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Raw Data" sheetId="2" state="visible" r:id="rId2"/>
    <sheet name="Channel Summary" sheetId="3" state="visible" r:id="rId3"/>
    <sheet name="Attribution Model" sheetId="4" state="visible" r:id="rId4"/>
    <sheet name="Pacing" sheetId="5" state="visible" r:id="rId5"/>
    <sheet name="Deal Efficiency" sheetId="6" state="visible" r:id="rId6"/>
    <sheet name="AttribCalc" sheetId="7" state="hidden" r:id="rId7"/>
    <sheet name="ProspectCalc" sheetId="8" state="hidden" r:id="rId8"/>
  </sheets>
  <definedNames/>
  <calcPr calcId="124519" fullCalcOnLoad="1"/>
</workbook>
</file>

<file path=xl/styles.xml><?xml version="1.0" encoding="utf-8"?>
<styleSheet xmlns="http://schemas.openxmlformats.org/spreadsheetml/2006/main">
  <numFmts count="4">
    <numFmt numFmtId="164" formatCode="$#,##0"/>
    <numFmt numFmtId="165" formatCode="yyyy-mm-dd h:mm:ss"/>
    <numFmt numFmtId="166" formatCode="yyyy-mm-dd hh:mm"/>
    <numFmt numFmtId="167" formatCode="0.0"/>
  </numFmts>
  <fonts count="6">
    <font>
      <name val="Calibri"/>
      <family val="2"/>
      <color theme="1"/>
      <sz val="11"/>
      <scheme val="minor"/>
    </font>
    <font>
      <name val="Calibri"/>
      <b val="1"/>
      <sz val="14"/>
    </font>
    <font>
      <name val="Calibri"/>
      <b val="1"/>
      <color rgb="00FFFFFF"/>
      <sz val="11"/>
    </font>
    <font>
      <name val="Calibri"/>
      <sz val="11"/>
    </font>
    <font>
      <name val="Calibri"/>
      <b val="1"/>
      <sz val="11"/>
    </font>
    <font>
      <name val="Calibri"/>
      <color rgb="000000FF"/>
      <sz val="11"/>
    </font>
  </fonts>
  <fills count="6">
    <fill>
      <patternFill/>
    </fill>
    <fill>
      <patternFill patternType="gray125"/>
    </fill>
    <fill>
      <patternFill patternType="solid">
        <fgColor rgb="002563EB"/>
      </patternFill>
    </fill>
    <fill>
      <patternFill patternType="solid">
        <fgColor rgb="001A1A19"/>
      </patternFill>
    </fill>
    <fill>
      <patternFill patternType="solid">
        <fgColor rgb="00FFFFFF"/>
      </patternFill>
    </fill>
    <fill>
      <patternFill patternType="solid">
        <fgColor rgb="00F8F8F7"/>
      </patternFill>
    </fill>
  </fills>
  <borders count="1">
    <border>
      <left/>
      <right/>
      <top/>
      <bottom/>
      <diagonal/>
    </border>
  </borders>
  <cellStyleXfs count="1">
    <xf numFmtId="0" fontId="0" fillId="0" borderId="0"/>
  </cellStyleXfs>
  <cellXfs count="30">
    <xf numFmtId="0" fontId="0" fillId="0" borderId="0" pivotButton="0" quotePrefix="0" xfId="0"/>
    <xf numFmtId="0" fontId="1" fillId="0" borderId="0" pivotButton="0" quotePrefix="0" xfId="0"/>
    <xf numFmtId="0" fontId="2" fillId="2" borderId="0" pivotButton="0" quotePrefix="0" xfId="0"/>
    <xf numFmtId="0" fontId="3" fillId="0" borderId="0" applyAlignment="1" pivotButton="0" quotePrefix="0" xfId="0">
      <alignment vertical="top" wrapText="1"/>
    </xf>
    <xf numFmtId="0" fontId="4" fillId="0" borderId="0" pivotButton="0" quotePrefix="0" xfId="0"/>
    <xf numFmtId="0" fontId="2" fillId="3" borderId="0" applyAlignment="1" pivotButton="0" quotePrefix="0" xfId="0">
      <alignment horizontal="left" vertical="center"/>
    </xf>
    <xf numFmtId="0" fontId="0" fillId="4" borderId="0" pivotButton="0" quotePrefix="0" xfId="0"/>
    <xf numFmtId="164" fontId="0" fillId="4" borderId="0" pivotButton="0" quotePrefix="0" xfId="0"/>
    <xf numFmtId="166" fontId="0" fillId="4" borderId="0" pivotButton="0" quotePrefix="0" xfId="0"/>
    <xf numFmtId="0" fontId="0" fillId="5" borderId="0" pivotButton="0" quotePrefix="0" xfId="0"/>
    <xf numFmtId="164" fontId="0" fillId="5" borderId="0" pivotButton="0" quotePrefix="0" xfId="0"/>
    <xf numFmtId="166" fontId="0" fillId="5" borderId="0" pivotButton="0" quotePrefix="0" xfId="0"/>
    <xf numFmtId="164" fontId="5" fillId="4" borderId="0" pivotButton="0" quotePrefix="0" xfId="0"/>
    <xf numFmtId="9" fontId="0" fillId="4" borderId="0" pivotButton="0" quotePrefix="0" xfId="0"/>
    <xf numFmtId="164" fontId="5" fillId="5" borderId="0" pivotButton="0" quotePrefix="0" xfId="0"/>
    <xf numFmtId="9" fontId="0" fillId="5" borderId="0" pivotButton="0" quotePrefix="0" xfId="0"/>
    <xf numFmtId="0" fontId="4" fillId="4" borderId="0" pivotButton="0" quotePrefix="0" xfId="0"/>
    <xf numFmtId="1" fontId="4" fillId="4" borderId="0" pivotButton="0" quotePrefix="0" xfId="0"/>
    <xf numFmtId="164" fontId="4" fillId="4" borderId="0" pivotButton="0" quotePrefix="0" xfId="0"/>
    <xf numFmtId="9" fontId="4" fillId="4" borderId="0" pivotButton="0" quotePrefix="0" xfId="0"/>
    <xf numFmtId="0" fontId="5" fillId="0" borderId="0" pivotButton="0" quotePrefix="0" xfId="0"/>
    <xf numFmtId="164" fontId="5" fillId="0" borderId="0" pivotButton="0" quotePrefix="0" xfId="0"/>
    <xf numFmtId="9" fontId="5" fillId="4" borderId="0" pivotButton="0" quotePrefix="0" xfId="0"/>
    <xf numFmtId="1" fontId="0" fillId="4" borderId="0" pivotButton="0" quotePrefix="0" xfId="0"/>
    <xf numFmtId="9" fontId="5" fillId="5" borderId="0" pivotButton="0" quotePrefix="0" xfId="0"/>
    <xf numFmtId="1" fontId="0" fillId="5" borderId="0" pivotButton="0" quotePrefix="0" xfId="0"/>
    <xf numFmtId="167" fontId="0" fillId="4" borderId="0" pivotButton="0" quotePrefix="0" xfId="0"/>
    <xf numFmtId="167" fontId="0" fillId="5" borderId="0" pivotButton="0" quotePrefix="0" xfId="0"/>
    <xf numFmtId="164" fontId="0" fillId="0" borderId="0" pivotButton="0" quotePrefix="0" xfId="0"/>
    <xf numFmtId="166" fontId="0" fillId="0" borderId="0" pivotButton="0" quotePrefix="0" xfId="0"/>
  </cellXfs>
  <cellStyles count="1">
    <cellStyle name="Normal" xfId="0" builtinId="0" hidden="0"/>
  </cellStyles>
  <dxfs count="3">
    <dxf>
      <font>
        <name val="Calibri"/>
        <color rgb="00006100"/>
      </font>
      <fill>
        <patternFill patternType="solid">
          <fgColor rgb="00C6EFCE"/>
        </patternFill>
      </fill>
    </dxf>
    <dxf>
      <font>
        <name val="Calibri"/>
        <color rgb="009C6500"/>
      </font>
      <fill>
        <patternFill patternType="solid">
          <fgColor rgb="00FFEB9C"/>
        </patternFill>
      </fill>
    </dxf>
    <dxf>
      <font>
        <name val="Calibri"/>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808080"/>
    <outlinePr summaryBelow="1" summaryRight="1"/>
    <pageSetUpPr/>
  </sheetPr>
  <dimension ref="A1:B35"/>
  <sheetViews>
    <sheetView workbookViewId="0">
      <pane ySplit="1" topLeftCell="A2" activePane="bottomLeft" state="frozen"/>
      <selection pane="bottomLeft" activeCell="A1" sqref="A1"/>
    </sheetView>
  </sheetViews>
  <sheetFormatPr baseColWidth="8" defaultRowHeight="15"/>
  <cols>
    <col width="28" customWidth="1" min="1" max="1"/>
    <col width="100" customWidth="1" min="2" max="2"/>
  </cols>
  <sheetData>
    <row r="1">
      <c r="A1" s="1" t="inlineStr">
        <is>
          <t>Syncflow Attribution Dashboard Template</t>
        </is>
      </c>
    </row>
    <row r="3">
      <c r="A3" s="2" t="inlineStr">
        <is>
          <t>How to use this template</t>
        </is>
      </c>
    </row>
    <row r="4" ht="75" customHeight="1">
      <c r="A4" s="3" t="inlineStr">
        <is>
          <t>This workbook is built from a mock B2B SaaS dataset, but the structure is meant to be reused with your own data. To plug in your own CRM export, replace the contents of the 'Raw Data' tab (everything below row 1) with your export, keeping the same column headers and order described below. As long as the column structure matches, the Channel Summary, Attribution Model, Pacing, and Deal Efficiency tabs will recalculate automatically because every formula in this workbook references the Raw Data tab (and its supporting helper tabs) rather than hardcoded numbers.</t>
        </is>
      </c>
    </row>
    <row r="6">
      <c r="A6" s="2" t="inlineStr">
        <is>
          <t>Column definitions</t>
        </is>
      </c>
    </row>
    <row r="7" ht="30" customHeight="1">
      <c r="A7" s="4" t="inlineStr">
        <is>
          <t>prospect_id</t>
        </is>
      </c>
      <c r="B7" s="3" t="inlineStr">
        <is>
          <t>Unique identifier for each prospect/contact.</t>
        </is>
      </c>
    </row>
    <row r="8" ht="30" customHeight="1">
      <c r="A8" s="4" t="inlineStr">
        <is>
          <t>full_name</t>
        </is>
      </c>
      <c r="B8" s="3" t="inlineStr">
        <is>
          <t>The prospect's full name.</t>
        </is>
      </c>
    </row>
    <row r="9" ht="30" customHeight="1">
      <c r="A9" s="4" t="inlineStr">
        <is>
          <t>title</t>
        </is>
      </c>
      <c r="B9" s="3" t="inlineStr">
        <is>
          <t>The prospect's job title.</t>
        </is>
      </c>
    </row>
    <row r="10" ht="30" customHeight="1">
      <c r="A10" s="4" t="inlineStr">
        <is>
          <t>seniority_tier</t>
        </is>
      </c>
      <c r="B10" s="3" t="inlineStr">
        <is>
          <t>Seniority grouping used for deal-efficiency analysis: ic_analyst, manager, director, or c_suite_vp.</t>
        </is>
      </c>
    </row>
    <row r="11" ht="30" customHeight="1">
      <c r="A11" s="4" t="inlineStr">
        <is>
          <t>seniority_mult</t>
        </is>
      </c>
      <c r="B11" s="3" t="inlineStr">
        <is>
          <t>A weighting multiplier applied based on seniority tier (higher seniority = larger typical deal size).</t>
        </is>
      </c>
    </row>
    <row r="12" ht="30" customHeight="1">
      <c r="A12" s="4" t="inlineStr">
        <is>
          <t>company</t>
        </is>
      </c>
      <c r="B12" s="3" t="inlineStr">
        <is>
          <t>The company the prospect works at.</t>
        </is>
      </c>
    </row>
    <row r="13" ht="30" customHeight="1">
      <c r="A13" s="4" t="inlineStr">
        <is>
          <t>is_mql</t>
        </is>
      </c>
      <c r="B13" s="3" t="inlineStr">
        <is>
          <t>TRUE if this prospect became a Marketing Qualified Lead.</t>
        </is>
      </c>
    </row>
    <row r="14" ht="30" customHeight="1">
      <c r="A14" s="4" t="inlineStr">
        <is>
          <t>is_opp</t>
        </is>
      </c>
      <c r="B14" s="3" t="inlineStr">
        <is>
          <t>TRUE if this prospect became a Sales Qualified Lead / Opportunity.</t>
        </is>
      </c>
    </row>
    <row r="15" ht="30" customHeight="1">
      <c r="A15" s="4" t="inlineStr">
        <is>
          <t>is_closed_won</t>
        </is>
      </c>
      <c r="B15" s="3" t="inlineStr">
        <is>
          <t>TRUE if this prospect's deal closed as won.</t>
        </is>
      </c>
    </row>
    <row r="16" ht="30" customHeight="1">
      <c r="A16" s="4" t="inlineStr">
        <is>
          <t>pipeline_value</t>
        </is>
      </c>
      <c r="B16" s="3" t="inlineStr">
        <is>
          <t>The dollar value of pipeline generated by this prospect. Same value on every touch row for a given prospect_id.</t>
        </is>
      </c>
    </row>
    <row r="17" ht="30" customHeight="1">
      <c r="A17" s="4" t="inlineStr">
        <is>
          <t>touch_number</t>
        </is>
      </c>
      <c r="B17" s="3" t="inlineStr">
        <is>
          <t>The sequence number of this marketing touch for the prospect (1 = first touch).</t>
        </is>
      </c>
    </row>
    <row r="18" ht="30" customHeight="1">
      <c r="A18" s="4" t="inlineStr">
        <is>
          <t>channel</t>
        </is>
      </c>
      <c r="B18" s="3" t="inlineStr">
        <is>
          <t>The marketing channel for this touch: linkedin, google, g2, or programmatic.</t>
        </is>
      </c>
    </row>
    <row r="19" ht="30" customHeight="1">
      <c r="A19" s="4" t="inlineStr">
        <is>
          <t>campaign_name</t>
        </is>
      </c>
      <c r="B19" s="3" t="inlineStr">
        <is>
          <t>The internal name of the campaign that generated this touch.</t>
        </is>
      </c>
    </row>
    <row r="20" ht="30" customHeight="1">
      <c r="A20" s="4" t="inlineStr">
        <is>
          <t>utm_source</t>
        </is>
      </c>
      <c r="B20" s="3" t="inlineStr">
        <is>
          <t>UTM source parameter recorded for this touch.</t>
        </is>
      </c>
    </row>
    <row r="21" ht="30" customHeight="1">
      <c r="A21" s="4" t="inlineStr">
        <is>
          <t>utm_medium</t>
        </is>
      </c>
      <c r="B21" s="3" t="inlineStr">
        <is>
          <t>UTM medium parameter recorded for this touch.</t>
        </is>
      </c>
    </row>
    <row r="22" ht="30" customHeight="1">
      <c r="A22" s="4" t="inlineStr">
        <is>
          <t>utm_campaign</t>
        </is>
      </c>
      <c r="B22" s="3" t="inlineStr">
        <is>
          <t>UTM campaign parameter recorded for this touch.</t>
        </is>
      </c>
    </row>
    <row r="23" ht="30" customHeight="1">
      <c r="A23" s="4" t="inlineStr">
        <is>
          <t>utm_content</t>
        </is>
      </c>
      <c r="B23" s="3" t="inlineStr">
        <is>
          <t>UTM content parameter, identifying the specific creative or content asset.</t>
        </is>
      </c>
    </row>
    <row r="24" ht="30" customHeight="1">
      <c r="A24" s="4" t="inlineStr">
        <is>
          <t>utm_term</t>
        </is>
      </c>
      <c r="B24" s="3" t="inlineStr">
        <is>
          <t>UTM term parameter, identifying the targeting/keyword used.</t>
        </is>
      </c>
    </row>
    <row r="25" ht="30" customHeight="1">
      <c r="A25" s="4" t="inlineStr">
        <is>
          <t>timestamp</t>
        </is>
      </c>
      <c r="B25" s="3" t="inlineStr">
        <is>
          <t>The date and time this touch occurred.</t>
        </is>
      </c>
    </row>
    <row r="26" ht="30" customHeight="1">
      <c r="A26" s="4" t="inlineStr">
        <is>
          <t>form_type</t>
        </is>
      </c>
      <c r="B26" s="3" t="inlineStr">
        <is>
          <t>The type of conversion form completed on this touch (e.g. demo_request, gated_content_download, newsletter_signup, trial_signup).</t>
        </is>
      </c>
    </row>
    <row r="28">
      <c r="A28" s="2" t="inlineStr">
        <is>
          <t>Attribution model logic</t>
        </is>
      </c>
    </row>
    <row r="29" ht="45" customHeight="1">
      <c r="A29" s="4" t="inlineStr">
        <is>
          <t>U-shaped (default)</t>
        </is>
      </c>
      <c r="B29" s="3" t="inlineStr">
        <is>
          <t>The first touch and the last touch each receive 40% of the pipeline credit. Any middle touches split the remaining 20% equally. If a prospect has only 2 touches, credit is split 50/50. If a prospect has only 1 touch, that touch gets 100%.</t>
        </is>
      </c>
    </row>
    <row r="30" ht="45" customHeight="1">
      <c r="A30" s="4" t="inlineStr">
        <is>
          <t>First touch</t>
        </is>
      </c>
      <c r="B30" s="3" t="inlineStr">
        <is>
          <t>100% of the pipeline credit goes to the touch with touch_number = 1, regardless of how many touches the prospect had.</t>
        </is>
      </c>
    </row>
    <row r="31" ht="45" customHeight="1">
      <c r="A31" s="4" t="inlineStr">
        <is>
          <t>Last touch</t>
        </is>
      </c>
      <c r="B31" s="3" t="inlineStr">
        <is>
          <t>100% of the pipeline credit goes to the touch with the highest touch_number for that prospect (the final touch before close).</t>
        </is>
      </c>
    </row>
    <row r="32" ht="45" customHeight="1">
      <c r="A32" s="4" t="inlineStr">
        <is>
          <t>Linear</t>
        </is>
      </c>
      <c r="B32" s="3" t="inlineStr">
        <is>
          <t>Pipeline credit is split equally across every touch for the prospect (1 / number of touches each).</t>
        </is>
      </c>
    </row>
    <row r="34">
      <c r="A34" s="2" t="inlineStr">
        <is>
          <t>Data source</t>
        </is>
      </c>
    </row>
    <row r="35" ht="45" customHeight="1">
      <c r="A35" s="3" t="inlineStr">
        <is>
          <t>This workbook uses Syncflow mock data: a simulated B2B SaaS prospect dataset built on 2024-2026 B2B SaaS paid media and pipeline benchmarks. It is intended as a structural template, not as real company performance data.</t>
        </is>
      </c>
    </row>
  </sheetData>
  <pageMargins left="0.75" right="0.75" top="1" bottom="1" header="0.5" footer="0.5"/>
</worksheet>
</file>

<file path=xl/worksheets/sheet2.xml><?xml version="1.0" encoding="utf-8"?>
<worksheet xmlns="http://schemas.openxmlformats.org/spreadsheetml/2006/main">
  <sheetPr>
    <tabColor rgb="001A1A19"/>
    <outlinePr summaryBelow="1" summaryRight="1"/>
    <pageSetUpPr/>
  </sheetPr>
  <dimension ref="A1:T5845"/>
  <sheetViews>
    <sheetView workbookViewId="0">
      <pane ySplit="1" topLeftCell="A2" activePane="bottomLeft" state="frozen"/>
      <selection pane="bottomLeft" activeCell="A1" sqref="A1"/>
    </sheetView>
  </sheetViews>
  <sheetFormatPr baseColWidth="8" defaultRowHeight="15"/>
  <cols>
    <col width="13" customWidth="1" min="1" max="1"/>
    <col width="19" customWidth="1" min="2" max="2"/>
    <col width="35" customWidth="1" min="3" max="3"/>
    <col width="16" customWidth="1" min="4" max="4"/>
    <col width="16" customWidth="1" min="5" max="5"/>
    <col width="19" customWidth="1" min="6" max="6"/>
    <col width="8" customWidth="1" min="7" max="7"/>
    <col width="8" customWidth="1" min="8" max="8"/>
    <col width="15" customWidth="1" min="9" max="9"/>
    <col width="16" customWidth="1" min="10" max="10"/>
    <col width="14" customWidth="1" min="11" max="11"/>
    <col width="14" customWidth="1" min="12" max="12"/>
    <col width="34" customWidth="1" min="13" max="13"/>
    <col width="12" customWidth="1" min="14" max="14"/>
    <col width="13" customWidth="1" min="15" max="15"/>
    <col width="34" customWidth="1" min="16" max="16"/>
    <col width="48" customWidth="1" min="17" max="17"/>
    <col width="31" customWidth="1" min="18" max="18"/>
    <col width="21" customWidth="1" min="19" max="19"/>
    <col width="24" customWidth="1" min="20" max="20"/>
  </cols>
  <sheetData>
    <row r="1">
      <c r="A1" s="5" t="inlineStr">
        <is>
          <t>prospect_id</t>
        </is>
      </c>
      <c r="B1" s="5" t="inlineStr">
        <is>
          <t>full_name</t>
        </is>
      </c>
      <c r="C1" s="5" t="inlineStr">
        <is>
          <t>title</t>
        </is>
      </c>
      <c r="D1" s="5" t="inlineStr">
        <is>
          <t>seniority_tier</t>
        </is>
      </c>
      <c r="E1" s="5" t="inlineStr">
        <is>
          <t>seniority_mult</t>
        </is>
      </c>
      <c r="F1" s="5" t="inlineStr">
        <is>
          <t>company</t>
        </is>
      </c>
      <c r="G1" s="5" t="inlineStr">
        <is>
          <t>is_mql</t>
        </is>
      </c>
      <c r="H1" s="5" t="inlineStr">
        <is>
          <t>is_opp</t>
        </is>
      </c>
      <c r="I1" s="5" t="inlineStr">
        <is>
          <t>is_closed_won</t>
        </is>
      </c>
      <c r="J1" s="5" t="inlineStr">
        <is>
          <t>pipeline_value</t>
        </is>
      </c>
      <c r="K1" s="5" t="inlineStr">
        <is>
          <t>touch_number</t>
        </is>
      </c>
      <c r="L1" s="5" t="inlineStr">
        <is>
          <t>channel</t>
        </is>
      </c>
      <c r="M1" s="5" t="inlineStr">
        <is>
          <t>campaign_name</t>
        </is>
      </c>
      <c r="N1" s="5" t="inlineStr">
        <is>
          <t>utm_source</t>
        </is>
      </c>
      <c r="O1" s="5" t="inlineStr">
        <is>
          <t>utm_medium</t>
        </is>
      </c>
      <c r="P1" s="5" t="inlineStr">
        <is>
          <t>utm_campaign</t>
        </is>
      </c>
      <c r="Q1" s="5" t="inlineStr">
        <is>
          <t>utm_content</t>
        </is>
      </c>
      <c r="R1" s="5" t="inlineStr">
        <is>
          <t>utm_term</t>
        </is>
      </c>
      <c r="S1" s="5" t="inlineStr">
        <is>
          <t>timestamp</t>
        </is>
      </c>
      <c r="T1" s="5" t="inlineStr">
        <is>
          <t>form_type</t>
        </is>
      </c>
    </row>
    <row r="2">
      <c r="A2" s="6" t="inlineStr">
        <is>
          <t>PRO-00001</t>
        </is>
      </c>
      <c r="B2" s="6" t="inlineStr">
        <is>
          <t>Elliot Nguyen</t>
        </is>
      </c>
      <c r="C2" s="6" t="inlineStr">
        <is>
          <t>Analytics Engineer</t>
        </is>
      </c>
      <c r="D2" s="6" t="inlineStr">
        <is>
          <t>ic_analyst</t>
        </is>
      </c>
      <c r="E2" s="6" t="n">
        <v>0.75</v>
      </c>
      <c r="F2" s="6" t="inlineStr">
        <is>
          <t>Syncflow</t>
        </is>
      </c>
      <c r="G2" s="6" t="b">
        <v>0</v>
      </c>
      <c r="H2" s="6" t="b">
        <v>0</v>
      </c>
      <c r="I2" s="6" t="b">
        <v>0</v>
      </c>
      <c r="J2" s="7" t="n">
        <v>0</v>
      </c>
      <c r="K2" s="6" t="n">
        <v>1</v>
      </c>
      <c r="L2" s="6" t="inlineStr">
        <is>
          <t>linkedin</t>
        </is>
      </c>
      <c r="M2" s="6" t="inlineStr">
        <is>
          <t>LI-ENT-Awareness-DataPipeline</t>
        </is>
      </c>
      <c r="N2" s="6" t="inlineStr">
        <is>
          <t>linkedin</t>
        </is>
      </c>
      <c r="O2" s="6" t="inlineStr">
        <is>
          <t>paid-social</t>
        </is>
      </c>
      <c r="P2" s="6" t="inlineStr">
        <is>
          <t>li_ent_awareness_datapipeline</t>
        </is>
      </c>
      <c r="Q2" s="6" t="inlineStr">
        <is>
          <t>single-image_pain-point_cta-demo</t>
        </is>
      </c>
      <c r="R2" s="6" t="inlineStr">
        <is>
          <t>li-ent-data-engineers</t>
        </is>
      </c>
      <c r="S2" s="8" t="n">
        <v>45712.67013888889</v>
      </c>
      <c r="T2" s="6" t="inlineStr">
        <is>
          <t>gated_content_download</t>
        </is>
      </c>
    </row>
    <row r="3">
      <c r="A3" s="9" t="inlineStr">
        <is>
          <t>PRO-00001</t>
        </is>
      </c>
      <c r="B3" s="9" t="inlineStr">
        <is>
          <t>Elliot Nguyen</t>
        </is>
      </c>
      <c r="C3" s="9" t="inlineStr">
        <is>
          <t>Analytics Engineer</t>
        </is>
      </c>
      <c r="D3" s="9" t="inlineStr">
        <is>
          <t>ic_analyst</t>
        </is>
      </c>
      <c r="E3" s="9" t="n">
        <v>0.75</v>
      </c>
      <c r="F3" s="9" t="inlineStr">
        <is>
          <t>Syncflow</t>
        </is>
      </c>
      <c r="G3" s="9" t="b">
        <v>0</v>
      </c>
      <c r="H3" s="9" t="b">
        <v>0</v>
      </c>
      <c r="I3" s="9" t="b">
        <v>0</v>
      </c>
      <c r="J3" s="10" t="n">
        <v>0</v>
      </c>
      <c r="K3" s="9" t="n">
        <v>2</v>
      </c>
      <c r="L3" s="9" t="inlineStr">
        <is>
          <t>google</t>
        </is>
      </c>
      <c r="M3" s="9" t="inlineStr">
        <is>
          <t>GGL-RLSA-HighIntent-Visitors</t>
        </is>
      </c>
      <c r="N3" s="9" t="inlineStr">
        <is>
          <t>google</t>
        </is>
      </c>
      <c r="O3" s="9" t="inlineStr">
        <is>
          <t>paid-search</t>
        </is>
      </c>
      <c r="P3" s="9" t="inlineStr">
        <is>
          <t>ggl_rlsa_highintent_visitors</t>
        </is>
      </c>
      <c r="Q3" s="9" t="inlineStr">
        <is>
          <t>text-ad_competitor</t>
        </is>
      </c>
      <c r="R3" s="9" t="inlineStr">
        <is>
          <t>streamlink-vs-syncflow</t>
        </is>
      </c>
      <c r="S3" s="11" t="n">
        <v>45727.70902777778</v>
      </c>
      <c r="T3" s="9" t="inlineStr">
        <is>
          <t>newsletter_signup</t>
        </is>
      </c>
    </row>
    <row r="4">
      <c r="A4" s="6" t="inlineStr">
        <is>
          <t>PRO-00002</t>
        </is>
      </c>
      <c r="B4" s="6" t="inlineStr">
        <is>
          <t>Hayden Walker</t>
        </is>
      </c>
      <c r="C4" s="6" t="inlineStr">
        <is>
          <t>Analytics Engineer</t>
        </is>
      </c>
      <c r="D4" s="6" t="inlineStr">
        <is>
          <t>ic_analyst</t>
        </is>
      </c>
      <c r="E4" s="6" t="n">
        <v>0.75</v>
      </c>
      <c r="F4" s="6" t="inlineStr">
        <is>
          <t>Syncflow</t>
        </is>
      </c>
      <c r="G4" s="6" t="b">
        <v>0</v>
      </c>
      <c r="H4" s="6" t="b">
        <v>0</v>
      </c>
      <c r="I4" s="6" t="b">
        <v>0</v>
      </c>
      <c r="J4" s="7" t="n">
        <v>0</v>
      </c>
      <c r="K4" s="6" t="n">
        <v>1</v>
      </c>
      <c r="L4" s="6" t="inlineStr">
        <is>
          <t>linkedin</t>
        </is>
      </c>
      <c r="M4" s="6" t="inlineStr">
        <is>
          <t>LI-ABM-Strategic-ENT</t>
        </is>
      </c>
      <c r="N4" s="6" t="inlineStr">
        <is>
          <t>linkedin</t>
        </is>
      </c>
      <c r="O4" s="6" t="inlineStr">
        <is>
          <t>paid-social</t>
        </is>
      </c>
      <c r="P4" s="6" t="inlineStr">
        <is>
          <t>li_abm_strategic_ent</t>
        </is>
      </c>
      <c r="Q4" s="6" t="inlineStr">
        <is>
          <t>single-image_thought-leadership_cta-learn-more</t>
        </is>
      </c>
      <c r="R4" s="6" t="inlineStr">
        <is>
          <t>li-ent-data-engineers</t>
        </is>
      </c>
      <c r="S4" s="8" t="n">
        <v>45832.50625</v>
      </c>
      <c r="T4" s="6" t="inlineStr">
        <is>
          <t>gated_content_download</t>
        </is>
      </c>
    </row>
    <row r="5">
      <c r="A5" s="9" t="inlineStr">
        <is>
          <t>PRO-00002</t>
        </is>
      </c>
      <c r="B5" s="9" t="inlineStr">
        <is>
          <t>Hayden Walker</t>
        </is>
      </c>
      <c r="C5" s="9" t="inlineStr">
        <is>
          <t>Analytics Engineer</t>
        </is>
      </c>
      <c r="D5" s="9" t="inlineStr">
        <is>
          <t>ic_analyst</t>
        </is>
      </c>
      <c r="E5" s="9" t="n">
        <v>0.75</v>
      </c>
      <c r="F5" s="9" t="inlineStr">
        <is>
          <t>Syncflow</t>
        </is>
      </c>
      <c r="G5" s="9" t="b">
        <v>0</v>
      </c>
      <c r="H5" s="9" t="b">
        <v>0</v>
      </c>
      <c r="I5" s="9" t="b">
        <v>0</v>
      </c>
      <c r="J5" s="10" t="n">
        <v>0</v>
      </c>
      <c r="K5" s="9" t="n">
        <v>2</v>
      </c>
      <c r="L5" s="9" t="inlineStr">
        <is>
          <t>google</t>
        </is>
      </c>
      <c r="M5" s="9" t="inlineStr">
        <is>
          <t>GGL-NonBrand-DataPipeline</t>
        </is>
      </c>
      <c r="N5" s="9" t="inlineStr">
        <is>
          <t>google</t>
        </is>
      </c>
      <c r="O5" s="9" t="inlineStr">
        <is>
          <t>paid-search</t>
        </is>
      </c>
      <c r="P5" s="9" t="inlineStr">
        <is>
          <t>ggl_nonbrand_datapipeline</t>
        </is>
      </c>
      <c r="Q5" s="9" t="inlineStr">
        <is>
          <t>text-ad_search</t>
        </is>
      </c>
      <c r="R5" s="9" t="inlineStr">
        <is>
          <t>streamlink-vs-syncflow</t>
        </is>
      </c>
      <c r="S5" s="11" t="n">
        <v>45840.57916666667</v>
      </c>
      <c r="T5" s="9" t="inlineStr">
        <is>
          <t>newsletter_signup</t>
        </is>
      </c>
    </row>
    <row r="6">
      <c r="A6" s="6" t="inlineStr">
        <is>
          <t>PRO-00002</t>
        </is>
      </c>
      <c r="B6" s="6" t="inlineStr">
        <is>
          <t>Hayden Walker</t>
        </is>
      </c>
      <c r="C6" s="6" t="inlineStr">
        <is>
          <t>Analytics Engineer</t>
        </is>
      </c>
      <c r="D6" s="6" t="inlineStr">
        <is>
          <t>ic_analyst</t>
        </is>
      </c>
      <c r="E6" s="6" t="n">
        <v>0.75</v>
      </c>
      <c r="F6" s="6" t="inlineStr">
        <is>
          <t>Syncflow</t>
        </is>
      </c>
      <c r="G6" s="6" t="b">
        <v>0</v>
      </c>
      <c r="H6" s="6" t="b">
        <v>0</v>
      </c>
      <c r="I6" s="6" t="b">
        <v>0</v>
      </c>
      <c r="J6" s="7" t="n">
        <v>0</v>
      </c>
      <c r="K6" s="6" t="n">
        <v>3</v>
      </c>
      <c r="L6" s="6" t="inlineStr">
        <is>
          <t>linkedin</t>
        </is>
      </c>
      <c r="M6" s="6" t="inlineStr">
        <is>
          <t>LI-Retarget-PricingPage-14d</t>
        </is>
      </c>
      <c r="N6" s="6" t="inlineStr">
        <is>
          <t>linkedin</t>
        </is>
      </c>
      <c r="O6" s="6" t="inlineStr">
        <is>
          <t>paid-social</t>
        </is>
      </c>
      <c r="P6" s="6" t="inlineStr">
        <is>
          <t>li_retarget_pricingpage_14d</t>
        </is>
      </c>
      <c r="Q6" s="6" t="inlineStr">
        <is>
          <t>single-image_social-proof_cta-learn-more</t>
        </is>
      </c>
      <c r="R6" s="6" t="inlineStr">
        <is>
          <t>li-ent-data-engineers</t>
        </is>
      </c>
      <c r="S6" s="8" t="n">
        <v>45848.58680555555</v>
      </c>
      <c r="T6" s="6" t="inlineStr">
        <is>
          <t>gated_content_download</t>
        </is>
      </c>
    </row>
    <row r="7">
      <c r="A7" s="9" t="inlineStr">
        <is>
          <t>PRO-00003</t>
        </is>
      </c>
      <c r="B7" s="9" t="inlineStr">
        <is>
          <t>Morgan Walker</t>
        </is>
      </c>
      <c r="C7" s="9" t="inlineStr">
        <is>
          <t>BI Analyst</t>
        </is>
      </c>
      <c r="D7" s="9" t="inlineStr">
        <is>
          <t>ic_analyst</t>
        </is>
      </c>
      <c r="E7" s="9" t="n">
        <v>0.75</v>
      </c>
      <c r="F7" s="9" t="inlineStr">
        <is>
          <t>Vaultbase</t>
        </is>
      </c>
      <c r="G7" s="9" t="b">
        <v>1</v>
      </c>
      <c r="H7" s="9" t="b">
        <v>0</v>
      </c>
      <c r="I7" s="9" t="b">
        <v>0</v>
      </c>
      <c r="J7" s="10" t="n">
        <v>0</v>
      </c>
      <c r="K7" s="9" t="n">
        <v>1</v>
      </c>
      <c r="L7" s="9" t="inlineStr">
        <is>
          <t>linkedin</t>
        </is>
      </c>
      <c r="M7" s="9" t="inlineStr">
        <is>
          <t>LI-Retarget-PricingPage-14d</t>
        </is>
      </c>
      <c r="N7" s="9" t="inlineStr">
        <is>
          <t>linkedin</t>
        </is>
      </c>
      <c r="O7" s="9" t="inlineStr">
        <is>
          <t>paid-social</t>
        </is>
      </c>
      <c r="P7" s="9" t="inlineStr">
        <is>
          <t>li_retarget_pricingpage_14d</t>
        </is>
      </c>
      <c r="Q7" s="9" t="inlineStr">
        <is>
          <t>single-image_thought-leadership_cta-download</t>
        </is>
      </c>
      <c r="R7" s="9" t="inlineStr">
        <is>
          <t>li-ent-data-engineers</t>
        </is>
      </c>
      <c r="S7" s="11" t="n">
        <v>45845.43263888889</v>
      </c>
      <c r="T7" s="9" t="inlineStr">
        <is>
          <t>newsletter_signup</t>
        </is>
      </c>
    </row>
    <row r="8">
      <c r="A8" s="6" t="inlineStr">
        <is>
          <t>PRO-00003</t>
        </is>
      </c>
      <c r="B8" s="6" t="inlineStr">
        <is>
          <t>Morgan Walker</t>
        </is>
      </c>
      <c r="C8" s="6" t="inlineStr">
        <is>
          <t>BI Analyst</t>
        </is>
      </c>
      <c r="D8" s="6" t="inlineStr">
        <is>
          <t>ic_analyst</t>
        </is>
      </c>
      <c r="E8" s="6" t="n">
        <v>0.75</v>
      </c>
      <c r="F8" s="6" t="inlineStr">
        <is>
          <t>Vaultbase</t>
        </is>
      </c>
      <c r="G8" s="6" t="b">
        <v>1</v>
      </c>
      <c r="H8" s="6" t="b">
        <v>0</v>
      </c>
      <c r="I8" s="6" t="b">
        <v>0</v>
      </c>
      <c r="J8" s="7" t="n">
        <v>0</v>
      </c>
      <c r="K8" s="6" t="n">
        <v>2</v>
      </c>
      <c r="L8" s="6" t="inlineStr">
        <is>
          <t>linkedin</t>
        </is>
      </c>
      <c r="M8" s="6" t="inlineStr">
        <is>
          <t>LI-MOFU-Trial-AnalyticsTeams</t>
        </is>
      </c>
      <c r="N8" s="6" t="inlineStr">
        <is>
          <t>linkedin</t>
        </is>
      </c>
      <c r="O8" s="6" t="inlineStr">
        <is>
          <t>paid-social</t>
        </is>
      </c>
      <c r="P8" s="6" t="inlineStr">
        <is>
          <t>li_mofu_trial_analyticsteams</t>
        </is>
      </c>
      <c r="Q8" s="6" t="inlineStr">
        <is>
          <t>single-image_product-feature_cta-demo</t>
        </is>
      </c>
      <c r="R8" s="6" t="inlineStr">
        <is>
          <t>li-retarget-site-visitors-30d</t>
        </is>
      </c>
      <c r="S8" s="8" t="n">
        <v>45854.69861111111</v>
      </c>
      <c r="T8" s="6" t="inlineStr">
        <is>
          <t>demo_request</t>
        </is>
      </c>
    </row>
    <row r="9">
      <c r="A9" s="9" t="inlineStr">
        <is>
          <t>PRO-00004</t>
        </is>
      </c>
      <c r="B9" s="9" t="inlineStr">
        <is>
          <t>Sage Miller</t>
        </is>
      </c>
      <c r="C9" s="9" t="inlineStr">
        <is>
          <t>Data Engineer</t>
        </is>
      </c>
      <c r="D9" s="9" t="inlineStr">
        <is>
          <t>ic_analyst</t>
        </is>
      </c>
      <c r="E9" s="9" t="n">
        <v>0.75</v>
      </c>
      <c r="F9" s="9" t="inlineStr">
        <is>
          <t>Onyx Intelligence</t>
        </is>
      </c>
      <c r="G9" s="9" t="b">
        <v>0</v>
      </c>
      <c r="H9" s="9" t="b">
        <v>0</v>
      </c>
      <c r="I9" s="9" t="b">
        <v>0</v>
      </c>
      <c r="J9" s="10" t="n">
        <v>0</v>
      </c>
      <c r="K9" s="9" t="n">
        <v>1</v>
      </c>
      <c r="L9" s="9" t="inlineStr">
        <is>
          <t>linkedin</t>
        </is>
      </c>
      <c r="M9" s="9" t="inlineStr">
        <is>
          <t>LI-ENT-Awareness-DataIntegration</t>
        </is>
      </c>
      <c r="N9" s="9" t="inlineStr">
        <is>
          <t>linkedin</t>
        </is>
      </c>
      <c r="O9" s="9" t="inlineStr">
        <is>
          <t>paid-social</t>
        </is>
      </c>
      <c r="P9" s="9" t="inlineStr">
        <is>
          <t>li_ent_awareness_dataintegration</t>
        </is>
      </c>
      <c r="Q9" s="9" t="inlineStr">
        <is>
          <t>single-image_thought-leadership_cta-learn-more</t>
        </is>
      </c>
      <c r="R9" s="9" t="inlineStr">
        <is>
          <t>li-mid-analytics-directors</t>
        </is>
      </c>
      <c r="S9" s="11" t="n">
        <v>45674.55902777778</v>
      </c>
      <c r="T9" s="9" t="inlineStr">
        <is>
          <t>newsletter_signup</t>
        </is>
      </c>
    </row>
    <row r="10">
      <c r="A10" s="6" t="inlineStr">
        <is>
          <t>PRO-00004</t>
        </is>
      </c>
      <c r="B10" s="6" t="inlineStr">
        <is>
          <t>Sage Miller</t>
        </is>
      </c>
      <c r="C10" s="6" t="inlineStr">
        <is>
          <t>Data Engineer</t>
        </is>
      </c>
      <c r="D10" s="6" t="inlineStr">
        <is>
          <t>ic_analyst</t>
        </is>
      </c>
      <c r="E10" s="6" t="n">
        <v>0.75</v>
      </c>
      <c r="F10" s="6" t="inlineStr">
        <is>
          <t>Onyx Intelligence</t>
        </is>
      </c>
      <c r="G10" s="6" t="b">
        <v>0</v>
      </c>
      <c r="H10" s="6" t="b">
        <v>0</v>
      </c>
      <c r="I10" s="6" t="b">
        <v>0</v>
      </c>
      <c r="J10" s="7" t="n">
        <v>0</v>
      </c>
      <c r="K10" s="6" t="n">
        <v>2</v>
      </c>
      <c r="L10" s="6" t="inlineStr">
        <is>
          <t>linkedin</t>
        </is>
      </c>
      <c r="M10" s="6" t="inlineStr">
        <is>
          <t>LI-ENT-Awareness-DataIntegration</t>
        </is>
      </c>
      <c r="N10" s="6" t="inlineStr">
        <is>
          <t>linkedin</t>
        </is>
      </c>
      <c r="O10" s="6" t="inlineStr">
        <is>
          <t>paid-social</t>
        </is>
      </c>
      <c r="P10" s="6" t="inlineStr">
        <is>
          <t>li_ent_awareness_dataintegration</t>
        </is>
      </c>
      <c r="Q10" s="6" t="inlineStr">
        <is>
          <t>single-image_thought-leadership_cta-download</t>
        </is>
      </c>
      <c r="R10" s="6" t="inlineStr">
        <is>
          <t>li-abm-strategic-accounts</t>
        </is>
      </c>
      <c r="S10" s="8" t="n">
        <v>45687.63125</v>
      </c>
      <c r="T10" s="6" t="inlineStr">
        <is>
          <t>gated_content_download</t>
        </is>
      </c>
    </row>
    <row r="11">
      <c r="A11" s="9" t="inlineStr">
        <is>
          <t>PRO-00005</t>
        </is>
      </c>
      <c r="B11" s="9" t="inlineStr">
        <is>
          <t>Casey Jackson</t>
        </is>
      </c>
      <c r="C11" s="9" t="inlineStr">
        <is>
          <t>Chief Data Officer</t>
        </is>
      </c>
      <c r="D11" s="9" t="inlineStr">
        <is>
          <t>c_suite_vp</t>
        </is>
      </c>
      <c r="E11" s="9" t="n">
        <v>1.5</v>
      </c>
      <c r="F11" s="9" t="inlineStr">
        <is>
          <t>Ironset</t>
        </is>
      </c>
      <c r="G11" s="9" t="b">
        <v>1</v>
      </c>
      <c r="H11" s="9" t="b">
        <v>1</v>
      </c>
      <c r="I11" s="9" t="b">
        <v>0</v>
      </c>
      <c r="J11" s="10" t="n">
        <v>172227</v>
      </c>
      <c r="K11" s="9" t="n">
        <v>1</v>
      </c>
      <c r="L11" s="9" t="inlineStr">
        <is>
          <t>google</t>
        </is>
      </c>
      <c r="M11" s="9" t="inlineStr">
        <is>
          <t>GGL-Competitor-Streamlink-Alt</t>
        </is>
      </c>
      <c r="N11" s="9" t="inlineStr">
        <is>
          <t>google</t>
        </is>
      </c>
      <c r="O11" s="9" t="inlineStr">
        <is>
          <t>paid-search</t>
        </is>
      </c>
      <c r="P11" s="9" t="inlineStr">
        <is>
          <t>ggl_competitor_streamlink_alt</t>
        </is>
      </c>
      <c r="Q11" s="9" t="inlineStr">
        <is>
          <t>text-ad_search</t>
        </is>
      </c>
      <c r="R11" s="9" t="inlineStr">
        <is>
          <t>data-integration-platform</t>
        </is>
      </c>
      <c r="S11" s="11" t="n">
        <v>45736.45138888889</v>
      </c>
      <c r="T11" s="9" t="inlineStr">
        <is>
          <t>gated_content_download</t>
        </is>
      </c>
    </row>
    <row r="12">
      <c r="A12" s="6" t="inlineStr">
        <is>
          <t>PRO-00005</t>
        </is>
      </c>
      <c r="B12" s="6" t="inlineStr">
        <is>
          <t>Casey Jackson</t>
        </is>
      </c>
      <c r="C12" s="6" t="inlineStr">
        <is>
          <t>Chief Data Officer</t>
        </is>
      </c>
      <c r="D12" s="6" t="inlineStr">
        <is>
          <t>c_suite_vp</t>
        </is>
      </c>
      <c r="E12" s="6" t="n">
        <v>1.5</v>
      </c>
      <c r="F12" s="6" t="inlineStr">
        <is>
          <t>Ironset</t>
        </is>
      </c>
      <c r="G12" s="6" t="b">
        <v>1</v>
      </c>
      <c r="H12" s="6" t="b">
        <v>1</v>
      </c>
      <c r="I12" s="6" t="b">
        <v>0</v>
      </c>
      <c r="J12" s="7" t="n">
        <v>172227</v>
      </c>
      <c r="K12" s="6" t="n">
        <v>2</v>
      </c>
      <c r="L12" s="6" t="inlineStr">
        <is>
          <t>programmatic</t>
        </is>
      </c>
      <c r="M12" s="6" t="inlineStr">
        <is>
          <t>DSP-ABM-AirCover-Strategic</t>
        </is>
      </c>
      <c r="N12" s="6" t="inlineStr">
        <is>
          <t>stackadapt</t>
        </is>
      </c>
      <c r="O12" s="6" t="inlineStr">
        <is>
          <t>display</t>
        </is>
      </c>
      <c r="P12" s="6" t="inlineStr">
        <is>
          <t>dsp_abm_aircover_strategic</t>
        </is>
      </c>
      <c r="Q12" s="6" t="inlineStr">
        <is>
          <t>display-banner_awareness</t>
        </is>
      </c>
      <c r="R12" s="6" t="inlineStr">
        <is>
          <t>lookalike-data-engineers</t>
        </is>
      </c>
      <c r="S12" s="8" t="n">
        <v>45750.67777777778</v>
      </c>
      <c r="T12" s="6" t="inlineStr">
        <is>
          <t>gated_content_download</t>
        </is>
      </c>
    </row>
    <row r="13">
      <c r="A13" s="9" t="inlineStr">
        <is>
          <t>PRO-00005</t>
        </is>
      </c>
      <c r="B13" s="9" t="inlineStr">
        <is>
          <t>Casey Jackson</t>
        </is>
      </c>
      <c r="C13" s="9" t="inlineStr">
        <is>
          <t>Chief Data Officer</t>
        </is>
      </c>
      <c r="D13" s="9" t="inlineStr">
        <is>
          <t>c_suite_vp</t>
        </is>
      </c>
      <c r="E13" s="9" t="n">
        <v>1.5</v>
      </c>
      <c r="F13" s="9" t="inlineStr">
        <is>
          <t>Ironset</t>
        </is>
      </c>
      <c r="G13" s="9" t="b">
        <v>1</v>
      </c>
      <c r="H13" s="9" t="b">
        <v>1</v>
      </c>
      <c r="I13" s="9" t="b">
        <v>0</v>
      </c>
      <c r="J13" s="10" t="n">
        <v>172227</v>
      </c>
      <c r="K13" s="9" t="n">
        <v>3</v>
      </c>
      <c r="L13" s="9" t="inlineStr">
        <is>
          <t>g2</t>
        </is>
      </c>
      <c r="M13" s="9" t="inlineStr">
        <is>
          <t>G2-Retarget-CategoryBuyers</t>
        </is>
      </c>
      <c r="N13" s="9" t="inlineStr">
        <is>
          <t>g2</t>
        </is>
      </c>
      <c r="O13" s="9" t="inlineStr">
        <is>
          <t>review-site</t>
        </is>
      </c>
      <c r="P13" s="9" t="inlineStr">
        <is>
          <t>g2_retarget_categorybuyers</t>
        </is>
      </c>
      <c r="Q13" s="9" t="inlineStr">
        <is>
          <t>badge-display_integration</t>
        </is>
      </c>
      <c r="R13" s="9" t="inlineStr">
        <is>
          <t>etl-tools-comparison</t>
        </is>
      </c>
      <c r="S13" s="11" t="n">
        <v>45771.7</v>
      </c>
      <c r="T13" s="9" t="inlineStr">
        <is>
          <t>gated_content_download</t>
        </is>
      </c>
    </row>
    <row r="14">
      <c r="A14" s="6" t="inlineStr">
        <is>
          <t>PRO-00005</t>
        </is>
      </c>
      <c r="B14" s="6" t="inlineStr">
        <is>
          <t>Casey Jackson</t>
        </is>
      </c>
      <c r="C14" s="6" t="inlineStr">
        <is>
          <t>Chief Data Officer</t>
        </is>
      </c>
      <c r="D14" s="6" t="inlineStr">
        <is>
          <t>c_suite_vp</t>
        </is>
      </c>
      <c r="E14" s="6" t="n">
        <v>1.5</v>
      </c>
      <c r="F14" s="6" t="inlineStr">
        <is>
          <t>Ironset</t>
        </is>
      </c>
      <c r="G14" s="6" t="b">
        <v>1</v>
      </c>
      <c r="H14" s="6" t="b">
        <v>1</v>
      </c>
      <c r="I14" s="6" t="b">
        <v>0</v>
      </c>
      <c r="J14" s="7" t="n">
        <v>172227</v>
      </c>
      <c r="K14" s="6" t="n">
        <v>4</v>
      </c>
      <c r="L14" s="6" t="inlineStr">
        <is>
          <t>programmatic</t>
        </is>
      </c>
      <c r="M14" s="6" t="inlineStr">
        <is>
          <t>DSP-ABM-AirCover-Commercial</t>
        </is>
      </c>
      <c r="N14" s="6" t="inlineStr">
        <is>
          <t>stackadapt</t>
        </is>
      </c>
      <c r="O14" s="6" t="inlineStr">
        <is>
          <t>display</t>
        </is>
      </c>
      <c r="P14" s="6" t="inlineStr">
        <is>
          <t>dsp_abm_aircover_commercial</t>
        </is>
      </c>
      <c r="Q14" s="6" t="inlineStr">
        <is>
          <t>display-banner_awareness</t>
        </is>
      </c>
      <c r="R14" s="6" t="inlineStr">
        <is>
          <t>abm-strategic-accounts</t>
        </is>
      </c>
      <c r="S14" s="8" t="n">
        <v>45782.625</v>
      </c>
      <c r="T14" s="6" t="inlineStr">
        <is>
          <t>trial_signup</t>
        </is>
      </c>
    </row>
    <row r="15">
      <c r="A15" s="9" t="inlineStr">
        <is>
          <t>PRO-00006</t>
        </is>
      </c>
      <c r="B15" s="9" t="inlineStr">
        <is>
          <t>Avery Rodriguez</t>
        </is>
      </c>
      <c r="C15" s="9" t="inlineStr">
        <is>
          <t>Senior Data Engineer</t>
        </is>
      </c>
      <c r="D15" s="9" t="inlineStr">
        <is>
          <t>ic_analyst</t>
        </is>
      </c>
      <c r="E15" s="9" t="n">
        <v>0.75</v>
      </c>
      <c r="F15" s="9" t="inlineStr">
        <is>
          <t>Datavera</t>
        </is>
      </c>
      <c r="G15" s="9" t="b">
        <v>1</v>
      </c>
      <c r="H15" s="9" t="b">
        <v>1</v>
      </c>
      <c r="I15" s="9" t="b">
        <v>0</v>
      </c>
      <c r="J15" s="10" t="n">
        <v>62958</v>
      </c>
      <c r="K15" s="9" t="n">
        <v>1</v>
      </c>
      <c r="L15" s="9" t="inlineStr">
        <is>
          <t>linkedin</t>
        </is>
      </c>
      <c r="M15" s="9" t="inlineStr">
        <is>
          <t>LI-ENT-Awareness-DataPipeline</t>
        </is>
      </c>
      <c r="N15" s="9" t="inlineStr">
        <is>
          <t>linkedin</t>
        </is>
      </c>
      <c r="O15" s="9" t="inlineStr">
        <is>
          <t>paid-social</t>
        </is>
      </c>
      <c r="P15" s="9" t="inlineStr">
        <is>
          <t>li_ent_awareness_datapipeline</t>
        </is>
      </c>
      <c r="Q15" s="9" t="inlineStr">
        <is>
          <t>single-image_pain-point_cta-trial</t>
        </is>
      </c>
      <c r="R15" s="9" t="inlineStr">
        <is>
          <t>li-retarget-site-visitors-30d</t>
        </is>
      </c>
      <c r="S15" s="11" t="n">
        <v>45929.35972222222</v>
      </c>
      <c r="T15" s="9" t="inlineStr">
        <is>
          <t>trial_signup</t>
        </is>
      </c>
    </row>
    <row r="16">
      <c r="A16" s="6" t="inlineStr">
        <is>
          <t>PRO-00006</t>
        </is>
      </c>
      <c r="B16" s="6" t="inlineStr">
        <is>
          <t>Avery Rodriguez</t>
        </is>
      </c>
      <c r="C16" s="6" t="inlineStr">
        <is>
          <t>Senior Data Engineer</t>
        </is>
      </c>
      <c r="D16" s="6" t="inlineStr">
        <is>
          <t>ic_analyst</t>
        </is>
      </c>
      <c r="E16" s="6" t="n">
        <v>0.75</v>
      </c>
      <c r="F16" s="6" t="inlineStr">
        <is>
          <t>Datavera</t>
        </is>
      </c>
      <c r="G16" s="6" t="b">
        <v>1</v>
      </c>
      <c r="H16" s="6" t="b">
        <v>1</v>
      </c>
      <c r="I16" s="6" t="b">
        <v>0</v>
      </c>
      <c r="J16" s="7" t="n">
        <v>62958</v>
      </c>
      <c r="K16" s="6" t="n">
        <v>2</v>
      </c>
      <c r="L16" s="6" t="inlineStr">
        <is>
          <t>linkedin</t>
        </is>
      </c>
      <c r="M16" s="6" t="inlineStr">
        <is>
          <t>LI-Retarget-SiteVisitors-30d</t>
        </is>
      </c>
      <c r="N16" s="6" t="inlineStr">
        <is>
          <t>linkedin</t>
        </is>
      </c>
      <c r="O16" s="6" t="inlineStr">
        <is>
          <t>paid-social</t>
        </is>
      </c>
      <c r="P16" s="6" t="inlineStr">
        <is>
          <t>li_retarget_sitevisitors_30d</t>
        </is>
      </c>
      <c r="Q16" s="6" t="inlineStr">
        <is>
          <t>single-image_pain-point_cta-trial</t>
        </is>
      </c>
      <c r="R16" s="6" t="inlineStr">
        <is>
          <t>li-ent-data-engineers</t>
        </is>
      </c>
      <c r="S16" s="8" t="n">
        <v>45950.51041666666</v>
      </c>
      <c r="T16" s="6" t="inlineStr">
        <is>
          <t>trial_signup</t>
        </is>
      </c>
    </row>
    <row r="17">
      <c r="A17" s="9" t="inlineStr">
        <is>
          <t>PRO-00006</t>
        </is>
      </c>
      <c r="B17" s="9" t="inlineStr">
        <is>
          <t>Avery Rodriguez</t>
        </is>
      </c>
      <c r="C17" s="9" t="inlineStr">
        <is>
          <t>Senior Data Engineer</t>
        </is>
      </c>
      <c r="D17" s="9" t="inlineStr">
        <is>
          <t>ic_analyst</t>
        </is>
      </c>
      <c r="E17" s="9" t="n">
        <v>0.75</v>
      </c>
      <c r="F17" s="9" t="inlineStr">
        <is>
          <t>Datavera</t>
        </is>
      </c>
      <c r="G17" s="9" t="b">
        <v>1</v>
      </c>
      <c r="H17" s="9" t="b">
        <v>1</v>
      </c>
      <c r="I17" s="9" t="b">
        <v>0</v>
      </c>
      <c r="J17" s="10" t="n">
        <v>62958</v>
      </c>
      <c r="K17" s="9" t="n">
        <v>3</v>
      </c>
      <c r="L17" s="9" t="inlineStr">
        <is>
          <t>linkedin</t>
        </is>
      </c>
      <c r="M17" s="9" t="inlineStr">
        <is>
          <t>LI-Retarget-SiteVisitors-30d</t>
        </is>
      </c>
      <c r="N17" s="9" t="inlineStr">
        <is>
          <t>linkedin</t>
        </is>
      </c>
      <c r="O17" s="9" t="inlineStr">
        <is>
          <t>paid-social</t>
        </is>
      </c>
      <c r="P17" s="9" t="inlineStr">
        <is>
          <t>li_retarget_sitevisitors_30d</t>
        </is>
      </c>
      <c r="Q17" s="9" t="inlineStr">
        <is>
          <t>single-image_social-proof_cta-demo</t>
        </is>
      </c>
      <c r="R17" s="9" t="inlineStr">
        <is>
          <t>li-lookalike-closed-won</t>
        </is>
      </c>
      <c r="S17" s="11" t="n">
        <v>45971.40833333333</v>
      </c>
      <c r="T17" s="9" t="inlineStr">
        <is>
          <t>demo_request</t>
        </is>
      </c>
    </row>
    <row r="18">
      <c r="A18" s="6" t="inlineStr">
        <is>
          <t>PRO-00006</t>
        </is>
      </c>
      <c r="B18" s="6" t="inlineStr">
        <is>
          <t>Avery Rodriguez</t>
        </is>
      </c>
      <c r="C18" s="6" t="inlineStr">
        <is>
          <t>Senior Data Engineer</t>
        </is>
      </c>
      <c r="D18" s="6" t="inlineStr">
        <is>
          <t>ic_analyst</t>
        </is>
      </c>
      <c r="E18" s="6" t="n">
        <v>0.75</v>
      </c>
      <c r="F18" s="6" t="inlineStr">
        <is>
          <t>Datavera</t>
        </is>
      </c>
      <c r="G18" s="6" t="b">
        <v>1</v>
      </c>
      <c r="H18" s="6" t="b">
        <v>1</v>
      </c>
      <c r="I18" s="6" t="b">
        <v>0</v>
      </c>
      <c r="J18" s="7" t="n">
        <v>62958</v>
      </c>
      <c r="K18" s="6" t="n">
        <v>4</v>
      </c>
      <c r="L18" s="6" t="inlineStr">
        <is>
          <t>programmatic</t>
        </is>
      </c>
      <c r="M18" s="6" t="inlineStr">
        <is>
          <t>DSP-ABM-AirCover-Commercial</t>
        </is>
      </c>
      <c r="N18" s="6" t="inlineStr">
        <is>
          <t>stackadapt</t>
        </is>
      </c>
      <c r="O18" s="6" t="inlineStr">
        <is>
          <t>display</t>
        </is>
      </c>
      <c r="P18" s="6" t="inlineStr">
        <is>
          <t>dsp_abm_aircover_commercial</t>
        </is>
      </c>
      <c r="Q18" s="6" t="inlineStr">
        <is>
          <t>display-banner_awareness</t>
        </is>
      </c>
      <c r="R18" s="6" t="inlineStr">
        <is>
          <t>lookalike-data-engineers</t>
        </is>
      </c>
      <c r="S18" s="8" t="n">
        <v>45980.52291666667</v>
      </c>
      <c r="T18" s="6" t="inlineStr">
        <is>
          <t>newsletter_signup</t>
        </is>
      </c>
    </row>
    <row r="19">
      <c r="A19" s="9" t="inlineStr">
        <is>
          <t>PRO-00007</t>
        </is>
      </c>
      <c r="B19" s="9" t="inlineStr">
        <is>
          <t>Dana Hall</t>
        </is>
      </c>
      <c r="C19" s="9" t="inlineStr">
        <is>
          <t>Analytics Manager</t>
        </is>
      </c>
      <c r="D19" s="9" t="inlineStr">
        <is>
          <t>manager</t>
        </is>
      </c>
      <c r="E19" s="9" t="n">
        <v>1</v>
      </c>
      <c r="F19" s="9" t="inlineStr">
        <is>
          <t>Luminary Data</t>
        </is>
      </c>
      <c r="G19" s="9" t="b">
        <v>0</v>
      </c>
      <c r="H19" s="9" t="b">
        <v>0</v>
      </c>
      <c r="I19" s="9" t="b">
        <v>0</v>
      </c>
      <c r="J19" s="10" t="n">
        <v>0</v>
      </c>
      <c r="K19" s="9" t="n">
        <v>1</v>
      </c>
      <c r="L19" s="9" t="inlineStr">
        <is>
          <t>linkedin</t>
        </is>
      </c>
      <c r="M19" s="9" t="inlineStr">
        <is>
          <t>LI-Retarget-SiteVisitors-30d</t>
        </is>
      </c>
      <c r="N19" s="9" t="inlineStr">
        <is>
          <t>linkedin</t>
        </is>
      </c>
      <c r="O19" s="9" t="inlineStr">
        <is>
          <t>paid-social</t>
        </is>
      </c>
      <c r="P19" s="9" t="inlineStr">
        <is>
          <t>li_retarget_sitevisitors_30d</t>
        </is>
      </c>
      <c r="Q19" s="9" t="inlineStr">
        <is>
          <t>single-image_social-proof_cta-learn-more</t>
        </is>
      </c>
      <c r="R19" s="9" t="inlineStr">
        <is>
          <t>li-ent-data-engineers</t>
        </is>
      </c>
      <c r="S19" s="11" t="n">
        <v>45831.35902777778</v>
      </c>
      <c r="T19" s="9" t="inlineStr">
        <is>
          <t>gated_content_download</t>
        </is>
      </c>
    </row>
    <row r="20">
      <c r="A20" s="6" t="inlineStr">
        <is>
          <t>PRO-00007</t>
        </is>
      </c>
      <c r="B20" s="6" t="inlineStr">
        <is>
          <t>Dana Hall</t>
        </is>
      </c>
      <c r="C20" s="6" t="inlineStr">
        <is>
          <t>Analytics Manager</t>
        </is>
      </c>
      <c r="D20" s="6" t="inlineStr">
        <is>
          <t>manager</t>
        </is>
      </c>
      <c r="E20" s="6" t="n">
        <v>1</v>
      </c>
      <c r="F20" s="6" t="inlineStr">
        <is>
          <t>Luminary Data</t>
        </is>
      </c>
      <c r="G20" s="6" t="b">
        <v>0</v>
      </c>
      <c r="H20" s="6" t="b">
        <v>0</v>
      </c>
      <c r="I20" s="6" t="b">
        <v>0</v>
      </c>
      <c r="J20" s="7" t="n">
        <v>0</v>
      </c>
      <c r="K20" s="6" t="n">
        <v>2</v>
      </c>
      <c r="L20" s="6" t="inlineStr">
        <is>
          <t>linkedin</t>
        </is>
      </c>
      <c r="M20" s="6" t="inlineStr">
        <is>
          <t>LI-ENT-Awareness-DataPipeline</t>
        </is>
      </c>
      <c r="N20" s="6" t="inlineStr">
        <is>
          <t>linkedin</t>
        </is>
      </c>
      <c r="O20" s="6" t="inlineStr">
        <is>
          <t>paid-social</t>
        </is>
      </c>
      <c r="P20" s="6" t="inlineStr">
        <is>
          <t>li_ent_awareness_datapipeline</t>
        </is>
      </c>
      <c r="Q20" s="6" t="inlineStr">
        <is>
          <t>single-image_thought-leadership_cta-learn-more</t>
        </is>
      </c>
      <c r="R20" s="6" t="inlineStr">
        <is>
          <t>li-ent-data-engineers</t>
        </is>
      </c>
      <c r="S20" s="8" t="n">
        <v>45848.34305555555</v>
      </c>
      <c r="T20" s="6" t="inlineStr">
        <is>
          <t>newsletter_signup</t>
        </is>
      </c>
    </row>
    <row r="21">
      <c r="A21" s="9" t="inlineStr">
        <is>
          <t>PRO-00008</t>
        </is>
      </c>
      <c r="B21" s="9" t="inlineStr">
        <is>
          <t>Rowan Rodriguez</t>
        </is>
      </c>
      <c r="C21" s="9" t="inlineStr">
        <is>
          <t>Senior Data Engineer</t>
        </is>
      </c>
      <c r="D21" s="9" t="inlineStr">
        <is>
          <t>ic_analyst</t>
        </is>
      </c>
      <c r="E21" s="9" t="n">
        <v>0.75</v>
      </c>
      <c r="F21" s="9" t="inlineStr">
        <is>
          <t>Apex Workflows</t>
        </is>
      </c>
      <c r="G21" s="9" t="b">
        <v>0</v>
      </c>
      <c r="H21" s="9" t="b">
        <v>0</v>
      </c>
      <c r="I21" s="9" t="b">
        <v>0</v>
      </c>
      <c r="J21" s="10" t="n">
        <v>0</v>
      </c>
      <c r="K21" s="9" t="n">
        <v>1</v>
      </c>
      <c r="L21" s="9" t="inlineStr">
        <is>
          <t>linkedin</t>
        </is>
      </c>
      <c r="M21" s="9" t="inlineStr">
        <is>
          <t>LI-ENT-Awareness-DataPipeline</t>
        </is>
      </c>
      <c r="N21" s="9" t="inlineStr">
        <is>
          <t>linkedin</t>
        </is>
      </c>
      <c r="O21" s="9" t="inlineStr">
        <is>
          <t>paid-social</t>
        </is>
      </c>
      <c r="P21" s="9" t="inlineStr">
        <is>
          <t>li_ent_awareness_datapipeline</t>
        </is>
      </c>
      <c r="Q21" s="9" t="inlineStr">
        <is>
          <t>single-image_pain-point_cta-trial</t>
        </is>
      </c>
      <c r="R21" s="9" t="inlineStr">
        <is>
          <t>li-lookalike-closed-won</t>
        </is>
      </c>
      <c r="S21" s="11" t="n">
        <v>45782.66041666667</v>
      </c>
      <c r="T21" s="9" t="inlineStr">
        <is>
          <t>gated_content_download</t>
        </is>
      </c>
    </row>
    <row r="22">
      <c r="A22" s="6" t="inlineStr">
        <is>
          <t>PRO-00008</t>
        </is>
      </c>
      <c r="B22" s="6" t="inlineStr">
        <is>
          <t>Rowan Rodriguez</t>
        </is>
      </c>
      <c r="C22" s="6" t="inlineStr">
        <is>
          <t>Senior Data Engineer</t>
        </is>
      </c>
      <c r="D22" s="6" t="inlineStr">
        <is>
          <t>ic_analyst</t>
        </is>
      </c>
      <c r="E22" s="6" t="n">
        <v>0.75</v>
      </c>
      <c r="F22" s="6" t="inlineStr">
        <is>
          <t>Apex Workflows</t>
        </is>
      </c>
      <c r="G22" s="6" t="b">
        <v>0</v>
      </c>
      <c r="H22" s="6" t="b">
        <v>0</v>
      </c>
      <c r="I22" s="6" t="b">
        <v>0</v>
      </c>
      <c r="J22" s="7" t="n">
        <v>0</v>
      </c>
      <c r="K22" s="6" t="n">
        <v>2</v>
      </c>
      <c r="L22" s="6" t="inlineStr">
        <is>
          <t>g2</t>
        </is>
      </c>
      <c r="M22" s="6" t="inlineStr">
        <is>
          <t>G2-Retarget-CategoryBuyers</t>
        </is>
      </c>
      <c r="N22" s="6" t="inlineStr">
        <is>
          <t>g2</t>
        </is>
      </c>
      <c r="O22" s="6" t="inlineStr">
        <is>
          <t>review-site</t>
        </is>
      </c>
      <c r="P22" s="6" t="inlineStr">
        <is>
          <t>g2_retarget_categorybuyers</t>
        </is>
      </c>
      <c r="Q22" s="6" t="inlineStr">
        <is>
          <t>retarget-banner_category</t>
        </is>
      </c>
      <c r="R22" s="6" t="inlineStr">
        <is>
          <t>pipeline-software-evaluation</t>
        </is>
      </c>
      <c r="S22" s="8" t="n">
        <v>45796.66319444445</v>
      </c>
      <c r="T22" s="6" t="inlineStr">
        <is>
          <t>gated_content_download</t>
        </is>
      </c>
    </row>
    <row r="23">
      <c r="A23" s="9" t="inlineStr">
        <is>
          <t>PRO-00008</t>
        </is>
      </c>
      <c r="B23" s="9" t="inlineStr">
        <is>
          <t>Rowan Rodriguez</t>
        </is>
      </c>
      <c r="C23" s="9" t="inlineStr">
        <is>
          <t>Senior Data Engineer</t>
        </is>
      </c>
      <c r="D23" s="9" t="inlineStr">
        <is>
          <t>ic_analyst</t>
        </is>
      </c>
      <c r="E23" s="9" t="n">
        <v>0.75</v>
      </c>
      <c r="F23" s="9" t="inlineStr">
        <is>
          <t>Apex Workflows</t>
        </is>
      </c>
      <c r="G23" s="9" t="b">
        <v>0</v>
      </c>
      <c r="H23" s="9" t="b">
        <v>0</v>
      </c>
      <c r="I23" s="9" t="b">
        <v>0</v>
      </c>
      <c r="J23" s="10" t="n">
        <v>0</v>
      </c>
      <c r="K23" s="9" t="n">
        <v>3</v>
      </c>
      <c r="L23" s="9" t="inlineStr">
        <is>
          <t>google</t>
        </is>
      </c>
      <c r="M23" s="9" t="inlineStr">
        <is>
          <t>GGL-NonBrand-ETL-Tools</t>
        </is>
      </c>
      <c r="N23" s="9" t="inlineStr">
        <is>
          <t>google</t>
        </is>
      </c>
      <c r="O23" s="9" t="inlineStr">
        <is>
          <t>paid-search</t>
        </is>
      </c>
      <c r="P23" s="9" t="inlineStr">
        <is>
          <t>ggl_nonbrand_etl_tools</t>
        </is>
      </c>
      <c r="Q23" s="9" t="inlineStr">
        <is>
          <t>text-ad_search</t>
        </is>
      </c>
      <c r="R23" s="9" t="inlineStr">
        <is>
          <t>pipeform-alternative</t>
        </is>
      </c>
      <c r="S23" s="11" t="n">
        <v>45810.57708333333</v>
      </c>
      <c r="T23" s="9" t="inlineStr">
        <is>
          <t>gated_content_download</t>
        </is>
      </c>
    </row>
    <row r="24">
      <c r="A24" s="6" t="inlineStr">
        <is>
          <t>PRO-00009</t>
        </is>
      </c>
      <c r="B24" s="6" t="inlineStr">
        <is>
          <t>Drew Anderson</t>
        </is>
      </c>
      <c r="C24" s="6" t="inlineStr">
        <is>
          <t>Data Engineer</t>
        </is>
      </c>
      <c r="D24" s="6" t="inlineStr">
        <is>
          <t>ic_analyst</t>
        </is>
      </c>
      <c r="E24" s="6" t="n">
        <v>0.75</v>
      </c>
      <c r="F24" s="6" t="inlineStr">
        <is>
          <t>Vaultbase</t>
        </is>
      </c>
      <c r="G24" s="6" t="b">
        <v>1</v>
      </c>
      <c r="H24" s="6" t="b">
        <v>0</v>
      </c>
      <c r="I24" s="6" t="b">
        <v>0</v>
      </c>
      <c r="J24" s="7" t="n">
        <v>0</v>
      </c>
      <c r="K24" s="6" t="n">
        <v>1</v>
      </c>
      <c r="L24" s="6" t="inlineStr">
        <is>
          <t>google</t>
        </is>
      </c>
      <c r="M24" s="6" t="inlineStr">
        <is>
          <t>GGL-Competitor-Streamlink-Alt</t>
        </is>
      </c>
      <c r="N24" s="6" t="inlineStr">
        <is>
          <t>google</t>
        </is>
      </c>
      <c r="O24" s="6" t="inlineStr">
        <is>
          <t>paid-search</t>
        </is>
      </c>
      <c r="P24" s="6" t="inlineStr">
        <is>
          <t>ggl_competitor_streamlink_alt</t>
        </is>
      </c>
      <c r="Q24" s="6" t="inlineStr">
        <is>
          <t>text-ad_search</t>
        </is>
      </c>
      <c r="R24" s="6" t="inlineStr">
        <is>
          <t>etl-software</t>
        </is>
      </c>
      <c r="S24" s="8" t="n">
        <v>45939.37708333333</v>
      </c>
      <c r="T24" s="6" t="inlineStr">
        <is>
          <t>demo_request</t>
        </is>
      </c>
    </row>
    <row r="25">
      <c r="A25" s="9" t="inlineStr">
        <is>
          <t>PRO-00009</t>
        </is>
      </c>
      <c r="B25" s="9" t="inlineStr">
        <is>
          <t>Drew Anderson</t>
        </is>
      </c>
      <c r="C25" s="9" t="inlineStr">
        <is>
          <t>Data Engineer</t>
        </is>
      </c>
      <c r="D25" s="9" t="inlineStr">
        <is>
          <t>ic_analyst</t>
        </is>
      </c>
      <c r="E25" s="9" t="n">
        <v>0.75</v>
      </c>
      <c r="F25" s="9" t="inlineStr">
        <is>
          <t>Vaultbase</t>
        </is>
      </c>
      <c r="G25" s="9" t="b">
        <v>1</v>
      </c>
      <c r="H25" s="9" t="b">
        <v>0</v>
      </c>
      <c r="I25" s="9" t="b">
        <v>0</v>
      </c>
      <c r="J25" s="10" t="n">
        <v>0</v>
      </c>
      <c r="K25" s="9" t="n">
        <v>2</v>
      </c>
      <c r="L25" s="9" t="inlineStr">
        <is>
          <t>google</t>
        </is>
      </c>
      <c r="M25" s="9" t="inlineStr">
        <is>
          <t>GGL-Competitor-Pipeform-Alt</t>
        </is>
      </c>
      <c r="N25" s="9" t="inlineStr">
        <is>
          <t>google</t>
        </is>
      </c>
      <c r="O25" s="9" t="inlineStr">
        <is>
          <t>paid-search</t>
        </is>
      </c>
      <c r="P25" s="9" t="inlineStr">
        <is>
          <t>ggl_competitor_pipeform_alt</t>
        </is>
      </c>
      <c r="Q25" s="9" t="inlineStr">
        <is>
          <t>text-ad_search</t>
        </is>
      </c>
      <c r="R25" s="9" t="inlineStr">
        <is>
          <t>data-integration-platform</t>
        </is>
      </c>
      <c r="S25" s="11" t="n">
        <v>45959.46527777778</v>
      </c>
      <c r="T25" s="9" t="inlineStr">
        <is>
          <t>demo_request</t>
        </is>
      </c>
    </row>
    <row r="26">
      <c r="A26" s="6" t="inlineStr">
        <is>
          <t>PRO-00009</t>
        </is>
      </c>
      <c r="B26" s="6" t="inlineStr">
        <is>
          <t>Drew Anderson</t>
        </is>
      </c>
      <c r="C26" s="6" t="inlineStr">
        <is>
          <t>Data Engineer</t>
        </is>
      </c>
      <c r="D26" s="6" t="inlineStr">
        <is>
          <t>ic_analyst</t>
        </is>
      </c>
      <c r="E26" s="6" t="n">
        <v>0.75</v>
      </c>
      <c r="F26" s="6" t="inlineStr">
        <is>
          <t>Vaultbase</t>
        </is>
      </c>
      <c r="G26" s="6" t="b">
        <v>1</v>
      </c>
      <c r="H26" s="6" t="b">
        <v>0</v>
      </c>
      <c r="I26" s="6" t="b">
        <v>0</v>
      </c>
      <c r="J26" s="7" t="n">
        <v>0</v>
      </c>
      <c r="K26" s="6" t="n">
        <v>3</v>
      </c>
      <c r="L26" s="6" t="inlineStr">
        <is>
          <t>programmatic</t>
        </is>
      </c>
      <c r="M26" s="6" t="inlineStr">
        <is>
          <t>DSP-Awareness-DataEngineers</t>
        </is>
      </c>
      <c r="N26" s="6" t="inlineStr">
        <is>
          <t>stackadapt</t>
        </is>
      </c>
      <c r="O26" s="6" t="inlineStr">
        <is>
          <t>display</t>
        </is>
      </c>
      <c r="P26" s="6" t="inlineStr">
        <is>
          <t>dsp_awareness_dataengineers</t>
        </is>
      </c>
      <c r="Q26" s="6" t="inlineStr">
        <is>
          <t>display-banner_retarget</t>
        </is>
      </c>
      <c r="R26" s="6" t="inlineStr">
        <is>
          <t>retarget-site-visitors-14d</t>
        </is>
      </c>
      <c r="S26" s="8" t="n">
        <v>45968.58333333334</v>
      </c>
      <c r="T26" s="6" t="inlineStr">
        <is>
          <t>newsletter_signup</t>
        </is>
      </c>
    </row>
    <row r="27">
      <c r="A27" s="9" t="inlineStr">
        <is>
          <t>PRO-00010</t>
        </is>
      </c>
      <c r="B27" s="9" t="inlineStr">
        <is>
          <t>Sage Martinez</t>
        </is>
      </c>
      <c r="C27" s="9" t="inlineStr">
        <is>
          <t>Director of Business Intelligence</t>
        </is>
      </c>
      <c r="D27" s="9" t="inlineStr">
        <is>
          <t>director</t>
        </is>
      </c>
      <c r="E27" s="9" t="n">
        <v>1.25</v>
      </c>
      <c r="F27" s="9" t="inlineStr">
        <is>
          <t>Ironset</t>
        </is>
      </c>
      <c r="G27" s="9" t="b">
        <v>1</v>
      </c>
      <c r="H27" s="9" t="b">
        <v>0</v>
      </c>
      <c r="I27" s="9" t="b">
        <v>0</v>
      </c>
      <c r="J27" s="10" t="n">
        <v>0</v>
      </c>
      <c r="K27" s="9" t="n">
        <v>1</v>
      </c>
      <c r="L27" s="9" t="inlineStr">
        <is>
          <t>linkedin</t>
        </is>
      </c>
      <c r="M27" s="9" t="inlineStr">
        <is>
          <t>LI-Retarget-PricingPage-14d</t>
        </is>
      </c>
      <c r="N27" s="9" t="inlineStr">
        <is>
          <t>linkedin</t>
        </is>
      </c>
      <c r="O27" s="9" t="inlineStr">
        <is>
          <t>paid-social</t>
        </is>
      </c>
      <c r="P27" s="9" t="inlineStr">
        <is>
          <t>li_retarget_pricingpage_14d</t>
        </is>
      </c>
      <c r="Q27" s="9" t="inlineStr">
        <is>
          <t>single-image_thought-leadership_cta-learn-more</t>
        </is>
      </c>
      <c r="R27" s="9" t="inlineStr">
        <is>
          <t>li-ent-data-engineers</t>
        </is>
      </c>
      <c r="S27" s="11" t="n">
        <v>45687.74097222222</v>
      </c>
      <c r="T27" s="9" t="inlineStr">
        <is>
          <t>gated_content_download</t>
        </is>
      </c>
    </row>
    <row r="28">
      <c r="A28" s="6" t="inlineStr">
        <is>
          <t>PRO-00010</t>
        </is>
      </c>
      <c r="B28" s="6" t="inlineStr">
        <is>
          <t>Sage Martinez</t>
        </is>
      </c>
      <c r="C28" s="6" t="inlineStr">
        <is>
          <t>Director of Business Intelligence</t>
        </is>
      </c>
      <c r="D28" s="6" t="inlineStr">
        <is>
          <t>director</t>
        </is>
      </c>
      <c r="E28" s="6" t="n">
        <v>1.25</v>
      </c>
      <c r="F28" s="6" t="inlineStr">
        <is>
          <t>Ironset</t>
        </is>
      </c>
      <c r="G28" s="6" t="b">
        <v>1</v>
      </c>
      <c r="H28" s="6" t="b">
        <v>0</v>
      </c>
      <c r="I28" s="6" t="b">
        <v>0</v>
      </c>
      <c r="J28" s="7" t="n">
        <v>0</v>
      </c>
      <c r="K28" s="6" t="n">
        <v>2</v>
      </c>
      <c r="L28" s="6" t="inlineStr">
        <is>
          <t>programmatic</t>
        </is>
      </c>
      <c r="M28" s="6" t="inlineStr">
        <is>
          <t>DSP-ABM-AirCover-Commercial</t>
        </is>
      </c>
      <c r="N28" s="6" t="inlineStr">
        <is>
          <t>stackadapt</t>
        </is>
      </c>
      <c r="O28" s="6" t="inlineStr">
        <is>
          <t>display</t>
        </is>
      </c>
      <c r="P28" s="6" t="inlineStr">
        <is>
          <t>dsp_abm_aircover_commercial</t>
        </is>
      </c>
      <c r="Q28" s="6" t="inlineStr">
        <is>
          <t>display-banner_abm</t>
        </is>
      </c>
      <c r="R28" s="6" t="inlineStr">
        <is>
          <t>lookalike-data-engineers</t>
        </is>
      </c>
      <c r="S28" s="8" t="n">
        <v>45701.70694444444</v>
      </c>
      <c r="T28" s="6" t="inlineStr">
        <is>
          <t>gated_content_download</t>
        </is>
      </c>
    </row>
    <row r="29">
      <c r="A29" s="9" t="inlineStr">
        <is>
          <t>PRO-00011</t>
        </is>
      </c>
      <c r="B29" s="9" t="inlineStr">
        <is>
          <t>Sage Walker</t>
        </is>
      </c>
      <c r="C29" s="9" t="inlineStr">
        <is>
          <t>Analytics Manager</t>
        </is>
      </c>
      <c r="D29" s="9" t="inlineStr">
        <is>
          <t>manager</t>
        </is>
      </c>
      <c r="E29" s="9" t="n">
        <v>1</v>
      </c>
      <c r="F29" s="9" t="inlineStr">
        <is>
          <t>Vaultbase</t>
        </is>
      </c>
      <c r="G29" s="9" t="b">
        <v>0</v>
      </c>
      <c r="H29" s="9" t="b">
        <v>0</v>
      </c>
      <c r="I29" s="9" t="b">
        <v>0</v>
      </c>
      <c r="J29" s="10" t="n">
        <v>0</v>
      </c>
      <c r="K29" s="9" t="n">
        <v>1</v>
      </c>
      <c r="L29" s="9" t="inlineStr">
        <is>
          <t>linkedin</t>
        </is>
      </c>
      <c r="M29" s="9" t="inlineStr">
        <is>
          <t>LI-Retarget-SiteVisitors-30d</t>
        </is>
      </c>
      <c r="N29" s="9" t="inlineStr">
        <is>
          <t>linkedin</t>
        </is>
      </c>
      <c r="O29" s="9" t="inlineStr">
        <is>
          <t>paid-social</t>
        </is>
      </c>
      <c r="P29" s="9" t="inlineStr">
        <is>
          <t>li_retarget_sitevisitors_30d</t>
        </is>
      </c>
      <c r="Q29" s="9" t="inlineStr">
        <is>
          <t>single-image_thought-leadership_cta-learn-more</t>
        </is>
      </c>
      <c r="R29" s="9" t="inlineStr">
        <is>
          <t>li-retarget-site-visitors-30d</t>
        </is>
      </c>
      <c r="S29" s="11" t="n">
        <v>45678.71180555555</v>
      </c>
      <c r="T29" s="9" t="inlineStr">
        <is>
          <t>gated_content_download</t>
        </is>
      </c>
    </row>
    <row r="30">
      <c r="A30" s="6" t="inlineStr">
        <is>
          <t>PRO-00011</t>
        </is>
      </c>
      <c r="B30" s="6" t="inlineStr">
        <is>
          <t>Sage Walker</t>
        </is>
      </c>
      <c r="C30" s="6" t="inlineStr">
        <is>
          <t>Analytics Manager</t>
        </is>
      </c>
      <c r="D30" s="6" t="inlineStr">
        <is>
          <t>manager</t>
        </is>
      </c>
      <c r="E30" s="6" t="n">
        <v>1</v>
      </c>
      <c r="F30" s="6" t="inlineStr">
        <is>
          <t>Vaultbase</t>
        </is>
      </c>
      <c r="G30" s="6" t="b">
        <v>0</v>
      </c>
      <c r="H30" s="6" t="b">
        <v>0</v>
      </c>
      <c r="I30" s="6" t="b">
        <v>0</v>
      </c>
      <c r="J30" s="7" t="n">
        <v>0</v>
      </c>
      <c r="K30" s="6" t="n">
        <v>2</v>
      </c>
      <c r="L30" s="6" t="inlineStr">
        <is>
          <t>linkedin</t>
        </is>
      </c>
      <c r="M30" s="6" t="inlineStr">
        <is>
          <t>LI-ENT-Awareness-DataIntegration</t>
        </is>
      </c>
      <c r="N30" s="6" t="inlineStr">
        <is>
          <t>linkedin</t>
        </is>
      </c>
      <c r="O30" s="6" t="inlineStr">
        <is>
          <t>paid-social</t>
        </is>
      </c>
      <c r="P30" s="6" t="inlineStr">
        <is>
          <t>li_ent_awareness_dataintegration</t>
        </is>
      </c>
      <c r="Q30" s="6" t="inlineStr">
        <is>
          <t>single-image_thought-leadership_cta-download</t>
        </is>
      </c>
      <c r="R30" s="6" t="inlineStr">
        <is>
          <t>li-lookalike-closed-won</t>
        </is>
      </c>
      <c r="S30" s="8" t="n">
        <v>45698.55208333334</v>
      </c>
      <c r="T30" s="6" t="inlineStr">
        <is>
          <t>gated_content_download</t>
        </is>
      </c>
    </row>
    <row r="31">
      <c r="A31" s="9" t="inlineStr">
        <is>
          <t>PRO-00011</t>
        </is>
      </c>
      <c r="B31" s="9" t="inlineStr">
        <is>
          <t>Sage Walker</t>
        </is>
      </c>
      <c r="C31" s="9" t="inlineStr">
        <is>
          <t>Analytics Manager</t>
        </is>
      </c>
      <c r="D31" s="9" t="inlineStr">
        <is>
          <t>manager</t>
        </is>
      </c>
      <c r="E31" s="9" t="n">
        <v>1</v>
      </c>
      <c r="F31" s="9" t="inlineStr">
        <is>
          <t>Vaultbase</t>
        </is>
      </c>
      <c r="G31" s="9" t="b">
        <v>0</v>
      </c>
      <c r="H31" s="9" t="b">
        <v>0</v>
      </c>
      <c r="I31" s="9" t="b">
        <v>0</v>
      </c>
      <c r="J31" s="10" t="n">
        <v>0</v>
      </c>
      <c r="K31" s="9" t="n">
        <v>3</v>
      </c>
      <c r="L31" s="9" t="inlineStr">
        <is>
          <t>linkedin</t>
        </is>
      </c>
      <c r="M31" s="9" t="inlineStr">
        <is>
          <t>LI-Retarget-SiteVisitors-30d</t>
        </is>
      </c>
      <c r="N31" s="9" t="inlineStr">
        <is>
          <t>linkedin</t>
        </is>
      </c>
      <c r="O31" s="9" t="inlineStr">
        <is>
          <t>paid-social</t>
        </is>
      </c>
      <c r="P31" s="9" t="inlineStr">
        <is>
          <t>li_retarget_sitevisitors_30d</t>
        </is>
      </c>
      <c r="Q31" s="9" t="inlineStr">
        <is>
          <t>single-image_pain-point_cta-trial</t>
        </is>
      </c>
      <c r="R31" s="9" t="inlineStr">
        <is>
          <t>li-abm-strategic-accounts</t>
        </is>
      </c>
      <c r="S31" s="11" t="n">
        <v>45719.375</v>
      </c>
      <c r="T31" s="9" t="inlineStr">
        <is>
          <t>gated_content_download</t>
        </is>
      </c>
    </row>
    <row r="32">
      <c r="A32" s="6" t="inlineStr">
        <is>
          <t>PRO-00012</t>
        </is>
      </c>
      <c r="B32" s="6" t="inlineStr">
        <is>
          <t>Indigo Wilson</t>
        </is>
      </c>
      <c r="C32" s="6" t="inlineStr">
        <is>
          <t>VP of Analytics</t>
        </is>
      </c>
      <c r="D32" s="6" t="inlineStr">
        <is>
          <t>c_suite_vp</t>
        </is>
      </c>
      <c r="E32" s="6" t="n">
        <v>1.5</v>
      </c>
      <c r="F32" s="6" t="inlineStr">
        <is>
          <t>Catalyst Systems</t>
        </is>
      </c>
      <c r="G32" s="6" t="b">
        <v>0</v>
      </c>
      <c r="H32" s="6" t="b">
        <v>0</v>
      </c>
      <c r="I32" s="6" t="b">
        <v>0</v>
      </c>
      <c r="J32" s="7" t="n">
        <v>0</v>
      </c>
      <c r="K32" s="6" t="n">
        <v>1</v>
      </c>
      <c r="L32" s="6" t="inlineStr">
        <is>
          <t>linkedin</t>
        </is>
      </c>
      <c r="M32" s="6" t="inlineStr">
        <is>
          <t>LI-MOFU-Demo-DataEngineers</t>
        </is>
      </c>
      <c r="N32" s="6" t="inlineStr">
        <is>
          <t>linkedin</t>
        </is>
      </c>
      <c r="O32" s="6" t="inlineStr">
        <is>
          <t>paid-social</t>
        </is>
      </c>
      <c r="P32" s="6" t="inlineStr">
        <is>
          <t>li_mofu_demo_dataengineers</t>
        </is>
      </c>
      <c r="Q32" s="6" t="inlineStr">
        <is>
          <t>single-image_pain-point_cta-demo</t>
        </is>
      </c>
      <c r="R32" s="6" t="inlineStr">
        <is>
          <t>li-abm-strategic-accounts</t>
        </is>
      </c>
      <c r="S32" s="8" t="n">
        <v>45740.66180555556</v>
      </c>
      <c r="T32" s="6" t="inlineStr">
        <is>
          <t>gated_content_download</t>
        </is>
      </c>
    </row>
    <row r="33">
      <c r="A33" s="9" t="inlineStr">
        <is>
          <t>PRO-00012</t>
        </is>
      </c>
      <c r="B33" s="9" t="inlineStr">
        <is>
          <t>Indigo Wilson</t>
        </is>
      </c>
      <c r="C33" s="9" t="inlineStr">
        <is>
          <t>VP of Analytics</t>
        </is>
      </c>
      <c r="D33" s="9" t="inlineStr">
        <is>
          <t>c_suite_vp</t>
        </is>
      </c>
      <c r="E33" s="9" t="n">
        <v>1.5</v>
      </c>
      <c r="F33" s="9" t="inlineStr">
        <is>
          <t>Catalyst Systems</t>
        </is>
      </c>
      <c r="G33" s="9" t="b">
        <v>0</v>
      </c>
      <c r="H33" s="9" t="b">
        <v>0</v>
      </c>
      <c r="I33" s="9" t="b">
        <v>0</v>
      </c>
      <c r="J33" s="10" t="n">
        <v>0</v>
      </c>
      <c r="K33" s="9" t="n">
        <v>2</v>
      </c>
      <c r="L33" s="9" t="inlineStr">
        <is>
          <t>linkedin</t>
        </is>
      </c>
      <c r="M33" s="9" t="inlineStr">
        <is>
          <t>LI-ENT-Awareness-DataPipeline</t>
        </is>
      </c>
      <c r="N33" s="9" t="inlineStr">
        <is>
          <t>linkedin</t>
        </is>
      </c>
      <c r="O33" s="9" t="inlineStr">
        <is>
          <t>paid-social</t>
        </is>
      </c>
      <c r="P33" s="9" t="inlineStr">
        <is>
          <t>li_ent_awareness_datapipeline</t>
        </is>
      </c>
      <c r="Q33" s="9" t="inlineStr">
        <is>
          <t>single-image_pain-point_cta-trial</t>
        </is>
      </c>
      <c r="R33" s="9" t="inlineStr">
        <is>
          <t>li-abm-strategic-accounts</t>
        </is>
      </c>
      <c r="S33" s="11" t="n">
        <v>45757.41388888889</v>
      </c>
      <c r="T33" s="9" t="inlineStr">
        <is>
          <t>gated_content_download</t>
        </is>
      </c>
    </row>
    <row r="34">
      <c r="A34" s="6" t="inlineStr">
        <is>
          <t>PRO-00012</t>
        </is>
      </c>
      <c r="B34" s="6" t="inlineStr">
        <is>
          <t>Indigo Wilson</t>
        </is>
      </c>
      <c r="C34" s="6" t="inlineStr">
        <is>
          <t>VP of Analytics</t>
        </is>
      </c>
      <c r="D34" s="6" t="inlineStr">
        <is>
          <t>c_suite_vp</t>
        </is>
      </c>
      <c r="E34" s="6" t="n">
        <v>1.5</v>
      </c>
      <c r="F34" s="6" t="inlineStr">
        <is>
          <t>Catalyst Systems</t>
        </is>
      </c>
      <c r="G34" s="6" t="b">
        <v>0</v>
      </c>
      <c r="H34" s="6" t="b">
        <v>0</v>
      </c>
      <c r="I34" s="6" t="b">
        <v>0</v>
      </c>
      <c r="J34" s="7" t="n">
        <v>0</v>
      </c>
      <c r="K34" s="6" t="n">
        <v>3</v>
      </c>
      <c r="L34" s="6" t="inlineStr">
        <is>
          <t>google</t>
        </is>
      </c>
      <c r="M34" s="6" t="inlineStr">
        <is>
          <t>GGL-RLSA-HighIntent-Visitors</t>
        </is>
      </c>
      <c r="N34" s="6" t="inlineStr">
        <is>
          <t>google</t>
        </is>
      </c>
      <c r="O34" s="6" t="inlineStr">
        <is>
          <t>paid-search</t>
        </is>
      </c>
      <c r="P34" s="6" t="inlineStr">
        <is>
          <t>ggl_rlsa_highintent_visitors</t>
        </is>
      </c>
      <c r="Q34" s="6" t="inlineStr">
        <is>
          <t>text-ad_competitor</t>
        </is>
      </c>
      <c r="R34" s="6" t="inlineStr">
        <is>
          <t>syncflow-alternative</t>
        </is>
      </c>
      <c r="S34" s="8" t="n">
        <v>45768.71736111111</v>
      </c>
      <c r="T34" s="6" t="inlineStr">
        <is>
          <t>newsletter_signup</t>
        </is>
      </c>
    </row>
    <row r="35">
      <c r="A35" s="9" t="inlineStr">
        <is>
          <t>PRO-00013</t>
        </is>
      </c>
      <c r="B35" s="9" t="inlineStr">
        <is>
          <t>Jordan Kim</t>
        </is>
      </c>
      <c r="C35" s="9" t="inlineStr">
        <is>
          <t>BI Manager</t>
        </is>
      </c>
      <c r="D35" s="9" t="inlineStr">
        <is>
          <t>manager</t>
        </is>
      </c>
      <c r="E35" s="9" t="n">
        <v>1</v>
      </c>
      <c r="F35" s="9" t="inlineStr">
        <is>
          <t>Tangent Labs</t>
        </is>
      </c>
      <c r="G35" s="9" t="b">
        <v>0</v>
      </c>
      <c r="H35" s="9" t="b">
        <v>0</v>
      </c>
      <c r="I35" s="9" t="b">
        <v>0</v>
      </c>
      <c r="J35" s="10" t="n">
        <v>0</v>
      </c>
      <c r="K35" s="9" t="n">
        <v>1</v>
      </c>
      <c r="L35" s="9" t="inlineStr">
        <is>
          <t>google</t>
        </is>
      </c>
      <c r="M35" s="9" t="inlineStr">
        <is>
          <t>GGL-NonBrand-ETL-Tools</t>
        </is>
      </c>
      <c r="N35" s="9" t="inlineStr">
        <is>
          <t>google</t>
        </is>
      </c>
      <c r="O35" s="9" t="inlineStr">
        <is>
          <t>paid-search</t>
        </is>
      </c>
      <c r="P35" s="9" t="inlineStr">
        <is>
          <t>ggl_nonbrand_etl_tools</t>
        </is>
      </c>
      <c r="Q35" s="9" t="inlineStr">
        <is>
          <t>text-ad_competitor</t>
        </is>
      </c>
      <c r="R35" s="9" t="inlineStr">
        <is>
          <t>data-integration-platform</t>
        </is>
      </c>
      <c r="S35" s="11" t="n">
        <v>45828.44444444445</v>
      </c>
      <c r="T35" s="9" t="inlineStr">
        <is>
          <t>newsletter_signup</t>
        </is>
      </c>
    </row>
    <row r="36">
      <c r="A36" s="6" t="inlineStr">
        <is>
          <t>PRO-00013</t>
        </is>
      </c>
      <c r="B36" s="6" t="inlineStr">
        <is>
          <t>Jordan Kim</t>
        </is>
      </c>
      <c r="C36" s="6" t="inlineStr">
        <is>
          <t>BI Manager</t>
        </is>
      </c>
      <c r="D36" s="6" t="inlineStr">
        <is>
          <t>manager</t>
        </is>
      </c>
      <c r="E36" s="6" t="n">
        <v>1</v>
      </c>
      <c r="F36" s="6" t="inlineStr">
        <is>
          <t>Tangent Labs</t>
        </is>
      </c>
      <c r="G36" s="6" t="b">
        <v>0</v>
      </c>
      <c r="H36" s="6" t="b">
        <v>0</v>
      </c>
      <c r="I36" s="6" t="b">
        <v>0</v>
      </c>
      <c r="J36" s="7" t="n">
        <v>0</v>
      </c>
      <c r="K36" s="6" t="n">
        <v>2</v>
      </c>
      <c r="L36" s="6" t="inlineStr">
        <is>
          <t>linkedin</t>
        </is>
      </c>
      <c r="M36" s="6" t="inlineStr">
        <is>
          <t>LI-Retarget-PricingPage-14d</t>
        </is>
      </c>
      <c r="N36" s="6" t="inlineStr">
        <is>
          <t>linkedin</t>
        </is>
      </c>
      <c r="O36" s="6" t="inlineStr">
        <is>
          <t>paid-social</t>
        </is>
      </c>
      <c r="P36" s="6" t="inlineStr">
        <is>
          <t>li_retarget_pricingpage_14d</t>
        </is>
      </c>
      <c r="Q36" s="6" t="inlineStr">
        <is>
          <t>single-image_social-proof_cta-demo</t>
        </is>
      </c>
      <c r="R36" s="6" t="inlineStr">
        <is>
          <t>li-abm-strategic-accounts</t>
        </is>
      </c>
      <c r="S36" s="8" t="n">
        <v>45841.66666666666</v>
      </c>
      <c r="T36" s="6" t="inlineStr">
        <is>
          <t>gated_content_download</t>
        </is>
      </c>
    </row>
    <row r="37">
      <c r="A37" s="9" t="inlineStr">
        <is>
          <t>PRO-00014</t>
        </is>
      </c>
      <c r="B37" s="9" t="inlineStr">
        <is>
          <t>Reese Rodriguez</t>
        </is>
      </c>
      <c r="C37" s="9" t="inlineStr">
        <is>
          <t>Director of Data Engineering</t>
        </is>
      </c>
      <c r="D37" s="9" t="inlineStr">
        <is>
          <t>director</t>
        </is>
      </c>
      <c r="E37" s="9" t="n">
        <v>1.25</v>
      </c>
      <c r="F37" s="9" t="inlineStr">
        <is>
          <t>Pipeform</t>
        </is>
      </c>
      <c r="G37" s="9" t="b">
        <v>1</v>
      </c>
      <c r="H37" s="9" t="b">
        <v>0</v>
      </c>
      <c r="I37" s="9" t="b">
        <v>0</v>
      </c>
      <c r="J37" s="10" t="n">
        <v>0</v>
      </c>
      <c r="K37" s="9" t="n">
        <v>1</v>
      </c>
      <c r="L37" s="9" t="inlineStr">
        <is>
          <t>linkedin</t>
        </is>
      </c>
      <c r="M37" s="9" t="inlineStr">
        <is>
          <t>LI-ABM-Strategic-ENT</t>
        </is>
      </c>
      <c r="N37" s="9" t="inlineStr">
        <is>
          <t>linkedin</t>
        </is>
      </c>
      <c r="O37" s="9" t="inlineStr">
        <is>
          <t>paid-social</t>
        </is>
      </c>
      <c r="P37" s="9" t="inlineStr">
        <is>
          <t>li_abm_strategic_ent</t>
        </is>
      </c>
      <c r="Q37" s="9" t="inlineStr">
        <is>
          <t>single-image_product-feature_cta-demo</t>
        </is>
      </c>
      <c r="R37" s="9" t="inlineStr">
        <is>
          <t>li-abm-strategic-accounts</t>
        </is>
      </c>
      <c r="S37" s="11" t="n">
        <v>45765.4875</v>
      </c>
      <c r="T37" s="9" t="inlineStr">
        <is>
          <t>trial_signup</t>
        </is>
      </c>
    </row>
    <row r="38">
      <c r="A38" s="6" t="inlineStr">
        <is>
          <t>PRO-00014</t>
        </is>
      </c>
      <c r="B38" s="6" t="inlineStr">
        <is>
          <t>Reese Rodriguez</t>
        </is>
      </c>
      <c r="C38" s="6" t="inlineStr">
        <is>
          <t>Director of Data Engineering</t>
        </is>
      </c>
      <c r="D38" s="6" t="inlineStr">
        <is>
          <t>director</t>
        </is>
      </c>
      <c r="E38" s="6" t="n">
        <v>1.25</v>
      </c>
      <c r="F38" s="6" t="inlineStr">
        <is>
          <t>Pipeform</t>
        </is>
      </c>
      <c r="G38" s="6" t="b">
        <v>1</v>
      </c>
      <c r="H38" s="6" t="b">
        <v>0</v>
      </c>
      <c r="I38" s="6" t="b">
        <v>0</v>
      </c>
      <c r="J38" s="7" t="n">
        <v>0</v>
      </c>
      <c r="K38" s="6" t="n">
        <v>2</v>
      </c>
      <c r="L38" s="6" t="inlineStr">
        <is>
          <t>linkedin</t>
        </is>
      </c>
      <c r="M38" s="6" t="inlineStr">
        <is>
          <t>LI-ABM-Strategic-ENT</t>
        </is>
      </c>
      <c r="N38" s="6" t="inlineStr">
        <is>
          <t>linkedin</t>
        </is>
      </c>
      <c r="O38" s="6" t="inlineStr">
        <is>
          <t>paid-social</t>
        </is>
      </c>
      <c r="P38" s="6" t="inlineStr">
        <is>
          <t>li_abm_strategic_ent</t>
        </is>
      </c>
      <c r="Q38" s="6" t="inlineStr">
        <is>
          <t>single-image_social-proof_cta-demo</t>
        </is>
      </c>
      <c r="R38" s="6" t="inlineStr">
        <is>
          <t>li-lookalike-closed-won</t>
        </is>
      </c>
      <c r="S38" s="8" t="n">
        <v>45786.49652777778</v>
      </c>
      <c r="T38" s="6" t="inlineStr">
        <is>
          <t>gated_content_download</t>
        </is>
      </c>
    </row>
    <row r="39">
      <c r="A39" s="9" t="inlineStr">
        <is>
          <t>PRO-00014</t>
        </is>
      </c>
      <c r="B39" s="9" t="inlineStr">
        <is>
          <t>Reese Rodriguez</t>
        </is>
      </c>
      <c r="C39" s="9" t="inlineStr">
        <is>
          <t>Director of Data Engineering</t>
        </is>
      </c>
      <c r="D39" s="9" t="inlineStr">
        <is>
          <t>director</t>
        </is>
      </c>
      <c r="E39" s="9" t="n">
        <v>1.25</v>
      </c>
      <c r="F39" s="9" t="inlineStr">
        <is>
          <t>Pipeform</t>
        </is>
      </c>
      <c r="G39" s="9" t="b">
        <v>1</v>
      </c>
      <c r="H39" s="9" t="b">
        <v>0</v>
      </c>
      <c r="I39" s="9" t="b">
        <v>0</v>
      </c>
      <c r="J39" s="10" t="n">
        <v>0</v>
      </c>
      <c r="K39" s="9" t="n">
        <v>3</v>
      </c>
      <c r="L39" s="9" t="inlineStr">
        <is>
          <t>google</t>
        </is>
      </c>
      <c r="M39" s="9" t="inlineStr">
        <is>
          <t>GGL-NonBrand-DataPipeline</t>
        </is>
      </c>
      <c r="N39" s="9" t="inlineStr">
        <is>
          <t>google</t>
        </is>
      </c>
      <c r="O39" s="9" t="inlineStr">
        <is>
          <t>paid-search</t>
        </is>
      </c>
      <c r="P39" s="9" t="inlineStr">
        <is>
          <t>ggl_nonbrand_datapipeline</t>
        </is>
      </c>
      <c r="Q39" s="9" t="inlineStr">
        <is>
          <t>text-ad_search</t>
        </is>
      </c>
      <c r="R39" s="9" t="inlineStr">
        <is>
          <t>streamlink-vs-syncflow</t>
        </is>
      </c>
      <c r="S39" s="11" t="n">
        <v>45804.57638888889</v>
      </c>
      <c r="T39" s="9" t="inlineStr">
        <is>
          <t>gated_content_download</t>
        </is>
      </c>
    </row>
    <row r="40">
      <c r="A40" s="6" t="inlineStr">
        <is>
          <t>PRO-00014</t>
        </is>
      </c>
      <c r="B40" s="6" t="inlineStr">
        <is>
          <t>Reese Rodriguez</t>
        </is>
      </c>
      <c r="C40" s="6" t="inlineStr">
        <is>
          <t>Director of Data Engineering</t>
        </is>
      </c>
      <c r="D40" s="6" t="inlineStr">
        <is>
          <t>director</t>
        </is>
      </c>
      <c r="E40" s="6" t="n">
        <v>1.25</v>
      </c>
      <c r="F40" s="6" t="inlineStr">
        <is>
          <t>Pipeform</t>
        </is>
      </c>
      <c r="G40" s="6" t="b">
        <v>1</v>
      </c>
      <c r="H40" s="6" t="b">
        <v>0</v>
      </c>
      <c r="I40" s="6" t="b">
        <v>0</v>
      </c>
      <c r="J40" s="7" t="n">
        <v>0</v>
      </c>
      <c r="K40" s="6" t="n">
        <v>4</v>
      </c>
      <c r="L40" s="6" t="inlineStr">
        <is>
          <t>g2</t>
        </is>
      </c>
      <c r="M40" s="6" t="inlineStr">
        <is>
          <t>G2-GridReport-ETL-Gated</t>
        </is>
      </c>
      <c r="N40" s="6" t="inlineStr">
        <is>
          <t>g2</t>
        </is>
      </c>
      <c r="O40" s="6" t="inlineStr">
        <is>
          <t>review-site</t>
        </is>
      </c>
      <c r="P40" s="6" t="inlineStr">
        <is>
          <t>g2_gridreport_etl_gated</t>
        </is>
      </c>
      <c r="Q40" s="6" t="inlineStr">
        <is>
          <t>badge-display_integration</t>
        </is>
      </c>
      <c r="R40" s="6" t="inlineStr">
        <is>
          <t>data-integration-review</t>
        </is>
      </c>
      <c r="S40" s="8" t="n">
        <v>45824.37083333333</v>
      </c>
      <c r="T40" s="6" t="inlineStr">
        <is>
          <t>gated_content_download</t>
        </is>
      </c>
    </row>
    <row r="41">
      <c r="A41" s="9" t="inlineStr">
        <is>
          <t>PRO-00015</t>
        </is>
      </c>
      <c r="B41" s="9" t="inlineStr">
        <is>
          <t>Quinn Smith</t>
        </is>
      </c>
      <c r="C41" s="9" t="inlineStr">
        <is>
          <t>Data Platform Manager</t>
        </is>
      </c>
      <c r="D41" s="9" t="inlineStr">
        <is>
          <t>manager</t>
        </is>
      </c>
      <c r="E41" s="9" t="n">
        <v>1</v>
      </c>
      <c r="F41" s="9" t="inlineStr">
        <is>
          <t>Syncflow</t>
        </is>
      </c>
      <c r="G41" s="9" t="b">
        <v>0</v>
      </c>
      <c r="H41" s="9" t="b">
        <v>0</v>
      </c>
      <c r="I41" s="9" t="b">
        <v>0</v>
      </c>
      <c r="J41" s="10" t="n">
        <v>0</v>
      </c>
      <c r="K41" s="9" t="n">
        <v>1</v>
      </c>
      <c r="L41" s="9" t="inlineStr">
        <is>
          <t>google</t>
        </is>
      </c>
      <c r="M41" s="9" t="inlineStr">
        <is>
          <t>GGL-Competitor-Pipeform-Alt</t>
        </is>
      </c>
      <c r="N41" s="9" t="inlineStr">
        <is>
          <t>google</t>
        </is>
      </c>
      <c r="O41" s="9" t="inlineStr">
        <is>
          <t>paid-search</t>
        </is>
      </c>
      <c r="P41" s="9" t="inlineStr">
        <is>
          <t>ggl_competitor_pipeform_alt</t>
        </is>
      </c>
      <c r="Q41" s="9" t="inlineStr">
        <is>
          <t>text-ad_competitor</t>
        </is>
      </c>
      <c r="R41" s="9" t="inlineStr">
        <is>
          <t>pipeform-alternative</t>
        </is>
      </c>
      <c r="S41" s="11" t="n">
        <v>45693.51527777778</v>
      </c>
      <c r="T41" s="9" t="inlineStr">
        <is>
          <t>gated_content_download</t>
        </is>
      </c>
    </row>
    <row r="42">
      <c r="A42" s="6" t="inlineStr">
        <is>
          <t>PRO-00015</t>
        </is>
      </c>
      <c r="B42" s="6" t="inlineStr">
        <is>
          <t>Quinn Smith</t>
        </is>
      </c>
      <c r="C42" s="6" t="inlineStr">
        <is>
          <t>Data Platform Manager</t>
        </is>
      </c>
      <c r="D42" s="6" t="inlineStr">
        <is>
          <t>manager</t>
        </is>
      </c>
      <c r="E42" s="6" t="n">
        <v>1</v>
      </c>
      <c r="F42" s="6" t="inlineStr">
        <is>
          <t>Syncflow</t>
        </is>
      </c>
      <c r="G42" s="6" t="b">
        <v>0</v>
      </c>
      <c r="H42" s="6" t="b">
        <v>0</v>
      </c>
      <c r="I42" s="6" t="b">
        <v>0</v>
      </c>
      <c r="J42" s="7" t="n">
        <v>0</v>
      </c>
      <c r="K42" s="6" t="n">
        <v>2</v>
      </c>
      <c r="L42" s="6" t="inlineStr">
        <is>
          <t>programmatic</t>
        </is>
      </c>
      <c r="M42" s="6" t="inlineStr">
        <is>
          <t>DSP-ABM-AirCover-Commercial</t>
        </is>
      </c>
      <c r="N42" s="6" t="inlineStr">
        <is>
          <t>stackadapt</t>
        </is>
      </c>
      <c r="O42" s="6" t="inlineStr">
        <is>
          <t>display</t>
        </is>
      </c>
      <c r="P42" s="6" t="inlineStr">
        <is>
          <t>dsp_abm_aircover_commercial</t>
        </is>
      </c>
      <c r="Q42" s="6" t="inlineStr">
        <is>
          <t>display-banner_awareness</t>
        </is>
      </c>
      <c r="R42" s="6" t="inlineStr">
        <is>
          <t>retarget-site-visitors-14d</t>
        </is>
      </c>
      <c r="S42" s="8" t="n">
        <v>45700.41388888889</v>
      </c>
      <c r="T42" s="6" t="inlineStr">
        <is>
          <t>gated_content_download</t>
        </is>
      </c>
    </row>
    <row r="43">
      <c r="A43" s="9" t="inlineStr">
        <is>
          <t>PRO-00015</t>
        </is>
      </c>
      <c r="B43" s="9" t="inlineStr">
        <is>
          <t>Quinn Smith</t>
        </is>
      </c>
      <c r="C43" s="9" t="inlineStr">
        <is>
          <t>Data Platform Manager</t>
        </is>
      </c>
      <c r="D43" s="9" t="inlineStr">
        <is>
          <t>manager</t>
        </is>
      </c>
      <c r="E43" s="9" t="n">
        <v>1</v>
      </c>
      <c r="F43" s="9" t="inlineStr">
        <is>
          <t>Syncflow</t>
        </is>
      </c>
      <c r="G43" s="9" t="b">
        <v>0</v>
      </c>
      <c r="H43" s="9" t="b">
        <v>0</v>
      </c>
      <c r="I43" s="9" t="b">
        <v>0</v>
      </c>
      <c r="J43" s="10" t="n">
        <v>0</v>
      </c>
      <c r="K43" s="9" t="n">
        <v>3</v>
      </c>
      <c r="L43" s="9" t="inlineStr">
        <is>
          <t>programmatic</t>
        </is>
      </c>
      <c r="M43" s="9" t="inlineStr">
        <is>
          <t>DSP-Awareness-DataEngineers</t>
        </is>
      </c>
      <c r="N43" s="9" t="inlineStr">
        <is>
          <t>stackadapt</t>
        </is>
      </c>
      <c r="O43" s="9" t="inlineStr">
        <is>
          <t>display</t>
        </is>
      </c>
      <c r="P43" s="9" t="inlineStr">
        <is>
          <t>dsp_awareness_dataengineers</t>
        </is>
      </c>
      <c r="Q43" s="9" t="inlineStr">
        <is>
          <t>display-banner_awareness</t>
        </is>
      </c>
      <c r="R43" s="9" t="inlineStr">
        <is>
          <t>lookalike-data-engineers</t>
        </is>
      </c>
      <c r="S43" s="11" t="n">
        <v>45716.59861111111</v>
      </c>
      <c r="T43" s="9" t="inlineStr">
        <is>
          <t>gated_content_download</t>
        </is>
      </c>
    </row>
    <row r="44">
      <c r="A44" s="6" t="inlineStr">
        <is>
          <t>PRO-00016</t>
        </is>
      </c>
      <c r="B44" s="6" t="inlineStr">
        <is>
          <t>Avery Brown</t>
        </is>
      </c>
      <c r="C44" s="6" t="inlineStr">
        <is>
          <t>Data Engineer</t>
        </is>
      </c>
      <c r="D44" s="6" t="inlineStr">
        <is>
          <t>ic_analyst</t>
        </is>
      </c>
      <c r="E44" s="6" t="n">
        <v>0.75</v>
      </c>
      <c r="F44" s="6" t="inlineStr">
        <is>
          <t>Pipeform</t>
        </is>
      </c>
      <c r="G44" s="6" t="b">
        <v>0</v>
      </c>
      <c r="H44" s="6" t="b">
        <v>0</v>
      </c>
      <c r="I44" s="6" t="b">
        <v>0</v>
      </c>
      <c r="J44" s="7" t="n">
        <v>0</v>
      </c>
      <c r="K44" s="6" t="n">
        <v>1</v>
      </c>
      <c r="L44" s="6" t="inlineStr">
        <is>
          <t>linkedin</t>
        </is>
      </c>
      <c r="M44" s="6" t="inlineStr">
        <is>
          <t>LI-Retarget-PricingPage-14d</t>
        </is>
      </c>
      <c r="N44" s="6" t="inlineStr">
        <is>
          <t>linkedin</t>
        </is>
      </c>
      <c r="O44" s="6" t="inlineStr">
        <is>
          <t>paid-social</t>
        </is>
      </c>
      <c r="P44" s="6" t="inlineStr">
        <is>
          <t>li_retarget_pricingpage_14d</t>
        </is>
      </c>
      <c r="Q44" s="6" t="inlineStr">
        <is>
          <t>single-image_thought-leadership_cta-learn-more</t>
        </is>
      </c>
      <c r="R44" s="6" t="inlineStr">
        <is>
          <t>li-abm-strategic-accounts</t>
        </is>
      </c>
      <c r="S44" s="8" t="n">
        <v>45933.47430555556</v>
      </c>
      <c r="T44" s="6" t="inlineStr">
        <is>
          <t>gated_content_download</t>
        </is>
      </c>
    </row>
    <row r="45">
      <c r="A45" s="9" t="inlineStr">
        <is>
          <t>PRO-00016</t>
        </is>
      </c>
      <c r="B45" s="9" t="inlineStr">
        <is>
          <t>Avery Brown</t>
        </is>
      </c>
      <c r="C45" s="9" t="inlineStr">
        <is>
          <t>Data Engineer</t>
        </is>
      </c>
      <c r="D45" s="9" t="inlineStr">
        <is>
          <t>ic_analyst</t>
        </is>
      </c>
      <c r="E45" s="9" t="n">
        <v>0.75</v>
      </c>
      <c r="F45" s="9" t="inlineStr">
        <is>
          <t>Pipeform</t>
        </is>
      </c>
      <c r="G45" s="9" t="b">
        <v>0</v>
      </c>
      <c r="H45" s="9" t="b">
        <v>0</v>
      </c>
      <c r="I45" s="9" t="b">
        <v>0</v>
      </c>
      <c r="J45" s="10" t="n">
        <v>0</v>
      </c>
      <c r="K45" s="9" t="n">
        <v>2</v>
      </c>
      <c r="L45" s="9" t="inlineStr">
        <is>
          <t>programmatic</t>
        </is>
      </c>
      <c r="M45" s="9" t="inlineStr">
        <is>
          <t>DSP-Retarget-HighIntent-14d</t>
        </is>
      </c>
      <c r="N45" s="9" t="inlineStr">
        <is>
          <t>stackadapt</t>
        </is>
      </c>
      <c r="O45" s="9" t="inlineStr">
        <is>
          <t>display</t>
        </is>
      </c>
      <c r="P45" s="9" t="inlineStr">
        <is>
          <t>dsp_retarget_highintent_14d</t>
        </is>
      </c>
      <c r="Q45" s="9" t="inlineStr">
        <is>
          <t>display-banner_awareness</t>
        </is>
      </c>
      <c r="R45" s="9" t="inlineStr">
        <is>
          <t>retarget-site-visitors-14d</t>
        </is>
      </c>
      <c r="S45" s="11" t="n">
        <v>45953.40694444445</v>
      </c>
      <c r="T45" s="9" t="inlineStr">
        <is>
          <t>gated_content_download</t>
        </is>
      </c>
    </row>
    <row r="46">
      <c r="A46" s="6" t="inlineStr">
        <is>
          <t>PRO-00016</t>
        </is>
      </c>
      <c r="B46" s="6" t="inlineStr">
        <is>
          <t>Avery Brown</t>
        </is>
      </c>
      <c r="C46" s="6" t="inlineStr">
        <is>
          <t>Data Engineer</t>
        </is>
      </c>
      <c r="D46" s="6" t="inlineStr">
        <is>
          <t>ic_analyst</t>
        </is>
      </c>
      <c r="E46" s="6" t="n">
        <v>0.75</v>
      </c>
      <c r="F46" s="6" t="inlineStr">
        <is>
          <t>Pipeform</t>
        </is>
      </c>
      <c r="G46" s="6" t="b">
        <v>0</v>
      </c>
      <c r="H46" s="6" t="b">
        <v>0</v>
      </c>
      <c r="I46" s="6" t="b">
        <v>0</v>
      </c>
      <c r="J46" s="7" t="n">
        <v>0</v>
      </c>
      <c r="K46" s="6" t="n">
        <v>3</v>
      </c>
      <c r="L46" s="6" t="inlineStr">
        <is>
          <t>g2</t>
        </is>
      </c>
      <c r="M46" s="6" t="inlineStr">
        <is>
          <t>G2-Badge-LP-Integration</t>
        </is>
      </c>
      <c r="N46" s="6" t="inlineStr">
        <is>
          <t>g2</t>
        </is>
      </c>
      <c r="O46" s="6" t="inlineStr">
        <is>
          <t>review-site</t>
        </is>
      </c>
      <c r="P46" s="6" t="inlineStr">
        <is>
          <t>g2_badge_lp_integration</t>
        </is>
      </c>
      <c r="Q46" s="6" t="inlineStr">
        <is>
          <t>retarget-banner_category</t>
        </is>
      </c>
      <c r="R46" s="6" t="inlineStr">
        <is>
          <t>data-integration-review</t>
        </is>
      </c>
      <c r="S46" s="8" t="n">
        <v>45971.52430555555</v>
      </c>
      <c r="T46" s="6" t="inlineStr">
        <is>
          <t>newsletter_signup</t>
        </is>
      </c>
    </row>
    <row r="47">
      <c r="A47" s="9" t="inlineStr">
        <is>
          <t>PRO-00017</t>
        </is>
      </c>
      <c r="B47" s="9" t="inlineStr">
        <is>
          <t>Cameron Moore</t>
        </is>
      </c>
      <c r="C47" s="9" t="inlineStr">
        <is>
          <t>Data Analyst</t>
        </is>
      </c>
      <c r="D47" s="9" t="inlineStr">
        <is>
          <t>ic_analyst</t>
        </is>
      </c>
      <c r="E47" s="9" t="n">
        <v>0.75</v>
      </c>
      <c r="F47" s="9" t="inlineStr">
        <is>
          <t>Axiom Cloud</t>
        </is>
      </c>
      <c r="G47" s="9" t="b">
        <v>0</v>
      </c>
      <c r="H47" s="9" t="b">
        <v>0</v>
      </c>
      <c r="I47" s="9" t="b">
        <v>0</v>
      </c>
      <c r="J47" s="10" t="n">
        <v>0</v>
      </c>
      <c r="K47" s="9" t="n">
        <v>1</v>
      </c>
      <c r="L47" s="9" t="inlineStr">
        <is>
          <t>google</t>
        </is>
      </c>
      <c r="M47" s="9" t="inlineStr">
        <is>
          <t>GGL-Competitor-Pipeform-Alt</t>
        </is>
      </c>
      <c r="N47" s="9" t="inlineStr">
        <is>
          <t>google</t>
        </is>
      </c>
      <c r="O47" s="9" t="inlineStr">
        <is>
          <t>paid-search</t>
        </is>
      </c>
      <c r="P47" s="9" t="inlineStr">
        <is>
          <t>ggl_competitor_pipeform_alt</t>
        </is>
      </c>
      <c r="Q47" s="9" t="inlineStr">
        <is>
          <t>text-ad_rlsa</t>
        </is>
      </c>
      <c r="R47" s="9" t="inlineStr">
        <is>
          <t>data-integration-platform</t>
        </is>
      </c>
      <c r="S47" s="11" t="n">
        <v>45880.73472222222</v>
      </c>
      <c r="T47" s="9" t="inlineStr">
        <is>
          <t>newsletter_signup</t>
        </is>
      </c>
    </row>
    <row r="48">
      <c r="A48" s="6" t="inlineStr">
        <is>
          <t>PRO-00017</t>
        </is>
      </c>
      <c r="B48" s="6" t="inlineStr">
        <is>
          <t>Cameron Moore</t>
        </is>
      </c>
      <c r="C48" s="6" t="inlineStr">
        <is>
          <t>Data Analyst</t>
        </is>
      </c>
      <c r="D48" s="6" t="inlineStr">
        <is>
          <t>ic_analyst</t>
        </is>
      </c>
      <c r="E48" s="6" t="n">
        <v>0.75</v>
      </c>
      <c r="F48" s="6" t="inlineStr">
        <is>
          <t>Axiom Cloud</t>
        </is>
      </c>
      <c r="G48" s="6" t="b">
        <v>0</v>
      </c>
      <c r="H48" s="6" t="b">
        <v>0</v>
      </c>
      <c r="I48" s="6" t="b">
        <v>0</v>
      </c>
      <c r="J48" s="7" t="n">
        <v>0</v>
      </c>
      <c r="K48" s="6" t="n">
        <v>2</v>
      </c>
      <c r="L48" s="6" t="inlineStr">
        <is>
          <t>programmatic</t>
        </is>
      </c>
      <c r="M48" s="6" t="inlineStr">
        <is>
          <t>DSP-ABM-AirCover-Commercial</t>
        </is>
      </c>
      <c r="N48" s="6" t="inlineStr">
        <is>
          <t>stackadapt</t>
        </is>
      </c>
      <c r="O48" s="6" t="inlineStr">
        <is>
          <t>display</t>
        </is>
      </c>
      <c r="P48" s="6" t="inlineStr">
        <is>
          <t>dsp_abm_aircover_commercial</t>
        </is>
      </c>
      <c r="Q48" s="6" t="inlineStr">
        <is>
          <t>display-banner_awareness</t>
        </is>
      </c>
      <c r="R48" s="6" t="inlineStr">
        <is>
          <t>abm-strategic-accounts</t>
        </is>
      </c>
      <c r="S48" s="8" t="n">
        <v>45895.65972222222</v>
      </c>
      <c r="T48" s="6" t="inlineStr">
        <is>
          <t>gated_content_download</t>
        </is>
      </c>
    </row>
    <row r="49">
      <c r="A49" s="9" t="inlineStr">
        <is>
          <t>PRO-00018</t>
        </is>
      </c>
      <c r="B49" s="9" t="inlineStr">
        <is>
          <t>Morgan Lee</t>
        </is>
      </c>
      <c r="C49" s="9" t="inlineStr">
        <is>
          <t>Director of Business Intelligence</t>
        </is>
      </c>
      <c r="D49" s="9" t="inlineStr">
        <is>
          <t>director</t>
        </is>
      </c>
      <c r="E49" s="9" t="n">
        <v>1.25</v>
      </c>
      <c r="F49" s="9" t="inlineStr">
        <is>
          <t>Beacon Platforms</t>
        </is>
      </c>
      <c r="G49" s="9" t="b">
        <v>0</v>
      </c>
      <c r="H49" s="9" t="b">
        <v>0</v>
      </c>
      <c r="I49" s="9" t="b">
        <v>0</v>
      </c>
      <c r="J49" s="10" t="n">
        <v>0</v>
      </c>
      <c r="K49" s="9" t="n">
        <v>1</v>
      </c>
      <c r="L49" s="9" t="inlineStr">
        <is>
          <t>linkedin</t>
        </is>
      </c>
      <c r="M49" s="9" t="inlineStr">
        <is>
          <t>LI-MOFU-Trial-AnalyticsTeams</t>
        </is>
      </c>
      <c r="N49" s="9" t="inlineStr">
        <is>
          <t>linkedin</t>
        </is>
      </c>
      <c r="O49" s="9" t="inlineStr">
        <is>
          <t>paid-social</t>
        </is>
      </c>
      <c r="P49" s="9" t="inlineStr">
        <is>
          <t>li_mofu_trial_analyticsteams</t>
        </is>
      </c>
      <c r="Q49" s="9" t="inlineStr">
        <is>
          <t>single-image_pain-point_cta-trial</t>
        </is>
      </c>
      <c r="R49" s="9" t="inlineStr">
        <is>
          <t>li-lookalike-closed-won</t>
        </is>
      </c>
      <c r="S49" s="11" t="n">
        <v>45761.41736111111</v>
      </c>
      <c r="T49" s="9" t="inlineStr">
        <is>
          <t>gated_content_download</t>
        </is>
      </c>
    </row>
    <row r="50">
      <c r="A50" s="6" t="inlineStr">
        <is>
          <t>PRO-00018</t>
        </is>
      </c>
      <c r="B50" s="6" t="inlineStr">
        <is>
          <t>Morgan Lee</t>
        </is>
      </c>
      <c r="C50" s="6" t="inlineStr">
        <is>
          <t>Director of Business Intelligence</t>
        </is>
      </c>
      <c r="D50" s="6" t="inlineStr">
        <is>
          <t>director</t>
        </is>
      </c>
      <c r="E50" s="6" t="n">
        <v>1.25</v>
      </c>
      <c r="F50" s="6" t="inlineStr">
        <is>
          <t>Beacon Platforms</t>
        </is>
      </c>
      <c r="G50" s="6" t="b">
        <v>0</v>
      </c>
      <c r="H50" s="6" t="b">
        <v>0</v>
      </c>
      <c r="I50" s="6" t="b">
        <v>0</v>
      </c>
      <c r="J50" s="7" t="n">
        <v>0</v>
      </c>
      <c r="K50" s="6" t="n">
        <v>2</v>
      </c>
      <c r="L50" s="6" t="inlineStr">
        <is>
          <t>g2</t>
        </is>
      </c>
      <c r="M50" s="6" t="inlineStr">
        <is>
          <t>G2-Badge-LP-Integration</t>
        </is>
      </c>
      <c r="N50" s="6" t="inlineStr">
        <is>
          <t>g2</t>
        </is>
      </c>
      <c r="O50" s="6" t="inlineStr">
        <is>
          <t>review-site</t>
        </is>
      </c>
      <c r="P50" s="6" t="inlineStr">
        <is>
          <t>g2_badge_lp_integration</t>
        </is>
      </c>
      <c r="Q50" s="6" t="inlineStr">
        <is>
          <t>badge-display_integration</t>
        </is>
      </c>
      <c r="R50" s="6" t="inlineStr">
        <is>
          <t>data-integration-review</t>
        </is>
      </c>
      <c r="S50" s="8" t="n">
        <v>45778.71666666667</v>
      </c>
      <c r="T50" s="6" t="inlineStr">
        <is>
          <t>gated_content_download</t>
        </is>
      </c>
    </row>
    <row r="51">
      <c r="A51" s="9" t="inlineStr">
        <is>
          <t>PRO-00019</t>
        </is>
      </c>
      <c r="B51" s="9" t="inlineStr">
        <is>
          <t>Alex Hall</t>
        </is>
      </c>
      <c r="C51" s="9" t="inlineStr">
        <is>
          <t>Data Engineer</t>
        </is>
      </c>
      <c r="D51" s="9" t="inlineStr">
        <is>
          <t>ic_analyst</t>
        </is>
      </c>
      <c r="E51" s="9" t="n">
        <v>0.75</v>
      </c>
      <c r="F51" s="9" t="inlineStr">
        <is>
          <t>Beacon Platforms</t>
        </is>
      </c>
      <c r="G51" s="9" t="b">
        <v>0</v>
      </c>
      <c r="H51" s="9" t="b">
        <v>0</v>
      </c>
      <c r="I51" s="9" t="b">
        <v>0</v>
      </c>
      <c r="J51" s="10" t="n">
        <v>0</v>
      </c>
      <c r="K51" s="9" t="n">
        <v>1</v>
      </c>
      <c r="L51" s="9" t="inlineStr">
        <is>
          <t>google</t>
        </is>
      </c>
      <c r="M51" s="9" t="inlineStr">
        <is>
          <t>GGL-Competitor-Streamlink-Alt</t>
        </is>
      </c>
      <c r="N51" s="9" t="inlineStr">
        <is>
          <t>google</t>
        </is>
      </c>
      <c r="O51" s="9" t="inlineStr">
        <is>
          <t>paid-search</t>
        </is>
      </c>
      <c r="P51" s="9" t="inlineStr">
        <is>
          <t>ggl_competitor_streamlink_alt</t>
        </is>
      </c>
      <c r="Q51" s="9" t="inlineStr">
        <is>
          <t>text-ad_rlsa</t>
        </is>
      </c>
      <c r="R51" s="9" t="inlineStr">
        <is>
          <t>etl-software</t>
        </is>
      </c>
      <c r="S51" s="11" t="n">
        <v>45770.45208333333</v>
      </c>
      <c r="T51" s="9" t="inlineStr">
        <is>
          <t>newsletter_signup</t>
        </is>
      </c>
    </row>
    <row r="52">
      <c r="A52" s="6" t="inlineStr">
        <is>
          <t>PRO-00019</t>
        </is>
      </c>
      <c r="B52" s="6" t="inlineStr">
        <is>
          <t>Alex Hall</t>
        </is>
      </c>
      <c r="C52" s="6" t="inlineStr">
        <is>
          <t>Data Engineer</t>
        </is>
      </c>
      <c r="D52" s="6" t="inlineStr">
        <is>
          <t>ic_analyst</t>
        </is>
      </c>
      <c r="E52" s="6" t="n">
        <v>0.75</v>
      </c>
      <c r="F52" s="6" t="inlineStr">
        <is>
          <t>Beacon Platforms</t>
        </is>
      </c>
      <c r="G52" s="6" t="b">
        <v>0</v>
      </c>
      <c r="H52" s="6" t="b">
        <v>0</v>
      </c>
      <c r="I52" s="6" t="b">
        <v>0</v>
      </c>
      <c r="J52" s="7" t="n">
        <v>0</v>
      </c>
      <c r="K52" s="6" t="n">
        <v>2</v>
      </c>
      <c r="L52" s="6" t="inlineStr">
        <is>
          <t>linkedin</t>
        </is>
      </c>
      <c r="M52" s="6" t="inlineStr">
        <is>
          <t>LI-MOFU-Trial-AnalyticsTeams</t>
        </is>
      </c>
      <c r="N52" s="6" t="inlineStr">
        <is>
          <t>linkedin</t>
        </is>
      </c>
      <c r="O52" s="6" t="inlineStr">
        <is>
          <t>paid-social</t>
        </is>
      </c>
      <c r="P52" s="6" t="inlineStr">
        <is>
          <t>li_mofu_trial_analyticsteams</t>
        </is>
      </c>
      <c r="Q52" s="6" t="inlineStr">
        <is>
          <t>single-image_thought-leadership_cta-learn-more</t>
        </is>
      </c>
      <c r="R52" s="6" t="inlineStr">
        <is>
          <t>li-lookalike-closed-won</t>
        </is>
      </c>
      <c r="S52" s="8" t="n">
        <v>45791.39513888889</v>
      </c>
      <c r="T52" s="6" t="inlineStr">
        <is>
          <t>newsletter_signup</t>
        </is>
      </c>
    </row>
    <row r="53">
      <c r="A53" s="9" t="inlineStr">
        <is>
          <t>PRO-00019</t>
        </is>
      </c>
      <c r="B53" s="9" t="inlineStr">
        <is>
          <t>Alex Hall</t>
        </is>
      </c>
      <c r="C53" s="9" t="inlineStr">
        <is>
          <t>Data Engineer</t>
        </is>
      </c>
      <c r="D53" s="9" t="inlineStr">
        <is>
          <t>ic_analyst</t>
        </is>
      </c>
      <c r="E53" s="9" t="n">
        <v>0.75</v>
      </c>
      <c r="F53" s="9" t="inlineStr">
        <is>
          <t>Beacon Platforms</t>
        </is>
      </c>
      <c r="G53" s="9" t="b">
        <v>0</v>
      </c>
      <c r="H53" s="9" t="b">
        <v>0</v>
      </c>
      <c r="I53" s="9" t="b">
        <v>0</v>
      </c>
      <c r="J53" s="10" t="n">
        <v>0</v>
      </c>
      <c r="K53" s="9" t="n">
        <v>3</v>
      </c>
      <c r="L53" s="9" t="inlineStr">
        <is>
          <t>programmatic</t>
        </is>
      </c>
      <c r="M53" s="9" t="inlineStr">
        <is>
          <t>DSP-ABM-AirCover-Commercial</t>
        </is>
      </c>
      <c r="N53" s="9" t="inlineStr">
        <is>
          <t>stackadapt</t>
        </is>
      </c>
      <c r="O53" s="9" t="inlineStr">
        <is>
          <t>display</t>
        </is>
      </c>
      <c r="P53" s="9" t="inlineStr">
        <is>
          <t>dsp_abm_aircover_commercial</t>
        </is>
      </c>
      <c r="Q53" s="9" t="inlineStr">
        <is>
          <t>display-banner_awareness</t>
        </is>
      </c>
      <c r="R53" s="9" t="inlineStr">
        <is>
          <t>retarget-site-visitors-14d</t>
        </is>
      </c>
      <c r="S53" s="11" t="n">
        <v>45810.68541666667</v>
      </c>
      <c r="T53" s="9" t="inlineStr">
        <is>
          <t>newsletter_signup</t>
        </is>
      </c>
    </row>
    <row r="54">
      <c r="A54" s="6" t="inlineStr">
        <is>
          <t>PRO-00019</t>
        </is>
      </c>
      <c r="B54" s="6" t="inlineStr">
        <is>
          <t>Alex Hall</t>
        </is>
      </c>
      <c r="C54" s="6" t="inlineStr">
        <is>
          <t>Data Engineer</t>
        </is>
      </c>
      <c r="D54" s="6" t="inlineStr">
        <is>
          <t>ic_analyst</t>
        </is>
      </c>
      <c r="E54" s="6" t="n">
        <v>0.75</v>
      </c>
      <c r="F54" s="6" t="inlineStr">
        <is>
          <t>Beacon Platforms</t>
        </is>
      </c>
      <c r="G54" s="6" t="b">
        <v>0</v>
      </c>
      <c r="H54" s="6" t="b">
        <v>0</v>
      </c>
      <c r="I54" s="6" t="b">
        <v>0</v>
      </c>
      <c r="J54" s="7" t="n">
        <v>0</v>
      </c>
      <c r="K54" s="6" t="n">
        <v>4</v>
      </c>
      <c r="L54" s="6" t="inlineStr">
        <is>
          <t>g2</t>
        </is>
      </c>
      <c r="M54" s="6" t="inlineStr">
        <is>
          <t>G2-Retarget-CategoryBuyers</t>
        </is>
      </c>
      <c r="N54" s="6" t="inlineStr">
        <is>
          <t>g2</t>
        </is>
      </c>
      <c r="O54" s="6" t="inlineStr">
        <is>
          <t>review-site</t>
        </is>
      </c>
      <c r="P54" s="6" t="inlineStr">
        <is>
          <t>g2_retarget_categorybuyers</t>
        </is>
      </c>
      <c r="Q54" s="6" t="inlineStr">
        <is>
          <t>badge-display_integration</t>
        </is>
      </c>
      <c r="R54" s="6" t="inlineStr">
        <is>
          <t>pipeline-software-evaluation</t>
        </is>
      </c>
      <c r="S54" s="8" t="n">
        <v>45831.49513888889</v>
      </c>
      <c r="T54" s="6" t="inlineStr">
        <is>
          <t>gated_content_download</t>
        </is>
      </c>
    </row>
    <row r="55">
      <c r="A55" s="9" t="inlineStr">
        <is>
          <t>PRO-00020</t>
        </is>
      </c>
      <c r="B55" s="9" t="inlineStr">
        <is>
          <t>Quinn Brown</t>
        </is>
      </c>
      <c r="C55" s="9" t="inlineStr">
        <is>
          <t>Director of Data Engineering</t>
        </is>
      </c>
      <c r="D55" s="9" t="inlineStr">
        <is>
          <t>director</t>
        </is>
      </c>
      <c r="E55" s="9" t="n">
        <v>1.25</v>
      </c>
      <c r="F55" s="9" t="inlineStr">
        <is>
          <t>Cloudnetic</t>
        </is>
      </c>
      <c r="G55" s="9" t="b">
        <v>1</v>
      </c>
      <c r="H55" s="9" t="b">
        <v>0</v>
      </c>
      <c r="I55" s="9" t="b">
        <v>0</v>
      </c>
      <c r="J55" s="10" t="n">
        <v>0</v>
      </c>
      <c r="K55" s="9" t="n">
        <v>1</v>
      </c>
      <c r="L55" s="9" t="inlineStr">
        <is>
          <t>linkedin</t>
        </is>
      </c>
      <c r="M55" s="9" t="inlineStr">
        <is>
          <t>LI-ENT-Awareness-DataIntegration</t>
        </is>
      </c>
      <c r="N55" s="9" t="inlineStr">
        <is>
          <t>linkedin</t>
        </is>
      </c>
      <c r="O55" s="9" t="inlineStr">
        <is>
          <t>paid-social</t>
        </is>
      </c>
      <c r="P55" s="9" t="inlineStr">
        <is>
          <t>li_ent_awareness_dataintegration</t>
        </is>
      </c>
      <c r="Q55" s="9" t="inlineStr">
        <is>
          <t>single-image_pain-point_cta-trial</t>
        </is>
      </c>
      <c r="R55" s="9" t="inlineStr">
        <is>
          <t>li-lookalike-closed-won</t>
        </is>
      </c>
      <c r="S55" s="11" t="n">
        <v>45776.61388888889</v>
      </c>
      <c r="T55" s="9" t="inlineStr">
        <is>
          <t>gated_content_download</t>
        </is>
      </c>
    </row>
    <row r="56">
      <c r="A56" s="6" t="inlineStr">
        <is>
          <t>PRO-00020</t>
        </is>
      </c>
      <c r="B56" s="6" t="inlineStr">
        <is>
          <t>Quinn Brown</t>
        </is>
      </c>
      <c r="C56" s="6" t="inlineStr">
        <is>
          <t>Director of Data Engineering</t>
        </is>
      </c>
      <c r="D56" s="6" t="inlineStr">
        <is>
          <t>director</t>
        </is>
      </c>
      <c r="E56" s="6" t="n">
        <v>1.25</v>
      </c>
      <c r="F56" s="6" t="inlineStr">
        <is>
          <t>Cloudnetic</t>
        </is>
      </c>
      <c r="G56" s="6" t="b">
        <v>1</v>
      </c>
      <c r="H56" s="6" t="b">
        <v>0</v>
      </c>
      <c r="I56" s="6" t="b">
        <v>0</v>
      </c>
      <c r="J56" s="7" t="n">
        <v>0</v>
      </c>
      <c r="K56" s="6" t="n">
        <v>2</v>
      </c>
      <c r="L56" s="6" t="inlineStr">
        <is>
          <t>linkedin</t>
        </is>
      </c>
      <c r="M56" s="6" t="inlineStr">
        <is>
          <t>LI-ABM-Strategic-ENT</t>
        </is>
      </c>
      <c r="N56" s="6" t="inlineStr">
        <is>
          <t>linkedin</t>
        </is>
      </c>
      <c r="O56" s="6" t="inlineStr">
        <is>
          <t>paid-social</t>
        </is>
      </c>
      <c r="P56" s="6" t="inlineStr">
        <is>
          <t>li_abm_strategic_ent</t>
        </is>
      </c>
      <c r="Q56" s="6" t="inlineStr">
        <is>
          <t>single-image_product-feature_cta-demo</t>
        </is>
      </c>
      <c r="R56" s="6" t="inlineStr">
        <is>
          <t>li-lookalike-closed-won</t>
        </is>
      </c>
      <c r="S56" s="8" t="n">
        <v>45791.64305555556</v>
      </c>
      <c r="T56" s="6" t="inlineStr">
        <is>
          <t>demo_request</t>
        </is>
      </c>
    </row>
    <row r="57">
      <c r="A57" s="9" t="inlineStr">
        <is>
          <t>PRO-00021</t>
        </is>
      </c>
      <c r="B57" s="9" t="inlineStr">
        <is>
          <t>Emery Chen</t>
        </is>
      </c>
      <c r="C57" s="9" t="inlineStr">
        <is>
          <t>Senior Data Engineer</t>
        </is>
      </c>
      <c r="D57" s="9" t="inlineStr">
        <is>
          <t>ic_analyst</t>
        </is>
      </c>
      <c r="E57" s="9" t="n">
        <v>0.75</v>
      </c>
      <c r="F57" s="9" t="inlineStr">
        <is>
          <t>Stratum Data</t>
        </is>
      </c>
      <c r="G57" s="9" t="b">
        <v>1</v>
      </c>
      <c r="H57" s="9" t="b">
        <v>0</v>
      </c>
      <c r="I57" s="9" t="b">
        <v>0</v>
      </c>
      <c r="J57" s="10" t="n">
        <v>0</v>
      </c>
      <c r="K57" s="9" t="n">
        <v>1</v>
      </c>
      <c r="L57" s="9" t="inlineStr">
        <is>
          <t>google</t>
        </is>
      </c>
      <c r="M57" s="9" t="inlineStr">
        <is>
          <t>GGL-Competitor-Pipeform-Alt</t>
        </is>
      </c>
      <c r="N57" s="9" t="inlineStr">
        <is>
          <t>google</t>
        </is>
      </c>
      <c r="O57" s="9" t="inlineStr">
        <is>
          <t>paid-search</t>
        </is>
      </c>
      <c r="P57" s="9" t="inlineStr">
        <is>
          <t>ggl_competitor_pipeform_alt</t>
        </is>
      </c>
      <c r="Q57" s="9" t="inlineStr">
        <is>
          <t>text-ad_competitor</t>
        </is>
      </c>
      <c r="R57" s="9" t="inlineStr">
        <is>
          <t>streamlink-vs-syncflow</t>
        </is>
      </c>
      <c r="S57" s="11" t="n">
        <v>45663.55486111111</v>
      </c>
      <c r="T57" s="9" t="inlineStr">
        <is>
          <t>trial_signup</t>
        </is>
      </c>
    </row>
    <row r="58">
      <c r="A58" s="6" t="inlineStr">
        <is>
          <t>PRO-00021</t>
        </is>
      </c>
      <c r="B58" s="6" t="inlineStr">
        <is>
          <t>Emery Chen</t>
        </is>
      </c>
      <c r="C58" s="6" t="inlineStr">
        <is>
          <t>Senior Data Engineer</t>
        </is>
      </c>
      <c r="D58" s="6" t="inlineStr">
        <is>
          <t>ic_analyst</t>
        </is>
      </c>
      <c r="E58" s="6" t="n">
        <v>0.75</v>
      </c>
      <c r="F58" s="6" t="inlineStr">
        <is>
          <t>Stratum Data</t>
        </is>
      </c>
      <c r="G58" s="6" t="b">
        <v>1</v>
      </c>
      <c r="H58" s="6" t="b">
        <v>0</v>
      </c>
      <c r="I58" s="6" t="b">
        <v>0</v>
      </c>
      <c r="J58" s="7" t="n">
        <v>0</v>
      </c>
      <c r="K58" s="6" t="n">
        <v>2</v>
      </c>
      <c r="L58" s="6" t="inlineStr">
        <is>
          <t>linkedin</t>
        </is>
      </c>
      <c r="M58" s="6" t="inlineStr">
        <is>
          <t>LI-ENT-Awareness-DataIntegration</t>
        </is>
      </c>
      <c r="N58" s="6" t="inlineStr">
        <is>
          <t>linkedin</t>
        </is>
      </c>
      <c r="O58" s="6" t="inlineStr">
        <is>
          <t>paid-social</t>
        </is>
      </c>
      <c r="P58" s="6" t="inlineStr">
        <is>
          <t>li_ent_awareness_dataintegration</t>
        </is>
      </c>
      <c r="Q58" s="6" t="inlineStr">
        <is>
          <t>single-image_thought-leadership_cta-download</t>
        </is>
      </c>
      <c r="R58" s="6" t="inlineStr">
        <is>
          <t>li-lookalike-closed-won</t>
        </is>
      </c>
      <c r="S58" s="8" t="n">
        <v>45684.74791666667</v>
      </c>
      <c r="T58" s="6" t="inlineStr">
        <is>
          <t>newsletter_signup</t>
        </is>
      </c>
    </row>
    <row r="59">
      <c r="A59" s="9" t="inlineStr">
        <is>
          <t>PRO-00021</t>
        </is>
      </c>
      <c r="B59" s="9" t="inlineStr">
        <is>
          <t>Emery Chen</t>
        </is>
      </c>
      <c r="C59" s="9" t="inlineStr">
        <is>
          <t>Senior Data Engineer</t>
        </is>
      </c>
      <c r="D59" s="9" t="inlineStr">
        <is>
          <t>ic_analyst</t>
        </is>
      </c>
      <c r="E59" s="9" t="n">
        <v>0.75</v>
      </c>
      <c r="F59" s="9" t="inlineStr">
        <is>
          <t>Stratum Data</t>
        </is>
      </c>
      <c r="G59" s="9" t="b">
        <v>1</v>
      </c>
      <c r="H59" s="9" t="b">
        <v>0</v>
      </c>
      <c r="I59" s="9" t="b">
        <v>0</v>
      </c>
      <c r="J59" s="10" t="n">
        <v>0</v>
      </c>
      <c r="K59" s="9" t="n">
        <v>3</v>
      </c>
      <c r="L59" s="9" t="inlineStr">
        <is>
          <t>linkedin</t>
        </is>
      </c>
      <c r="M59" s="9" t="inlineStr">
        <is>
          <t>LI-Retarget-PricingPage-14d</t>
        </is>
      </c>
      <c r="N59" s="9" t="inlineStr">
        <is>
          <t>linkedin</t>
        </is>
      </c>
      <c r="O59" s="9" t="inlineStr">
        <is>
          <t>paid-social</t>
        </is>
      </c>
      <c r="P59" s="9" t="inlineStr">
        <is>
          <t>li_retarget_pricingpage_14d</t>
        </is>
      </c>
      <c r="Q59" s="9" t="inlineStr">
        <is>
          <t>single-image_social-proof_cta-demo</t>
        </is>
      </c>
      <c r="R59" s="9" t="inlineStr">
        <is>
          <t>li-lookalike-closed-won</t>
        </is>
      </c>
      <c r="S59" s="11" t="n">
        <v>45698.57083333333</v>
      </c>
      <c r="T59" s="9" t="inlineStr">
        <is>
          <t>demo_request</t>
        </is>
      </c>
    </row>
    <row r="60">
      <c r="A60" s="6" t="inlineStr">
        <is>
          <t>PRO-00022</t>
        </is>
      </c>
      <c r="B60" s="6" t="inlineStr">
        <is>
          <t>Finley Harris</t>
        </is>
      </c>
      <c r="C60" s="6" t="inlineStr">
        <is>
          <t>VP of Data</t>
        </is>
      </c>
      <c r="D60" s="6" t="inlineStr">
        <is>
          <t>c_suite_vp</t>
        </is>
      </c>
      <c r="E60" s="6" t="n">
        <v>1.5</v>
      </c>
      <c r="F60" s="6" t="inlineStr">
        <is>
          <t>Ember Analytics</t>
        </is>
      </c>
      <c r="G60" s="6" t="b">
        <v>1</v>
      </c>
      <c r="H60" s="6" t="b">
        <v>0</v>
      </c>
      <c r="I60" s="6" t="b">
        <v>0</v>
      </c>
      <c r="J60" s="7" t="n">
        <v>0</v>
      </c>
      <c r="K60" s="6" t="n">
        <v>1</v>
      </c>
      <c r="L60" s="6" t="inlineStr">
        <is>
          <t>linkedin</t>
        </is>
      </c>
      <c r="M60" s="6" t="inlineStr">
        <is>
          <t>LI-MOFU-Demo-DataEngineers</t>
        </is>
      </c>
      <c r="N60" s="6" t="inlineStr">
        <is>
          <t>linkedin</t>
        </is>
      </c>
      <c r="O60" s="6" t="inlineStr">
        <is>
          <t>paid-social</t>
        </is>
      </c>
      <c r="P60" s="6" t="inlineStr">
        <is>
          <t>li_mofu_demo_dataengineers</t>
        </is>
      </c>
      <c r="Q60" s="6" t="inlineStr">
        <is>
          <t>single-image_social-proof_cta-learn-more</t>
        </is>
      </c>
      <c r="R60" s="6" t="inlineStr">
        <is>
          <t>li-lookalike-closed-won</t>
        </is>
      </c>
      <c r="S60" s="8" t="n">
        <v>45894.41875</v>
      </c>
      <c r="T60" s="6" t="inlineStr">
        <is>
          <t>gated_content_download</t>
        </is>
      </c>
    </row>
    <row r="61">
      <c r="A61" s="9" t="inlineStr">
        <is>
          <t>PRO-00022</t>
        </is>
      </c>
      <c r="B61" s="9" t="inlineStr">
        <is>
          <t>Finley Harris</t>
        </is>
      </c>
      <c r="C61" s="9" t="inlineStr">
        <is>
          <t>VP of Data</t>
        </is>
      </c>
      <c r="D61" s="9" t="inlineStr">
        <is>
          <t>c_suite_vp</t>
        </is>
      </c>
      <c r="E61" s="9" t="n">
        <v>1.5</v>
      </c>
      <c r="F61" s="9" t="inlineStr">
        <is>
          <t>Ember Analytics</t>
        </is>
      </c>
      <c r="G61" s="9" t="b">
        <v>1</v>
      </c>
      <c r="H61" s="9" t="b">
        <v>0</v>
      </c>
      <c r="I61" s="9" t="b">
        <v>0</v>
      </c>
      <c r="J61" s="10" t="n">
        <v>0</v>
      </c>
      <c r="K61" s="9" t="n">
        <v>2</v>
      </c>
      <c r="L61" s="9" t="inlineStr">
        <is>
          <t>g2</t>
        </is>
      </c>
      <c r="M61" s="9" t="inlineStr">
        <is>
          <t>G2-Badge-LP-Integration</t>
        </is>
      </c>
      <c r="N61" s="9" t="inlineStr">
        <is>
          <t>g2</t>
        </is>
      </c>
      <c r="O61" s="9" t="inlineStr">
        <is>
          <t>review-site</t>
        </is>
      </c>
      <c r="P61" s="9" t="inlineStr">
        <is>
          <t>g2_badge_lp_integration</t>
        </is>
      </c>
      <c r="Q61" s="9" t="inlineStr">
        <is>
          <t>badge-display_integration</t>
        </is>
      </c>
      <c r="R61" s="9" t="inlineStr">
        <is>
          <t>etl-tools-comparison</t>
        </is>
      </c>
      <c r="S61" s="11" t="n">
        <v>45915.59513888889</v>
      </c>
      <c r="T61" s="9" t="inlineStr">
        <is>
          <t>newsletter_signup</t>
        </is>
      </c>
    </row>
    <row r="62">
      <c r="A62" s="6" t="inlineStr">
        <is>
          <t>PRO-00023</t>
        </is>
      </c>
      <c r="B62" s="6" t="inlineStr">
        <is>
          <t>Quinn Thompson</t>
        </is>
      </c>
      <c r="C62" s="6" t="inlineStr">
        <is>
          <t>Data Engineer</t>
        </is>
      </c>
      <c r="D62" s="6" t="inlineStr">
        <is>
          <t>ic_analyst</t>
        </is>
      </c>
      <c r="E62" s="6" t="n">
        <v>0.75</v>
      </c>
      <c r="F62" s="6" t="inlineStr">
        <is>
          <t>Streamlink</t>
        </is>
      </c>
      <c r="G62" s="6" t="b">
        <v>1</v>
      </c>
      <c r="H62" s="6" t="b">
        <v>0</v>
      </c>
      <c r="I62" s="6" t="b">
        <v>0</v>
      </c>
      <c r="J62" s="7" t="n">
        <v>0</v>
      </c>
      <c r="K62" s="6" t="n">
        <v>1</v>
      </c>
      <c r="L62" s="6" t="inlineStr">
        <is>
          <t>linkedin</t>
        </is>
      </c>
      <c r="M62" s="6" t="inlineStr">
        <is>
          <t>LI-ENT-Awareness-DataIntegration</t>
        </is>
      </c>
      <c r="N62" s="6" t="inlineStr">
        <is>
          <t>linkedin</t>
        </is>
      </c>
      <c r="O62" s="6" t="inlineStr">
        <is>
          <t>paid-social</t>
        </is>
      </c>
      <c r="P62" s="6" t="inlineStr">
        <is>
          <t>li_ent_awareness_dataintegration</t>
        </is>
      </c>
      <c r="Q62" s="6" t="inlineStr">
        <is>
          <t>single-image_social-proof_cta-learn-more</t>
        </is>
      </c>
      <c r="R62" s="6" t="inlineStr">
        <is>
          <t>li-mid-analytics-directors</t>
        </is>
      </c>
      <c r="S62" s="8" t="n">
        <v>45784.49513888889</v>
      </c>
      <c r="T62" s="6" t="inlineStr">
        <is>
          <t>newsletter_signup</t>
        </is>
      </c>
    </row>
    <row r="63">
      <c r="A63" s="9" t="inlineStr">
        <is>
          <t>PRO-00023</t>
        </is>
      </c>
      <c r="B63" s="9" t="inlineStr">
        <is>
          <t>Quinn Thompson</t>
        </is>
      </c>
      <c r="C63" s="9" t="inlineStr">
        <is>
          <t>Data Engineer</t>
        </is>
      </c>
      <c r="D63" s="9" t="inlineStr">
        <is>
          <t>ic_analyst</t>
        </is>
      </c>
      <c r="E63" s="9" t="n">
        <v>0.75</v>
      </c>
      <c r="F63" s="9" t="inlineStr">
        <is>
          <t>Streamlink</t>
        </is>
      </c>
      <c r="G63" s="9" t="b">
        <v>1</v>
      </c>
      <c r="H63" s="9" t="b">
        <v>0</v>
      </c>
      <c r="I63" s="9" t="b">
        <v>0</v>
      </c>
      <c r="J63" s="10" t="n">
        <v>0</v>
      </c>
      <c r="K63" s="9" t="n">
        <v>2</v>
      </c>
      <c r="L63" s="9" t="inlineStr">
        <is>
          <t>google</t>
        </is>
      </c>
      <c r="M63" s="9" t="inlineStr">
        <is>
          <t>GGL-NonBrand-DataPipeline</t>
        </is>
      </c>
      <c r="N63" s="9" t="inlineStr">
        <is>
          <t>google</t>
        </is>
      </c>
      <c r="O63" s="9" t="inlineStr">
        <is>
          <t>paid-search</t>
        </is>
      </c>
      <c r="P63" s="9" t="inlineStr">
        <is>
          <t>ggl_nonbrand_datapipeline</t>
        </is>
      </c>
      <c r="Q63" s="9" t="inlineStr">
        <is>
          <t>text-ad_rlsa</t>
        </is>
      </c>
      <c r="R63" s="9" t="inlineStr">
        <is>
          <t>data-pipeline-tools</t>
        </is>
      </c>
      <c r="S63" s="11" t="n">
        <v>45792.71736111111</v>
      </c>
      <c r="T63" s="9" t="inlineStr">
        <is>
          <t>newsletter_signup</t>
        </is>
      </c>
    </row>
    <row r="64">
      <c r="A64" s="6" t="inlineStr">
        <is>
          <t>PRO-00023</t>
        </is>
      </c>
      <c r="B64" s="6" t="inlineStr">
        <is>
          <t>Quinn Thompson</t>
        </is>
      </c>
      <c r="C64" s="6" t="inlineStr">
        <is>
          <t>Data Engineer</t>
        </is>
      </c>
      <c r="D64" s="6" t="inlineStr">
        <is>
          <t>ic_analyst</t>
        </is>
      </c>
      <c r="E64" s="6" t="n">
        <v>0.75</v>
      </c>
      <c r="F64" s="6" t="inlineStr">
        <is>
          <t>Streamlink</t>
        </is>
      </c>
      <c r="G64" s="6" t="b">
        <v>1</v>
      </c>
      <c r="H64" s="6" t="b">
        <v>0</v>
      </c>
      <c r="I64" s="6" t="b">
        <v>0</v>
      </c>
      <c r="J64" s="7" t="n">
        <v>0</v>
      </c>
      <c r="K64" s="6" t="n">
        <v>3</v>
      </c>
      <c r="L64" s="6" t="inlineStr">
        <is>
          <t>programmatic</t>
        </is>
      </c>
      <c r="M64" s="6" t="inlineStr">
        <is>
          <t>DSP-ABM-AirCover-Strategic</t>
        </is>
      </c>
      <c r="N64" s="6" t="inlineStr">
        <is>
          <t>stackadapt</t>
        </is>
      </c>
      <c r="O64" s="6" t="inlineStr">
        <is>
          <t>display</t>
        </is>
      </c>
      <c r="P64" s="6" t="inlineStr">
        <is>
          <t>dsp_abm_aircover_strategic</t>
        </is>
      </c>
      <c r="Q64" s="6" t="inlineStr">
        <is>
          <t>display-banner_awareness</t>
        </is>
      </c>
      <c r="R64" s="6" t="inlineStr">
        <is>
          <t>abm-strategic-accounts</t>
        </is>
      </c>
      <c r="S64" s="8" t="n">
        <v>45810.40902777778</v>
      </c>
      <c r="T64" s="6" t="inlineStr">
        <is>
          <t>demo_request</t>
        </is>
      </c>
    </row>
    <row r="65">
      <c r="A65" s="9" t="inlineStr">
        <is>
          <t>PRO-00023</t>
        </is>
      </c>
      <c r="B65" s="9" t="inlineStr">
        <is>
          <t>Quinn Thompson</t>
        </is>
      </c>
      <c r="C65" s="9" t="inlineStr">
        <is>
          <t>Data Engineer</t>
        </is>
      </c>
      <c r="D65" s="9" t="inlineStr">
        <is>
          <t>ic_analyst</t>
        </is>
      </c>
      <c r="E65" s="9" t="n">
        <v>0.75</v>
      </c>
      <c r="F65" s="9" t="inlineStr">
        <is>
          <t>Streamlink</t>
        </is>
      </c>
      <c r="G65" s="9" t="b">
        <v>1</v>
      </c>
      <c r="H65" s="9" t="b">
        <v>0</v>
      </c>
      <c r="I65" s="9" t="b">
        <v>0</v>
      </c>
      <c r="J65" s="10" t="n">
        <v>0</v>
      </c>
      <c r="K65" s="9" t="n">
        <v>4</v>
      </c>
      <c r="L65" s="9" t="inlineStr">
        <is>
          <t>linkedin</t>
        </is>
      </c>
      <c r="M65" s="9" t="inlineStr">
        <is>
          <t>LI-ENT-Awareness-DataPipeline</t>
        </is>
      </c>
      <c r="N65" s="9" t="inlineStr">
        <is>
          <t>linkedin</t>
        </is>
      </c>
      <c r="O65" s="9" t="inlineStr">
        <is>
          <t>paid-social</t>
        </is>
      </c>
      <c r="P65" s="9" t="inlineStr">
        <is>
          <t>li_ent_awareness_datapipeline</t>
        </is>
      </c>
      <c r="Q65" s="9" t="inlineStr">
        <is>
          <t>single-image_social-proof_cta-learn-more</t>
        </is>
      </c>
      <c r="R65" s="9" t="inlineStr">
        <is>
          <t>li-ent-data-engineers</t>
        </is>
      </c>
      <c r="S65" s="11" t="n">
        <v>45826.60069444445</v>
      </c>
      <c r="T65" s="9" t="inlineStr">
        <is>
          <t>newsletter_signup</t>
        </is>
      </c>
    </row>
    <row r="66">
      <c r="A66" s="6" t="inlineStr">
        <is>
          <t>PRO-00024</t>
        </is>
      </c>
      <c r="B66" s="6" t="inlineStr">
        <is>
          <t>Hayden Nguyen</t>
        </is>
      </c>
      <c r="C66" s="6" t="inlineStr">
        <is>
          <t>Data Engineer</t>
        </is>
      </c>
      <c r="D66" s="6" t="inlineStr">
        <is>
          <t>ic_analyst</t>
        </is>
      </c>
      <c r="E66" s="6" t="n">
        <v>0.75</v>
      </c>
      <c r="F66" s="6" t="inlineStr">
        <is>
          <t>Meridian Cloud</t>
        </is>
      </c>
      <c r="G66" s="6" t="b">
        <v>0</v>
      </c>
      <c r="H66" s="6" t="b">
        <v>0</v>
      </c>
      <c r="I66" s="6" t="b">
        <v>0</v>
      </c>
      <c r="J66" s="7" t="n">
        <v>0</v>
      </c>
      <c r="K66" s="6" t="n">
        <v>1</v>
      </c>
      <c r="L66" s="6" t="inlineStr">
        <is>
          <t>linkedin</t>
        </is>
      </c>
      <c r="M66" s="6" t="inlineStr">
        <is>
          <t>LI-MOFU-Demo-DataEngineers</t>
        </is>
      </c>
      <c r="N66" s="6" t="inlineStr">
        <is>
          <t>linkedin</t>
        </is>
      </c>
      <c r="O66" s="6" t="inlineStr">
        <is>
          <t>paid-social</t>
        </is>
      </c>
      <c r="P66" s="6" t="inlineStr">
        <is>
          <t>li_mofu_demo_dataengineers</t>
        </is>
      </c>
      <c r="Q66" s="6" t="inlineStr">
        <is>
          <t>single-image_pain-point_cta-demo</t>
        </is>
      </c>
      <c r="R66" s="6" t="inlineStr">
        <is>
          <t>li-lookalike-closed-won</t>
        </is>
      </c>
      <c r="S66" s="8" t="n">
        <v>45877.54444444444</v>
      </c>
      <c r="T66" s="6" t="inlineStr">
        <is>
          <t>trial_signup</t>
        </is>
      </c>
    </row>
    <row r="67">
      <c r="A67" s="9" t="inlineStr">
        <is>
          <t>PRO-00024</t>
        </is>
      </c>
      <c r="B67" s="9" t="inlineStr">
        <is>
          <t>Hayden Nguyen</t>
        </is>
      </c>
      <c r="C67" s="9" t="inlineStr">
        <is>
          <t>Data Engineer</t>
        </is>
      </c>
      <c r="D67" s="9" t="inlineStr">
        <is>
          <t>ic_analyst</t>
        </is>
      </c>
      <c r="E67" s="9" t="n">
        <v>0.75</v>
      </c>
      <c r="F67" s="9" t="inlineStr">
        <is>
          <t>Meridian Cloud</t>
        </is>
      </c>
      <c r="G67" s="9" t="b">
        <v>0</v>
      </c>
      <c r="H67" s="9" t="b">
        <v>0</v>
      </c>
      <c r="I67" s="9" t="b">
        <v>0</v>
      </c>
      <c r="J67" s="10" t="n">
        <v>0</v>
      </c>
      <c r="K67" s="9" t="n">
        <v>2</v>
      </c>
      <c r="L67" s="9" t="inlineStr">
        <is>
          <t>g2</t>
        </is>
      </c>
      <c r="M67" s="9" t="inlineStr">
        <is>
          <t>G2-Badge-LP-Integration</t>
        </is>
      </c>
      <c r="N67" s="9" t="inlineStr">
        <is>
          <t>g2</t>
        </is>
      </c>
      <c r="O67" s="9" t="inlineStr">
        <is>
          <t>review-site</t>
        </is>
      </c>
      <c r="P67" s="9" t="inlineStr">
        <is>
          <t>g2_badge_lp_integration</t>
        </is>
      </c>
      <c r="Q67" s="9" t="inlineStr">
        <is>
          <t>retarget-banner_category</t>
        </is>
      </c>
      <c r="R67" s="9" t="inlineStr">
        <is>
          <t>etl-tools-comparison</t>
        </is>
      </c>
      <c r="S67" s="11" t="n">
        <v>45887.59930555556</v>
      </c>
      <c r="T67" s="9" t="inlineStr">
        <is>
          <t>gated_content_download</t>
        </is>
      </c>
    </row>
    <row r="68">
      <c r="A68" s="6" t="inlineStr">
        <is>
          <t>PRO-00024</t>
        </is>
      </c>
      <c r="B68" s="6" t="inlineStr">
        <is>
          <t>Hayden Nguyen</t>
        </is>
      </c>
      <c r="C68" s="6" t="inlineStr">
        <is>
          <t>Data Engineer</t>
        </is>
      </c>
      <c r="D68" s="6" t="inlineStr">
        <is>
          <t>ic_analyst</t>
        </is>
      </c>
      <c r="E68" s="6" t="n">
        <v>0.75</v>
      </c>
      <c r="F68" s="6" t="inlineStr">
        <is>
          <t>Meridian Cloud</t>
        </is>
      </c>
      <c r="G68" s="6" t="b">
        <v>0</v>
      </c>
      <c r="H68" s="6" t="b">
        <v>0</v>
      </c>
      <c r="I68" s="6" t="b">
        <v>0</v>
      </c>
      <c r="J68" s="7" t="n">
        <v>0</v>
      </c>
      <c r="K68" s="6" t="n">
        <v>3</v>
      </c>
      <c r="L68" s="6" t="inlineStr">
        <is>
          <t>g2</t>
        </is>
      </c>
      <c r="M68" s="6" t="inlineStr">
        <is>
          <t>G2-Retarget-CategoryBuyers</t>
        </is>
      </c>
      <c r="N68" s="6" t="inlineStr">
        <is>
          <t>g2</t>
        </is>
      </c>
      <c r="O68" s="6" t="inlineStr">
        <is>
          <t>review-site</t>
        </is>
      </c>
      <c r="P68" s="6" t="inlineStr">
        <is>
          <t>g2_retarget_categorybuyers</t>
        </is>
      </c>
      <c r="Q68" s="6" t="inlineStr">
        <is>
          <t>badge-display_integration</t>
        </is>
      </c>
      <c r="R68" s="6" t="inlineStr">
        <is>
          <t>data-integration-review</t>
        </is>
      </c>
      <c r="S68" s="8" t="n">
        <v>45905.69513888889</v>
      </c>
      <c r="T68" s="6" t="inlineStr">
        <is>
          <t>gated_content_download</t>
        </is>
      </c>
    </row>
    <row r="69">
      <c r="A69" s="9" t="inlineStr">
        <is>
          <t>PRO-00025</t>
        </is>
      </c>
      <c r="B69" s="9" t="inlineStr">
        <is>
          <t>Kendall Smith</t>
        </is>
      </c>
      <c r="C69" s="9" t="inlineStr">
        <is>
          <t>Data Analyst</t>
        </is>
      </c>
      <c r="D69" s="9" t="inlineStr">
        <is>
          <t>ic_analyst</t>
        </is>
      </c>
      <c r="E69" s="9" t="n">
        <v>0.75</v>
      </c>
      <c r="F69" s="9" t="inlineStr">
        <is>
          <t>Onyx Intelligence</t>
        </is>
      </c>
      <c r="G69" s="9" t="b">
        <v>1</v>
      </c>
      <c r="H69" s="9" t="b">
        <v>1</v>
      </c>
      <c r="I69" s="9" t="b">
        <v>0</v>
      </c>
      <c r="J69" s="10" t="n">
        <v>56351</v>
      </c>
      <c r="K69" s="9" t="n">
        <v>1</v>
      </c>
      <c r="L69" s="9" t="inlineStr">
        <is>
          <t>google</t>
        </is>
      </c>
      <c r="M69" s="9" t="inlineStr">
        <is>
          <t>GGL-Competitor-Pipeform-Alt</t>
        </is>
      </c>
      <c r="N69" s="9" t="inlineStr">
        <is>
          <t>google</t>
        </is>
      </c>
      <c r="O69" s="9" t="inlineStr">
        <is>
          <t>paid-search</t>
        </is>
      </c>
      <c r="P69" s="9" t="inlineStr">
        <is>
          <t>ggl_competitor_pipeform_alt</t>
        </is>
      </c>
      <c r="Q69" s="9" t="inlineStr">
        <is>
          <t>text-ad_rlsa</t>
        </is>
      </c>
      <c r="R69" s="9" t="inlineStr">
        <is>
          <t>etl-software</t>
        </is>
      </c>
      <c r="S69" s="11" t="n">
        <v>45782.65</v>
      </c>
      <c r="T69" s="9" t="inlineStr">
        <is>
          <t>newsletter_signup</t>
        </is>
      </c>
    </row>
    <row r="70">
      <c r="A70" s="6" t="inlineStr">
        <is>
          <t>PRO-00025</t>
        </is>
      </c>
      <c r="B70" s="6" t="inlineStr">
        <is>
          <t>Kendall Smith</t>
        </is>
      </c>
      <c r="C70" s="6" t="inlineStr">
        <is>
          <t>Data Analyst</t>
        </is>
      </c>
      <c r="D70" s="6" t="inlineStr">
        <is>
          <t>ic_analyst</t>
        </is>
      </c>
      <c r="E70" s="6" t="n">
        <v>0.75</v>
      </c>
      <c r="F70" s="6" t="inlineStr">
        <is>
          <t>Onyx Intelligence</t>
        </is>
      </c>
      <c r="G70" s="6" t="b">
        <v>1</v>
      </c>
      <c r="H70" s="6" t="b">
        <v>1</v>
      </c>
      <c r="I70" s="6" t="b">
        <v>0</v>
      </c>
      <c r="J70" s="7" t="n">
        <v>56351</v>
      </c>
      <c r="K70" s="6" t="n">
        <v>2</v>
      </c>
      <c r="L70" s="6" t="inlineStr">
        <is>
          <t>linkedin</t>
        </is>
      </c>
      <c r="M70" s="6" t="inlineStr">
        <is>
          <t>LI-ABM-Strategic-ENT</t>
        </is>
      </c>
      <c r="N70" s="6" t="inlineStr">
        <is>
          <t>linkedin</t>
        </is>
      </c>
      <c r="O70" s="6" t="inlineStr">
        <is>
          <t>paid-social</t>
        </is>
      </c>
      <c r="P70" s="6" t="inlineStr">
        <is>
          <t>li_abm_strategic_ent</t>
        </is>
      </c>
      <c r="Q70" s="6" t="inlineStr">
        <is>
          <t>single-image_thought-leadership_cta-download</t>
        </is>
      </c>
      <c r="R70" s="6" t="inlineStr">
        <is>
          <t>li-retarget-site-visitors-30d</t>
        </is>
      </c>
      <c r="S70" s="8" t="n">
        <v>45796.43819444445</v>
      </c>
      <c r="T70" s="6" t="inlineStr">
        <is>
          <t>gated_content_download</t>
        </is>
      </c>
    </row>
    <row r="71">
      <c r="A71" s="9" t="inlineStr">
        <is>
          <t>PRO-00025</t>
        </is>
      </c>
      <c r="B71" s="9" t="inlineStr">
        <is>
          <t>Kendall Smith</t>
        </is>
      </c>
      <c r="C71" s="9" t="inlineStr">
        <is>
          <t>Data Analyst</t>
        </is>
      </c>
      <c r="D71" s="9" t="inlineStr">
        <is>
          <t>ic_analyst</t>
        </is>
      </c>
      <c r="E71" s="9" t="n">
        <v>0.75</v>
      </c>
      <c r="F71" s="9" t="inlineStr">
        <is>
          <t>Onyx Intelligence</t>
        </is>
      </c>
      <c r="G71" s="9" t="b">
        <v>1</v>
      </c>
      <c r="H71" s="9" t="b">
        <v>1</v>
      </c>
      <c r="I71" s="9" t="b">
        <v>0</v>
      </c>
      <c r="J71" s="10" t="n">
        <v>56351</v>
      </c>
      <c r="K71" s="9" t="n">
        <v>3</v>
      </c>
      <c r="L71" s="9" t="inlineStr">
        <is>
          <t>g2</t>
        </is>
      </c>
      <c r="M71" s="9" t="inlineStr">
        <is>
          <t>G2-GridReport-ETL-Gated</t>
        </is>
      </c>
      <c r="N71" s="9" t="inlineStr">
        <is>
          <t>g2</t>
        </is>
      </c>
      <c r="O71" s="9" t="inlineStr">
        <is>
          <t>review-site</t>
        </is>
      </c>
      <c r="P71" s="9" t="inlineStr">
        <is>
          <t>g2_gridreport_etl_gated</t>
        </is>
      </c>
      <c r="Q71" s="9" t="inlineStr">
        <is>
          <t>gated-report_etl</t>
        </is>
      </c>
      <c r="R71" s="9" t="inlineStr">
        <is>
          <t>etl-tools-comparison</t>
        </is>
      </c>
      <c r="S71" s="11" t="n">
        <v>45812.52430555555</v>
      </c>
      <c r="T71" s="9" t="inlineStr">
        <is>
          <t>trial_signup</t>
        </is>
      </c>
    </row>
    <row r="72">
      <c r="A72" s="6" t="inlineStr">
        <is>
          <t>PRO-00025</t>
        </is>
      </c>
      <c r="B72" s="6" t="inlineStr">
        <is>
          <t>Kendall Smith</t>
        </is>
      </c>
      <c r="C72" s="6" t="inlineStr">
        <is>
          <t>Data Analyst</t>
        </is>
      </c>
      <c r="D72" s="6" t="inlineStr">
        <is>
          <t>ic_analyst</t>
        </is>
      </c>
      <c r="E72" s="6" t="n">
        <v>0.75</v>
      </c>
      <c r="F72" s="6" t="inlineStr">
        <is>
          <t>Onyx Intelligence</t>
        </is>
      </c>
      <c r="G72" s="6" t="b">
        <v>1</v>
      </c>
      <c r="H72" s="6" t="b">
        <v>1</v>
      </c>
      <c r="I72" s="6" t="b">
        <v>0</v>
      </c>
      <c r="J72" s="7" t="n">
        <v>56351</v>
      </c>
      <c r="K72" s="6" t="n">
        <v>4</v>
      </c>
      <c r="L72" s="6" t="inlineStr">
        <is>
          <t>google</t>
        </is>
      </c>
      <c r="M72" s="6" t="inlineStr">
        <is>
          <t>GGL-RLSA-HighIntent-Visitors</t>
        </is>
      </c>
      <c r="N72" s="6" t="inlineStr">
        <is>
          <t>google</t>
        </is>
      </c>
      <c r="O72" s="6" t="inlineStr">
        <is>
          <t>paid-search</t>
        </is>
      </c>
      <c r="P72" s="6" t="inlineStr">
        <is>
          <t>ggl_rlsa_highintent_visitors</t>
        </is>
      </c>
      <c r="Q72" s="6" t="inlineStr">
        <is>
          <t>text-ad_competitor</t>
        </is>
      </c>
      <c r="R72" s="6" t="inlineStr">
        <is>
          <t>streamlink-vs-syncflow</t>
        </is>
      </c>
      <c r="S72" s="8" t="n">
        <v>45826.7</v>
      </c>
      <c r="T72" s="6" t="inlineStr">
        <is>
          <t>newsletter_signup</t>
        </is>
      </c>
    </row>
    <row r="73">
      <c r="A73" s="9" t="inlineStr">
        <is>
          <t>PRO-00026</t>
        </is>
      </c>
      <c r="B73" s="9" t="inlineStr">
        <is>
          <t>Sage Harris</t>
        </is>
      </c>
      <c r="C73" s="9" t="inlineStr">
        <is>
          <t>BI Manager</t>
        </is>
      </c>
      <c r="D73" s="9" t="inlineStr">
        <is>
          <t>manager</t>
        </is>
      </c>
      <c r="E73" s="9" t="n">
        <v>1</v>
      </c>
      <c r="F73" s="9" t="inlineStr">
        <is>
          <t>Datavera</t>
        </is>
      </c>
      <c r="G73" s="9" t="b">
        <v>0</v>
      </c>
      <c r="H73" s="9" t="b">
        <v>0</v>
      </c>
      <c r="I73" s="9" t="b">
        <v>0</v>
      </c>
      <c r="J73" s="10" t="n">
        <v>0</v>
      </c>
      <c r="K73" s="9" t="n">
        <v>1</v>
      </c>
      <c r="L73" s="9" t="inlineStr">
        <is>
          <t>google</t>
        </is>
      </c>
      <c r="M73" s="9" t="inlineStr">
        <is>
          <t>GGL-NonBrand-DataPipeline</t>
        </is>
      </c>
      <c r="N73" s="9" t="inlineStr">
        <is>
          <t>google</t>
        </is>
      </c>
      <c r="O73" s="9" t="inlineStr">
        <is>
          <t>paid-search</t>
        </is>
      </c>
      <c r="P73" s="9" t="inlineStr">
        <is>
          <t>ggl_nonbrand_datapipeline</t>
        </is>
      </c>
      <c r="Q73" s="9" t="inlineStr">
        <is>
          <t>text-ad_rlsa</t>
        </is>
      </c>
      <c r="R73" s="9" t="inlineStr">
        <is>
          <t>syncflow-alternative</t>
        </is>
      </c>
      <c r="S73" s="11" t="n">
        <v>45939.55694444444</v>
      </c>
      <c r="T73" s="9" t="inlineStr">
        <is>
          <t>gated_content_download</t>
        </is>
      </c>
    </row>
    <row r="74">
      <c r="A74" s="6" t="inlineStr">
        <is>
          <t>PRO-00026</t>
        </is>
      </c>
      <c r="B74" s="6" t="inlineStr">
        <is>
          <t>Sage Harris</t>
        </is>
      </c>
      <c r="C74" s="6" t="inlineStr">
        <is>
          <t>BI Manager</t>
        </is>
      </c>
      <c r="D74" s="6" t="inlineStr">
        <is>
          <t>manager</t>
        </is>
      </c>
      <c r="E74" s="6" t="n">
        <v>1</v>
      </c>
      <c r="F74" s="6" t="inlineStr">
        <is>
          <t>Datavera</t>
        </is>
      </c>
      <c r="G74" s="6" t="b">
        <v>0</v>
      </c>
      <c r="H74" s="6" t="b">
        <v>0</v>
      </c>
      <c r="I74" s="6" t="b">
        <v>0</v>
      </c>
      <c r="J74" s="7" t="n">
        <v>0</v>
      </c>
      <c r="K74" s="6" t="n">
        <v>2</v>
      </c>
      <c r="L74" s="6" t="inlineStr">
        <is>
          <t>linkedin</t>
        </is>
      </c>
      <c r="M74" s="6" t="inlineStr">
        <is>
          <t>LI-Retarget-SiteVisitors-30d</t>
        </is>
      </c>
      <c r="N74" s="6" t="inlineStr">
        <is>
          <t>linkedin</t>
        </is>
      </c>
      <c r="O74" s="6" t="inlineStr">
        <is>
          <t>paid-social</t>
        </is>
      </c>
      <c r="P74" s="6" t="inlineStr">
        <is>
          <t>li_retarget_sitevisitors_30d</t>
        </is>
      </c>
      <c r="Q74" s="6" t="inlineStr">
        <is>
          <t>single-image_social-proof_cta-demo</t>
        </is>
      </c>
      <c r="R74" s="6" t="inlineStr">
        <is>
          <t>li-mid-analytics-directors</t>
        </is>
      </c>
      <c r="S74" s="8" t="n">
        <v>45957.47222222222</v>
      </c>
      <c r="T74" s="6" t="inlineStr">
        <is>
          <t>gated_content_download</t>
        </is>
      </c>
    </row>
    <row r="75">
      <c r="A75" s="9" t="inlineStr">
        <is>
          <t>PRO-00026</t>
        </is>
      </c>
      <c r="B75" s="9" t="inlineStr">
        <is>
          <t>Sage Harris</t>
        </is>
      </c>
      <c r="C75" s="9" t="inlineStr">
        <is>
          <t>BI Manager</t>
        </is>
      </c>
      <c r="D75" s="9" t="inlineStr">
        <is>
          <t>manager</t>
        </is>
      </c>
      <c r="E75" s="9" t="n">
        <v>1</v>
      </c>
      <c r="F75" s="9" t="inlineStr">
        <is>
          <t>Datavera</t>
        </is>
      </c>
      <c r="G75" s="9" t="b">
        <v>0</v>
      </c>
      <c r="H75" s="9" t="b">
        <v>0</v>
      </c>
      <c r="I75" s="9" t="b">
        <v>0</v>
      </c>
      <c r="J75" s="10" t="n">
        <v>0</v>
      </c>
      <c r="K75" s="9" t="n">
        <v>3</v>
      </c>
      <c r="L75" s="9" t="inlineStr">
        <is>
          <t>linkedin</t>
        </is>
      </c>
      <c r="M75" s="9" t="inlineStr">
        <is>
          <t>LI-Retarget-PricingPage-14d</t>
        </is>
      </c>
      <c r="N75" s="9" t="inlineStr">
        <is>
          <t>linkedin</t>
        </is>
      </c>
      <c r="O75" s="9" t="inlineStr">
        <is>
          <t>paid-social</t>
        </is>
      </c>
      <c r="P75" s="9" t="inlineStr">
        <is>
          <t>li_retarget_pricingpage_14d</t>
        </is>
      </c>
      <c r="Q75" s="9" t="inlineStr">
        <is>
          <t>single-image_pain-point_cta-trial</t>
        </is>
      </c>
      <c r="R75" s="9" t="inlineStr">
        <is>
          <t>li-mid-analytics-directors</t>
        </is>
      </c>
      <c r="S75" s="11" t="n">
        <v>45971.53194444445</v>
      </c>
      <c r="T75" s="9" t="inlineStr">
        <is>
          <t>gated_content_download</t>
        </is>
      </c>
    </row>
    <row r="76">
      <c r="A76" s="6" t="inlineStr">
        <is>
          <t>PRO-00027</t>
        </is>
      </c>
      <c r="B76" s="6" t="inlineStr">
        <is>
          <t>Cameron Chen</t>
        </is>
      </c>
      <c r="C76" s="6" t="inlineStr">
        <is>
          <t>BI Manager</t>
        </is>
      </c>
      <c r="D76" s="6" t="inlineStr">
        <is>
          <t>manager</t>
        </is>
      </c>
      <c r="E76" s="6" t="n">
        <v>1</v>
      </c>
      <c r="F76" s="6" t="inlineStr">
        <is>
          <t>Solaris Data</t>
        </is>
      </c>
      <c r="G76" s="6" t="b">
        <v>1</v>
      </c>
      <c r="H76" s="6" t="b">
        <v>1</v>
      </c>
      <c r="I76" s="6" t="b">
        <v>0</v>
      </c>
      <c r="J76" s="7" t="n">
        <v>49953</v>
      </c>
      <c r="K76" s="6" t="n">
        <v>1</v>
      </c>
      <c r="L76" s="6" t="inlineStr">
        <is>
          <t>google</t>
        </is>
      </c>
      <c r="M76" s="6" t="inlineStr">
        <is>
          <t>GGL-NonBrand-ETL-Tools</t>
        </is>
      </c>
      <c r="N76" s="6" t="inlineStr">
        <is>
          <t>google</t>
        </is>
      </c>
      <c r="O76" s="6" t="inlineStr">
        <is>
          <t>paid-search</t>
        </is>
      </c>
      <c r="P76" s="6" t="inlineStr">
        <is>
          <t>ggl_nonbrand_etl_tools</t>
        </is>
      </c>
      <c r="Q76" s="6" t="inlineStr">
        <is>
          <t>text-ad_competitor</t>
        </is>
      </c>
      <c r="R76" s="6" t="inlineStr">
        <is>
          <t>data-integration-platform</t>
        </is>
      </c>
      <c r="S76" s="8" t="n">
        <v>45685.67916666667</v>
      </c>
      <c r="T76" s="6" t="inlineStr">
        <is>
          <t>gated_content_download</t>
        </is>
      </c>
    </row>
    <row r="77">
      <c r="A77" s="9" t="inlineStr">
        <is>
          <t>PRO-00027</t>
        </is>
      </c>
      <c r="B77" s="9" t="inlineStr">
        <is>
          <t>Cameron Chen</t>
        </is>
      </c>
      <c r="C77" s="9" t="inlineStr">
        <is>
          <t>BI Manager</t>
        </is>
      </c>
      <c r="D77" s="9" t="inlineStr">
        <is>
          <t>manager</t>
        </is>
      </c>
      <c r="E77" s="9" t="n">
        <v>1</v>
      </c>
      <c r="F77" s="9" t="inlineStr">
        <is>
          <t>Solaris Data</t>
        </is>
      </c>
      <c r="G77" s="9" t="b">
        <v>1</v>
      </c>
      <c r="H77" s="9" t="b">
        <v>1</v>
      </c>
      <c r="I77" s="9" t="b">
        <v>0</v>
      </c>
      <c r="J77" s="10" t="n">
        <v>49953</v>
      </c>
      <c r="K77" s="9" t="n">
        <v>2</v>
      </c>
      <c r="L77" s="9" t="inlineStr">
        <is>
          <t>google</t>
        </is>
      </c>
      <c r="M77" s="9" t="inlineStr">
        <is>
          <t>GGL-Competitor-Pipeform-Alt</t>
        </is>
      </c>
      <c r="N77" s="9" t="inlineStr">
        <is>
          <t>google</t>
        </is>
      </c>
      <c r="O77" s="9" t="inlineStr">
        <is>
          <t>paid-search</t>
        </is>
      </c>
      <c r="P77" s="9" t="inlineStr">
        <is>
          <t>ggl_competitor_pipeform_alt</t>
        </is>
      </c>
      <c r="Q77" s="9" t="inlineStr">
        <is>
          <t>text-ad_rlsa</t>
        </is>
      </c>
      <c r="R77" s="9" t="inlineStr">
        <is>
          <t>data-pipeline-tools</t>
        </is>
      </c>
      <c r="S77" s="11" t="n">
        <v>45692.72083333333</v>
      </c>
      <c r="T77" s="9" t="inlineStr">
        <is>
          <t>demo_request</t>
        </is>
      </c>
    </row>
    <row r="78">
      <c r="A78" s="6" t="inlineStr">
        <is>
          <t>PRO-00028</t>
        </is>
      </c>
      <c r="B78" s="6" t="inlineStr">
        <is>
          <t>Parker Kim</t>
        </is>
      </c>
      <c r="C78" s="6" t="inlineStr">
        <is>
          <t>Data Engineering Manager</t>
        </is>
      </c>
      <c r="D78" s="6" t="inlineStr">
        <is>
          <t>manager</t>
        </is>
      </c>
      <c r="E78" s="6" t="n">
        <v>1</v>
      </c>
      <c r="F78" s="6" t="inlineStr">
        <is>
          <t>Pulsestream</t>
        </is>
      </c>
      <c r="G78" s="6" t="b">
        <v>0</v>
      </c>
      <c r="H78" s="6" t="b">
        <v>0</v>
      </c>
      <c r="I78" s="6" t="b">
        <v>0</v>
      </c>
      <c r="J78" s="7" t="n">
        <v>0</v>
      </c>
      <c r="K78" s="6" t="n">
        <v>1</v>
      </c>
      <c r="L78" s="6" t="inlineStr">
        <is>
          <t>google</t>
        </is>
      </c>
      <c r="M78" s="6" t="inlineStr">
        <is>
          <t>GGL-Brand-Syncflow-Exact</t>
        </is>
      </c>
      <c r="N78" s="6" t="inlineStr">
        <is>
          <t>google</t>
        </is>
      </c>
      <c r="O78" s="6" t="inlineStr">
        <is>
          <t>paid-search</t>
        </is>
      </c>
      <c r="P78" s="6" t="inlineStr">
        <is>
          <t>ggl_brand_syncflow_exact</t>
        </is>
      </c>
      <c r="Q78" s="6" t="inlineStr">
        <is>
          <t>text-ad_competitor</t>
        </is>
      </c>
      <c r="R78" s="6" t="inlineStr">
        <is>
          <t>data-integration-platform</t>
        </is>
      </c>
      <c r="S78" s="8" t="n">
        <v>45946.50347222222</v>
      </c>
      <c r="T78" s="6" t="inlineStr">
        <is>
          <t>newsletter_signup</t>
        </is>
      </c>
    </row>
    <row r="79">
      <c r="A79" s="9" t="inlineStr">
        <is>
          <t>PRO-00028</t>
        </is>
      </c>
      <c r="B79" s="9" t="inlineStr">
        <is>
          <t>Parker Kim</t>
        </is>
      </c>
      <c r="C79" s="9" t="inlineStr">
        <is>
          <t>Data Engineering Manager</t>
        </is>
      </c>
      <c r="D79" s="9" t="inlineStr">
        <is>
          <t>manager</t>
        </is>
      </c>
      <c r="E79" s="9" t="n">
        <v>1</v>
      </c>
      <c r="F79" s="9" t="inlineStr">
        <is>
          <t>Pulsestream</t>
        </is>
      </c>
      <c r="G79" s="9" t="b">
        <v>0</v>
      </c>
      <c r="H79" s="9" t="b">
        <v>0</v>
      </c>
      <c r="I79" s="9" t="b">
        <v>0</v>
      </c>
      <c r="J79" s="10" t="n">
        <v>0</v>
      </c>
      <c r="K79" s="9" t="n">
        <v>2</v>
      </c>
      <c r="L79" s="9" t="inlineStr">
        <is>
          <t>g2</t>
        </is>
      </c>
      <c r="M79" s="9" t="inlineStr">
        <is>
          <t>G2-Badge-LP-Integration</t>
        </is>
      </c>
      <c r="N79" s="9" t="inlineStr">
        <is>
          <t>g2</t>
        </is>
      </c>
      <c r="O79" s="9" t="inlineStr">
        <is>
          <t>review-site</t>
        </is>
      </c>
      <c r="P79" s="9" t="inlineStr">
        <is>
          <t>g2_badge_lp_integration</t>
        </is>
      </c>
      <c r="Q79" s="9" t="inlineStr">
        <is>
          <t>badge-display_integration</t>
        </is>
      </c>
      <c r="R79" s="9" t="inlineStr">
        <is>
          <t>data-integration-review</t>
        </is>
      </c>
      <c r="S79" s="11" t="n">
        <v>45965.71805555555</v>
      </c>
      <c r="T79" s="9" t="inlineStr">
        <is>
          <t>gated_content_download</t>
        </is>
      </c>
    </row>
    <row r="80">
      <c r="A80" s="6" t="inlineStr">
        <is>
          <t>PRO-00029</t>
        </is>
      </c>
      <c r="B80" s="6" t="inlineStr">
        <is>
          <t>Finley Martin</t>
        </is>
      </c>
      <c r="C80" s="6" t="inlineStr">
        <is>
          <t>Data Engineering Manager</t>
        </is>
      </c>
      <c r="D80" s="6" t="inlineStr">
        <is>
          <t>manager</t>
        </is>
      </c>
      <c r="E80" s="6" t="n">
        <v>1</v>
      </c>
      <c r="F80" s="6" t="inlineStr">
        <is>
          <t>Pipeform</t>
        </is>
      </c>
      <c r="G80" s="6" t="b">
        <v>1</v>
      </c>
      <c r="H80" s="6" t="b">
        <v>1</v>
      </c>
      <c r="I80" s="6" t="b">
        <v>1</v>
      </c>
      <c r="J80" s="7" t="n">
        <v>53643</v>
      </c>
      <c r="K80" s="6" t="n">
        <v>1</v>
      </c>
      <c r="L80" s="6" t="inlineStr">
        <is>
          <t>google</t>
        </is>
      </c>
      <c r="M80" s="6" t="inlineStr">
        <is>
          <t>GGL-NonBrand-ETL-Tools</t>
        </is>
      </c>
      <c r="N80" s="6" t="inlineStr">
        <is>
          <t>google</t>
        </is>
      </c>
      <c r="O80" s="6" t="inlineStr">
        <is>
          <t>paid-search</t>
        </is>
      </c>
      <c r="P80" s="6" t="inlineStr">
        <is>
          <t>ggl_nonbrand_etl_tools</t>
        </is>
      </c>
      <c r="Q80" s="6" t="inlineStr">
        <is>
          <t>text-ad_search</t>
        </is>
      </c>
      <c r="R80" s="6" t="inlineStr">
        <is>
          <t>data-pipeline-tools</t>
        </is>
      </c>
      <c r="S80" s="8" t="n">
        <v>45764.46944444445</v>
      </c>
      <c r="T80" s="6" t="inlineStr">
        <is>
          <t>newsletter_signup</t>
        </is>
      </c>
    </row>
    <row r="81">
      <c r="A81" s="9" t="inlineStr">
        <is>
          <t>PRO-00029</t>
        </is>
      </c>
      <c r="B81" s="9" t="inlineStr">
        <is>
          <t>Finley Martin</t>
        </is>
      </c>
      <c r="C81" s="9" t="inlineStr">
        <is>
          <t>Data Engineering Manager</t>
        </is>
      </c>
      <c r="D81" s="9" t="inlineStr">
        <is>
          <t>manager</t>
        </is>
      </c>
      <c r="E81" s="9" t="n">
        <v>1</v>
      </c>
      <c r="F81" s="9" t="inlineStr">
        <is>
          <t>Pipeform</t>
        </is>
      </c>
      <c r="G81" s="9" t="b">
        <v>1</v>
      </c>
      <c r="H81" s="9" t="b">
        <v>1</v>
      </c>
      <c r="I81" s="9" t="b">
        <v>1</v>
      </c>
      <c r="J81" s="10" t="n">
        <v>53643</v>
      </c>
      <c r="K81" s="9" t="n">
        <v>2</v>
      </c>
      <c r="L81" s="9" t="inlineStr">
        <is>
          <t>google</t>
        </is>
      </c>
      <c r="M81" s="9" t="inlineStr">
        <is>
          <t>GGL-Competitor-Streamlink-Alt</t>
        </is>
      </c>
      <c r="N81" s="9" t="inlineStr">
        <is>
          <t>google</t>
        </is>
      </c>
      <c r="O81" s="9" t="inlineStr">
        <is>
          <t>paid-search</t>
        </is>
      </c>
      <c r="P81" s="9" t="inlineStr">
        <is>
          <t>ggl_competitor_streamlink_alt</t>
        </is>
      </c>
      <c r="Q81" s="9" t="inlineStr">
        <is>
          <t>text-ad_rlsa</t>
        </is>
      </c>
      <c r="R81" s="9" t="inlineStr">
        <is>
          <t>syncflow-alternative</t>
        </is>
      </c>
      <c r="S81" s="11" t="n">
        <v>45775.35138888889</v>
      </c>
      <c r="T81" s="9" t="inlineStr">
        <is>
          <t>gated_content_download</t>
        </is>
      </c>
    </row>
    <row r="82">
      <c r="A82" s="6" t="inlineStr">
        <is>
          <t>PRO-00029</t>
        </is>
      </c>
      <c r="B82" s="6" t="inlineStr">
        <is>
          <t>Finley Martin</t>
        </is>
      </c>
      <c r="C82" s="6" t="inlineStr">
        <is>
          <t>Data Engineering Manager</t>
        </is>
      </c>
      <c r="D82" s="6" t="inlineStr">
        <is>
          <t>manager</t>
        </is>
      </c>
      <c r="E82" s="6" t="n">
        <v>1</v>
      </c>
      <c r="F82" s="6" t="inlineStr">
        <is>
          <t>Pipeform</t>
        </is>
      </c>
      <c r="G82" s="6" t="b">
        <v>1</v>
      </c>
      <c r="H82" s="6" t="b">
        <v>1</v>
      </c>
      <c r="I82" s="6" t="b">
        <v>1</v>
      </c>
      <c r="J82" s="7" t="n">
        <v>53643</v>
      </c>
      <c r="K82" s="6" t="n">
        <v>3</v>
      </c>
      <c r="L82" s="6" t="inlineStr">
        <is>
          <t>google</t>
        </is>
      </c>
      <c r="M82" s="6" t="inlineStr">
        <is>
          <t>GGL-RLSA-HighIntent-Visitors</t>
        </is>
      </c>
      <c r="N82" s="6" t="inlineStr">
        <is>
          <t>google</t>
        </is>
      </c>
      <c r="O82" s="6" t="inlineStr">
        <is>
          <t>paid-search</t>
        </is>
      </c>
      <c r="P82" s="6" t="inlineStr">
        <is>
          <t>ggl_rlsa_highintent_visitors</t>
        </is>
      </c>
      <c r="Q82" s="6" t="inlineStr">
        <is>
          <t>text-ad_search</t>
        </is>
      </c>
      <c r="R82" s="6" t="inlineStr">
        <is>
          <t>syncflow-alternative</t>
        </is>
      </c>
      <c r="S82" s="8" t="n">
        <v>45786.53055555555</v>
      </c>
      <c r="T82" s="6" t="inlineStr">
        <is>
          <t>trial_signup</t>
        </is>
      </c>
    </row>
    <row r="83">
      <c r="A83" s="9" t="inlineStr">
        <is>
          <t>PRO-00029</t>
        </is>
      </c>
      <c r="B83" s="9" t="inlineStr">
        <is>
          <t>Finley Martin</t>
        </is>
      </c>
      <c r="C83" s="9" t="inlineStr">
        <is>
          <t>Data Engineering Manager</t>
        </is>
      </c>
      <c r="D83" s="9" t="inlineStr">
        <is>
          <t>manager</t>
        </is>
      </c>
      <c r="E83" s="9" t="n">
        <v>1</v>
      </c>
      <c r="F83" s="9" t="inlineStr">
        <is>
          <t>Pipeform</t>
        </is>
      </c>
      <c r="G83" s="9" t="b">
        <v>1</v>
      </c>
      <c r="H83" s="9" t="b">
        <v>1</v>
      </c>
      <c r="I83" s="9" t="b">
        <v>1</v>
      </c>
      <c r="J83" s="10" t="n">
        <v>53643</v>
      </c>
      <c r="K83" s="9" t="n">
        <v>4</v>
      </c>
      <c r="L83" s="9" t="inlineStr">
        <is>
          <t>linkedin</t>
        </is>
      </c>
      <c r="M83" s="9" t="inlineStr">
        <is>
          <t>LI-MOFU-Trial-AnalyticsTeams</t>
        </is>
      </c>
      <c r="N83" s="9" t="inlineStr">
        <is>
          <t>linkedin</t>
        </is>
      </c>
      <c r="O83" s="9" t="inlineStr">
        <is>
          <t>paid-social</t>
        </is>
      </c>
      <c r="P83" s="9" t="inlineStr">
        <is>
          <t>li_mofu_trial_analyticsteams</t>
        </is>
      </c>
      <c r="Q83" s="9" t="inlineStr">
        <is>
          <t>single-image_pain-point_cta-trial</t>
        </is>
      </c>
      <c r="R83" s="9" t="inlineStr">
        <is>
          <t>li-abm-strategic-accounts</t>
        </is>
      </c>
      <c r="S83" s="11" t="n">
        <v>45803.7375</v>
      </c>
      <c r="T83" s="9" t="inlineStr">
        <is>
          <t>gated_content_download</t>
        </is>
      </c>
    </row>
    <row r="84">
      <c r="A84" s="6" t="inlineStr">
        <is>
          <t>PRO-00030</t>
        </is>
      </c>
      <c r="B84" s="6" t="inlineStr">
        <is>
          <t>Morgan Patel</t>
        </is>
      </c>
      <c r="C84" s="6" t="inlineStr">
        <is>
          <t>Senior Data Engineer</t>
        </is>
      </c>
      <c r="D84" s="6" t="inlineStr">
        <is>
          <t>ic_analyst</t>
        </is>
      </c>
      <c r="E84" s="6" t="n">
        <v>0.75</v>
      </c>
      <c r="F84" s="6" t="inlineStr">
        <is>
          <t>Conduitly</t>
        </is>
      </c>
      <c r="G84" s="6" t="b">
        <v>1</v>
      </c>
      <c r="H84" s="6" t="b">
        <v>1</v>
      </c>
      <c r="I84" s="6" t="b">
        <v>1</v>
      </c>
      <c r="J84" s="7" t="n">
        <v>43472</v>
      </c>
      <c r="K84" s="6" t="n">
        <v>1</v>
      </c>
      <c r="L84" s="6" t="inlineStr">
        <is>
          <t>linkedin</t>
        </is>
      </c>
      <c r="M84" s="6" t="inlineStr">
        <is>
          <t>LI-Retarget-PricingPage-14d</t>
        </is>
      </c>
      <c r="N84" s="6" t="inlineStr">
        <is>
          <t>linkedin</t>
        </is>
      </c>
      <c r="O84" s="6" t="inlineStr">
        <is>
          <t>paid-social</t>
        </is>
      </c>
      <c r="P84" s="6" t="inlineStr">
        <is>
          <t>li_retarget_pricingpage_14d</t>
        </is>
      </c>
      <c r="Q84" s="6" t="inlineStr">
        <is>
          <t>single-image_thought-leadership_cta-download</t>
        </is>
      </c>
      <c r="R84" s="6" t="inlineStr">
        <is>
          <t>li-lookalike-closed-won</t>
        </is>
      </c>
      <c r="S84" s="8" t="n">
        <v>45950.51944444444</v>
      </c>
      <c r="T84" s="6" t="inlineStr">
        <is>
          <t>demo_request</t>
        </is>
      </c>
    </row>
    <row r="85">
      <c r="A85" s="9" t="inlineStr">
        <is>
          <t>PRO-00030</t>
        </is>
      </c>
      <c r="B85" s="9" t="inlineStr">
        <is>
          <t>Morgan Patel</t>
        </is>
      </c>
      <c r="C85" s="9" t="inlineStr">
        <is>
          <t>Senior Data Engineer</t>
        </is>
      </c>
      <c r="D85" s="9" t="inlineStr">
        <is>
          <t>ic_analyst</t>
        </is>
      </c>
      <c r="E85" s="9" t="n">
        <v>0.75</v>
      </c>
      <c r="F85" s="9" t="inlineStr">
        <is>
          <t>Conduitly</t>
        </is>
      </c>
      <c r="G85" s="9" t="b">
        <v>1</v>
      </c>
      <c r="H85" s="9" t="b">
        <v>1</v>
      </c>
      <c r="I85" s="9" t="b">
        <v>1</v>
      </c>
      <c r="J85" s="10" t="n">
        <v>43472</v>
      </c>
      <c r="K85" s="9" t="n">
        <v>2</v>
      </c>
      <c r="L85" s="9" t="inlineStr">
        <is>
          <t>google</t>
        </is>
      </c>
      <c r="M85" s="9" t="inlineStr">
        <is>
          <t>GGL-Competitor-Streamlink-Alt</t>
        </is>
      </c>
      <c r="N85" s="9" t="inlineStr">
        <is>
          <t>google</t>
        </is>
      </c>
      <c r="O85" s="9" t="inlineStr">
        <is>
          <t>paid-search</t>
        </is>
      </c>
      <c r="P85" s="9" t="inlineStr">
        <is>
          <t>ggl_competitor_streamlink_alt</t>
        </is>
      </c>
      <c r="Q85" s="9" t="inlineStr">
        <is>
          <t>text-ad_search</t>
        </is>
      </c>
      <c r="R85" s="9" t="inlineStr">
        <is>
          <t>data-integration-platform</t>
        </is>
      </c>
      <c r="S85" s="11" t="n">
        <v>45965.68819444445</v>
      </c>
      <c r="T85" s="9" t="inlineStr">
        <is>
          <t>trial_signup</t>
        </is>
      </c>
    </row>
    <row r="86">
      <c r="A86" s="6" t="inlineStr">
        <is>
          <t>PRO-00030</t>
        </is>
      </c>
      <c r="B86" s="6" t="inlineStr">
        <is>
          <t>Morgan Patel</t>
        </is>
      </c>
      <c r="C86" s="6" t="inlineStr">
        <is>
          <t>Senior Data Engineer</t>
        </is>
      </c>
      <c r="D86" s="6" t="inlineStr">
        <is>
          <t>ic_analyst</t>
        </is>
      </c>
      <c r="E86" s="6" t="n">
        <v>0.75</v>
      </c>
      <c r="F86" s="6" t="inlineStr">
        <is>
          <t>Conduitly</t>
        </is>
      </c>
      <c r="G86" s="6" t="b">
        <v>1</v>
      </c>
      <c r="H86" s="6" t="b">
        <v>1</v>
      </c>
      <c r="I86" s="6" t="b">
        <v>1</v>
      </c>
      <c r="J86" s="7" t="n">
        <v>43472</v>
      </c>
      <c r="K86" s="6" t="n">
        <v>3</v>
      </c>
      <c r="L86" s="6" t="inlineStr">
        <is>
          <t>g2</t>
        </is>
      </c>
      <c r="M86" s="6" t="inlineStr">
        <is>
          <t>G2-Retarget-CategoryBuyers</t>
        </is>
      </c>
      <c r="N86" s="6" t="inlineStr">
        <is>
          <t>g2</t>
        </is>
      </c>
      <c r="O86" s="6" t="inlineStr">
        <is>
          <t>review-site</t>
        </is>
      </c>
      <c r="P86" s="6" t="inlineStr">
        <is>
          <t>g2_retarget_categorybuyers</t>
        </is>
      </c>
      <c r="Q86" s="6" t="inlineStr">
        <is>
          <t>retarget-banner_category</t>
        </is>
      </c>
      <c r="R86" s="6" t="inlineStr">
        <is>
          <t>pipeline-software-evaluation</t>
        </is>
      </c>
      <c r="S86" s="8" t="n">
        <v>45981.50069444445</v>
      </c>
      <c r="T86" s="6" t="inlineStr">
        <is>
          <t>demo_request</t>
        </is>
      </c>
    </row>
    <row r="87">
      <c r="A87" s="9" t="inlineStr">
        <is>
          <t>PRO-00031</t>
        </is>
      </c>
      <c r="B87" s="9" t="inlineStr">
        <is>
          <t>Jamie Jackson</t>
        </is>
      </c>
      <c r="C87" s="9" t="inlineStr">
        <is>
          <t>BI Manager</t>
        </is>
      </c>
      <c r="D87" s="9" t="inlineStr">
        <is>
          <t>manager</t>
        </is>
      </c>
      <c r="E87" s="9" t="n">
        <v>1</v>
      </c>
      <c r="F87" s="9" t="inlineStr">
        <is>
          <t>Tangent Labs</t>
        </is>
      </c>
      <c r="G87" s="9" t="b">
        <v>0</v>
      </c>
      <c r="H87" s="9" t="b">
        <v>0</v>
      </c>
      <c r="I87" s="9" t="b">
        <v>0</v>
      </c>
      <c r="J87" s="10" t="n">
        <v>0</v>
      </c>
      <c r="K87" s="9" t="n">
        <v>1</v>
      </c>
      <c r="L87" s="9" t="inlineStr">
        <is>
          <t>google</t>
        </is>
      </c>
      <c r="M87" s="9" t="inlineStr">
        <is>
          <t>GGL-Brand-Syncflow-Exact</t>
        </is>
      </c>
      <c r="N87" s="9" t="inlineStr">
        <is>
          <t>google</t>
        </is>
      </c>
      <c r="O87" s="9" t="inlineStr">
        <is>
          <t>paid-search</t>
        </is>
      </c>
      <c r="P87" s="9" t="inlineStr">
        <is>
          <t>ggl_brand_syncflow_exact</t>
        </is>
      </c>
      <c r="Q87" s="9" t="inlineStr">
        <is>
          <t>text-ad_rlsa</t>
        </is>
      </c>
      <c r="R87" s="9" t="inlineStr">
        <is>
          <t>syncflow-alternative</t>
        </is>
      </c>
      <c r="S87" s="11" t="n">
        <v>45957.61111111111</v>
      </c>
      <c r="T87" s="9" t="inlineStr">
        <is>
          <t>gated_content_download</t>
        </is>
      </c>
    </row>
    <row r="88">
      <c r="A88" s="6" t="inlineStr">
        <is>
          <t>PRO-00031</t>
        </is>
      </c>
      <c r="B88" s="6" t="inlineStr">
        <is>
          <t>Jamie Jackson</t>
        </is>
      </c>
      <c r="C88" s="6" t="inlineStr">
        <is>
          <t>BI Manager</t>
        </is>
      </c>
      <c r="D88" s="6" t="inlineStr">
        <is>
          <t>manager</t>
        </is>
      </c>
      <c r="E88" s="6" t="n">
        <v>1</v>
      </c>
      <c r="F88" s="6" t="inlineStr">
        <is>
          <t>Tangent Labs</t>
        </is>
      </c>
      <c r="G88" s="6" t="b">
        <v>0</v>
      </c>
      <c r="H88" s="6" t="b">
        <v>0</v>
      </c>
      <c r="I88" s="6" t="b">
        <v>0</v>
      </c>
      <c r="J88" s="7" t="n">
        <v>0</v>
      </c>
      <c r="K88" s="6" t="n">
        <v>2</v>
      </c>
      <c r="L88" s="6" t="inlineStr">
        <is>
          <t>linkedin</t>
        </is>
      </c>
      <c r="M88" s="6" t="inlineStr">
        <is>
          <t>LI-MOFU-Trial-AnalyticsTeams</t>
        </is>
      </c>
      <c r="N88" s="6" t="inlineStr">
        <is>
          <t>linkedin</t>
        </is>
      </c>
      <c r="O88" s="6" t="inlineStr">
        <is>
          <t>paid-social</t>
        </is>
      </c>
      <c r="P88" s="6" t="inlineStr">
        <is>
          <t>li_mofu_trial_analyticsteams</t>
        </is>
      </c>
      <c r="Q88" s="6" t="inlineStr">
        <is>
          <t>single-image_product-feature_cta-trial</t>
        </is>
      </c>
      <c r="R88" s="6" t="inlineStr">
        <is>
          <t>li-retarget-site-visitors-30d</t>
        </is>
      </c>
      <c r="S88" s="8" t="n">
        <v>45971.4125</v>
      </c>
      <c r="T88" s="6" t="inlineStr">
        <is>
          <t>newsletter_signup</t>
        </is>
      </c>
    </row>
    <row r="89">
      <c r="A89" s="9" t="inlineStr">
        <is>
          <t>PRO-00032</t>
        </is>
      </c>
      <c r="B89" s="9" t="inlineStr">
        <is>
          <t>Jordan Anderson</t>
        </is>
      </c>
      <c r="C89" s="9" t="inlineStr">
        <is>
          <t>Director of Business Intelligence</t>
        </is>
      </c>
      <c r="D89" s="9" t="inlineStr">
        <is>
          <t>director</t>
        </is>
      </c>
      <c r="E89" s="9" t="n">
        <v>1.25</v>
      </c>
      <c r="F89" s="9" t="inlineStr">
        <is>
          <t>Streamlink</t>
        </is>
      </c>
      <c r="G89" s="9" t="b">
        <v>1</v>
      </c>
      <c r="H89" s="9" t="b">
        <v>1</v>
      </c>
      <c r="I89" s="9" t="b">
        <v>0</v>
      </c>
      <c r="J89" s="10" t="n">
        <v>90940</v>
      </c>
      <c r="K89" s="9" t="n">
        <v>1</v>
      </c>
      <c r="L89" s="9" t="inlineStr">
        <is>
          <t>google</t>
        </is>
      </c>
      <c r="M89" s="9" t="inlineStr">
        <is>
          <t>GGL-RLSA-HighIntent-Visitors</t>
        </is>
      </c>
      <c r="N89" s="9" t="inlineStr">
        <is>
          <t>google</t>
        </is>
      </c>
      <c r="O89" s="9" t="inlineStr">
        <is>
          <t>paid-search</t>
        </is>
      </c>
      <c r="P89" s="9" t="inlineStr">
        <is>
          <t>ggl_rlsa_highintent_visitors</t>
        </is>
      </c>
      <c r="Q89" s="9" t="inlineStr">
        <is>
          <t>text-ad_competitor</t>
        </is>
      </c>
      <c r="R89" s="9" t="inlineStr">
        <is>
          <t>data-integration-platform</t>
        </is>
      </c>
      <c r="S89" s="11" t="n">
        <v>45866.70277777778</v>
      </c>
      <c r="T89" s="9" t="inlineStr">
        <is>
          <t>gated_content_download</t>
        </is>
      </c>
    </row>
    <row r="90">
      <c r="A90" s="6" t="inlineStr">
        <is>
          <t>PRO-00032</t>
        </is>
      </c>
      <c r="B90" s="6" t="inlineStr">
        <is>
          <t>Jordan Anderson</t>
        </is>
      </c>
      <c r="C90" s="6" t="inlineStr">
        <is>
          <t>Director of Business Intelligence</t>
        </is>
      </c>
      <c r="D90" s="6" t="inlineStr">
        <is>
          <t>director</t>
        </is>
      </c>
      <c r="E90" s="6" t="n">
        <v>1.25</v>
      </c>
      <c r="F90" s="6" t="inlineStr">
        <is>
          <t>Streamlink</t>
        </is>
      </c>
      <c r="G90" s="6" t="b">
        <v>1</v>
      </c>
      <c r="H90" s="6" t="b">
        <v>1</v>
      </c>
      <c r="I90" s="6" t="b">
        <v>0</v>
      </c>
      <c r="J90" s="7" t="n">
        <v>90940</v>
      </c>
      <c r="K90" s="6" t="n">
        <v>2</v>
      </c>
      <c r="L90" s="6" t="inlineStr">
        <is>
          <t>g2</t>
        </is>
      </c>
      <c r="M90" s="6" t="inlineStr">
        <is>
          <t>G2-Badge-LP-Integration</t>
        </is>
      </c>
      <c r="N90" s="6" t="inlineStr">
        <is>
          <t>g2</t>
        </is>
      </c>
      <c r="O90" s="6" t="inlineStr">
        <is>
          <t>review-site</t>
        </is>
      </c>
      <c r="P90" s="6" t="inlineStr">
        <is>
          <t>g2_badge_lp_integration</t>
        </is>
      </c>
      <c r="Q90" s="6" t="inlineStr">
        <is>
          <t>retarget-banner_category</t>
        </is>
      </c>
      <c r="R90" s="6" t="inlineStr">
        <is>
          <t>data-integration-review</t>
        </is>
      </c>
      <c r="S90" s="8" t="n">
        <v>45876.68263888889</v>
      </c>
      <c r="T90" s="6" t="inlineStr">
        <is>
          <t>trial_signup</t>
        </is>
      </c>
    </row>
    <row r="91">
      <c r="A91" s="9" t="inlineStr">
        <is>
          <t>PRO-00033</t>
        </is>
      </c>
      <c r="B91" s="9" t="inlineStr">
        <is>
          <t>Dana Hall</t>
        </is>
      </c>
      <c r="C91" s="9" t="inlineStr">
        <is>
          <t>Data Engineering Manager</t>
        </is>
      </c>
      <c r="D91" s="9" t="inlineStr">
        <is>
          <t>manager</t>
        </is>
      </c>
      <c r="E91" s="9" t="n">
        <v>1</v>
      </c>
      <c r="F91" s="9" t="inlineStr">
        <is>
          <t>Solaris Data</t>
        </is>
      </c>
      <c r="G91" s="9" t="b">
        <v>1</v>
      </c>
      <c r="H91" s="9" t="b">
        <v>0</v>
      </c>
      <c r="I91" s="9" t="b">
        <v>0</v>
      </c>
      <c r="J91" s="10" t="n">
        <v>0</v>
      </c>
      <c r="K91" s="9" t="n">
        <v>1</v>
      </c>
      <c r="L91" s="9" t="inlineStr">
        <is>
          <t>linkedin</t>
        </is>
      </c>
      <c r="M91" s="9" t="inlineStr">
        <is>
          <t>LI-Retarget-SiteVisitors-30d</t>
        </is>
      </c>
      <c r="N91" s="9" t="inlineStr">
        <is>
          <t>linkedin</t>
        </is>
      </c>
      <c r="O91" s="9" t="inlineStr">
        <is>
          <t>paid-social</t>
        </is>
      </c>
      <c r="P91" s="9" t="inlineStr">
        <is>
          <t>li_retarget_sitevisitors_30d</t>
        </is>
      </c>
      <c r="Q91" s="9" t="inlineStr">
        <is>
          <t>single-image_product-feature_cta-demo</t>
        </is>
      </c>
      <c r="R91" s="9" t="inlineStr">
        <is>
          <t>li-ent-data-engineers</t>
        </is>
      </c>
      <c r="S91" s="11" t="n">
        <v>45782.42986111111</v>
      </c>
      <c r="T91" s="9" t="inlineStr">
        <is>
          <t>gated_content_download</t>
        </is>
      </c>
    </row>
    <row r="92">
      <c r="A92" s="6" t="inlineStr">
        <is>
          <t>PRO-00033</t>
        </is>
      </c>
      <c r="B92" s="6" t="inlineStr">
        <is>
          <t>Dana Hall</t>
        </is>
      </c>
      <c r="C92" s="6" t="inlineStr">
        <is>
          <t>Data Engineering Manager</t>
        </is>
      </c>
      <c r="D92" s="6" t="inlineStr">
        <is>
          <t>manager</t>
        </is>
      </c>
      <c r="E92" s="6" t="n">
        <v>1</v>
      </c>
      <c r="F92" s="6" t="inlineStr">
        <is>
          <t>Solaris Data</t>
        </is>
      </c>
      <c r="G92" s="6" t="b">
        <v>1</v>
      </c>
      <c r="H92" s="6" t="b">
        <v>0</v>
      </c>
      <c r="I92" s="6" t="b">
        <v>0</v>
      </c>
      <c r="J92" s="7" t="n">
        <v>0</v>
      </c>
      <c r="K92" s="6" t="n">
        <v>2</v>
      </c>
      <c r="L92" s="6" t="inlineStr">
        <is>
          <t>programmatic</t>
        </is>
      </c>
      <c r="M92" s="6" t="inlineStr">
        <is>
          <t>DSP-ABM-AirCover-Commercial</t>
        </is>
      </c>
      <c r="N92" s="6" t="inlineStr">
        <is>
          <t>stackadapt</t>
        </is>
      </c>
      <c r="O92" s="6" t="inlineStr">
        <is>
          <t>display</t>
        </is>
      </c>
      <c r="P92" s="6" t="inlineStr">
        <is>
          <t>dsp_abm_aircover_commercial</t>
        </is>
      </c>
      <c r="Q92" s="6" t="inlineStr">
        <is>
          <t>display-banner_retarget</t>
        </is>
      </c>
      <c r="R92" s="6" t="inlineStr">
        <is>
          <t>lookalike-data-engineers</t>
        </is>
      </c>
      <c r="S92" s="8" t="n">
        <v>45803.39513888889</v>
      </c>
      <c r="T92" s="6" t="inlineStr">
        <is>
          <t>gated_content_download</t>
        </is>
      </c>
    </row>
    <row r="93">
      <c r="A93" s="9" t="inlineStr">
        <is>
          <t>PRO-00033</t>
        </is>
      </c>
      <c r="B93" s="9" t="inlineStr">
        <is>
          <t>Dana Hall</t>
        </is>
      </c>
      <c r="C93" s="9" t="inlineStr">
        <is>
          <t>Data Engineering Manager</t>
        </is>
      </c>
      <c r="D93" s="9" t="inlineStr">
        <is>
          <t>manager</t>
        </is>
      </c>
      <c r="E93" s="9" t="n">
        <v>1</v>
      </c>
      <c r="F93" s="9" t="inlineStr">
        <is>
          <t>Solaris Data</t>
        </is>
      </c>
      <c r="G93" s="9" t="b">
        <v>1</v>
      </c>
      <c r="H93" s="9" t="b">
        <v>0</v>
      </c>
      <c r="I93" s="9" t="b">
        <v>0</v>
      </c>
      <c r="J93" s="10" t="n">
        <v>0</v>
      </c>
      <c r="K93" s="9" t="n">
        <v>3</v>
      </c>
      <c r="L93" s="9" t="inlineStr">
        <is>
          <t>programmatic</t>
        </is>
      </c>
      <c r="M93" s="9" t="inlineStr">
        <is>
          <t>DSP-ABM-AirCover-Commercial</t>
        </is>
      </c>
      <c r="N93" s="9" t="inlineStr">
        <is>
          <t>stackadapt</t>
        </is>
      </c>
      <c r="O93" s="9" t="inlineStr">
        <is>
          <t>display</t>
        </is>
      </c>
      <c r="P93" s="9" t="inlineStr">
        <is>
          <t>dsp_abm_aircover_commercial</t>
        </is>
      </c>
      <c r="Q93" s="9" t="inlineStr">
        <is>
          <t>display-banner_retarget</t>
        </is>
      </c>
      <c r="R93" s="9" t="inlineStr">
        <is>
          <t>lookalike-data-engineers</t>
        </is>
      </c>
      <c r="S93" s="11" t="n">
        <v>45821.51805555556</v>
      </c>
      <c r="T93" s="9" t="inlineStr">
        <is>
          <t>gated_content_download</t>
        </is>
      </c>
    </row>
    <row r="94">
      <c r="A94" s="6" t="inlineStr">
        <is>
          <t>PRO-00033</t>
        </is>
      </c>
      <c r="B94" s="6" t="inlineStr">
        <is>
          <t>Dana Hall</t>
        </is>
      </c>
      <c r="C94" s="6" t="inlineStr">
        <is>
          <t>Data Engineering Manager</t>
        </is>
      </c>
      <c r="D94" s="6" t="inlineStr">
        <is>
          <t>manager</t>
        </is>
      </c>
      <c r="E94" s="6" t="n">
        <v>1</v>
      </c>
      <c r="F94" s="6" t="inlineStr">
        <is>
          <t>Solaris Data</t>
        </is>
      </c>
      <c r="G94" s="6" t="b">
        <v>1</v>
      </c>
      <c r="H94" s="6" t="b">
        <v>0</v>
      </c>
      <c r="I94" s="6" t="b">
        <v>0</v>
      </c>
      <c r="J94" s="7" t="n">
        <v>0</v>
      </c>
      <c r="K94" s="6" t="n">
        <v>4</v>
      </c>
      <c r="L94" s="6" t="inlineStr">
        <is>
          <t>linkedin</t>
        </is>
      </c>
      <c r="M94" s="6" t="inlineStr">
        <is>
          <t>LI-ABM-Strategic-ENT</t>
        </is>
      </c>
      <c r="N94" s="6" t="inlineStr">
        <is>
          <t>linkedin</t>
        </is>
      </c>
      <c r="O94" s="6" t="inlineStr">
        <is>
          <t>paid-social</t>
        </is>
      </c>
      <c r="P94" s="6" t="inlineStr">
        <is>
          <t>li_abm_strategic_ent</t>
        </is>
      </c>
      <c r="Q94" s="6" t="inlineStr">
        <is>
          <t>single-image_pain-point_cta-trial</t>
        </is>
      </c>
      <c r="R94" s="6" t="inlineStr">
        <is>
          <t>li-retarget-site-visitors-30d</t>
        </is>
      </c>
      <c r="S94" s="8" t="n">
        <v>45831.73055555556</v>
      </c>
      <c r="T94" s="6" t="inlineStr">
        <is>
          <t>trial_signup</t>
        </is>
      </c>
    </row>
    <row r="95">
      <c r="A95" s="9" t="inlineStr">
        <is>
          <t>PRO-00034</t>
        </is>
      </c>
      <c r="B95" s="9" t="inlineStr">
        <is>
          <t>Blake Allen</t>
        </is>
      </c>
      <c r="C95" s="9" t="inlineStr">
        <is>
          <t>Data Engineering Manager</t>
        </is>
      </c>
      <c r="D95" s="9" t="inlineStr">
        <is>
          <t>manager</t>
        </is>
      </c>
      <c r="E95" s="9" t="n">
        <v>1</v>
      </c>
      <c r="F95" s="9" t="inlineStr">
        <is>
          <t>Meridian Cloud</t>
        </is>
      </c>
      <c r="G95" s="9" t="b">
        <v>1</v>
      </c>
      <c r="H95" s="9" t="b">
        <v>0</v>
      </c>
      <c r="I95" s="9" t="b">
        <v>0</v>
      </c>
      <c r="J95" s="10" t="n">
        <v>0</v>
      </c>
      <c r="K95" s="9" t="n">
        <v>1</v>
      </c>
      <c r="L95" s="9" t="inlineStr">
        <is>
          <t>google</t>
        </is>
      </c>
      <c r="M95" s="9" t="inlineStr">
        <is>
          <t>GGL-Competitor-Pipeform-Alt</t>
        </is>
      </c>
      <c r="N95" s="9" t="inlineStr">
        <is>
          <t>google</t>
        </is>
      </c>
      <c r="O95" s="9" t="inlineStr">
        <is>
          <t>paid-search</t>
        </is>
      </c>
      <c r="P95" s="9" t="inlineStr">
        <is>
          <t>ggl_competitor_pipeform_alt</t>
        </is>
      </c>
      <c r="Q95" s="9" t="inlineStr">
        <is>
          <t>text-ad_search</t>
        </is>
      </c>
      <c r="R95" s="9" t="inlineStr">
        <is>
          <t>data-integration-platform</t>
        </is>
      </c>
      <c r="S95" s="11" t="n">
        <v>45810.73402777778</v>
      </c>
      <c r="T95" s="9" t="inlineStr">
        <is>
          <t>newsletter_signup</t>
        </is>
      </c>
    </row>
    <row r="96">
      <c r="A96" s="6" t="inlineStr">
        <is>
          <t>PRO-00034</t>
        </is>
      </c>
      <c r="B96" s="6" t="inlineStr">
        <is>
          <t>Blake Allen</t>
        </is>
      </c>
      <c r="C96" s="6" t="inlineStr">
        <is>
          <t>Data Engineering Manager</t>
        </is>
      </c>
      <c r="D96" s="6" t="inlineStr">
        <is>
          <t>manager</t>
        </is>
      </c>
      <c r="E96" s="6" t="n">
        <v>1</v>
      </c>
      <c r="F96" s="6" t="inlineStr">
        <is>
          <t>Meridian Cloud</t>
        </is>
      </c>
      <c r="G96" s="6" t="b">
        <v>1</v>
      </c>
      <c r="H96" s="6" t="b">
        <v>0</v>
      </c>
      <c r="I96" s="6" t="b">
        <v>0</v>
      </c>
      <c r="J96" s="7" t="n">
        <v>0</v>
      </c>
      <c r="K96" s="6" t="n">
        <v>2</v>
      </c>
      <c r="L96" s="6" t="inlineStr">
        <is>
          <t>g2</t>
        </is>
      </c>
      <c r="M96" s="6" t="inlineStr">
        <is>
          <t>G2-Badge-LP-Integration</t>
        </is>
      </c>
      <c r="N96" s="6" t="inlineStr">
        <is>
          <t>g2</t>
        </is>
      </c>
      <c r="O96" s="6" t="inlineStr">
        <is>
          <t>review-site</t>
        </is>
      </c>
      <c r="P96" s="6" t="inlineStr">
        <is>
          <t>g2_badge_lp_integration</t>
        </is>
      </c>
      <c r="Q96" s="6" t="inlineStr">
        <is>
          <t>badge-display_integration</t>
        </is>
      </c>
      <c r="R96" s="6" t="inlineStr">
        <is>
          <t>data-integration-review</t>
        </is>
      </c>
      <c r="S96" s="8" t="n">
        <v>45824.56597222222</v>
      </c>
      <c r="T96" s="6" t="inlineStr">
        <is>
          <t>trial_signup</t>
        </is>
      </c>
    </row>
    <row r="97">
      <c r="A97" s="9" t="inlineStr">
        <is>
          <t>PRO-00035</t>
        </is>
      </c>
      <c r="B97" s="9" t="inlineStr">
        <is>
          <t>Quinn Harris</t>
        </is>
      </c>
      <c r="C97" s="9" t="inlineStr">
        <is>
          <t>Director of Data</t>
        </is>
      </c>
      <c r="D97" s="9" t="inlineStr">
        <is>
          <t>director</t>
        </is>
      </c>
      <c r="E97" s="9" t="n">
        <v>1.25</v>
      </c>
      <c r="F97" s="9" t="inlineStr">
        <is>
          <t>Pulsestream</t>
        </is>
      </c>
      <c r="G97" s="9" t="b">
        <v>1</v>
      </c>
      <c r="H97" s="9" t="b">
        <v>0</v>
      </c>
      <c r="I97" s="9" t="b">
        <v>0</v>
      </c>
      <c r="J97" s="10" t="n">
        <v>0</v>
      </c>
      <c r="K97" s="9" t="n">
        <v>1</v>
      </c>
      <c r="L97" s="9" t="inlineStr">
        <is>
          <t>google</t>
        </is>
      </c>
      <c r="M97" s="9" t="inlineStr">
        <is>
          <t>GGL-RLSA-HighIntent-Visitors</t>
        </is>
      </c>
      <c r="N97" s="9" t="inlineStr">
        <is>
          <t>google</t>
        </is>
      </c>
      <c r="O97" s="9" t="inlineStr">
        <is>
          <t>paid-search</t>
        </is>
      </c>
      <c r="P97" s="9" t="inlineStr">
        <is>
          <t>ggl_rlsa_highintent_visitors</t>
        </is>
      </c>
      <c r="Q97" s="9" t="inlineStr">
        <is>
          <t>text-ad_search</t>
        </is>
      </c>
      <c r="R97" s="9" t="inlineStr">
        <is>
          <t>data-integration-platform</t>
        </is>
      </c>
      <c r="S97" s="11" t="n">
        <v>45901.6</v>
      </c>
      <c r="T97" s="9" t="inlineStr">
        <is>
          <t>demo_request</t>
        </is>
      </c>
    </row>
    <row r="98">
      <c r="A98" s="6" t="inlineStr">
        <is>
          <t>PRO-00035</t>
        </is>
      </c>
      <c r="B98" s="6" t="inlineStr">
        <is>
          <t>Quinn Harris</t>
        </is>
      </c>
      <c r="C98" s="6" t="inlineStr">
        <is>
          <t>Director of Data</t>
        </is>
      </c>
      <c r="D98" s="6" t="inlineStr">
        <is>
          <t>director</t>
        </is>
      </c>
      <c r="E98" s="6" t="n">
        <v>1.25</v>
      </c>
      <c r="F98" s="6" t="inlineStr">
        <is>
          <t>Pulsestream</t>
        </is>
      </c>
      <c r="G98" s="6" t="b">
        <v>1</v>
      </c>
      <c r="H98" s="6" t="b">
        <v>0</v>
      </c>
      <c r="I98" s="6" t="b">
        <v>0</v>
      </c>
      <c r="J98" s="7" t="n">
        <v>0</v>
      </c>
      <c r="K98" s="6" t="n">
        <v>2</v>
      </c>
      <c r="L98" s="6" t="inlineStr">
        <is>
          <t>google</t>
        </is>
      </c>
      <c r="M98" s="6" t="inlineStr">
        <is>
          <t>GGL-Brand-Syncflow-Exact</t>
        </is>
      </c>
      <c r="N98" s="6" t="inlineStr">
        <is>
          <t>google</t>
        </is>
      </c>
      <c r="O98" s="6" t="inlineStr">
        <is>
          <t>paid-search</t>
        </is>
      </c>
      <c r="P98" s="6" t="inlineStr">
        <is>
          <t>ggl_brand_syncflow_exact</t>
        </is>
      </c>
      <c r="Q98" s="6" t="inlineStr">
        <is>
          <t>text-ad_rlsa</t>
        </is>
      </c>
      <c r="R98" s="6" t="inlineStr">
        <is>
          <t>etl-software</t>
        </is>
      </c>
      <c r="S98" s="8" t="n">
        <v>45910.69236111111</v>
      </c>
      <c r="T98" s="6" t="inlineStr">
        <is>
          <t>newsletter_signup</t>
        </is>
      </c>
    </row>
    <row r="99">
      <c r="A99" s="9" t="inlineStr">
        <is>
          <t>PRO-00036</t>
        </is>
      </c>
      <c r="B99" s="9" t="inlineStr">
        <is>
          <t>Phoenix Rodriguez</t>
        </is>
      </c>
      <c r="C99" s="9" t="inlineStr">
        <is>
          <t>Analytics Engineer</t>
        </is>
      </c>
      <c r="D99" s="9" t="inlineStr">
        <is>
          <t>ic_analyst</t>
        </is>
      </c>
      <c r="E99" s="9" t="n">
        <v>0.75</v>
      </c>
      <c r="F99" s="9" t="inlineStr">
        <is>
          <t>Gridlane</t>
        </is>
      </c>
      <c r="G99" s="9" t="b">
        <v>1</v>
      </c>
      <c r="H99" s="9" t="b">
        <v>0</v>
      </c>
      <c r="I99" s="9" t="b">
        <v>0</v>
      </c>
      <c r="J99" s="10" t="n">
        <v>0</v>
      </c>
      <c r="K99" s="9" t="n">
        <v>1</v>
      </c>
      <c r="L99" s="9" t="inlineStr">
        <is>
          <t>google</t>
        </is>
      </c>
      <c r="M99" s="9" t="inlineStr">
        <is>
          <t>GGL-RLSA-HighIntent-Visitors</t>
        </is>
      </c>
      <c r="N99" s="9" t="inlineStr">
        <is>
          <t>google</t>
        </is>
      </c>
      <c r="O99" s="9" t="inlineStr">
        <is>
          <t>paid-search</t>
        </is>
      </c>
      <c r="P99" s="9" t="inlineStr">
        <is>
          <t>ggl_rlsa_highintent_visitors</t>
        </is>
      </c>
      <c r="Q99" s="9" t="inlineStr">
        <is>
          <t>text-ad_search</t>
        </is>
      </c>
      <c r="R99" s="9" t="inlineStr">
        <is>
          <t>syncflow-alternative</t>
        </is>
      </c>
      <c r="S99" s="11" t="n">
        <v>45793.56875</v>
      </c>
      <c r="T99" s="9" t="inlineStr">
        <is>
          <t>trial_signup</t>
        </is>
      </c>
    </row>
    <row r="100">
      <c r="A100" s="6" t="inlineStr">
        <is>
          <t>PRO-00036</t>
        </is>
      </c>
      <c r="B100" s="6" t="inlineStr">
        <is>
          <t>Phoenix Rodriguez</t>
        </is>
      </c>
      <c r="C100" s="6" t="inlineStr">
        <is>
          <t>Analytics Engineer</t>
        </is>
      </c>
      <c r="D100" s="6" t="inlineStr">
        <is>
          <t>ic_analyst</t>
        </is>
      </c>
      <c r="E100" s="6" t="n">
        <v>0.75</v>
      </c>
      <c r="F100" s="6" t="inlineStr">
        <is>
          <t>Gridlane</t>
        </is>
      </c>
      <c r="G100" s="6" t="b">
        <v>1</v>
      </c>
      <c r="H100" s="6" t="b">
        <v>0</v>
      </c>
      <c r="I100" s="6" t="b">
        <v>0</v>
      </c>
      <c r="J100" s="7" t="n">
        <v>0</v>
      </c>
      <c r="K100" s="6" t="n">
        <v>2</v>
      </c>
      <c r="L100" s="6" t="inlineStr">
        <is>
          <t>programmatic</t>
        </is>
      </c>
      <c r="M100" s="6" t="inlineStr">
        <is>
          <t>DSP-Awareness-DataEngineers</t>
        </is>
      </c>
      <c r="N100" s="6" t="inlineStr">
        <is>
          <t>stackadapt</t>
        </is>
      </c>
      <c r="O100" s="6" t="inlineStr">
        <is>
          <t>display</t>
        </is>
      </c>
      <c r="P100" s="6" t="inlineStr">
        <is>
          <t>dsp_awareness_dataengineers</t>
        </is>
      </c>
      <c r="Q100" s="6" t="inlineStr">
        <is>
          <t>display-banner_awareness</t>
        </is>
      </c>
      <c r="R100" s="6" t="inlineStr">
        <is>
          <t>abm-strategic-accounts</t>
        </is>
      </c>
      <c r="S100" s="8" t="n">
        <v>45813.68333333333</v>
      </c>
      <c r="T100" s="6" t="inlineStr">
        <is>
          <t>newsletter_signup</t>
        </is>
      </c>
    </row>
    <row r="101">
      <c r="A101" s="9" t="inlineStr">
        <is>
          <t>PRO-00037</t>
        </is>
      </c>
      <c r="B101" s="9" t="inlineStr">
        <is>
          <t>Cameron Smith</t>
        </is>
      </c>
      <c r="C101" s="9" t="inlineStr">
        <is>
          <t>Chief Data Officer</t>
        </is>
      </c>
      <c r="D101" s="9" t="inlineStr">
        <is>
          <t>c_suite_vp</t>
        </is>
      </c>
      <c r="E101" s="9" t="n">
        <v>1.5</v>
      </c>
      <c r="F101" s="9" t="inlineStr">
        <is>
          <t>Apex Workflows</t>
        </is>
      </c>
      <c r="G101" s="9" t="b">
        <v>1</v>
      </c>
      <c r="H101" s="9" t="b">
        <v>0</v>
      </c>
      <c r="I101" s="9" t="b">
        <v>0</v>
      </c>
      <c r="J101" s="10" t="n">
        <v>0</v>
      </c>
      <c r="K101" s="9" t="n">
        <v>1</v>
      </c>
      <c r="L101" s="9" t="inlineStr">
        <is>
          <t>google</t>
        </is>
      </c>
      <c r="M101" s="9" t="inlineStr">
        <is>
          <t>GGL-Brand-Syncflow-Exact</t>
        </is>
      </c>
      <c r="N101" s="9" t="inlineStr">
        <is>
          <t>google</t>
        </is>
      </c>
      <c r="O101" s="9" t="inlineStr">
        <is>
          <t>paid-search</t>
        </is>
      </c>
      <c r="P101" s="9" t="inlineStr">
        <is>
          <t>ggl_brand_syncflow_exact</t>
        </is>
      </c>
      <c r="Q101" s="9" t="inlineStr">
        <is>
          <t>text-ad_search</t>
        </is>
      </c>
      <c r="R101" s="9" t="inlineStr">
        <is>
          <t>syncflow-alternative</t>
        </is>
      </c>
      <c r="S101" s="11" t="n">
        <v>45709.63194444445</v>
      </c>
      <c r="T101" s="9" t="inlineStr">
        <is>
          <t>trial_signup</t>
        </is>
      </c>
    </row>
    <row r="102">
      <c r="A102" s="6" t="inlineStr">
        <is>
          <t>PRO-00037</t>
        </is>
      </c>
      <c r="B102" s="6" t="inlineStr">
        <is>
          <t>Cameron Smith</t>
        </is>
      </c>
      <c r="C102" s="6" t="inlineStr">
        <is>
          <t>Chief Data Officer</t>
        </is>
      </c>
      <c r="D102" s="6" t="inlineStr">
        <is>
          <t>c_suite_vp</t>
        </is>
      </c>
      <c r="E102" s="6" t="n">
        <v>1.5</v>
      </c>
      <c r="F102" s="6" t="inlineStr">
        <is>
          <t>Apex Workflows</t>
        </is>
      </c>
      <c r="G102" s="6" t="b">
        <v>1</v>
      </c>
      <c r="H102" s="6" t="b">
        <v>0</v>
      </c>
      <c r="I102" s="6" t="b">
        <v>0</v>
      </c>
      <c r="J102" s="7" t="n">
        <v>0</v>
      </c>
      <c r="K102" s="6" t="n">
        <v>2</v>
      </c>
      <c r="L102" s="6" t="inlineStr">
        <is>
          <t>google</t>
        </is>
      </c>
      <c r="M102" s="6" t="inlineStr">
        <is>
          <t>GGL-NonBrand-ETL-Tools</t>
        </is>
      </c>
      <c r="N102" s="6" t="inlineStr">
        <is>
          <t>google</t>
        </is>
      </c>
      <c r="O102" s="6" t="inlineStr">
        <is>
          <t>paid-search</t>
        </is>
      </c>
      <c r="P102" s="6" t="inlineStr">
        <is>
          <t>ggl_nonbrand_etl_tools</t>
        </is>
      </c>
      <c r="Q102" s="6" t="inlineStr">
        <is>
          <t>text-ad_competitor</t>
        </is>
      </c>
      <c r="R102" s="6" t="inlineStr">
        <is>
          <t>data-integration-platform</t>
        </is>
      </c>
      <c r="S102" s="8" t="n">
        <v>45720.55763888889</v>
      </c>
      <c r="T102" s="6" t="inlineStr">
        <is>
          <t>newsletter_signup</t>
        </is>
      </c>
    </row>
    <row r="103">
      <c r="A103" s="9" t="inlineStr">
        <is>
          <t>PRO-00037</t>
        </is>
      </c>
      <c r="B103" s="9" t="inlineStr">
        <is>
          <t>Cameron Smith</t>
        </is>
      </c>
      <c r="C103" s="9" t="inlineStr">
        <is>
          <t>Chief Data Officer</t>
        </is>
      </c>
      <c r="D103" s="9" t="inlineStr">
        <is>
          <t>c_suite_vp</t>
        </is>
      </c>
      <c r="E103" s="9" t="n">
        <v>1.5</v>
      </c>
      <c r="F103" s="9" t="inlineStr">
        <is>
          <t>Apex Workflows</t>
        </is>
      </c>
      <c r="G103" s="9" t="b">
        <v>1</v>
      </c>
      <c r="H103" s="9" t="b">
        <v>0</v>
      </c>
      <c r="I103" s="9" t="b">
        <v>0</v>
      </c>
      <c r="J103" s="10" t="n">
        <v>0</v>
      </c>
      <c r="K103" s="9" t="n">
        <v>3</v>
      </c>
      <c r="L103" s="9" t="inlineStr">
        <is>
          <t>g2</t>
        </is>
      </c>
      <c r="M103" s="9" t="inlineStr">
        <is>
          <t>G2-Retarget-CategoryBuyers</t>
        </is>
      </c>
      <c r="N103" s="9" t="inlineStr">
        <is>
          <t>g2</t>
        </is>
      </c>
      <c r="O103" s="9" t="inlineStr">
        <is>
          <t>review-site</t>
        </is>
      </c>
      <c r="P103" s="9" t="inlineStr">
        <is>
          <t>g2_retarget_categorybuyers</t>
        </is>
      </c>
      <c r="Q103" s="9" t="inlineStr">
        <is>
          <t>badge-display_integration</t>
        </is>
      </c>
      <c r="R103" s="9" t="inlineStr">
        <is>
          <t>pipeline-software-evaluation</t>
        </is>
      </c>
      <c r="S103" s="11" t="n">
        <v>45740.42361111111</v>
      </c>
      <c r="T103" s="9" t="inlineStr">
        <is>
          <t>newsletter_signup</t>
        </is>
      </c>
    </row>
    <row r="104">
      <c r="A104" s="6" t="inlineStr">
        <is>
          <t>PRO-00037</t>
        </is>
      </c>
      <c r="B104" s="6" t="inlineStr">
        <is>
          <t>Cameron Smith</t>
        </is>
      </c>
      <c r="C104" s="6" t="inlineStr">
        <is>
          <t>Chief Data Officer</t>
        </is>
      </c>
      <c r="D104" s="6" t="inlineStr">
        <is>
          <t>c_suite_vp</t>
        </is>
      </c>
      <c r="E104" s="6" t="n">
        <v>1.5</v>
      </c>
      <c r="F104" s="6" t="inlineStr">
        <is>
          <t>Apex Workflows</t>
        </is>
      </c>
      <c r="G104" s="6" t="b">
        <v>1</v>
      </c>
      <c r="H104" s="6" t="b">
        <v>0</v>
      </c>
      <c r="I104" s="6" t="b">
        <v>0</v>
      </c>
      <c r="J104" s="7" t="n">
        <v>0</v>
      </c>
      <c r="K104" s="6" t="n">
        <v>4</v>
      </c>
      <c r="L104" s="6" t="inlineStr">
        <is>
          <t>google</t>
        </is>
      </c>
      <c r="M104" s="6" t="inlineStr">
        <is>
          <t>GGL-RLSA-HighIntent-Visitors</t>
        </is>
      </c>
      <c r="N104" s="6" t="inlineStr">
        <is>
          <t>google</t>
        </is>
      </c>
      <c r="O104" s="6" t="inlineStr">
        <is>
          <t>paid-search</t>
        </is>
      </c>
      <c r="P104" s="6" t="inlineStr">
        <is>
          <t>ggl_rlsa_highintent_visitors</t>
        </is>
      </c>
      <c r="Q104" s="6" t="inlineStr">
        <is>
          <t>text-ad_rlsa</t>
        </is>
      </c>
      <c r="R104" s="6" t="inlineStr">
        <is>
          <t>syncflow-alternative</t>
        </is>
      </c>
      <c r="S104" s="8" t="n">
        <v>45754.71458333333</v>
      </c>
      <c r="T104" s="6" t="inlineStr">
        <is>
          <t>newsletter_signup</t>
        </is>
      </c>
    </row>
    <row r="105">
      <c r="A105" s="9" t="inlineStr">
        <is>
          <t>PRO-00038</t>
        </is>
      </c>
      <c r="B105" s="9" t="inlineStr">
        <is>
          <t>Dana Hall</t>
        </is>
      </c>
      <c r="C105" s="9" t="inlineStr">
        <is>
          <t>Analytics Manager</t>
        </is>
      </c>
      <c r="D105" s="9" t="inlineStr">
        <is>
          <t>manager</t>
        </is>
      </c>
      <c r="E105" s="9" t="n">
        <v>1</v>
      </c>
      <c r="F105" s="9" t="inlineStr">
        <is>
          <t>Queryspan</t>
        </is>
      </c>
      <c r="G105" s="9" t="b">
        <v>0</v>
      </c>
      <c r="H105" s="9" t="b">
        <v>0</v>
      </c>
      <c r="I105" s="9" t="b">
        <v>0</v>
      </c>
      <c r="J105" s="10" t="n">
        <v>0</v>
      </c>
      <c r="K105" s="9" t="n">
        <v>1</v>
      </c>
      <c r="L105" s="9" t="inlineStr">
        <is>
          <t>google</t>
        </is>
      </c>
      <c r="M105" s="9" t="inlineStr">
        <is>
          <t>GGL-Competitor-Pipeform-Alt</t>
        </is>
      </c>
      <c r="N105" s="9" t="inlineStr">
        <is>
          <t>google</t>
        </is>
      </c>
      <c r="O105" s="9" t="inlineStr">
        <is>
          <t>paid-search</t>
        </is>
      </c>
      <c r="P105" s="9" t="inlineStr">
        <is>
          <t>ggl_competitor_pipeform_alt</t>
        </is>
      </c>
      <c r="Q105" s="9" t="inlineStr">
        <is>
          <t>text-ad_competitor</t>
        </is>
      </c>
      <c r="R105" s="9" t="inlineStr">
        <is>
          <t>syncflow-alternative</t>
        </is>
      </c>
      <c r="S105" s="11" t="n">
        <v>45834.72152777778</v>
      </c>
      <c r="T105" s="9" t="inlineStr">
        <is>
          <t>newsletter_signup</t>
        </is>
      </c>
    </row>
    <row r="106">
      <c r="A106" s="6" t="inlineStr">
        <is>
          <t>PRO-00038</t>
        </is>
      </c>
      <c r="B106" s="6" t="inlineStr">
        <is>
          <t>Dana Hall</t>
        </is>
      </c>
      <c r="C106" s="6" t="inlineStr">
        <is>
          <t>Analytics Manager</t>
        </is>
      </c>
      <c r="D106" s="6" t="inlineStr">
        <is>
          <t>manager</t>
        </is>
      </c>
      <c r="E106" s="6" t="n">
        <v>1</v>
      </c>
      <c r="F106" s="6" t="inlineStr">
        <is>
          <t>Queryspan</t>
        </is>
      </c>
      <c r="G106" s="6" t="b">
        <v>0</v>
      </c>
      <c r="H106" s="6" t="b">
        <v>0</v>
      </c>
      <c r="I106" s="6" t="b">
        <v>0</v>
      </c>
      <c r="J106" s="7" t="n">
        <v>0</v>
      </c>
      <c r="K106" s="6" t="n">
        <v>2</v>
      </c>
      <c r="L106" s="6" t="inlineStr">
        <is>
          <t>programmatic</t>
        </is>
      </c>
      <c r="M106" s="6" t="inlineStr">
        <is>
          <t>DSP-ABM-AirCover-Strategic</t>
        </is>
      </c>
      <c r="N106" s="6" t="inlineStr">
        <is>
          <t>stackadapt</t>
        </is>
      </c>
      <c r="O106" s="6" t="inlineStr">
        <is>
          <t>display</t>
        </is>
      </c>
      <c r="P106" s="6" t="inlineStr">
        <is>
          <t>dsp_abm_aircover_strategic</t>
        </is>
      </c>
      <c r="Q106" s="6" t="inlineStr">
        <is>
          <t>display-banner_abm</t>
        </is>
      </c>
      <c r="R106" s="6" t="inlineStr">
        <is>
          <t>retarget-site-visitors-14d</t>
        </is>
      </c>
      <c r="S106" s="8" t="n">
        <v>45845.475</v>
      </c>
      <c r="T106" s="6" t="inlineStr">
        <is>
          <t>newsletter_signup</t>
        </is>
      </c>
    </row>
    <row r="107">
      <c r="A107" s="9" t="inlineStr">
        <is>
          <t>PRO-00039</t>
        </is>
      </c>
      <c r="B107" s="9" t="inlineStr">
        <is>
          <t>Emery Davis</t>
        </is>
      </c>
      <c r="C107" s="9" t="inlineStr">
        <is>
          <t>BI Analyst</t>
        </is>
      </c>
      <c r="D107" s="9" t="inlineStr">
        <is>
          <t>ic_analyst</t>
        </is>
      </c>
      <c r="E107" s="9" t="n">
        <v>0.75</v>
      </c>
      <c r="F107" s="9" t="inlineStr">
        <is>
          <t>Syncflow</t>
        </is>
      </c>
      <c r="G107" s="9" t="b">
        <v>1</v>
      </c>
      <c r="H107" s="9" t="b">
        <v>1</v>
      </c>
      <c r="I107" s="9" t="b">
        <v>0</v>
      </c>
      <c r="J107" s="10" t="n">
        <v>83224</v>
      </c>
      <c r="K107" s="9" t="n">
        <v>1</v>
      </c>
      <c r="L107" s="9" t="inlineStr">
        <is>
          <t>google</t>
        </is>
      </c>
      <c r="M107" s="9" t="inlineStr">
        <is>
          <t>GGL-Competitor-Pipeform-Alt</t>
        </is>
      </c>
      <c r="N107" s="9" t="inlineStr">
        <is>
          <t>google</t>
        </is>
      </c>
      <c r="O107" s="9" t="inlineStr">
        <is>
          <t>paid-search</t>
        </is>
      </c>
      <c r="P107" s="9" t="inlineStr">
        <is>
          <t>ggl_competitor_pipeform_alt</t>
        </is>
      </c>
      <c r="Q107" s="9" t="inlineStr">
        <is>
          <t>text-ad_rlsa</t>
        </is>
      </c>
      <c r="R107" s="9" t="inlineStr">
        <is>
          <t>data-pipeline-tools</t>
        </is>
      </c>
      <c r="S107" s="11" t="n">
        <v>45947.37361111111</v>
      </c>
      <c r="T107" s="9" t="inlineStr">
        <is>
          <t>newsletter_signup</t>
        </is>
      </c>
    </row>
    <row r="108">
      <c r="A108" s="6" t="inlineStr">
        <is>
          <t>PRO-00039</t>
        </is>
      </c>
      <c r="B108" s="6" t="inlineStr">
        <is>
          <t>Emery Davis</t>
        </is>
      </c>
      <c r="C108" s="6" t="inlineStr">
        <is>
          <t>BI Analyst</t>
        </is>
      </c>
      <c r="D108" s="6" t="inlineStr">
        <is>
          <t>ic_analyst</t>
        </is>
      </c>
      <c r="E108" s="6" t="n">
        <v>0.75</v>
      </c>
      <c r="F108" s="6" t="inlineStr">
        <is>
          <t>Syncflow</t>
        </is>
      </c>
      <c r="G108" s="6" t="b">
        <v>1</v>
      </c>
      <c r="H108" s="6" t="b">
        <v>1</v>
      </c>
      <c r="I108" s="6" t="b">
        <v>0</v>
      </c>
      <c r="J108" s="7" t="n">
        <v>83224</v>
      </c>
      <c r="K108" s="6" t="n">
        <v>2</v>
      </c>
      <c r="L108" s="6" t="inlineStr">
        <is>
          <t>linkedin</t>
        </is>
      </c>
      <c r="M108" s="6" t="inlineStr">
        <is>
          <t>LI-MOFU-Demo-DataEngineers</t>
        </is>
      </c>
      <c r="N108" s="6" t="inlineStr">
        <is>
          <t>linkedin</t>
        </is>
      </c>
      <c r="O108" s="6" t="inlineStr">
        <is>
          <t>paid-social</t>
        </is>
      </c>
      <c r="P108" s="6" t="inlineStr">
        <is>
          <t>li_mofu_demo_dataengineers</t>
        </is>
      </c>
      <c r="Q108" s="6" t="inlineStr">
        <is>
          <t>single-image_social-proof_cta-demo</t>
        </is>
      </c>
      <c r="R108" s="6" t="inlineStr">
        <is>
          <t>li-ent-data-engineers</t>
        </is>
      </c>
      <c r="S108" s="8" t="n">
        <v>45959.48611111111</v>
      </c>
      <c r="T108" s="6" t="inlineStr">
        <is>
          <t>demo_request</t>
        </is>
      </c>
    </row>
    <row r="109">
      <c r="A109" s="9" t="inlineStr">
        <is>
          <t>PRO-00040</t>
        </is>
      </c>
      <c r="B109" s="9" t="inlineStr">
        <is>
          <t>Skyler Robinson</t>
        </is>
      </c>
      <c r="C109" s="9" t="inlineStr">
        <is>
          <t>VP of Data Engineering</t>
        </is>
      </c>
      <c r="D109" s="9" t="inlineStr">
        <is>
          <t>c_suite_vp</t>
        </is>
      </c>
      <c r="E109" s="9" t="n">
        <v>1.5</v>
      </c>
      <c r="F109" s="9" t="inlineStr">
        <is>
          <t>Dataduct</t>
        </is>
      </c>
      <c r="G109" s="9" t="b">
        <v>1</v>
      </c>
      <c r="H109" s="9" t="b">
        <v>1</v>
      </c>
      <c r="I109" s="9" t="b">
        <v>0</v>
      </c>
      <c r="J109" s="10" t="n">
        <v>162072</v>
      </c>
      <c r="K109" s="9" t="n">
        <v>1</v>
      </c>
      <c r="L109" s="9" t="inlineStr">
        <is>
          <t>linkedin</t>
        </is>
      </c>
      <c r="M109" s="9" t="inlineStr">
        <is>
          <t>LI-Retarget-SiteVisitors-30d</t>
        </is>
      </c>
      <c r="N109" s="9" t="inlineStr">
        <is>
          <t>linkedin</t>
        </is>
      </c>
      <c r="O109" s="9" t="inlineStr">
        <is>
          <t>paid-social</t>
        </is>
      </c>
      <c r="P109" s="9" t="inlineStr">
        <is>
          <t>li_retarget_sitevisitors_30d</t>
        </is>
      </c>
      <c r="Q109" s="9" t="inlineStr">
        <is>
          <t>single-image_thought-leadership_cta-learn-more</t>
        </is>
      </c>
      <c r="R109" s="9" t="inlineStr">
        <is>
          <t>li-abm-strategic-accounts</t>
        </is>
      </c>
      <c r="S109" s="11" t="n">
        <v>45870.425</v>
      </c>
      <c r="T109" s="9" t="inlineStr">
        <is>
          <t>newsletter_signup</t>
        </is>
      </c>
    </row>
    <row r="110">
      <c r="A110" s="6" t="inlineStr">
        <is>
          <t>PRO-00040</t>
        </is>
      </c>
      <c r="B110" s="6" t="inlineStr">
        <is>
          <t>Skyler Robinson</t>
        </is>
      </c>
      <c r="C110" s="6" t="inlineStr">
        <is>
          <t>VP of Data Engineering</t>
        </is>
      </c>
      <c r="D110" s="6" t="inlineStr">
        <is>
          <t>c_suite_vp</t>
        </is>
      </c>
      <c r="E110" s="6" t="n">
        <v>1.5</v>
      </c>
      <c r="F110" s="6" t="inlineStr">
        <is>
          <t>Dataduct</t>
        </is>
      </c>
      <c r="G110" s="6" t="b">
        <v>1</v>
      </c>
      <c r="H110" s="6" t="b">
        <v>1</v>
      </c>
      <c r="I110" s="6" t="b">
        <v>0</v>
      </c>
      <c r="J110" s="7" t="n">
        <v>162072</v>
      </c>
      <c r="K110" s="6" t="n">
        <v>2</v>
      </c>
      <c r="L110" s="6" t="inlineStr">
        <is>
          <t>programmatic</t>
        </is>
      </c>
      <c r="M110" s="6" t="inlineStr">
        <is>
          <t>DSP-Awareness-DataEngineers</t>
        </is>
      </c>
      <c r="N110" s="6" t="inlineStr">
        <is>
          <t>stackadapt</t>
        </is>
      </c>
      <c r="O110" s="6" t="inlineStr">
        <is>
          <t>display</t>
        </is>
      </c>
      <c r="P110" s="6" t="inlineStr">
        <is>
          <t>dsp_awareness_dataengineers</t>
        </is>
      </c>
      <c r="Q110" s="6" t="inlineStr">
        <is>
          <t>display-banner_retarget</t>
        </is>
      </c>
      <c r="R110" s="6" t="inlineStr">
        <is>
          <t>lookalike-data-engineers</t>
        </is>
      </c>
      <c r="S110" s="8" t="n">
        <v>45881.42777777778</v>
      </c>
      <c r="T110" s="6" t="inlineStr">
        <is>
          <t>trial_signup</t>
        </is>
      </c>
    </row>
    <row r="111">
      <c r="A111" s="9" t="inlineStr">
        <is>
          <t>PRO-00040</t>
        </is>
      </c>
      <c r="B111" s="9" t="inlineStr">
        <is>
          <t>Skyler Robinson</t>
        </is>
      </c>
      <c r="C111" s="9" t="inlineStr">
        <is>
          <t>VP of Data Engineering</t>
        </is>
      </c>
      <c r="D111" s="9" t="inlineStr">
        <is>
          <t>c_suite_vp</t>
        </is>
      </c>
      <c r="E111" s="9" t="n">
        <v>1.5</v>
      </c>
      <c r="F111" s="9" t="inlineStr">
        <is>
          <t>Dataduct</t>
        </is>
      </c>
      <c r="G111" s="9" t="b">
        <v>1</v>
      </c>
      <c r="H111" s="9" t="b">
        <v>1</v>
      </c>
      <c r="I111" s="9" t="b">
        <v>0</v>
      </c>
      <c r="J111" s="10" t="n">
        <v>162072</v>
      </c>
      <c r="K111" s="9" t="n">
        <v>3</v>
      </c>
      <c r="L111" s="9" t="inlineStr">
        <is>
          <t>google</t>
        </is>
      </c>
      <c r="M111" s="9" t="inlineStr">
        <is>
          <t>GGL-NonBrand-ETL-Tools</t>
        </is>
      </c>
      <c r="N111" s="9" t="inlineStr">
        <is>
          <t>google</t>
        </is>
      </c>
      <c r="O111" s="9" t="inlineStr">
        <is>
          <t>paid-search</t>
        </is>
      </c>
      <c r="P111" s="9" t="inlineStr">
        <is>
          <t>ggl_nonbrand_etl_tools</t>
        </is>
      </c>
      <c r="Q111" s="9" t="inlineStr">
        <is>
          <t>text-ad_competitor</t>
        </is>
      </c>
      <c r="R111" s="9" t="inlineStr">
        <is>
          <t>streamlink-vs-syncflow</t>
        </is>
      </c>
      <c r="S111" s="11" t="n">
        <v>45901.39513888889</v>
      </c>
      <c r="T111" s="9" t="inlineStr">
        <is>
          <t>newsletter_signup</t>
        </is>
      </c>
    </row>
    <row r="112">
      <c r="A112" s="6" t="inlineStr">
        <is>
          <t>PRO-00041</t>
        </is>
      </c>
      <c r="B112" s="6" t="inlineStr">
        <is>
          <t>Skyler Kim</t>
        </is>
      </c>
      <c r="C112" s="6" t="inlineStr">
        <is>
          <t>BI Manager</t>
        </is>
      </c>
      <c r="D112" s="6" t="inlineStr">
        <is>
          <t>manager</t>
        </is>
      </c>
      <c r="E112" s="6" t="n">
        <v>1</v>
      </c>
      <c r="F112" s="6" t="inlineStr">
        <is>
          <t>Meridian Cloud</t>
        </is>
      </c>
      <c r="G112" s="6" t="b">
        <v>1</v>
      </c>
      <c r="H112" s="6" t="b">
        <v>1</v>
      </c>
      <c r="I112" s="6" t="b">
        <v>0</v>
      </c>
      <c r="J112" s="7" t="n">
        <v>47739</v>
      </c>
      <c r="K112" s="6" t="n">
        <v>1</v>
      </c>
      <c r="L112" s="6" t="inlineStr">
        <is>
          <t>google</t>
        </is>
      </c>
      <c r="M112" s="6" t="inlineStr">
        <is>
          <t>GGL-NonBrand-DataPipeline</t>
        </is>
      </c>
      <c r="N112" s="6" t="inlineStr">
        <is>
          <t>google</t>
        </is>
      </c>
      <c r="O112" s="6" t="inlineStr">
        <is>
          <t>paid-search</t>
        </is>
      </c>
      <c r="P112" s="6" t="inlineStr">
        <is>
          <t>ggl_nonbrand_datapipeline</t>
        </is>
      </c>
      <c r="Q112" s="6" t="inlineStr">
        <is>
          <t>text-ad_competitor</t>
        </is>
      </c>
      <c r="R112" s="6" t="inlineStr">
        <is>
          <t>data-integration-platform</t>
        </is>
      </c>
      <c r="S112" s="8" t="n">
        <v>45890.57152777778</v>
      </c>
      <c r="T112" s="6" t="inlineStr">
        <is>
          <t>trial_signup</t>
        </is>
      </c>
    </row>
    <row r="113">
      <c r="A113" s="9" t="inlineStr">
        <is>
          <t>PRO-00041</t>
        </is>
      </c>
      <c r="B113" s="9" t="inlineStr">
        <is>
          <t>Skyler Kim</t>
        </is>
      </c>
      <c r="C113" s="9" t="inlineStr">
        <is>
          <t>BI Manager</t>
        </is>
      </c>
      <c r="D113" s="9" t="inlineStr">
        <is>
          <t>manager</t>
        </is>
      </c>
      <c r="E113" s="9" t="n">
        <v>1</v>
      </c>
      <c r="F113" s="9" t="inlineStr">
        <is>
          <t>Meridian Cloud</t>
        </is>
      </c>
      <c r="G113" s="9" t="b">
        <v>1</v>
      </c>
      <c r="H113" s="9" t="b">
        <v>1</v>
      </c>
      <c r="I113" s="9" t="b">
        <v>0</v>
      </c>
      <c r="J113" s="10" t="n">
        <v>47739</v>
      </c>
      <c r="K113" s="9" t="n">
        <v>2</v>
      </c>
      <c r="L113" s="9" t="inlineStr">
        <is>
          <t>linkedin</t>
        </is>
      </c>
      <c r="M113" s="9" t="inlineStr">
        <is>
          <t>LI-ENT-Awareness-DataPipeline</t>
        </is>
      </c>
      <c r="N113" s="9" t="inlineStr">
        <is>
          <t>linkedin</t>
        </is>
      </c>
      <c r="O113" s="9" t="inlineStr">
        <is>
          <t>paid-social</t>
        </is>
      </c>
      <c r="P113" s="9" t="inlineStr">
        <is>
          <t>li_ent_awareness_datapipeline</t>
        </is>
      </c>
      <c r="Q113" s="9" t="inlineStr">
        <is>
          <t>single-image_thought-leadership_cta-learn-more</t>
        </is>
      </c>
      <c r="R113" s="9" t="inlineStr">
        <is>
          <t>li-abm-strategic-accounts</t>
        </is>
      </c>
      <c r="S113" s="11" t="n">
        <v>45902.40486111111</v>
      </c>
      <c r="T113" s="9" t="inlineStr">
        <is>
          <t>gated_content_download</t>
        </is>
      </c>
    </row>
    <row r="114">
      <c r="A114" s="6" t="inlineStr">
        <is>
          <t>PRO-00041</t>
        </is>
      </c>
      <c r="B114" s="6" t="inlineStr">
        <is>
          <t>Skyler Kim</t>
        </is>
      </c>
      <c r="C114" s="6" t="inlineStr">
        <is>
          <t>BI Manager</t>
        </is>
      </c>
      <c r="D114" s="6" t="inlineStr">
        <is>
          <t>manager</t>
        </is>
      </c>
      <c r="E114" s="6" t="n">
        <v>1</v>
      </c>
      <c r="F114" s="6" t="inlineStr">
        <is>
          <t>Meridian Cloud</t>
        </is>
      </c>
      <c r="G114" s="6" t="b">
        <v>1</v>
      </c>
      <c r="H114" s="6" t="b">
        <v>1</v>
      </c>
      <c r="I114" s="6" t="b">
        <v>0</v>
      </c>
      <c r="J114" s="7" t="n">
        <v>47739</v>
      </c>
      <c r="K114" s="6" t="n">
        <v>3</v>
      </c>
      <c r="L114" s="6" t="inlineStr">
        <is>
          <t>programmatic</t>
        </is>
      </c>
      <c r="M114" s="6" t="inlineStr">
        <is>
          <t>DSP-ABM-AirCover-Strategic</t>
        </is>
      </c>
      <c r="N114" s="6" t="inlineStr">
        <is>
          <t>stackadapt</t>
        </is>
      </c>
      <c r="O114" s="6" t="inlineStr">
        <is>
          <t>display</t>
        </is>
      </c>
      <c r="P114" s="6" t="inlineStr">
        <is>
          <t>dsp_abm_aircover_strategic</t>
        </is>
      </c>
      <c r="Q114" s="6" t="inlineStr">
        <is>
          <t>display-banner_abm</t>
        </is>
      </c>
      <c r="R114" s="6" t="inlineStr">
        <is>
          <t>abm-strategic-accounts</t>
        </is>
      </c>
      <c r="S114" s="8" t="n">
        <v>45910.66527777778</v>
      </c>
      <c r="T114" s="6" t="inlineStr">
        <is>
          <t>demo_request</t>
        </is>
      </c>
    </row>
    <row r="115">
      <c r="A115" s="9" t="inlineStr">
        <is>
          <t>PRO-00042</t>
        </is>
      </c>
      <c r="B115" s="9" t="inlineStr">
        <is>
          <t>Quinn Hall</t>
        </is>
      </c>
      <c r="C115" s="9" t="inlineStr">
        <is>
          <t>Director of Data</t>
        </is>
      </c>
      <c r="D115" s="9" t="inlineStr">
        <is>
          <t>director</t>
        </is>
      </c>
      <c r="E115" s="9" t="n">
        <v>1.25</v>
      </c>
      <c r="F115" s="9" t="inlineStr">
        <is>
          <t>Axiom Cloud</t>
        </is>
      </c>
      <c r="G115" s="9" t="b">
        <v>1</v>
      </c>
      <c r="H115" s="9" t="b">
        <v>0</v>
      </c>
      <c r="I115" s="9" t="b">
        <v>0</v>
      </c>
      <c r="J115" s="10" t="n">
        <v>0</v>
      </c>
      <c r="K115" s="9" t="n">
        <v>1</v>
      </c>
      <c r="L115" s="9" t="inlineStr">
        <is>
          <t>google</t>
        </is>
      </c>
      <c r="M115" s="9" t="inlineStr">
        <is>
          <t>GGL-NonBrand-ETL-Tools</t>
        </is>
      </c>
      <c r="N115" s="9" t="inlineStr">
        <is>
          <t>google</t>
        </is>
      </c>
      <c r="O115" s="9" t="inlineStr">
        <is>
          <t>paid-search</t>
        </is>
      </c>
      <c r="P115" s="9" t="inlineStr">
        <is>
          <t>ggl_nonbrand_etl_tools</t>
        </is>
      </c>
      <c r="Q115" s="9" t="inlineStr">
        <is>
          <t>text-ad_rlsa</t>
        </is>
      </c>
      <c r="R115" s="9" t="inlineStr">
        <is>
          <t>streamlink-vs-syncflow</t>
        </is>
      </c>
      <c r="S115" s="11" t="n">
        <v>45936.60902777778</v>
      </c>
      <c r="T115" s="9" t="inlineStr">
        <is>
          <t>gated_content_download</t>
        </is>
      </c>
    </row>
    <row r="116">
      <c r="A116" s="6" t="inlineStr">
        <is>
          <t>PRO-00042</t>
        </is>
      </c>
      <c r="B116" s="6" t="inlineStr">
        <is>
          <t>Quinn Hall</t>
        </is>
      </c>
      <c r="C116" s="6" t="inlineStr">
        <is>
          <t>Director of Data</t>
        </is>
      </c>
      <c r="D116" s="6" t="inlineStr">
        <is>
          <t>director</t>
        </is>
      </c>
      <c r="E116" s="6" t="n">
        <v>1.25</v>
      </c>
      <c r="F116" s="6" t="inlineStr">
        <is>
          <t>Axiom Cloud</t>
        </is>
      </c>
      <c r="G116" s="6" t="b">
        <v>1</v>
      </c>
      <c r="H116" s="6" t="b">
        <v>0</v>
      </c>
      <c r="I116" s="6" t="b">
        <v>0</v>
      </c>
      <c r="J116" s="7" t="n">
        <v>0</v>
      </c>
      <c r="K116" s="6" t="n">
        <v>2</v>
      </c>
      <c r="L116" s="6" t="inlineStr">
        <is>
          <t>programmatic</t>
        </is>
      </c>
      <c r="M116" s="6" t="inlineStr">
        <is>
          <t>DSP-Retarget-HighIntent-14d</t>
        </is>
      </c>
      <c r="N116" s="6" t="inlineStr">
        <is>
          <t>stackadapt</t>
        </is>
      </c>
      <c r="O116" s="6" t="inlineStr">
        <is>
          <t>display</t>
        </is>
      </c>
      <c r="P116" s="6" t="inlineStr">
        <is>
          <t>dsp_retarget_highintent_14d</t>
        </is>
      </c>
      <c r="Q116" s="6" t="inlineStr">
        <is>
          <t>display-banner_abm</t>
        </is>
      </c>
      <c r="R116" s="6" t="inlineStr">
        <is>
          <t>lookalike-data-engineers</t>
        </is>
      </c>
      <c r="S116" s="8" t="n">
        <v>45950.72638888889</v>
      </c>
      <c r="T116" s="6" t="inlineStr">
        <is>
          <t>gated_content_download</t>
        </is>
      </c>
    </row>
    <row r="117">
      <c r="A117" s="9" t="inlineStr">
        <is>
          <t>PRO-00042</t>
        </is>
      </c>
      <c r="B117" s="9" t="inlineStr">
        <is>
          <t>Quinn Hall</t>
        </is>
      </c>
      <c r="C117" s="9" t="inlineStr">
        <is>
          <t>Director of Data</t>
        </is>
      </c>
      <c r="D117" s="9" t="inlineStr">
        <is>
          <t>director</t>
        </is>
      </c>
      <c r="E117" s="9" t="n">
        <v>1.25</v>
      </c>
      <c r="F117" s="9" t="inlineStr">
        <is>
          <t>Axiom Cloud</t>
        </is>
      </c>
      <c r="G117" s="9" t="b">
        <v>1</v>
      </c>
      <c r="H117" s="9" t="b">
        <v>0</v>
      </c>
      <c r="I117" s="9" t="b">
        <v>0</v>
      </c>
      <c r="J117" s="10" t="n">
        <v>0</v>
      </c>
      <c r="K117" s="9" t="n">
        <v>3</v>
      </c>
      <c r="L117" s="9" t="inlineStr">
        <is>
          <t>google</t>
        </is>
      </c>
      <c r="M117" s="9" t="inlineStr">
        <is>
          <t>GGL-RLSA-HighIntent-Visitors</t>
        </is>
      </c>
      <c r="N117" s="9" t="inlineStr">
        <is>
          <t>google</t>
        </is>
      </c>
      <c r="O117" s="9" t="inlineStr">
        <is>
          <t>paid-search</t>
        </is>
      </c>
      <c r="P117" s="9" t="inlineStr">
        <is>
          <t>ggl_rlsa_highintent_visitors</t>
        </is>
      </c>
      <c r="Q117" s="9" t="inlineStr">
        <is>
          <t>text-ad_rlsa</t>
        </is>
      </c>
      <c r="R117" s="9" t="inlineStr">
        <is>
          <t>pipeform-alternative</t>
        </is>
      </c>
      <c r="S117" s="11" t="n">
        <v>45964.63541666666</v>
      </c>
      <c r="T117" s="9" t="inlineStr">
        <is>
          <t>demo_request</t>
        </is>
      </c>
    </row>
    <row r="118">
      <c r="A118" s="6" t="inlineStr">
        <is>
          <t>PRO-00043</t>
        </is>
      </c>
      <c r="B118" s="6" t="inlineStr">
        <is>
          <t>Jordan Moore</t>
        </is>
      </c>
      <c r="C118" s="6" t="inlineStr">
        <is>
          <t>Director of Data Engineering</t>
        </is>
      </c>
      <c r="D118" s="6" t="inlineStr">
        <is>
          <t>director</t>
        </is>
      </c>
      <c r="E118" s="6" t="n">
        <v>1.25</v>
      </c>
      <c r="F118" s="6" t="inlineStr">
        <is>
          <t>Stackbridge</t>
        </is>
      </c>
      <c r="G118" s="6" t="b">
        <v>1</v>
      </c>
      <c r="H118" s="6" t="b">
        <v>0</v>
      </c>
      <c r="I118" s="6" t="b">
        <v>0</v>
      </c>
      <c r="J118" s="7" t="n">
        <v>0</v>
      </c>
      <c r="K118" s="6" t="n">
        <v>1</v>
      </c>
      <c r="L118" s="6" t="inlineStr">
        <is>
          <t>linkedin</t>
        </is>
      </c>
      <c r="M118" s="6" t="inlineStr">
        <is>
          <t>LI-Retarget-PricingPage-14d</t>
        </is>
      </c>
      <c r="N118" s="6" t="inlineStr">
        <is>
          <t>linkedin</t>
        </is>
      </c>
      <c r="O118" s="6" t="inlineStr">
        <is>
          <t>paid-social</t>
        </is>
      </c>
      <c r="P118" s="6" t="inlineStr">
        <is>
          <t>li_retarget_pricingpage_14d</t>
        </is>
      </c>
      <c r="Q118" s="6" t="inlineStr">
        <is>
          <t>single-image_pain-point_cta-demo</t>
        </is>
      </c>
      <c r="R118" s="6" t="inlineStr">
        <is>
          <t>li-ent-data-engineers</t>
        </is>
      </c>
      <c r="S118" s="8" t="n">
        <v>45890.40416666667</v>
      </c>
      <c r="T118" s="6" t="inlineStr">
        <is>
          <t>trial_signup</t>
        </is>
      </c>
    </row>
    <row r="119">
      <c r="A119" s="9" t="inlineStr">
        <is>
          <t>PRO-00043</t>
        </is>
      </c>
      <c r="B119" s="9" t="inlineStr">
        <is>
          <t>Jordan Moore</t>
        </is>
      </c>
      <c r="C119" s="9" t="inlineStr">
        <is>
          <t>Director of Data Engineering</t>
        </is>
      </c>
      <c r="D119" s="9" t="inlineStr">
        <is>
          <t>director</t>
        </is>
      </c>
      <c r="E119" s="9" t="n">
        <v>1.25</v>
      </c>
      <c r="F119" s="9" t="inlineStr">
        <is>
          <t>Stackbridge</t>
        </is>
      </c>
      <c r="G119" s="9" t="b">
        <v>1</v>
      </c>
      <c r="H119" s="9" t="b">
        <v>0</v>
      </c>
      <c r="I119" s="9" t="b">
        <v>0</v>
      </c>
      <c r="J119" s="10" t="n">
        <v>0</v>
      </c>
      <c r="K119" s="9" t="n">
        <v>2</v>
      </c>
      <c r="L119" s="9" t="inlineStr">
        <is>
          <t>google</t>
        </is>
      </c>
      <c r="M119" s="9" t="inlineStr">
        <is>
          <t>GGL-Brand-Syncflow-Exact</t>
        </is>
      </c>
      <c r="N119" s="9" t="inlineStr">
        <is>
          <t>google</t>
        </is>
      </c>
      <c r="O119" s="9" t="inlineStr">
        <is>
          <t>paid-search</t>
        </is>
      </c>
      <c r="P119" s="9" t="inlineStr">
        <is>
          <t>ggl_brand_syncflow_exact</t>
        </is>
      </c>
      <c r="Q119" s="9" t="inlineStr">
        <is>
          <t>text-ad_competitor</t>
        </is>
      </c>
      <c r="R119" s="9" t="inlineStr">
        <is>
          <t>data-pipeline-tools</t>
        </is>
      </c>
      <c r="S119" s="11" t="n">
        <v>45901.45138888889</v>
      </c>
      <c r="T119" s="9" t="inlineStr">
        <is>
          <t>newsletter_signup</t>
        </is>
      </c>
    </row>
    <row r="120">
      <c r="A120" s="6" t="inlineStr">
        <is>
          <t>PRO-00043</t>
        </is>
      </c>
      <c r="B120" s="6" t="inlineStr">
        <is>
          <t>Jordan Moore</t>
        </is>
      </c>
      <c r="C120" s="6" t="inlineStr">
        <is>
          <t>Director of Data Engineering</t>
        </is>
      </c>
      <c r="D120" s="6" t="inlineStr">
        <is>
          <t>director</t>
        </is>
      </c>
      <c r="E120" s="6" t="n">
        <v>1.25</v>
      </c>
      <c r="F120" s="6" t="inlineStr">
        <is>
          <t>Stackbridge</t>
        </is>
      </c>
      <c r="G120" s="6" t="b">
        <v>1</v>
      </c>
      <c r="H120" s="6" t="b">
        <v>0</v>
      </c>
      <c r="I120" s="6" t="b">
        <v>0</v>
      </c>
      <c r="J120" s="7" t="n">
        <v>0</v>
      </c>
      <c r="K120" s="6" t="n">
        <v>3</v>
      </c>
      <c r="L120" s="6" t="inlineStr">
        <is>
          <t>google</t>
        </is>
      </c>
      <c r="M120" s="6" t="inlineStr">
        <is>
          <t>GGL-NonBrand-DataPipeline</t>
        </is>
      </c>
      <c r="N120" s="6" t="inlineStr">
        <is>
          <t>google</t>
        </is>
      </c>
      <c r="O120" s="6" t="inlineStr">
        <is>
          <t>paid-search</t>
        </is>
      </c>
      <c r="P120" s="6" t="inlineStr">
        <is>
          <t>ggl_nonbrand_datapipeline</t>
        </is>
      </c>
      <c r="Q120" s="6" t="inlineStr">
        <is>
          <t>text-ad_search</t>
        </is>
      </c>
      <c r="R120" s="6" t="inlineStr">
        <is>
          <t>data-pipeline-tools</t>
        </is>
      </c>
      <c r="S120" s="8" t="n">
        <v>45922.47291666667</v>
      </c>
      <c r="T120" s="6" t="inlineStr">
        <is>
          <t>newsletter_signup</t>
        </is>
      </c>
    </row>
    <row r="121">
      <c r="A121" s="9" t="inlineStr">
        <is>
          <t>PRO-00043</t>
        </is>
      </c>
      <c r="B121" s="9" t="inlineStr">
        <is>
          <t>Jordan Moore</t>
        </is>
      </c>
      <c r="C121" s="9" t="inlineStr">
        <is>
          <t>Director of Data Engineering</t>
        </is>
      </c>
      <c r="D121" s="9" t="inlineStr">
        <is>
          <t>director</t>
        </is>
      </c>
      <c r="E121" s="9" t="n">
        <v>1.25</v>
      </c>
      <c r="F121" s="9" t="inlineStr">
        <is>
          <t>Stackbridge</t>
        </is>
      </c>
      <c r="G121" s="9" t="b">
        <v>1</v>
      </c>
      <c r="H121" s="9" t="b">
        <v>0</v>
      </c>
      <c r="I121" s="9" t="b">
        <v>0</v>
      </c>
      <c r="J121" s="10" t="n">
        <v>0</v>
      </c>
      <c r="K121" s="9" t="n">
        <v>4</v>
      </c>
      <c r="L121" s="9" t="inlineStr">
        <is>
          <t>g2</t>
        </is>
      </c>
      <c r="M121" s="9" t="inlineStr">
        <is>
          <t>G2-GridReport-ETL-Gated</t>
        </is>
      </c>
      <c r="N121" s="9" t="inlineStr">
        <is>
          <t>g2</t>
        </is>
      </c>
      <c r="O121" s="9" t="inlineStr">
        <is>
          <t>review-site</t>
        </is>
      </c>
      <c r="P121" s="9" t="inlineStr">
        <is>
          <t>g2_gridreport_etl_gated</t>
        </is>
      </c>
      <c r="Q121" s="9" t="inlineStr">
        <is>
          <t>gated-report_etl</t>
        </is>
      </c>
      <c r="R121" s="9" t="inlineStr">
        <is>
          <t>etl-tools-comparison</t>
        </is>
      </c>
      <c r="S121" s="11" t="n">
        <v>45943.42152777778</v>
      </c>
      <c r="T121" s="9" t="inlineStr">
        <is>
          <t>gated_content_download</t>
        </is>
      </c>
    </row>
    <row r="122">
      <c r="A122" s="6" t="inlineStr">
        <is>
          <t>PRO-00044</t>
        </is>
      </c>
      <c r="B122" s="6" t="inlineStr">
        <is>
          <t>Finley Miller</t>
        </is>
      </c>
      <c r="C122" s="6" t="inlineStr">
        <is>
          <t>Director of Data Engineering</t>
        </is>
      </c>
      <c r="D122" s="6" t="inlineStr">
        <is>
          <t>director</t>
        </is>
      </c>
      <c r="E122" s="6" t="n">
        <v>1.25</v>
      </c>
      <c r="F122" s="6" t="inlineStr">
        <is>
          <t>Syncflow</t>
        </is>
      </c>
      <c r="G122" s="6" t="b">
        <v>1</v>
      </c>
      <c r="H122" s="6" t="b">
        <v>0</v>
      </c>
      <c r="I122" s="6" t="b">
        <v>0</v>
      </c>
      <c r="J122" s="7" t="n">
        <v>0</v>
      </c>
      <c r="K122" s="6" t="n">
        <v>1</v>
      </c>
      <c r="L122" s="6" t="inlineStr">
        <is>
          <t>google</t>
        </is>
      </c>
      <c r="M122" s="6" t="inlineStr">
        <is>
          <t>GGL-Competitor-Pipeform-Alt</t>
        </is>
      </c>
      <c r="N122" s="6" t="inlineStr">
        <is>
          <t>google</t>
        </is>
      </c>
      <c r="O122" s="6" t="inlineStr">
        <is>
          <t>paid-search</t>
        </is>
      </c>
      <c r="P122" s="6" t="inlineStr">
        <is>
          <t>ggl_competitor_pipeform_alt</t>
        </is>
      </c>
      <c r="Q122" s="6" t="inlineStr">
        <is>
          <t>text-ad_rlsa</t>
        </is>
      </c>
      <c r="R122" s="6" t="inlineStr">
        <is>
          <t>syncflow-alternative</t>
        </is>
      </c>
      <c r="S122" s="8" t="n">
        <v>45873.67152777778</v>
      </c>
      <c r="T122" s="6" t="inlineStr">
        <is>
          <t>newsletter_signup</t>
        </is>
      </c>
    </row>
    <row r="123">
      <c r="A123" s="9" t="inlineStr">
        <is>
          <t>PRO-00044</t>
        </is>
      </c>
      <c r="B123" s="9" t="inlineStr">
        <is>
          <t>Finley Miller</t>
        </is>
      </c>
      <c r="C123" s="9" t="inlineStr">
        <is>
          <t>Director of Data Engineering</t>
        </is>
      </c>
      <c r="D123" s="9" t="inlineStr">
        <is>
          <t>director</t>
        </is>
      </c>
      <c r="E123" s="9" t="n">
        <v>1.25</v>
      </c>
      <c r="F123" s="9" t="inlineStr">
        <is>
          <t>Syncflow</t>
        </is>
      </c>
      <c r="G123" s="9" t="b">
        <v>1</v>
      </c>
      <c r="H123" s="9" t="b">
        <v>0</v>
      </c>
      <c r="I123" s="9" t="b">
        <v>0</v>
      </c>
      <c r="J123" s="10" t="n">
        <v>0</v>
      </c>
      <c r="K123" s="9" t="n">
        <v>2</v>
      </c>
      <c r="L123" s="9" t="inlineStr">
        <is>
          <t>linkedin</t>
        </is>
      </c>
      <c r="M123" s="9" t="inlineStr">
        <is>
          <t>LI-Retarget-SiteVisitors-30d</t>
        </is>
      </c>
      <c r="N123" s="9" t="inlineStr">
        <is>
          <t>linkedin</t>
        </is>
      </c>
      <c r="O123" s="9" t="inlineStr">
        <is>
          <t>paid-social</t>
        </is>
      </c>
      <c r="P123" s="9" t="inlineStr">
        <is>
          <t>li_retarget_sitevisitors_30d</t>
        </is>
      </c>
      <c r="Q123" s="9" t="inlineStr">
        <is>
          <t>single-image_pain-point_cta-demo</t>
        </is>
      </c>
      <c r="R123" s="9" t="inlineStr">
        <is>
          <t>li-abm-strategic-accounts</t>
        </is>
      </c>
      <c r="S123" s="11" t="n">
        <v>45881.64722222222</v>
      </c>
      <c r="T123" s="9" t="inlineStr">
        <is>
          <t>gated_content_download</t>
        </is>
      </c>
    </row>
    <row r="124">
      <c r="A124" s="6" t="inlineStr">
        <is>
          <t>PRO-00045</t>
        </is>
      </c>
      <c r="B124" s="6" t="inlineStr">
        <is>
          <t>Kendall Moore</t>
        </is>
      </c>
      <c r="C124" s="6" t="inlineStr">
        <is>
          <t>Data Platform Manager</t>
        </is>
      </c>
      <c r="D124" s="6" t="inlineStr">
        <is>
          <t>manager</t>
        </is>
      </c>
      <c r="E124" s="6" t="n">
        <v>1</v>
      </c>
      <c r="F124" s="6" t="inlineStr">
        <is>
          <t>Gridlane</t>
        </is>
      </c>
      <c r="G124" s="6" t="b">
        <v>0</v>
      </c>
      <c r="H124" s="6" t="b">
        <v>0</v>
      </c>
      <c r="I124" s="6" t="b">
        <v>0</v>
      </c>
      <c r="J124" s="7" t="n">
        <v>0</v>
      </c>
      <c r="K124" s="6" t="n">
        <v>1</v>
      </c>
      <c r="L124" s="6" t="inlineStr">
        <is>
          <t>linkedin</t>
        </is>
      </c>
      <c r="M124" s="6" t="inlineStr">
        <is>
          <t>LI-Retarget-SiteVisitors-30d</t>
        </is>
      </c>
      <c r="N124" s="6" t="inlineStr">
        <is>
          <t>linkedin</t>
        </is>
      </c>
      <c r="O124" s="6" t="inlineStr">
        <is>
          <t>paid-social</t>
        </is>
      </c>
      <c r="P124" s="6" t="inlineStr">
        <is>
          <t>li_retarget_sitevisitors_30d</t>
        </is>
      </c>
      <c r="Q124" s="6" t="inlineStr">
        <is>
          <t>single-image_social-proof_cta-demo</t>
        </is>
      </c>
      <c r="R124" s="6" t="inlineStr">
        <is>
          <t>li-ent-data-engineers</t>
        </is>
      </c>
      <c r="S124" s="8" t="n">
        <v>45887.41458333333</v>
      </c>
      <c r="T124" s="6" t="inlineStr">
        <is>
          <t>gated_content_download</t>
        </is>
      </c>
    </row>
    <row r="125">
      <c r="A125" s="9" t="inlineStr">
        <is>
          <t>PRO-00045</t>
        </is>
      </c>
      <c r="B125" s="9" t="inlineStr">
        <is>
          <t>Kendall Moore</t>
        </is>
      </c>
      <c r="C125" s="9" t="inlineStr">
        <is>
          <t>Data Platform Manager</t>
        </is>
      </c>
      <c r="D125" s="9" t="inlineStr">
        <is>
          <t>manager</t>
        </is>
      </c>
      <c r="E125" s="9" t="n">
        <v>1</v>
      </c>
      <c r="F125" s="9" t="inlineStr">
        <is>
          <t>Gridlane</t>
        </is>
      </c>
      <c r="G125" s="9" t="b">
        <v>0</v>
      </c>
      <c r="H125" s="9" t="b">
        <v>0</v>
      </c>
      <c r="I125" s="9" t="b">
        <v>0</v>
      </c>
      <c r="J125" s="10" t="n">
        <v>0</v>
      </c>
      <c r="K125" s="9" t="n">
        <v>2</v>
      </c>
      <c r="L125" s="9" t="inlineStr">
        <is>
          <t>g2</t>
        </is>
      </c>
      <c r="M125" s="9" t="inlineStr">
        <is>
          <t>G2-Badge-LP-Integration</t>
        </is>
      </c>
      <c r="N125" s="9" t="inlineStr">
        <is>
          <t>g2</t>
        </is>
      </c>
      <c r="O125" s="9" t="inlineStr">
        <is>
          <t>review-site</t>
        </is>
      </c>
      <c r="P125" s="9" t="inlineStr">
        <is>
          <t>g2_badge_lp_integration</t>
        </is>
      </c>
      <c r="Q125" s="9" t="inlineStr">
        <is>
          <t>retarget-banner_category</t>
        </is>
      </c>
      <c r="R125" s="9" t="inlineStr">
        <is>
          <t>pipeline-software-evaluation</t>
        </is>
      </c>
      <c r="S125" s="11" t="n">
        <v>45903.73263888889</v>
      </c>
      <c r="T125" s="9" t="inlineStr">
        <is>
          <t>gated_content_download</t>
        </is>
      </c>
    </row>
    <row r="126">
      <c r="A126" s="6" t="inlineStr">
        <is>
          <t>PRO-00045</t>
        </is>
      </c>
      <c r="B126" s="6" t="inlineStr">
        <is>
          <t>Kendall Moore</t>
        </is>
      </c>
      <c r="C126" s="6" t="inlineStr">
        <is>
          <t>Data Platform Manager</t>
        </is>
      </c>
      <c r="D126" s="6" t="inlineStr">
        <is>
          <t>manager</t>
        </is>
      </c>
      <c r="E126" s="6" t="n">
        <v>1</v>
      </c>
      <c r="F126" s="6" t="inlineStr">
        <is>
          <t>Gridlane</t>
        </is>
      </c>
      <c r="G126" s="6" t="b">
        <v>0</v>
      </c>
      <c r="H126" s="6" t="b">
        <v>0</v>
      </c>
      <c r="I126" s="6" t="b">
        <v>0</v>
      </c>
      <c r="J126" s="7" t="n">
        <v>0</v>
      </c>
      <c r="K126" s="6" t="n">
        <v>3</v>
      </c>
      <c r="L126" s="6" t="inlineStr">
        <is>
          <t>g2</t>
        </is>
      </c>
      <c r="M126" s="6" t="inlineStr">
        <is>
          <t>G2-Retarget-CategoryBuyers</t>
        </is>
      </c>
      <c r="N126" s="6" t="inlineStr">
        <is>
          <t>g2</t>
        </is>
      </c>
      <c r="O126" s="6" t="inlineStr">
        <is>
          <t>review-site</t>
        </is>
      </c>
      <c r="P126" s="6" t="inlineStr">
        <is>
          <t>g2_retarget_categorybuyers</t>
        </is>
      </c>
      <c r="Q126" s="6" t="inlineStr">
        <is>
          <t>gated-report_etl</t>
        </is>
      </c>
      <c r="R126" s="6" t="inlineStr">
        <is>
          <t>pipeline-software-evaluation</t>
        </is>
      </c>
      <c r="S126" s="8" t="n">
        <v>45918.72708333333</v>
      </c>
      <c r="T126" s="6" t="inlineStr">
        <is>
          <t>newsletter_signup</t>
        </is>
      </c>
    </row>
    <row r="127">
      <c r="A127" s="9" t="inlineStr">
        <is>
          <t>PRO-00046</t>
        </is>
      </c>
      <c r="B127" s="9" t="inlineStr">
        <is>
          <t>Avery Taylor</t>
        </is>
      </c>
      <c r="C127" s="9" t="inlineStr">
        <is>
          <t>BI Analyst</t>
        </is>
      </c>
      <c r="D127" s="9" t="inlineStr">
        <is>
          <t>ic_analyst</t>
        </is>
      </c>
      <c r="E127" s="9" t="n">
        <v>0.75</v>
      </c>
      <c r="F127" s="9" t="inlineStr">
        <is>
          <t>Helix Analytics</t>
        </is>
      </c>
      <c r="G127" s="9" t="b">
        <v>0</v>
      </c>
      <c r="H127" s="9" t="b">
        <v>0</v>
      </c>
      <c r="I127" s="9" t="b">
        <v>0</v>
      </c>
      <c r="J127" s="10" t="n">
        <v>0</v>
      </c>
      <c r="K127" s="9" t="n">
        <v>1</v>
      </c>
      <c r="L127" s="9" t="inlineStr">
        <is>
          <t>google</t>
        </is>
      </c>
      <c r="M127" s="9" t="inlineStr">
        <is>
          <t>GGL-NonBrand-DataPipeline</t>
        </is>
      </c>
      <c r="N127" s="9" t="inlineStr">
        <is>
          <t>google</t>
        </is>
      </c>
      <c r="O127" s="9" t="inlineStr">
        <is>
          <t>paid-search</t>
        </is>
      </c>
      <c r="P127" s="9" t="inlineStr">
        <is>
          <t>ggl_nonbrand_datapipeline</t>
        </is>
      </c>
      <c r="Q127" s="9" t="inlineStr">
        <is>
          <t>text-ad_rlsa</t>
        </is>
      </c>
      <c r="R127" s="9" t="inlineStr">
        <is>
          <t>syncflow-alternative</t>
        </is>
      </c>
      <c r="S127" s="11" t="n">
        <v>45890.60138888889</v>
      </c>
      <c r="T127" s="9" t="inlineStr">
        <is>
          <t>newsletter_signup</t>
        </is>
      </c>
    </row>
    <row r="128">
      <c r="A128" s="6" t="inlineStr">
        <is>
          <t>PRO-00046</t>
        </is>
      </c>
      <c r="B128" s="6" t="inlineStr">
        <is>
          <t>Avery Taylor</t>
        </is>
      </c>
      <c r="C128" s="6" t="inlineStr">
        <is>
          <t>BI Analyst</t>
        </is>
      </c>
      <c r="D128" s="6" t="inlineStr">
        <is>
          <t>ic_analyst</t>
        </is>
      </c>
      <c r="E128" s="6" t="n">
        <v>0.75</v>
      </c>
      <c r="F128" s="6" t="inlineStr">
        <is>
          <t>Helix Analytics</t>
        </is>
      </c>
      <c r="G128" s="6" t="b">
        <v>0</v>
      </c>
      <c r="H128" s="6" t="b">
        <v>0</v>
      </c>
      <c r="I128" s="6" t="b">
        <v>0</v>
      </c>
      <c r="J128" s="7" t="n">
        <v>0</v>
      </c>
      <c r="K128" s="6" t="n">
        <v>2</v>
      </c>
      <c r="L128" s="6" t="inlineStr">
        <is>
          <t>programmatic</t>
        </is>
      </c>
      <c r="M128" s="6" t="inlineStr">
        <is>
          <t>DSP-ABM-AirCover-Strategic</t>
        </is>
      </c>
      <c r="N128" s="6" t="inlineStr">
        <is>
          <t>stackadapt</t>
        </is>
      </c>
      <c r="O128" s="6" t="inlineStr">
        <is>
          <t>display</t>
        </is>
      </c>
      <c r="P128" s="6" t="inlineStr">
        <is>
          <t>dsp_abm_aircover_strategic</t>
        </is>
      </c>
      <c r="Q128" s="6" t="inlineStr">
        <is>
          <t>display-banner_abm</t>
        </is>
      </c>
      <c r="R128" s="6" t="inlineStr">
        <is>
          <t>abm-strategic-accounts</t>
        </is>
      </c>
      <c r="S128" s="8" t="n">
        <v>45902.44652777778</v>
      </c>
      <c r="T128" s="6" t="inlineStr">
        <is>
          <t>gated_content_download</t>
        </is>
      </c>
    </row>
    <row r="129">
      <c r="A129" s="9" t="inlineStr">
        <is>
          <t>PRO-00046</t>
        </is>
      </c>
      <c r="B129" s="9" t="inlineStr">
        <is>
          <t>Avery Taylor</t>
        </is>
      </c>
      <c r="C129" s="9" t="inlineStr">
        <is>
          <t>BI Analyst</t>
        </is>
      </c>
      <c r="D129" s="9" t="inlineStr">
        <is>
          <t>ic_analyst</t>
        </is>
      </c>
      <c r="E129" s="9" t="n">
        <v>0.75</v>
      </c>
      <c r="F129" s="9" t="inlineStr">
        <is>
          <t>Helix Analytics</t>
        </is>
      </c>
      <c r="G129" s="9" t="b">
        <v>0</v>
      </c>
      <c r="H129" s="9" t="b">
        <v>0</v>
      </c>
      <c r="I129" s="9" t="b">
        <v>0</v>
      </c>
      <c r="J129" s="10" t="n">
        <v>0</v>
      </c>
      <c r="K129" s="9" t="n">
        <v>3</v>
      </c>
      <c r="L129" s="9" t="inlineStr">
        <is>
          <t>g2</t>
        </is>
      </c>
      <c r="M129" s="9" t="inlineStr">
        <is>
          <t>G2-GridReport-ETL-Gated</t>
        </is>
      </c>
      <c r="N129" s="9" t="inlineStr">
        <is>
          <t>g2</t>
        </is>
      </c>
      <c r="O129" s="9" t="inlineStr">
        <is>
          <t>review-site</t>
        </is>
      </c>
      <c r="P129" s="9" t="inlineStr">
        <is>
          <t>g2_gridreport_etl_gated</t>
        </is>
      </c>
      <c r="Q129" s="9" t="inlineStr">
        <is>
          <t>retarget-banner_category</t>
        </is>
      </c>
      <c r="R129" s="9" t="inlineStr">
        <is>
          <t>pipeline-software-evaluation</t>
        </is>
      </c>
      <c r="S129" s="11" t="n">
        <v>45910.57708333333</v>
      </c>
      <c r="T129" s="9" t="inlineStr">
        <is>
          <t>newsletter_signup</t>
        </is>
      </c>
    </row>
    <row r="130">
      <c r="A130" s="6" t="inlineStr">
        <is>
          <t>PRO-00047</t>
        </is>
      </c>
      <c r="B130" s="6" t="inlineStr">
        <is>
          <t>Kendall Garcia</t>
        </is>
      </c>
      <c r="C130" s="6" t="inlineStr">
        <is>
          <t>Data Engineering Manager</t>
        </is>
      </c>
      <c r="D130" s="6" t="inlineStr">
        <is>
          <t>manager</t>
        </is>
      </c>
      <c r="E130" s="6" t="n">
        <v>1</v>
      </c>
      <c r="F130" s="6" t="inlineStr">
        <is>
          <t>Beacon Platforms</t>
        </is>
      </c>
      <c r="G130" s="6" t="b">
        <v>1</v>
      </c>
      <c r="H130" s="6" t="b">
        <v>0</v>
      </c>
      <c r="I130" s="6" t="b">
        <v>0</v>
      </c>
      <c r="J130" s="7" t="n">
        <v>0</v>
      </c>
      <c r="K130" s="6" t="n">
        <v>1</v>
      </c>
      <c r="L130" s="6" t="inlineStr">
        <is>
          <t>linkedin</t>
        </is>
      </c>
      <c r="M130" s="6" t="inlineStr">
        <is>
          <t>LI-ENT-Awareness-DataIntegration</t>
        </is>
      </c>
      <c r="N130" s="6" t="inlineStr">
        <is>
          <t>linkedin</t>
        </is>
      </c>
      <c r="O130" s="6" t="inlineStr">
        <is>
          <t>paid-social</t>
        </is>
      </c>
      <c r="P130" s="6" t="inlineStr">
        <is>
          <t>li_ent_awareness_dataintegration</t>
        </is>
      </c>
      <c r="Q130" s="6" t="inlineStr">
        <is>
          <t>single-image_social-proof_cta-demo</t>
        </is>
      </c>
      <c r="R130" s="6" t="inlineStr">
        <is>
          <t>li-lookalike-closed-won</t>
        </is>
      </c>
      <c r="S130" s="8" t="n">
        <v>45817.54583333333</v>
      </c>
      <c r="T130" s="6" t="inlineStr">
        <is>
          <t>gated_content_download</t>
        </is>
      </c>
    </row>
    <row r="131">
      <c r="A131" s="9" t="inlineStr">
        <is>
          <t>PRO-00047</t>
        </is>
      </c>
      <c r="B131" s="9" t="inlineStr">
        <is>
          <t>Kendall Garcia</t>
        </is>
      </c>
      <c r="C131" s="9" t="inlineStr">
        <is>
          <t>Data Engineering Manager</t>
        </is>
      </c>
      <c r="D131" s="9" t="inlineStr">
        <is>
          <t>manager</t>
        </is>
      </c>
      <c r="E131" s="9" t="n">
        <v>1</v>
      </c>
      <c r="F131" s="9" t="inlineStr">
        <is>
          <t>Beacon Platforms</t>
        </is>
      </c>
      <c r="G131" s="9" t="b">
        <v>1</v>
      </c>
      <c r="H131" s="9" t="b">
        <v>0</v>
      </c>
      <c r="I131" s="9" t="b">
        <v>0</v>
      </c>
      <c r="J131" s="10" t="n">
        <v>0</v>
      </c>
      <c r="K131" s="9" t="n">
        <v>2</v>
      </c>
      <c r="L131" s="9" t="inlineStr">
        <is>
          <t>google</t>
        </is>
      </c>
      <c r="M131" s="9" t="inlineStr">
        <is>
          <t>GGL-Brand-Syncflow-Exact</t>
        </is>
      </c>
      <c r="N131" s="9" t="inlineStr">
        <is>
          <t>google</t>
        </is>
      </c>
      <c r="O131" s="9" t="inlineStr">
        <is>
          <t>paid-search</t>
        </is>
      </c>
      <c r="P131" s="9" t="inlineStr">
        <is>
          <t>ggl_brand_syncflow_exact</t>
        </is>
      </c>
      <c r="Q131" s="9" t="inlineStr">
        <is>
          <t>text-ad_rlsa</t>
        </is>
      </c>
      <c r="R131" s="9" t="inlineStr">
        <is>
          <t>pipeform-alternative</t>
        </is>
      </c>
      <c r="S131" s="11" t="n">
        <v>45825.57916666667</v>
      </c>
      <c r="T131" s="9" t="inlineStr">
        <is>
          <t>gated_content_download</t>
        </is>
      </c>
    </row>
    <row r="132">
      <c r="A132" s="6" t="inlineStr">
        <is>
          <t>PRO-00047</t>
        </is>
      </c>
      <c r="B132" s="6" t="inlineStr">
        <is>
          <t>Kendall Garcia</t>
        </is>
      </c>
      <c r="C132" s="6" t="inlineStr">
        <is>
          <t>Data Engineering Manager</t>
        </is>
      </c>
      <c r="D132" s="6" t="inlineStr">
        <is>
          <t>manager</t>
        </is>
      </c>
      <c r="E132" s="6" t="n">
        <v>1</v>
      </c>
      <c r="F132" s="6" t="inlineStr">
        <is>
          <t>Beacon Platforms</t>
        </is>
      </c>
      <c r="G132" s="6" t="b">
        <v>1</v>
      </c>
      <c r="H132" s="6" t="b">
        <v>0</v>
      </c>
      <c r="I132" s="6" t="b">
        <v>0</v>
      </c>
      <c r="J132" s="7" t="n">
        <v>0</v>
      </c>
      <c r="K132" s="6" t="n">
        <v>3</v>
      </c>
      <c r="L132" s="6" t="inlineStr">
        <is>
          <t>google</t>
        </is>
      </c>
      <c r="M132" s="6" t="inlineStr">
        <is>
          <t>GGL-Competitor-Streamlink-Alt</t>
        </is>
      </c>
      <c r="N132" s="6" t="inlineStr">
        <is>
          <t>google</t>
        </is>
      </c>
      <c r="O132" s="6" t="inlineStr">
        <is>
          <t>paid-search</t>
        </is>
      </c>
      <c r="P132" s="6" t="inlineStr">
        <is>
          <t>ggl_competitor_streamlink_alt</t>
        </is>
      </c>
      <c r="Q132" s="6" t="inlineStr">
        <is>
          <t>text-ad_competitor</t>
        </is>
      </c>
      <c r="R132" s="6" t="inlineStr">
        <is>
          <t>streamlink-vs-syncflow</t>
        </is>
      </c>
      <c r="S132" s="8" t="n">
        <v>45838.70069444444</v>
      </c>
      <c r="T132" s="6" t="inlineStr">
        <is>
          <t>gated_content_download</t>
        </is>
      </c>
    </row>
    <row r="133">
      <c r="A133" s="9" t="inlineStr">
        <is>
          <t>PRO-00047</t>
        </is>
      </c>
      <c r="B133" s="9" t="inlineStr">
        <is>
          <t>Kendall Garcia</t>
        </is>
      </c>
      <c r="C133" s="9" t="inlineStr">
        <is>
          <t>Data Engineering Manager</t>
        </is>
      </c>
      <c r="D133" s="9" t="inlineStr">
        <is>
          <t>manager</t>
        </is>
      </c>
      <c r="E133" s="9" t="n">
        <v>1</v>
      </c>
      <c r="F133" s="9" t="inlineStr">
        <is>
          <t>Beacon Platforms</t>
        </is>
      </c>
      <c r="G133" s="9" t="b">
        <v>1</v>
      </c>
      <c r="H133" s="9" t="b">
        <v>0</v>
      </c>
      <c r="I133" s="9" t="b">
        <v>0</v>
      </c>
      <c r="J133" s="10" t="n">
        <v>0</v>
      </c>
      <c r="K133" s="9" t="n">
        <v>4</v>
      </c>
      <c r="L133" s="9" t="inlineStr">
        <is>
          <t>programmatic</t>
        </is>
      </c>
      <c r="M133" s="9" t="inlineStr">
        <is>
          <t>DSP-Retarget-HighIntent-14d</t>
        </is>
      </c>
      <c r="N133" s="9" t="inlineStr">
        <is>
          <t>stackadapt</t>
        </is>
      </c>
      <c r="O133" s="9" t="inlineStr">
        <is>
          <t>display</t>
        </is>
      </c>
      <c r="P133" s="9" t="inlineStr">
        <is>
          <t>dsp_retarget_highintent_14d</t>
        </is>
      </c>
      <c r="Q133" s="9" t="inlineStr">
        <is>
          <t>display-banner_abm</t>
        </is>
      </c>
      <c r="R133" s="9" t="inlineStr">
        <is>
          <t>abm-strategic-accounts</t>
        </is>
      </c>
      <c r="S133" s="11" t="n">
        <v>45847.53055555555</v>
      </c>
      <c r="T133" s="9" t="inlineStr">
        <is>
          <t>trial_signup</t>
        </is>
      </c>
    </row>
    <row r="134">
      <c r="A134" s="6" t="inlineStr">
        <is>
          <t>PRO-00048</t>
        </is>
      </c>
      <c r="B134" s="6" t="inlineStr">
        <is>
          <t>Peyton Kim</t>
        </is>
      </c>
      <c r="C134" s="6" t="inlineStr">
        <is>
          <t>Data Engineer</t>
        </is>
      </c>
      <c r="D134" s="6" t="inlineStr">
        <is>
          <t>ic_analyst</t>
        </is>
      </c>
      <c r="E134" s="6" t="n">
        <v>0.75</v>
      </c>
      <c r="F134" s="6" t="inlineStr">
        <is>
          <t>Dataduct</t>
        </is>
      </c>
      <c r="G134" s="6" t="b">
        <v>1</v>
      </c>
      <c r="H134" s="6" t="b">
        <v>1</v>
      </c>
      <c r="I134" s="6" t="b">
        <v>0</v>
      </c>
      <c r="J134" s="7" t="n">
        <v>67932</v>
      </c>
      <c r="K134" s="6" t="n">
        <v>1</v>
      </c>
      <c r="L134" s="6" t="inlineStr">
        <is>
          <t>linkedin</t>
        </is>
      </c>
      <c r="M134" s="6" t="inlineStr">
        <is>
          <t>LI-MOFU-Demo-DataEngineers</t>
        </is>
      </c>
      <c r="N134" s="6" t="inlineStr">
        <is>
          <t>linkedin</t>
        </is>
      </c>
      <c r="O134" s="6" t="inlineStr">
        <is>
          <t>paid-social</t>
        </is>
      </c>
      <c r="P134" s="6" t="inlineStr">
        <is>
          <t>li_mofu_demo_dataengineers</t>
        </is>
      </c>
      <c r="Q134" s="6" t="inlineStr">
        <is>
          <t>single-image_social-proof_cta-demo</t>
        </is>
      </c>
      <c r="R134" s="6" t="inlineStr">
        <is>
          <t>li-retarget-site-visitors-30d</t>
        </is>
      </c>
      <c r="S134" s="8" t="n">
        <v>45929.475</v>
      </c>
      <c r="T134" s="6" t="inlineStr">
        <is>
          <t>gated_content_download</t>
        </is>
      </c>
    </row>
    <row r="135">
      <c r="A135" s="9" t="inlineStr">
        <is>
          <t>PRO-00048</t>
        </is>
      </c>
      <c r="B135" s="9" t="inlineStr">
        <is>
          <t>Peyton Kim</t>
        </is>
      </c>
      <c r="C135" s="9" t="inlineStr">
        <is>
          <t>Data Engineer</t>
        </is>
      </c>
      <c r="D135" s="9" t="inlineStr">
        <is>
          <t>ic_analyst</t>
        </is>
      </c>
      <c r="E135" s="9" t="n">
        <v>0.75</v>
      </c>
      <c r="F135" s="9" t="inlineStr">
        <is>
          <t>Dataduct</t>
        </is>
      </c>
      <c r="G135" s="9" t="b">
        <v>1</v>
      </c>
      <c r="H135" s="9" t="b">
        <v>1</v>
      </c>
      <c r="I135" s="9" t="b">
        <v>0</v>
      </c>
      <c r="J135" s="10" t="n">
        <v>67932</v>
      </c>
      <c r="K135" s="9" t="n">
        <v>2</v>
      </c>
      <c r="L135" s="9" t="inlineStr">
        <is>
          <t>linkedin</t>
        </is>
      </c>
      <c r="M135" s="9" t="inlineStr">
        <is>
          <t>LI-ENT-Awareness-DataPipeline</t>
        </is>
      </c>
      <c r="N135" s="9" t="inlineStr">
        <is>
          <t>linkedin</t>
        </is>
      </c>
      <c r="O135" s="9" t="inlineStr">
        <is>
          <t>paid-social</t>
        </is>
      </c>
      <c r="P135" s="9" t="inlineStr">
        <is>
          <t>li_ent_awareness_datapipeline</t>
        </is>
      </c>
      <c r="Q135" s="9" t="inlineStr">
        <is>
          <t>single-image_social-proof_cta-demo</t>
        </is>
      </c>
      <c r="R135" s="9" t="inlineStr">
        <is>
          <t>li-mid-analytics-directors</t>
        </is>
      </c>
      <c r="S135" s="11" t="n">
        <v>45943.73472222222</v>
      </c>
      <c r="T135" s="9" t="inlineStr">
        <is>
          <t>trial_signup</t>
        </is>
      </c>
    </row>
    <row r="136">
      <c r="A136" s="6" t="inlineStr">
        <is>
          <t>PRO-00049</t>
        </is>
      </c>
      <c r="B136" s="6" t="inlineStr">
        <is>
          <t>Jamie Martin</t>
        </is>
      </c>
      <c r="C136" s="6" t="inlineStr">
        <is>
          <t>Analytics Manager</t>
        </is>
      </c>
      <c r="D136" s="6" t="inlineStr">
        <is>
          <t>manager</t>
        </is>
      </c>
      <c r="E136" s="6" t="n">
        <v>1</v>
      </c>
      <c r="F136" s="6" t="inlineStr">
        <is>
          <t>Helix Analytics</t>
        </is>
      </c>
      <c r="G136" s="6" t="b">
        <v>1</v>
      </c>
      <c r="H136" s="6" t="b">
        <v>0</v>
      </c>
      <c r="I136" s="6" t="b">
        <v>0</v>
      </c>
      <c r="J136" s="7" t="n">
        <v>0</v>
      </c>
      <c r="K136" s="6" t="n">
        <v>1</v>
      </c>
      <c r="L136" s="6" t="inlineStr">
        <is>
          <t>linkedin</t>
        </is>
      </c>
      <c r="M136" s="6" t="inlineStr">
        <is>
          <t>LI-Retarget-PricingPage-14d</t>
        </is>
      </c>
      <c r="N136" s="6" t="inlineStr">
        <is>
          <t>linkedin</t>
        </is>
      </c>
      <c r="O136" s="6" t="inlineStr">
        <is>
          <t>paid-social</t>
        </is>
      </c>
      <c r="P136" s="6" t="inlineStr">
        <is>
          <t>li_retarget_pricingpage_14d</t>
        </is>
      </c>
      <c r="Q136" s="6" t="inlineStr">
        <is>
          <t>single-image_product-feature_cta-trial</t>
        </is>
      </c>
      <c r="R136" s="6" t="inlineStr">
        <is>
          <t>li-abm-strategic-accounts</t>
        </is>
      </c>
      <c r="S136" s="8" t="n">
        <v>45716.56041666667</v>
      </c>
      <c r="T136" s="6" t="inlineStr">
        <is>
          <t>newsletter_signup</t>
        </is>
      </c>
    </row>
    <row r="137">
      <c r="A137" s="9" t="inlineStr">
        <is>
          <t>PRO-00049</t>
        </is>
      </c>
      <c r="B137" s="9" t="inlineStr">
        <is>
          <t>Jamie Martin</t>
        </is>
      </c>
      <c r="C137" s="9" t="inlineStr">
        <is>
          <t>Analytics Manager</t>
        </is>
      </c>
      <c r="D137" s="9" t="inlineStr">
        <is>
          <t>manager</t>
        </is>
      </c>
      <c r="E137" s="9" t="n">
        <v>1</v>
      </c>
      <c r="F137" s="9" t="inlineStr">
        <is>
          <t>Helix Analytics</t>
        </is>
      </c>
      <c r="G137" s="9" t="b">
        <v>1</v>
      </c>
      <c r="H137" s="9" t="b">
        <v>0</v>
      </c>
      <c r="I137" s="9" t="b">
        <v>0</v>
      </c>
      <c r="J137" s="10" t="n">
        <v>0</v>
      </c>
      <c r="K137" s="9" t="n">
        <v>2</v>
      </c>
      <c r="L137" s="9" t="inlineStr">
        <is>
          <t>programmatic</t>
        </is>
      </c>
      <c r="M137" s="9" t="inlineStr">
        <is>
          <t>DSP-ABM-AirCover-Strategic</t>
        </is>
      </c>
      <c r="N137" s="9" t="inlineStr">
        <is>
          <t>stackadapt</t>
        </is>
      </c>
      <c r="O137" s="9" t="inlineStr">
        <is>
          <t>display</t>
        </is>
      </c>
      <c r="P137" s="9" t="inlineStr">
        <is>
          <t>dsp_abm_aircover_strategic</t>
        </is>
      </c>
      <c r="Q137" s="9" t="inlineStr">
        <is>
          <t>display-banner_abm</t>
        </is>
      </c>
      <c r="R137" s="9" t="inlineStr">
        <is>
          <t>abm-strategic-accounts</t>
        </is>
      </c>
      <c r="S137" s="11" t="n">
        <v>45723.47569444445</v>
      </c>
      <c r="T137" s="9" t="inlineStr">
        <is>
          <t>gated_content_download</t>
        </is>
      </c>
    </row>
    <row r="138">
      <c r="A138" s="6" t="inlineStr">
        <is>
          <t>PRO-00049</t>
        </is>
      </c>
      <c r="B138" s="6" t="inlineStr">
        <is>
          <t>Jamie Martin</t>
        </is>
      </c>
      <c r="C138" s="6" t="inlineStr">
        <is>
          <t>Analytics Manager</t>
        </is>
      </c>
      <c r="D138" s="6" t="inlineStr">
        <is>
          <t>manager</t>
        </is>
      </c>
      <c r="E138" s="6" t="n">
        <v>1</v>
      </c>
      <c r="F138" s="6" t="inlineStr">
        <is>
          <t>Helix Analytics</t>
        </is>
      </c>
      <c r="G138" s="6" t="b">
        <v>1</v>
      </c>
      <c r="H138" s="6" t="b">
        <v>0</v>
      </c>
      <c r="I138" s="6" t="b">
        <v>0</v>
      </c>
      <c r="J138" s="7" t="n">
        <v>0</v>
      </c>
      <c r="K138" s="6" t="n">
        <v>3</v>
      </c>
      <c r="L138" s="6" t="inlineStr">
        <is>
          <t>g2</t>
        </is>
      </c>
      <c r="M138" s="6" t="inlineStr">
        <is>
          <t>G2-Badge-LP-Integration</t>
        </is>
      </c>
      <c r="N138" s="6" t="inlineStr">
        <is>
          <t>g2</t>
        </is>
      </c>
      <c r="O138" s="6" t="inlineStr">
        <is>
          <t>review-site</t>
        </is>
      </c>
      <c r="P138" s="6" t="inlineStr">
        <is>
          <t>g2_badge_lp_integration</t>
        </is>
      </c>
      <c r="Q138" s="6" t="inlineStr">
        <is>
          <t>gated-report_etl</t>
        </is>
      </c>
      <c r="R138" s="6" t="inlineStr">
        <is>
          <t>etl-tools-comparison</t>
        </is>
      </c>
      <c r="S138" s="8" t="n">
        <v>45733.45</v>
      </c>
      <c r="T138" s="6" t="inlineStr">
        <is>
          <t>newsletter_signup</t>
        </is>
      </c>
    </row>
    <row r="139">
      <c r="A139" s="9" t="inlineStr">
        <is>
          <t>PRO-00049</t>
        </is>
      </c>
      <c r="B139" s="9" t="inlineStr">
        <is>
          <t>Jamie Martin</t>
        </is>
      </c>
      <c r="C139" s="9" t="inlineStr">
        <is>
          <t>Analytics Manager</t>
        </is>
      </c>
      <c r="D139" s="9" t="inlineStr">
        <is>
          <t>manager</t>
        </is>
      </c>
      <c r="E139" s="9" t="n">
        <v>1</v>
      </c>
      <c r="F139" s="9" t="inlineStr">
        <is>
          <t>Helix Analytics</t>
        </is>
      </c>
      <c r="G139" s="9" t="b">
        <v>1</v>
      </c>
      <c r="H139" s="9" t="b">
        <v>0</v>
      </c>
      <c r="I139" s="9" t="b">
        <v>0</v>
      </c>
      <c r="J139" s="10" t="n">
        <v>0</v>
      </c>
      <c r="K139" s="9" t="n">
        <v>4</v>
      </c>
      <c r="L139" s="9" t="inlineStr">
        <is>
          <t>google</t>
        </is>
      </c>
      <c r="M139" s="9" t="inlineStr">
        <is>
          <t>GGL-Brand-Syncflow-Exact</t>
        </is>
      </c>
      <c r="N139" s="9" t="inlineStr">
        <is>
          <t>google</t>
        </is>
      </c>
      <c r="O139" s="9" t="inlineStr">
        <is>
          <t>paid-search</t>
        </is>
      </c>
      <c r="P139" s="9" t="inlineStr">
        <is>
          <t>ggl_brand_syncflow_exact</t>
        </is>
      </c>
      <c r="Q139" s="9" t="inlineStr">
        <is>
          <t>text-ad_competitor</t>
        </is>
      </c>
      <c r="R139" s="9" t="inlineStr">
        <is>
          <t>pipeform-alternative</t>
        </is>
      </c>
      <c r="S139" s="11" t="n">
        <v>45747.42222222222</v>
      </c>
      <c r="T139" s="9" t="inlineStr">
        <is>
          <t>trial_signup</t>
        </is>
      </c>
    </row>
    <row r="140">
      <c r="A140" s="6" t="inlineStr">
        <is>
          <t>PRO-00050</t>
        </is>
      </c>
      <c r="B140" s="6" t="inlineStr">
        <is>
          <t>Morgan Moore</t>
        </is>
      </c>
      <c r="C140" s="6" t="inlineStr">
        <is>
          <t>BI Analyst</t>
        </is>
      </c>
      <c r="D140" s="6" t="inlineStr">
        <is>
          <t>ic_analyst</t>
        </is>
      </c>
      <c r="E140" s="6" t="n">
        <v>0.75</v>
      </c>
      <c r="F140" s="6" t="inlineStr">
        <is>
          <t>Stratum Data</t>
        </is>
      </c>
      <c r="G140" s="6" t="b">
        <v>0</v>
      </c>
      <c r="H140" s="6" t="b">
        <v>0</v>
      </c>
      <c r="I140" s="6" t="b">
        <v>0</v>
      </c>
      <c r="J140" s="7" t="n">
        <v>0</v>
      </c>
      <c r="K140" s="6" t="n">
        <v>1</v>
      </c>
      <c r="L140" s="6" t="inlineStr">
        <is>
          <t>linkedin</t>
        </is>
      </c>
      <c r="M140" s="6" t="inlineStr">
        <is>
          <t>LI-MOFU-Trial-AnalyticsTeams</t>
        </is>
      </c>
      <c r="N140" s="6" t="inlineStr">
        <is>
          <t>linkedin</t>
        </is>
      </c>
      <c r="O140" s="6" t="inlineStr">
        <is>
          <t>paid-social</t>
        </is>
      </c>
      <c r="P140" s="6" t="inlineStr">
        <is>
          <t>li_mofu_trial_analyticsteams</t>
        </is>
      </c>
      <c r="Q140" s="6" t="inlineStr">
        <is>
          <t>single-image_product-feature_cta-demo</t>
        </is>
      </c>
      <c r="R140" s="6" t="inlineStr">
        <is>
          <t>li-retarget-site-visitors-30d</t>
        </is>
      </c>
      <c r="S140" s="8" t="n">
        <v>45698.56666666667</v>
      </c>
      <c r="T140" s="6" t="inlineStr">
        <is>
          <t>gated_content_download</t>
        </is>
      </c>
    </row>
    <row r="141">
      <c r="A141" s="9" t="inlineStr">
        <is>
          <t>PRO-00050</t>
        </is>
      </c>
      <c r="B141" s="9" t="inlineStr">
        <is>
          <t>Morgan Moore</t>
        </is>
      </c>
      <c r="C141" s="9" t="inlineStr">
        <is>
          <t>BI Analyst</t>
        </is>
      </c>
      <c r="D141" s="9" t="inlineStr">
        <is>
          <t>ic_analyst</t>
        </is>
      </c>
      <c r="E141" s="9" t="n">
        <v>0.75</v>
      </c>
      <c r="F141" s="9" t="inlineStr">
        <is>
          <t>Stratum Data</t>
        </is>
      </c>
      <c r="G141" s="9" t="b">
        <v>0</v>
      </c>
      <c r="H141" s="9" t="b">
        <v>0</v>
      </c>
      <c r="I141" s="9" t="b">
        <v>0</v>
      </c>
      <c r="J141" s="10" t="n">
        <v>0</v>
      </c>
      <c r="K141" s="9" t="n">
        <v>2</v>
      </c>
      <c r="L141" s="9" t="inlineStr">
        <is>
          <t>programmatic</t>
        </is>
      </c>
      <c r="M141" s="9" t="inlineStr">
        <is>
          <t>DSP-Awareness-DataEngineers</t>
        </is>
      </c>
      <c r="N141" s="9" t="inlineStr">
        <is>
          <t>stackadapt</t>
        </is>
      </c>
      <c r="O141" s="9" t="inlineStr">
        <is>
          <t>display</t>
        </is>
      </c>
      <c r="P141" s="9" t="inlineStr">
        <is>
          <t>dsp_awareness_dataengineers</t>
        </is>
      </c>
      <c r="Q141" s="9" t="inlineStr">
        <is>
          <t>display-banner_awareness</t>
        </is>
      </c>
      <c r="R141" s="9" t="inlineStr">
        <is>
          <t>retarget-site-visitors-14d</t>
        </is>
      </c>
      <c r="S141" s="11" t="n">
        <v>45705.54861111111</v>
      </c>
      <c r="T141" s="9" t="inlineStr">
        <is>
          <t>gated_content_download</t>
        </is>
      </c>
    </row>
    <row r="142">
      <c r="A142" s="6" t="inlineStr">
        <is>
          <t>PRO-00051</t>
        </is>
      </c>
      <c r="B142" s="6" t="inlineStr">
        <is>
          <t>Quinn Taylor</t>
        </is>
      </c>
      <c r="C142" s="6" t="inlineStr">
        <is>
          <t>Data Engineering Manager</t>
        </is>
      </c>
      <c r="D142" s="6" t="inlineStr">
        <is>
          <t>manager</t>
        </is>
      </c>
      <c r="E142" s="6" t="n">
        <v>1</v>
      </c>
      <c r="F142" s="6" t="inlineStr">
        <is>
          <t>Crestline Systems</t>
        </is>
      </c>
      <c r="G142" s="6" t="b">
        <v>1</v>
      </c>
      <c r="H142" s="6" t="b">
        <v>0</v>
      </c>
      <c r="I142" s="6" t="b">
        <v>0</v>
      </c>
      <c r="J142" s="7" t="n">
        <v>0</v>
      </c>
      <c r="K142" s="6" t="n">
        <v>1</v>
      </c>
      <c r="L142" s="6" t="inlineStr">
        <is>
          <t>linkedin</t>
        </is>
      </c>
      <c r="M142" s="6" t="inlineStr">
        <is>
          <t>LI-ENT-Awareness-DataIntegration</t>
        </is>
      </c>
      <c r="N142" s="6" t="inlineStr">
        <is>
          <t>linkedin</t>
        </is>
      </c>
      <c r="O142" s="6" t="inlineStr">
        <is>
          <t>paid-social</t>
        </is>
      </c>
      <c r="P142" s="6" t="inlineStr">
        <is>
          <t>li_ent_awareness_dataintegration</t>
        </is>
      </c>
      <c r="Q142" s="6" t="inlineStr">
        <is>
          <t>single-image_pain-point_cta-trial</t>
        </is>
      </c>
      <c r="R142" s="6" t="inlineStr">
        <is>
          <t>li-abm-strategic-accounts</t>
        </is>
      </c>
      <c r="S142" s="8" t="n">
        <v>45817.55138888889</v>
      </c>
      <c r="T142" s="6" t="inlineStr">
        <is>
          <t>newsletter_signup</t>
        </is>
      </c>
    </row>
    <row r="143">
      <c r="A143" s="9" t="inlineStr">
        <is>
          <t>PRO-00051</t>
        </is>
      </c>
      <c r="B143" s="9" t="inlineStr">
        <is>
          <t>Quinn Taylor</t>
        </is>
      </c>
      <c r="C143" s="9" t="inlineStr">
        <is>
          <t>Data Engineering Manager</t>
        </is>
      </c>
      <c r="D143" s="9" t="inlineStr">
        <is>
          <t>manager</t>
        </is>
      </c>
      <c r="E143" s="9" t="n">
        <v>1</v>
      </c>
      <c r="F143" s="9" t="inlineStr">
        <is>
          <t>Crestline Systems</t>
        </is>
      </c>
      <c r="G143" s="9" t="b">
        <v>1</v>
      </c>
      <c r="H143" s="9" t="b">
        <v>0</v>
      </c>
      <c r="I143" s="9" t="b">
        <v>0</v>
      </c>
      <c r="J143" s="10" t="n">
        <v>0</v>
      </c>
      <c r="K143" s="9" t="n">
        <v>2</v>
      </c>
      <c r="L143" s="9" t="inlineStr">
        <is>
          <t>programmatic</t>
        </is>
      </c>
      <c r="M143" s="9" t="inlineStr">
        <is>
          <t>DSP-Retarget-HighIntent-14d</t>
        </is>
      </c>
      <c r="N143" s="9" t="inlineStr">
        <is>
          <t>stackadapt</t>
        </is>
      </c>
      <c r="O143" s="9" t="inlineStr">
        <is>
          <t>display</t>
        </is>
      </c>
      <c r="P143" s="9" t="inlineStr">
        <is>
          <t>dsp_retarget_highintent_14d</t>
        </is>
      </c>
      <c r="Q143" s="9" t="inlineStr">
        <is>
          <t>display-banner_retarget</t>
        </is>
      </c>
      <c r="R143" s="9" t="inlineStr">
        <is>
          <t>lookalike-data-engineers</t>
        </is>
      </c>
      <c r="S143" s="11" t="n">
        <v>45832.675</v>
      </c>
      <c r="T143" s="9" t="inlineStr">
        <is>
          <t>demo_request</t>
        </is>
      </c>
    </row>
    <row r="144">
      <c r="A144" s="6" t="inlineStr">
        <is>
          <t>PRO-00051</t>
        </is>
      </c>
      <c r="B144" s="6" t="inlineStr">
        <is>
          <t>Quinn Taylor</t>
        </is>
      </c>
      <c r="C144" s="6" t="inlineStr">
        <is>
          <t>Data Engineering Manager</t>
        </is>
      </c>
      <c r="D144" s="6" t="inlineStr">
        <is>
          <t>manager</t>
        </is>
      </c>
      <c r="E144" s="6" t="n">
        <v>1</v>
      </c>
      <c r="F144" s="6" t="inlineStr">
        <is>
          <t>Crestline Systems</t>
        </is>
      </c>
      <c r="G144" s="6" t="b">
        <v>1</v>
      </c>
      <c r="H144" s="6" t="b">
        <v>0</v>
      </c>
      <c r="I144" s="6" t="b">
        <v>0</v>
      </c>
      <c r="J144" s="7" t="n">
        <v>0</v>
      </c>
      <c r="K144" s="6" t="n">
        <v>3</v>
      </c>
      <c r="L144" s="6" t="inlineStr">
        <is>
          <t>g2</t>
        </is>
      </c>
      <c r="M144" s="6" t="inlineStr">
        <is>
          <t>G2-Badge-LP-Integration</t>
        </is>
      </c>
      <c r="N144" s="6" t="inlineStr">
        <is>
          <t>g2</t>
        </is>
      </c>
      <c r="O144" s="6" t="inlineStr">
        <is>
          <t>review-site</t>
        </is>
      </c>
      <c r="P144" s="6" t="inlineStr">
        <is>
          <t>g2_badge_lp_integration</t>
        </is>
      </c>
      <c r="Q144" s="6" t="inlineStr">
        <is>
          <t>gated-report_etl</t>
        </is>
      </c>
      <c r="R144" s="6" t="inlineStr">
        <is>
          <t>etl-tools-comparison</t>
        </is>
      </c>
      <c r="S144" s="8" t="n">
        <v>45849.42708333334</v>
      </c>
      <c r="T144" s="6" t="inlineStr">
        <is>
          <t>newsletter_signup</t>
        </is>
      </c>
    </row>
    <row r="145">
      <c r="A145" s="9" t="inlineStr">
        <is>
          <t>PRO-00052</t>
        </is>
      </c>
      <c r="B145" s="9" t="inlineStr">
        <is>
          <t>Elliot Kim</t>
        </is>
      </c>
      <c r="C145" s="9" t="inlineStr">
        <is>
          <t>BI Analyst</t>
        </is>
      </c>
      <c r="D145" s="9" t="inlineStr">
        <is>
          <t>ic_analyst</t>
        </is>
      </c>
      <c r="E145" s="9" t="n">
        <v>0.75</v>
      </c>
      <c r="F145" s="9" t="inlineStr">
        <is>
          <t>Conduitly</t>
        </is>
      </c>
      <c r="G145" s="9" t="b">
        <v>1</v>
      </c>
      <c r="H145" s="9" t="b">
        <v>0</v>
      </c>
      <c r="I145" s="9" t="b">
        <v>0</v>
      </c>
      <c r="J145" s="10" t="n">
        <v>0</v>
      </c>
      <c r="K145" s="9" t="n">
        <v>1</v>
      </c>
      <c r="L145" s="9" t="inlineStr">
        <is>
          <t>google</t>
        </is>
      </c>
      <c r="M145" s="9" t="inlineStr">
        <is>
          <t>GGL-Competitor-Streamlink-Alt</t>
        </is>
      </c>
      <c r="N145" s="9" t="inlineStr">
        <is>
          <t>google</t>
        </is>
      </c>
      <c r="O145" s="9" t="inlineStr">
        <is>
          <t>paid-search</t>
        </is>
      </c>
      <c r="P145" s="9" t="inlineStr">
        <is>
          <t>ggl_competitor_streamlink_alt</t>
        </is>
      </c>
      <c r="Q145" s="9" t="inlineStr">
        <is>
          <t>text-ad_competitor</t>
        </is>
      </c>
      <c r="R145" s="9" t="inlineStr">
        <is>
          <t>streamlink-vs-syncflow</t>
        </is>
      </c>
      <c r="S145" s="11" t="n">
        <v>45946.72777777778</v>
      </c>
      <c r="T145" s="9" t="inlineStr">
        <is>
          <t>demo_request</t>
        </is>
      </c>
    </row>
    <row r="146">
      <c r="A146" s="6" t="inlineStr">
        <is>
          <t>PRO-00052</t>
        </is>
      </c>
      <c r="B146" s="6" t="inlineStr">
        <is>
          <t>Elliot Kim</t>
        </is>
      </c>
      <c r="C146" s="6" t="inlineStr">
        <is>
          <t>BI Analyst</t>
        </is>
      </c>
      <c r="D146" s="6" t="inlineStr">
        <is>
          <t>ic_analyst</t>
        </is>
      </c>
      <c r="E146" s="6" t="n">
        <v>0.75</v>
      </c>
      <c r="F146" s="6" t="inlineStr">
        <is>
          <t>Conduitly</t>
        </is>
      </c>
      <c r="G146" s="6" t="b">
        <v>1</v>
      </c>
      <c r="H146" s="6" t="b">
        <v>0</v>
      </c>
      <c r="I146" s="6" t="b">
        <v>0</v>
      </c>
      <c r="J146" s="7" t="n">
        <v>0</v>
      </c>
      <c r="K146" s="6" t="n">
        <v>2</v>
      </c>
      <c r="L146" s="6" t="inlineStr">
        <is>
          <t>google</t>
        </is>
      </c>
      <c r="M146" s="6" t="inlineStr">
        <is>
          <t>GGL-Competitor-Pipeform-Alt</t>
        </is>
      </c>
      <c r="N146" s="6" t="inlineStr">
        <is>
          <t>google</t>
        </is>
      </c>
      <c r="O146" s="6" t="inlineStr">
        <is>
          <t>paid-search</t>
        </is>
      </c>
      <c r="P146" s="6" t="inlineStr">
        <is>
          <t>ggl_competitor_pipeform_alt</t>
        </is>
      </c>
      <c r="Q146" s="6" t="inlineStr">
        <is>
          <t>text-ad_rlsa</t>
        </is>
      </c>
      <c r="R146" s="6" t="inlineStr">
        <is>
          <t>streamlink-vs-syncflow</t>
        </is>
      </c>
      <c r="S146" s="8" t="n">
        <v>45958.54791666667</v>
      </c>
      <c r="T146" s="6" t="inlineStr">
        <is>
          <t>gated_content_download</t>
        </is>
      </c>
    </row>
    <row r="147">
      <c r="A147" s="9" t="inlineStr">
        <is>
          <t>PRO-00052</t>
        </is>
      </c>
      <c r="B147" s="9" t="inlineStr">
        <is>
          <t>Elliot Kim</t>
        </is>
      </c>
      <c r="C147" s="9" t="inlineStr">
        <is>
          <t>BI Analyst</t>
        </is>
      </c>
      <c r="D147" s="9" t="inlineStr">
        <is>
          <t>ic_analyst</t>
        </is>
      </c>
      <c r="E147" s="9" t="n">
        <v>0.75</v>
      </c>
      <c r="F147" s="9" t="inlineStr">
        <is>
          <t>Conduitly</t>
        </is>
      </c>
      <c r="G147" s="9" t="b">
        <v>1</v>
      </c>
      <c r="H147" s="9" t="b">
        <v>0</v>
      </c>
      <c r="I147" s="9" t="b">
        <v>0</v>
      </c>
      <c r="J147" s="10" t="n">
        <v>0</v>
      </c>
      <c r="K147" s="9" t="n">
        <v>3</v>
      </c>
      <c r="L147" s="9" t="inlineStr">
        <is>
          <t>linkedin</t>
        </is>
      </c>
      <c r="M147" s="9" t="inlineStr">
        <is>
          <t>LI-Retarget-SiteVisitors-30d</t>
        </is>
      </c>
      <c r="N147" s="9" t="inlineStr">
        <is>
          <t>linkedin</t>
        </is>
      </c>
      <c r="O147" s="9" t="inlineStr">
        <is>
          <t>paid-social</t>
        </is>
      </c>
      <c r="P147" s="9" t="inlineStr">
        <is>
          <t>li_retarget_sitevisitors_30d</t>
        </is>
      </c>
      <c r="Q147" s="9" t="inlineStr">
        <is>
          <t>single-image_thought-leadership_cta-download</t>
        </is>
      </c>
      <c r="R147" s="9" t="inlineStr">
        <is>
          <t>li-lookalike-closed-won</t>
        </is>
      </c>
      <c r="S147" s="11" t="n">
        <v>45971.71041666667</v>
      </c>
      <c r="T147" s="9" t="inlineStr">
        <is>
          <t>newsletter_signup</t>
        </is>
      </c>
    </row>
    <row r="148">
      <c r="A148" s="6" t="inlineStr">
        <is>
          <t>PRO-00053</t>
        </is>
      </c>
      <c r="B148" s="6" t="inlineStr">
        <is>
          <t>Morgan Thompson</t>
        </is>
      </c>
      <c r="C148" s="6" t="inlineStr">
        <is>
          <t>Data Engineer</t>
        </is>
      </c>
      <c r="D148" s="6" t="inlineStr">
        <is>
          <t>ic_analyst</t>
        </is>
      </c>
      <c r="E148" s="6" t="n">
        <v>0.75</v>
      </c>
      <c r="F148" s="6" t="inlineStr">
        <is>
          <t>Stratum Data</t>
        </is>
      </c>
      <c r="G148" s="6" t="b">
        <v>1</v>
      </c>
      <c r="H148" s="6" t="b">
        <v>1</v>
      </c>
      <c r="I148" s="6" t="b">
        <v>0</v>
      </c>
      <c r="J148" s="7" t="n">
        <v>41855</v>
      </c>
      <c r="K148" s="6" t="n">
        <v>1</v>
      </c>
      <c r="L148" s="6" t="inlineStr">
        <is>
          <t>linkedin</t>
        </is>
      </c>
      <c r="M148" s="6" t="inlineStr">
        <is>
          <t>LI-ABM-Strategic-ENT</t>
        </is>
      </c>
      <c r="N148" s="6" t="inlineStr">
        <is>
          <t>linkedin</t>
        </is>
      </c>
      <c r="O148" s="6" t="inlineStr">
        <is>
          <t>paid-social</t>
        </is>
      </c>
      <c r="P148" s="6" t="inlineStr">
        <is>
          <t>li_abm_strategic_ent</t>
        </is>
      </c>
      <c r="Q148" s="6" t="inlineStr">
        <is>
          <t>single-image_pain-point_cta-demo</t>
        </is>
      </c>
      <c r="R148" s="6" t="inlineStr">
        <is>
          <t>li-lookalike-closed-won</t>
        </is>
      </c>
      <c r="S148" s="8" t="n">
        <v>45917.60347222222</v>
      </c>
      <c r="T148" s="6" t="inlineStr">
        <is>
          <t>demo_request</t>
        </is>
      </c>
    </row>
    <row r="149">
      <c r="A149" s="9" t="inlineStr">
        <is>
          <t>PRO-00053</t>
        </is>
      </c>
      <c r="B149" s="9" t="inlineStr">
        <is>
          <t>Morgan Thompson</t>
        </is>
      </c>
      <c r="C149" s="9" t="inlineStr">
        <is>
          <t>Data Engineer</t>
        </is>
      </c>
      <c r="D149" s="9" t="inlineStr">
        <is>
          <t>ic_analyst</t>
        </is>
      </c>
      <c r="E149" s="9" t="n">
        <v>0.75</v>
      </c>
      <c r="F149" s="9" t="inlineStr">
        <is>
          <t>Stratum Data</t>
        </is>
      </c>
      <c r="G149" s="9" t="b">
        <v>1</v>
      </c>
      <c r="H149" s="9" t="b">
        <v>1</v>
      </c>
      <c r="I149" s="9" t="b">
        <v>0</v>
      </c>
      <c r="J149" s="10" t="n">
        <v>41855</v>
      </c>
      <c r="K149" s="9" t="n">
        <v>2</v>
      </c>
      <c r="L149" s="9" t="inlineStr">
        <is>
          <t>g2</t>
        </is>
      </c>
      <c r="M149" s="9" t="inlineStr">
        <is>
          <t>G2-Retarget-CategoryBuyers</t>
        </is>
      </c>
      <c r="N149" s="9" t="inlineStr">
        <is>
          <t>g2</t>
        </is>
      </c>
      <c r="O149" s="9" t="inlineStr">
        <is>
          <t>review-site</t>
        </is>
      </c>
      <c r="P149" s="9" t="inlineStr">
        <is>
          <t>g2_retarget_categorybuyers</t>
        </is>
      </c>
      <c r="Q149" s="9" t="inlineStr">
        <is>
          <t>gated-report_etl</t>
        </is>
      </c>
      <c r="R149" s="9" t="inlineStr">
        <is>
          <t>etl-tools-comparison</t>
        </is>
      </c>
      <c r="S149" s="11" t="n">
        <v>45933.47222222222</v>
      </c>
      <c r="T149" s="9" t="inlineStr">
        <is>
          <t>newsletter_signup</t>
        </is>
      </c>
    </row>
    <row r="150">
      <c r="A150" s="6" t="inlineStr">
        <is>
          <t>PRO-00053</t>
        </is>
      </c>
      <c r="B150" s="6" t="inlineStr">
        <is>
          <t>Morgan Thompson</t>
        </is>
      </c>
      <c r="C150" s="6" t="inlineStr">
        <is>
          <t>Data Engineer</t>
        </is>
      </c>
      <c r="D150" s="6" t="inlineStr">
        <is>
          <t>ic_analyst</t>
        </is>
      </c>
      <c r="E150" s="6" t="n">
        <v>0.75</v>
      </c>
      <c r="F150" s="6" t="inlineStr">
        <is>
          <t>Stratum Data</t>
        </is>
      </c>
      <c r="G150" s="6" t="b">
        <v>1</v>
      </c>
      <c r="H150" s="6" t="b">
        <v>1</v>
      </c>
      <c r="I150" s="6" t="b">
        <v>0</v>
      </c>
      <c r="J150" s="7" t="n">
        <v>41855</v>
      </c>
      <c r="K150" s="6" t="n">
        <v>3</v>
      </c>
      <c r="L150" s="6" t="inlineStr">
        <is>
          <t>g2</t>
        </is>
      </c>
      <c r="M150" s="6" t="inlineStr">
        <is>
          <t>G2-Retarget-CategoryBuyers</t>
        </is>
      </c>
      <c r="N150" s="6" t="inlineStr">
        <is>
          <t>g2</t>
        </is>
      </c>
      <c r="O150" s="6" t="inlineStr">
        <is>
          <t>review-site</t>
        </is>
      </c>
      <c r="P150" s="6" t="inlineStr">
        <is>
          <t>g2_retarget_categorybuyers</t>
        </is>
      </c>
      <c r="Q150" s="6" t="inlineStr">
        <is>
          <t>gated-report_etl</t>
        </is>
      </c>
      <c r="R150" s="6" t="inlineStr">
        <is>
          <t>etl-tools-comparison</t>
        </is>
      </c>
      <c r="S150" s="8" t="n">
        <v>45952.57291666666</v>
      </c>
      <c r="T150" s="6" t="inlineStr">
        <is>
          <t>gated_content_download</t>
        </is>
      </c>
    </row>
    <row r="151">
      <c r="A151" s="9" t="inlineStr">
        <is>
          <t>PRO-00054</t>
        </is>
      </c>
      <c r="B151" s="9" t="inlineStr">
        <is>
          <t>Skyler Wilson</t>
        </is>
      </c>
      <c r="C151" s="9" t="inlineStr">
        <is>
          <t>Director of Data</t>
        </is>
      </c>
      <c r="D151" s="9" t="inlineStr">
        <is>
          <t>director</t>
        </is>
      </c>
      <c r="E151" s="9" t="n">
        <v>1.25</v>
      </c>
      <c r="F151" s="9" t="inlineStr">
        <is>
          <t>Horizon Analytics</t>
        </is>
      </c>
      <c r="G151" s="9" t="b">
        <v>0</v>
      </c>
      <c r="H151" s="9" t="b">
        <v>0</v>
      </c>
      <c r="I151" s="9" t="b">
        <v>0</v>
      </c>
      <c r="J151" s="10" t="n">
        <v>0</v>
      </c>
      <c r="K151" s="9" t="n">
        <v>1</v>
      </c>
      <c r="L151" s="9" t="inlineStr">
        <is>
          <t>linkedin</t>
        </is>
      </c>
      <c r="M151" s="9" t="inlineStr">
        <is>
          <t>LI-Retarget-SiteVisitors-30d</t>
        </is>
      </c>
      <c r="N151" s="9" t="inlineStr">
        <is>
          <t>linkedin</t>
        </is>
      </c>
      <c r="O151" s="9" t="inlineStr">
        <is>
          <t>paid-social</t>
        </is>
      </c>
      <c r="P151" s="9" t="inlineStr">
        <is>
          <t>li_retarget_sitevisitors_30d</t>
        </is>
      </c>
      <c r="Q151" s="9" t="inlineStr">
        <is>
          <t>single-image_product-feature_cta-demo</t>
        </is>
      </c>
      <c r="R151" s="9" t="inlineStr">
        <is>
          <t>li-retarget-site-visitors-30d</t>
        </is>
      </c>
      <c r="S151" s="11" t="n">
        <v>45684.54444444444</v>
      </c>
      <c r="T151" s="9" t="inlineStr">
        <is>
          <t>gated_content_download</t>
        </is>
      </c>
    </row>
    <row r="152">
      <c r="A152" s="6" t="inlineStr">
        <is>
          <t>PRO-00054</t>
        </is>
      </c>
      <c r="B152" s="6" t="inlineStr">
        <is>
          <t>Skyler Wilson</t>
        </is>
      </c>
      <c r="C152" s="6" t="inlineStr">
        <is>
          <t>Director of Data</t>
        </is>
      </c>
      <c r="D152" s="6" t="inlineStr">
        <is>
          <t>director</t>
        </is>
      </c>
      <c r="E152" s="6" t="n">
        <v>1.25</v>
      </c>
      <c r="F152" s="6" t="inlineStr">
        <is>
          <t>Horizon Analytics</t>
        </is>
      </c>
      <c r="G152" s="6" t="b">
        <v>0</v>
      </c>
      <c r="H152" s="6" t="b">
        <v>0</v>
      </c>
      <c r="I152" s="6" t="b">
        <v>0</v>
      </c>
      <c r="J152" s="7" t="n">
        <v>0</v>
      </c>
      <c r="K152" s="6" t="n">
        <v>2</v>
      </c>
      <c r="L152" s="6" t="inlineStr">
        <is>
          <t>linkedin</t>
        </is>
      </c>
      <c r="M152" s="6" t="inlineStr">
        <is>
          <t>LI-ENT-Awareness-DataPipeline</t>
        </is>
      </c>
      <c r="N152" s="6" t="inlineStr">
        <is>
          <t>linkedin</t>
        </is>
      </c>
      <c r="O152" s="6" t="inlineStr">
        <is>
          <t>paid-social</t>
        </is>
      </c>
      <c r="P152" s="6" t="inlineStr">
        <is>
          <t>li_ent_awareness_datapipeline</t>
        </is>
      </c>
      <c r="Q152" s="6" t="inlineStr">
        <is>
          <t>single-image_social-proof_cta-demo</t>
        </is>
      </c>
      <c r="R152" s="6" t="inlineStr">
        <is>
          <t>li-retarget-site-visitors-30d</t>
        </is>
      </c>
      <c r="S152" s="8" t="n">
        <v>45705.74652777778</v>
      </c>
      <c r="T152" s="6" t="inlineStr">
        <is>
          <t>gated_content_download</t>
        </is>
      </c>
    </row>
    <row r="153">
      <c r="A153" s="9" t="inlineStr">
        <is>
          <t>PRO-00054</t>
        </is>
      </c>
      <c r="B153" s="9" t="inlineStr">
        <is>
          <t>Skyler Wilson</t>
        </is>
      </c>
      <c r="C153" s="9" t="inlineStr">
        <is>
          <t>Director of Data</t>
        </is>
      </c>
      <c r="D153" s="9" t="inlineStr">
        <is>
          <t>director</t>
        </is>
      </c>
      <c r="E153" s="9" t="n">
        <v>1.25</v>
      </c>
      <c r="F153" s="9" t="inlineStr">
        <is>
          <t>Horizon Analytics</t>
        </is>
      </c>
      <c r="G153" s="9" t="b">
        <v>0</v>
      </c>
      <c r="H153" s="9" t="b">
        <v>0</v>
      </c>
      <c r="I153" s="9" t="b">
        <v>0</v>
      </c>
      <c r="J153" s="10" t="n">
        <v>0</v>
      </c>
      <c r="K153" s="9" t="n">
        <v>3</v>
      </c>
      <c r="L153" s="9" t="inlineStr">
        <is>
          <t>linkedin</t>
        </is>
      </c>
      <c r="M153" s="9" t="inlineStr">
        <is>
          <t>LI-Retarget-SiteVisitors-30d</t>
        </is>
      </c>
      <c r="N153" s="9" t="inlineStr">
        <is>
          <t>linkedin</t>
        </is>
      </c>
      <c r="O153" s="9" t="inlineStr">
        <is>
          <t>paid-social</t>
        </is>
      </c>
      <c r="P153" s="9" t="inlineStr">
        <is>
          <t>li_retarget_sitevisitors_30d</t>
        </is>
      </c>
      <c r="Q153" s="9" t="inlineStr">
        <is>
          <t>single-image_thought-leadership_cta-download</t>
        </is>
      </c>
      <c r="R153" s="9" t="inlineStr">
        <is>
          <t>li-abm-strategic-accounts</t>
        </is>
      </c>
      <c r="S153" s="11" t="n">
        <v>45722.58888888889</v>
      </c>
      <c r="T153" s="9" t="inlineStr">
        <is>
          <t>gated_content_download</t>
        </is>
      </c>
    </row>
    <row r="154">
      <c r="A154" s="6" t="inlineStr">
        <is>
          <t>PRO-00054</t>
        </is>
      </c>
      <c r="B154" s="6" t="inlineStr">
        <is>
          <t>Skyler Wilson</t>
        </is>
      </c>
      <c r="C154" s="6" t="inlineStr">
        <is>
          <t>Director of Data</t>
        </is>
      </c>
      <c r="D154" s="6" t="inlineStr">
        <is>
          <t>director</t>
        </is>
      </c>
      <c r="E154" s="6" t="n">
        <v>1.25</v>
      </c>
      <c r="F154" s="6" t="inlineStr">
        <is>
          <t>Horizon Analytics</t>
        </is>
      </c>
      <c r="G154" s="6" t="b">
        <v>0</v>
      </c>
      <c r="H154" s="6" t="b">
        <v>0</v>
      </c>
      <c r="I154" s="6" t="b">
        <v>0</v>
      </c>
      <c r="J154" s="7" t="n">
        <v>0</v>
      </c>
      <c r="K154" s="6" t="n">
        <v>4</v>
      </c>
      <c r="L154" s="6" t="inlineStr">
        <is>
          <t>google</t>
        </is>
      </c>
      <c r="M154" s="6" t="inlineStr">
        <is>
          <t>GGL-Brand-Syncflow-Exact</t>
        </is>
      </c>
      <c r="N154" s="6" t="inlineStr">
        <is>
          <t>google</t>
        </is>
      </c>
      <c r="O154" s="6" t="inlineStr">
        <is>
          <t>paid-search</t>
        </is>
      </c>
      <c r="P154" s="6" t="inlineStr">
        <is>
          <t>ggl_brand_syncflow_exact</t>
        </is>
      </c>
      <c r="Q154" s="6" t="inlineStr">
        <is>
          <t>text-ad_competitor</t>
        </is>
      </c>
      <c r="R154" s="6" t="inlineStr">
        <is>
          <t>streamlink-vs-syncflow</t>
        </is>
      </c>
      <c r="S154" s="8" t="n">
        <v>45741.57777777778</v>
      </c>
      <c r="T154" s="6" t="inlineStr">
        <is>
          <t>gated_content_download</t>
        </is>
      </c>
    </row>
    <row r="155">
      <c r="A155" s="9" t="inlineStr">
        <is>
          <t>PRO-00055</t>
        </is>
      </c>
      <c r="B155" s="9" t="inlineStr">
        <is>
          <t>Skyler Davis</t>
        </is>
      </c>
      <c r="C155" s="9" t="inlineStr">
        <is>
          <t>Data Analyst</t>
        </is>
      </c>
      <c r="D155" s="9" t="inlineStr">
        <is>
          <t>ic_analyst</t>
        </is>
      </c>
      <c r="E155" s="9" t="n">
        <v>0.75</v>
      </c>
      <c r="F155" s="9" t="inlineStr">
        <is>
          <t>Conduitly</t>
        </is>
      </c>
      <c r="G155" s="9" t="b">
        <v>1</v>
      </c>
      <c r="H155" s="9" t="b">
        <v>1</v>
      </c>
      <c r="I155" s="9" t="b">
        <v>1</v>
      </c>
      <c r="J155" s="10" t="n">
        <v>70381</v>
      </c>
      <c r="K155" s="9" t="n">
        <v>1</v>
      </c>
      <c r="L155" s="9" t="inlineStr">
        <is>
          <t>google</t>
        </is>
      </c>
      <c r="M155" s="9" t="inlineStr">
        <is>
          <t>GGL-NonBrand-ETL-Tools</t>
        </is>
      </c>
      <c r="N155" s="9" t="inlineStr">
        <is>
          <t>google</t>
        </is>
      </c>
      <c r="O155" s="9" t="inlineStr">
        <is>
          <t>paid-search</t>
        </is>
      </c>
      <c r="P155" s="9" t="inlineStr">
        <is>
          <t>ggl_nonbrand_etl_tools</t>
        </is>
      </c>
      <c r="Q155" s="9" t="inlineStr">
        <is>
          <t>text-ad_search</t>
        </is>
      </c>
      <c r="R155" s="9" t="inlineStr">
        <is>
          <t>syncflow-alternative</t>
        </is>
      </c>
      <c r="S155" s="11" t="n">
        <v>45908.46805555555</v>
      </c>
      <c r="T155" s="9" t="inlineStr">
        <is>
          <t>trial_signup</t>
        </is>
      </c>
    </row>
    <row r="156">
      <c r="A156" s="6" t="inlineStr">
        <is>
          <t>PRO-00055</t>
        </is>
      </c>
      <c r="B156" s="6" t="inlineStr">
        <is>
          <t>Skyler Davis</t>
        </is>
      </c>
      <c r="C156" s="6" t="inlineStr">
        <is>
          <t>Data Analyst</t>
        </is>
      </c>
      <c r="D156" s="6" t="inlineStr">
        <is>
          <t>ic_analyst</t>
        </is>
      </c>
      <c r="E156" s="6" t="n">
        <v>0.75</v>
      </c>
      <c r="F156" s="6" t="inlineStr">
        <is>
          <t>Conduitly</t>
        </is>
      </c>
      <c r="G156" s="6" t="b">
        <v>1</v>
      </c>
      <c r="H156" s="6" t="b">
        <v>1</v>
      </c>
      <c r="I156" s="6" t="b">
        <v>1</v>
      </c>
      <c r="J156" s="7" t="n">
        <v>70381</v>
      </c>
      <c r="K156" s="6" t="n">
        <v>2</v>
      </c>
      <c r="L156" s="6" t="inlineStr">
        <is>
          <t>google</t>
        </is>
      </c>
      <c r="M156" s="6" t="inlineStr">
        <is>
          <t>GGL-RLSA-HighIntent-Visitors</t>
        </is>
      </c>
      <c r="N156" s="6" t="inlineStr">
        <is>
          <t>google</t>
        </is>
      </c>
      <c r="O156" s="6" t="inlineStr">
        <is>
          <t>paid-search</t>
        </is>
      </c>
      <c r="P156" s="6" t="inlineStr">
        <is>
          <t>ggl_rlsa_highintent_visitors</t>
        </is>
      </c>
      <c r="Q156" s="6" t="inlineStr">
        <is>
          <t>text-ad_competitor</t>
        </is>
      </c>
      <c r="R156" s="6" t="inlineStr">
        <is>
          <t>etl-software</t>
        </is>
      </c>
      <c r="S156" s="8" t="n">
        <v>45916.70069444444</v>
      </c>
      <c r="T156" s="6" t="inlineStr">
        <is>
          <t>newsletter_signup</t>
        </is>
      </c>
    </row>
    <row r="157">
      <c r="A157" s="9" t="inlineStr">
        <is>
          <t>PRO-00055</t>
        </is>
      </c>
      <c r="B157" s="9" t="inlineStr">
        <is>
          <t>Skyler Davis</t>
        </is>
      </c>
      <c r="C157" s="9" t="inlineStr">
        <is>
          <t>Data Analyst</t>
        </is>
      </c>
      <c r="D157" s="9" t="inlineStr">
        <is>
          <t>ic_analyst</t>
        </is>
      </c>
      <c r="E157" s="9" t="n">
        <v>0.75</v>
      </c>
      <c r="F157" s="9" t="inlineStr">
        <is>
          <t>Conduitly</t>
        </is>
      </c>
      <c r="G157" s="9" t="b">
        <v>1</v>
      </c>
      <c r="H157" s="9" t="b">
        <v>1</v>
      </c>
      <c r="I157" s="9" t="b">
        <v>1</v>
      </c>
      <c r="J157" s="10" t="n">
        <v>70381</v>
      </c>
      <c r="K157" s="9" t="n">
        <v>3</v>
      </c>
      <c r="L157" s="9" t="inlineStr">
        <is>
          <t>linkedin</t>
        </is>
      </c>
      <c r="M157" s="9" t="inlineStr">
        <is>
          <t>LI-Retarget-SiteVisitors-30d</t>
        </is>
      </c>
      <c r="N157" s="9" t="inlineStr">
        <is>
          <t>linkedin</t>
        </is>
      </c>
      <c r="O157" s="9" t="inlineStr">
        <is>
          <t>paid-social</t>
        </is>
      </c>
      <c r="P157" s="9" t="inlineStr">
        <is>
          <t>li_retarget_sitevisitors_30d</t>
        </is>
      </c>
      <c r="Q157" s="9" t="inlineStr">
        <is>
          <t>single-image_social-proof_cta-demo</t>
        </is>
      </c>
      <c r="R157" s="9" t="inlineStr">
        <is>
          <t>li-mid-analytics-directors</t>
        </is>
      </c>
      <c r="S157" s="11" t="n">
        <v>45937.71388888889</v>
      </c>
      <c r="T157" s="9" t="inlineStr">
        <is>
          <t>trial_signup</t>
        </is>
      </c>
    </row>
    <row r="158">
      <c r="A158" s="6" t="inlineStr">
        <is>
          <t>PRO-00055</t>
        </is>
      </c>
      <c r="B158" s="6" t="inlineStr">
        <is>
          <t>Skyler Davis</t>
        </is>
      </c>
      <c r="C158" s="6" t="inlineStr">
        <is>
          <t>Data Analyst</t>
        </is>
      </c>
      <c r="D158" s="6" t="inlineStr">
        <is>
          <t>ic_analyst</t>
        </is>
      </c>
      <c r="E158" s="6" t="n">
        <v>0.75</v>
      </c>
      <c r="F158" s="6" t="inlineStr">
        <is>
          <t>Conduitly</t>
        </is>
      </c>
      <c r="G158" s="6" t="b">
        <v>1</v>
      </c>
      <c r="H158" s="6" t="b">
        <v>1</v>
      </c>
      <c r="I158" s="6" t="b">
        <v>1</v>
      </c>
      <c r="J158" s="7" t="n">
        <v>70381</v>
      </c>
      <c r="K158" s="6" t="n">
        <v>4</v>
      </c>
      <c r="L158" s="6" t="inlineStr">
        <is>
          <t>programmatic</t>
        </is>
      </c>
      <c r="M158" s="6" t="inlineStr">
        <is>
          <t>DSP-ABM-AirCover-Strategic</t>
        </is>
      </c>
      <c r="N158" s="6" t="inlineStr">
        <is>
          <t>stackadapt</t>
        </is>
      </c>
      <c r="O158" s="6" t="inlineStr">
        <is>
          <t>display</t>
        </is>
      </c>
      <c r="P158" s="6" t="inlineStr">
        <is>
          <t>dsp_abm_aircover_strategic</t>
        </is>
      </c>
      <c r="Q158" s="6" t="inlineStr">
        <is>
          <t>display-banner_retarget</t>
        </is>
      </c>
      <c r="R158" s="6" t="inlineStr">
        <is>
          <t>retarget-site-visitors-14d</t>
        </is>
      </c>
      <c r="S158" s="8" t="n">
        <v>45957.74375</v>
      </c>
      <c r="T158" s="6" t="inlineStr">
        <is>
          <t>newsletter_signup</t>
        </is>
      </c>
    </row>
    <row r="159">
      <c r="A159" s="9" t="inlineStr">
        <is>
          <t>PRO-00056</t>
        </is>
      </c>
      <c r="B159" s="9" t="inlineStr">
        <is>
          <t>Quinn White</t>
        </is>
      </c>
      <c r="C159" s="9" t="inlineStr">
        <is>
          <t>Director of Data</t>
        </is>
      </c>
      <c r="D159" s="9" t="inlineStr">
        <is>
          <t>director</t>
        </is>
      </c>
      <c r="E159" s="9" t="n">
        <v>1.25</v>
      </c>
      <c r="F159" s="9" t="inlineStr">
        <is>
          <t>Vaultbase</t>
        </is>
      </c>
      <c r="G159" s="9" t="b">
        <v>1</v>
      </c>
      <c r="H159" s="9" t="b">
        <v>1</v>
      </c>
      <c r="I159" s="9" t="b">
        <v>0</v>
      </c>
      <c r="J159" s="10" t="n">
        <v>101025</v>
      </c>
      <c r="K159" s="9" t="n">
        <v>1</v>
      </c>
      <c r="L159" s="9" t="inlineStr">
        <is>
          <t>google</t>
        </is>
      </c>
      <c r="M159" s="9" t="inlineStr">
        <is>
          <t>GGL-Competitor-Pipeform-Alt</t>
        </is>
      </c>
      <c r="N159" s="9" t="inlineStr">
        <is>
          <t>google</t>
        </is>
      </c>
      <c r="O159" s="9" t="inlineStr">
        <is>
          <t>paid-search</t>
        </is>
      </c>
      <c r="P159" s="9" t="inlineStr">
        <is>
          <t>ggl_competitor_pipeform_alt</t>
        </is>
      </c>
      <c r="Q159" s="9" t="inlineStr">
        <is>
          <t>text-ad_rlsa</t>
        </is>
      </c>
      <c r="R159" s="9" t="inlineStr">
        <is>
          <t>syncflow-alternative</t>
        </is>
      </c>
      <c r="S159" s="11" t="n">
        <v>45757.57152777778</v>
      </c>
      <c r="T159" s="9" t="inlineStr">
        <is>
          <t>trial_signup</t>
        </is>
      </c>
    </row>
    <row r="160">
      <c r="A160" s="6" t="inlineStr">
        <is>
          <t>PRO-00056</t>
        </is>
      </c>
      <c r="B160" s="6" t="inlineStr">
        <is>
          <t>Quinn White</t>
        </is>
      </c>
      <c r="C160" s="6" t="inlineStr">
        <is>
          <t>Director of Data</t>
        </is>
      </c>
      <c r="D160" s="6" t="inlineStr">
        <is>
          <t>director</t>
        </is>
      </c>
      <c r="E160" s="6" t="n">
        <v>1.25</v>
      </c>
      <c r="F160" s="6" t="inlineStr">
        <is>
          <t>Vaultbase</t>
        </is>
      </c>
      <c r="G160" s="6" t="b">
        <v>1</v>
      </c>
      <c r="H160" s="6" t="b">
        <v>1</v>
      </c>
      <c r="I160" s="6" t="b">
        <v>0</v>
      </c>
      <c r="J160" s="7" t="n">
        <v>101025</v>
      </c>
      <c r="K160" s="6" t="n">
        <v>2</v>
      </c>
      <c r="L160" s="6" t="inlineStr">
        <is>
          <t>programmatic</t>
        </is>
      </c>
      <c r="M160" s="6" t="inlineStr">
        <is>
          <t>DSP-ABM-AirCover-Commercial</t>
        </is>
      </c>
      <c r="N160" s="6" t="inlineStr">
        <is>
          <t>stackadapt</t>
        </is>
      </c>
      <c r="O160" s="6" t="inlineStr">
        <is>
          <t>display</t>
        </is>
      </c>
      <c r="P160" s="6" t="inlineStr">
        <is>
          <t>dsp_abm_aircover_commercial</t>
        </is>
      </c>
      <c r="Q160" s="6" t="inlineStr">
        <is>
          <t>display-banner_awareness</t>
        </is>
      </c>
      <c r="R160" s="6" t="inlineStr">
        <is>
          <t>abm-strategic-accounts</t>
        </is>
      </c>
      <c r="S160" s="8" t="n">
        <v>45772.68472222222</v>
      </c>
      <c r="T160" s="6" t="inlineStr">
        <is>
          <t>trial_signup</t>
        </is>
      </c>
    </row>
    <row r="161">
      <c r="A161" s="9" t="inlineStr">
        <is>
          <t>PRO-00056</t>
        </is>
      </c>
      <c r="B161" s="9" t="inlineStr">
        <is>
          <t>Quinn White</t>
        </is>
      </c>
      <c r="C161" s="9" t="inlineStr">
        <is>
          <t>Director of Data</t>
        </is>
      </c>
      <c r="D161" s="9" t="inlineStr">
        <is>
          <t>director</t>
        </is>
      </c>
      <c r="E161" s="9" t="n">
        <v>1.25</v>
      </c>
      <c r="F161" s="9" t="inlineStr">
        <is>
          <t>Vaultbase</t>
        </is>
      </c>
      <c r="G161" s="9" t="b">
        <v>1</v>
      </c>
      <c r="H161" s="9" t="b">
        <v>1</v>
      </c>
      <c r="I161" s="9" t="b">
        <v>0</v>
      </c>
      <c r="J161" s="10" t="n">
        <v>101025</v>
      </c>
      <c r="K161" s="9" t="n">
        <v>3</v>
      </c>
      <c r="L161" s="9" t="inlineStr">
        <is>
          <t>linkedin</t>
        </is>
      </c>
      <c r="M161" s="9" t="inlineStr">
        <is>
          <t>LI-Retarget-SiteVisitors-30d</t>
        </is>
      </c>
      <c r="N161" s="9" t="inlineStr">
        <is>
          <t>linkedin</t>
        </is>
      </c>
      <c r="O161" s="9" t="inlineStr">
        <is>
          <t>paid-social</t>
        </is>
      </c>
      <c r="P161" s="9" t="inlineStr">
        <is>
          <t>li_retarget_sitevisitors_30d</t>
        </is>
      </c>
      <c r="Q161" s="9" t="inlineStr">
        <is>
          <t>single-image_pain-point_cta-trial</t>
        </is>
      </c>
      <c r="R161" s="9" t="inlineStr">
        <is>
          <t>li-retarget-site-visitors-30d</t>
        </is>
      </c>
      <c r="S161" s="11" t="n">
        <v>45779.66319444445</v>
      </c>
      <c r="T161" s="9" t="inlineStr">
        <is>
          <t>gated_content_download</t>
        </is>
      </c>
    </row>
    <row r="162">
      <c r="A162" s="6" t="inlineStr">
        <is>
          <t>PRO-00056</t>
        </is>
      </c>
      <c r="B162" s="6" t="inlineStr">
        <is>
          <t>Quinn White</t>
        </is>
      </c>
      <c r="C162" s="6" t="inlineStr">
        <is>
          <t>Director of Data</t>
        </is>
      </c>
      <c r="D162" s="6" t="inlineStr">
        <is>
          <t>director</t>
        </is>
      </c>
      <c r="E162" s="6" t="n">
        <v>1.25</v>
      </c>
      <c r="F162" s="6" t="inlineStr">
        <is>
          <t>Vaultbase</t>
        </is>
      </c>
      <c r="G162" s="6" t="b">
        <v>1</v>
      </c>
      <c r="H162" s="6" t="b">
        <v>1</v>
      </c>
      <c r="I162" s="6" t="b">
        <v>0</v>
      </c>
      <c r="J162" s="7" t="n">
        <v>101025</v>
      </c>
      <c r="K162" s="6" t="n">
        <v>4</v>
      </c>
      <c r="L162" s="6" t="inlineStr">
        <is>
          <t>linkedin</t>
        </is>
      </c>
      <c r="M162" s="6" t="inlineStr">
        <is>
          <t>LI-ABM-Strategic-ENT</t>
        </is>
      </c>
      <c r="N162" s="6" t="inlineStr">
        <is>
          <t>linkedin</t>
        </is>
      </c>
      <c r="O162" s="6" t="inlineStr">
        <is>
          <t>paid-social</t>
        </is>
      </c>
      <c r="P162" s="6" t="inlineStr">
        <is>
          <t>li_abm_strategic_ent</t>
        </is>
      </c>
      <c r="Q162" s="6" t="inlineStr">
        <is>
          <t>single-image_product-feature_cta-demo</t>
        </is>
      </c>
      <c r="R162" s="6" t="inlineStr">
        <is>
          <t>li-ent-data-engineers</t>
        </is>
      </c>
      <c r="S162" s="8" t="n">
        <v>45789.51944444444</v>
      </c>
      <c r="T162" s="6" t="inlineStr">
        <is>
          <t>demo_request</t>
        </is>
      </c>
    </row>
    <row r="163">
      <c r="A163" s="9" t="inlineStr">
        <is>
          <t>PRO-00057</t>
        </is>
      </c>
      <c r="B163" s="9" t="inlineStr">
        <is>
          <t>Indigo Chen</t>
        </is>
      </c>
      <c r="C163" s="9" t="inlineStr">
        <is>
          <t>Chief Analytics Officer</t>
        </is>
      </c>
      <c r="D163" s="9" t="inlineStr">
        <is>
          <t>c_suite_vp</t>
        </is>
      </c>
      <c r="E163" s="9" t="n">
        <v>1.5</v>
      </c>
      <c r="F163" s="9" t="inlineStr">
        <is>
          <t>Gridlane</t>
        </is>
      </c>
      <c r="G163" s="9" t="b">
        <v>1</v>
      </c>
      <c r="H163" s="9" t="b">
        <v>1</v>
      </c>
      <c r="I163" s="9" t="b">
        <v>0</v>
      </c>
      <c r="J163" s="10" t="n">
        <v>172210</v>
      </c>
      <c r="K163" s="9" t="n">
        <v>1</v>
      </c>
      <c r="L163" s="9" t="inlineStr">
        <is>
          <t>linkedin</t>
        </is>
      </c>
      <c r="M163" s="9" t="inlineStr">
        <is>
          <t>LI-MOFU-Demo-DataEngineers</t>
        </is>
      </c>
      <c r="N163" s="9" t="inlineStr">
        <is>
          <t>linkedin</t>
        </is>
      </c>
      <c r="O163" s="9" t="inlineStr">
        <is>
          <t>paid-social</t>
        </is>
      </c>
      <c r="P163" s="9" t="inlineStr">
        <is>
          <t>li_mofu_demo_dataengineers</t>
        </is>
      </c>
      <c r="Q163" s="9" t="inlineStr">
        <is>
          <t>single-image_pain-point_cta-trial</t>
        </is>
      </c>
      <c r="R163" s="9" t="inlineStr">
        <is>
          <t>li-retarget-site-visitors-30d</t>
        </is>
      </c>
      <c r="S163" s="11" t="n">
        <v>45855.39097222222</v>
      </c>
      <c r="T163" s="9" t="inlineStr">
        <is>
          <t>trial_signup</t>
        </is>
      </c>
    </row>
    <row r="164">
      <c r="A164" s="6" t="inlineStr">
        <is>
          <t>PRO-00057</t>
        </is>
      </c>
      <c r="B164" s="6" t="inlineStr">
        <is>
          <t>Indigo Chen</t>
        </is>
      </c>
      <c r="C164" s="6" t="inlineStr">
        <is>
          <t>Chief Analytics Officer</t>
        </is>
      </c>
      <c r="D164" s="6" t="inlineStr">
        <is>
          <t>c_suite_vp</t>
        </is>
      </c>
      <c r="E164" s="6" t="n">
        <v>1.5</v>
      </c>
      <c r="F164" s="6" t="inlineStr">
        <is>
          <t>Gridlane</t>
        </is>
      </c>
      <c r="G164" s="6" t="b">
        <v>1</v>
      </c>
      <c r="H164" s="6" t="b">
        <v>1</v>
      </c>
      <c r="I164" s="6" t="b">
        <v>0</v>
      </c>
      <c r="J164" s="7" t="n">
        <v>172210</v>
      </c>
      <c r="K164" s="6" t="n">
        <v>2</v>
      </c>
      <c r="L164" s="6" t="inlineStr">
        <is>
          <t>programmatic</t>
        </is>
      </c>
      <c r="M164" s="6" t="inlineStr">
        <is>
          <t>DSP-Awareness-DataEngineers</t>
        </is>
      </c>
      <c r="N164" s="6" t="inlineStr">
        <is>
          <t>stackadapt</t>
        </is>
      </c>
      <c r="O164" s="6" t="inlineStr">
        <is>
          <t>display</t>
        </is>
      </c>
      <c r="P164" s="6" t="inlineStr">
        <is>
          <t>dsp_awareness_dataengineers</t>
        </is>
      </c>
      <c r="Q164" s="6" t="inlineStr">
        <is>
          <t>display-banner_awareness</t>
        </is>
      </c>
      <c r="R164" s="6" t="inlineStr">
        <is>
          <t>abm-strategic-accounts</t>
        </is>
      </c>
      <c r="S164" s="8" t="n">
        <v>45866.34583333333</v>
      </c>
      <c r="T164" s="6" t="inlineStr">
        <is>
          <t>trial_signup</t>
        </is>
      </c>
    </row>
    <row r="165">
      <c r="A165" s="9" t="inlineStr">
        <is>
          <t>PRO-00057</t>
        </is>
      </c>
      <c r="B165" s="9" t="inlineStr">
        <is>
          <t>Indigo Chen</t>
        </is>
      </c>
      <c r="C165" s="9" t="inlineStr">
        <is>
          <t>Chief Analytics Officer</t>
        </is>
      </c>
      <c r="D165" s="9" t="inlineStr">
        <is>
          <t>c_suite_vp</t>
        </is>
      </c>
      <c r="E165" s="9" t="n">
        <v>1.5</v>
      </c>
      <c r="F165" s="9" t="inlineStr">
        <is>
          <t>Gridlane</t>
        </is>
      </c>
      <c r="G165" s="9" t="b">
        <v>1</v>
      </c>
      <c r="H165" s="9" t="b">
        <v>1</v>
      </c>
      <c r="I165" s="9" t="b">
        <v>0</v>
      </c>
      <c r="J165" s="10" t="n">
        <v>172210</v>
      </c>
      <c r="K165" s="9" t="n">
        <v>3</v>
      </c>
      <c r="L165" s="9" t="inlineStr">
        <is>
          <t>g2</t>
        </is>
      </c>
      <c r="M165" s="9" t="inlineStr">
        <is>
          <t>G2-GridReport-ETL-Gated</t>
        </is>
      </c>
      <c r="N165" s="9" t="inlineStr">
        <is>
          <t>g2</t>
        </is>
      </c>
      <c r="O165" s="9" t="inlineStr">
        <is>
          <t>review-site</t>
        </is>
      </c>
      <c r="P165" s="9" t="inlineStr">
        <is>
          <t>g2_gridreport_etl_gated</t>
        </is>
      </c>
      <c r="Q165" s="9" t="inlineStr">
        <is>
          <t>gated-report_etl</t>
        </is>
      </c>
      <c r="R165" s="9" t="inlineStr">
        <is>
          <t>data-integration-review</t>
        </is>
      </c>
      <c r="S165" s="11" t="n">
        <v>45880.65208333333</v>
      </c>
      <c r="T165" s="9" t="inlineStr">
        <is>
          <t>gated_content_download</t>
        </is>
      </c>
    </row>
    <row r="166">
      <c r="A166" s="6" t="inlineStr">
        <is>
          <t>PRO-00058</t>
        </is>
      </c>
      <c r="B166" s="6" t="inlineStr">
        <is>
          <t>Logan Taylor</t>
        </is>
      </c>
      <c r="C166" s="6" t="inlineStr">
        <is>
          <t>Analytics Engineer</t>
        </is>
      </c>
      <c r="D166" s="6" t="inlineStr">
        <is>
          <t>ic_analyst</t>
        </is>
      </c>
      <c r="E166" s="6" t="n">
        <v>0.75</v>
      </c>
      <c r="F166" s="6" t="inlineStr">
        <is>
          <t>Nexlayer</t>
        </is>
      </c>
      <c r="G166" s="6" t="b">
        <v>0</v>
      </c>
      <c r="H166" s="6" t="b">
        <v>0</v>
      </c>
      <c r="I166" s="6" t="b">
        <v>0</v>
      </c>
      <c r="J166" s="7" t="n">
        <v>0</v>
      </c>
      <c r="K166" s="6" t="n">
        <v>1</v>
      </c>
      <c r="L166" s="6" t="inlineStr">
        <is>
          <t>google</t>
        </is>
      </c>
      <c r="M166" s="6" t="inlineStr">
        <is>
          <t>GGL-Competitor-Streamlink-Alt</t>
        </is>
      </c>
      <c r="N166" s="6" t="inlineStr">
        <is>
          <t>google</t>
        </is>
      </c>
      <c r="O166" s="6" t="inlineStr">
        <is>
          <t>paid-search</t>
        </is>
      </c>
      <c r="P166" s="6" t="inlineStr">
        <is>
          <t>ggl_competitor_streamlink_alt</t>
        </is>
      </c>
      <c r="Q166" s="6" t="inlineStr">
        <is>
          <t>text-ad_rlsa</t>
        </is>
      </c>
      <c r="R166" s="6" t="inlineStr">
        <is>
          <t>etl-software</t>
        </is>
      </c>
      <c r="S166" s="8" t="n">
        <v>45684.47638888889</v>
      </c>
      <c r="T166" s="6" t="inlineStr">
        <is>
          <t>gated_content_download</t>
        </is>
      </c>
    </row>
    <row r="167">
      <c r="A167" s="9" t="inlineStr">
        <is>
          <t>PRO-00058</t>
        </is>
      </c>
      <c r="B167" s="9" t="inlineStr">
        <is>
          <t>Logan Taylor</t>
        </is>
      </c>
      <c r="C167" s="9" t="inlineStr">
        <is>
          <t>Analytics Engineer</t>
        </is>
      </c>
      <c r="D167" s="9" t="inlineStr">
        <is>
          <t>ic_analyst</t>
        </is>
      </c>
      <c r="E167" s="9" t="n">
        <v>0.75</v>
      </c>
      <c r="F167" s="9" t="inlineStr">
        <is>
          <t>Nexlayer</t>
        </is>
      </c>
      <c r="G167" s="9" t="b">
        <v>0</v>
      </c>
      <c r="H167" s="9" t="b">
        <v>0</v>
      </c>
      <c r="I167" s="9" t="b">
        <v>0</v>
      </c>
      <c r="J167" s="10" t="n">
        <v>0</v>
      </c>
      <c r="K167" s="9" t="n">
        <v>2</v>
      </c>
      <c r="L167" s="9" t="inlineStr">
        <is>
          <t>google</t>
        </is>
      </c>
      <c r="M167" s="9" t="inlineStr">
        <is>
          <t>GGL-RLSA-HighIntent-Visitors</t>
        </is>
      </c>
      <c r="N167" s="9" t="inlineStr">
        <is>
          <t>google</t>
        </is>
      </c>
      <c r="O167" s="9" t="inlineStr">
        <is>
          <t>paid-search</t>
        </is>
      </c>
      <c r="P167" s="9" t="inlineStr">
        <is>
          <t>ggl_rlsa_highintent_visitors</t>
        </is>
      </c>
      <c r="Q167" s="9" t="inlineStr">
        <is>
          <t>text-ad_competitor</t>
        </is>
      </c>
      <c r="R167" s="9" t="inlineStr">
        <is>
          <t>pipeform-alternative</t>
        </is>
      </c>
      <c r="S167" s="11" t="n">
        <v>45705.65138888889</v>
      </c>
      <c r="T167" s="9" t="inlineStr">
        <is>
          <t>gated_content_download</t>
        </is>
      </c>
    </row>
    <row r="168">
      <c r="A168" s="6" t="inlineStr">
        <is>
          <t>PRO-00058</t>
        </is>
      </c>
      <c r="B168" s="6" t="inlineStr">
        <is>
          <t>Logan Taylor</t>
        </is>
      </c>
      <c r="C168" s="6" t="inlineStr">
        <is>
          <t>Analytics Engineer</t>
        </is>
      </c>
      <c r="D168" s="6" t="inlineStr">
        <is>
          <t>ic_analyst</t>
        </is>
      </c>
      <c r="E168" s="6" t="n">
        <v>0.75</v>
      </c>
      <c r="F168" s="6" t="inlineStr">
        <is>
          <t>Nexlayer</t>
        </is>
      </c>
      <c r="G168" s="6" t="b">
        <v>0</v>
      </c>
      <c r="H168" s="6" t="b">
        <v>0</v>
      </c>
      <c r="I168" s="6" t="b">
        <v>0</v>
      </c>
      <c r="J168" s="7" t="n">
        <v>0</v>
      </c>
      <c r="K168" s="6" t="n">
        <v>3</v>
      </c>
      <c r="L168" s="6" t="inlineStr">
        <is>
          <t>g2</t>
        </is>
      </c>
      <c r="M168" s="6" t="inlineStr">
        <is>
          <t>G2-Badge-LP-Integration</t>
        </is>
      </c>
      <c r="N168" s="6" t="inlineStr">
        <is>
          <t>g2</t>
        </is>
      </c>
      <c r="O168" s="6" t="inlineStr">
        <is>
          <t>review-site</t>
        </is>
      </c>
      <c r="P168" s="6" t="inlineStr">
        <is>
          <t>g2_badge_lp_integration</t>
        </is>
      </c>
      <c r="Q168" s="6" t="inlineStr">
        <is>
          <t>gated-report_etl</t>
        </is>
      </c>
      <c r="R168" s="6" t="inlineStr">
        <is>
          <t>pipeline-software-evaluation</t>
        </is>
      </c>
      <c r="S168" s="8" t="n">
        <v>45714.51875</v>
      </c>
      <c r="T168" s="6" t="inlineStr">
        <is>
          <t>gated_content_download</t>
        </is>
      </c>
    </row>
    <row r="169">
      <c r="A169" s="9" t="inlineStr">
        <is>
          <t>PRO-00059</t>
        </is>
      </c>
      <c r="B169" s="9" t="inlineStr">
        <is>
          <t>Morgan Jackson</t>
        </is>
      </c>
      <c r="C169" s="9" t="inlineStr">
        <is>
          <t>Chief Analytics Officer</t>
        </is>
      </c>
      <c r="D169" s="9" t="inlineStr">
        <is>
          <t>c_suite_vp</t>
        </is>
      </c>
      <c r="E169" s="9" t="n">
        <v>1.5</v>
      </c>
      <c r="F169" s="9" t="inlineStr">
        <is>
          <t>Datavera</t>
        </is>
      </c>
      <c r="G169" s="9" t="b">
        <v>1</v>
      </c>
      <c r="H169" s="9" t="b">
        <v>0</v>
      </c>
      <c r="I169" s="9" t="b">
        <v>0</v>
      </c>
      <c r="J169" s="10" t="n">
        <v>0</v>
      </c>
      <c r="K169" s="9" t="n">
        <v>1</v>
      </c>
      <c r="L169" s="9" t="inlineStr">
        <is>
          <t>linkedin</t>
        </is>
      </c>
      <c r="M169" s="9" t="inlineStr">
        <is>
          <t>LI-MOFU-Trial-AnalyticsTeams</t>
        </is>
      </c>
      <c r="N169" s="9" t="inlineStr">
        <is>
          <t>linkedin</t>
        </is>
      </c>
      <c r="O169" s="9" t="inlineStr">
        <is>
          <t>paid-social</t>
        </is>
      </c>
      <c r="P169" s="9" t="inlineStr">
        <is>
          <t>li_mofu_trial_analyticsteams</t>
        </is>
      </c>
      <c r="Q169" s="9" t="inlineStr">
        <is>
          <t>single-image_pain-point_cta-demo</t>
        </is>
      </c>
      <c r="R169" s="9" t="inlineStr">
        <is>
          <t>li-lookalike-closed-won</t>
        </is>
      </c>
      <c r="S169" s="11" t="n">
        <v>45917.66736111111</v>
      </c>
      <c r="T169" s="9" t="inlineStr">
        <is>
          <t>demo_request</t>
        </is>
      </c>
    </row>
    <row r="170">
      <c r="A170" s="6" t="inlineStr">
        <is>
          <t>PRO-00059</t>
        </is>
      </c>
      <c r="B170" s="6" t="inlineStr">
        <is>
          <t>Morgan Jackson</t>
        </is>
      </c>
      <c r="C170" s="6" t="inlineStr">
        <is>
          <t>Chief Analytics Officer</t>
        </is>
      </c>
      <c r="D170" s="6" t="inlineStr">
        <is>
          <t>c_suite_vp</t>
        </is>
      </c>
      <c r="E170" s="6" t="n">
        <v>1.5</v>
      </c>
      <c r="F170" s="6" t="inlineStr">
        <is>
          <t>Datavera</t>
        </is>
      </c>
      <c r="G170" s="6" t="b">
        <v>1</v>
      </c>
      <c r="H170" s="6" t="b">
        <v>0</v>
      </c>
      <c r="I170" s="6" t="b">
        <v>0</v>
      </c>
      <c r="J170" s="7" t="n">
        <v>0</v>
      </c>
      <c r="K170" s="6" t="n">
        <v>2</v>
      </c>
      <c r="L170" s="6" t="inlineStr">
        <is>
          <t>g2</t>
        </is>
      </c>
      <c r="M170" s="6" t="inlineStr">
        <is>
          <t>G2-Badge-LP-Integration</t>
        </is>
      </c>
      <c r="N170" s="6" t="inlineStr">
        <is>
          <t>g2</t>
        </is>
      </c>
      <c r="O170" s="6" t="inlineStr">
        <is>
          <t>review-site</t>
        </is>
      </c>
      <c r="P170" s="6" t="inlineStr">
        <is>
          <t>g2_badge_lp_integration</t>
        </is>
      </c>
      <c r="Q170" s="6" t="inlineStr">
        <is>
          <t>gated-report_etl</t>
        </is>
      </c>
      <c r="R170" s="6" t="inlineStr">
        <is>
          <t>pipeline-software-evaluation</t>
        </is>
      </c>
      <c r="S170" s="8" t="n">
        <v>45929.34861111111</v>
      </c>
      <c r="T170" s="6" t="inlineStr">
        <is>
          <t>newsletter_signup</t>
        </is>
      </c>
    </row>
    <row r="171">
      <c r="A171" s="9" t="inlineStr">
        <is>
          <t>PRO-00059</t>
        </is>
      </c>
      <c r="B171" s="9" t="inlineStr">
        <is>
          <t>Morgan Jackson</t>
        </is>
      </c>
      <c r="C171" s="9" t="inlineStr">
        <is>
          <t>Chief Analytics Officer</t>
        </is>
      </c>
      <c r="D171" s="9" t="inlineStr">
        <is>
          <t>c_suite_vp</t>
        </is>
      </c>
      <c r="E171" s="9" t="n">
        <v>1.5</v>
      </c>
      <c r="F171" s="9" t="inlineStr">
        <is>
          <t>Datavera</t>
        </is>
      </c>
      <c r="G171" s="9" t="b">
        <v>1</v>
      </c>
      <c r="H171" s="9" t="b">
        <v>0</v>
      </c>
      <c r="I171" s="9" t="b">
        <v>0</v>
      </c>
      <c r="J171" s="10" t="n">
        <v>0</v>
      </c>
      <c r="K171" s="9" t="n">
        <v>3</v>
      </c>
      <c r="L171" s="9" t="inlineStr">
        <is>
          <t>google</t>
        </is>
      </c>
      <c r="M171" s="9" t="inlineStr">
        <is>
          <t>GGL-Brand-Syncflow-Exact</t>
        </is>
      </c>
      <c r="N171" s="9" t="inlineStr">
        <is>
          <t>google</t>
        </is>
      </c>
      <c r="O171" s="9" t="inlineStr">
        <is>
          <t>paid-search</t>
        </is>
      </c>
      <c r="P171" s="9" t="inlineStr">
        <is>
          <t>ggl_brand_syncflow_exact</t>
        </is>
      </c>
      <c r="Q171" s="9" t="inlineStr">
        <is>
          <t>text-ad_rlsa</t>
        </is>
      </c>
      <c r="R171" s="9" t="inlineStr">
        <is>
          <t>pipeform-alternative</t>
        </is>
      </c>
      <c r="S171" s="11" t="n">
        <v>45937.74097222222</v>
      </c>
      <c r="T171" s="9" t="inlineStr">
        <is>
          <t>gated_content_download</t>
        </is>
      </c>
    </row>
    <row r="172">
      <c r="A172" s="6" t="inlineStr">
        <is>
          <t>PRO-00060</t>
        </is>
      </c>
      <c r="B172" s="6" t="inlineStr">
        <is>
          <t>Parker Clark</t>
        </is>
      </c>
      <c r="C172" s="6" t="inlineStr">
        <is>
          <t>Data Platform Manager</t>
        </is>
      </c>
      <c r="D172" s="6" t="inlineStr">
        <is>
          <t>manager</t>
        </is>
      </c>
      <c r="E172" s="6" t="n">
        <v>1</v>
      </c>
      <c r="F172" s="6" t="inlineStr">
        <is>
          <t>Ember Analytics</t>
        </is>
      </c>
      <c r="G172" s="6" t="b">
        <v>0</v>
      </c>
      <c r="H172" s="6" t="b">
        <v>0</v>
      </c>
      <c r="I172" s="6" t="b">
        <v>0</v>
      </c>
      <c r="J172" s="7" t="n">
        <v>0</v>
      </c>
      <c r="K172" s="6" t="n">
        <v>1</v>
      </c>
      <c r="L172" s="6" t="inlineStr">
        <is>
          <t>google</t>
        </is>
      </c>
      <c r="M172" s="6" t="inlineStr">
        <is>
          <t>GGL-Competitor-Pipeform-Alt</t>
        </is>
      </c>
      <c r="N172" s="6" t="inlineStr">
        <is>
          <t>google</t>
        </is>
      </c>
      <c r="O172" s="6" t="inlineStr">
        <is>
          <t>paid-search</t>
        </is>
      </c>
      <c r="P172" s="6" t="inlineStr">
        <is>
          <t>ggl_competitor_pipeform_alt</t>
        </is>
      </c>
      <c r="Q172" s="6" t="inlineStr">
        <is>
          <t>text-ad_search</t>
        </is>
      </c>
      <c r="R172" s="6" t="inlineStr">
        <is>
          <t>syncflow-alternative</t>
        </is>
      </c>
      <c r="S172" s="8" t="n">
        <v>45727.40625</v>
      </c>
      <c r="T172" s="6" t="inlineStr">
        <is>
          <t>gated_content_download</t>
        </is>
      </c>
    </row>
    <row r="173">
      <c r="A173" s="9" t="inlineStr">
        <is>
          <t>PRO-00060</t>
        </is>
      </c>
      <c r="B173" s="9" t="inlineStr">
        <is>
          <t>Parker Clark</t>
        </is>
      </c>
      <c r="C173" s="9" t="inlineStr">
        <is>
          <t>Data Platform Manager</t>
        </is>
      </c>
      <c r="D173" s="9" t="inlineStr">
        <is>
          <t>manager</t>
        </is>
      </c>
      <c r="E173" s="9" t="n">
        <v>1</v>
      </c>
      <c r="F173" s="9" t="inlineStr">
        <is>
          <t>Ember Analytics</t>
        </is>
      </c>
      <c r="G173" s="9" t="b">
        <v>0</v>
      </c>
      <c r="H173" s="9" t="b">
        <v>0</v>
      </c>
      <c r="I173" s="9" t="b">
        <v>0</v>
      </c>
      <c r="J173" s="10" t="n">
        <v>0</v>
      </c>
      <c r="K173" s="9" t="n">
        <v>2</v>
      </c>
      <c r="L173" s="9" t="inlineStr">
        <is>
          <t>linkedin</t>
        </is>
      </c>
      <c r="M173" s="9" t="inlineStr">
        <is>
          <t>LI-MOFU-Demo-DataEngineers</t>
        </is>
      </c>
      <c r="N173" s="9" t="inlineStr">
        <is>
          <t>linkedin</t>
        </is>
      </c>
      <c r="O173" s="9" t="inlineStr">
        <is>
          <t>paid-social</t>
        </is>
      </c>
      <c r="P173" s="9" t="inlineStr">
        <is>
          <t>li_mofu_demo_dataengineers</t>
        </is>
      </c>
      <c r="Q173" s="9" t="inlineStr">
        <is>
          <t>single-image_product-feature_cta-demo</t>
        </is>
      </c>
      <c r="R173" s="9" t="inlineStr">
        <is>
          <t>li-abm-strategic-accounts</t>
        </is>
      </c>
      <c r="S173" s="11" t="n">
        <v>45747.49722222222</v>
      </c>
      <c r="T173" s="9" t="inlineStr">
        <is>
          <t>newsletter_signup</t>
        </is>
      </c>
    </row>
    <row r="174">
      <c r="A174" s="6" t="inlineStr">
        <is>
          <t>PRO-00060</t>
        </is>
      </c>
      <c r="B174" s="6" t="inlineStr">
        <is>
          <t>Parker Clark</t>
        </is>
      </c>
      <c r="C174" s="6" t="inlineStr">
        <is>
          <t>Data Platform Manager</t>
        </is>
      </c>
      <c r="D174" s="6" t="inlineStr">
        <is>
          <t>manager</t>
        </is>
      </c>
      <c r="E174" s="6" t="n">
        <v>1</v>
      </c>
      <c r="F174" s="6" t="inlineStr">
        <is>
          <t>Ember Analytics</t>
        </is>
      </c>
      <c r="G174" s="6" t="b">
        <v>0</v>
      </c>
      <c r="H174" s="6" t="b">
        <v>0</v>
      </c>
      <c r="I174" s="6" t="b">
        <v>0</v>
      </c>
      <c r="J174" s="7" t="n">
        <v>0</v>
      </c>
      <c r="K174" s="6" t="n">
        <v>3</v>
      </c>
      <c r="L174" s="6" t="inlineStr">
        <is>
          <t>linkedin</t>
        </is>
      </c>
      <c r="M174" s="6" t="inlineStr">
        <is>
          <t>LI-Retarget-SiteVisitors-30d</t>
        </is>
      </c>
      <c r="N174" s="6" t="inlineStr">
        <is>
          <t>linkedin</t>
        </is>
      </c>
      <c r="O174" s="6" t="inlineStr">
        <is>
          <t>paid-social</t>
        </is>
      </c>
      <c r="P174" s="6" t="inlineStr">
        <is>
          <t>li_retarget_sitevisitors_30d</t>
        </is>
      </c>
      <c r="Q174" s="6" t="inlineStr">
        <is>
          <t>single-image_thought-leadership_cta-learn-more</t>
        </is>
      </c>
      <c r="R174" s="6" t="inlineStr">
        <is>
          <t>li-retarget-site-visitors-30d</t>
        </is>
      </c>
      <c r="S174" s="8" t="n">
        <v>45754.47083333333</v>
      </c>
      <c r="T174" s="6" t="inlineStr">
        <is>
          <t>gated_content_download</t>
        </is>
      </c>
    </row>
    <row r="175">
      <c r="A175" s="9" t="inlineStr">
        <is>
          <t>PRO-00061</t>
        </is>
      </c>
      <c r="B175" s="9" t="inlineStr">
        <is>
          <t>Phoenix Anderson</t>
        </is>
      </c>
      <c r="C175" s="9" t="inlineStr">
        <is>
          <t>Data Analyst</t>
        </is>
      </c>
      <c r="D175" s="9" t="inlineStr">
        <is>
          <t>ic_analyst</t>
        </is>
      </c>
      <c r="E175" s="9" t="n">
        <v>0.75</v>
      </c>
      <c r="F175" s="9" t="inlineStr">
        <is>
          <t>Catalyst Systems</t>
        </is>
      </c>
      <c r="G175" s="9" t="b">
        <v>1</v>
      </c>
      <c r="H175" s="9" t="b">
        <v>0</v>
      </c>
      <c r="I175" s="9" t="b">
        <v>0</v>
      </c>
      <c r="J175" s="10" t="n">
        <v>0</v>
      </c>
      <c r="K175" s="9" t="n">
        <v>1</v>
      </c>
      <c r="L175" s="9" t="inlineStr">
        <is>
          <t>google</t>
        </is>
      </c>
      <c r="M175" s="9" t="inlineStr">
        <is>
          <t>GGL-Competitor-Streamlink-Alt</t>
        </is>
      </c>
      <c r="N175" s="9" t="inlineStr">
        <is>
          <t>google</t>
        </is>
      </c>
      <c r="O175" s="9" t="inlineStr">
        <is>
          <t>paid-search</t>
        </is>
      </c>
      <c r="P175" s="9" t="inlineStr">
        <is>
          <t>ggl_competitor_streamlink_alt</t>
        </is>
      </c>
      <c r="Q175" s="9" t="inlineStr">
        <is>
          <t>text-ad_rlsa</t>
        </is>
      </c>
      <c r="R175" s="9" t="inlineStr">
        <is>
          <t>etl-software</t>
        </is>
      </c>
      <c r="S175" s="11" t="n">
        <v>45912.64097222222</v>
      </c>
      <c r="T175" s="9" t="inlineStr">
        <is>
          <t>trial_signup</t>
        </is>
      </c>
    </row>
    <row r="176">
      <c r="A176" s="6" t="inlineStr">
        <is>
          <t>PRO-00061</t>
        </is>
      </c>
      <c r="B176" s="6" t="inlineStr">
        <is>
          <t>Phoenix Anderson</t>
        </is>
      </c>
      <c r="C176" s="6" t="inlineStr">
        <is>
          <t>Data Analyst</t>
        </is>
      </c>
      <c r="D176" s="6" t="inlineStr">
        <is>
          <t>ic_analyst</t>
        </is>
      </c>
      <c r="E176" s="6" t="n">
        <v>0.75</v>
      </c>
      <c r="F176" s="6" t="inlineStr">
        <is>
          <t>Catalyst Systems</t>
        </is>
      </c>
      <c r="G176" s="6" t="b">
        <v>1</v>
      </c>
      <c r="H176" s="6" t="b">
        <v>0</v>
      </c>
      <c r="I176" s="6" t="b">
        <v>0</v>
      </c>
      <c r="J176" s="7" t="n">
        <v>0</v>
      </c>
      <c r="K176" s="6" t="n">
        <v>2</v>
      </c>
      <c r="L176" s="6" t="inlineStr">
        <is>
          <t>programmatic</t>
        </is>
      </c>
      <c r="M176" s="6" t="inlineStr">
        <is>
          <t>DSP-ABM-AirCover-Commercial</t>
        </is>
      </c>
      <c r="N176" s="6" t="inlineStr">
        <is>
          <t>stackadapt</t>
        </is>
      </c>
      <c r="O176" s="6" t="inlineStr">
        <is>
          <t>display</t>
        </is>
      </c>
      <c r="P176" s="6" t="inlineStr">
        <is>
          <t>dsp_abm_aircover_commercial</t>
        </is>
      </c>
      <c r="Q176" s="6" t="inlineStr">
        <is>
          <t>display-banner_awareness</t>
        </is>
      </c>
      <c r="R176" s="6" t="inlineStr">
        <is>
          <t>retarget-site-visitors-14d</t>
        </is>
      </c>
      <c r="S176" s="8" t="n">
        <v>45922.60972222222</v>
      </c>
      <c r="T176" s="6" t="inlineStr">
        <is>
          <t>gated_content_download</t>
        </is>
      </c>
    </row>
    <row r="177">
      <c r="A177" s="9" t="inlineStr">
        <is>
          <t>PRO-00061</t>
        </is>
      </c>
      <c r="B177" s="9" t="inlineStr">
        <is>
          <t>Phoenix Anderson</t>
        </is>
      </c>
      <c r="C177" s="9" t="inlineStr">
        <is>
          <t>Data Analyst</t>
        </is>
      </c>
      <c r="D177" s="9" t="inlineStr">
        <is>
          <t>ic_analyst</t>
        </is>
      </c>
      <c r="E177" s="9" t="n">
        <v>0.75</v>
      </c>
      <c r="F177" s="9" t="inlineStr">
        <is>
          <t>Catalyst Systems</t>
        </is>
      </c>
      <c r="G177" s="9" t="b">
        <v>1</v>
      </c>
      <c r="H177" s="9" t="b">
        <v>0</v>
      </c>
      <c r="I177" s="9" t="b">
        <v>0</v>
      </c>
      <c r="J177" s="10" t="n">
        <v>0</v>
      </c>
      <c r="K177" s="9" t="n">
        <v>3</v>
      </c>
      <c r="L177" s="9" t="inlineStr">
        <is>
          <t>g2</t>
        </is>
      </c>
      <c r="M177" s="9" t="inlineStr">
        <is>
          <t>G2-Badge-LP-Integration</t>
        </is>
      </c>
      <c r="N177" s="9" t="inlineStr">
        <is>
          <t>g2</t>
        </is>
      </c>
      <c r="O177" s="9" t="inlineStr">
        <is>
          <t>review-site</t>
        </is>
      </c>
      <c r="P177" s="9" t="inlineStr">
        <is>
          <t>g2_badge_lp_integration</t>
        </is>
      </c>
      <c r="Q177" s="9" t="inlineStr">
        <is>
          <t>retarget-banner_category</t>
        </is>
      </c>
      <c r="R177" s="9" t="inlineStr">
        <is>
          <t>pipeline-software-evaluation</t>
        </is>
      </c>
      <c r="S177" s="11" t="n">
        <v>45930.57083333333</v>
      </c>
      <c r="T177" s="9" t="inlineStr">
        <is>
          <t>gated_content_download</t>
        </is>
      </c>
    </row>
    <row r="178">
      <c r="A178" s="6" t="inlineStr">
        <is>
          <t>PRO-00061</t>
        </is>
      </c>
      <c r="B178" s="6" t="inlineStr">
        <is>
          <t>Phoenix Anderson</t>
        </is>
      </c>
      <c r="C178" s="6" t="inlineStr">
        <is>
          <t>Data Analyst</t>
        </is>
      </c>
      <c r="D178" s="6" t="inlineStr">
        <is>
          <t>ic_analyst</t>
        </is>
      </c>
      <c r="E178" s="6" t="n">
        <v>0.75</v>
      </c>
      <c r="F178" s="6" t="inlineStr">
        <is>
          <t>Catalyst Systems</t>
        </is>
      </c>
      <c r="G178" s="6" t="b">
        <v>1</v>
      </c>
      <c r="H178" s="6" t="b">
        <v>0</v>
      </c>
      <c r="I178" s="6" t="b">
        <v>0</v>
      </c>
      <c r="J178" s="7" t="n">
        <v>0</v>
      </c>
      <c r="K178" s="6" t="n">
        <v>4</v>
      </c>
      <c r="L178" s="6" t="inlineStr">
        <is>
          <t>g2</t>
        </is>
      </c>
      <c r="M178" s="6" t="inlineStr">
        <is>
          <t>G2-Retarget-CategoryBuyers</t>
        </is>
      </c>
      <c r="N178" s="6" t="inlineStr">
        <is>
          <t>g2</t>
        </is>
      </c>
      <c r="O178" s="6" t="inlineStr">
        <is>
          <t>review-site</t>
        </is>
      </c>
      <c r="P178" s="6" t="inlineStr">
        <is>
          <t>g2_retarget_categorybuyers</t>
        </is>
      </c>
      <c r="Q178" s="6" t="inlineStr">
        <is>
          <t>badge-display_integration</t>
        </is>
      </c>
      <c r="R178" s="6" t="inlineStr">
        <is>
          <t>pipeline-software-evaluation</t>
        </is>
      </c>
      <c r="S178" s="8" t="n">
        <v>45950.64027777778</v>
      </c>
      <c r="T178" s="6" t="inlineStr">
        <is>
          <t>demo_request</t>
        </is>
      </c>
    </row>
    <row r="179">
      <c r="A179" s="9" t="inlineStr">
        <is>
          <t>PRO-00062</t>
        </is>
      </c>
      <c r="B179" s="9" t="inlineStr">
        <is>
          <t>Jordan Kim</t>
        </is>
      </c>
      <c r="C179" s="9" t="inlineStr">
        <is>
          <t>BI Manager</t>
        </is>
      </c>
      <c r="D179" s="9" t="inlineStr">
        <is>
          <t>manager</t>
        </is>
      </c>
      <c r="E179" s="9" t="n">
        <v>1</v>
      </c>
      <c r="F179" s="9" t="inlineStr">
        <is>
          <t>Ember Analytics</t>
        </is>
      </c>
      <c r="G179" s="9" t="b">
        <v>0</v>
      </c>
      <c r="H179" s="9" t="b">
        <v>0</v>
      </c>
      <c r="I179" s="9" t="b">
        <v>0</v>
      </c>
      <c r="J179" s="10" t="n">
        <v>0</v>
      </c>
      <c r="K179" s="9" t="n">
        <v>1</v>
      </c>
      <c r="L179" s="9" t="inlineStr">
        <is>
          <t>google</t>
        </is>
      </c>
      <c r="M179" s="9" t="inlineStr">
        <is>
          <t>GGL-RLSA-HighIntent-Visitors</t>
        </is>
      </c>
      <c r="N179" s="9" t="inlineStr">
        <is>
          <t>google</t>
        </is>
      </c>
      <c r="O179" s="9" t="inlineStr">
        <is>
          <t>paid-search</t>
        </is>
      </c>
      <c r="P179" s="9" t="inlineStr">
        <is>
          <t>ggl_rlsa_highintent_visitors</t>
        </is>
      </c>
      <c r="Q179" s="9" t="inlineStr">
        <is>
          <t>text-ad_rlsa</t>
        </is>
      </c>
      <c r="R179" s="9" t="inlineStr">
        <is>
          <t>etl-software</t>
        </is>
      </c>
      <c r="S179" s="11" t="n">
        <v>45740.33958333333</v>
      </c>
      <c r="T179" s="9" t="inlineStr">
        <is>
          <t>gated_content_download</t>
        </is>
      </c>
    </row>
    <row r="180">
      <c r="A180" s="6" t="inlineStr">
        <is>
          <t>PRO-00062</t>
        </is>
      </c>
      <c r="B180" s="6" t="inlineStr">
        <is>
          <t>Jordan Kim</t>
        </is>
      </c>
      <c r="C180" s="6" t="inlineStr">
        <is>
          <t>BI Manager</t>
        </is>
      </c>
      <c r="D180" s="6" t="inlineStr">
        <is>
          <t>manager</t>
        </is>
      </c>
      <c r="E180" s="6" t="n">
        <v>1</v>
      </c>
      <c r="F180" s="6" t="inlineStr">
        <is>
          <t>Ember Analytics</t>
        </is>
      </c>
      <c r="G180" s="6" t="b">
        <v>0</v>
      </c>
      <c r="H180" s="6" t="b">
        <v>0</v>
      </c>
      <c r="I180" s="6" t="b">
        <v>0</v>
      </c>
      <c r="J180" s="7" t="n">
        <v>0</v>
      </c>
      <c r="K180" s="6" t="n">
        <v>2</v>
      </c>
      <c r="L180" s="6" t="inlineStr">
        <is>
          <t>google</t>
        </is>
      </c>
      <c r="M180" s="6" t="inlineStr">
        <is>
          <t>GGL-Competitor-Streamlink-Alt</t>
        </is>
      </c>
      <c r="N180" s="6" t="inlineStr">
        <is>
          <t>google</t>
        </is>
      </c>
      <c r="O180" s="6" t="inlineStr">
        <is>
          <t>paid-search</t>
        </is>
      </c>
      <c r="P180" s="6" t="inlineStr">
        <is>
          <t>ggl_competitor_streamlink_alt</t>
        </is>
      </c>
      <c r="Q180" s="6" t="inlineStr">
        <is>
          <t>text-ad_search</t>
        </is>
      </c>
      <c r="R180" s="6" t="inlineStr">
        <is>
          <t>pipeform-alternative</t>
        </is>
      </c>
      <c r="S180" s="8" t="n">
        <v>45750.55763888889</v>
      </c>
      <c r="T180" s="6" t="inlineStr">
        <is>
          <t>gated_content_download</t>
        </is>
      </c>
    </row>
    <row r="181">
      <c r="A181" s="9" t="inlineStr">
        <is>
          <t>PRO-00062</t>
        </is>
      </c>
      <c r="B181" s="9" t="inlineStr">
        <is>
          <t>Jordan Kim</t>
        </is>
      </c>
      <c r="C181" s="9" t="inlineStr">
        <is>
          <t>BI Manager</t>
        </is>
      </c>
      <c r="D181" s="9" t="inlineStr">
        <is>
          <t>manager</t>
        </is>
      </c>
      <c r="E181" s="9" t="n">
        <v>1</v>
      </c>
      <c r="F181" s="9" t="inlineStr">
        <is>
          <t>Ember Analytics</t>
        </is>
      </c>
      <c r="G181" s="9" t="b">
        <v>0</v>
      </c>
      <c r="H181" s="9" t="b">
        <v>0</v>
      </c>
      <c r="I181" s="9" t="b">
        <v>0</v>
      </c>
      <c r="J181" s="10" t="n">
        <v>0</v>
      </c>
      <c r="K181" s="9" t="n">
        <v>3</v>
      </c>
      <c r="L181" s="9" t="inlineStr">
        <is>
          <t>linkedin</t>
        </is>
      </c>
      <c r="M181" s="9" t="inlineStr">
        <is>
          <t>LI-Retarget-SiteVisitors-30d</t>
        </is>
      </c>
      <c r="N181" s="9" t="inlineStr">
        <is>
          <t>linkedin</t>
        </is>
      </c>
      <c r="O181" s="9" t="inlineStr">
        <is>
          <t>paid-social</t>
        </is>
      </c>
      <c r="P181" s="9" t="inlineStr">
        <is>
          <t>li_retarget_sitevisitors_30d</t>
        </is>
      </c>
      <c r="Q181" s="9" t="inlineStr">
        <is>
          <t>single-image_social-proof_cta-demo</t>
        </is>
      </c>
      <c r="R181" s="9" t="inlineStr">
        <is>
          <t>li-abm-strategic-accounts</t>
        </is>
      </c>
      <c r="S181" s="11" t="n">
        <v>45764.55763888889</v>
      </c>
      <c r="T181" s="9" t="inlineStr">
        <is>
          <t>gated_content_download</t>
        </is>
      </c>
    </row>
    <row r="182">
      <c r="A182" s="6" t="inlineStr">
        <is>
          <t>PRO-00063</t>
        </is>
      </c>
      <c r="B182" s="6" t="inlineStr">
        <is>
          <t>Drew Smith</t>
        </is>
      </c>
      <c r="C182" s="6" t="inlineStr">
        <is>
          <t>VP of Analytics</t>
        </is>
      </c>
      <c r="D182" s="6" t="inlineStr">
        <is>
          <t>c_suite_vp</t>
        </is>
      </c>
      <c r="E182" s="6" t="n">
        <v>1.5</v>
      </c>
      <c r="F182" s="6" t="inlineStr">
        <is>
          <t>Nexlayer</t>
        </is>
      </c>
      <c r="G182" s="6" t="b">
        <v>1</v>
      </c>
      <c r="H182" s="6" t="b">
        <v>1</v>
      </c>
      <c r="I182" s="6" t="b">
        <v>1</v>
      </c>
      <c r="J182" s="7" t="n">
        <v>83466</v>
      </c>
      <c r="K182" s="6" t="n">
        <v>1</v>
      </c>
      <c r="L182" s="6" t="inlineStr">
        <is>
          <t>linkedin</t>
        </is>
      </c>
      <c r="M182" s="6" t="inlineStr">
        <is>
          <t>LI-MOFU-Demo-DataEngineers</t>
        </is>
      </c>
      <c r="N182" s="6" t="inlineStr">
        <is>
          <t>linkedin</t>
        </is>
      </c>
      <c r="O182" s="6" t="inlineStr">
        <is>
          <t>paid-social</t>
        </is>
      </c>
      <c r="P182" s="6" t="inlineStr">
        <is>
          <t>li_mofu_demo_dataengineers</t>
        </is>
      </c>
      <c r="Q182" s="6" t="inlineStr">
        <is>
          <t>single-image_product-feature_cta-trial</t>
        </is>
      </c>
      <c r="R182" s="6" t="inlineStr">
        <is>
          <t>li-mid-analytics-directors</t>
        </is>
      </c>
      <c r="S182" s="8" t="n">
        <v>45856.67152777778</v>
      </c>
      <c r="T182" s="6" t="inlineStr">
        <is>
          <t>demo_request</t>
        </is>
      </c>
    </row>
    <row r="183">
      <c r="A183" s="9" t="inlineStr">
        <is>
          <t>PRO-00063</t>
        </is>
      </c>
      <c r="B183" s="9" t="inlineStr">
        <is>
          <t>Drew Smith</t>
        </is>
      </c>
      <c r="C183" s="9" t="inlineStr">
        <is>
          <t>VP of Analytics</t>
        </is>
      </c>
      <c r="D183" s="9" t="inlineStr">
        <is>
          <t>c_suite_vp</t>
        </is>
      </c>
      <c r="E183" s="9" t="n">
        <v>1.5</v>
      </c>
      <c r="F183" s="9" t="inlineStr">
        <is>
          <t>Nexlayer</t>
        </is>
      </c>
      <c r="G183" s="9" t="b">
        <v>1</v>
      </c>
      <c r="H183" s="9" t="b">
        <v>1</v>
      </c>
      <c r="I183" s="9" t="b">
        <v>1</v>
      </c>
      <c r="J183" s="10" t="n">
        <v>83466</v>
      </c>
      <c r="K183" s="9" t="n">
        <v>2</v>
      </c>
      <c r="L183" s="9" t="inlineStr">
        <is>
          <t>linkedin</t>
        </is>
      </c>
      <c r="M183" s="9" t="inlineStr">
        <is>
          <t>LI-ABM-Strategic-ENT</t>
        </is>
      </c>
      <c r="N183" s="9" t="inlineStr">
        <is>
          <t>linkedin</t>
        </is>
      </c>
      <c r="O183" s="9" t="inlineStr">
        <is>
          <t>paid-social</t>
        </is>
      </c>
      <c r="P183" s="9" t="inlineStr">
        <is>
          <t>li_abm_strategic_ent</t>
        </is>
      </c>
      <c r="Q183" s="9" t="inlineStr">
        <is>
          <t>single-image_pain-point_cta-trial</t>
        </is>
      </c>
      <c r="R183" s="9" t="inlineStr">
        <is>
          <t>li-lookalike-closed-won</t>
        </is>
      </c>
      <c r="S183" s="11" t="n">
        <v>45867.63333333333</v>
      </c>
      <c r="T183" s="9" t="inlineStr">
        <is>
          <t>gated_content_download</t>
        </is>
      </c>
    </row>
    <row r="184">
      <c r="A184" s="6" t="inlineStr">
        <is>
          <t>PRO-00063</t>
        </is>
      </c>
      <c r="B184" s="6" t="inlineStr">
        <is>
          <t>Drew Smith</t>
        </is>
      </c>
      <c r="C184" s="6" t="inlineStr">
        <is>
          <t>VP of Analytics</t>
        </is>
      </c>
      <c r="D184" s="6" t="inlineStr">
        <is>
          <t>c_suite_vp</t>
        </is>
      </c>
      <c r="E184" s="6" t="n">
        <v>1.5</v>
      </c>
      <c r="F184" s="6" t="inlineStr">
        <is>
          <t>Nexlayer</t>
        </is>
      </c>
      <c r="G184" s="6" t="b">
        <v>1</v>
      </c>
      <c r="H184" s="6" t="b">
        <v>1</v>
      </c>
      <c r="I184" s="6" t="b">
        <v>1</v>
      </c>
      <c r="J184" s="7" t="n">
        <v>83466</v>
      </c>
      <c r="K184" s="6" t="n">
        <v>3</v>
      </c>
      <c r="L184" s="6" t="inlineStr">
        <is>
          <t>programmatic</t>
        </is>
      </c>
      <c r="M184" s="6" t="inlineStr">
        <is>
          <t>DSP-Retarget-HighIntent-14d</t>
        </is>
      </c>
      <c r="N184" s="6" t="inlineStr">
        <is>
          <t>stackadapt</t>
        </is>
      </c>
      <c r="O184" s="6" t="inlineStr">
        <is>
          <t>display</t>
        </is>
      </c>
      <c r="P184" s="6" t="inlineStr">
        <is>
          <t>dsp_retarget_highintent_14d</t>
        </is>
      </c>
      <c r="Q184" s="6" t="inlineStr">
        <is>
          <t>display-banner_awareness</t>
        </is>
      </c>
      <c r="R184" s="6" t="inlineStr">
        <is>
          <t>abm-strategic-accounts</t>
        </is>
      </c>
      <c r="S184" s="8" t="n">
        <v>45887.62847222222</v>
      </c>
      <c r="T184" s="6" t="inlineStr">
        <is>
          <t>newsletter_signup</t>
        </is>
      </c>
    </row>
    <row r="185">
      <c r="A185" s="9" t="inlineStr">
        <is>
          <t>PRO-00064</t>
        </is>
      </c>
      <c r="B185" s="9" t="inlineStr">
        <is>
          <t>Emery Martinez</t>
        </is>
      </c>
      <c r="C185" s="9" t="inlineStr">
        <is>
          <t>Analytics Engineer</t>
        </is>
      </c>
      <c r="D185" s="9" t="inlineStr">
        <is>
          <t>ic_analyst</t>
        </is>
      </c>
      <c r="E185" s="9" t="n">
        <v>0.75</v>
      </c>
      <c r="F185" s="9" t="inlineStr">
        <is>
          <t>Horizon Analytics</t>
        </is>
      </c>
      <c r="G185" s="9" t="b">
        <v>0</v>
      </c>
      <c r="H185" s="9" t="b">
        <v>0</v>
      </c>
      <c r="I185" s="9" t="b">
        <v>0</v>
      </c>
      <c r="J185" s="10" t="n">
        <v>0</v>
      </c>
      <c r="K185" s="9" t="n">
        <v>1</v>
      </c>
      <c r="L185" s="9" t="inlineStr">
        <is>
          <t>google</t>
        </is>
      </c>
      <c r="M185" s="9" t="inlineStr">
        <is>
          <t>GGL-NonBrand-ETL-Tools</t>
        </is>
      </c>
      <c r="N185" s="9" t="inlineStr">
        <is>
          <t>google</t>
        </is>
      </c>
      <c r="O185" s="9" t="inlineStr">
        <is>
          <t>paid-search</t>
        </is>
      </c>
      <c r="P185" s="9" t="inlineStr">
        <is>
          <t>ggl_nonbrand_etl_tools</t>
        </is>
      </c>
      <c r="Q185" s="9" t="inlineStr">
        <is>
          <t>text-ad_search</t>
        </is>
      </c>
      <c r="R185" s="9" t="inlineStr">
        <is>
          <t>data-integration-platform</t>
        </is>
      </c>
      <c r="S185" s="11" t="n">
        <v>45918.46319444444</v>
      </c>
      <c r="T185" s="9" t="inlineStr">
        <is>
          <t>gated_content_download</t>
        </is>
      </c>
    </row>
    <row r="186">
      <c r="A186" s="6" t="inlineStr">
        <is>
          <t>PRO-00064</t>
        </is>
      </c>
      <c r="B186" s="6" t="inlineStr">
        <is>
          <t>Emery Martinez</t>
        </is>
      </c>
      <c r="C186" s="6" t="inlineStr">
        <is>
          <t>Analytics Engineer</t>
        </is>
      </c>
      <c r="D186" s="6" t="inlineStr">
        <is>
          <t>ic_analyst</t>
        </is>
      </c>
      <c r="E186" s="6" t="n">
        <v>0.75</v>
      </c>
      <c r="F186" s="6" t="inlineStr">
        <is>
          <t>Horizon Analytics</t>
        </is>
      </c>
      <c r="G186" s="6" t="b">
        <v>0</v>
      </c>
      <c r="H186" s="6" t="b">
        <v>0</v>
      </c>
      <c r="I186" s="6" t="b">
        <v>0</v>
      </c>
      <c r="J186" s="7" t="n">
        <v>0</v>
      </c>
      <c r="K186" s="6" t="n">
        <v>2</v>
      </c>
      <c r="L186" s="6" t="inlineStr">
        <is>
          <t>google</t>
        </is>
      </c>
      <c r="M186" s="6" t="inlineStr">
        <is>
          <t>GGL-Competitor-Streamlink-Alt</t>
        </is>
      </c>
      <c r="N186" s="6" t="inlineStr">
        <is>
          <t>google</t>
        </is>
      </c>
      <c r="O186" s="6" t="inlineStr">
        <is>
          <t>paid-search</t>
        </is>
      </c>
      <c r="P186" s="6" t="inlineStr">
        <is>
          <t>ggl_competitor_streamlink_alt</t>
        </is>
      </c>
      <c r="Q186" s="6" t="inlineStr">
        <is>
          <t>text-ad_search</t>
        </is>
      </c>
      <c r="R186" s="6" t="inlineStr">
        <is>
          <t>pipeform-alternative</t>
        </is>
      </c>
      <c r="S186" s="8" t="n">
        <v>45933.72430555556</v>
      </c>
      <c r="T186" s="6" t="inlineStr">
        <is>
          <t>trial_signup</t>
        </is>
      </c>
    </row>
    <row r="187">
      <c r="A187" s="9" t="inlineStr">
        <is>
          <t>PRO-00064</t>
        </is>
      </c>
      <c r="B187" s="9" t="inlineStr">
        <is>
          <t>Emery Martinez</t>
        </is>
      </c>
      <c r="C187" s="9" t="inlineStr">
        <is>
          <t>Analytics Engineer</t>
        </is>
      </c>
      <c r="D187" s="9" t="inlineStr">
        <is>
          <t>ic_analyst</t>
        </is>
      </c>
      <c r="E187" s="9" t="n">
        <v>0.75</v>
      </c>
      <c r="F187" s="9" t="inlineStr">
        <is>
          <t>Horizon Analytics</t>
        </is>
      </c>
      <c r="G187" s="9" t="b">
        <v>0</v>
      </c>
      <c r="H187" s="9" t="b">
        <v>0</v>
      </c>
      <c r="I187" s="9" t="b">
        <v>0</v>
      </c>
      <c r="J187" s="10" t="n">
        <v>0</v>
      </c>
      <c r="K187" s="9" t="n">
        <v>3</v>
      </c>
      <c r="L187" s="9" t="inlineStr">
        <is>
          <t>programmatic</t>
        </is>
      </c>
      <c r="M187" s="9" t="inlineStr">
        <is>
          <t>DSP-Awareness-DataEngineers</t>
        </is>
      </c>
      <c r="N187" s="9" t="inlineStr">
        <is>
          <t>stackadapt</t>
        </is>
      </c>
      <c r="O187" s="9" t="inlineStr">
        <is>
          <t>display</t>
        </is>
      </c>
      <c r="P187" s="9" t="inlineStr">
        <is>
          <t>dsp_awareness_dataengineers</t>
        </is>
      </c>
      <c r="Q187" s="9" t="inlineStr">
        <is>
          <t>display-banner_retarget</t>
        </is>
      </c>
      <c r="R187" s="9" t="inlineStr">
        <is>
          <t>lookalike-data-engineers</t>
        </is>
      </c>
      <c r="S187" s="11" t="n">
        <v>45943.51736111111</v>
      </c>
      <c r="T187" s="9" t="inlineStr">
        <is>
          <t>gated_content_download</t>
        </is>
      </c>
    </row>
    <row r="188">
      <c r="A188" s="6" t="inlineStr">
        <is>
          <t>PRO-00064</t>
        </is>
      </c>
      <c r="B188" s="6" t="inlineStr">
        <is>
          <t>Emery Martinez</t>
        </is>
      </c>
      <c r="C188" s="6" t="inlineStr">
        <is>
          <t>Analytics Engineer</t>
        </is>
      </c>
      <c r="D188" s="6" t="inlineStr">
        <is>
          <t>ic_analyst</t>
        </is>
      </c>
      <c r="E188" s="6" t="n">
        <v>0.75</v>
      </c>
      <c r="F188" s="6" t="inlineStr">
        <is>
          <t>Horizon Analytics</t>
        </is>
      </c>
      <c r="G188" s="6" t="b">
        <v>0</v>
      </c>
      <c r="H188" s="6" t="b">
        <v>0</v>
      </c>
      <c r="I188" s="6" t="b">
        <v>0</v>
      </c>
      <c r="J188" s="7" t="n">
        <v>0</v>
      </c>
      <c r="K188" s="6" t="n">
        <v>4</v>
      </c>
      <c r="L188" s="6" t="inlineStr">
        <is>
          <t>g2</t>
        </is>
      </c>
      <c r="M188" s="6" t="inlineStr">
        <is>
          <t>G2-Retarget-CategoryBuyers</t>
        </is>
      </c>
      <c r="N188" s="6" t="inlineStr">
        <is>
          <t>g2</t>
        </is>
      </c>
      <c r="O188" s="6" t="inlineStr">
        <is>
          <t>review-site</t>
        </is>
      </c>
      <c r="P188" s="6" t="inlineStr">
        <is>
          <t>g2_retarget_categorybuyers</t>
        </is>
      </c>
      <c r="Q188" s="6" t="inlineStr">
        <is>
          <t>badge-display_integration</t>
        </is>
      </c>
      <c r="R188" s="6" t="inlineStr">
        <is>
          <t>etl-tools-comparison</t>
        </is>
      </c>
      <c r="S188" s="8" t="n">
        <v>45957.39444444444</v>
      </c>
      <c r="T188" s="6" t="inlineStr">
        <is>
          <t>trial_signup</t>
        </is>
      </c>
    </row>
    <row r="189">
      <c r="A189" s="9" t="inlineStr">
        <is>
          <t>PRO-00065</t>
        </is>
      </c>
      <c r="B189" s="9" t="inlineStr">
        <is>
          <t>Riley Clark</t>
        </is>
      </c>
      <c r="C189" s="9" t="inlineStr">
        <is>
          <t>Data Engineering Manager</t>
        </is>
      </c>
      <c r="D189" s="9" t="inlineStr">
        <is>
          <t>manager</t>
        </is>
      </c>
      <c r="E189" s="9" t="n">
        <v>1</v>
      </c>
      <c r="F189" s="9" t="inlineStr">
        <is>
          <t>Dataduct</t>
        </is>
      </c>
      <c r="G189" s="9" t="b">
        <v>1</v>
      </c>
      <c r="H189" s="9" t="b">
        <v>0</v>
      </c>
      <c r="I189" s="9" t="b">
        <v>0</v>
      </c>
      <c r="J189" s="10" t="n">
        <v>0</v>
      </c>
      <c r="K189" s="9" t="n">
        <v>1</v>
      </c>
      <c r="L189" s="9" t="inlineStr">
        <is>
          <t>linkedin</t>
        </is>
      </c>
      <c r="M189" s="9" t="inlineStr">
        <is>
          <t>LI-MOFU-Demo-DataEngineers</t>
        </is>
      </c>
      <c r="N189" s="9" t="inlineStr">
        <is>
          <t>linkedin</t>
        </is>
      </c>
      <c r="O189" s="9" t="inlineStr">
        <is>
          <t>paid-social</t>
        </is>
      </c>
      <c r="P189" s="9" t="inlineStr">
        <is>
          <t>li_mofu_demo_dataengineers</t>
        </is>
      </c>
      <c r="Q189" s="9" t="inlineStr">
        <is>
          <t>single-image_social-proof_cta-learn-more</t>
        </is>
      </c>
      <c r="R189" s="9" t="inlineStr">
        <is>
          <t>li-retarget-site-visitors-30d</t>
        </is>
      </c>
      <c r="S189" s="11" t="n">
        <v>45923.42986111111</v>
      </c>
      <c r="T189" s="9" t="inlineStr">
        <is>
          <t>demo_request</t>
        </is>
      </c>
    </row>
    <row r="190">
      <c r="A190" s="6" t="inlineStr">
        <is>
          <t>PRO-00065</t>
        </is>
      </c>
      <c r="B190" s="6" t="inlineStr">
        <is>
          <t>Riley Clark</t>
        </is>
      </c>
      <c r="C190" s="6" t="inlineStr">
        <is>
          <t>Data Engineering Manager</t>
        </is>
      </c>
      <c r="D190" s="6" t="inlineStr">
        <is>
          <t>manager</t>
        </is>
      </c>
      <c r="E190" s="6" t="n">
        <v>1</v>
      </c>
      <c r="F190" s="6" t="inlineStr">
        <is>
          <t>Dataduct</t>
        </is>
      </c>
      <c r="G190" s="6" t="b">
        <v>1</v>
      </c>
      <c r="H190" s="6" t="b">
        <v>0</v>
      </c>
      <c r="I190" s="6" t="b">
        <v>0</v>
      </c>
      <c r="J190" s="7" t="n">
        <v>0</v>
      </c>
      <c r="K190" s="6" t="n">
        <v>2</v>
      </c>
      <c r="L190" s="6" t="inlineStr">
        <is>
          <t>linkedin</t>
        </is>
      </c>
      <c r="M190" s="6" t="inlineStr">
        <is>
          <t>LI-ENT-Awareness-DataIntegration</t>
        </is>
      </c>
      <c r="N190" s="6" t="inlineStr">
        <is>
          <t>linkedin</t>
        </is>
      </c>
      <c r="O190" s="6" t="inlineStr">
        <is>
          <t>paid-social</t>
        </is>
      </c>
      <c r="P190" s="6" t="inlineStr">
        <is>
          <t>li_ent_awareness_dataintegration</t>
        </is>
      </c>
      <c r="Q190" s="6" t="inlineStr">
        <is>
          <t>single-image_thought-leadership_cta-download</t>
        </is>
      </c>
      <c r="R190" s="6" t="inlineStr">
        <is>
          <t>li-mid-analytics-directors</t>
        </is>
      </c>
      <c r="S190" s="8" t="n">
        <v>45938.5375</v>
      </c>
      <c r="T190" s="6" t="inlineStr">
        <is>
          <t>newsletter_signup</t>
        </is>
      </c>
    </row>
    <row r="191">
      <c r="A191" s="9" t="inlineStr">
        <is>
          <t>PRO-00065</t>
        </is>
      </c>
      <c r="B191" s="9" t="inlineStr">
        <is>
          <t>Riley Clark</t>
        </is>
      </c>
      <c r="C191" s="9" t="inlineStr">
        <is>
          <t>Data Engineering Manager</t>
        </is>
      </c>
      <c r="D191" s="9" t="inlineStr">
        <is>
          <t>manager</t>
        </is>
      </c>
      <c r="E191" s="9" t="n">
        <v>1</v>
      </c>
      <c r="F191" s="9" t="inlineStr">
        <is>
          <t>Dataduct</t>
        </is>
      </c>
      <c r="G191" s="9" t="b">
        <v>1</v>
      </c>
      <c r="H191" s="9" t="b">
        <v>0</v>
      </c>
      <c r="I191" s="9" t="b">
        <v>0</v>
      </c>
      <c r="J191" s="10" t="n">
        <v>0</v>
      </c>
      <c r="K191" s="9" t="n">
        <v>3</v>
      </c>
      <c r="L191" s="9" t="inlineStr">
        <is>
          <t>linkedin</t>
        </is>
      </c>
      <c r="M191" s="9" t="inlineStr">
        <is>
          <t>LI-Retarget-SiteVisitors-30d</t>
        </is>
      </c>
      <c r="N191" s="9" t="inlineStr">
        <is>
          <t>linkedin</t>
        </is>
      </c>
      <c r="O191" s="9" t="inlineStr">
        <is>
          <t>paid-social</t>
        </is>
      </c>
      <c r="P191" s="9" t="inlineStr">
        <is>
          <t>li_retarget_sitevisitors_30d</t>
        </is>
      </c>
      <c r="Q191" s="9" t="inlineStr">
        <is>
          <t>single-image_social-proof_cta-demo</t>
        </is>
      </c>
      <c r="R191" s="9" t="inlineStr">
        <is>
          <t>li-mid-analytics-directors</t>
        </is>
      </c>
      <c r="S191" s="11" t="n">
        <v>45954.67013888889</v>
      </c>
      <c r="T191" s="9" t="inlineStr">
        <is>
          <t>newsletter_signup</t>
        </is>
      </c>
    </row>
    <row r="192">
      <c r="A192" s="6" t="inlineStr">
        <is>
          <t>PRO-00065</t>
        </is>
      </c>
      <c r="B192" s="6" t="inlineStr">
        <is>
          <t>Riley Clark</t>
        </is>
      </c>
      <c r="C192" s="6" t="inlineStr">
        <is>
          <t>Data Engineering Manager</t>
        </is>
      </c>
      <c r="D192" s="6" t="inlineStr">
        <is>
          <t>manager</t>
        </is>
      </c>
      <c r="E192" s="6" t="n">
        <v>1</v>
      </c>
      <c r="F192" s="6" t="inlineStr">
        <is>
          <t>Dataduct</t>
        </is>
      </c>
      <c r="G192" s="6" t="b">
        <v>1</v>
      </c>
      <c r="H192" s="6" t="b">
        <v>0</v>
      </c>
      <c r="I192" s="6" t="b">
        <v>0</v>
      </c>
      <c r="J192" s="7" t="n">
        <v>0</v>
      </c>
      <c r="K192" s="6" t="n">
        <v>4</v>
      </c>
      <c r="L192" s="6" t="inlineStr">
        <is>
          <t>linkedin</t>
        </is>
      </c>
      <c r="M192" s="6" t="inlineStr">
        <is>
          <t>LI-ABM-Strategic-ENT</t>
        </is>
      </c>
      <c r="N192" s="6" t="inlineStr">
        <is>
          <t>linkedin</t>
        </is>
      </c>
      <c r="O192" s="6" t="inlineStr">
        <is>
          <t>paid-social</t>
        </is>
      </c>
      <c r="P192" s="6" t="inlineStr">
        <is>
          <t>li_abm_strategic_ent</t>
        </is>
      </c>
      <c r="Q192" s="6" t="inlineStr">
        <is>
          <t>single-image_pain-point_cta-demo</t>
        </is>
      </c>
      <c r="R192" s="6" t="inlineStr">
        <is>
          <t>li-ent-data-engineers</t>
        </is>
      </c>
      <c r="S192" s="8" t="n">
        <v>45972.72291666667</v>
      </c>
      <c r="T192" s="6" t="inlineStr">
        <is>
          <t>gated_content_download</t>
        </is>
      </c>
    </row>
    <row r="193">
      <c r="A193" s="9" t="inlineStr">
        <is>
          <t>PRO-00066</t>
        </is>
      </c>
      <c r="B193" s="9" t="inlineStr">
        <is>
          <t>Finley Brown</t>
        </is>
      </c>
      <c r="C193" s="9" t="inlineStr">
        <is>
          <t>Director of Data</t>
        </is>
      </c>
      <c r="D193" s="9" t="inlineStr">
        <is>
          <t>director</t>
        </is>
      </c>
      <c r="E193" s="9" t="n">
        <v>1.25</v>
      </c>
      <c r="F193" s="9" t="inlineStr">
        <is>
          <t>Tangent Labs</t>
        </is>
      </c>
      <c r="G193" s="9" t="b">
        <v>1</v>
      </c>
      <c r="H193" s="9" t="b">
        <v>0</v>
      </c>
      <c r="I193" s="9" t="b">
        <v>0</v>
      </c>
      <c r="J193" s="10" t="n">
        <v>0</v>
      </c>
      <c r="K193" s="9" t="n">
        <v>1</v>
      </c>
      <c r="L193" s="9" t="inlineStr">
        <is>
          <t>google</t>
        </is>
      </c>
      <c r="M193" s="9" t="inlineStr">
        <is>
          <t>GGL-NonBrand-DataPipeline</t>
        </is>
      </c>
      <c r="N193" s="9" t="inlineStr">
        <is>
          <t>google</t>
        </is>
      </c>
      <c r="O193" s="9" t="inlineStr">
        <is>
          <t>paid-search</t>
        </is>
      </c>
      <c r="P193" s="9" t="inlineStr">
        <is>
          <t>ggl_nonbrand_datapipeline</t>
        </is>
      </c>
      <c r="Q193" s="9" t="inlineStr">
        <is>
          <t>text-ad_competitor</t>
        </is>
      </c>
      <c r="R193" s="9" t="inlineStr">
        <is>
          <t>syncflow-alternative</t>
        </is>
      </c>
      <c r="S193" s="11" t="n">
        <v>45673.66388888889</v>
      </c>
      <c r="T193" s="9" t="inlineStr">
        <is>
          <t>newsletter_signup</t>
        </is>
      </c>
    </row>
    <row r="194">
      <c r="A194" s="6" t="inlineStr">
        <is>
          <t>PRO-00066</t>
        </is>
      </c>
      <c r="B194" s="6" t="inlineStr">
        <is>
          <t>Finley Brown</t>
        </is>
      </c>
      <c r="C194" s="6" t="inlineStr">
        <is>
          <t>Director of Data</t>
        </is>
      </c>
      <c r="D194" s="6" t="inlineStr">
        <is>
          <t>director</t>
        </is>
      </c>
      <c r="E194" s="6" t="n">
        <v>1.25</v>
      </c>
      <c r="F194" s="6" t="inlineStr">
        <is>
          <t>Tangent Labs</t>
        </is>
      </c>
      <c r="G194" s="6" t="b">
        <v>1</v>
      </c>
      <c r="H194" s="6" t="b">
        <v>0</v>
      </c>
      <c r="I194" s="6" t="b">
        <v>0</v>
      </c>
      <c r="J194" s="7" t="n">
        <v>0</v>
      </c>
      <c r="K194" s="6" t="n">
        <v>2</v>
      </c>
      <c r="L194" s="6" t="inlineStr">
        <is>
          <t>google</t>
        </is>
      </c>
      <c r="M194" s="6" t="inlineStr">
        <is>
          <t>GGL-RLSA-HighIntent-Visitors</t>
        </is>
      </c>
      <c r="N194" s="6" t="inlineStr">
        <is>
          <t>google</t>
        </is>
      </c>
      <c r="O194" s="6" t="inlineStr">
        <is>
          <t>paid-search</t>
        </is>
      </c>
      <c r="P194" s="6" t="inlineStr">
        <is>
          <t>ggl_rlsa_highintent_visitors</t>
        </is>
      </c>
      <c r="Q194" s="6" t="inlineStr">
        <is>
          <t>text-ad_search</t>
        </is>
      </c>
      <c r="R194" s="6" t="inlineStr">
        <is>
          <t>data-pipeline-tools</t>
        </is>
      </c>
      <c r="S194" s="8" t="n">
        <v>45692.59652777778</v>
      </c>
      <c r="T194" s="6" t="inlineStr">
        <is>
          <t>gated_content_download</t>
        </is>
      </c>
    </row>
    <row r="195">
      <c r="A195" s="9" t="inlineStr">
        <is>
          <t>PRO-00066</t>
        </is>
      </c>
      <c r="B195" s="9" t="inlineStr">
        <is>
          <t>Finley Brown</t>
        </is>
      </c>
      <c r="C195" s="9" t="inlineStr">
        <is>
          <t>Director of Data</t>
        </is>
      </c>
      <c r="D195" s="9" t="inlineStr">
        <is>
          <t>director</t>
        </is>
      </c>
      <c r="E195" s="9" t="n">
        <v>1.25</v>
      </c>
      <c r="F195" s="9" t="inlineStr">
        <is>
          <t>Tangent Labs</t>
        </is>
      </c>
      <c r="G195" s="9" t="b">
        <v>1</v>
      </c>
      <c r="H195" s="9" t="b">
        <v>0</v>
      </c>
      <c r="I195" s="9" t="b">
        <v>0</v>
      </c>
      <c r="J195" s="10" t="n">
        <v>0</v>
      </c>
      <c r="K195" s="9" t="n">
        <v>3</v>
      </c>
      <c r="L195" s="9" t="inlineStr">
        <is>
          <t>linkedin</t>
        </is>
      </c>
      <c r="M195" s="9" t="inlineStr">
        <is>
          <t>LI-Retarget-SiteVisitors-30d</t>
        </is>
      </c>
      <c r="N195" s="9" t="inlineStr">
        <is>
          <t>linkedin</t>
        </is>
      </c>
      <c r="O195" s="9" t="inlineStr">
        <is>
          <t>paid-social</t>
        </is>
      </c>
      <c r="P195" s="9" t="inlineStr">
        <is>
          <t>li_retarget_sitevisitors_30d</t>
        </is>
      </c>
      <c r="Q195" s="9" t="inlineStr">
        <is>
          <t>single-image_thought-leadership_cta-learn-more</t>
        </is>
      </c>
      <c r="R195" s="9" t="inlineStr">
        <is>
          <t>li-retarget-site-visitors-30d</t>
        </is>
      </c>
      <c r="S195" s="11" t="n">
        <v>45706.63402777778</v>
      </c>
      <c r="T195" s="9" t="inlineStr">
        <is>
          <t>trial_signup</t>
        </is>
      </c>
    </row>
    <row r="196">
      <c r="A196" s="6" t="inlineStr">
        <is>
          <t>PRO-00067</t>
        </is>
      </c>
      <c r="B196" s="6" t="inlineStr">
        <is>
          <t>Peyton Rodriguez</t>
        </is>
      </c>
      <c r="C196" s="6" t="inlineStr">
        <is>
          <t>Data Engineering Manager</t>
        </is>
      </c>
      <c r="D196" s="6" t="inlineStr">
        <is>
          <t>manager</t>
        </is>
      </c>
      <c r="E196" s="6" t="n">
        <v>1</v>
      </c>
      <c r="F196" s="6" t="inlineStr">
        <is>
          <t>Beacon Platforms</t>
        </is>
      </c>
      <c r="G196" s="6" t="b">
        <v>1</v>
      </c>
      <c r="H196" s="6" t="b">
        <v>1</v>
      </c>
      <c r="I196" s="6" t="b">
        <v>0</v>
      </c>
      <c r="J196" s="7" t="n">
        <v>94930</v>
      </c>
      <c r="K196" s="6" t="n">
        <v>1</v>
      </c>
      <c r="L196" s="6" t="inlineStr">
        <is>
          <t>linkedin</t>
        </is>
      </c>
      <c r="M196" s="6" t="inlineStr">
        <is>
          <t>LI-ENT-Awareness-DataIntegration</t>
        </is>
      </c>
      <c r="N196" s="6" t="inlineStr">
        <is>
          <t>linkedin</t>
        </is>
      </c>
      <c r="O196" s="6" t="inlineStr">
        <is>
          <t>paid-social</t>
        </is>
      </c>
      <c r="P196" s="6" t="inlineStr">
        <is>
          <t>li_ent_awareness_dataintegration</t>
        </is>
      </c>
      <c r="Q196" s="6" t="inlineStr">
        <is>
          <t>single-image_pain-point_cta-trial</t>
        </is>
      </c>
      <c r="R196" s="6" t="inlineStr">
        <is>
          <t>li-ent-data-engineers</t>
        </is>
      </c>
      <c r="S196" s="8" t="n">
        <v>45896.38680555556</v>
      </c>
      <c r="T196" s="6" t="inlineStr">
        <is>
          <t>gated_content_download</t>
        </is>
      </c>
    </row>
    <row r="197">
      <c r="A197" s="9" t="inlineStr">
        <is>
          <t>PRO-00067</t>
        </is>
      </c>
      <c r="B197" s="9" t="inlineStr">
        <is>
          <t>Peyton Rodriguez</t>
        </is>
      </c>
      <c r="C197" s="9" t="inlineStr">
        <is>
          <t>Data Engineering Manager</t>
        </is>
      </c>
      <c r="D197" s="9" t="inlineStr">
        <is>
          <t>manager</t>
        </is>
      </c>
      <c r="E197" s="9" t="n">
        <v>1</v>
      </c>
      <c r="F197" s="9" t="inlineStr">
        <is>
          <t>Beacon Platforms</t>
        </is>
      </c>
      <c r="G197" s="9" t="b">
        <v>1</v>
      </c>
      <c r="H197" s="9" t="b">
        <v>1</v>
      </c>
      <c r="I197" s="9" t="b">
        <v>0</v>
      </c>
      <c r="J197" s="10" t="n">
        <v>94930</v>
      </c>
      <c r="K197" s="9" t="n">
        <v>2</v>
      </c>
      <c r="L197" s="9" t="inlineStr">
        <is>
          <t>linkedin</t>
        </is>
      </c>
      <c r="M197" s="9" t="inlineStr">
        <is>
          <t>LI-ABM-Strategic-ENT</t>
        </is>
      </c>
      <c r="N197" s="9" t="inlineStr">
        <is>
          <t>linkedin</t>
        </is>
      </c>
      <c r="O197" s="9" t="inlineStr">
        <is>
          <t>paid-social</t>
        </is>
      </c>
      <c r="P197" s="9" t="inlineStr">
        <is>
          <t>li_abm_strategic_ent</t>
        </is>
      </c>
      <c r="Q197" s="9" t="inlineStr">
        <is>
          <t>single-image_social-proof_cta-demo</t>
        </is>
      </c>
      <c r="R197" s="9" t="inlineStr">
        <is>
          <t>li-retarget-site-visitors-30d</t>
        </is>
      </c>
      <c r="S197" s="11" t="n">
        <v>45909.72638888889</v>
      </c>
      <c r="T197" s="9" t="inlineStr">
        <is>
          <t>demo_request</t>
        </is>
      </c>
    </row>
    <row r="198">
      <c r="A198" s="6" t="inlineStr">
        <is>
          <t>PRO-00067</t>
        </is>
      </c>
      <c r="B198" s="6" t="inlineStr">
        <is>
          <t>Peyton Rodriguez</t>
        </is>
      </c>
      <c r="C198" s="6" t="inlineStr">
        <is>
          <t>Data Engineering Manager</t>
        </is>
      </c>
      <c r="D198" s="6" t="inlineStr">
        <is>
          <t>manager</t>
        </is>
      </c>
      <c r="E198" s="6" t="n">
        <v>1</v>
      </c>
      <c r="F198" s="6" t="inlineStr">
        <is>
          <t>Beacon Platforms</t>
        </is>
      </c>
      <c r="G198" s="6" t="b">
        <v>1</v>
      </c>
      <c r="H198" s="6" t="b">
        <v>1</v>
      </c>
      <c r="I198" s="6" t="b">
        <v>0</v>
      </c>
      <c r="J198" s="7" t="n">
        <v>94930</v>
      </c>
      <c r="K198" s="6" t="n">
        <v>3</v>
      </c>
      <c r="L198" s="6" t="inlineStr">
        <is>
          <t>programmatic</t>
        </is>
      </c>
      <c r="M198" s="6" t="inlineStr">
        <is>
          <t>DSP-Awareness-DataEngineers</t>
        </is>
      </c>
      <c r="N198" s="6" t="inlineStr">
        <is>
          <t>stackadapt</t>
        </is>
      </c>
      <c r="O198" s="6" t="inlineStr">
        <is>
          <t>display</t>
        </is>
      </c>
      <c r="P198" s="6" t="inlineStr">
        <is>
          <t>dsp_awareness_dataengineers</t>
        </is>
      </c>
      <c r="Q198" s="6" t="inlineStr">
        <is>
          <t>display-banner_retarget</t>
        </is>
      </c>
      <c r="R198" s="6" t="inlineStr">
        <is>
          <t>retarget-site-visitors-14d</t>
        </is>
      </c>
      <c r="S198" s="8" t="n">
        <v>45929.55</v>
      </c>
      <c r="T198" s="6" t="inlineStr">
        <is>
          <t>newsletter_signup</t>
        </is>
      </c>
    </row>
    <row r="199">
      <c r="A199" s="9" t="inlineStr">
        <is>
          <t>PRO-00068</t>
        </is>
      </c>
      <c r="B199" s="9" t="inlineStr">
        <is>
          <t>Quinn Williams</t>
        </is>
      </c>
      <c r="C199" s="9" t="inlineStr">
        <is>
          <t>Data Engineering Manager</t>
        </is>
      </c>
      <c r="D199" s="9" t="inlineStr">
        <is>
          <t>manager</t>
        </is>
      </c>
      <c r="E199" s="9" t="n">
        <v>1</v>
      </c>
      <c r="F199" s="9" t="inlineStr">
        <is>
          <t>Crestline Systems</t>
        </is>
      </c>
      <c r="G199" s="9" t="b">
        <v>1</v>
      </c>
      <c r="H199" s="9" t="b">
        <v>1</v>
      </c>
      <c r="I199" s="9" t="b">
        <v>0</v>
      </c>
      <c r="J199" s="10" t="n">
        <v>44637</v>
      </c>
      <c r="K199" s="9" t="n">
        <v>1</v>
      </c>
      <c r="L199" s="9" t="inlineStr">
        <is>
          <t>linkedin</t>
        </is>
      </c>
      <c r="M199" s="9" t="inlineStr">
        <is>
          <t>LI-ENT-Awareness-DataPipeline</t>
        </is>
      </c>
      <c r="N199" s="9" t="inlineStr">
        <is>
          <t>linkedin</t>
        </is>
      </c>
      <c r="O199" s="9" t="inlineStr">
        <is>
          <t>paid-social</t>
        </is>
      </c>
      <c r="P199" s="9" t="inlineStr">
        <is>
          <t>li_ent_awareness_datapipeline</t>
        </is>
      </c>
      <c r="Q199" s="9" t="inlineStr">
        <is>
          <t>single-image_product-feature_cta-demo</t>
        </is>
      </c>
      <c r="R199" s="9" t="inlineStr">
        <is>
          <t>li-mid-analytics-directors</t>
        </is>
      </c>
      <c r="S199" s="11" t="n">
        <v>45898.52361111111</v>
      </c>
      <c r="T199" s="9" t="inlineStr">
        <is>
          <t>trial_signup</t>
        </is>
      </c>
    </row>
    <row r="200">
      <c r="A200" s="6" t="inlineStr">
        <is>
          <t>PRO-00068</t>
        </is>
      </c>
      <c r="B200" s="6" t="inlineStr">
        <is>
          <t>Quinn Williams</t>
        </is>
      </c>
      <c r="C200" s="6" t="inlineStr">
        <is>
          <t>Data Engineering Manager</t>
        </is>
      </c>
      <c r="D200" s="6" t="inlineStr">
        <is>
          <t>manager</t>
        </is>
      </c>
      <c r="E200" s="6" t="n">
        <v>1</v>
      </c>
      <c r="F200" s="6" t="inlineStr">
        <is>
          <t>Crestline Systems</t>
        </is>
      </c>
      <c r="G200" s="6" t="b">
        <v>1</v>
      </c>
      <c r="H200" s="6" t="b">
        <v>1</v>
      </c>
      <c r="I200" s="6" t="b">
        <v>0</v>
      </c>
      <c r="J200" s="7" t="n">
        <v>44637</v>
      </c>
      <c r="K200" s="6" t="n">
        <v>2</v>
      </c>
      <c r="L200" s="6" t="inlineStr">
        <is>
          <t>google</t>
        </is>
      </c>
      <c r="M200" s="6" t="inlineStr">
        <is>
          <t>GGL-Brand-Syncflow-Exact</t>
        </is>
      </c>
      <c r="N200" s="6" t="inlineStr">
        <is>
          <t>google</t>
        </is>
      </c>
      <c r="O200" s="6" t="inlineStr">
        <is>
          <t>paid-search</t>
        </is>
      </c>
      <c r="P200" s="6" t="inlineStr">
        <is>
          <t>ggl_brand_syncflow_exact</t>
        </is>
      </c>
      <c r="Q200" s="6" t="inlineStr">
        <is>
          <t>text-ad_rlsa</t>
        </is>
      </c>
      <c r="R200" s="6" t="inlineStr">
        <is>
          <t>etl-software</t>
        </is>
      </c>
      <c r="S200" s="8" t="n">
        <v>45916.575</v>
      </c>
      <c r="T200" s="6" t="inlineStr">
        <is>
          <t>newsletter_signup</t>
        </is>
      </c>
    </row>
    <row r="201">
      <c r="A201" s="9" t="inlineStr">
        <is>
          <t>PRO-00069</t>
        </is>
      </c>
      <c r="B201" s="9" t="inlineStr">
        <is>
          <t>Peyton Jackson</t>
        </is>
      </c>
      <c r="C201" s="9" t="inlineStr">
        <is>
          <t>Data Analyst</t>
        </is>
      </c>
      <c r="D201" s="9" t="inlineStr">
        <is>
          <t>ic_analyst</t>
        </is>
      </c>
      <c r="E201" s="9" t="n">
        <v>0.75</v>
      </c>
      <c r="F201" s="9" t="inlineStr">
        <is>
          <t>Helix Analytics</t>
        </is>
      </c>
      <c r="G201" s="9" t="b">
        <v>1</v>
      </c>
      <c r="H201" s="9" t="b">
        <v>1</v>
      </c>
      <c r="I201" s="9" t="b">
        <v>0</v>
      </c>
      <c r="J201" s="10" t="n">
        <v>78580</v>
      </c>
      <c r="K201" s="9" t="n">
        <v>1</v>
      </c>
      <c r="L201" s="9" t="inlineStr">
        <is>
          <t>linkedin</t>
        </is>
      </c>
      <c r="M201" s="9" t="inlineStr">
        <is>
          <t>LI-ABM-Strategic-ENT</t>
        </is>
      </c>
      <c r="N201" s="9" t="inlineStr">
        <is>
          <t>linkedin</t>
        </is>
      </c>
      <c r="O201" s="9" t="inlineStr">
        <is>
          <t>paid-social</t>
        </is>
      </c>
      <c r="P201" s="9" t="inlineStr">
        <is>
          <t>li_abm_strategic_ent</t>
        </is>
      </c>
      <c r="Q201" s="9" t="inlineStr">
        <is>
          <t>single-image_thought-leadership_cta-learn-more</t>
        </is>
      </c>
      <c r="R201" s="9" t="inlineStr">
        <is>
          <t>li-abm-strategic-accounts</t>
        </is>
      </c>
      <c r="S201" s="11" t="n">
        <v>45719.42083333333</v>
      </c>
      <c r="T201" s="9" t="inlineStr">
        <is>
          <t>demo_request</t>
        </is>
      </c>
    </row>
    <row r="202">
      <c r="A202" s="6" t="inlineStr">
        <is>
          <t>PRO-00069</t>
        </is>
      </c>
      <c r="B202" s="6" t="inlineStr">
        <is>
          <t>Peyton Jackson</t>
        </is>
      </c>
      <c r="C202" s="6" t="inlineStr">
        <is>
          <t>Data Analyst</t>
        </is>
      </c>
      <c r="D202" s="6" t="inlineStr">
        <is>
          <t>ic_analyst</t>
        </is>
      </c>
      <c r="E202" s="6" t="n">
        <v>0.75</v>
      </c>
      <c r="F202" s="6" t="inlineStr">
        <is>
          <t>Helix Analytics</t>
        </is>
      </c>
      <c r="G202" s="6" t="b">
        <v>1</v>
      </c>
      <c r="H202" s="6" t="b">
        <v>1</v>
      </c>
      <c r="I202" s="6" t="b">
        <v>0</v>
      </c>
      <c r="J202" s="7" t="n">
        <v>78580</v>
      </c>
      <c r="K202" s="6" t="n">
        <v>2</v>
      </c>
      <c r="L202" s="6" t="inlineStr">
        <is>
          <t>g2</t>
        </is>
      </c>
      <c r="M202" s="6" t="inlineStr">
        <is>
          <t>G2-Badge-LP-Integration</t>
        </is>
      </c>
      <c r="N202" s="6" t="inlineStr">
        <is>
          <t>g2</t>
        </is>
      </c>
      <c r="O202" s="6" t="inlineStr">
        <is>
          <t>review-site</t>
        </is>
      </c>
      <c r="P202" s="6" t="inlineStr">
        <is>
          <t>g2_badge_lp_integration</t>
        </is>
      </c>
      <c r="Q202" s="6" t="inlineStr">
        <is>
          <t>retarget-banner_category</t>
        </is>
      </c>
      <c r="R202" s="6" t="inlineStr">
        <is>
          <t>etl-tools-comparison</t>
        </is>
      </c>
      <c r="S202" s="8" t="n">
        <v>45740.425</v>
      </c>
      <c r="T202" s="6" t="inlineStr">
        <is>
          <t>gated_content_download</t>
        </is>
      </c>
    </row>
    <row r="203">
      <c r="A203" s="9" t="inlineStr">
        <is>
          <t>PRO-00069</t>
        </is>
      </c>
      <c r="B203" s="9" t="inlineStr">
        <is>
          <t>Peyton Jackson</t>
        </is>
      </c>
      <c r="C203" s="9" t="inlineStr">
        <is>
          <t>Data Analyst</t>
        </is>
      </c>
      <c r="D203" s="9" t="inlineStr">
        <is>
          <t>ic_analyst</t>
        </is>
      </c>
      <c r="E203" s="9" t="n">
        <v>0.75</v>
      </c>
      <c r="F203" s="9" t="inlineStr">
        <is>
          <t>Helix Analytics</t>
        </is>
      </c>
      <c r="G203" s="9" t="b">
        <v>1</v>
      </c>
      <c r="H203" s="9" t="b">
        <v>1</v>
      </c>
      <c r="I203" s="9" t="b">
        <v>0</v>
      </c>
      <c r="J203" s="10" t="n">
        <v>78580</v>
      </c>
      <c r="K203" s="9" t="n">
        <v>3</v>
      </c>
      <c r="L203" s="9" t="inlineStr">
        <is>
          <t>linkedin</t>
        </is>
      </c>
      <c r="M203" s="9" t="inlineStr">
        <is>
          <t>LI-Retarget-PricingPage-14d</t>
        </is>
      </c>
      <c r="N203" s="9" t="inlineStr">
        <is>
          <t>linkedin</t>
        </is>
      </c>
      <c r="O203" s="9" t="inlineStr">
        <is>
          <t>paid-social</t>
        </is>
      </c>
      <c r="P203" s="9" t="inlineStr">
        <is>
          <t>li_retarget_pricingpage_14d</t>
        </is>
      </c>
      <c r="Q203" s="9" t="inlineStr">
        <is>
          <t>single-image_social-proof_cta-demo</t>
        </is>
      </c>
      <c r="R203" s="9" t="inlineStr">
        <is>
          <t>li-abm-strategic-accounts</t>
        </is>
      </c>
      <c r="S203" s="11" t="n">
        <v>45749.57708333333</v>
      </c>
      <c r="T203" s="9" t="inlineStr">
        <is>
          <t>trial_signup</t>
        </is>
      </c>
    </row>
    <row r="204">
      <c r="A204" s="6" t="inlineStr">
        <is>
          <t>PRO-00069</t>
        </is>
      </c>
      <c r="B204" s="6" t="inlineStr">
        <is>
          <t>Peyton Jackson</t>
        </is>
      </c>
      <c r="C204" s="6" t="inlineStr">
        <is>
          <t>Data Analyst</t>
        </is>
      </c>
      <c r="D204" s="6" t="inlineStr">
        <is>
          <t>ic_analyst</t>
        </is>
      </c>
      <c r="E204" s="6" t="n">
        <v>0.75</v>
      </c>
      <c r="F204" s="6" t="inlineStr">
        <is>
          <t>Helix Analytics</t>
        </is>
      </c>
      <c r="G204" s="6" t="b">
        <v>1</v>
      </c>
      <c r="H204" s="6" t="b">
        <v>1</v>
      </c>
      <c r="I204" s="6" t="b">
        <v>0</v>
      </c>
      <c r="J204" s="7" t="n">
        <v>78580</v>
      </c>
      <c r="K204" s="6" t="n">
        <v>4</v>
      </c>
      <c r="L204" s="6" t="inlineStr">
        <is>
          <t>g2</t>
        </is>
      </c>
      <c r="M204" s="6" t="inlineStr">
        <is>
          <t>G2-GridReport-ETL-Gated</t>
        </is>
      </c>
      <c r="N204" s="6" t="inlineStr">
        <is>
          <t>g2</t>
        </is>
      </c>
      <c r="O204" s="6" t="inlineStr">
        <is>
          <t>review-site</t>
        </is>
      </c>
      <c r="P204" s="6" t="inlineStr">
        <is>
          <t>g2_gridreport_etl_gated</t>
        </is>
      </c>
      <c r="Q204" s="6" t="inlineStr">
        <is>
          <t>badge-display_integration</t>
        </is>
      </c>
      <c r="R204" s="6" t="inlineStr">
        <is>
          <t>pipeline-software-evaluation</t>
        </is>
      </c>
      <c r="S204" s="8" t="n">
        <v>45758.58263888889</v>
      </c>
      <c r="T204" s="6" t="inlineStr">
        <is>
          <t>trial_signup</t>
        </is>
      </c>
    </row>
    <row r="205">
      <c r="A205" s="9" t="inlineStr">
        <is>
          <t>PRO-00070</t>
        </is>
      </c>
      <c r="B205" s="9" t="inlineStr">
        <is>
          <t>Jamie Martinez</t>
        </is>
      </c>
      <c r="C205" s="9" t="inlineStr">
        <is>
          <t>Director of Data Engineering</t>
        </is>
      </c>
      <c r="D205" s="9" t="inlineStr">
        <is>
          <t>director</t>
        </is>
      </c>
      <c r="E205" s="9" t="n">
        <v>1.25</v>
      </c>
      <c r="F205" s="9" t="inlineStr">
        <is>
          <t>Crestline Systems</t>
        </is>
      </c>
      <c r="G205" s="9" t="b">
        <v>0</v>
      </c>
      <c r="H205" s="9" t="b">
        <v>0</v>
      </c>
      <c r="I205" s="9" t="b">
        <v>0</v>
      </c>
      <c r="J205" s="10" t="n">
        <v>0</v>
      </c>
      <c r="K205" s="9" t="n">
        <v>1</v>
      </c>
      <c r="L205" s="9" t="inlineStr">
        <is>
          <t>linkedin</t>
        </is>
      </c>
      <c r="M205" s="9" t="inlineStr">
        <is>
          <t>LI-Retarget-PricingPage-14d</t>
        </is>
      </c>
      <c r="N205" s="9" t="inlineStr">
        <is>
          <t>linkedin</t>
        </is>
      </c>
      <c r="O205" s="9" t="inlineStr">
        <is>
          <t>paid-social</t>
        </is>
      </c>
      <c r="P205" s="9" t="inlineStr">
        <is>
          <t>li_retarget_pricingpage_14d</t>
        </is>
      </c>
      <c r="Q205" s="9" t="inlineStr">
        <is>
          <t>single-image_pain-point_cta-demo</t>
        </is>
      </c>
      <c r="R205" s="9" t="inlineStr">
        <is>
          <t>li-abm-strategic-accounts</t>
        </is>
      </c>
      <c r="S205" s="11" t="n">
        <v>45714.60902777778</v>
      </c>
      <c r="T205" s="9" t="inlineStr">
        <is>
          <t>newsletter_signup</t>
        </is>
      </c>
    </row>
    <row r="206">
      <c r="A206" s="6" t="inlineStr">
        <is>
          <t>PRO-00070</t>
        </is>
      </c>
      <c r="B206" s="6" t="inlineStr">
        <is>
          <t>Jamie Martinez</t>
        </is>
      </c>
      <c r="C206" s="6" t="inlineStr">
        <is>
          <t>Director of Data Engineering</t>
        </is>
      </c>
      <c r="D206" s="6" t="inlineStr">
        <is>
          <t>director</t>
        </is>
      </c>
      <c r="E206" s="6" t="n">
        <v>1.25</v>
      </c>
      <c r="F206" s="6" t="inlineStr">
        <is>
          <t>Crestline Systems</t>
        </is>
      </c>
      <c r="G206" s="6" t="b">
        <v>0</v>
      </c>
      <c r="H206" s="6" t="b">
        <v>0</v>
      </c>
      <c r="I206" s="6" t="b">
        <v>0</v>
      </c>
      <c r="J206" s="7" t="n">
        <v>0</v>
      </c>
      <c r="K206" s="6" t="n">
        <v>2</v>
      </c>
      <c r="L206" s="6" t="inlineStr">
        <is>
          <t>linkedin</t>
        </is>
      </c>
      <c r="M206" s="6" t="inlineStr">
        <is>
          <t>LI-ENT-Awareness-DataPipeline</t>
        </is>
      </c>
      <c r="N206" s="6" t="inlineStr">
        <is>
          <t>linkedin</t>
        </is>
      </c>
      <c r="O206" s="6" t="inlineStr">
        <is>
          <t>paid-social</t>
        </is>
      </c>
      <c r="P206" s="6" t="inlineStr">
        <is>
          <t>li_ent_awareness_datapipeline</t>
        </is>
      </c>
      <c r="Q206" s="6" t="inlineStr">
        <is>
          <t>single-image_product-feature_cta-trial</t>
        </is>
      </c>
      <c r="R206" s="6" t="inlineStr">
        <is>
          <t>li-mid-analytics-directors</t>
        </is>
      </c>
      <c r="S206" s="8" t="n">
        <v>45733.73333333333</v>
      </c>
      <c r="T206" s="6" t="inlineStr">
        <is>
          <t>newsletter_signup</t>
        </is>
      </c>
    </row>
    <row r="207">
      <c r="A207" s="9" t="inlineStr">
        <is>
          <t>PRO-00070</t>
        </is>
      </c>
      <c r="B207" s="9" t="inlineStr">
        <is>
          <t>Jamie Martinez</t>
        </is>
      </c>
      <c r="C207" s="9" t="inlineStr">
        <is>
          <t>Director of Data Engineering</t>
        </is>
      </c>
      <c r="D207" s="9" t="inlineStr">
        <is>
          <t>director</t>
        </is>
      </c>
      <c r="E207" s="9" t="n">
        <v>1.25</v>
      </c>
      <c r="F207" s="9" t="inlineStr">
        <is>
          <t>Crestline Systems</t>
        </is>
      </c>
      <c r="G207" s="9" t="b">
        <v>0</v>
      </c>
      <c r="H207" s="9" t="b">
        <v>0</v>
      </c>
      <c r="I207" s="9" t="b">
        <v>0</v>
      </c>
      <c r="J207" s="10" t="n">
        <v>0</v>
      </c>
      <c r="K207" s="9" t="n">
        <v>3</v>
      </c>
      <c r="L207" s="9" t="inlineStr">
        <is>
          <t>google</t>
        </is>
      </c>
      <c r="M207" s="9" t="inlineStr">
        <is>
          <t>GGL-RLSA-HighIntent-Visitors</t>
        </is>
      </c>
      <c r="N207" s="9" t="inlineStr">
        <is>
          <t>google</t>
        </is>
      </c>
      <c r="O207" s="9" t="inlineStr">
        <is>
          <t>paid-search</t>
        </is>
      </c>
      <c r="P207" s="9" t="inlineStr">
        <is>
          <t>ggl_rlsa_highintent_visitors</t>
        </is>
      </c>
      <c r="Q207" s="9" t="inlineStr">
        <is>
          <t>text-ad_search</t>
        </is>
      </c>
      <c r="R207" s="9" t="inlineStr">
        <is>
          <t>etl-software</t>
        </is>
      </c>
      <c r="S207" s="11" t="n">
        <v>45751.74236111111</v>
      </c>
      <c r="T207" s="9" t="inlineStr">
        <is>
          <t>newsletter_signup</t>
        </is>
      </c>
    </row>
    <row r="208">
      <c r="A208" s="6" t="inlineStr">
        <is>
          <t>PRO-00071</t>
        </is>
      </c>
      <c r="B208" s="6" t="inlineStr">
        <is>
          <t>Avery Chen</t>
        </is>
      </c>
      <c r="C208" s="6" t="inlineStr">
        <is>
          <t>Director of Analytics</t>
        </is>
      </c>
      <c r="D208" s="6" t="inlineStr">
        <is>
          <t>director</t>
        </is>
      </c>
      <c r="E208" s="6" t="n">
        <v>1.25</v>
      </c>
      <c r="F208" s="6" t="inlineStr">
        <is>
          <t>Helix Analytics</t>
        </is>
      </c>
      <c r="G208" s="6" t="b">
        <v>0</v>
      </c>
      <c r="H208" s="6" t="b">
        <v>0</v>
      </c>
      <c r="I208" s="6" t="b">
        <v>0</v>
      </c>
      <c r="J208" s="7" t="n">
        <v>0</v>
      </c>
      <c r="K208" s="6" t="n">
        <v>1</v>
      </c>
      <c r="L208" s="6" t="inlineStr">
        <is>
          <t>google</t>
        </is>
      </c>
      <c r="M208" s="6" t="inlineStr">
        <is>
          <t>GGL-Competitor-Pipeform-Alt</t>
        </is>
      </c>
      <c r="N208" s="6" t="inlineStr">
        <is>
          <t>google</t>
        </is>
      </c>
      <c r="O208" s="6" t="inlineStr">
        <is>
          <t>paid-search</t>
        </is>
      </c>
      <c r="P208" s="6" t="inlineStr">
        <is>
          <t>ggl_competitor_pipeform_alt</t>
        </is>
      </c>
      <c r="Q208" s="6" t="inlineStr">
        <is>
          <t>text-ad_competitor</t>
        </is>
      </c>
      <c r="R208" s="6" t="inlineStr">
        <is>
          <t>streamlink-vs-syncflow</t>
        </is>
      </c>
      <c r="S208" s="8" t="n">
        <v>45762.60555555556</v>
      </c>
      <c r="T208" s="6" t="inlineStr">
        <is>
          <t>gated_content_download</t>
        </is>
      </c>
    </row>
    <row r="209">
      <c r="A209" s="9" t="inlineStr">
        <is>
          <t>PRO-00071</t>
        </is>
      </c>
      <c r="B209" s="9" t="inlineStr">
        <is>
          <t>Avery Chen</t>
        </is>
      </c>
      <c r="C209" s="9" t="inlineStr">
        <is>
          <t>Director of Analytics</t>
        </is>
      </c>
      <c r="D209" s="9" t="inlineStr">
        <is>
          <t>director</t>
        </is>
      </c>
      <c r="E209" s="9" t="n">
        <v>1.25</v>
      </c>
      <c r="F209" s="9" t="inlineStr">
        <is>
          <t>Helix Analytics</t>
        </is>
      </c>
      <c r="G209" s="9" t="b">
        <v>0</v>
      </c>
      <c r="H209" s="9" t="b">
        <v>0</v>
      </c>
      <c r="I209" s="9" t="b">
        <v>0</v>
      </c>
      <c r="J209" s="10" t="n">
        <v>0</v>
      </c>
      <c r="K209" s="9" t="n">
        <v>2</v>
      </c>
      <c r="L209" s="9" t="inlineStr">
        <is>
          <t>google</t>
        </is>
      </c>
      <c r="M209" s="9" t="inlineStr">
        <is>
          <t>GGL-RLSA-HighIntent-Visitors</t>
        </is>
      </c>
      <c r="N209" s="9" t="inlineStr">
        <is>
          <t>google</t>
        </is>
      </c>
      <c r="O209" s="9" t="inlineStr">
        <is>
          <t>paid-search</t>
        </is>
      </c>
      <c r="P209" s="9" t="inlineStr">
        <is>
          <t>ggl_rlsa_highintent_visitors</t>
        </is>
      </c>
      <c r="Q209" s="9" t="inlineStr">
        <is>
          <t>text-ad_rlsa</t>
        </is>
      </c>
      <c r="R209" s="9" t="inlineStr">
        <is>
          <t>pipeform-alternative</t>
        </is>
      </c>
      <c r="S209" s="11" t="n">
        <v>45771.67569444444</v>
      </c>
      <c r="T209" s="9" t="inlineStr">
        <is>
          <t>gated_content_download</t>
        </is>
      </c>
    </row>
    <row r="210">
      <c r="A210" s="6" t="inlineStr">
        <is>
          <t>PRO-00071</t>
        </is>
      </c>
      <c r="B210" s="6" t="inlineStr">
        <is>
          <t>Avery Chen</t>
        </is>
      </c>
      <c r="C210" s="6" t="inlineStr">
        <is>
          <t>Director of Analytics</t>
        </is>
      </c>
      <c r="D210" s="6" t="inlineStr">
        <is>
          <t>director</t>
        </is>
      </c>
      <c r="E210" s="6" t="n">
        <v>1.25</v>
      </c>
      <c r="F210" s="6" t="inlineStr">
        <is>
          <t>Helix Analytics</t>
        </is>
      </c>
      <c r="G210" s="6" t="b">
        <v>0</v>
      </c>
      <c r="H210" s="6" t="b">
        <v>0</v>
      </c>
      <c r="I210" s="6" t="b">
        <v>0</v>
      </c>
      <c r="J210" s="7" t="n">
        <v>0</v>
      </c>
      <c r="K210" s="6" t="n">
        <v>3</v>
      </c>
      <c r="L210" s="6" t="inlineStr">
        <is>
          <t>linkedin</t>
        </is>
      </c>
      <c r="M210" s="6" t="inlineStr">
        <is>
          <t>LI-Retarget-PricingPage-14d</t>
        </is>
      </c>
      <c r="N210" s="6" t="inlineStr">
        <is>
          <t>linkedin</t>
        </is>
      </c>
      <c r="O210" s="6" t="inlineStr">
        <is>
          <t>paid-social</t>
        </is>
      </c>
      <c r="P210" s="6" t="inlineStr">
        <is>
          <t>li_retarget_pricingpage_14d</t>
        </is>
      </c>
      <c r="Q210" s="6" t="inlineStr">
        <is>
          <t>single-image_thought-leadership_cta-download</t>
        </is>
      </c>
      <c r="R210" s="6" t="inlineStr">
        <is>
          <t>li-abm-strategic-accounts</t>
        </is>
      </c>
      <c r="S210" s="8" t="n">
        <v>45782.66527777778</v>
      </c>
      <c r="T210" s="6" t="inlineStr">
        <is>
          <t>newsletter_signup</t>
        </is>
      </c>
    </row>
    <row r="211">
      <c r="A211" s="9" t="inlineStr">
        <is>
          <t>PRO-00072</t>
        </is>
      </c>
      <c r="B211" s="9" t="inlineStr">
        <is>
          <t>Cameron Smith</t>
        </is>
      </c>
      <c r="C211" s="9" t="inlineStr">
        <is>
          <t>Analytics Engineer</t>
        </is>
      </c>
      <c r="D211" s="9" t="inlineStr">
        <is>
          <t>ic_analyst</t>
        </is>
      </c>
      <c r="E211" s="9" t="n">
        <v>0.75</v>
      </c>
      <c r="F211" s="9" t="inlineStr">
        <is>
          <t>Queryspan</t>
        </is>
      </c>
      <c r="G211" s="9" t="b">
        <v>1</v>
      </c>
      <c r="H211" s="9" t="b">
        <v>0</v>
      </c>
      <c r="I211" s="9" t="b">
        <v>0</v>
      </c>
      <c r="J211" s="10" t="n">
        <v>0</v>
      </c>
      <c r="K211" s="9" t="n">
        <v>1</v>
      </c>
      <c r="L211" s="9" t="inlineStr">
        <is>
          <t>linkedin</t>
        </is>
      </c>
      <c r="M211" s="9" t="inlineStr">
        <is>
          <t>LI-ABM-Strategic-ENT</t>
        </is>
      </c>
      <c r="N211" s="9" t="inlineStr">
        <is>
          <t>linkedin</t>
        </is>
      </c>
      <c r="O211" s="9" t="inlineStr">
        <is>
          <t>paid-social</t>
        </is>
      </c>
      <c r="P211" s="9" t="inlineStr">
        <is>
          <t>li_abm_strategic_ent</t>
        </is>
      </c>
      <c r="Q211" s="9" t="inlineStr">
        <is>
          <t>single-image_thought-leadership_cta-download</t>
        </is>
      </c>
      <c r="R211" s="9" t="inlineStr">
        <is>
          <t>li-retarget-site-visitors-30d</t>
        </is>
      </c>
      <c r="S211" s="11" t="n">
        <v>45908.5625</v>
      </c>
      <c r="T211" s="9" t="inlineStr">
        <is>
          <t>gated_content_download</t>
        </is>
      </c>
    </row>
    <row r="212">
      <c r="A212" s="6" t="inlineStr">
        <is>
          <t>PRO-00072</t>
        </is>
      </c>
      <c r="B212" s="6" t="inlineStr">
        <is>
          <t>Cameron Smith</t>
        </is>
      </c>
      <c r="C212" s="6" t="inlineStr">
        <is>
          <t>Analytics Engineer</t>
        </is>
      </c>
      <c r="D212" s="6" t="inlineStr">
        <is>
          <t>ic_analyst</t>
        </is>
      </c>
      <c r="E212" s="6" t="n">
        <v>0.75</v>
      </c>
      <c r="F212" s="6" t="inlineStr">
        <is>
          <t>Queryspan</t>
        </is>
      </c>
      <c r="G212" s="6" t="b">
        <v>1</v>
      </c>
      <c r="H212" s="6" t="b">
        <v>0</v>
      </c>
      <c r="I212" s="6" t="b">
        <v>0</v>
      </c>
      <c r="J212" s="7" t="n">
        <v>0</v>
      </c>
      <c r="K212" s="6" t="n">
        <v>2</v>
      </c>
      <c r="L212" s="6" t="inlineStr">
        <is>
          <t>programmatic</t>
        </is>
      </c>
      <c r="M212" s="6" t="inlineStr">
        <is>
          <t>DSP-Awareness-DataEngineers</t>
        </is>
      </c>
      <c r="N212" s="6" t="inlineStr">
        <is>
          <t>stackadapt</t>
        </is>
      </c>
      <c r="O212" s="6" t="inlineStr">
        <is>
          <t>display</t>
        </is>
      </c>
      <c r="P212" s="6" t="inlineStr">
        <is>
          <t>dsp_awareness_dataengineers</t>
        </is>
      </c>
      <c r="Q212" s="6" t="inlineStr">
        <is>
          <t>display-banner_retarget</t>
        </is>
      </c>
      <c r="R212" s="6" t="inlineStr">
        <is>
          <t>abm-strategic-accounts</t>
        </is>
      </c>
      <c r="S212" s="8" t="n">
        <v>45925.68333333333</v>
      </c>
      <c r="T212" s="6" t="inlineStr">
        <is>
          <t>gated_content_download</t>
        </is>
      </c>
    </row>
    <row r="213">
      <c r="A213" s="9" t="inlineStr">
        <is>
          <t>PRO-00072</t>
        </is>
      </c>
      <c r="B213" s="9" t="inlineStr">
        <is>
          <t>Cameron Smith</t>
        </is>
      </c>
      <c r="C213" s="9" t="inlineStr">
        <is>
          <t>Analytics Engineer</t>
        </is>
      </c>
      <c r="D213" s="9" t="inlineStr">
        <is>
          <t>ic_analyst</t>
        </is>
      </c>
      <c r="E213" s="9" t="n">
        <v>0.75</v>
      </c>
      <c r="F213" s="9" t="inlineStr">
        <is>
          <t>Queryspan</t>
        </is>
      </c>
      <c r="G213" s="9" t="b">
        <v>1</v>
      </c>
      <c r="H213" s="9" t="b">
        <v>0</v>
      </c>
      <c r="I213" s="9" t="b">
        <v>0</v>
      </c>
      <c r="J213" s="10" t="n">
        <v>0</v>
      </c>
      <c r="K213" s="9" t="n">
        <v>3</v>
      </c>
      <c r="L213" s="9" t="inlineStr">
        <is>
          <t>programmatic</t>
        </is>
      </c>
      <c r="M213" s="9" t="inlineStr">
        <is>
          <t>DSP-Awareness-DataEngineers</t>
        </is>
      </c>
      <c r="N213" s="9" t="inlineStr">
        <is>
          <t>stackadapt</t>
        </is>
      </c>
      <c r="O213" s="9" t="inlineStr">
        <is>
          <t>display</t>
        </is>
      </c>
      <c r="P213" s="9" t="inlineStr">
        <is>
          <t>dsp_awareness_dataengineers</t>
        </is>
      </c>
      <c r="Q213" s="9" t="inlineStr">
        <is>
          <t>display-banner_abm</t>
        </is>
      </c>
      <c r="R213" s="9" t="inlineStr">
        <is>
          <t>abm-strategic-accounts</t>
        </is>
      </c>
      <c r="S213" s="11" t="n">
        <v>45936.39027777778</v>
      </c>
      <c r="T213" s="9" t="inlineStr">
        <is>
          <t>trial_signup</t>
        </is>
      </c>
    </row>
    <row r="214">
      <c r="A214" s="6" t="inlineStr">
        <is>
          <t>PRO-00073</t>
        </is>
      </c>
      <c r="B214" s="6" t="inlineStr">
        <is>
          <t>Drew Rodriguez</t>
        </is>
      </c>
      <c r="C214" s="6" t="inlineStr">
        <is>
          <t>Analytics Manager</t>
        </is>
      </c>
      <c r="D214" s="6" t="inlineStr">
        <is>
          <t>manager</t>
        </is>
      </c>
      <c r="E214" s="6" t="n">
        <v>1</v>
      </c>
      <c r="F214" s="6" t="inlineStr">
        <is>
          <t>Nexlayer</t>
        </is>
      </c>
      <c r="G214" s="6" t="b">
        <v>1</v>
      </c>
      <c r="H214" s="6" t="b">
        <v>0</v>
      </c>
      <c r="I214" s="6" t="b">
        <v>0</v>
      </c>
      <c r="J214" s="7" t="n">
        <v>0</v>
      </c>
      <c r="K214" s="6" t="n">
        <v>1</v>
      </c>
      <c r="L214" s="6" t="inlineStr">
        <is>
          <t>linkedin</t>
        </is>
      </c>
      <c r="M214" s="6" t="inlineStr">
        <is>
          <t>LI-ENT-Awareness-DataPipeline</t>
        </is>
      </c>
      <c r="N214" s="6" t="inlineStr">
        <is>
          <t>linkedin</t>
        </is>
      </c>
      <c r="O214" s="6" t="inlineStr">
        <is>
          <t>paid-social</t>
        </is>
      </c>
      <c r="P214" s="6" t="inlineStr">
        <is>
          <t>li_ent_awareness_datapipeline</t>
        </is>
      </c>
      <c r="Q214" s="6" t="inlineStr">
        <is>
          <t>single-image_product-feature_cta-demo</t>
        </is>
      </c>
      <c r="R214" s="6" t="inlineStr">
        <is>
          <t>li-retarget-site-visitors-30d</t>
        </is>
      </c>
      <c r="S214" s="8" t="n">
        <v>45929.48611111111</v>
      </c>
      <c r="T214" s="6" t="inlineStr">
        <is>
          <t>trial_signup</t>
        </is>
      </c>
    </row>
    <row r="215">
      <c r="A215" s="9" t="inlineStr">
        <is>
          <t>PRO-00073</t>
        </is>
      </c>
      <c r="B215" s="9" t="inlineStr">
        <is>
          <t>Drew Rodriguez</t>
        </is>
      </c>
      <c r="C215" s="9" t="inlineStr">
        <is>
          <t>Analytics Manager</t>
        </is>
      </c>
      <c r="D215" s="9" t="inlineStr">
        <is>
          <t>manager</t>
        </is>
      </c>
      <c r="E215" s="9" t="n">
        <v>1</v>
      </c>
      <c r="F215" s="9" t="inlineStr">
        <is>
          <t>Nexlayer</t>
        </is>
      </c>
      <c r="G215" s="9" t="b">
        <v>1</v>
      </c>
      <c r="H215" s="9" t="b">
        <v>0</v>
      </c>
      <c r="I215" s="9" t="b">
        <v>0</v>
      </c>
      <c r="J215" s="10" t="n">
        <v>0</v>
      </c>
      <c r="K215" s="9" t="n">
        <v>2</v>
      </c>
      <c r="L215" s="9" t="inlineStr">
        <is>
          <t>programmatic</t>
        </is>
      </c>
      <c r="M215" s="9" t="inlineStr">
        <is>
          <t>DSP-ABM-AirCover-Commercial</t>
        </is>
      </c>
      <c r="N215" s="9" t="inlineStr">
        <is>
          <t>stackadapt</t>
        </is>
      </c>
      <c r="O215" s="9" t="inlineStr">
        <is>
          <t>display</t>
        </is>
      </c>
      <c r="P215" s="9" t="inlineStr">
        <is>
          <t>dsp_abm_aircover_commercial</t>
        </is>
      </c>
      <c r="Q215" s="9" t="inlineStr">
        <is>
          <t>display-banner_retarget</t>
        </is>
      </c>
      <c r="R215" s="9" t="inlineStr">
        <is>
          <t>lookalike-data-engineers</t>
        </is>
      </c>
      <c r="S215" s="11" t="n">
        <v>45937.41666666666</v>
      </c>
      <c r="T215" s="9" t="inlineStr">
        <is>
          <t>demo_request</t>
        </is>
      </c>
    </row>
    <row r="216">
      <c r="A216" s="6" t="inlineStr">
        <is>
          <t>PRO-00074</t>
        </is>
      </c>
      <c r="B216" s="6" t="inlineStr">
        <is>
          <t>Jamie Thompson</t>
        </is>
      </c>
      <c r="C216" s="6" t="inlineStr">
        <is>
          <t>Data Analyst</t>
        </is>
      </c>
      <c r="D216" s="6" t="inlineStr">
        <is>
          <t>ic_analyst</t>
        </is>
      </c>
      <c r="E216" s="6" t="n">
        <v>0.75</v>
      </c>
      <c r="F216" s="6" t="inlineStr">
        <is>
          <t>Prismware</t>
        </is>
      </c>
      <c r="G216" s="6" t="b">
        <v>0</v>
      </c>
      <c r="H216" s="6" t="b">
        <v>0</v>
      </c>
      <c r="I216" s="6" t="b">
        <v>0</v>
      </c>
      <c r="J216" s="7" t="n">
        <v>0</v>
      </c>
      <c r="K216" s="6" t="n">
        <v>1</v>
      </c>
      <c r="L216" s="6" t="inlineStr">
        <is>
          <t>linkedin</t>
        </is>
      </c>
      <c r="M216" s="6" t="inlineStr">
        <is>
          <t>LI-Retarget-SiteVisitors-30d</t>
        </is>
      </c>
      <c r="N216" s="6" t="inlineStr">
        <is>
          <t>linkedin</t>
        </is>
      </c>
      <c r="O216" s="6" t="inlineStr">
        <is>
          <t>paid-social</t>
        </is>
      </c>
      <c r="P216" s="6" t="inlineStr">
        <is>
          <t>li_retarget_sitevisitors_30d</t>
        </is>
      </c>
      <c r="Q216" s="6" t="inlineStr">
        <is>
          <t>single-image_pain-point_cta-demo</t>
        </is>
      </c>
      <c r="R216" s="6" t="inlineStr">
        <is>
          <t>li-mid-analytics-directors</t>
        </is>
      </c>
      <c r="S216" s="8" t="n">
        <v>45688.40347222222</v>
      </c>
      <c r="T216" s="6" t="inlineStr">
        <is>
          <t>gated_content_download</t>
        </is>
      </c>
    </row>
    <row r="217">
      <c r="A217" s="9" t="inlineStr">
        <is>
          <t>PRO-00074</t>
        </is>
      </c>
      <c r="B217" s="9" t="inlineStr">
        <is>
          <t>Jamie Thompson</t>
        </is>
      </c>
      <c r="C217" s="9" t="inlineStr">
        <is>
          <t>Data Analyst</t>
        </is>
      </c>
      <c r="D217" s="9" t="inlineStr">
        <is>
          <t>ic_analyst</t>
        </is>
      </c>
      <c r="E217" s="9" t="n">
        <v>0.75</v>
      </c>
      <c r="F217" s="9" t="inlineStr">
        <is>
          <t>Prismware</t>
        </is>
      </c>
      <c r="G217" s="9" t="b">
        <v>0</v>
      </c>
      <c r="H217" s="9" t="b">
        <v>0</v>
      </c>
      <c r="I217" s="9" t="b">
        <v>0</v>
      </c>
      <c r="J217" s="10" t="n">
        <v>0</v>
      </c>
      <c r="K217" s="9" t="n">
        <v>2</v>
      </c>
      <c r="L217" s="9" t="inlineStr">
        <is>
          <t>programmatic</t>
        </is>
      </c>
      <c r="M217" s="9" t="inlineStr">
        <is>
          <t>DSP-Awareness-DataEngineers</t>
        </is>
      </c>
      <c r="N217" s="9" t="inlineStr">
        <is>
          <t>stackadapt</t>
        </is>
      </c>
      <c r="O217" s="9" t="inlineStr">
        <is>
          <t>display</t>
        </is>
      </c>
      <c r="P217" s="9" t="inlineStr">
        <is>
          <t>dsp_awareness_dataengineers</t>
        </is>
      </c>
      <c r="Q217" s="9" t="inlineStr">
        <is>
          <t>display-banner_retarget</t>
        </is>
      </c>
      <c r="R217" s="9" t="inlineStr">
        <is>
          <t>abm-strategic-accounts</t>
        </is>
      </c>
      <c r="S217" s="11" t="n">
        <v>45708.45763888889</v>
      </c>
      <c r="T217" s="9" t="inlineStr">
        <is>
          <t>demo_request</t>
        </is>
      </c>
    </row>
    <row r="218">
      <c r="A218" s="6" t="inlineStr">
        <is>
          <t>PRO-00074</t>
        </is>
      </c>
      <c r="B218" s="6" t="inlineStr">
        <is>
          <t>Jamie Thompson</t>
        </is>
      </c>
      <c r="C218" s="6" t="inlineStr">
        <is>
          <t>Data Analyst</t>
        </is>
      </c>
      <c r="D218" s="6" t="inlineStr">
        <is>
          <t>ic_analyst</t>
        </is>
      </c>
      <c r="E218" s="6" t="n">
        <v>0.75</v>
      </c>
      <c r="F218" s="6" t="inlineStr">
        <is>
          <t>Prismware</t>
        </is>
      </c>
      <c r="G218" s="6" t="b">
        <v>0</v>
      </c>
      <c r="H218" s="6" t="b">
        <v>0</v>
      </c>
      <c r="I218" s="6" t="b">
        <v>0</v>
      </c>
      <c r="J218" s="7" t="n">
        <v>0</v>
      </c>
      <c r="K218" s="6" t="n">
        <v>3</v>
      </c>
      <c r="L218" s="6" t="inlineStr">
        <is>
          <t>g2</t>
        </is>
      </c>
      <c r="M218" s="6" t="inlineStr">
        <is>
          <t>G2-Badge-LP-Integration</t>
        </is>
      </c>
      <c r="N218" s="6" t="inlineStr">
        <is>
          <t>g2</t>
        </is>
      </c>
      <c r="O218" s="6" t="inlineStr">
        <is>
          <t>review-site</t>
        </is>
      </c>
      <c r="P218" s="6" t="inlineStr">
        <is>
          <t>g2_badge_lp_integration</t>
        </is>
      </c>
      <c r="Q218" s="6" t="inlineStr">
        <is>
          <t>retarget-banner_category</t>
        </is>
      </c>
      <c r="R218" s="6" t="inlineStr">
        <is>
          <t>pipeline-software-evaluation</t>
        </is>
      </c>
      <c r="S218" s="8" t="n">
        <v>45728.53888888889</v>
      </c>
      <c r="T218" s="6" t="inlineStr">
        <is>
          <t>gated_content_download</t>
        </is>
      </c>
    </row>
    <row r="219">
      <c r="A219" s="9" t="inlineStr">
        <is>
          <t>PRO-00075</t>
        </is>
      </c>
      <c r="B219" s="9" t="inlineStr">
        <is>
          <t>Elliot White</t>
        </is>
      </c>
      <c r="C219" s="9" t="inlineStr">
        <is>
          <t>Analytics Manager</t>
        </is>
      </c>
      <c r="D219" s="9" t="inlineStr">
        <is>
          <t>manager</t>
        </is>
      </c>
      <c r="E219" s="9" t="n">
        <v>1</v>
      </c>
      <c r="F219" s="9" t="inlineStr">
        <is>
          <t>Luminary Data</t>
        </is>
      </c>
      <c r="G219" s="9" t="b">
        <v>1</v>
      </c>
      <c r="H219" s="9" t="b">
        <v>1</v>
      </c>
      <c r="I219" s="9" t="b">
        <v>0</v>
      </c>
      <c r="J219" s="10" t="n">
        <v>78204</v>
      </c>
      <c r="K219" s="9" t="n">
        <v>1</v>
      </c>
      <c r="L219" s="9" t="inlineStr">
        <is>
          <t>google</t>
        </is>
      </c>
      <c r="M219" s="9" t="inlineStr">
        <is>
          <t>GGL-NonBrand-DataPipeline</t>
        </is>
      </c>
      <c r="N219" s="9" t="inlineStr">
        <is>
          <t>google</t>
        </is>
      </c>
      <c r="O219" s="9" t="inlineStr">
        <is>
          <t>paid-search</t>
        </is>
      </c>
      <c r="P219" s="9" t="inlineStr">
        <is>
          <t>ggl_nonbrand_datapipeline</t>
        </is>
      </c>
      <c r="Q219" s="9" t="inlineStr">
        <is>
          <t>text-ad_search</t>
        </is>
      </c>
      <c r="R219" s="9" t="inlineStr">
        <is>
          <t>streamlink-vs-syncflow</t>
        </is>
      </c>
      <c r="S219" s="11" t="n">
        <v>45897.50833333333</v>
      </c>
      <c r="T219" s="9" t="inlineStr">
        <is>
          <t>newsletter_signup</t>
        </is>
      </c>
    </row>
    <row r="220">
      <c r="A220" s="6" t="inlineStr">
        <is>
          <t>PRO-00075</t>
        </is>
      </c>
      <c r="B220" s="6" t="inlineStr">
        <is>
          <t>Elliot White</t>
        </is>
      </c>
      <c r="C220" s="6" t="inlineStr">
        <is>
          <t>Analytics Manager</t>
        </is>
      </c>
      <c r="D220" s="6" t="inlineStr">
        <is>
          <t>manager</t>
        </is>
      </c>
      <c r="E220" s="6" t="n">
        <v>1</v>
      </c>
      <c r="F220" s="6" t="inlineStr">
        <is>
          <t>Luminary Data</t>
        </is>
      </c>
      <c r="G220" s="6" t="b">
        <v>1</v>
      </c>
      <c r="H220" s="6" t="b">
        <v>1</v>
      </c>
      <c r="I220" s="6" t="b">
        <v>0</v>
      </c>
      <c r="J220" s="7" t="n">
        <v>78204</v>
      </c>
      <c r="K220" s="6" t="n">
        <v>2</v>
      </c>
      <c r="L220" s="6" t="inlineStr">
        <is>
          <t>g2</t>
        </is>
      </c>
      <c r="M220" s="6" t="inlineStr">
        <is>
          <t>G2-Badge-LP-Integration</t>
        </is>
      </c>
      <c r="N220" s="6" t="inlineStr">
        <is>
          <t>g2</t>
        </is>
      </c>
      <c r="O220" s="6" t="inlineStr">
        <is>
          <t>review-site</t>
        </is>
      </c>
      <c r="P220" s="6" t="inlineStr">
        <is>
          <t>g2_badge_lp_integration</t>
        </is>
      </c>
      <c r="Q220" s="6" t="inlineStr">
        <is>
          <t>retarget-banner_category</t>
        </is>
      </c>
      <c r="R220" s="6" t="inlineStr">
        <is>
          <t>pipeline-software-evaluation</t>
        </is>
      </c>
      <c r="S220" s="8" t="n">
        <v>45908.41666666666</v>
      </c>
      <c r="T220" s="6" t="inlineStr">
        <is>
          <t>trial_signup</t>
        </is>
      </c>
    </row>
    <row r="221">
      <c r="A221" s="9" t="inlineStr">
        <is>
          <t>PRO-00075</t>
        </is>
      </c>
      <c r="B221" s="9" t="inlineStr">
        <is>
          <t>Elliot White</t>
        </is>
      </c>
      <c r="C221" s="9" t="inlineStr">
        <is>
          <t>Analytics Manager</t>
        </is>
      </c>
      <c r="D221" s="9" t="inlineStr">
        <is>
          <t>manager</t>
        </is>
      </c>
      <c r="E221" s="9" t="n">
        <v>1</v>
      </c>
      <c r="F221" s="9" t="inlineStr">
        <is>
          <t>Luminary Data</t>
        </is>
      </c>
      <c r="G221" s="9" t="b">
        <v>1</v>
      </c>
      <c r="H221" s="9" t="b">
        <v>1</v>
      </c>
      <c r="I221" s="9" t="b">
        <v>0</v>
      </c>
      <c r="J221" s="10" t="n">
        <v>78204</v>
      </c>
      <c r="K221" s="9" t="n">
        <v>3</v>
      </c>
      <c r="L221" s="9" t="inlineStr">
        <is>
          <t>linkedin</t>
        </is>
      </c>
      <c r="M221" s="9" t="inlineStr">
        <is>
          <t>LI-Retarget-PricingPage-14d</t>
        </is>
      </c>
      <c r="N221" s="9" t="inlineStr">
        <is>
          <t>linkedin</t>
        </is>
      </c>
      <c r="O221" s="9" t="inlineStr">
        <is>
          <t>paid-social</t>
        </is>
      </c>
      <c r="P221" s="9" t="inlineStr">
        <is>
          <t>li_retarget_pricingpage_14d</t>
        </is>
      </c>
      <c r="Q221" s="9" t="inlineStr">
        <is>
          <t>single-image_product-feature_cta-demo</t>
        </is>
      </c>
      <c r="R221" s="9" t="inlineStr">
        <is>
          <t>li-abm-strategic-accounts</t>
        </is>
      </c>
      <c r="S221" s="11" t="n">
        <v>45917.74583333333</v>
      </c>
      <c r="T221" s="9" t="inlineStr">
        <is>
          <t>gated_content_download</t>
        </is>
      </c>
    </row>
    <row r="222">
      <c r="A222" s="6" t="inlineStr">
        <is>
          <t>PRO-00075</t>
        </is>
      </c>
      <c r="B222" s="6" t="inlineStr">
        <is>
          <t>Elliot White</t>
        </is>
      </c>
      <c r="C222" s="6" t="inlineStr">
        <is>
          <t>Analytics Manager</t>
        </is>
      </c>
      <c r="D222" s="6" t="inlineStr">
        <is>
          <t>manager</t>
        </is>
      </c>
      <c r="E222" s="6" t="n">
        <v>1</v>
      </c>
      <c r="F222" s="6" t="inlineStr">
        <is>
          <t>Luminary Data</t>
        </is>
      </c>
      <c r="G222" s="6" t="b">
        <v>1</v>
      </c>
      <c r="H222" s="6" t="b">
        <v>1</v>
      </c>
      <c r="I222" s="6" t="b">
        <v>0</v>
      </c>
      <c r="J222" s="7" t="n">
        <v>78204</v>
      </c>
      <c r="K222" s="6" t="n">
        <v>4</v>
      </c>
      <c r="L222" s="6" t="inlineStr">
        <is>
          <t>programmatic</t>
        </is>
      </c>
      <c r="M222" s="6" t="inlineStr">
        <is>
          <t>DSP-Retarget-HighIntent-14d</t>
        </is>
      </c>
      <c r="N222" s="6" t="inlineStr">
        <is>
          <t>stackadapt</t>
        </is>
      </c>
      <c r="O222" s="6" t="inlineStr">
        <is>
          <t>display</t>
        </is>
      </c>
      <c r="P222" s="6" t="inlineStr">
        <is>
          <t>dsp_retarget_highintent_14d</t>
        </is>
      </c>
      <c r="Q222" s="6" t="inlineStr">
        <is>
          <t>display-banner_abm</t>
        </is>
      </c>
      <c r="R222" s="6" t="inlineStr">
        <is>
          <t>abm-strategic-accounts</t>
        </is>
      </c>
      <c r="S222" s="8" t="n">
        <v>45930.38263888889</v>
      </c>
      <c r="T222" s="6" t="inlineStr">
        <is>
          <t>gated_content_download</t>
        </is>
      </c>
    </row>
    <row r="223">
      <c r="A223" s="9" t="inlineStr">
        <is>
          <t>PRO-00076</t>
        </is>
      </c>
      <c r="B223" s="9" t="inlineStr">
        <is>
          <t>Cameron Harris</t>
        </is>
      </c>
      <c r="C223" s="9" t="inlineStr">
        <is>
          <t>BI Manager</t>
        </is>
      </c>
      <c r="D223" s="9" t="inlineStr">
        <is>
          <t>manager</t>
        </is>
      </c>
      <c r="E223" s="9" t="n">
        <v>1</v>
      </c>
      <c r="F223" s="9" t="inlineStr">
        <is>
          <t>Apex Workflows</t>
        </is>
      </c>
      <c r="G223" s="9" t="b">
        <v>1</v>
      </c>
      <c r="H223" s="9" t="b">
        <v>0</v>
      </c>
      <c r="I223" s="9" t="b">
        <v>0</v>
      </c>
      <c r="J223" s="10" t="n">
        <v>0</v>
      </c>
      <c r="K223" s="9" t="n">
        <v>1</v>
      </c>
      <c r="L223" s="9" t="inlineStr">
        <is>
          <t>linkedin</t>
        </is>
      </c>
      <c r="M223" s="9" t="inlineStr">
        <is>
          <t>LI-MOFU-Demo-DataEngineers</t>
        </is>
      </c>
      <c r="N223" s="9" t="inlineStr">
        <is>
          <t>linkedin</t>
        </is>
      </c>
      <c r="O223" s="9" t="inlineStr">
        <is>
          <t>paid-social</t>
        </is>
      </c>
      <c r="P223" s="9" t="inlineStr">
        <is>
          <t>li_mofu_demo_dataengineers</t>
        </is>
      </c>
      <c r="Q223" s="9" t="inlineStr">
        <is>
          <t>single-image_social-proof_cta-demo</t>
        </is>
      </c>
      <c r="R223" s="9" t="inlineStr">
        <is>
          <t>li-lookalike-closed-won</t>
        </is>
      </c>
      <c r="S223" s="11" t="n">
        <v>45778.3625</v>
      </c>
      <c r="T223" s="9" t="inlineStr">
        <is>
          <t>newsletter_signup</t>
        </is>
      </c>
    </row>
    <row r="224">
      <c r="A224" s="6" t="inlineStr">
        <is>
          <t>PRO-00076</t>
        </is>
      </c>
      <c r="B224" s="6" t="inlineStr">
        <is>
          <t>Cameron Harris</t>
        </is>
      </c>
      <c r="C224" s="6" t="inlineStr">
        <is>
          <t>BI Manager</t>
        </is>
      </c>
      <c r="D224" s="6" t="inlineStr">
        <is>
          <t>manager</t>
        </is>
      </c>
      <c r="E224" s="6" t="n">
        <v>1</v>
      </c>
      <c r="F224" s="6" t="inlineStr">
        <is>
          <t>Apex Workflows</t>
        </is>
      </c>
      <c r="G224" s="6" t="b">
        <v>1</v>
      </c>
      <c r="H224" s="6" t="b">
        <v>0</v>
      </c>
      <c r="I224" s="6" t="b">
        <v>0</v>
      </c>
      <c r="J224" s="7" t="n">
        <v>0</v>
      </c>
      <c r="K224" s="6" t="n">
        <v>2</v>
      </c>
      <c r="L224" s="6" t="inlineStr">
        <is>
          <t>linkedin</t>
        </is>
      </c>
      <c r="M224" s="6" t="inlineStr">
        <is>
          <t>LI-MOFU-Demo-DataEngineers</t>
        </is>
      </c>
      <c r="N224" s="6" t="inlineStr">
        <is>
          <t>linkedin</t>
        </is>
      </c>
      <c r="O224" s="6" t="inlineStr">
        <is>
          <t>paid-social</t>
        </is>
      </c>
      <c r="P224" s="6" t="inlineStr">
        <is>
          <t>li_mofu_demo_dataengineers</t>
        </is>
      </c>
      <c r="Q224" s="6" t="inlineStr">
        <is>
          <t>single-image_thought-leadership_cta-learn-more</t>
        </is>
      </c>
      <c r="R224" s="6" t="inlineStr">
        <is>
          <t>li-abm-strategic-accounts</t>
        </is>
      </c>
      <c r="S224" s="8" t="n">
        <v>45799.53055555555</v>
      </c>
      <c r="T224" s="6" t="inlineStr">
        <is>
          <t>gated_content_download</t>
        </is>
      </c>
    </row>
    <row r="225">
      <c r="A225" s="9" t="inlineStr">
        <is>
          <t>PRO-00076</t>
        </is>
      </c>
      <c r="B225" s="9" t="inlineStr">
        <is>
          <t>Cameron Harris</t>
        </is>
      </c>
      <c r="C225" s="9" t="inlineStr">
        <is>
          <t>BI Manager</t>
        </is>
      </c>
      <c r="D225" s="9" t="inlineStr">
        <is>
          <t>manager</t>
        </is>
      </c>
      <c r="E225" s="9" t="n">
        <v>1</v>
      </c>
      <c r="F225" s="9" t="inlineStr">
        <is>
          <t>Apex Workflows</t>
        </is>
      </c>
      <c r="G225" s="9" t="b">
        <v>1</v>
      </c>
      <c r="H225" s="9" t="b">
        <v>0</v>
      </c>
      <c r="I225" s="9" t="b">
        <v>0</v>
      </c>
      <c r="J225" s="10" t="n">
        <v>0</v>
      </c>
      <c r="K225" s="9" t="n">
        <v>3</v>
      </c>
      <c r="L225" s="9" t="inlineStr">
        <is>
          <t>linkedin</t>
        </is>
      </c>
      <c r="M225" s="9" t="inlineStr">
        <is>
          <t>LI-Retarget-PricingPage-14d</t>
        </is>
      </c>
      <c r="N225" s="9" t="inlineStr">
        <is>
          <t>linkedin</t>
        </is>
      </c>
      <c r="O225" s="9" t="inlineStr">
        <is>
          <t>paid-social</t>
        </is>
      </c>
      <c r="P225" s="9" t="inlineStr">
        <is>
          <t>li_retarget_pricingpage_14d</t>
        </is>
      </c>
      <c r="Q225" s="9" t="inlineStr">
        <is>
          <t>single-image_product-feature_cta-demo</t>
        </is>
      </c>
      <c r="R225" s="9" t="inlineStr">
        <is>
          <t>li-abm-strategic-accounts</t>
        </is>
      </c>
      <c r="S225" s="11" t="n">
        <v>45810.63125</v>
      </c>
      <c r="T225" s="9" t="inlineStr">
        <is>
          <t>demo_request</t>
        </is>
      </c>
    </row>
    <row r="226">
      <c r="A226" s="6" t="inlineStr">
        <is>
          <t>PRO-00077</t>
        </is>
      </c>
      <c r="B226" s="6" t="inlineStr">
        <is>
          <t>Hayden Garcia</t>
        </is>
      </c>
      <c r="C226" s="6" t="inlineStr">
        <is>
          <t>Director of Analytics</t>
        </is>
      </c>
      <c r="D226" s="6" t="inlineStr">
        <is>
          <t>director</t>
        </is>
      </c>
      <c r="E226" s="6" t="n">
        <v>1.25</v>
      </c>
      <c r="F226" s="6" t="inlineStr">
        <is>
          <t>Onyx Intelligence</t>
        </is>
      </c>
      <c r="G226" s="6" t="b">
        <v>0</v>
      </c>
      <c r="H226" s="6" t="b">
        <v>0</v>
      </c>
      <c r="I226" s="6" t="b">
        <v>0</v>
      </c>
      <c r="J226" s="7" t="n">
        <v>0</v>
      </c>
      <c r="K226" s="6" t="n">
        <v>1</v>
      </c>
      <c r="L226" s="6" t="inlineStr">
        <is>
          <t>linkedin</t>
        </is>
      </c>
      <c r="M226" s="6" t="inlineStr">
        <is>
          <t>LI-MOFU-Demo-DataEngineers</t>
        </is>
      </c>
      <c r="N226" s="6" t="inlineStr">
        <is>
          <t>linkedin</t>
        </is>
      </c>
      <c r="O226" s="6" t="inlineStr">
        <is>
          <t>paid-social</t>
        </is>
      </c>
      <c r="P226" s="6" t="inlineStr">
        <is>
          <t>li_mofu_demo_dataengineers</t>
        </is>
      </c>
      <c r="Q226" s="6" t="inlineStr">
        <is>
          <t>single-image_pain-point_cta-trial</t>
        </is>
      </c>
      <c r="R226" s="6" t="inlineStr">
        <is>
          <t>li-abm-strategic-accounts</t>
        </is>
      </c>
      <c r="S226" s="8" t="n">
        <v>45699.68611111111</v>
      </c>
      <c r="T226" s="6" t="inlineStr">
        <is>
          <t>gated_content_download</t>
        </is>
      </c>
    </row>
    <row r="227">
      <c r="A227" s="9" t="inlineStr">
        <is>
          <t>PRO-00077</t>
        </is>
      </c>
      <c r="B227" s="9" t="inlineStr">
        <is>
          <t>Hayden Garcia</t>
        </is>
      </c>
      <c r="C227" s="9" t="inlineStr">
        <is>
          <t>Director of Analytics</t>
        </is>
      </c>
      <c r="D227" s="9" t="inlineStr">
        <is>
          <t>director</t>
        </is>
      </c>
      <c r="E227" s="9" t="n">
        <v>1.25</v>
      </c>
      <c r="F227" s="9" t="inlineStr">
        <is>
          <t>Onyx Intelligence</t>
        </is>
      </c>
      <c r="G227" s="9" t="b">
        <v>0</v>
      </c>
      <c r="H227" s="9" t="b">
        <v>0</v>
      </c>
      <c r="I227" s="9" t="b">
        <v>0</v>
      </c>
      <c r="J227" s="10" t="n">
        <v>0</v>
      </c>
      <c r="K227" s="9" t="n">
        <v>2</v>
      </c>
      <c r="L227" s="9" t="inlineStr">
        <is>
          <t>google</t>
        </is>
      </c>
      <c r="M227" s="9" t="inlineStr">
        <is>
          <t>GGL-Competitor-Streamlink-Alt</t>
        </is>
      </c>
      <c r="N227" s="9" t="inlineStr">
        <is>
          <t>google</t>
        </is>
      </c>
      <c r="O227" s="9" t="inlineStr">
        <is>
          <t>paid-search</t>
        </is>
      </c>
      <c r="P227" s="9" t="inlineStr">
        <is>
          <t>ggl_competitor_streamlink_alt</t>
        </is>
      </c>
      <c r="Q227" s="9" t="inlineStr">
        <is>
          <t>text-ad_competitor</t>
        </is>
      </c>
      <c r="R227" s="9" t="inlineStr">
        <is>
          <t>data-pipeline-tools</t>
        </is>
      </c>
      <c r="S227" s="11" t="n">
        <v>45719.70625</v>
      </c>
      <c r="T227" s="9" t="inlineStr">
        <is>
          <t>gated_content_download</t>
        </is>
      </c>
    </row>
    <row r="228">
      <c r="A228" s="6" t="inlineStr">
        <is>
          <t>PRO-00077</t>
        </is>
      </c>
      <c r="B228" s="6" t="inlineStr">
        <is>
          <t>Hayden Garcia</t>
        </is>
      </c>
      <c r="C228" s="6" t="inlineStr">
        <is>
          <t>Director of Analytics</t>
        </is>
      </c>
      <c r="D228" s="6" t="inlineStr">
        <is>
          <t>director</t>
        </is>
      </c>
      <c r="E228" s="6" t="n">
        <v>1.25</v>
      </c>
      <c r="F228" s="6" t="inlineStr">
        <is>
          <t>Onyx Intelligence</t>
        </is>
      </c>
      <c r="G228" s="6" t="b">
        <v>0</v>
      </c>
      <c r="H228" s="6" t="b">
        <v>0</v>
      </c>
      <c r="I228" s="6" t="b">
        <v>0</v>
      </c>
      <c r="J228" s="7" t="n">
        <v>0</v>
      </c>
      <c r="K228" s="6" t="n">
        <v>3</v>
      </c>
      <c r="L228" s="6" t="inlineStr">
        <is>
          <t>g2</t>
        </is>
      </c>
      <c r="M228" s="6" t="inlineStr">
        <is>
          <t>G2-GridReport-ETL-Gated</t>
        </is>
      </c>
      <c r="N228" s="6" t="inlineStr">
        <is>
          <t>g2</t>
        </is>
      </c>
      <c r="O228" s="6" t="inlineStr">
        <is>
          <t>review-site</t>
        </is>
      </c>
      <c r="P228" s="6" t="inlineStr">
        <is>
          <t>g2_gridreport_etl_gated</t>
        </is>
      </c>
      <c r="Q228" s="6" t="inlineStr">
        <is>
          <t>retarget-banner_category</t>
        </is>
      </c>
      <c r="R228" s="6" t="inlineStr">
        <is>
          <t>pipeline-software-evaluation</t>
        </is>
      </c>
      <c r="S228" s="8" t="n">
        <v>45740.68611111111</v>
      </c>
      <c r="T228" s="6" t="inlineStr">
        <is>
          <t>newsletter_signup</t>
        </is>
      </c>
    </row>
    <row r="229">
      <c r="A229" s="9" t="inlineStr">
        <is>
          <t>PRO-00078</t>
        </is>
      </c>
      <c r="B229" s="9" t="inlineStr">
        <is>
          <t>Jordan Anderson</t>
        </is>
      </c>
      <c r="C229" s="9" t="inlineStr">
        <is>
          <t>Data Platform Manager</t>
        </is>
      </c>
      <c r="D229" s="9" t="inlineStr">
        <is>
          <t>manager</t>
        </is>
      </c>
      <c r="E229" s="9" t="n">
        <v>1</v>
      </c>
      <c r="F229" s="9" t="inlineStr">
        <is>
          <t>Dataduct</t>
        </is>
      </c>
      <c r="G229" s="9" t="b">
        <v>1</v>
      </c>
      <c r="H229" s="9" t="b">
        <v>0</v>
      </c>
      <c r="I229" s="9" t="b">
        <v>0</v>
      </c>
      <c r="J229" s="10" t="n">
        <v>0</v>
      </c>
      <c r="K229" s="9" t="n">
        <v>1</v>
      </c>
      <c r="L229" s="9" t="inlineStr">
        <is>
          <t>google</t>
        </is>
      </c>
      <c r="M229" s="9" t="inlineStr">
        <is>
          <t>GGL-RLSA-HighIntent-Visitors</t>
        </is>
      </c>
      <c r="N229" s="9" t="inlineStr">
        <is>
          <t>google</t>
        </is>
      </c>
      <c r="O229" s="9" t="inlineStr">
        <is>
          <t>paid-search</t>
        </is>
      </c>
      <c r="P229" s="9" t="inlineStr">
        <is>
          <t>ggl_rlsa_highintent_visitors</t>
        </is>
      </c>
      <c r="Q229" s="9" t="inlineStr">
        <is>
          <t>text-ad_search</t>
        </is>
      </c>
      <c r="R229" s="9" t="inlineStr">
        <is>
          <t>data-integration-platform</t>
        </is>
      </c>
      <c r="S229" s="11" t="n">
        <v>45944.65486111111</v>
      </c>
      <c r="T229" s="9" t="inlineStr">
        <is>
          <t>gated_content_download</t>
        </is>
      </c>
    </row>
    <row r="230">
      <c r="A230" s="6" t="inlineStr">
        <is>
          <t>PRO-00078</t>
        </is>
      </c>
      <c r="B230" s="6" t="inlineStr">
        <is>
          <t>Jordan Anderson</t>
        </is>
      </c>
      <c r="C230" s="6" t="inlineStr">
        <is>
          <t>Data Platform Manager</t>
        </is>
      </c>
      <c r="D230" s="6" t="inlineStr">
        <is>
          <t>manager</t>
        </is>
      </c>
      <c r="E230" s="6" t="n">
        <v>1</v>
      </c>
      <c r="F230" s="6" t="inlineStr">
        <is>
          <t>Dataduct</t>
        </is>
      </c>
      <c r="G230" s="6" t="b">
        <v>1</v>
      </c>
      <c r="H230" s="6" t="b">
        <v>0</v>
      </c>
      <c r="I230" s="6" t="b">
        <v>0</v>
      </c>
      <c r="J230" s="7" t="n">
        <v>0</v>
      </c>
      <c r="K230" s="6" t="n">
        <v>2</v>
      </c>
      <c r="L230" s="6" t="inlineStr">
        <is>
          <t>linkedin</t>
        </is>
      </c>
      <c r="M230" s="6" t="inlineStr">
        <is>
          <t>LI-MOFU-Trial-AnalyticsTeams</t>
        </is>
      </c>
      <c r="N230" s="6" t="inlineStr">
        <is>
          <t>linkedin</t>
        </is>
      </c>
      <c r="O230" s="6" t="inlineStr">
        <is>
          <t>paid-social</t>
        </is>
      </c>
      <c r="P230" s="6" t="inlineStr">
        <is>
          <t>li_mofu_trial_analyticsteams</t>
        </is>
      </c>
      <c r="Q230" s="6" t="inlineStr">
        <is>
          <t>single-image_thought-leadership_cta-learn-more</t>
        </is>
      </c>
      <c r="R230" s="6" t="inlineStr">
        <is>
          <t>li-ent-data-engineers</t>
        </is>
      </c>
      <c r="S230" s="8" t="n">
        <v>45951.48402777778</v>
      </c>
      <c r="T230" s="6" t="inlineStr">
        <is>
          <t>newsletter_signup</t>
        </is>
      </c>
    </row>
    <row r="231">
      <c r="A231" s="9" t="inlineStr">
        <is>
          <t>PRO-00078</t>
        </is>
      </c>
      <c r="B231" s="9" t="inlineStr">
        <is>
          <t>Jordan Anderson</t>
        </is>
      </c>
      <c r="C231" s="9" t="inlineStr">
        <is>
          <t>Data Platform Manager</t>
        </is>
      </c>
      <c r="D231" s="9" t="inlineStr">
        <is>
          <t>manager</t>
        </is>
      </c>
      <c r="E231" s="9" t="n">
        <v>1</v>
      </c>
      <c r="F231" s="9" t="inlineStr">
        <is>
          <t>Dataduct</t>
        </is>
      </c>
      <c r="G231" s="9" t="b">
        <v>1</v>
      </c>
      <c r="H231" s="9" t="b">
        <v>0</v>
      </c>
      <c r="I231" s="9" t="b">
        <v>0</v>
      </c>
      <c r="J231" s="10" t="n">
        <v>0</v>
      </c>
      <c r="K231" s="9" t="n">
        <v>3</v>
      </c>
      <c r="L231" s="9" t="inlineStr">
        <is>
          <t>linkedin</t>
        </is>
      </c>
      <c r="M231" s="9" t="inlineStr">
        <is>
          <t>LI-Retarget-PricingPage-14d</t>
        </is>
      </c>
      <c r="N231" s="9" t="inlineStr">
        <is>
          <t>linkedin</t>
        </is>
      </c>
      <c r="O231" s="9" t="inlineStr">
        <is>
          <t>paid-social</t>
        </is>
      </c>
      <c r="P231" s="9" t="inlineStr">
        <is>
          <t>li_retarget_pricingpage_14d</t>
        </is>
      </c>
      <c r="Q231" s="9" t="inlineStr">
        <is>
          <t>single-image_product-feature_cta-demo</t>
        </is>
      </c>
      <c r="R231" s="9" t="inlineStr">
        <is>
          <t>li-mid-analytics-directors</t>
        </is>
      </c>
      <c r="S231" s="11" t="n">
        <v>45958.41597222222</v>
      </c>
      <c r="T231" s="9" t="inlineStr">
        <is>
          <t>trial_signup</t>
        </is>
      </c>
    </row>
    <row r="232">
      <c r="A232" s="6" t="inlineStr">
        <is>
          <t>PRO-00079</t>
        </is>
      </c>
      <c r="B232" s="6" t="inlineStr">
        <is>
          <t>Phoenix Thompson</t>
        </is>
      </c>
      <c r="C232" s="6" t="inlineStr">
        <is>
          <t>Data Platform Manager</t>
        </is>
      </c>
      <c r="D232" s="6" t="inlineStr">
        <is>
          <t>manager</t>
        </is>
      </c>
      <c r="E232" s="6" t="n">
        <v>1</v>
      </c>
      <c r="F232" s="6" t="inlineStr">
        <is>
          <t>Gridlane</t>
        </is>
      </c>
      <c r="G232" s="6" t="b">
        <v>1</v>
      </c>
      <c r="H232" s="6" t="b">
        <v>1</v>
      </c>
      <c r="I232" s="6" t="b">
        <v>0</v>
      </c>
      <c r="J232" s="7" t="n">
        <v>65102</v>
      </c>
      <c r="K232" s="6" t="n">
        <v>1</v>
      </c>
      <c r="L232" s="6" t="inlineStr">
        <is>
          <t>google</t>
        </is>
      </c>
      <c r="M232" s="6" t="inlineStr">
        <is>
          <t>GGL-RLSA-HighIntent-Visitors</t>
        </is>
      </c>
      <c r="N232" s="6" t="inlineStr">
        <is>
          <t>google</t>
        </is>
      </c>
      <c r="O232" s="6" t="inlineStr">
        <is>
          <t>paid-search</t>
        </is>
      </c>
      <c r="P232" s="6" t="inlineStr">
        <is>
          <t>ggl_rlsa_highintent_visitors</t>
        </is>
      </c>
      <c r="Q232" s="6" t="inlineStr">
        <is>
          <t>text-ad_competitor</t>
        </is>
      </c>
      <c r="R232" s="6" t="inlineStr">
        <is>
          <t>data-pipeline-tools</t>
        </is>
      </c>
      <c r="S232" s="8" t="n">
        <v>45852.58680555555</v>
      </c>
      <c r="T232" s="6" t="inlineStr">
        <is>
          <t>newsletter_signup</t>
        </is>
      </c>
    </row>
    <row r="233">
      <c r="A233" s="9" t="inlineStr">
        <is>
          <t>PRO-00079</t>
        </is>
      </c>
      <c r="B233" s="9" t="inlineStr">
        <is>
          <t>Phoenix Thompson</t>
        </is>
      </c>
      <c r="C233" s="9" t="inlineStr">
        <is>
          <t>Data Platform Manager</t>
        </is>
      </c>
      <c r="D233" s="9" t="inlineStr">
        <is>
          <t>manager</t>
        </is>
      </c>
      <c r="E233" s="9" t="n">
        <v>1</v>
      </c>
      <c r="F233" s="9" t="inlineStr">
        <is>
          <t>Gridlane</t>
        </is>
      </c>
      <c r="G233" s="9" t="b">
        <v>1</v>
      </c>
      <c r="H233" s="9" t="b">
        <v>1</v>
      </c>
      <c r="I233" s="9" t="b">
        <v>0</v>
      </c>
      <c r="J233" s="10" t="n">
        <v>65102</v>
      </c>
      <c r="K233" s="9" t="n">
        <v>2</v>
      </c>
      <c r="L233" s="9" t="inlineStr">
        <is>
          <t>programmatic</t>
        </is>
      </c>
      <c r="M233" s="9" t="inlineStr">
        <is>
          <t>DSP-Awareness-DataEngineers</t>
        </is>
      </c>
      <c r="N233" s="9" t="inlineStr">
        <is>
          <t>stackadapt</t>
        </is>
      </c>
      <c r="O233" s="9" t="inlineStr">
        <is>
          <t>display</t>
        </is>
      </c>
      <c r="P233" s="9" t="inlineStr">
        <is>
          <t>dsp_awareness_dataengineers</t>
        </is>
      </c>
      <c r="Q233" s="9" t="inlineStr">
        <is>
          <t>display-banner_awareness</t>
        </is>
      </c>
      <c r="R233" s="9" t="inlineStr">
        <is>
          <t>abm-strategic-accounts</t>
        </is>
      </c>
      <c r="S233" s="11" t="n">
        <v>45866.38263888889</v>
      </c>
      <c r="T233" s="9" t="inlineStr">
        <is>
          <t>trial_signup</t>
        </is>
      </c>
    </row>
    <row r="234">
      <c r="A234" s="6" t="inlineStr">
        <is>
          <t>PRO-00079</t>
        </is>
      </c>
      <c r="B234" s="6" t="inlineStr">
        <is>
          <t>Phoenix Thompson</t>
        </is>
      </c>
      <c r="C234" s="6" t="inlineStr">
        <is>
          <t>Data Platform Manager</t>
        </is>
      </c>
      <c r="D234" s="6" t="inlineStr">
        <is>
          <t>manager</t>
        </is>
      </c>
      <c r="E234" s="6" t="n">
        <v>1</v>
      </c>
      <c r="F234" s="6" t="inlineStr">
        <is>
          <t>Gridlane</t>
        </is>
      </c>
      <c r="G234" s="6" t="b">
        <v>1</v>
      </c>
      <c r="H234" s="6" t="b">
        <v>1</v>
      </c>
      <c r="I234" s="6" t="b">
        <v>0</v>
      </c>
      <c r="J234" s="7" t="n">
        <v>65102</v>
      </c>
      <c r="K234" s="6" t="n">
        <v>3</v>
      </c>
      <c r="L234" s="6" t="inlineStr">
        <is>
          <t>g2</t>
        </is>
      </c>
      <c r="M234" s="6" t="inlineStr">
        <is>
          <t>G2-Badge-LP-Integration</t>
        </is>
      </c>
      <c r="N234" s="6" t="inlineStr">
        <is>
          <t>g2</t>
        </is>
      </c>
      <c r="O234" s="6" t="inlineStr">
        <is>
          <t>review-site</t>
        </is>
      </c>
      <c r="P234" s="6" t="inlineStr">
        <is>
          <t>g2_badge_lp_integration</t>
        </is>
      </c>
      <c r="Q234" s="6" t="inlineStr">
        <is>
          <t>badge-display_integration</t>
        </is>
      </c>
      <c r="R234" s="6" t="inlineStr">
        <is>
          <t>pipeline-software-evaluation</t>
        </is>
      </c>
      <c r="S234" s="8" t="n">
        <v>45876.36666666667</v>
      </c>
      <c r="T234" s="6" t="inlineStr">
        <is>
          <t>trial_signup</t>
        </is>
      </c>
    </row>
    <row r="235">
      <c r="A235" s="9" t="inlineStr">
        <is>
          <t>PRO-00080</t>
        </is>
      </c>
      <c r="B235" s="9" t="inlineStr">
        <is>
          <t>Quinn Anderson</t>
        </is>
      </c>
      <c r="C235" s="9" t="inlineStr">
        <is>
          <t>Director of Analytics</t>
        </is>
      </c>
      <c r="D235" s="9" t="inlineStr">
        <is>
          <t>director</t>
        </is>
      </c>
      <c r="E235" s="9" t="n">
        <v>1.25</v>
      </c>
      <c r="F235" s="9" t="inlineStr">
        <is>
          <t>Datavera</t>
        </is>
      </c>
      <c r="G235" s="9" t="b">
        <v>1</v>
      </c>
      <c r="H235" s="9" t="b">
        <v>0</v>
      </c>
      <c r="I235" s="9" t="b">
        <v>0</v>
      </c>
      <c r="J235" s="10" t="n">
        <v>0</v>
      </c>
      <c r="K235" s="9" t="n">
        <v>1</v>
      </c>
      <c r="L235" s="9" t="inlineStr">
        <is>
          <t>google</t>
        </is>
      </c>
      <c r="M235" s="9" t="inlineStr">
        <is>
          <t>GGL-Competitor-Streamlink-Alt</t>
        </is>
      </c>
      <c r="N235" s="9" t="inlineStr">
        <is>
          <t>google</t>
        </is>
      </c>
      <c r="O235" s="9" t="inlineStr">
        <is>
          <t>paid-search</t>
        </is>
      </c>
      <c r="P235" s="9" t="inlineStr">
        <is>
          <t>ggl_competitor_streamlink_alt</t>
        </is>
      </c>
      <c r="Q235" s="9" t="inlineStr">
        <is>
          <t>text-ad_search</t>
        </is>
      </c>
      <c r="R235" s="9" t="inlineStr">
        <is>
          <t>data-pipeline-tools</t>
        </is>
      </c>
      <c r="S235" s="11" t="n">
        <v>45715.36875</v>
      </c>
      <c r="T235" s="9" t="inlineStr">
        <is>
          <t>gated_content_download</t>
        </is>
      </c>
    </row>
    <row r="236">
      <c r="A236" s="6" t="inlineStr">
        <is>
          <t>PRO-00080</t>
        </is>
      </c>
      <c r="B236" s="6" t="inlineStr">
        <is>
          <t>Quinn Anderson</t>
        </is>
      </c>
      <c r="C236" s="6" t="inlineStr">
        <is>
          <t>Director of Analytics</t>
        </is>
      </c>
      <c r="D236" s="6" t="inlineStr">
        <is>
          <t>director</t>
        </is>
      </c>
      <c r="E236" s="6" t="n">
        <v>1.25</v>
      </c>
      <c r="F236" s="6" t="inlineStr">
        <is>
          <t>Datavera</t>
        </is>
      </c>
      <c r="G236" s="6" t="b">
        <v>1</v>
      </c>
      <c r="H236" s="6" t="b">
        <v>0</v>
      </c>
      <c r="I236" s="6" t="b">
        <v>0</v>
      </c>
      <c r="J236" s="7" t="n">
        <v>0</v>
      </c>
      <c r="K236" s="6" t="n">
        <v>2</v>
      </c>
      <c r="L236" s="6" t="inlineStr">
        <is>
          <t>google</t>
        </is>
      </c>
      <c r="M236" s="6" t="inlineStr">
        <is>
          <t>GGL-RLSA-HighIntent-Visitors</t>
        </is>
      </c>
      <c r="N236" s="6" t="inlineStr">
        <is>
          <t>google</t>
        </is>
      </c>
      <c r="O236" s="6" t="inlineStr">
        <is>
          <t>paid-search</t>
        </is>
      </c>
      <c r="P236" s="6" t="inlineStr">
        <is>
          <t>ggl_rlsa_highintent_visitors</t>
        </is>
      </c>
      <c r="Q236" s="6" t="inlineStr">
        <is>
          <t>text-ad_competitor</t>
        </is>
      </c>
      <c r="R236" s="6" t="inlineStr">
        <is>
          <t>etl-software</t>
        </is>
      </c>
      <c r="S236" s="8" t="n">
        <v>45723.70972222222</v>
      </c>
      <c r="T236" s="6" t="inlineStr">
        <is>
          <t>gated_content_download</t>
        </is>
      </c>
    </row>
    <row r="237">
      <c r="A237" s="9" t="inlineStr">
        <is>
          <t>PRO-00080</t>
        </is>
      </c>
      <c r="B237" s="9" t="inlineStr">
        <is>
          <t>Quinn Anderson</t>
        </is>
      </c>
      <c r="C237" s="9" t="inlineStr">
        <is>
          <t>Director of Analytics</t>
        </is>
      </c>
      <c r="D237" s="9" t="inlineStr">
        <is>
          <t>director</t>
        </is>
      </c>
      <c r="E237" s="9" t="n">
        <v>1.25</v>
      </c>
      <c r="F237" s="9" t="inlineStr">
        <is>
          <t>Datavera</t>
        </is>
      </c>
      <c r="G237" s="9" t="b">
        <v>1</v>
      </c>
      <c r="H237" s="9" t="b">
        <v>0</v>
      </c>
      <c r="I237" s="9" t="b">
        <v>0</v>
      </c>
      <c r="J237" s="10" t="n">
        <v>0</v>
      </c>
      <c r="K237" s="9" t="n">
        <v>3</v>
      </c>
      <c r="L237" s="9" t="inlineStr">
        <is>
          <t>g2</t>
        </is>
      </c>
      <c r="M237" s="9" t="inlineStr">
        <is>
          <t>G2-GridReport-ETL-Gated</t>
        </is>
      </c>
      <c r="N237" s="9" t="inlineStr">
        <is>
          <t>g2</t>
        </is>
      </c>
      <c r="O237" s="9" t="inlineStr">
        <is>
          <t>review-site</t>
        </is>
      </c>
      <c r="P237" s="9" t="inlineStr">
        <is>
          <t>g2_gridreport_etl_gated</t>
        </is>
      </c>
      <c r="Q237" s="9" t="inlineStr">
        <is>
          <t>gated-report_etl</t>
        </is>
      </c>
      <c r="R237" s="9" t="inlineStr">
        <is>
          <t>etl-tools-comparison</t>
        </is>
      </c>
      <c r="S237" s="11" t="n">
        <v>45730.60277777778</v>
      </c>
      <c r="T237" s="9" t="inlineStr">
        <is>
          <t>newsletter_signup</t>
        </is>
      </c>
    </row>
    <row r="238">
      <c r="A238" s="6" t="inlineStr">
        <is>
          <t>PRO-00080</t>
        </is>
      </c>
      <c r="B238" s="6" t="inlineStr">
        <is>
          <t>Quinn Anderson</t>
        </is>
      </c>
      <c r="C238" s="6" t="inlineStr">
        <is>
          <t>Director of Analytics</t>
        </is>
      </c>
      <c r="D238" s="6" t="inlineStr">
        <is>
          <t>director</t>
        </is>
      </c>
      <c r="E238" s="6" t="n">
        <v>1.25</v>
      </c>
      <c r="F238" s="6" t="inlineStr">
        <is>
          <t>Datavera</t>
        </is>
      </c>
      <c r="G238" s="6" t="b">
        <v>1</v>
      </c>
      <c r="H238" s="6" t="b">
        <v>0</v>
      </c>
      <c r="I238" s="6" t="b">
        <v>0</v>
      </c>
      <c r="J238" s="7" t="n">
        <v>0</v>
      </c>
      <c r="K238" s="6" t="n">
        <v>4</v>
      </c>
      <c r="L238" s="6" t="inlineStr">
        <is>
          <t>programmatic</t>
        </is>
      </c>
      <c r="M238" s="6" t="inlineStr">
        <is>
          <t>DSP-Retarget-HighIntent-14d</t>
        </is>
      </c>
      <c r="N238" s="6" t="inlineStr">
        <is>
          <t>stackadapt</t>
        </is>
      </c>
      <c r="O238" s="6" t="inlineStr">
        <is>
          <t>display</t>
        </is>
      </c>
      <c r="P238" s="6" t="inlineStr">
        <is>
          <t>dsp_retarget_highintent_14d</t>
        </is>
      </c>
      <c r="Q238" s="6" t="inlineStr">
        <is>
          <t>display-banner_abm</t>
        </is>
      </c>
      <c r="R238" s="6" t="inlineStr">
        <is>
          <t>retarget-site-visitors-14d</t>
        </is>
      </c>
      <c r="S238" s="8" t="n">
        <v>45741.49444444444</v>
      </c>
      <c r="T238" s="6" t="inlineStr">
        <is>
          <t>trial_signup</t>
        </is>
      </c>
    </row>
    <row r="239">
      <c r="A239" s="9" t="inlineStr">
        <is>
          <t>PRO-00081</t>
        </is>
      </c>
      <c r="B239" s="9" t="inlineStr">
        <is>
          <t>Logan Smith</t>
        </is>
      </c>
      <c r="C239" s="9" t="inlineStr">
        <is>
          <t>Director of Data Engineering</t>
        </is>
      </c>
      <c r="D239" s="9" t="inlineStr">
        <is>
          <t>director</t>
        </is>
      </c>
      <c r="E239" s="9" t="n">
        <v>1.25</v>
      </c>
      <c r="F239" s="9" t="inlineStr">
        <is>
          <t>Gridlane</t>
        </is>
      </c>
      <c r="G239" s="9" t="b">
        <v>1</v>
      </c>
      <c r="H239" s="9" t="b">
        <v>1</v>
      </c>
      <c r="I239" s="9" t="b">
        <v>1</v>
      </c>
      <c r="J239" s="10" t="n">
        <v>77064</v>
      </c>
      <c r="K239" s="9" t="n">
        <v>1</v>
      </c>
      <c r="L239" s="9" t="inlineStr">
        <is>
          <t>linkedin</t>
        </is>
      </c>
      <c r="M239" s="9" t="inlineStr">
        <is>
          <t>LI-MOFU-Demo-DataEngineers</t>
        </is>
      </c>
      <c r="N239" s="9" t="inlineStr">
        <is>
          <t>linkedin</t>
        </is>
      </c>
      <c r="O239" s="9" t="inlineStr">
        <is>
          <t>paid-social</t>
        </is>
      </c>
      <c r="P239" s="9" t="inlineStr">
        <is>
          <t>li_mofu_demo_dataengineers</t>
        </is>
      </c>
      <c r="Q239" s="9" t="inlineStr">
        <is>
          <t>single-image_product-feature_cta-demo</t>
        </is>
      </c>
      <c r="R239" s="9" t="inlineStr">
        <is>
          <t>li-abm-strategic-accounts</t>
        </is>
      </c>
      <c r="S239" s="11" t="n">
        <v>45747.60763888889</v>
      </c>
      <c r="T239" s="9" t="inlineStr">
        <is>
          <t>gated_content_download</t>
        </is>
      </c>
    </row>
    <row r="240">
      <c r="A240" s="6" t="inlineStr">
        <is>
          <t>PRO-00081</t>
        </is>
      </c>
      <c r="B240" s="6" t="inlineStr">
        <is>
          <t>Logan Smith</t>
        </is>
      </c>
      <c r="C240" s="6" t="inlineStr">
        <is>
          <t>Director of Data Engineering</t>
        </is>
      </c>
      <c r="D240" s="6" t="inlineStr">
        <is>
          <t>director</t>
        </is>
      </c>
      <c r="E240" s="6" t="n">
        <v>1.25</v>
      </c>
      <c r="F240" s="6" t="inlineStr">
        <is>
          <t>Gridlane</t>
        </is>
      </c>
      <c r="G240" s="6" t="b">
        <v>1</v>
      </c>
      <c r="H240" s="6" t="b">
        <v>1</v>
      </c>
      <c r="I240" s="6" t="b">
        <v>1</v>
      </c>
      <c r="J240" s="7" t="n">
        <v>77064</v>
      </c>
      <c r="K240" s="6" t="n">
        <v>2</v>
      </c>
      <c r="L240" s="6" t="inlineStr">
        <is>
          <t>linkedin</t>
        </is>
      </c>
      <c r="M240" s="6" t="inlineStr">
        <is>
          <t>LI-ENT-Awareness-DataIntegration</t>
        </is>
      </c>
      <c r="N240" s="6" t="inlineStr">
        <is>
          <t>linkedin</t>
        </is>
      </c>
      <c r="O240" s="6" t="inlineStr">
        <is>
          <t>paid-social</t>
        </is>
      </c>
      <c r="P240" s="6" t="inlineStr">
        <is>
          <t>li_ent_awareness_dataintegration</t>
        </is>
      </c>
      <c r="Q240" s="6" t="inlineStr">
        <is>
          <t>single-image_product-feature_cta-trial</t>
        </is>
      </c>
      <c r="R240" s="6" t="inlineStr">
        <is>
          <t>li-mid-analytics-directors</t>
        </is>
      </c>
      <c r="S240" s="8" t="n">
        <v>45761.58958333333</v>
      </c>
      <c r="T240" s="6" t="inlineStr">
        <is>
          <t>trial_signup</t>
        </is>
      </c>
    </row>
    <row r="241">
      <c r="A241" s="9" t="inlineStr">
        <is>
          <t>PRO-00081</t>
        </is>
      </c>
      <c r="B241" s="9" t="inlineStr">
        <is>
          <t>Logan Smith</t>
        </is>
      </c>
      <c r="C241" s="9" t="inlineStr">
        <is>
          <t>Director of Data Engineering</t>
        </is>
      </c>
      <c r="D241" s="9" t="inlineStr">
        <is>
          <t>director</t>
        </is>
      </c>
      <c r="E241" s="9" t="n">
        <v>1.25</v>
      </c>
      <c r="F241" s="9" t="inlineStr">
        <is>
          <t>Gridlane</t>
        </is>
      </c>
      <c r="G241" s="9" t="b">
        <v>1</v>
      </c>
      <c r="H241" s="9" t="b">
        <v>1</v>
      </c>
      <c r="I241" s="9" t="b">
        <v>1</v>
      </c>
      <c r="J241" s="10" t="n">
        <v>77064</v>
      </c>
      <c r="K241" s="9" t="n">
        <v>3</v>
      </c>
      <c r="L241" s="9" t="inlineStr">
        <is>
          <t>linkedin</t>
        </is>
      </c>
      <c r="M241" s="9" t="inlineStr">
        <is>
          <t>LI-Retarget-SiteVisitors-30d</t>
        </is>
      </c>
      <c r="N241" s="9" t="inlineStr">
        <is>
          <t>linkedin</t>
        </is>
      </c>
      <c r="O241" s="9" t="inlineStr">
        <is>
          <t>paid-social</t>
        </is>
      </c>
      <c r="P241" s="9" t="inlineStr">
        <is>
          <t>li_retarget_sitevisitors_30d</t>
        </is>
      </c>
      <c r="Q241" s="9" t="inlineStr">
        <is>
          <t>single-image_product-feature_cta-demo</t>
        </is>
      </c>
      <c r="R241" s="9" t="inlineStr">
        <is>
          <t>li-lookalike-closed-won</t>
        </is>
      </c>
      <c r="S241" s="11" t="n">
        <v>45772.45208333333</v>
      </c>
      <c r="T241" s="9" t="inlineStr">
        <is>
          <t>newsletter_signup</t>
        </is>
      </c>
    </row>
    <row r="242">
      <c r="A242" s="6" t="inlineStr">
        <is>
          <t>PRO-00082</t>
        </is>
      </c>
      <c r="B242" s="6" t="inlineStr">
        <is>
          <t>Blake Thompson</t>
        </is>
      </c>
      <c r="C242" s="6" t="inlineStr">
        <is>
          <t>Data Analyst</t>
        </is>
      </c>
      <c r="D242" s="6" t="inlineStr">
        <is>
          <t>ic_analyst</t>
        </is>
      </c>
      <c r="E242" s="6" t="n">
        <v>0.75</v>
      </c>
      <c r="F242" s="6" t="inlineStr">
        <is>
          <t>Streamlink</t>
        </is>
      </c>
      <c r="G242" s="6" t="b">
        <v>1</v>
      </c>
      <c r="H242" s="6" t="b">
        <v>0</v>
      </c>
      <c r="I242" s="6" t="b">
        <v>0</v>
      </c>
      <c r="J242" s="7" t="n">
        <v>0</v>
      </c>
      <c r="K242" s="6" t="n">
        <v>1</v>
      </c>
      <c r="L242" s="6" t="inlineStr">
        <is>
          <t>linkedin</t>
        </is>
      </c>
      <c r="M242" s="6" t="inlineStr">
        <is>
          <t>LI-Retarget-SiteVisitors-30d</t>
        </is>
      </c>
      <c r="N242" s="6" t="inlineStr">
        <is>
          <t>linkedin</t>
        </is>
      </c>
      <c r="O242" s="6" t="inlineStr">
        <is>
          <t>paid-social</t>
        </is>
      </c>
      <c r="P242" s="6" t="inlineStr">
        <is>
          <t>li_retarget_sitevisitors_30d</t>
        </is>
      </c>
      <c r="Q242" s="6" t="inlineStr">
        <is>
          <t>single-image_pain-point_cta-demo</t>
        </is>
      </c>
      <c r="R242" s="6" t="inlineStr">
        <is>
          <t>li-ent-data-engineers</t>
        </is>
      </c>
      <c r="S242" s="8" t="n">
        <v>45755.34513888889</v>
      </c>
      <c r="T242" s="6" t="inlineStr">
        <is>
          <t>gated_content_download</t>
        </is>
      </c>
    </row>
    <row r="243">
      <c r="A243" s="9" t="inlineStr">
        <is>
          <t>PRO-00082</t>
        </is>
      </c>
      <c r="B243" s="9" t="inlineStr">
        <is>
          <t>Blake Thompson</t>
        </is>
      </c>
      <c r="C243" s="9" t="inlineStr">
        <is>
          <t>Data Analyst</t>
        </is>
      </c>
      <c r="D243" s="9" t="inlineStr">
        <is>
          <t>ic_analyst</t>
        </is>
      </c>
      <c r="E243" s="9" t="n">
        <v>0.75</v>
      </c>
      <c r="F243" s="9" t="inlineStr">
        <is>
          <t>Streamlink</t>
        </is>
      </c>
      <c r="G243" s="9" t="b">
        <v>1</v>
      </c>
      <c r="H243" s="9" t="b">
        <v>0</v>
      </c>
      <c r="I243" s="9" t="b">
        <v>0</v>
      </c>
      <c r="J243" s="10" t="n">
        <v>0</v>
      </c>
      <c r="K243" s="9" t="n">
        <v>2</v>
      </c>
      <c r="L243" s="9" t="inlineStr">
        <is>
          <t>g2</t>
        </is>
      </c>
      <c r="M243" s="9" t="inlineStr">
        <is>
          <t>G2-GridReport-ETL-Gated</t>
        </is>
      </c>
      <c r="N243" s="9" t="inlineStr">
        <is>
          <t>g2</t>
        </is>
      </c>
      <c r="O243" s="9" t="inlineStr">
        <is>
          <t>review-site</t>
        </is>
      </c>
      <c r="P243" s="9" t="inlineStr">
        <is>
          <t>g2_gridreport_etl_gated</t>
        </is>
      </c>
      <c r="Q243" s="9" t="inlineStr">
        <is>
          <t>badge-display_integration</t>
        </is>
      </c>
      <c r="R243" s="9" t="inlineStr">
        <is>
          <t>etl-tools-comparison</t>
        </is>
      </c>
      <c r="S243" s="11" t="n">
        <v>45775.74027777778</v>
      </c>
      <c r="T243" s="9" t="inlineStr">
        <is>
          <t>trial_signup</t>
        </is>
      </c>
    </row>
    <row r="244">
      <c r="A244" s="6" t="inlineStr">
        <is>
          <t>PRO-00083</t>
        </is>
      </c>
      <c r="B244" s="6" t="inlineStr">
        <is>
          <t>Alex Williams</t>
        </is>
      </c>
      <c r="C244" s="6" t="inlineStr">
        <is>
          <t>Director of Data Engineering</t>
        </is>
      </c>
      <c r="D244" s="6" t="inlineStr">
        <is>
          <t>director</t>
        </is>
      </c>
      <c r="E244" s="6" t="n">
        <v>1.25</v>
      </c>
      <c r="F244" s="6" t="inlineStr">
        <is>
          <t>Horizon Analytics</t>
        </is>
      </c>
      <c r="G244" s="6" t="b">
        <v>1</v>
      </c>
      <c r="H244" s="6" t="b">
        <v>1</v>
      </c>
      <c r="I244" s="6" t="b">
        <v>0</v>
      </c>
      <c r="J244" s="7" t="n">
        <v>135914</v>
      </c>
      <c r="K244" s="6" t="n">
        <v>1</v>
      </c>
      <c r="L244" s="6" t="inlineStr">
        <is>
          <t>google</t>
        </is>
      </c>
      <c r="M244" s="6" t="inlineStr">
        <is>
          <t>GGL-NonBrand-ETL-Tools</t>
        </is>
      </c>
      <c r="N244" s="6" t="inlineStr">
        <is>
          <t>google</t>
        </is>
      </c>
      <c r="O244" s="6" t="inlineStr">
        <is>
          <t>paid-search</t>
        </is>
      </c>
      <c r="P244" s="6" t="inlineStr">
        <is>
          <t>ggl_nonbrand_etl_tools</t>
        </is>
      </c>
      <c r="Q244" s="6" t="inlineStr">
        <is>
          <t>text-ad_rlsa</t>
        </is>
      </c>
      <c r="R244" s="6" t="inlineStr">
        <is>
          <t>data-pipeline-tools</t>
        </is>
      </c>
      <c r="S244" s="8" t="n">
        <v>45903.48888888889</v>
      </c>
      <c r="T244" s="6" t="inlineStr">
        <is>
          <t>newsletter_signup</t>
        </is>
      </c>
    </row>
    <row r="245">
      <c r="A245" s="9" t="inlineStr">
        <is>
          <t>PRO-00083</t>
        </is>
      </c>
      <c r="B245" s="9" t="inlineStr">
        <is>
          <t>Alex Williams</t>
        </is>
      </c>
      <c r="C245" s="9" t="inlineStr">
        <is>
          <t>Director of Data Engineering</t>
        </is>
      </c>
      <c r="D245" s="9" t="inlineStr">
        <is>
          <t>director</t>
        </is>
      </c>
      <c r="E245" s="9" t="n">
        <v>1.25</v>
      </c>
      <c r="F245" s="9" t="inlineStr">
        <is>
          <t>Horizon Analytics</t>
        </is>
      </c>
      <c r="G245" s="9" t="b">
        <v>1</v>
      </c>
      <c r="H245" s="9" t="b">
        <v>1</v>
      </c>
      <c r="I245" s="9" t="b">
        <v>0</v>
      </c>
      <c r="J245" s="10" t="n">
        <v>135914</v>
      </c>
      <c r="K245" s="9" t="n">
        <v>2</v>
      </c>
      <c r="L245" s="9" t="inlineStr">
        <is>
          <t>google</t>
        </is>
      </c>
      <c r="M245" s="9" t="inlineStr">
        <is>
          <t>GGL-RLSA-HighIntent-Visitors</t>
        </is>
      </c>
      <c r="N245" s="9" t="inlineStr">
        <is>
          <t>google</t>
        </is>
      </c>
      <c r="O245" s="9" t="inlineStr">
        <is>
          <t>paid-search</t>
        </is>
      </c>
      <c r="P245" s="9" t="inlineStr">
        <is>
          <t>ggl_rlsa_highintent_visitors</t>
        </is>
      </c>
      <c r="Q245" s="9" t="inlineStr">
        <is>
          <t>text-ad_rlsa</t>
        </is>
      </c>
      <c r="R245" s="9" t="inlineStr">
        <is>
          <t>syncflow-alternative</t>
        </is>
      </c>
      <c r="S245" s="11" t="n">
        <v>45922.51666666667</v>
      </c>
      <c r="T245" s="9" t="inlineStr">
        <is>
          <t>gated_content_download</t>
        </is>
      </c>
    </row>
    <row r="246">
      <c r="A246" s="6" t="inlineStr">
        <is>
          <t>PRO-00083</t>
        </is>
      </c>
      <c r="B246" s="6" t="inlineStr">
        <is>
          <t>Alex Williams</t>
        </is>
      </c>
      <c r="C246" s="6" t="inlineStr">
        <is>
          <t>Director of Data Engineering</t>
        </is>
      </c>
      <c r="D246" s="6" t="inlineStr">
        <is>
          <t>director</t>
        </is>
      </c>
      <c r="E246" s="6" t="n">
        <v>1.25</v>
      </c>
      <c r="F246" s="6" t="inlineStr">
        <is>
          <t>Horizon Analytics</t>
        </is>
      </c>
      <c r="G246" s="6" t="b">
        <v>1</v>
      </c>
      <c r="H246" s="6" t="b">
        <v>1</v>
      </c>
      <c r="I246" s="6" t="b">
        <v>0</v>
      </c>
      <c r="J246" s="7" t="n">
        <v>135914</v>
      </c>
      <c r="K246" s="6" t="n">
        <v>3</v>
      </c>
      <c r="L246" s="6" t="inlineStr">
        <is>
          <t>g2</t>
        </is>
      </c>
      <c r="M246" s="6" t="inlineStr">
        <is>
          <t>G2-Retarget-CategoryBuyers</t>
        </is>
      </c>
      <c r="N246" s="6" t="inlineStr">
        <is>
          <t>g2</t>
        </is>
      </c>
      <c r="O246" s="6" t="inlineStr">
        <is>
          <t>review-site</t>
        </is>
      </c>
      <c r="P246" s="6" t="inlineStr">
        <is>
          <t>g2_retarget_categorybuyers</t>
        </is>
      </c>
      <c r="Q246" s="6" t="inlineStr">
        <is>
          <t>badge-display_integration</t>
        </is>
      </c>
      <c r="R246" s="6" t="inlineStr">
        <is>
          <t>data-integration-review</t>
        </is>
      </c>
      <c r="S246" s="8" t="n">
        <v>45937.64513888889</v>
      </c>
      <c r="T246" s="6" t="inlineStr">
        <is>
          <t>demo_request</t>
        </is>
      </c>
    </row>
    <row r="247">
      <c r="A247" s="9" t="inlineStr">
        <is>
          <t>PRO-00084</t>
        </is>
      </c>
      <c r="B247" s="9" t="inlineStr">
        <is>
          <t>Kendall Smith</t>
        </is>
      </c>
      <c r="C247" s="9" t="inlineStr">
        <is>
          <t>Director of Business Intelligence</t>
        </is>
      </c>
      <c r="D247" s="9" t="inlineStr">
        <is>
          <t>director</t>
        </is>
      </c>
      <c r="E247" s="9" t="n">
        <v>1.25</v>
      </c>
      <c r="F247" s="9" t="inlineStr">
        <is>
          <t>Apex Workflows</t>
        </is>
      </c>
      <c r="G247" s="9" t="b">
        <v>1</v>
      </c>
      <c r="H247" s="9" t="b">
        <v>0</v>
      </c>
      <c r="I247" s="9" t="b">
        <v>0</v>
      </c>
      <c r="J247" s="10" t="n">
        <v>0</v>
      </c>
      <c r="K247" s="9" t="n">
        <v>1</v>
      </c>
      <c r="L247" s="9" t="inlineStr">
        <is>
          <t>linkedin</t>
        </is>
      </c>
      <c r="M247" s="9" t="inlineStr">
        <is>
          <t>LI-ENT-Awareness-DataIntegration</t>
        </is>
      </c>
      <c r="N247" s="9" t="inlineStr">
        <is>
          <t>linkedin</t>
        </is>
      </c>
      <c r="O247" s="9" t="inlineStr">
        <is>
          <t>paid-social</t>
        </is>
      </c>
      <c r="P247" s="9" t="inlineStr">
        <is>
          <t>li_ent_awareness_dataintegration</t>
        </is>
      </c>
      <c r="Q247" s="9" t="inlineStr">
        <is>
          <t>single-image_social-proof_cta-learn-more</t>
        </is>
      </c>
      <c r="R247" s="9" t="inlineStr">
        <is>
          <t>li-retarget-site-visitors-30d</t>
        </is>
      </c>
      <c r="S247" s="11" t="n">
        <v>45957.74027777778</v>
      </c>
      <c r="T247" s="9" t="inlineStr">
        <is>
          <t>gated_content_download</t>
        </is>
      </c>
    </row>
    <row r="248">
      <c r="A248" s="6" t="inlineStr">
        <is>
          <t>PRO-00084</t>
        </is>
      </c>
      <c r="B248" s="6" t="inlineStr">
        <is>
          <t>Kendall Smith</t>
        </is>
      </c>
      <c r="C248" s="6" t="inlineStr">
        <is>
          <t>Director of Business Intelligence</t>
        </is>
      </c>
      <c r="D248" s="6" t="inlineStr">
        <is>
          <t>director</t>
        </is>
      </c>
      <c r="E248" s="6" t="n">
        <v>1.25</v>
      </c>
      <c r="F248" s="6" t="inlineStr">
        <is>
          <t>Apex Workflows</t>
        </is>
      </c>
      <c r="G248" s="6" t="b">
        <v>1</v>
      </c>
      <c r="H248" s="6" t="b">
        <v>0</v>
      </c>
      <c r="I248" s="6" t="b">
        <v>0</v>
      </c>
      <c r="J248" s="7" t="n">
        <v>0</v>
      </c>
      <c r="K248" s="6" t="n">
        <v>2</v>
      </c>
      <c r="L248" s="6" t="inlineStr">
        <is>
          <t>google</t>
        </is>
      </c>
      <c r="M248" s="6" t="inlineStr">
        <is>
          <t>GGL-RLSA-HighIntent-Visitors</t>
        </is>
      </c>
      <c r="N248" s="6" t="inlineStr">
        <is>
          <t>google</t>
        </is>
      </c>
      <c r="O248" s="6" t="inlineStr">
        <is>
          <t>paid-search</t>
        </is>
      </c>
      <c r="P248" s="6" t="inlineStr">
        <is>
          <t>ggl_rlsa_highintent_visitors</t>
        </is>
      </c>
      <c r="Q248" s="6" t="inlineStr">
        <is>
          <t>text-ad_rlsa</t>
        </is>
      </c>
      <c r="R248" s="6" t="inlineStr">
        <is>
          <t>syncflow-alternative</t>
        </is>
      </c>
      <c r="S248" s="8" t="n">
        <v>45973.47986111111</v>
      </c>
      <c r="T248" s="6" t="inlineStr">
        <is>
          <t>trial_signup</t>
        </is>
      </c>
    </row>
    <row r="249">
      <c r="A249" s="9" t="inlineStr">
        <is>
          <t>PRO-00084</t>
        </is>
      </c>
      <c r="B249" s="9" t="inlineStr">
        <is>
          <t>Kendall Smith</t>
        </is>
      </c>
      <c r="C249" s="9" t="inlineStr">
        <is>
          <t>Director of Business Intelligence</t>
        </is>
      </c>
      <c r="D249" s="9" t="inlineStr">
        <is>
          <t>director</t>
        </is>
      </c>
      <c r="E249" s="9" t="n">
        <v>1.25</v>
      </c>
      <c r="F249" s="9" t="inlineStr">
        <is>
          <t>Apex Workflows</t>
        </is>
      </c>
      <c r="G249" s="9" t="b">
        <v>1</v>
      </c>
      <c r="H249" s="9" t="b">
        <v>0</v>
      </c>
      <c r="I249" s="9" t="b">
        <v>0</v>
      </c>
      <c r="J249" s="10" t="n">
        <v>0</v>
      </c>
      <c r="K249" s="9" t="n">
        <v>3</v>
      </c>
      <c r="L249" s="9" t="inlineStr">
        <is>
          <t>g2</t>
        </is>
      </c>
      <c r="M249" s="9" t="inlineStr">
        <is>
          <t>G2-Badge-LP-Integration</t>
        </is>
      </c>
      <c r="N249" s="9" t="inlineStr">
        <is>
          <t>g2</t>
        </is>
      </c>
      <c r="O249" s="9" t="inlineStr">
        <is>
          <t>review-site</t>
        </is>
      </c>
      <c r="P249" s="9" t="inlineStr">
        <is>
          <t>g2_badge_lp_integration</t>
        </is>
      </c>
      <c r="Q249" s="9" t="inlineStr">
        <is>
          <t>gated-report_etl</t>
        </is>
      </c>
      <c r="R249" s="9" t="inlineStr">
        <is>
          <t>etl-tools-comparison</t>
        </is>
      </c>
      <c r="S249" s="11" t="n">
        <v>45987.64513888889</v>
      </c>
      <c r="T249" s="9" t="inlineStr">
        <is>
          <t>trial_signup</t>
        </is>
      </c>
    </row>
    <row r="250">
      <c r="A250" s="6" t="inlineStr">
        <is>
          <t>PRO-00085</t>
        </is>
      </c>
      <c r="B250" s="6" t="inlineStr">
        <is>
          <t>Indigo Hall</t>
        </is>
      </c>
      <c r="C250" s="6" t="inlineStr">
        <is>
          <t>Data Engineer</t>
        </is>
      </c>
      <c r="D250" s="6" t="inlineStr">
        <is>
          <t>ic_analyst</t>
        </is>
      </c>
      <c r="E250" s="6" t="n">
        <v>0.75</v>
      </c>
      <c r="F250" s="6" t="inlineStr">
        <is>
          <t>Axiom Cloud</t>
        </is>
      </c>
      <c r="G250" s="6" t="b">
        <v>0</v>
      </c>
      <c r="H250" s="6" t="b">
        <v>0</v>
      </c>
      <c r="I250" s="6" t="b">
        <v>0</v>
      </c>
      <c r="J250" s="7" t="n">
        <v>0</v>
      </c>
      <c r="K250" s="6" t="n">
        <v>1</v>
      </c>
      <c r="L250" s="6" t="inlineStr">
        <is>
          <t>linkedin</t>
        </is>
      </c>
      <c r="M250" s="6" t="inlineStr">
        <is>
          <t>LI-ENT-Awareness-DataIntegration</t>
        </is>
      </c>
      <c r="N250" s="6" t="inlineStr">
        <is>
          <t>linkedin</t>
        </is>
      </c>
      <c r="O250" s="6" t="inlineStr">
        <is>
          <t>paid-social</t>
        </is>
      </c>
      <c r="P250" s="6" t="inlineStr">
        <is>
          <t>li_ent_awareness_dataintegration</t>
        </is>
      </c>
      <c r="Q250" s="6" t="inlineStr">
        <is>
          <t>single-image_social-proof_cta-learn-more</t>
        </is>
      </c>
      <c r="R250" s="6" t="inlineStr">
        <is>
          <t>li-ent-data-engineers</t>
        </is>
      </c>
      <c r="S250" s="8" t="n">
        <v>45698.36666666667</v>
      </c>
      <c r="T250" s="6" t="inlineStr">
        <is>
          <t>trial_signup</t>
        </is>
      </c>
    </row>
    <row r="251">
      <c r="A251" s="9" t="inlineStr">
        <is>
          <t>PRO-00085</t>
        </is>
      </c>
      <c r="B251" s="9" t="inlineStr">
        <is>
          <t>Indigo Hall</t>
        </is>
      </c>
      <c r="C251" s="9" t="inlineStr">
        <is>
          <t>Data Engineer</t>
        </is>
      </c>
      <c r="D251" s="9" t="inlineStr">
        <is>
          <t>ic_analyst</t>
        </is>
      </c>
      <c r="E251" s="9" t="n">
        <v>0.75</v>
      </c>
      <c r="F251" s="9" t="inlineStr">
        <is>
          <t>Axiom Cloud</t>
        </is>
      </c>
      <c r="G251" s="9" t="b">
        <v>0</v>
      </c>
      <c r="H251" s="9" t="b">
        <v>0</v>
      </c>
      <c r="I251" s="9" t="b">
        <v>0</v>
      </c>
      <c r="J251" s="10" t="n">
        <v>0</v>
      </c>
      <c r="K251" s="9" t="n">
        <v>2</v>
      </c>
      <c r="L251" s="9" t="inlineStr">
        <is>
          <t>google</t>
        </is>
      </c>
      <c r="M251" s="9" t="inlineStr">
        <is>
          <t>GGL-Brand-Syncflow-Exact</t>
        </is>
      </c>
      <c r="N251" s="9" t="inlineStr">
        <is>
          <t>google</t>
        </is>
      </c>
      <c r="O251" s="9" t="inlineStr">
        <is>
          <t>paid-search</t>
        </is>
      </c>
      <c r="P251" s="9" t="inlineStr">
        <is>
          <t>ggl_brand_syncflow_exact</t>
        </is>
      </c>
      <c r="Q251" s="9" t="inlineStr">
        <is>
          <t>text-ad_competitor</t>
        </is>
      </c>
      <c r="R251" s="9" t="inlineStr">
        <is>
          <t>streamlink-vs-syncflow</t>
        </is>
      </c>
      <c r="S251" s="11" t="n">
        <v>45705.48055555556</v>
      </c>
      <c r="T251" s="9" t="inlineStr">
        <is>
          <t>newsletter_signup</t>
        </is>
      </c>
    </row>
    <row r="252">
      <c r="A252" s="6" t="inlineStr">
        <is>
          <t>PRO-00085</t>
        </is>
      </c>
      <c r="B252" s="6" t="inlineStr">
        <is>
          <t>Indigo Hall</t>
        </is>
      </c>
      <c r="C252" s="6" t="inlineStr">
        <is>
          <t>Data Engineer</t>
        </is>
      </c>
      <c r="D252" s="6" t="inlineStr">
        <is>
          <t>ic_analyst</t>
        </is>
      </c>
      <c r="E252" s="6" t="n">
        <v>0.75</v>
      </c>
      <c r="F252" s="6" t="inlineStr">
        <is>
          <t>Axiom Cloud</t>
        </is>
      </c>
      <c r="G252" s="6" t="b">
        <v>0</v>
      </c>
      <c r="H252" s="6" t="b">
        <v>0</v>
      </c>
      <c r="I252" s="6" t="b">
        <v>0</v>
      </c>
      <c r="J252" s="7" t="n">
        <v>0</v>
      </c>
      <c r="K252" s="6" t="n">
        <v>3</v>
      </c>
      <c r="L252" s="6" t="inlineStr">
        <is>
          <t>linkedin</t>
        </is>
      </c>
      <c r="M252" s="6" t="inlineStr">
        <is>
          <t>LI-Retarget-SiteVisitors-30d</t>
        </is>
      </c>
      <c r="N252" s="6" t="inlineStr">
        <is>
          <t>linkedin</t>
        </is>
      </c>
      <c r="O252" s="6" t="inlineStr">
        <is>
          <t>paid-social</t>
        </is>
      </c>
      <c r="P252" s="6" t="inlineStr">
        <is>
          <t>li_retarget_sitevisitors_30d</t>
        </is>
      </c>
      <c r="Q252" s="6" t="inlineStr">
        <is>
          <t>single-image_product-feature_cta-demo</t>
        </is>
      </c>
      <c r="R252" s="6" t="inlineStr">
        <is>
          <t>li-ent-data-engineers</t>
        </is>
      </c>
      <c r="S252" s="8" t="n">
        <v>45721.65416666667</v>
      </c>
      <c r="T252" s="6" t="inlineStr">
        <is>
          <t>gated_content_download</t>
        </is>
      </c>
    </row>
    <row r="253">
      <c r="A253" s="9" t="inlineStr">
        <is>
          <t>PRO-00086</t>
        </is>
      </c>
      <c r="B253" s="9" t="inlineStr">
        <is>
          <t>Logan Lee</t>
        </is>
      </c>
      <c r="C253" s="9" t="inlineStr">
        <is>
          <t>Analytics Manager</t>
        </is>
      </c>
      <c r="D253" s="9" t="inlineStr">
        <is>
          <t>manager</t>
        </is>
      </c>
      <c r="E253" s="9" t="n">
        <v>1</v>
      </c>
      <c r="F253" s="9" t="inlineStr">
        <is>
          <t>Solaris Data</t>
        </is>
      </c>
      <c r="G253" s="9" t="b">
        <v>1</v>
      </c>
      <c r="H253" s="9" t="b">
        <v>1</v>
      </c>
      <c r="I253" s="9" t="b">
        <v>0</v>
      </c>
      <c r="J253" s="10" t="n">
        <v>45566</v>
      </c>
      <c r="K253" s="9" t="n">
        <v>1</v>
      </c>
      <c r="L253" s="9" t="inlineStr">
        <is>
          <t>linkedin</t>
        </is>
      </c>
      <c r="M253" s="9" t="inlineStr">
        <is>
          <t>LI-Retarget-SiteVisitors-30d</t>
        </is>
      </c>
      <c r="N253" s="9" t="inlineStr">
        <is>
          <t>linkedin</t>
        </is>
      </c>
      <c r="O253" s="9" t="inlineStr">
        <is>
          <t>paid-social</t>
        </is>
      </c>
      <c r="P253" s="9" t="inlineStr">
        <is>
          <t>li_retarget_sitevisitors_30d</t>
        </is>
      </c>
      <c r="Q253" s="9" t="inlineStr">
        <is>
          <t>single-image_thought-leadership_cta-download</t>
        </is>
      </c>
      <c r="R253" s="9" t="inlineStr">
        <is>
          <t>li-retarget-site-visitors-30d</t>
        </is>
      </c>
      <c r="S253" s="11" t="n">
        <v>45707.67291666667</v>
      </c>
      <c r="T253" s="9" t="inlineStr">
        <is>
          <t>gated_content_download</t>
        </is>
      </c>
    </row>
    <row r="254">
      <c r="A254" s="6" t="inlineStr">
        <is>
          <t>PRO-00086</t>
        </is>
      </c>
      <c r="B254" s="6" t="inlineStr">
        <is>
          <t>Logan Lee</t>
        </is>
      </c>
      <c r="C254" s="6" t="inlineStr">
        <is>
          <t>Analytics Manager</t>
        </is>
      </c>
      <c r="D254" s="6" t="inlineStr">
        <is>
          <t>manager</t>
        </is>
      </c>
      <c r="E254" s="6" t="n">
        <v>1</v>
      </c>
      <c r="F254" s="6" t="inlineStr">
        <is>
          <t>Solaris Data</t>
        </is>
      </c>
      <c r="G254" s="6" t="b">
        <v>1</v>
      </c>
      <c r="H254" s="6" t="b">
        <v>1</v>
      </c>
      <c r="I254" s="6" t="b">
        <v>0</v>
      </c>
      <c r="J254" s="7" t="n">
        <v>45566</v>
      </c>
      <c r="K254" s="6" t="n">
        <v>2</v>
      </c>
      <c r="L254" s="6" t="inlineStr">
        <is>
          <t>programmatic</t>
        </is>
      </c>
      <c r="M254" s="6" t="inlineStr">
        <is>
          <t>DSP-Awareness-DataEngineers</t>
        </is>
      </c>
      <c r="N254" s="6" t="inlineStr">
        <is>
          <t>stackadapt</t>
        </is>
      </c>
      <c r="O254" s="6" t="inlineStr">
        <is>
          <t>display</t>
        </is>
      </c>
      <c r="P254" s="6" t="inlineStr">
        <is>
          <t>dsp_awareness_dataengineers</t>
        </is>
      </c>
      <c r="Q254" s="6" t="inlineStr">
        <is>
          <t>display-banner_awareness</t>
        </is>
      </c>
      <c r="R254" s="6" t="inlineStr">
        <is>
          <t>abm-strategic-accounts</t>
        </is>
      </c>
      <c r="S254" s="8" t="n">
        <v>45720.39097222222</v>
      </c>
      <c r="T254" s="6" t="inlineStr">
        <is>
          <t>demo_request</t>
        </is>
      </c>
    </row>
    <row r="255">
      <c r="A255" s="9" t="inlineStr">
        <is>
          <t>PRO-00087</t>
        </is>
      </c>
      <c r="B255" s="9" t="inlineStr">
        <is>
          <t>Elliot Walker</t>
        </is>
      </c>
      <c r="C255" s="9" t="inlineStr">
        <is>
          <t>Data Engineer</t>
        </is>
      </c>
      <c r="D255" s="9" t="inlineStr">
        <is>
          <t>ic_analyst</t>
        </is>
      </c>
      <c r="E255" s="9" t="n">
        <v>0.75</v>
      </c>
      <c r="F255" s="9" t="inlineStr">
        <is>
          <t>Tangent Labs</t>
        </is>
      </c>
      <c r="G255" s="9" t="b">
        <v>1</v>
      </c>
      <c r="H255" s="9" t="b">
        <v>1</v>
      </c>
      <c r="I255" s="9" t="b">
        <v>0</v>
      </c>
      <c r="J255" s="10" t="n">
        <v>57165</v>
      </c>
      <c r="K255" s="9" t="n">
        <v>1</v>
      </c>
      <c r="L255" s="9" t="inlineStr">
        <is>
          <t>linkedin</t>
        </is>
      </c>
      <c r="M255" s="9" t="inlineStr">
        <is>
          <t>LI-ENT-Awareness-DataPipeline</t>
        </is>
      </c>
      <c r="N255" s="9" t="inlineStr">
        <is>
          <t>linkedin</t>
        </is>
      </c>
      <c r="O255" s="9" t="inlineStr">
        <is>
          <t>paid-social</t>
        </is>
      </c>
      <c r="P255" s="9" t="inlineStr">
        <is>
          <t>li_ent_awareness_datapipeline</t>
        </is>
      </c>
      <c r="Q255" s="9" t="inlineStr">
        <is>
          <t>single-image_social-proof_cta-demo</t>
        </is>
      </c>
      <c r="R255" s="9" t="inlineStr">
        <is>
          <t>li-ent-data-engineers</t>
        </is>
      </c>
      <c r="S255" s="11" t="n">
        <v>45852.6875</v>
      </c>
      <c r="T255" s="9" t="inlineStr">
        <is>
          <t>newsletter_signup</t>
        </is>
      </c>
    </row>
    <row r="256">
      <c r="A256" s="6" t="inlineStr">
        <is>
          <t>PRO-00087</t>
        </is>
      </c>
      <c r="B256" s="6" t="inlineStr">
        <is>
          <t>Elliot Walker</t>
        </is>
      </c>
      <c r="C256" s="6" t="inlineStr">
        <is>
          <t>Data Engineer</t>
        </is>
      </c>
      <c r="D256" s="6" t="inlineStr">
        <is>
          <t>ic_analyst</t>
        </is>
      </c>
      <c r="E256" s="6" t="n">
        <v>0.75</v>
      </c>
      <c r="F256" s="6" t="inlineStr">
        <is>
          <t>Tangent Labs</t>
        </is>
      </c>
      <c r="G256" s="6" t="b">
        <v>1</v>
      </c>
      <c r="H256" s="6" t="b">
        <v>1</v>
      </c>
      <c r="I256" s="6" t="b">
        <v>0</v>
      </c>
      <c r="J256" s="7" t="n">
        <v>57165</v>
      </c>
      <c r="K256" s="6" t="n">
        <v>2</v>
      </c>
      <c r="L256" s="6" t="inlineStr">
        <is>
          <t>programmatic</t>
        </is>
      </c>
      <c r="M256" s="6" t="inlineStr">
        <is>
          <t>DSP-ABM-AirCover-Strategic</t>
        </is>
      </c>
      <c r="N256" s="6" t="inlineStr">
        <is>
          <t>stackadapt</t>
        </is>
      </c>
      <c r="O256" s="6" t="inlineStr">
        <is>
          <t>display</t>
        </is>
      </c>
      <c r="P256" s="6" t="inlineStr">
        <is>
          <t>dsp_abm_aircover_strategic</t>
        </is>
      </c>
      <c r="Q256" s="6" t="inlineStr">
        <is>
          <t>display-banner_awareness</t>
        </is>
      </c>
      <c r="R256" s="6" t="inlineStr">
        <is>
          <t>abm-strategic-accounts</t>
        </is>
      </c>
      <c r="S256" s="8" t="n">
        <v>45866.56666666667</v>
      </c>
      <c r="T256" s="6" t="inlineStr">
        <is>
          <t>gated_content_download</t>
        </is>
      </c>
    </row>
    <row r="257">
      <c r="A257" s="9" t="inlineStr">
        <is>
          <t>PRO-00087</t>
        </is>
      </c>
      <c r="B257" s="9" t="inlineStr">
        <is>
          <t>Elliot Walker</t>
        </is>
      </c>
      <c r="C257" s="9" t="inlineStr">
        <is>
          <t>Data Engineer</t>
        </is>
      </c>
      <c r="D257" s="9" t="inlineStr">
        <is>
          <t>ic_analyst</t>
        </is>
      </c>
      <c r="E257" s="9" t="n">
        <v>0.75</v>
      </c>
      <c r="F257" s="9" t="inlineStr">
        <is>
          <t>Tangent Labs</t>
        </is>
      </c>
      <c r="G257" s="9" t="b">
        <v>1</v>
      </c>
      <c r="H257" s="9" t="b">
        <v>1</v>
      </c>
      <c r="I257" s="9" t="b">
        <v>0</v>
      </c>
      <c r="J257" s="10" t="n">
        <v>57165</v>
      </c>
      <c r="K257" s="9" t="n">
        <v>3</v>
      </c>
      <c r="L257" s="9" t="inlineStr">
        <is>
          <t>g2</t>
        </is>
      </c>
      <c r="M257" s="9" t="inlineStr">
        <is>
          <t>G2-GridReport-ETL-Gated</t>
        </is>
      </c>
      <c r="N257" s="9" t="inlineStr">
        <is>
          <t>g2</t>
        </is>
      </c>
      <c r="O257" s="9" t="inlineStr">
        <is>
          <t>review-site</t>
        </is>
      </c>
      <c r="P257" s="9" t="inlineStr">
        <is>
          <t>g2_gridreport_etl_gated</t>
        </is>
      </c>
      <c r="Q257" s="9" t="inlineStr">
        <is>
          <t>retarget-banner_category</t>
        </is>
      </c>
      <c r="R257" s="9" t="inlineStr">
        <is>
          <t>data-integration-review</t>
        </is>
      </c>
      <c r="S257" s="11" t="n">
        <v>45887.72916666666</v>
      </c>
      <c r="T257" s="9" t="inlineStr">
        <is>
          <t>trial_signup</t>
        </is>
      </c>
    </row>
    <row r="258">
      <c r="A258" s="6" t="inlineStr">
        <is>
          <t>PRO-00088</t>
        </is>
      </c>
      <c r="B258" s="6" t="inlineStr">
        <is>
          <t>Alex Williams</t>
        </is>
      </c>
      <c r="C258" s="6" t="inlineStr">
        <is>
          <t>Director of Data</t>
        </is>
      </c>
      <c r="D258" s="6" t="inlineStr">
        <is>
          <t>director</t>
        </is>
      </c>
      <c r="E258" s="6" t="n">
        <v>1.25</v>
      </c>
      <c r="F258" s="6" t="inlineStr">
        <is>
          <t>Crestline Systems</t>
        </is>
      </c>
      <c r="G258" s="6" t="b">
        <v>1</v>
      </c>
      <c r="H258" s="6" t="b">
        <v>0</v>
      </c>
      <c r="I258" s="6" t="b">
        <v>0</v>
      </c>
      <c r="J258" s="7" t="n">
        <v>0</v>
      </c>
      <c r="K258" s="6" t="n">
        <v>1</v>
      </c>
      <c r="L258" s="6" t="inlineStr">
        <is>
          <t>linkedin</t>
        </is>
      </c>
      <c r="M258" s="6" t="inlineStr">
        <is>
          <t>LI-ABM-Strategic-ENT</t>
        </is>
      </c>
      <c r="N258" s="6" t="inlineStr">
        <is>
          <t>linkedin</t>
        </is>
      </c>
      <c r="O258" s="6" t="inlineStr">
        <is>
          <t>paid-social</t>
        </is>
      </c>
      <c r="P258" s="6" t="inlineStr">
        <is>
          <t>li_abm_strategic_ent</t>
        </is>
      </c>
      <c r="Q258" s="6" t="inlineStr">
        <is>
          <t>single-image_product-feature_cta-demo</t>
        </is>
      </c>
      <c r="R258" s="6" t="inlineStr">
        <is>
          <t>li-abm-strategic-accounts</t>
        </is>
      </c>
      <c r="S258" s="8" t="n">
        <v>45811.44166666667</v>
      </c>
      <c r="T258" s="6" t="inlineStr">
        <is>
          <t>gated_content_download</t>
        </is>
      </c>
    </row>
    <row r="259">
      <c r="A259" s="9" t="inlineStr">
        <is>
          <t>PRO-00088</t>
        </is>
      </c>
      <c r="B259" s="9" t="inlineStr">
        <is>
          <t>Alex Williams</t>
        </is>
      </c>
      <c r="C259" s="9" t="inlineStr">
        <is>
          <t>Director of Data</t>
        </is>
      </c>
      <c r="D259" s="9" t="inlineStr">
        <is>
          <t>director</t>
        </is>
      </c>
      <c r="E259" s="9" t="n">
        <v>1.25</v>
      </c>
      <c r="F259" s="9" t="inlineStr">
        <is>
          <t>Crestline Systems</t>
        </is>
      </c>
      <c r="G259" s="9" t="b">
        <v>1</v>
      </c>
      <c r="H259" s="9" t="b">
        <v>0</v>
      </c>
      <c r="I259" s="9" t="b">
        <v>0</v>
      </c>
      <c r="J259" s="10" t="n">
        <v>0</v>
      </c>
      <c r="K259" s="9" t="n">
        <v>2</v>
      </c>
      <c r="L259" s="9" t="inlineStr">
        <is>
          <t>programmatic</t>
        </is>
      </c>
      <c r="M259" s="9" t="inlineStr">
        <is>
          <t>DSP-ABM-AirCover-Strategic</t>
        </is>
      </c>
      <c r="N259" s="9" t="inlineStr">
        <is>
          <t>stackadapt</t>
        </is>
      </c>
      <c r="O259" s="9" t="inlineStr">
        <is>
          <t>display</t>
        </is>
      </c>
      <c r="P259" s="9" t="inlineStr">
        <is>
          <t>dsp_abm_aircover_strategic</t>
        </is>
      </c>
      <c r="Q259" s="9" t="inlineStr">
        <is>
          <t>display-banner_awareness</t>
        </is>
      </c>
      <c r="R259" s="9" t="inlineStr">
        <is>
          <t>lookalike-data-engineers</t>
        </is>
      </c>
      <c r="S259" s="11" t="n">
        <v>45831.45138888889</v>
      </c>
      <c r="T259" s="9" t="inlineStr">
        <is>
          <t>demo_request</t>
        </is>
      </c>
    </row>
    <row r="260">
      <c r="A260" s="6" t="inlineStr">
        <is>
          <t>PRO-00088</t>
        </is>
      </c>
      <c r="B260" s="6" t="inlineStr">
        <is>
          <t>Alex Williams</t>
        </is>
      </c>
      <c r="C260" s="6" t="inlineStr">
        <is>
          <t>Director of Data</t>
        </is>
      </c>
      <c r="D260" s="6" t="inlineStr">
        <is>
          <t>director</t>
        </is>
      </c>
      <c r="E260" s="6" t="n">
        <v>1.25</v>
      </c>
      <c r="F260" s="6" t="inlineStr">
        <is>
          <t>Crestline Systems</t>
        </is>
      </c>
      <c r="G260" s="6" t="b">
        <v>1</v>
      </c>
      <c r="H260" s="6" t="b">
        <v>0</v>
      </c>
      <c r="I260" s="6" t="b">
        <v>0</v>
      </c>
      <c r="J260" s="7" t="n">
        <v>0</v>
      </c>
      <c r="K260" s="6" t="n">
        <v>3</v>
      </c>
      <c r="L260" s="6" t="inlineStr">
        <is>
          <t>g2</t>
        </is>
      </c>
      <c r="M260" s="6" t="inlineStr">
        <is>
          <t>G2-GridReport-ETL-Gated</t>
        </is>
      </c>
      <c r="N260" s="6" t="inlineStr">
        <is>
          <t>g2</t>
        </is>
      </c>
      <c r="O260" s="6" t="inlineStr">
        <is>
          <t>review-site</t>
        </is>
      </c>
      <c r="P260" s="6" t="inlineStr">
        <is>
          <t>g2_gridreport_etl_gated</t>
        </is>
      </c>
      <c r="Q260" s="6" t="inlineStr">
        <is>
          <t>badge-display_integration</t>
        </is>
      </c>
      <c r="R260" s="6" t="inlineStr">
        <is>
          <t>pipeline-software-evaluation</t>
        </is>
      </c>
      <c r="S260" s="8" t="n">
        <v>45838.39375</v>
      </c>
      <c r="T260" s="6" t="inlineStr">
        <is>
          <t>trial_signup</t>
        </is>
      </c>
    </row>
    <row r="261">
      <c r="A261" s="9" t="inlineStr">
        <is>
          <t>PRO-00088</t>
        </is>
      </c>
      <c r="B261" s="9" t="inlineStr">
        <is>
          <t>Alex Williams</t>
        </is>
      </c>
      <c r="C261" s="9" t="inlineStr">
        <is>
          <t>Director of Data</t>
        </is>
      </c>
      <c r="D261" s="9" t="inlineStr">
        <is>
          <t>director</t>
        </is>
      </c>
      <c r="E261" s="9" t="n">
        <v>1.25</v>
      </c>
      <c r="F261" s="9" t="inlineStr">
        <is>
          <t>Crestline Systems</t>
        </is>
      </c>
      <c r="G261" s="9" t="b">
        <v>1</v>
      </c>
      <c r="H261" s="9" t="b">
        <v>0</v>
      </c>
      <c r="I261" s="9" t="b">
        <v>0</v>
      </c>
      <c r="J261" s="10" t="n">
        <v>0</v>
      </c>
      <c r="K261" s="9" t="n">
        <v>4</v>
      </c>
      <c r="L261" s="9" t="inlineStr">
        <is>
          <t>google</t>
        </is>
      </c>
      <c r="M261" s="9" t="inlineStr">
        <is>
          <t>GGL-RLSA-HighIntent-Visitors</t>
        </is>
      </c>
      <c r="N261" s="9" t="inlineStr">
        <is>
          <t>google</t>
        </is>
      </c>
      <c r="O261" s="9" t="inlineStr">
        <is>
          <t>paid-search</t>
        </is>
      </c>
      <c r="P261" s="9" t="inlineStr">
        <is>
          <t>ggl_rlsa_highintent_visitors</t>
        </is>
      </c>
      <c r="Q261" s="9" t="inlineStr">
        <is>
          <t>text-ad_rlsa</t>
        </is>
      </c>
      <c r="R261" s="9" t="inlineStr">
        <is>
          <t>data-integration-platform</t>
        </is>
      </c>
      <c r="S261" s="11" t="n">
        <v>45854.61736111111</v>
      </c>
      <c r="T261" s="9" t="inlineStr">
        <is>
          <t>gated_content_download</t>
        </is>
      </c>
    </row>
    <row r="262">
      <c r="A262" s="6" t="inlineStr">
        <is>
          <t>PRO-00089</t>
        </is>
      </c>
      <c r="B262" s="6" t="inlineStr">
        <is>
          <t>Peyton Taylor</t>
        </is>
      </c>
      <c r="C262" s="6" t="inlineStr">
        <is>
          <t>Data Platform Manager</t>
        </is>
      </c>
      <c r="D262" s="6" t="inlineStr">
        <is>
          <t>manager</t>
        </is>
      </c>
      <c r="E262" s="6" t="n">
        <v>1</v>
      </c>
      <c r="F262" s="6" t="inlineStr">
        <is>
          <t>Conduitly</t>
        </is>
      </c>
      <c r="G262" s="6" t="b">
        <v>1</v>
      </c>
      <c r="H262" s="6" t="b">
        <v>1</v>
      </c>
      <c r="I262" s="6" t="b">
        <v>0</v>
      </c>
      <c r="J262" s="7" t="n">
        <v>70358</v>
      </c>
      <c r="K262" s="6" t="n">
        <v>1</v>
      </c>
      <c r="L262" s="6" t="inlineStr">
        <is>
          <t>linkedin</t>
        </is>
      </c>
      <c r="M262" s="6" t="inlineStr">
        <is>
          <t>LI-MOFU-Demo-DataEngineers</t>
        </is>
      </c>
      <c r="N262" s="6" t="inlineStr">
        <is>
          <t>linkedin</t>
        </is>
      </c>
      <c r="O262" s="6" t="inlineStr">
        <is>
          <t>paid-social</t>
        </is>
      </c>
      <c r="P262" s="6" t="inlineStr">
        <is>
          <t>li_mofu_demo_dataengineers</t>
        </is>
      </c>
      <c r="Q262" s="6" t="inlineStr">
        <is>
          <t>single-image_social-proof_cta-demo</t>
        </is>
      </c>
      <c r="R262" s="6" t="inlineStr">
        <is>
          <t>li-lookalike-closed-won</t>
        </is>
      </c>
      <c r="S262" s="8" t="n">
        <v>45810.48958333334</v>
      </c>
      <c r="T262" s="6" t="inlineStr">
        <is>
          <t>trial_signup</t>
        </is>
      </c>
    </row>
    <row r="263">
      <c r="A263" s="9" t="inlineStr">
        <is>
          <t>PRO-00089</t>
        </is>
      </c>
      <c r="B263" s="9" t="inlineStr">
        <is>
          <t>Peyton Taylor</t>
        </is>
      </c>
      <c r="C263" s="9" t="inlineStr">
        <is>
          <t>Data Platform Manager</t>
        </is>
      </c>
      <c r="D263" s="9" t="inlineStr">
        <is>
          <t>manager</t>
        </is>
      </c>
      <c r="E263" s="9" t="n">
        <v>1</v>
      </c>
      <c r="F263" s="9" t="inlineStr">
        <is>
          <t>Conduitly</t>
        </is>
      </c>
      <c r="G263" s="9" t="b">
        <v>1</v>
      </c>
      <c r="H263" s="9" t="b">
        <v>1</v>
      </c>
      <c r="I263" s="9" t="b">
        <v>0</v>
      </c>
      <c r="J263" s="10" t="n">
        <v>70358</v>
      </c>
      <c r="K263" s="9" t="n">
        <v>2</v>
      </c>
      <c r="L263" s="9" t="inlineStr">
        <is>
          <t>google</t>
        </is>
      </c>
      <c r="M263" s="9" t="inlineStr">
        <is>
          <t>GGL-NonBrand-DataPipeline</t>
        </is>
      </c>
      <c r="N263" s="9" t="inlineStr">
        <is>
          <t>google</t>
        </is>
      </c>
      <c r="O263" s="9" t="inlineStr">
        <is>
          <t>paid-search</t>
        </is>
      </c>
      <c r="P263" s="9" t="inlineStr">
        <is>
          <t>ggl_nonbrand_datapipeline</t>
        </is>
      </c>
      <c r="Q263" s="9" t="inlineStr">
        <is>
          <t>text-ad_search</t>
        </is>
      </c>
      <c r="R263" s="9" t="inlineStr">
        <is>
          <t>etl-software</t>
        </is>
      </c>
      <c r="S263" s="11" t="n">
        <v>45827.44930555556</v>
      </c>
      <c r="T263" s="9" t="inlineStr">
        <is>
          <t>gated_content_download</t>
        </is>
      </c>
    </row>
    <row r="264">
      <c r="A264" s="6" t="inlineStr">
        <is>
          <t>PRO-00090</t>
        </is>
      </c>
      <c r="B264" s="6" t="inlineStr">
        <is>
          <t>Taylor Rodriguez</t>
        </is>
      </c>
      <c r="C264" s="6" t="inlineStr">
        <is>
          <t>Director of Data</t>
        </is>
      </c>
      <c r="D264" s="6" t="inlineStr">
        <is>
          <t>director</t>
        </is>
      </c>
      <c r="E264" s="6" t="n">
        <v>1.25</v>
      </c>
      <c r="F264" s="6" t="inlineStr">
        <is>
          <t>Streamlink</t>
        </is>
      </c>
      <c r="G264" s="6" t="b">
        <v>1</v>
      </c>
      <c r="H264" s="6" t="b">
        <v>1</v>
      </c>
      <c r="I264" s="6" t="b">
        <v>1</v>
      </c>
      <c r="J264" s="7" t="n">
        <v>71145</v>
      </c>
      <c r="K264" s="6" t="n">
        <v>1</v>
      </c>
      <c r="L264" s="6" t="inlineStr">
        <is>
          <t>linkedin</t>
        </is>
      </c>
      <c r="M264" s="6" t="inlineStr">
        <is>
          <t>LI-MOFU-Demo-DataEngineers</t>
        </is>
      </c>
      <c r="N264" s="6" t="inlineStr">
        <is>
          <t>linkedin</t>
        </is>
      </c>
      <c r="O264" s="6" t="inlineStr">
        <is>
          <t>paid-social</t>
        </is>
      </c>
      <c r="P264" s="6" t="inlineStr">
        <is>
          <t>li_mofu_demo_dataengineers</t>
        </is>
      </c>
      <c r="Q264" s="6" t="inlineStr">
        <is>
          <t>single-image_pain-point_cta-trial</t>
        </is>
      </c>
      <c r="R264" s="6" t="inlineStr">
        <is>
          <t>li-abm-strategic-accounts</t>
        </is>
      </c>
      <c r="S264" s="8" t="n">
        <v>45922.5875</v>
      </c>
      <c r="T264" s="6" t="inlineStr">
        <is>
          <t>newsletter_signup</t>
        </is>
      </c>
    </row>
    <row r="265">
      <c r="A265" s="9" t="inlineStr">
        <is>
          <t>PRO-00090</t>
        </is>
      </c>
      <c r="B265" s="9" t="inlineStr">
        <is>
          <t>Taylor Rodriguez</t>
        </is>
      </c>
      <c r="C265" s="9" t="inlineStr">
        <is>
          <t>Director of Data</t>
        </is>
      </c>
      <c r="D265" s="9" t="inlineStr">
        <is>
          <t>director</t>
        </is>
      </c>
      <c r="E265" s="9" t="n">
        <v>1.25</v>
      </c>
      <c r="F265" s="9" t="inlineStr">
        <is>
          <t>Streamlink</t>
        </is>
      </c>
      <c r="G265" s="9" t="b">
        <v>1</v>
      </c>
      <c r="H265" s="9" t="b">
        <v>1</v>
      </c>
      <c r="I265" s="9" t="b">
        <v>1</v>
      </c>
      <c r="J265" s="10" t="n">
        <v>71145</v>
      </c>
      <c r="K265" s="9" t="n">
        <v>2</v>
      </c>
      <c r="L265" s="9" t="inlineStr">
        <is>
          <t>linkedin</t>
        </is>
      </c>
      <c r="M265" s="9" t="inlineStr">
        <is>
          <t>LI-MOFU-Trial-AnalyticsTeams</t>
        </is>
      </c>
      <c r="N265" s="9" t="inlineStr">
        <is>
          <t>linkedin</t>
        </is>
      </c>
      <c r="O265" s="9" t="inlineStr">
        <is>
          <t>paid-social</t>
        </is>
      </c>
      <c r="P265" s="9" t="inlineStr">
        <is>
          <t>li_mofu_trial_analyticsteams</t>
        </is>
      </c>
      <c r="Q265" s="9" t="inlineStr">
        <is>
          <t>single-image_pain-point_cta-trial</t>
        </is>
      </c>
      <c r="R265" s="9" t="inlineStr">
        <is>
          <t>li-abm-strategic-accounts</t>
        </is>
      </c>
      <c r="S265" s="11" t="n">
        <v>45936.58333333334</v>
      </c>
      <c r="T265" s="9" t="inlineStr">
        <is>
          <t>demo_request</t>
        </is>
      </c>
    </row>
    <row r="266">
      <c r="A266" s="6" t="inlineStr">
        <is>
          <t>PRO-00090</t>
        </is>
      </c>
      <c r="B266" s="6" t="inlineStr">
        <is>
          <t>Taylor Rodriguez</t>
        </is>
      </c>
      <c r="C266" s="6" t="inlineStr">
        <is>
          <t>Director of Data</t>
        </is>
      </c>
      <c r="D266" s="6" t="inlineStr">
        <is>
          <t>director</t>
        </is>
      </c>
      <c r="E266" s="6" t="n">
        <v>1.25</v>
      </c>
      <c r="F266" s="6" t="inlineStr">
        <is>
          <t>Streamlink</t>
        </is>
      </c>
      <c r="G266" s="6" t="b">
        <v>1</v>
      </c>
      <c r="H266" s="6" t="b">
        <v>1</v>
      </c>
      <c r="I266" s="6" t="b">
        <v>1</v>
      </c>
      <c r="J266" s="7" t="n">
        <v>71145</v>
      </c>
      <c r="K266" s="6" t="n">
        <v>3</v>
      </c>
      <c r="L266" s="6" t="inlineStr">
        <is>
          <t>g2</t>
        </is>
      </c>
      <c r="M266" s="6" t="inlineStr">
        <is>
          <t>G2-Badge-LP-Integration</t>
        </is>
      </c>
      <c r="N266" s="6" t="inlineStr">
        <is>
          <t>g2</t>
        </is>
      </c>
      <c r="O266" s="6" t="inlineStr">
        <is>
          <t>review-site</t>
        </is>
      </c>
      <c r="P266" s="6" t="inlineStr">
        <is>
          <t>g2_badge_lp_integration</t>
        </is>
      </c>
      <c r="Q266" s="6" t="inlineStr">
        <is>
          <t>gated-report_etl</t>
        </is>
      </c>
      <c r="R266" s="6" t="inlineStr">
        <is>
          <t>etl-tools-comparison</t>
        </is>
      </c>
      <c r="S266" s="8" t="n">
        <v>45946.73125</v>
      </c>
      <c r="T266" s="6" t="inlineStr">
        <is>
          <t>gated_content_download</t>
        </is>
      </c>
    </row>
    <row r="267">
      <c r="A267" s="9" t="inlineStr">
        <is>
          <t>PRO-00091</t>
        </is>
      </c>
      <c r="B267" s="9" t="inlineStr">
        <is>
          <t>Reese Brown</t>
        </is>
      </c>
      <c r="C267" s="9" t="inlineStr">
        <is>
          <t>Director of Data Engineering</t>
        </is>
      </c>
      <c r="D267" s="9" t="inlineStr">
        <is>
          <t>director</t>
        </is>
      </c>
      <c r="E267" s="9" t="n">
        <v>1.25</v>
      </c>
      <c r="F267" s="9" t="inlineStr">
        <is>
          <t>Gridlane</t>
        </is>
      </c>
      <c r="G267" s="9" t="b">
        <v>0</v>
      </c>
      <c r="H267" s="9" t="b">
        <v>0</v>
      </c>
      <c r="I267" s="9" t="b">
        <v>0</v>
      </c>
      <c r="J267" s="10" t="n">
        <v>0</v>
      </c>
      <c r="K267" s="9" t="n">
        <v>1</v>
      </c>
      <c r="L267" s="9" t="inlineStr">
        <is>
          <t>google</t>
        </is>
      </c>
      <c r="M267" s="9" t="inlineStr">
        <is>
          <t>GGL-Competitor-Pipeform-Alt</t>
        </is>
      </c>
      <c r="N267" s="9" t="inlineStr">
        <is>
          <t>google</t>
        </is>
      </c>
      <c r="O267" s="9" t="inlineStr">
        <is>
          <t>paid-search</t>
        </is>
      </c>
      <c r="P267" s="9" t="inlineStr">
        <is>
          <t>ggl_competitor_pipeform_alt</t>
        </is>
      </c>
      <c r="Q267" s="9" t="inlineStr">
        <is>
          <t>text-ad_search</t>
        </is>
      </c>
      <c r="R267" s="9" t="inlineStr">
        <is>
          <t>data-pipeline-tools</t>
        </is>
      </c>
      <c r="S267" s="11" t="n">
        <v>45784.65138888889</v>
      </c>
      <c r="T267" s="9" t="inlineStr">
        <is>
          <t>gated_content_download</t>
        </is>
      </c>
    </row>
    <row r="268">
      <c r="A268" s="6" t="inlineStr">
        <is>
          <t>PRO-00091</t>
        </is>
      </c>
      <c r="B268" s="6" t="inlineStr">
        <is>
          <t>Reese Brown</t>
        </is>
      </c>
      <c r="C268" s="6" t="inlineStr">
        <is>
          <t>Director of Data Engineering</t>
        </is>
      </c>
      <c r="D268" s="6" t="inlineStr">
        <is>
          <t>director</t>
        </is>
      </c>
      <c r="E268" s="6" t="n">
        <v>1.25</v>
      </c>
      <c r="F268" s="6" t="inlineStr">
        <is>
          <t>Gridlane</t>
        </is>
      </c>
      <c r="G268" s="6" t="b">
        <v>0</v>
      </c>
      <c r="H268" s="6" t="b">
        <v>0</v>
      </c>
      <c r="I268" s="6" t="b">
        <v>0</v>
      </c>
      <c r="J268" s="7" t="n">
        <v>0</v>
      </c>
      <c r="K268" s="6" t="n">
        <v>2</v>
      </c>
      <c r="L268" s="6" t="inlineStr">
        <is>
          <t>g2</t>
        </is>
      </c>
      <c r="M268" s="6" t="inlineStr">
        <is>
          <t>G2-Badge-LP-Integration</t>
        </is>
      </c>
      <c r="N268" s="6" t="inlineStr">
        <is>
          <t>g2</t>
        </is>
      </c>
      <c r="O268" s="6" t="inlineStr">
        <is>
          <t>review-site</t>
        </is>
      </c>
      <c r="P268" s="6" t="inlineStr">
        <is>
          <t>g2_badge_lp_integration</t>
        </is>
      </c>
      <c r="Q268" s="6" t="inlineStr">
        <is>
          <t>badge-display_integration</t>
        </is>
      </c>
      <c r="R268" s="6" t="inlineStr">
        <is>
          <t>data-integration-review</t>
        </is>
      </c>
      <c r="S268" s="8" t="n">
        <v>45797.57847222222</v>
      </c>
      <c r="T268" s="6" t="inlineStr">
        <is>
          <t>gated_content_download</t>
        </is>
      </c>
    </row>
    <row r="269">
      <c r="A269" s="9" t="inlineStr">
        <is>
          <t>PRO-00091</t>
        </is>
      </c>
      <c r="B269" s="9" t="inlineStr">
        <is>
          <t>Reese Brown</t>
        </is>
      </c>
      <c r="C269" s="9" t="inlineStr">
        <is>
          <t>Director of Data Engineering</t>
        </is>
      </c>
      <c r="D269" s="9" t="inlineStr">
        <is>
          <t>director</t>
        </is>
      </c>
      <c r="E269" s="9" t="n">
        <v>1.25</v>
      </c>
      <c r="F269" s="9" t="inlineStr">
        <is>
          <t>Gridlane</t>
        </is>
      </c>
      <c r="G269" s="9" t="b">
        <v>0</v>
      </c>
      <c r="H269" s="9" t="b">
        <v>0</v>
      </c>
      <c r="I269" s="9" t="b">
        <v>0</v>
      </c>
      <c r="J269" s="10" t="n">
        <v>0</v>
      </c>
      <c r="K269" s="9" t="n">
        <v>3</v>
      </c>
      <c r="L269" s="9" t="inlineStr">
        <is>
          <t>linkedin</t>
        </is>
      </c>
      <c r="M269" s="9" t="inlineStr">
        <is>
          <t>LI-Retarget-SiteVisitors-30d</t>
        </is>
      </c>
      <c r="N269" s="9" t="inlineStr">
        <is>
          <t>linkedin</t>
        </is>
      </c>
      <c r="O269" s="9" t="inlineStr">
        <is>
          <t>paid-social</t>
        </is>
      </c>
      <c r="P269" s="9" t="inlineStr">
        <is>
          <t>li_retarget_sitevisitors_30d</t>
        </is>
      </c>
      <c r="Q269" s="9" t="inlineStr">
        <is>
          <t>single-image_product-feature_cta-trial</t>
        </is>
      </c>
      <c r="R269" s="9" t="inlineStr">
        <is>
          <t>li-retarget-site-visitors-30d</t>
        </is>
      </c>
      <c r="S269" s="11" t="n">
        <v>45817.71388888889</v>
      </c>
      <c r="T269" s="9" t="inlineStr">
        <is>
          <t>gated_content_download</t>
        </is>
      </c>
    </row>
    <row r="270">
      <c r="A270" s="6" t="inlineStr">
        <is>
          <t>PRO-00092</t>
        </is>
      </c>
      <c r="B270" s="6" t="inlineStr">
        <is>
          <t>Blake Davis</t>
        </is>
      </c>
      <c r="C270" s="6" t="inlineStr">
        <is>
          <t>Data Platform Manager</t>
        </is>
      </c>
      <c r="D270" s="6" t="inlineStr">
        <is>
          <t>manager</t>
        </is>
      </c>
      <c r="E270" s="6" t="n">
        <v>1</v>
      </c>
      <c r="F270" s="6" t="inlineStr">
        <is>
          <t>Apex Workflows</t>
        </is>
      </c>
      <c r="G270" s="6" t="b">
        <v>1</v>
      </c>
      <c r="H270" s="6" t="b">
        <v>1</v>
      </c>
      <c r="I270" s="6" t="b">
        <v>0</v>
      </c>
      <c r="J270" s="7" t="n">
        <v>84412</v>
      </c>
      <c r="K270" s="6" t="n">
        <v>1</v>
      </c>
      <c r="L270" s="6" t="inlineStr">
        <is>
          <t>linkedin</t>
        </is>
      </c>
      <c r="M270" s="6" t="inlineStr">
        <is>
          <t>LI-ABM-Strategic-ENT</t>
        </is>
      </c>
      <c r="N270" s="6" t="inlineStr">
        <is>
          <t>linkedin</t>
        </is>
      </c>
      <c r="O270" s="6" t="inlineStr">
        <is>
          <t>paid-social</t>
        </is>
      </c>
      <c r="P270" s="6" t="inlineStr">
        <is>
          <t>li_abm_strategic_ent</t>
        </is>
      </c>
      <c r="Q270" s="6" t="inlineStr">
        <is>
          <t>single-image_product-feature_cta-demo</t>
        </is>
      </c>
      <c r="R270" s="6" t="inlineStr">
        <is>
          <t>li-retarget-site-visitors-30d</t>
        </is>
      </c>
      <c r="S270" s="8" t="n">
        <v>45782.55833333333</v>
      </c>
      <c r="T270" s="6" t="inlineStr">
        <is>
          <t>gated_content_download</t>
        </is>
      </c>
    </row>
    <row r="271">
      <c r="A271" s="9" t="inlineStr">
        <is>
          <t>PRO-00092</t>
        </is>
      </c>
      <c r="B271" s="9" t="inlineStr">
        <is>
          <t>Blake Davis</t>
        </is>
      </c>
      <c r="C271" s="9" t="inlineStr">
        <is>
          <t>Data Platform Manager</t>
        </is>
      </c>
      <c r="D271" s="9" t="inlineStr">
        <is>
          <t>manager</t>
        </is>
      </c>
      <c r="E271" s="9" t="n">
        <v>1</v>
      </c>
      <c r="F271" s="9" t="inlineStr">
        <is>
          <t>Apex Workflows</t>
        </is>
      </c>
      <c r="G271" s="9" t="b">
        <v>1</v>
      </c>
      <c r="H271" s="9" t="b">
        <v>1</v>
      </c>
      <c r="I271" s="9" t="b">
        <v>0</v>
      </c>
      <c r="J271" s="10" t="n">
        <v>84412</v>
      </c>
      <c r="K271" s="9" t="n">
        <v>2</v>
      </c>
      <c r="L271" s="9" t="inlineStr">
        <is>
          <t>programmatic</t>
        </is>
      </c>
      <c r="M271" s="9" t="inlineStr">
        <is>
          <t>DSP-ABM-AirCover-Commercial</t>
        </is>
      </c>
      <c r="N271" s="9" t="inlineStr">
        <is>
          <t>stackadapt</t>
        </is>
      </c>
      <c r="O271" s="9" t="inlineStr">
        <is>
          <t>display</t>
        </is>
      </c>
      <c r="P271" s="9" t="inlineStr">
        <is>
          <t>dsp_abm_aircover_commercial</t>
        </is>
      </c>
      <c r="Q271" s="9" t="inlineStr">
        <is>
          <t>display-banner_awareness</t>
        </is>
      </c>
      <c r="R271" s="9" t="inlineStr">
        <is>
          <t>lookalike-data-engineers</t>
        </is>
      </c>
      <c r="S271" s="11" t="n">
        <v>45798.48402777778</v>
      </c>
      <c r="T271" s="9" t="inlineStr">
        <is>
          <t>gated_content_download</t>
        </is>
      </c>
    </row>
    <row r="272">
      <c r="A272" s="6" t="inlineStr">
        <is>
          <t>PRO-00092</t>
        </is>
      </c>
      <c r="B272" s="6" t="inlineStr">
        <is>
          <t>Blake Davis</t>
        </is>
      </c>
      <c r="C272" s="6" t="inlineStr">
        <is>
          <t>Data Platform Manager</t>
        </is>
      </c>
      <c r="D272" s="6" t="inlineStr">
        <is>
          <t>manager</t>
        </is>
      </c>
      <c r="E272" s="6" t="n">
        <v>1</v>
      </c>
      <c r="F272" s="6" t="inlineStr">
        <is>
          <t>Apex Workflows</t>
        </is>
      </c>
      <c r="G272" s="6" t="b">
        <v>1</v>
      </c>
      <c r="H272" s="6" t="b">
        <v>1</v>
      </c>
      <c r="I272" s="6" t="b">
        <v>0</v>
      </c>
      <c r="J272" s="7" t="n">
        <v>84412</v>
      </c>
      <c r="K272" s="6" t="n">
        <v>3</v>
      </c>
      <c r="L272" s="6" t="inlineStr">
        <is>
          <t>g2</t>
        </is>
      </c>
      <c r="M272" s="6" t="inlineStr">
        <is>
          <t>G2-Badge-LP-Integration</t>
        </is>
      </c>
      <c r="N272" s="6" t="inlineStr">
        <is>
          <t>g2</t>
        </is>
      </c>
      <c r="O272" s="6" t="inlineStr">
        <is>
          <t>review-site</t>
        </is>
      </c>
      <c r="P272" s="6" t="inlineStr">
        <is>
          <t>g2_badge_lp_integration</t>
        </is>
      </c>
      <c r="Q272" s="6" t="inlineStr">
        <is>
          <t>retarget-banner_category</t>
        </is>
      </c>
      <c r="R272" s="6" t="inlineStr">
        <is>
          <t>etl-tools-comparison</t>
        </is>
      </c>
      <c r="S272" s="8" t="n">
        <v>45817.65625</v>
      </c>
      <c r="T272" s="6" t="inlineStr">
        <is>
          <t>trial_signup</t>
        </is>
      </c>
    </row>
    <row r="273">
      <c r="A273" s="9" t="inlineStr">
        <is>
          <t>PRO-00092</t>
        </is>
      </c>
      <c r="B273" s="9" t="inlineStr">
        <is>
          <t>Blake Davis</t>
        </is>
      </c>
      <c r="C273" s="9" t="inlineStr">
        <is>
          <t>Data Platform Manager</t>
        </is>
      </c>
      <c r="D273" s="9" t="inlineStr">
        <is>
          <t>manager</t>
        </is>
      </c>
      <c r="E273" s="9" t="n">
        <v>1</v>
      </c>
      <c r="F273" s="9" t="inlineStr">
        <is>
          <t>Apex Workflows</t>
        </is>
      </c>
      <c r="G273" s="9" t="b">
        <v>1</v>
      </c>
      <c r="H273" s="9" t="b">
        <v>1</v>
      </c>
      <c r="I273" s="9" t="b">
        <v>0</v>
      </c>
      <c r="J273" s="10" t="n">
        <v>84412</v>
      </c>
      <c r="K273" s="9" t="n">
        <v>4</v>
      </c>
      <c r="L273" s="9" t="inlineStr">
        <is>
          <t>g2</t>
        </is>
      </c>
      <c r="M273" s="9" t="inlineStr">
        <is>
          <t>G2-Retarget-CategoryBuyers</t>
        </is>
      </c>
      <c r="N273" s="9" t="inlineStr">
        <is>
          <t>g2</t>
        </is>
      </c>
      <c r="O273" s="9" t="inlineStr">
        <is>
          <t>review-site</t>
        </is>
      </c>
      <c r="P273" s="9" t="inlineStr">
        <is>
          <t>g2_retarget_categorybuyers</t>
        </is>
      </c>
      <c r="Q273" s="9" t="inlineStr">
        <is>
          <t>badge-display_integration</t>
        </is>
      </c>
      <c r="R273" s="9" t="inlineStr">
        <is>
          <t>etl-tools-comparison</t>
        </is>
      </c>
      <c r="S273" s="11" t="n">
        <v>45838.61319444444</v>
      </c>
      <c r="T273" s="9" t="inlineStr">
        <is>
          <t>gated_content_download</t>
        </is>
      </c>
    </row>
    <row r="274">
      <c r="A274" s="6" t="inlineStr">
        <is>
          <t>PRO-00093</t>
        </is>
      </c>
      <c r="B274" s="6" t="inlineStr">
        <is>
          <t>Morgan Anderson</t>
        </is>
      </c>
      <c r="C274" s="6" t="inlineStr">
        <is>
          <t>Data Platform Manager</t>
        </is>
      </c>
      <c r="D274" s="6" t="inlineStr">
        <is>
          <t>manager</t>
        </is>
      </c>
      <c r="E274" s="6" t="n">
        <v>1</v>
      </c>
      <c r="F274" s="6" t="inlineStr">
        <is>
          <t>Novabridge</t>
        </is>
      </c>
      <c r="G274" s="6" t="b">
        <v>0</v>
      </c>
      <c r="H274" s="6" t="b">
        <v>0</v>
      </c>
      <c r="I274" s="6" t="b">
        <v>0</v>
      </c>
      <c r="J274" s="7" t="n">
        <v>0</v>
      </c>
      <c r="K274" s="6" t="n">
        <v>1</v>
      </c>
      <c r="L274" s="6" t="inlineStr">
        <is>
          <t>google</t>
        </is>
      </c>
      <c r="M274" s="6" t="inlineStr">
        <is>
          <t>GGL-NonBrand-DataPipeline</t>
        </is>
      </c>
      <c r="N274" s="6" t="inlineStr">
        <is>
          <t>google</t>
        </is>
      </c>
      <c r="O274" s="6" t="inlineStr">
        <is>
          <t>paid-search</t>
        </is>
      </c>
      <c r="P274" s="6" t="inlineStr">
        <is>
          <t>ggl_nonbrand_datapipeline</t>
        </is>
      </c>
      <c r="Q274" s="6" t="inlineStr">
        <is>
          <t>text-ad_competitor</t>
        </is>
      </c>
      <c r="R274" s="6" t="inlineStr">
        <is>
          <t>pipeform-alternative</t>
        </is>
      </c>
      <c r="S274" s="8" t="n">
        <v>45873.66805555556</v>
      </c>
      <c r="T274" s="6" t="inlineStr">
        <is>
          <t>newsletter_signup</t>
        </is>
      </c>
    </row>
    <row r="275">
      <c r="A275" s="9" t="inlineStr">
        <is>
          <t>PRO-00093</t>
        </is>
      </c>
      <c r="B275" s="9" t="inlineStr">
        <is>
          <t>Morgan Anderson</t>
        </is>
      </c>
      <c r="C275" s="9" t="inlineStr">
        <is>
          <t>Data Platform Manager</t>
        </is>
      </c>
      <c r="D275" s="9" t="inlineStr">
        <is>
          <t>manager</t>
        </is>
      </c>
      <c r="E275" s="9" t="n">
        <v>1</v>
      </c>
      <c r="F275" s="9" t="inlineStr">
        <is>
          <t>Novabridge</t>
        </is>
      </c>
      <c r="G275" s="9" t="b">
        <v>0</v>
      </c>
      <c r="H275" s="9" t="b">
        <v>0</v>
      </c>
      <c r="I275" s="9" t="b">
        <v>0</v>
      </c>
      <c r="J275" s="10" t="n">
        <v>0</v>
      </c>
      <c r="K275" s="9" t="n">
        <v>2</v>
      </c>
      <c r="L275" s="9" t="inlineStr">
        <is>
          <t>g2</t>
        </is>
      </c>
      <c r="M275" s="9" t="inlineStr">
        <is>
          <t>G2-Retarget-CategoryBuyers</t>
        </is>
      </c>
      <c r="N275" s="9" t="inlineStr">
        <is>
          <t>g2</t>
        </is>
      </c>
      <c r="O275" s="9" t="inlineStr">
        <is>
          <t>review-site</t>
        </is>
      </c>
      <c r="P275" s="9" t="inlineStr">
        <is>
          <t>g2_retarget_categorybuyers</t>
        </is>
      </c>
      <c r="Q275" s="9" t="inlineStr">
        <is>
          <t>retarget-banner_category</t>
        </is>
      </c>
      <c r="R275" s="9" t="inlineStr">
        <is>
          <t>data-integration-review</t>
        </is>
      </c>
      <c r="S275" s="11" t="n">
        <v>45894.37916666667</v>
      </c>
      <c r="T275" s="9" t="inlineStr">
        <is>
          <t>gated_content_download</t>
        </is>
      </c>
    </row>
    <row r="276">
      <c r="A276" s="6" t="inlineStr">
        <is>
          <t>PRO-00093</t>
        </is>
      </c>
      <c r="B276" s="6" t="inlineStr">
        <is>
          <t>Morgan Anderson</t>
        </is>
      </c>
      <c r="C276" s="6" t="inlineStr">
        <is>
          <t>Data Platform Manager</t>
        </is>
      </c>
      <c r="D276" s="6" t="inlineStr">
        <is>
          <t>manager</t>
        </is>
      </c>
      <c r="E276" s="6" t="n">
        <v>1</v>
      </c>
      <c r="F276" s="6" t="inlineStr">
        <is>
          <t>Novabridge</t>
        </is>
      </c>
      <c r="G276" s="6" t="b">
        <v>0</v>
      </c>
      <c r="H276" s="6" t="b">
        <v>0</v>
      </c>
      <c r="I276" s="6" t="b">
        <v>0</v>
      </c>
      <c r="J276" s="7" t="n">
        <v>0</v>
      </c>
      <c r="K276" s="6" t="n">
        <v>3</v>
      </c>
      <c r="L276" s="6" t="inlineStr">
        <is>
          <t>programmatic</t>
        </is>
      </c>
      <c r="M276" s="6" t="inlineStr">
        <is>
          <t>DSP-Retarget-HighIntent-14d</t>
        </is>
      </c>
      <c r="N276" s="6" t="inlineStr">
        <is>
          <t>stackadapt</t>
        </is>
      </c>
      <c r="O276" s="6" t="inlineStr">
        <is>
          <t>display</t>
        </is>
      </c>
      <c r="P276" s="6" t="inlineStr">
        <is>
          <t>dsp_retarget_highintent_14d</t>
        </is>
      </c>
      <c r="Q276" s="6" t="inlineStr">
        <is>
          <t>display-banner_retarget</t>
        </is>
      </c>
      <c r="R276" s="6" t="inlineStr">
        <is>
          <t>abm-strategic-accounts</t>
        </is>
      </c>
      <c r="S276" s="8" t="n">
        <v>45910.35833333333</v>
      </c>
      <c r="T276" s="6" t="inlineStr">
        <is>
          <t>gated_content_download</t>
        </is>
      </c>
    </row>
    <row r="277">
      <c r="A277" s="9" t="inlineStr">
        <is>
          <t>PRO-00094</t>
        </is>
      </c>
      <c r="B277" s="9" t="inlineStr">
        <is>
          <t>Logan White</t>
        </is>
      </c>
      <c r="C277" s="9" t="inlineStr">
        <is>
          <t>Analytics Manager</t>
        </is>
      </c>
      <c r="D277" s="9" t="inlineStr">
        <is>
          <t>manager</t>
        </is>
      </c>
      <c r="E277" s="9" t="n">
        <v>1</v>
      </c>
      <c r="F277" s="9" t="inlineStr">
        <is>
          <t>Crestline Systems</t>
        </is>
      </c>
      <c r="G277" s="9" t="b">
        <v>0</v>
      </c>
      <c r="H277" s="9" t="b">
        <v>0</v>
      </c>
      <c r="I277" s="9" t="b">
        <v>0</v>
      </c>
      <c r="J277" s="10" t="n">
        <v>0</v>
      </c>
      <c r="K277" s="9" t="n">
        <v>1</v>
      </c>
      <c r="L277" s="9" t="inlineStr">
        <is>
          <t>google</t>
        </is>
      </c>
      <c r="M277" s="9" t="inlineStr">
        <is>
          <t>GGL-RLSA-HighIntent-Visitors</t>
        </is>
      </c>
      <c r="N277" s="9" t="inlineStr">
        <is>
          <t>google</t>
        </is>
      </c>
      <c r="O277" s="9" t="inlineStr">
        <is>
          <t>paid-search</t>
        </is>
      </c>
      <c r="P277" s="9" t="inlineStr">
        <is>
          <t>ggl_rlsa_highintent_visitors</t>
        </is>
      </c>
      <c r="Q277" s="9" t="inlineStr">
        <is>
          <t>text-ad_competitor</t>
        </is>
      </c>
      <c r="R277" s="9" t="inlineStr">
        <is>
          <t>data-pipeline-tools</t>
        </is>
      </c>
      <c r="S277" s="11" t="n">
        <v>45859.65902777778</v>
      </c>
      <c r="T277" s="9" t="inlineStr">
        <is>
          <t>gated_content_download</t>
        </is>
      </c>
    </row>
    <row r="278">
      <c r="A278" s="6" t="inlineStr">
        <is>
          <t>PRO-00094</t>
        </is>
      </c>
      <c r="B278" s="6" t="inlineStr">
        <is>
          <t>Logan White</t>
        </is>
      </c>
      <c r="C278" s="6" t="inlineStr">
        <is>
          <t>Analytics Manager</t>
        </is>
      </c>
      <c r="D278" s="6" t="inlineStr">
        <is>
          <t>manager</t>
        </is>
      </c>
      <c r="E278" s="6" t="n">
        <v>1</v>
      </c>
      <c r="F278" s="6" t="inlineStr">
        <is>
          <t>Crestline Systems</t>
        </is>
      </c>
      <c r="G278" s="6" t="b">
        <v>0</v>
      </c>
      <c r="H278" s="6" t="b">
        <v>0</v>
      </c>
      <c r="I278" s="6" t="b">
        <v>0</v>
      </c>
      <c r="J278" s="7" t="n">
        <v>0</v>
      </c>
      <c r="K278" s="6" t="n">
        <v>2</v>
      </c>
      <c r="L278" s="6" t="inlineStr">
        <is>
          <t>linkedin</t>
        </is>
      </c>
      <c r="M278" s="6" t="inlineStr">
        <is>
          <t>LI-ENT-Awareness-DataPipeline</t>
        </is>
      </c>
      <c r="N278" s="6" t="inlineStr">
        <is>
          <t>linkedin</t>
        </is>
      </c>
      <c r="O278" s="6" t="inlineStr">
        <is>
          <t>paid-social</t>
        </is>
      </c>
      <c r="P278" s="6" t="inlineStr">
        <is>
          <t>li_ent_awareness_datapipeline</t>
        </is>
      </c>
      <c r="Q278" s="6" t="inlineStr">
        <is>
          <t>single-image_pain-point_cta-trial</t>
        </is>
      </c>
      <c r="R278" s="6" t="inlineStr">
        <is>
          <t>li-mid-analytics-directors</t>
        </is>
      </c>
      <c r="S278" s="8" t="n">
        <v>45866.62916666667</v>
      </c>
      <c r="T278" s="6" t="inlineStr">
        <is>
          <t>gated_content_download</t>
        </is>
      </c>
    </row>
    <row r="279">
      <c r="A279" s="9" t="inlineStr">
        <is>
          <t>PRO-00094</t>
        </is>
      </c>
      <c r="B279" s="9" t="inlineStr">
        <is>
          <t>Logan White</t>
        </is>
      </c>
      <c r="C279" s="9" t="inlineStr">
        <is>
          <t>Analytics Manager</t>
        </is>
      </c>
      <c r="D279" s="9" t="inlineStr">
        <is>
          <t>manager</t>
        </is>
      </c>
      <c r="E279" s="9" t="n">
        <v>1</v>
      </c>
      <c r="F279" s="9" t="inlineStr">
        <is>
          <t>Crestline Systems</t>
        </is>
      </c>
      <c r="G279" s="9" t="b">
        <v>0</v>
      </c>
      <c r="H279" s="9" t="b">
        <v>0</v>
      </c>
      <c r="I279" s="9" t="b">
        <v>0</v>
      </c>
      <c r="J279" s="10" t="n">
        <v>0</v>
      </c>
      <c r="K279" s="9" t="n">
        <v>3</v>
      </c>
      <c r="L279" s="9" t="inlineStr">
        <is>
          <t>g2</t>
        </is>
      </c>
      <c r="M279" s="9" t="inlineStr">
        <is>
          <t>G2-Badge-LP-Integration</t>
        </is>
      </c>
      <c r="N279" s="9" t="inlineStr">
        <is>
          <t>g2</t>
        </is>
      </c>
      <c r="O279" s="9" t="inlineStr">
        <is>
          <t>review-site</t>
        </is>
      </c>
      <c r="P279" s="9" t="inlineStr">
        <is>
          <t>g2_badge_lp_integration</t>
        </is>
      </c>
      <c r="Q279" s="9" t="inlineStr">
        <is>
          <t>badge-display_integration</t>
        </is>
      </c>
      <c r="R279" s="9" t="inlineStr">
        <is>
          <t>data-integration-review</t>
        </is>
      </c>
      <c r="S279" s="11" t="n">
        <v>45880.65972222222</v>
      </c>
      <c r="T279" s="9" t="inlineStr">
        <is>
          <t>gated_content_download</t>
        </is>
      </c>
    </row>
    <row r="280">
      <c r="A280" s="6" t="inlineStr">
        <is>
          <t>PRO-00095</t>
        </is>
      </c>
      <c r="B280" s="6" t="inlineStr">
        <is>
          <t>Dana Miller</t>
        </is>
      </c>
      <c r="C280" s="6" t="inlineStr">
        <is>
          <t>Director of Data Engineering</t>
        </is>
      </c>
      <c r="D280" s="6" t="inlineStr">
        <is>
          <t>director</t>
        </is>
      </c>
      <c r="E280" s="6" t="n">
        <v>1.25</v>
      </c>
      <c r="F280" s="6" t="inlineStr">
        <is>
          <t>Streamlink</t>
        </is>
      </c>
      <c r="G280" s="6" t="b">
        <v>1</v>
      </c>
      <c r="H280" s="6" t="b">
        <v>0</v>
      </c>
      <c r="I280" s="6" t="b">
        <v>0</v>
      </c>
      <c r="J280" s="7" t="n">
        <v>0</v>
      </c>
      <c r="K280" s="6" t="n">
        <v>1</v>
      </c>
      <c r="L280" s="6" t="inlineStr">
        <is>
          <t>google</t>
        </is>
      </c>
      <c r="M280" s="6" t="inlineStr">
        <is>
          <t>GGL-RLSA-HighIntent-Visitors</t>
        </is>
      </c>
      <c r="N280" s="6" t="inlineStr">
        <is>
          <t>google</t>
        </is>
      </c>
      <c r="O280" s="6" t="inlineStr">
        <is>
          <t>paid-search</t>
        </is>
      </c>
      <c r="P280" s="6" t="inlineStr">
        <is>
          <t>ggl_rlsa_highintent_visitors</t>
        </is>
      </c>
      <c r="Q280" s="6" t="inlineStr">
        <is>
          <t>text-ad_search</t>
        </is>
      </c>
      <c r="R280" s="6" t="inlineStr">
        <is>
          <t>pipeform-alternative</t>
        </is>
      </c>
      <c r="S280" s="8" t="n">
        <v>45833.40486111111</v>
      </c>
      <c r="T280" s="6" t="inlineStr">
        <is>
          <t>gated_content_download</t>
        </is>
      </c>
    </row>
    <row r="281">
      <c r="A281" s="9" t="inlineStr">
        <is>
          <t>PRO-00095</t>
        </is>
      </c>
      <c r="B281" s="9" t="inlineStr">
        <is>
          <t>Dana Miller</t>
        </is>
      </c>
      <c r="C281" s="9" t="inlineStr">
        <is>
          <t>Director of Data Engineering</t>
        </is>
      </c>
      <c r="D281" s="9" t="inlineStr">
        <is>
          <t>director</t>
        </is>
      </c>
      <c r="E281" s="9" t="n">
        <v>1.25</v>
      </c>
      <c r="F281" s="9" t="inlineStr">
        <is>
          <t>Streamlink</t>
        </is>
      </c>
      <c r="G281" s="9" t="b">
        <v>1</v>
      </c>
      <c r="H281" s="9" t="b">
        <v>0</v>
      </c>
      <c r="I281" s="9" t="b">
        <v>0</v>
      </c>
      <c r="J281" s="10" t="n">
        <v>0</v>
      </c>
      <c r="K281" s="9" t="n">
        <v>2</v>
      </c>
      <c r="L281" s="9" t="inlineStr">
        <is>
          <t>google</t>
        </is>
      </c>
      <c r="M281" s="9" t="inlineStr">
        <is>
          <t>GGL-Competitor-Pipeform-Alt</t>
        </is>
      </c>
      <c r="N281" s="9" t="inlineStr">
        <is>
          <t>google</t>
        </is>
      </c>
      <c r="O281" s="9" t="inlineStr">
        <is>
          <t>paid-search</t>
        </is>
      </c>
      <c r="P281" s="9" t="inlineStr">
        <is>
          <t>ggl_competitor_pipeform_alt</t>
        </is>
      </c>
      <c r="Q281" s="9" t="inlineStr">
        <is>
          <t>text-ad_search</t>
        </is>
      </c>
      <c r="R281" s="9" t="inlineStr">
        <is>
          <t>data-integration-platform</t>
        </is>
      </c>
      <c r="S281" s="11" t="n">
        <v>45842.56597222222</v>
      </c>
      <c r="T281" s="9" t="inlineStr">
        <is>
          <t>newsletter_signup</t>
        </is>
      </c>
    </row>
    <row r="282">
      <c r="A282" s="6" t="inlineStr">
        <is>
          <t>PRO-00096</t>
        </is>
      </c>
      <c r="B282" s="6" t="inlineStr">
        <is>
          <t>Peyton Chen</t>
        </is>
      </c>
      <c r="C282" s="6" t="inlineStr">
        <is>
          <t>Analytics Manager</t>
        </is>
      </c>
      <c r="D282" s="6" t="inlineStr">
        <is>
          <t>manager</t>
        </is>
      </c>
      <c r="E282" s="6" t="n">
        <v>1</v>
      </c>
      <c r="F282" s="6" t="inlineStr">
        <is>
          <t>Apex Workflows</t>
        </is>
      </c>
      <c r="G282" s="6" t="b">
        <v>1</v>
      </c>
      <c r="H282" s="6" t="b">
        <v>1</v>
      </c>
      <c r="I282" s="6" t="b">
        <v>1</v>
      </c>
      <c r="J282" s="7" t="n">
        <v>81135</v>
      </c>
      <c r="K282" s="6" t="n">
        <v>1</v>
      </c>
      <c r="L282" s="6" t="inlineStr">
        <is>
          <t>google</t>
        </is>
      </c>
      <c r="M282" s="6" t="inlineStr">
        <is>
          <t>GGL-NonBrand-ETL-Tools</t>
        </is>
      </c>
      <c r="N282" s="6" t="inlineStr">
        <is>
          <t>google</t>
        </is>
      </c>
      <c r="O282" s="6" t="inlineStr">
        <is>
          <t>paid-search</t>
        </is>
      </c>
      <c r="P282" s="6" t="inlineStr">
        <is>
          <t>ggl_nonbrand_etl_tools</t>
        </is>
      </c>
      <c r="Q282" s="6" t="inlineStr">
        <is>
          <t>text-ad_rlsa</t>
        </is>
      </c>
      <c r="R282" s="6" t="inlineStr">
        <is>
          <t>streamlink-vs-syncflow</t>
        </is>
      </c>
      <c r="S282" s="8" t="n">
        <v>45877.58333333334</v>
      </c>
      <c r="T282" s="6" t="inlineStr">
        <is>
          <t>trial_signup</t>
        </is>
      </c>
    </row>
    <row r="283">
      <c r="A283" s="9" t="inlineStr">
        <is>
          <t>PRO-00096</t>
        </is>
      </c>
      <c r="B283" s="9" t="inlineStr">
        <is>
          <t>Peyton Chen</t>
        </is>
      </c>
      <c r="C283" s="9" t="inlineStr">
        <is>
          <t>Analytics Manager</t>
        </is>
      </c>
      <c r="D283" s="9" t="inlineStr">
        <is>
          <t>manager</t>
        </is>
      </c>
      <c r="E283" s="9" t="n">
        <v>1</v>
      </c>
      <c r="F283" s="9" t="inlineStr">
        <is>
          <t>Apex Workflows</t>
        </is>
      </c>
      <c r="G283" s="9" t="b">
        <v>1</v>
      </c>
      <c r="H283" s="9" t="b">
        <v>1</v>
      </c>
      <c r="I283" s="9" t="b">
        <v>1</v>
      </c>
      <c r="J283" s="10" t="n">
        <v>81135</v>
      </c>
      <c r="K283" s="9" t="n">
        <v>2</v>
      </c>
      <c r="L283" s="9" t="inlineStr">
        <is>
          <t>g2</t>
        </is>
      </c>
      <c r="M283" s="9" t="inlineStr">
        <is>
          <t>G2-Retarget-CategoryBuyers</t>
        </is>
      </c>
      <c r="N283" s="9" t="inlineStr">
        <is>
          <t>g2</t>
        </is>
      </c>
      <c r="O283" s="9" t="inlineStr">
        <is>
          <t>review-site</t>
        </is>
      </c>
      <c r="P283" s="9" t="inlineStr">
        <is>
          <t>g2_retarget_categorybuyers</t>
        </is>
      </c>
      <c r="Q283" s="9" t="inlineStr">
        <is>
          <t>gated-report_etl</t>
        </is>
      </c>
      <c r="R283" s="9" t="inlineStr">
        <is>
          <t>data-integration-review</t>
        </is>
      </c>
      <c r="S283" s="11" t="n">
        <v>45887.7125</v>
      </c>
      <c r="T283" s="9" t="inlineStr">
        <is>
          <t>gated_content_download</t>
        </is>
      </c>
    </row>
    <row r="284">
      <c r="A284" s="6" t="inlineStr">
        <is>
          <t>PRO-00096</t>
        </is>
      </c>
      <c r="B284" s="6" t="inlineStr">
        <is>
          <t>Peyton Chen</t>
        </is>
      </c>
      <c r="C284" s="6" t="inlineStr">
        <is>
          <t>Analytics Manager</t>
        </is>
      </c>
      <c r="D284" s="6" t="inlineStr">
        <is>
          <t>manager</t>
        </is>
      </c>
      <c r="E284" s="6" t="n">
        <v>1</v>
      </c>
      <c r="F284" s="6" t="inlineStr">
        <is>
          <t>Apex Workflows</t>
        </is>
      </c>
      <c r="G284" s="6" t="b">
        <v>1</v>
      </c>
      <c r="H284" s="6" t="b">
        <v>1</v>
      </c>
      <c r="I284" s="6" t="b">
        <v>1</v>
      </c>
      <c r="J284" s="7" t="n">
        <v>81135</v>
      </c>
      <c r="K284" s="6" t="n">
        <v>3</v>
      </c>
      <c r="L284" s="6" t="inlineStr">
        <is>
          <t>linkedin</t>
        </is>
      </c>
      <c r="M284" s="6" t="inlineStr">
        <is>
          <t>LI-Retarget-PricingPage-14d</t>
        </is>
      </c>
      <c r="N284" s="6" t="inlineStr">
        <is>
          <t>linkedin</t>
        </is>
      </c>
      <c r="O284" s="6" t="inlineStr">
        <is>
          <t>paid-social</t>
        </is>
      </c>
      <c r="P284" s="6" t="inlineStr">
        <is>
          <t>li_retarget_pricingpage_14d</t>
        </is>
      </c>
      <c r="Q284" s="6" t="inlineStr">
        <is>
          <t>single-image_thought-leadership_cta-learn-more</t>
        </is>
      </c>
      <c r="R284" s="6" t="inlineStr">
        <is>
          <t>li-abm-strategic-accounts</t>
        </is>
      </c>
      <c r="S284" s="8" t="n">
        <v>45901.38611111111</v>
      </c>
      <c r="T284" s="6" t="inlineStr">
        <is>
          <t>gated_content_download</t>
        </is>
      </c>
    </row>
    <row r="285">
      <c r="A285" s="9" t="inlineStr">
        <is>
          <t>PRO-00097</t>
        </is>
      </c>
      <c r="B285" s="9" t="inlineStr">
        <is>
          <t>Kendall Anderson</t>
        </is>
      </c>
      <c r="C285" s="9" t="inlineStr">
        <is>
          <t>Director of Business Intelligence</t>
        </is>
      </c>
      <c r="D285" s="9" t="inlineStr">
        <is>
          <t>director</t>
        </is>
      </c>
      <c r="E285" s="9" t="n">
        <v>1.25</v>
      </c>
      <c r="F285" s="9" t="inlineStr">
        <is>
          <t>Novabridge</t>
        </is>
      </c>
      <c r="G285" s="9" t="b">
        <v>1</v>
      </c>
      <c r="H285" s="9" t="b">
        <v>1</v>
      </c>
      <c r="I285" s="9" t="b">
        <v>0</v>
      </c>
      <c r="J285" s="10" t="n">
        <v>124845</v>
      </c>
      <c r="K285" s="9" t="n">
        <v>1</v>
      </c>
      <c r="L285" s="9" t="inlineStr">
        <is>
          <t>linkedin</t>
        </is>
      </c>
      <c r="M285" s="9" t="inlineStr">
        <is>
          <t>LI-MOFU-Demo-DataEngineers</t>
        </is>
      </c>
      <c r="N285" s="9" t="inlineStr">
        <is>
          <t>linkedin</t>
        </is>
      </c>
      <c r="O285" s="9" t="inlineStr">
        <is>
          <t>paid-social</t>
        </is>
      </c>
      <c r="P285" s="9" t="inlineStr">
        <is>
          <t>li_mofu_demo_dataengineers</t>
        </is>
      </c>
      <c r="Q285" s="9" t="inlineStr">
        <is>
          <t>single-image_pain-point_cta-trial</t>
        </is>
      </c>
      <c r="R285" s="9" t="inlineStr">
        <is>
          <t>li-mid-analytics-directors</t>
        </is>
      </c>
      <c r="S285" s="11" t="n">
        <v>45701.43055555555</v>
      </c>
      <c r="T285" s="9" t="inlineStr">
        <is>
          <t>gated_content_download</t>
        </is>
      </c>
    </row>
    <row r="286">
      <c r="A286" s="6" t="inlineStr">
        <is>
          <t>PRO-00097</t>
        </is>
      </c>
      <c r="B286" s="6" t="inlineStr">
        <is>
          <t>Kendall Anderson</t>
        </is>
      </c>
      <c r="C286" s="6" t="inlineStr">
        <is>
          <t>Director of Business Intelligence</t>
        </is>
      </c>
      <c r="D286" s="6" t="inlineStr">
        <is>
          <t>director</t>
        </is>
      </c>
      <c r="E286" s="6" t="n">
        <v>1.25</v>
      </c>
      <c r="F286" s="6" t="inlineStr">
        <is>
          <t>Novabridge</t>
        </is>
      </c>
      <c r="G286" s="6" t="b">
        <v>1</v>
      </c>
      <c r="H286" s="6" t="b">
        <v>1</v>
      </c>
      <c r="I286" s="6" t="b">
        <v>0</v>
      </c>
      <c r="J286" s="7" t="n">
        <v>124845</v>
      </c>
      <c r="K286" s="6" t="n">
        <v>2</v>
      </c>
      <c r="L286" s="6" t="inlineStr">
        <is>
          <t>google</t>
        </is>
      </c>
      <c r="M286" s="6" t="inlineStr">
        <is>
          <t>GGL-NonBrand-ETL-Tools</t>
        </is>
      </c>
      <c r="N286" s="6" t="inlineStr">
        <is>
          <t>google</t>
        </is>
      </c>
      <c r="O286" s="6" t="inlineStr">
        <is>
          <t>paid-search</t>
        </is>
      </c>
      <c r="P286" s="6" t="inlineStr">
        <is>
          <t>ggl_nonbrand_etl_tools</t>
        </is>
      </c>
      <c r="Q286" s="6" t="inlineStr">
        <is>
          <t>text-ad_competitor</t>
        </is>
      </c>
      <c r="R286" s="6" t="inlineStr">
        <is>
          <t>data-integration-platform</t>
        </is>
      </c>
      <c r="S286" s="8" t="n">
        <v>45712.68333333333</v>
      </c>
      <c r="T286" s="6" t="inlineStr">
        <is>
          <t>gated_content_download</t>
        </is>
      </c>
    </row>
    <row r="287">
      <c r="A287" s="9" t="inlineStr">
        <is>
          <t>PRO-00097</t>
        </is>
      </c>
      <c r="B287" s="9" t="inlineStr">
        <is>
          <t>Kendall Anderson</t>
        </is>
      </c>
      <c r="C287" s="9" t="inlineStr">
        <is>
          <t>Director of Business Intelligence</t>
        </is>
      </c>
      <c r="D287" s="9" t="inlineStr">
        <is>
          <t>director</t>
        </is>
      </c>
      <c r="E287" s="9" t="n">
        <v>1.25</v>
      </c>
      <c r="F287" s="9" t="inlineStr">
        <is>
          <t>Novabridge</t>
        </is>
      </c>
      <c r="G287" s="9" t="b">
        <v>1</v>
      </c>
      <c r="H287" s="9" t="b">
        <v>1</v>
      </c>
      <c r="I287" s="9" t="b">
        <v>0</v>
      </c>
      <c r="J287" s="10" t="n">
        <v>124845</v>
      </c>
      <c r="K287" s="9" t="n">
        <v>3</v>
      </c>
      <c r="L287" s="9" t="inlineStr">
        <is>
          <t>google</t>
        </is>
      </c>
      <c r="M287" s="9" t="inlineStr">
        <is>
          <t>GGL-Competitor-Streamlink-Alt</t>
        </is>
      </c>
      <c r="N287" s="9" t="inlineStr">
        <is>
          <t>google</t>
        </is>
      </c>
      <c r="O287" s="9" t="inlineStr">
        <is>
          <t>paid-search</t>
        </is>
      </c>
      <c r="P287" s="9" t="inlineStr">
        <is>
          <t>ggl_competitor_streamlink_alt</t>
        </is>
      </c>
      <c r="Q287" s="9" t="inlineStr">
        <is>
          <t>text-ad_search</t>
        </is>
      </c>
      <c r="R287" s="9" t="inlineStr">
        <is>
          <t>data-integration-platform</t>
        </is>
      </c>
      <c r="S287" s="11" t="n">
        <v>45726.69722222222</v>
      </c>
      <c r="T287" s="9" t="inlineStr">
        <is>
          <t>gated_content_download</t>
        </is>
      </c>
    </row>
    <row r="288">
      <c r="A288" s="6" t="inlineStr">
        <is>
          <t>PRO-00097</t>
        </is>
      </c>
      <c r="B288" s="6" t="inlineStr">
        <is>
          <t>Kendall Anderson</t>
        </is>
      </c>
      <c r="C288" s="6" t="inlineStr">
        <is>
          <t>Director of Business Intelligence</t>
        </is>
      </c>
      <c r="D288" s="6" t="inlineStr">
        <is>
          <t>director</t>
        </is>
      </c>
      <c r="E288" s="6" t="n">
        <v>1.25</v>
      </c>
      <c r="F288" s="6" t="inlineStr">
        <is>
          <t>Novabridge</t>
        </is>
      </c>
      <c r="G288" s="6" t="b">
        <v>1</v>
      </c>
      <c r="H288" s="6" t="b">
        <v>1</v>
      </c>
      <c r="I288" s="6" t="b">
        <v>0</v>
      </c>
      <c r="J288" s="7" t="n">
        <v>124845</v>
      </c>
      <c r="K288" s="6" t="n">
        <v>4</v>
      </c>
      <c r="L288" s="6" t="inlineStr">
        <is>
          <t>g2</t>
        </is>
      </c>
      <c r="M288" s="6" t="inlineStr">
        <is>
          <t>G2-GridReport-ETL-Gated</t>
        </is>
      </c>
      <c r="N288" s="6" t="inlineStr">
        <is>
          <t>g2</t>
        </is>
      </c>
      <c r="O288" s="6" t="inlineStr">
        <is>
          <t>review-site</t>
        </is>
      </c>
      <c r="P288" s="6" t="inlineStr">
        <is>
          <t>g2_gridreport_etl_gated</t>
        </is>
      </c>
      <c r="Q288" s="6" t="inlineStr">
        <is>
          <t>badge-display_integration</t>
        </is>
      </c>
      <c r="R288" s="6" t="inlineStr">
        <is>
          <t>etl-tools-comparison</t>
        </is>
      </c>
      <c r="S288" s="8" t="n">
        <v>45735.57847222222</v>
      </c>
      <c r="T288" s="6" t="inlineStr">
        <is>
          <t>newsletter_signup</t>
        </is>
      </c>
    </row>
    <row r="289">
      <c r="A289" s="9" t="inlineStr">
        <is>
          <t>PRO-00098</t>
        </is>
      </c>
      <c r="B289" s="9" t="inlineStr">
        <is>
          <t>Reese Garcia</t>
        </is>
      </c>
      <c r="C289" s="9" t="inlineStr">
        <is>
          <t>Data Platform Manager</t>
        </is>
      </c>
      <c r="D289" s="9" t="inlineStr">
        <is>
          <t>manager</t>
        </is>
      </c>
      <c r="E289" s="9" t="n">
        <v>1</v>
      </c>
      <c r="F289" s="9" t="inlineStr">
        <is>
          <t>Ironset</t>
        </is>
      </c>
      <c r="G289" s="9" t="b">
        <v>1</v>
      </c>
      <c r="H289" s="9" t="b">
        <v>1</v>
      </c>
      <c r="I289" s="9" t="b">
        <v>0</v>
      </c>
      <c r="J289" s="10" t="n">
        <v>106611</v>
      </c>
      <c r="K289" s="9" t="n">
        <v>1</v>
      </c>
      <c r="L289" s="9" t="inlineStr">
        <is>
          <t>google</t>
        </is>
      </c>
      <c r="M289" s="9" t="inlineStr">
        <is>
          <t>GGL-NonBrand-ETL-Tools</t>
        </is>
      </c>
      <c r="N289" s="9" t="inlineStr">
        <is>
          <t>google</t>
        </is>
      </c>
      <c r="O289" s="9" t="inlineStr">
        <is>
          <t>paid-search</t>
        </is>
      </c>
      <c r="P289" s="9" t="inlineStr">
        <is>
          <t>ggl_nonbrand_etl_tools</t>
        </is>
      </c>
      <c r="Q289" s="9" t="inlineStr">
        <is>
          <t>text-ad_rlsa</t>
        </is>
      </c>
      <c r="R289" s="9" t="inlineStr">
        <is>
          <t>etl-software</t>
        </is>
      </c>
      <c r="S289" s="11" t="n">
        <v>45700.70902777778</v>
      </c>
      <c r="T289" s="9" t="inlineStr">
        <is>
          <t>gated_content_download</t>
        </is>
      </c>
    </row>
    <row r="290">
      <c r="A290" s="6" t="inlineStr">
        <is>
          <t>PRO-00098</t>
        </is>
      </c>
      <c r="B290" s="6" t="inlineStr">
        <is>
          <t>Reese Garcia</t>
        </is>
      </c>
      <c r="C290" s="6" t="inlineStr">
        <is>
          <t>Data Platform Manager</t>
        </is>
      </c>
      <c r="D290" s="6" t="inlineStr">
        <is>
          <t>manager</t>
        </is>
      </c>
      <c r="E290" s="6" t="n">
        <v>1</v>
      </c>
      <c r="F290" s="6" t="inlineStr">
        <is>
          <t>Ironset</t>
        </is>
      </c>
      <c r="G290" s="6" t="b">
        <v>1</v>
      </c>
      <c r="H290" s="6" t="b">
        <v>1</v>
      </c>
      <c r="I290" s="6" t="b">
        <v>0</v>
      </c>
      <c r="J290" s="7" t="n">
        <v>106611</v>
      </c>
      <c r="K290" s="6" t="n">
        <v>2</v>
      </c>
      <c r="L290" s="6" t="inlineStr">
        <is>
          <t>g2</t>
        </is>
      </c>
      <c r="M290" s="6" t="inlineStr">
        <is>
          <t>G2-Retarget-CategoryBuyers</t>
        </is>
      </c>
      <c r="N290" s="6" t="inlineStr">
        <is>
          <t>g2</t>
        </is>
      </c>
      <c r="O290" s="6" t="inlineStr">
        <is>
          <t>review-site</t>
        </is>
      </c>
      <c r="P290" s="6" t="inlineStr">
        <is>
          <t>g2_retarget_categorybuyers</t>
        </is>
      </c>
      <c r="Q290" s="6" t="inlineStr">
        <is>
          <t>retarget-banner_category</t>
        </is>
      </c>
      <c r="R290" s="6" t="inlineStr">
        <is>
          <t>data-integration-review</t>
        </is>
      </c>
      <c r="S290" s="8" t="n">
        <v>45715.50694444445</v>
      </c>
      <c r="T290" s="6" t="inlineStr">
        <is>
          <t>newsletter_signup</t>
        </is>
      </c>
    </row>
    <row r="291">
      <c r="A291" s="9" t="inlineStr">
        <is>
          <t>PRO-00098</t>
        </is>
      </c>
      <c r="B291" s="9" t="inlineStr">
        <is>
          <t>Reese Garcia</t>
        </is>
      </c>
      <c r="C291" s="9" t="inlineStr">
        <is>
          <t>Data Platform Manager</t>
        </is>
      </c>
      <c r="D291" s="9" t="inlineStr">
        <is>
          <t>manager</t>
        </is>
      </c>
      <c r="E291" s="9" t="n">
        <v>1</v>
      </c>
      <c r="F291" s="9" t="inlineStr">
        <is>
          <t>Ironset</t>
        </is>
      </c>
      <c r="G291" s="9" t="b">
        <v>1</v>
      </c>
      <c r="H291" s="9" t="b">
        <v>1</v>
      </c>
      <c r="I291" s="9" t="b">
        <v>0</v>
      </c>
      <c r="J291" s="10" t="n">
        <v>106611</v>
      </c>
      <c r="K291" s="9" t="n">
        <v>3</v>
      </c>
      <c r="L291" s="9" t="inlineStr">
        <is>
          <t>g2</t>
        </is>
      </c>
      <c r="M291" s="9" t="inlineStr">
        <is>
          <t>G2-Retarget-CategoryBuyers</t>
        </is>
      </c>
      <c r="N291" s="9" t="inlineStr">
        <is>
          <t>g2</t>
        </is>
      </c>
      <c r="O291" s="9" t="inlineStr">
        <is>
          <t>review-site</t>
        </is>
      </c>
      <c r="P291" s="9" t="inlineStr">
        <is>
          <t>g2_retarget_categorybuyers</t>
        </is>
      </c>
      <c r="Q291" s="9" t="inlineStr">
        <is>
          <t>badge-display_integration</t>
        </is>
      </c>
      <c r="R291" s="9" t="inlineStr">
        <is>
          <t>pipeline-software-evaluation</t>
        </is>
      </c>
      <c r="S291" s="11" t="n">
        <v>45723.71319444444</v>
      </c>
      <c r="T291" s="9" t="inlineStr">
        <is>
          <t>trial_signup</t>
        </is>
      </c>
    </row>
    <row r="292">
      <c r="A292" s="6" t="inlineStr">
        <is>
          <t>PRO-00099</t>
        </is>
      </c>
      <c r="B292" s="6" t="inlineStr">
        <is>
          <t>Avery Taylor</t>
        </is>
      </c>
      <c r="C292" s="6" t="inlineStr">
        <is>
          <t>Analytics Engineer</t>
        </is>
      </c>
      <c r="D292" s="6" t="inlineStr">
        <is>
          <t>ic_analyst</t>
        </is>
      </c>
      <c r="E292" s="6" t="n">
        <v>0.75</v>
      </c>
      <c r="F292" s="6" t="inlineStr">
        <is>
          <t>Nexlayer</t>
        </is>
      </c>
      <c r="G292" s="6" t="b">
        <v>1</v>
      </c>
      <c r="H292" s="6" t="b">
        <v>1</v>
      </c>
      <c r="I292" s="6" t="b">
        <v>1</v>
      </c>
      <c r="J292" s="7" t="n">
        <v>46593</v>
      </c>
      <c r="K292" s="6" t="n">
        <v>1</v>
      </c>
      <c r="L292" s="6" t="inlineStr">
        <is>
          <t>linkedin</t>
        </is>
      </c>
      <c r="M292" s="6" t="inlineStr">
        <is>
          <t>LI-ABM-Strategic-ENT</t>
        </is>
      </c>
      <c r="N292" s="6" t="inlineStr">
        <is>
          <t>linkedin</t>
        </is>
      </c>
      <c r="O292" s="6" t="inlineStr">
        <is>
          <t>paid-social</t>
        </is>
      </c>
      <c r="P292" s="6" t="inlineStr">
        <is>
          <t>li_abm_strategic_ent</t>
        </is>
      </c>
      <c r="Q292" s="6" t="inlineStr">
        <is>
          <t>single-image_pain-point_cta-trial</t>
        </is>
      </c>
      <c r="R292" s="6" t="inlineStr">
        <is>
          <t>li-lookalike-closed-won</t>
        </is>
      </c>
      <c r="S292" s="8" t="n">
        <v>45674.63611111111</v>
      </c>
      <c r="T292" s="6" t="inlineStr">
        <is>
          <t>trial_signup</t>
        </is>
      </c>
    </row>
    <row r="293">
      <c r="A293" s="9" t="inlineStr">
        <is>
          <t>PRO-00099</t>
        </is>
      </c>
      <c r="B293" s="9" t="inlineStr">
        <is>
          <t>Avery Taylor</t>
        </is>
      </c>
      <c r="C293" s="9" t="inlineStr">
        <is>
          <t>Analytics Engineer</t>
        </is>
      </c>
      <c r="D293" s="9" t="inlineStr">
        <is>
          <t>ic_analyst</t>
        </is>
      </c>
      <c r="E293" s="9" t="n">
        <v>0.75</v>
      </c>
      <c r="F293" s="9" t="inlineStr">
        <is>
          <t>Nexlayer</t>
        </is>
      </c>
      <c r="G293" s="9" t="b">
        <v>1</v>
      </c>
      <c r="H293" s="9" t="b">
        <v>1</v>
      </c>
      <c r="I293" s="9" t="b">
        <v>1</v>
      </c>
      <c r="J293" s="10" t="n">
        <v>46593</v>
      </c>
      <c r="K293" s="9" t="n">
        <v>2</v>
      </c>
      <c r="L293" s="9" t="inlineStr">
        <is>
          <t>programmatic</t>
        </is>
      </c>
      <c r="M293" s="9" t="inlineStr">
        <is>
          <t>DSP-Retarget-HighIntent-14d</t>
        </is>
      </c>
      <c r="N293" s="9" t="inlineStr">
        <is>
          <t>stackadapt</t>
        </is>
      </c>
      <c r="O293" s="9" t="inlineStr">
        <is>
          <t>display</t>
        </is>
      </c>
      <c r="P293" s="9" t="inlineStr">
        <is>
          <t>dsp_retarget_highintent_14d</t>
        </is>
      </c>
      <c r="Q293" s="9" t="inlineStr">
        <is>
          <t>display-banner_awareness</t>
        </is>
      </c>
      <c r="R293" s="9" t="inlineStr">
        <is>
          <t>lookalike-data-engineers</t>
        </is>
      </c>
      <c r="S293" s="11" t="n">
        <v>45684.46736111111</v>
      </c>
      <c r="T293" s="9" t="inlineStr">
        <is>
          <t>newsletter_signup</t>
        </is>
      </c>
    </row>
    <row r="294">
      <c r="A294" s="6" t="inlineStr">
        <is>
          <t>PRO-00100</t>
        </is>
      </c>
      <c r="B294" s="6" t="inlineStr">
        <is>
          <t>Hayden Patel</t>
        </is>
      </c>
      <c r="C294" s="6" t="inlineStr">
        <is>
          <t>BI Manager</t>
        </is>
      </c>
      <c r="D294" s="6" t="inlineStr">
        <is>
          <t>manager</t>
        </is>
      </c>
      <c r="E294" s="6" t="n">
        <v>1</v>
      </c>
      <c r="F294" s="6" t="inlineStr">
        <is>
          <t>Crestline Systems</t>
        </is>
      </c>
      <c r="G294" s="6" t="b">
        <v>1</v>
      </c>
      <c r="H294" s="6" t="b">
        <v>1</v>
      </c>
      <c r="I294" s="6" t="b">
        <v>0</v>
      </c>
      <c r="J294" s="7" t="n">
        <v>117288</v>
      </c>
      <c r="K294" s="6" t="n">
        <v>1</v>
      </c>
      <c r="L294" s="6" t="inlineStr">
        <is>
          <t>linkedin</t>
        </is>
      </c>
      <c r="M294" s="6" t="inlineStr">
        <is>
          <t>LI-Retarget-SiteVisitors-30d</t>
        </is>
      </c>
      <c r="N294" s="6" t="inlineStr">
        <is>
          <t>linkedin</t>
        </is>
      </c>
      <c r="O294" s="6" t="inlineStr">
        <is>
          <t>paid-social</t>
        </is>
      </c>
      <c r="P294" s="6" t="inlineStr">
        <is>
          <t>li_retarget_sitevisitors_30d</t>
        </is>
      </c>
      <c r="Q294" s="6" t="inlineStr">
        <is>
          <t>single-image_thought-leadership_cta-download</t>
        </is>
      </c>
      <c r="R294" s="6" t="inlineStr">
        <is>
          <t>li-abm-strategic-accounts</t>
        </is>
      </c>
      <c r="S294" s="8" t="n">
        <v>45744.57291666666</v>
      </c>
      <c r="T294" s="6" t="inlineStr">
        <is>
          <t>demo_request</t>
        </is>
      </c>
    </row>
    <row r="295">
      <c r="A295" s="9" t="inlineStr">
        <is>
          <t>PRO-00100</t>
        </is>
      </c>
      <c r="B295" s="9" t="inlineStr">
        <is>
          <t>Hayden Patel</t>
        </is>
      </c>
      <c r="C295" s="9" t="inlineStr">
        <is>
          <t>BI Manager</t>
        </is>
      </c>
      <c r="D295" s="9" t="inlineStr">
        <is>
          <t>manager</t>
        </is>
      </c>
      <c r="E295" s="9" t="n">
        <v>1</v>
      </c>
      <c r="F295" s="9" t="inlineStr">
        <is>
          <t>Crestline Systems</t>
        </is>
      </c>
      <c r="G295" s="9" t="b">
        <v>1</v>
      </c>
      <c r="H295" s="9" t="b">
        <v>1</v>
      </c>
      <c r="I295" s="9" t="b">
        <v>0</v>
      </c>
      <c r="J295" s="10" t="n">
        <v>117288</v>
      </c>
      <c r="K295" s="9" t="n">
        <v>2</v>
      </c>
      <c r="L295" s="9" t="inlineStr">
        <is>
          <t>programmatic</t>
        </is>
      </c>
      <c r="M295" s="9" t="inlineStr">
        <is>
          <t>DSP-Awareness-DataEngineers</t>
        </is>
      </c>
      <c r="N295" s="9" t="inlineStr">
        <is>
          <t>stackadapt</t>
        </is>
      </c>
      <c r="O295" s="9" t="inlineStr">
        <is>
          <t>display</t>
        </is>
      </c>
      <c r="P295" s="9" t="inlineStr">
        <is>
          <t>dsp_awareness_dataengineers</t>
        </is>
      </c>
      <c r="Q295" s="9" t="inlineStr">
        <is>
          <t>display-banner_abm</t>
        </is>
      </c>
      <c r="R295" s="9" t="inlineStr">
        <is>
          <t>retarget-site-visitors-14d</t>
        </is>
      </c>
      <c r="S295" s="11" t="n">
        <v>45761.38055555556</v>
      </c>
      <c r="T295" s="9" t="inlineStr">
        <is>
          <t>trial_signup</t>
        </is>
      </c>
    </row>
    <row r="296">
      <c r="A296" s="6" t="inlineStr">
        <is>
          <t>PRO-00100</t>
        </is>
      </c>
      <c r="B296" s="6" t="inlineStr">
        <is>
          <t>Hayden Patel</t>
        </is>
      </c>
      <c r="C296" s="6" t="inlineStr">
        <is>
          <t>BI Manager</t>
        </is>
      </c>
      <c r="D296" s="6" t="inlineStr">
        <is>
          <t>manager</t>
        </is>
      </c>
      <c r="E296" s="6" t="n">
        <v>1</v>
      </c>
      <c r="F296" s="6" t="inlineStr">
        <is>
          <t>Crestline Systems</t>
        </is>
      </c>
      <c r="G296" s="6" t="b">
        <v>1</v>
      </c>
      <c r="H296" s="6" t="b">
        <v>1</v>
      </c>
      <c r="I296" s="6" t="b">
        <v>0</v>
      </c>
      <c r="J296" s="7" t="n">
        <v>117288</v>
      </c>
      <c r="K296" s="6" t="n">
        <v>3</v>
      </c>
      <c r="L296" s="6" t="inlineStr">
        <is>
          <t>g2</t>
        </is>
      </c>
      <c r="M296" s="6" t="inlineStr">
        <is>
          <t>G2-Badge-LP-Integration</t>
        </is>
      </c>
      <c r="N296" s="6" t="inlineStr">
        <is>
          <t>g2</t>
        </is>
      </c>
      <c r="O296" s="6" t="inlineStr">
        <is>
          <t>review-site</t>
        </is>
      </c>
      <c r="P296" s="6" t="inlineStr">
        <is>
          <t>g2_badge_lp_integration</t>
        </is>
      </c>
      <c r="Q296" s="6" t="inlineStr">
        <is>
          <t>gated-report_etl</t>
        </is>
      </c>
      <c r="R296" s="6" t="inlineStr">
        <is>
          <t>pipeline-software-evaluation</t>
        </is>
      </c>
      <c r="S296" s="8" t="n">
        <v>45770.42708333334</v>
      </c>
      <c r="T296" s="6" t="inlineStr">
        <is>
          <t>gated_content_download</t>
        </is>
      </c>
    </row>
    <row r="297">
      <c r="A297" s="9" t="inlineStr">
        <is>
          <t>PRO-00101</t>
        </is>
      </c>
      <c r="B297" s="9" t="inlineStr">
        <is>
          <t>Reese Moore</t>
        </is>
      </c>
      <c r="C297" s="9" t="inlineStr">
        <is>
          <t>Chief Data Officer</t>
        </is>
      </c>
      <c r="D297" s="9" t="inlineStr">
        <is>
          <t>c_suite_vp</t>
        </is>
      </c>
      <c r="E297" s="9" t="n">
        <v>1.5</v>
      </c>
      <c r="F297" s="9" t="inlineStr">
        <is>
          <t>Helix Analytics</t>
        </is>
      </c>
      <c r="G297" s="9" t="b">
        <v>1</v>
      </c>
      <c r="H297" s="9" t="b">
        <v>0</v>
      </c>
      <c r="I297" s="9" t="b">
        <v>0</v>
      </c>
      <c r="J297" s="10" t="n">
        <v>0</v>
      </c>
      <c r="K297" s="9" t="n">
        <v>1</v>
      </c>
      <c r="L297" s="9" t="inlineStr">
        <is>
          <t>google</t>
        </is>
      </c>
      <c r="M297" s="9" t="inlineStr">
        <is>
          <t>GGL-NonBrand-DataPipeline</t>
        </is>
      </c>
      <c r="N297" s="9" t="inlineStr">
        <is>
          <t>google</t>
        </is>
      </c>
      <c r="O297" s="9" t="inlineStr">
        <is>
          <t>paid-search</t>
        </is>
      </c>
      <c r="P297" s="9" t="inlineStr">
        <is>
          <t>ggl_nonbrand_datapipeline</t>
        </is>
      </c>
      <c r="Q297" s="9" t="inlineStr">
        <is>
          <t>text-ad_competitor</t>
        </is>
      </c>
      <c r="R297" s="9" t="inlineStr">
        <is>
          <t>etl-software</t>
        </is>
      </c>
      <c r="S297" s="11" t="n">
        <v>45800.56180555555</v>
      </c>
      <c r="T297" s="9" t="inlineStr">
        <is>
          <t>trial_signup</t>
        </is>
      </c>
    </row>
    <row r="298">
      <c r="A298" s="6" t="inlineStr">
        <is>
          <t>PRO-00101</t>
        </is>
      </c>
      <c r="B298" s="6" t="inlineStr">
        <is>
          <t>Reese Moore</t>
        </is>
      </c>
      <c r="C298" s="6" t="inlineStr">
        <is>
          <t>Chief Data Officer</t>
        </is>
      </c>
      <c r="D298" s="6" t="inlineStr">
        <is>
          <t>c_suite_vp</t>
        </is>
      </c>
      <c r="E298" s="6" t="n">
        <v>1.5</v>
      </c>
      <c r="F298" s="6" t="inlineStr">
        <is>
          <t>Helix Analytics</t>
        </is>
      </c>
      <c r="G298" s="6" t="b">
        <v>1</v>
      </c>
      <c r="H298" s="6" t="b">
        <v>0</v>
      </c>
      <c r="I298" s="6" t="b">
        <v>0</v>
      </c>
      <c r="J298" s="7" t="n">
        <v>0</v>
      </c>
      <c r="K298" s="6" t="n">
        <v>2</v>
      </c>
      <c r="L298" s="6" t="inlineStr">
        <is>
          <t>programmatic</t>
        </is>
      </c>
      <c r="M298" s="6" t="inlineStr">
        <is>
          <t>DSP-Retarget-HighIntent-14d</t>
        </is>
      </c>
      <c r="N298" s="6" t="inlineStr">
        <is>
          <t>stackadapt</t>
        </is>
      </c>
      <c r="O298" s="6" t="inlineStr">
        <is>
          <t>display</t>
        </is>
      </c>
      <c r="P298" s="6" t="inlineStr">
        <is>
          <t>dsp_retarget_highintent_14d</t>
        </is>
      </c>
      <c r="Q298" s="6" t="inlineStr">
        <is>
          <t>display-banner_abm</t>
        </is>
      </c>
      <c r="R298" s="6" t="inlineStr">
        <is>
          <t>lookalike-data-engineers</t>
        </is>
      </c>
      <c r="S298" s="8" t="n">
        <v>45820.40694444445</v>
      </c>
      <c r="T298" s="6" t="inlineStr">
        <is>
          <t>gated_content_download</t>
        </is>
      </c>
    </row>
    <row r="299">
      <c r="A299" s="9" t="inlineStr">
        <is>
          <t>PRO-00101</t>
        </is>
      </c>
      <c r="B299" s="9" t="inlineStr">
        <is>
          <t>Reese Moore</t>
        </is>
      </c>
      <c r="C299" s="9" t="inlineStr">
        <is>
          <t>Chief Data Officer</t>
        </is>
      </c>
      <c r="D299" s="9" t="inlineStr">
        <is>
          <t>c_suite_vp</t>
        </is>
      </c>
      <c r="E299" s="9" t="n">
        <v>1.5</v>
      </c>
      <c r="F299" s="9" t="inlineStr">
        <is>
          <t>Helix Analytics</t>
        </is>
      </c>
      <c r="G299" s="9" t="b">
        <v>1</v>
      </c>
      <c r="H299" s="9" t="b">
        <v>0</v>
      </c>
      <c r="I299" s="9" t="b">
        <v>0</v>
      </c>
      <c r="J299" s="10" t="n">
        <v>0</v>
      </c>
      <c r="K299" s="9" t="n">
        <v>3</v>
      </c>
      <c r="L299" s="9" t="inlineStr">
        <is>
          <t>g2</t>
        </is>
      </c>
      <c r="M299" s="9" t="inlineStr">
        <is>
          <t>G2-Badge-LP-Integration</t>
        </is>
      </c>
      <c r="N299" s="9" t="inlineStr">
        <is>
          <t>g2</t>
        </is>
      </c>
      <c r="O299" s="9" t="inlineStr">
        <is>
          <t>review-site</t>
        </is>
      </c>
      <c r="P299" s="9" t="inlineStr">
        <is>
          <t>g2_badge_lp_integration</t>
        </is>
      </c>
      <c r="Q299" s="9" t="inlineStr">
        <is>
          <t>badge-display_integration</t>
        </is>
      </c>
      <c r="R299" s="9" t="inlineStr">
        <is>
          <t>pipeline-software-evaluation</t>
        </is>
      </c>
      <c r="S299" s="11" t="n">
        <v>45833.47986111111</v>
      </c>
      <c r="T299" s="9" t="inlineStr">
        <is>
          <t>newsletter_signup</t>
        </is>
      </c>
    </row>
    <row r="300">
      <c r="A300" s="6" t="inlineStr">
        <is>
          <t>PRO-00102</t>
        </is>
      </c>
      <c r="B300" s="6" t="inlineStr">
        <is>
          <t>Jamie Lewis</t>
        </is>
      </c>
      <c r="C300" s="6" t="inlineStr">
        <is>
          <t>Data Engineer</t>
        </is>
      </c>
      <c r="D300" s="6" t="inlineStr">
        <is>
          <t>ic_analyst</t>
        </is>
      </c>
      <c r="E300" s="6" t="n">
        <v>0.75</v>
      </c>
      <c r="F300" s="6" t="inlineStr">
        <is>
          <t>Cloudnetic</t>
        </is>
      </c>
      <c r="G300" s="6" t="b">
        <v>0</v>
      </c>
      <c r="H300" s="6" t="b">
        <v>0</v>
      </c>
      <c r="I300" s="6" t="b">
        <v>0</v>
      </c>
      <c r="J300" s="7" t="n">
        <v>0</v>
      </c>
      <c r="K300" s="6" t="n">
        <v>1</v>
      </c>
      <c r="L300" s="6" t="inlineStr">
        <is>
          <t>google</t>
        </is>
      </c>
      <c r="M300" s="6" t="inlineStr">
        <is>
          <t>GGL-NonBrand-ETL-Tools</t>
        </is>
      </c>
      <c r="N300" s="6" t="inlineStr">
        <is>
          <t>google</t>
        </is>
      </c>
      <c r="O300" s="6" t="inlineStr">
        <is>
          <t>paid-search</t>
        </is>
      </c>
      <c r="P300" s="6" t="inlineStr">
        <is>
          <t>ggl_nonbrand_etl_tools</t>
        </is>
      </c>
      <c r="Q300" s="6" t="inlineStr">
        <is>
          <t>text-ad_rlsa</t>
        </is>
      </c>
      <c r="R300" s="6" t="inlineStr">
        <is>
          <t>data-integration-platform</t>
        </is>
      </c>
      <c r="S300" s="8" t="n">
        <v>45894.33819444444</v>
      </c>
      <c r="T300" s="6" t="inlineStr">
        <is>
          <t>gated_content_download</t>
        </is>
      </c>
    </row>
    <row r="301">
      <c r="A301" s="9" t="inlineStr">
        <is>
          <t>PRO-00102</t>
        </is>
      </c>
      <c r="B301" s="9" t="inlineStr">
        <is>
          <t>Jamie Lewis</t>
        </is>
      </c>
      <c r="C301" s="9" t="inlineStr">
        <is>
          <t>Data Engineer</t>
        </is>
      </c>
      <c r="D301" s="9" t="inlineStr">
        <is>
          <t>ic_analyst</t>
        </is>
      </c>
      <c r="E301" s="9" t="n">
        <v>0.75</v>
      </c>
      <c r="F301" s="9" t="inlineStr">
        <is>
          <t>Cloudnetic</t>
        </is>
      </c>
      <c r="G301" s="9" t="b">
        <v>0</v>
      </c>
      <c r="H301" s="9" t="b">
        <v>0</v>
      </c>
      <c r="I301" s="9" t="b">
        <v>0</v>
      </c>
      <c r="J301" s="10" t="n">
        <v>0</v>
      </c>
      <c r="K301" s="9" t="n">
        <v>2</v>
      </c>
      <c r="L301" s="9" t="inlineStr">
        <is>
          <t>programmatic</t>
        </is>
      </c>
      <c r="M301" s="9" t="inlineStr">
        <is>
          <t>DSP-Retarget-HighIntent-14d</t>
        </is>
      </c>
      <c r="N301" s="9" t="inlineStr">
        <is>
          <t>stackadapt</t>
        </is>
      </c>
      <c r="O301" s="9" t="inlineStr">
        <is>
          <t>display</t>
        </is>
      </c>
      <c r="P301" s="9" t="inlineStr">
        <is>
          <t>dsp_retarget_highintent_14d</t>
        </is>
      </c>
      <c r="Q301" s="9" t="inlineStr">
        <is>
          <t>display-banner_abm</t>
        </is>
      </c>
      <c r="R301" s="9" t="inlineStr">
        <is>
          <t>retarget-site-visitors-14d</t>
        </is>
      </c>
      <c r="S301" s="11" t="n">
        <v>45908.48888888889</v>
      </c>
      <c r="T301" s="9" t="inlineStr">
        <is>
          <t>gated_content_download</t>
        </is>
      </c>
    </row>
    <row r="302">
      <c r="A302" s="6" t="inlineStr">
        <is>
          <t>PRO-00103</t>
        </is>
      </c>
      <c r="B302" s="6" t="inlineStr">
        <is>
          <t>Morgan Wilson</t>
        </is>
      </c>
      <c r="C302" s="6" t="inlineStr">
        <is>
          <t>Analytics Engineer</t>
        </is>
      </c>
      <c r="D302" s="6" t="inlineStr">
        <is>
          <t>ic_analyst</t>
        </is>
      </c>
      <c r="E302" s="6" t="n">
        <v>0.75</v>
      </c>
      <c r="F302" s="6" t="inlineStr">
        <is>
          <t>Ember Analytics</t>
        </is>
      </c>
      <c r="G302" s="6" t="b">
        <v>0</v>
      </c>
      <c r="H302" s="6" t="b">
        <v>0</v>
      </c>
      <c r="I302" s="6" t="b">
        <v>0</v>
      </c>
      <c r="J302" s="7" t="n">
        <v>0</v>
      </c>
      <c r="K302" s="6" t="n">
        <v>1</v>
      </c>
      <c r="L302" s="6" t="inlineStr">
        <is>
          <t>google</t>
        </is>
      </c>
      <c r="M302" s="6" t="inlineStr">
        <is>
          <t>GGL-RLSA-HighIntent-Visitors</t>
        </is>
      </c>
      <c r="N302" s="6" t="inlineStr">
        <is>
          <t>google</t>
        </is>
      </c>
      <c r="O302" s="6" t="inlineStr">
        <is>
          <t>paid-search</t>
        </is>
      </c>
      <c r="P302" s="6" t="inlineStr">
        <is>
          <t>ggl_rlsa_highintent_visitors</t>
        </is>
      </c>
      <c r="Q302" s="6" t="inlineStr">
        <is>
          <t>text-ad_search</t>
        </is>
      </c>
      <c r="R302" s="6" t="inlineStr">
        <is>
          <t>etl-software</t>
        </is>
      </c>
      <c r="S302" s="8" t="n">
        <v>45814.47708333333</v>
      </c>
      <c r="T302" s="6" t="inlineStr">
        <is>
          <t>gated_content_download</t>
        </is>
      </c>
    </row>
    <row r="303">
      <c r="A303" s="9" t="inlineStr">
        <is>
          <t>PRO-00103</t>
        </is>
      </c>
      <c r="B303" s="9" t="inlineStr">
        <is>
          <t>Morgan Wilson</t>
        </is>
      </c>
      <c r="C303" s="9" t="inlineStr">
        <is>
          <t>Analytics Engineer</t>
        </is>
      </c>
      <c r="D303" s="9" t="inlineStr">
        <is>
          <t>ic_analyst</t>
        </is>
      </c>
      <c r="E303" s="9" t="n">
        <v>0.75</v>
      </c>
      <c r="F303" s="9" t="inlineStr">
        <is>
          <t>Ember Analytics</t>
        </is>
      </c>
      <c r="G303" s="9" t="b">
        <v>0</v>
      </c>
      <c r="H303" s="9" t="b">
        <v>0</v>
      </c>
      <c r="I303" s="9" t="b">
        <v>0</v>
      </c>
      <c r="J303" s="10" t="n">
        <v>0</v>
      </c>
      <c r="K303" s="9" t="n">
        <v>2</v>
      </c>
      <c r="L303" s="9" t="inlineStr">
        <is>
          <t>linkedin</t>
        </is>
      </c>
      <c r="M303" s="9" t="inlineStr">
        <is>
          <t>LI-Retarget-PricingPage-14d</t>
        </is>
      </c>
      <c r="N303" s="9" t="inlineStr">
        <is>
          <t>linkedin</t>
        </is>
      </c>
      <c r="O303" s="9" t="inlineStr">
        <is>
          <t>paid-social</t>
        </is>
      </c>
      <c r="P303" s="9" t="inlineStr">
        <is>
          <t>li_retarget_pricingpage_14d</t>
        </is>
      </c>
      <c r="Q303" s="9" t="inlineStr">
        <is>
          <t>single-image_product-feature_cta-trial</t>
        </is>
      </c>
      <c r="R303" s="9" t="inlineStr">
        <is>
          <t>li-ent-data-engineers</t>
        </is>
      </c>
      <c r="S303" s="11" t="n">
        <v>45824.44236111111</v>
      </c>
      <c r="T303" s="9" t="inlineStr">
        <is>
          <t>gated_content_download</t>
        </is>
      </c>
    </row>
    <row r="304">
      <c r="A304" s="6" t="inlineStr">
        <is>
          <t>PRO-00104</t>
        </is>
      </c>
      <c r="B304" s="6" t="inlineStr">
        <is>
          <t>Taylor Walker</t>
        </is>
      </c>
      <c r="C304" s="6" t="inlineStr">
        <is>
          <t>Data Platform Manager</t>
        </is>
      </c>
      <c r="D304" s="6" t="inlineStr">
        <is>
          <t>manager</t>
        </is>
      </c>
      <c r="E304" s="6" t="n">
        <v>1</v>
      </c>
      <c r="F304" s="6" t="inlineStr">
        <is>
          <t>Gridlane</t>
        </is>
      </c>
      <c r="G304" s="6" t="b">
        <v>1</v>
      </c>
      <c r="H304" s="6" t="b">
        <v>0</v>
      </c>
      <c r="I304" s="6" t="b">
        <v>0</v>
      </c>
      <c r="J304" s="7" t="n">
        <v>0</v>
      </c>
      <c r="K304" s="6" t="n">
        <v>1</v>
      </c>
      <c r="L304" s="6" t="inlineStr">
        <is>
          <t>google</t>
        </is>
      </c>
      <c r="M304" s="6" t="inlineStr">
        <is>
          <t>GGL-Brand-Syncflow-Exact</t>
        </is>
      </c>
      <c r="N304" s="6" t="inlineStr">
        <is>
          <t>google</t>
        </is>
      </c>
      <c r="O304" s="6" t="inlineStr">
        <is>
          <t>paid-search</t>
        </is>
      </c>
      <c r="P304" s="6" t="inlineStr">
        <is>
          <t>ggl_brand_syncflow_exact</t>
        </is>
      </c>
      <c r="Q304" s="6" t="inlineStr">
        <is>
          <t>text-ad_rlsa</t>
        </is>
      </c>
      <c r="R304" s="6" t="inlineStr">
        <is>
          <t>syncflow-alternative</t>
        </is>
      </c>
      <c r="S304" s="8" t="n">
        <v>45854.40694444445</v>
      </c>
      <c r="T304" s="6" t="inlineStr">
        <is>
          <t>trial_signup</t>
        </is>
      </c>
    </row>
    <row r="305">
      <c r="A305" s="9" t="inlineStr">
        <is>
          <t>PRO-00104</t>
        </is>
      </c>
      <c r="B305" s="9" t="inlineStr">
        <is>
          <t>Taylor Walker</t>
        </is>
      </c>
      <c r="C305" s="9" t="inlineStr">
        <is>
          <t>Data Platform Manager</t>
        </is>
      </c>
      <c r="D305" s="9" t="inlineStr">
        <is>
          <t>manager</t>
        </is>
      </c>
      <c r="E305" s="9" t="n">
        <v>1</v>
      </c>
      <c r="F305" s="9" t="inlineStr">
        <is>
          <t>Gridlane</t>
        </is>
      </c>
      <c r="G305" s="9" t="b">
        <v>1</v>
      </c>
      <c r="H305" s="9" t="b">
        <v>0</v>
      </c>
      <c r="I305" s="9" t="b">
        <v>0</v>
      </c>
      <c r="J305" s="10" t="n">
        <v>0</v>
      </c>
      <c r="K305" s="9" t="n">
        <v>2</v>
      </c>
      <c r="L305" s="9" t="inlineStr">
        <is>
          <t>programmatic</t>
        </is>
      </c>
      <c r="M305" s="9" t="inlineStr">
        <is>
          <t>DSP-ABM-AirCover-Commercial</t>
        </is>
      </c>
      <c r="N305" s="9" t="inlineStr">
        <is>
          <t>stackadapt</t>
        </is>
      </c>
      <c r="O305" s="9" t="inlineStr">
        <is>
          <t>display</t>
        </is>
      </c>
      <c r="P305" s="9" t="inlineStr">
        <is>
          <t>dsp_abm_aircover_commercial</t>
        </is>
      </c>
      <c r="Q305" s="9" t="inlineStr">
        <is>
          <t>display-banner_awareness</t>
        </is>
      </c>
      <c r="R305" s="9" t="inlineStr">
        <is>
          <t>lookalike-data-engineers</t>
        </is>
      </c>
      <c r="S305" s="11" t="n">
        <v>45863.61736111111</v>
      </c>
      <c r="T305" s="9" t="inlineStr">
        <is>
          <t>gated_content_download</t>
        </is>
      </c>
    </row>
    <row r="306">
      <c r="A306" s="6" t="inlineStr">
        <is>
          <t>PRO-00105</t>
        </is>
      </c>
      <c r="B306" s="6" t="inlineStr">
        <is>
          <t>Alex Martin</t>
        </is>
      </c>
      <c r="C306" s="6" t="inlineStr">
        <is>
          <t>Director of Business Intelligence</t>
        </is>
      </c>
      <c r="D306" s="6" t="inlineStr">
        <is>
          <t>director</t>
        </is>
      </c>
      <c r="E306" s="6" t="n">
        <v>1.25</v>
      </c>
      <c r="F306" s="6" t="inlineStr">
        <is>
          <t>Tangent Labs</t>
        </is>
      </c>
      <c r="G306" s="6" t="b">
        <v>0</v>
      </c>
      <c r="H306" s="6" t="b">
        <v>0</v>
      </c>
      <c r="I306" s="6" t="b">
        <v>0</v>
      </c>
      <c r="J306" s="7" t="n">
        <v>0</v>
      </c>
      <c r="K306" s="6" t="n">
        <v>1</v>
      </c>
      <c r="L306" s="6" t="inlineStr">
        <is>
          <t>google</t>
        </is>
      </c>
      <c r="M306" s="6" t="inlineStr">
        <is>
          <t>GGL-NonBrand-ETL-Tools</t>
        </is>
      </c>
      <c r="N306" s="6" t="inlineStr">
        <is>
          <t>google</t>
        </is>
      </c>
      <c r="O306" s="6" t="inlineStr">
        <is>
          <t>paid-search</t>
        </is>
      </c>
      <c r="P306" s="6" t="inlineStr">
        <is>
          <t>ggl_nonbrand_etl_tools</t>
        </is>
      </c>
      <c r="Q306" s="6" t="inlineStr">
        <is>
          <t>text-ad_search</t>
        </is>
      </c>
      <c r="R306" s="6" t="inlineStr">
        <is>
          <t>etl-software</t>
        </is>
      </c>
      <c r="S306" s="8" t="n">
        <v>45735.61041666667</v>
      </c>
      <c r="T306" s="6" t="inlineStr">
        <is>
          <t>gated_content_download</t>
        </is>
      </c>
    </row>
    <row r="307">
      <c r="A307" s="9" t="inlineStr">
        <is>
          <t>PRO-00105</t>
        </is>
      </c>
      <c r="B307" s="9" t="inlineStr">
        <is>
          <t>Alex Martin</t>
        </is>
      </c>
      <c r="C307" s="9" t="inlineStr">
        <is>
          <t>Director of Business Intelligence</t>
        </is>
      </c>
      <c r="D307" s="9" t="inlineStr">
        <is>
          <t>director</t>
        </is>
      </c>
      <c r="E307" s="9" t="n">
        <v>1.25</v>
      </c>
      <c r="F307" s="9" t="inlineStr">
        <is>
          <t>Tangent Labs</t>
        </is>
      </c>
      <c r="G307" s="9" t="b">
        <v>0</v>
      </c>
      <c r="H307" s="9" t="b">
        <v>0</v>
      </c>
      <c r="I307" s="9" t="b">
        <v>0</v>
      </c>
      <c r="J307" s="10" t="n">
        <v>0</v>
      </c>
      <c r="K307" s="9" t="n">
        <v>2</v>
      </c>
      <c r="L307" s="9" t="inlineStr">
        <is>
          <t>google</t>
        </is>
      </c>
      <c r="M307" s="9" t="inlineStr">
        <is>
          <t>GGL-Competitor-Pipeform-Alt</t>
        </is>
      </c>
      <c r="N307" s="9" t="inlineStr">
        <is>
          <t>google</t>
        </is>
      </c>
      <c r="O307" s="9" t="inlineStr">
        <is>
          <t>paid-search</t>
        </is>
      </c>
      <c r="P307" s="9" t="inlineStr">
        <is>
          <t>ggl_competitor_pipeform_alt</t>
        </is>
      </c>
      <c r="Q307" s="9" t="inlineStr">
        <is>
          <t>text-ad_rlsa</t>
        </is>
      </c>
      <c r="R307" s="9" t="inlineStr">
        <is>
          <t>data-pipeline-tools</t>
        </is>
      </c>
      <c r="S307" s="11" t="n">
        <v>45743.74027777778</v>
      </c>
      <c r="T307" s="9" t="inlineStr">
        <is>
          <t>gated_content_download</t>
        </is>
      </c>
    </row>
    <row r="308">
      <c r="A308" s="6" t="inlineStr">
        <is>
          <t>PRO-00105</t>
        </is>
      </c>
      <c r="B308" s="6" t="inlineStr">
        <is>
          <t>Alex Martin</t>
        </is>
      </c>
      <c r="C308" s="6" t="inlineStr">
        <is>
          <t>Director of Business Intelligence</t>
        </is>
      </c>
      <c r="D308" s="6" t="inlineStr">
        <is>
          <t>director</t>
        </is>
      </c>
      <c r="E308" s="6" t="n">
        <v>1.25</v>
      </c>
      <c r="F308" s="6" t="inlineStr">
        <is>
          <t>Tangent Labs</t>
        </is>
      </c>
      <c r="G308" s="6" t="b">
        <v>0</v>
      </c>
      <c r="H308" s="6" t="b">
        <v>0</v>
      </c>
      <c r="I308" s="6" t="b">
        <v>0</v>
      </c>
      <c r="J308" s="7" t="n">
        <v>0</v>
      </c>
      <c r="K308" s="6" t="n">
        <v>3</v>
      </c>
      <c r="L308" s="6" t="inlineStr">
        <is>
          <t>linkedin</t>
        </is>
      </c>
      <c r="M308" s="6" t="inlineStr">
        <is>
          <t>LI-Retarget-PricingPage-14d</t>
        </is>
      </c>
      <c r="N308" s="6" t="inlineStr">
        <is>
          <t>linkedin</t>
        </is>
      </c>
      <c r="O308" s="6" t="inlineStr">
        <is>
          <t>paid-social</t>
        </is>
      </c>
      <c r="P308" s="6" t="inlineStr">
        <is>
          <t>li_retarget_pricingpage_14d</t>
        </is>
      </c>
      <c r="Q308" s="6" t="inlineStr">
        <is>
          <t>single-image_pain-point_cta-demo</t>
        </is>
      </c>
      <c r="R308" s="6" t="inlineStr">
        <is>
          <t>li-retarget-site-visitors-30d</t>
        </is>
      </c>
      <c r="S308" s="8" t="n">
        <v>45761.38541666666</v>
      </c>
      <c r="T308" s="6" t="inlineStr">
        <is>
          <t>gated_content_download</t>
        </is>
      </c>
    </row>
    <row r="309">
      <c r="A309" s="9" t="inlineStr">
        <is>
          <t>PRO-00106</t>
        </is>
      </c>
      <c r="B309" s="9" t="inlineStr">
        <is>
          <t>Avery Robinson</t>
        </is>
      </c>
      <c r="C309" s="9" t="inlineStr">
        <is>
          <t>Director of Data Engineering</t>
        </is>
      </c>
      <c r="D309" s="9" t="inlineStr">
        <is>
          <t>director</t>
        </is>
      </c>
      <c r="E309" s="9" t="n">
        <v>1.25</v>
      </c>
      <c r="F309" s="9" t="inlineStr">
        <is>
          <t>Pulsestream</t>
        </is>
      </c>
      <c r="G309" s="9" t="b">
        <v>1</v>
      </c>
      <c r="H309" s="9" t="b">
        <v>1</v>
      </c>
      <c r="I309" s="9" t="b">
        <v>0</v>
      </c>
      <c r="J309" s="10" t="n">
        <v>57254</v>
      </c>
      <c r="K309" s="9" t="n">
        <v>1</v>
      </c>
      <c r="L309" s="9" t="inlineStr">
        <is>
          <t>linkedin</t>
        </is>
      </c>
      <c r="M309" s="9" t="inlineStr">
        <is>
          <t>LI-MOFU-Trial-AnalyticsTeams</t>
        </is>
      </c>
      <c r="N309" s="9" t="inlineStr">
        <is>
          <t>linkedin</t>
        </is>
      </c>
      <c r="O309" s="9" t="inlineStr">
        <is>
          <t>paid-social</t>
        </is>
      </c>
      <c r="P309" s="9" t="inlineStr">
        <is>
          <t>li_mofu_trial_analyticsteams</t>
        </is>
      </c>
      <c r="Q309" s="9" t="inlineStr">
        <is>
          <t>single-image_pain-point_cta-trial</t>
        </is>
      </c>
      <c r="R309" s="9" t="inlineStr">
        <is>
          <t>li-abm-strategic-accounts</t>
        </is>
      </c>
      <c r="S309" s="11" t="n">
        <v>45782.64166666667</v>
      </c>
      <c r="T309" s="9" t="inlineStr">
        <is>
          <t>trial_signup</t>
        </is>
      </c>
    </row>
    <row r="310">
      <c r="A310" s="6" t="inlineStr">
        <is>
          <t>PRO-00106</t>
        </is>
      </c>
      <c r="B310" s="6" t="inlineStr">
        <is>
          <t>Avery Robinson</t>
        </is>
      </c>
      <c r="C310" s="6" t="inlineStr">
        <is>
          <t>Director of Data Engineering</t>
        </is>
      </c>
      <c r="D310" s="6" t="inlineStr">
        <is>
          <t>director</t>
        </is>
      </c>
      <c r="E310" s="6" t="n">
        <v>1.25</v>
      </c>
      <c r="F310" s="6" t="inlineStr">
        <is>
          <t>Pulsestream</t>
        </is>
      </c>
      <c r="G310" s="6" t="b">
        <v>1</v>
      </c>
      <c r="H310" s="6" t="b">
        <v>1</v>
      </c>
      <c r="I310" s="6" t="b">
        <v>0</v>
      </c>
      <c r="J310" s="7" t="n">
        <v>57254</v>
      </c>
      <c r="K310" s="6" t="n">
        <v>2</v>
      </c>
      <c r="L310" s="6" t="inlineStr">
        <is>
          <t>google</t>
        </is>
      </c>
      <c r="M310" s="6" t="inlineStr">
        <is>
          <t>GGL-Competitor-Pipeform-Alt</t>
        </is>
      </c>
      <c r="N310" s="6" t="inlineStr">
        <is>
          <t>google</t>
        </is>
      </c>
      <c r="O310" s="6" t="inlineStr">
        <is>
          <t>paid-search</t>
        </is>
      </c>
      <c r="P310" s="6" t="inlineStr">
        <is>
          <t>ggl_competitor_pipeform_alt</t>
        </is>
      </c>
      <c r="Q310" s="6" t="inlineStr">
        <is>
          <t>text-ad_competitor</t>
        </is>
      </c>
      <c r="R310" s="6" t="inlineStr">
        <is>
          <t>data-integration-platform</t>
        </is>
      </c>
      <c r="S310" s="8" t="n">
        <v>45789.58263888889</v>
      </c>
      <c r="T310" s="6" t="inlineStr">
        <is>
          <t>gated_content_download</t>
        </is>
      </c>
    </row>
    <row r="311">
      <c r="A311" s="9" t="inlineStr">
        <is>
          <t>PRO-00106</t>
        </is>
      </c>
      <c r="B311" s="9" t="inlineStr">
        <is>
          <t>Avery Robinson</t>
        </is>
      </c>
      <c r="C311" s="9" t="inlineStr">
        <is>
          <t>Director of Data Engineering</t>
        </is>
      </c>
      <c r="D311" s="9" t="inlineStr">
        <is>
          <t>director</t>
        </is>
      </c>
      <c r="E311" s="9" t="n">
        <v>1.25</v>
      </c>
      <c r="F311" s="9" t="inlineStr">
        <is>
          <t>Pulsestream</t>
        </is>
      </c>
      <c r="G311" s="9" t="b">
        <v>1</v>
      </c>
      <c r="H311" s="9" t="b">
        <v>1</v>
      </c>
      <c r="I311" s="9" t="b">
        <v>0</v>
      </c>
      <c r="J311" s="10" t="n">
        <v>57254</v>
      </c>
      <c r="K311" s="9" t="n">
        <v>3</v>
      </c>
      <c r="L311" s="9" t="inlineStr">
        <is>
          <t>linkedin</t>
        </is>
      </c>
      <c r="M311" s="9" t="inlineStr">
        <is>
          <t>LI-Retarget-SiteVisitors-30d</t>
        </is>
      </c>
      <c r="N311" s="9" t="inlineStr">
        <is>
          <t>linkedin</t>
        </is>
      </c>
      <c r="O311" s="9" t="inlineStr">
        <is>
          <t>paid-social</t>
        </is>
      </c>
      <c r="P311" s="9" t="inlineStr">
        <is>
          <t>li_retarget_sitevisitors_30d</t>
        </is>
      </c>
      <c r="Q311" s="9" t="inlineStr">
        <is>
          <t>single-image_pain-point_cta-demo</t>
        </is>
      </c>
      <c r="R311" s="9" t="inlineStr">
        <is>
          <t>li-abm-strategic-accounts</t>
        </is>
      </c>
      <c r="S311" s="11" t="n">
        <v>45806.45</v>
      </c>
      <c r="T311" s="9" t="inlineStr">
        <is>
          <t>gated_content_download</t>
        </is>
      </c>
    </row>
    <row r="312">
      <c r="A312" s="6" t="inlineStr">
        <is>
          <t>PRO-00106</t>
        </is>
      </c>
      <c r="B312" s="6" t="inlineStr">
        <is>
          <t>Avery Robinson</t>
        </is>
      </c>
      <c r="C312" s="6" t="inlineStr">
        <is>
          <t>Director of Data Engineering</t>
        </is>
      </c>
      <c r="D312" s="6" t="inlineStr">
        <is>
          <t>director</t>
        </is>
      </c>
      <c r="E312" s="6" t="n">
        <v>1.25</v>
      </c>
      <c r="F312" s="6" t="inlineStr">
        <is>
          <t>Pulsestream</t>
        </is>
      </c>
      <c r="G312" s="6" t="b">
        <v>1</v>
      </c>
      <c r="H312" s="6" t="b">
        <v>1</v>
      </c>
      <c r="I312" s="6" t="b">
        <v>0</v>
      </c>
      <c r="J312" s="7" t="n">
        <v>57254</v>
      </c>
      <c r="K312" s="6" t="n">
        <v>4</v>
      </c>
      <c r="L312" s="6" t="inlineStr">
        <is>
          <t>programmatic</t>
        </is>
      </c>
      <c r="M312" s="6" t="inlineStr">
        <is>
          <t>DSP-Retarget-HighIntent-14d</t>
        </is>
      </c>
      <c r="N312" s="6" t="inlineStr">
        <is>
          <t>stackadapt</t>
        </is>
      </c>
      <c r="O312" s="6" t="inlineStr">
        <is>
          <t>display</t>
        </is>
      </c>
      <c r="P312" s="6" t="inlineStr">
        <is>
          <t>dsp_retarget_highintent_14d</t>
        </is>
      </c>
      <c r="Q312" s="6" t="inlineStr">
        <is>
          <t>display-banner_awareness</t>
        </is>
      </c>
      <c r="R312" s="6" t="inlineStr">
        <is>
          <t>lookalike-data-engineers</t>
        </is>
      </c>
      <c r="S312" s="8" t="n">
        <v>45817.45972222222</v>
      </c>
      <c r="T312" s="6" t="inlineStr">
        <is>
          <t>newsletter_signup</t>
        </is>
      </c>
    </row>
    <row r="313">
      <c r="A313" s="9" t="inlineStr">
        <is>
          <t>PRO-00107</t>
        </is>
      </c>
      <c r="B313" s="9" t="inlineStr">
        <is>
          <t>Elliot White</t>
        </is>
      </c>
      <c r="C313" s="9" t="inlineStr">
        <is>
          <t>BI Manager</t>
        </is>
      </c>
      <c r="D313" s="9" t="inlineStr">
        <is>
          <t>manager</t>
        </is>
      </c>
      <c r="E313" s="9" t="n">
        <v>1</v>
      </c>
      <c r="F313" s="9" t="inlineStr">
        <is>
          <t>Axiom Cloud</t>
        </is>
      </c>
      <c r="G313" s="9" t="b">
        <v>0</v>
      </c>
      <c r="H313" s="9" t="b">
        <v>0</v>
      </c>
      <c r="I313" s="9" t="b">
        <v>0</v>
      </c>
      <c r="J313" s="10" t="n">
        <v>0</v>
      </c>
      <c r="K313" s="9" t="n">
        <v>1</v>
      </c>
      <c r="L313" s="9" t="inlineStr">
        <is>
          <t>linkedin</t>
        </is>
      </c>
      <c r="M313" s="9" t="inlineStr">
        <is>
          <t>LI-ABM-Strategic-ENT</t>
        </is>
      </c>
      <c r="N313" s="9" t="inlineStr">
        <is>
          <t>linkedin</t>
        </is>
      </c>
      <c r="O313" s="9" t="inlineStr">
        <is>
          <t>paid-social</t>
        </is>
      </c>
      <c r="P313" s="9" t="inlineStr">
        <is>
          <t>li_abm_strategic_ent</t>
        </is>
      </c>
      <c r="Q313" s="9" t="inlineStr">
        <is>
          <t>single-image_social-proof_cta-demo</t>
        </is>
      </c>
      <c r="R313" s="9" t="inlineStr">
        <is>
          <t>li-abm-strategic-accounts</t>
        </is>
      </c>
      <c r="S313" s="11" t="n">
        <v>45698.70694444444</v>
      </c>
      <c r="T313" s="9" t="inlineStr">
        <is>
          <t>gated_content_download</t>
        </is>
      </c>
    </row>
    <row r="314">
      <c r="A314" s="6" t="inlineStr">
        <is>
          <t>PRO-00107</t>
        </is>
      </c>
      <c r="B314" s="6" t="inlineStr">
        <is>
          <t>Elliot White</t>
        </is>
      </c>
      <c r="C314" s="6" t="inlineStr">
        <is>
          <t>BI Manager</t>
        </is>
      </c>
      <c r="D314" s="6" t="inlineStr">
        <is>
          <t>manager</t>
        </is>
      </c>
      <c r="E314" s="6" t="n">
        <v>1</v>
      </c>
      <c r="F314" s="6" t="inlineStr">
        <is>
          <t>Axiom Cloud</t>
        </is>
      </c>
      <c r="G314" s="6" t="b">
        <v>0</v>
      </c>
      <c r="H314" s="6" t="b">
        <v>0</v>
      </c>
      <c r="I314" s="6" t="b">
        <v>0</v>
      </c>
      <c r="J314" s="7" t="n">
        <v>0</v>
      </c>
      <c r="K314" s="6" t="n">
        <v>2</v>
      </c>
      <c r="L314" s="6" t="inlineStr">
        <is>
          <t>g2</t>
        </is>
      </c>
      <c r="M314" s="6" t="inlineStr">
        <is>
          <t>G2-Retarget-CategoryBuyers</t>
        </is>
      </c>
      <c r="N314" s="6" t="inlineStr">
        <is>
          <t>g2</t>
        </is>
      </c>
      <c r="O314" s="6" t="inlineStr">
        <is>
          <t>review-site</t>
        </is>
      </c>
      <c r="P314" s="6" t="inlineStr">
        <is>
          <t>g2_retarget_categorybuyers</t>
        </is>
      </c>
      <c r="Q314" s="6" t="inlineStr">
        <is>
          <t>gated-report_etl</t>
        </is>
      </c>
      <c r="R314" s="6" t="inlineStr">
        <is>
          <t>etl-tools-comparison</t>
        </is>
      </c>
      <c r="S314" s="8" t="n">
        <v>45714.38819444444</v>
      </c>
      <c r="T314" s="6" t="inlineStr">
        <is>
          <t>gated_content_download</t>
        </is>
      </c>
    </row>
    <row r="315">
      <c r="A315" s="9" t="inlineStr">
        <is>
          <t>PRO-00108</t>
        </is>
      </c>
      <c r="B315" s="9" t="inlineStr">
        <is>
          <t>Taylor Anderson</t>
        </is>
      </c>
      <c r="C315" s="9" t="inlineStr">
        <is>
          <t>BI Manager</t>
        </is>
      </c>
      <c r="D315" s="9" t="inlineStr">
        <is>
          <t>manager</t>
        </is>
      </c>
      <c r="E315" s="9" t="n">
        <v>1</v>
      </c>
      <c r="F315" s="9" t="inlineStr">
        <is>
          <t>Novabridge</t>
        </is>
      </c>
      <c r="G315" s="9" t="b">
        <v>0</v>
      </c>
      <c r="H315" s="9" t="b">
        <v>0</v>
      </c>
      <c r="I315" s="9" t="b">
        <v>0</v>
      </c>
      <c r="J315" s="10" t="n">
        <v>0</v>
      </c>
      <c r="K315" s="9" t="n">
        <v>1</v>
      </c>
      <c r="L315" s="9" t="inlineStr">
        <is>
          <t>google</t>
        </is>
      </c>
      <c r="M315" s="9" t="inlineStr">
        <is>
          <t>GGL-RLSA-HighIntent-Visitors</t>
        </is>
      </c>
      <c r="N315" s="9" t="inlineStr">
        <is>
          <t>google</t>
        </is>
      </c>
      <c r="O315" s="9" t="inlineStr">
        <is>
          <t>paid-search</t>
        </is>
      </c>
      <c r="P315" s="9" t="inlineStr">
        <is>
          <t>ggl_rlsa_highintent_visitors</t>
        </is>
      </c>
      <c r="Q315" s="9" t="inlineStr">
        <is>
          <t>text-ad_search</t>
        </is>
      </c>
      <c r="R315" s="9" t="inlineStr">
        <is>
          <t>data-pipeline-tools</t>
        </is>
      </c>
      <c r="S315" s="11" t="n">
        <v>45747.375</v>
      </c>
      <c r="T315" s="9" t="inlineStr">
        <is>
          <t>newsletter_signup</t>
        </is>
      </c>
    </row>
    <row r="316">
      <c r="A316" s="6" t="inlineStr">
        <is>
          <t>PRO-00108</t>
        </is>
      </c>
      <c r="B316" s="6" t="inlineStr">
        <is>
          <t>Taylor Anderson</t>
        </is>
      </c>
      <c r="C316" s="6" t="inlineStr">
        <is>
          <t>BI Manager</t>
        </is>
      </c>
      <c r="D316" s="6" t="inlineStr">
        <is>
          <t>manager</t>
        </is>
      </c>
      <c r="E316" s="6" t="n">
        <v>1</v>
      </c>
      <c r="F316" s="6" t="inlineStr">
        <is>
          <t>Novabridge</t>
        </is>
      </c>
      <c r="G316" s="6" t="b">
        <v>0</v>
      </c>
      <c r="H316" s="6" t="b">
        <v>0</v>
      </c>
      <c r="I316" s="6" t="b">
        <v>0</v>
      </c>
      <c r="J316" s="7" t="n">
        <v>0</v>
      </c>
      <c r="K316" s="6" t="n">
        <v>2</v>
      </c>
      <c r="L316" s="6" t="inlineStr">
        <is>
          <t>g2</t>
        </is>
      </c>
      <c r="M316" s="6" t="inlineStr">
        <is>
          <t>G2-Retarget-CategoryBuyers</t>
        </is>
      </c>
      <c r="N316" s="6" t="inlineStr">
        <is>
          <t>g2</t>
        </is>
      </c>
      <c r="O316" s="6" t="inlineStr">
        <is>
          <t>review-site</t>
        </is>
      </c>
      <c r="P316" s="6" t="inlineStr">
        <is>
          <t>g2_retarget_categorybuyers</t>
        </is>
      </c>
      <c r="Q316" s="6" t="inlineStr">
        <is>
          <t>badge-display_integration</t>
        </is>
      </c>
      <c r="R316" s="6" t="inlineStr">
        <is>
          <t>etl-tools-comparison</t>
        </is>
      </c>
      <c r="S316" s="8" t="n">
        <v>45761.68958333333</v>
      </c>
      <c r="T316" s="6" t="inlineStr">
        <is>
          <t>gated_content_download</t>
        </is>
      </c>
    </row>
    <row r="317">
      <c r="A317" s="9" t="inlineStr">
        <is>
          <t>PRO-00108</t>
        </is>
      </c>
      <c r="B317" s="9" t="inlineStr">
        <is>
          <t>Taylor Anderson</t>
        </is>
      </c>
      <c r="C317" s="9" t="inlineStr">
        <is>
          <t>BI Manager</t>
        </is>
      </c>
      <c r="D317" s="9" t="inlineStr">
        <is>
          <t>manager</t>
        </is>
      </c>
      <c r="E317" s="9" t="n">
        <v>1</v>
      </c>
      <c r="F317" s="9" t="inlineStr">
        <is>
          <t>Novabridge</t>
        </is>
      </c>
      <c r="G317" s="9" t="b">
        <v>0</v>
      </c>
      <c r="H317" s="9" t="b">
        <v>0</v>
      </c>
      <c r="I317" s="9" t="b">
        <v>0</v>
      </c>
      <c r="J317" s="10" t="n">
        <v>0</v>
      </c>
      <c r="K317" s="9" t="n">
        <v>3</v>
      </c>
      <c r="L317" s="9" t="inlineStr">
        <is>
          <t>google</t>
        </is>
      </c>
      <c r="M317" s="9" t="inlineStr">
        <is>
          <t>GGL-NonBrand-DataPipeline</t>
        </is>
      </c>
      <c r="N317" s="9" t="inlineStr">
        <is>
          <t>google</t>
        </is>
      </c>
      <c r="O317" s="9" t="inlineStr">
        <is>
          <t>paid-search</t>
        </is>
      </c>
      <c r="P317" s="9" t="inlineStr">
        <is>
          <t>ggl_nonbrand_datapipeline</t>
        </is>
      </c>
      <c r="Q317" s="9" t="inlineStr">
        <is>
          <t>text-ad_rlsa</t>
        </is>
      </c>
      <c r="R317" s="9" t="inlineStr">
        <is>
          <t>syncflow-alternative</t>
        </is>
      </c>
      <c r="S317" s="11" t="n">
        <v>45779.53194444445</v>
      </c>
      <c r="T317" s="9" t="inlineStr">
        <is>
          <t>newsletter_signup</t>
        </is>
      </c>
    </row>
    <row r="318">
      <c r="A318" s="6" t="inlineStr">
        <is>
          <t>PRO-00109</t>
        </is>
      </c>
      <c r="B318" s="6" t="inlineStr">
        <is>
          <t>Elliot Kim</t>
        </is>
      </c>
      <c r="C318" s="6" t="inlineStr">
        <is>
          <t>BI Manager</t>
        </is>
      </c>
      <c r="D318" s="6" t="inlineStr">
        <is>
          <t>manager</t>
        </is>
      </c>
      <c r="E318" s="6" t="n">
        <v>1</v>
      </c>
      <c r="F318" s="6" t="inlineStr">
        <is>
          <t>Ironset</t>
        </is>
      </c>
      <c r="G318" s="6" t="b">
        <v>0</v>
      </c>
      <c r="H318" s="6" t="b">
        <v>0</v>
      </c>
      <c r="I318" s="6" t="b">
        <v>0</v>
      </c>
      <c r="J318" s="7" t="n">
        <v>0</v>
      </c>
      <c r="K318" s="6" t="n">
        <v>1</v>
      </c>
      <c r="L318" s="6" t="inlineStr">
        <is>
          <t>linkedin</t>
        </is>
      </c>
      <c r="M318" s="6" t="inlineStr">
        <is>
          <t>LI-ABM-Strategic-ENT</t>
        </is>
      </c>
      <c r="N318" s="6" t="inlineStr">
        <is>
          <t>linkedin</t>
        </is>
      </c>
      <c r="O318" s="6" t="inlineStr">
        <is>
          <t>paid-social</t>
        </is>
      </c>
      <c r="P318" s="6" t="inlineStr">
        <is>
          <t>li_abm_strategic_ent</t>
        </is>
      </c>
      <c r="Q318" s="6" t="inlineStr">
        <is>
          <t>single-image_pain-point_cta-trial</t>
        </is>
      </c>
      <c r="R318" s="6" t="inlineStr">
        <is>
          <t>li-abm-strategic-accounts</t>
        </is>
      </c>
      <c r="S318" s="8" t="n">
        <v>45950.43263888889</v>
      </c>
      <c r="T318" s="6" t="inlineStr">
        <is>
          <t>newsletter_signup</t>
        </is>
      </c>
    </row>
    <row r="319">
      <c r="A319" s="9" t="inlineStr">
        <is>
          <t>PRO-00109</t>
        </is>
      </c>
      <c r="B319" s="9" t="inlineStr">
        <is>
          <t>Elliot Kim</t>
        </is>
      </c>
      <c r="C319" s="9" t="inlineStr">
        <is>
          <t>BI Manager</t>
        </is>
      </c>
      <c r="D319" s="9" t="inlineStr">
        <is>
          <t>manager</t>
        </is>
      </c>
      <c r="E319" s="9" t="n">
        <v>1</v>
      </c>
      <c r="F319" s="9" t="inlineStr">
        <is>
          <t>Ironset</t>
        </is>
      </c>
      <c r="G319" s="9" t="b">
        <v>0</v>
      </c>
      <c r="H319" s="9" t="b">
        <v>0</v>
      </c>
      <c r="I319" s="9" t="b">
        <v>0</v>
      </c>
      <c r="J319" s="10" t="n">
        <v>0</v>
      </c>
      <c r="K319" s="9" t="n">
        <v>2</v>
      </c>
      <c r="L319" s="9" t="inlineStr">
        <is>
          <t>google</t>
        </is>
      </c>
      <c r="M319" s="9" t="inlineStr">
        <is>
          <t>GGL-Brand-Syncflow-Exact</t>
        </is>
      </c>
      <c r="N319" s="9" t="inlineStr">
        <is>
          <t>google</t>
        </is>
      </c>
      <c r="O319" s="9" t="inlineStr">
        <is>
          <t>paid-search</t>
        </is>
      </c>
      <c r="P319" s="9" t="inlineStr">
        <is>
          <t>ggl_brand_syncflow_exact</t>
        </is>
      </c>
      <c r="Q319" s="9" t="inlineStr">
        <is>
          <t>text-ad_search</t>
        </is>
      </c>
      <c r="R319" s="9" t="inlineStr">
        <is>
          <t>data-pipeline-tools</t>
        </is>
      </c>
      <c r="S319" s="11" t="n">
        <v>45958.49097222222</v>
      </c>
      <c r="T319" s="9" t="inlineStr">
        <is>
          <t>gated_content_download</t>
        </is>
      </c>
    </row>
    <row r="320">
      <c r="A320" s="6" t="inlineStr">
        <is>
          <t>PRO-00110</t>
        </is>
      </c>
      <c r="B320" s="6" t="inlineStr">
        <is>
          <t>Riley Allen</t>
        </is>
      </c>
      <c r="C320" s="6" t="inlineStr">
        <is>
          <t>VP of Data</t>
        </is>
      </c>
      <c r="D320" s="6" t="inlineStr">
        <is>
          <t>c_suite_vp</t>
        </is>
      </c>
      <c r="E320" s="6" t="n">
        <v>1.5</v>
      </c>
      <c r="F320" s="6" t="inlineStr">
        <is>
          <t>Stratum Data</t>
        </is>
      </c>
      <c r="G320" s="6" t="b">
        <v>0</v>
      </c>
      <c r="H320" s="6" t="b">
        <v>0</v>
      </c>
      <c r="I320" s="6" t="b">
        <v>0</v>
      </c>
      <c r="J320" s="7" t="n">
        <v>0</v>
      </c>
      <c r="K320" s="6" t="n">
        <v>1</v>
      </c>
      <c r="L320" s="6" t="inlineStr">
        <is>
          <t>google</t>
        </is>
      </c>
      <c r="M320" s="6" t="inlineStr">
        <is>
          <t>GGL-NonBrand-DataPipeline</t>
        </is>
      </c>
      <c r="N320" s="6" t="inlineStr">
        <is>
          <t>google</t>
        </is>
      </c>
      <c r="O320" s="6" t="inlineStr">
        <is>
          <t>paid-search</t>
        </is>
      </c>
      <c r="P320" s="6" t="inlineStr">
        <is>
          <t>ggl_nonbrand_datapipeline</t>
        </is>
      </c>
      <c r="Q320" s="6" t="inlineStr">
        <is>
          <t>text-ad_search</t>
        </is>
      </c>
      <c r="R320" s="6" t="inlineStr">
        <is>
          <t>pipeform-alternative</t>
        </is>
      </c>
      <c r="S320" s="8" t="n">
        <v>45785.62361111111</v>
      </c>
      <c r="T320" s="6" t="inlineStr">
        <is>
          <t>gated_content_download</t>
        </is>
      </c>
    </row>
    <row r="321">
      <c r="A321" s="9" t="inlineStr">
        <is>
          <t>PRO-00110</t>
        </is>
      </c>
      <c r="B321" s="9" t="inlineStr">
        <is>
          <t>Riley Allen</t>
        </is>
      </c>
      <c r="C321" s="9" t="inlineStr">
        <is>
          <t>VP of Data</t>
        </is>
      </c>
      <c r="D321" s="9" t="inlineStr">
        <is>
          <t>c_suite_vp</t>
        </is>
      </c>
      <c r="E321" s="9" t="n">
        <v>1.5</v>
      </c>
      <c r="F321" s="9" t="inlineStr">
        <is>
          <t>Stratum Data</t>
        </is>
      </c>
      <c r="G321" s="9" t="b">
        <v>0</v>
      </c>
      <c r="H321" s="9" t="b">
        <v>0</v>
      </c>
      <c r="I321" s="9" t="b">
        <v>0</v>
      </c>
      <c r="J321" s="10" t="n">
        <v>0</v>
      </c>
      <c r="K321" s="9" t="n">
        <v>2</v>
      </c>
      <c r="L321" s="9" t="inlineStr">
        <is>
          <t>linkedin</t>
        </is>
      </c>
      <c r="M321" s="9" t="inlineStr">
        <is>
          <t>LI-Retarget-SiteVisitors-30d</t>
        </is>
      </c>
      <c r="N321" s="9" t="inlineStr">
        <is>
          <t>linkedin</t>
        </is>
      </c>
      <c r="O321" s="9" t="inlineStr">
        <is>
          <t>paid-social</t>
        </is>
      </c>
      <c r="P321" s="9" t="inlineStr">
        <is>
          <t>li_retarget_sitevisitors_30d</t>
        </is>
      </c>
      <c r="Q321" s="9" t="inlineStr">
        <is>
          <t>single-image_pain-point_cta-demo</t>
        </is>
      </c>
      <c r="R321" s="9" t="inlineStr">
        <is>
          <t>li-lookalike-closed-won</t>
        </is>
      </c>
      <c r="S321" s="11" t="n">
        <v>45800.34097222222</v>
      </c>
      <c r="T321" s="9" t="inlineStr">
        <is>
          <t>gated_content_download</t>
        </is>
      </c>
    </row>
    <row r="322">
      <c r="A322" s="6" t="inlineStr">
        <is>
          <t>PRO-00111</t>
        </is>
      </c>
      <c r="B322" s="6" t="inlineStr">
        <is>
          <t>Cameron Clark</t>
        </is>
      </c>
      <c r="C322" s="6" t="inlineStr">
        <is>
          <t>Director of Data Engineering</t>
        </is>
      </c>
      <c r="D322" s="6" t="inlineStr">
        <is>
          <t>director</t>
        </is>
      </c>
      <c r="E322" s="6" t="n">
        <v>1.25</v>
      </c>
      <c r="F322" s="6" t="inlineStr">
        <is>
          <t>Stratum Data</t>
        </is>
      </c>
      <c r="G322" s="6" t="b">
        <v>1</v>
      </c>
      <c r="H322" s="6" t="b">
        <v>0</v>
      </c>
      <c r="I322" s="6" t="b">
        <v>0</v>
      </c>
      <c r="J322" s="7" t="n">
        <v>0</v>
      </c>
      <c r="K322" s="6" t="n">
        <v>1</v>
      </c>
      <c r="L322" s="6" t="inlineStr">
        <is>
          <t>linkedin</t>
        </is>
      </c>
      <c r="M322" s="6" t="inlineStr">
        <is>
          <t>LI-ABM-Strategic-ENT</t>
        </is>
      </c>
      <c r="N322" s="6" t="inlineStr">
        <is>
          <t>linkedin</t>
        </is>
      </c>
      <c r="O322" s="6" t="inlineStr">
        <is>
          <t>paid-social</t>
        </is>
      </c>
      <c r="P322" s="6" t="inlineStr">
        <is>
          <t>li_abm_strategic_ent</t>
        </is>
      </c>
      <c r="Q322" s="6" t="inlineStr">
        <is>
          <t>single-image_thought-leadership_cta-download</t>
        </is>
      </c>
      <c r="R322" s="6" t="inlineStr">
        <is>
          <t>li-abm-strategic-accounts</t>
        </is>
      </c>
      <c r="S322" s="8" t="n">
        <v>45663.55</v>
      </c>
      <c r="T322" s="6" t="inlineStr">
        <is>
          <t>gated_content_download</t>
        </is>
      </c>
    </row>
    <row r="323">
      <c r="A323" s="9" t="inlineStr">
        <is>
          <t>PRO-00111</t>
        </is>
      </c>
      <c r="B323" s="9" t="inlineStr">
        <is>
          <t>Cameron Clark</t>
        </is>
      </c>
      <c r="C323" s="9" t="inlineStr">
        <is>
          <t>Director of Data Engineering</t>
        </is>
      </c>
      <c r="D323" s="9" t="inlineStr">
        <is>
          <t>director</t>
        </is>
      </c>
      <c r="E323" s="9" t="n">
        <v>1.25</v>
      </c>
      <c r="F323" s="9" t="inlineStr">
        <is>
          <t>Stratum Data</t>
        </is>
      </c>
      <c r="G323" s="9" t="b">
        <v>1</v>
      </c>
      <c r="H323" s="9" t="b">
        <v>0</v>
      </c>
      <c r="I323" s="9" t="b">
        <v>0</v>
      </c>
      <c r="J323" s="10" t="n">
        <v>0</v>
      </c>
      <c r="K323" s="9" t="n">
        <v>2</v>
      </c>
      <c r="L323" s="9" t="inlineStr">
        <is>
          <t>programmatic</t>
        </is>
      </c>
      <c r="M323" s="9" t="inlineStr">
        <is>
          <t>DSP-ABM-AirCover-Commercial</t>
        </is>
      </c>
      <c r="N323" s="9" t="inlineStr">
        <is>
          <t>stackadapt</t>
        </is>
      </c>
      <c r="O323" s="9" t="inlineStr">
        <is>
          <t>display</t>
        </is>
      </c>
      <c r="P323" s="9" t="inlineStr">
        <is>
          <t>dsp_abm_aircover_commercial</t>
        </is>
      </c>
      <c r="Q323" s="9" t="inlineStr">
        <is>
          <t>display-banner_awareness</t>
        </is>
      </c>
      <c r="R323" s="9" t="inlineStr">
        <is>
          <t>lookalike-data-engineers</t>
        </is>
      </c>
      <c r="S323" s="11" t="n">
        <v>45677.72986111111</v>
      </c>
      <c r="T323" s="9" t="inlineStr">
        <is>
          <t>trial_signup</t>
        </is>
      </c>
    </row>
    <row r="324">
      <c r="A324" s="6" t="inlineStr">
        <is>
          <t>PRO-00111</t>
        </is>
      </c>
      <c r="B324" s="6" t="inlineStr">
        <is>
          <t>Cameron Clark</t>
        </is>
      </c>
      <c r="C324" s="6" t="inlineStr">
        <is>
          <t>Director of Data Engineering</t>
        </is>
      </c>
      <c r="D324" s="6" t="inlineStr">
        <is>
          <t>director</t>
        </is>
      </c>
      <c r="E324" s="6" t="n">
        <v>1.25</v>
      </c>
      <c r="F324" s="6" t="inlineStr">
        <is>
          <t>Stratum Data</t>
        </is>
      </c>
      <c r="G324" s="6" t="b">
        <v>1</v>
      </c>
      <c r="H324" s="6" t="b">
        <v>0</v>
      </c>
      <c r="I324" s="6" t="b">
        <v>0</v>
      </c>
      <c r="J324" s="7" t="n">
        <v>0</v>
      </c>
      <c r="K324" s="6" t="n">
        <v>3</v>
      </c>
      <c r="L324" s="6" t="inlineStr">
        <is>
          <t>google</t>
        </is>
      </c>
      <c r="M324" s="6" t="inlineStr">
        <is>
          <t>GGL-NonBrand-ETL-Tools</t>
        </is>
      </c>
      <c r="N324" s="6" t="inlineStr">
        <is>
          <t>google</t>
        </is>
      </c>
      <c r="O324" s="6" t="inlineStr">
        <is>
          <t>paid-search</t>
        </is>
      </c>
      <c r="P324" s="6" t="inlineStr">
        <is>
          <t>ggl_nonbrand_etl_tools</t>
        </is>
      </c>
      <c r="Q324" s="6" t="inlineStr">
        <is>
          <t>text-ad_competitor</t>
        </is>
      </c>
      <c r="R324" s="6" t="inlineStr">
        <is>
          <t>syncflow-alternative</t>
        </is>
      </c>
      <c r="S324" s="8" t="n">
        <v>45687.41666666666</v>
      </c>
      <c r="T324" s="6" t="inlineStr">
        <is>
          <t>newsletter_signup</t>
        </is>
      </c>
    </row>
    <row r="325">
      <c r="A325" s="9" t="inlineStr">
        <is>
          <t>PRO-00112</t>
        </is>
      </c>
      <c r="B325" s="9" t="inlineStr">
        <is>
          <t>Alex Miller</t>
        </is>
      </c>
      <c r="C325" s="9" t="inlineStr">
        <is>
          <t>BI Analyst</t>
        </is>
      </c>
      <c r="D325" s="9" t="inlineStr">
        <is>
          <t>ic_analyst</t>
        </is>
      </c>
      <c r="E325" s="9" t="n">
        <v>0.75</v>
      </c>
      <c r="F325" s="9" t="inlineStr">
        <is>
          <t>Syncflow</t>
        </is>
      </c>
      <c r="G325" s="9" t="b">
        <v>1</v>
      </c>
      <c r="H325" s="9" t="b">
        <v>0</v>
      </c>
      <c r="I325" s="9" t="b">
        <v>0</v>
      </c>
      <c r="J325" s="10" t="n">
        <v>0</v>
      </c>
      <c r="K325" s="9" t="n">
        <v>1</v>
      </c>
      <c r="L325" s="9" t="inlineStr">
        <is>
          <t>linkedin</t>
        </is>
      </c>
      <c r="M325" s="9" t="inlineStr">
        <is>
          <t>LI-ENT-Awareness-DataIntegration</t>
        </is>
      </c>
      <c r="N325" s="9" t="inlineStr">
        <is>
          <t>linkedin</t>
        </is>
      </c>
      <c r="O325" s="9" t="inlineStr">
        <is>
          <t>paid-social</t>
        </is>
      </c>
      <c r="P325" s="9" t="inlineStr">
        <is>
          <t>li_ent_awareness_dataintegration</t>
        </is>
      </c>
      <c r="Q325" s="9" t="inlineStr">
        <is>
          <t>single-image_product-feature_cta-demo</t>
        </is>
      </c>
      <c r="R325" s="9" t="inlineStr">
        <is>
          <t>li-lookalike-closed-won</t>
        </is>
      </c>
      <c r="S325" s="11" t="n">
        <v>45817.38402777778</v>
      </c>
      <c r="T325" s="9" t="inlineStr">
        <is>
          <t>demo_request</t>
        </is>
      </c>
    </row>
    <row r="326">
      <c r="A326" s="6" t="inlineStr">
        <is>
          <t>PRO-00112</t>
        </is>
      </c>
      <c r="B326" s="6" t="inlineStr">
        <is>
          <t>Alex Miller</t>
        </is>
      </c>
      <c r="C326" s="6" t="inlineStr">
        <is>
          <t>BI Analyst</t>
        </is>
      </c>
      <c r="D326" s="6" t="inlineStr">
        <is>
          <t>ic_analyst</t>
        </is>
      </c>
      <c r="E326" s="6" t="n">
        <v>0.75</v>
      </c>
      <c r="F326" s="6" t="inlineStr">
        <is>
          <t>Syncflow</t>
        </is>
      </c>
      <c r="G326" s="6" t="b">
        <v>1</v>
      </c>
      <c r="H326" s="6" t="b">
        <v>0</v>
      </c>
      <c r="I326" s="6" t="b">
        <v>0</v>
      </c>
      <c r="J326" s="7" t="n">
        <v>0</v>
      </c>
      <c r="K326" s="6" t="n">
        <v>2</v>
      </c>
      <c r="L326" s="6" t="inlineStr">
        <is>
          <t>linkedin</t>
        </is>
      </c>
      <c r="M326" s="6" t="inlineStr">
        <is>
          <t>LI-ENT-Awareness-DataIntegration</t>
        </is>
      </c>
      <c r="N326" s="6" t="inlineStr">
        <is>
          <t>linkedin</t>
        </is>
      </c>
      <c r="O326" s="6" t="inlineStr">
        <is>
          <t>paid-social</t>
        </is>
      </c>
      <c r="P326" s="6" t="inlineStr">
        <is>
          <t>li_ent_awareness_dataintegration</t>
        </is>
      </c>
      <c r="Q326" s="6" t="inlineStr">
        <is>
          <t>single-image_product-feature_cta-demo</t>
        </is>
      </c>
      <c r="R326" s="6" t="inlineStr">
        <is>
          <t>li-retarget-site-visitors-30d</t>
        </is>
      </c>
      <c r="S326" s="8" t="n">
        <v>45826.50347222222</v>
      </c>
      <c r="T326" s="6" t="inlineStr">
        <is>
          <t>newsletter_signup</t>
        </is>
      </c>
    </row>
    <row r="327">
      <c r="A327" s="9" t="inlineStr">
        <is>
          <t>PRO-00112</t>
        </is>
      </c>
      <c r="B327" s="9" t="inlineStr">
        <is>
          <t>Alex Miller</t>
        </is>
      </c>
      <c r="C327" s="9" t="inlineStr">
        <is>
          <t>BI Analyst</t>
        </is>
      </c>
      <c r="D327" s="9" t="inlineStr">
        <is>
          <t>ic_analyst</t>
        </is>
      </c>
      <c r="E327" s="9" t="n">
        <v>0.75</v>
      </c>
      <c r="F327" s="9" t="inlineStr">
        <is>
          <t>Syncflow</t>
        </is>
      </c>
      <c r="G327" s="9" t="b">
        <v>1</v>
      </c>
      <c r="H327" s="9" t="b">
        <v>0</v>
      </c>
      <c r="I327" s="9" t="b">
        <v>0</v>
      </c>
      <c r="J327" s="10" t="n">
        <v>0</v>
      </c>
      <c r="K327" s="9" t="n">
        <v>3</v>
      </c>
      <c r="L327" s="9" t="inlineStr">
        <is>
          <t>g2</t>
        </is>
      </c>
      <c r="M327" s="9" t="inlineStr">
        <is>
          <t>G2-GridReport-ETL-Gated</t>
        </is>
      </c>
      <c r="N327" s="9" t="inlineStr">
        <is>
          <t>g2</t>
        </is>
      </c>
      <c r="O327" s="9" t="inlineStr">
        <is>
          <t>review-site</t>
        </is>
      </c>
      <c r="P327" s="9" t="inlineStr">
        <is>
          <t>g2_gridreport_etl_gated</t>
        </is>
      </c>
      <c r="Q327" s="9" t="inlineStr">
        <is>
          <t>retarget-banner_category</t>
        </is>
      </c>
      <c r="R327" s="9" t="inlineStr">
        <is>
          <t>data-integration-review</t>
        </is>
      </c>
      <c r="S327" s="11" t="n">
        <v>45845.40069444444</v>
      </c>
      <c r="T327" s="9" t="inlineStr">
        <is>
          <t>gated_content_download</t>
        </is>
      </c>
    </row>
    <row r="328">
      <c r="A328" s="6" t="inlineStr">
        <is>
          <t>PRO-00112</t>
        </is>
      </c>
      <c r="B328" s="6" t="inlineStr">
        <is>
          <t>Alex Miller</t>
        </is>
      </c>
      <c r="C328" s="6" t="inlineStr">
        <is>
          <t>BI Analyst</t>
        </is>
      </c>
      <c r="D328" s="6" t="inlineStr">
        <is>
          <t>ic_analyst</t>
        </is>
      </c>
      <c r="E328" s="6" t="n">
        <v>0.75</v>
      </c>
      <c r="F328" s="6" t="inlineStr">
        <is>
          <t>Syncflow</t>
        </is>
      </c>
      <c r="G328" s="6" t="b">
        <v>1</v>
      </c>
      <c r="H328" s="6" t="b">
        <v>0</v>
      </c>
      <c r="I328" s="6" t="b">
        <v>0</v>
      </c>
      <c r="J328" s="7" t="n">
        <v>0</v>
      </c>
      <c r="K328" s="6" t="n">
        <v>4</v>
      </c>
      <c r="L328" s="6" t="inlineStr">
        <is>
          <t>g2</t>
        </is>
      </c>
      <c r="M328" s="6" t="inlineStr">
        <is>
          <t>G2-GridReport-ETL-Gated</t>
        </is>
      </c>
      <c r="N328" s="6" t="inlineStr">
        <is>
          <t>g2</t>
        </is>
      </c>
      <c r="O328" s="6" t="inlineStr">
        <is>
          <t>review-site</t>
        </is>
      </c>
      <c r="P328" s="6" t="inlineStr">
        <is>
          <t>g2_gridreport_etl_gated</t>
        </is>
      </c>
      <c r="Q328" s="6" t="inlineStr">
        <is>
          <t>gated-report_etl</t>
        </is>
      </c>
      <c r="R328" s="6" t="inlineStr">
        <is>
          <t>data-integration-review</t>
        </is>
      </c>
      <c r="S328" s="8" t="n">
        <v>45861.35208333333</v>
      </c>
      <c r="T328" s="6" t="inlineStr">
        <is>
          <t>gated_content_download</t>
        </is>
      </c>
    </row>
    <row r="329">
      <c r="A329" s="9" t="inlineStr">
        <is>
          <t>PRO-00113</t>
        </is>
      </c>
      <c r="B329" s="9" t="inlineStr">
        <is>
          <t>Emery Lee</t>
        </is>
      </c>
      <c r="C329" s="9" t="inlineStr">
        <is>
          <t>Director of Data</t>
        </is>
      </c>
      <c r="D329" s="9" t="inlineStr">
        <is>
          <t>director</t>
        </is>
      </c>
      <c r="E329" s="9" t="n">
        <v>1.25</v>
      </c>
      <c r="F329" s="9" t="inlineStr">
        <is>
          <t>Apex Workflows</t>
        </is>
      </c>
      <c r="G329" s="9" t="b">
        <v>0</v>
      </c>
      <c r="H329" s="9" t="b">
        <v>0</v>
      </c>
      <c r="I329" s="9" t="b">
        <v>0</v>
      </c>
      <c r="J329" s="10" t="n">
        <v>0</v>
      </c>
      <c r="K329" s="9" t="n">
        <v>1</v>
      </c>
      <c r="L329" s="9" t="inlineStr">
        <is>
          <t>google</t>
        </is>
      </c>
      <c r="M329" s="9" t="inlineStr">
        <is>
          <t>GGL-Competitor-Streamlink-Alt</t>
        </is>
      </c>
      <c r="N329" s="9" t="inlineStr">
        <is>
          <t>google</t>
        </is>
      </c>
      <c r="O329" s="9" t="inlineStr">
        <is>
          <t>paid-search</t>
        </is>
      </c>
      <c r="P329" s="9" t="inlineStr">
        <is>
          <t>ggl_competitor_streamlink_alt</t>
        </is>
      </c>
      <c r="Q329" s="9" t="inlineStr">
        <is>
          <t>text-ad_search</t>
        </is>
      </c>
      <c r="R329" s="9" t="inlineStr">
        <is>
          <t>data-pipeline-tools</t>
        </is>
      </c>
      <c r="S329" s="11" t="n">
        <v>45698.46388888889</v>
      </c>
      <c r="T329" s="9" t="inlineStr">
        <is>
          <t>gated_content_download</t>
        </is>
      </c>
    </row>
    <row r="330">
      <c r="A330" s="6" t="inlineStr">
        <is>
          <t>PRO-00113</t>
        </is>
      </c>
      <c r="B330" s="6" t="inlineStr">
        <is>
          <t>Emery Lee</t>
        </is>
      </c>
      <c r="C330" s="6" t="inlineStr">
        <is>
          <t>Director of Data</t>
        </is>
      </c>
      <c r="D330" s="6" t="inlineStr">
        <is>
          <t>director</t>
        </is>
      </c>
      <c r="E330" s="6" t="n">
        <v>1.25</v>
      </c>
      <c r="F330" s="6" t="inlineStr">
        <is>
          <t>Apex Workflows</t>
        </is>
      </c>
      <c r="G330" s="6" t="b">
        <v>0</v>
      </c>
      <c r="H330" s="6" t="b">
        <v>0</v>
      </c>
      <c r="I330" s="6" t="b">
        <v>0</v>
      </c>
      <c r="J330" s="7" t="n">
        <v>0</v>
      </c>
      <c r="K330" s="6" t="n">
        <v>2</v>
      </c>
      <c r="L330" s="6" t="inlineStr">
        <is>
          <t>google</t>
        </is>
      </c>
      <c r="M330" s="6" t="inlineStr">
        <is>
          <t>GGL-Competitor-Streamlink-Alt</t>
        </is>
      </c>
      <c r="N330" s="6" t="inlineStr">
        <is>
          <t>google</t>
        </is>
      </c>
      <c r="O330" s="6" t="inlineStr">
        <is>
          <t>paid-search</t>
        </is>
      </c>
      <c r="P330" s="6" t="inlineStr">
        <is>
          <t>ggl_competitor_streamlink_alt</t>
        </is>
      </c>
      <c r="Q330" s="6" t="inlineStr">
        <is>
          <t>text-ad_rlsa</t>
        </is>
      </c>
      <c r="R330" s="6" t="inlineStr">
        <is>
          <t>data-pipeline-tools</t>
        </is>
      </c>
      <c r="S330" s="8" t="n">
        <v>45712.63888888889</v>
      </c>
      <c r="T330" s="6" t="inlineStr">
        <is>
          <t>newsletter_signup</t>
        </is>
      </c>
    </row>
    <row r="331">
      <c r="A331" s="9" t="inlineStr">
        <is>
          <t>PRO-00114</t>
        </is>
      </c>
      <c r="B331" s="9" t="inlineStr">
        <is>
          <t>Morgan Johnson</t>
        </is>
      </c>
      <c r="C331" s="9" t="inlineStr">
        <is>
          <t>Data Engineering Manager</t>
        </is>
      </c>
      <c r="D331" s="9" t="inlineStr">
        <is>
          <t>manager</t>
        </is>
      </c>
      <c r="E331" s="9" t="n">
        <v>1</v>
      </c>
      <c r="F331" s="9" t="inlineStr">
        <is>
          <t>Meridian Cloud</t>
        </is>
      </c>
      <c r="G331" s="9" t="b">
        <v>0</v>
      </c>
      <c r="H331" s="9" t="b">
        <v>0</v>
      </c>
      <c r="I331" s="9" t="b">
        <v>0</v>
      </c>
      <c r="J331" s="10" t="n">
        <v>0</v>
      </c>
      <c r="K331" s="9" t="n">
        <v>1</v>
      </c>
      <c r="L331" s="9" t="inlineStr">
        <is>
          <t>google</t>
        </is>
      </c>
      <c r="M331" s="9" t="inlineStr">
        <is>
          <t>GGL-NonBrand-DataPipeline</t>
        </is>
      </c>
      <c r="N331" s="9" t="inlineStr">
        <is>
          <t>google</t>
        </is>
      </c>
      <c r="O331" s="9" t="inlineStr">
        <is>
          <t>paid-search</t>
        </is>
      </c>
      <c r="P331" s="9" t="inlineStr">
        <is>
          <t>ggl_nonbrand_datapipeline</t>
        </is>
      </c>
      <c r="Q331" s="9" t="inlineStr">
        <is>
          <t>text-ad_rlsa</t>
        </is>
      </c>
      <c r="R331" s="9" t="inlineStr">
        <is>
          <t>pipeform-alternative</t>
        </is>
      </c>
      <c r="S331" s="11" t="n">
        <v>45825.42013888889</v>
      </c>
      <c r="T331" s="9" t="inlineStr">
        <is>
          <t>gated_content_download</t>
        </is>
      </c>
    </row>
    <row r="332">
      <c r="A332" s="6" t="inlineStr">
        <is>
          <t>PRO-00114</t>
        </is>
      </c>
      <c r="B332" s="6" t="inlineStr">
        <is>
          <t>Morgan Johnson</t>
        </is>
      </c>
      <c r="C332" s="6" t="inlineStr">
        <is>
          <t>Data Engineering Manager</t>
        </is>
      </c>
      <c r="D332" s="6" t="inlineStr">
        <is>
          <t>manager</t>
        </is>
      </c>
      <c r="E332" s="6" t="n">
        <v>1</v>
      </c>
      <c r="F332" s="6" t="inlineStr">
        <is>
          <t>Meridian Cloud</t>
        </is>
      </c>
      <c r="G332" s="6" t="b">
        <v>0</v>
      </c>
      <c r="H332" s="6" t="b">
        <v>0</v>
      </c>
      <c r="I332" s="6" t="b">
        <v>0</v>
      </c>
      <c r="J332" s="7" t="n">
        <v>0</v>
      </c>
      <c r="K332" s="6" t="n">
        <v>2</v>
      </c>
      <c r="L332" s="6" t="inlineStr">
        <is>
          <t>programmatic</t>
        </is>
      </c>
      <c r="M332" s="6" t="inlineStr">
        <is>
          <t>DSP-ABM-AirCover-Strategic</t>
        </is>
      </c>
      <c r="N332" s="6" t="inlineStr">
        <is>
          <t>stackadapt</t>
        </is>
      </c>
      <c r="O332" s="6" t="inlineStr">
        <is>
          <t>display</t>
        </is>
      </c>
      <c r="P332" s="6" t="inlineStr">
        <is>
          <t>dsp_abm_aircover_strategic</t>
        </is>
      </c>
      <c r="Q332" s="6" t="inlineStr">
        <is>
          <t>display-banner_retarget</t>
        </is>
      </c>
      <c r="R332" s="6" t="inlineStr">
        <is>
          <t>retarget-site-visitors-14d</t>
        </is>
      </c>
      <c r="S332" s="8" t="n">
        <v>45838.53611111111</v>
      </c>
      <c r="T332" s="6" t="inlineStr">
        <is>
          <t>newsletter_signup</t>
        </is>
      </c>
    </row>
    <row r="333">
      <c r="A333" s="9" t="inlineStr">
        <is>
          <t>PRO-00115</t>
        </is>
      </c>
      <c r="B333" s="9" t="inlineStr">
        <is>
          <t>Taylor Lewis</t>
        </is>
      </c>
      <c r="C333" s="9" t="inlineStr">
        <is>
          <t>Director of Data Engineering</t>
        </is>
      </c>
      <c r="D333" s="9" t="inlineStr">
        <is>
          <t>director</t>
        </is>
      </c>
      <c r="E333" s="9" t="n">
        <v>1.25</v>
      </c>
      <c r="F333" s="9" t="inlineStr">
        <is>
          <t>Meridian Cloud</t>
        </is>
      </c>
      <c r="G333" s="9" t="b">
        <v>1</v>
      </c>
      <c r="H333" s="9" t="b">
        <v>1</v>
      </c>
      <c r="I333" s="9" t="b">
        <v>0</v>
      </c>
      <c r="J333" s="10" t="n">
        <v>64850</v>
      </c>
      <c r="K333" s="9" t="n">
        <v>1</v>
      </c>
      <c r="L333" s="9" t="inlineStr">
        <is>
          <t>google</t>
        </is>
      </c>
      <c r="M333" s="9" t="inlineStr">
        <is>
          <t>GGL-NonBrand-DataPipeline</t>
        </is>
      </c>
      <c r="N333" s="9" t="inlineStr">
        <is>
          <t>google</t>
        </is>
      </c>
      <c r="O333" s="9" t="inlineStr">
        <is>
          <t>paid-search</t>
        </is>
      </c>
      <c r="P333" s="9" t="inlineStr">
        <is>
          <t>ggl_nonbrand_datapipeline</t>
        </is>
      </c>
      <c r="Q333" s="9" t="inlineStr">
        <is>
          <t>text-ad_competitor</t>
        </is>
      </c>
      <c r="R333" s="9" t="inlineStr">
        <is>
          <t>streamlink-vs-syncflow</t>
        </is>
      </c>
      <c r="S333" s="11" t="n">
        <v>45771.425</v>
      </c>
      <c r="T333" s="9" t="inlineStr">
        <is>
          <t>demo_request</t>
        </is>
      </c>
    </row>
    <row r="334">
      <c r="A334" s="6" t="inlineStr">
        <is>
          <t>PRO-00115</t>
        </is>
      </c>
      <c r="B334" s="6" t="inlineStr">
        <is>
          <t>Taylor Lewis</t>
        </is>
      </c>
      <c r="C334" s="6" t="inlineStr">
        <is>
          <t>Director of Data Engineering</t>
        </is>
      </c>
      <c r="D334" s="6" t="inlineStr">
        <is>
          <t>director</t>
        </is>
      </c>
      <c r="E334" s="6" t="n">
        <v>1.25</v>
      </c>
      <c r="F334" s="6" t="inlineStr">
        <is>
          <t>Meridian Cloud</t>
        </is>
      </c>
      <c r="G334" s="6" t="b">
        <v>1</v>
      </c>
      <c r="H334" s="6" t="b">
        <v>1</v>
      </c>
      <c r="I334" s="6" t="b">
        <v>0</v>
      </c>
      <c r="J334" s="7" t="n">
        <v>64850</v>
      </c>
      <c r="K334" s="6" t="n">
        <v>2</v>
      </c>
      <c r="L334" s="6" t="inlineStr">
        <is>
          <t>linkedin</t>
        </is>
      </c>
      <c r="M334" s="6" t="inlineStr">
        <is>
          <t>LI-ABM-Strategic-ENT</t>
        </is>
      </c>
      <c r="N334" s="6" t="inlineStr">
        <is>
          <t>linkedin</t>
        </is>
      </c>
      <c r="O334" s="6" t="inlineStr">
        <is>
          <t>paid-social</t>
        </is>
      </c>
      <c r="P334" s="6" t="inlineStr">
        <is>
          <t>li_abm_strategic_ent</t>
        </is>
      </c>
      <c r="Q334" s="6" t="inlineStr">
        <is>
          <t>single-image_pain-point_cta-trial</t>
        </is>
      </c>
      <c r="R334" s="6" t="inlineStr">
        <is>
          <t>li-ent-data-engineers</t>
        </is>
      </c>
      <c r="S334" s="8" t="n">
        <v>45779.73402777778</v>
      </c>
      <c r="T334" s="6" t="inlineStr">
        <is>
          <t>demo_request</t>
        </is>
      </c>
    </row>
    <row r="335">
      <c r="A335" s="9" t="inlineStr">
        <is>
          <t>PRO-00116</t>
        </is>
      </c>
      <c r="B335" s="9" t="inlineStr">
        <is>
          <t>Morgan Hall</t>
        </is>
      </c>
      <c r="C335" s="9" t="inlineStr">
        <is>
          <t>Data Analyst</t>
        </is>
      </c>
      <c r="D335" s="9" t="inlineStr">
        <is>
          <t>ic_analyst</t>
        </is>
      </c>
      <c r="E335" s="9" t="n">
        <v>0.75</v>
      </c>
      <c r="F335" s="9" t="inlineStr">
        <is>
          <t>Stratum Data</t>
        </is>
      </c>
      <c r="G335" s="9" t="b">
        <v>1</v>
      </c>
      <c r="H335" s="9" t="b">
        <v>0</v>
      </c>
      <c r="I335" s="9" t="b">
        <v>0</v>
      </c>
      <c r="J335" s="10" t="n">
        <v>0</v>
      </c>
      <c r="K335" s="9" t="n">
        <v>1</v>
      </c>
      <c r="L335" s="9" t="inlineStr">
        <is>
          <t>google</t>
        </is>
      </c>
      <c r="M335" s="9" t="inlineStr">
        <is>
          <t>GGL-Competitor-Pipeform-Alt</t>
        </is>
      </c>
      <c r="N335" s="9" t="inlineStr">
        <is>
          <t>google</t>
        </is>
      </c>
      <c r="O335" s="9" t="inlineStr">
        <is>
          <t>paid-search</t>
        </is>
      </c>
      <c r="P335" s="9" t="inlineStr">
        <is>
          <t>ggl_competitor_pipeform_alt</t>
        </is>
      </c>
      <c r="Q335" s="9" t="inlineStr">
        <is>
          <t>text-ad_competitor</t>
        </is>
      </c>
      <c r="R335" s="9" t="inlineStr">
        <is>
          <t>data-integration-platform</t>
        </is>
      </c>
      <c r="S335" s="11" t="n">
        <v>45894.34027777778</v>
      </c>
      <c r="T335" s="9" t="inlineStr">
        <is>
          <t>newsletter_signup</t>
        </is>
      </c>
    </row>
    <row r="336">
      <c r="A336" s="6" t="inlineStr">
        <is>
          <t>PRO-00116</t>
        </is>
      </c>
      <c r="B336" s="6" t="inlineStr">
        <is>
          <t>Morgan Hall</t>
        </is>
      </c>
      <c r="C336" s="6" t="inlineStr">
        <is>
          <t>Data Analyst</t>
        </is>
      </c>
      <c r="D336" s="6" t="inlineStr">
        <is>
          <t>ic_analyst</t>
        </is>
      </c>
      <c r="E336" s="6" t="n">
        <v>0.75</v>
      </c>
      <c r="F336" s="6" t="inlineStr">
        <is>
          <t>Stratum Data</t>
        </is>
      </c>
      <c r="G336" s="6" t="b">
        <v>1</v>
      </c>
      <c r="H336" s="6" t="b">
        <v>0</v>
      </c>
      <c r="I336" s="6" t="b">
        <v>0</v>
      </c>
      <c r="J336" s="7" t="n">
        <v>0</v>
      </c>
      <c r="K336" s="6" t="n">
        <v>2</v>
      </c>
      <c r="L336" s="6" t="inlineStr">
        <is>
          <t>google</t>
        </is>
      </c>
      <c r="M336" s="6" t="inlineStr">
        <is>
          <t>GGL-NonBrand-ETL-Tools</t>
        </is>
      </c>
      <c r="N336" s="6" t="inlineStr">
        <is>
          <t>google</t>
        </is>
      </c>
      <c r="O336" s="6" t="inlineStr">
        <is>
          <t>paid-search</t>
        </is>
      </c>
      <c r="P336" s="6" t="inlineStr">
        <is>
          <t>ggl_nonbrand_etl_tools</t>
        </is>
      </c>
      <c r="Q336" s="6" t="inlineStr">
        <is>
          <t>text-ad_rlsa</t>
        </is>
      </c>
      <c r="R336" s="6" t="inlineStr">
        <is>
          <t>syncflow-alternative</t>
        </is>
      </c>
      <c r="S336" s="8" t="n">
        <v>45908.59097222222</v>
      </c>
      <c r="T336" s="6" t="inlineStr">
        <is>
          <t>gated_content_download</t>
        </is>
      </c>
    </row>
    <row r="337">
      <c r="A337" s="9" t="inlineStr">
        <is>
          <t>PRO-00117</t>
        </is>
      </c>
      <c r="B337" s="9" t="inlineStr">
        <is>
          <t>Harper Smith</t>
        </is>
      </c>
      <c r="C337" s="9" t="inlineStr">
        <is>
          <t>Director of Data</t>
        </is>
      </c>
      <c r="D337" s="9" t="inlineStr">
        <is>
          <t>director</t>
        </is>
      </c>
      <c r="E337" s="9" t="n">
        <v>1.25</v>
      </c>
      <c r="F337" s="9" t="inlineStr">
        <is>
          <t>Tangent Labs</t>
        </is>
      </c>
      <c r="G337" s="9" t="b">
        <v>1</v>
      </c>
      <c r="H337" s="9" t="b">
        <v>0</v>
      </c>
      <c r="I337" s="9" t="b">
        <v>0</v>
      </c>
      <c r="J337" s="10" t="n">
        <v>0</v>
      </c>
      <c r="K337" s="9" t="n">
        <v>1</v>
      </c>
      <c r="L337" s="9" t="inlineStr">
        <is>
          <t>linkedin</t>
        </is>
      </c>
      <c r="M337" s="9" t="inlineStr">
        <is>
          <t>LI-ENT-Awareness-DataIntegration</t>
        </is>
      </c>
      <c r="N337" s="9" t="inlineStr">
        <is>
          <t>linkedin</t>
        </is>
      </c>
      <c r="O337" s="9" t="inlineStr">
        <is>
          <t>paid-social</t>
        </is>
      </c>
      <c r="P337" s="9" t="inlineStr">
        <is>
          <t>li_ent_awareness_dataintegration</t>
        </is>
      </c>
      <c r="Q337" s="9" t="inlineStr">
        <is>
          <t>single-image_product-feature_cta-demo</t>
        </is>
      </c>
      <c r="R337" s="9" t="inlineStr">
        <is>
          <t>li-mid-analytics-directors</t>
        </is>
      </c>
      <c r="S337" s="11" t="n">
        <v>45903.33680555555</v>
      </c>
      <c r="T337" s="9" t="inlineStr">
        <is>
          <t>newsletter_signup</t>
        </is>
      </c>
    </row>
    <row r="338">
      <c r="A338" s="6" t="inlineStr">
        <is>
          <t>PRO-00117</t>
        </is>
      </c>
      <c r="B338" s="6" t="inlineStr">
        <is>
          <t>Harper Smith</t>
        </is>
      </c>
      <c r="C338" s="6" t="inlineStr">
        <is>
          <t>Director of Data</t>
        </is>
      </c>
      <c r="D338" s="6" t="inlineStr">
        <is>
          <t>director</t>
        </is>
      </c>
      <c r="E338" s="6" t="n">
        <v>1.25</v>
      </c>
      <c r="F338" s="6" t="inlineStr">
        <is>
          <t>Tangent Labs</t>
        </is>
      </c>
      <c r="G338" s="6" t="b">
        <v>1</v>
      </c>
      <c r="H338" s="6" t="b">
        <v>0</v>
      </c>
      <c r="I338" s="6" t="b">
        <v>0</v>
      </c>
      <c r="J338" s="7" t="n">
        <v>0</v>
      </c>
      <c r="K338" s="6" t="n">
        <v>2</v>
      </c>
      <c r="L338" s="6" t="inlineStr">
        <is>
          <t>g2</t>
        </is>
      </c>
      <c r="M338" s="6" t="inlineStr">
        <is>
          <t>G2-Retarget-CategoryBuyers</t>
        </is>
      </c>
      <c r="N338" s="6" t="inlineStr">
        <is>
          <t>g2</t>
        </is>
      </c>
      <c r="O338" s="6" t="inlineStr">
        <is>
          <t>review-site</t>
        </is>
      </c>
      <c r="P338" s="6" t="inlineStr">
        <is>
          <t>g2_retarget_categorybuyers</t>
        </is>
      </c>
      <c r="Q338" s="6" t="inlineStr">
        <is>
          <t>gated-report_etl</t>
        </is>
      </c>
      <c r="R338" s="6" t="inlineStr">
        <is>
          <t>data-integration-review</t>
        </is>
      </c>
      <c r="S338" s="8" t="n">
        <v>45922.67708333334</v>
      </c>
      <c r="T338" s="6" t="inlineStr">
        <is>
          <t>trial_signup</t>
        </is>
      </c>
    </row>
    <row r="339">
      <c r="A339" s="9" t="inlineStr">
        <is>
          <t>PRO-00117</t>
        </is>
      </c>
      <c r="B339" s="9" t="inlineStr">
        <is>
          <t>Harper Smith</t>
        </is>
      </c>
      <c r="C339" s="9" t="inlineStr">
        <is>
          <t>Director of Data</t>
        </is>
      </c>
      <c r="D339" s="9" t="inlineStr">
        <is>
          <t>director</t>
        </is>
      </c>
      <c r="E339" s="9" t="n">
        <v>1.25</v>
      </c>
      <c r="F339" s="9" t="inlineStr">
        <is>
          <t>Tangent Labs</t>
        </is>
      </c>
      <c r="G339" s="9" t="b">
        <v>1</v>
      </c>
      <c r="H339" s="9" t="b">
        <v>0</v>
      </c>
      <c r="I339" s="9" t="b">
        <v>0</v>
      </c>
      <c r="J339" s="10" t="n">
        <v>0</v>
      </c>
      <c r="K339" s="9" t="n">
        <v>3</v>
      </c>
      <c r="L339" s="9" t="inlineStr">
        <is>
          <t>programmatic</t>
        </is>
      </c>
      <c r="M339" s="9" t="inlineStr">
        <is>
          <t>DSP-Retarget-HighIntent-14d</t>
        </is>
      </c>
      <c r="N339" s="9" t="inlineStr">
        <is>
          <t>stackadapt</t>
        </is>
      </c>
      <c r="O339" s="9" t="inlineStr">
        <is>
          <t>display</t>
        </is>
      </c>
      <c r="P339" s="9" t="inlineStr">
        <is>
          <t>dsp_retarget_highintent_14d</t>
        </is>
      </c>
      <c r="Q339" s="9" t="inlineStr">
        <is>
          <t>display-banner_retarget</t>
        </is>
      </c>
      <c r="R339" s="9" t="inlineStr">
        <is>
          <t>retarget-site-visitors-14d</t>
        </is>
      </c>
      <c r="S339" s="11" t="n">
        <v>45936.64861111111</v>
      </c>
      <c r="T339" s="9" t="inlineStr">
        <is>
          <t>gated_content_download</t>
        </is>
      </c>
    </row>
    <row r="340">
      <c r="A340" s="6" t="inlineStr">
        <is>
          <t>PRO-00117</t>
        </is>
      </c>
      <c r="B340" s="6" t="inlineStr">
        <is>
          <t>Harper Smith</t>
        </is>
      </c>
      <c r="C340" s="6" t="inlineStr">
        <is>
          <t>Director of Data</t>
        </is>
      </c>
      <c r="D340" s="6" t="inlineStr">
        <is>
          <t>director</t>
        </is>
      </c>
      <c r="E340" s="6" t="n">
        <v>1.25</v>
      </c>
      <c r="F340" s="6" t="inlineStr">
        <is>
          <t>Tangent Labs</t>
        </is>
      </c>
      <c r="G340" s="6" t="b">
        <v>1</v>
      </c>
      <c r="H340" s="6" t="b">
        <v>0</v>
      </c>
      <c r="I340" s="6" t="b">
        <v>0</v>
      </c>
      <c r="J340" s="7" t="n">
        <v>0</v>
      </c>
      <c r="K340" s="6" t="n">
        <v>4</v>
      </c>
      <c r="L340" s="6" t="inlineStr">
        <is>
          <t>google</t>
        </is>
      </c>
      <c r="M340" s="6" t="inlineStr">
        <is>
          <t>GGL-RLSA-HighIntent-Visitors</t>
        </is>
      </c>
      <c r="N340" s="6" t="inlineStr">
        <is>
          <t>google</t>
        </is>
      </c>
      <c r="O340" s="6" t="inlineStr">
        <is>
          <t>paid-search</t>
        </is>
      </c>
      <c r="P340" s="6" t="inlineStr">
        <is>
          <t>ggl_rlsa_highintent_visitors</t>
        </is>
      </c>
      <c r="Q340" s="6" t="inlineStr">
        <is>
          <t>text-ad_search</t>
        </is>
      </c>
      <c r="R340" s="6" t="inlineStr">
        <is>
          <t>data-integration-platform</t>
        </is>
      </c>
      <c r="S340" s="8" t="n">
        <v>45950.71805555555</v>
      </c>
      <c r="T340" s="6" t="inlineStr">
        <is>
          <t>newsletter_signup</t>
        </is>
      </c>
    </row>
    <row r="341">
      <c r="A341" s="9" t="inlineStr">
        <is>
          <t>PRO-00118</t>
        </is>
      </c>
      <c r="B341" s="9" t="inlineStr">
        <is>
          <t>Quinn Johnson</t>
        </is>
      </c>
      <c r="C341" s="9" t="inlineStr">
        <is>
          <t>Director of Analytics</t>
        </is>
      </c>
      <c r="D341" s="9" t="inlineStr">
        <is>
          <t>director</t>
        </is>
      </c>
      <c r="E341" s="9" t="n">
        <v>1.25</v>
      </c>
      <c r="F341" s="9" t="inlineStr">
        <is>
          <t>Nexlayer</t>
        </is>
      </c>
      <c r="G341" s="9" t="b">
        <v>1</v>
      </c>
      <c r="H341" s="9" t="b">
        <v>1</v>
      </c>
      <c r="I341" s="9" t="b">
        <v>0</v>
      </c>
      <c r="J341" s="10" t="n">
        <v>67031</v>
      </c>
      <c r="K341" s="9" t="n">
        <v>1</v>
      </c>
      <c r="L341" s="9" t="inlineStr">
        <is>
          <t>google</t>
        </is>
      </c>
      <c r="M341" s="9" t="inlineStr">
        <is>
          <t>GGL-Competitor-Pipeform-Alt</t>
        </is>
      </c>
      <c r="N341" s="9" t="inlineStr">
        <is>
          <t>google</t>
        </is>
      </c>
      <c r="O341" s="9" t="inlineStr">
        <is>
          <t>paid-search</t>
        </is>
      </c>
      <c r="P341" s="9" t="inlineStr">
        <is>
          <t>ggl_competitor_pipeform_alt</t>
        </is>
      </c>
      <c r="Q341" s="9" t="inlineStr">
        <is>
          <t>text-ad_rlsa</t>
        </is>
      </c>
      <c r="R341" s="9" t="inlineStr">
        <is>
          <t>data-pipeline-tools</t>
        </is>
      </c>
      <c r="S341" s="11" t="n">
        <v>45686.48333333333</v>
      </c>
      <c r="T341" s="9" t="inlineStr">
        <is>
          <t>gated_content_download</t>
        </is>
      </c>
    </row>
    <row r="342">
      <c r="A342" s="6" t="inlineStr">
        <is>
          <t>PRO-00118</t>
        </is>
      </c>
      <c r="B342" s="6" t="inlineStr">
        <is>
          <t>Quinn Johnson</t>
        </is>
      </c>
      <c r="C342" s="6" t="inlineStr">
        <is>
          <t>Director of Analytics</t>
        </is>
      </c>
      <c r="D342" s="6" t="inlineStr">
        <is>
          <t>director</t>
        </is>
      </c>
      <c r="E342" s="6" t="n">
        <v>1.25</v>
      </c>
      <c r="F342" s="6" t="inlineStr">
        <is>
          <t>Nexlayer</t>
        </is>
      </c>
      <c r="G342" s="6" t="b">
        <v>1</v>
      </c>
      <c r="H342" s="6" t="b">
        <v>1</v>
      </c>
      <c r="I342" s="6" t="b">
        <v>0</v>
      </c>
      <c r="J342" s="7" t="n">
        <v>67031</v>
      </c>
      <c r="K342" s="6" t="n">
        <v>2</v>
      </c>
      <c r="L342" s="6" t="inlineStr">
        <is>
          <t>g2</t>
        </is>
      </c>
      <c r="M342" s="6" t="inlineStr">
        <is>
          <t>G2-Badge-LP-Integration</t>
        </is>
      </c>
      <c r="N342" s="6" t="inlineStr">
        <is>
          <t>g2</t>
        </is>
      </c>
      <c r="O342" s="6" t="inlineStr">
        <is>
          <t>review-site</t>
        </is>
      </c>
      <c r="P342" s="6" t="inlineStr">
        <is>
          <t>g2_badge_lp_integration</t>
        </is>
      </c>
      <c r="Q342" s="6" t="inlineStr">
        <is>
          <t>retarget-banner_category</t>
        </is>
      </c>
      <c r="R342" s="6" t="inlineStr">
        <is>
          <t>etl-tools-comparison</t>
        </is>
      </c>
      <c r="S342" s="8" t="n">
        <v>45702.57708333333</v>
      </c>
      <c r="T342" s="6" t="inlineStr">
        <is>
          <t>trial_signup</t>
        </is>
      </c>
    </row>
    <row r="343">
      <c r="A343" s="9" t="inlineStr">
        <is>
          <t>PRO-00119</t>
        </is>
      </c>
      <c r="B343" s="9" t="inlineStr">
        <is>
          <t>Finley Williams</t>
        </is>
      </c>
      <c r="C343" s="9" t="inlineStr">
        <is>
          <t>BI Analyst</t>
        </is>
      </c>
      <c r="D343" s="9" t="inlineStr">
        <is>
          <t>ic_analyst</t>
        </is>
      </c>
      <c r="E343" s="9" t="n">
        <v>0.75</v>
      </c>
      <c r="F343" s="9" t="inlineStr">
        <is>
          <t>Onyx Intelligence</t>
        </is>
      </c>
      <c r="G343" s="9" t="b">
        <v>0</v>
      </c>
      <c r="H343" s="9" t="b">
        <v>0</v>
      </c>
      <c r="I343" s="9" t="b">
        <v>0</v>
      </c>
      <c r="J343" s="10" t="n">
        <v>0</v>
      </c>
      <c r="K343" s="9" t="n">
        <v>1</v>
      </c>
      <c r="L343" s="9" t="inlineStr">
        <is>
          <t>linkedin</t>
        </is>
      </c>
      <c r="M343" s="9" t="inlineStr">
        <is>
          <t>LI-ENT-Awareness-DataIntegration</t>
        </is>
      </c>
      <c r="N343" s="9" t="inlineStr">
        <is>
          <t>linkedin</t>
        </is>
      </c>
      <c r="O343" s="9" t="inlineStr">
        <is>
          <t>paid-social</t>
        </is>
      </c>
      <c r="P343" s="9" t="inlineStr">
        <is>
          <t>li_ent_awareness_dataintegration</t>
        </is>
      </c>
      <c r="Q343" s="9" t="inlineStr">
        <is>
          <t>single-image_social-proof_cta-learn-more</t>
        </is>
      </c>
      <c r="R343" s="9" t="inlineStr">
        <is>
          <t>li-ent-data-engineers</t>
        </is>
      </c>
      <c r="S343" s="11" t="n">
        <v>45747.62638888889</v>
      </c>
      <c r="T343" s="9" t="inlineStr">
        <is>
          <t>newsletter_signup</t>
        </is>
      </c>
    </row>
    <row r="344">
      <c r="A344" s="6" t="inlineStr">
        <is>
          <t>PRO-00119</t>
        </is>
      </c>
      <c r="B344" s="6" t="inlineStr">
        <is>
          <t>Finley Williams</t>
        </is>
      </c>
      <c r="C344" s="6" t="inlineStr">
        <is>
          <t>BI Analyst</t>
        </is>
      </c>
      <c r="D344" s="6" t="inlineStr">
        <is>
          <t>ic_analyst</t>
        </is>
      </c>
      <c r="E344" s="6" t="n">
        <v>0.75</v>
      </c>
      <c r="F344" s="6" t="inlineStr">
        <is>
          <t>Onyx Intelligence</t>
        </is>
      </c>
      <c r="G344" s="6" t="b">
        <v>0</v>
      </c>
      <c r="H344" s="6" t="b">
        <v>0</v>
      </c>
      <c r="I344" s="6" t="b">
        <v>0</v>
      </c>
      <c r="J344" s="7" t="n">
        <v>0</v>
      </c>
      <c r="K344" s="6" t="n">
        <v>2</v>
      </c>
      <c r="L344" s="6" t="inlineStr">
        <is>
          <t>g2</t>
        </is>
      </c>
      <c r="M344" s="6" t="inlineStr">
        <is>
          <t>G2-GridReport-ETL-Gated</t>
        </is>
      </c>
      <c r="N344" s="6" t="inlineStr">
        <is>
          <t>g2</t>
        </is>
      </c>
      <c r="O344" s="6" t="inlineStr">
        <is>
          <t>review-site</t>
        </is>
      </c>
      <c r="P344" s="6" t="inlineStr">
        <is>
          <t>g2_gridreport_etl_gated</t>
        </is>
      </c>
      <c r="Q344" s="6" t="inlineStr">
        <is>
          <t>badge-display_integration</t>
        </is>
      </c>
      <c r="R344" s="6" t="inlineStr">
        <is>
          <t>pipeline-software-evaluation</t>
        </is>
      </c>
      <c r="S344" s="8" t="n">
        <v>45754.58194444444</v>
      </c>
      <c r="T344" s="6" t="inlineStr">
        <is>
          <t>gated_content_download</t>
        </is>
      </c>
    </row>
    <row r="345">
      <c r="A345" s="9" t="inlineStr">
        <is>
          <t>PRO-00119</t>
        </is>
      </c>
      <c r="B345" s="9" t="inlineStr">
        <is>
          <t>Finley Williams</t>
        </is>
      </c>
      <c r="C345" s="9" t="inlineStr">
        <is>
          <t>BI Analyst</t>
        </is>
      </c>
      <c r="D345" s="9" t="inlineStr">
        <is>
          <t>ic_analyst</t>
        </is>
      </c>
      <c r="E345" s="9" t="n">
        <v>0.75</v>
      </c>
      <c r="F345" s="9" t="inlineStr">
        <is>
          <t>Onyx Intelligence</t>
        </is>
      </c>
      <c r="G345" s="9" t="b">
        <v>0</v>
      </c>
      <c r="H345" s="9" t="b">
        <v>0</v>
      </c>
      <c r="I345" s="9" t="b">
        <v>0</v>
      </c>
      <c r="J345" s="10" t="n">
        <v>0</v>
      </c>
      <c r="K345" s="9" t="n">
        <v>3</v>
      </c>
      <c r="L345" s="9" t="inlineStr">
        <is>
          <t>g2</t>
        </is>
      </c>
      <c r="M345" s="9" t="inlineStr">
        <is>
          <t>G2-Retarget-CategoryBuyers</t>
        </is>
      </c>
      <c r="N345" s="9" t="inlineStr">
        <is>
          <t>g2</t>
        </is>
      </c>
      <c r="O345" s="9" t="inlineStr">
        <is>
          <t>review-site</t>
        </is>
      </c>
      <c r="P345" s="9" t="inlineStr">
        <is>
          <t>g2_retarget_categorybuyers</t>
        </is>
      </c>
      <c r="Q345" s="9" t="inlineStr">
        <is>
          <t>retarget-banner_category</t>
        </is>
      </c>
      <c r="R345" s="9" t="inlineStr">
        <is>
          <t>etl-tools-comparison</t>
        </is>
      </c>
      <c r="S345" s="11" t="n">
        <v>45775.54375</v>
      </c>
      <c r="T345" s="9" t="inlineStr">
        <is>
          <t>trial_signup</t>
        </is>
      </c>
    </row>
    <row r="346">
      <c r="A346" s="6" t="inlineStr">
        <is>
          <t>PRO-00120</t>
        </is>
      </c>
      <c r="B346" s="6" t="inlineStr">
        <is>
          <t>Skyler Martinez</t>
        </is>
      </c>
      <c r="C346" s="6" t="inlineStr">
        <is>
          <t>Data Engineering Manager</t>
        </is>
      </c>
      <c r="D346" s="6" t="inlineStr">
        <is>
          <t>manager</t>
        </is>
      </c>
      <c r="E346" s="6" t="n">
        <v>1</v>
      </c>
      <c r="F346" s="6" t="inlineStr">
        <is>
          <t>Ember Analytics</t>
        </is>
      </c>
      <c r="G346" s="6" t="b">
        <v>0</v>
      </c>
      <c r="H346" s="6" t="b">
        <v>0</v>
      </c>
      <c r="I346" s="6" t="b">
        <v>0</v>
      </c>
      <c r="J346" s="7" t="n">
        <v>0</v>
      </c>
      <c r="K346" s="6" t="n">
        <v>1</v>
      </c>
      <c r="L346" s="6" t="inlineStr">
        <is>
          <t>google</t>
        </is>
      </c>
      <c r="M346" s="6" t="inlineStr">
        <is>
          <t>GGL-Competitor-Pipeform-Alt</t>
        </is>
      </c>
      <c r="N346" s="6" t="inlineStr">
        <is>
          <t>google</t>
        </is>
      </c>
      <c r="O346" s="6" t="inlineStr">
        <is>
          <t>paid-search</t>
        </is>
      </c>
      <c r="P346" s="6" t="inlineStr">
        <is>
          <t>ggl_competitor_pipeform_alt</t>
        </is>
      </c>
      <c r="Q346" s="6" t="inlineStr">
        <is>
          <t>text-ad_competitor</t>
        </is>
      </c>
      <c r="R346" s="6" t="inlineStr">
        <is>
          <t>data-integration-platform</t>
        </is>
      </c>
      <c r="S346" s="8" t="n">
        <v>45824.42361111111</v>
      </c>
      <c r="T346" s="6" t="inlineStr">
        <is>
          <t>newsletter_signup</t>
        </is>
      </c>
    </row>
    <row r="347">
      <c r="A347" s="9" t="inlineStr">
        <is>
          <t>PRO-00120</t>
        </is>
      </c>
      <c r="B347" s="9" t="inlineStr">
        <is>
          <t>Skyler Martinez</t>
        </is>
      </c>
      <c r="C347" s="9" t="inlineStr">
        <is>
          <t>Data Engineering Manager</t>
        </is>
      </c>
      <c r="D347" s="9" t="inlineStr">
        <is>
          <t>manager</t>
        </is>
      </c>
      <c r="E347" s="9" t="n">
        <v>1</v>
      </c>
      <c r="F347" s="9" t="inlineStr">
        <is>
          <t>Ember Analytics</t>
        </is>
      </c>
      <c r="G347" s="9" t="b">
        <v>0</v>
      </c>
      <c r="H347" s="9" t="b">
        <v>0</v>
      </c>
      <c r="I347" s="9" t="b">
        <v>0</v>
      </c>
      <c r="J347" s="10" t="n">
        <v>0</v>
      </c>
      <c r="K347" s="9" t="n">
        <v>2</v>
      </c>
      <c r="L347" s="9" t="inlineStr">
        <is>
          <t>programmatic</t>
        </is>
      </c>
      <c r="M347" s="9" t="inlineStr">
        <is>
          <t>DSP-Retarget-HighIntent-14d</t>
        </is>
      </c>
      <c r="N347" s="9" t="inlineStr">
        <is>
          <t>stackadapt</t>
        </is>
      </c>
      <c r="O347" s="9" t="inlineStr">
        <is>
          <t>display</t>
        </is>
      </c>
      <c r="P347" s="9" t="inlineStr">
        <is>
          <t>dsp_retarget_highintent_14d</t>
        </is>
      </c>
      <c r="Q347" s="9" t="inlineStr">
        <is>
          <t>display-banner_abm</t>
        </is>
      </c>
      <c r="R347" s="9" t="inlineStr">
        <is>
          <t>lookalike-data-engineers</t>
        </is>
      </c>
      <c r="S347" s="11" t="n">
        <v>45833.69722222222</v>
      </c>
      <c r="T347" s="9" t="inlineStr">
        <is>
          <t>newsletter_signup</t>
        </is>
      </c>
    </row>
    <row r="348">
      <c r="A348" s="6" t="inlineStr">
        <is>
          <t>PRO-00120</t>
        </is>
      </c>
      <c r="B348" s="6" t="inlineStr">
        <is>
          <t>Skyler Martinez</t>
        </is>
      </c>
      <c r="C348" s="6" t="inlineStr">
        <is>
          <t>Data Engineering Manager</t>
        </is>
      </c>
      <c r="D348" s="6" t="inlineStr">
        <is>
          <t>manager</t>
        </is>
      </c>
      <c r="E348" s="6" t="n">
        <v>1</v>
      </c>
      <c r="F348" s="6" t="inlineStr">
        <is>
          <t>Ember Analytics</t>
        </is>
      </c>
      <c r="G348" s="6" t="b">
        <v>0</v>
      </c>
      <c r="H348" s="6" t="b">
        <v>0</v>
      </c>
      <c r="I348" s="6" t="b">
        <v>0</v>
      </c>
      <c r="J348" s="7" t="n">
        <v>0</v>
      </c>
      <c r="K348" s="6" t="n">
        <v>3</v>
      </c>
      <c r="L348" s="6" t="inlineStr">
        <is>
          <t>programmatic</t>
        </is>
      </c>
      <c r="M348" s="6" t="inlineStr">
        <is>
          <t>DSP-ABM-AirCover-Commercial</t>
        </is>
      </c>
      <c r="N348" s="6" t="inlineStr">
        <is>
          <t>stackadapt</t>
        </is>
      </c>
      <c r="O348" s="6" t="inlineStr">
        <is>
          <t>display</t>
        </is>
      </c>
      <c r="P348" s="6" t="inlineStr">
        <is>
          <t>dsp_abm_aircover_commercial</t>
        </is>
      </c>
      <c r="Q348" s="6" t="inlineStr">
        <is>
          <t>display-banner_abm</t>
        </is>
      </c>
      <c r="R348" s="6" t="inlineStr">
        <is>
          <t>lookalike-data-engineers</t>
        </is>
      </c>
      <c r="S348" s="8" t="n">
        <v>45842.59652777778</v>
      </c>
      <c r="T348" s="6" t="inlineStr">
        <is>
          <t>gated_content_download</t>
        </is>
      </c>
    </row>
    <row r="349">
      <c r="A349" s="9" t="inlineStr">
        <is>
          <t>PRO-00121</t>
        </is>
      </c>
      <c r="B349" s="9" t="inlineStr">
        <is>
          <t>Kendall Clark</t>
        </is>
      </c>
      <c r="C349" s="9" t="inlineStr">
        <is>
          <t>Chief Analytics Officer</t>
        </is>
      </c>
      <c r="D349" s="9" t="inlineStr">
        <is>
          <t>c_suite_vp</t>
        </is>
      </c>
      <c r="E349" s="9" t="n">
        <v>1.5</v>
      </c>
      <c r="F349" s="9" t="inlineStr">
        <is>
          <t>Crestline Systems</t>
        </is>
      </c>
      <c r="G349" s="9" t="b">
        <v>0</v>
      </c>
      <c r="H349" s="9" t="b">
        <v>0</v>
      </c>
      <c r="I349" s="9" t="b">
        <v>0</v>
      </c>
      <c r="J349" s="10" t="n">
        <v>0</v>
      </c>
      <c r="K349" s="9" t="n">
        <v>1</v>
      </c>
      <c r="L349" s="9" t="inlineStr">
        <is>
          <t>google</t>
        </is>
      </c>
      <c r="M349" s="9" t="inlineStr">
        <is>
          <t>GGL-NonBrand-ETL-Tools</t>
        </is>
      </c>
      <c r="N349" s="9" t="inlineStr">
        <is>
          <t>google</t>
        </is>
      </c>
      <c r="O349" s="9" t="inlineStr">
        <is>
          <t>paid-search</t>
        </is>
      </c>
      <c r="P349" s="9" t="inlineStr">
        <is>
          <t>ggl_nonbrand_etl_tools</t>
        </is>
      </c>
      <c r="Q349" s="9" t="inlineStr">
        <is>
          <t>text-ad_rlsa</t>
        </is>
      </c>
      <c r="R349" s="9" t="inlineStr">
        <is>
          <t>streamlink-vs-syncflow</t>
        </is>
      </c>
      <c r="S349" s="11" t="n">
        <v>45771.7125</v>
      </c>
      <c r="T349" s="9" t="inlineStr">
        <is>
          <t>gated_content_download</t>
        </is>
      </c>
    </row>
    <row r="350">
      <c r="A350" s="6" t="inlineStr">
        <is>
          <t>PRO-00121</t>
        </is>
      </c>
      <c r="B350" s="6" t="inlineStr">
        <is>
          <t>Kendall Clark</t>
        </is>
      </c>
      <c r="C350" s="6" t="inlineStr">
        <is>
          <t>Chief Analytics Officer</t>
        </is>
      </c>
      <c r="D350" s="6" t="inlineStr">
        <is>
          <t>c_suite_vp</t>
        </is>
      </c>
      <c r="E350" s="6" t="n">
        <v>1.5</v>
      </c>
      <c r="F350" s="6" t="inlineStr">
        <is>
          <t>Crestline Systems</t>
        </is>
      </c>
      <c r="G350" s="6" t="b">
        <v>0</v>
      </c>
      <c r="H350" s="6" t="b">
        <v>0</v>
      </c>
      <c r="I350" s="6" t="b">
        <v>0</v>
      </c>
      <c r="J350" s="7" t="n">
        <v>0</v>
      </c>
      <c r="K350" s="6" t="n">
        <v>2</v>
      </c>
      <c r="L350" s="6" t="inlineStr">
        <is>
          <t>g2</t>
        </is>
      </c>
      <c r="M350" s="6" t="inlineStr">
        <is>
          <t>G2-GridReport-ETL-Gated</t>
        </is>
      </c>
      <c r="N350" s="6" t="inlineStr">
        <is>
          <t>g2</t>
        </is>
      </c>
      <c r="O350" s="6" t="inlineStr">
        <is>
          <t>review-site</t>
        </is>
      </c>
      <c r="P350" s="6" t="inlineStr">
        <is>
          <t>g2_gridreport_etl_gated</t>
        </is>
      </c>
      <c r="Q350" s="6" t="inlineStr">
        <is>
          <t>retarget-banner_category</t>
        </is>
      </c>
      <c r="R350" s="6" t="inlineStr">
        <is>
          <t>pipeline-software-evaluation</t>
        </is>
      </c>
      <c r="S350" s="8" t="n">
        <v>45783.54861111111</v>
      </c>
      <c r="T350" s="6" t="inlineStr">
        <is>
          <t>newsletter_signup</t>
        </is>
      </c>
    </row>
    <row r="351">
      <c r="A351" s="9" t="inlineStr">
        <is>
          <t>PRO-00121</t>
        </is>
      </c>
      <c r="B351" s="9" t="inlineStr">
        <is>
          <t>Kendall Clark</t>
        </is>
      </c>
      <c r="C351" s="9" t="inlineStr">
        <is>
          <t>Chief Analytics Officer</t>
        </is>
      </c>
      <c r="D351" s="9" t="inlineStr">
        <is>
          <t>c_suite_vp</t>
        </is>
      </c>
      <c r="E351" s="9" t="n">
        <v>1.5</v>
      </c>
      <c r="F351" s="9" t="inlineStr">
        <is>
          <t>Crestline Systems</t>
        </is>
      </c>
      <c r="G351" s="9" t="b">
        <v>0</v>
      </c>
      <c r="H351" s="9" t="b">
        <v>0</v>
      </c>
      <c r="I351" s="9" t="b">
        <v>0</v>
      </c>
      <c r="J351" s="10" t="n">
        <v>0</v>
      </c>
      <c r="K351" s="9" t="n">
        <v>3</v>
      </c>
      <c r="L351" s="9" t="inlineStr">
        <is>
          <t>g2</t>
        </is>
      </c>
      <c r="M351" s="9" t="inlineStr">
        <is>
          <t>G2-GridReport-ETL-Gated</t>
        </is>
      </c>
      <c r="N351" s="9" t="inlineStr">
        <is>
          <t>g2</t>
        </is>
      </c>
      <c r="O351" s="9" t="inlineStr">
        <is>
          <t>review-site</t>
        </is>
      </c>
      <c r="P351" s="9" t="inlineStr">
        <is>
          <t>g2_gridreport_etl_gated</t>
        </is>
      </c>
      <c r="Q351" s="9" t="inlineStr">
        <is>
          <t>gated-report_etl</t>
        </is>
      </c>
      <c r="R351" s="9" t="inlineStr">
        <is>
          <t>pipeline-software-evaluation</t>
        </is>
      </c>
      <c r="S351" s="11" t="n">
        <v>45804.56111111111</v>
      </c>
      <c r="T351" s="9" t="inlineStr">
        <is>
          <t>gated_content_download</t>
        </is>
      </c>
    </row>
    <row r="352">
      <c r="A352" s="6" t="inlineStr">
        <is>
          <t>PRO-00122</t>
        </is>
      </c>
      <c r="B352" s="6" t="inlineStr">
        <is>
          <t>Alex Patel</t>
        </is>
      </c>
      <c r="C352" s="6" t="inlineStr">
        <is>
          <t>Data Platform Manager</t>
        </is>
      </c>
      <c r="D352" s="6" t="inlineStr">
        <is>
          <t>manager</t>
        </is>
      </c>
      <c r="E352" s="6" t="n">
        <v>1</v>
      </c>
      <c r="F352" s="6" t="inlineStr">
        <is>
          <t>Pulsestream</t>
        </is>
      </c>
      <c r="G352" s="6" t="b">
        <v>1</v>
      </c>
      <c r="H352" s="6" t="b">
        <v>0</v>
      </c>
      <c r="I352" s="6" t="b">
        <v>0</v>
      </c>
      <c r="J352" s="7" t="n">
        <v>0</v>
      </c>
      <c r="K352" s="6" t="n">
        <v>1</v>
      </c>
      <c r="L352" s="6" t="inlineStr">
        <is>
          <t>linkedin</t>
        </is>
      </c>
      <c r="M352" s="6" t="inlineStr">
        <is>
          <t>LI-Retarget-SiteVisitors-30d</t>
        </is>
      </c>
      <c r="N352" s="6" t="inlineStr">
        <is>
          <t>linkedin</t>
        </is>
      </c>
      <c r="O352" s="6" t="inlineStr">
        <is>
          <t>paid-social</t>
        </is>
      </c>
      <c r="P352" s="6" t="inlineStr">
        <is>
          <t>li_retarget_sitevisitors_30d</t>
        </is>
      </c>
      <c r="Q352" s="6" t="inlineStr">
        <is>
          <t>single-image_product-feature_cta-demo</t>
        </is>
      </c>
      <c r="R352" s="6" t="inlineStr">
        <is>
          <t>li-ent-data-engineers</t>
        </is>
      </c>
      <c r="S352" s="8" t="n">
        <v>45869.66388888889</v>
      </c>
      <c r="T352" s="6" t="inlineStr">
        <is>
          <t>trial_signup</t>
        </is>
      </c>
    </row>
    <row r="353">
      <c r="A353" s="9" t="inlineStr">
        <is>
          <t>PRO-00122</t>
        </is>
      </c>
      <c r="B353" s="9" t="inlineStr">
        <is>
          <t>Alex Patel</t>
        </is>
      </c>
      <c r="C353" s="9" t="inlineStr">
        <is>
          <t>Data Platform Manager</t>
        </is>
      </c>
      <c r="D353" s="9" t="inlineStr">
        <is>
          <t>manager</t>
        </is>
      </c>
      <c r="E353" s="9" t="n">
        <v>1</v>
      </c>
      <c r="F353" s="9" t="inlineStr">
        <is>
          <t>Pulsestream</t>
        </is>
      </c>
      <c r="G353" s="9" t="b">
        <v>1</v>
      </c>
      <c r="H353" s="9" t="b">
        <v>0</v>
      </c>
      <c r="I353" s="9" t="b">
        <v>0</v>
      </c>
      <c r="J353" s="10" t="n">
        <v>0</v>
      </c>
      <c r="K353" s="9" t="n">
        <v>2</v>
      </c>
      <c r="L353" s="9" t="inlineStr">
        <is>
          <t>g2</t>
        </is>
      </c>
      <c r="M353" s="9" t="inlineStr">
        <is>
          <t>G2-GridReport-ETL-Gated</t>
        </is>
      </c>
      <c r="N353" s="9" t="inlineStr">
        <is>
          <t>g2</t>
        </is>
      </c>
      <c r="O353" s="9" t="inlineStr">
        <is>
          <t>review-site</t>
        </is>
      </c>
      <c r="P353" s="9" t="inlineStr">
        <is>
          <t>g2_gridreport_etl_gated</t>
        </is>
      </c>
      <c r="Q353" s="9" t="inlineStr">
        <is>
          <t>gated-report_etl</t>
        </is>
      </c>
      <c r="R353" s="9" t="inlineStr">
        <is>
          <t>data-integration-review</t>
        </is>
      </c>
      <c r="S353" s="11" t="n">
        <v>45888.73680555556</v>
      </c>
      <c r="T353" s="9" t="inlineStr">
        <is>
          <t>gated_content_download</t>
        </is>
      </c>
    </row>
    <row r="354">
      <c r="A354" s="6" t="inlineStr">
        <is>
          <t>PRO-00122</t>
        </is>
      </c>
      <c r="B354" s="6" t="inlineStr">
        <is>
          <t>Alex Patel</t>
        </is>
      </c>
      <c r="C354" s="6" t="inlineStr">
        <is>
          <t>Data Platform Manager</t>
        </is>
      </c>
      <c r="D354" s="6" t="inlineStr">
        <is>
          <t>manager</t>
        </is>
      </c>
      <c r="E354" s="6" t="n">
        <v>1</v>
      </c>
      <c r="F354" s="6" t="inlineStr">
        <is>
          <t>Pulsestream</t>
        </is>
      </c>
      <c r="G354" s="6" t="b">
        <v>1</v>
      </c>
      <c r="H354" s="6" t="b">
        <v>0</v>
      </c>
      <c r="I354" s="6" t="b">
        <v>0</v>
      </c>
      <c r="J354" s="7" t="n">
        <v>0</v>
      </c>
      <c r="K354" s="6" t="n">
        <v>3</v>
      </c>
      <c r="L354" s="6" t="inlineStr">
        <is>
          <t>g2</t>
        </is>
      </c>
      <c r="M354" s="6" t="inlineStr">
        <is>
          <t>G2-Badge-LP-Integration</t>
        </is>
      </c>
      <c r="N354" s="6" t="inlineStr">
        <is>
          <t>g2</t>
        </is>
      </c>
      <c r="O354" s="6" t="inlineStr">
        <is>
          <t>review-site</t>
        </is>
      </c>
      <c r="P354" s="6" t="inlineStr">
        <is>
          <t>g2_badge_lp_integration</t>
        </is>
      </c>
      <c r="Q354" s="6" t="inlineStr">
        <is>
          <t>gated-report_etl</t>
        </is>
      </c>
      <c r="R354" s="6" t="inlineStr">
        <is>
          <t>etl-tools-comparison</t>
        </is>
      </c>
      <c r="S354" s="8" t="n">
        <v>45908.34583333333</v>
      </c>
      <c r="T354" s="6" t="inlineStr">
        <is>
          <t>gated_content_download</t>
        </is>
      </c>
    </row>
    <row r="355">
      <c r="A355" s="9" t="inlineStr">
        <is>
          <t>PRO-00122</t>
        </is>
      </c>
      <c r="B355" s="9" t="inlineStr">
        <is>
          <t>Alex Patel</t>
        </is>
      </c>
      <c r="C355" s="9" t="inlineStr">
        <is>
          <t>Data Platform Manager</t>
        </is>
      </c>
      <c r="D355" s="9" t="inlineStr">
        <is>
          <t>manager</t>
        </is>
      </c>
      <c r="E355" s="9" t="n">
        <v>1</v>
      </c>
      <c r="F355" s="9" t="inlineStr">
        <is>
          <t>Pulsestream</t>
        </is>
      </c>
      <c r="G355" s="9" t="b">
        <v>1</v>
      </c>
      <c r="H355" s="9" t="b">
        <v>0</v>
      </c>
      <c r="I355" s="9" t="b">
        <v>0</v>
      </c>
      <c r="J355" s="10" t="n">
        <v>0</v>
      </c>
      <c r="K355" s="9" t="n">
        <v>4</v>
      </c>
      <c r="L355" s="9" t="inlineStr">
        <is>
          <t>linkedin</t>
        </is>
      </c>
      <c r="M355" s="9" t="inlineStr">
        <is>
          <t>LI-MOFU-Demo-DataEngineers</t>
        </is>
      </c>
      <c r="N355" s="9" t="inlineStr">
        <is>
          <t>linkedin</t>
        </is>
      </c>
      <c r="O355" s="9" t="inlineStr">
        <is>
          <t>paid-social</t>
        </is>
      </c>
      <c r="P355" s="9" t="inlineStr">
        <is>
          <t>li_mofu_demo_dataengineers</t>
        </is>
      </c>
      <c r="Q355" s="9" t="inlineStr">
        <is>
          <t>single-image_product-feature_cta-trial</t>
        </is>
      </c>
      <c r="R355" s="9" t="inlineStr">
        <is>
          <t>li-ent-data-engineers</t>
        </is>
      </c>
      <c r="S355" s="11" t="n">
        <v>45929.59027777778</v>
      </c>
      <c r="T355" s="9" t="inlineStr">
        <is>
          <t>gated_content_download</t>
        </is>
      </c>
    </row>
    <row r="356">
      <c r="A356" s="6" t="inlineStr">
        <is>
          <t>PRO-00123</t>
        </is>
      </c>
      <c r="B356" s="6" t="inlineStr">
        <is>
          <t>Harper Hall</t>
        </is>
      </c>
      <c r="C356" s="6" t="inlineStr">
        <is>
          <t>Director of Data Engineering</t>
        </is>
      </c>
      <c r="D356" s="6" t="inlineStr">
        <is>
          <t>director</t>
        </is>
      </c>
      <c r="E356" s="6" t="n">
        <v>1.25</v>
      </c>
      <c r="F356" s="6" t="inlineStr">
        <is>
          <t>Gridlane</t>
        </is>
      </c>
      <c r="G356" s="6" t="b">
        <v>0</v>
      </c>
      <c r="H356" s="6" t="b">
        <v>0</v>
      </c>
      <c r="I356" s="6" t="b">
        <v>0</v>
      </c>
      <c r="J356" s="7" t="n">
        <v>0</v>
      </c>
      <c r="K356" s="6" t="n">
        <v>1</v>
      </c>
      <c r="L356" s="6" t="inlineStr">
        <is>
          <t>linkedin</t>
        </is>
      </c>
      <c r="M356" s="6" t="inlineStr">
        <is>
          <t>LI-Retarget-PricingPage-14d</t>
        </is>
      </c>
      <c r="N356" s="6" t="inlineStr">
        <is>
          <t>linkedin</t>
        </is>
      </c>
      <c r="O356" s="6" t="inlineStr">
        <is>
          <t>paid-social</t>
        </is>
      </c>
      <c r="P356" s="6" t="inlineStr">
        <is>
          <t>li_retarget_pricingpage_14d</t>
        </is>
      </c>
      <c r="Q356" s="6" t="inlineStr">
        <is>
          <t>single-image_thought-leadership_cta-download</t>
        </is>
      </c>
      <c r="R356" s="6" t="inlineStr">
        <is>
          <t>li-retarget-site-visitors-30d</t>
        </is>
      </c>
      <c r="S356" s="8" t="n">
        <v>45755.61388888889</v>
      </c>
      <c r="T356" s="6" t="inlineStr">
        <is>
          <t>gated_content_download</t>
        </is>
      </c>
    </row>
    <row r="357">
      <c r="A357" s="9" t="inlineStr">
        <is>
          <t>PRO-00123</t>
        </is>
      </c>
      <c r="B357" s="9" t="inlineStr">
        <is>
          <t>Harper Hall</t>
        </is>
      </c>
      <c r="C357" s="9" t="inlineStr">
        <is>
          <t>Director of Data Engineering</t>
        </is>
      </c>
      <c r="D357" s="9" t="inlineStr">
        <is>
          <t>director</t>
        </is>
      </c>
      <c r="E357" s="9" t="n">
        <v>1.25</v>
      </c>
      <c r="F357" s="9" t="inlineStr">
        <is>
          <t>Gridlane</t>
        </is>
      </c>
      <c r="G357" s="9" t="b">
        <v>0</v>
      </c>
      <c r="H357" s="9" t="b">
        <v>0</v>
      </c>
      <c r="I357" s="9" t="b">
        <v>0</v>
      </c>
      <c r="J357" s="10" t="n">
        <v>0</v>
      </c>
      <c r="K357" s="9" t="n">
        <v>2</v>
      </c>
      <c r="L357" s="9" t="inlineStr">
        <is>
          <t>google</t>
        </is>
      </c>
      <c r="M357" s="9" t="inlineStr">
        <is>
          <t>GGL-Competitor-Pipeform-Alt</t>
        </is>
      </c>
      <c r="N357" s="9" t="inlineStr">
        <is>
          <t>google</t>
        </is>
      </c>
      <c r="O357" s="9" t="inlineStr">
        <is>
          <t>paid-search</t>
        </is>
      </c>
      <c r="P357" s="9" t="inlineStr">
        <is>
          <t>ggl_competitor_pipeform_alt</t>
        </is>
      </c>
      <c r="Q357" s="9" t="inlineStr">
        <is>
          <t>text-ad_search</t>
        </is>
      </c>
      <c r="R357" s="9" t="inlineStr">
        <is>
          <t>etl-software</t>
        </is>
      </c>
      <c r="S357" s="11" t="n">
        <v>45763.35069444445</v>
      </c>
      <c r="T357" s="9" t="inlineStr">
        <is>
          <t>gated_content_download</t>
        </is>
      </c>
    </row>
    <row r="358">
      <c r="A358" s="6" t="inlineStr">
        <is>
          <t>PRO-00123</t>
        </is>
      </c>
      <c r="B358" s="6" t="inlineStr">
        <is>
          <t>Harper Hall</t>
        </is>
      </c>
      <c r="C358" s="6" t="inlineStr">
        <is>
          <t>Director of Data Engineering</t>
        </is>
      </c>
      <c r="D358" s="6" t="inlineStr">
        <is>
          <t>director</t>
        </is>
      </c>
      <c r="E358" s="6" t="n">
        <v>1.25</v>
      </c>
      <c r="F358" s="6" t="inlineStr">
        <is>
          <t>Gridlane</t>
        </is>
      </c>
      <c r="G358" s="6" t="b">
        <v>0</v>
      </c>
      <c r="H358" s="6" t="b">
        <v>0</v>
      </c>
      <c r="I358" s="6" t="b">
        <v>0</v>
      </c>
      <c r="J358" s="7" t="n">
        <v>0</v>
      </c>
      <c r="K358" s="6" t="n">
        <v>3</v>
      </c>
      <c r="L358" s="6" t="inlineStr">
        <is>
          <t>programmatic</t>
        </is>
      </c>
      <c r="M358" s="6" t="inlineStr">
        <is>
          <t>DSP-ABM-AirCover-Commercial</t>
        </is>
      </c>
      <c r="N358" s="6" t="inlineStr">
        <is>
          <t>stackadapt</t>
        </is>
      </c>
      <c r="O358" s="6" t="inlineStr">
        <is>
          <t>display</t>
        </is>
      </c>
      <c r="P358" s="6" t="inlineStr">
        <is>
          <t>dsp_abm_aircover_commercial</t>
        </is>
      </c>
      <c r="Q358" s="6" t="inlineStr">
        <is>
          <t>display-banner_abm</t>
        </is>
      </c>
      <c r="R358" s="6" t="inlineStr">
        <is>
          <t>abm-strategic-accounts</t>
        </is>
      </c>
      <c r="S358" s="8" t="n">
        <v>45776.3875</v>
      </c>
      <c r="T358" s="6" t="inlineStr">
        <is>
          <t>gated_content_download</t>
        </is>
      </c>
    </row>
    <row r="359">
      <c r="A359" s="9" t="inlineStr">
        <is>
          <t>PRO-00124</t>
        </is>
      </c>
      <c r="B359" s="9" t="inlineStr">
        <is>
          <t>Morgan Thomas</t>
        </is>
      </c>
      <c r="C359" s="9" t="inlineStr">
        <is>
          <t>VP of Data</t>
        </is>
      </c>
      <c r="D359" s="9" t="inlineStr">
        <is>
          <t>c_suite_vp</t>
        </is>
      </c>
      <c r="E359" s="9" t="n">
        <v>1.5</v>
      </c>
      <c r="F359" s="9" t="inlineStr">
        <is>
          <t>Stratum Data</t>
        </is>
      </c>
      <c r="G359" s="9" t="b">
        <v>0</v>
      </c>
      <c r="H359" s="9" t="b">
        <v>0</v>
      </c>
      <c r="I359" s="9" t="b">
        <v>0</v>
      </c>
      <c r="J359" s="10" t="n">
        <v>0</v>
      </c>
      <c r="K359" s="9" t="n">
        <v>1</v>
      </c>
      <c r="L359" s="9" t="inlineStr">
        <is>
          <t>linkedin</t>
        </is>
      </c>
      <c r="M359" s="9" t="inlineStr">
        <is>
          <t>LI-ENT-Awareness-DataIntegration</t>
        </is>
      </c>
      <c r="N359" s="9" t="inlineStr">
        <is>
          <t>linkedin</t>
        </is>
      </c>
      <c r="O359" s="9" t="inlineStr">
        <is>
          <t>paid-social</t>
        </is>
      </c>
      <c r="P359" s="9" t="inlineStr">
        <is>
          <t>li_ent_awareness_dataintegration</t>
        </is>
      </c>
      <c r="Q359" s="9" t="inlineStr">
        <is>
          <t>single-image_thought-leadership_cta-learn-more</t>
        </is>
      </c>
      <c r="R359" s="9" t="inlineStr">
        <is>
          <t>li-lookalike-closed-won</t>
        </is>
      </c>
      <c r="S359" s="11" t="n">
        <v>45793.40347222222</v>
      </c>
      <c r="T359" s="9" t="inlineStr">
        <is>
          <t>gated_content_download</t>
        </is>
      </c>
    </row>
    <row r="360">
      <c r="A360" s="6" t="inlineStr">
        <is>
          <t>PRO-00124</t>
        </is>
      </c>
      <c r="B360" s="6" t="inlineStr">
        <is>
          <t>Morgan Thomas</t>
        </is>
      </c>
      <c r="C360" s="6" t="inlineStr">
        <is>
          <t>VP of Data</t>
        </is>
      </c>
      <c r="D360" s="6" t="inlineStr">
        <is>
          <t>c_suite_vp</t>
        </is>
      </c>
      <c r="E360" s="6" t="n">
        <v>1.5</v>
      </c>
      <c r="F360" s="6" t="inlineStr">
        <is>
          <t>Stratum Data</t>
        </is>
      </c>
      <c r="G360" s="6" t="b">
        <v>0</v>
      </c>
      <c r="H360" s="6" t="b">
        <v>0</v>
      </c>
      <c r="I360" s="6" t="b">
        <v>0</v>
      </c>
      <c r="J360" s="7" t="n">
        <v>0</v>
      </c>
      <c r="K360" s="6" t="n">
        <v>2</v>
      </c>
      <c r="L360" s="6" t="inlineStr">
        <is>
          <t>google</t>
        </is>
      </c>
      <c r="M360" s="6" t="inlineStr">
        <is>
          <t>GGL-NonBrand-DataPipeline</t>
        </is>
      </c>
      <c r="N360" s="6" t="inlineStr">
        <is>
          <t>google</t>
        </is>
      </c>
      <c r="O360" s="6" t="inlineStr">
        <is>
          <t>paid-search</t>
        </is>
      </c>
      <c r="P360" s="6" t="inlineStr">
        <is>
          <t>ggl_nonbrand_datapipeline</t>
        </is>
      </c>
      <c r="Q360" s="6" t="inlineStr">
        <is>
          <t>text-ad_search</t>
        </is>
      </c>
      <c r="R360" s="6" t="inlineStr">
        <is>
          <t>syncflow-alternative</t>
        </is>
      </c>
      <c r="S360" s="8" t="n">
        <v>45807.34444444445</v>
      </c>
      <c r="T360" s="6" t="inlineStr">
        <is>
          <t>newsletter_signup</t>
        </is>
      </c>
    </row>
    <row r="361">
      <c r="A361" s="9" t="inlineStr">
        <is>
          <t>PRO-00124</t>
        </is>
      </c>
      <c r="B361" s="9" t="inlineStr">
        <is>
          <t>Morgan Thomas</t>
        </is>
      </c>
      <c r="C361" s="9" t="inlineStr">
        <is>
          <t>VP of Data</t>
        </is>
      </c>
      <c r="D361" s="9" t="inlineStr">
        <is>
          <t>c_suite_vp</t>
        </is>
      </c>
      <c r="E361" s="9" t="n">
        <v>1.5</v>
      </c>
      <c r="F361" s="9" t="inlineStr">
        <is>
          <t>Stratum Data</t>
        </is>
      </c>
      <c r="G361" s="9" t="b">
        <v>0</v>
      </c>
      <c r="H361" s="9" t="b">
        <v>0</v>
      </c>
      <c r="I361" s="9" t="b">
        <v>0</v>
      </c>
      <c r="J361" s="10" t="n">
        <v>0</v>
      </c>
      <c r="K361" s="9" t="n">
        <v>3</v>
      </c>
      <c r="L361" s="9" t="inlineStr">
        <is>
          <t>linkedin</t>
        </is>
      </c>
      <c r="M361" s="9" t="inlineStr">
        <is>
          <t>LI-Retarget-PricingPage-14d</t>
        </is>
      </c>
      <c r="N361" s="9" t="inlineStr">
        <is>
          <t>linkedin</t>
        </is>
      </c>
      <c r="O361" s="9" t="inlineStr">
        <is>
          <t>paid-social</t>
        </is>
      </c>
      <c r="P361" s="9" t="inlineStr">
        <is>
          <t>li_retarget_pricingpage_14d</t>
        </is>
      </c>
      <c r="Q361" s="9" t="inlineStr">
        <is>
          <t>single-image_social-proof_cta-learn-more</t>
        </is>
      </c>
      <c r="R361" s="9" t="inlineStr">
        <is>
          <t>li-abm-strategic-accounts</t>
        </is>
      </c>
      <c r="S361" s="11" t="n">
        <v>45817.37847222222</v>
      </c>
      <c r="T361" s="9" t="inlineStr">
        <is>
          <t>gated_content_download</t>
        </is>
      </c>
    </row>
    <row r="362">
      <c r="A362" s="6" t="inlineStr">
        <is>
          <t>PRO-00125</t>
        </is>
      </c>
      <c r="B362" s="6" t="inlineStr">
        <is>
          <t>Rowan Garcia</t>
        </is>
      </c>
      <c r="C362" s="6" t="inlineStr">
        <is>
          <t>Senior Data Engineer</t>
        </is>
      </c>
      <c r="D362" s="6" t="inlineStr">
        <is>
          <t>ic_analyst</t>
        </is>
      </c>
      <c r="E362" s="6" t="n">
        <v>0.75</v>
      </c>
      <c r="F362" s="6" t="inlineStr">
        <is>
          <t>Stratum Data</t>
        </is>
      </c>
      <c r="G362" s="6" t="b">
        <v>1</v>
      </c>
      <c r="H362" s="6" t="b">
        <v>1</v>
      </c>
      <c r="I362" s="6" t="b">
        <v>0</v>
      </c>
      <c r="J362" s="7" t="n">
        <v>58310</v>
      </c>
      <c r="K362" s="6" t="n">
        <v>1</v>
      </c>
      <c r="L362" s="6" t="inlineStr">
        <is>
          <t>linkedin</t>
        </is>
      </c>
      <c r="M362" s="6" t="inlineStr">
        <is>
          <t>LI-ABM-Strategic-ENT</t>
        </is>
      </c>
      <c r="N362" s="6" t="inlineStr">
        <is>
          <t>linkedin</t>
        </is>
      </c>
      <c r="O362" s="6" t="inlineStr">
        <is>
          <t>paid-social</t>
        </is>
      </c>
      <c r="P362" s="6" t="inlineStr">
        <is>
          <t>li_abm_strategic_ent</t>
        </is>
      </c>
      <c r="Q362" s="6" t="inlineStr">
        <is>
          <t>single-image_pain-point_cta-demo</t>
        </is>
      </c>
      <c r="R362" s="6" t="inlineStr">
        <is>
          <t>li-abm-strategic-accounts</t>
        </is>
      </c>
      <c r="S362" s="8" t="n">
        <v>45901.50347222222</v>
      </c>
      <c r="T362" s="6" t="inlineStr">
        <is>
          <t>newsletter_signup</t>
        </is>
      </c>
    </row>
    <row r="363">
      <c r="A363" s="9" t="inlineStr">
        <is>
          <t>PRO-00125</t>
        </is>
      </c>
      <c r="B363" s="9" t="inlineStr">
        <is>
          <t>Rowan Garcia</t>
        </is>
      </c>
      <c r="C363" s="9" t="inlineStr">
        <is>
          <t>Senior Data Engineer</t>
        </is>
      </c>
      <c r="D363" s="9" t="inlineStr">
        <is>
          <t>ic_analyst</t>
        </is>
      </c>
      <c r="E363" s="9" t="n">
        <v>0.75</v>
      </c>
      <c r="F363" s="9" t="inlineStr">
        <is>
          <t>Stratum Data</t>
        </is>
      </c>
      <c r="G363" s="9" t="b">
        <v>1</v>
      </c>
      <c r="H363" s="9" t="b">
        <v>1</v>
      </c>
      <c r="I363" s="9" t="b">
        <v>0</v>
      </c>
      <c r="J363" s="10" t="n">
        <v>58310</v>
      </c>
      <c r="K363" s="9" t="n">
        <v>2</v>
      </c>
      <c r="L363" s="9" t="inlineStr">
        <is>
          <t>programmatic</t>
        </is>
      </c>
      <c r="M363" s="9" t="inlineStr">
        <is>
          <t>DSP-ABM-AirCover-Commercial</t>
        </is>
      </c>
      <c r="N363" s="9" t="inlineStr">
        <is>
          <t>stackadapt</t>
        </is>
      </c>
      <c r="O363" s="9" t="inlineStr">
        <is>
          <t>display</t>
        </is>
      </c>
      <c r="P363" s="9" t="inlineStr">
        <is>
          <t>dsp_abm_aircover_commercial</t>
        </is>
      </c>
      <c r="Q363" s="9" t="inlineStr">
        <is>
          <t>display-banner_abm</t>
        </is>
      </c>
      <c r="R363" s="9" t="inlineStr">
        <is>
          <t>retarget-site-visitors-14d</t>
        </is>
      </c>
      <c r="S363" s="11" t="n">
        <v>45916.73819444444</v>
      </c>
      <c r="T363" s="9" t="inlineStr">
        <is>
          <t>gated_content_download</t>
        </is>
      </c>
    </row>
    <row r="364">
      <c r="A364" s="6" t="inlineStr">
        <is>
          <t>PRO-00125</t>
        </is>
      </c>
      <c r="B364" s="6" t="inlineStr">
        <is>
          <t>Rowan Garcia</t>
        </is>
      </c>
      <c r="C364" s="6" t="inlineStr">
        <is>
          <t>Senior Data Engineer</t>
        </is>
      </c>
      <c r="D364" s="6" t="inlineStr">
        <is>
          <t>ic_analyst</t>
        </is>
      </c>
      <c r="E364" s="6" t="n">
        <v>0.75</v>
      </c>
      <c r="F364" s="6" t="inlineStr">
        <is>
          <t>Stratum Data</t>
        </is>
      </c>
      <c r="G364" s="6" t="b">
        <v>1</v>
      </c>
      <c r="H364" s="6" t="b">
        <v>1</v>
      </c>
      <c r="I364" s="6" t="b">
        <v>0</v>
      </c>
      <c r="J364" s="7" t="n">
        <v>58310</v>
      </c>
      <c r="K364" s="6" t="n">
        <v>3</v>
      </c>
      <c r="L364" s="6" t="inlineStr">
        <is>
          <t>g2</t>
        </is>
      </c>
      <c r="M364" s="6" t="inlineStr">
        <is>
          <t>G2-GridReport-ETL-Gated</t>
        </is>
      </c>
      <c r="N364" s="6" t="inlineStr">
        <is>
          <t>g2</t>
        </is>
      </c>
      <c r="O364" s="6" t="inlineStr">
        <is>
          <t>review-site</t>
        </is>
      </c>
      <c r="P364" s="6" t="inlineStr">
        <is>
          <t>g2_gridreport_etl_gated</t>
        </is>
      </c>
      <c r="Q364" s="6" t="inlineStr">
        <is>
          <t>badge-display_integration</t>
        </is>
      </c>
      <c r="R364" s="6" t="inlineStr">
        <is>
          <t>etl-tools-comparison</t>
        </is>
      </c>
      <c r="S364" s="8" t="n">
        <v>45925.49375</v>
      </c>
      <c r="T364" s="6" t="inlineStr">
        <is>
          <t>demo_request</t>
        </is>
      </c>
    </row>
    <row r="365">
      <c r="A365" s="9" t="inlineStr">
        <is>
          <t>PRO-00125</t>
        </is>
      </c>
      <c r="B365" s="9" t="inlineStr">
        <is>
          <t>Rowan Garcia</t>
        </is>
      </c>
      <c r="C365" s="9" t="inlineStr">
        <is>
          <t>Senior Data Engineer</t>
        </is>
      </c>
      <c r="D365" s="9" t="inlineStr">
        <is>
          <t>ic_analyst</t>
        </is>
      </c>
      <c r="E365" s="9" t="n">
        <v>0.75</v>
      </c>
      <c r="F365" s="9" t="inlineStr">
        <is>
          <t>Stratum Data</t>
        </is>
      </c>
      <c r="G365" s="9" t="b">
        <v>1</v>
      </c>
      <c r="H365" s="9" t="b">
        <v>1</v>
      </c>
      <c r="I365" s="9" t="b">
        <v>0</v>
      </c>
      <c r="J365" s="10" t="n">
        <v>58310</v>
      </c>
      <c r="K365" s="9" t="n">
        <v>4</v>
      </c>
      <c r="L365" s="9" t="inlineStr">
        <is>
          <t>g2</t>
        </is>
      </c>
      <c r="M365" s="9" t="inlineStr">
        <is>
          <t>G2-Retarget-CategoryBuyers</t>
        </is>
      </c>
      <c r="N365" s="9" t="inlineStr">
        <is>
          <t>g2</t>
        </is>
      </c>
      <c r="O365" s="9" t="inlineStr">
        <is>
          <t>review-site</t>
        </is>
      </c>
      <c r="P365" s="9" t="inlineStr">
        <is>
          <t>g2_retarget_categorybuyers</t>
        </is>
      </c>
      <c r="Q365" s="9" t="inlineStr">
        <is>
          <t>badge-display_integration</t>
        </is>
      </c>
      <c r="R365" s="9" t="inlineStr">
        <is>
          <t>data-integration-review</t>
        </is>
      </c>
      <c r="S365" s="11" t="n">
        <v>45938.49444444444</v>
      </c>
      <c r="T365" s="9" t="inlineStr">
        <is>
          <t>demo_request</t>
        </is>
      </c>
    </row>
    <row r="366">
      <c r="A366" s="6" t="inlineStr">
        <is>
          <t>PRO-00126</t>
        </is>
      </c>
      <c r="B366" s="6" t="inlineStr">
        <is>
          <t>Kendall Brown</t>
        </is>
      </c>
      <c r="C366" s="6" t="inlineStr">
        <is>
          <t>Data Engineering Manager</t>
        </is>
      </c>
      <c r="D366" s="6" t="inlineStr">
        <is>
          <t>manager</t>
        </is>
      </c>
      <c r="E366" s="6" t="n">
        <v>1</v>
      </c>
      <c r="F366" s="6" t="inlineStr">
        <is>
          <t>Luminary Data</t>
        </is>
      </c>
      <c r="G366" s="6" t="b">
        <v>1</v>
      </c>
      <c r="H366" s="6" t="b">
        <v>1</v>
      </c>
      <c r="I366" s="6" t="b">
        <v>0</v>
      </c>
      <c r="J366" s="7" t="n">
        <v>78449</v>
      </c>
      <c r="K366" s="6" t="n">
        <v>1</v>
      </c>
      <c r="L366" s="6" t="inlineStr">
        <is>
          <t>linkedin</t>
        </is>
      </c>
      <c r="M366" s="6" t="inlineStr">
        <is>
          <t>LI-MOFU-Trial-AnalyticsTeams</t>
        </is>
      </c>
      <c r="N366" s="6" t="inlineStr">
        <is>
          <t>linkedin</t>
        </is>
      </c>
      <c r="O366" s="6" t="inlineStr">
        <is>
          <t>paid-social</t>
        </is>
      </c>
      <c r="P366" s="6" t="inlineStr">
        <is>
          <t>li_mofu_trial_analyticsteams</t>
        </is>
      </c>
      <c r="Q366" s="6" t="inlineStr">
        <is>
          <t>single-image_social-proof_cta-demo</t>
        </is>
      </c>
      <c r="R366" s="6" t="inlineStr">
        <is>
          <t>li-mid-analytics-directors</t>
        </is>
      </c>
      <c r="S366" s="8" t="n">
        <v>45958.70138888889</v>
      </c>
      <c r="T366" s="6" t="inlineStr">
        <is>
          <t>newsletter_signup</t>
        </is>
      </c>
    </row>
    <row r="367">
      <c r="A367" s="9" t="inlineStr">
        <is>
          <t>PRO-00126</t>
        </is>
      </c>
      <c r="B367" s="9" t="inlineStr">
        <is>
          <t>Kendall Brown</t>
        </is>
      </c>
      <c r="C367" s="9" t="inlineStr">
        <is>
          <t>Data Engineering Manager</t>
        </is>
      </c>
      <c r="D367" s="9" t="inlineStr">
        <is>
          <t>manager</t>
        </is>
      </c>
      <c r="E367" s="9" t="n">
        <v>1</v>
      </c>
      <c r="F367" s="9" t="inlineStr">
        <is>
          <t>Luminary Data</t>
        </is>
      </c>
      <c r="G367" s="9" t="b">
        <v>1</v>
      </c>
      <c r="H367" s="9" t="b">
        <v>1</v>
      </c>
      <c r="I367" s="9" t="b">
        <v>0</v>
      </c>
      <c r="J367" s="10" t="n">
        <v>78449</v>
      </c>
      <c r="K367" s="9" t="n">
        <v>2</v>
      </c>
      <c r="L367" s="9" t="inlineStr">
        <is>
          <t>linkedin</t>
        </is>
      </c>
      <c r="M367" s="9" t="inlineStr">
        <is>
          <t>LI-ABM-Strategic-ENT</t>
        </is>
      </c>
      <c r="N367" s="9" t="inlineStr">
        <is>
          <t>linkedin</t>
        </is>
      </c>
      <c r="O367" s="9" t="inlineStr">
        <is>
          <t>paid-social</t>
        </is>
      </c>
      <c r="P367" s="9" t="inlineStr">
        <is>
          <t>li_abm_strategic_ent</t>
        </is>
      </c>
      <c r="Q367" s="9" t="inlineStr">
        <is>
          <t>single-image_pain-point_cta-trial</t>
        </is>
      </c>
      <c r="R367" s="9" t="inlineStr">
        <is>
          <t>li-retarget-site-visitors-30d</t>
        </is>
      </c>
      <c r="S367" s="11" t="n">
        <v>45974.41597222222</v>
      </c>
      <c r="T367" s="9" t="inlineStr">
        <is>
          <t>trial_signup</t>
        </is>
      </c>
    </row>
    <row r="368">
      <c r="A368" s="6" t="inlineStr">
        <is>
          <t>PRO-00126</t>
        </is>
      </c>
      <c r="B368" s="6" t="inlineStr">
        <is>
          <t>Kendall Brown</t>
        </is>
      </c>
      <c r="C368" s="6" t="inlineStr">
        <is>
          <t>Data Engineering Manager</t>
        </is>
      </c>
      <c r="D368" s="6" t="inlineStr">
        <is>
          <t>manager</t>
        </is>
      </c>
      <c r="E368" s="6" t="n">
        <v>1</v>
      </c>
      <c r="F368" s="6" t="inlineStr">
        <is>
          <t>Luminary Data</t>
        </is>
      </c>
      <c r="G368" s="6" t="b">
        <v>1</v>
      </c>
      <c r="H368" s="6" t="b">
        <v>1</v>
      </c>
      <c r="I368" s="6" t="b">
        <v>0</v>
      </c>
      <c r="J368" s="7" t="n">
        <v>78449</v>
      </c>
      <c r="K368" s="6" t="n">
        <v>3</v>
      </c>
      <c r="L368" s="6" t="inlineStr">
        <is>
          <t>linkedin</t>
        </is>
      </c>
      <c r="M368" s="6" t="inlineStr">
        <is>
          <t>LI-Retarget-PricingPage-14d</t>
        </is>
      </c>
      <c r="N368" s="6" t="inlineStr">
        <is>
          <t>linkedin</t>
        </is>
      </c>
      <c r="O368" s="6" t="inlineStr">
        <is>
          <t>paid-social</t>
        </is>
      </c>
      <c r="P368" s="6" t="inlineStr">
        <is>
          <t>li_retarget_pricingpage_14d</t>
        </is>
      </c>
      <c r="Q368" s="6" t="inlineStr">
        <is>
          <t>single-image_product-feature_cta-trial</t>
        </is>
      </c>
      <c r="R368" s="6" t="inlineStr">
        <is>
          <t>li-abm-strategic-accounts</t>
        </is>
      </c>
      <c r="S368" s="8" t="n">
        <v>45995.58055555556</v>
      </c>
      <c r="T368" s="6" t="inlineStr">
        <is>
          <t>newsletter_signup</t>
        </is>
      </c>
    </row>
    <row r="369">
      <c r="A369" s="9" t="inlineStr">
        <is>
          <t>PRO-00126</t>
        </is>
      </c>
      <c r="B369" s="9" t="inlineStr">
        <is>
          <t>Kendall Brown</t>
        </is>
      </c>
      <c r="C369" s="9" t="inlineStr">
        <is>
          <t>Data Engineering Manager</t>
        </is>
      </c>
      <c r="D369" s="9" t="inlineStr">
        <is>
          <t>manager</t>
        </is>
      </c>
      <c r="E369" s="9" t="n">
        <v>1</v>
      </c>
      <c r="F369" s="9" t="inlineStr">
        <is>
          <t>Luminary Data</t>
        </is>
      </c>
      <c r="G369" s="9" t="b">
        <v>1</v>
      </c>
      <c r="H369" s="9" t="b">
        <v>1</v>
      </c>
      <c r="I369" s="9" t="b">
        <v>0</v>
      </c>
      <c r="J369" s="10" t="n">
        <v>78449</v>
      </c>
      <c r="K369" s="9" t="n">
        <v>4</v>
      </c>
      <c r="L369" s="9" t="inlineStr">
        <is>
          <t>g2</t>
        </is>
      </c>
      <c r="M369" s="9" t="inlineStr">
        <is>
          <t>G2-Retarget-CategoryBuyers</t>
        </is>
      </c>
      <c r="N369" s="9" t="inlineStr">
        <is>
          <t>g2</t>
        </is>
      </c>
      <c r="O369" s="9" t="inlineStr">
        <is>
          <t>review-site</t>
        </is>
      </c>
      <c r="P369" s="9" t="inlineStr">
        <is>
          <t>g2_retarget_categorybuyers</t>
        </is>
      </c>
      <c r="Q369" s="9" t="inlineStr">
        <is>
          <t>retarget-banner_category</t>
        </is>
      </c>
      <c r="R369" s="9" t="inlineStr">
        <is>
          <t>pipeline-software-evaluation</t>
        </is>
      </c>
      <c r="S369" s="11" t="n">
        <v>46002.42847222222</v>
      </c>
      <c r="T369" s="9" t="inlineStr">
        <is>
          <t>newsletter_signup</t>
        </is>
      </c>
    </row>
    <row r="370">
      <c r="A370" s="6" t="inlineStr">
        <is>
          <t>PRO-00127</t>
        </is>
      </c>
      <c r="B370" s="6" t="inlineStr">
        <is>
          <t>Emery Smith</t>
        </is>
      </c>
      <c r="C370" s="6" t="inlineStr">
        <is>
          <t>Data Analyst</t>
        </is>
      </c>
      <c r="D370" s="6" t="inlineStr">
        <is>
          <t>ic_analyst</t>
        </is>
      </c>
      <c r="E370" s="6" t="n">
        <v>0.75</v>
      </c>
      <c r="F370" s="6" t="inlineStr">
        <is>
          <t>Pipeform</t>
        </is>
      </c>
      <c r="G370" s="6" t="b">
        <v>0</v>
      </c>
      <c r="H370" s="6" t="b">
        <v>0</v>
      </c>
      <c r="I370" s="6" t="b">
        <v>0</v>
      </c>
      <c r="J370" s="7" t="n">
        <v>0</v>
      </c>
      <c r="K370" s="6" t="n">
        <v>1</v>
      </c>
      <c r="L370" s="6" t="inlineStr">
        <is>
          <t>google</t>
        </is>
      </c>
      <c r="M370" s="6" t="inlineStr">
        <is>
          <t>GGL-NonBrand-DataPipeline</t>
        </is>
      </c>
      <c r="N370" s="6" t="inlineStr">
        <is>
          <t>google</t>
        </is>
      </c>
      <c r="O370" s="6" t="inlineStr">
        <is>
          <t>paid-search</t>
        </is>
      </c>
      <c r="P370" s="6" t="inlineStr">
        <is>
          <t>ggl_nonbrand_datapipeline</t>
        </is>
      </c>
      <c r="Q370" s="6" t="inlineStr">
        <is>
          <t>text-ad_rlsa</t>
        </is>
      </c>
      <c r="R370" s="6" t="inlineStr">
        <is>
          <t>data-integration-platform</t>
        </is>
      </c>
      <c r="S370" s="8" t="n">
        <v>45670.57777777778</v>
      </c>
      <c r="T370" s="6" t="inlineStr">
        <is>
          <t>trial_signup</t>
        </is>
      </c>
    </row>
    <row r="371">
      <c r="A371" s="9" t="inlineStr">
        <is>
          <t>PRO-00127</t>
        </is>
      </c>
      <c r="B371" s="9" t="inlineStr">
        <is>
          <t>Emery Smith</t>
        </is>
      </c>
      <c r="C371" s="9" t="inlineStr">
        <is>
          <t>Data Analyst</t>
        </is>
      </c>
      <c r="D371" s="9" t="inlineStr">
        <is>
          <t>ic_analyst</t>
        </is>
      </c>
      <c r="E371" s="9" t="n">
        <v>0.75</v>
      </c>
      <c r="F371" s="9" t="inlineStr">
        <is>
          <t>Pipeform</t>
        </is>
      </c>
      <c r="G371" s="9" t="b">
        <v>0</v>
      </c>
      <c r="H371" s="9" t="b">
        <v>0</v>
      </c>
      <c r="I371" s="9" t="b">
        <v>0</v>
      </c>
      <c r="J371" s="10" t="n">
        <v>0</v>
      </c>
      <c r="K371" s="9" t="n">
        <v>2</v>
      </c>
      <c r="L371" s="9" t="inlineStr">
        <is>
          <t>linkedin</t>
        </is>
      </c>
      <c r="M371" s="9" t="inlineStr">
        <is>
          <t>LI-MOFU-Demo-DataEngineers</t>
        </is>
      </c>
      <c r="N371" s="9" t="inlineStr">
        <is>
          <t>linkedin</t>
        </is>
      </c>
      <c r="O371" s="9" t="inlineStr">
        <is>
          <t>paid-social</t>
        </is>
      </c>
      <c r="P371" s="9" t="inlineStr">
        <is>
          <t>li_mofu_demo_dataengineers</t>
        </is>
      </c>
      <c r="Q371" s="9" t="inlineStr">
        <is>
          <t>single-image_product-feature_cta-trial</t>
        </is>
      </c>
      <c r="R371" s="9" t="inlineStr">
        <is>
          <t>li-retarget-site-visitors-30d</t>
        </is>
      </c>
      <c r="S371" s="11" t="n">
        <v>45687.41319444445</v>
      </c>
      <c r="T371" s="9" t="inlineStr">
        <is>
          <t>gated_content_download</t>
        </is>
      </c>
    </row>
    <row r="372">
      <c r="A372" s="6" t="inlineStr">
        <is>
          <t>PRO-00127</t>
        </is>
      </c>
      <c r="B372" s="6" t="inlineStr">
        <is>
          <t>Emery Smith</t>
        </is>
      </c>
      <c r="C372" s="6" t="inlineStr">
        <is>
          <t>Data Analyst</t>
        </is>
      </c>
      <c r="D372" s="6" t="inlineStr">
        <is>
          <t>ic_analyst</t>
        </is>
      </c>
      <c r="E372" s="6" t="n">
        <v>0.75</v>
      </c>
      <c r="F372" s="6" t="inlineStr">
        <is>
          <t>Pipeform</t>
        </is>
      </c>
      <c r="G372" s="6" t="b">
        <v>0</v>
      </c>
      <c r="H372" s="6" t="b">
        <v>0</v>
      </c>
      <c r="I372" s="6" t="b">
        <v>0</v>
      </c>
      <c r="J372" s="7" t="n">
        <v>0</v>
      </c>
      <c r="K372" s="6" t="n">
        <v>3</v>
      </c>
      <c r="L372" s="6" t="inlineStr">
        <is>
          <t>g2</t>
        </is>
      </c>
      <c r="M372" s="6" t="inlineStr">
        <is>
          <t>G2-Badge-LP-Integration</t>
        </is>
      </c>
      <c r="N372" s="6" t="inlineStr">
        <is>
          <t>g2</t>
        </is>
      </c>
      <c r="O372" s="6" t="inlineStr">
        <is>
          <t>review-site</t>
        </is>
      </c>
      <c r="P372" s="6" t="inlineStr">
        <is>
          <t>g2_badge_lp_integration</t>
        </is>
      </c>
      <c r="Q372" s="6" t="inlineStr">
        <is>
          <t>gated-report_etl</t>
        </is>
      </c>
      <c r="R372" s="6" t="inlineStr">
        <is>
          <t>data-integration-review</t>
        </is>
      </c>
      <c r="S372" s="8" t="n">
        <v>45700.73680555556</v>
      </c>
      <c r="T372" s="6" t="inlineStr">
        <is>
          <t>trial_signup</t>
        </is>
      </c>
    </row>
    <row r="373">
      <c r="A373" s="9" t="inlineStr">
        <is>
          <t>PRO-00127</t>
        </is>
      </c>
      <c r="B373" s="9" t="inlineStr">
        <is>
          <t>Emery Smith</t>
        </is>
      </c>
      <c r="C373" s="9" t="inlineStr">
        <is>
          <t>Data Analyst</t>
        </is>
      </c>
      <c r="D373" s="9" t="inlineStr">
        <is>
          <t>ic_analyst</t>
        </is>
      </c>
      <c r="E373" s="9" t="n">
        <v>0.75</v>
      </c>
      <c r="F373" s="9" t="inlineStr">
        <is>
          <t>Pipeform</t>
        </is>
      </c>
      <c r="G373" s="9" t="b">
        <v>0</v>
      </c>
      <c r="H373" s="9" t="b">
        <v>0</v>
      </c>
      <c r="I373" s="9" t="b">
        <v>0</v>
      </c>
      <c r="J373" s="10" t="n">
        <v>0</v>
      </c>
      <c r="K373" s="9" t="n">
        <v>4</v>
      </c>
      <c r="L373" s="9" t="inlineStr">
        <is>
          <t>google</t>
        </is>
      </c>
      <c r="M373" s="9" t="inlineStr">
        <is>
          <t>GGL-Brand-Syncflow-Exact</t>
        </is>
      </c>
      <c r="N373" s="9" t="inlineStr">
        <is>
          <t>google</t>
        </is>
      </c>
      <c r="O373" s="9" t="inlineStr">
        <is>
          <t>paid-search</t>
        </is>
      </c>
      <c r="P373" s="9" t="inlineStr">
        <is>
          <t>ggl_brand_syncflow_exact</t>
        </is>
      </c>
      <c r="Q373" s="9" t="inlineStr">
        <is>
          <t>text-ad_competitor</t>
        </is>
      </c>
      <c r="R373" s="9" t="inlineStr">
        <is>
          <t>data-pipeline-tools</t>
        </is>
      </c>
      <c r="S373" s="11" t="n">
        <v>45719.70486111111</v>
      </c>
      <c r="T373" s="9" t="inlineStr">
        <is>
          <t>gated_content_download</t>
        </is>
      </c>
    </row>
    <row r="374">
      <c r="A374" s="6" t="inlineStr">
        <is>
          <t>PRO-00128</t>
        </is>
      </c>
      <c r="B374" s="6" t="inlineStr">
        <is>
          <t>Noel Walker</t>
        </is>
      </c>
      <c r="C374" s="6" t="inlineStr">
        <is>
          <t>Data Engineer</t>
        </is>
      </c>
      <c r="D374" s="6" t="inlineStr">
        <is>
          <t>ic_analyst</t>
        </is>
      </c>
      <c r="E374" s="6" t="n">
        <v>0.75</v>
      </c>
      <c r="F374" s="6" t="inlineStr">
        <is>
          <t>Luminary Data</t>
        </is>
      </c>
      <c r="G374" s="6" t="b">
        <v>0</v>
      </c>
      <c r="H374" s="6" t="b">
        <v>0</v>
      </c>
      <c r="I374" s="6" t="b">
        <v>0</v>
      </c>
      <c r="J374" s="7" t="n">
        <v>0</v>
      </c>
      <c r="K374" s="6" t="n">
        <v>1</v>
      </c>
      <c r="L374" s="6" t="inlineStr">
        <is>
          <t>linkedin</t>
        </is>
      </c>
      <c r="M374" s="6" t="inlineStr">
        <is>
          <t>LI-ENT-Awareness-DataPipeline</t>
        </is>
      </c>
      <c r="N374" s="6" t="inlineStr">
        <is>
          <t>linkedin</t>
        </is>
      </c>
      <c r="O374" s="6" t="inlineStr">
        <is>
          <t>paid-social</t>
        </is>
      </c>
      <c r="P374" s="6" t="inlineStr">
        <is>
          <t>li_ent_awareness_datapipeline</t>
        </is>
      </c>
      <c r="Q374" s="6" t="inlineStr">
        <is>
          <t>single-image_thought-leadership_cta-learn-more</t>
        </is>
      </c>
      <c r="R374" s="6" t="inlineStr">
        <is>
          <t>li-mid-analytics-directors</t>
        </is>
      </c>
      <c r="S374" s="8" t="n">
        <v>45761.34375</v>
      </c>
      <c r="T374" s="6" t="inlineStr">
        <is>
          <t>gated_content_download</t>
        </is>
      </c>
    </row>
    <row r="375">
      <c r="A375" s="9" t="inlineStr">
        <is>
          <t>PRO-00128</t>
        </is>
      </c>
      <c r="B375" s="9" t="inlineStr">
        <is>
          <t>Noel Walker</t>
        </is>
      </c>
      <c r="C375" s="9" t="inlineStr">
        <is>
          <t>Data Engineer</t>
        </is>
      </c>
      <c r="D375" s="9" t="inlineStr">
        <is>
          <t>ic_analyst</t>
        </is>
      </c>
      <c r="E375" s="9" t="n">
        <v>0.75</v>
      </c>
      <c r="F375" s="9" t="inlineStr">
        <is>
          <t>Luminary Data</t>
        </is>
      </c>
      <c r="G375" s="9" t="b">
        <v>0</v>
      </c>
      <c r="H375" s="9" t="b">
        <v>0</v>
      </c>
      <c r="I375" s="9" t="b">
        <v>0</v>
      </c>
      <c r="J375" s="10" t="n">
        <v>0</v>
      </c>
      <c r="K375" s="9" t="n">
        <v>2</v>
      </c>
      <c r="L375" s="9" t="inlineStr">
        <is>
          <t>google</t>
        </is>
      </c>
      <c r="M375" s="9" t="inlineStr">
        <is>
          <t>GGL-Brand-Syncflow-Exact</t>
        </is>
      </c>
      <c r="N375" s="9" t="inlineStr">
        <is>
          <t>google</t>
        </is>
      </c>
      <c r="O375" s="9" t="inlineStr">
        <is>
          <t>paid-search</t>
        </is>
      </c>
      <c r="P375" s="9" t="inlineStr">
        <is>
          <t>ggl_brand_syncflow_exact</t>
        </is>
      </c>
      <c r="Q375" s="9" t="inlineStr">
        <is>
          <t>text-ad_competitor</t>
        </is>
      </c>
      <c r="R375" s="9" t="inlineStr">
        <is>
          <t>etl-software</t>
        </is>
      </c>
      <c r="S375" s="11" t="n">
        <v>45782.64722222222</v>
      </c>
      <c r="T375" s="9" t="inlineStr">
        <is>
          <t>gated_content_download</t>
        </is>
      </c>
    </row>
    <row r="376">
      <c r="A376" s="6" t="inlineStr">
        <is>
          <t>PRO-00129</t>
        </is>
      </c>
      <c r="B376" s="6" t="inlineStr">
        <is>
          <t>Dana Johnson</t>
        </is>
      </c>
      <c r="C376" s="6" t="inlineStr">
        <is>
          <t>BI Manager</t>
        </is>
      </c>
      <c r="D376" s="6" t="inlineStr">
        <is>
          <t>manager</t>
        </is>
      </c>
      <c r="E376" s="6" t="n">
        <v>1</v>
      </c>
      <c r="F376" s="6" t="inlineStr">
        <is>
          <t>Stratum Data</t>
        </is>
      </c>
      <c r="G376" s="6" t="b">
        <v>1</v>
      </c>
      <c r="H376" s="6" t="b">
        <v>0</v>
      </c>
      <c r="I376" s="6" t="b">
        <v>0</v>
      </c>
      <c r="J376" s="7" t="n">
        <v>0</v>
      </c>
      <c r="K376" s="6" t="n">
        <v>1</v>
      </c>
      <c r="L376" s="6" t="inlineStr">
        <is>
          <t>linkedin</t>
        </is>
      </c>
      <c r="M376" s="6" t="inlineStr">
        <is>
          <t>LI-ENT-Awareness-DataPipeline</t>
        </is>
      </c>
      <c r="N376" s="6" t="inlineStr">
        <is>
          <t>linkedin</t>
        </is>
      </c>
      <c r="O376" s="6" t="inlineStr">
        <is>
          <t>paid-social</t>
        </is>
      </c>
      <c r="P376" s="6" t="inlineStr">
        <is>
          <t>li_ent_awareness_datapipeline</t>
        </is>
      </c>
      <c r="Q376" s="6" t="inlineStr">
        <is>
          <t>single-image_social-proof_cta-demo</t>
        </is>
      </c>
      <c r="R376" s="6" t="inlineStr">
        <is>
          <t>li-abm-strategic-accounts</t>
        </is>
      </c>
      <c r="S376" s="8" t="n">
        <v>45790.3875</v>
      </c>
      <c r="T376" s="6" t="inlineStr">
        <is>
          <t>trial_signup</t>
        </is>
      </c>
    </row>
    <row r="377">
      <c r="A377" s="9" t="inlineStr">
        <is>
          <t>PRO-00129</t>
        </is>
      </c>
      <c r="B377" s="9" t="inlineStr">
        <is>
          <t>Dana Johnson</t>
        </is>
      </c>
      <c r="C377" s="9" t="inlineStr">
        <is>
          <t>BI Manager</t>
        </is>
      </c>
      <c r="D377" s="9" t="inlineStr">
        <is>
          <t>manager</t>
        </is>
      </c>
      <c r="E377" s="9" t="n">
        <v>1</v>
      </c>
      <c r="F377" s="9" t="inlineStr">
        <is>
          <t>Stratum Data</t>
        </is>
      </c>
      <c r="G377" s="9" t="b">
        <v>1</v>
      </c>
      <c r="H377" s="9" t="b">
        <v>0</v>
      </c>
      <c r="I377" s="9" t="b">
        <v>0</v>
      </c>
      <c r="J377" s="10" t="n">
        <v>0</v>
      </c>
      <c r="K377" s="9" t="n">
        <v>2</v>
      </c>
      <c r="L377" s="9" t="inlineStr">
        <is>
          <t>linkedin</t>
        </is>
      </c>
      <c r="M377" s="9" t="inlineStr">
        <is>
          <t>LI-ENT-Awareness-DataIntegration</t>
        </is>
      </c>
      <c r="N377" s="9" t="inlineStr">
        <is>
          <t>linkedin</t>
        </is>
      </c>
      <c r="O377" s="9" t="inlineStr">
        <is>
          <t>paid-social</t>
        </is>
      </c>
      <c r="P377" s="9" t="inlineStr">
        <is>
          <t>li_ent_awareness_dataintegration</t>
        </is>
      </c>
      <c r="Q377" s="9" t="inlineStr">
        <is>
          <t>single-image_thought-leadership_cta-download</t>
        </is>
      </c>
      <c r="R377" s="9" t="inlineStr">
        <is>
          <t>li-lookalike-closed-won</t>
        </is>
      </c>
      <c r="S377" s="11" t="n">
        <v>45800.48680555556</v>
      </c>
      <c r="T377" s="9" t="inlineStr">
        <is>
          <t>newsletter_signup</t>
        </is>
      </c>
    </row>
    <row r="378">
      <c r="A378" s="6" t="inlineStr">
        <is>
          <t>PRO-00129</t>
        </is>
      </c>
      <c r="B378" s="6" t="inlineStr">
        <is>
          <t>Dana Johnson</t>
        </is>
      </c>
      <c r="C378" s="6" t="inlineStr">
        <is>
          <t>BI Manager</t>
        </is>
      </c>
      <c r="D378" s="6" t="inlineStr">
        <is>
          <t>manager</t>
        </is>
      </c>
      <c r="E378" s="6" t="n">
        <v>1</v>
      </c>
      <c r="F378" s="6" t="inlineStr">
        <is>
          <t>Stratum Data</t>
        </is>
      </c>
      <c r="G378" s="6" t="b">
        <v>1</v>
      </c>
      <c r="H378" s="6" t="b">
        <v>0</v>
      </c>
      <c r="I378" s="6" t="b">
        <v>0</v>
      </c>
      <c r="J378" s="7" t="n">
        <v>0</v>
      </c>
      <c r="K378" s="6" t="n">
        <v>3</v>
      </c>
      <c r="L378" s="6" t="inlineStr">
        <is>
          <t>google</t>
        </is>
      </c>
      <c r="M378" s="6" t="inlineStr">
        <is>
          <t>GGL-Competitor-Streamlink-Alt</t>
        </is>
      </c>
      <c r="N378" s="6" t="inlineStr">
        <is>
          <t>google</t>
        </is>
      </c>
      <c r="O378" s="6" t="inlineStr">
        <is>
          <t>paid-search</t>
        </is>
      </c>
      <c r="P378" s="6" t="inlineStr">
        <is>
          <t>ggl_competitor_streamlink_alt</t>
        </is>
      </c>
      <c r="Q378" s="6" t="inlineStr">
        <is>
          <t>text-ad_search</t>
        </is>
      </c>
      <c r="R378" s="6" t="inlineStr">
        <is>
          <t>data-pipeline-tools</t>
        </is>
      </c>
      <c r="S378" s="8" t="n">
        <v>45820.35416666666</v>
      </c>
      <c r="T378" s="6" t="inlineStr">
        <is>
          <t>gated_content_download</t>
        </is>
      </c>
    </row>
    <row r="379">
      <c r="A379" s="9" t="inlineStr">
        <is>
          <t>PRO-00130</t>
        </is>
      </c>
      <c r="B379" s="9" t="inlineStr">
        <is>
          <t>Cameron Martinez</t>
        </is>
      </c>
      <c r="C379" s="9" t="inlineStr">
        <is>
          <t>Data Platform Manager</t>
        </is>
      </c>
      <c r="D379" s="9" t="inlineStr">
        <is>
          <t>manager</t>
        </is>
      </c>
      <c r="E379" s="9" t="n">
        <v>1</v>
      </c>
      <c r="F379" s="9" t="inlineStr">
        <is>
          <t>Solaris Data</t>
        </is>
      </c>
      <c r="G379" s="9" t="b">
        <v>1</v>
      </c>
      <c r="H379" s="9" t="b">
        <v>1</v>
      </c>
      <c r="I379" s="9" t="b">
        <v>1</v>
      </c>
      <c r="J379" s="10" t="n">
        <v>38336</v>
      </c>
      <c r="K379" s="9" t="n">
        <v>1</v>
      </c>
      <c r="L379" s="9" t="inlineStr">
        <is>
          <t>linkedin</t>
        </is>
      </c>
      <c r="M379" s="9" t="inlineStr">
        <is>
          <t>LI-MOFU-Demo-DataEngineers</t>
        </is>
      </c>
      <c r="N379" s="9" t="inlineStr">
        <is>
          <t>linkedin</t>
        </is>
      </c>
      <c r="O379" s="9" t="inlineStr">
        <is>
          <t>paid-social</t>
        </is>
      </c>
      <c r="P379" s="9" t="inlineStr">
        <is>
          <t>li_mofu_demo_dataengineers</t>
        </is>
      </c>
      <c r="Q379" s="9" t="inlineStr">
        <is>
          <t>single-image_product-feature_cta-demo</t>
        </is>
      </c>
      <c r="R379" s="9" t="inlineStr">
        <is>
          <t>li-abm-strategic-accounts</t>
        </is>
      </c>
      <c r="S379" s="11" t="n">
        <v>45838.63611111111</v>
      </c>
      <c r="T379" s="9" t="inlineStr">
        <is>
          <t>gated_content_download</t>
        </is>
      </c>
    </row>
    <row r="380">
      <c r="A380" s="6" t="inlineStr">
        <is>
          <t>PRO-00130</t>
        </is>
      </c>
      <c r="B380" s="6" t="inlineStr">
        <is>
          <t>Cameron Martinez</t>
        </is>
      </c>
      <c r="C380" s="6" t="inlineStr">
        <is>
          <t>Data Platform Manager</t>
        </is>
      </c>
      <c r="D380" s="6" t="inlineStr">
        <is>
          <t>manager</t>
        </is>
      </c>
      <c r="E380" s="6" t="n">
        <v>1</v>
      </c>
      <c r="F380" s="6" t="inlineStr">
        <is>
          <t>Solaris Data</t>
        </is>
      </c>
      <c r="G380" s="6" t="b">
        <v>1</v>
      </c>
      <c r="H380" s="6" t="b">
        <v>1</v>
      </c>
      <c r="I380" s="6" t="b">
        <v>1</v>
      </c>
      <c r="J380" s="7" t="n">
        <v>38336</v>
      </c>
      <c r="K380" s="6" t="n">
        <v>2</v>
      </c>
      <c r="L380" s="6" t="inlineStr">
        <is>
          <t>g2</t>
        </is>
      </c>
      <c r="M380" s="6" t="inlineStr">
        <is>
          <t>G2-Retarget-CategoryBuyers</t>
        </is>
      </c>
      <c r="N380" s="6" t="inlineStr">
        <is>
          <t>g2</t>
        </is>
      </c>
      <c r="O380" s="6" t="inlineStr">
        <is>
          <t>review-site</t>
        </is>
      </c>
      <c r="P380" s="6" t="inlineStr">
        <is>
          <t>g2_retarget_categorybuyers</t>
        </is>
      </c>
      <c r="Q380" s="6" t="inlineStr">
        <is>
          <t>badge-display_integration</t>
        </is>
      </c>
      <c r="R380" s="6" t="inlineStr">
        <is>
          <t>data-integration-review</t>
        </is>
      </c>
      <c r="S380" s="8" t="n">
        <v>45853.56597222222</v>
      </c>
      <c r="T380" s="6" t="inlineStr">
        <is>
          <t>newsletter_signup</t>
        </is>
      </c>
    </row>
    <row r="381">
      <c r="A381" s="9" t="inlineStr">
        <is>
          <t>PRO-00130</t>
        </is>
      </c>
      <c r="B381" s="9" t="inlineStr">
        <is>
          <t>Cameron Martinez</t>
        </is>
      </c>
      <c r="C381" s="9" t="inlineStr">
        <is>
          <t>Data Platform Manager</t>
        </is>
      </c>
      <c r="D381" s="9" t="inlineStr">
        <is>
          <t>manager</t>
        </is>
      </c>
      <c r="E381" s="9" t="n">
        <v>1</v>
      </c>
      <c r="F381" s="9" t="inlineStr">
        <is>
          <t>Solaris Data</t>
        </is>
      </c>
      <c r="G381" s="9" t="b">
        <v>1</v>
      </c>
      <c r="H381" s="9" t="b">
        <v>1</v>
      </c>
      <c r="I381" s="9" t="b">
        <v>1</v>
      </c>
      <c r="J381" s="10" t="n">
        <v>38336</v>
      </c>
      <c r="K381" s="9" t="n">
        <v>3</v>
      </c>
      <c r="L381" s="9" t="inlineStr">
        <is>
          <t>programmatic</t>
        </is>
      </c>
      <c r="M381" s="9" t="inlineStr">
        <is>
          <t>DSP-Retarget-HighIntent-14d</t>
        </is>
      </c>
      <c r="N381" s="9" t="inlineStr">
        <is>
          <t>stackadapt</t>
        </is>
      </c>
      <c r="O381" s="9" t="inlineStr">
        <is>
          <t>display</t>
        </is>
      </c>
      <c r="P381" s="9" t="inlineStr">
        <is>
          <t>dsp_retarget_highintent_14d</t>
        </is>
      </c>
      <c r="Q381" s="9" t="inlineStr">
        <is>
          <t>display-banner_retarget</t>
        </is>
      </c>
      <c r="R381" s="9" t="inlineStr">
        <is>
          <t>lookalike-data-engineers</t>
        </is>
      </c>
      <c r="S381" s="11" t="n">
        <v>45867.38958333333</v>
      </c>
      <c r="T381" s="9" t="inlineStr">
        <is>
          <t>trial_signup</t>
        </is>
      </c>
    </row>
    <row r="382">
      <c r="A382" s="6" t="inlineStr">
        <is>
          <t>PRO-00130</t>
        </is>
      </c>
      <c r="B382" s="6" t="inlineStr">
        <is>
          <t>Cameron Martinez</t>
        </is>
      </c>
      <c r="C382" s="6" t="inlineStr">
        <is>
          <t>Data Platform Manager</t>
        </is>
      </c>
      <c r="D382" s="6" t="inlineStr">
        <is>
          <t>manager</t>
        </is>
      </c>
      <c r="E382" s="6" t="n">
        <v>1</v>
      </c>
      <c r="F382" s="6" t="inlineStr">
        <is>
          <t>Solaris Data</t>
        </is>
      </c>
      <c r="G382" s="6" t="b">
        <v>1</v>
      </c>
      <c r="H382" s="6" t="b">
        <v>1</v>
      </c>
      <c r="I382" s="6" t="b">
        <v>1</v>
      </c>
      <c r="J382" s="7" t="n">
        <v>38336</v>
      </c>
      <c r="K382" s="6" t="n">
        <v>4</v>
      </c>
      <c r="L382" s="6" t="inlineStr">
        <is>
          <t>google</t>
        </is>
      </c>
      <c r="M382" s="6" t="inlineStr">
        <is>
          <t>GGL-Brand-Syncflow-Exact</t>
        </is>
      </c>
      <c r="N382" s="6" t="inlineStr">
        <is>
          <t>google</t>
        </is>
      </c>
      <c r="O382" s="6" t="inlineStr">
        <is>
          <t>paid-search</t>
        </is>
      </c>
      <c r="P382" s="6" t="inlineStr">
        <is>
          <t>ggl_brand_syncflow_exact</t>
        </is>
      </c>
      <c r="Q382" s="6" t="inlineStr">
        <is>
          <t>text-ad_search</t>
        </is>
      </c>
      <c r="R382" s="6" t="inlineStr">
        <is>
          <t>pipeform-alternative</t>
        </is>
      </c>
      <c r="S382" s="8" t="n">
        <v>45888.50833333333</v>
      </c>
      <c r="T382" s="6" t="inlineStr">
        <is>
          <t>gated_content_download</t>
        </is>
      </c>
    </row>
    <row r="383">
      <c r="A383" s="9" t="inlineStr">
        <is>
          <t>PRO-00131</t>
        </is>
      </c>
      <c r="B383" s="9" t="inlineStr">
        <is>
          <t>Elliot Thomas</t>
        </is>
      </c>
      <c r="C383" s="9" t="inlineStr">
        <is>
          <t>Director of Data</t>
        </is>
      </c>
      <c r="D383" s="9" t="inlineStr">
        <is>
          <t>director</t>
        </is>
      </c>
      <c r="E383" s="9" t="n">
        <v>1.25</v>
      </c>
      <c r="F383" s="9" t="inlineStr">
        <is>
          <t>Queryspan</t>
        </is>
      </c>
      <c r="G383" s="9" t="b">
        <v>1</v>
      </c>
      <c r="H383" s="9" t="b">
        <v>0</v>
      </c>
      <c r="I383" s="9" t="b">
        <v>0</v>
      </c>
      <c r="J383" s="10" t="n">
        <v>0</v>
      </c>
      <c r="K383" s="9" t="n">
        <v>1</v>
      </c>
      <c r="L383" s="9" t="inlineStr">
        <is>
          <t>google</t>
        </is>
      </c>
      <c r="M383" s="9" t="inlineStr">
        <is>
          <t>GGL-NonBrand-ETL-Tools</t>
        </is>
      </c>
      <c r="N383" s="9" t="inlineStr">
        <is>
          <t>google</t>
        </is>
      </c>
      <c r="O383" s="9" t="inlineStr">
        <is>
          <t>paid-search</t>
        </is>
      </c>
      <c r="P383" s="9" t="inlineStr">
        <is>
          <t>ggl_nonbrand_etl_tools</t>
        </is>
      </c>
      <c r="Q383" s="9" t="inlineStr">
        <is>
          <t>text-ad_rlsa</t>
        </is>
      </c>
      <c r="R383" s="9" t="inlineStr">
        <is>
          <t>streamlink-vs-syncflow</t>
        </is>
      </c>
      <c r="S383" s="11" t="n">
        <v>45677.73958333334</v>
      </c>
      <c r="T383" s="9" t="inlineStr">
        <is>
          <t>trial_signup</t>
        </is>
      </c>
    </row>
    <row r="384">
      <c r="A384" s="6" t="inlineStr">
        <is>
          <t>PRO-00131</t>
        </is>
      </c>
      <c r="B384" s="6" t="inlineStr">
        <is>
          <t>Elliot Thomas</t>
        </is>
      </c>
      <c r="C384" s="6" t="inlineStr">
        <is>
          <t>Director of Data</t>
        </is>
      </c>
      <c r="D384" s="6" t="inlineStr">
        <is>
          <t>director</t>
        </is>
      </c>
      <c r="E384" s="6" t="n">
        <v>1.25</v>
      </c>
      <c r="F384" s="6" t="inlineStr">
        <is>
          <t>Queryspan</t>
        </is>
      </c>
      <c r="G384" s="6" t="b">
        <v>1</v>
      </c>
      <c r="H384" s="6" t="b">
        <v>0</v>
      </c>
      <c r="I384" s="6" t="b">
        <v>0</v>
      </c>
      <c r="J384" s="7" t="n">
        <v>0</v>
      </c>
      <c r="K384" s="6" t="n">
        <v>2</v>
      </c>
      <c r="L384" s="6" t="inlineStr">
        <is>
          <t>g2</t>
        </is>
      </c>
      <c r="M384" s="6" t="inlineStr">
        <is>
          <t>G2-Retarget-CategoryBuyers</t>
        </is>
      </c>
      <c r="N384" s="6" t="inlineStr">
        <is>
          <t>g2</t>
        </is>
      </c>
      <c r="O384" s="6" t="inlineStr">
        <is>
          <t>review-site</t>
        </is>
      </c>
      <c r="P384" s="6" t="inlineStr">
        <is>
          <t>g2_retarget_categorybuyers</t>
        </is>
      </c>
      <c r="Q384" s="6" t="inlineStr">
        <is>
          <t>badge-display_integration</t>
        </is>
      </c>
      <c r="R384" s="6" t="inlineStr">
        <is>
          <t>pipeline-software-evaluation</t>
        </is>
      </c>
      <c r="S384" s="8" t="n">
        <v>45694.69444444445</v>
      </c>
      <c r="T384" s="6" t="inlineStr">
        <is>
          <t>gated_content_download</t>
        </is>
      </c>
    </row>
    <row r="385">
      <c r="A385" s="9" t="inlineStr">
        <is>
          <t>PRO-00131</t>
        </is>
      </c>
      <c r="B385" s="9" t="inlineStr">
        <is>
          <t>Elliot Thomas</t>
        </is>
      </c>
      <c r="C385" s="9" t="inlineStr">
        <is>
          <t>Director of Data</t>
        </is>
      </c>
      <c r="D385" s="9" t="inlineStr">
        <is>
          <t>director</t>
        </is>
      </c>
      <c r="E385" s="9" t="n">
        <v>1.25</v>
      </c>
      <c r="F385" s="9" t="inlineStr">
        <is>
          <t>Queryspan</t>
        </is>
      </c>
      <c r="G385" s="9" t="b">
        <v>1</v>
      </c>
      <c r="H385" s="9" t="b">
        <v>0</v>
      </c>
      <c r="I385" s="9" t="b">
        <v>0</v>
      </c>
      <c r="J385" s="10" t="n">
        <v>0</v>
      </c>
      <c r="K385" s="9" t="n">
        <v>3</v>
      </c>
      <c r="L385" s="9" t="inlineStr">
        <is>
          <t>g2</t>
        </is>
      </c>
      <c r="M385" s="9" t="inlineStr">
        <is>
          <t>G2-Badge-LP-Integration</t>
        </is>
      </c>
      <c r="N385" s="9" t="inlineStr">
        <is>
          <t>g2</t>
        </is>
      </c>
      <c r="O385" s="9" t="inlineStr">
        <is>
          <t>review-site</t>
        </is>
      </c>
      <c r="P385" s="9" t="inlineStr">
        <is>
          <t>g2_badge_lp_integration</t>
        </is>
      </c>
      <c r="Q385" s="9" t="inlineStr">
        <is>
          <t>gated-report_etl</t>
        </is>
      </c>
      <c r="R385" s="9" t="inlineStr">
        <is>
          <t>pipeline-software-evaluation</t>
        </is>
      </c>
      <c r="S385" s="11" t="n">
        <v>45705.67430555556</v>
      </c>
      <c r="T385" s="9" t="inlineStr">
        <is>
          <t>gated_content_download</t>
        </is>
      </c>
    </row>
    <row r="386">
      <c r="A386" s="6" t="inlineStr">
        <is>
          <t>PRO-00132</t>
        </is>
      </c>
      <c r="B386" s="6" t="inlineStr">
        <is>
          <t>Noel Allen</t>
        </is>
      </c>
      <c r="C386" s="6" t="inlineStr">
        <is>
          <t>Data Analyst</t>
        </is>
      </c>
      <c r="D386" s="6" t="inlineStr">
        <is>
          <t>ic_analyst</t>
        </is>
      </c>
      <c r="E386" s="6" t="n">
        <v>0.75</v>
      </c>
      <c r="F386" s="6" t="inlineStr">
        <is>
          <t>Conduitly</t>
        </is>
      </c>
      <c r="G386" s="6" t="b">
        <v>1</v>
      </c>
      <c r="H386" s="6" t="b">
        <v>0</v>
      </c>
      <c r="I386" s="6" t="b">
        <v>0</v>
      </c>
      <c r="J386" s="7" t="n">
        <v>0</v>
      </c>
      <c r="K386" s="6" t="n">
        <v>1</v>
      </c>
      <c r="L386" s="6" t="inlineStr">
        <is>
          <t>google</t>
        </is>
      </c>
      <c r="M386" s="6" t="inlineStr">
        <is>
          <t>GGL-NonBrand-DataPipeline</t>
        </is>
      </c>
      <c r="N386" s="6" t="inlineStr">
        <is>
          <t>google</t>
        </is>
      </c>
      <c r="O386" s="6" t="inlineStr">
        <is>
          <t>paid-search</t>
        </is>
      </c>
      <c r="P386" s="6" t="inlineStr">
        <is>
          <t>ggl_nonbrand_datapipeline</t>
        </is>
      </c>
      <c r="Q386" s="6" t="inlineStr">
        <is>
          <t>text-ad_rlsa</t>
        </is>
      </c>
      <c r="R386" s="6" t="inlineStr">
        <is>
          <t>syncflow-alternative</t>
        </is>
      </c>
      <c r="S386" s="8" t="n">
        <v>45771.55138888889</v>
      </c>
      <c r="T386" s="6" t="inlineStr">
        <is>
          <t>gated_content_download</t>
        </is>
      </c>
    </row>
    <row r="387">
      <c r="A387" s="9" t="inlineStr">
        <is>
          <t>PRO-00132</t>
        </is>
      </c>
      <c r="B387" s="9" t="inlineStr">
        <is>
          <t>Noel Allen</t>
        </is>
      </c>
      <c r="C387" s="9" t="inlineStr">
        <is>
          <t>Data Analyst</t>
        </is>
      </c>
      <c r="D387" s="9" t="inlineStr">
        <is>
          <t>ic_analyst</t>
        </is>
      </c>
      <c r="E387" s="9" t="n">
        <v>0.75</v>
      </c>
      <c r="F387" s="9" t="inlineStr">
        <is>
          <t>Conduitly</t>
        </is>
      </c>
      <c r="G387" s="9" t="b">
        <v>1</v>
      </c>
      <c r="H387" s="9" t="b">
        <v>0</v>
      </c>
      <c r="I387" s="9" t="b">
        <v>0</v>
      </c>
      <c r="J387" s="10" t="n">
        <v>0</v>
      </c>
      <c r="K387" s="9" t="n">
        <v>2</v>
      </c>
      <c r="L387" s="9" t="inlineStr">
        <is>
          <t>programmatic</t>
        </is>
      </c>
      <c r="M387" s="9" t="inlineStr">
        <is>
          <t>DSP-Awareness-DataEngineers</t>
        </is>
      </c>
      <c r="N387" s="9" t="inlineStr">
        <is>
          <t>stackadapt</t>
        </is>
      </c>
      <c r="O387" s="9" t="inlineStr">
        <is>
          <t>display</t>
        </is>
      </c>
      <c r="P387" s="9" t="inlineStr">
        <is>
          <t>dsp_awareness_dataengineers</t>
        </is>
      </c>
      <c r="Q387" s="9" t="inlineStr">
        <is>
          <t>display-banner_abm</t>
        </is>
      </c>
      <c r="R387" s="9" t="inlineStr">
        <is>
          <t>lookalike-data-engineers</t>
        </is>
      </c>
      <c r="S387" s="11" t="n">
        <v>45789.52013888889</v>
      </c>
      <c r="T387" s="9" t="inlineStr">
        <is>
          <t>newsletter_signup</t>
        </is>
      </c>
    </row>
    <row r="388">
      <c r="A388" s="6" t="inlineStr">
        <is>
          <t>PRO-00132</t>
        </is>
      </c>
      <c r="B388" s="6" t="inlineStr">
        <is>
          <t>Noel Allen</t>
        </is>
      </c>
      <c r="C388" s="6" t="inlineStr">
        <is>
          <t>Data Analyst</t>
        </is>
      </c>
      <c r="D388" s="6" t="inlineStr">
        <is>
          <t>ic_analyst</t>
        </is>
      </c>
      <c r="E388" s="6" t="n">
        <v>0.75</v>
      </c>
      <c r="F388" s="6" t="inlineStr">
        <is>
          <t>Conduitly</t>
        </is>
      </c>
      <c r="G388" s="6" t="b">
        <v>1</v>
      </c>
      <c r="H388" s="6" t="b">
        <v>0</v>
      </c>
      <c r="I388" s="6" t="b">
        <v>0</v>
      </c>
      <c r="J388" s="7" t="n">
        <v>0</v>
      </c>
      <c r="K388" s="6" t="n">
        <v>3</v>
      </c>
      <c r="L388" s="6" t="inlineStr">
        <is>
          <t>google</t>
        </is>
      </c>
      <c r="M388" s="6" t="inlineStr">
        <is>
          <t>GGL-RLSA-HighIntent-Visitors</t>
        </is>
      </c>
      <c r="N388" s="6" t="inlineStr">
        <is>
          <t>google</t>
        </is>
      </c>
      <c r="O388" s="6" t="inlineStr">
        <is>
          <t>paid-search</t>
        </is>
      </c>
      <c r="P388" s="6" t="inlineStr">
        <is>
          <t>ggl_rlsa_highintent_visitors</t>
        </is>
      </c>
      <c r="Q388" s="6" t="inlineStr">
        <is>
          <t>text-ad_rlsa</t>
        </is>
      </c>
      <c r="R388" s="6" t="inlineStr">
        <is>
          <t>pipeform-alternative</t>
        </is>
      </c>
      <c r="S388" s="8" t="n">
        <v>45805.39583333334</v>
      </c>
      <c r="T388" s="6" t="inlineStr">
        <is>
          <t>gated_content_download</t>
        </is>
      </c>
    </row>
    <row r="389">
      <c r="A389" s="9" t="inlineStr">
        <is>
          <t>PRO-00133</t>
        </is>
      </c>
      <c r="B389" s="9" t="inlineStr">
        <is>
          <t>Casey Williams</t>
        </is>
      </c>
      <c r="C389" s="9" t="inlineStr">
        <is>
          <t>Data Platform Manager</t>
        </is>
      </c>
      <c r="D389" s="9" t="inlineStr">
        <is>
          <t>manager</t>
        </is>
      </c>
      <c r="E389" s="9" t="n">
        <v>1</v>
      </c>
      <c r="F389" s="9" t="inlineStr">
        <is>
          <t>Cloudnetic</t>
        </is>
      </c>
      <c r="G389" s="9" t="b">
        <v>1</v>
      </c>
      <c r="H389" s="9" t="b">
        <v>0</v>
      </c>
      <c r="I389" s="9" t="b">
        <v>0</v>
      </c>
      <c r="J389" s="10" t="n">
        <v>0</v>
      </c>
      <c r="K389" s="9" t="n">
        <v>1</v>
      </c>
      <c r="L389" s="9" t="inlineStr">
        <is>
          <t>linkedin</t>
        </is>
      </c>
      <c r="M389" s="9" t="inlineStr">
        <is>
          <t>LI-ENT-Awareness-DataIntegration</t>
        </is>
      </c>
      <c r="N389" s="9" t="inlineStr">
        <is>
          <t>linkedin</t>
        </is>
      </c>
      <c r="O389" s="9" t="inlineStr">
        <is>
          <t>paid-social</t>
        </is>
      </c>
      <c r="P389" s="9" t="inlineStr">
        <is>
          <t>li_ent_awareness_dataintegration</t>
        </is>
      </c>
      <c r="Q389" s="9" t="inlineStr">
        <is>
          <t>single-image_thought-leadership_cta-learn-more</t>
        </is>
      </c>
      <c r="R389" s="9" t="inlineStr">
        <is>
          <t>li-ent-data-engineers</t>
        </is>
      </c>
      <c r="S389" s="11" t="n">
        <v>45750.39652777778</v>
      </c>
      <c r="T389" s="9" t="inlineStr">
        <is>
          <t>gated_content_download</t>
        </is>
      </c>
    </row>
    <row r="390">
      <c r="A390" s="6" t="inlineStr">
        <is>
          <t>PRO-00133</t>
        </is>
      </c>
      <c r="B390" s="6" t="inlineStr">
        <is>
          <t>Casey Williams</t>
        </is>
      </c>
      <c r="C390" s="6" t="inlineStr">
        <is>
          <t>Data Platform Manager</t>
        </is>
      </c>
      <c r="D390" s="6" t="inlineStr">
        <is>
          <t>manager</t>
        </is>
      </c>
      <c r="E390" s="6" t="n">
        <v>1</v>
      </c>
      <c r="F390" s="6" t="inlineStr">
        <is>
          <t>Cloudnetic</t>
        </is>
      </c>
      <c r="G390" s="6" t="b">
        <v>1</v>
      </c>
      <c r="H390" s="6" t="b">
        <v>0</v>
      </c>
      <c r="I390" s="6" t="b">
        <v>0</v>
      </c>
      <c r="J390" s="7" t="n">
        <v>0</v>
      </c>
      <c r="K390" s="6" t="n">
        <v>2</v>
      </c>
      <c r="L390" s="6" t="inlineStr">
        <is>
          <t>g2</t>
        </is>
      </c>
      <c r="M390" s="6" t="inlineStr">
        <is>
          <t>G2-Retarget-CategoryBuyers</t>
        </is>
      </c>
      <c r="N390" s="6" t="inlineStr">
        <is>
          <t>g2</t>
        </is>
      </c>
      <c r="O390" s="6" t="inlineStr">
        <is>
          <t>review-site</t>
        </is>
      </c>
      <c r="P390" s="6" t="inlineStr">
        <is>
          <t>g2_retarget_categorybuyers</t>
        </is>
      </c>
      <c r="Q390" s="6" t="inlineStr">
        <is>
          <t>gated-report_etl</t>
        </is>
      </c>
      <c r="R390" s="6" t="inlineStr">
        <is>
          <t>data-integration-review</t>
        </is>
      </c>
      <c r="S390" s="8" t="n">
        <v>45761.49166666667</v>
      </c>
      <c r="T390" s="6" t="inlineStr">
        <is>
          <t>trial_signup</t>
        </is>
      </c>
    </row>
    <row r="391">
      <c r="A391" s="9" t="inlineStr">
        <is>
          <t>PRO-00134</t>
        </is>
      </c>
      <c r="B391" s="9" t="inlineStr">
        <is>
          <t>Casey Martin</t>
        </is>
      </c>
      <c r="C391" s="9" t="inlineStr">
        <is>
          <t>Data Platform Manager</t>
        </is>
      </c>
      <c r="D391" s="9" t="inlineStr">
        <is>
          <t>manager</t>
        </is>
      </c>
      <c r="E391" s="9" t="n">
        <v>1</v>
      </c>
      <c r="F391" s="9" t="inlineStr">
        <is>
          <t>Gridlane</t>
        </is>
      </c>
      <c r="G391" s="9" t="b">
        <v>1</v>
      </c>
      <c r="H391" s="9" t="b">
        <v>0</v>
      </c>
      <c r="I391" s="9" t="b">
        <v>0</v>
      </c>
      <c r="J391" s="10" t="n">
        <v>0</v>
      </c>
      <c r="K391" s="9" t="n">
        <v>1</v>
      </c>
      <c r="L391" s="9" t="inlineStr">
        <is>
          <t>linkedin</t>
        </is>
      </c>
      <c r="M391" s="9" t="inlineStr">
        <is>
          <t>LI-ENT-Awareness-DataIntegration</t>
        </is>
      </c>
      <c r="N391" s="9" t="inlineStr">
        <is>
          <t>linkedin</t>
        </is>
      </c>
      <c r="O391" s="9" t="inlineStr">
        <is>
          <t>paid-social</t>
        </is>
      </c>
      <c r="P391" s="9" t="inlineStr">
        <is>
          <t>li_ent_awareness_dataintegration</t>
        </is>
      </c>
      <c r="Q391" s="9" t="inlineStr">
        <is>
          <t>single-image_thought-leadership_cta-learn-more</t>
        </is>
      </c>
      <c r="R391" s="9" t="inlineStr">
        <is>
          <t>li-ent-data-engineers</t>
        </is>
      </c>
      <c r="S391" s="11" t="n">
        <v>45902.58333333334</v>
      </c>
      <c r="T391" s="9" t="inlineStr">
        <is>
          <t>trial_signup</t>
        </is>
      </c>
    </row>
    <row r="392">
      <c r="A392" s="6" t="inlineStr">
        <is>
          <t>PRO-00134</t>
        </is>
      </c>
      <c r="B392" s="6" t="inlineStr">
        <is>
          <t>Casey Martin</t>
        </is>
      </c>
      <c r="C392" s="6" t="inlineStr">
        <is>
          <t>Data Platform Manager</t>
        </is>
      </c>
      <c r="D392" s="6" t="inlineStr">
        <is>
          <t>manager</t>
        </is>
      </c>
      <c r="E392" s="6" t="n">
        <v>1</v>
      </c>
      <c r="F392" s="6" t="inlineStr">
        <is>
          <t>Gridlane</t>
        </is>
      </c>
      <c r="G392" s="6" t="b">
        <v>1</v>
      </c>
      <c r="H392" s="6" t="b">
        <v>0</v>
      </c>
      <c r="I392" s="6" t="b">
        <v>0</v>
      </c>
      <c r="J392" s="7" t="n">
        <v>0</v>
      </c>
      <c r="K392" s="6" t="n">
        <v>2</v>
      </c>
      <c r="L392" s="6" t="inlineStr">
        <is>
          <t>linkedin</t>
        </is>
      </c>
      <c r="M392" s="6" t="inlineStr">
        <is>
          <t>LI-ENT-Awareness-DataPipeline</t>
        </is>
      </c>
      <c r="N392" s="6" t="inlineStr">
        <is>
          <t>linkedin</t>
        </is>
      </c>
      <c r="O392" s="6" t="inlineStr">
        <is>
          <t>paid-social</t>
        </is>
      </c>
      <c r="P392" s="6" t="inlineStr">
        <is>
          <t>li_ent_awareness_datapipeline</t>
        </is>
      </c>
      <c r="Q392" s="6" t="inlineStr">
        <is>
          <t>single-image_social-proof_cta-learn-more</t>
        </is>
      </c>
      <c r="R392" s="6" t="inlineStr">
        <is>
          <t>li-mid-analytics-directors</t>
        </is>
      </c>
      <c r="S392" s="8" t="n">
        <v>45922.675</v>
      </c>
      <c r="T392" s="6" t="inlineStr">
        <is>
          <t>newsletter_signup</t>
        </is>
      </c>
    </row>
    <row r="393">
      <c r="A393" s="9" t="inlineStr">
        <is>
          <t>PRO-00134</t>
        </is>
      </c>
      <c r="B393" s="9" t="inlineStr">
        <is>
          <t>Casey Martin</t>
        </is>
      </c>
      <c r="C393" s="9" t="inlineStr">
        <is>
          <t>Data Platform Manager</t>
        </is>
      </c>
      <c r="D393" s="9" t="inlineStr">
        <is>
          <t>manager</t>
        </is>
      </c>
      <c r="E393" s="9" t="n">
        <v>1</v>
      </c>
      <c r="F393" s="9" t="inlineStr">
        <is>
          <t>Gridlane</t>
        </is>
      </c>
      <c r="G393" s="9" t="b">
        <v>1</v>
      </c>
      <c r="H393" s="9" t="b">
        <v>0</v>
      </c>
      <c r="I393" s="9" t="b">
        <v>0</v>
      </c>
      <c r="J393" s="10" t="n">
        <v>0</v>
      </c>
      <c r="K393" s="9" t="n">
        <v>3</v>
      </c>
      <c r="L393" s="9" t="inlineStr">
        <is>
          <t>g2</t>
        </is>
      </c>
      <c r="M393" s="9" t="inlineStr">
        <is>
          <t>G2-Retarget-CategoryBuyers</t>
        </is>
      </c>
      <c r="N393" s="9" t="inlineStr">
        <is>
          <t>g2</t>
        </is>
      </c>
      <c r="O393" s="9" t="inlineStr">
        <is>
          <t>review-site</t>
        </is>
      </c>
      <c r="P393" s="9" t="inlineStr">
        <is>
          <t>g2_retarget_categorybuyers</t>
        </is>
      </c>
      <c r="Q393" s="9" t="inlineStr">
        <is>
          <t>retarget-banner_category</t>
        </is>
      </c>
      <c r="R393" s="9" t="inlineStr">
        <is>
          <t>data-integration-review</t>
        </is>
      </c>
      <c r="S393" s="11" t="n">
        <v>45936.50555555556</v>
      </c>
      <c r="T393" s="9" t="inlineStr">
        <is>
          <t>gated_content_download</t>
        </is>
      </c>
    </row>
    <row r="394">
      <c r="A394" s="6" t="inlineStr">
        <is>
          <t>PRO-00135</t>
        </is>
      </c>
      <c r="B394" s="6" t="inlineStr">
        <is>
          <t>Cameron Davis</t>
        </is>
      </c>
      <c r="C394" s="6" t="inlineStr">
        <is>
          <t>Senior Data Engineer</t>
        </is>
      </c>
      <c r="D394" s="6" t="inlineStr">
        <is>
          <t>ic_analyst</t>
        </is>
      </c>
      <c r="E394" s="6" t="n">
        <v>0.75</v>
      </c>
      <c r="F394" s="6" t="inlineStr">
        <is>
          <t>Helix Analytics</t>
        </is>
      </c>
      <c r="G394" s="6" t="b">
        <v>1</v>
      </c>
      <c r="H394" s="6" t="b">
        <v>0</v>
      </c>
      <c r="I394" s="6" t="b">
        <v>0</v>
      </c>
      <c r="J394" s="7" t="n">
        <v>0</v>
      </c>
      <c r="K394" s="6" t="n">
        <v>1</v>
      </c>
      <c r="L394" s="6" t="inlineStr">
        <is>
          <t>google</t>
        </is>
      </c>
      <c r="M394" s="6" t="inlineStr">
        <is>
          <t>GGL-Competitor-Pipeform-Alt</t>
        </is>
      </c>
      <c r="N394" s="6" t="inlineStr">
        <is>
          <t>google</t>
        </is>
      </c>
      <c r="O394" s="6" t="inlineStr">
        <is>
          <t>paid-search</t>
        </is>
      </c>
      <c r="P394" s="6" t="inlineStr">
        <is>
          <t>ggl_competitor_pipeform_alt</t>
        </is>
      </c>
      <c r="Q394" s="6" t="inlineStr">
        <is>
          <t>text-ad_rlsa</t>
        </is>
      </c>
      <c r="R394" s="6" t="inlineStr">
        <is>
          <t>data-pipeline-tools</t>
        </is>
      </c>
      <c r="S394" s="8" t="n">
        <v>45880.43125</v>
      </c>
      <c r="T394" s="6" t="inlineStr">
        <is>
          <t>gated_content_download</t>
        </is>
      </c>
    </row>
    <row r="395">
      <c r="A395" s="9" t="inlineStr">
        <is>
          <t>PRO-00135</t>
        </is>
      </c>
      <c r="B395" s="9" t="inlineStr">
        <is>
          <t>Cameron Davis</t>
        </is>
      </c>
      <c r="C395" s="9" t="inlineStr">
        <is>
          <t>Senior Data Engineer</t>
        </is>
      </c>
      <c r="D395" s="9" t="inlineStr">
        <is>
          <t>ic_analyst</t>
        </is>
      </c>
      <c r="E395" s="9" t="n">
        <v>0.75</v>
      </c>
      <c r="F395" s="9" t="inlineStr">
        <is>
          <t>Helix Analytics</t>
        </is>
      </c>
      <c r="G395" s="9" t="b">
        <v>1</v>
      </c>
      <c r="H395" s="9" t="b">
        <v>0</v>
      </c>
      <c r="I395" s="9" t="b">
        <v>0</v>
      </c>
      <c r="J395" s="10" t="n">
        <v>0</v>
      </c>
      <c r="K395" s="9" t="n">
        <v>2</v>
      </c>
      <c r="L395" s="9" t="inlineStr">
        <is>
          <t>linkedin</t>
        </is>
      </c>
      <c r="M395" s="9" t="inlineStr">
        <is>
          <t>LI-Retarget-PricingPage-14d</t>
        </is>
      </c>
      <c r="N395" s="9" t="inlineStr">
        <is>
          <t>linkedin</t>
        </is>
      </c>
      <c r="O395" s="9" t="inlineStr">
        <is>
          <t>paid-social</t>
        </is>
      </c>
      <c r="P395" s="9" t="inlineStr">
        <is>
          <t>li_retarget_pricingpage_14d</t>
        </is>
      </c>
      <c r="Q395" s="9" t="inlineStr">
        <is>
          <t>single-image_social-proof_cta-demo</t>
        </is>
      </c>
      <c r="R395" s="9" t="inlineStr">
        <is>
          <t>li-mid-analytics-directors</t>
        </is>
      </c>
      <c r="S395" s="11" t="n">
        <v>45901.58402777778</v>
      </c>
      <c r="T395" s="9" t="inlineStr">
        <is>
          <t>trial_signup</t>
        </is>
      </c>
    </row>
    <row r="396">
      <c r="A396" s="6" t="inlineStr">
        <is>
          <t>PRO-00135</t>
        </is>
      </c>
      <c r="B396" s="6" t="inlineStr">
        <is>
          <t>Cameron Davis</t>
        </is>
      </c>
      <c r="C396" s="6" t="inlineStr">
        <is>
          <t>Senior Data Engineer</t>
        </is>
      </c>
      <c r="D396" s="6" t="inlineStr">
        <is>
          <t>ic_analyst</t>
        </is>
      </c>
      <c r="E396" s="6" t="n">
        <v>0.75</v>
      </c>
      <c r="F396" s="6" t="inlineStr">
        <is>
          <t>Helix Analytics</t>
        </is>
      </c>
      <c r="G396" s="6" t="b">
        <v>1</v>
      </c>
      <c r="H396" s="6" t="b">
        <v>0</v>
      </c>
      <c r="I396" s="6" t="b">
        <v>0</v>
      </c>
      <c r="J396" s="7" t="n">
        <v>0</v>
      </c>
      <c r="K396" s="6" t="n">
        <v>3</v>
      </c>
      <c r="L396" s="6" t="inlineStr">
        <is>
          <t>g2</t>
        </is>
      </c>
      <c r="M396" s="6" t="inlineStr">
        <is>
          <t>G2-Retarget-CategoryBuyers</t>
        </is>
      </c>
      <c r="N396" s="6" t="inlineStr">
        <is>
          <t>g2</t>
        </is>
      </c>
      <c r="O396" s="6" t="inlineStr">
        <is>
          <t>review-site</t>
        </is>
      </c>
      <c r="P396" s="6" t="inlineStr">
        <is>
          <t>g2_retarget_categorybuyers</t>
        </is>
      </c>
      <c r="Q396" s="6" t="inlineStr">
        <is>
          <t>retarget-banner_category</t>
        </is>
      </c>
      <c r="R396" s="6" t="inlineStr">
        <is>
          <t>etl-tools-comparison</t>
        </is>
      </c>
      <c r="S396" s="8" t="n">
        <v>45917.67361111111</v>
      </c>
      <c r="T396" s="6" t="inlineStr">
        <is>
          <t>gated_content_download</t>
        </is>
      </c>
    </row>
    <row r="397">
      <c r="A397" s="9" t="inlineStr">
        <is>
          <t>PRO-00136</t>
        </is>
      </c>
      <c r="B397" s="9" t="inlineStr">
        <is>
          <t>Harper Patel</t>
        </is>
      </c>
      <c r="C397" s="9" t="inlineStr">
        <is>
          <t>Data Engineer</t>
        </is>
      </c>
      <c r="D397" s="9" t="inlineStr">
        <is>
          <t>ic_analyst</t>
        </is>
      </c>
      <c r="E397" s="9" t="n">
        <v>0.75</v>
      </c>
      <c r="F397" s="9" t="inlineStr">
        <is>
          <t>Novabridge</t>
        </is>
      </c>
      <c r="G397" s="9" t="b">
        <v>0</v>
      </c>
      <c r="H397" s="9" t="b">
        <v>0</v>
      </c>
      <c r="I397" s="9" t="b">
        <v>0</v>
      </c>
      <c r="J397" s="10" t="n">
        <v>0</v>
      </c>
      <c r="K397" s="9" t="n">
        <v>1</v>
      </c>
      <c r="L397" s="9" t="inlineStr">
        <is>
          <t>linkedin</t>
        </is>
      </c>
      <c r="M397" s="9" t="inlineStr">
        <is>
          <t>LI-MOFU-Trial-AnalyticsTeams</t>
        </is>
      </c>
      <c r="N397" s="9" t="inlineStr">
        <is>
          <t>linkedin</t>
        </is>
      </c>
      <c r="O397" s="9" t="inlineStr">
        <is>
          <t>paid-social</t>
        </is>
      </c>
      <c r="P397" s="9" t="inlineStr">
        <is>
          <t>li_mofu_trial_analyticsteams</t>
        </is>
      </c>
      <c r="Q397" s="9" t="inlineStr">
        <is>
          <t>single-image_product-feature_cta-demo</t>
        </is>
      </c>
      <c r="R397" s="9" t="inlineStr">
        <is>
          <t>li-ent-data-engineers</t>
        </is>
      </c>
      <c r="S397" s="11" t="n">
        <v>45670.36388888889</v>
      </c>
      <c r="T397" s="9" t="inlineStr">
        <is>
          <t>newsletter_signup</t>
        </is>
      </c>
    </row>
    <row r="398">
      <c r="A398" s="6" t="inlineStr">
        <is>
          <t>PRO-00136</t>
        </is>
      </c>
      <c r="B398" s="6" t="inlineStr">
        <is>
          <t>Harper Patel</t>
        </is>
      </c>
      <c r="C398" s="6" t="inlineStr">
        <is>
          <t>Data Engineer</t>
        </is>
      </c>
      <c r="D398" s="6" t="inlineStr">
        <is>
          <t>ic_analyst</t>
        </is>
      </c>
      <c r="E398" s="6" t="n">
        <v>0.75</v>
      </c>
      <c r="F398" s="6" t="inlineStr">
        <is>
          <t>Novabridge</t>
        </is>
      </c>
      <c r="G398" s="6" t="b">
        <v>0</v>
      </c>
      <c r="H398" s="6" t="b">
        <v>0</v>
      </c>
      <c r="I398" s="6" t="b">
        <v>0</v>
      </c>
      <c r="J398" s="7" t="n">
        <v>0</v>
      </c>
      <c r="K398" s="6" t="n">
        <v>2</v>
      </c>
      <c r="L398" s="6" t="inlineStr">
        <is>
          <t>g2</t>
        </is>
      </c>
      <c r="M398" s="6" t="inlineStr">
        <is>
          <t>G2-Retarget-CategoryBuyers</t>
        </is>
      </c>
      <c r="N398" s="6" t="inlineStr">
        <is>
          <t>g2</t>
        </is>
      </c>
      <c r="O398" s="6" t="inlineStr">
        <is>
          <t>review-site</t>
        </is>
      </c>
      <c r="P398" s="6" t="inlineStr">
        <is>
          <t>g2_retarget_categorybuyers</t>
        </is>
      </c>
      <c r="Q398" s="6" t="inlineStr">
        <is>
          <t>gated-report_etl</t>
        </is>
      </c>
      <c r="R398" s="6" t="inlineStr">
        <is>
          <t>data-integration-review</t>
        </is>
      </c>
      <c r="S398" s="8" t="n">
        <v>45684.42569444444</v>
      </c>
      <c r="T398" s="6" t="inlineStr">
        <is>
          <t>gated_content_download</t>
        </is>
      </c>
    </row>
    <row r="399">
      <c r="A399" s="9" t="inlineStr">
        <is>
          <t>PRO-00136</t>
        </is>
      </c>
      <c r="B399" s="9" t="inlineStr">
        <is>
          <t>Harper Patel</t>
        </is>
      </c>
      <c r="C399" s="9" t="inlineStr">
        <is>
          <t>Data Engineer</t>
        </is>
      </c>
      <c r="D399" s="9" t="inlineStr">
        <is>
          <t>ic_analyst</t>
        </is>
      </c>
      <c r="E399" s="9" t="n">
        <v>0.75</v>
      </c>
      <c r="F399" s="9" t="inlineStr">
        <is>
          <t>Novabridge</t>
        </is>
      </c>
      <c r="G399" s="9" t="b">
        <v>0</v>
      </c>
      <c r="H399" s="9" t="b">
        <v>0</v>
      </c>
      <c r="I399" s="9" t="b">
        <v>0</v>
      </c>
      <c r="J399" s="10" t="n">
        <v>0</v>
      </c>
      <c r="K399" s="9" t="n">
        <v>3</v>
      </c>
      <c r="L399" s="9" t="inlineStr">
        <is>
          <t>linkedin</t>
        </is>
      </c>
      <c r="M399" s="9" t="inlineStr">
        <is>
          <t>LI-Retarget-SiteVisitors-30d</t>
        </is>
      </c>
      <c r="N399" s="9" t="inlineStr">
        <is>
          <t>linkedin</t>
        </is>
      </c>
      <c r="O399" s="9" t="inlineStr">
        <is>
          <t>paid-social</t>
        </is>
      </c>
      <c r="P399" s="9" t="inlineStr">
        <is>
          <t>li_retarget_sitevisitors_30d</t>
        </is>
      </c>
      <c r="Q399" s="9" t="inlineStr">
        <is>
          <t>single-image_product-feature_cta-demo</t>
        </is>
      </c>
      <c r="R399" s="9" t="inlineStr">
        <is>
          <t>li-ent-data-engineers</t>
        </is>
      </c>
      <c r="S399" s="11" t="n">
        <v>45692.67847222222</v>
      </c>
      <c r="T399" s="9" t="inlineStr">
        <is>
          <t>newsletter_signup</t>
        </is>
      </c>
    </row>
    <row r="400">
      <c r="A400" s="6" t="inlineStr">
        <is>
          <t>PRO-00137</t>
        </is>
      </c>
      <c r="B400" s="6" t="inlineStr">
        <is>
          <t>Hayden Nguyen</t>
        </is>
      </c>
      <c r="C400" s="6" t="inlineStr">
        <is>
          <t>Director of Analytics</t>
        </is>
      </c>
      <c r="D400" s="6" t="inlineStr">
        <is>
          <t>director</t>
        </is>
      </c>
      <c r="E400" s="6" t="n">
        <v>1.25</v>
      </c>
      <c r="F400" s="6" t="inlineStr">
        <is>
          <t>Ironset</t>
        </is>
      </c>
      <c r="G400" s="6" t="b">
        <v>1</v>
      </c>
      <c r="H400" s="6" t="b">
        <v>1</v>
      </c>
      <c r="I400" s="6" t="b">
        <v>0</v>
      </c>
      <c r="J400" s="7" t="n">
        <v>50212</v>
      </c>
      <c r="K400" s="6" t="n">
        <v>1</v>
      </c>
      <c r="L400" s="6" t="inlineStr">
        <is>
          <t>google</t>
        </is>
      </c>
      <c r="M400" s="6" t="inlineStr">
        <is>
          <t>GGL-NonBrand-DataPipeline</t>
        </is>
      </c>
      <c r="N400" s="6" t="inlineStr">
        <is>
          <t>google</t>
        </is>
      </c>
      <c r="O400" s="6" t="inlineStr">
        <is>
          <t>paid-search</t>
        </is>
      </c>
      <c r="P400" s="6" t="inlineStr">
        <is>
          <t>ggl_nonbrand_datapipeline</t>
        </is>
      </c>
      <c r="Q400" s="6" t="inlineStr">
        <is>
          <t>text-ad_search</t>
        </is>
      </c>
      <c r="R400" s="6" t="inlineStr">
        <is>
          <t>etl-software</t>
        </is>
      </c>
      <c r="S400" s="8" t="n">
        <v>45925.47361111111</v>
      </c>
      <c r="T400" s="6" t="inlineStr">
        <is>
          <t>newsletter_signup</t>
        </is>
      </c>
    </row>
    <row r="401">
      <c r="A401" s="9" t="inlineStr">
        <is>
          <t>PRO-00137</t>
        </is>
      </c>
      <c r="B401" s="9" t="inlineStr">
        <is>
          <t>Hayden Nguyen</t>
        </is>
      </c>
      <c r="C401" s="9" t="inlineStr">
        <is>
          <t>Director of Analytics</t>
        </is>
      </c>
      <c r="D401" s="9" t="inlineStr">
        <is>
          <t>director</t>
        </is>
      </c>
      <c r="E401" s="9" t="n">
        <v>1.25</v>
      </c>
      <c r="F401" s="9" t="inlineStr">
        <is>
          <t>Ironset</t>
        </is>
      </c>
      <c r="G401" s="9" t="b">
        <v>1</v>
      </c>
      <c r="H401" s="9" t="b">
        <v>1</v>
      </c>
      <c r="I401" s="9" t="b">
        <v>0</v>
      </c>
      <c r="J401" s="10" t="n">
        <v>50212</v>
      </c>
      <c r="K401" s="9" t="n">
        <v>2</v>
      </c>
      <c r="L401" s="9" t="inlineStr">
        <is>
          <t>programmatic</t>
        </is>
      </c>
      <c r="M401" s="9" t="inlineStr">
        <is>
          <t>DSP-Retarget-HighIntent-14d</t>
        </is>
      </c>
      <c r="N401" s="9" t="inlineStr">
        <is>
          <t>stackadapt</t>
        </is>
      </c>
      <c r="O401" s="9" t="inlineStr">
        <is>
          <t>display</t>
        </is>
      </c>
      <c r="P401" s="9" t="inlineStr">
        <is>
          <t>dsp_retarget_highintent_14d</t>
        </is>
      </c>
      <c r="Q401" s="9" t="inlineStr">
        <is>
          <t>display-banner_abm</t>
        </is>
      </c>
      <c r="R401" s="9" t="inlineStr">
        <is>
          <t>abm-strategic-accounts</t>
        </is>
      </c>
      <c r="S401" s="11" t="n">
        <v>45946.48888888889</v>
      </c>
      <c r="T401" s="9" t="inlineStr">
        <is>
          <t>gated_content_download</t>
        </is>
      </c>
    </row>
    <row r="402">
      <c r="A402" s="6" t="inlineStr">
        <is>
          <t>PRO-00137</t>
        </is>
      </c>
      <c r="B402" s="6" t="inlineStr">
        <is>
          <t>Hayden Nguyen</t>
        </is>
      </c>
      <c r="C402" s="6" t="inlineStr">
        <is>
          <t>Director of Analytics</t>
        </is>
      </c>
      <c r="D402" s="6" t="inlineStr">
        <is>
          <t>director</t>
        </is>
      </c>
      <c r="E402" s="6" t="n">
        <v>1.25</v>
      </c>
      <c r="F402" s="6" t="inlineStr">
        <is>
          <t>Ironset</t>
        </is>
      </c>
      <c r="G402" s="6" t="b">
        <v>1</v>
      </c>
      <c r="H402" s="6" t="b">
        <v>1</v>
      </c>
      <c r="I402" s="6" t="b">
        <v>0</v>
      </c>
      <c r="J402" s="7" t="n">
        <v>50212</v>
      </c>
      <c r="K402" s="6" t="n">
        <v>3</v>
      </c>
      <c r="L402" s="6" t="inlineStr">
        <is>
          <t>linkedin</t>
        </is>
      </c>
      <c r="M402" s="6" t="inlineStr">
        <is>
          <t>LI-Retarget-PricingPage-14d</t>
        </is>
      </c>
      <c r="N402" s="6" t="inlineStr">
        <is>
          <t>linkedin</t>
        </is>
      </c>
      <c r="O402" s="6" t="inlineStr">
        <is>
          <t>paid-social</t>
        </is>
      </c>
      <c r="P402" s="6" t="inlineStr">
        <is>
          <t>li_retarget_pricingpage_14d</t>
        </is>
      </c>
      <c r="Q402" s="6" t="inlineStr">
        <is>
          <t>single-image_social-proof_cta-demo</t>
        </is>
      </c>
      <c r="R402" s="6" t="inlineStr">
        <is>
          <t>li-ent-data-engineers</t>
        </is>
      </c>
      <c r="S402" s="8" t="n">
        <v>45954.41180555556</v>
      </c>
      <c r="T402" s="6" t="inlineStr">
        <is>
          <t>trial_signup</t>
        </is>
      </c>
    </row>
    <row r="403">
      <c r="A403" s="9" t="inlineStr">
        <is>
          <t>PRO-00137</t>
        </is>
      </c>
      <c r="B403" s="9" t="inlineStr">
        <is>
          <t>Hayden Nguyen</t>
        </is>
      </c>
      <c r="C403" s="9" t="inlineStr">
        <is>
          <t>Director of Analytics</t>
        </is>
      </c>
      <c r="D403" s="9" t="inlineStr">
        <is>
          <t>director</t>
        </is>
      </c>
      <c r="E403" s="9" t="n">
        <v>1.25</v>
      </c>
      <c r="F403" s="9" t="inlineStr">
        <is>
          <t>Ironset</t>
        </is>
      </c>
      <c r="G403" s="9" t="b">
        <v>1</v>
      </c>
      <c r="H403" s="9" t="b">
        <v>1</v>
      </c>
      <c r="I403" s="9" t="b">
        <v>0</v>
      </c>
      <c r="J403" s="10" t="n">
        <v>50212</v>
      </c>
      <c r="K403" s="9" t="n">
        <v>4</v>
      </c>
      <c r="L403" s="9" t="inlineStr">
        <is>
          <t>google</t>
        </is>
      </c>
      <c r="M403" s="9" t="inlineStr">
        <is>
          <t>GGL-Brand-Syncflow-Exact</t>
        </is>
      </c>
      <c r="N403" s="9" t="inlineStr">
        <is>
          <t>google</t>
        </is>
      </c>
      <c r="O403" s="9" t="inlineStr">
        <is>
          <t>paid-search</t>
        </is>
      </c>
      <c r="P403" s="9" t="inlineStr">
        <is>
          <t>ggl_brand_syncflow_exact</t>
        </is>
      </c>
      <c r="Q403" s="9" t="inlineStr">
        <is>
          <t>text-ad_rlsa</t>
        </is>
      </c>
      <c r="R403" s="9" t="inlineStr">
        <is>
          <t>syncflow-alternative</t>
        </is>
      </c>
      <c r="S403" s="11" t="n">
        <v>45964.41458333333</v>
      </c>
      <c r="T403" s="9" t="inlineStr">
        <is>
          <t>gated_content_download</t>
        </is>
      </c>
    </row>
    <row r="404">
      <c r="A404" s="6" t="inlineStr">
        <is>
          <t>PRO-00138</t>
        </is>
      </c>
      <c r="B404" s="6" t="inlineStr">
        <is>
          <t>Kendall Davis</t>
        </is>
      </c>
      <c r="C404" s="6" t="inlineStr">
        <is>
          <t>Data Analyst</t>
        </is>
      </c>
      <c r="D404" s="6" t="inlineStr">
        <is>
          <t>ic_analyst</t>
        </is>
      </c>
      <c r="E404" s="6" t="n">
        <v>0.75</v>
      </c>
      <c r="F404" s="6" t="inlineStr">
        <is>
          <t>Datavera</t>
        </is>
      </c>
      <c r="G404" s="6" t="b">
        <v>0</v>
      </c>
      <c r="H404" s="6" t="b">
        <v>0</v>
      </c>
      <c r="I404" s="6" t="b">
        <v>0</v>
      </c>
      <c r="J404" s="7" t="n">
        <v>0</v>
      </c>
      <c r="K404" s="6" t="n">
        <v>1</v>
      </c>
      <c r="L404" s="6" t="inlineStr">
        <is>
          <t>google</t>
        </is>
      </c>
      <c r="M404" s="6" t="inlineStr">
        <is>
          <t>GGL-Brand-Syncflow-Exact</t>
        </is>
      </c>
      <c r="N404" s="6" t="inlineStr">
        <is>
          <t>google</t>
        </is>
      </c>
      <c r="O404" s="6" t="inlineStr">
        <is>
          <t>paid-search</t>
        </is>
      </c>
      <c r="P404" s="6" t="inlineStr">
        <is>
          <t>ggl_brand_syncflow_exact</t>
        </is>
      </c>
      <c r="Q404" s="6" t="inlineStr">
        <is>
          <t>text-ad_search</t>
        </is>
      </c>
      <c r="R404" s="6" t="inlineStr">
        <is>
          <t>data-pipeline-tools</t>
        </is>
      </c>
      <c r="S404" s="8" t="n">
        <v>45719.4125</v>
      </c>
      <c r="T404" s="6" t="inlineStr">
        <is>
          <t>newsletter_signup</t>
        </is>
      </c>
    </row>
    <row r="405">
      <c r="A405" s="9" t="inlineStr">
        <is>
          <t>PRO-00138</t>
        </is>
      </c>
      <c r="B405" s="9" t="inlineStr">
        <is>
          <t>Kendall Davis</t>
        </is>
      </c>
      <c r="C405" s="9" t="inlineStr">
        <is>
          <t>Data Analyst</t>
        </is>
      </c>
      <c r="D405" s="9" t="inlineStr">
        <is>
          <t>ic_analyst</t>
        </is>
      </c>
      <c r="E405" s="9" t="n">
        <v>0.75</v>
      </c>
      <c r="F405" s="9" t="inlineStr">
        <is>
          <t>Datavera</t>
        </is>
      </c>
      <c r="G405" s="9" t="b">
        <v>0</v>
      </c>
      <c r="H405" s="9" t="b">
        <v>0</v>
      </c>
      <c r="I405" s="9" t="b">
        <v>0</v>
      </c>
      <c r="J405" s="10" t="n">
        <v>0</v>
      </c>
      <c r="K405" s="9" t="n">
        <v>2</v>
      </c>
      <c r="L405" s="9" t="inlineStr">
        <is>
          <t>programmatic</t>
        </is>
      </c>
      <c r="M405" s="9" t="inlineStr">
        <is>
          <t>DSP-Retarget-HighIntent-14d</t>
        </is>
      </c>
      <c r="N405" s="9" t="inlineStr">
        <is>
          <t>stackadapt</t>
        </is>
      </c>
      <c r="O405" s="9" t="inlineStr">
        <is>
          <t>display</t>
        </is>
      </c>
      <c r="P405" s="9" t="inlineStr">
        <is>
          <t>dsp_retarget_highintent_14d</t>
        </is>
      </c>
      <c r="Q405" s="9" t="inlineStr">
        <is>
          <t>display-banner_awareness</t>
        </is>
      </c>
      <c r="R405" s="9" t="inlineStr">
        <is>
          <t>abm-strategic-accounts</t>
        </is>
      </c>
      <c r="S405" s="11" t="n">
        <v>45728.55694444444</v>
      </c>
      <c r="T405" s="9" t="inlineStr">
        <is>
          <t>gated_content_download</t>
        </is>
      </c>
    </row>
    <row r="406">
      <c r="A406" s="6" t="inlineStr">
        <is>
          <t>PRO-00138</t>
        </is>
      </c>
      <c r="B406" s="6" t="inlineStr">
        <is>
          <t>Kendall Davis</t>
        </is>
      </c>
      <c r="C406" s="6" t="inlineStr">
        <is>
          <t>Data Analyst</t>
        </is>
      </c>
      <c r="D406" s="6" t="inlineStr">
        <is>
          <t>ic_analyst</t>
        </is>
      </c>
      <c r="E406" s="6" t="n">
        <v>0.75</v>
      </c>
      <c r="F406" s="6" t="inlineStr">
        <is>
          <t>Datavera</t>
        </is>
      </c>
      <c r="G406" s="6" t="b">
        <v>0</v>
      </c>
      <c r="H406" s="6" t="b">
        <v>0</v>
      </c>
      <c r="I406" s="6" t="b">
        <v>0</v>
      </c>
      <c r="J406" s="7" t="n">
        <v>0</v>
      </c>
      <c r="K406" s="6" t="n">
        <v>3</v>
      </c>
      <c r="L406" s="6" t="inlineStr">
        <is>
          <t>linkedin</t>
        </is>
      </c>
      <c r="M406" s="6" t="inlineStr">
        <is>
          <t>LI-Retarget-PricingPage-14d</t>
        </is>
      </c>
      <c r="N406" s="6" t="inlineStr">
        <is>
          <t>linkedin</t>
        </is>
      </c>
      <c r="O406" s="6" t="inlineStr">
        <is>
          <t>paid-social</t>
        </is>
      </c>
      <c r="P406" s="6" t="inlineStr">
        <is>
          <t>li_retarget_pricingpage_14d</t>
        </is>
      </c>
      <c r="Q406" s="6" t="inlineStr">
        <is>
          <t>single-image_thought-leadership_cta-download</t>
        </is>
      </c>
      <c r="R406" s="6" t="inlineStr">
        <is>
          <t>li-lookalike-closed-won</t>
        </is>
      </c>
      <c r="S406" s="8" t="n">
        <v>45740.42152777778</v>
      </c>
      <c r="T406" s="6" t="inlineStr">
        <is>
          <t>newsletter_signup</t>
        </is>
      </c>
    </row>
    <row r="407">
      <c r="A407" s="9" t="inlineStr">
        <is>
          <t>PRO-00139</t>
        </is>
      </c>
      <c r="B407" s="9" t="inlineStr">
        <is>
          <t>Spencer Lewis</t>
        </is>
      </c>
      <c r="C407" s="9" t="inlineStr">
        <is>
          <t>Chief Data Officer</t>
        </is>
      </c>
      <c r="D407" s="9" t="inlineStr">
        <is>
          <t>c_suite_vp</t>
        </is>
      </c>
      <c r="E407" s="9" t="n">
        <v>1.5</v>
      </c>
      <c r="F407" s="9" t="inlineStr">
        <is>
          <t>Conduitly</t>
        </is>
      </c>
      <c r="G407" s="9" t="b">
        <v>1</v>
      </c>
      <c r="H407" s="9" t="b">
        <v>0</v>
      </c>
      <c r="I407" s="9" t="b">
        <v>0</v>
      </c>
      <c r="J407" s="10" t="n">
        <v>0</v>
      </c>
      <c r="K407" s="9" t="n">
        <v>1</v>
      </c>
      <c r="L407" s="9" t="inlineStr">
        <is>
          <t>google</t>
        </is>
      </c>
      <c r="M407" s="9" t="inlineStr">
        <is>
          <t>GGL-Competitor-Pipeform-Alt</t>
        </is>
      </c>
      <c r="N407" s="9" t="inlineStr">
        <is>
          <t>google</t>
        </is>
      </c>
      <c r="O407" s="9" t="inlineStr">
        <is>
          <t>paid-search</t>
        </is>
      </c>
      <c r="P407" s="9" t="inlineStr">
        <is>
          <t>ggl_competitor_pipeform_alt</t>
        </is>
      </c>
      <c r="Q407" s="9" t="inlineStr">
        <is>
          <t>text-ad_competitor</t>
        </is>
      </c>
      <c r="R407" s="9" t="inlineStr">
        <is>
          <t>streamlink-vs-syncflow</t>
        </is>
      </c>
      <c r="S407" s="11" t="n">
        <v>45740.39305555556</v>
      </c>
      <c r="T407" s="9" t="inlineStr">
        <is>
          <t>gated_content_download</t>
        </is>
      </c>
    </row>
    <row r="408">
      <c r="A408" s="6" t="inlineStr">
        <is>
          <t>PRO-00139</t>
        </is>
      </c>
      <c r="B408" s="6" t="inlineStr">
        <is>
          <t>Spencer Lewis</t>
        </is>
      </c>
      <c r="C408" s="6" t="inlineStr">
        <is>
          <t>Chief Data Officer</t>
        </is>
      </c>
      <c r="D408" s="6" t="inlineStr">
        <is>
          <t>c_suite_vp</t>
        </is>
      </c>
      <c r="E408" s="6" t="n">
        <v>1.5</v>
      </c>
      <c r="F408" s="6" t="inlineStr">
        <is>
          <t>Conduitly</t>
        </is>
      </c>
      <c r="G408" s="6" t="b">
        <v>1</v>
      </c>
      <c r="H408" s="6" t="b">
        <v>0</v>
      </c>
      <c r="I408" s="6" t="b">
        <v>0</v>
      </c>
      <c r="J408" s="7" t="n">
        <v>0</v>
      </c>
      <c r="K408" s="6" t="n">
        <v>2</v>
      </c>
      <c r="L408" s="6" t="inlineStr">
        <is>
          <t>google</t>
        </is>
      </c>
      <c r="M408" s="6" t="inlineStr">
        <is>
          <t>GGL-Brand-Syncflow-Exact</t>
        </is>
      </c>
      <c r="N408" s="6" t="inlineStr">
        <is>
          <t>google</t>
        </is>
      </c>
      <c r="O408" s="6" t="inlineStr">
        <is>
          <t>paid-search</t>
        </is>
      </c>
      <c r="P408" s="6" t="inlineStr">
        <is>
          <t>ggl_brand_syncflow_exact</t>
        </is>
      </c>
      <c r="Q408" s="6" t="inlineStr">
        <is>
          <t>text-ad_competitor</t>
        </is>
      </c>
      <c r="R408" s="6" t="inlineStr">
        <is>
          <t>streamlink-vs-syncflow</t>
        </is>
      </c>
      <c r="S408" s="8" t="n">
        <v>45756.61736111111</v>
      </c>
      <c r="T408" s="6" t="inlineStr">
        <is>
          <t>demo_request</t>
        </is>
      </c>
    </row>
    <row r="409">
      <c r="A409" s="9" t="inlineStr">
        <is>
          <t>PRO-00139</t>
        </is>
      </c>
      <c r="B409" s="9" t="inlineStr">
        <is>
          <t>Spencer Lewis</t>
        </is>
      </c>
      <c r="C409" s="9" t="inlineStr">
        <is>
          <t>Chief Data Officer</t>
        </is>
      </c>
      <c r="D409" s="9" t="inlineStr">
        <is>
          <t>c_suite_vp</t>
        </is>
      </c>
      <c r="E409" s="9" t="n">
        <v>1.5</v>
      </c>
      <c r="F409" s="9" t="inlineStr">
        <is>
          <t>Conduitly</t>
        </is>
      </c>
      <c r="G409" s="9" t="b">
        <v>1</v>
      </c>
      <c r="H409" s="9" t="b">
        <v>0</v>
      </c>
      <c r="I409" s="9" t="b">
        <v>0</v>
      </c>
      <c r="J409" s="10" t="n">
        <v>0</v>
      </c>
      <c r="K409" s="9" t="n">
        <v>3</v>
      </c>
      <c r="L409" s="9" t="inlineStr">
        <is>
          <t>linkedin</t>
        </is>
      </c>
      <c r="M409" s="9" t="inlineStr">
        <is>
          <t>LI-Retarget-PricingPage-14d</t>
        </is>
      </c>
      <c r="N409" s="9" t="inlineStr">
        <is>
          <t>linkedin</t>
        </is>
      </c>
      <c r="O409" s="9" t="inlineStr">
        <is>
          <t>paid-social</t>
        </is>
      </c>
      <c r="P409" s="9" t="inlineStr">
        <is>
          <t>li_retarget_pricingpage_14d</t>
        </is>
      </c>
      <c r="Q409" s="9" t="inlineStr">
        <is>
          <t>single-image_product-feature_cta-trial</t>
        </is>
      </c>
      <c r="R409" s="9" t="inlineStr">
        <is>
          <t>li-ent-data-engineers</t>
        </is>
      </c>
      <c r="S409" s="11" t="n">
        <v>45765.66527777778</v>
      </c>
      <c r="T409" s="9" t="inlineStr">
        <is>
          <t>gated_content_download</t>
        </is>
      </c>
    </row>
    <row r="410">
      <c r="A410" s="6" t="inlineStr">
        <is>
          <t>PRO-00139</t>
        </is>
      </c>
      <c r="B410" s="6" t="inlineStr">
        <is>
          <t>Spencer Lewis</t>
        </is>
      </c>
      <c r="C410" s="6" t="inlineStr">
        <is>
          <t>Chief Data Officer</t>
        </is>
      </c>
      <c r="D410" s="6" t="inlineStr">
        <is>
          <t>c_suite_vp</t>
        </is>
      </c>
      <c r="E410" s="6" t="n">
        <v>1.5</v>
      </c>
      <c r="F410" s="6" t="inlineStr">
        <is>
          <t>Conduitly</t>
        </is>
      </c>
      <c r="G410" s="6" t="b">
        <v>1</v>
      </c>
      <c r="H410" s="6" t="b">
        <v>0</v>
      </c>
      <c r="I410" s="6" t="b">
        <v>0</v>
      </c>
      <c r="J410" s="7" t="n">
        <v>0</v>
      </c>
      <c r="K410" s="6" t="n">
        <v>4</v>
      </c>
      <c r="L410" s="6" t="inlineStr">
        <is>
          <t>linkedin</t>
        </is>
      </c>
      <c r="M410" s="6" t="inlineStr">
        <is>
          <t>LI-Retarget-PricingPage-14d</t>
        </is>
      </c>
      <c r="N410" s="6" t="inlineStr">
        <is>
          <t>linkedin</t>
        </is>
      </c>
      <c r="O410" s="6" t="inlineStr">
        <is>
          <t>paid-social</t>
        </is>
      </c>
      <c r="P410" s="6" t="inlineStr">
        <is>
          <t>li_retarget_pricingpage_14d</t>
        </is>
      </c>
      <c r="Q410" s="6" t="inlineStr">
        <is>
          <t>single-image_thought-leadership_cta-learn-more</t>
        </is>
      </c>
      <c r="R410" s="6" t="inlineStr">
        <is>
          <t>li-abm-strategic-accounts</t>
        </is>
      </c>
      <c r="S410" s="8" t="n">
        <v>45782.54166666666</v>
      </c>
      <c r="T410" s="6" t="inlineStr">
        <is>
          <t>newsletter_signup</t>
        </is>
      </c>
    </row>
    <row r="411">
      <c r="A411" s="9" t="inlineStr">
        <is>
          <t>PRO-00140</t>
        </is>
      </c>
      <c r="B411" s="9" t="inlineStr">
        <is>
          <t>Taylor Taylor</t>
        </is>
      </c>
      <c r="C411" s="9" t="inlineStr">
        <is>
          <t>BI Analyst</t>
        </is>
      </c>
      <c r="D411" s="9" t="inlineStr">
        <is>
          <t>ic_analyst</t>
        </is>
      </c>
      <c r="E411" s="9" t="n">
        <v>0.75</v>
      </c>
      <c r="F411" s="9" t="inlineStr">
        <is>
          <t>Ember Analytics</t>
        </is>
      </c>
      <c r="G411" s="9" t="b">
        <v>1</v>
      </c>
      <c r="H411" s="9" t="b">
        <v>1</v>
      </c>
      <c r="I411" s="9" t="b">
        <v>0</v>
      </c>
      <c r="J411" s="10" t="n">
        <v>82581</v>
      </c>
      <c r="K411" s="9" t="n">
        <v>1</v>
      </c>
      <c r="L411" s="9" t="inlineStr">
        <is>
          <t>google</t>
        </is>
      </c>
      <c r="M411" s="9" t="inlineStr">
        <is>
          <t>GGL-Competitor-Streamlink-Alt</t>
        </is>
      </c>
      <c r="N411" s="9" t="inlineStr">
        <is>
          <t>google</t>
        </is>
      </c>
      <c r="O411" s="9" t="inlineStr">
        <is>
          <t>paid-search</t>
        </is>
      </c>
      <c r="P411" s="9" t="inlineStr">
        <is>
          <t>ggl_competitor_streamlink_alt</t>
        </is>
      </c>
      <c r="Q411" s="9" t="inlineStr">
        <is>
          <t>text-ad_search</t>
        </is>
      </c>
      <c r="R411" s="9" t="inlineStr">
        <is>
          <t>etl-software</t>
        </is>
      </c>
      <c r="S411" s="11" t="n">
        <v>45855.45347222222</v>
      </c>
      <c r="T411" s="9" t="inlineStr">
        <is>
          <t>newsletter_signup</t>
        </is>
      </c>
    </row>
    <row r="412">
      <c r="A412" s="6" t="inlineStr">
        <is>
          <t>PRO-00140</t>
        </is>
      </c>
      <c r="B412" s="6" t="inlineStr">
        <is>
          <t>Taylor Taylor</t>
        </is>
      </c>
      <c r="C412" s="6" t="inlineStr">
        <is>
          <t>BI Analyst</t>
        </is>
      </c>
      <c r="D412" s="6" t="inlineStr">
        <is>
          <t>ic_analyst</t>
        </is>
      </c>
      <c r="E412" s="6" t="n">
        <v>0.75</v>
      </c>
      <c r="F412" s="6" t="inlineStr">
        <is>
          <t>Ember Analytics</t>
        </is>
      </c>
      <c r="G412" s="6" t="b">
        <v>1</v>
      </c>
      <c r="H412" s="6" t="b">
        <v>1</v>
      </c>
      <c r="I412" s="6" t="b">
        <v>0</v>
      </c>
      <c r="J412" s="7" t="n">
        <v>82581</v>
      </c>
      <c r="K412" s="6" t="n">
        <v>2</v>
      </c>
      <c r="L412" s="6" t="inlineStr">
        <is>
          <t>google</t>
        </is>
      </c>
      <c r="M412" s="6" t="inlineStr">
        <is>
          <t>GGL-Competitor-Pipeform-Alt</t>
        </is>
      </c>
      <c r="N412" s="6" t="inlineStr">
        <is>
          <t>google</t>
        </is>
      </c>
      <c r="O412" s="6" t="inlineStr">
        <is>
          <t>paid-search</t>
        </is>
      </c>
      <c r="P412" s="6" t="inlineStr">
        <is>
          <t>ggl_competitor_pipeform_alt</t>
        </is>
      </c>
      <c r="Q412" s="6" t="inlineStr">
        <is>
          <t>text-ad_search</t>
        </is>
      </c>
      <c r="R412" s="6" t="inlineStr">
        <is>
          <t>etl-software</t>
        </is>
      </c>
      <c r="S412" s="8" t="n">
        <v>45866.70416666667</v>
      </c>
      <c r="T412" s="6" t="inlineStr">
        <is>
          <t>trial_signup</t>
        </is>
      </c>
    </row>
    <row r="413">
      <c r="A413" s="9" t="inlineStr">
        <is>
          <t>PRO-00140</t>
        </is>
      </c>
      <c r="B413" s="9" t="inlineStr">
        <is>
          <t>Taylor Taylor</t>
        </is>
      </c>
      <c r="C413" s="9" t="inlineStr">
        <is>
          <t>BI Analyst</t>
        </is>
      </c>
      <c r="D413" s="9" t="inlineStr">
        <is>
          <t>ic_analyst</t>
        </is>
      </c>
      <c r="E413" s="9" t="n">
        <v>0.75</v>
      </c>
      <c r="F413" s="9" t="inlineStr">
        <is>
          <t>Ember Analytics</t>
        </is>
      </c>
      <c r="G413" s="9" t="b">
        <v>1</v>
      </c>
      <c r="H413" s="9" t="b">
        <v>1</v>
      </c>
      <c r="I413" s="9" t="b">
        <v>0</v>
      </c>
      <c r="J413" s="10" t="n">
        <v>82581</v>
      </c>
      <c r="K413" s="9" t="n">
        <v>3</v>
      </c>
      <c r="L413" s="9" t="inlineStr">
        <is>
          <t>google</t>
        </is>
      </c>
      <c r="M413" s="9" t="inlineStr">
        <is>
          <t>GGL-Competitor-Streamlink-Alt</t>
        </is>
      </c>
      <c r="N413" s="9" t="inlineStr">
        <is>
          <t>google</t>
        </is>
      </c>
      <c r="O413" s="9" t="inlineStr">
        <is>
          <t>paid-search</t>
        </is>
      </c>
      <c r="P413" s="9" t="inlineStr">
        <is>
          <t>ggl_competitor_streamlink_alt</t>
        </is>
      </c>
      <c r="Q413" s="9" t="inlineStr">
        <is>
          <t>text-ad_search</t>
        </is>
      </c>
      <c r="R413" s="9" t="inlineStr">
        <is>
          <t>pipeform-alternative</t>
        </is>
      </c>
      <c r="S413" s="11" t="n">
        <v>45880.47291666667</v>
      </c>
      <c r="T413" s="9" t="inlineStr">
        <is>
          <t>newsletter_signup</t>
        </is>
      </c>
    </row>
    <row r="414">
      <c r="A414" s="6" t="inlineStr">
        <is>
          <t>PRO-00141</t>
        </is>
      </c>
      <c r="B414" s="6" t="inlineStr">
        <is>
          <t>Dana Kim</t>
        </is>
      </c>
      <c r="C414" s="6" t="inlineStr">
        <is>
          <t>BI Manager</t>
        </is>
      </c>
      <c r="D414" s="6" t="inlineStr">
        <is>
          <t>manager</t>
        </is>
      </c>
      <c r="E414" s="6" t="n">
        <v>1</v>
      </c>
      <c r="F414" s="6" t="inlineStr">
        <is>
          <t>Stratum Data</t>
        </is>
      </c>
      <c r="G414" s="6" t="b">
        <v>1</v>
      </c>
      <c r="H414" s="6" t="b">
        <v>1</v>
      </c>
      <c r="I414" s="6" t="b">
        <v>0</v>
      </c>
      <c r="J414" s="7" t="n">
        <v>64218</v>
      </c>
      <c r="K414" s="6" t="n">
        <v>1</v>
      </c>
      <c r="L414" s="6" t="inlineStr">
        <is>
          <t>linkedin</t>
        </is>
      </c>
      <c r="M414" s="6" t="inlineStr">
        <is>
          <t>LI-ENT-Awareness-DataPipeline</t>
        </is>
      </c>
      <c r="N414" s="6" t="inlineStr">
        <is>
          <t>linkedin</t>
        </is>
      </c>
      <c r="O414" s="6" t="inlineStr">
        <is>
          <t>paid-social</t>
        </is>
      </c>
      <c r="P414" s="6" t="inlineStr">
        <is>
          <t>li_ent_awareness_datapipeline</t>
        </is>
      </c>
      <c r="Q414" s="6" t="inlineStr">
        <is>
          <t>single-image_pain-point_cta-demo</t>
        </is>
      </c>
      <c r="R414" s="6" t="inlineStr">
        <is>
          <t>li-ent-data-engineers</t>
        </is>
      </c>
      <c r="S414" s="8" t="n">
        <v>45912.3375</v>
      </c>
      <c r="T414" s="6" t="inlineStr">
        <is>
          <t>trial_signup</t>
        </is>
      </c>
    </row>
    <row r="415">
      <c r="A415" s="9" t="inlineStr">
        <is>
          <t>PRO-00141</t>
        </is>
      </c>
      <c r="B415" s="9" t="inlineStr">
        <is>
          <t>Dana Kim</t>
        </is>
      </c>
      <c r="C415" s="9" t="inlineStr">
        <is>
          <t>BI Manager</t>
        </is>
      </c>
      <c r="D415" s="9" t="inlineStr">
        <is>
          <t>manager</t>
        </is>
      </c>
      <c r="E415" s="9" t="n">
        <v>1</v>
      </c>
      <c r="F415" s="9" t="inlineStr">
        <is>
          <t>Stratum Data</t>
        </is>
      </c>
      <c r="G415" s="9" t="b">
        <v>1</v>
      </c>
      <c r="H415" s="9" t="b">
        <v>1</v>
      </c>
      <c r="I415" s="9" t="b">
        <v>0</v>
      </c>
      <c r="J415" s="10" t="n">
        <v>64218</v>
      </c>
      <c r="K415" s="9" t="n">
        <v>2</v>
      </c>
      <c r="L415" s="9" t="inlineStr">
        <is>
          <t>google</t>
        </is>
      </c>
      <c r="M415" s="9" t="inlineStr">
        <is>
          <t>GGL-NonBrand-ETL-Tools</t>
        </is>
      </c>
      <c r="N415" s="9" t="inlineStr">
        <is>
          <t>google</t>
        </is>
      </c>
      <c r="O415" s="9" t="inlineStr">
        <is>
          <t>paid-search</t>
        </is>
      </c>
      <c r="P415" s="9" t="inlineStr">
        <is>
          <t>ggl_nonbrand_etl_tools</t>
        </is>
      </c>
      <c r="Q415" s="9" t="inlineStr">
        <is>
          <t>text-ad_competitor</t>
        </is>
      </c>
      <c r="R415" s="9" t="inlineStr">
        <is>
          <t>streamlink-vs-syncflow</t>
        </is>
      </c>
      <c r="S415" s="11" t="n">
        <v>45929.53888888889</v>
      </c>
      <c r="T415" s="9" t="inlineStr">
        <is>
          <t>newsletter_signup</t>
        </is>
      </c>
    </row>
    <row r="416">
      <c r="A416" s="6" t="inlineStr">
        <is>
          <t>PRO-00142</t>
        </is>
      </c>
      <c r="B416" s="6" t="inlineStr">
        <is>
          <t>Kendall Anderson</t>
        </is>
      </c>
      <c r="C416" s="6" t="inlineStr">
        <is>
          <t>Data Platform Manager</t>
        </is>
      </c>
      <c r="D416" s="6" t="inlineStr">
        <is>
          <t>manager</t>
        </is>
      </c>
      <c r="E416" s="6" t="n">
        <v>1</v>
      </c>
      <c r="F416" s="6" t="inlineStr">
        <is>
          <t>Cloudnetic</t>
        </is>
      </c>
      <c r="G416" s="6" t="b">
        <v>1</v>
      </c>
      <c r="H416" s="6" t="b">
        <v>1</v>
      </c>
      <c r="I416" s="6" t="b">
        <v>0</v>
      </c>
      <c r="J416" s="7" t="n">
        <v>63257</v>
      </c>
      <c r="K416" s="6" t="n">
        <v>1</v>
      </c>
      <c r="L416" s="6" t="inlineStr">
        <is>
          <t>linkedin</t>
        </is>
      </c>
      <c r="M416" s="6" t="inlineStr">
        <is>
          <t>LI-Retarget-PricingPage-14d</t>
        </is>
      </c>
      <c r="N416" s="6" t="inlineStr">
        <is>
          <t>linkedin</t>
        </is>
      </c>
      <c r="O416" s="6" t="inlineStr">
        <is>
          <t>paid-social</t>
        </is>
      </c>
      <c r="P416" s="6" t="inlineStr">
        <is>
          <t>li_retarget_pricingpage_14d</t>
        </is>
      </c>
      <c r="Q416" s="6" t="inlineStr">
        <is>
          <t>single-image_social-proof_cta-learn-more</t>
        </is>
      </c>
      <c r="R416" s="6" t="inlineStr">
        <is>
          <t>li-ent-data-engineers</t>
        </is>
      </c>
      <c r="S416" s="8" t="n">
        <v>45845.62986111111</v>
      </c>
      <c r="T416" s="6" t="inlineStr">
        <is>
          <t>gated_content_download</t>
        </is>
      </c>
    </row>
    <row r="417">
      <c r="A417" s="9" t="inlineStr">
        <is>
          <t>PRO-00142</t>
        </is>
      </c>
      <c r="B417" s="9" t="inlineStr">
        <is>
          <t>Kendall Anderson</t>
        </is>
      </c>
      <c r="C417" s="9" t="inlineStr">
        <is>
          <t>Data Platform Manager</t>
        </is>
      </c>
      <c r="D417" s="9" t="inlineStr">
        <is>
          <t>manager</t>
        </is>
      </c>
      <c r="E417" s="9" t="n">
        <v>1</v>
      </c>
      <c r="F417" s="9" t="inlineStr">
        <is>
          <t>Cloudnetic</t>
        </is>
      </c>
      <c r="G417" s="9" t="b">
        <v>1</v>
      </c>
      <c r="H417" s="9" t="b">
        <v>1</v>
      </c>
      <c r="I417" s="9" t="b">
        <v>0</v>
      </c>
      <c r="J417" s="10" t="n">
        <v>63257</v>
      </c>
      <c r="K417" s="9" t="n">
        <v>2</v>
      </c>
      <c r="L417" s="9" t="inlineStr">
        <is>
          <t>google</t>
        </is>
      </c>
      <c r="M417" s="9" t="inlineStr">
        <is>
          <t>GGL-RLSA-HighIntent-Visitors</t>
        </is>
      </c>
      <c r="N417" s="9" t="inlineStr">
        <is>
          <t>google</t>
        </is>
      </c>
      <c r="O417" s="9" t="inlineStr">
        <is>
          <t>paid-search</t>
        </is>
      </c>
      <c r="P417" s="9" t="inlineStr">
        <is>
          <t>ggl_rlsa_highintent_visitors</t>
        </is>
      </c>
      <c r="Q417" s="9" t="inlineStr">
        <is>
          <t>text-ad_search</t>
        </is>
      </c>
      <c r="R417" s="9" t="inlineStr">
        <is>
          <t>etl-software</t>
        </is>
      </c>
      <c r="S417" s="11" t="n">
        <v>45866.52430555555</v>
      </c>
      <c r="T417" s="9" t="inlineStr">
        <is>
          <t>trial_signup</t>
        </is>
      </c>
    </row>
    <row r="418">
      <c r="A418" s="6" t="inlineStr">
        <is>
          <t>PRO-00142</t>
        </is>
      </c>
      <c r="B418" s="6" t="inlineStr">
        <is>
          <t>Kendall Anderson</t>
        </is>
      </c>
      <c r="C418" s="6" t="inlineStr">
        <is>
          <t>Data Platform Manager</t>
        </is>
      </c>
      <c r="D418" s="6" t="inlineStr">
        <is>
          <t>manager</t>
        </is>
      </c>
      <c r="E418" s="6" t="n">
        <v>1</v>
      </c>
      <c r="F418" s="6" t="inlineStr">
        <is>
          <t>Cloudnetic</t>
        </is>
      </c>
      <c r="G418" s="6" t="b">
        <v>1</v>
      </c>
      <c r="H418" s="6" t="b">
        <v>1</v>
      </c>
      <c r="I418" s="6" t="b">
        <v>0</v>
      </c>
      <c r="J418" s="7" t="n">
        <v>63257</v>
      </c>
      <c r="K418" s="6" t="n">
        <v>3</v>
      </c>
      <c r="L418" s="6" t="inlineStr">
        <is>
          <t>programmatic</t>
        </is>
      </c>
      <c r="M418" s="6" t="inlineStr">
        <is>
          <t>DSP-ABM-AirCover-Strategic</t>
        </is>
      </c>
      <c r="N418" s="6" t="inlineStr">
        <is>
          <t>stackadapt</t>
        </is>
      </c>
      <c r="O418" s="6" t="inlineStr">
        <is>
          <t>display</t>
        </is>
      </c>
      <c r="P418" s="6" t="inlineStr">
        <is>
          <t>dsp_abm_aircover_strategic</t>
        </is>
      </c>
      <c r="Q418" s="6" t="inlineStr">
        <is>
          <t>display-banner_retarget</t>
        </is>
      </c>
      <c r="R418" s="6" t="inlineStr">
        <is>
          <t>lookalike-data-engineers</t>
        </is>
      </c>
      <c r="S418" s="8" t="n">
        <v>45880.45277777778</v>
      </c>
      <c r="T418" s="6" t="inlineStr">
        <is>
          <t>gated_content_download</t>
        </is>
      </c>
    </row>
    <row r="419">
      <c r="A419" s="9" t="inlineStr">
        <is>
          <t>PRO-00143</t>
        </is>
      </c>
      <c r="B419" s="9" t="inlineStr">
        <is>
          <t>Dana Lee</t>
        </is>
      </c>
      <c r="C419" s="9" t="inlineStr">
        <is>
          <t>Director of Business Intelligence</t>
        </is>
      </c>
      <c r="D419" s="9" t="inlineStr">
        <is>
          <t>director</t>
        </is>
      </c>
      <c r="E419" s="9" t="n">
        <v>1.25</v>
      </c>
      <c r="F419" s="9" t="inlineStr">
        <is>
          <t>Meridian Cloud</t>
        </is>
      </c>
      <c r="G419" s="9" t="b">
        <v>1</v>
      </c>
      <c r="H419" s="9" t="b">
        <v>0</v>
      </c>
      <c r="I419" s="9" t="b">
        <v>0</v>
      </c>
      <c r="J419" s="10" t="n">
        <v>0</v>
      </c>
      <c r="K419" s="9" t="n">
        <v>1</v>
      </c>
      <c r="L419" s="9" t="inlineStr">
        <is>
          <t>google</t>
        </is>
      </c>
      <c r="M419" s="9" t="inlineStr">
        <is>
          <t>GGL-RLSA-HighIntent-Visitors</t>
        </is>
      </c>
      <c r="N419" s="9" t="inlineStr">
        <is>
          <t>google</t>
        </is>
      </c>
      <c r="O419" s="9" t="inlineStr">
        <is>
          <t>paid-search</t>
        </is>
      </c>
      <c r="P419" s="9" t="inlineStr">
        <is>
          <t>ggl_rlsa_highintent_visitors</t>
        </is>
      </c>
      <c r="Q419" s="9" t="inlineStr">
        <is>
          <t>text-ad_competitor</t>
        </is>
      </c>
      <c r="R419" s="9" t="inlineStr">
        <is>
          <t>etl-software</t>
        </is>
      </c>
      <c r="S419" s="11" t="n">
        <v>45870.37430555555</v>
      </c>
      <c r="T419" s="9" t="inlineStr">
        <is>
          <t>trial_signup</t>
        </is>
      </c>
    </row>
    <row r="420">
      <c r="A420" s="6" t="inlineStr">
        <is>
          <t>PRO-00143</t>
        </is>
      </c>
      <c r="B420" s="6" t="inlineStr">
        <is>
          <t>Dana Lee</t>
        </is>
      </c>
      <c r="C420" s="6" t="inlineStr">
        <is>
          <t>Director of Business Intelligence</t>
        </is>
      </c>
      <c r="D420" s="6" t="inlineStr">
        <is>
          <t>director</t>
        </is>
      </c>
      <c r="E420" s="6" t="n">
        <v>1.25</v>
      </c>
      <c r="F420" s="6" t="inlineStr">
        <is>
          <t>Meridian Cloud</t>
        </is>
      </c>
      <c r="G420" s="6" t="b">
        <v>1</v>
      </c>
      <c r="H420" s="6" t="b">
        <v>0</v>
      </c>
      <c r="I420" s="6" t="b">
        <v>0</v>
      </c>
      <c r="J420" s="7" t="n">
        <v>0</v>
      </c>
      <c r="K420" s="6" t="n">
        <v>2</v>
      </c>
      <c r="L420" s="6" t="inlineStr">
        <is>
          <t>google</t>
        </is>
      </c>
      <c r="M420" s="6" t="inlineStr">
        <is>
          <t>GGL-Competitor-Streamlink-Alt</t>
        </is>
      </c>
      <c r="N420" s="6" t="inlineStr">
        <is>
          <t>google</t>
        </is>
      </c>
      <c r="O420" s="6" t="inlineStr">
        <is>
          <t>paid-search</t>
        </is>
      </c>
      <c r="P420" s="6" t="inlineStr">
        <is>
          <t>ggl_competitor_streamlink_alt</t>
        </is>
      </c>
      <c r="Q420" s="6" t="inlineStr">
        <is>
          <t>text-ad_search</t>
        </is>
      </c>
      <c r="R420" s="6" t="inlineStr">
        <is>
          <t>data-integration-platform</t>
        </is>
      </c>
      <c r="S420" s="8" t="n">
        <v>45884.65416666667</v>
      </c>
      <c r="T420" s="6" t="inlineStr">
        <is>
          <t>gated_content_download</t>
        </is>
      </c>
    </row>
    <row r="421">
      <c r="A421" s="9" t="inlineStr">
        <is>
          <t>PRO-00144</t>
        </is>
      </c>
      <c r="B421" s="9" t="inlineStr">
        <is>
          <t>Rowan Allen</t>
        </is>
      </c>
      <c r="C421" s="9" t="inlineStr">
        <is>
          <t>BI Analyst</t>
        </is>
      </c>
      <c r="D421" s="9" t="inlineStr">
        <is>
          <t>ic_analyst</t>
        </is>
      </c>
      <c r="E421" s="9" t="n">
        <v>0.75</v>
      </c>
      <c r="F421" s="9" t="inlineStr">
        <is>
          <t>Gridlane</t>
        </is>
      </c>
      <c r="G421" s="9" t="b">
        <v>1</v>
      </c>
      <c r="H421" s="9" t="b">
        <v>1</v>
      </c>
      <c r="I421" s="9" t="b">
        <v>0</v>
      </c>
      <c r="J421" s="10" t="n">
        <v>43730</v>
      </c>
      <c r="K421" s="9" t="n">
        <v>1</v>
      </c>
      <c r="L421" s="9" t="inlineStr">
        <is>
          <t>google</t>
        </is>
      </c>
      <c r="M421" s="9" t="inlineStr">
        <is>
          <t>GGL-NonBrand-ETL-Tools</t>
        </is>
      </c>
      <c r="N421" s="9" t="inlineStr">
        <is>
          <t>google</t>
        </is>
      </c>
      <c r="O421" s="9" t="inlineStr">
        <is>
          <t>paid-search</t>
        </is>
      </c>
      <c r="P421" s="9" t="inlineStr">
        <is>
          <t>ggl_nonbrand_etl_tools</t>
        </is>
      </c>
      <c r="Q421" s="9" t="inlineStr">
        <is>
          <t>text-ad_search</t>
        </is>
      </c>
      <c r="R421" s="9" t="inlineStr">
        <is>
          <t>data-integration-platform</t>
        </is>
      </c>
      <c r="S421" s="11" t="n">
        <v>45748.71597222222</v>
      </c>
      <c r="T421" s="9" t="inlineStr">
        <is>
          <t>newsletter_signup</t>
        </is>
      </c>
    </row>
    <row r="422">
      <c r="A422" s="6" t="inlineStr">
        <is>
          <t>PRO-00144</t>
        </is>
      </c>
      <c r="B422" s="6" t="inlineStr">
        <is>
          <t>Rowan Allen</t>
        </is>
      </c>
      <c r="C422" s="6" t="inlineStr">
        <is>
          <t>BI Analyst</t>
        </is>
      </c>
      <c r="D422" s="6" t="inlineStr">
        <is>
          <t>ic_analyst</t>
        </is>
      </c>
      <c r="E422" s="6" t="n">
        <v>0.75</v>
      </c>
      <c r="F422" s="6" t="inlineStr">
        <is>
          <t>Gridlane</t>
        </is>
      </c>
      <c r="G422" s="6" t="b">
        <v>1</v>
      </c>
      <c r="H422" s="6" t="b">
        <v>1</v>
      </c>
      <c r="I422" s="6" t="b">
        <v>0</v>
      </c>
      <c r="J422" s="7" t="n">
        <v>43730</v>
      </c>
      <c r="K422" s="6" t="n">
        <v>2</v>
      </c>
      <c r="L422" s="6" t="inlineStr">
        <is>
          <t>programmatic</t>
        </is>
      </c>
      <c r="M422" s="6" t="inlineStr">
        <is>
          <t>DSP-Awareness-DataEngineers</t>
        </is>
      </c>
      <c r="N422" s="6" t="inlineStr">
        <is>
          <t>stackadapt</t>
        </is>
      </c>
      <c r="O422" s="6" t="inlineStr">
        <is>
          <t>display</t>
        </is>
      </c>
      <c r="P422" s="6" t="inlineStr">
        <is>
          <t>dsp_awareness_dataengineers</t>
        </is>
      </c>
      <c r="Q422" s="6" t="inlineStr">
        <is>
          <t>display-banner_awareness</t>
        </is>
      </c>
      <c r="R422" s="6" t="inlineStr">
        <is>
          <t>lookalike-data-engineers</t>
        </is>
      </c>
      <c r="S422" s="8" t="n">
        <v>45764.56388888889</v>
      </c>
      <c r="T422" s="6" t="inlineStr">
        <is>
          <t>trial_signup</t>
        </is>
      </c>
    </row>
    <row r="423">
      <c r="A423" s="9" t="inlineStr">
        <is>
          <t>PRO-00144</t>
        </is>
      </c>
      <c r="B423" s="9" t="inlineStr">
        <is>
          <t>Rowan Allen</t>
        </is>
      </c>
      <c r="C423" s="9" t="inlineStr">
        <is>
          <t>BI Analyst</t>
        </is>
      </c>
      <c r="D423" s="9" t="inlineStr">
        <is>
          <t>ic_analyst</t>
        </is>
      </c>
      <c r="E423" s="9" t="n">
        <v>0.75</v>
      </c>
      <c r="F423" s="9" t="inlineStr">
        <is>
          <t>Gridlane</t>
        </is>
      </c>
      <c r="G423" s="9" t="b">
        <v>1</v>
      </c>
      <c r="H423" s="9" t="b">
        <v>1</v>
      </c>
      <c r="I423" s="9" t="b">
        <v>0</v>
      </c>
      <c r="J423" s="10" t="n">
        <v>43730</v>
      </c>
      <c r="K423" s="9" t="n">
        <v>3</v>
      </c>
      <c r="L423" s="9" t="inlineStr">
        <is>
          <t>programmatic</t>
        </is>
      </c>
      <c r="M423" s="9" t="inlineStr">
        <is>
          <t>DSP-ABM-AirCover-Commercial</t>
        </is>
      </c>
      <c r="N423" s="9" t="inlineStr">
        <is>
          <t>stackadapt</t>
        </is>
      </c>
      <c r="O423" s="9" t="inlineStr">
        <is>
          <t>display</t>
        </is>
      </c>
      <c r="P423" s="9" t="inlineStr">
        <is>
          <t>dsp_abm_aircover_commercial</t>
        </is>
      </c>
      <c r="Q423" s="9" t="inlineStr">
        <is>
          <t>display-banner_abm</t>
        </is>
      </c>
      <c r="R423" s="9" t="inlineStr">
        <is>
          <t>retarget-site-visitors-14d</t>
        </is>
      </c>
      <c r="S423" s="11" t="n">
        <v>45775.59791666667</v>
      </c>
      <c r="T423" s="9" t="inlineStr">
        <is>
          <t>newsletter_signup</t>
        </is>
      </c>
    </row>
    <row r="424">
      <c r="A424" s="6" t="inlineStr">
        <is>
          <t>PRO-00144</t>
        </is>
      </c>
      <c r="B424" s="6" t="inlineStr">
        <is>
          <t>Rowan Allen</t>
        </is>
      </c>
      <c r="C424" s="6" t="inlineStr">
        <is>
          <t>BI Analyst</t>
        </is>
      </c>
      <c r="D424" s="6" t="inlineStr">
        <is>
          <t>ic_analyst</t>
        </is>
      </c>
      <c r="E424" s="6" t="n">
        <v>0.75</v>
      </c>
      <c r="F424" s="6" t="inlineStr">
        <is>
          <t>Gridlane</t>
        </is>
      </c>
      <c r="G424" s="6" t="b">
        <v>1</v>
      </c>
      <c r="H424" s="6" t="b">
        <v>1</v>
      </c>
      <c r="I424" s="6" t="b">
        <v>0</v>
      </c>
      <c r="J424" s="7" t="n">
        <v>43730</v>
      </c>
      <c r="K424" s="6" t="n">
        <v>4</v>
      </c>
      <c r="L424" s="6" t="inlineStr">
        <is>
          <t>programmatic</t>
        </is>
      </c>
      <c r="M424" s="6" t="inlineStr">
        <is>
          <t>DSP-ABM-AirCover-Commercial</t>
        </is>
      </c>
      <c r="N424" s="6" t="inlineStr">
        <is>
          <t>stackadapt</t>
        </is>
      </c>
      <c r="O424" s="6" t="inlineStr">
        <is>
          <t>display</t>
        </is>
      </c>
      <c r="P424" s="6" t="inlineStr">
        <is>
          <t>dsp_abm_aircover_commercial</t>
        </is>
      </c>
      <c r="Q424" s="6" t="inlineStr">
        <is>
          <t>display-banner_abm</t>
        </is>
      </c>
      <c r="R424" s="6" t="inlineStr">
        <is>
          <t>abm-strategic-accounts</t>
        </is>
      </c>
      <c r="S424" s="8" t="n">
        <v>45796.67986111111</v>
      </c>
      <c r="T424" s="6" t="inlineStr">
        <is>
          <t>newsletter_signup</t>
        </is>
      </c>
    </row>
    <row r="425">
      <c r="A425" s="9" t="inlineStr">
        <is>
          <t>PRO-00145</t>
        </is>
      </c>
      <c r="B425" s="9" t="inlineStr">
        <is>
          <t>Logan White</t>
        </is>
      </c>
      <c r="C425" s="9" t="inlineStr">
        <is>
          <t>Data Engineering Manager</t>
        </is>
      </c>
      <c r="D425" s="9" t="inlineStr">
        <is>
          <t>manager</t>
        </is>
      </c>
      <c r="E425" s="9" t="n">
        <v>1</v>
      </c>
      <c r="F425" s="9" t="inlineStr">
        <is>
          <t>Solaris Data</t>
        </is>
      </c>
      <c r="G425" s="9" t="b">
        <v>1</v>
      </c>
      <c r="H425" s="9" t="b">
        <v>1</v>
      </c>
      <c r="I425" s="9" t="b">
        <v>0</v>
      </c>
      <c r="J425" s="10" t="n">
        <v>108647</v>
      </c>
      <c r="K425" s="9" t="n">
        <v>1</v>
      </c>
      <c r="L425" s="9" t="inlineStr">
        <is>
          <t>linkedin</t>
        </is>
      </c>
      <c r="M425" s="9" t="inlineStr">
        <is>
          <t>LI-Retarget-PricingPage-14d</t>
        </is>
      </c>
      <c r="N425" s="9" t="inlineStr">
        <is>
          <t>linkedin</t>
        </is>
      </c>
      <c r="O425" s="9" t="inlineStr">
        <is>
          <t>paid-social</t>
        </is>
      </c>
      <c r="P425" s="9" t="inlineStr">
        <is>
          <t>li_retarget_pricingpage_14d</t>
        </is>
      </c>
      <c r="Q425" s="9" t="inlineStr">
        <is>
          <t>single-image_product-feature_cta-demo</t>
        </is>
      </c>
      <c r="R425" s="9" t="inlineStr">
        <is>
          <t>li-abm-strategic-accounts</t>
        </is>
      </c>
      <c r="S425" s="11" t="n">
        <v>45945.65069444444</v>
      </c>
      <c r="T425" s="9" t="inlineStr">
        <is>
          <t>gated_content_download</t>
        </is>
      </c>
    </row>
    <row r="426">
      <c r="A426" s="6" t="inlineStr">
        <is>
          <t>PRO-00145</t>
        </is>
      </c>
      <c r="B426" s="6" t="inlineStr">
        <is>
          <t>Logan White</t>
        </is>
      </c>
      <c r="C426" s="6" t="inlineStr">
        <is>
          <t>Data Engineering Manager</t>
        </is>
      </c>
      <c r="D426" s="6" t="inlineStr">
        <is>
          <t>manager</t>
        </is>
      </c>
      <c r="E426" s="6" t="n">
        <v>1</v>
      </c>
      <c r="F426" s="6" t="inlineStr">
        <is>
          <t>Solaris Data</t>
        </is>
      </c>
      <c r="G426" s="6" t="b">
        <v>1</v>
      </c>
      <c r="H426" s="6" t="b">
        <v>1</v>
      </c>
      <c r="I426" s="6" t="b">
        <v>0</v>
      </c>
      <c r="J426" s="7" t="n">
        <v>108647</v>
      </c>
      <c r="K426" s="6" t="n">
        <v>2</v>
      </c>
      <c r="L426" s="6" t="inlineStr">
        <is>
          <t>linkedin</t>
        </is>
      </c>
      <c r="M426" s="6" t="inlineStr">
        <is>
          <t>LI-ENT-Awareness-DataPipeline</t>
        </is>
      </c>
      <c r="N426" s="6" t="inlineStr">
        <is>
          <t>linkedin</t>
        </is>
      </c>
      <c r="O426" s="6" t="inlineStr">
        <is>
          <t>paid-social</t>
        </is>
      </c>
      <c r="P426" s="6" t="inlineStr">
        <is>
          <t>li_ent_awareness_datapipeline</t>
        </is>
      </c>
      <c r="Q426" s="6" t="inlineStr">
        <is>
          <t>single-image_pain-point_cta-demo</t>
        </is>
      </c>
      <c r="R426" s="6" t="inlineStr">
        <is>
          <t>li-lookalike-closed-won</t>
        </is>
      </c>
      <c r="S426" s="8" t="n">
        <v>45965.61875</v>
      </c>
      <c r="T426" s="6" t="inlineStr">
        <is>
          <t>gated_content_download</t>
        </is>
      </c>
    </row>
    <row r="427">
      <c r="A427" s="9" t="inlineStr">
        <is>
          <t>PRO-00145</t>
        </is>
      </c>
      <c r="B427" s="9" t="inlineStr">
        <is>
          <t>Logan White</t>
        </is>
      </c>
      <c r="C427" s="9" t="inlineStr">
        <is>
          <t>Data Engineering Manager</t>
        </is>
      </c>
      <c r="D427" s="9" t="inlineStr">
        <is>
          <t>manager</t>
        </is>
      </c>
      <c r="E427" s="9" t="n">
        <v>1</v>
      </c>
      <c r="F427" s="9" t="inlineStr">
        <is>
          <t>Solaris Data</t>
        </is>
      </c>
      <c r="G427" s="9" t="b">
        <v>1</v>
      </c>
      <c r="H427" s="9" t="b">
        <v>1</v>
      </c>
      <c r="I427" s="9" t="b">
        <v>0</v>
      </c>
      <c r="J427" s="10" t="n">
        <v>108647</v>
      </c>
      <c r="K427" s="9" t="n">
        <v>3</v>
      </c>
      <c r="L427" s="9" t="inlineStr">
        <is>
          <t>g2</t>
        </is>
      </c>
      <c r="M427" s="9" t="inlineStr">
        <is>
          <t>G2-GridReport-ETL-Gated</t>
        </is>
      </c>
      <c r="N427" s="9" t="inlineStr">
        <is>
          <t>g2</t>
        </is>
      </c>
      <c r="O427" s="9" t="inlineStr">
        <is>
          <t>review-site</t>
        </is>
      </c>
      <c r="P427" s="9" t="inlineStr">
        <is>
          <t>g2_gridreport_etl_gated</t>
        </is>
      </c>
      <c r="Q427" s="9" t="inlineStr">
        <is>
          <t>badge-display_integration</t>
        </is>
      </c>
      <c r="R427" s="9" t="inlineStr">
        <is>
          <t>pipeline-software-evaluation</t>
        </is>
      </c>
      <c r="S427" s="11" t="n">
        <v>45982.34166666667</v>
      </c>
      <c r="T427" s="9" t="inlineStr">
        <is>
          <t>gated_content_download</t>
        </is>
      </c>
    </row>
    <row r="428">
      <c r="A428" s="6" t="inlineStr">
        <is>
          <t>PRO-00145</t>
        </is>
      </c>
      <c r="B428" s="6" t="inlineStr">
        <is>
          <t>Logan White</t>
        </is>
      </c>
      <c r="C428" s="6" t="inlineStr">
        <is>
          <t>Data Engineering Manager</t>
        </is>
      </c>
      <c r="D428" s="6" t="inlineStr">
        <is>
          <t>manager</t>
        </is>
      </c>
      <c r="E428" s="6" t="n">
        <v>1</v>
      </c>
      <c r="F428" s="6" t="inlineStr">
        <is>
          <t>Solaris Data</t>
        </is>
      </c>
      <c r="G428" s="6" t="b">
        <v>1</v>
      </c>
      <c r="H428" s="6" t="b">
        <v>1</v>
      </c>
      <c r="I428" s="6" t="b">
        <v>0</v>
      </c>
      <c r="J428" s="7" t="n">
        <v>108647</v>
      </c>
      <c r="K428" s="6" t="n">
        <v>4</v>
      </c>
      <c r="L428" s="6" t="inlineStr">
        <is>
          <t>linkedin</t>
        </is>
      </c>
      <c r="M428" s="6" t="inlineStr">
        <is>
          <t>LI-ABM-Strategic-ENT</t>
        </is>
      </c>
      <c r="N428" s="6" t="inlineStr">
        <is>
          <t>linkedin</t>
        </is>
      </c>
      <c r="O428" s="6" t="inlineStr">
        <is>
          <t>paid-social</t>
        </is>
      </c>
      <c r="P428" s="6" t="inlineStr">
        <is>
          <t>li_abm_strategic_ent</t>
        </is>
      </c>
      <c r="Q428" s="6" t="inlineStr">
        <is>
          <t>single-image_pain-point_cta-demo</t>
        </is>
      </c>
      <c r="R428" s="6" t="inlineStr">
        <is>
          <t>li-retarget-site-visitors-30d</t>
        </is>
      </c>
      <c r="S428" s="8" t="n">
        <v>46002.36388888889</v>
      </c>
      <c r="T428" s="6" t="inlineStr">
        <is>
          <t>trial_signup</t>
        </is>
      </c>
    </row>
    <row r="429">
      <c r="A429" s="9" t="inlineStr">
        <is>
          <t>PRO-00146</t>
        </is>
      </c>
      <c r="B429" s="9" t="inlineStr">
        <is>
          <t>Kendall Smith</t>
        </is>
      </c>
      <c r="C429" s="9" t="inlineStr">
        <is>
          <t>Data Platform Manager</t>
        </is>
      </c>
      <c r="D429" s="9" t="inlineStr">
        <is>
          <t>manager</t>
        </is>
      </c>
      <c r="E429" s="9" t="n">
        <v>1</v>
      </c>
      <c r="F429" s="9" t="inlineStr">
        <is>
          <t>Apex Workflows</t>
        </is>
      </c>
      <c r="G429" s="9" t="b">
        <v>1</v>
      </c>
      <c r="H429" s="9" t="b">
        <v>0</v>
      </c>
      <c r="I429" s="9" t="b">
        <v>0</v>
      </c>
      <c r="J429" s="10" t="n">
        <v>0</v>
      </c>
      <c r="K429" s="9" t="n">
        <v>1</v>
      </c>
      <c r="L429" s="9" t="inlineStr">
        <is>
          <t>linkedin</t>
        </is>
      </c>
      <c r="M429" s="9" t="inlineStr">
        <is>
          <t>LI-MOFU-Trial-AnalyticsTeams</t>
        </is>
      </c>
      <c r="N429" s="9" t="inlineStr">
        <is>
          <t>linkedin</t>
        </is>
      </c>
      <c r="O429" s="9" t="inlineStr">
        <is>
          <t>paid-social</t>
        </is>
      </c>
      <c r="P429" s="9" t="inlineStr">
        <is>
          <t>li_mofu_trial_analyticsteams</t>
        </is>
      </c>
      <c r="Q429" s="9" t="inlineStr">
        <is>
          <t>single-image_thought-leadership_cta-learn-more</t>
        </is>
      </c>
      <c r="R429" s="9" t="inlineStr">
        <is>
          <t>li-abm-strategic-accounts</t>
        </is>
      </c>
      <c r="S429" s="11" t="n">
        <v>45805.37430555555</v>
      </c>
      <c r="T429" s="9" t="inlineStr">
        <is>
          <t>gated_content_download</t>
        </is>
      </c>
    </row>
    <row r="430">
      <c r="A430" s="6" t="inlineStr">
        <is>
          <t>PRO-00146</t>
        </is>
      </c>
      <c r="B430" s="6" t="inlineStr">
        <is>
          <t>Kendall Smith</t>
        </is>
      </c>
      <c r="C430" s="6" t="inlineStr">
        <is>
          <t>Data Platform Manager</t>
        </is>
      </c>
      <c r="D430" s="6" t="inlineStr">
        <is>
          <t>manager</t>
        </is>
      </c>
      <c r="E430" s="6" t="n">
        <v>1</v>
      </c>
      <c r="F430" s="6" t="inlineStr">
        <is>
          <t>Apex Workflows</t>
        </is>
      </c>
      <c r="G430" s="6" t="b">
        <v>1</v>
      </c>
      <c r="H430" s="6" t="b">
        <v>0</v>
      </c>
      <c r="I430" s="6" t="b">
        <v>0</v>
      </c>
      <c r="J430" s="7" t="n">
        <v>0</v>
      </c>
      <c r="K430" s="6" t="n">
        <v>2</v>
      </c>
      <c r="L430" s="6" t="inlineStr">
        <is>
          <t>g2</t>
        </is>
      </c>
      <c r="M430" s="6" t="inlineStr">
        <is>
          <t>G2-Badge-LP-Integration</t>
        </is>
      </c>
      <c r="N430" s="6" t="inlineStr">
        <is>
          <t>g2</t>
        </is>
      </c>
      <c r="O430" s="6" t="inlineStr">
        <is>
          <t>review-site</t>
        </is>
      </c>
      <c r="P430" s="6" t="inlineStr">
        <is>
          <t>g2_badge_lp_integration</t>
        </is>
      </c>
      <c r="Q430" s="6" t="inlineStr">
        <is>
          <t>gated-report_etl</t>
        </is>
      </c>
      <c r="R430" s="6" t="inlineStr">
        <is>
          <t>pipeline-software-evaluation</t>
        </is>
      </c>
      <c r="S430" s="8" t="n">
        <v>45824.50833333333</v>
      </c>
      <c r="T430" s="6" t="inlineStr">
        <is>
          <t>trial_signup</t>
        </is>
      </c>
    </row>
    <row r="431">
      <c r="A431" s="9" t="inlineStr">
        <is>
          <t>PRO-00147</t>
        </is>
      </c>
      <c r="B431" s="9" t="inlineStr">
        <is>
          <t>Noel Harris</t>
        </is>
      </c>
      <c r="C431" s="9" t="inlineStr">
        <is>
          <t>Analytics Engineer</t>
        </is>
      </c>
      <c r="D431" s="9" t="inlineStr">
        <is>
          <t>ic_analyst</t>
        </is>
      </c>
      <c r="E431" s="9" t="n">
        <v>0.75</v>
      </c>
      <c r="F431" s="9" t="inlineStr">
        <is>
          <t>Axiom Cloud</t>
        </is>
      </c>
      <c r="G431" s="9" t="b">
        <v>1</v>
      </c>
      <c r="H431" s="9" t="b">
        <v>0</v>
      </c>
      <c r="I431" s="9" t="b">
        <v>0</v>
      </c>
      <c r="J431" s="10" t="n">
        <v>0</v>
      </c>
      <c r="K431" s="9" t="n">
        <v>1</v>
      </c>
      <c r="L431" s="9" t="inlineStr">
        <is>
          <t>linkedin</t>
        </is>
      </c>
      <c r="M431" s="9" t="inlineStr">
        <is>
          <t>LI-Retarget-PricingPage-14d</t>
        </is>
      </c>
      <c r="N431" s="9" t="inlineStr">
        <is>
          <t>linkedin</t>
        </is>
      </c>
      <c r="O431" s="9" t="inlineStr">
        <is>
          <t>paid-social</t>
        </is>
      </c>
      <c r="P431" s="9" t="inlineStr">
        <is>
          <t>li_retarget_pricingpage_14d</t>
        </is>
      </c>
      <c r="Q431" s="9" t="inlineStr">
        <is>
          <t>single-image_pain-point_cta-trial</t>
        </is>
      </c>
      <c r="R431" s="9" t="inlineStr">
        <is>
          <t>li-mid-analytics-directors</t>
        </is>
      </c>
      <c r="S431" s="11" t="n">
        <v>45757.51944444444</v>
      </c>
      <c r="T431" s="9" t="inlineStr">
        <is>
          <t>demo_request</t>
        </is>
      </c>
    </row>
    <row r="432">
      <c r="A432" s="6" t="inlineStr">
        <is>
          <t>PRO-00147</t>
        </is>
      </c>
      <c r="B432" s="6" t="inlineStr">
        <is>
          <t>Noel Harris</t>
        </is>
      </c>
      <c r="C432" s="6" t="inlineStr">
        <is>
          <t>Analytics Engineer</t>
        </is>
      </c>
      <c r="D432" s="6" t="inlineStr">
        <is>
          <t>ic_analyst</t>
        </is>
      </c>
      <c r="E432" s="6" t="n">
        <v>0.75</v>
      </c>
      <c r="F432" s="6" t="inlineStr">
        <is>
          <t>Axiom Cloud</t>
        </is>
      </c>
      <c r="G432" s="6" t="b">
        <v>1</v>
      </c>
      <c r="H432" s="6" t="b">
        <v>0</v>
      </c>
      <c r="I432" s="6" t="b">
        <v>0</v>
      </c>
      <c r="J432" s="7" t="n">
        <v>0</v>
      </c>
      <c r="K432" s="6" t="n">
        <v>2</v>
      </c>
      <c r="L432" s="6" t="inlineStr">
        <is>
          <t>google</t>
        </is>
      </c>
      <c r="M432" s="6" t="inlineStr">
        <is>
          <t>GGL-Competitor-Pipeform-Alt</t>
        </is>
      </c>
      <c r="N432" s="6" t="inlineStr">
        <is>
          <t>google</t>
        </is>
      </c>
      <c r="O432" s="6" t="inlineStr">
        <is>
          <t>paid-search</t>
        </is>
      </c>
      <c r="P432" s="6" t="inlineStr">
        <is>
          <t>ggl_competitor_pipeform_alt</t>
        </is>
      </c>
      <c r="Q432" s="6" t="inlineStr">
        <is>
          <t>text-ad_rlsa</t>
        </is>
      </c>
      <c r="R432" s="6" t="inlineStr">
        <is>
          <t>pipeform-alternative</t>
        </is>
      </c>
      <c r="S432" s="8" t="n">
        <v>45775.67152777778</v>
      </c>
      <c r="T432" s="6" t="inlineStr">
        <is>
          <t>gated_content_download</t>
        </is>
      </c>
    </row>
    <row r="433">
      <c r="A433" s="9" t="inlineStr">
        <is>
          <t>PRO-00147</t>
        </is>
      </c>
      <c r="B433" s="9" t="inlineStr">
        <is>
          <t>Noel Harris</t>
        </is>
      </c>
      <c r="C433" s="9" t="inlineStr">
        <is>
          <t>Analytics Engineer</t>
        </is>
      </c>
      <c r="D433" s="9" t="inlineStr">
        <is>
          <t>ic_analyst</t>
        </is>
      </c>
      <c r="E433" s="9" t="n">
        <v>0.75</v>
      </c>
      <c r="F433" s="9" t="inlineStr">
        <is>
          <t>Axiom Cloud</t>
        </is>
      </c>
      <c r="G433" s="9" t="b">
        <v>1</v>
      </c>
      <c r="H433" s="9" t="b">
        <v>0</v>
      </c>
      <c r="I433" s="9" t="b">
        <v>0</v>
      </c>
      <c r="J433" s="10" t="n">
        <v>0</v>
      </c>
      <c r="K433" s="9" t="n">
        <v>3</v>
      </c>
      <c r="L433" s="9" t="inlineStr">
        <is>
          <t>g2</t>
        </is>
      </c>
      <c r="M433" s="9" t="inlineStr">
        <is>
          <t>G2-Badge-LP-Integration</t>
        </is>
      </c>
      <c r="N433" s="9" t="inlineStr">
        <is>
          <t>g2</t>
        </is>
      </c>
      <c r="O433" s="9" t="inlineStr">
        <is>
          <t>review-site</t>
        </is>
      </c>
      <c r="P433" s="9" t="inlineStr">
        <is>
          <t>g2_badge_lp_integration</t>
        </is>
      </c>
      <c r="Q433" s="9" t="inlineStr">
        <is>
          <t>badge-display_integration</t>
        </is>
      </c>
      <c r="R433" s="9" t="inlineStr">
        <is>
          <t>pipeline-software-evaluation</t>
        </is>
      </c>
      <c r="S433" s="11" t="n">
        <v>45784.74583333333</v>
      </c>
      <c r="T433" s="9" t="inlineStr">
        <is>
          <t>demo_request</t>
        </is>
      </c>
    </row>
    <row r="434">
      <c r="A434" s="6" t="inlineStr">
        <is>
          <t>PRO-00147</t>
        </is>
      </c>
      <c r="B434" s="6" t="inlineStr">
        <is>
          <t>Noel Harris</t>
        </is>
      </c>
      <c r="C434" s="6" t="inlineStr">
        <is>
          <t>Analytics Engineer</t>
        </is>
      </c>
      <c r="D434" s="6" t="inlineStr">
        <is>
          <t>ic_analyst</t>
        </is>
      </c>
      <c r="E434" s="6" t="n">
        <v>0.75</v>
      </c>
      <c r="F434" s="6" t="inlineStr">
        <is>
          <t>Axiom Cloud</t>
        </is>
      </c>
      <c r="G434" s="6" t="b">
        <v>1</v>
      </c>
      <c r="H434" s="6" t="b">
        <v>0</v>
      </c>
      <c r="I434" s="6" t="b">
        <v>0</v>
      </c>
      <c r="J434" s="7" t="n">
        <v>0</v>
      </c>
      <c r="K434" s="6" t="n">
        <v>4</v>
      </c>
      <c r="L434" s="6" t="inlineStr">
        <is>
          <t>google</t>
        </is>
      </c>
      <c r="M434" s="6" t="inlineStr">
        <is>
          <t>GGL-Brand-Syncflow-Exact</t>
        </is>
      </c>
      <c r="N434" s="6" t="inlineStr">
        <is>
          <t>google</t>
        </is>
      </c>
      <c r="O434" s="6" t="inlineStr">
        <is>
          <t>paid-search</t>
        </is>
      </c>
      <c r="P434" s="6" t="inlineStr">
        <is>
          <t>ggl_brand_syncflow_exact</t>
        </is>
      </c>
      <c r="Q434" s="6" t="inlineStr">
        <is>
          <t>text-ad_competitor</t>
        </is>
      </c>
      <c r="R434" s="6" t="inlineStr">
        <is>
          <t>pipeform-alternative</t>
        </is>
      </c>
      <c r="S434" s="8" t="n">
        <v>45791.45763888889</v>
      </c>
      <c r="T434" s="6" t="inlineStr">
        <is>
          <t>trial_signup</t>
        </is>
      </c>
    </row>
    <row r="435">
      <c r="A435" s="9" t="inlineStr">
        <is>
          <t>PRO-00148</t>
        </is>
      </c>
      <c r="B435" s="9" t="inlineStr">
        <is>
          <t>Rowan Wilson</t>
        </is>
      </c>
      <c r="C435" s="9" t="inlineStr">
        <is>
          <t>Data Analyst</t>
        </is>
      </c>
      <c r="D435" s="9" t="inlineStr">
        <is>
          <t>ic_analyst</t>
        </is>
      </c>
      <c r="E435" s="9" t="n">
        <v>0.75</v>
      </c>
      <c r="F435" s="9" t="inlineStr">
        <is>
          <t>Streamlink</t>
        </is>
      </c>
      <c r="G435" s="9" t="b">
        <v>0</v>
      </c>
      <c r="H435" s="9" t="b">
        <v>0</v>
      </c>
      <c r="I435" s="9" t="b">
        <v>0</v>
      </c>
      <c r="J435" s="10" t="n">
        <v>0</v>
      </c>
      <c r="K435" s="9" t="n">
        <v>1</v>
      </c>
      <c r="L435" s="9" t="inlineStr">
        <is>
          <t>google</t>
        </is>
      </c>
      <c r="M435" s="9" t="inlineStr">
        <is>
          <t>GGL-NonBrand-ETL-Tools</t>
        </is>
      </c>
      <c r="N435" s="9" t="inlineStr">
        <is>
          <t>google</t>
        </is>
      </c>
      <c r="O435" s="9" t="inlineStr">
        <is>
          <t>paid-search</t>
        </is>
      </c>
      <c r="P435" s="9" t="inlineStr">
        <is>
          <t>ggl_nonbrand_etl_tools</t>
        </is>
      </c>
      <c r="Q435" s="9" t="inlineStr">
        <is>
          <t>text-ad_rlsa</t>
        </is>
      </c>
      <c r="R435" s="9" t="inlineStr">
        <is>
          <t>pipeform-alternative</t>
        </is>
      </c>
      <c r="S435" s="11" t="n">
        <v>45754.66944444444</v>
      </c>
      <c r="T435" s="9" t="inlineStr">
        <is>
          <t>newsletter_signup</t>
        </is>
      </c>
    </row>
    <row r="436">
      <c r="A436" s="6" t="inlineStr">
        <is>
          <t>PRO-00148</t>
        </is>
      </c>
      <c r="B436" s="6" t="inlineStr">
        <is>
          <t>Rowan Wilson</t>
        </is>
      </c>
      <c r="C436" s="6" t="inlineStr">
        <is>
          <t>Data Analyst</t>
        </is>
      </c>
      <c r="D436" s="6" t="inlineStr">
        <is>
          <t>ic_analyst</t>
        </is>
      </c>
      <c r="E436" s="6" t="n">
        <v>0.75</v>
      </c>
      <c r="F436" s="6" t="inlineStr">
        <is>
          <t>Streamlink</t>
        </is>
      </c>
      <c r="G436" s="6" t="b">
        <v>0</v>
      </c>
      <c r="H436" s="6" t="b">
        <v>0</v>
      </c>
      <c r="I436" s="6" t="b">
        <v>0</v>
      </c>
      <c r="J436" s="7" t="n">
        <v>0</v>
      </c>
      <c r="K436" s="6" t="n">
        <v>2</v>
      </c>
      <c r="L436" s="6" t="inlineStr">
        <is>
          <t>programmatic</t>
        </is>
      </c>
      <c r="M436" s="6" t="inlineStr">
        <is>
          <t>DSP-Retarget-HighIntent-14d</t>
        </is>
      </c>
      <c r="N436" s="6" t="inlineStr">
        <is>
          <t>stackadapt</t>
        </is>
      </c>
      <c r="O436" s="6" t="inlineStr">
        <is>
          <t>display</t>
        </is>
      </c>
      <c r="P436" s="6" t="inlineStr">
        <is>
          <t>dsp_retarget_highintent_14d</t>
        </is>
      </c>
      <c r="Q436" s="6" t="inlineStr">
        <is>
          <t>display-banner_retarget</t>
        </is>
      </c>
      <c r="R436" s="6" t="inlineStr">
        <is>
          <t>retarget-site-visitors-14d</t>
        </is>
      </c>
      <c r="S436" s="8" t="n">
        <v>45762.55138888889</v>
      </c>
      <c r="T436" s="6" t="inlineStr">
        <is>
          <t>gated_content_download</t>
        </is>
      </c>
    </row>
    <row r="437">
      <c r="A437" s="9" t="inlineStr">
        <is>
          <t>PRO-00148</t>
        </is>
      </c>
      <c r="B437" s="9" t="inlineStr">
        <is>
          <t>Rowan Wilson</t>
        </is>
      </c>
      <c r="C437" s="9" t="inlineStr">
        <is>
          <t>Data Analyst</t>
        </is>
      </c>
      <c r="D437" s="9" t="inlineStr">
        <is>
          <t>ic_analyst</t>
        </is>
      </c>
      <c r="E437" s="9" t="n">
        <v>0.75</v>
      </c>
      <c r="F437" s="9" t="inlineStr">
        <is>
          <t>Streamlink</t>
        </is>
      </c>
      <c r="G437" s="9" t="b">
        <v>0</v>
      </c>
      <c r="H437" s="9" t="b">
        <v>0</v>
      </c>
      <c r="I437" s="9" t="b">
        <v>0</v>
      </c>
      <c r="J437" s="10" t="n">
        <v>0</v>
      </c>
      <c r="K437" s="9" t="n">
        <v>3</v>
      </c>
      <c r="L437" s="9" t="inlineStr">
        <is>
          <t>linkedin</t>
        </is>
      </c>
      <c r="M437" s="9" t="inlineStr">
        <is>
          <t>LI-Retarget-SiteVisitors-30d</t>
        </is>
      </c>
      <c r="N437" s="9" t="inlineStr">
        <is>
          <t>linkedin</t>
        </is>
      </c>
      <c r="O437" s="9" t="inlineStr">
        <is>
          <t>paid-social</t>
        </is>
      </c>
      <c r="P437" s="9" t="inlineStr">
        <is>
          <t>li_retarget_sitevisitors_30d</t>
        </is>
      </c>
      <c r="Q437" s="9" t="inlineStr">
        <is>
          <t>single-image_pain-point_cta-trial</t>
        </is>
      </c>
      <c r="R437" s="9" t="inlineStr">
        <is>
          <t>li-retarget-site-visitors-30d</t>
        </is>
      </c>
      <c r="S437" s="11" t="n">
        <v>45782.73125</v>
      </c>
      <c r="T437" s="9" t="inlineStr">
        <is>
          <t>gated_content_download</t>
        </is>
      </c>
    </row>
    <row r="438">
      <c r="A438" s="6" t="inlineStr">
        <is>
          <t>PRO-00149</t>
        </is>
      </c>
      <c r="B438" s="6" t="inlineStr">
        <is>
          <t>Harper Smith</t>
        </is>
      </c>
      <c r="C438" s="6" t="inlineStr">
        <is>
          <t>BI Manager</t>
        </is>
      </c>
      <c r="D438" s="6" t="inlineStr">
        <is>
          <t>manager</t>
        </is>
      </c>
      <c r="E438" s="6" t="n">
        <v>1</v>
      </c>
      <c r="F438" s="6" t="inlineStr">
        <is>
          <t>Pipeform</t>
        </is>
      </c>
      <c r="G438" s="6" t="b">
        <v>1</v>
      </c>
      <c r="H438" s="6" t="b">
        <v>0</v>
      </c>
      <c r="I438" s="6" t="b">
        <v>0</v>
      </c>
      <c r="J438" s="7" t="n">
        <v>0</v>
      </c>
      <c r="K438" s="6" t="n">
        <v>1</v>
      </c>
      <c r="L438" s="6" t="inlineStr">
        <is>
          <t>linkedin</t>
        </is>
      </c>
      <c r="M438" s="6" t="inlineStr">
        <is>
          <t>LI-MOFU-Demo-DataEngineers</t>
        </is>
      </c>
      <c r="N438" s="6" t="inlineStr">
        <is>
          <t>linkedin</t>
        </is>
      </c>
      <c r="O438" s="6" t="inlineStr">
        <is>
          <t>paid-social</t>
        </is>
      </c>
      <c r="P438" s="6" t="inlineStr">
        <is>
          <t>li_mofu_demo_dataengineers</t>
        </is>
      </c>
      <c r="Q438" s="6" t="inlineStr">
        <is>
          <t>single-image_pain-point_cta-demo</t>
        </is>
      </c>
      <c r="R438" s="6" t="inlineStr">
        <is>
          <t>li-abm-strategic-accounts</t>
        </is>
      </c>
      <c r="S438" s="8" t="n">
        <v>45716.59444444445</v>
      </c>
      <c r="T438" s="6" t="inlineStr">
        <is>
          <t>trial_signup</t>
        </is>
      </c>
    </row>
    <row r="439">
      <c r="A439" s="9" t="inlineStr">
        <is>
          <t>PRO-00149</t>
        </is>
      </c>
      <c r="B439" s="9" t="inlineStr">
        <is>
          <t>Harper Smith</t>
        </is>
      </c>
      <c r="C439" s="9" t="inlineStr">
        <is>
          <t>BI Manager</t>
        </is>
      </c>
      <c r="D439" s="9" t="inlineStr">
        <is>
          <t>manager</t>
        </is>
      </c>
      <c r="E439" s="9" t="n">
        <v>1</v>
      </c>
      <c r="F439" s="9" t="inlineStr">
        <is>
          <t>Pipeform</t>
        </is>
      </c>
      <c r="G439" s="9" t="b">
        <v>1</v>
      </c>
      <c r="H439" s="9" t="b">
        <v>0</v>
      </c>
      <c r="I439" s="9" t="b">
        <v>0</v>
      </c>
      <c r="J439" s="10" t="n">
        <v>0</v>
      </c>
      <c r="K439" s="9" t="n">
        <v>2</v>
      </c>
      <c r="L439" s="9" t="inlineStr">
        <is>
          <t>google</t>
        </is>
      </c>
      <c r="M439" s="9" t="inlineStr">
        <is>
          <t>GGL-Competitor-Pipeform-Alt</t>
        </is>
      </c>
      <c r="N439" s="9" t="inlineStr">
        <is>
          <t>google</t>
        </is>
      </c>
      <c r="O439" s="9" t="inlineStr">
        <is>
          <t>paid-search</t>
        </is>
      </c>
      <c r="P439" s="9" t="inlineStr">
        <is>
          <t>ggl_competitor_pipeform_alt</t>
        </is>
      </c>
      <c r="Q439" s="9" t="inlineStr">
        <is>
          <t>text-ad_search</t>
        </is>
      </c>
      <c r="R439" s="9" t="inlineStr">
        <is>
          <t>syncflow-alternative</t>
        </is>
      </c>
      <c r="S439" s="11" t="n">
        <v>45728.70208333333</v>
      </c>
      <c r="T439" s="9" t="inlineStr">
        <is>
          <t>trial_signup</t>
        </is>
      </c>
    </row>
    <row r="440">
      <c r="A440" s="6" t="inlineStr">
        <is>
          <t>PRO-00149</t>
        </is>
      </c>
      <c r="B440" s="6" t="inlineStr">
        <is>
          <t>Harper Smith</t>
        </is>
      </c>
      <c r="C440" s="6" t="inlineStr">
        <is>
          <t>BI Manager</t>
        </is>
      </c>
      <c r="D440" s="6" t="inlineStr">
        <is>
          <t>manager</t>
        </is>
      </c>
      <c r="E440" s="6" t="n">
        <v>1</v>
      </c>
      <c r="F440" s="6" t="inlineStr">
        <is>
          <t>Pipeform</t>
        </is>
      </c>
      <c r="G440" s="6" t="b">
        <v>1</v>
      </c>
      <c r="H440" s="6" t="b">
        <v>0</v>
      </c>
      <c r="I440" s="6" t="b">
        <v>0</v>
      </c>
      <c r="J440" s="7" t="n">
        <v>0</v>
      </c>
      <c r="K440" s="6" t="n">
        <v>3</v>
      </c>
      <c r="L440" s="6" t="inlineStr">
        <is>
          <t>g2</t>
        </is>
      </c>
      <c r="M440" s="6" t="inlineStr">
        <is>
          <t>G2-GridReport-ETL-Gated</t>
        </is>
      </c>
      <c r="N440" s="6" t="inlineStr">
        <is>
          <t>g2</t>
        </is>
      </c>
      <c r="O440" s="6" t="inlineStr">
        <is>
          <t>review-site</t>
        </is>
      </c>
      <c r="P440" s="6" t="inlineStr">
        <is>
          <t>g2_gridreport_etl_gated</t>
        </is>
      </c>
      <c r="Q440" s="6" t="inlineStr">
        <is>
          <t>gated-report_etl</t>
        </is>
      </c>
      <c r="R440" s="6" t="inlineStr">
        <is>
          <t>pipeline-software-evaluation</t>
        </is>
      </c>
      <c r="S440" s="8" t="n">
        <v>45740.56388888889</v>
      </c>
      <c r="T440" s="6" t="inlineStr">
        <is>
          <t>newsletter_signup</t>
        </is>
      </c>
    </row>
    <row r="441">
      <c r="A441" s="9" t="inlineStr">
        <is>
          <t>PRO-00150</t>
        </is>
      </c>
      <c r="B441" s="9" t="inlineStr">
        <is>
          <t>Avery Garcia</t>
        </is>
      </c>
      <c r="C441" s="9" t="inlineStr">
        <is>
          <t>BI Analyst</t>
        </is>
      </c>
      <c r="D441" s="9" t="inlineStr">
        <is>
          <t>ic_analyst</t>
        </is>
      </c>
      <c r="E441" s="9" t="n">
        <v>0.75</v>
      </c>
      <c r="F441" s="9" t="inlineStr">
        <is>
          <t>Tangent Labs</t>
        </is>
      </c>
      <c r="G441" s="9" t="b">
        <v>1</v>
      </c>
      <c r="H441" s="9" t="b">
        <v>0</v>
      </c>
      <c r="I441" s="9" t="b">
        <v>0</v>
      </c>
      <c r="J441" s="10" t="n">
        <v>0</v>
      </c>
      <c r="K441" s="9" t="n">
        <v>1</v>
      </c>
      <c r="L441" s="9" t="inlineStr">
        <is>
          <t>google</t>
        </is>
      </c>
      <c r="M441" s="9" t="inlineStr">
        <is>
          <t>GGL-RLSA-HighIntent-Visitors</t>
        </is>
      </c>
      <c r="N441" s="9" t="inlineStr">
        <is>
          <t>google</t>
        </is>
      </c>
      <c r="O441" s="9" t="inlineStr">
        <is>
          <t>paid-search</t>
        </is>
      </c>
      <c r="P441" s="9" t="inlineStr">
        <is>
          <t>ggl_rlsa_highintent_visitors</t>
        </is>
      </c>
      <c r="Q441" s="9" t="inlineStr">
        <is>
          <t>text-ad_rlsa</t>
        </is>
      </c>
      <c r="R441" s="9" t="inlineStr">
        <is>
          <t>streamlink-vs-syncflow</t>
        </is>
      </c>
      <c r="S441" s="11" t="n">
        <v>45763.70347222222</v>
      </c>
      <c r="T441" s="9" t="inlineStr">
        <is>
          <t>trial_signup</t>
        </is>
      </c>
    </row>
    <row r="442">
      <c r="A442" s="6" t="inlineStr">
        <is>
          <t>PRO-00150</t>
        </is>
      </c>
      <c r="B442" s="6" t="inlineStr">
        <is>
          <t>Avery Garcia</t>
        </is>
      </c>
      <c r="C442" s="6" t="inlineStr">
        <is>
          <t>BI Analyst</t>
        </is>
      </c>
      <c r="D442" s="6" t="inlineStr">
        <is>
          <t>ic_analyst</t>
        </is>
      </c>
      <c r="E442" s="6" t="n">
        <v>0.75</v>
      </c>
      <c r="F442" s="6" t="inlineStr">
        <is>
          <t>Tangent Labs</t>
        </is>
      </c>
      <c r="G442" s="6" t="b">
        <v>1</v>
      </c>
      <c r="H442" s="6" t="b">
        <v>0</v>
      </c>
      <c r="I442" s="6" t="b">
        <v>0</v>
      </c>
      <c r="J442" s="7" t="n">
        <v>0</v>
      </c>
      <c r="K442" s="6" t="n">
        <v>2</v>
      </c>
      <c r="L442" s="6" t="inlineStr">
        <is>
          <t>google</t>
        </is>
      </c>
      <c r="M442" s="6" t="inlineStr">
        <is>
          <t>GGL-NonBrand-DataPipeline</t>
        </is>
      </c>
      <c r="N442" s="6" t="inlineStr">
        <is>
          <t>google</t>
        </is>
      </c>
      <c r="O442" s="6" t="inlineStr">
        <is>
          <t>paid-search</t>
        </is>
      </c>
      <c r="P442" s="6" t="inlineStr">
        <is>
          <t>ggl_nonbrand_datapipeline</t>
        </is>
      </c>
      <c r="Q442" s="6" t="inlineStr">
        <is>
          <t>text-ad_search</t>
        </is>
      </c>
      <c r="R442" s="6" t="inlineStr">
        <is>
          <t>etl-software</t>
        </is>
      </c>
      <c r="S442" s="8" t="n">
        <v>45771.41736111111</v>
      </c>
      <c r="T442" s="6" t="inlineStr">
        <is>
          <t>gated_content_download</t>
        </is>
      </c>
    </row>
    <row r="443">
      <c r="A443" s="9" t="inlineStr">
        <is>
          <t>PRO-00150</t>
        </is>
      </c>
      <c r="B443" s="9" t="inlineStr">
        <is>
          <t>Avery Garcia</t>
        </is>
      </c>
      <c r="C443" s="9" t="inlineStr">
        <is>
          <t>BI Analyst</t>
        </is>
      </c>
      <c r="D443" s="9" t="inlineStr">
        <is>
          <t>ic_analyst</t>
        </is>
      </c>
      <c r="E443" s="9" t="n">
        <v>0.75</v>
      </c>
      <c r="F443" s="9" t="inlineStr">
        <is>
          <t>Tangent Labs</t>
        </is>
      </c>
      <c r="G443" s="9" t="b">
        <v>1</v>
      </c>
      <c r="H443" s="9" t="b">
        <v>0</v>
      </c>
      <c r="I443" s="9" t="b">
        <v>0</v>
      </c>
      <c r="J443" s="10" t="n">
        <v>0</v>
      </c>
      <c r="K443" s="9" t="n">
        <v>3</v>
      </c>
      <c r="L443" s="9" t="inlineStr">
        <is>
          <t>g2</t>
        </is>
      </c>
      <c r="M443" s="9" t="inlineStr">
        <is>
          <t>G2-GridReport-ETL-Gated</t>
        </is>
      </c>
      <c r="N443" s="9" t="inlineStr">
        <is>
          <t>g2</t>
        </is>
      </c>
      <c r="O443" s="9" t="inlineStr">
        <is>
          <t>review-site</t>
        </is>
      </c>
      <c r="P443" s="9" t="inlineStr">
        <is>
          <t>g2_gridreport_etl_gated</t>
        </is>
      </c>
      <c r="Q443" s="9" t="inlineStr">
        <is>
          <t>badge-display_integration</t>
        </is>
      </c>
      <c r="R443" s="9" t="inlineStr">
        <is>
          <t>data-integration-review</t>
        </is>
      </c>
      <c r="S443" s="11" t="n">
        <v>45782.52430555555</v>
      </c>
      <c r="T443" s="9" t="inlineStr">
        <is>
          <t>gated_content_download</t>
        </is>
      </c>
    </row>
    <row r="444">
      <c r="A444" s="6" t="inlineStr">
        <is>
          <t>PRO-00150</t>
        </is>
      </c>
      <c r="B444" s="6" t="inlineStr">
        <is>
          <t>Avery Garcia</t>
        </is>
      </c>
      <c r="C444" s="6" t="inlineStr">
        <is>
          <t>BI Analyst</t>
        </is>
      </c>
      <c r="D444" s="6" t="inlineStr">
        <is>
          <t>ic_analyst</t>
        </is>
      </c>
      <c r="E444" s="6" t="n">
        <v>0.75</v>
      </c>
      <c r="F444" s="6" t="inlineStr">
        <is>
          <t>Tangent Labs</t>
        </is>
      </c>
      <c r="G444" s="6" t="b">
        <v>1</v>
      </c>
      <c r="H444" s="6" t="b">
        <v>0</v>
      </c>
      <c r="I444" s="6" t="b">
        <v>0</v>
      </c>
      <c r="J444" s="7" t="n">
        <v>0</v>
      </c>
      <c r="K444" s="6" t="n">
        <v>4</v>
      </c>
      <c r="L444" s="6" t="inlineStr">
        <is>
          <t>google</t>
        </is>
      </c>
      <c r="M444" s="6" t="inlineStr">
        <is>
          <t>GGL-RLSA-HighIntent-Visitors</t>
        </is>
      </c>
      <c r="N444" s="6" t="inlineStr">
        <is>
          <t>google</t>
        </is>
      </c>
      <c r="O444" s="6" t="inlineStr">
        <is>
          <t>paid-search</t>
        </is>
      </c>
      <c r="P444" s="6" t="inlineStr">
        <is>
          <t>ggl_rlsa_highintent_visitors</t>
        </is>
      </c>
      <c r="Q444" s="6" t="inlineStr">
        <is>
          <t>text-ad_competitor</t>
        </is>
      </c>
      <c r="R444" s="6" t="inlineStr">
        <is>
          <t>etl-software</t>
        </is>
      </c>
      <c r="S444" s="8" t="n">
        <v>45799.60208333333</v>
      </c>
      <c r="T444" s="6" t="inlineStr">
        <is>
          <t>newsletter_signup</t>
        </is>
      </c>
    </row>
    <row r="445">
      <c r="A445" s="9" t="inlineStr">
        <is>
          <t>PRO-00151</t>
        </is>
      </c>
      <c r="B445" s="9" t="inlineStr">
        <is>
          <t>Noel Robinson</t>
        </is>
      </c>
      <c r="C445" s="9" t="inlineStr">
        <is>
          <t>Chief Data Officer</t>
        </is>
      </c>
      <c r="D445" s="9" t="inlineStr">
        <is>
          <t>c_suite_vp</t>
        </is>
      </c>
      <c r="E445" s="9" t="n">
        <v>1.5</v>
      </c>
      <c r="F445" s="9" t="inlineStr">
        <is>
          <t>Crestline Systems</t>
        </is>
      </c>
      <c r="G445" s="9" t="b">
        <v>0</v>
      </c>
      <c r="H445" s="9" t="b">
        <v>0</v>
      </c>
      <c r="I445" s="9" t="b">
        <v>0</v>
      </c>
      <c r="J445" s="10" t="n">
        <v>0</v>
      </c>
      <c r="K445" s="9" t="n">
        <v>1</v>
      </c>
      <c r="L445" s="9" t="inlineStr">
        <is>
          <t>google</t>
        </is>
      </c>
      <c r="M445" s="9" t="inlineStr">
        <is>
          <t>GGL-NonBrand-DataPipeline</t>
        </is>
      </c>
      <c r="N445" s="9" t="inlineStr">
        <is>
          <t>google</t>
        </is>
      </c>
      <c r="O445" s="9" t="inlineStr">
        <is>
          <t>paid-search</t>
        </is>
      </c>
      <c r="P445" s="9" t="inlineStr">
        <is>
          <t>ggl_nonbrand_datapipeline</t>
        </is>
      </c>
      <c r="Q445" s="9" t="inlineStr">
        <is>
          <t>text-ad_competitor</t>
        </is>
      </c>
      <c r="R445" s="9" t="inlineStr">
        <is>
          <t>etl-software</t>
        </is>
      </c>
      <c r="S445" s="11" t="n">
        <v>45915.3875</v>
      </c>
      <c r="T445" s="9" t="inlineStr">
        <is>
          <t>gated_content_download</t>
        </is>
      </c>
    </row>
    <row r="446">
      <c r="A446" s="6" t="inlineStr">
        <is>
          <t>PRO-00151</t>
        </is>
      </c>
      <c r="B446" s="6" t="inlineStr">
        <is>
          <t>Noel Robinson</t>
        </is>
      </c>
      <c r="C446" s="6" t="inlineStr">
        <is>
          <t>Chief Data Officer</t>
        </is>
      </c>
      <c r="D446" s="6" t="inlineStr">
        <is>
          <t>c_suite_vp</t>
        </is>
      </c>
      <c r="E446" s="6" t="n">
        <v>1.5</v>
      </c>
      <c r="F446" s="6" t="inlineStr">
        <is>
          <t>Crestline Systems</t>
        </is>
      </c>
      <c r="G446" s="6" t="b">
        <v>0</v>
      </c>
      <c r="H446" s="6" t="b">
        <v>0</v>
      </c>
      <c r="I446" s="6" t="b">
        <v>0</v>
      </c>
      <c r="J446" s="7" t="n">
        <v>0</v>
      </c>
      <c r="K446" s="6" t="n">
        <v>2</v>
      </c>
      <c r="L446" s="6" t="inlineStr">
        <is>
          <t>google</t>
        </is>
      </c>
      <c r="M446" s="6" t="inlineStr">
        <is>
          <t>GGL-RLSA-HighIntent-Visitors</t>
        </is>
      </c>
      <c r="N446" s="6" t="inlineStr">
        <is>
          <t>google</t>
        </is>
      </c>
      <c r="O446" s="6" t="inlineStr">
        <is>
          <t>paid-search</t>
        </is>
      </c>
      <c r="P446" s="6" t="inlineStr">
        <is>
          <t>ggl_rlsa_highintent_visitors</t>
        </is>
      </c>
      <c r="Q446" s="6" t="inlineStr">
        <is>
          <t>text-ad_search</t>
        </is>
      </c>
      <c r="R446" s="6" t="inlineStr">
        <is>
          <t>data-integration-platform</t>
        </is>
      </c>
      <c r="S446" s="8" t="n">
        <v>45936.64166666667</v>
      </c>
      <c r="T446" s="6" t="inlineStr">
        <is>
          <t>gated_content_download</t>
        </is>
      </c>
    </row>
    <row r="447">
      <c r="A447" s="9" t="inlineStr">
        <is>
          <t>PRO-00151</t>
        </is>
      </c>
      <c r="B447" s="9" t="inlineStr">
        <is>
          <t>Noel Robinson</t>
        </is>
      </c>
      <c r="C447" s="9" t="inlineStr">
        <is>
          <t>Chief Data Officer</t>
        </is>
      </c>
      <c r="D447" s="9" t="inlineStr">
        <is>
          <t>c_suite_vp</t>
        </is>
      </c>
      <c r="E447" s="9" t="n">
        <v>1.5</v>
      </c>
      <c r="F447" s="9" t="inlineStr">
        <is>
          <t>Crestline Systems</t>
        </is>
      </c>
      <c r="G447" s="9" t="b">
        <v>0</v>
      </c>
      <c r="H447" s="9" t="b">
        <v>0</v>
      </c>
      <c r="I447" s="9" t="b">
        <v>0</v>
      </c>
      <c r="J447" s="10" t="n">
        <v>0</v>
      </c>
      <c r="K447" s="9" t="n">
        <v>3</v>
      </c>
      <c r="L447" s="9" t="inlineStr">
        <is>
          <t>linkedin</t>
        </is>
      </c>
      <c r="M447" s="9" t="inlineStr">
        <is>
          <t>LI-Retarget-PricingPage-14d</t>
        </is>
      </c>
      <c r="N447" s="9" t="inlineStr">
        <is>
          <t>linkedin</t>
        </is>
      </c>
      <c r="O447" s="9" t="inlineStr">
        <is>
          <t>paid-social</t>
        </is>
      </c>
      <c r="P447" s="9" t="inlineStr">
        <is>
          <t>li_retarget_pricingpage_14d</t>
        </is>
      </c>
      <c r="Q447" s="9" t="inlineStr">
        <is>
          <t>single-image_social-proof_cta-demo</t>
        </is>
      </c>
      <c r="R447" s="9" t="inlineStr">
        <is>
          <t>li-retarget-site-visitors-30d</t>
        </is>
      </c>
      <c r="S447" s="11" t="n">
        <v>45946.44930555556</v>
      </c>
      <c r="T447" s="9" t="inlineStr">
        <is>
          <t>newsletter_signup</t>
        </is>
      </c>
    </row>
    <row r="448">
      <c r="A448" s="6" t="inlineStr">
        <is>
          <t>PRO-00152</t>
        </is>
      </c>
      <c r="B448" s="6" t="inlineStr">
        <is>
          <t>Phoenix Thompson</t>
        </is>
      </c>
      <c r="C448" s="6" t="inlineStr">
        <is>
          <t>Data Engineer</t>
        </is>
      </c>
      <c r="D448" s="6" t="inlineStr">
        <is>
          <t>ic_analyst</t>
        </is>
      </c>
      <c r="E448" s="6" t="n">
        <v>0.75</v>
      </c>
      <c r="F448" s="6" t="inlineStr">
        <is>
          <t>Datavera</t>
        </is>
      </c>
      <c r="G448" s="6" t="b">
        <v>1</v>
      </c>
      <c r="H448" s="6" t="b">
        <v>0</v>
      </c>
      <c r="I448" s="6" t="b">
        <v>0</v>
      </c>
      <c r="J448" s="7" t="n">
        <v>0</v>
      </c>
      <c r="K448" s="6" t="n">
        <v>1</v>
      </c>
      <c r="L448" s="6" t="inlineStr">
        <is>
          <t>linkedin</t>
        </is>
      </c>
      <c r="M448" s="6" t="inlineStr">
        <is>
          <t>LI-Retarget-SiteVisitors-30d</t>
        </is>
      </c>
      <c r="N448" s="6" t="inlineStr">
        <is>
          <t>linkedin</t>
        </is>
      </c>
      <c r="O448" s="6" t="inlineStr">
        <is>
          <t>paid-social</t>
        </is>
      </c>
      <c r="P448" s="6" t="inlineStr">
        <is>
          <t>li_retarget_sitevisitors_30d</t>
        </is>
      </c>
      <c r="Q448" s="6" t="inlineStr">
        <is>
          <t>single-image_product-feature_cta-demo</t>
        </is>
      </c>
      <c r="R448" s="6" t="inlineStr">
        <is>
          <t>li-abm-strategic-accounts</t>
        </is>
      </c>
      <c r="S448" s="8" t="n">
        <v>45943.42152777778</v>
      </c>
      <c r="T448" s="6" t="inlineStr">
        <is>
          <t>newsletter_signup</t>
        </is>
      </c>
    </row>
    <row r="449">
      <c r="A449" s="9" t="inlineStr">
        <is>
          <t>PRO-00152</t>
        </is>
      </c>
      <c r="B449" s="9" t="inlineStr">
        <is>
          <t>Phoenix Thompson</t>
        </is>
      </c>
      <c r="C449" s="9" t="inlineStr">
        <is>
          <t>Data Engineer</t>
        </is>
      </c>
      <c r="D449" s="9" t="inlineStr">
        <is>
          <t>ic_analyst</t>
        </is>
      </c>
      <c r="E449" s="9" t="n">
        <v>0.75</v>
      </c>
      <c r="F449" s="9" t="inlineStr">
        <is>
          <t>Datavera</t>
        </is>
      </c>
      <c r="G449" s="9" t="b">
        <v>1</v>
      </c>
      <c r="H449" s="9" t="b">
        <v>0</v>
      </c>
      <c r="I449" s="9" t="b">
        <v>0</v>
      </c>
      <c r="J449" s="10" t="n">
        <v>0</v>
      </c>
      <c r="K449" s="9" t="n">
        <v>2</v>
      </c>
      <c r="L449" s="9" t="inlineStr">
        <is>
          <t>g2</t>
        </is>
      </c>
      <c r="M449" s="9" t="inlineStr">
        <is>
          <t>G2-Retarget-CategoryBuyers</t>
        </is>
      </c>
      <c r="N449" s="9" t="inlineStr">
        <is>
          <t>g2</t>
        </is>
      </c>
      <c r="O449" s="9" t="inlineStr">
        <is>
          <t>review-site</t>
        </is>
      </c>
      <c r="P449" s="9" t="inlineStr">
        <is>
          <t>g2_retarget_categorybuyers</t>
        </is>
      </c>
      <c r="Q449" s="9" t="inlineStr">
        <is>
          <t>badge-display_integration</t>
        </is>
      </c>
      <c r="R449" s="9" t="inlineStr">
        <is>
          <t>etl-tools-comparison</t>
        </is>
      </c>
      <c r="S449" s="11" t="n">
        <v>45951.50902777778</v>
      </c>
      <c r="T449" s="9" t="inlineStr">
        <is>
          <t>gated_content_download</t>
        </is>
      </c>
    </row>
    <row r="450">
      <c r="A450" s="6" t="inlineStr">
        <is>
          <t>PRO-00152</t>
        </is>
      </c>
      <c r="B450" s="6" t="inlineStr">
        <is>
          <t>Phoenix Thompson</t>
        </is>
      </c>
      <c r="C450" s="6" t="inlineStr">
        <is>
          <t>Data Engineer</t>
        </is>
      </c>
      <c r="D450" s="6" t="inlineStr">
        <is>
          <t>ic_analyst</t>
        </is>
      </c>
      <c r="E450" s="6" t="n">
        <v>0.75</v>
      </c>
      <c r="F450" s="6" t="inlineStr">
        <is>
          <t>Datavera</t>
        </is>
      </c>
      <c r="G450" s="6" t="b">
        <v>1</v>
      </c>
      <c r="H450" s="6" t="b">
        <v>0</v>
      </c>
      <c r="I450" s="6" t="b">
        <v>0</v>
      </c>
      <c r="J450" s="7" t="n">
        <v>0</v>
      </c>
      <c r="K450" s="6" t="n">
        <v>3</v>
      </c>
      <c r="L450" s="6" t="inlineStr">
        <is>
          <t>g2</t>
        </is>
      </c>
      <c r="M450" s="6" t="inlineStr">
        <is>
          <t>G2-GridReport-ETL-Gated</t>
        </is>
      </c>
      <c r="N450" s="6" t="inlineStr">
        <is>
          <t>g2</t>
        </is>
      </c>
      <c r="O450" s="6" t="inlineStr">
        <is>
          <t>review-site</t>
        </is>
      </c>
      <c r="P450" s="6" t="inlineStr">
        <is>
          <t>g2_gridreport_etl_gated</t>
        </is>
      </c>
      <c r="Q450" s="6" t="inlineStr">
        <is>
          <t>retarget-banner_category</t>
        </is>
      </c>
      <c r="R450" s="6" t="inlineStr">
        <is>
          <t>data-integration-review</t>
        </is>
      </c>
      <c r="S450" s="8" t="n">
        <v>45968.67291666667</v>
      </c>
      <c r="T450" s="6" t="inlineStr">
        <is>
          <t>gated_content_download</t>
        </is>
      </c>
    </row>
    <row r="451">
      <c r="A451" s="9" t="inlineStr">
        <is>
          <t>PRO-00153</t>
        </is>
      </c>
      <c r="B451" s="9" t="inlineStr">
        <is>
          <t>Kendall Patel</t>
        </is>
      </c>
      <c r="C451" s="9" t="inlineStr">
        <is>
          <t>Senior Data Engineer</t>
        </is>
      </c>
      <c r="D451" s="9" t="inlineStr">
        <is>
          <t>ic_analyst</t>
        </is>
      </c>
      <c r="E451" s="9" t="n">
        <v>0.75</v>
      </c>
      <c r="F451" s="9" t="inlineStr">
        <is>
          <t>Stratum Data</t>
        </is>
      </c>
      <c r="G451" s="9" t="b">
        <v>1</v>
      </c>
      <c r="H451" s="9" t="b">
        <v>0</v>
      </c>
      <c r="I451" s="9" t="b">
        <v>0</v>
      </c>
      <c r="J451" s="10" t="n">
        <v>0</v>
      </c>
      <c r="K451" s="9" t="n">
        <v>1</v>
      </c>
      <c r="L451" s="9" t="inlineStr">
        <is>
          <t>google</t>
        </is>
      </c>
      <c r="M451" s="9" t="inlineStr">
        <is>
          <t>GGL-NonBrand-DataPipeline</t>
        </is>
      </c>
      <c r="N451" s="9" t="inlineStr">
        <is>
          <t>google</t>
        </is>
      </c>
      <c r="O451" s="9" t="inlineStr">
        <is>
          <t>paid-search</t>
        </is>
      </c>
      <c r="P451" s="9" t="inlineStr">
        <is>
          <t>ggl_nonbrand_datapipeline</t>
        </is>
      </c>
      <c r="Q451" s="9" t="inlineStr">
        <is>
          <t>text-ad_search</t>
        </is>
      </c>
      <c r="R451" s="9" t="inlineStr">
        <is>
          <t>data-pipeline-tools</t>
        </is>
      </c>
      <c r="S451" s="11" t="n">
        <v>45939.3875</v>
      </c>
      <c r="T451" s="9" t="inlineStr">
        <is>
          <t>trial_signup</t>
        </is>
      </c>
    </row>
    <row r="452">
      <c r="A452" s="6" t="inlineStr">
        <is>
          <t>PRO-00153</t>
        </is>
      </c>
      <c r="B452" s="6" t="inlineStr">
        <is>
          <t>Kendall Patel</t>
        </is>
      </c>
      <c r="C452" s="6" t="inlineStr">
        <is>
          <t>Senior Data Engineer</t>
        </is>
      </c>
      <c r="D452" s="6" t="inlineStr">
        <is>
          <t>ic_analyst</t>
        </is>
      </c>
      <c r="E452" s="6" t="n">
        <v>0.75</v>
      </c>
      <c r="F452" s="6" t="inlineStr">
        <is>
          <t>Stratum Data</t>
        </is>
      </c>
      <c r="G452" s="6" t="b">
        <v>1</v>
      </c>
      <c r="H452" s="6" t="b">
        <v>0</v>
      </c>
      <c r="I452" s="6" t="b">
        <v>0</v>
      </c>
      <c r="J452" s="7" t="n">
        <v>0</v>
      </c>
      <c r="K452" s="6" t="n">
        <v>2</v>
      </c>
      <c r="L452" s="6" t="inlineStr">
        <is>
          <t>linkedin</t>
        </is>
      </c>
      <c r="M452" s="6" t="inlineStr">
        <is>
          <t>LI-Retarget-PricingPage-14d</t>
        </is>
      </c>
      <c r="N452" s="6" t="inlineStr">
        <is>
          <t>linkedin</t>
        </is>
      </c>
      <c r="O452" s="6" t="inlineStr">
        <is>
          <t>paid-social</t>
        </is>
      </c>
      <c r="P452" s="6" t="inlineStr">
        <is>
          <t>li_retarget_pricingpage_14d</t>
        </is>
      </c>
      <c r="Q452" s="6" t="inlineStr">
        <is>
          <t>single-image_social-proof_cta-learn-more</t>
        </is>
      </c>
      <c r="R452" s="6" t="inlineStr">
        <is>
          <t>li-ent-data-engineers</t>
        </is>
      </c>
      <c r="S452" s="8" t="n">
        <v>45953.55694444444</v>
      </c>
      <c r="T452" s="6" t="inlineStr">
        <is>
          <t>gated_content_download</t>
        </is>
      </c>
    </row>
    <row r="453">
      <c r="A453" s="9" t="inlineStr">
        <is>
          <t>PRO-00153</t>
        </is>
      </c>
      <c r="B453" s="9" t="inlineStr">
        <is>
          <t>Kendall Patel</t>
        </is>
      </c>
      <c r="C453" s="9" t="inlineStr">
        <is>
          <t>Senior Data Engineer</t>
        </is>
      </c>
      <c r="D453" s="9" t="inlineStr">
        <is>
          <t>ic_analyst</t>
        </is>
      </c>
      <c r="E453" s="9" t="n">
        <v>0.75</v>
      </c>
      <c r="F453" s="9" t="inlineStr">
        <is>
          <t>Stratum Data</t>
        </is>
      </c>
      <c r="G453" s="9" t="b">
        <v>1</v>
      </c>
      <c r="H453" s="9" t="b">
        <v>0</v>
      </c>
      <c r="I453" s="9" t="b">
        <v>0</v>
      </c>
      <c r="J453" s="10" t="n">
        <v>0</v>
      </c>
      <c r="K453" s="9" t="n">
        <v>3</v>
      </c>
      <c r="L453" s="9" t="inlineStr">
        <is>
          <t>linkedin</t>
        </is>
      </c>
      <c r="M453" s="9" t="inlineStr">
        <is>
          <t>LI-Retarget-PricingPage-14d</t>
        </is>
      </c>
      <c r="N453" s="9" t="inlineStr">
        <is>
          <t>linkedin</t>
        </is>
      </c>
      <c r="O453" s="9" t="inlineStr">
        <is>
          <t>paid-social</t>
        </is>
      </c>
      <c r="P453" s="9" t="inlineStr">
        <is>
          <t>li_retarget_pricingpage_14d</t>
        </is>
      </c>
      <c r="Q453" s="9" t="inlineStr">
        <is>
          <t>single-image_thought-leadership_cta-download</t>
        </is>
      </c>
      <c r="R453" s="9" t="inlineStr">
        <is>
          <t>li-abm-strategic-accounts</t>
        </is>
      </c>
      <c r="S453" s="11" t="n">
        <v>45961.47222222222</v>
      </c>
      <c r="T453" s="9" t="inlineStr">
        <is>
          <t>gated_content_download</t>
        </is>
      </c>
    </row>
    <row r="454">
      <c r="A454" s="6" t="inlineStr">
        <is>
          <t>PRO-00154</t>
        </is>
      </c>
      <c r="B454" s="6" t="inlineStr">
        <is>
          <t>Reese Johnson</t>
        </is>
      </c>
      <c r="C454" s="6" t="inlineStr">
        <is>
          <t>Director of Analytics</t>
        </is>
      </c>
      <c r="D454" s="6" t="inlineStr">
        <is>
          <t>director</t>
        </is>
      </c>
      <c r="E454" s="6" t="n">
        <v>1.25</v>
      </c>
      <c r="F454" s="6" t="inlineStr">
        <is>
          <t>Syncflow</t>
        </is>
      </c>
      <c r="G454" s="6" t="b">
        <v>1</v>
      </c>
      <c r="H454" s="6" t="b">
        <v>0</v>
      </c>
      <c r="I454" s="6" t="b">
        <v>0</v>
      </c>
      <c r="J454" s="7" t="n">
        <v>0</v>
      </c>
      <c r="K454" s="6" t="n">
        <v>1</v>
      </c>
      <c r="L454" s="6" t="inlineStr">
        <is>
          <t>linkedin</t>
        </is>
      </c>
      <c r="M454" s="6" t="inlineStr">
        <is>
          <t>LI-Retarget-PricingPage-14d</t>
        </is>
      </c>
      <c r="N454" s="6" t="inlineStr">
        <is>
          <t>linkedin</t>
        </is>
      </c>
      <c r="O454" s="6" t="inlineStr">
        <is>
          <t>paid-social</t>
        </is>
      </c>
      <c r="P454" s="6" t="inlineStr">
        <is>
          <t>li_retarget_pricingpage_14d</t>
        </is>
      </c>
      <c r="Q454" s="6" t="inlineStr">
        <is>
          <t>single-image_thought-leadership_cta-learn-more</t>
        </is>
      </c>
      <c r="R454" s="6" t="inlineStr">
        <is>
          <t>li-lookalike-closed-won</t>
        </is>
      </c>
      <c r="S454" s="8" t="n">
        <v>45881.53680555556</v>
      </c>
      <c r="T454" s="6" t="inlineStr">
        <is>
          <t>newsletter_signup</t>
        </is>
      </c>
    </row>
    <row r="455">
      <c r="A455" s="9" t="inlineStr">
        <is>
          <t>PRO-00154</t>
        </is>
      </c>
      <c r="B455" s="9" t="inlineStr">
        <is>
          <t>Reese Johnson</t>
        </is>
      </c>
      <c r="C455" s="9" t="inlineStr">
        <is>
          <t>Director of Analytics</t>
        </is>
      </c>
      <c r="D455" s="9" t="inlineStr">
        <is>
          <t>director</t>
        </is>
      </c>
      <c r="E455" s="9" t="n">
        <v>1.25</v>
      </c>
      <c r="F455" s="9" t="inlineStr">
        <is>
          <t>Syncflow</t>
        </is>
      </c>
      <c r="G455" s="9" t="b">
        <v>1</v>
      </c>
      <c r="H455" s="9" t="b">
        <v>0</v>
      </c>
      <c r="I455" s="9" t="b">
        <v>0</v>
      </c>
      <c r="J455" s="10" t="n">
        <v>0</v>
      </c>
      <c r="K455" s="9" t="n">
        <v>2</v>
      </c>
      <c r="L455" s="9" t="inlineStr">
        <is>
          <t>google</t>
        </is>
      </c>
      <c r="M455" s="9" t="inlineStr">
        <is>
          <t>GGL-NonBrand-ETL-Tools</t>
        </is>
      </c>
      <c r="N455" s="9" t="inlineStr">
        <is>
          <t>google</t>
        </is>
      </c>
      <c r="O455" s="9" t="inlineStr">
        <is>
          <t>paid-search</t>
        </is>
      </c>
      <c r="P455" s="9" t="inlineStr">
        <is>
          <t>ggl_nonbrand_etl_tools</t>
        </is>
      </c>
      <c r="Q455" s="9" t="inlineStr">
        <is>
          <t>text-ad_competitor</t>
        </is>
      </c>
      <c r="R455" s="9" t="inlineStr">
        <is>
          <t>pipeform-alternative</t>
        </is>
      </c>
      <c r="S455" s="11" t="n">
        <v>45894.52152777778</v>
      </c>
      <c r="T455" s="9" t="inlineStr">
        <is>
          <t>gated_content_download</t>
        </is>
      </c>
    </row>
    <row r="456">
      <c r="A456" s="6" t="inlineStr">
        <is>
          <t>PRO-00154</t>
        </is>
      </c>
      <c r="B456" s="6" t="inlineStr">
        <is>
          <t>Reese Johnson</t>
        </is>
      </c>
      <c r="C456" s="6" t="inlineStr">
        <is>
          <t>Director of Analytics</t>
        </is>
      </c>
      <c r="D456" s="6" t="inlineStr">
        <is>
          <t>director</t>
        </is>
      </c>
      <c r="E456" s="6" t="n">
        <v>1.25</v>
      </c>
      <c r="F456" s="6" t="inlineStr">
        <is>
          <t>Syncflow</t>
        </is>
      </c>
      <c r="G456" s="6" t="b">
        <v>1</v>
      </c>
      <c r="H456" s="6" t="b">
        <v>0</v>
      </c>
      <c r="I456" s="6" t="b">
        <v>0</v>
      </c>
      <c r="J456" s="7" t="n">
        <v>0</v>
      </c>
      <c r="K456" s="6" t="n">
        <v>3</v>
      </c>
      <c r="L456" s="6" t="inlineStr">
        <is>
          <t>linkedin</t>
        </is>
      </c>
      <c r="M456" s="6" t="inlineStr">
        <is>
          <t>LI-Retarget-PricingPage-14d</t>
        </is>
      </c>
      <c r="N456" s="6" t="inlineStr">
        <is>
          <t>linkedin</t>
        </is>
      </c>
      <c r="O456" s="6" t="inlineStr">
        <is>
          <t>paid-social</t>
        </is>
      </c>
      <c r="P456" s="6" t="inlineStr">
        <is>
          <t>li_retarget_pricingpage_14d</t>
        </is>
      </c>
      <c r="Q456" s="6" t="inlineStr">
        <is>
          <t>single-image_pain-point_cta-trial</t>
        </is>
      </c>
      <c r="R456" s="6" t="inlineStr">
        <is>
          <t>li-ent-data-engineers</t>
        </is>
      </c>
      <c r="S456" s="8" t="n">
        <v>45905.45625</v>
      </c>
      <c r="T456" s="6" t="inlineStr">
        <is>
          <t>trial_signup</t>
        </is>
      </c>
    </row>
    <row r="457">
      <c r="A457" s="9" t="inlineStr">
        <is>
          <t>PRO-00155</t>
        </is>
      </c>
      <c r="B457" s="9" t="inlineStr">
        <is>
          <t>Elliot Chen</t>
        </is>
      </c>
      <c r="C457" s="9" t="inlineStr">
        <is>
          <t>Data Platform Manager</t>
        </is>
      </c>
      <c r="D457" s="9" t="inlineStr">
        <is>
          <t>manager</t>
        </is>
      </c>
      <c r="E457" s="9" t="n">
        <v>1</v>
      </c>
      <c r="F457" s="9" t="inlineStr">
        <is>
          <t>Onyx Intelligence</t>
        </is>
      </c>
      <c r="G457" s="9" t="b">
        <v>0</v>
      </c>
      <c r="H457" s="9" t="b">
        <v>0</v>
      </c>
      <c r="I457" s="9" t="b">
        <v>0</v>
      </c>
      <c r="J457" s="10" t="n">
        <v>0</v>
      </c>
      <c r="K457" s="9" t="n">
        <v>1</v>
      </c>
      <c r="L457" s="9" t="inlineStr">
        <is>
          <t>linkedin</t>
        </is>
      </c>
      <c r="M457" s="9" t="inlineStr">
        <is>
          <t>LI-Retarget-SiteVisitors-30d</t>
        </is>
      </c>
      <c r="N457" s="9" t="inlineStr">
        <is>
          <t>linkedin</t>
        </is>
      </c>
      <c r="O457" s="9" t="inlineStr">
        <is>
          <t>paid-social</t>
        </is>
      </c>
      <c r="P457" s="9" t="inlineStr">
        <is>
          <t>li_retarget_sitevisitors_30d</t>
        </is>
      </c>
      <c r="Q457" s="9" t="inlineStr">
        <is>
          <t>single-image_product-feature_cta-trial</t>
        </is>
      </c>
      <c r="R457" s="9" t="inlineStr">
        <is>
          <t>li-mid-analytics-directors</t>
        </is>
      </c>
      <c r="S457" s="11" t="n">
        <v>45768.35763888889</v>
      </c>
      <c r="T457" s="9" t="inlineStr">
        <is>
          <t>gated_content_download</t>
        </is>
      </c>
    </row>
    <row r="458">
      <c r="A458" s="6" t="inlineStr">
        <is>
          <t>PRO-00155</t>
        </is>
      </c>
      <c r="B458" s="6" t="inlineStr">
        <is>
          <t>Elliot Chen</t>
        </is>
      </c>
      <c r="C458" s="6" t="inlineStr">
        <is>
          <t>Data Platform Manager</t>
        </is>
      </c>
      <c r="D458" s="6" t="inlineStr">
        <is>
          <t>manager</t>
        </is>
      </c>
      <c r="E458" s="6" t="n">
        <v>1</v>
      </c>
      <c r="F458" s="6" t="inlineStr">
        <is>
          <t>Onyx Intelligence</t>
        </is>
      </c>
      <c r="G458" s="6" t="b">
        <v>0</v>
      </c>
      <c r="H458" s="6" t="b">
        <v>0</v>
      </c>
      <c r="I458" s="6" t="b">
        <v>0</v>
      </c>
      <c r="J458" s="7" t="n">
        <v>0</v>
      </c>
      <c r="K458" s="6" t="n">
        <v>2</v>
      </c>
      <c r="L458" s="6" t="inlineStr">
        <is>
          <t>programmatic</t>
        </is>
      </c>
      <c r="M458" s="6" t="inlineStr">
        <is>
          <t>DSP-ABM-AirCover-Commercial</t>
        </is>
      </c>
      <c r="N458" s="6" t="inlineStr">
        <is>
          <t>stackadapt</t>
        </is>
      </c>
      <c r="O458" s="6" t="inlineStr">
        <is>
          <t>display</t>
        </is>
      </c>
      <c r="P458" s="6" t="inlineStr">
        <is>
          <t>dsp_abm_aircover_commercial</t>
        </is>
      </c>
      <c r="Q458" s="6" t="inlineStr">
        <is>
          <t>display-banner_retarget</t>
        </is>
      </c>
      <c r="R458" s="6" t="inlineStr">
        <is>
          <t>lookalike-data-engineers</t>
        </is>
      </c>
      <c r="S458" s="8" t="n">
        <v>45778.74027777778</v>
      </c>
      <c r="T458" s="6" t="inlineStr">
        <is>
          <t>newsletter_signup</t>
        </is>
      </c>
    </row>
    <row r="459">
      <c r="A459" s="9" t="inlineStr">
        <is>
          <t>PRO-00155</t>
        </is>
      </c>
      <c r="B459" s="9" t="inlineStr">
        <is>
          <t>Elliot Chen</t>
        </is>
      </c>
      <c r="C459" s="9" t="inlineStr">
        <is>
          <t>Data Platform Manager</t>
        </is>
      </c>
      <c r="D459" s="9" t="inlineStr">
        <is>
          <t>manager</t>
        </is>
      </c>
      <c r="E459" s="9" t="n">
        <v>1</v>
      </c>
      <c r="F459" s="9" t="inlineStr">
        <is>
          <t>Onyx Intelligence</t>
        </is>
      </c>
      <c r="G459" s="9" t="b">
        <v>0</v>
      </c>
      <c r="H459" s="9" t="b">
        <v>0</v>
      </c>
      <c r="I459" s="9" t="b">
        <v>0</v>
      </c>
      <c r="J459" s="10" t="n">
        <v>0</v>
      </c>
      <c r="K459" s="9" t="n">
        <v>3</v>
      </c>
      <c r="L459" s="9" t="inlineStr">
        <is>
          <t>g2</t>
        </is>
      </c>
      <c r="M459" s="9" t="inlineStr">
        <is>
          <t>G2-GridReport-ETL-Gated</t>
        </is>
      </c>
      <c r="N459" s="9" t="inlineStr">
        <is>
          <t>g2</t>
        </is>
      </c>
      <c r="O459" s="9" t="inlineStr">
        <is>
          <t>review-site</t>
        </is>
      </c>
      <c r="P459" s="9" t="inlineStr">
        <is>
          <t>g2_gridreport_etl_gated</t>
        </is>
      </c>
      <c r="Q459" s="9" t="inlineStr">
        <is>
          <t>retarget-banner_category</t>
        </is>
      </c>
      <c r="R459" s="9" t="inlineStr">
        <is>
          <t>pipeline-software-evaluation</t>
        </is>
      </c>
      <c r="S459" s="11" t="n">
        <v>45791.56388888889</v>
      </c>
      <c r="T459" s="9" t="inlineStr">
        <is>
          <t>gated_content_download</t>
        </is>
      </c>
    </row>
    <row r="460">
      <c r="A460" s="6" t="inlineStr">
        <is>
          <t>PRO-00155</t>
        </is>
      </c>
      <c r="B460" s="6" t="inlineStr">
        <is>
          <t>Elliot Chen</t>
        </is>
      </c>
      <c r="C460" s="6" t="inlineStr">
        <is>
          <t>Data Platform Manager</t>
        </is>
      </c>
      <c r="D460" s="6" t="inlineStr">
        <is>
          <t>manager</t>
        </is>
      </c>
      <c r="E460" s="6" t="n">
        <v>1</v>
      </c>
      <c r="F460" s="6" t="inlineStr">
        <is>
          <t>Onyx Intelligence</t>
        </is>
      </c>
      <c r="G460" s="6" t="b">
        <v>0</v>
      </c>
      <c r="H460" s="6" t="b">
        <v>0</v>
      </c>
      <c r="I460" s="6" t="b">
        <v>0</v>
      </c>
      <c r="J460" s="7" t="n">
        <v>0</v>
      </c>
      <c r="K460" s="6" t="n">
        <v>4</v>
      </c>
      <c r="L460" s="6" t="inlineStr">
        <is>
          <t>google</t>
        </is>
      </c>
      <c r="M460" s="6" t="inlineStr">
        <is>
          <t>GGL-Brand-Syncflow-Exact</t>
        </is>
      </c>
      <c r="N460" s="6" t="inlineStr">
        <is>
          <t>google</t>
        </is>
      </c>
      <c r="O460" s="6" t="inlineStr">
        <is>
          <t>paid-search</t>
        </is>
      </c>
      <c r="P460" s="6" t="inlineStr">
        <is>
          <t>ggl_brand_syncflow_exact</t>
        </is>
      </c>
      <c r="Q460" s="6" t="inlineStr">
        <is>
          <t>text-ad_competitor</t>
        </is>
      </c>
      <c r="R460" s="6" t="inlineStr">
        <is>
          <t>streamlink-vs-syncflow</t>
        </is>
      </c>
      <c r="S460" s="8" t="n">
        <v>45806.43611111111</v>
      </c>
      <c r="T460" s="6" t="inlineStr">
        <is>
          <t>newsletter_signup</t>
        </is>
      </c>
    </row>
    <row r="461">
      <c r="A461" s="9" t="inlineStr">
        <is>
          <t>PRO-00156</t>
        </is>
      </c>
      <c r="B461" s="9" t="inlineStr">
        <is>
          <t>Jamie Smith</t>
        </is>
      </c>
      <c r="C461" s="9" t="inlineStr">
        <is>
          <t>Director of Analytics</t>
        </is>
      </c>
      <c r="D461" s="9" t="inlineStr">
        <is>
          <t>director</t>
        </is>
      </c>
      <c r="E461" s="9" t="n">
        <v>1.25</v>
      </c>
      <c r="F461" s="9" t="inlineStr">
        <is>
          <t>Streamlink</t>
        </is>
      </c>
      <c r="G461" s="9" t="b">
        <v>1</v>
      </c>
      <c r="H461" s="9" t="b">
        <v>1</v>
      </c>
      <c r="I461" s="9" t="b">
        <v>0</v>
      </c>
      <c r="J461" s="10" t="n">
        <v>72232</v>
      </c>
      <c r="K461" s="9" t="n">
        <v>1</v>
      </c>
      <c r="L461" s="9" t="inlineStr">
        <is>
          <t>google</t>
        </is>
      </c>
      <c r="M461" s="9" t="inlineStr">
        <is>
          <t>GGL-Competitor-Pipeform-Alt</t>
        </is>
      </c>
      <c r="N461" s="9" t="inlineStr">
        <is>
          <t>google</t>
        </is>
      </c>
      <c r="O461" s="9" t="inlineStr">
        <is>
          <t>paid-search</t>
        </is>
      </c>
      <c r="P461" s="9" t="inlineStr">
        <is>
          <t>ggl_competitor_pipeform_alt</t>
        </is>
      </c>
      <c r="Q461" s="9" t="inlineStr">
        <is>
          <t>text-ad_rlsa</t>
        </is>
      </c>
      <c r="R461" s="9" t="inlineStr">
        <is>
          <t>data-integration-platform</t>
        </is>
      </c>
      <c r="S461" s="11" t="n">
        <v>45763.70694444444</v>
      </c>
      <c r="T461" s="9" t="inlineStr">
        <is>
          <t>trial_signup</t>
        </is>
      </c>
    </row>
    <row r="462">
      <c r="A462" s="6" t="inlineStr">
        <is>
          <t>PRO-00156</t>
        </is>
      </c>
      <c r="B462" s="6" t="inlineStr">
        <is>
          <t>Jamie Smith</t>
        </is>
      </c>
      <c r="C462" s="6" t="inlineStr">
        <is>
          <t>Director of Analytics</t>
        </is>
      </c>
      <c r="D462" s="6" t="inlineStr">
        <is>
          <t>director</t>
        </is>
      </c>
      <c r="E462" s="6" t="n">
        <v>1.25</v>
      </c>
      <c r="F462" s="6" t="inlineStr">
        <is>
          <t>Streamlink</t>
        </is>
      </c>
      <c r="G462" s="6" t="b">
        <v>1</v>
      </c>
      <c r="H462" s="6" t="b">
        <v>1</v>
      </c>
      <c r="I462" s="6" t="b">
        <v>0</v>
      </c>
      <c r="J462" s="7" t="n">
        <v>72232</v>
      </c>
      <c r="K462" s="6" t="n">
        <v>2</v>
      </c>
      <c r="L462" s="6" t="inlineStr">
        <is>
          <t>g2</t>
        </is>
      </c>
      <c r="M462" s="6" t="inlineStr">
        <is>
          <t>G2-Retarget-CategoryBuyers</t>
        </is>
      </c>
      <c r="N462" s="6" t="inlineStr">
        <is>
          <t>g2</t>
        </is>
      </c>
      <c r="O462" s="6" t="inlineStr">
        <is>
          <t>review-site</t>
        </is>
      </c>
      <c r="P462" s="6" t="inlineStr">
        <is>
          <t>g2_retarget_categorybuyers</t>
        </is>
      </c>
      <c r="Q462" s="6" t="inlineStr">
        <is>
          <t>retarget-banner_category</t>
        </is>
      </c>
      <c r="R462" s="6" t="inlineStr">
        <is>
          <t>data-integration-review</t>
        </is>
      </c>
      <c r="S462" s="8" t="n">
        <v>45770.54583333333</v>
      </c>
      <c r="T462" s="6" t="inlineStr">
        <is>
          <t>trial_signup</t>
        </is>
      </c>
    </row>
    <row r="463">
      <c r="A463" s="9" t="inlineStr">
        <is>
          <t>PRO-00157</t>
        </is>
      </c>
      <c r="B463" s="9" t="inlineStr">
        <is>
          <t>Peyton Thompson</t>
        </is>
      </c>
      <c r="C463" s="9" t="inlineStr">
        <is>
          <t>Data Engineering Manager</t>
        </is>
      </c>
      <c r="D463" s="9" t="inlineStr">
        <is>
          <t>manager</t>
        </is>
      </c>
      <c r="E463" s="9" t="n">
        <v>1</v>
      </c>
      <c r="F463" s="9" t="inlineStr">
        <is>
          <t>Pulsestream</t>
        </is>
      </c>
      <c r="G463" s="9" t="b">
        <v>1</v>
      </c>
      <c r="H463" s="9" t="b">
        <v>1</v>
      </c>
      <c r="I463" s="9" t="b">
        <v>1</v>
      </c>
      <c r="J463" s="10" t="n">
        <v>78283</v>
      </c>
      <c r="K463" s="9" t="n">
        <v>1</v>
      </c>
      <c r="L463" s="9" t="inlineStr">
        <is>
          <t>linkedin</t>
        </is>
      </c>
      <c r="M463" s="9" t="inlineStr">
        <is>
          <t>LI-ABM-Strategic-ENT</t>
        </is>
      </c>
      <c r="N463" s="9" t="inlineStr">
        <is>
          <t>linkedin</t>
        </is>
      </c>
      <c r="O463" s="9" t="inlineStr">
        <is>
          <t>paid-social</t>
        </is>
      </c>
      <c r="P463" s="9" t="inlineStr">
        <is>
          <t>li_abm_strategic_ent</t>
        </is>
      </c>
      <c r="Q463" s="9" t="inlineStr">
        <is>
          <t>single-image_thought-leadership_cta-learn-more</t>
        </is>
      </c>
      <c r="R463" s="9" t="inlineStr">
        <is>
          <t>li-lookalike-closed-won</t>
        </is>
      </c>
      <c r="S463" s="11" t="n">
        <v>45852.48125</v>
      </c>
      <c r="T463" s="9" t="inlineStr">
        <is>
          <t>trial_signup</t>
        </is>
      </c>
    </row>
    <row r="464">
      <c r="A464" s="6" t="inlineStr">
        <is>
          <t>PRO-00157</t>
        </is>
      </c>
      <c r="B464" s="6" t="inlineStr">
        <is>
          <t>Peyton Thompson</t>
        </is>
      </c>
      <c r="C464" s="6" t="inlineStr">
        <is>
          <t>Data Engineering Manager</t>
        </is>
      </c>
      <c r="D464" s="6" t="inlineStr">
        <is>
          <t>manager</t>
        </is>
      </c>
      <c r="E464" s="6" t="n">
        <v>1</v>
      </c>
      <c r="F464" s="6" t="inlineStr">
        <is>
          <t>Pulsestream</t>
        </is>
      </c>
      <c r="G464" s="6" t="b">
        <v>1</v>
      </c>
      <c r="H464" s="6" t="b">
        <v>1</v>
      </c>
      <c r="I464" s="6" t="b">
        <v>1</v>
      </c>
      <c r="J464" s="7" t="n">
        <v>78283</v>
      </c>
      <c r="K464" s="6" t="n">
        <v>2</v>
      </c>
      <c r="L464" s="6" t="inlineStr">
        <is>
          <t>google</t>
        </is>
      </c>
      <c r="M464" s="6" t="inlineStr">
        <is>
          <t>GGL-NonBrand-ETL-Tools</t>
        </is>
      </c>
      <c r="N464" s="6" t="inlineStr">
        <is>
          <t>google</t>
        </is>
      </c>
      <c r="O464" s="6" t="inlineStr">
        <is>
          <t>paid-search</t>
        </is>
      </c>
      <c r="P464" s="6" t="inlineStr">
        <is>
          <t>ggl_nonbrand_etl_tools</t>
        </is>
      </c>
      <c r="Q464" s="6" t="inlineStr">
        <is>
          <t>text-ad_rlsa</t>
        </is>
      </c>
      <c r="R464" s="6" t="inlineStr">
        <is>
          <t>data-pipeline-tools</t>
        </is>
      </c>
      <c r="S464" s="8" t="n">
        <v>45873.70833333334</v>
      </c>
      <c r="T464" s="6" t="inlineStr">
        <is>
          <t>gated_content_download</t>
        </is>
      </c>
    </row>
    <row r="465">
      <c r="A465" s="9" t="inlineStr">
        <is>
          <t>PRO-00157</t>
        </is>
      </c>
      <c r="B465" s="9" t="inlineStr">
        <is>
          <t>Peyton Thompson</t>
        </is>
      </c>
      <c r="C465" s="9" t="inlineStr">
        <is>
          <t>Data Engineering Manager</t>
        </is>
      </c>
      <c r="D465" s="9" t="inlineStr">
        <is>
          <t>manager</t>
        </is>
      </c>
      <c r="E465" s="9" t="n">
        <v>1</v>
      </c>
      <c r="F465" s="9" t="inlineStr">
        <is>
          <t>Pulsestream</t>
        </is>
      </c>
      <c r="G465" s="9" t="b">
        <v>1</v>
      </c>
      <c r="H465" s="9" t="b">
        <v>1</v>
      </c>
      <c r="I465" s="9" t="b">
        <v>1</v>
      </c>
      <c r="J465" s="10" t="n">
        <v>78283</v>
      </c>
      <c r="K465" s="9" t="n">
        <v>3</v>
      </c>
      <c r="L465" s="9" t="inlineStr">
        <is>
          <t>g2</t>
        </is>
      </c>
      <c r="M465" s="9" t="inlineStr">
        <is>
          <t>G2-GridReport-ETL-Gated</t>
        </is>
      </c>
      <c r="N465" s="9" t="inlineStr">
        <is>
          <t>g2</t>
        </is>
      </c>
      <c r="O465" s="9" t="inlineStr">
        <is>
          <t>review-site</t>
        </is>
      </c>
      <c r="P465" s="9" t="inlineStr">
        <is>
          <t>g2_gridreport_etl_gated</t>
        </is>
      </c>
      <c r="Q465" s="9" t="inlineStr">
        <is>
          <t>badge-display_integration</t>
        </is>
      </c>
      <c r="R465" s="9" t="inlineStr">
        <is>
          <t>pipeline-software-evaluation</t>
        </is>
      </c>
      <c r="S465" s="11" t="n">
        <v>45888.50902777778</v>
      </c>
      <c r="T465" s="9" t="inlineStr">
        <is>
          <t>trial_signup</t>
        </is>
      </c>
    </row>
    <row r="466">
      <c r="A466" s="6" t="inlineStr">
        <is>
          <t>PRO-00158</t>
        </is>
      </c>
      <c r="B466" s="6" t="inlineStr">
        <is>
          <t>Phoenix Nguyen</t>
        </is>
      </c>
      <c r="C466" s="6" t="inlineStr">
        <is>
          <t>Data Platform Manager</t>
        </is>
      </c>
      <c r="D466" s="6" t="inlineStr">
        <is>
          <t>manager</t>
        </is>
      </c>
      <c r="E466" s="6" t="n">
        <v>1</v>
      </c>
      <c r="F466" s="6" t="inlineStr">
        <is>
          <t>Ironset</t>
        </is>
      </c>
      <c r="G466" s="6" t="b">
        <v>1</v>
      </c>
      <c r="H466" s="6" t="b">
        <v>0</v>
      </c>
      <c r="I466" s="6" t="b">
        <v>0</v>
      </c>
      <c r="J466" s="7" t="n">
        <v>0</v>
      </c>
      <c r="K466" s="6" t="n">
        <v>1</v>
      </c>
      <c r="L466" s="6" t="inlineStr">
        <is>
          <t>linkedin</t>
        </is>
      </c>
      <c r="M466" s="6" t="inlineStr">
        <is>
          <t>LI-ENT-Awareness-DataIntegration</t>
        </is>
      </c>
      <c r="N466" s="6" t="inlineStr">
        <is>
          <t>linkedin</t>
        </is>
      </c>
      <c r="O466" s="6" t="inlineStr">
        <is>
          <t>paid-social</t>
        </is>
      </c>
      <c r="P466" s="6" t="inlineStr">
        <is>
          <t>li_ent_awareness_dataintegration</t>
        </is>
      </c>
      <c r="Q466" s="6" t="inlineStr">
        <is>
          <t>single-image_social-proof_cta-demo</t>
        </is>
      </c>
      <c r="R466" s="6" t="inlineStr">
        <is>
          <t>li-mid-analytics-directors</t>
        </is>
      </c>
      <c r="S466" s="8" t="n">
        <v>45740.58402777778</v>
      </c>
      <c r="T466" s="6" t="inlineStr">
        <is>
          <t>newsletter_signup</t>
        </is>
      </c>
    </row>
    <row r="467">
      <c r="A467" s="9" t="inlineStr">
        <is>
          <t>PRO-00158</t>
        </is>
      </c>
      <c r="B467" s="9" t="inlineStr">
        <is>
          <t>Phoenix Nguyen</t>
        </is>
      </c>
      <c r="C467" s="9" t="inlineStr">
        <is>
          <t>Data Platform Manager</t>
        </is>
      </c>
      <c r="D467" s="9" t="inlineStr">
        <is>
          <t>manager</t>
        </is>
      </c>
      <c r="E467" s="9" t="n">
        <v>1</v>
      </c>
      <c r="F467" s="9" t="inlineStr">
        <is>
          <t>Ironset</t>
        </is>
      </c>
      <c r="G467" s="9" t="b">
        <v>1</v>
      </c>
      <c r="H467" s="9" t="b">
        <v>0</v>
      </c>
      <c r="I467" s="9" t="b">
        <v>0</v>
      </c>
      <c r="J467" s="10" t="n">
        <v>0</v>
      </c>
      <c r="K467" s="9" t="n">
        <v>2</v>
      </c>
      <c r="L467" s="9" t="inlineStr">
        <is>
          <t>linkedin</t>
        </is>
      </c>
      <c r="M467" s="9" t="inlineStr">
        <is>
          <t>LI-MOFU-Demo-DataEngineers</t>
        </is>
      </c>
      <c r="N467" s="9" t="inlineStr">
        <is>
          <t>linkedin</t>
        </is>
      </c>
      <c r="O467" s="9" t="inlineStr">
        <is>
          <t>paid-social</t>
        </is>
      </c>
      <c r="P467" s="9" t="inlineStr">
        <is>
          <t>li_mofu_demo_dataengineers</t>
        </is>
      </c>
      <c r="Q467" s="9" t="inlineStr">
        <is>
          <t>single-image_social-proof_cta-demo</t>
        </is>
      </c>
      <c r="R467" s="9" t="inlineStr">
        <is>
          <t>li-abm-strategic-accounts</t>
        </is>
      </c>
      <c r="S467" s="11" t="n">
        <v>45747.71458333333</v>
      </c>
      <c r="T467" s="9" t="inlineStr">
        <is>
          <t>demo_request</t>
        </is>
      </c>
    </row>
    <row r="468">
      <c r="A468" s="6" t="inlineStr">
        <is>
          <t>PRO-00159</t>
        </is>
      </c>
      <c r="B468" s="6" t="inlineStr">
        <is>
          <t>Finley Thompson</t>
        </is>
      </c>
      <c r="C468" s="6" t="inlineStr">
        <is>
          <t>Data Analyst</t>
        </is>
      </c>
      <c r="D468" s="6" t="inlineStr">
        <is>
          <t>ic_analyst</t>
        </is>
      </c>
      <c r="E468" s="6" t="n">
        <v>0.75</v>
      </c>
      <c r="F468" s="6" t="inlineStr">
        <is>
          <t>Syncflow</t>
        </is>
      </c>
      <c r="G468" s="6" t="b">
        <v>1</v>
      </c>
      <c r="H468" s="6" t="b">
        <v>1</v>
      </c>
      <c r="I468" s="6" t="b">
        <v>0</v>
      </c>
      <c r="J468" s="7" t="n">
        <v>85214</v>
      </c>
      <c r="K468" s="6" t="n">
        <v>1</v>
      </c>
      <c r="L468" s="6" t="inlineStr">
        <is>
          <t>google</t>
        </is>
      </c>
      <c r="M468" s="6" t="inlineStr">
        <is>
          <t>GGL-Competitor-Pipeform-Alt</t>
        </is>
      </c>
      <c r="N468" s="6" t="inlineStr">
        <is>
          <t>google</t>
        </is>
      </c>
      <c r="O468" s="6" t="inlineStr">
        <is>
          <t>paid-search</t>
        </is>
      </c>
      <c r="P468" s="6" t="inlineStr">
        <is>
          <t>ggl_competitor_pipeform_alt</t>
        </is>
      </c>
      <c r="Q468" s="6" t="inlineStr">
        <is>
          <t>text-ad_search</t>
        </is>
      </c>
      <c r="R468" s="6" t="inlineStr">
        <is>
          <t>data-pipeline-tools</t>
        </is>
      </c>
      <c r="S468" s="8" t="n">
        <v>45768.65138888889</v>
      </c>
      <c r="T468" s="6" t="inlineStr">
        <is>
          <t>trial_signup</t>
        </is>
      </c>
    </row>
    <row r="469">
      <c r="A469" s="9" t="inlineStr">
        <is>
          <t>PRO-00159</t>
        </is>
      </c>
      <c r="B469" s="9" t="inlineStr">
        <is>
          <t>Finley Thompson</t>
        </is>
      </c>
      <c r="C469" s="9" t="inlineStr">
        <is>
          <t>Data Analyst</t>
        </is>
      </c>
      <c r="D469" s="9" t="inlineStr">
        <is>
          <t>ic_analyst</t>
        </is>
      </c>
      <c r="E469" s="9" t="n">
        <v>0.75</v>
      </c>
      <c r="F469" s="9" t="inlineStr">
        <is>
          <t>Syncflow</t>
        </is>
      </c>
      <c r="G469" s="9" t="b">
        <v>1</v>
      </c>
      <c r="H469" s="9" t="b">
        <v>1</v>
      </c>
      <c r="I469" s="9" t="b">
        <v>0</v>
      </c>
      <c r="J469" s="10" t="n">
        <v>85214</v>
      </c>
      <c r="K469" s="9" t="n">
        <v>2</v>
      </c>
      <c r="L469" s="9" t="inlineStr">
        <is>
          <t>google</t>
        </is>
      </c>
      <c r="M469" s="9" t="inlineStr">
        <is>
          <t>GGL-NonBrand-ETL-Tools</t>
        </is>
      </c>
      <c r="N469" s="9" t="inlineStr">
        <is>
          <t>google</t>
        </is>
      </c>
      <c r="O469" s="9" t="inlineStr">
        <is>
          <t>paid-search</t>
        </is>
      </c>
      <c r="P469" s="9" t="inlineStr">
        <is>
          <t>ggl_nonbrand_etl_tools</t>
        </is>
      </c>
      <c r="Q469" s="9" t="inlineStr">
        <is>
          <t>text-ad_competitor</t>
        </is>
      </c>
      <c r="R469" s="9" t="inlineStr">
        <is>
          <t>streamlink-vs-syncflow</t>
        </is>
      </c>
      <c r="S469" s="11" t="n">
        <v>45784.45138888889</v>
      </c>
      <c r="T469" s="9" t="inlineStr">
        <is>
          <t>newsletter_signup</t>
        </is>
      </c>
    </row>
    <row r="470">
      <c r="A470" s="6" t="inlineStr">
        <is>
          <t>PRO-00159</t>
        </is>
      </c>
      <c r="B470" s="6" t="inlineStr">
        <is>
          <t>Finley Thompson</t>
        </is>
      </c>
      <c r="C470" s="6" t="inlineStr">
        <is>
          <t>Data Analyst</t>
        </is>
      </c>
      <c r="D470" s="6" t="inlineStr">
        <is>
          <t>ic_analyst</t>
        </is>
      </c>
      <c r="E470" s="6" t="n">
        <v>0.75</v>
      </c>
      <c r="F470" s="6" t="inlineStr">
        <is>
          <t>Syncflow</t>
        </is>
      </c>
      <c r="G470" s="6" t="b">
        <v>1</v>
      </c>
      <c r="H470" s="6" t="b">
        <v>1</v>
      </c>
      <c r="I470" s="6" t="b">
        <v>0</v>
      </c>
      <c r="J470" s="7" t="n">
        <v>85214</v>
      </c>
      <c r="K470" s="6" t="n">
        <v>3</v>
      </c>
      <c r="L470" s="6" t="inlineStr">
        <is>
          <t>linkedin</t>
        </is>
      </c>
      <c r="M470" s="6" t="inlineStr">
        <is>
          <t>LI-Retarget-SiteVisitors-30d</t>
        </is>
      </c>
      <c r="N470" s="6" t="inlineStr">
        <is>
          <t>linkedin</t>
        </is>
      </c>
      <c r="O470" s="6" t="inlineStr">
        <is>
          <t>paid-social</t>
        </is>
      </c>
      <c r="P470" s="6" t="inlineStr">
        <is>
          <t>li_retarget_sitevisitors_30d</t>
        </is>
      </c>
      <c r="Q470" s="6" t="inlineStr">
        <is>
          <t>single-image_social-proof_cta-learn-more</t>
        </is>
      </c>
      <c r="R470" s="6" t="inlineStr">
        <is>
          <t>li-lookalike-closed-won</t>
        </is>
      </c>
      <c r="S470" s="8" t="n">
        <v>45793.58263888889</v>
      </c>
      <c r="T470" s="6" t="inlineStr">
        <is>
          <t>gated_content_download</t>
        </is>
      </c>
    </row>
    <row r="471">
      <c r="A471" s="9" t="inlineStr">
        <is>
          <t>PRO-00159</t>
        </is>
      </c>
      <c r="B471" s="9" t="inlineStr">
        <is>
          <t>Finley Thompson</t>
        </is>
      </c>
      <c r="C471" s="9" t="inlineStr">
        <is>
          <t>Data Analyst</t>
        </is>
      </c>
      <c r="D471" s="9" t="inlineStr">
        <is>
          <t>ic_analyst</t>
        </is>
      </c>
      <c r="E471" s="9" t="n">
        <v>0.75</v>
      </c>
      <c r="F471" s="9" t="inlineStr">
        <is>
          <t>Syncflow</t>
        </is>
      </c>
      <c r="G471" s="9" t="b">
        <v>1</v>
      </c>
      <c r="H471" s="9" t="b">
        <v>1</v>
      </c>
      <c r="I471" s="9" t="b">
        <v>0</v>
      </c>
      <c r="J471" s="10" t="n">
        <v>85214</v>
      </c>
      <c r="K471" s="9" t="n">
        <v>4</v>
      </c>
      <c r="L471" s="9" t="inlineStr">
        <is>
          <t>g2</t>
        </is>
      </c>
      <c r="M471" s="9" t="inlineStr">
        <is>
          <t>G2-Retarget-CategoryBuyers</t>
        </is>
      </c>
      <c r="N471" s="9" t="inlineStr">
        <is>
          <t>g2</t>
        </is>
      </c>
      <c r="O471" s="9" t="inlineStr">
        <is>
          <t>review-site</t>
        </is>
      </c>
      <c r="P471" s="9" t="inlineStr">
        <is>
          <t>g2_retarget_categorybuyers</t>
        </is>
      </c>
      <c r="Q471" s="9" t="inlineStr">
        <is>
          <t>retarget-banner_category</t>
        </is>
      </c>
      <c r="R471" s="9" t="inlineStr">
        <is>
          <t>data-integration-review</t>
        </is>
      </c>
      <c r="S471" s="11" t="n">
        <v>45803.34166666667</v>
      </c>
      <c r="T471" s="9" t="inlineStr">
        <is>
          <t>trial_signup</t>
        </is>
      </c>
    </row>
    <row r="472">
      <c r="A472" s="6" t="inlineStr">
        <is>
          <t>PRO-00160</t>
        </is>
      </c>
      <c r="B472" s="6" t="inlineStr">
        <is>
          <t>Jordan Hall</t>
        </is>
      </c>
      <c r="C472" s="6" t="inlineStr">
        <is>
          <t>Data Engineering Manager</t>
        </is>
      </c>
      <c r="D472" s="6" t="inlineStr">
        <is>
          <t>manager</t>
        </is>
      </c>
      <c r="E472" s="6" t="n">
        <v>1</v>
      </c>
      <c r="F472" s="6" t="inlineStr">
        <is>
          <t>Meridian Cloud</t>
        </is>
      </c>
      <c r="G472" s="6" t="b">
        <v>0</v>
      </c>
      <c r="H472" s="6" t="b">
        <v>0</v>
      </c>
      <c r="I472" s="6" t="b">
        <v>0</v>
      </c>
      <c r="J472" s="7" t="n">
        <v>0</v>
      </c>
      <c r="K472" s="6" t="n">
        <v>1</v>
      </c>
      <c r="L472" s="6" t="inlineStr">
        <is>
          <t>google</t>
        </is>
      </c>
      <c r="M472" s="6" t="inlineStr">
        <is>
          <t>GGL-RLSA-HighIntent-Visitors</t>
        </is>
      </c>
      <c r="N472" s="6" t="inlineStr">
        <is>
          <t>google</t>
        </is>
      </c>
      <c r="O472" s="6" t="inlineStr">
        <is>
          <t>paid-search</t>
        </is>
      </c>
      <c r="P472" s="6" t="inlineStr">
        <is>
          <t>ggl_rlsa_highintent_visitors</t>
        </is>
      </c>
      <c r="Q472" s="6" t="inlineStr">
        <is>
          <t>text-ad_competitor</t>
        </is>
      </c>
      <c r="R472" s="6" t="inlineStr">
        <is>
          <t>data-integration-platform</t>
        </is>
      </c>
      <c r="S472" s="8" t="n">
        <v>45726.73194444444</v>
      </c>
      <c r="T472" s="6" t="inlineStr">
        <is>
          <t>newsletter_signup</t>
        </is>
      </c>
    </row>
    <row r="473">
      <c r="A473" s="9" t="inlineStr">
        <is>
          <t>PRO-00160</t>
        </is>
      </c>
      <c r="B473" s="9" t="inlineStr">
        <is>
          <t>Jordan Hall</t>
        </is>
      </c>
      <c r="C473" s="9" t="inlineStr">
        <is>
          <t>Data Engineering Manager</t>
        </is>
      </c>
      <c r="D473" s="9" t="inlineStr">
        <is>
          <t>manager</t>
        </is>
      </c>
      <c r="E473" s="9" t="n">
        <v>1</v>
      </c>
      <c r="F473" s="9" t="inlineStr">
        <is>
          <t>Meridian Cloud</t>
        </is>
      </c>
      <c r="G473" s="9" t="b">
        <v>0</v>
      </c>
      <c r="H473" s="9" t="b">
        <v>0</v>
      </c>
      <c r="I473" s="9" t="b">
        <v>0</v>
      </c>
      <c r="J473" s="10" t="n">
        <v>0</v>
      </c>
      <c r="K473" s="9" t="n">
        <v>2</v>
      </c>
      <c r="L473" s="9" t="inlineStr">
        <is>
          <t>google</t>
        </is>
      </c>
      <c r="M473" s="9" t="inlineStr">
        <is>
          <t>GGL-NonBrand-ETL-Tools</t>
        </is>
      </c>
      <c r="N473" s="9" t="inlineStr">
        <is>
          <t>google</t>
        </is>
      </c>
      <c r="O473" s="9" t="inlineStr">
        <is>
          <t>paid-search</t>
        </is>
      </c>
      <c r="P473" s="9" t="inlineStr">
        <is>
          <t>ggl_nonbrand_etl_tools</t>
        </is>
      </c>
      <c r="Q473" s="9" t="inlineStr">
        <is>
          <t>text-ad_rlsa</t>
        </is>
      </c>
      <c r="R473" s="9" t="inlineStr">
        <is>
          <t>data-integration-platform</t>
        </is>
      </c>
      <c r="S473" s="11" t="n">
        <v>45740.36388888889</v>
      </c>
      <c r="T473" s="9" t="inlineStr">
        <is>
          <t>gated_content_download</t>
        </is>
      </c>
    </row>
    <row r="474">
      <c r="A474" s="6" t="inlineStr">
        <is>
          <t>PRO-00161</t>
        </is>
      </c>
      <c r="B474" s="6" t="inlineStr">
        <is>
          <t>Parker Martinez</t>
        </is>
      </c>
      <c r="C474" s="6" t="inlineStr">
        <is>
          <t>VP of Analytics</t>
        </is>
      </c>
      <c r="D474" s="6" t="inlineStr">
        <is>
          <t>c_suite_vp</t>
        </is>
      </c>
      <c r="E474" s="6" t="n">
        <v>1.5</v>
      </c>
      <c r="F474" s="6" t="inlineStr">
        <is>
          <t>Crestline Systems</t>
        </is>
      </c>
      <c r="G474" s="6" t="b">
        <v>0</v>
      </c>
      <c r="H474" s="6" t="b">
        <v>0</v>
      </c>
      <c r="I474" s="6" t="b">
        <v>0</v>
      </c>
      <c r="J474" s="7" t="n">
        <v>0</v>
      </c>
      <c r="K474" s="6" t="n">
        <v>1</v>
      </c>
      <c r="L474" s="6" t="inlineStr">
        <is>
          <t>linkedin</t>
        </is>
      </c>
      <c r="M474" s="6" t="inlineStr">
        <is>
          <t>LI-Retarget-SiteVisitors-30d</t>
        </is>
      </c>
      <c r="N474" s="6" t="inlineStr">
        <is>
          <t>linkedin</t>
        </is>
      </c>
      <c r="O474" s="6" t="inlineStr">
        <is>
          <t>paid-social</t>
        </is>
      </c>
      <c r="P474" s="6" t="inlineStr">
        <is>
          <t>li_retarget_sitevisitors_30d</t>
        </is>
      </c>
      <c r="Q474" s="6" t="inlineStr">
        <is>
          <t>single-image_product-feature_cta-demo</t>
        </is>
      </c>
      <c r="R474" s="6" t="inlineStr">
        <is>
          <t>li-retarget-site-visitors-30d</t>
        </is>
      </c>
      <c r="S474" s="8" t="n">
        <v>45777.3875</v>
      </c>
      <c r="T474" s="6" t="inlineStr">
        <is>
          <t>gated_content_download</t>
        </is>
      </c>
    </row>
    <row r="475">
      <c r="A475" s="9" t="inlineStr">
        <is>
          <t>PRO-00161</t>
        </is>
      </c>
      <c r="B475" s="9" t="inlineStr">
        <is>
          <t>Parker Martinez</t>
        </is>
      </c>
      <c r="C475" s="9" t="inlineStr">
        <is>
          <t>VP of Analytics</t>
        </is>
      </c>
      <c r="D475" s="9" t="inlineStr">
        <is>
          <t>c_suite_vp</t>
        </is>
      </c>
      <c r="E475" s="9" t="n">
        <v>1.5</v>
      </c>
      <c r="F475" s="9" t="inlineStr">
        <is>
          <t>Crestline Systems</t>
        </is>
      </c>
      <c r="G475" s="9" t="b">
        <v>0</v>
      </c>
      <c r="H475" s="9" t="b">
        <v>0</v>
      </c>
      <c r="I475" s="9" t="b">
        <v>0</v>
      </c>
      <c r="J475" s="10" t="n">
        <v>0</v>
      </c>
      <c r="K475" s="9" t="n">
        <v>2</v>
      </c>
      <c r="L475" s="9" t="inlineStr">
        <is>
          <t>google</t>
        </is>
      </c>
      <c r="M475" s="9" t="inlineStr">
        <is>
          <t>GGL-Competitor-Streamlink-Alt</t>
        </is>
      </c>
      <c r="N475" s="9" t="inlineStr">
        <is>
          <t>google</t>
        </is>
      </c>
      <c r="O475" s="9" t="inlineStr">
        <is>
          <t>paid-search</t>
        </is>
      </c>
      <c r="P475" s="9" t="inlineStr">
        <is>
          <t>ggl_competitor_streamlink_alt</t>
        </is>
      </c>
      <c r="Q475" s="9" t="inlineStr">
        <is>
          <t>text-ad_search</t>
        </is>
      </c>
      <c r="R475" s="9" t="inlineStr">
        <is>
          <t>data-integration-platform</t>
        </is>
      </c>
      <c r="S475" s="11" t="n">
        <v>45796.35833333333</v>
      </c>
      <c r="T475" s="9" t="inlineStr">
        <is>
          <t>newsletter_signup</t>
        </is>
      </c>
    </row>
    <row r="476">
      <c r="A476" s="6" t="inlineStr">
        <is>
          <t>PRO-00162</t>
        </is>
      </c>
      <c r="B476" s="6" t="inlineStr">
        <is>
          <t>Skyler Nguyen</t>
        </is>
      </c>
      <c r="C476" s="6" t="inlineStr">
        <is>
          <t>BI Manager</t>
        </is>
      </c>
      <c r="D476" s="6" t="inlineStr">
        <is>
          <t>manager</t>
        </is>
      </c>
      <c r="E476" s="6" t="n">
        <v>1</v>
      </c>
      <c r="F476" s="6" t="inlineStr">
        <is>
          <t>Dataduct</t>
        </is>
      </c>
      <c r="G476" s="6" t="b">
        <v>1</v>
      </c>
      <c r="H476" s="6" t="b">
        <v>0</v>
      </c>
      <c r="I476" s="6" t="b">
        <v>0</v>
      </c>
      <c r="J476" s="7" t="n">
        <v>0</v>
      </c>
      <c r="K476" s="6" t="n">
        <v>1</v>
      </c>
      <c r="L476" s="6" t="inlineStr">
        <is>
          <t>linkedin</t>
        </is>
      </c>
      <c r="M476" s="6" t="inlineStr">
        <is>
          <t>LI-MOFU-Demo-DataEngineers</t>
        </is>
      </c>
      <c r="N476" s="6" t="inlineStr">
        <is>
          <t>linkedin</t>
        </is>
      </c>
      <c r="O476" s="6" t="inlineStr">
        <is>
          <t>paid-social</t>
        </is>
      </c>
      <c r="P476" s="6" t="inlineStr">
        <is>
          <t>li_mofu_demo_dataengineers</t>
        </is>
      </c>
      <c r="Q476" s="6" t="inlineStr">
        <is>
          <t>single-image_product-feature_cta-demo</t>
        </is>
      </c>
      <c r="R476" s="6" t="inlineStr">
        <is>
          <t>li-mid-analytics-directors</t>
        </is>
      </c>
      <c r="S476" s="8" t="n">
        <v>45932.60833333333</v>
      </c>
      <c r="T476" s="6" t="inlineStr">
        <is>
          <t>gated_content_download</t>
        </is>
      </c>
    </row>
    <row r="477">
      <c r="A477" s="9" t="inlineStr">
        <is>
          <t>PRO-00162</t>
        </is>
      </c>
      <c r="B477" s="9" t="inlineStr">
        <is>
          <t>Skyler Nguyen</t>
        </is>
      </c>
      <c r="C477" s="9" t="inlineStr">
        <is>
          <t>BI Manager</t>
        </is>
      </c>
      <c r="D477" s="9" t="inlineStr">
        <is>
          <t>manager</t>
        </is>
      </c>
      <c r="E477" s="9" t="n">
        <v>1</v>
      </c>
      <c r="F477" s="9" t="inlineStr">
        <is>
          <t>Dataduct</t>
        </is>
      </c>
      <c r="G477" s="9" t="b">
        <v>1</v>
      </c>
      <c r="H477" s="9" t="b">
        <v>0</v>
      </c>
      <c r="I477" s="9" t="b">
        <v>0</v>
      </c>
      <c r="J477" s="10" t="n">
        <v>0</v>
      </c>
      <c r="K477" s="9" t="n">
        <v>2</v>
      </c>
      <c r="L477" s="9" t="inlineStr">
        <is>
          <t>linkedin</t>
        </is>
      </c>
      <c r="M477" s="9" t="inlineStr">
        <is>
          <t>LI-Retarget-SiteVisitors-30d</t>
        </is>
      </c>
      <c r="N477" s="9" t="inlineStr">
        <is>
          <t>linkedin</t>
        </is>
      </c>
      <c r="O477" s="9" t="inlineStr">
        <is>
          <t>paid-social</t>
        </is>
      </c>
      <c r="P477" s="9" t="inlineStr">
        <is>
          <t>li_retarget_sitevisitors_30d</t>
        </is>
      </c>
      <c r="Q477" s="9" t="inlineStr">
        <is>
          <t>single-image_product-feature_cta-trial</t>
        </is>
      </c>
      <c r="R477" s="9" t="inlineStr">
        <is>
          <t>li-retarget-site-visitors-30d</t>
        </is>
      </c>
      <c r="S477" s="11" t="n">
        <v>45951.6875</v>
      </c>
      <c r="T477" s="9" t="inlineStr">
        <is>
          <t>demo_request</t>
        </is>
      </c>
    </row>
    <row r="478">
      <c r="A478" s="6" t="inlineStr">
        <is>
          <t>PRO-00163</t>
        </is>
      </c>
      <c r="B478" s="6" t="inlineStr">
        <is>
          <t>Noel Martinez</t>
        </is>
      </c>
      <c r="C478" s="6" t="inlineStr">
        <is>
          <t>Data Engineer</t>
        </is>
      </c>
      <c r="D478" s="6" t="inlineStr">
        <is>
          <t>ic_analyst</t>
        </is>
      </c>
      <c r="E478" s="6" t="n">
        <v>0.75</v>
      </c>
      <c r="F478" s="6" t="inlineStr">
        <is>
          <t>Pulsestream</t>
        </is>
      </c>
      <c r="G478" s="6" t="b">
        <v>1</v>
      </c>
      <c r="H478" s="6" t="b">
        <v>1</v>
      </c>
      <c r="I478" s="6" t="b">
        <v>0</v>
      </c>
      <c r="J478" s="7" t="n">
        <v>86605</v>
      </c>
      <c r="K478" s="6" t="n">
        <v>1</v>
      </c>
      <c r="L478" s="6" t="inlineStr">
        <is>
          <t>linkedin</t>
        </is>
      </c>
      <c r="M478" s="6" t="inlineStr">
        <is>
          <t>LI-MOFU-Trial-AnalyticsTeams</t>
        </is>
      </c>
      <c r="N478" s="6" t="inlineStr">
        <is>
          <t>linkedin</t>
        </is>
      </c>
      <c r="O478" s="6" t="inlineStr">
        <is>
          <t>paid-social</t>
        </is>
      </c>
      <c r="P478" s="6" t="inlineStr">
        <is>
          <t>li_mofu_trial_analyticsteams</t>
        </is>
      </c>
      <c r="Q478" s="6" t="inlineStr">
        <is>
          <t>single-image_thought-leadership_cta-learn-more</t>
        </is>
      </c>
      <c r="R478" s="6" t="inlineStr">
        <is>
          <t>li-abm-strategic-accounts</t>
        </is>
      </c>
      <c r="S478" s="8" t="n">
        <v>45887.42083333333</v>
      </c>
      <c r="T478" s="6" t="inlineStr">
        <is>
          <t>newsletter_signup</t>
        </is>
      </c>
    </row>
    <row r="479">
      <c r="A479" s="9" t="inlineStr">
        <is>
          <t>PRO-00163</t>
        </is>
      </c>
      <c r="B479" s="9" t="inlineStr">
        <is>
          <t>Noel Martinez</t>
        </is>
      </c>
      <c r="C479" s="9" t="inlineStr">
        <is>
          <t>Data Engineer</t>
        </is>
      </c>
      <c r="D479" s="9" t="inlineStr">
        <is>
          <t>ic_analyst</t>
        </is>
      </c>
      <c r="E479" s="9" t="n">
        <v>0.75</v>
      </c>
      <c r="F479" s="9" t="inlineStr">
        <is>
          <t>Pulsestream</t>
        </is>
      </c>
      <c r="G479" s="9" t="b">
        <v>1</v>
      </c>
      <c r="H479" s="9" t="b">
        <v>1</v>
      </c>
      <c r="I479" s="9" t="b">
        <v>0</v>
      </c>
      <c r="J479" s="10" t="n">
        <v>86605</v>
      </c>
      <c r="K479" s="9" t="n">
        <v>2</v>
      </c>
      <c r="L479" s="9" t="inlineStr">
        <is>
          <t>google</t>
        </is>
      </c>
      <c r="M479" s="9" t="inlineStr">
        <is>
          <t>GGL-RLSA-HighIntent-Visitors</t>
        </is>
      </c>
      <c r="N479" s="9" t="inlineStr">
        <is>
          <t>google</t>
        </is>
      </c>
      <c r="O479" s="9" t="inlineStr">
        <is>
          <t>paid-search</t>
        </is>
      </c>
      <c r="P479" s="9" t="inlineStr">
        <is>
          <t>ggl_rlsa_highintent_visitors</t>
        </is>
      </c>
      <c r="Q479" s="9" t="inlineStr">
        <is>
          <t>text-ad_search</t>
        </is>
      </c>
      <c r="R479" s="9" t="inlineStr">
        <is>
          <t>etl-software</t>
        </is>
      </c>
      <c r="S479" s="11" t="n">
        <v>45904.34027777778</v>
      </c>
      <c r="T479" s="9" t="inlineStr">
        <is>
          <t>trial_signup</t>
        </is>
      </c>
    </row>
    <row r="480">
      <c r="A480" s="6" t="inlineStr">
        <is>
          <t>PRO-00163</t>
        </is>
      </c>
      <c r="B480" s="6" t="inlineStr">
        <is>
          <t>Noel Martinez</t>
        </is>
      </c>
      <c r="C480" s="6" t="inlineStr">
        <is>
          <t>Data Engineer</t>
        </is>
      </c>
      <c r="D480" s="6" t="inlineStr">
        <is>
          <t>ic_analyst</t>
        </is>
      </c>
      <c r="E480" s="6" t="n">
        <v>0.75</v>
      </c>
      <c r="F480" s="6" t="inlineStr">
        <is>
          <t>Pulsestream</t>
        </is>
      </c>
      <c r="G480" s="6" t="b">
        <v>1</v>
      </c>
      <c r="H480" s="6" t="b">
        <v>1</v>
      </c>
      <c r="I480" s="6" t="b">
        <v>0</v>
      </c>
      <c r="J480" s="7" t="n">
        <v>86605</v>
      </c>
      <c r="K480" s="6" t="n">
        <v>3</v>
      </c>
      <c r="L480" s="6" t="inlineStr">
        <is>
          <t>g2</t>
        </is>
      </c>
      <c r="M480" s="6" t="inlineStr">
        <is>
          <t>G2-Badge-LP-Integration</t>
        </is>
      </c>
      <c r="N480" s="6" t="inlineStr">
        <is>
          <t>g2</t>
        </is>
      </c>
      <c r="O480" s="6" t="inlineStr">
        <is>
          <t>review-site</t>
        </is>
      </c>
      <c r="P480" s="6" t="inlineStr">
        <is>
          <t>g2_badge_lp_integration</t>
        </is>
      </c>
      <c r="Q480" s="6" t="inlineStr">
        <is>
          <t>gated-report_etl</t>
        </is>
      </c>
      <c r="R480" s="6" t="inlineStr">
        <is>
          <t>data-integration-review</t>
        </is>
      </c>
      <c r="S480" s="8" t="n">
        <v>45918.72708333333</v>
      </c>
      <c r="T480" s="6" t="inlineStr">
        <is>
          <t>gated_content_download</t>
        </is>
      </c>
    </row>
    <row r="481">
      <c r="A481" s="9" t="inlineStr">
        <is>
          <t>PRO-00164</t>
        </is>
      </c>
      <c r="B481" s="9" t="inlineStr">
        <is>
          <t>Elliot Jackson</t>
        </is>
      </c>
      <c r="C481" s="9" t="inlineStr">
        <is>
          <t>Senior Data Engineer</t>
        </is>
      </c>
      <c r="D481" s="9" t="inlineStr">
        <is>
          <t>ic_analyst</t>
        </is>
      </c>
      <c r="E481" s="9" t="n">
        <v>0.75</v>
      </c>
      <c r="F481" s="9" t="inlineStr">
        <is>
          <t>Queryspan</t>
        </is>
      </c>
      <c r="G481" s="9" t="b">
        <v>0</v>
      </c>
      <c r="H481" s="9" t="b">
        <v>0</v>
      </c>
      <c r="I481" s="9" t="b">
        <v>0</v>
      </c>
      <c r="J481" s="10" t="n">
        <v>0</v>
      </c>
      <c r="K481" s="9" t="n">
        <v>1</v>
      </c>
      <c r="L481" s="9" t="inlineStr">
        <is>
          <t>linkedin</t>
        </is>
      </c>
      <c r="M481" s="9" t="inlineStr">
        <is>
          <t>LI-ABM-Strategic-ENT</t>
        </is>
      </c>
      <c r="N481" s="9" t="inlineStr">
        <is>
          <t>linkedin</t>
        </is>
      </c>
      <c r="O481" s="9" t="inlineStr">
        <is>
          <t>paid-social</t>
        </is>
      </c>
      <c r="P481" s="9" t="inlineStr">
        <is>
          <t>li_abm_strategic_ent</t>
        </is>
      </c>
      <c r="Q481" s="9" t="inlineStr">
        <is>
          <t>single-image_thought-leadership_cta-download</t>
        </is>
      </c>
      <c r="R481" s="9" t="inlineStr">
        <is>
          <t>li-mid-analytics-directors</t>
        </is>
      </c>
      <c r="S481" s="11" t="n">
        <v>45747.64444444444</v>
      </c>
      <c r="T481" s="9" t="inlineStr">
        <is>
          <t>gated_content_download</t>
        </is>
      </c>
    </row>
    <row r="482">
      <c r="A482" s="6" t="inlineStr">
        <is>
          <t>PRO-00164</t>
        </is>
      </c>
      <c r="B482" s="6" t="inlineStr">
        <is>
          <t>Elliot Jackson</t>
        </is>
      </c>
      <c r="C482" s="6" t="inlineStr">
        <is>
          <t>Senior Data Engineer</t>
        </is>
      </c>
      <c r="D482" s="6" t="inlineStr">
        <is>
          <t>ic_analyst</t>
        </is>
      </c>
      <c r="E482" s="6" t="n">
        <v>0.75</v>
      </c>
      <c r="F482" s="6" t="inlineStr">
        <is>
          <t>Queryspan</t>
        </is>
      </c>
      <c r="G482" s="6" t="b">
        <v>0</v>
      </c>
      <c r="H482" s="6" t="b">
        <v>0</v>
      </c>
      <c r="I482" s="6" t="b">
        <v>0</v>
      </c>
      <c r="J482" s="7" t="n">
        <v>0</v>
      </c>
      <c r="K482" s="6" t="n">
        <v>2</v>
      </c>
      <c r="L482" s="6" t="inlineStr">
        <is>
          <t>g2</t>
        </is>
      </c>
      <c r="M482" s="6" t="inlineStr">
        <is>
          <t>G2-Retarget-CategoryBuyers</t>
        </is>
      </c>
      <c r="N482" s="6" t="inlineStr">
        <is>
          <t>g2</t>
        </is>
      </c>
      <c r="O482" s="6" t="inlineStr">
        <is>
          <t>review-site</t>
        </is>
      </c>
      <c r="P482" s="6" t="inlineStr">
        <is>
          <t>g2_retarget_categorybuyers</t>
        </is>
      </c>
      <c r="Q482" s="6" t="inlineStr">
        <is>
          <t>gated-report_etl</t>
        </is>
      </c>
      <c r="R482" s="6" t="inlineStr">
        <is>
          <t>pipeline-software-evaluation</t>
        </is>
      </c>
      <c r="S482" s="8" t="n">
        <v>45763.68958333333</v>
      </c>
      <c r="T482" s="6" t="inlineStr">
        <is>
          <t>gated_content_download</t>
        </is>
      </c>
    </row>
    <row r="483">
      <c r="A483" s="9" t="inlineStr">
        <is>
          <t>PRO-00165</t>
        </is>
      </c>
      <c r="B483" s="9" t="inlineStr">
        <is>
          <t>Alex Johnson</t>
        </is>
      </c>
      <c r="C483" s="9" t="inlineStr">
        <is>
          <t>BI Analyst</t>
        </is>
      </c>
      <c r="D483" s="9" t="inlineStr">
        <is>
          <t>ic_analyst</t>
        </is>
      </c>
      <c r="E483" s="9" t="n">
        <v>0.75</v>
      </c>
      <c r="F483" s="9" t="inlineStr">
        <is>
          <t>Streamlink</t>
        </is>
      </c>
      <c r="G483" s="9" t="b">
        <v>1</v>
      </c>
      <c r="H483" s="9" t="b">
        <v>1</v>
      </c>
      <c r="I483" s="9" t="b">
        <v>1</v>
      </c>
      <c r="J483" s="10" t="n">
        <v>37752</v>
      </c>
      <c r="K483" s="9" t="n">
        <v>1</v>
      </c>
      <c r="L483" s="9" t="inlineStr">
        <is>
          <t>linkedin</t>
        </is>
      </c>
      <c r="M483" s="9" t="inlineStr">
        <is>
          <t>LI-ENT-Awareness-DataPipeline</t>
        </is>
      </c>
      <c r="N483" s="9" t="inlineStr">
        <is>
          <t>linkedin</t>
        </is>
      </c>
      <c r="O483" s="9" t="inlineStr">
        <is>
          <t>paid-social</t>
        </is>
      </c>
      <c r="P483" s="9" t="inlineStr">
        <is>
          <t>li_ent_awareness_datapipeline</t>
        </is>
      </c>
      <c r="Q483" s="9" t="inlineStr">
        <is>
          <t>single-image_pain-point_cta-trial</t>
        </is>
      </c>
      <c r="R483" s="9" t="inlineStr">
        <is>
          <t>li-ent-data-engineers</t>
        </is>
      </c>
      <c r="S483" s="11" t="n">
        <v>45860.60902777778</v>
      </c>
      <c r="T483" s="9" t="inlineStr">
        <is>
          <t>newsletter_signup</t>
        </is>
      </c>
    </row>
    <row r="484">
      <c r="A484" s="6" t="inlineStr">
        <is>
          <t>PRO-00165</t>
        </is>
      </c>
      <c r="B484" s="6" t="inlineStr">
        <is>
          <t>Alex Johnson</t>
        </is>
      </c>
      <c r="C484" s="6" t="inlineStr">
        <is>
          <t>BI Analyst</t>
        </is>
      </c>
      <c r="D484" s="6" t="inlineStr">
        <is>
          <t>ic_analyst</t>
        </is>
      </c>
      <c r="E484" s="6" t="n">
        <v>0.75</v>
      </c>
      <c r="F484" s="6" t="inlineStr">
        <is>
          <t>Streamlink</t>
        </is>
      </c>
      <c r="G484" s="6" t="b">
        <v>1</v>
      </c>
      <c r="H484" s="6" t="b">
        <v>1</v>
      </c>
      <c r="I484" s="6" t="b">
        <v>1</v>
      </c>
      <c r="J484" s="7" t="n">
        <v>37752</v>
      </c>
      <c r="K484" s="6" t="n">
        <v>2</v>
      </c>
      <c r="L484" s="6" t="inlineStr">
        <is>
          <t>google</t>
        </is>
      </c>
      <c r="M484" s="6" t="inlineStr">
        <is>
          <t>GGL-NonBrand-DataPipeline</t>
        </is>
      </c>
      <c r="N484" s="6" t="inlineStr">
        <is>
          <t>google</t>
        </is>
      </c>
      <c r="O484" s="6" t="inlineStr">
        <is>
          <t>paid-search</t>
        </is>
      </c>
      <c r="P484" s="6" t="inlineStr">
        <is>
          <t>ggl_nonbrand_datapipeline</t>
        </is>
      </c>
      <c r="Q484" s="6" t="inlineStr">
        <is>
          <t>text-ad_rlsa</t>
        </is>
      </c>
      <c r="R484" s="6" t="inlineStr">
        <is>
          <t>data-pipeline-tools</t>
        </is>
      </c>
      <c r="S484" s="8" t="n">
        <v>45880.70694444444</v>
      </c>
      <c r="T484" s="6" t="inlineStr">
        <is>
          <t>newsletter_signup</t>
        </is>
      </c>
    </row>
    <row r="485">
      <c r="A485" s="9" t="inlineStr">
        <is>
          <t>PRO-00165</t>
        </is>
      </c>
      <c r="B485" s="9" t="inlineStr">
        <is>
          <t>Alex Johnson</t>
        </is>
      </c>
      <c r="C485" s="9" t="inlineStr">
        <is>
          <t>BI Analyst</t>
        </is>
      </c>
      <c r="D485" s="9" t="inlineStr">
        <is>
          <t>ic_analyst</t>
        </is>
      </c>
      <c r="E485" s="9" t="n">
        <v>0.75</v>
      </c>
      <c r="F485" s="9" t="inlineStr">
        <is>
          <t>Streamlink</t>
        </is>
      </c>
      <c r="G485" s="9" t="b">
        <v>1</v>
      </c>
      <c r="H485" s="9" t="b">
        <v>1</v>
      </c>
      <c r="I485" s="9" t="b">
        <v>1</v>
      </c>
      <c r="J485" s="10" t="n">
        <v>37752</v>
      </c>
      <c r="K485" s="9" t="n">
        <v>3</v>
      </c>
      <c r="L485" s="9" t="inlineStr">
        <is>
          <t>linkedin</t>
        </is>
      </c>
      <c r="M485" s="9" t="inlineStr">
        <is>
          <t>LI-Retarget-SiteVisitors-30d</t>
        </is>
      </c>
      <c r="N485" s="9" t="inlineStr">
        <is>
          <t>linkedin</t>
        </is>
      </c>
      <c r="O485" s="9" t="inlineStr">
        <is>
          <t>paid-social</t>
        </is>
      </c>
      <c r="P485" s="9" t="inlineStr">
        <is>
          <t>li_retarget_sitevisitors_30d</t>
        </is>
      </c>
      <c r="Q485" s="9" t="inlineStr">
        <is>
          <t>single-image_thought-leadership_cta-download</t>
        </is>
      </c>
      <c r="R485" s="9" t="inlineStr">
        <is>
          <t>li-mid-analytics-directors</t>
        </is>
      </c>
      <c r="S485" s="11" t="n">
        <v>45890.66597222222</v>
      </c>
      <c r="T485" s="9" t="inlineStr">
        <is>
          <t>gated_content_download</t>
        </is>
      </c>
    </row>
    <row r="486">
      <c r="A486" s="6" t="inlineStr">
        <is>
          <t>PRO-00166</t>
        </is>
      </c>
      <c r="B486" s="6" t="inlineStr">
        <is>
          <t>Hayden Jackson</t>
        </is>
      </c>
      <c r="C486" s="6" t="inlineStr">
        <is>
          <t>Senior Data Engineer</t>
        </is>
      </c>
      <c r="D486" s="6" t="inlineStr">
        <is>
          <t>ic_analyst</t>
        </is>
      </c>
      <c r="E486" s="6" t="n">
        <v>0.75</v>
      </c>
      <c r="F486" s="6" t="inlineStr">
        <is>
          <t>Stackbridge</t>
        </is>
      </c>
      <c r="G486" s="6" t="b">
        <v>0</v>
      </c>
      <c r="H486" s="6" t="b">
        <v>0</v>
      </c>
      <c r="I486" s="6" t="b">
        <v>0</v>
      </c>
      <c r="J486" s="7" t="n">
        <v>0</v>
      </c>
      <c r="K486" s="6" t="n">
        <v>1</v>
      </c>
      <c r="L486" s="6" t="inlineStr">
        <is>
          <t>linkedin</t>
        </is>
      </c>
      <c r="M486" s="6" t="inlineStr">
        <is>
          <t>LI-ENT-Awareness-DataIntegration</t>
        </is>
      </c>
      <c r="N486" s="6" t="inlineStr">
        <is>
          <t>linkedin</t>
        </is>
      </c>
      <c r="O486" s="6" t="inlineStr">
        <is>
          <t>paid-social</t>
        </is>
      </c>
      <c r="P486" s="6" t="inlineStr">
        <is>
          <t>li_ent_awareness_dataintegration</t>
        </is>
      </c>
      <c r="Q486" s="6" t="inlineStr">
        <is>
          <t>single-image_thought-leadership_cta-learn-more</t>
        </is>
      </c>
      <c r="R486" s="6" t="inlineStr">
        <is>
          <t>li-lookalike-closed-won</t>
        </is>
      </c>
      <c r="S486" s="8" t="n">
        <v>45884.60833333333</v>
      </c>
      <c r="T486" s="6" t="inlineStr">
        <is>
          <t>newsletter_signup</t>
        </is>
      </c>
    </row>
    <row r="487">
      <c r="A487" s="9" t="inlineStr">
        <is>
          <t>PRO-00166</t>
        </is>
      </c>
      <c r="B487" s="9" t="inlineStr">
        <is>
          <t>Hayden Jackson</t>
        </is>
      </c>
      <c r="C487" s="9" t="inlineStr">
        <is>
          <t>Senior Data Engineer</t>
        </is>
      </c>
      <c r="D487" s="9" t="inlineStr">
        <is>
          <t>ic_analyst</t>
        </is>
      </c>
      <c r="E487" s="9" t="n">
        <v>0.75</v>
      </c>
      <c r="F487" s="9" t="inlineStr">
        <is>
          <t>Stackbridge</t>
        </is>
      </c>
      <c r="G487" s="9" t="b">
        <v>0</v>
      </c>
      <c r="H487" s="9" t="b">
        <v>0</v>
      </c>
      <c r="I487" s="9" t="b">
        <v>0</v>
      </c>
      <c r="J487" s="10" t="n">
        <v>0</v>
      </c>
      <c r="K487" s="9" t="n">
        <v>2</v>
      </c>
      <c r="L487" s="9" t="inlineStr">
        <is>
          <t>linkedin</t>
        </is>
      </c>
      <c r="M487" s="9" t="inlineStr">
        <is>
          <t>LI-ENT-Awareness-DataPipeline</t>
        </is>
      </c>
      <c r="N487" s="9" t="inlineStr">
        <is>
          <t>linkedin</t>
        </is>
      </c>
      <c r="O487" s="9" t="inlineStr">
        <is>
          <t>paid-social</t>
        </is>
      </c>
      <c r="P487" s="9" t="inlineStr">
        <is>
          <t>li_ent_awareness_datapipeline</t>
        </is>
      </c>
      <c r="Q487" s="9" t="inlineStr">
        <is>
          <t>single-image_thought-leadership_cta-download</t>
        </is>
      </c>
      <c r="R487" s="9" t="inlineStr">
        <is>
          <t>li-ent-data-engineers</t>
        </is>
      </c>
      <c r="S487" s="11" t="n">
        <v>45905.74652777778</v>
      </c>
      <c r="T487" s="9" t="inlineStr">
        <is>
          <t>gated_content_download</t>
        </is>
      </c>
    </row>
    <row r="488">
      <c r="A488" s="6" t="inlineStr">
        <is>
          <t>PRO-00167</t>
        </is>
      </c>
      <c r="B488" s="6" t="inlineStr">
        <is>
          <t>Emery Smith</t>
        </is>
      </c>
      <c r="C488" s="6" t="inlineStr">
        <is>
          <t>Director of Business Intelligence</t>
        </is>
      </c>
      <c r="D488" s="6" t="inlineStr">
        <is>
          <t>director</t>
        </is>
      </c>
      <c r="E488" s="6" t="n">
        <v>1.25</v>
      </c>
      <c r="F488" s="6" t="inlineStr">
        <is>
          <t>Meridian Cloud</t>
        </is>
      </c>
      <c r="G488" s="6" t="b">
        <v>1</v>
      </c>
      <c r="H488" s="6" t="b">
        <v>1</v>
      </c>
      <c r="I488" s="6" t="b">
        <v>1</v>
      </c>
      <c r="J488" s="7" t="n">
        <v>145100</v>
      </c>
      <c r="K488" s="6" t="n">
        <v>1</v>
      </c>
      <c r="L488" s="6" t="inlineStr">
        <is>
          <t>linkedin</t>
        </is>
      </c>
      <c r="M488" s="6" t="inlineStr">
        <is>
          <t>LI-MOFU-Trial-AnalyticsTeams</t>
        </is>
      </c>
      <c r="N488" s="6" t="inlineStr">
        <is>
          <t>linkedin</t>
        </is>
      </c>
      <c r="O488" s="6" t="inlineStr">
        <is>
          <t>paid-social</t>
        </is>
      </c>
      <c r="P488" s="6" t="inlineStr">
        <is>
          <t>li_mofu_trial_analyticsteams</t>
        </is>
      </c>
      <c r="Q488" s="6" t="inlineStr">
        <is>
          <t>single-image_thought-leadership_cta-learn-more</t>
        </is>
      </c>
      <c r="R488" s="6" t="inlineStr">
        <is>
          <t>li-ent-data-engineers</t>
        </is>
      </c>
      <c r="S488" s="8" t="n">
        <v>45663.51041666666</v>
      </c>
      <c r="T488" s="6" t="inlineStr">
        <is>
          <t>newsletter_signup</t>
        </is>
      </c>
    </row>
    <row r="489">
      <c r="A489" s="9" t="inlineStr">
        <is>
          <t>PRO-00167</t>
        </is>
      </c>
      <c r="B489" s="9" t="inlineStr">
        <is>
          <t>Emery Smith</t>
        </is>
      </c>
      <c r="C489" s="9" t="inlineStr">
        <is>
          <t>Director of Business Intelligence</t>
        </is>
      </c>
      <c r="D489" s="9" t="inlineStr">
        <is>
          <t>director</t>
        </is>
      </c>
      <c r="E489" s="9" t="n">
        <v>1.25</v>
      </c>
      <c r="F489" s="9" t="inlineStr">
        <is>
          <t>Meridian Cloud</t>
        </is>
      </c>
      <c r="G489" s="9" t="b">
        <v>1</v>
      </c>
      <c r="H489" s="9" t="b">
        <v>1</v>
      </c>
      <c r="I489" s="9" t="b">
        <v>1</v>
      </c>
      <c r="J489" s="10" t="n">
        <v>145100</v>
      </c>
      <c r="K489" s="9" t="n">
        <v>2</v>
      </c>
      <c r="L489" s="9" t="inlineStr">
        <is>
          <t>google</t>
        </is>
      </c>
      <c r="M489" s="9" t="inlineStr">
        <is>
          <t>GGL-Competitor-Streamlink-Alt</t>
        </is>
      </c>
      <c r="N489" s="9" t="inlineStr">
        <is>
          <t>google</t>
        </is>
      </c>
      <c r="O489" s="9" t="inlineStr">
        <is>
          <t>paid-search</t>
        </is>
      </c>
      <c r="P489" s="9" t="inlineStr">
        <is>
          <t>ggl_competitor_streamlink_alt</t>
        </is>
      </c>
      <c r="Q489" s="9" t="inlineStr">
        <is>
          <t>text-ad_rlsa</t>
        </is>
      </c>
      <c r="R489" s="9" t="inlineStr">
        <is>
          <t>data-pipeline-tools</t>
        </is>
      </c>
      <c r="S489" s="11" t="n">
        <v>45672.63888888889</v>
      </c>
      <c r="T489" s="9" t="inlineStr">
        <is>
          <t>demo_request</t>
        </is>
      </c>
    </row>
    <row r="490">
      <c r="A490" s="6" t="inlineStr">
        <is>
          <t>PRO-00167</t>
        </is>
      </c>
      <c r="B490" s="6" t="inlineStr">
        <is>
          <t>Emery Smith</t>
        </is>
      </c>
      <c r="C490" s="6" t="inlineStr">
        <is>
          <t>Director of Business Intelligence</t>
        </is>
      </c>
      <c r="D490" s="6" t="inlineStr">
        <is>
          <t>director</t>
        </is>
      </c>
      <c r="E490" s="6" t="n">
        <v>1.25</v>
      </c>
      <c r="F490" s="6" t="inlineStr">
        <is>
          <t>Meridian Cloud</t>
        </is>
      </c>
      <c r="G490" s="6" t="b">
        <v>1</v>
      </c>
      <c r="H490" s="6" t="b">
        <v>1</v>
      </c>
      <c r="I490" s="6" t="b">
        <v>1</v>
      </c>
      <c r="J490" s="7" t="n">
        <v>145100</v>
      </c>
      <c r="K490" s="6" t="n">
        <v>3</v>
      </c>
      <c r="L490" s="6" t="inlineStr">
        <is>
          <t>google</t>
        </is>
      </c>
      <c r="M490" s="6" t="inlineStr">
        <is>
          <t>GGL-RLSA-HighIntent-Visitors</t>
        </is>
      </c>
      <c r="N490" s="6" t="inlineStr">
        <is>
          <t>google</t>
        </is>
      </c>
      <c r="O490" s="6" t="inlineStr">
        <is>
          <t>paid-search</t>
        </is>
      </c>
      <c r="P490" s="6" t="inlineStr">
        <is>
          <t>ggl_rlsa_highintent_visitors</t>
        </is>
      </c>
      <c r="Q490" s="6" t="inlineStr">
        <is>
          <t>text-ad_search</t>
        </is>
      </c>
      <c r="R490" s="6" t="inlineStr">
        <is>
          <t>syncflow-alternative</t>
        </is>
      </c>
      <c r="S490" s="8" t="n">
        <v>45691.47986111111</v>
      </c>
      <c r="T490" s="6" t="inlineStr">
        <is>
          <t>gated_content_download</t>
        </is>
      </c>
    </row>
    <row r="491">
      <c r="A491" s="9" t="inlineStr">
        <is>
          <t>PRO-00168</t>
        </is>
      </c>
      <c r="B491" s="9" t="inlineStr">
        <is>
          <t>Skyler Rodriguez</t>
        </is>
      </c>
      <c r="C491" s="9" t="inlineStr">
        <is>
          <t>Chief Data Officer</t>
        </is>
      </c>
      <c r="D491" s="9" t="inlineStr">
        <is>
          <t>c_suite_vp</t>
        </is>
      </c>
      <c r="E491" s="9" t="n">
        <v>1.5</v>
      </c>
      <c r="F491" s="9" t="inlineStr">
        <is>
          <t>Beacon Platforms</t>
        </is>
      </c>
      <c r="G491" s="9" t="b">
        <v>1</v>
      </c>
      <c r="H491" s="9" t="b">
        <v>0</v>
      </c>
      <c r="I491" s="9" t="b">
        <v>0</v>
      </c>
      <c r="J491" s="10" t="n">
        <v>0</v>
      </c>
      <c r="K491" s="9" t="n">
        <v>1</v>
      </c>
      <c r="L491" s="9" t="inlineStr">
        <is>
          <t>google</t>
        </is>
      </c>
      <c r="M491" s="9" t="inlineStr">
        <is>
          <t>GGL-Competitor-Streamlink-Alt</t>
        </is>
      </c>
      <c r="N491" s="9" t="inlineStr">
        <is>
          <t>google</t>
        </is>
      </c>
      <c r="O491" s="9" t="inlineStr">
        <is>
          <t>paid-search</t>
        </is>
      </c>
      <c r="P491" s="9" t="inlineStr">
        <is>
          <t>ggl_competitor_streamlink_alt</t>
        </is>
      </c>
      <c r="Q491" s="9" t="inlineStr">
        <is>
          <t>text-ad_search</t>
        </is>
      </c>
      <c r="R491" s="9" t="inlineStr">
        <is>
          <t>data-integration-platform</t>
        </is>
      </c>
      <c r="S491" s="11" t="n">
        <v>45910.70833333334</v>
      </c>
      <c r="T491" s="9" t="inlineStr">
        <is>
          <t>gated_content_download</t>
        </is>
      </c>
    </row>
    <row r="492">
      <c r="A492" s="6" t="inlineStr">
        <is>
          <t>PRO-00168</t>
        </is>
      </c>
      <c r="B492" s="6" t="inlineStr">
        <is>
          <t>Skyler Rodriguez</t>
        </is>
      </c>
      <c r="C492" s="6" t="inlineStr">
        <is>
          <t>Chief Data Officer</t>
        </is>
      </c>
      <c r="D492" s="6" t="inlineStr">
        <is>
          <t>c_suite_vp</t>
        </is>
      </c>
      <c r="E492" s="6" t="n">
        <v>1.5</v>
      </c>
      <c r="F492" s="6" t="inlineStr">
        <is>
          <t>Beacon Platforms</t>
        </is>
      </c>
      <c r="G492" s="6" t="b">
        <v>1</v>
      </c>
      <c r="H492" s="6" t="b">
        <v>0</v>
      </c>
      <c r="I492" s="6" t="b">
        <v>0</v>
      </c>
      <c r="J492" s="7" t="n">
        <v>0</v>
      </c>
      <c r="K492" s="6" t="n">
        <v>2</v>
      </c>
      <c r="L492" s="6" t="inlineStr">
        <is>
          <t>programmatic</t>
        </is>
      </c>
      <c r="M492" s="6" t="inlineStr">
        <is>
          <t>DSP-Retarget-HighIntent-14d</t>
        </is>
      </c>
      <c r="N492" s="6" t="inlineStr">
        <is>
          <t>stackadapt</t>
        </is>
      </c>
      <c r="O492" s="6" t="inlineStr">
        <is>
          <t>display</t>
        </is>
      </c>
      <c r="P492" s="6" t="inlineStr">
        <is>
          <t>dsp_retarget_highintent_14d</t>
        </is>
      </c>
      <c r="Q492" s="6" t="inlineStr">
        <is>
          <t>display-banner_retarget</t>
        </is>
      </c>
      <c r="R492" s="6" t="inlineStr">
        <is>
          <t>abm-strategic-accounts</t>
        </is>
      </c>
      <c r="S492" s="8" t="n">
        <v>45922.66458333333</v>
      </c>
      <c r="T492" s="6" t="inlineStr">
        <is>
          <t>demo_request</t>
        </is>
      </c>
    </row>
    <row r="493">
      <c r="A493" s="9" t="inlineStr">
        <is>
          <t>PRO-00168</t>
        </is>
      </c>
      <c r="B493" s="9" t="inlineStr">
        <is>
          <t>Skyler Rodriguez</t>
        </is>
      </c>
      <c r="C493" s="9" t="inlineStr">
        <is>
          <t>Chief Data Officer</t>
        </is>
      </c>
      <c r="D493" s="9" t="inlineStr">
        <is>
          <t>c_suite_vp</t>
        </is>
      </c>
      <c r="E493" s="9" t="n">
        <v>1.5</v>
      </c>
      <c r="F493" s="9" t="inlineStr">
        <is>
          <t>Beacon Platforms</t>
        </is>
      </c>
      <c r="G493" s="9" t="b">
        <v>1</v>
      </c>
      <c r="H493" s="9" t="b">
        <v>0</v>
      </c>
      <c r="I493" s="9" t="b">
        <v>0</v>
      </c>
      <c r="J493" s="10" t="n">
        <v>0</v>
      </c>
      <c r="K493" s="9" t="n">
        <v>3</v>
      </c>
      <c r="L493" s="9" t="inlineStr">
        <is>
          <t>linkedin</t>
        </is>
      </c>
      <c r="M493" s="9" t="inlineStr">
        <is>
          <t>LI-Retarget-SiteVisitors-30d</t>
        </is>
      </c>
      <c r="N493" s="9" t="inlineStr">
        <is>
          <t>linkedin</t>
        </is>
      </c>
      <c r="O493" s="9" t="inlineStr">
        <is>
          <t>paid-social</t>
        </is>
      </c>
      <c r="P493" s="9" t="inlineStr">
        <is>
          <t>li_retarget_sitevisitors_30d</t>
        </is>
      </c>
      <c r="Q493" s="9" t="inlineStr">
        <is>
          <t>single-image_pain-point_cta-demo</t>
        </is>
      </c>
      <c r="R493" s="9" t="inlineStr">
        <is>
          <t>li-abm-strategic-accounts</t>
        </is>
      </c>
      <c r="S493" s="11" t="n">
        <v>45943.67847222222</v>
      </c>
      <c r="T493" s="9" t="inlineStr">
        <is>
          <t>trial_signup</t>
        </is>
      </c>
    </row>
    <row r="494">
      <c r="A494" s="6" t="inlineStr">
        <is>
          <t>PRO-00169</t>
        </is>
      </c>
      <c r="B494" s="6" t="inlineStr">
        <is>
          <t>Rowan Patel</t>
        </is>
      </c>
      <c r="C494" s="6" t="inlineStr">
        <is>
          <t>Director of Analytics</t>
        </is>
      </c>
      <c r="D494" s="6" t="inlineStr">
        <is>
          <t>director</t>
        </is>
      </c>
      <c r="E494" s="6" t="n">
        <v>1.25</v>
      </c>
      <c r="F494" s="6" t="inlineStr">
        <is>
          <t>Luminary Data</t>
        </is>
      </c>
      <c r="G494" s="6" t="b">
        <v>0</v>
      </c>
      <c r="H494" s="6" t="b">
        <v>0</v>
      </c>
      <c r="I494" s="6" t="b">
        <v>0</v>
      </c>
      <c r="J494" s="7" t="n">
        <v>0</v>
      </c>
      <c r="K494" s="6" t="n">
        <v>1</v>
      </c>
      <c r="L494" s="6" t="inlineStr">
        <is>
          <t>linkedin</t>
        </is>
      </c>
      <c r="M494" s="6" t="inlineStr">
        <is>
          <t>LI-ENT-Awareness-DataPipeline</t>
        </is>
      </c>
      <c r="N494" s="6" t="inlineStr">
        <is>
          <t>linkedin</t>
        </is>
      </c>
      <c r="O494" s="6" t="inlineStr">
        <is>
          <t>paid-social</t>
        </is>
      </c>
      <c r="P494" s="6" t="inlineStr">
        <is>
          <t>li_ent_awareness_datapipeline</t>
        </is>
      </c>
      <c r="Q494" s="6" t="inlineStr">
        <is>
          <t>single-image_pain-point_cta-demo</t>
        </is>
      </c>
      <c r="R494" s="6" t="inlineStr">
        <is>
          <t>li-mid-analytics-directors</t>
        </is>
      </c>
      <c r="S494" s="8" t="n">
        <v>45719.68680555555</v>
      </c>
      <c r="T494" s="6" t="inlineStr">
        <is>
          <t>gated_content_download</t>
        </is>
      </c>
    </row>
    <row r="495">
      <c r="A495" s="9" t="inlineStr">
        <is>
          <t>PRO-00169</t>
        </is>
      </c>
      <c r="B495" s="9" t="inlineStr">
        <is>
          <t>Rowan Patel</t>
        </is>
      </c>
      <c r="C495" s="9" t="inlineStr">
        <is>
          <t>Director of Analytics</t>
        </is>
      </c>
      <c r="D495" s="9" t="inlineStr">
        <is>
          <t>director</t>
        </is>
      </c>
      <c r="E495" s="9" t="n">
        <v>1.25</v>
      </c>
      <c r="F495" s="9" t="inlineStr">
        <is>
          <t>Luminary Data</t>
        </is>
      </c>
      <c r="G495" s="9" t="b">
        <v>0</v>
      </c>
      <c r="H495" s="9" t="b">
        <v>0</v>
      </c>
      <c r="I495" s="9" t="b">
        <v>0</v>
      </c>
      <c r="J495" s="10" t="n">
        <v>0</v>
      </c>
      <c r="K495" s="9" t="n">
        <v>2</v>
      </c>
      <c r="L495" s="9" t="inlineStr">
        <is>
          <t>g2</t>
        </is>
      </c>
      <c r="M495" s="9" t="inlineStr">
        <is>
          <t>G2-Badge-LP-Integration</t>
        </is>
      </c>
      <c r="N495" s="9" t="inlineStr">
        <is>
          <t>g2</t>
        </is>
      </c>
      <c r="O495" s="9" t="inlineStr">
        <is>
          <t>review-site</t>
        </is>
      </c>
      <c r="P495" s="9" t="inlineStr">
        <is>
          <t>g2_badge_lp_integration</t>
        </is>
      </c>
      <c r="Q495" s="9" t="inlineStr">
        <is>
          <t>gated-report_etl</t>
        </is>
      </c>
      <c r="R495" s="9" t="inlineStr">
        <is>
          <t>pipeline-software-evaluation</t>
        </is>
      </c>
      <c r="S495" s="11" t="n">
        <v>45727.55763888889</v>
      </c>
      <c r="T495" s="9" t="inlineStr">
        <is>
          <t>gated_content_download</t>
        </is>
      </c>
    </row>
    <row r="496">
      <c r="A496" s="6" t="inlineStr">
        <is>
          <t>PRO-00169</t>
        </is>
      </c>
      <c r="B496" s="6" t="inlineStr">
        <is>
          <t>Rowan Patel</t>
        </is>
      </c>
      <c r="C496" s="6" t="inlineStr">
        <is>
          <t>Director of Analytics</t>
        </is>
      </c>
      <c r="D496" s="6" t="inlineStr">
        <is>
          <t>director</t>
        </is>
      </c>
      <c r="E496" s="6" t="n">
        <v>1.25</v>
      </c>
      <c r="F496" s="6" t="inlineStr">
        <is>
          <t>Luminary Data</t>
        </is>
      </c>
      <c r="G496" s="6" t="b">
        <v>0</v>
      </c>
      <c r="H496" s="6" t="b">
        <v>0</v>
      </c>
      <c r="I496" s="6" t="b">
        <v>0</v>
      </c>
      <c r="J496" s="7" t="n">
        <v>0</v>
      </c>
      <c r="K496" s="6" t="n">
        <v>3</v>
      </c>
      <c r="L496" s="6" t="inlineStr">
        <is>
          <t>linkedin</t>
        </is>
      </c>
      <c r="M496" s="6" t="inlineStr">
        <is>
          <t>LI-Retarget-SiteVisitors-30d</t>
        </is>
      </c>
      <c r="N496" s="6" t="inlineStr">
        <is>
          <t>linkedin</t>
        </is>
      </c>
      <c r="O496" s="6" t="inlineStr">
        <is>
          <t>paid-social</t>
        </is>
      </c>
      <c r="P496" s="6" t="inlineStr">
        <is>
          <t>li_retarget_sitevisitors_30d</t>
        </is>
      </c>
      <c r="Q496" s="6" t="inlineStr">
        <is>
          <t>single-image_product-feature_cta-trial</t>
        </is>
      </c>
      <c r="R496" s="6" t="inlineStr">
        <is>
          <t>li-lookalike-closed-won</t>
        </is>
      </c>
      <c r="S496" s="8" t="n">
        <v>45740.65208333333</v>
      </c>
      <c r="T496" s="6" t="inlineStr">
        <is>
          <t>gated_content_download</t>
        </is>
      </c>
    </row>
    <row r="497">
      <c r="A497" s="9" t="inlineStr">
        <is>
          <t>PRO-00170</t>
        </is>
      </c>
      <c r="B497" s="9" t="inlineStr">
        <is>
          <t>Skyler Wilson</t>
        </is>
      </c>
      <c r="C497" s="9" t="inlineStr">
        <is>
          <t>Data Platform Manager</t>
        </is>
      </c>
      <c r="D497" s="9" t="inlineStr">
        <is>
          <t>manager</t>
        </is>
      </c>
      <c r="E497" s="9" t="n">
        <v>1</v>
      </c>
      <c r="F497" s="9" t="inlineStr">
        <is>
          <t>Stratum Data</t>
        </is>
      </c>
      <c r="G497" s="9" t="b">
        <v>1</v>
      </c>
      <c r="H497" s="9" t="b">
        <v>1</v>
      </c>
      <c r="I497" s="9" t="b">
        <v>0</v>
      </c>
      <c r="J497" s="10" t="n">
        <v>117660</v>
      </c>
      <c r="K497" s="9" t="n">
        <v>1</v>
      </c>
      <c r="L497" s="9" t="inlineStr">
        <is>
          <t>linkedin</t>
        </is>
      </c>
      <c r="M497" s="9" t="inlineStr">
        <is>
          <t>LI-ENT-Awareness-DataPipeline</t>
        </is>
      </c>
      <c r="N497" s="9" t="inlineStr">
        <is>
          <t>linkedin</t>
        </is>
      </c>
      <c r="O497" s="9" t="inlineStr">
        <is>
          <t>paid-social</t>
        </is>
      </c>
      <c r="P497" s="9" t="inlineStr">
        <is>
          <t>li_ent_awareness_datapipeline</t>
        </is>
      </c>
      <c r="Q497" s="9" t="inlineStr">
        <is>
          <t>single-image_thought-leadership_cta-download</t>
        </is>
      </c>
      <c r="R497" s="9" t="inlineStr">
        <is>
          <t>li-mid-analytics-directors</t>
        </is>
      </c>
      <c r="S497" s="11" t="n">
        <v>45726.73819444444</v>
      </c>
      <c r="T497" s="9" t="inlineStr">
        <is>
          <t>newsletter_signup</t>
        </is>
      </c>
    </row>
    <row r="498">
      <c r="A498" s="6" t="inlineStr">
        <is>
          <t>PRO-00170</t>
        </is>
      </c>
      <c r="B498" s="6" t="inlineStr">
        <is>
          <t>Skyler Wilson</t>
        </is>
      </c>
      <c r="C498" s="6" t="inlineStr">
        <is>
          <t>Data Platform Manager</t>
        </is>
      </c>
      <c r="D498" s="6" t="inlineStr">
        <is>
          <t>manager</t>
        </is>
      </c>
      <c r="E498" s="6" t="n">
        <v>1</v>
      </c>
      <c r="F498" s="6" t="inlineStr">
        <is>
          <t>Stratum Data</t>
        </is>
      </c>
      <c r="G498" s="6" t="b">
        <v>1</v>
      </c>
      <c r="H498" s="6" t="b">
        <v>1</v>
      </c>
      <c r="I498" s="6" t="b">
        <v>0</v>
      </c>
      <c r="J498" s="7" t="n">
        <v>117660</v>
      </c>
      <c r="K498" s="6" t="n">
        <v>2</v>
      </c>
      <c r="L498" s="6" t="inlineStr">
        <is>
          <t>linkedin</t>
        </is>
      </c>
      <c r="M498" s="6" t="inlineStr">
        <is>
          <t>LI-Retarget-PricingPage-14d</t>
        </is>
      </c>
      <c r="N498" s="6" t="inlineStr">
        <is>
          <t>linkedin</t>
        </is>
      </c>
      <c r="O498" s="6" t="inlineStr">
        <is>
          <t>paid-social</t>
        </is>
      </c>
      <c r="P498" s="6" t="inlineStr">
        <is>
          <t>li_retarget_pricingpage_14d</t>
        </is>
      </c>
      <c r="Q498" s="6" t="inlineStr">
        <is>
          <t>single-image_social-proof_cta-demo</t>
        </is>
      </c>
      <c r="R498" s="6" t="inlineStr">
        <is>
          <t>li-lookalike-closed-won</t>
        </is>
      </c>
      <c r="S498" s="8" t="n">
        <v>45747.59166666667</v>
      </c>
      <c r="T498" s="6" t="inlineStr">
        <is>
          <t>trial_signup</t>
        </is>
      </c>
    </row>
    <row r="499">
      <c r="A499" s="9" t="inlineStr">
        <is>
          <t>PRO-00171</t>
        </is>
      </c>
      <c r="B499" s="9" t="inlineStr">
        <is>
          <t>Logan White</t>
        </is>
      </c>
      <c r="C499" s="9" t="inlineStr">
        <is>
          <t>Director of Data</t>
        </is>
      </c>
      <c r="D499" s="9" t="inlineStr">
        <is>
          <t>director</t>
        </is>
      </c>
      <c r="E499" s="9" t="n">
        <v>1.25</v>
      </c>
      <c r="F499" s="9" t="inlineStr">
        <is>
          <t>Apex Workflows</t>
        </is>
      </c>
      <c r="G499" s="9" t="b">
        <v>0</v>
      </c>
      <c r="H499" s="9" t="b">
        <v>0</v>
      </c>
      <c r="I499" s="9" t="b">
        <v>0</v>
      </c>
      <c r="J499" s="10" t="n">
        <v>0</v>
      </c>
      <c r="K499" s="9" t="n">
        <v>1</v>
      </c>
      <c r="L499" s="9" t="inlineStr">
        <is>
          <t>linkedin</t>
        </is>
      </c>
      <c r="M499" s="9" t="inlineStr">
        <is>
          <t>LI-Retarget-PricingPage-14d</t>
        </is>
      </c>
      <c r="N499" s="9" t="inlineStr">
        <is>
          <t>linkedin</t>
        </is>
      </c>
      <c r="O499" s="9" t="inlineStr">
        <is>
          <t>paid-social</t>
        </is>
      </c>
      <c r="P499" s="9" t="inlineStr">
        <is>
          <t>li_retarget_pricingpage_14d</t>
        </is>
      </c>
      <c r="Q499" s="9" t="inlineStr">
        <is>
          <t>single-image_social-proof_cta-demo</t>
        </is>
      </c>
      <c r="R499" s="9" t="inlineStr">
        <is>
          <t>li-ent-data-engineers</t>
        </is>
      </c>
      <c r="S499" s="11" t="n">
        <v>45945.71041666667</v>
      </c>
      <c r="T499" s="9" t="inlineStr">
        <is>
          <t>gated_content_download</t>
        </is>
      </c>
    </row>
    <row r="500">
      <c r="A500" s="6" t="inlineStr">
        <is>
          <t>PRO-00171</t>
        </is>
      </c>
      <c r="B500" s="6" t="inlineStr">
        <is>
          <t>Logan White</t>
        </is>
      </c>
      <c r="C500" s="6" t="inlineStr">
        <is>
          <t>Director of Data</t>
        </is>
      </c>
      <c r="D500" s="6" t="inlineStr">
        <is>
          <t>director</t>
        </is>
      </c>
      <c r="E500" s="6" t="n">
        <v>1.25</v>
      </c>
      <c r="F500" s="6" t="inlineStr">
        <is>
          <t>Apex Workflows</t>
        </is>
      </c>
      <c r="G500" s="6" t="b">
        <v>0</v>
      </c>
      <c r="H500" s="6" t="b">
        <v>0</v>
      </c>
      <c r="I500" s="6" t="b">
        <v>0</v>
      </c>
      <c r="J500" s="7" t="n">
        <v>0</v>
      </c>
      <c r="K500" s="6" t="n">
        <v>2</v>
      </c>
      <c r="L500" s="6" t="inlineStr">
        <is>
          <t>g2</t>
        </is>
      </c>
      <c r="M500" s="6" t="inlineStr">
        <is>
          <t>G2-Badge-LP-Integration</t>
        </is>
      </c>
      <c r="N500" s="6" t="inlineStr">
        <is>
          <t>g2</t>
        </is>
      </c>
      <c r="O500" s="6" t="inlineStr">
        <is>
          <t>review-site</t>
        </is>
      </c>
      <c r="P500" s="6" t="inlineStr">
        <is>
          <t>g2_badge_lp_integration</t>
        </is>
      </c>
      <c r="Q500" s="6" t="inlineStr">
        <is>
          <t>retarget-banner_category</t>
        </is>
      </c>
      <c r="R500" s="6" t="inlineStr">
        <is>
          <t>data-integration-review</t>
        </is>
      </c>
      <c r="S500" s="8" t="n">
        <v>45957.66180555556</v>
      </c>
      <c r="T500" s="6" t="inlineStr">
        <is>
          <t>gated_content_download</t>
        </is>
      </c>
    </row>
    <row r="501">
      <c r="A501" s="9" t="inlineStr">
        <is>
          <t>PRO-00171</t>
        </is>
      </c>
      <c r="B501" s="9" t="inlineStr">
        <is>
          <t>Logan White</t>
        </is>
      </c>
      <c r="C501" s="9" t="inlineStr">
        <is>
          <t>Director of Data</t>
        </is>
      </c>
      <c r="D501" s="9" t="inlineStr">
        <is>
          <t>director</t>
        </is>
      </c>
      <c r="E501" s="9" t="n">
        <v>1.25</v>
      </c>
      <c r="F501" s="9" t="inlineStr">
        <is>
          <t>Apex Workflows</t>
        </is>
      </c>
      <c r="G501" s="9" t="b">
        <v>0</v>
      </c>
      <c r="H501" s="9" t="b">
        <v>0</v>
      </c>
      <c r="I501" s="9" t="b">
        <v>0</v>
      </c>
      <c r="J501" s="10" t="n">
        <v>0</v>
      </c>
      <c r="K501" s="9" t="n">
        <v>3</v>
      </c>
      <c r="L501" s="9" t="inlineStr">
        <is>
          <t>programmatic</t>
        </is>
      </c>
      <c r="M501" s="9" t="inlineStr">
        <is>
          <t>DSP-Retarget-HighIntent-14d</t>
        </is>
      </c>
      <c r="N501" s="9" t="inlineStr">
        <is>
          <t>stackadapt</t>
        </is>
      </c>
      <c r="O501" s="9" t="inlineStr">
        <is>
          <t>display</t>
        </is>
      </c>
      <c r="P501" s="9" t="inlineStr">
        <is>
          <t>dsp_retarget_highintent_14d</t>
        </is>
      </c>
      <c r="Q501" s="9" t="inlineStr">
        <is>
          <t>display-banner_abm</t>
        </is>
      </c>
      <c r="R501" s="9" t="inlineStr">
        <is>
          <t>retarget-site-visitors-14d</t>
        </is>
      </c>
      <c r="S501" s="11" t="n">
        <v>45971.69097222222</v>
      </c>
      <c r="T501" s="9" t="inlineStr">
        <is>
          <t>gated_content_download</t>
        </is>
      </c>
    </row>
    <row r="502">
      <c r="A502" s="6" t="inlineStr">
        <is>
          <t>PRO-00172</t>
        </is>
      </c>
      <c r="B502" s="6" t="inlineStr">
        <is>
          <t>Harper Williams</t>
        </is>
      </c>
      <c r="C502" s="6" t="inlineStr">
        <is>
          <t>Analytics Manager</t>
        </is>
      </c>
      <c r="D502" s="6" t="inlineStr">
        <is>
          <t>manager</t>
        </is>
      </c>
      <c r="E502" s="6" t="n">
        <v>1</v>
      </c>
      <c r="F502" s="6" t="inlineStr">
        <is>
          <t>Crestline Systems</t>
        </is>
      </c>
      <c r="G502" s="6" t="b">
        <v>1</v>
      </c>
      <c r="H502" s="6" t="b">
        <v>1</v>
      </c>
      <c r="I502" s="6" t="b">
        <v>0</v>
      </c>
      <c r="J502" s="7" t="n">
        <v>82600</v>
      </c>
      <c r="K502" s="6" t="n">
        <v>1</v>
      </c>
      <c r="L502" s="6" t="inlineStr">
        <is>
          <t>google</t>
        </is>
      </c>
      <c r="M502" s="6" t="inlineStr">
        <is>
          <t>GGL-Competitor-Pipeform-Alt</t>
        </is>
      </c>
      <c r="N502" s="6" t="inlineStr">
        <is>
          <t>google</t>
        </is>
      </c>
      <c r="O502" s="6" t="inlineStr">
        <is>
          <t>paid-search</t>
        </is>
      </c>
      <c r="P502" s="6" t="inlineStr">
        <is>
          <t>ggl_competitor_pipeform_alt</t>
        </is>
      </c>
      <c r="Q502" s="6" t="inlineStr">
        <is>
          <t>text-ad_competitor</t>
        </is>
      </c>
      <c r="R502" s="6" t="inlineStr">
        <is>
          <t>data-integration-platform</t>
        </is>
      </c>
      <c r="S502" s="8" t="n">
        <v>45803.55555555555</v>
      </c>
      <c r="T502" s="6" t="inlineStr">
        <is>
          <t>trial_signup</t>
        </is>
      </c>
    </row>
    <row r="503">
      <c r="A503" s="9" t="inlineStr">
        <is>
          <t>PRO-00172</t>
        </is>
      </c>
      <c r="B503" s="9" t="inlineStr">
        <is>
          <t>Harper Williams</t>
        </is>
      </c>
      <c r="C503" s="9" t="inlineStr">
        <is>
          <t>Analytics Manager</t>
        </is>
      </c>
      <c r="D503" s="9" t="inlineStr">
        <is>
          <t>manager</t>
        </is>
      </c>
      <c r="E503" s="9" t="n">
        <v>1</v>
      </c>
      <c r="F503" s="9" t="inlineStr">
        <is>
          <t>Crestline Systems</t>
        </is>
      </c>
      <c r="G503" s="9" t="b">
        <v>1</v>
      </c>
      <c r="H503" s="9" t="b">
        <v>1</v>
      </c>
      <c r="I503" s="9" t="b">
        <v>0</v>
      </c>
      <c r="J503" s="10" t="n">
        <v>82600</v>
      </c>
      <c r="K503" s="9" t="n">
        <v>2</v>
      </c>
      <c r="L503" s="9" t="inlineStr">
        <is>
          <t>google</t>
        </is>
      </c>
      <c r="M503" s="9" t="inlineStr">
        <is>
          <t>GGL-NonBrand-ETL-Tools</t>
        </is>
      </c>
      <c r="N503" s="9" t="inlineStr">
        <is>
          <t>google</t>
        </is>
      </c>
      <c r="O503" s="9" t="inlineStr">
        <is>
          <t>paid-search</t>
        </is>
      </c>
      <c r="P503" s="9" t="inlineStr">
        <is>
          <t>ggl_nonbrand_etl_tools</t>
        </is>
      </c>
      <c r="Q503" s="9" t="inlineStr">
        <is>
          <t>text-ad_search</t>
        </is>
      </c>
      <c r="R503" s="9" t="inlineStr">
        <is>
          <t>streamlink-vs-syncflow</t>
        </is>
      </c>
      <c r="S503" s="11" t="n">
        <v>45817.72083333333</v>
      </c>
      <c r="T503" s="9" t="inlineStr">
        <is>
          <t>trial_signup</t>
        </is>
      </c>
    </row>
    <row r="504">
      <c r="A504" s="6" t="inlineStr">
        <is>
          <t>PRO-00172</t>
        </is>
      </c>
      <c r="B504" s="6" t="inlineStr">
        <is>
          <t>Harper Williams</t>
        </is>
      </c>
      <c r="C504" s="6" t="inlineStr">
        <is>
          <t>Analytics Manager</t>
        </is>
      </c>
      <c r="D504" s="6" t="inlineStr">
        <is>
          <t>manager</t>
        </is>
      </c>
      <c r="E504" s="6" t="n">
        <v>1</v>
      </c>
      <c r="F504" s="6" t="inlineStr">
        <is>
          <t>Crestline Systems</t>
        </is>
      </c>
      <c r="G504" s="6" t="b">
        <v>1</v>
      </c>
      <c r="H504" s="6" t="b">
        <v>1</v>
      </c>
      <c r="I504" s="6" t="b">
        <v>0</v>
      </c>
      <c r="J504" s="7" t="n">
        <v>82600</v>
      </c>
      <c r="K504" s="6" t="n">
        <v>3</v>
      </c>
      <c r="L504" s="6" t="inlineStr">
        <is>
          <t>linkedin</t>
        </is>
      </c>
      <c r="M504" s="6" t="inlineStr">
        <is>
          <t>LI-Retarget-PricingPage-14d</t>
        </is>
      </c>
      <c r="N504" s="6" t="inlineStr">
        <is>
          <t>linkedin</t>
        </is>
      </c>
      <c r="O504" s="6" t="inlineStr">
        <is>
          <t>paid-social</t>
        </is>
      </c>
      <c r="P504" s="6" t="inlineStr">
        <is>
          <t>li_retarget_pricingpage_14d</t>
        </is>
      </c>
      <c r="Q504" s="6" t="inlineStr">
        <is>
          <t>single-image_pain-point_cta-trial</t>
        </is>
      </c>
      <c r="R504" s="6" t="inlineStr">
        <is>
          <t>li-ent-data-engineers</t>
        </is>
      </c>
      <c r="S504" s="8" t="n">
        <v>45831.61111111111</v>
      </c>
      <c r="T504" s="6" t="inlineStr">
        <is>
          <t>gated_content_download</t>
        </is>
      </c>
    </row>
    <row r="505">
      <c r="A505" s="9" t="inlineStr">
        <is>
          <t>PRO-00172</t>
        </is>
      </c>
      <c r="B505" s="9" t="inlineStr">
        <is>
          <t>Harper Williams</t>
        </is>
      </c>
      <c r="C505" s="9" t="inlineStr">
        <is>
          <t>Analytics Manager</t>
        </is>
      </c>
      <c r="D505" s="9" t="inlineStr">
        <is>
          <t>manager</t>
        </is>
      </c>
      <c r="E505" s="9" t="n">
        <v>1</v>
      </c>
      <c r="F505" s="9" t="inlineStr">
        <is>
          <t>Crestline Systems</t>
        </is>
      </c>
      <c r="G505" s="9" t="b">
        <v>1</v>
      </c>
      <c r="H505" s="9" t="b">
        <v>1</v>
      </c>
      <c r="I505" s="9" t="b">
        <v>0</v>
      </c>
      <c r="J505" s="10" t="n">
        <v>82600</v>
      </c>
      <c r="K505" s="9" t="n">
        <v>4</v>
      </c>
      <c r="L505" s="9" t="inlineStr">
        <is>
          <t>g2</t>
        </is>
      </c>
      <c r="M505" s="9" t="inlineStr">
        <is>
          <t>G2-Retarget-CategoryBuyers</t>
        </is>
      </c>
      <c r="N505" s="9" t="inlineStr">
        <is>
          <t>g2</t>
        </is>
      </c>
      <c r="O505" s="9" t="inlineStr">
        <is>
          <t>review-site</t>
        </is>
      </c>
      <c r="P505" s="9" t="inlineStr">
        <is>
          <t>g2_retarget_categorybuyers</t>
        </is>
      </c>
      <c r="Q505" s="9" t="inlineStr">
        <is>
          <t>badge-display_integration</t>
        </is>
      </c>
      <c r="R505" s="9" t="inlineStr">
        <is>
          <t>pipeline-software-evaluation</t>
        </is>
      </c>
      <c r="S505" s="11" t="n">
        <v>45841.55555555555</v>
      </c>
      <c r="T505" s="9" t="inlineStr">
        <is>
          <t>newsletter_signup</t>
        </is>
      </c>
    </row>
    <row r="506">
      <c r="A506" s="6" t="inlineStr">
        <is>
          <t>PRO-00173</t>
        </is>
      </c>
      <c r="B506" s="6" t="inlineStr">
        <is>
          <t>Phoenix Harris</t>
        </is>
      </c>
      <c r="C506" s="6" t="inlineStr">
        <is>
          <t>BI Analyst</t>
        </is>
      </c>
      <c r="D506" s="6" t="inlineStr">
        <is>
          <t>ic_analyst</t>
        </is>
      </c>
      <c r="E506" s="6" t="n">
        <v>0.75</v>
      </c>
      <c r="F506" s="6" t="inlineStr">
        <is>
          <t>Luminary Data</t>
        </is>
      </c>
      <c r="G506" s="6" t="b">
        <v>0</v>
      </c>
      <c r="H506" s="6" t="b">
        <v>0</v>
      </c>
      <c r="I506" s="6" t="b">
        <v>0</v>
      </c>
      <c r="J506" s="7" t="n">
        <v>0</v>
      </c>
      <c r="K506" s="6" t="n">
        <v>1</v>
      </c>
      <c r="L506" s="6" t="inlineStr">
        <is>
          <t>linkedin</t>
        </is>
      </c>
      <c r="M506" s="6" t="inlineStr">
        <is>
          <t>LI-MOFU-Demo-DataEngineers</t>
        </is>
      </c>
      <c r="N506" s="6" t="inlineStr">
        <is>
          <t>linkedin</t>
        </is>
      </c>
      <c r="O506" s="6" t="inlineStr">
        <is>
          <t>paid-social</t>
        </is>
      </c>
      <c r="P506" s="6" t="inlineStr">
        <is>
          <t>li_mofu_demo_dataengineers</t>
        </is>
      </c>
      <c r="Q506" s="6" t="inlineStr">
        <is>
          <t>single-image_pain-point_cta-trial</t>
        </is>
      </c>
      <c r="R506" s="6" t="inlineStr">
        <is>
          <t>li-mid-analytics-directors</t>
        </is>
      </c>
      <c r="S506" s="8" t="n">
        <v>45670.44861111111</v>
      </c>
      <c r="T506" s="6" t="inlineStr">
        <is>
          <t>gated_content_download</t>
        </is>
      </c>
    </row>
    <row r="507">
      <c r="A507" s="9" t="inlineStr">
        <is>
          <t>PRO-00173</t>
        </is>
      </c>
      <c r="B507" s="9" t="inlineStr">
        <is>
          <t>Phoenix Harris</t>
        </is>
      </c>
      <c r="C507" s="9" t="inlineStr">
        <is>
          <t>BI Analyst</t>
        </is>
      </c>
      <c r="D507" s="9" t="inlineStr">
        <is>
          <t>ic_analyst</t>
        </is>
      </c>
      <c r="E507" s="9" t="n">
        <v>0.75</v>
      </c>
      <c r="F507" s="9" t="inlineStr">
        <is>
          <t>Luminary Data</t>
        </is>
      </c>
      <c r="G507" s="9" t="b">
        <v>0</v>
      </c>
      <c r="H507" s="9" t="b">
        <v>0</v>
      </c>
      <c r="I507" s="9" t="b">
        <v>0</v>
      </c>
      <c r="J507" s="10" t="n">
        <v>0</v>
      </c>
      <c r="K507" s="9" t="n">
        <v>2</v>
      </c>
      <c r="L507" s="9" t="inlineStr">
        <is>
          <t>programmatic</t>
        </is>
      </c>
      <c r="M507" s="9" t="inlineStr">
        <is>
          <t>DSP-Awareness-DataEngineers</t>
        </is>
      </c>
      <c r="N507" s="9" t="inlineStr">
        <is>
          <t>stackadapt</t>
        </is>
      </c>
      <c r="O507" s="9" t="inlineStr">
        <is>
          <t>display</t>
        </is>
      </c>
      <c r="P507" s="9" t="inlineStr">
        <is>
          <t>dsp_awareness_dataengineers</t>
        </is>
      </c>
      <c r="Q507" s="9" t="inlineStr">
        <is>
          <t>display-banner_awareness</t>
        </is>
      </c>
      <c r="R507" s="9" t="inlineStr">
        <is>
          <t>abm-strategic-accounts</t>
        </is>
      </c>
      <c r="S507" s="11" t="n">
        <v>45678.37777777778</v>
      </c>
      <c r="T507" s="9" t="inlineStr">
        <is>
          <t>gated_content_download</t>
        </is>
      </c>
    </row>
    <row r="508">
      <c r="A508" s="6" t="inlineStr">
        <is>
          <t>PRO-00174</t>
        </is>
      </c>
      <c r="B508" s="6" t="inlineStr">
        <is>
          <t>Noel Kim</t>
        </is>
      </c>
      <c r="C508" s="6" t="inlineStr">
        <is>
          <t>Director of Analytics</t>
        </is>
      </c>
      <c r="D508" s="6" t="inlineStr">
        <is>
          <t>director</t>
        </is>
      </c>
      <c r="E508" s="6" t="n">
        <v>1.25</v>
      </c>
      <c r="F508" s="6" t="inlineStr">
        <is>
          <t>Nexlayer</t>
        </is>
      </c>
      <c r="G508" s="6" t="b">
        <v>0</v>
      </c>
      <c r="H508" s="6" t="b">
        <v>0</v>
      </c>
      <c r="I508" s="6" t="b">
        <v>0</v>
      </c>
      <c r="J508" s="7" t="n">
        <v>0</v>
      </c>
      <c r="K508" s="6" t="n">
        <v>1</v>
      </c>
      <c r="L508" s="6" t="inlineStr">
        <is>
          <t>linkedin</t>
        </is>
      </c>
      <c r="M508" s="6" t="inlineStr">
        <is>
          <t>LI-MOFU-Demo-DataEngineers</t>
        </is>
      </c>
      <c r="N508" s="6" t="inlineStr">
        <is>
          <t>linkedin</t>
        </is>
      </c>
      <c r="O508" s="6" t="inlineStr">
        <is>
          <t>paid-social</t>
        </is>
      </c>
      <c r="P508" s="6" t="inlineStr">
        <is>
          <t>li_mofu_demo_dataengineers</t>
        </is>
      </c>
      <c r="Q508" s="6" t="inlineStr">
        <is>
          <t>single-image_product-feature_cta-trial</t>
        </is>
      </c>
      <c r="R508" s="6" t="inlineStr">
        <is>
          <t>li-mid-analytics-directors</t>
        </is>
      </c>
      <c r="S508" s="8" t="n">
        <v>45859.50972222222</v>
      </c>
      <c r="T508" s="6" t="inlineStr">
        <is>
          <t>gated_content_download</t>
        </is>
      </c>
    </row>
    <row r="509">
      <c r="A509" s="9" t="inlineStr">
        <is>
          <t>PRO-00174</t>
        </is>
      </c>
      <c r="B509" s="9" t="inlineStr">
        <is>
          <t>Noel Kim</t>
        </is>
      </c>
      <c r="C509" s="9" t="inlineStr">
        <is>
          <t>Director of Analytics</t>
        </is>
      </c>
      <c r="D509" s="9" t="inlineStr">
        <is>
          <t>director</t>
        </is>
      </c>
      <c r="E509" s="9" t="n">
        <v>1.25</v>
      </c>
      <c r="F509" s="9" t="inlineStr">
        <is>
          <t>Nexlayer</t>
        </is>
      </c>
      <c r="G509" s="9" t="b">
        <v>0</v>
      </c>
      <c r="H509" s="9" t="b">
        <v>0</v>
      </c>
      <c r="I509" s="9" t="b">
        <v>0</v>
      </c>
      <c r="J509" s="10" t="n">
        <v>0</v>
      </c>
      <c r="K509" s="9" t="n">
        <v>2</v>
      </c>
      <c r="L509" s="9" t="inlineStr">
        <is>
          <t>linkedin</t>
        </is>
      </c>
      <c r="M509" s="9" t="inlineStr">
        <is>
          <t>LI-MOFU-Demo-DataEngineers</t>
        </is>
      </c>
      <c r="N509" s="9" t="inlineStr">
        <is>
          <t>linkedin</t>
        </is>
      </c>
      <c r="O509" s="9" t="inlineStr">
        <is>
          <t>paid-social</t>
        </is>
      </c>
      <c r="P509" s="9" t="inlineStr">
        <is>
          <t>li_mofu_demo_dataengineers</t>
        </is>
      </c>
      <c r="Q509" s="9" t="inlineStr">
        <is>
          <t>single-image_thought-leadership_cta-learn-more</t>
        </is>
      </c>
      <c r="R509" s="9" t="inlineStr">
        <is>
          <t>li-lookalike-closed-won</t>
        </is>
      </c>
      <c r="S509" s="11" t="n">
        <v>45880.41736111111</v>
      </c>
      <c r="T509" s="9" t="inlineStr">
        <is>
          <t>newsletter_signup</t>
        </is>
      </c>
    </row>
    <row r="510">
      <c r="A510" s="6" t="inlineStr">
        <is>
          <t>PRO-00175</t>
        </is>
      </c>
      <c r="B510" s="6" t="inlineStr">
        <is>
          <t>Rowan Anderson</t>
        </is>
      </c>
      <c r="C510" s="6" t="inlineStr">
        <is>
          <t>Senior Data Engineer</t>
        </is>
      </c>
      <c r="D510" s="6" t="inlineStr">
        <is>
          <t>ic_analyst</t>
        </is>
      </c>
      <c r="E510" s="6" t="n">
        <v>0.75</v>
      </c>
      <c r="F510" s="6" t="inlineStr">
        <is>
          <t>Dataduct</t>
        </is>
      </c>
      <c r="G510" s="6" t="b">
        <v>1</v>
      </c>
      <c r="H510" s="6" t="b">
        <v>0</v>
      </c>
      <c r="I510" s="6" t="b">
        <v>0</v>
      </c>
      <c r="J510" s="7" t="n">
        <v>0</v>
      </c>
      <c r="K510" s="6" t="n">
        <v>1</v>
      </c>
      <c r="L510" s="6" t="inlineStr">
        <is>
          <t>linkedin</t>
        </is>
      </c>
      <c r="M510" s="6" t="inlineStr">
        <is>
          <t>LI-Retarget-PricingPage-14d</t>
        </is>
      </c>
      <c r="N510" s="6" t="inlineStr">
        <is>
          <t>linkedin</t>
        </is>
      </c>
      <c r="O510" s="6" t="inlineStr">
        <is>
          <t>paid-social</t>
        </is>
      </c>
      <c r="P510" s="6" t="inlineStr">
        <is>
          <t>li_retarget_pricingpage_14d</t>
        </is>
      </c>
      <c r="Q510" s="6" t="inlineStr">
        <is>
          <t>single-image_thought-leadership_cta-download</t>
        </is>
      </c>
      <c r="R510" s="6" t="inlineStr">
        <is>
          <t>li-retarget-site-visitors-30d</t>
        </is>
      </c>
      <c r="S510" s="8" t="n">
        <v>45891.72708333333</v>
      </c>
      <c r="T510" s="6" t="inlineStr">
        <is>
          <t>newsletter_signup</t>
        </is>
      </c>
    </row>
    <row r="511">
      <c r="A511" s="9" t="inlineStr">
        <is>
          <t>PRO-00175</t>
        </is>
      </c>
      <c r="B511" s="9" t="inlineStr">
        <is>
          <t>Rowan Anderson</t>
        </is>
      </c>
      <c r="C511" s="9" t="inlineStr">
        <is>
          <t>Senior Data Engineer</t>
        </is>
      </c>
      <c r="D511" s="9" t="inlineStr">
        <is>
          <t>ic_analyst</t>
        </is>
      </c>
      <c r="E511" s="9" t="n">
        <v>0.75</v>
      </c>
      <c r="F511" s="9" t="inlineStr">
        <is>
          <t>Dataduct</t>
        </is>
      </c>
      <c r="G511" s="9" t="b">
        <v>1</v>
      </c>
      <c r="H511" s="9" t="b">
        <v>0</v>
      </c>
      <c r="I511" s="9" t="b">
        <v>0</v>
      </c>
      <c r="J511" s="10" t="n">
        <v>0</v>
      </c>
      <c r="K511" s="9" t="n">
        <v>2</v>
      </c>
      <c r="L511" s="9" t="inlineStr">
        <is>
          <t>google</t>
        </is>
      </c>
      <c r="M511" s="9" t="inlineStr">
        <is>
          <t>GGL-Competitor-Pipeform-Alt</t>
        </is>
      </c>
      <c r="N511" s="9" t="inlineStr">
        <is>
          <t>google</t>
        </is>
      </c>
      <c r="O511" s="9" t="inlineStr">
        <is>
          <t>paid-search</t>
        </is>
      </c>
      <c r="P511" s="9" t="inlineStr">
        <is>
          <t>ggl_competitor_pipeform_alt</t>
        </is>
      </c>
      <c r="Q511" s="9" t="inlineStr">
        <is>
          <t>text-ad_rlsa</t>
        </is>
      </c>
      <c r="R511" s="9" t="inlineStr">
        <is>
          <t>data-pipeline-tools</t>
        </is>
      </c>
      <c r="S511" s="11" t="n">
        <v>45901.39444444444</v>
      </c>
      <c r="T511" s="9" t="inlineStr">
        <is>
          <t>gated_content_download</t>
        </is>
      </c>
    </row>
    <row r="512">
      <c r="A512" s="6" t="inlineStr">
        <is>
          <t>PRO-00176</t>
        </is>
      </c>
      <c r="B512" s="6" t="inlineStr">
        <is>
          <t>Kendall Rodriguez</t>
        </is>
      </c>
      <c r="C512" s="6" t="inlineStr">
        <is>
          <t>Director of Data Engineering</t>
        </is>
      </c>
      <c r="D512" s="6" t="inlineStr">
        <is>
          <t>director</t>
        </is>
      </c>
      <c r="E512" s="6" t="n">
        <v>1.25</v>
      </c>
      <c r="F512" s="6" t="inlineStr">
        <is>
          <t>Datavera</t>
        </is>
      </c>
      <c r="G512" s="6" t="b">
        <v>0</v>
      </c>
      <c r="H512" s="6" t="b">
        <v>0</v>
      </c>
      <c r="I512" s="6" t="b">
        <v>0</v>
      </c>
      <c r="J512" s="7" t="n">
        <v>0</v>
      </c>
      <c r="K512" s="6" t="n">
        <v>1</v>
      </c>
      <c r="L512" s="6" t="inlineStr">
        <is>
          <t>linkedin</t>
        </is>
      </c>
      <c r="M512" s="6" t="inlineStr">
        <is>
          <t>LI-MOFU-Trial-AnalyticsTeams</t>
        </is>
      </c>
      <c r="N512" s="6" t="inlineStr">
        <is>
          <t>linkedin</t>
        </is>
      </c>
      <c r="O512" s="6" t="inlineStr">
        <is>
          <t>paid-social</t>
        </is>
      </c>
      <c r="P512" s="6" t="inlineStr">
        <is>
          <t>li_mofu_trial_analyticsteams</t>
        </is>
      </c>
      <c r="Q512" s="6" t="inlineStr">
        <is>
          <t>single-image_thought-leadership_cta-download</t>
        </is>
      </c>
      <c r="R512" s="6" t="inlineStr">
        <is>
          <t>li-abm-strategic-accounts</t>
        </is>
      </c>
      <c r="S512" s="8" t="n">
        <v>45909.63819444444</v>
      </c>
      <c r="T512" s="6" t="inlineStr">
        <is>
          <t>gated_content_download</t>
        </is>
      </c>
    </row>
    <row r="513">
      <c r="A513" s="9" t="inlineStr">
        <is>
          <t>PRO-00176</t>
        </is>
      </c>
      <c r="B513" s="9" t="inlineStr">
        <is>
          <t>Kendall Rodriguez</t>
        </is>
      </c>
      <c r="C513" s="9" t="inlineStr">
        <is>
          <t>Director of Data Engineering</t>
        </is>
      </c>
      <c r="D513" s="9" t="inlineStr">
        <is>
          <t>director</t>
        </is>
      </c>
      <c r="E513" s="9" t="n">
        <v>1.25</v>
      </c>
      <c r="F513" s="9" t="inlineStr">
        <is>
          <t>Datavera</t>
        </is>
      </c>
      <c r="G513" s="9" t="b">
        <v>0</v>
      </c>
      <c r="H513" s="9" t="b">
        <v>0</v>
      </c>
      <c r="I513" s="9" t="b">
        <v>0</v>
      </c>
      <c r="J513" s="10" t="n">
        <v>0</v>
      </c>
      <c r="K513" s="9" t="n">
        <v>2</v>
      </c>
      <c r="L513" s="9" t="inlineStr">
        <is>
          <t>linkedin</t>
        </is>
      </c>
      <c r="M513" s="9" t="inlineStr">
        <is>
          <t>LI-Retarget-SiteVisitors-30d</t>
        </is>
      </c>
      <c r="N513" s="9" t="inlineStr">
        <is>
          <t>linkedin</t>
        </is>
      </c>
      <c r="O513" s="9" t="inlineStr">
        <is>
          <t>paid-social</t>
        </is>
      </c>
      <c r="P513" s="9" t="inlineStr">
        <is>
          <t>li_retarget_sitevisitors_30d</t>
        </is>
      </c>
      <c r="Q513" s="9" t="inlineStr">
        <is>
          <t>single-image_product-feature_cta-demo</t>
        </is>
      </c>
      <c r="R513" s="9" t="inlineStr">
        <is>
          <t>li-lookalike-closed-won</t>
        </is>
      </c>
      <c r="S513" s="11" t="n">
        <v>45916.68263888889</v>
      </c>
      <c r="T513" s="9" t="inlineStr">
        <is>
          <t>gated_content_download</t>
        </is>
      </c>
    </row>
    <row r="514">
      <c r="A514" s="6" t="inlineStr">
        <is>
          <t>PRO-00176</t>
        </is>
      </c>
      <c r="B514" s="6" t="inlineStr">
        <is>
          <t>Kendall Rodriguez</t>
        </is>
      </c>
      <c r="C514" s="6" t="inlineStr">
        <is>
          <t>Director of Data Engineering</t>
        </is>
      </c>
      <c r="D514" s="6" t="inlineStr">
        <is>
          <t>director</t>
        </is>
      </c>
      <c r="E514" s="6" t="n">
        <v>1.25</v>
      </c>
      <c r="F514" s="6" t="inlineStr">
        <is>
          <t>Datavera</t>
        </is>
      </c>
      <c r="G514" s="6" t="b">
        <v>0</v>
      </c>
      <c r="H514" s="6" t="b">
        <v>0</v>
      </c>
      <c r="I514" s="6" t="b">
        <v>0</v>
      </c>
      <c r="J514" s="7" t="n">
        <v>0</v>
      </c>
      <c r="K514" s="6" t="n">
        <v>3</v>
      </c>
      <c r="L514" s="6" t="inlineStr">
        <is>
          <t>linkedin</t>
        </is>
      </c>
      <c r="M514" s="6" t="inlineStr">
        <is>
          <t>LI-Retarget-PricingPage-14d</t>
        </is>
      </c>
      <c r="N514" s="6" t="inlineStr">
        <is>
          <t>linkedin</t>
        </is>
      </c>
      <c r="O514" s="6" t="inlineStr">
        <is>
          <t>paid-social</t>
        </is>
      </c>
      <c r="P514" s="6" t="inlineStr">
        <is>
          <t>li_retarget_pricingpage_14d</t>
        </is>
      </c>
      <c r="Q514" s="6" t="inlineStr">
        <is>
          <t>single-image_pain-point_cta-trial</t>
        </is>
      </c>
      <c r="R514" s="6" t="inlineStr">
        <is>
          <t>li-lookalike-closed-won</t>
        </is>
      </c>
      <c r="S514" s="8" t="n">
        <v>45936.62013888889</v>
      </c>
      <c r="T514" s="6" t="inlineStr">
        <is>
          <t>newsletter_signup</t>
        </is>
      </c>
    </row>
    <row r="515">
      <c r="A515" s="9" t="inlineStr">
        <is>
          <t>PRO-00177</t>
        </is>
      </c>
      <c r="B515" s="9" t="inlineStr">
        <is>
          <t>Harper Lewis</t>
        </is>
      </c>
      <c r="C515" s="9" t="inlineStr">
        <is>
          <t>BI Manager</t>
        </is>
      </c>
      <c r="D515" s="9" t="inlineStr">
        <is>
          <t>manager</t>
        </is>
      </c>
      <c r="E515" s="9" t="n">
        <v>1</v>
      </c>
      <c r="F515" s="9" t="inlineStr">
        <is>
          <t>Solaris Data</t>
        </is>
      </c>
      <c r="G515" s="9" t="b">
        <v>0</v>
      </c>
      <c r="H515" s="9" t="b">
        <v>0</v>
      </c>
      <c r="I515" s="9" t="b">
        <v>0</v>
      </c>
      <c r="J515" s="10" t="n">
        <v>0</v>
      </c>
      <c r="K515" s="9" t="n">
        <v>1</v>
      </c>
      <c r="L515" s="9" t="inlineStr">
        <is>
          <t>linkedin</t>
        </is>
      </c>
      <c r="M515" s="9" t="inlineStr">
        <is>
          <t>LI-ENT-Awareness-DataPipeline</t>
        </is>
      </c>
      <c r="N515" s="9" t="inlineStr">
        <is>
          <t>linkedin</t>
        </is>
      </c>
      <c r="O515" s="9" t="inlineStr">
        <is>
          <t>paid-social</t>
        </is>
      </c>
      <c r="P515" s="9" t="inlineStr">
        <is>
          <t>li_ent_awareness_datapipeline</t>
        </is>
      </c>
      <c r="Q515" s="9" t="inlineStr">
        <is>
          <t>single-image_social-proof_cta-demo</t>
        </is>
      </c>
      <c r="R515" s="9" t="inlineStr">
        <is>
          <t>li-mid-analytics-directors</t>
        </is>
      </c>
      <c r="S515" s="11" t="n">
        <v>45930.51805555556</v>
      </c>
      <c r="T515" s="9" t="inlineStr">
        <is>
          <t>gated_content_download</t>
        </is>
      </c>
    </row>
    <row r="516">
      <c r="A516" s="6" t="inlineStr">
        <is>
          <t>PRO-00177</t>
        </is>
      </c>
      <c r="B516" s="6" t="inlineStr">
        <is>
          <t>Harper Lewis</t>
        </is>
      </c>
      <c r="C516" s="6" t="inlineStr">
        <is>
          <t>BI Manager</t>
        </is>
      </c>
      <c r="D516" s="6" t="inlineStr">
        <is>
          <t>manager</t>
        </is>
      </c>
      <c r="E516" s="6" t="n">
        <v>1</v>
      </c>
      <c r="F516" s="6" t="inlineStr">
        <is>
          <t>Solaris Data</t>
        </is>
      </c>
      <c r="G516" s="6" t="b">
        <v>0</v>
      </c>
      <c r="H516" s="6" t="b">
        <v>0</v>
      </c>
      <c r="I516" s="6" t="b">
        <v>0</v>
      </c>
      <c r="J516" s="7" t="n">
        <v>0</v>
      </c>
      <c r="K516" s="6" t="n">
        <v>2</v>
      </c>
      <c r="L516" s="6" t="inlineStr">
        <is>
          <t>google</t>
        </is>
      </c>
      <c r="M516" s="6" t="inlineStr">
        <is>
          <t>GGL-RLSA-HighIntent-Visitors</t>
        </is>
      </c>
      <c r="N516" s="6" t="inlineStr">
        <is>
          <t>google</t>
        </is>
      </c>
      <c r="O516" s="6" t="inlineStr">
        <is>
          <t>paid-search</t>
        </is>
      </c>
      <c r="P516" s="6" t="inlineStr">
        <is>
          <t>ggl_rlsa_highintent_visitors</t>
        </is>
      </c>
      <c r="Q516" s="6" t="inlineStr">
        <is>
          <t>text-ad_competitor</t>
        </is>
      </c>
      <c r="R516" s="6" t="inlineStr">
        <is>
          <t>data-integration-platform</t>
        </is>
      </c>
      <c r="S516" s="8" t="n">
        <v>45947.65208333333</v>
      </c>
      <c r="T516" s="6" t="inlineStr">
        <is>
          <t>gated_content_download</t>
        </is>
      </c>
    </row>
    <row r="517">
      <c r="A517" s="9" t="inlineStr">
        <is>
          <t>PRO-00177</t>
        </is>
      </c>
      <c r="B517" s="9" t="inlineStr">
        <is>
          <t>Harper Lewis</t>
        </is>
      </c>
      <c r="C517" s="9" t="inlineStr">
        <is>
          <t>BI Manager</t>
        </is>
      </c>
      <c r="D517" s="9" t="inlineStr">
        <is>
          <t>manager</t>
        </is>
      </c>
      <c r="E517" s="9" t="n">
        <v>1</v>
      </c>
      <c r="F517" s="9" t="inlineStr">
        <is>
          <t>Solaris Data</t>
        </is>
      </c>
      <c r="G517" s="9" t="b">
        <v>0</v>
      </c>
      <c r="H517" s="9" t="b">
        <v>0</v>
      </c>
      <c r="I517" s="9" t="b">
        <v>0</v>
      </c>
      <c r="J517" s="10" t="n">
        <v>0</v>
      </c>
      <c r="K517" s="9" t="n">
        <v>3</v>
      </c>
      <c r="L517" s="9" t="inlineStr">
        <is>
          <t>google</t>
        </is>
      </c>
      <c r="M517" s="9" t="inlineStr">
        <is>
          <t>GGL-NonBrand-ETL-Tools</t>
        </is>
      </c>
      <c r="N517" s="9" t="inlineStr">
        <is>
          <t>google</t>
        </is>
      </c>
      <c r="O517" s="9" t="inlineStr">
        <is>
          <t>paid-search</t>
        </is>
      </c>
      <c r="P517" s="9" t="inlineStr">
        <is>
          <t>ggl_nonbrand_etl_tools</t>
        </is>
      </c>
      <c r="Q517" s="9" t="inlineStr">
        <is>
          <t>text-ad_search</t>
        </is>
      </c>
      <c r="R517" s="9" t="inlineStr">
        <is>
          <t>syncflow-alternative</t>
        </is>
      </c>
      <c r="S517" s="11" t="n">
        <v>45954.41875</v>
      </c>
      <c r="T517" s="9" t="inlineStr">
        <is>
          <t>gated_content_download</t>
        </is>
      </c>
    </row>
    <row r="518">
      <c r="A518" s="6" t="inlineStr">
        <is>
          <t>PRO-00178</t>
        </is>
      </c>
      <c r="B518" s="6" t="inlineStr">
        <is>
          <t>Phoenix Chen</t>
        </is>
      </c>
      <c r="C518" s="6" t="inlineStr">
        <is>
          <t>Chief Data Officer</t>
        </is>
      </c>
      <c r="D518" s="6" t="inlineStr">
        <is>
          <t>c_suite_vp</t>
        </is>
      </c>
      <c r="E518" s="6" t="n">
        <v>1.5</v>
      </c>
      <c r="F518" s="6" t="inlineStr">
        <is>
          <t>Vaultbase</t>
        </is>
      </c>
      <c r="G518" s="6" t="b">
        <v>1</v>
      </c>
      <c r="H518" s="6" t="b">
        <v>0</v>
      </c>
      <c r="I518" s="6" t="b">
        <v>0</v>
      </c>
      <c r="J518" s="7" t="n">
        <v>0</v>
      </c>
      <c r="K518" s="6" t="n">
        <v>1</v>
      </c>
      <c r="L518" s="6" t="inlineStr">
        <is>
          <t>google</t>
        </is>
      </c>
      <c r="M518" s="6" t="inlineStr">
        <is>
          <t>GGL-Competitor-Pipeform-Alt</t>
        </is>
      </c>
      <c r="N518" s="6" t="inlineStr">
        <is>
          <t>google</t>
        </is>
      </c>
      <c r="O518" s="6" t="inlineStr">
        <is>
          <t>paid-search</t>
        </is>
      </c>
      <c r="P518" s="6" t="inlineStr">
        <is>
          <t>ggl_competitor_pipeform_alt</t>
        </is>
      </c>
      <c r="Q518" s="6" t="inlineStr">
        <is>
          <t>text-ad_rlsa</t>
        </is>
      </c>
      <c r="R518" s="6" t="inlineStr">
        <is>
          <t>data-integration-platform</t>
        </is>
      </c>
      <c r="S518" s="8" t="n">
        <v>45833.59652777778</v>
      </c>
      <c r="T518" s="6" t="inlineStr">
        <is>
          <t>newsletter_signup</t>
        </is>
      </c>
    </row>
    <row r="519">
      <c r="A519" s="9" t="inlineStr">
        <is>
          <t>PRO-00178</t>
        </is>
      </c>
      <c r="B519" s="9" t="inlineStr">
        <is>
          <t>Phoenix Chen</t>
        </is>
      </c>
      <c r="C519" s="9" t="inlineStr">
        <is>
          <t>Chief Data Officer</t>
        </is>
      </c>
      <c r="D519" s="9" t="inlineStr">
        <is>
          <t>c_suite_vp</t>
        </is>
      </c>
      <c r="E519" s="9" t="n">
        <v>1.5</v>
      </c>
      <c r="F519" s="9" t="inlineStr">
        <is>
          <t>Vaultbase</t>
        </is>
      </c>
      <c r="G519" s="9" t="b">
        <v>1</v>
      </c>
      <c r="H519" s="9" t="b">
        <v>0</v>
      </c>
      <c r="I519" s="9" t="b">
        <v>0</v>
      </c>
      <c r="J519" s="10" t="n">
        <v>0</v>
      </c>
      <c r="K519" s="9" t="n">
        <v>2</v>
      </c>
      <c r="L519" s="9" t="inlineStr">
        <is>
          <t>programmatic</t>
        </is>
      </c>
      <c r="M519" s="9" t="inlineStr">
        <is>
          <t>DSP-ABM-AirCover-Commercial</t>
        </is>
      </c>
      <c r="N519" s="9" t="inlineStr">
        <is>
          <t>stackadapt</t>
        </is>
      </c>
      <c r="O519" s="9" t="inlineStr">
        <is>
          <t>display</t>
        </is>
      </c>
      <c r="P519" s="9" t="inlineStr">
        <is>
          <t>dsp_abm_aircover_commercial</t>
        </is>
      </c>
      <c r="Q519" s="9" t="inlineStr">
        <is>
          <t>display-banner_abm</t>
        </is>
      </c>
      <c r="R519" s="9" t="inlineStr">
        <is>
          <t>retarget-site-visitors-14d</t>
        </is>
      </c>
      <c r="S519" s="11" t="n">
        <v>45840.54513888889</v>
      </c>
      <c r="T519" s="9" t="inlineStr">
        <is>
          <t>trial_signup</t>
        </is>
      </c>
    </row>
    <row r="520">
      <c r="A520" s="6" t="inlineStr">
        <is>
          <t>PRO-00178</t>
        </is>
      </c>
      <c r="B520" s="6" t="inlineStr">
        <is>
          <t>Phoenix Chen</t>
        </is>
      </c>
      <c r="C520" s="6" t="inlineStr">
        <is>
          <t>Chief Data Officer</t>
        </is>
      </c>
      <c r="D520" s="6" t="inlineStr">
        <is>
          <t>c_suite_vp</t>
        </is>
      </c>
      <c r="E520" s="6" t="n">
        <v>1.5</v>
      </c>
      <c r="F520" s="6" t="inlineStr">
        <is>
          <t>Vaultbase</t>
        </is>
      </c>
      <c r="G520" s="6" t="b">
        <v>1</v>
      </c>
      <c r="H520" s="6" t="b">
        <v>0</v>
      </c>
      <c r="I520" s="6" t="b">
        <v>0</v>
      </c>
      <c r="J520" s="7" t="n">
        <v>0</v>
      </c>
      <c r="K520" s="6" t="n">
        <v>3</v>
      </c>
      <c r="L520" s="6" t="inlineStr">
        <is>
          <t>g2</t>
        </is>
      </c>
      <c r="M520" s="6" t="inlineStr">
        <is>
          <t>G2-Badge-LP-Integration</t>
        </is>
      </c>
      <c r="N520" s="6" t="inlineStr">
        <is>
          <t>g2</t>
        </is>
      </c>
      <c r="O520" s="6" t="inlineStr">
        <is>
          <t>review-site</t>
        </is>
      </c>
      <c r="P520" s="6" t="inlineStr">
        <is>
          <t>g2_badge_lp_integration</t>
        </is>
      </c>
      <c r="Q520" s="6" t="inlineStr">
        <is>
          <t>badge-display_integration</t>
        </is>
      </c>
      <c r="R520" s="6" t="inlineStr">
        <is>
          <t>etl-tools-comparison</t>
        </is>
      </c>
      <c r="S520" s="8" t="n">
        <v>45848.6875</v>
      </c>
      <c r="T520" s="6" t="inlineStr">
        <is>
          <t>gated_content_download</t>
        </is>
      </c>
    </row>
    <row r="521">
      <c r="A521" s="9" t="inlineStr">
        <is>
          <t>PRO-00179</t>
        </is>
      </c>
      <c r="B521" s="9" t="inlineStr">
        <is>
          <t>Quinn Moore</t>
        </is>
      </c>
      <c r="C521" s="9" t="inlineStr">
        <is>
          <t>Analytics Engineer</t>
        </is>
      </c>
      <c r="D521" s="9" t="inlineStr">
        <is>
          <t>ic_analyst</t>
        </is>
      </c>
      <c r="E521" s="9" t="n">
        <v>0.75</v>
      </c>
      <c r="F521" s="9" t="inlineStr">
        <is>
          <t>Beacon Platforms</t>
        </is>
      </c>
      <c r="G521" s="9" t="b">
        <v>0</v>
      </c>
      <c r="H521" s="9" t="b">
        <v>0</v>
      </c>
      <c r="I521" s="9" t="b">
        <v>0</v>
      </c>
      <c r="J521" s="10" t="n">
        <v>0</v>
      </c>
      <c r="K521" s="9" t="n">
        <v>1</v>
      </c>
      <c r="L521" s="9" t="inlineStr">
        <is>
          <t>google</t>
        </is>
      </c>
      <c r="M521" s="9" t="inlineStr">
        <is>
          <t>GGL-Brand-Syncflow-Exact</t>
        </is>
      </c>
      <c r="N521" s="9" t="inlineStr">
        <is>
          <t>google</t>
        </is>
      </c>
      <c r="O521" s="9" t="inlineStr">
        <is>
          <t>paid-search</t>
        </is>
      </c>
      <c r="P521" s="9" t="inlineStr">
        <is>
          <t>ggl_brand_syncflow_exact</t>
        </is>
      </c>
      <c r="Q521" s="9" t="inlineStr">
        <is>
          <t>text-ad_competitor</t>
        </is>
      </c>
      <c r="R521" s="9" t="inlineStr">
        <is>
          <t>streamlink-vs-syncflow</t>
        </is>
      </c>
      <c r="S521" s="11" t="n">
        <v>45677.47847222222</v>
      </c>
      <c r="T521" s="9" t="inlineStr">
        <is>
          <t>demo_request</t>
        </is>
      </c>
    </row>
    <row r="522">
      <c r="A522" s="6" t="inlineStr">
        <is>
          <t>PRO-00179</t>
        </is>
      </c>
      <c r="B522" s="6" t="inlineStr">
        <is>
          <t>Quinn Moore</t>
        </is>
      </c>
      <c r="C522" s="6" t="inlineStr">
        <is>
          <t>Analytics Engineer</t>
        </is>
      </c>
      <c r="D522" s="6" t="inlineStr">
        <is>
          <t>ic_analyst</t>
        </is>
      </c>
      <c r="E522" s="6" t="n">
        <v>0.75</v>
      </c>
      <c r="F522" s="6" t="inlineStr">
        <is>
          <t>Beacon Platforms</t>
        </is>
      </c>
      <c r="G522" s="6" t="b">
        <v>0</v>
      </c>
      <c r="H522" s="6" t="b">
        <v>0</v>
      </c>
      <c r="I522" s="6" t="b">
        <v>0</v>
      </c>
      <c r="J522" s="7" t="n">
        <v>0</v>
      </c>
      <c r="K522" s="6" t="n">
        <v>2</v>
      </c>
      <c r="L522" s="6" t="inlineStr">
        <is>
          <t>programmatic</t>
        </is>
      </c>
      <c r="M522" s="6" t="inlineStr">
        <is>
          <t>DSP-Retarget-HighIntent-14d</t>
        </is>
      </c>
      <c r="N522" s="6" t="inlineStr">
        <is>
          <t>stackadapt</t>
        </is>
      </c>
      <c r="O522" s="6" t="inlineStr">
        <is>
          <t>display</t>
        </is>
      </c>
      <c r="P522" s="6" t="inlineStr">
        <is>
          <t>dsp_retarget_highintent_14d</t>
        </is>
      </c>
      <c r="Q522" s="6" t="inlineStr">
        <is>
          <t>display-banner_abm</t>
        </is>
      </c>
      <c r="R522" s="6" t="inlineStr">
        <is>
          <t>lookalike-data-engineers</t>
        </is>
      </c>
      <c r="S522" s="8" t="n">
        <v>45691.61319444444</v>
      </c>
      <c r="T522" s="6" t="inlineStr">
        <is>
          <t>trial_signup</t>
        </is>
      </c>
    </row>
    <row r="523">
      <c r="A523" s="9" t="inlineStr">
        <is>
          <t>PRO-00179</t>
        </is>
      </c>
      <c r="B523" s="9" t="inlineStr">
        <is>
          <t>Quinn Moore</t>
        </is>
      </c>
      <c r="C523" s="9" t="inlineStr">
        <is>
          <t>Analytics Engineer</t>
        </is>
      </c>
      <c r="D523" s="9" t="inlineStr">
        <is>
          <t>ic_analyst</t>
        </is>
      </c>
      <c r="E523" s="9" t="n">
        <v>0.75</v>
      </c>
      <c r="F523" s="9" t="inlineStr">
        <is>
          <t>Beacon Platforms</t>
        </is>
      </c>
      <c r="G523" s="9" t="b">
        <v>0</v>
      </c>
      <c r="H523" s="9" t="b">
        <v>0</v>
      </c>
      <c r="I523" s="9" t="b">
        <v>0</v>
      </c>
      <c r="J523" s="10" t="n">
        <v>0</v>
      </c>
      <c r="K523" s="9" t="n">
        <v>3</v>
      </c>
      <c r="L523" s="9" t="inlineStr">
        <is>
          <t>g2</t>
        </is>
      </c>
      <c r="M523" s="9" t="inlineStr">
        <is>
          <t>G2-Badge-LP-Integration</t>
        </is>
      </c>
      <c r="N523" s="9" t="inlineStr">
        <is>
          <t>g2</t>
        </is>
      </c>
      <c r="O523" s="9" t="inlineStr">
        <is>
          <t>review-site</t>
        </is>
      </c>
      <c r="P523" s="9" t="inlineStr">
        <is>
          <t>g2_badge_lp_integration</t>
        </is>
      </c>
      <c r="Q523" s="9" t="inlineStr">
        <is>
          <t>retarget-banner_category</t>
        </is>
      </c>
      <c r="R523" s="9" t="inlineStr">
        <is>
          <t>data-integration-review</t>
        </is>
      </c>
      <c r="S523" s="11" t="n">
        <v>45709.68958333333</v>
      </c>
      <c r="T523" s="9" t="inlineStr">
        <is>
          <t>gated_content_download</t>
        </is>
      </c>
    </row>
    <row r="524">
      <c r="A524" s="6" t="inlineStr">
        <is>
          <t>PRO-00180</t>
        </is>
      </c>
      <c r="B524" s="6" t="inlineStr">
        <is>
          <t>Taylor Smith</t>
        </is>
      </c>
      <c r="C524" s="6" t="inlineStr">
        <is>
          <t>Data Engineering Manager</t>
        </is>
      </c>
      <c r="D524" s="6" t="inlineStr">
        <is>
          <t>manager</t>
        </is>
      </c>
      <c r="E524" s="6" t="n">
        <v>1</v>
      </c>
      <c r="F524" s="6" t="inlineStr">
        <is>
          <t>Tangent Labs</t>
        </is>
      </c>
      <c r="G524" s="6" t="b">
        <v>1</v>
      </c>
      <c r="H524" s="6" t="b">
        <v>0</v>
      </c>
      <c r="I524" s="6" t="b">
        <v>0</v>
      </c>
      <c r="J524" s="7" t="n">
        <v>0</v>
      </c>
      <c r="K524" s="6" t="n">
        <v>1</v>
      </c>
      <c r="L524" s="6" t="inlineStr">
        <is>
          <t>linkedin</t>
        </is>
      </c>
      <c r="M524" s="6" t="inlineStr">
        <is>
          <t>LI-ENT-Awareness-DataIntegration</t>
        </is>
      </c>
      <c r="N524" s="6" t="inlineStr">
        <is>
          <t>linkedin</t>
        </is>
      </c>
      <c r="O524" s="6" t="inlineStr">
        <is>
          <t>paid-social</t>
        </is>
      </c>
      <c r="P524" s="6" t="inlineStr">
        <is>
          <t>li_ent_awareness_dataintegration</t>
        </is>
      </c>
      <c r="Q524" s="6" t="inlineStr">
        <is>
          <t>single-image_pain-point_cta-demo</t>
        </is>
      </c>
      <c r="R524" s="6" t="inlineStr">
        <is>
          <t>li-ent-data-engineers</t>
        </is>
      </c>
      <c r="S524" s="8" t="n">
        <v>45799.71319444444</v>
      </c>
      <c r="T524" s="6" t="inlineStr">
        <is>
          <t>newsletter_signup</t>
        </is>
      </c>
    </row>
    <row r="525">
      <c r="A525" s="9" t="inlineStr">
        <is>
          <t>PRO-00180</t>
        </is>
      </c>
      <c r="B525" s="9" t="inlineStr">
        <is>
          <t>Taylor Smith</t>
        </is>
      </c>
      <c r="C525" s="9" t="inlineStr">
        <is>
          <t>Data Engineering Manager</t>
        </is>
      </c>
      <c r="D525" s="9" t="inlineStr">
        <is>
          <t>manager</t>
        </is>
      </c>
      <c r="E525" s="9" t="n">
        <v>1</v>
      </c>
      <c r="F525" s="9" t="inlineStr">
        <is>
          <t>Tangent Labs</t>
        </is>
      </c>
      <c r="G525" s="9" t="b">
        <v>1</v>
      </c>
      <c r="H525" s="9" t="b">
        <v>0</v>
      </c>
      <c r="I525" s="9" t="b">
        <v>0</v>
      </c>
      <c r="J525" s="10" t="n">
        <v>0</v>
      </c>
      <c r="K525" s="9" t="n">
        <v>2</v>
      </c>
      <c r="L525" s="9" t="inlineStr">
        <is>
          <t>google</t>
        </is>
      </c>
      <c r="M525" s="9" t="inlineStr">
        <is>
          <t>GGL-NonBrand-DataPipeline</t>
        </is>
      </c>
      <c r="N525" s="9" t="inlineStr">
        <is>
          <t>google</t>
        </is>
      </c>
      <c r="O525" s="9" t="inlineStr">
        <is>
          <t>paid-search</t>
        </is>
      </c>
      <c r="P525" s="9" t="inlineStr">
        <is>
          <t>ggl_nonbrand_datapipeline</t>
        </is>
      </c>
      <c r="Q525" s="9" t="inlineStr">
        <is>
          <t>text-ad_search</t>
        </is>
      </c>
      <c r="R525" s="9" t="inlineStr">
        <is>
          <t>data-pipeline-tools</t>
        </is>
      </c>
      <c r="S525" s="11" t="n">
        <v>45817.65555555555</v>
      </c>
      <c r="T525" s="9" t="inlineStr">
        <is>
          <t>gated_content_download</t>
        </is>
      </c>
    </row>
    <row r="526">
      <c r="A526" s="6" t="inlineStr">
        <is>
          <t>PRO-00181</t>
        </is>
      </c>
      <c r="B526" s="6" t="inlineStr">
        <is>
          <t>Indigo Clark</t>
        </is>
      </c>
      <c r="C526" s="6" t="inlineStr">
        <is>
          <t>VP of Data Engineering</t>
        </is>
      </c>
      <c r="D526" s="6" t="inlineStr">
        <is>
          <t>c_suite_vp</t>
        </is>
      </c>
      <c r="E526" s="6" t="n">
        <v>1.5</v>
      </c>
      <c r="F526" s="6" t="inlineStr">
        <is>
          <t>Tangent Labs</t>
        </is>
      </c>
      <c r="G526" s="6" t="b">
        <v>1</v>
      </c>
      <c r="H526" s="6" t="b">
        <v>0</v>
      </c>
      <c r="I526" s="6" t="b">
        <v>0</v>
      </c>
      <c r="J526" s="7" t="n">
        <v>0</v>
      </c>
      <c r="K526" s="6" t="n">
        <v>1</v>
      </c>
      <c r="L526" s="6" t="inlineStr">
        <is>
          <t>linkedin</t>
        </is>
      </c>
      <c r="M526" s="6" t="inlineStr">
        <is>
          <t>LI-MOFU-Demo-DataEngineers</t>
        </is>
      </c>
      <c r="N526" s="6" t="inlineStr">
        <is>
          <t>linkedin</t>
        </is>
      </c>
      <c r="O526" s="6" t="inlineStr">
        <is>
          <t>paid-social</t>
        </is>
      </c>
      <c r="P526" s="6" t="inlineStr">
        <is>
          <t>li_mofu_demo_dataengineers</t>
        </is>
      </c>
      <c r="Q526" s="6" t="inlineStr">
        <is>
          <t>single-image_thought-leadership_cta-learn-more</t>
        </is>
      </c>
      <c r="R526" s="6" t="inlineStr">
        <is>
          <t>li-lookalike-closed-won</t>
        </is>
      </c>
      <c r="S526" s="8" t="n">
        <v>45932.38055555556</v>
      </c>
      <c r="T526" s="6" t="inlineStr">
        <is>
          <t>trial_signup</t>
        </is>
      </c>
    </row>
    <row r="527">
      <c r="A527" s="9" t="inlineStr">
        <is>
          <t>PRO-00181</t>
        </is>
      </c>
      <c r="B527" s="9" t="inlineStr">
        <is>
          <t>Indigo Clark</t>
        </is>
      </c>
      <c r="C527" s="9" t="inlineStr">
        <is>
          <t>VP of Data Engineering</t>
        </is>
      </c>
      <c r="D527" s="9" t="inlineStr">
        <is>
          <t>c_suite_vp</t>
        </is>
      </c>
      <c r="E527" s="9" t="n">
        <v>1.5</v>
      </c>
      <c r="F527" s="9" t="inlineStr">
        <is>
          <t>Tangent Labs</t>
        </is>
      </c>
      <c r="G527" s="9" t="b">
        <v>1</v>
      </c>
      <c r="H527" s="9" t="b">
        <v>0</v>
      </c>
      <c r="I527" s="9" t="b">
        <v>0</v>
      </c>
      <c r="J527" s="10" t="n">
        <v>0</v>
      </c>
      <c r="K527" s="9" t="n">
        <v>2</v>
      </c>
      <c r="L527" s="9" t="inlineStr">
        <is>
          <t>g2</t>
        </is>
      </c>
      <c r="M527" s="9" t="inlineStr">
        <is>
          <t>G2-Badge-LP-Integration</t>
        </is>
      </c>
      <c r="N527" s="9" t="inlineStr">
        <is>
          <t>g2</t>
        </is>
      </c>
      <c r="O527" s="9" t="inlineStr">
        <is>
          <t>review-site</t>
        </is>
      </c>
      <c r="P527" s="9" t="inlineStr">
        <is>
          <t>g2_badge_lp_integration</t>
        </is>
      </c>
      <c r="Q527" s="9" t="inlineStr">
        <is>
          <t>gated-report_etl</t>
        </is>
      </c>
      <c r="R527" s="9" t="inlineStr">
        <is>
          <t>data-integration-review</t>
        </is>
      </c>
      <c r="S527" s="11" t="n">
        <v>45939.59861111111</v>
      </c>
      <c r="T527" s="9" t="inlineStr">
        <is>
          <t>trial_signup</t>
        </is>
      </c>
    </row>
    <row r="528">
      <c r="A528" s="6" t="inlineStr">
        <is>
          <t>PRO-00181</t>
        </is>
      </c>
      <c r="B528" s="6" t="inlineStr">
        <is>
          <t>Indigo Clark</t>
        </is>
      </c>
      <c r="C528" s="6" t="inlineStr">
        <is>
          <t>VP of Data Engineering</t>
        </is>
      </c>
      <c r="D528" s="6" t="inlineStr">
        <is>
          <t>c_suite_vp</t>
        </is>
      </c>
      <c r="E528" s="6" t="n">
        <v>1.5</v>
      </c>
      <c r="F528" s="6" t="inlineStr">
        <is>
          <t>Tangent Labs</t>
        </is>
      </c>
      <c r="G528" s="6" t="b">
        <v>1</v>
      </c>
      <c r="H528" s="6" t="b">
        <v>0</v>
      </c>
      <c r="I528" s="6" t="b">
        <v>0</v>
      </c>
      <c r="J528" s="7" t="n">
        <v>0</v>
      </c>
      <c r="K528" s="6" t="n">
        <v>3</v>
      </c>
      <c r="L528" s="6" t="inlineStr">
        <is>
          <t>linkedin</t>
        </is>
      </c>
      <c r="M528" s="6" t="inlineStr">
        <is>
          <t>LI-Retarget-SiteVisitors-30d</t>
        </is>
      </c>
      <c r="N528" s="6" t="inlineStr">
        <is>
          <t>linkedin</t>
        </is>
      </c>
      <c r="O528" s="6" t="inlineStr">
        <is>
          <t>paid-social</t>
        </is>
      </c>
      <c r="P528" s="6" t="inlineStr">
        <is>
          <t>li_retarget_sitevisitors_30d</t>
        </is>
      </c>
      <c r="Q528" s="6" t="inlineStr">
        <is>
          <t>single-image_social-proof_cta-demo</t>
        </is>
      </c>
      <c r="R528" s="6" t="inlineStr">
        <is>
          <t>li-abm-strategic-accounts</t>
        </is>
      </c>
      <c r="S528" s="8" t="n">
        <v>45954.52361111111</v>
      </c>
      <c r="T528" s="6" t="inlineStr">
        <is>
          <t>gated_content_download</t>
        </is>
      </c>
    </row>
    <row r="529">
      <c r="A529" s="9" t="inlineStr">
        <is>
          <t>PRO-00182</t>
        </is>
      </c>
      <c r="B529" s="9" t="inlineStr">
        <is>
          <t>Drew Walker</t>
        </is>
      </c>
      <c r="C529" s="9" t="inlineStr">
        <is>
          <t>Analytics Manager</t>
        </is>
      </c>
      <c r="D529" s="9" t="inlineStr">
        <is>
          <t>manager</t>
        </is>
      </c>
      <c r="E529" s="9" t="n">
        <v>1</v>
      </c>
      <c r="F529" s="9" t="inlineStr">
        <is>
          <t>Onyx Intelligence</t>
        </is>
      </c>
      <c r="G529" s="9" t="b">
        <v>1</v>
      </c>
      <c r="H529" s="9" t="b">
        <v>1</v>
      </c>
      <c r="I529" s="9" t="b">
        <v>0</v>
      </c>
      <c r="J529" s="10" t="n">
        <v>105642</v>
      </c>
      <c r="K529" s="9" t="n">
        <v>1</v>
      </c>
      <c r="L529" s="9" t="inlineStr">
        <is>
          <t>google</t>
        </is>
      </c>
      <c r="M529" s="9" t="inlineStr">
        <is>
          <t>GGL-Competitor-Streamlink-Alt</t>
        </is>
      </c>
      <c r="N529" s="9" t="inlineStr">
        <is>
          <t>google</t>
        </is>
      </c>
      <c r="O529" s="9" t="inlineStr">
        <is>
          <t>paid-search</t>
        </is>
      </c>
      <c r="P529" s="9" t="inlineStr">
        <is>
          <t>ggl_competitor_streamlink_alt</t>
        </is>
      </c>
      <c r="Q529" s="9" t="inlineStr">
        <is>
          <t>text-ad_rlsa</t>
        </is>
      </c>
      <c r="R529" s="9" t="inlineStr">
        <is>
          <t>data-integration-platform</t>
        </is>
      </c>
      <c r="S529" s="11" t="n">
        <v>45737.6375</v>
      </c>
      <c r="T529" s="9" t="inlineStr">
        <is>
          <t>gated_content_download</t>
        </is>
      </c>
    </row>
    <row r="530">
      <c r="A530" s="6" t="inlineStr">
        <is>
          <t>PRO-00182</t>
        </is>
      </c>
      <c r="B530" s="6" t="inlineStr">
        <is>
          <t>Drew Walker</t>
        </is>
      </c>
      <c r="C530" s="6" t="inlineStr">
        <is>
          <t>Analytics Manager</t>
        </is>
      </c>
      <c r="D530" s="6" t="inlineStr">
        <is>
          <t>manager</t>
        </is>
      </c>
      <c r="E530" s="6" t="n">
        <v>1</v>
      </c>
      <c r="F530" s="6" t="inlineStr">
        <is>
          <t>Onyx Intelligence</t>
        </is>
      </c>
      <c r="G530" s="6" t="b">
        <v>1</v>
      </c>
      <c r="H530" s="6" t="b">
        <v>1</v>
      </c>
      <c r="I530" s="6" t="b">
        <v>0</v>
      </c>
      <c r="J530" s="7" t="n">
        <v>105642</v>
      </c>
      <c r="K530" s="6" t="n">
        <v>2</v>
      </c>
      <c r="L530" s="6" t="inlineStr">
        <is>
          <t>g2</t>
        </is>
      </c>
      <c r="M530" s="6" t="inlineStr">
        <is>
          <t>G2-GridReport-ETL-Gated</t>
        </is>
      </c>
      <c r="N530" s="6" t="inlineStr">
        <is>
          <t>g2</t>
        </is>
      </c>
      <c r="O530" s="6" t="inlineStr">
        <is>
          <t>review-site</t>
        </is>
      </c>
      <c r="P530" s="6" t="inlineStr">
        <is>
          <t>g2_gridreport_etl_gated</t>
        </is>
      </c>
      <c r="Q530" s="6" t="inlineStr">
        <is>
          <t>retarget-banner_category</t>
        </is>
      </c>
      <c r="R530" s="6" t="inlineStr">
        <is>
          <t>data-integration-review</t>
        </is>
      </c>
      <c r="S530" s="8" t="n">
        <v>45754.68333333333</v>
      </c>
      <c r="T530" s="6" t="inlineStr">
        <is>
          <t>trial_signup</t>
        </is>
      </c>
    </row>
    <row r="531">
      <c r="A531" s="9" t="inlineStr">
        <is>
          <t>PRO-00183</t>
        </is>
      </c>
      <c r="B531" s="9" t="inlineStr">
        <is>
          <t>Parker Moore</t>
        </is>
      </c>
      <c r="C531" s="9" t="inlineStr">
        <is>
          <t>Data Platform Manager</t>
        </is>
      </c>
      <c r="D531" s="9" t="inlineStr">
        <is>
          <t>manager</t>
        </is>
      </c>
      <c r="E531" s="9" t="n">
        <v>1</v>
      </c>
      <c r="F531" s="9" t="inlineStr">
        <is>
          <t>Prismware</t>
        </is>
      </c>
      <c r="G531" s="9" t="b">
        <v>0</v>
      </c>
      <c r="H531" s="9" t="b">
        <v>0</v>
      </c>
      <c r="I531" s="9" t="b">
        <v>0</v>
      </c>
      <c r="J531" s="10" t="n">
        <v>0</v>
      </c>
      <c r="K531" s="9" t="n">
        <v>1</v>
      </c>
      <c r="L531" s="9" t="inlineStr">
        <is>
          <t>linkedin</t>
        </is>
      </c>
      <c r="M531" s="9" t="inlineStr">
        <is>
          <t>LI-Retarget-PricingPage-14d</t>
        </is>
      </c>
      <c r="N531" s="9" t="inlineStr">
        <is>
          <t>linkedin</t>
        </is>
      </c>
      <c r="O531" s="9" t="inlineStr">
        <is>
          <t>paid-social</t>
        </is>
      </c>
      <c r="P531" s="9" t="inlineStr">
        <is>
          <t>li_retarget_pricingpage_14d</t>
        </is>
      </c>
      <c r="Q531" s="9" t="inlineStr">
        <is>
          <t>single-image_thought-leadership_cta-learn-more</t>
        </is>
      </c>
      <c r="R531" s="9" t="inlineStr">
        <is>
          <t>li-ent-data-engineers</t>
        </is>
      </c>
      <c r="S531" s="11" t="n">
        <v>45736.72083333333</v>
      </c>
      <c r="T531" s="9" t="inlineStr">
        <is>
          <t>gated_content_download</t>
        </is>
      </c>
    </row>
    <row r="532">
      <c r="A532" s="6" t="inlineStr">
        <is>
          <t>PRO-00183</t>
        </is>
      </c>
      <c r="B532" s="6" t="inlineStr">
        <is>
          <t>Parker Moore</t>
        </is>
      </c>
      <c r="C532" s="6" t="inlineStr">
        <is>
          <t>Data Platform Manager</t>
        </is>
      </c>
      <c r="D532" s="6" t="inlineStr">
        <is>
          <t>manager</t>
        </is>
      </c>
      <c r="E532" s="6" t="n">
        <v>1</v>
      </c>
      <c r="F532" s="6" t="inlineStr">
        <is>
          <t>Prismware</t>
        </is>
      </c>
      <c r="G532" s="6" t="b">
        <v>0</v>
      </c>
      <c r="H532" s="6" t="b">
        <v>0</v>
      </c>
      <c r="I532" s="6" t="b">
        <v>0</v>
      </c>
      <c r="J532" s="7" t="n">
        <v>0</v>
      </c>
      <c r="K532" s="6" t="n">
        <v>2</v>
      </c>
      <c r="L532" s="6" t="inlineStr">
        <is>
          <t>programmatic</t>
        </is>
      </c>
      <c r="M532" s="6" t="inlineStr">
        <is>
          <t>DSP-ABM-AirCover-Commercial</t>
        </is>
      </c>
      <c r="N532" s="6" t="inlineStr">
        <is>
          <t>stackadapt</t>
        </is>
      </c>
      <c r="O532" s="6" t="inlineStr">
        <is>
          <t>display</t>
        </is>
      </c>
      <c r="P532" s="6" t="inlineStr">
        <is>
          <t>dsp_abm_aircover_commercial</t>
        </is>
      </c>
      <c r="Q532" s="6" t="inlineStr">
        <is>
          <t>display-banner_abm</t>
        </is>
      </c>
      <c r="R532" s="6" t="inlineStr">
        <is>
          <t>abm-strategic-accounts</t>
        </is>
      </c>
      <c r="S532" s="8" t="n">
        <v>45754.37638888889</v>
      </c>
      <c r="T532" s="6" t="inlineStr">
        <is>
          <t>gated_content_download</t>
        </is>
      </c>
    </row>
    <row r="533">
      <c r="A533" s="9" t="inlineStr">
        <is>
          <t>PRO-00183</t>
        </is>
      </c>
      <c r="B533" s="9" t="inlineStr">
        <is>
          <t>Parker Moore</t>
        </is>
      </c>
      <c r="C533" s="9" t="inlineStr">
        <is>
          <t>Data Platform Manager</t>
        </is>
      </c>
      <c r="D533" s="9" t="inlineStr">
        <is>
          <t>manager</t>
        </is>
      </c>
      <c r="E533" s="9" t="n">
        <v>1</v>
      </c>
      <c r="F533" s="9" t="inlineStr">
        <is>
          <t>Prismware</t>
        </is>
      </c>
      <c r="G533" s="9" t="b">
        <v>0</v>
      </c>
      <c r="H533" s="9" t="b">
        <v>0</v>
      </c>
      <c r="I533" s="9" t="b">
        <v>0</v>
      </c>
      <c r="J533" s="10" t="n">
        <v>0</v>
      </c>
      <c r="K533" s="9" t="n">
        <v>3</v>
      </c>
      <c r="L533" s="9" t="inlineStr">
        <is>
          <t>g2</t>
        </is>
      </c>
      <c r="M533" s="9" t="inlineStr">
        <is>
          <t>G2-Retarget-CategoryBuyers</t>
        </is>
      </c>
      <c r="N533" s="9" t="inlineStr">
        <is>
          <t>g2</t>
        </is>
      </c>
      <c r="O533" s="9" t="inlineStr">
        <is>
          <t>review-site</t>
        </is>
      </c>
      <c r="P533" s="9" t="inlineStr">
        <is>
          <t>g2_retarget_categorybuyers</t>
        </is>
      </c>
      <c r="Q533" s="9" t="inlineStr">
        <is>
          <t>badge-display_integration</t>
        </is>
      </c>
      <c r="R533" s="9" t="inlineStr">
        <is>
          <t>pipeline-software-evaluation</t>
        </is>
      </c>
      <c r="S533" s="11" t="n">
        <v>45768.4625</v>
      </c>
      <c r="T533" s="9" t="inlineStr">
        <is>
          <t>newsletter_signup</t>
        </is>
      </c>
    </row>
    <row r="534">
      <c r="A534" s="6" t="inlineStr">
        <is>
          <t>PRO-00183</t>
        </is>
      </c>
      <c r="B534" s="6" t="inlineStr">
        <is>
          <t>Parker Moore</t>
        </is>
      </c>
      <c r="C534" s="6" t="inlineStr">
        <is>
          <t>Data Platform Manager</t>
        </is>
      </c>
      <c r="D534" s="6" t="inlineStr">
        <is>
          <t>manager</t>
        </is>
      </c>
      <c r="E534" s="6" t="n">
        <v>1</v>
      </c>
      <c r="F534" s="6" t="inlineStr">
        <is>
          <t>Prismware</t>
        </is>
      </c>
      <c r="G534" s="6" t="b">
        <v>0</v>
      </c>
      <c r="H534" s="6" t="b">
        <v>0</v>
      </c>
      <c r="I534" s="6" t="b">
        <v>0</v>
      </c>
      <c r="J534" s="7" t="n">
        <v>0</v>
      </c>
      <c r="K534" s="6" t="n">
        <v>4</v>
      </c>
      <c r="L534" s="6" t="inlineStr">
        <is>
          <t>google</t>
        </is>
      </c>
      <c r="M534" s="6" t="inlineStr">
        <is>
          <t>GGL-Brand-Syncflow-Exact</t>
        </is>
      </c>
      <c r="N534" s="6" t="inlineStr">
        <is>
          <t>google</t>
        </is>
      </c>
      <c r="O534" s="6" t="inlineStr">
        <is>
          <t>paid-search</t>
        </is>
      </c>
      <c r="P534" s="6" t="inlineStr">
        <is>
          <t>ggl_brand_syncflow_exact</t>
        </is>
      </c>
      <c r="Q534" s="6" t="inlineStr">
        <is>
          <t>text-ad_competitor</t>
        </is>
      </c>
      <c r="R534" s="6" t="inlineStr">
        <is>
          <t>streamlink-vs-syncflow</t>
        </is>
      </c>
      <c r="S534" s="8" t="n">
        <v>45784.71944444445</v>
      </c>
      <c r="T534" s="6" t="inlineStr">
        <is>
          <t>gated_content_download</t>
        </is>
      </c>
    </row>
    <row r="535">
      <c r="A535" s="9" t="inlineStr">
        <is>
          <t>PRO-00184</t>
        </is>
      </c>
      <c r="B535" s="9" t="inlineStr">
        <is>
          <t>Jamie Allen</t>
        </is>
      </c>
      <c r="C535" s="9" t="inlineStr">
        <is>
          <t>BI Analyst</t>
        </is>
      </c>
      <c r="D535" s="9" t="inlineStr">
        <is>
          <t>ic_analyst</t>
        </is>
      </c>
      <c r="E535" s="9" t="n">
        <v>0.75</v>
      </c>
      <c r="F535" s="9" t="inlineStr">
        <is>
          <t>Catalyst Systems</t>
        </is>
      </c>
      <c r="G535" s="9" t="b">
        <v>1</v>
      </c>
      <c r="H535" s="9" t="b">
        <v>0</v>
      </c>
      <c r="I535" s="9" t="b">
        <v>0</v>
      </c>
      <c r="J535" s="10" t="n">
        <v>0</v>
      </c>
      <c r="K535" s="9" t="n">
        <v>1</v>
      </c>
      <c r="L535" s="9" t="inlineStr">
        <is>
          <t>google</t>
        </is>
      </c>
      <c r="M535" s="9" t="inlineStr">
        <is>
          <t>GGL-Competitor-Pipeform-Alt</t>
        </is>
      </c>
      <c r="N535" s="9" t="inlineStr">
        <is>
          <t>google</t>
        </is>
      </c>
      <c r="O535" s="9" t="inlineStr">
        <is>
          <t>paid-search</t>
        </is>
      </c>
      <c r="P535" s="9" t="inlineStr">
        <is>
          <t>ggl_competitor_pipeform_alt</t>
        </is>
      </c>
      <c r="Q535" s="9" t="inlineStr">
        <is>
          <t>text-ad_rlsa</t>
        </is>
      </c>
      <c r="R535" s="9" t="inlineStr">
        <is>
          <t>streamlink-vs-syncflow</t>
        </is>
      </c>
      <c r="S535" s="11" t="n">
        <v>45691.56597222222</v>
      </c>
      <c r="T535" s="9" t="inlineStr">
        <is>
          <t>gated_content_download</t>
        </is>
      </c>
    </row>
    <row r="536">
      <c r="A536" s="6" t="inlineStr">
        <is>
          <t>PRO-00184</t>
        </is>
      </c>
      <c r="B536" s="6" t="inlineStr">
        <is>
          <t>Jamie Allen</t>
        </is>
      </c>
      <c r="C536" s="6" t="inlineStr">
        <is>
          <t>BI Analyst</t>
        </is>
      </c>
      <c r="D536" s="6" t="inlineStr">
        <is>
          <t>ic_analyst</t>
        </is>
      </c>
      <c r="E536" s="6" t="n">
        <v>0.75</v>
      </c>
      <c r="F536" s="6" t="inlineStr">
        <is>
          <t>Catalyst Systems</t>
        </is>
      </c>
      <c r="G536" s="6" t="b">
        <v>1</v>
      </c>
      <c r="H536" s="6" t="b">
        <v>0</v>
      </c>
      <c r="I536" s="6" t="b">
        <v>0</v>
      </c>
      <c r="J536" s="7" t="n">
        <v>0</v>
      </c>
      <c r="K536" s="6" t="n">
        <v>2</v>
      </c>
      <c r="L536" s="6" t="inlineStr">
        <is>
          <t>linkedin</t>
        </is>
      </c>
      <c r="M536" s="6" t="inlineStr">
        <is>
          <t>LI-ENT-Awareness-DataPipeline</t>
        </is>
      </c>
      <c r="N536" s="6" t="inlineStr">
        <is>
          <t>linkedin</t>
        </is>
      </c>
      <c r="O536" s="6" t="inlineStr">
        <is>
          <t>paid-social</t>
        </is>
      </c>
      <c r="P536" s="6" t="inlineStr">
        <is>
          <t>li_ent_awareness_datapipeline</t>
        </is>
      </c>
      <c r="Q536" s="6" t="inlineStr">
        <is>
          <t>single-image_thought-leadership_cta-download</t>
        </is>
      </c>
      <c r="R536" s="6" t="inlineStr">
        <is>
          <t>li-ent-data-engineers</t>
        </is>
      </c>
      <c r="S536" s="8" t="n">
        <v>45707.52291666667</v>
      </c>
      <c r="T536" s="6" t="inlineStr">
        <is>
          <t>demo_request</t>
        </is>
      </c>
    </row>
    <row r="537">
      <c r="A537" s="9" t="inlineStr">
        <is>
          <t>PRO-00184</t>
        </is>
      </c>
      <c r="B537" s="9" t="inlineStr">
        <is>
          <t>Jamie Allen</t>
        </is>
      </c>
      <c r="C537" s="9" t="inlineStr">
        <is>
          <t>BI Analyst</t>
        </is>
      </c>
      <c r="D537" s="9" t="inlineStr">
        <is>
          <t>ic_analyst</t>
        </is>
      </c>
      <c r="E537" s="9" t="n">
        <v>0.75</v>
      </c>
      <c r="F537" s="9" t="inlineStr">
        <is>
          <t>Catalyst Systems</t>
        </is>
      </c>
      <c r="G537" s="9" t="b">
        <v>1</v>
      </c>
      <c r="H537" s="9" t="b">
        <v>0</v>
      </c>
      <c r="I537" s="9" t="b">
        <v>0</v>
      </c>
      <c r="J537" s="10" t="n">
        <v>0</v>
      </c>
      <c r="K537" s="9" t="n">
        <v>3</v>
      </c>
      <c r="L537" s="9" t="inlineStr">
        <is>
          <t>programmatic</t>
        </is>
      </c>
      <c r="M537" s="9" t="inlineStr">
        <is>
          <t>DSP-ABM-AirCover-Commercial</t>
        </is>
      </c>
      <c r="N537" s="9" t="inlineStr">
        <is>
          <t>stackadapt</t>
        </is>
      </c>
      <c r="O537" s="9" t="inlineStr">
        <is>
          <t>display</t>
        </is>
      </c>
      <c r="P537" s="9" t="inlineStr">
        <is>
          <t>dsp_abm_aircover_commercial</t>
        </is>
      </c>
      <c r="Q537" s="9" t="inlineStr">
        <is>
          <t>display-banner_abm</t>
        </is>
      </c>
      <c r="R537" s="9" t="inlineStr">
        <is>
          <t>lookalike-data-engineers</t>
        </is>
      </c>
      <c r="S537" s="11" t="n">
        <v>45722.37916666667</v>
      </c>
      <c r="T537" s="9" t="inlineStr">
        <is>
          <t>newsletter_signup</t>
        </is>
      </c>
    </row>
    <row r="538">
      <c r="A538" s="6" t="inlineStr">
        <is>
          <t>PRO-00184</t>
        </is>
      </c>
      <c r="B538" s="6" t="inlineStr">
        <is>
          <t>Jamie Allen</t>
        </is>
      </c>
      <c r="C538" s="6" t="inlineStr">
        <is>
          <t>BI Analyst</t>
        </is>
      </c>
      <c r="D538" s="6" t="inlineStr">
        <is>
          <t>ic_analyst</t>
        </is>
      </c>
      <c r="E538" s="6" t="n">
        <v>0.75</v>
      </c>
      <c r="F538" s="6" t="inlineStr">
        <is>
          <t>Catalyst Systems</t>
        </is>
      </c>
      <c r="G538" s="6" t="b">
        <v>1</v>
      </c>
      <c r="H538" s="6" t="b">
        <v>0</v>
      </c>
      <c r="I538" s="6" t="b">
        <v>0</v>
      </c>
      <c r="J538" s="7" t="n">
        <v>0</v>
      </c>
      <c r="K538" s="6" t="n">
        <v>4</v>
      </c>
      <c r="L538" s="6" t="inlineStr">
        <is>
          <t>programmatic</t>
        </is>
      </c>
      <c r="M538" s="6" t="inlineStr">
        <is>
          <t>DSP-ABM-AirCover-Strategic</t>
        </is>
      </c>
      <c r="N538" s="6" t="inlineStr">
        <is>
          <t>stackadapt</t>
        </is>
      </c>
      <c r="O538" s="6" t="inlineStr">
        <is>
          <t>display</t>
        </is>
      </c>
      <c r="P538" s="6" t="inlineStr">
        <is>
          <t>dsp_abm_aircover_strategic</t>
        </is>
      </c>
      <c r="Q538" s="6" t="inlineStr">
        <is>
          <t>display-banner_awareness</t>
        </is>
      </c>
      <c r="R538" s="6" t="inlineStr">
        <is>
          <t>lookalike-data-engineers</t>
        </is>
      </c>
      <c r="S538" s="8" t="n">
        <v>45740.44097222222</v>
      </c>
      <c r="T538" s="6" t="inlineStr">
        <is>
          <t>gated_content_download</t>
        </is>
      </c>
    </row>
    <row r="539">
      <c r="A539" s="9" t="inlineStr">
        <is>
          <t>PRO-00185</t>
        </is>
      </c>
      <c r="B539" s="9" t="inlineStr">
        <is>
          <t>Spencer Nguyen</t>
        </is>
      </c>
      <c r="C539" s="9" t="inlineStr">
        <is>
          <t>Senior Data Engineer</t>
        </is>
      </c>
      <c r="D539" s="9" t="inlineStr">
        <is>
          <t>ic_analyst</t>
        </is>
      </c>
      <c r="E539" s="9" t="n">
        <v>0.75</v>
      </c>
      <c r="F539" s="9" t="inlineStr">
        <is>
          <t>Conduitly</t>
        </is>
      </c>
      <c r="G539" s="9" t="b">
        <v>0</v>
      </c>
      <c r="H539" s="9" t="b">
        <v>0</v>
      </c>
      <c r="I539" s="9" t="b">
        <v>0</v>
      </c>
      <c r="J539" s="10" t="n">
        <v>0</v>
      </c>
      <c r="K539" s="9" t="n">
        <v>1</v>
      </c>
      <c r="L539" s="9" t="inlineStr">
        <is>
          <t>google</t>
        </is>
      </c>
      <c r="M539" s="9" t="inlineStr">
        <is>
          <t>GGL-Competitor-Pipeform-Alt</t>
        </is>
      </c>
      <c r="N539" s="9" t="inlineStr">
        <is>
          <t>google</t>
        </is>
      </c>
      <c r="O539" s="9" t="inlineStr">
        <is>
          <t>paid-search</t>
        </is>
      </c>
      <c r="P539" s="9" t="inlineStr">
        <is>
          <t>ggl_competitor_pipeform_alt</t>
        </is>
      </c>
      <c r="Q539" s="9" t="inlineStr">
        <is>
          <t>text-ad_rlsa</t>
        </is>
      </c>
      <c r="R539" s="9" t="inlineStr">
        <is>
          <t>syncflow-alternative</t>
        </is>
      </c>
      <c r="S539" s="11" t="n">
        <v>45831.44027777778</v>
      </c>
      <c r="T539" s="9" t="inlineStr">
        <is>
          <t>newsletter_signup</t>
        </is>
      </c>
    </row>
    <row r="540">
      <c r="A540" s="6" t="inlineStr">
        <is>
          <t>PRO-00185</t>
        </is>
      </c>
      <c r="B540" s="6" t="inlineStr">
        <is>
          <t>Spencer Nguyen</t>
        </is>
      </c>
      <c r="C540" s="6" t="inlineStr">
        <is>
          <t>Senior Data Engineer</t>
        </is>
      </c>
      <c r="D540" s="6" t="inlineStr">
        <is>
          <t>ic_analyst</t>
        </is>
      </c>
      <c r="E540" s="6" t="n">
        <v>0.75</v>
      </c>
      <c r="F540" s="6" t="inlineStr">
        <is>
          <t>Conduitly</t>
        </is>
      </c>
      <c r="G540" s="6" t="b">
        <v>0</v>
      </c>
      <c r="H540" s="6" t="b">
        <v>0</v>
      </c>
      <c r="I540" s="6" t="b">
        <v>0</v>
      </c>
      <c r="J540" s="7" t="n">
        <v>0</v>
      </c>
      <c r="K540" s="6" t="n">
        <v>2</v>
      </c>
      <c r="L540" s="6" t="inlineStr">
        <is>
          <t>g2</t>
        </is>
      </c>
      <c r="M540" s="6" t="inlineStr">
        <is>
          <t>G2-Badge-LP-Integration</t>
        </is>
      </c>
      <c r="N540" s="6" t="inlineStr">
        <is>
          <t>g2</t>
        </is>
      </c>
      <c r="O540" s="6" t="inlineStr">
        <is>
          <t>review-site</t>
        </is>
      </c>
      <c r="P540" s="6" t="inlineStr">
        <is>
          <t>g2_badge_lp_integration</t>
        </is>
      </c>
      <c r="Q540" s="6" t="inlineStr">
        <is>
          <t>retarget-banner_category</t>
        </is>
      </c>
      <c r="R540" s="6" t="inlineStr">
        <is>
          <t>data-integration-review</t>
        </is>
      </c>
      <c r="S540" s="8" t="n">
        <v>45845.55972222222</v>
      </c>
      <c r="T540" s="6" t="inlineStr">
        <is>
          <t>newsletter_signup</t>
        </is>
      </c>
    </row>
    <row r="541">
      <c r="A541" s="9" t="inlineStr">
        <is>
          <t>PRO-00185</t>
        </is>
      </c>
      <c r="B541" s="9" t="inlineStr">
        <is>
          <t>Spencer Nguyen</t>
        </is>
      </c>
      <c r="C541" s="9" t="inlineStr">
        <is>
          <t>Senior Data Engineer</t>
        </is>
      </c>
      <c r="D541" s="9" t="inlineStr">
        <is>
          <t>ic_analyst</t>
        </is>
      </c>
      <c r="E541" s="9" t="n">
        <v>0.75</v>
      </c>
      <c r="F541" s="9" t="inlineStr">
        <is>
          <t>Conduitly</t>
        </is>
      </c>
      <c r="G541" s="9" t="b">
        <v>0</v>
      </c>
      <c r="H541" s="9" t="b">
        <v>0</v>
      </c>
      <c r="I541" s="9" t="b">
        <v>0</v>
      </c>
      <c r="J541" s="10" t="n">
        <v>0</v>
      </c>
      <c r="K541" s="9" t="n">
        <v>3</v>
      </c>
      <c r="L541" s="9" t="inlineStr">
        <is>
          <t>linkedin</t>
        </is>
      </c>
      <c r="M541" s="9" t="inlineStr">
        <is>
          <t>LI-Retarget-PricingPage-14d</t>
        </is>
      </c>
      <c r="N541" s="9" t="inlineStr">
        <is>
          <t>linkedin</t>
        </is>
      </c>
      <c r="O541" s="9" t="inlineStr">
        <is>
          <t>paid-social</t>
        </is>
      </c>
      <c r="P541" s="9" t="inlineStr">
        <is>
          <t>li_retarget_pricingpage_14d</t>
        </is>
      </c>
      <c r="Q541" s="9" t="inlineStr">
        <is>
          <t>single-image_thought-leadership_cta-learn-more</t>
        </is>
      </c>
      <c r="R541" s="9" t="inlineStr">
        <is>
          <t>li-lookalike-closed-won</t>
        </is>
      </c>
      <c r="S541" s="11" t="n">
        <v>45861.67569444444</v>
      </c>
      <c r="T541" s="9" t="inlineStr">
        <is>
          <t>gated_content_download</t>
        </is>
      </c>
    </row>
    <row r="542">
      <c r="A542" s="6" t="inlineStr">
        <is>
          <t>PRO-00186</t>
        </is>
      </c>
      <c r="B542" s="6" t="inlineStr">
        <is>
          <t>Cameron Martin</t>
        </is>
      </c>
      <c r="C542" s="6" t="inlineStr">
        <is>
          <t>BI Manager</t>
        </is>
      </c>
      <c r="D542" s="6" t="inlineStr">
        <is>
          <t>manager</t>
        </is>
      </c>
      <c r="E542" s="6" t="n">
        <v>1</v>
      </c>
      <c r="F542" s="6" t="inlineStr">
        <is>
          <t>Syncflow</t>
        </is>
      </c>
      <c r="G542" s="6" t="b">
        <v>0</v>
      </c>
      <c r="H542" s="6" t="b">
        <v>0</v>
      </c>
      <c r="I542" s="6" t="b">
        <v>0</v>
      </c>
      <c r="J542" s="7" t="n">
        <v>0</v>
      </c>
      <c r="K542" s="6" t="n">
        <v>1</v>
      </c>
      <c r="L542" s="6" t="inlineStr">
        <is>
          <t>linkedin</t>
        </is>
      </c>
      <c r="M542" s="6" t="inlineStr">
        <is>
          <t>LI-ABM-Strategic-ENT</t>
        </is>
      </c>
      <c r="N542" s="6" t="inlineStr">
        <is>
          <t>linkedin</t>
        </is>
      </c>
      <c r="O542" s="6" t="inlineStr">
        <is>
          <t>paid-social</t>
        </is>
      </c>
      <c r="P542" s="6" t="inlineStr">
        <is>
          <t>li_abm_strategic_ent</t>
        </is>
      </c>
      <c r="Q542" s="6" t="inlineStr">
        <is>
          <t>single-image_thought-leadership_cta-download</t>
        </is>
      </c>
      <c r="R542" s="6" t="inlineStr">
        <is>
          <t>li-abm-strategic-accounts</t>
        </is>
      </c>
      <c r="S542" s="8" t="n">
        <v>45771.49583333333</v>
      </c>
      <c r="T542" s="6" t="inlineStr">
        <is>
          <t>newsletter_signup</t>
        </is>
      </c>
    </row>
    <row r="543">
      <c r="A543" s="9" t="inlineStr">
        <is>
          <t>PRO-00186</t>
        </is>
      </c>
      <c r="B543" s="9" t="inlineStr">
        <is>
          <t>Cameron Martin</t>
        </is>
      </c>
      <c r="C543" s="9" t="inlineStr">
        <is>
          <t>BI Manager</t>
        </is>
      </c>
      <c r="D543" s="9" t="inlineStr">
        <is>
          <t>manager</t>
        </is>
      </c>
      <c r="E543" s="9" t="n">
        <v>1</v>
      </c>
      <c r="F543" s="9" t="inlineStr">
        <is>
          <t>Syncflow</t>
        </is>
      </c>
      <c r="G543" s="9" t="b">
        <v>0</v>
      </c>
      <c r="H543" s="9" t="b">
        <v>0</v>
      </c>
      <c r="I543" s="9" t="b">
        <v>0</v>
      </c>
      <c r="J543" s="10" t="n">
        <v>0</v>
      </c>
      <c r="K543" s="9" t="n">
        <v>2</v>
      </c>
      <c r="L543" s="9" t="inlineStr">
        <is>
          <t>linkedin</t>
        </is>
      </c>
      <c r="M543" s="9" t="inlineStr">
        <is>
          <t>LI-MOFU-Trial-AnalyticsTeams</t>
        </is>
      </c>
      <c r="N543" s="9" t="inlineStr">
        <is>
          <t>linkedin</t>
        </is>
      </c>
      <c r="O543" s="9" t="inlineStr">
        <is>
          <t>paid-social</t>
        </is>
      </c>
      <c r="P543" s="9" t="inlineStr">
        <is>
          <t>li_mofu_trial_analyticsteams</t>
        </is>
      </c>
      <c r="Q543" s="9" t="inlineStr">
        <is>
          <t>single-image_thought-leadership_cta-learn-more</t>
        </is>
      </c>
      <c r="R543" s="9" t="inlineStr">
        <is>
          <t>li-mid-analytics-directors</t>
        </is>
      </c>
      <c r="S543" s="11" t="n">
        <v>45789.71458333333</v>
      </c>
      <c r="T543" s="9" t="inlineStr">
        <is>
          <t>gated_content_download</t>
        </is>
      </c>
    </row>
    <row r="544">
      <c r="A544" s="6" t="inlineStr">
        <is>
          <t>PRO-00187</t>
        </is>
      </c>
      <c r="B544" s="6" t="inlineStr">
        <is>
          <t>Quinn Brown</t>
        </is>
      </c>
      <c r="C544" s="6" t="inlineStr">
        <is>
          <t>Director of Data</t>
        </is>
      </c>
      <c r="D544" s="6" t="inlineStr">
        <is>
          <t>director</t>
        </is>
      </c>
      <c r="E544" s="6" t="n">
        <v>1.25</v>
      </c>
      <c r="F544" s="6" t="inlineStr">
        <is>
          <t>Meridian Cloud</t>
        </is>
      </c>
      <c r="G544" s="6" t="b">
        <v>1</v>
      </c>
      <c r="H544" s="6" t="b">
        <v>0</v>
      </c>
      <c r="I544" s="6" t="b">
        <v>0</v>
      </c>
      <c r="J544" s="7" t="n">
        <v>0</v>
      </c>
      <c r="K544" s="6" t="n">
        <v>1</v>
      </c>
      <c r="L544" s="6" t="inlineStr">
        <is>
          <t>linkedin</t>
        </is>
      </c>
      <c r="M544" s="6" t="inlineStr">
        <is>
          <t>LI-MOFU-Trial-AnalyticsTeams</t>
        </is>
      </c>
      <c r="N544" s="6" t="inlineStr">
        <is>
          <t>linkedin</t>
        </is>
      </c>
      <c r="O544" s="6" t="inlineStr">
        <is>
          <t>paid-social</t>
        </is>
      </c>
      <c r="P544" s="6" t="inlineStr">
        <is>
          <t>li_mofu_trial_analyticsteams</t>
        </is>
      </c>
      <c r="Q544" s="6" t="inlineStr">
        <is>
          <t>single-image_social-proof_cta-demo</t>
        </is>
      </c>
      <c r="R544" s="6" t="inlineStr">
        <is>
          <t>li-lookalike-closed-won</t>
        </is>
      </c>
      <c r="S544" s="8" t="n">
        <v>45769.40694444445</v>
      </c>
      <c r="T544" s="6" t="inlineStr">
        <is>
          <t>trial_signup</t>
        </is>
      </c>
    </row>
    <row r="545">
      <c r="A545" s="9" t="inlineStr">
        <is>
          <t>PRO-00187</t>
        </is>
      </c>
      <c r="B545" s="9" t="inlineStr">
        <is>
          <t>Quinn Brown</t>
        </is>
      </c>
      <c r="C545" s="9" t="inlineStr">
        <is>
          <t>Director of Data</t>
        </is>
      </c>
      <c r="D545" s="9" t="inlineStr">
        <is>
          <t>director</t>
        </is>
      </c>
      <c r="E545" s="9" t="n">
        <v>1.25</v>
      </c>
      <c r="F545" s="9" t="inlineStr">
        <is>
          <t>Meridian Cloud</t>
        </is>
      </c>
      <c r="G545" s="9" t="b">
        <v>1</v>
      </c>
      <c r="H545" s="9" t="b">
        <v>0</v>
      </c>
      <c r="I545" s="9" t="b">
        <v>0</v>
      </c>
      <c r="J545" s="10" t="n">
        <v>0</v>
      </c>
      <c r="K545" s="9" t="n">
        <v>2</v>
      </c>
      <c r="L545" s="9" t="inlineStr">
        <is>
          <t>programmatic</t>
        </is>
      </c>
      <c r="M545" s="9" t="inlineStr">
        <is>
          <t>DSP-Retarget-HighIntent-14d</t>
        </is>
      </c>
      <c r="N545" s="9" t="inlineStr">
        <is>
          <t>stackadapt</t>
        </is>
      </c>
      <c r="O545" s="9" t="inlineStr">
        <is>
          <t>display</t>
        </is>
      </c>
      <c r="P545" s="9" t="inlineStr">
        <is>
          <t>dsp_retarget_highintent_14d</t>
        </is>
      </c>
      <c r="Q545" s="9" t="inlineStr">
        <is>
          <t>display-banner_abm</t>
        </is>
      </c>
      <c r="R545" s="9" t="inlineStr">
        <is>
          <t>lookalike-data-engineers</t>
        </is>
      </c>
      <c r="S545" s="11" t="n">
        <v>45789.74444444444</v>
      </c>
      <c r="T545" s="9" t="inlineStr">
        <is>
          <t>trial_signup</t>
        </is>
      </c>
    </row>
    <row r="546">
      <c r="A546" s="6" t="inlineStr">
        <is>
          <t>PRO-00187</t>
        </is>
      </c>
      <c r="B546" s="6" t="inlineStr">
        <is>
          <t>Quinn Brown</t>
        </is>
      </c>
      <c r="C546" s="6" t="inlineStr">
        <is>
          <t>Director of Data</t>
        </is>
      </c>
      <c r="D546" s="6" t="inlineStr">
        <is>
          <t>director</t>
        </is>
      </c>
      <c r="E546" s="6" t="n">
        <v>1.25</v>
      </c>
      <c r="F546" s="6" t="inlineStr">
        <is>
          <t>Meridian Cloud</t>
        </is>
      </c>
      <c r="G546" s="6" t="b">
        <v>1</v>
      </c>
      <c r="H546" s="6" t="b">
        <v>0</v>
      </c>
      <c r="I546" s="6" t="b">
        <v>0</v>
      </c>
      <c r="J546" s="7" t="n">
        <v>0</v>
      </c>
      <c r="K546" s="6" t="n">
        <v>3</v>
      </c>
      <c r="L546" s="6" t="inlineStr">
        <is>
          <t>g2</t>
        </is>
      </c>
      <c r="M546" s="6" t="inlineStr">
        <is>
          <t>G2-Badge-LP-Integration</t>
        </is>
      </c>
      <c r="N546" s="6" t="inlineStr">
        <is>
          <t>g2</t>
        </is>
      </c>
      <c r="O546" s="6" t="inlineStr">
        <is>
          <t>review-site</t>
        </is>
      </c>
      <c r="P546" s="6" t="inlineStr">
        <is>
          <t>g2_badge_lp_integration</t>
        </is>
      </c>
      <c r="Q546" s="6" t="inlineStr">
        <is>
          <t>badge-display_integration</t>
        </is>
      </c>
      <c r="R546" s="6" t="inlineStr">
        <is>
          <t>data-integration-review</t>
        </is>
      </c>
      <c r="S546" s="8" t="n">
        <v>45803.40902777778</v>
      </c>
      <c r="T546" s="6" t="inlineStr">
        <is>
          <t>gated_content_download</t>
        </is>
      </c>
    </row>
    <row r="547">
      <c r="A547" s="9" t="inlineStr">
        <is>
          <t>PRO-00188</t>
        </is>
      </c>
      <c r="B547" s="9" t="inlineStr">
        <is>
          <t>Kendall Clark</t>
        </is>
      </c>
      <c r="C547" s="9" t="inlineStr">
        <is>
          <t>Senior Data Engineer</t>
        </is>
      </c>
      <c r="D547" s="9" t="inlineStr">
        <is>
          <t>ic_analyst</t>
        </is>
      </c>
      <c r="E547" s="9" t="n">
        <v>0.75</v>
      </c>
      <c r="F547" s="9" t="inlineStr">
        <is>
          <t>Vaultbase</t>
        </is>
      </c>
      <c r="G547" s="9" t="b">
        <v>0</v>
      </c>
      <c r="H547" s="9" t="b">
        <v>0</v>
      </c>
      <c r="I547" s="9" t="b">
        <v>0</v>
      </c>
      <c r="J547" s="10" t="n">
        <v>0</v>
      </c>
      <c r="K547" s="9" t="n">
        <v>1</v>
      </c>
      <c r="L547" s="9" t="inlineStr">
        <is>
          <t>linkedin</t>
        </is>
      </c>
      <c r="M547" s="9" t="inlineStr">
        <is>
          <t>LI-MOFU-Demo-DataEngineers</t>
        </is>
      </c>
      <c r="N547" s="9" t="inlineStr">
        <is>
          <t>linkedin</t>
        </is>
      </c>
      <c r="O547" s="9" t="inlineStr">
        <is>
          <t>paid-social</t>
        </is>
      </c>
      <c r="P547" s="9" t="inlineStr">
        <is>
          <t>li_mofu_demo_dataengineers</t>
        </is>
      </c>
      <c r="Q547" s="9" t="inlineStr">
        <is>
          <t>single-image_social-proof_cta-demo</t>
        </is>
      </c>
      <c r="R547" s="9" t="inlineStr">
        <is>
          <t>li-retarget-site-visitors-30d</t>
        </is>
      </c>
      <c r="S547" s="11" t="n">
        <v>45853.34652777778</v>
      </c>
      <c r="T547" s="9" t="inlineStr">
        <is>
          <t>newsletter_signup</t>
        </is>
      </c>
    </row>
    <row r="548">
      <c r="A548" s="6" t="inlineStr">
        <is>
          <t>PRO-00188</t>
        </is>
      </c>
      <c r="B548" s="6" t="inlineStr">
        <is>
          <t>Kendall Clark</t>
        </is>
      </c>
      <c r="C548" s="6" t="inlineStr">
        <is>
          <t>Senior Data Engineer</t>
        </is>
      </c>
      <c r="D548" s="6" t="inlineStr">
        <is>
          <t>ic_analyst</t>
        </is>
      </c>
      <c r="E548" s="6" t="n">
        <v>0.75</v>
      </c>
      <c r="F548" s="6" t="inlineStr">
        <is>
          <t>Vaultbase</t>
        </is>
      </c>
      <c r="G548" s="6" t="b">
        <v>0</v>
      </c>
      <c r="H548" s="6" t="b">
        <v>0</v>
      </c>
      <c r="I548" s="6" t="b">
        <v>0</v>
      </c>
      <c r="J548" s="7" t="n">
        <v>0</v>
      </c>
      <c r="K548" s="6" t="n">
        <v>2</v>
      </c>
      <c r="L548" s="6" t="inlineStr">
        <is>
          <t>g2</t>
        </is>
      </c>
      <c r="M548" s="6" t="inlineStr">
        <is>
          <t>G2-Badge-LP-Integration</t>
        </is>
      </c>
      <c r="N548" s="6" t="inlineStr">
        <is>
          <t>g2</t>
        </is>
      </c>
      <c r="O548" s="6" t="inlineStr">
        <is>
          <t>review-site</t>
        </is>
      </c>
      <c r="P548" s="6" t="inlineStr">
        <is>
          <t>g2_badge_lp_integration</t>
        </is>
      </c>
      <c r="Q548" s="6" t="inlineStr">
        <is>
          <t>badge-display_integration</t>
        </is>
      </c>
      <c r="R548" s="6" t="inlineStr">
        <is>
          <t>pipeline-software-evaluation</t>
        </is>
      </c>
      <c r="S548" s="8" t="n">
        <v>45863.41875</v>
      </c>
      <c r="T548" s="6" t="inlineStr">
        <is>
          <t>newsletter_signup</t>
        </is>
      </c>
    </row>
    <row r="549">
      <c r="A549" s="9" t="inlineStr">
        <is>
          <t>PRO-00188</t>
        </is>
      </c>
      <c r="B549" s="9" t="inlineStr">
        <is>
          <t>Kendall Clark</t>
        </is>
      </c>
      <c r="C549" s="9" t="inlineStr">
        <is>
          <t>Senior Data Engineer</t>
        </is>
      </c>
      <c r="D549" s="9" t="inlineStr">
        <is>
          <t>ic_analyst</t>
        </is>
      </c>
      <c r="E549" s="9" t="n">
        <v>0.75</v>
      </c>
      <c r="F549" s="9" t="inlineStr">
        <is>
          <t>Vaultbase</t>
        </is>
      </c>
      <c r="G549" s="9" t="b">
        <v>0</v>
      </c>
      <c r="H549" s="9" t="b">
        <v>0</v>
      </c>
      <c r="I549" s="9" t="b">
        <v>0</v>
      </c>
      <c r="J549" s="10" t="n">
        <v>0</v>
      </c>
      <c r="K549" s="9" t="n">
        <v>3</v>
      </c>
      <c r="L549" s="9" t="inlineStr">
        <is>
          <t>g2</t>
        </is>
      </c>
      <c r="M549" s="9" t="inlineStr">
        <is>
          <t>G2-Badge-LP-Integration</t>
        </is>
      </c>
      <c r="N549" s="9" t="inlineStr">
        <is>
          <t>g2</t>
        </is>
      </c>
      <c r="O549" s="9" t="inlineStr">
        <is>
          <t>review-site</t>
        </is>
      </c>
      <c r="P549" s="9" t="inlineStr">
        <is>
          <t>g2_badge_lp_integration</t>
        </is>
      </c>
      <c r="Q549" s="9" t="inlineStr">
        <is>
          <t>gated-report_etl</t>
        </is>
      </c>
      <c r="R549" s="9" t="inlineStr">
        <is>
          <t>etl-tools-comparison</t>
        </is>
      </c>
      <c r="S549" s="11" t="n">
        <v>45873.47708333333</v>
      </c>
      <c r="T549" s="9" t="inlineStr">
        <is>
          <t>gated_content_download</t>
        </is>
      </c>
    </row>
    <row r="550">
      <c r="A550" s="6" t="inlineStr">
        <is>
          <t>PRO-00188</t>
        </is>
      </c>
      <c r="B550" s="6" t="inlineStr">
        <is>
          <t>Kendall Clark</t>
        </is>
      </c>
      <c r="C550" s="6" t="inlineStr">
        <is>
          <t>Senior Data Engineer</t>
        </is>
      </c>
      <c r="D550" s="6" t="inlineStr">
        <is>
          <t>ic_analyst</t>
        </is>
      </c>
      <c r="E550" s="6" t="n">
        <v>0.75</v>
      </c>
      <c r="F550" s="6" t="inlineStr">
        <is>
          <t>Vaultbase</t>
        </is>
      </c>
      <c r="G550" s="6" t="b">
        <v>0</v>
      </c>
      <c r="H550" s="6" t="b">
        <v>0</v>
      </c>
      <c r="I550" s="6" t="b">
        <v>0</v>
      </c>
      <c r="J550" s="7" t="n">
        <v>0</v>
      </c>
      <c r="K550" s="6" t="n">
        <v>4</v>
      </c>
      <c r="L550" s="6" t="inlineStr">
        <is>
          <t>google</t>
        </is>
      </c>
      <c r="M550" s="6" t="inlineStr">
        <is>
          <t>GGL-RLSA-HighIntent-Visitors</t>
        </is>
      </c>
      <c r="N550" s="6" t="inlineStr">
        <is>
          <t>google</t>
        </is>
      </c>
      <c r="O550" s="6" t="inlineStr">
        <is>
          <t>paid-search</t>
        </is>
      </c>
      <c r="P550" s="6" t="inlineStr">
        <is>
          <t>ggl_rlsa_highintent_visitors</t>
        </is>
      </c>
      <c r="Q550" s="6" t="inlineStr">
        <is>
          <t>text-ad_rlsa</t>
        </is>
      </c>
      <c r="R550" s="6" t="inlineStr">
        <is>
          <t>etl-software</t>
        </is>
      </c>
      <c r="S550" s="8" t="n">
        <v>45887.74097222222</v>
      </c>
      <c r="T550" s="6" t="inlineStr">
        <is>
          <t>gated_content_download</t>
        </is>
      </c>
    </row>
    <row r="551">
      <c r="A551" s="9" t="inlineStr">
        <is>
          <t>PRO-00189</t>
        </is>
      </c>
      <c r="B551" s="9" t="inlineStr">
        <is>
          <t>Noel Rodriguez</t>
        </is>
      </c>
      <c r="C551" s="9" t="inlineStr">
        <is>
          <t>Data Platform Manager</t>
        </is>
      </c>
      <c r="D551" s="9" t="inlineStr">
        <is>
          <t>manager</t>
        </is>
      </c>
      <c r="E551" s="9" t="n">
        <v>1</v>
      </c>
      <c r="F551" s="9" t="inlineStr">
        <is>
          <t>Ironset</t>
        </is>
      </c>
      <c r="G551" s="9" t="b">
        <v>0</v>
      </c>
      <c r="H551" s="9" t="b">
        <v>0</v>
      </c>
      <c r="I551" s="9" t="b">
        <v>0</v>
      </c>
      <c r="J551" s="10" t="n">
        <v>0</v>
      </c>
      <c r="K551" s="9" t="n">
        <v>1</v>
      </c>
      <c r="L551" s="9" t="inlineStr">
        <is>
          <t>google</t>
        </is>
      </c>
      <c r="M551" s="9" t="inlineStr">
        <is>
          <t>GGL-RLSA-HighIntent-Visitors</t>
        </is>
      </c>
      <c r="N551" s="9" t="inlineStr">
        <is>
          <t>google</t>
        </is>
      </c>
      <c r="O551" s="9" t="inlineStr">
        <is>
          <t>paid-search</t>
        </is>
      </c>
      <c r="P551" s="9" t="inlineStr">
        <is>
          <t>ggl_rlsa_highintent_visitors</t>
        </is>
      </c>
      <c r="Q551" s="9" t="inlineStr">
        <is>
          <t>text-ad_competitor</t>
        </is>
      </c>
      <c r="R551" s="9" t="inlineStr">
        <is>
          <t>data-pipeline-tools</t>
        </is>
      </c>
      <c r="S551" s="11" t="n">
        <v>45950.48263888889</v>
      </c>
      <c r="T551" s="9" t="inlineStr">
        <is>
          <t>gated_content_download</t>
        </is>
      </c>
    </row>
    <row r="552">
      <c r="A552" s="6" t="inlineStr">
        <is>
          <t>PRO-00189</t>
        </is>
      </c>
      <c r="B552" s="6" t="inlineStr">
        <is>
          <t>Noel Rodriguez</t>
        </is>
      </c>
      <c r="C552" s="6" t="inlineStr">
        <is>
          <t>Data Platform Manager</t>
        </is>
      </c>
      <c r="D552" s="6" t="inlineStr">
        <is>
          <t>manager</t>
        </is>
      </c>
      <c r="E552" s="6" t="n">
        <v>1</v>
      </c>
      <c r="F552" s="6" t="inlineStr">
        <is>
          <t>Ironset</t>
        </is>
      </c>
      <c r="G552" s="6" t="b">
        <v>0</v>
      </c>
      <c r="H552" s="6" t="b">
        <v>0</v>
      </c>
      <c r="I552" s="6" t="b">
        <v>0</v>
      </c>
      <c r="J552" s="7" t="n">
        <v>0</v>
      </c>
      <c r="K552" s="6" t="n">
        <v>2</v>
      </c>
      <c r="L552" s="6" t="inlineStr">
        <is>
          <t>g2</t>
        </is>
      </c>
      <c r="M552" s="6" t="inlineStr">
        <is>
          <t>G2-Retarget-CategoryBuyers</t>
        </is>
      </c>
      <c r="N552" s="6" t="inlineStr">
        <is>
          <t>g2</t>
        </is>
      </c>
      <c r="O552" s="6" t="inlineStr">
        <is>
          <t>review-site</t>
        </is>
      </c>
      <c r="P552" s="6" t="inlineStr">
        <is>
          <t>g2_retarget_categorybuyers</t>
        </is>
      </c>
      <c r="Q552" s="6" t="inlineStr">
        <is>
          <t>gated-report_etl</t>
        </is>
      </c>
      <c r="R552" s="6" t="inlineStr">
        <is>
          <t>etl-tools-comparison</t>
        </is>
      </c>
      <c r="S552" s="8" t="n">
        <v>45961.59722222222</v>
      </c>
      <c r="T552" s="6" t="inlineStr">
        <is>
          <t>newsletter_signup</t>
        </is>
      </c>
    </row>
    <row r="553">
      <c r="A553" s="9" t="inlineStr">
        <is>
          <t>PRO-00189</t>
        </is>
      </c>
      <c r="B553" s="9" t="inlineStr">
        <is>
          <t>Noel Rodriguez</t>
        </is>
      </c>
      <c r="C553" s="9" t="inlineStr">
        <is>
          <t>Data Platform Manager</t>
        </is>
      </c>
      <c r="D553" s="9" t="inlineStr">
        <is>
          <t>manager</t>
        </is>
      </c>
      <c r="E553" s="9" t="n">
        <v>1</v>
      </c>
      <c r="F553" s="9" t="inlineStr">
        <is>
          <t>Ironset</t>
        </is>
      </c>
      <c r="G553" s="9" t="b">
        <v>0</v>
      </c>
      <c r="H553" s="9" t="b">
        <v>0</v>
      </c>
      <c r="I553" s="9" t="b">
        <v>0</v>
      </c>
      <c r="J553" s="10" t="n">
        <v>0</v>
      </c>
      <c r="K553" s="9" t="n">
        <v>3</v>
      </c>
      <c r="L553" s="9" t="inlineStr">
        <is>
          <t>g2</t>
        </is>
      </c>
      <c r="M553" s="9" t="inlineStr">
        <is>
          <t>G2-Badge-LP-Integration</t>
        </is>
      </c>
      <c r="N553" s="9" t="inlineStr">
        <is>
          <t>g2</t>
        </is>
      </c>
      <c r="O553" s="9" t="inlineStr">
        <is>
          <t>review-site</t>
        </is>
      </c>
      <c r="P553" s="9" t="inlineStr">
        <is>
          <t>g2_badge_lp_integration</t>
        </is>
      </c>
      <c r="Q553" s="9" t="inlineStr">
        <is>
          <t>retarget-banner_category</t>
        </is>
      </c>
      <c r="R553" s="9" t="inlineStr">
        <is>
          <t>pipeline-software-evaluation</t>
        </is>
      </c>
      <c r="S553" s="11" t="n">
        <v>45974.55694444444</v>
      </c>
      <c r="T553" s="9" t="inlineStr">
        <is>
          <t>gated_content_download</t>
        </is>
      </c>
    </row>
    <row r="554">
      <c r="A554" s="6" t="inlineStr">
        <is>
          <t>PRO-00190</t>
        </is>
      </c>
      <c r="B554" s="6" t="inlineStr">
        <is>
          <t>Harper Lee</t>
        </is>
      </c>
      <c r="C554" s="6" t="inlineStr">
        <is>
          <t>Analytics Manager</t>
        </is>
      </c>
      <c r="D554" s="6" t="inlineStr">
        <is>
          <t>manager</t>
        </is>
      </c>
      <c r="E554" s="6" t="n">
        <v>1</v>
      </c>
      <c r="F554" s="6" t="inlineStr">
        <is>
          <t>Meridian Cloud</t>
        </is>
      </c>
      <c r="G554" s="6" t="b">
        <v>1</v>
      </c>
      <c r="H554" s="6" t="b">
        <v>1</v>
      </c>
      <c r="I554" s="6" t="b">
        <v>0</v>
      </c>
      <c r="J554" s="7" t="n">
        <v>68902</v>
      </c>
      <c r="K554" s="6" t="n">
        <v>1</v>
      </c>
      <c r="L554" s="6" t="inlineStr">
        <is>
          <t>linkedin</t>
        </is>
      </c>
      <c r="M554" s="6" t="inlineStr">
        <is>
          <t>LI-ABM-Strategic-ENT</t>
        </is>
      </c>
      <c r="N554" s="6" t="inlineStr">
        <is>
          <t>linkedin</t>
        </is>
      </c>
      <c r="O554" s="6" t="inlineStr">
        <is>
          <t>paid-social</t>
        </is>
      </c>
      <c r="P554" s="6" t="inlineStr">
        <is>
          <t>li_abm_strategic_ent</t>
        </is>
      </c>
      <c r="Q554" s="6" t="inlineStr">
        <is>
          <t>single-image_pain-point_cta-trial</t>
        </is>
      </c>
      <c r="R554" s="6" t="inlineStr">
        <is>
          <t>li-ent-data-engineers</t>
        </is>
      </c>
      <c r="S554" s="8" t="n">
        <v>45777.48819444444</v>
      </c>
      <c r="T554" s="6" t="inlineStr">
        <is>
          <t>trial_signup</t>
        </is>
      </c>
    </row>
    <row r="555">
      <c r="A555" s="9" t="inlineStr">
        <is>
          <t>PRO-00190</t>
        </is>
      </c>
      <c r="B555" s="9" t="inlineStr">
        <is>
          <t>Harper Lee</t>
        </is>
      </c>
      <c r="C555" s="9" t="inlineStr">
        <is>
          <t>Analytics Manager</t>
        </is>
      </c>
      <c r="D555" s="9" t="inlineStr">
        <is>
          <t>manager</t>
        </is>
      </c>
      <c r="E555" s="9" t="n">
        <v>1</v>
      </c>
      <c r="F555" s="9" t="inlineStr">
        <is>
          <t>Meridian Cloud</t>
        </is>
      </c>
      <c r="G555" s="9" t="b">
        <v>1</v>
      </c>
      <c r="H555" s="9" t="b">
        <v>1</v>
      </c>
      <c r="I555" s="9" t="b">
        <v>0</v>
      </c>
      <c r="J555" s="10" t="n">
        <v>68902</v>
      </c>
      <c r="K555" s="9" t="n">
        <v>2</v>
      </c>
      <c r="L555" s="9" t="inlineStr">
        <is>
          <t>linkedin</t>
        </is>
      </c>
      <c r="M555" s="9" t="inlineStr">
        <is>
          <t>LI-ABM-Strategic-ENT</t>
        </is>
      </c>
      <c r="N555" s="9" t="inlineStr">
        <is>
          <t>linkedin</t>
        </is>
      </c>
      <c r="O555" s="9" t="inlineStr">
        <is>
          <t>paid-social</t>
        </is>
      </c>
      <c r="P555" s="9" t="inlineStr">
        <is>
          <t>li_abm_strategic_ent</t>
        </is>
      </c>
      <c r="Q555" s="9" t="inlineStr">
        <is>
          <t>single-image_thought-leadership_cta-download</t>
        </is>
      </c>
      <c r="R555" s="9" t="inlineStr">
        <is>
          <t>li-ent-data-engineers</t>
        </is>
      </c>
      <c r="S555" s="11" t="n">
        <v>45789.74930555555</v>
      </c>
      <c r="T555" s="9" t="inlineStr">
        <is>
          <t>gated_content_download</t>
        </is>
      </c>
    </row>
    <row r="556">
      <c r="A556" s="6" t="inlineStr">
        <is>
          <t>PRO-00190</t>
        </is>
      </c>
      <c r="B556" s="6" t="inlineStr">
        <is>
          <t>Harper Lee</t>
        </is>
      </c>
      <c r="C556" s="6" t="inlineStr">
        <is>
          <t>Analytics Manager</t>
        </is>
      </c>
      <c r="D556" s="6" t="inlineStr">
        <is>
          <t>manager</t>
        </is>
      </c>
      <c r="E556" s="6" t="n">
        <v>1</v>
      </c>
      <c r="F556" s="6" t="inlineStr">
        <is>
          <t>Meridian Cloud</t>
        </is>
      </c>
      <c r="G556" s="6" t="b">
        <v>1</v>
      </c>
      <c r="H556" s="6" t="b">
        <v>1</v>
      </c>
      <c r="I556" s="6" t="b">
        <v>0</v>
      </c>
      <c r="J556" s="7" t="n">
        <v>68902</v>
      </c>
      <c r="K556" s="6" t="n">
        <v>3</v>
      </c>
      <c r="L556" s="6" t="inlineStr">
        <is>
          <t>linkedin</t>
        </is>
      </c>
      <c r="M556" s="6" t="inlineStr">
        <is>
          <t>LI-Retarget-SiteVisitors-30d</t>
        </is>
      </c>
      <c r="N556" s="6" t="inlineStr">
        <is>
          <t>linkedin</t>
        </is>
      </c>
      <c r="O556" s="6" t="inlineStr">
        <is>
          <t>paid-social</t>
        </is>
      </c>
      <c r="P556" s="6" t="inlineStr">
        <is>
          <t>li_retarget_sitevisitors_30d</t>
        </is>
      </c>
      <c r="Q556" s="6" t="inlineStr">
        <is>
          <t>single-image_thought-leadership_cta-learn-more</t>
        </is>
      </c>
      <c r="R556" s="6" t="inlineStr">
        <is>
          <t>li-mid-analytics-directors</t>
        </is>
      </c>
      <c r="S556" s="8" t="n">
        <v>45810.38819444444</v>
      </c>
      <c r="T556" s="6" t="inlineStr">
        <is>
          <t>trial_signup</t>
        </is>
      </c>
    </row>
    <row r="557">
      <c r="A557" s="9" t="inlineStr">
        <is>
          <t>PRO-00191</t>
        </is>
      </c>
      <c r="B557" s="9" t="inlineStr">
        <is>
          <t>Rowan Thomas</t>
        </is>
      </c>
      <c r="C557" s="9" t="inlineStr">
        <is>
          <t>Analytics Engineer</t>
        </is>
      </c>
      <c r="D557" s="9" t="inlineStr">
        <is>
          <t>ic_analyst</t>
        </is>
      </c>
      <c r="E557" s="9" t="n">
        <v>0.75</v>
      </c>
      <c r="F557" s="9" t="inlineStr">
        <is>
          <t>Novabridge</t>
        </is>
      </c>
      <c r="G557" s="9" t="b">
        <v>0</v>
      </c>
      <c r="H557" s="9" t="b">
        <v>0</v>
      </c>
      <c r="I557" s="9" t="b">
        <v>0</v>
      </c>
      <c r="J557" s="10" t="n">
        <v>0</v>
      </c>
      <c r="K557" s="9" t="n">
        <v>1</v>
      </c>
      <c r="L557" s="9" t="inlineStr">
        <is>
          <t>google</t>
        </is>
      </c>
      <c r="M557" s="9" t="inlineStr">
        <is>
          <t>GGL-Competitor-Streamlink-Alt</t>
        </is>
      </c>
      <c r="N557" s="9" t="inlineStr">
        <is>
          <t>google</t>
        </is>
      </c>
      <c r="O557" s="9" t="inlineStr">
        <is>
          <t>paid-search</t>
        </is>
      </c>
      <c r="P557" s="9" t="inlineStr">
        <is>
          <t>ggl_competitor_streamlink_alt</t>
        </is>
      </c>
      <c r="Q557" s="9" t="inlineStr">
        <is>
          <t>text-ad_search</t>
        </is>
      </c>
      <c r="R557" s="9" t="inlineStr">
        <is>
          <t>syncflow-alternative</t>
        </is>
      </c>
      <c r="S557" s="11" t="n">
        <v>45667.60902777778</v>
      </c>
      <c r="T557" s="9" t="inlineStr">
        <is>
          <t>gated_content_download</t>
        </is>
      </c>
    </row>
    <row r="558">
      <c r="A558" s="6" t="inlineStr">
        <is>
          <t>PRO-00191</t>
        </is>
      </c>
      <c r="B558" s="6" t="inlineStr">
        <is>
          <t>Rowan Thomas</t>
        </is>
      </c>
      <c r="C558" s="6" t="inlineStr">
        <is>
          <t>Analytics Engineer</t>
        </is>
      </c>
      <c r="D558" s="6" t="inlineStr">
        <is>
          <t>ic_analyst</t>
        </is>
      </c>
      <c r="E558" s="6" t="n">
        <v>0.75</v>
      </c>
      <c r="F558" s="6" t="inlineStr">
        <is>
          <t>Novabridge</t>
        </is>
      </c>
      <c r="G558" s="6" t="b">
        <v>0</v>
      </c>
      <c r="H558" s="6" t="b">
        <v>0</v>
      </c>
      <c r="I558" s="6" t="b">
        <v>0</v>
      </c>
      <c r="J558" s="7" t="n">
        <v>0</v>
      </c>
      <c r="K558" s="6" t="n">
        <v>2</v>
      </c>
      <c r="L558" s="6" t="inlineStr">
        <is>
          <t>g2</t>
        </is>
      </c>
      <c r="M558" s="6" t="inlineStr">
        <is>
          <t>G2-Badge-LP-Integration</t>
        </is>
      </c>
      <c r="N558" s="6" t="inlineStr">
        <is>
          <t>g2</t>
        </is>
      </c>
      <c r="O558" s="6" t="inlineStr">
        <is>
          <t>review-site</t>
        </is>
      </c>
      <c r="P558" s="6" t="inlineStr">
        <is>
          <t>g2_badge_lp_integration</t>
        </is>
      </c>
      <c r="Q558" s="6" t="inlineStr">
        <is>
          <t>gated-report_etl</t>
        </is>
      </c>
      <c r="R558" s="6" t="inlineStr">
        <is>
          <t>data-integration-review</t>
        </is>
      </c>
      <c r="S558" s="8" t="n">
        <v>45678.49305555555</v>
      </c>
      <c r="T558" s="6" t="inlineStr">
        <is>
          <t>newsletter_signup</t>
        </is>
      </c>
    </row>
    <row r="559">
      <c r="A559" s="9" t="inlineStr">
        <is>
          <t>PRO-00191</t>
        </is>
      </c>
      <c r="B559" s="9" t="inlineStr">
        <is>
          <t>Rowan Thomas</t>
        </is>
      </c>
      <c r="C559" s="9" t="inlineStr">
        <is>
          <t>Analytics Engineer</t>
        </is>
      </c>
      <c r="D559" s="9" t="inlineStr">
        <is>
          <t>ic_analyst</t>
        </is>
      </c>
      <c r="E559" s="9" t="n">
        <v>0.75</v>
      </c>
      <c r="F559" s="9" t="inlineStr">
        <is>
          <t>Novabridge</t>
        </is>
      </c>
      <c r="G559" s="9" t="b">
        <v>0</v>
      </c>
      <c r="H559" s="9" t="b">
        <v>0</v>
      </c>
      <c r="I559" s="9" t="b">
        <v>0</v>
      </c>
      <c r="J559" s="10" t="n">
        <v>0</v>
      </c>
      <c r="K559" s="9" t="n">
        <v>3</v>
      </c>
      <c r="L559" s="9" t="inlineStr">
        <is>
          <t>linkedin</t>
        </is>
      </c>
      <c r="M559" s="9" t="inlineStr">
        <is>
          <t>LI-Retarget-PricingPage-14d</t>
        </is>
      </c>
      <c r="N559" s="9" t="inlineStr">
        <is>
          <t>linkedin</t>
        </is>
      </c>
      <c r="O559" s="9" t="inlineStr">
        <is>
          <t>paid-social</t>
        </is>
      </c>
      <c r="P559" s="9" t="inlineStr">
        <is>
          <t>li_retarget_pricingpage_14d</t>
        </is>
      </c>
      <c r="Q559" s="9" t="inlineStr">
        <is>
          <t>single-image_pain-point_cta-trial</t>
        </is>
      </c>
      <c r="R559" s="9" t="inlineStr">
        <is>
          <t>li-ent-data-engineers</t>
        </is>
      </c>
      <c r="S559" s="11" t="n">
        <v>45685.39166666667</v>
      </c>
      <c r="T559" s="9" t="inlineStr">
        <is>
          <t>gated_content_download</t>
        </is>
      </c>
    </row>
    <row r="560">
      <c r="A560" s="6" t="inlineStr">
        <is>
          <t>PRO-00192</t>
        </is>
      </c>
      <c r="B560" s="6" t="inlineStr">
        <is>
          <t>Peyton Jackson</t>
        </is>
      </c>
      <c r="C560" s="6" t="inlineStr">
        <is>
          <t>VP of Data Engineering</t>
        </is>
      </c>
      <c r="D560" s="6" t="inlineStr">
        <is>
          <t>c_suite_vp</t>
        </is>
      </c>
      <c r="E560" s="6" t="n">
        <v>1.5</v>
      </c>
      <c r="F560" s="6" t="inlineStr">
        <is>
          <t>Solaris Data</t>
        </is>
      </c>
      <c r="G560" s="6" t="b">
        <v>1</v>
      </c>
      <c r="H560" s="6" t="b">
        <v>0</v>
      </c>
      <c r="I560" s="6" t="b">
        <v>0</v>
      </c>
      <c r="J560" s="7" t="n">
        <v>0</v>
      </c>
      <c r="K560" s="6" t="n">
        <v>1</v>
      </c>
      <c r="L560" s="6" t="inlineStr">
        <is>
          <t>linkedin</t>
        </is>
      </c>
      <c r="M560" s="6" t="inlineStr">
        <is>
          <t>LI-MOFU-Trial-AnalyticsTeams</t>
        </is>
      </c>
      <c r="N560" s="6" t="inlineStr">
        <is>
          <t>linkedin</t>
        </is>
      </c>
      <c r="O560" s="6" t="inlineStr">
        <is>
          <t>paid-social</t>
        </is>
      </c>
      <c r="P560" s="6" t="inlineStr">
        <is>
          <t>li_mofu_trial_analyticsteams</t>
        </is>
      </c>
      <c r="Q560" s="6" t="inlineStr">
        <is>
          <t>single-image_pain-point_cta-demo</t>
        </is>
      </c>
      <c r="R560" s="6" t="inlineStr">
        <is>
          <t>li-ent-data-engineers</t>
        </is>
      </c>
      <c r="S560" s="8" t="n">
        <v>45930.38263888889</v>
      </c>
      <c r="T560" s="6" t="inlineStr">
        <is>
          <t>gated_content_download</t>
        </is>
      </c>
    </row>
    <row r="561">
      <c r="A561" s="9" t="inlineStr">
        <is>
          <t>PRO-00192</t>
        </is>
      </c>
      <c r="B561" s="9" t="inlineStr">
        <is>
          <t>Peyton Jackson</t>
        </is>
      </c>
      <c r="C561" s="9" t="inlineStr">
        <is>
          <t>VP of Data Engineering</t>
        </is>
      </c>
      <c r="D561" s="9" t="inlineStr">
        <is>
          <t>c_suite_vp</t>
        </is>
      </c>
      <c r="E561" s="9" t="n">
        <v>1.5</v>
      </c>
      <c r="F561" s="9" t="inlineStr">
        <is>
          <t>Solaris Data</t>
        </is>
      </c>
      <c r="G561" s="9" t="b">
        <v>1</v>
      </c>
      <c r="H561" s="9" t="b">
        <v>0</v>
      </c>
      <c r="I561" s="9" t="b">
        <v>0</v>
      </c>
      <c r="J561" s="10" t="n">
        <v>0</v>
      </c>
      <c r="K561" s="9" t="n">
        <v>2</v>
      </c>
      <c r="L561" s="9" t="inlineStr">
        <is>
          <t>google</t>
        </is>
      </c>
      <c r="M561" s="9" t="inlineStr">
        <is>
          <t>GGL-RLSA-HighIntent-Visitors</t>
        </is>
      </c>
      <c r="N561" s="9" t="inlineStr">
        <is>
          <t>google</t>
        </is>
      </c>
      <c r="O561" s="9" t="inlineStr">
        <is>
          <t>paid-search</t>
        </is>
      </c>
      <c r="P561" s="9" t="inlineStr">
        <is>
          <t>ggl_rlsa_highintent_visitors</t>
        </is>
      </c>
      <c r="Q561" s="9" t="inlineStr">
        <is>
          <t>text-ad_search</t>
        </is>
      </c>
      <c r="R561" s="9" t="inlineStr">
        <is>
          <t>etl-software</t>
        </is>
      </c>
      <c r="S561" s="11" t="n">
        <v>45945.51458333333</v>
      </c>
      <c r="T561" s="9" t="inlineStr">
        <is>
          <t>gated_content_download</t>
        </is>
      </c>
    </row>
    <row r="562">
      <c r="A562" s="6" t="inlineStr">
        <is>
          <t>PRO-00192</t>
        </is>
      </c>
      <c r="B562" s="6" t="inlineStr">
        <is>
          <t>Peyton Jackson</t>
        </is>
      </c>
      <c r="C562" s="6" t="inlineStr">
        <is>
          <t>VP of Data Engineering</t>
        </is>
      </c>
      <c r="D562" s="6" t="inlineStr">
        <is>
          <t>c_suite_vp</t>
        </is>
      </c>
      <c r="E562" s="6" t="n">
        <v>1.5</v>
      </c>
      <c r="F562" s="6" t="inlineStr">
        <is>
          <t>Solaris Data</t>
        </is>
      </c>
      <c r="G562" s="6" t="b">
        <v>1</v>
      </c>
      <c r="H562" s="6" t="b">
        <v>0</v>
      </c>
      <c r="I562" s="6" t="b">
        <v>0</v>
      </c>
      <c r="J562" s="7" t="n">
        <v>0</v>
      </c>
      <c r="K562" s="6" t="n">
        <v>3</v>
      </c>
      <c r="L562" s="6" t="inlineStr">
        <is>
          <t>linkedin</t>
        </is>
      </c>
      <c r="M562" s="6" t="inlineStr">
        <is>
          <t>LI-Retarget-PricingPage-14d</t>
        </is>
      </c>
      <c r="N562" s="6" t="inlineStr">
        <is>
          <t>linkedin</t>
        </is>
      </c>
      <c r="O562" s="6" t="inlineStr">
        <is>
          <t>paid-social</t>
        </is>
      </c>
      <c r="P562" s="6" t="inlineStr">
        <is>
          <t>li_retarget_pricingpage_14d</t>
        </is>
      </c>
      <c r="Q562" s="6" t="inlineStr">
        <is>
          <t>single-image_pain-point_cta-demo</t>
        </is>
      </c>
      <c r="R562" s="6" t="inlineStr">
        <is>
          <t>li-retarget-site-visitors-30d</t>
        </is>
      </c>
      <c r="S562" s="8" t="n">
        <v>45957.56944444445</v>
      </c>
      <c r="T562" s="6" t="inlineStr">
        <is>
          <t>trial_signup</t>
        </is>
      </c>
    </row>
    <row r="563">
      <c r="A563" s="9" t="inlineStr">
        <is>
          <t>PRO-00193</t>
        </is>
      </c>
      <c r="B563" s="9" t="inlineStr">
        <is>
          <t>Parker Chen</t>
        </is>
      </c>
      <c r="C563" s="9" t="inlineStr">
        <is>
          <t>Analytics Engineer</t>
        </is>
      </c>
      <c r="D563" s="9" t="inlineStr">
        <is>
          <t>ic_analyst</t>
        </is>
      </c>
      <c r="E563" s="9" t="n">
        <v>0.75</v>
      </c>
      <c r="F563" s="9" t="inlineStr">
        <is>
          <t>Axiom Cloud</t>
        </is>
      </c>
      <c r="G563" s="9" t="b">
        <v>1</v>
      </c>
      <c r="H563" s="9" t="b">
        <v>0</v>
      </c>
      <c r="I563" s="9" t="b">
        <v>0</v>
      </c>
      <c r="J563" s="10" t="n">
        <v>0</v>
      </c>
      <c r="K563" s="9" t="n">
        <v>1</v>
      </c>
      <c r="L563" s="9" t="inlineStr">
        <is>
          <t>google</t>
        </is>
      </c>
      <c r="M563" s="9" t="inlineStr">
        <is>
          <t>GGL-Competitor-Streamlink-Alt</t>
        </is>
      </c>
      <c r="N563" s="9" t="inlineStr">
        <is>
          <t>google</t>
        </is>
      </c>
      <c r="O563" s="9" t="inlineStr">
        <is>
          <t>paid-search</t>
        </is>
      </c>
      <c r="P563" s="9" t="inlineStr">
        <is>
          <t>ggl_competitor_streamlink_alt</t>
        </is>
      </c>
      <c r="Q563" s="9" t="inlineStr">
        <is>
          <t>text-ad_competitor</t>
        </is>
      </c>
      <c r="R563" s="9" t="inlineStr">
        <is>
          <t>pipeform-alternative</t>
        </is>
      </c>
      <c r="S563" s="11" t="n">
        <v>45859.42013888889</v>
      </c>
      <c r="T563" s="9" t="inlineStr">
        <is>
          <t>trial_signup</t>
        </is>
      </c>
    </row>
    <row r="564">
      <c r="A564" s="6" t="inlineStr">
        <is>
          <t>PRO-00193</t>
        </is>
      </c>
      <c r="B564" s="6" t="inlineStr">
        <is>
          <t>Parker Chen</t>
        </is>
      </c>
      <c r="C564" s="6" t="inlineStr">
        <is>
          <t>Analytics Engineer</t>
        </is>
      </c>
      <c r="D564" s="6" t="inlineStr">
        <is>
          <t>ic_analyst</t>
        </is>
      </c>
      <c r="E564" s="6" t="n">
        <v>0.75</v>
      </c>
      <c r="F564" s="6" t="inlineStr">
        <is>
          <t>Axiom Cloud</t>
        </is>
      </c>
      <c r="G564" s="6" t="b">
        <v>1</v>
      </c>
      <c r="H564" s="6" t="b">
        <v>0</v>
      </c>
      <c r="I564" s="6" t="b">
        <v>0</v>
      </c>
      <c r="J564" s="7" t="n">
        <v>0</v>
      </c>
      <c r="K564" s="6" t="n">
        <v>2</v>
      </c>
      <c r="L564" s="6" t="inlineStr">
        <is>
          <t>linkedin</t>
        </is>
      </c>
      <c r="M564" s="6" t="inlineStr">
        <is>
          <t>LI-ENT-Awareness-DataIntegration</t>
        </is>
      </c>
      <c r="N564" s="6" t="inlineStr">
        <is>
          <t>linkedin</t>
        </is>
      </c>
      <c r="O564" s="6" t="inlineStr">
        <is>
          <t>paid-social</t>
        </is>
      </c>
      <c r="P564" s="6" t="inlineStr">
        <is>
          <t>li_ent_awareness_dataintegration</t>
        </is>
      </c>
      <c r="Q564" s="6" t="inlineStr">
        <is>
          <t>single-image_product-feature_cta-demo</t>
        </is>
      </c>
      <c r="R564" s="6" t="inlineStr">
        <is>
          <t>li-retarget-site-visitors-30d</t>
        </is>
      </c>
      <c r="S564" s="8" t="n">
        <v>45876.47638888889</v>
      </c>
      <c r="T564" s="6" t="inlineStr">
        <is>
          <t>demo_request</t>
        </is>
      </c>
    </row>
    <row r="565">
      <c r="A565" s="9" t="inlineStr">
        <is>
          <t>PRO-00194</t>
        </is>
      </c>
      <c r="B565" s="9" t="inlineStr">
        <is>
          <t>Avery Thompson</t>
        </is>
      </c>
      <c r="C565" s="9" t="inlineStr">
        <is>
          <t>Analytics Manager</t>
        </is>
      </c>
      <c r="D565" s="9" t="inlineStr">
        <is>
          <t>manager</t>
        </is>
      </c>
      <c r="E565" s="9" t="n">
        <v>1</v>
      </c>
      <c r="F565" s="9" t="inlineStr">
        <is>
          <t>Dataduct</t>
        </is>
      </c>
      <c r="G565" s="9" t="b">
        <v>1</v>
      </c>
      <c r="H565" s="9" t="b">
        <v>0</v>
      </c>
      <c r="I565" s="9" t="b">
        <v>0</v>
      </c>
      <c r="J565" s="10" t="n">
        <v>0</v>
      </c>
      <c r="K565" s="9" t="n">
        <v>1</v>
      </c>
      <c r="L565" s="9" t="inlineStr">
        <is>
          <t>linkedin</t>
        </is>
      </c>
      <c r="M565" s="9" t="inlineStr">
        <is>
          <t>LI-ABM-Strategic-ENT</t>
        </is>
      </c>
      <c r="N565" s="9" t="inlineStr">
        <is>
          <t>linkedin</t>
        </is>
      </c>
      <c r="O565" s="9" t="inlineStr">
        <is>
          <t>paid-social</t>
        </is>
      </c>
      <c r="P565" s="9" t="inlineStr">
        <is>
          <t>li_abm_strategic_ent</t>
        </is>
      </c>
      <c r="Q565" s="9" t="inlineStr">
        <is>
          <t>single-image_social-proof_cta-demo</t>
        </is>
      </c>
      <c r="R565" s="9" t="inlineStr">
        <is>
          <t>li-abm-strategic-accounts</t>
        </is>
      </c>
      <c r="S565" s="11" t="n">
        <v>45817.70694444444</v>
      </c>
      <c r="T565" s="9" t="inlineStr">
        <is>
          <t>demo_request</t>
        </is>
      </c>
    </row>
    <row r="566">
      <c r="A566" s="6" t="inlineStr">
        <is>
          <t>PRO-00194</t>
        </is>
      </c>
      <c r="B566" s="6" t="inlineStr">
        <is>
          <t>Avery Thompson</t>
        </is>
      </c>
      <c r="C566" s="6" t="inlineStr">
        <is>
          <t>Analytics Manager</t>
        </is>
      </c>
      <c r="D566" s="6" t="inlineStr">
        <is>
          <t>manager</t>
        </is>
      </c>
      <c r="E566" s="6" t="n">
        <v>1</v>
      </c>
      <c r="F566" s="6" t="inlineStr">
        <is>
          <t>Dataduct</t>
        </is>
      </c>
      <c r="G566" s="6" t="b">
        <v>1</v>
      </c>
      <c r="H566" s="6" t="b">
        <v>0</v>
      </c>
      <c r="I566" s="6" t="b">
        <v>0</v>
      </c>
      <c r="J566" s="7" t="n">
        <v>0</v>
      </c>
      <c r="K566" s="6" t="n">
        <v>2</v>
      </c>
      <c r="L566" s="6" t="inlineStr">
        <is>
          <t>google</t>
        </is>
      </c>
      <c r="M566" s="6" t="inlineStr">
        <is>
          <t>GGL-RLSA-HighIntent-Visitors</t>
        </is>
      </c>
      <c r="N566" s="6" t="inlineStr">
        <is>
          <t>google</t>
        </is>
      </c>
      <c r="O566" s="6" t="inlineStr">
        <is>
          <t>paid-search</t>
        </is>
      </c>
      <c r="P566" s="6" t="inlineStr">
        <is>
          <t>ggl_rlsa_highintent_visitors</t>
        </is>
      </c>
      <c r="Q566" s="6" t="inlineStr">
        <is>
          <t>text-ad_search</t>
        </is>
      </c>
      <c r="R566" s="6" t="inlineStr">
        <is>
          <t>data-pipeline-tools</t>
        </is>
      </c>
      <c r="S566" s="8" t="n">
        <v>45831.39930555555</v>
      </c>
      <c r="T566" s="6" t="inlineStr">
        <is>
          <t>gated_content_download</t>
        </is>
      </c>
    </row>
    <row r="567">
      <c r="A567" s="9" t="inlineStr">
        <is>
          <t>PRO-00194</t>
        </is>
      </c>
      <c r="B567" s="9" t="inlineStr">
        <is>
          <t>Avery Thompson</t>
        </is>
      </c>
      <c r="C567" s="9" t="inlineStr">
        <is>
          <t>Analytics Manager</t>
        </is>
      </c>
      <c r="D567" s="9" t="inlineStr">
        <is>
          <t>manager</t>
        </is>
      </c>
      <c r="E567" s="9" t="n">
        <v>1</v>
      </c>
      <c r="F567" s="9" t="inlineStr">
        <is>
          <t>Dataduct</t>
        </is>
      </c>
      <c r="G567" s="9" t="b">
        <v>1</v>
      </c>
      <c r="H567" s="9" t="b">
        <v>0</v>
      </c>
      <c r="I567" s="9" t="b">
        <v>0</v>
      </c>
      <c r="J567" s="10" t="n">
        <v>0</v>
      </c>
      <c r="K567" s="9" t="n">
        <v>3</v>
      </c>
      <c r="L567" s="9" t="inlineStr">
        <is>
          <t>g2</t>
        </is>
      </c>
      <c r="M567" s="9" t="inlineStr">
        <is>
          <t>G2-Badge-LP-Integration</t>
        </is>
      </c>
      <c r="N567" s="9" t="inlineStr">
        <is>
          <t>g2</t>
        </is>
      </c>
      <c r="O567" s="9" t="inlineStr">
        <is>
          <t>review-site</t>
        </is>
      </c>
      <c r="P567" s="9" t="inlineStr">
        <is>
          <t>g2_badge_lp_integration</t>
        </is>
      </c>
      <c r="Q567" s="9" t="inlineStr">
        <is>
          <t>badge-display_integration</t>
        </is>
      </c>
      <c r="R567" s="9" t="inlineStr">
        <is>
          <t>data-integration-review</t>
        </is>
      </c>
      <c r="S567" s="11" t="n">
        <v>45852.44861111111</v>
      </c>
      <c r="T567" s="9" t="inlineStr">
        <is>
          <t>gated_content_download</t>
        </is>
      </c>
    </row>
    <row r="568">
      <c r="A568" s="6" t="inlineStr">
        <is>
          <t>PRO-00194</t>
        </is>
      </c>
      <c r="B568" s="6" t="inlineStr">
        <is>
          <t>Avery Thompson</t>
        </is>
      </c>
      <c r="C568" s="6" t="inlineStr">
        <is>
          <t>Analytics Manager</t>
        </is>
      </c>
      <c r="D568" s="6" t="inlineStr">
        <is>
          <t>manager</t>
        </is>
      </c>
      <c r="E568" s="6" t="n">
        <v>1</v>
      </c>
      <c r="F568" s="6" t="inlineStr">
        <is>
          <t>Dataduct</t>
        </is>
      </c>
      <c r="G568" s="6" t="b">
        <v>1</v>
      </c>
      <c r="H568" s="6" t="b">
        <v>0</v>
      </c>
      <c r="I568" s="6" t="b">
        <v>0</v>
      </c>
      <c r="J568" s="7" t="n">
        <v>0</v>
      </c>
      <c r="K568" s="6" t="n">
        <v>4</v>
      </c>
      <c r="L568" s="6" t="inlineStr">
        <is>
          <t>linkedin</t>
        </is>
      </c>
      <c r="M568" s="6" t="inlineStr">
        <is>
          <t>LI-ENT-Awareness-DataIntegration</t>
        </is>
      </c>
      <c r="N568" s="6" t="inlineStr">
        <is>
          <t>linkedin</t>
        </is>
      </c>
      <c r="O568" s="6" t="inlineStr">
        <is>
          <t>paid-social</t>
        </is>
      </c>
      <c r="P568" s="6" t="inlineStr">
        <is>
          <t>li_ent_awareness_dataintegration</t>
        </is>
      </c>
      <c r="Q568" s="6" t="inlineStr">
        <is>
          <t>single-image_social-proof_cta-demo</t>
        </is>
      </c>
      <c r="R568" s="6" t="inlineStr">
        <is>
          <t>li-ent-data-engineers</t>
        </is>
      </c>
      <c r="S568" s="8" t="n">
        <v>45870.50625</v>
      </c>
      <c r="T568" s="6" t="inlineStr">
        <is>
          <t>trial_signup</t>
        </is>
      </c>
    </row>
    <row r="569">
      <c r="A569" s="9" t="inlineStr">
        <is>
          <t>PRO-00195</t>
        </is>
      </c>
      <c r="B569" s="9" t="inlineStr">
        <is>
          <t>Drew Martin</t>
        </is>
      </c>
      <c r="C569" s="9" t="inlineStr">
        <is>
          <t>Analytics Manager</t>
        </is>
      </c>
      <c r="D569" s="9" t="inlineStr">
        <is>
          <t>manager</t>
        </is>
      </c>
      <c r="E569" s="9" t="n">
        <v>1</v>
      </c>
      <c r="F569" s="9" t="inlineStr">
        <is>
          <t>Crestline Systems</t>
        </is>
      </c>
      <c r="G569" s="9" t="b">
        <v>1</v>
      </c>
      <c r="H569" s="9" t="b">
        <v>1</v>
      </c>
      <c r="I569" s="9" t="b">
        <v>0</v>
      </c>
      <c r="J569" s="10" t="n">
        <v>36967</v>
      </c>
      <c r="K569" s="9" t="n">
        <v>1</v>
      </c>
      <c r="L569" s="9" t="inlineStr">
        <is>
          <t>google</t>
        </is>
      </c>
      <c r="M569" s="9" t="inlineStr">
        <is>
          <t>GGL-Competitor-Pipeform-Alt</t>
        </is>
      </c>
      <c r="N569" s="9" t="inlineStr">
        <is>
          <t>google</t>
        </is>
      </c>
      <c r="O569" s="9" t="inlineStr">
        <is>
          <t>paid-search</t>
        </is>
      </c>
      <c r="P569" s="9" t="inlineStr">
        <is>
          <t>ggl_competitor_pipeform_alt</t>
        </is>
      </c>
      <c r="Q569" s="9" t="inlineStr">
        <is>
          <t>text-ad_search</t>
        </is>
      </c>
      <c r="R569" s="9" t="inlineStr">
        <is>
          <t>pipeform-alternative</t>
        </is>
      </c>
      <c r="S569" s="11" t="n">
        <v>45671.54513888889</v>
      </c>
      <c r="T569" s="9" t="inlineStr">
        <is>
          <t>trial_signup</t>
        </is>
      </c>
    </row>
    <row r="570">
      <c r="A570" s="6" t="inlineStr">
        <is>
          <t>PRO-00195</t>
        </is>
      </c>
      <c r="B570" s="6" t="inlineStr">
        <is>
          <t>Drew Martin</t>
        </is>
      </c>
      <c r="C570" s="6" t="inlineStr">
        <is>
          <t>Analytics Manager</t>
        </is>
      </c>
      <c r="D570" s="6" t="inlineStr">
        <is>
          <t>manager</t>
        </is>
      </c>
      <c r="E570" s="6" t="n">
        <v>1</v>
      </c>
      <c r="F570" s="6" t="inlineStr">
        <is>
          <t>Crestline Systems</t>
        </is>
      </c>
      <c r="G570" s="6" t="b">
        <v>1</v>
      </c>
      <c r="H570" s="6" t="b">
        <v>1</v>
      </c>
      <c r="I570" s="6" t="b">
        <v>0</v>
      </c>
      <c r="J570" s="7" t="n">
        <v>36967</v>
      </c>
      <c r="K570" s="6" t="n">
        <v>2</v>
      </c>
      <c r="L570" s="6" t="inlineStr">
        <is>
          <t>programmatic</t>
        </is>
      </c>
      <c r="M570" s="6" t="inlineStr">
        <is>
          <t>DSP-Awareness-DataEngineers</t>
        </is>
      </c>
      <c r="N570" s="6" t="inlineStr">
        <is>
          <t>stackadapt</t>
        </is>
      </c>
      <c r="O570" s="6" t="inlineStr">
        <is>
          <t>display</t>
        </is>
      </c>
      <c r="P570" s="6" t="inlineStr">
        <is>
          <t>dsp_awareness_dataengineers</t>
        </is>
      </c>
      <c r="Q570" s="6" t="inlineStr">
        <is>
          <t>display-banner_retarget</t>
        </is>
      </c>
      <c r="R570" s="6" t="inlineStr">
        <is>
          <t>abm-strategic-accounts</t>
        </is>
      </c>
      <c r="S570" s="8" t="n">
        <v>45685.54930555556</v>
      </c>
      <c r="T570" s="6" t="inlineStr">
        <is>
          <t>gated_content_download</t>
        </is>
      </c>
    </row>
    <row r="571">
      <c r="A571" s="9" t="inlineStr">
        <is>
          <t>PRO-00196</t>
        </is>
      </c>
      <c r="B571" s="9" t="inlineStr">
        <is>
          <t>Indigo Brown</t>
        </is>
      </c>
      <c r="C571" s="9" t="inlineStr">
        <is>
          <t>Director of Analytics</t>
        </is>
      </c>
      <c r="D571" s="9" t="inlineStr">
        <is>
          <t>director</t>
        </is>
      </c>
      <c r="E571" s="9" t="n">
        <v>1.25</v>
      </c>
      <c r="F571" s="9" t="inlineStr">
        <is>
          <t>Gridlane</t>
        </is>
      </c>
      <c r="G571" s="9" t="b">
        <v>1</v>
      </c>
      <c r="H571" s="9" t="b">
        <v>0</v>
      </c>
      <c r="I571" s="9" t="b">
        <v>0</v>
      </c>
      <c r="J571" s="10" t="n">
        <v>0</v>
      </c>
      <c r="K571" s="9" t="n">
        <v>1</v>
      </c>
      <c r="L571" s="9" t="inlineStr">
        <is>
          <t>google</t>
        </is>
      </c>
      <c r="M571" s="9" t="inlineStr">
        <is>
          <t>GGL-Competitor-Pipeform-Alt</t>
        </is>
      </c>
      <c r="N571" s="9" t="inlineStr">
        <is>
          <t>google</t>
        </is>
      </c>
      <c r="O571" s="9" t="inlineStr">
        <is>
          <t>paid-search</t>
        </is>
      </c>
      <c r="P571" s="9" t="inlineStr">
        <is>
          <t>ggl_competitor_pipeform_alt</t>
        </is>
      </c>
      <c r="Q571" s="9" t="inlineStr">
        <is>
          <t>text-ad_competitor</t>
        </is>
      </c>
      <c r="R571" s="9" t="inlineStr">
        <is>
          <t>data-integration-platform</t>
        </is>
      </c>
      <c r="S571" s="11" t="n">
        <v>45691.45763888889</v>
      </c>
      <c r="T571" s="9" t="inlineStr">
        <is>
          <t>newsletter_signup</t>
        </is>
      </c>
    </row>
    <row r="572">
      <c r="A572" s="6" t="inlineStr">
        <is>
          <t>PRO-00196</t>
        </is>
      </c>
      <c r="B572" s="6" t="inlineStr">
        <is>
          <t>Indigo Brown</t>
        </is>
      </c>
      <c r="C572" s="6" t="inlineStr">
        <is>
          <t>Director of Analytics</t>
        </is>
      </c>
      <c r="D572" s="6" t="inlineStr">
        <is>
          <t>director</t>
        </is>
      </c>
      <c r="E572" s="6" t="n">
        <v>1.25</v>
      </c>
      <c r="F572" s="6" t="inlineStr">
        <is>
          <t>Gridlane</t>
        </is>
      </c>
      <c r="G572" s="6" t="b">
        <v>1</v>
      </c>
      <c r="H572" s="6" t="b">
        <v>0</v>
      </c>
      <c r="I572" s="6" t="b">
        <v>0</v>
      </c>
      <c r="J572" s="7" t="n">
        <v>0</v>
      </c>
      <c r="K572" s="6" t="n">
        <v>2</v>
      </c>
      <c r="L572" s="6" t="inlineStr">
        <is>
          <t>linkedin</t>
        </is>
      </c>
      <c r="M572" s="6" t="inlineStr">
        <is>
          <t>LI-MOFU-Trial-AnalyticsTeams</t>
        </is>
      </c>
      <c r="N572" s="6" t="inlineStr">
        <is>
          <t>linkedin</t>
        </is>
      </c>
      <c r="O572" s="6" t="inlineStr">
        <is>
          <t>paid-social</t>
        </is>
      </c>
      <c r="P572" s="6" t="inlineStr">
        <is>
          <t>li_mofu_trial_analyticsteams</t>
        </is>
      </c>
      <c r="Q572" s="6" t="inlineStr">
        <is>
          <t>single-image_pain-point_cta-demo</t>
        </is>
      </c>
      <c r="R572" s="6" t="inlineStr">
        <is>
          <t>li-abm-strategic-accounts</t>
        </is>
      </c>
      <c r="S572" s="8" t="n">
        <v>45712.66388888889</v>
      </c>
      <c r="T572" s="6" t="inlineStr">
        <is>
          <t>trial_signup</t>
        </is>
      </c>
    </row>
    <row r="573">
      <c r="A573" s="9" t="inlineStr">
        <is>
          <t>PRO-00196</t>
        </is>
      </c>
      <c r="B573" s="9" t="inlineStr">
        <is>
          <t>Indigo Brown</t>
        </is>
      </c>
      <c r="C573" s="9" t="inlineStr">
        <is>
          <t>Director of Analytics</t>
        </is>
      </c>
      <c r="D573" s="9" t="inlineStr">
        <is>
          <t>director</t>
        </is>
      </c>
      <c r="E573" s="9" t="n">
        <v>1.25</v>
      </c>
      <c r="F573" s="9" t="inlineStr">
        <is>
          <t>Gridlane</t>
        </is>
      </c>
      <c r="G573" s="9" t="b">
        <v>1</v>
      </c>
      <c r="H573" s="9" t="b">
        <v>0</v>
      </c>
      <c r="I573" s="9" t="b">
        <v>0</v>
      </c>
      <c r="J573" s="10" t="n">
        <v>0</v>
      </c>
      <c r="K573" s="9" t="n">
        <v>3</v>
      </c>
      <c r="L573" s="9" t="inlineStr">
        <is>
          <t>linkedin</t>
        </is>
      </c>
      <c r="M573" s="9" t="inlineStr">
        <is>
          <t>LI-Retarget-SiteVisitors-30d</t>
        </is>
      </c>
      <c r="N573" s="9" t="inlineStr">
        <is>
          <t>linkedin</t>
        </is>
      </c>
      <c r="O573" s="9" t="inlineStr">
        <is>
          <t>paid-social</t>
        </is>
      </c>
      <c r="P573" s="9" t="inlineStr">
        <is>
          <t>li_retarget_sitevisitors_30d</t>
        </is>
      </c>
      <c r="Q573" s="9" t="inlineStr">
        <is>
          <t>single-image_pain-point_cta-trial</t>
        </is>
      </c>
      <c r="R573" s="9" t="inlineStr">
        <is>
          <t>li-lookalike-closed-won</t>
        </is>
      </c>
      <c r="S573" s="11" t="n">
        <v>45726.55902777778</v>
      </c>
      <c r="T573" s="9" t="inlineStr">
        <is>
          <t>newsletter_signup</t>
        </is>
      </c>
    </row>
    <row r="574">
      <c r="A574" s="6" t="inlineStr">
        <is>
          <t>PRO-00196</t>
        </is>
      </c>
      <c r="B574" s="6" t="inlineStr">
        <is>
          <t>Indigo Brown</t>
        </is>
      </c>
      <c r="C574" s="6" t="inlineStr">
        <is>
          <t>Director of Analytics</t>
        </is>
      </c>
      <c r="D574" s="6" t="inlineStr">
        <is>
          <t>director</t>
        </is>
      </c>
      <c r="E574" s="6" t="n">
        <v>1.25</v>
      </c>
      <c r="F574" s="6" t="inlineStr">
        <is>
          <t>Gridlane</t>
        </is>
      </c>
      <c r="G574" s="6" t="b">
        <v>1</v>
      </c>
      <c r="H574" s="6" t="b">
        <v>0</v>
      </c>
      <c r="I574" s="6" t="b">
        <v>0</v>
      </c>
      <c r="J574" s="7" t="n">
        <v>0</v>
      </c>
      <c r="K574" s="6" t="n">
        <v>4</v>
      </c>
      <c r="L574" s="6" t="inlineStr">
        <is>
          <t>programmatic</t>
        </is>
      </c>
      <c r="M574" s="6" t="inlineStr">
        <is>
          <t>DSP-ABM-AirCover-Strategic</t>
        </is>
      </c>
      <c r="N574" s="6" t="inlineStr">
        <is>
          <t>stackadapt</t>
        </is>
      </c>
      <c r="O574" s="6" t="inlineStr">
        <is>
          <t>display</t>
        </is>
      </c>
      <c r="P574" s="6" t="inlineStr">
        <is>
          <t>dsp_abm_aircover_strategic</t>
        </is>
      </c>
      <c r="Q574" s="6" t="inlineStr">
        <is>
          <t>display-banner_awareness</t>
        </is>
      </c>
      <c r="R574" s="6" t="inlineStr">
        <is>
          <t>retarget-site-visitors-14d</t>
        </is>
      </c>
      <c r="S574" s="8" t="n">
        <v>45747.37222222222</v>
      </c>
      <c r="T574" s="6" t="inlineStr">
        <is>
          <t>newsletter_signup</t>
        </is>
      </c>
    </row>
    <row r="575">
      <c r="A575" s="9" t="inlineStr">
        <is>
          <t>PRO-00197</t>
        </is>
      </c>
      <c r="B575" s="9" t="inlineStr">
        <is>
          <t>Jordan Williams</t>
        </is>
      </c>
      <c r="C575" s="9" t="inlineStr">
        <is>
          <t>BI Manager</t>
        </is>
      </c>
      <c r="D575" s="9" t="inlineStr">
        <is>
          <t>manager</t>
        </is>
      </c>
      <c r="E575" s="9" t="n">
        <v>1</v>
      </c>
      <c r="F575" s="9" t="inlineStr">
        <is>
          <t>Queryspan</t>
        </is>
      </c>
      <c r="G575" s="9" t="b">
        <v>1</v>
      </c>
      <c r="H575" s="9" t="b">
        <v>0</v>
      </c>
      <c r="I575" s="9" t="b">
        <v>0</v>
      </c>
      <c r="J575" s="10" t="n">
        <v>0</v>
      </c>
      <c r="K575" s="9" t="n">
        <v>1</v>
      </c>
      <c r="L575" s="9" t="inlineStr">
        <is>
          <t>linkedin</t>
        </is>
      </c>
      <c r="M575" s="9" t="inlineStr">
        <is>
          <t>LI-Retarget-SiteVisitors-30d</t>
        </is>
      </c>
      <c r="N575" s="9" t="inlineStr">
        <is>
          <t>linkedin</t>
        </is>
      </c>
      <c r="O575" s="9" t="inlineStr">
        <is>
          <t>paid-social</t>
        </is>
      </c>
      <c r="P575" s="9" t="inlineStr">
        <is>
          <t>li_retarget_sitevisitors_30d</t>
        </is>
      </c>
      <c r="Q575" s="9" t="inlineStr">
        <is>
          <t>single-image_pain-point_cta-demo</t>
        </is>
      </c>
      <c r="R575" s="9" t="inlineStr">
        <is>
          <t>li-abm-strategic-accounts</t>
        </is>
      </c>
      <c r="S575" s="11" t="n">
        <v>45804.63194444445</v>
      </c>
      <c r="T575" s="9" t="inlineStr">
        <is>
          <t>demo_request</t>
        </is>
      </c>
    </row>
    <row r="576">
      <c r="A576" s="6" t="inlineStr">
        <is>
          <t>PRO-00197</t>
        </is>
      </c>
      <c r="B576" s="6" t="inlineStr">
        <is>
          <t>Jordan Williams</t>
        </is>
      </c>
      <c r="C576" s="6" t="inlineStr">
        <is>
          <t>BI Manager</t>
        </is>
      </c>
      <c r="D576" s="6" t="inlineStr">
        <is>
          <t>manager</t>
        </is>
      </c>
      <c r="E576" s="6" t="n">
        <v>1</v>
      </c>
      <c r="F576" s="6" t="inlineStr">
        <is>
          <t>Queryspan</t>
        </is>
      </c>
      <c r="G576" s="6" t="b">
        <v>1</v>
      </c>
      <c r="H576" s="6" t="b">
        <v>0</v>
      </c>
      <c r="I576" s="6" t="b">
        <v>0</v>
      </c>
      <c r="J576" s="7" t="n">
        <v>0</v>
      </c>
      <c r="K576" s="6" t="n">
        <v>2</v>
      </c>
      <c r="L576" s="6" t="inlineStr">
        <is>
          <t>g2</t>
        </is>
      </c>
      <c r="M576" s="6" t="inlineStr">
        <is>
          <t>G2-GridReport-ETL-Gated</t>
        </is>
      </c>
      <c r="N576" s="6" t="inlineStr">
        <is>
          <t>g2</t>
        </is>
      </c>
      <c r="O576" s="6" t="inlineStr">
        <is>
          <t>review-site</t>
        </is>
      </c>
      <c r="P576" s="6" t="inlineStr">
        <is>
          <t>g2_gridreport_etl_gated</t>
        </is>
      </c>
      <c r="Q576" s="6" t="inlineStr">
        <is>
          <t>gated-report_etl</t>
        </is>
      </c>
      <c r="R576" s="6" t="inlineStr">
        <is>
          <t>pipeline-software-evaluation</t>
        </is>
      </c>
      <c r="S576" s="8" t="n">
        <v>45818.62847222222</v>
      </c>
      <c r="T576" s="6" t="inlineStr">
        <is>
          <t>demo_request</t>
        </is>
      </c>
    </row>
    <row r="577">
      <c r="A577" s="9" t="inlineStr">
        <is>
          <t>PRO-00197</t>
        </is>
      </c>
      <c r="B577" s="9" t="inlineStr">
        <is>
          <t>Jordan Williams</t>
        </is>
      </c>
      <c r="C577" s="9" t="inlineStr">
        <is>
          <t>BI Manager</t>
        </is>
      </c>
      <c r="D577" s="9" t="inlineStr">
        <is>
          <t>manager</t>
        </is>
      </c>
      <c r="E577" s="9" t="n">
        <v>1</v>
      </c>
      <c r="F577" s="9" t="inlineStr">
        <is>
          <t>Queryspan</t>
        </is>
      </c>
      <c r="G577" s="9" t="b">
        <v>1</v>
      </c>
      <c r="H577" s="9" t="b">
        <v>0</v>
      </c>
      <c r="I577" s="9" t="b">
        <v>0</v>
      </c>
      <c r="J577" s="10" t="n">
        <v>0</v>
      </c>
      <c r="K577" s="9" t="n">
        <v>3</v>
      </c>
      <c r="L577" s="9" t="inlineStr">
        <is>
          <t>linkedin</t>
        </is>
      </c>
      <c r="M577" s="9" t="inlineStr">
        <is>
          <t>LI-Retarget-PricingPage-14d</t>
        </is>
      </c>
      <c r="N577" s="9" t="inlineStr">
        <is>
          <t>linkedin</t>
        </is>
      </c>
      <c r="O577" s="9" t="inlineStr">
        <is>
          <t>paid-social</t>
        </is>
      </c>
      <c r="P577" s="9" t="inlineStr">
        <is>
          <t>li_retarget_pricingpage_14d</t>
        </is>
      </c>
      <c r="Q577" s="9" t="inlineStr">
        <is>
          <t>single-image_product-feature_cta-trial</t>
        </is>
      </c>
      <c r="R577" s="9" t="inlineStr">
        <is>
          <t>li-ent-data-engineers</t>
        </is>
      </c>
      <c r="S577" s="11" t="n">
        <v>45838.67222222222</v>
      </c>
      <c r="T577" s="9" t="inlineStr">
        <is>
          <t>gated_content_download</t>
        </is>
      </c>
    </row>
    <row r="578">
      <c r="A578" s="6" t="inlineStr">
        <is>
          <t>PRO-00197</t>
        </is>
      </c>
      <c r="B578" s="6" t="inlineStr">
        <is>
          <t>Jordan Williams</t>
        </is>
      </c>
      <c r="C578" s="6" t="inlineStr">
        <is>
          <t>BI Manager</t>
        </is>
      </c>
      <c r="D578" s="6" t="inlineStr">
        <is>
          <t>manager</t>
        </is>
      </c>
      <c r="E578" s="6" t="n">
        <v>1</v>
      </c>
      <c r="F578" s="6" t="inlineStr">
        <is>
          <t>Queryspan</t>
        </is>
      </c>
      <c r="G578" s="6" t="b">
        <v>1</v>
      </c>
      <c r="H578" s="6" t="b">
        <v>0</v>
      </c>
      <c r="I578" s="6" t="b">
        <v>0</v>
      </c>
      <c r="J578" s="7" t="n">
        <v>0</v>
      </c>
      <c r="K578" s="6" t="n">
        <v>4</v>
      </c>
      <c r="L578" s="6" t="inlineStr">
        <is>
          <t>g2</t>
        </is>
      </c>
      <c r="M578" s="6" t="inlineStr">
        <is>
          <t>G2-Badge-LP-Integration</t>
        </is>
      </c>
      <c r="N578" s="6" t="inlineStr">
        <is>
          <t>g2</t>
        </is>
      </c>
      <c r="O578" s="6" t="inlineStr">
        <is>
          <t>review-site</t>
        </is>
      </c>
      <c r="P578" s="6" t="inlineStr">
        <is>
          <t>g2_badge_lp_integration</t>
        </is>
      </c>
      <c r="Q578" s="6" t="inlineStr">
        <is>
          <t>badge-display_integration</t>
        </is>
      </c>
      <c r="R578" s="6" t="inlineStr">
        <is>
          <t>pipeline-software-evaluation</t>
        </is>
      </c>
      <c r="S578" s="8" t="n">
        <v>45854.49722222222</v>
      </c>
      <c r="T578" s="6" t="inlineStr">
        <is>
          <t>newsletter_signup</t>
        </is>
      </c>
    </row>
    <row r="579">
      <c r="A579" s="9" t="inlineStr">
        <is>
          <t>PRO-00198</t>
        </is>
      </c>
      <c r="B579" s="9" t="inlineStr">
        <is>
          <t>Riley Martinez</t>
        </is>
      </c>
      <c r="C579" s="9" t="inlineStr">
        <is>
          <t>Director of Data Engineering</t>
        </is>
      </c>
      <c r="D579" s="9" t="inlineStr">
        <is>
          <t>director</t>
        </is>
      </c>
      <c r="E579" s="9" t="n">
        <v>1.25</v>
      </c>
      <c r="F579" s="9" t="inlineStr">
        <is>
          <t>Apex Workflows</t>
        </is>
      </c>
      <c r="G579" s="9" t="b">
        <v>1</v>
      </c>
      <c r="H579" s="9" t="b">
        <v>0</v>
      </c>
      <c r="I579" s="9" t="b">
        <v>0</v>
      </c>
      <c r="J579" s="10" t="n">
        <v>0</v>
      </c>
      <c r="K579" s="9" t="n">
        <v>1</v>
      </c>
      <c r="L579" s="9" t="inlineStr">
        <is>
          <t>google</t>
        </is>
      </c>
      <c r="M579" s="9" t="inlineStr">
        <is>
          <t>GGL-RLSA-HighIntent-Visitors</t>
        </is>
      </c>
      <c r="N579" s="9" t="inlineStr">
        <is>
          <t>google</t>
        </is>
      </c>
      <c r="O579" s="9" t="inlineStr">
        <is>
          <t>paid-search</t>
        </is>
      </c>
      <c r="P579" s="9" t="inlineStr">
        <is>
          <t>ggl_rlsa_highintent_visitors</t>
        </is>
      </c>
      <c r="Q579" s="9" t="inlineStr">
        <is>
          <t>text-ad_competitor</t>
        </is>
      </c>
      <c r="R579" s="9" t="inlineStr">
        <is>
          <t>pipeform-alternative</t>
        </is>
      </c>
      <c r="S579" s="11" t="n">
        <v>45845.39791666667</v>
      </c>
      <c r="T579" s="9" t="inlineStr">
        <is>
          <t>demo_request</t>
        </is>
      </c>
    </row>
    <row r="580">
      <c r="A580" s="6" t="inlineStr">
        <is>
          <t>PRO-00198</t>
        </is>
      </c>
      <c r="B580" s="6" t="inlineStr">
        <is>
          <t>Riley Martinez</t>
        </is>
      </c>
      <c r="C580" s="6" t="inlineStr">
        <is>
          <t>Director of Data Engineering</t>
        </is>
      </c>
      <c r="D580" s="6" t="inlineStr">
        <is>
          <t>director</t>
        </is>
      </c>
      <c r="E580" s="6" t="n">
        <v>1.25</v>
      </c>
      <c r="F580" s="6" t="inlineStr">
        <is>
          <t>Apex Workflows</t>
        </is>
      </c>
      <c r="G580" s="6" t="b">
        <v>1</v>
      </c>
      <c r="H580" s="6" t="b">
        <v>0</v>
      </c>
      <c r="I580" s="6" t="b">
        <v>0</v>
      </c>
      <c r="J580" s="7" t="n">
        <v>0</v>
      </c>
      <c r="K580" s="6" t="n">
        <v>2</v>
      </c>
      <c r="L580" s="6" t="inlineStr">
        <is>
          <t>linkedin</t>
        </is>
      </c>
      <c r="M580" s="6" t="inlineStr">
        <is>
          <t>LI-ENT-Awareness-DataIntegration</t>
        </is>
      </c>
      <c r="N580" s="6" t="inlineStr">
        <is>
          <t>linkedin</t>
        </is>
      </c>
      <c r="O580" s="6" t="inlineStr">
        <is>
          <t>paid-social</t>
        </is>
      </c>
      <c r="P580" s="6" t="inlineStr">
        <is>
          <t>li_ent_awareness_dataintegration</t>
        </is>
      </c>
      <c r="Q580" s="6" t="inlineStr">
        <is>
          <t>single-image_thought-leadership_cta-learn-more</t>
        </is>
      </c>
      <c r="R580" s="6" t="inlineStr">
        <is>
          <t>li-abm-strategic-accounts</t>
        </is>
      </c>
      <c r="S580" s="8" t="n">
        <v>45859.68333333333</v>
      </c>
      <c r="T580" s="6" t="inlineStr">
        <is>
          <t>trial_signup</t>
        </is>
      </c>
    </row>
    <row r="581">
      <c r="A581" s="9" t="inlineStr">
        <is>
          <t>PRO-00198</t>
        </is>
      </c>
      <c r="B581" s="9" t="inlineStr">
        <is>
          <t>Riley Martinez</t>
        </is>
      </c>
      <c r="C581" s="9" t="inlineStr">
        <is>
          <t>Director of Data Engineering</t>
        </is>
      </c>
      <c r="D581" s="9" t="inlineStr">
        <is>
          <t>director</t>
        </is>
      </c>
      <c r="E581" s="9" t="n">
        <v>1.25</v>
      </c>
      <c r="F581" s="9" t="inlineStr">
        <is>
          <t>Apex Workflows</t>
        </is>
      </c>
      <c r="G581" s="9" t="b">
        <v>1</v>
      </c>
      <c r="H581" s="9" t="b">
        <v>0</v>
      </c>
      <c r="I581" s="9" t="b">
        <v>0</v>
      </c>
      <c r="J581" s="10" t="n">
        <v>0</v>
      </c>
      <c r="K581" s="9" t="n">
        <v>3</v>
      </c>
      <c r="L581" s="9" t="inlineStr">
        <is>
          <t>google</t>
        </is>
      </c>
      <c r="M581" s="9" t="inlineStr">
        <is>
          <t>GGL-RLSA-HighIntent-Visitors</t>
        </is>
      </c>
      <c r="N581" s="9" t="inlineStr">
        <is>
          <t>google</t>
        </is>
      </c>
      <c r="O581" s="9" t="inlineStr">
        <is>
          <t>paid-search</t>
        </is>
      </c>
      <c r="P581" s="9" t="inlineStr">
        <is>
          <t>ggl_rlsa_highintent_visitors</t>
        </is>
      </c>
      <c r="Q581" s="9" t="inlineStr">
        <is>
          <t>text-ad_search</t>
        </is>
      </c>
      <c r="R581" s="9" t="inlineStr">
        <is>
          <t>data-integration-platform</t>
        </is>
      </c>
      <c r="S581" s="11" t="n">
        <v>45880.42361111111</v>
      </c>
      <c r="T581" s="9" t="inlineStr">
        <is>
          <t>gated_content_download</t>
        </is>
      </c>
    </row>
    <row r="582">
      <c r="A582" s="6" t="inlineStr">
        <is>
          <t>PRO-00199</t>
        </is>
      </c>
      <c r="B582" s="6" t="inlineStr">
        <is>
          <t>Dana Davis</t>
        </is>
      </c>
      <c r="C582" s="6" t="inlineStr">
        <is>
          <t>Director of Analytics</t>
        </is>
      </c>
      <c r="D582" s="6" t="inlineStr">
        <is>
          <t>director</t>
        </is>
      </c>
      <c r="E582" s="6" t="n">
        <v>1.25</v>
      </c>
      <c r="F582" s="6" t="inlineStr">
        <is>
          <t>Tangent Labs</t>
        </is>
      </c>
      <c r="G582" s="6" t="b">
        <v>1</v>
      </c>
      <c r="H582" s="6" t="b">
        <v>0</v>
      </c>
      <c r="I582" s="6" t="b">
        <v>0</v>
      </c>
      <c r="J582" s="7" t="n">
        <v>0</v>
      </c>
      <c r="K582" s="6" t="n">
        <v>1</v>
      </c>
      <c r="L582" s="6" t="inlineStr">
        <is>
          <t>linkedin</t>
        </is>
      </c>
      <c r="M582" s="6" t="inlineStr">
        <is>
          <t>LI-MOFU-Trial-AnalyticsTeams</t>
        </is>
      </c>
      <c r="N582" s="6" t="inlineStr">
        <is>
          <t>linkedin</t>
        </is>
      </c>
      <c r="O582" s="6" t="inlineStr">
        <is>
          <t>paid-social</t>
        </is>
      </c>
      <c r="P582" s="6" t="inlineStr">
        <is>
          <t>li_mofu_trial_analyticsteams</t>
        </is>
      </c>
      <c r="Q582" s="6" t="inlineStr">
        <is>
          <t>single-image_product-feature_cta-trial</t>
        </is>
      </c>
      <c r="R582" s="6" t="inlineStr">
        <is>
          <t>li-lookalike-closed-won</t>
        </is>
      </c>
      <c r="S582" s="8" t="n">
        <v>45659.74166666667</v>
      </c>
      <c r="T582" s="6" t="inlineStr">
        <is>
          <t>newsletter_signup</t>
        </is>
      </c>
    </row>
    <row r="583">
      <c r="A583" s="9" t="inlineStr">
        <is>
          <t>PRO-00199</t>
        </is>
      </c>
      <c r="B583" s="9" t="inlineStr">
        <is>
          <t>Dana Davis</t>
        </is>
      </c>
      <c r="C583" s="9" t="inlineStr">
        <is>
          <t>Director of Analytics</t>
        </is>
      </c>
      <c r="D583" s="9" t="inlineStr">
        <is>
          <t>director</t>
        </is>
      </c>
      <c r="E583" s="9" t="n">
        <v>1.25</v>
      </c>
      <c r="F583" s="9" t="inlineStr">
        <is>
          <t>Tangent Labs</t>
        </is>
      </c>
      <c r="G583" s="9" t="b">
        <v>1</v>
      </c>
      <c r="H583" s="9" t="b">
        <v>0</v>
      </c>
      <c r="I583" s="9" t="b">
        <v>0</v>
      </c>
      <c r="J583" s="10" t="n">
        <v>0</v>
      </c>
      <c r="K583" s="9" t="n">
        <v>2</v>
      </c>
      <c r="L583" s="9" t="inlineStr">
        <is>
          <t>google</t>
        </is>
      </c>
      <c r="M583" s="9" t="inlineStr">
        <is>
          <t>GGL-NonBrand-ETL-Tools</t>
        </is>
      </c>
      <c r="N583" s="9" t="inlineStr">
        <is>
          <t>google</t>
        </is>
      </c>
      <c r="O583" s="9" t="inlineStr">
        <is>
          <t>paid-search</t>
        </is>
      </c>
      <c r="P583" s="9" t="inlineStr">
        <is>
          <t>ggl_nonbrand_etl_tools</t>
        </is>
      </c>
      <c r="Q583" s="9" t="inlineStr">
        <is>
          <t>text-ad_competitor</t>
        </is>
      </c>
      <c r="R583" s="9" t="inlineStr">
        <is>
          <t>streamlink-vs-syncflow</t>
        </is>
      </c>
      <c r="S583" s="11" t="n">
        <v>45666.74722222222</v>
      </c>
      <c r="T583" s="9" t="inlineStr">
        <is>
          <t>newsletter_signup</t>
        </is>
      </c>
    </row>
    <row r="584">
      <c r="A584" s="6" t="inlineStr">
        <is>
          <t>PRO-00199</t>
        </is>
      </c>
      <c r="B584" s="6" t="inlineStr">
        <is>
          <t>Dana Davis</t>
        </is>
      </c>
      <c r="C584" s="6" t="inlineStr">
        <is>
          <t>Director of Analytics</t>
        </is>
      </c>
      <c r="D584" s="6" t="inlineStr">
        <is>
          <t>director</t>
        </is>
      </c>
      <c r="E584" s="6" t="n">
        <v>1.25</v>
      </c>
      <c r="F584" s="6" t="inlineStr">
        <is>
          <t>Tangent Labs</t>
        </is>
      </c>
      <c r="G584" s="6" t="b">
        <v>1</v>
      </c>
      <c r="H584" s="6" t="b">
        <v>0</v>
      </c>
      <c r="I584" s="6" t="b">
        <v>0</v>
      </c>
      <c r="J584" s="7" t="n">
        <v>0</v>
      </c>
      <c r="K584" s="6" t="n">
        <v>3</v>
      </c>
      <c r="L584" s="6" t="inlineStr">
        <is>
          <t>linkedin</t>
        </is>
      </c>
      <c r="M584" s="6" t="inlineStr">
        <is>
          <t>LI-Retarget-SiteVisitors-30d</t>
        </is>
      </c>
      <c r="N584" s="6" t="inlineStr">
        <is>
          <t>linkedin</t>
        </is>
      </c>
      <c r="O584" s="6" t="inlineStr">
        <is>
          <t>paid-social</t>
        </is>
      </c>
      <c r="P584" s="6" t="inlineStr">
        <is>
          <t>li_retarget_sitevisitors_30d</t>
        </is>
      </c>
      <c r="Q584" s="6" t="inlineStr">
        <is>
          <t>single-image_social-proof_cta-learn-more</t>
        </is>
      </c>
      <c r="R584" s="6" t="inlineStr">
        <is>
          <t>li-abm-strategic-accounts</t>
        </is>
      </c>
      <c r="S584" s="8" t="n">
        <v>45679.62847222222</v>
      </c>
      <c r="T584" s="6" t="inlineStr">
        <is>
          <t>gated_content_download</t>
        </is>
      </c>
    </row>
    <row r="585">
      <c r="A585" s="9" t="inlineStr">
        <is>
          <t>PRO-00199</t>
        </is>
      </c>
      <c r="B585" s="9" t="inlineStr">
        <is>
          <t>Dana Davis</t>
        </is>
      </c>
      <c r="C585" s="9" t="inlineStr">
        <is>
          <t>Director of Analytics</t>
        </is>
      </c>
      <c r="D585" s="9" t="inlineStr">
        <is>
          <t>director</t>
        </is>
      </c>
      <c r="E585" s="9" t="n">
        <v>1.25</v>
      </c>
      <c r="F585" s="9" t="inlineStr">
        <is>
          <t>Tangent Labs</t>
        </is>
      </c>
      <c r="G585" s="9" t="b">
        <v>1</v>
      </c>
      <c r="H585" s="9" t="b">
        <v>0</v>
      </c>
      <c r="I585" s="9" t="b">
        <v>0</v>
      </c>
      <c r="J585" s="10" t="n">
        <v>0</v>
      </c>
      <c r="K585" s="9" t="n">
        <v>4</v>
      </c>
      <c r="L585" s="9" t="inlineStr">
        <is>
          <t>linkedin</t>
        </is>
      </c>
      <c r="M585" s="9" t="inlineStr">
        <is>
          <t>LI-ENT-Awareness-DataIntegration</t>
        </is>
      </c>
      <c r="N585" s="9" t="inlineStr">
        <is>
          <t>linkedin</t>
        </is>
      </c>
      <c r="O585" s="9" t="inlineStr">
        <is>
          <t>paid-social</t>
        </is>
      </c>
      <c r="P585" s="9" t="inlineStr">
        <is>
          <t>li_ent_awareness_dataintegration</t>
        </is>
      </c>
      <c r="Q585" s="9" t="inlineStr">
        <is>
          <t>single-image_social-proof_cta-demo</t>
        </is>
      </c>
      <c r="R585" s="9" t="inlineStr">
        <is>
          <t>li-ent-data-engineers</t>
        </is>
      </c>
      <c r="S585" s="11" t="n">
        <v>45698.70277777778</v>
      </c>
      <c r="T585" s="9" t="inlineStr">
        <is>
          <t>newsletter_signup</t>
        </is>
      </c>
    </row>
    <row r="586">
      <c r="A586" s="6" t="inlineStr">
        <is>
          <t>PRO-00200</t>
        </is>
      </c>
      <c r="B586" s="6" t="inlineStr">
        <is>
          <t>Sage Harris</t>
        </is>
      </c>
      <c r="C586" s="6" t="inlineStr">
        <is>
          <t>BI Manager</t>
        </is>
      </c>
      <c r="D586" s="6" t="inlineStr">
        <is>
          <t>manager</t>
        </is>
      </c>
      <c r="E586" s="6" t="n">
        <v>1</v>
      </c>
      <c r="F586" s="6" t="inlineStr">
        <is>
          <t>Onyx Intelligence</t>
        </is>
      </c>
      <c r="G586" s="6" t="b">
        <v>1</v>
      </c>
      <c r="H586" s="6" t="b">
        <v>1</v>
      </c>
      <c r="I586" s="6" t="b">
        <v>0</v>
      </c>
      <c r="J586" s="7" t="n">
        <v>62504</v>
      </c>
      <c r="K586" s="6" t="n">
        <v>1</v>
      </c>
      <c r="L586" s="6" t="inlineStr">
        <is>
          <t>google</t>
        </is>
      </c>
      <c r="M586" s="6" t="inlineStr">
        <is>
          <t>GGL-NonBrand-ETL-Tools</t>
        </is>
      </c>
      <c r="N586" s="6" t="inlineStr">
        <is>
          <t>google</t>
        </is>
      </c>
      <c r="O586" s="6" t="inlineStr">
        <is>
          <t>paid-search</t>
        </is>
      </c>
      <c r="P586" s="6" t="inlineStr">
        <is>
          <t>ggl_nonbrand_etl_tools</t>
        </is>
      </c>
      <c r="Q586" s="6" t="inlineStr">
        <is>
          <t>text-ad_competitor</t>
        </is>
      </c>
      <c r="R586" s="6" t="inlineStr">
        <is>
          <t>syncflow-alternative</t>
        </is>
      </c>
      <c r="S586" s="8" t="n">
        <v>45684.39305555556</v>
      </c>
      <c r="T586" s="6" t="inlineStr">
        <is>
          <t>newsletter_signup</t>
        </is>
      </c>
    </row>
    <row r="587">
      <c r="A587" s="9" t="inlineStr">
        <is>
          <t>PRO-00200</t>
        </is>
      </c>
      <c r="B587" s="9" t="inlineStr">
        <is>
          <t>Sage Harris</t>
        </is>
      </c>
      <c r="C587" s="9" t="inlineStr">
        <is>
          <t>BI Manager</t>
        </is>
      </c>
      <c r="D587" s="9" t="inlineStr">
        <is>
          <t>manager</t>
        </is>
      </c>
      <c r="E587" s="9" t="n">
        <v>1</v>
      </c>
      <c r="F587" s="9" t="inlineStr">
        <is>
          <t>Onyx Intelligence</t>
        </is>
      </c>
      <c r="G587" s="9" t="b">
        <v>1</v>
      </c>
      <c r="H587" s="9" t="b">
        <v>1</v>
      </c>
      <c r="I587" s="9" t="b">
        <v>0</v>
      </c>
      <c r="J587" s="10" t="n">
        <v>62504</v>
      </c>
      <c r="K587" s="9" t="n">
        <v>2</v>
      </c>
      <c r="L587" s="9" t="inlineStr">
        <is>
          <t>g2</t>
        </is>
      </c>
      <c r="M587" s="9" t="inlineStr">
        <is>
          <t>G2-GridReport-ETL-Gated</t>
        </is>
      </c>
      <c r="N587" s="9" t="inlineStr">
        <is>
          <t>g2</t>
        </is>
      </c>
      <c r="O587" s="9" t="inlineStr">
        <is>
          <t>review-site</t>
        </is>
      </c>
      <c r="P587" s="9" t="inlineStr">
        <is>
          <t>g2_gridreport_etl_gated</t>
        </is>
      </c>
      <c r="Q587" s="9" t="inlineStr">
        <is>
          <t>badge-display_integration</t>
        </is>
      </c>
      <c r="R587" s="9" t="inlineStr">
        <is>
          <t>pipeline-software-evaluation</t>
        </is>
      </c>
      <c r="S587" s="11" t="n">
        <v>45702.73333333333</v>
      </c>
      <c r="T587" s="9" t="inlineStr">
        <is>
          <t>newsletter_signup</t>
        </is>
      </c>
    </row>
    <row r="588">
      <c r="A588" s="6" t="inlineStr">
        <is>
          <t>PRO-00200</t>
        </is>
      </c>
      <c r="B588" s="6" t="inlineStr">
        <is>
          <t>Sage Harris</t>
        </is>
      </c>
      <c r="C588" s="6" t="inlineStr">
        <is>
          <t>BI Manager</t>
        </is>
      </c>
      <c r="D588" s="6" t="inlineStr">
        <is>
          <t>manager</t>
        </is>
      </c>
      <c r="E588" s="6" t="n">
        <v>1</v>
      </c>
      <c r="F588" s="6" t="inlineStr">
        <is>
          <t>Onyx Intelligence</t>
        </is>
      </c>
      <c r="G588" s="6" t="b">
        <v>1</v>
      </c>
      <c r="H588" s="6" t="b">
        <v>1</v>
      </c>
      <c r="I588" s="6" t="b">
        <v>0</v>
      </c>
      <c r="J588" s="7" t="n">
        <v>62504</v>
      </c>
      <c r="K588" s="6" t="n">
        <v>3</v>
      </c>
      <c r="L588" s="6" t="inlineStr">
        <is>
          <t>programmatic</t>
        </is>
      </c>
      <c r="M588" s="6" t="inlineStr">
        <is>
          <t>DSP-Retarget-HighIntent-14d</t>
        </is>
      </c>
      <c r="N588" s="6" t="inlineStr">
        <is>
          <t>stackadapt</t>
        </is>
      </c>
      <c r="O588" s="6" t="inlineStr">
        <is>
          <t>display</t>
        </is>
      </c>
      <c r="P588" s="6" t="inlineStr">
        <is>
          <t>dsp_retarget_highintent_14d</t>
        </is>
      </c>
      <c r="Q588" s="6" t="inlineStr">
        <is>
          <t>display-banner_retarget</t>
        </is>
      </c>
      <c r="R588" s="6" t="inlineStr">
        <is>
          <t>abm-strategic-accounts</t>
        </is>
      </c>
      <c r="S588" s="8" t="n">
        <v>45723.33680555555</v>
      </c>
      <c r="T588" s="6" t="inlineStr">
        <is>
          <t>trial_signup</t>
        </is>
      </c>
    </row>
    <row r="589">
      <c r="A589" s="9" t="inlineStr">
        <is>
          <t>PRO-00200</t>
        </is>
      </c>
      <c r="B589" s="9" t="inlineStr">
        <is>
          <t>Sage Harris</t>
        </is>
      </c>
      <c r="C589" s="9" t="inlineStr">
        <is>
          <t>BI Manager</t>
        </is>
      </c>
      <c r="D589" s="9" t="inlineStr">
        <is>
          <t>manager</t>
        </is>
      </c>
      <c r="E589" s="9" t="n">
        <v>1</v>
      </c>
      <c r="F589" s="9" t="inlineStr">
        <is>
          <t>Onyx Intelligence</t>
        </is>
      </c>
      <c r="G589" s="9" t="b">
        <v>1</v>
      </c>
      <c r="H589" s="9" t="b">
        <v>1</v>
      </c>
      <c r="I589" s="9" t="b">
        <v>0</v>
      </c>
      <c r="J589" s="10" t="n">
        <v>62504</v>
      </c>
      <c r="K589" s="9" t="n">
        <v>4</v>
      </c>
      <c r="L589" s="9" t="inlineStr">
        <is>
          <t>google</t>
        </is>
      </c>
      <c r="M589" s="9" t="inlineStr">
        <is>
          <t>GGL-Brand-Syncflow-Exact</t>
        </is>
      </c>
      <c r="N589" s="9" t="inlineStr">
        <is>
          <t>google</t>
        </is>
      </c>
      <c r="O589" s="9" t="inlineStr">
        <is>
          <t>paid-search</t>
        </is>
      </c>
      <c r="P589" s="9" t="inlineStr">
        <is>
          <t>ggl_brand_syncflow_exact</t>
        </is>
      </c>
      <c r="Q589" s="9" t="inlineStr">
        <is>
          <t>text-ad_search</t>
        </is>
      </c>
      <c r="R589" s="9" t="inlineStr">
        <is>
          <t>streamlink-vs-syncflow</t>
        </is>
      </c>
      <c r="S589" s="11" t="n">
        <v>45743.66944444444</v>
      </c>
      <c r="T589" s="9" t="inlineStr">
        <is>
          <t>trial_signup</t>
        </is>
      </c>
    </row>
    <row r="590">
      <c r="A590" s="6" t="inlineStr">
        <is>
          <t>PRO-00201</t>
        </is>
      </c>
      <c r="B590" s="6" t="inlineStr">
        <is>
          <t>Emery Williams</t>
        </is>
      </c>
      <c r="C590" s="6" t="inlineStr">
        <is>
          <t>Chief Analytics Officer</t>
        </is>
      </c>
      <c r="D590" s="6" t="inlineStr">
        <is>
          <t>c_suite_vp</t>
        </is>
      </c>
      <c r="E590" s="6" t="n">
        <v>1.5</v>
      </c>
      <c r="F590" s="6" t="inlineStr">
        <is>
          <t>Novabridge</t>
        </is>
      </c>
      <c r="G590" s="6" t="b">
        <v>0</v>
      </c>
      <c r="H590" s="6" t="b">
        <v>0</v>
      </c>
      <c r="I590" s="6" t="b">
        <v>0</v>
      </c>
      <c r="J590" s="7" t="n">
        <v>0</v>
      </c>
      <c r="K590" s="6" t="n">
        <v>1</v>
      </c>
      <c r="L590" s="6" t="inlineStr">
        <is>
          <t>google</t>
        </is>
      </c>
      <c r="M590" s="6" t="inlineStr">
        <is>
          <t>GGL-Competitor-Streamlink-Alt</t>
        </is>
      </c>
      <c r="N590" s="6" t="inlineStr">
        <is>
          <t>google</t>
        </is>
      </c>
      <c r="O590" s="6" t="inlineStr">
        <is>
          <t>paid-search</t>
        </is>
      </c>
      <c r="P590" s="6" t="inlineStr">
        <is>
          <t>ggl_competitor_streamlink_alt</t>
        </is>
      </c>
      <c r="Q590" s="6" t="inlineStr">
        <is>
          <t>text-ad_competitor</t>
        </is>
      </c>
      <c r="R590" s="6" t="inlineStr">
        <is>
          <t>syncflow-alternative</t>
        </is>
      </c>
      <c r="S590" s="8" t="n">
        <v>45929.39583333334</v>
      </c>
      <c r="T590" s="6" t="inlineStr">
        <is>
          <t>gated_content_download</t>
        </is>
      </c>
    </row>
    <row r="591">
      <c r="A591" s="9" t="inlineStr">
        <is>
          <t>PRO-00201</t>
        </is>
      </c>
      <c r="B591" s="9" t="inlineStr">
        <is>
          <t>Emery Williams</t>
        </is>
      </c>
      <c r="C591" s="9" t="inlineStr">
        <is>
          <t>Chief Analytics Officer</t>
        </is>
      </c>
      <c r="D591" s="9" t="inlineStr">
        <is>
          <t>c_suite_vp</t>
        </is>
      </c>
      <c r="E591" s="9" t="n">
        <v>1.5</v>
      </c>
      <c r="F591" s="9" t="inlineStr">
        <is>
          <t>Novabridge</t>
        </is>
      </c>
      <c r="G591" s="9" t="b">
        <v>0</v>
      </c>
      <c r="H591" s="9" t="b">
        <v>0</v>
      </c>
      <c r="I591" s="9" t="b">
        <v>0</v>
      </c>
      <c r="J591" s="10" t="n">
        <v>0</v>
      </c>
      <c r="K591" s="9" t="n">
        <v>2</v>
      </c>
      <c r="L591" s="9" t="inlineStr">
        <is>
          <t>google</t>
        </is>
      </c>
      <c r="M591" s="9" t="inlineStr">
        <is>
          <t>GGL-Competitor-Streamlink-Alt</t>
        </is>
      </c>
      <c r="N591" s="9" t="inlineStr">
        <is>
          <t>google</t>
        </is>
      </c>
      <c r="O591" s="9" t="inlineStr">
        <is>
          <t>paid-search</t>
        </is>
      </c>
      <c r="P591" s="9" t="inlineStr">
        <is>
          <t>ggl_competitor_streamlink_alt</t>
        </is>
      </c>
      <c r="Q591" s="9" t="inlineStr">
        <is>
          <t>text-ad_rlsa</t>
        </is>
      </c>
      <c r="R591" s="9" t="inlineStr">
        <is>
          <t>data-pipeline-tools</t>
        </is>
      </c>
      <c r="S591" s="11" t="n">
        <v>45950.55277777778</v>
      </c>
      <c r="T591" s="9" t="inlineStr">
        <is>
          <t>newsletter_signup</t>
        </is>
      </c>
    </row>
    <row r="592">
      <c r="A592" s="6" t="inlineStr">
        <is>
          <t>PRO-00201</t>
        </is>
      </c>
      <c r="B592" s="6" t="inlineStr">
        <is>
          <t>Emery Williams</t>
        </is>
      </c>
      <c r="C592" s="6" t="inlineStr">
        <is>
          <t>Chief Analytics Officer</t>
        </is>
      </c>
      <c r="D592" s="6" t="inlineStr">
        <is>
          <t>c_suite_vp</t>
        </is>
      </c>
      <c r="E592" s="6" t="n">
        <v>1.5</v>
      </c>
      <c r="F592" s="6" t="inlineStr">
        <is>
          <t>Novabridge</t>
        </is>
      </c>
      <c r="G592" s="6" t="b">
        <v>0</v>
      </c>
      <c r="H592" s="6" t="b">
        <v>0</v>
      </c>
      <c r="I592" s="6" t="b">
        <v>0</v>
      </c>
      <c r="J592" s="7" t="n">
        <v>0</v>
      </c>
      <c r="K592" s="6" t="n">
        <v>3</v>
      </c>
      <c r="L592" s="6" t="inlineStr">
        <is>
          <t>linkedin</t>
        </is>
      </c>
      <c r="M592" s="6" t="inlineStr">
        <is>
          <t>LI-Retarget-PricingPage-14d</t>
        </is>
      </c>
      <c r="N592" s="6" t="inlineStr">
        <is>
          <t>linkedin</t>
        </is>
      </c>
      <c r="O592" s="6" t="inlineStr">
        <is>
          <t>paid-social</t>
        </is>
      </c>
      <c r="P592" s="6" t="inlineStr">
        <is>
          <t>li_retarget_pricingpage_14d</t>
        </is>
      </c>
      <c r="Q592" s="6" t="inlineStr">
        <is>
          <t>single-image_social-proof_cta-demo</t>
        </is>
      </c>
      <c r="R592" s="6" t="inlineStr">
        <is>
          <t>li-abm-strategic-accounts</t>
        </is>
      </c>
      <c r="S592" s="8" t="n">
        <v>45964.69861111111</v>
      </c>
      <c r="T592" s="6" t="inlineStr">
        <is>
          <t>gated_content_download</t>
        </is>
      </c>
    </row>
    <row r="593">
      <c r="A593" s="9" t="inlineStr">
        <is>
          <t>PRO-00202</t>
        </is>
      </c>
      <c r="B593" s="9" t="inlineStr">
        <is>
          <t>Taylor Chen</t>
        </is>
      </c>
      <c r="C593" s="9" t="inlineStr">
        <is>
          <t>Data Engineering Manager</t>
        </is>
      </c>
      <c r="D593" s="9" t="inlineStr">
        <is>
          <t>manager</t>
        </is>
      </c>
      <c r="E593" s="9" t="n">
        <v>1</v>
      </c>
      <c r="F593" s="9" t="inlineStr">
        <is>
          <t>Helix Analytics</t>
        </is>
      </c>
      <c r="G593" s="9" t="b">
        <v>1</v>
      </c>
      <c r="H593" s="9" t="b">
        <v>0</v>
      </c>
      <c r="I593" s="9" t="b">
        <v>0</v>
      </c>
      <c r="J593" s="10" t="n">
        <v>0</v>
      </c>
      <c r="K593" s="9" t="n">
        <v>1</v>
      </c>
      <c r="L593" s="9" t="inlineStr">
        <is>
          <t>linkedin</t>
        </is>
      </c>
      <c r="M593" s="9" t="inlineStr">
        <is>
          <t>LI-MOFU-Demo-DataEngineers</t>
        </is>
      </c>
      <c r="N593" s="9" t="inlineStr">
        <is>
          <t>linkedin</t>
        </is>
      </c>
      <c r="O593" s="9" t="inlineStr">
        <is>
          <t>paid-social</t>
        </is>
      </c>
      <c r="P593" s="9" t="inlineStr">
        <is>
          <t>li_mofu_demo_dataengineers</t>
        </is>
      </c>
      <c r="Q593" s="9" t="inlineStr">
        <is>
          <t>single-image_thought-leadership_cta-learn-more</t>
        </is>
      </c>
      <c r="R593" s="9" t="inlineStr">
        <is>
          <t>li-abm-strategic-accounts</t>
        </is>
      </c>
      <c r="S593" s="11" t="n">
        <v>45764.72638888889</v>
      </c>
      <c r="T593" s="9" t="inlineStr">
        <is>
          <t>trial_signup</t>
        </is>
      </c>
    </row>
    <row r="594">
      <c r="A594" s="6" t="inlineStr">
        <is>
          <t>PRO-00202</t>
        </is>
      </c>
      <c r="B594" s="6" t="inlineStr">
        <is>
          <t>Taylor Chen</t>
        </is>
      </c>
      <c r="C594" s="6" t="inlineStr">
        <is>
          <t>Data Engineering Manager</t>
        </is>
      </c>
      <c r="D594" s="6" t="inlineStr">
        <is>
          <t>manager</t>
        </is>
      </c>
      <c r="E594" s="6" t="n">
        <v>1</v>
      </c>
      <c r="F594" s="6" t="inlineStr">
        <is>
          <t>Helix Analytics</t>
        </is>
      </c>
      <c r="G594" s="6" t="b">
        <v>1</v>
      </c>
      <c r="H594" s="6" t="b">
        <v>0</v>
      </c>
      <c r="I594" s="6" t="b">
        <v>0</v>
      </c>
      <c r="J594" s="7" t="n">
        <v>0</v>
      </c>
      <c r="K594" s="6" t="n">
        <v>2</v>
      </c>
      <c r="L594" s="6" t="inlineStr">
        <is>
          <t>linkedin</t>
        </is>
      </c>
      <c r="M594" s="6" t="inlineStr">
        <is>
          <t>LI-MOFU-Demo-DataEngineers</t>
        </is>
      </c>
      <c r="N594" s="6" t="inlineStr">
        <is>
          <t>linkedin</t>
        </is>
      </c>
      <c r="O594" s="6" t="inlineStr">
        <is>
          <t>paid-social</t>
        </is>
      </c>
      <c r="P594" s="6" t="inlineStr">
        <is>
          <t>li_mofu_demo_dataengineers</t>
        </is>
      </c>
      <c r="Q594" s="6" t="inlineStr">
        <is>
          <t>single-image_thought-leadership_cta-download</t>
        </is>
      </c>
      <c r="R594" s="6" t="inlineStr">
        <is>
          <t>li-ent-data-engineers</t>
        </is>
      </c>
      <c r="S594" s="8" t="n">
        <v>45775.36111111111</v>
      </c>
      <c r="T594" s="6" t="inlineStr">
        <is>
          <t>gated_content_download</t>
        </is>
      </c>
    </row>
    <row r="595">
      <c r="A595" s="9" t="inlineStr">
        <is>
          <t>PRO-00202</t>
        </is>
      </c>
      <c r="B595" s="9" t="inlineStr">
        <is>
          <t>Taylor Chen</t>
        </is>
      </c>
      <c r="C595" s="9" t="inlineStr">
        <is>
          <t>Data Engineering Manager</t>
        </is>
      </c>
      <c r="D595" s="9" t="inlineStr">
        <is>
          <t>manager</t>
        </is>
      </c>
      <c r="E595" s="9" t="n">
        <v>1</v>
      </c>
      <c r="F595" s="9" t="inlineStr">
        <is>
          <t>Helix Analytics</t>
        </is>
      </c>
      <c r="G595" s="9" t="b">
        <v>1</v>
      </c>
      <c r="H595" s="9" t="b">
        <v>0</v>
      </c>
      <c r="I595" s="9" t="b">
        <v>0</v>
      </c>
      <c r="J595" s="10" t="n">
        <v>0</v>
      </c>
      <c r="K595" s="9" t="n">
        <v>3</v>
      </c>
      <c r="L595" s="9" t="inlineStr">
        <is>
          <t>google</t>
        </is>
      </c>
      <c r="M595" s="9" t="inlineStr">
        <is>
          <t>GGL-RLSA-HighIntent-Visitors</t>
        </is>
      </c>
      <c r="N595" s="9" t="inlineStr">
        <is>
          <t>google</t>
        </is>
      </c>
      <c r="O595" s="9" t="inlineStr">
        <is>
          <t>paid-search</t>
        </is>
      </c>
      <c r="P595" s="9" t="inlineStr">
        <is>
          <t>ggl_rlsa_highintent_visitors</t>
        </is>
      </c>
      <c r="Q595" s="9" t="inlineStr">
        <is>
          <t>text-ad_rlsa</t>
        </is>
      </c>
      <c r="R595" s="9" t="inlineStr">
        <is>
          <t>syncflow-alternative</t>
        </is>
      </c>
      <c r="S595" s="11" t="n">
        <v>45790.68055555555</v>
      </c>
      <c r="T595" s="9" t="inlineStr">
        <is>
          <t>gated_content_download</t>
        </is>
      </c>
    </row>
    <row r="596">
      <c r="A596" s="6" t="inlineStr">
        <is>
          <t>PRO-00203</t>
        </is>
      </c>
      <c r="B596" s="6" t="inlineStr">
        <is>
          <t>Alex Lee</t>
        </is>
      </c>
      <c r="C596" s="6" t="inlineStr">
        <is>
          <t>Director of Business Intelligence</t>
        </is>
      </c>
      <c r="D596" s="6" t="inlineStr">
        <is>
          <t>director</t>
        </is>
      </c>
      <c r="E596" s="6" t="n">
        <v>1.25</v>
      </c>
      <c r="F596" s="6" t="inlineStr">
        <is>
          <t>Conduitly</t>
        </is>
      </c>
      <c r="G596" s="6" t="b">
        <v>1</v>
      </c>
      <c r="H596" s="6" t="b">
        <v>0</v>
      </c>
      <c r="I596" s="6" t="b">
        <v>0</v>
      </c>
      <c r="J596" s="7" t="n">
        <v>0</v>
      </c>
      <c r="K596" s="6" t="n">
        <v>1</v>
      </c>
      <c r="L596" s="6" t="inlineStr">
        <is>
          <t>linkedin</t>
        </is>
      </c>
      <c r="M596" s="6" t="inlineStr">
        <is>
          <t>LI-ENT-Awareness-DataIntegration</t>
        </is>
      </c>
      <c r="N596" s="6" t="inlineStr">
        <is>
          <t>linkedin</t>
        </is>
      </c>
      <c r="O596" s="6" t="inlineStr">
        <is>
          <t>paid-social</t>
        </is>
      </c>
      <c r="P596" s="6" t="inlineStr">
        <is>
          <t>li_ent_awareness_dataintegration</t>
        </is>
      </c>
      <c r="Q596" s="6" t="inlineStr">
        <is>
          <t>single-image_product-feature_cta-trial</t>
        </is>
      </c>
      <c r="R596" s="6" t="inlineStr">
        <is>
          <t>li-mid-analytics-directors</t>
        </is>
      </c>
      <c r="S596" s="8" t="n">
        <v>45903.66041666667</v>
      </c>
      <c r="T596" s="6" t="inlineStr">
        <is>
          <t>newsletter_signup</t>
        </is>
      </c>
    </row>
    <row r="597">
      <c r="A597" s="9" t="inlineStr">
        <is>
          <t>PRO-00203</t>
        </is>
      </c>
      <c r="B597" s="9" t="inlineStr">
        <is>
          <t>Alex Lee</t>
        </is>
      </c>
      <c r="C597" s="9" t="inlineStr">
        <is>
          <t>Director of Business Intelligence</t>
        </is>
      </c>
      <c r="D597" s="9" t="inlineStr">
        <is>
          <t>director</t>
        </is>
      </c>
      <c r="E597" s="9" t="n">
        <v>1.25</v>
      </c>
      <c r="F597" s="9" t="inlineStr">
        <is>
          <t>Conduitly</t>
        </is>
      </c>
      <c r="G597" s="9" t="b">
        <v>1</v>
      </c>
      <c r="H597" s="9" t="b">
        <v>0</v>
      </c>
      <c r="I597" s="9" t="b">
        <v>0</v>
      </c>
      <c r="J597" s="10" t="n">
        <v>0</v>
      </c>
      <c r="K597" s="9" t="n">
        <v>2</v>
      </c>
      <c r="L597" s="9" t="inlineStr">
        <is>
          <t>google</t>
        </is>
      </c>
      <c r="M597" s="9" t="inlineStr">
        <is>
          <t>GGL-Competitor-Pipeform-Alt</t>
        </is>
      </c>
      <c r="N597" s="9" t="inlineStr">
        <is>
          <t>google</t>
        </is>
      </c>
      <c r="O597" s="9" t="inlineStr">
        <is>
          <t>paid-search</t>
        </is>
      </c>
      <c r="P597" s="9" t="inlineStr">
        <is>
          <t>ggl_competitor_pipeform_alt</t>
        </is>
      </c>
      <c r="Q597" s="9" t="inlineStr">
        <is>
          <t>text-ad_competitor</t>
        </is>
      </c>
      <c r="R597" s="9" t="inlineStr">
        <is>
          <t>etl-software</t>
        </is>
      </c>
      <c r="S597" s="11" t="n">
        <v>45924.70625</v>
      </c>
      <c r="T597" s="9" t="inlineStr">
        <is>
          <t>trial_signup</t>
        </is>
      </c>
    </row>
    <row r="598">
      <c r="A598" s="6" t="inlineStr">
        <is>
          <t>PRO-00203</t>
        </is>
      </c>
      <c r="B598" s="6" t="inlineStr">
        <is>
          <t>Alex Lee</t>
        </is>
      </c>
      <c r="C598" s="6" t="inlineStr">
        <is>
          <t>Director of Business Intelligence</t>
        </is>
      </c>
      <c r="D598" s="6" t="inlineStr">
        <is>
          <t>director</t>
        </is>
      </c>
      <c r="E598" s="6" t="n">
        <v>1.25</v>
      </c>
      <c r="F598" s="6" t="inlineStr">
        <is>
          <t>Conduitly</t>
        </is>
      </c>
      <c r="G598" s="6" t="b">
        <v>1</v>
      </c>
      <c r="H598" s="6" t="b">
        <v>0</v>
      </c>
      <c r="I598" s="6" t="b">
        <v>0</v>
      </c>
      <c r="J598" s="7" t="n">
        <v>0</v>
      </c>
      <c r="K598" s="6" t="n">
        <v>3</v>
      </c>
      <c r="L598" s="6" t="inlineStr">
        <is>
          <t>linkedin</t>
        </is>
      </c>
      <c r="M598" s="6" t="inlineStr">
        <is>
          <t>LI-Retarget-SiteVisitors-30d</t>
        </is>
      </c>
      <c r="N598" s="6" t="inlineStr">
        <is>
          <t>linkedin</t>
        </is>
      </c>
      <c r="O598" s="6" t="inlineStr">
        <is>
          <t>paid-social</t>
        </is>
      </c>
      <c r="P598" s="6" t="inlineStr">
        <is>
          <t>li_retarget_sitevisitors_30d</t>
        </is>
      </c>
      <c r="Q598" s="6" t="inlineStr">
        <is>
          <t>single-image_social-proof_cta-learn-more</t>
        </is>
      </c>
      <c r="R598" s="6" t="inlineStr">
        <is>
          <t>li-abm-strategic-accounts</t>
        </is>
      </c>
      <c r="S598" s="8" t="n">
        <v>45936.74027777778</v>
      </c>
      <c r="T598" s="6" t="inlineStr">
        <is>
          <t>newsletter_signup</t>
        </is>
      </c>
    </row>
    <row r="599">
      <c r="A599" s="9" t="inlineStr">
        <is>
          <t>PRO-00203</t>
        </is>
      </c>
      <c r="B599" s="9" t="inlineStr">
        <is>
          <t>Alex Lee</t>
        </is>
      </c>
      <c r="C599" s="9" t="inlineStr">
        <is>
          <t>Director of Business Intelligence</t>
        </is>
      </c>
      <c r="D599" s="9" t="inlineStr">
        <is>
          <t>director</t>
        </is>
      </c>
      <c r="E599" s="9" t="n">
        <v>1.25</v>
      </c>
      <c r="F599" s="9" t="inlineStr">
        <is>
          <t>Conduitly</t>
        </is>
      </c>
      <c r="G599" s="9" t="b">
        <v>1</v>
      </c>
      <c r="H599" s="9" t="b">
        <v>0</v>
      </c>
      <c r="I599" s="9" t="b">
        <v>0</v>
      </c>
      <c r="J599" s="10" t="n">
        <v>0</v>
      </c>
      <c r="K599" s="9" t="n">
        <v>4</v>
      </c>
      <c r="L599" s="9" t="inlineStr">
        <is>
          <t>programmatic</t>
        </is>
      </c>
      <c r="M599" s="9" t="inlineStr">
        <is>
          <t>DSP-ABM-AirCover-Strategic</t>
        </is>
      </c>
      <c r="N599" s="9" t="inlineStr">
        <is>
          <t>stackadapt</t>
        </is>
      </c>
      <c r="O599" s="9" t="inlineStr">
        <is>
          <t>display</t>
        </is>
      </c>
      <c r="P599" s="9" t="inlineStr">
        <is>
          <t>dsp_abm_aircover_strategic</t>
        </is>
      </c>
      <c r="Q599" s="9" t="inlineStr">
        <is>
          <t>display-banner_retarget</t>
        </is>
      </c>
      <c r="R599" s="9" t="inlineStr">
        <is>
          <t>retarget-site-visitors-14d</t>
        </is>
      </c>
      <c r="S599" s="11" t="n">
        <v>45957.54444444444</v>
      </c>
      <c r="T599" s="9" t="inlineStr">
        <is>
          <t>newsletter_signup</t>
        </is>
      </c>
    </row>
    <row r="600">
      <c r="A600" s="6" t="inlineStr">
        <is>
          <t>PRO-00204</t>
        </is>
      </c>
      <c r="B600" s="6" t="inlineStr">
        <is>
          <t>Finley Martin</t>
        </is>
      </c>
      <c r="C600" s="6" t="inlineStr">
        <is>
          <t>Director of Data Engineering</t>
        </is>
      </c>
      <c r="D600" s="6" t="inlineStr">
        <is>
          <t>director</t>
        </is>
      </c>
      <c r="E600" s="6" t="n">
        <v>1.25</v>
      </c>
      <c r="F600" s="6" t="inlineStr">
        <is>
          <t>Pulsestream</t>
        </is>
      </c>
      <c r="G600" s="6" t="b">
        <v>1</v>
      </c>
      <c r="H600" s="6" t="b">
        <v>1</v>
      </c>
      <c r="I600" s="6" t="b">
        <v>0</v>
      </c>
      <c r="J600" s="7" t="n">
        <v>59848</v>
      </c>
      <c r="K600" s="6" t="n">
        <v>1</v>
      </c>
      <c r="L600" s="6" t="inlineStr">
        <is>
          <t>linkedin</t>
        </is>
      </c>
      <c r="M600" s="6" t="inlineStr">
        <is>
          <t>LI-MOFU-Trial-AnalyticsTeams</t>
        </is>
      </c>
      <c r="N600" s="6" t="inlineStr">
        <is>
          <t>linkedin</t>
        </is>
      </c>
      <c r="O600" s="6" t="inlineStr">
        <is>
          <t>paid-social</t>
        </is>
      </c>
      <c r="P600" s="6" t="inlineStr">
        <is>
          <t>li_mofu_trial_analyticsteams</t>
        </is>
      </c>
      <c r="Q600" s="6" t="inlineStr">
        <is>
          <t>single-image_pain-point_cta-trial</t>
        </is>
      </c>
      <c r="R600" s="6" t="inlineStr">
        <is>
          <t>li-lookalike-closed-won</t>
        </is>
      </c>
      <c r="S600" s="8" t="n">
        <v>45817.57291666666</v>
      </c>
      <c r="T600" s="6" t="inlineStr">
        <is>
          <t>trial_signup</t>
        </is>
      </c>
    </row>
    <row r="601">
      <c r="A601" s="9" t="inlineStr">
        <is>
          <t>PRO-00204</t>
        </is>
      </c>
      <c r="B601" s="9" t="inlineStr">
        <is>
          <t>Finley Martin</t>
        </is>
      </c>
      <c r="C601" s="9" t="inlineStr">
        <is>
          <t>Director of Data Engineering</t>
        </is>
      </c>
      <c r="D601" s="9" t="inlineStr">
        <is>
          <t>director</t>
        </is>
      </c>
      <c r="E601" s="9" t="n">
        <v>1.25</v>
      </c>
      <c r="F601" s="9" t="inlineStr">
        <is>
          <t>Pulsestream</t>
        </is>
      </c>
      <c r="G601" s="9" t="b">
        <v>1</v>
      </c>
      <c r="H601" s="9" t="b">
        <v>1</v>
      </c>
      <c r="I601" s="9" t="b">
        <v>0</v>
      </c>
      <c r="J601" s="10" t="n">
        <v>59848</v>
      </c>
      <c r="K601" s="9" t="n">
        <v>2</v>
      </c>
      <c r="L601" s="9" t="inlineStr">
        <is>
          <t>programmatic</t>
        </is>
      </c>
      <c r="M601" s="9" t="inlineStr">
        <is>
          <t>DSP-ABM-AirCover-Commercial</t>
        </is>
      </c>
      <c r="N601" s="9" t="inlineStr">
        <is>
          <t>stackadapt</t>
        </is>
      </c>
      <c r="O601" s="9" t="inlineStr">
        <is>
          <t>display</t>
        </is>
      </c>
      <c r="P601" s="9" t="inlineStr">
        <is>
          <t>dsp_abm_aircover_commercial</t>
        </is>
      </c>
      <c r="Q601" s="9" t="inlineStr">
        <is>
          <t>display-banner_awareness</t>
        </is>
      </c>
      <c r="R601" s="9" t="inlineStr">
        <is>
          <t>retarget-site-visitors-14d</t>
        </is>
      </c>
      <c r="S601" s="11" t="n">
        <v>45831.66180555556</v>
      </c>
      <c r="T601" s="9" t="inlineStr">
        <is>
          <t>gated_content_download</t>
        </is>
      </c>
    </row>
    <row r="602">
      <c r="A602" s="6" t="inlineStr">
        <is>
          <t>PRO-00204</t>
        </is>
      </c>
      <c r="B602" s="6" t="inlineStr">
        <is>
          <t>Finley Martin</t>
        </is>
      </c>
      <c r="C602" s="6" t="inlineStr">
        <is>
          <t>Director of Data Engineering</t>
        </is>
      </c>
      <c r="D602" s="6" t="inlineStr">
        <is>
          <t>director</t>
        </is>
      </c>
      <c r="E602" s="6" t="n">
        <v>1.25</v>
      </c>
      <c r="F602" s="6" t="inlineStr">
        <is>
          <t>Pulsestream</t>
        </is>
      </c>
      <c r="G602" s="6" t="b">
        <v>1</v>
      </c>
      <c r="H602" s="6" t="b">
        <v>1</v>
      </c>
      <c r="I602" s="6" t="b">
        <v>0</v>
      </c>
      <c r="J602" s="7" t="n">
        <v>59848</v>
      </c>
      <c r="K602" s="6" t="n">
        <v>3</v>
      </c>
      <c r="L602" s="6" t="inlineStr">
        <is>
          <t>g2</t>
        </is>
      </c>
      <c r="M602" s="6" t="inlineStr">
        <is>
          <t>G2-GridReport-ETL-Gated</t>
        </is>
      </c>
      <c r="N602" s="6" t="inlineStr">
        <is>
          <t>g2</t>
        </is>
      </c>
      <c r="O602" s="6" t="inlineStr">
        <is>
          <t>review-site</t>
        </is>
      </c>
      <c r="P602" s="6" t="inlineStr">
        <is>
          <t>g2_gridreport_etl_gated</t>
        </is>
      </c>
      <c r="Q602" s="6" t="inlineStr">
        <is>
          <t>badge-display_integration</t>
        </is>
      </c>
      <c r="R602" s="6" t="inlineStr">
        <is>
          <t>pipeline-software-evaluation</t>
        </is>
      </c>
      <c r="S602" s="8" t="n">
        <v>45845.36736111111</v>
      </c>
      <c r="T602" s="6" t="inlineStr">
        <is>
          <t>gated_content_download</t>
        </is>
      </c>
    </row>
    <row r="603">
      <c r="A603" s="9" t="inlineStr">
        <is>
          <t>PRO-00204</t>
        </is>
      </c>
      <c r="B603" s="9" t="inlineStr">
        <is>
          <t>Finley Martin</t>
        </is>
      </c>
      <c r="C603" s="9" t="inlineStr">
        <is>
          <t>Director of Data Engineering</t>
        </is>
      </c>
      <c r="D603" s="9" t="inlineStr">
        <is>
          <t>director</t>
        </is>
      </c>
      <c r="E603" s="9" t="n">
        <v>1.25</v>
      </c>
      <c r="F603" s="9" t="inlineStr">
        <is>
          <t>Pulsestream</t>
        </is>
      </c>
      <c r="G603" s="9" t="b">
        <v>1</v>
      </c>
      <c r="H603" s="9" t="b">
        <v>1</v>
      </c>
      <c r="I603" s="9" t="b">
        <v>0</v>
      </c>
      <c r="J603" s="10" t="n">
        <v>59848</v>
      </c>
      <c r="K603" s="9" t="n">
        <v>4</v>
      </c>
      <c r="L603" s="9" t="inlineStr">
        <is>
          <t>google</t>
        </is>
      </c>
      <c r="M603" s="9" t="inlineStr">
        <is>
          <t>GGL-RLSA-HighIntent-Visitors</t>
        </is>
      </c>
      <c r="N603" s="9" t="inlineStr">
        <is>
          <t>google</t>
        </is>
      </c>
      <c r="O603" s="9" t="inlineStr">
        <is>
          <t>paid-search</t>
        </is>
      </c>
      <c r="P603" s="9" t="inlineStr">
        <is>
          <t>ggl_rlsa_highintent_visitors</t>
        </is>
      </c>
      <c r="Q603" s="9" t="inlineStr">
        <is>
          <t>text-ad_competitor</t>
        </is>
      </c>
      <c r="R603" s="9" t="inlineStr">
        <is>
          <t>pipeform-alternative</t>
        </is>
      </c>
      <c r="S603" s="11" t="n">
        <v>45859.67291666667</v>
      </c>
      <c r="T603" s="9" t="inlineStr">
        <is>
          <t>gated_content_download</t>
        </is>
      </c>
    </row>
    <row r="604">
      <c r="A604" s="6" t="inlineStr">
        <is>
          <t>PRO-00205</t>
        </is>
      </c>
      <c r="B604" s="6" t="inlineStr">
        <is>
          <t>Parker Jackson</t>
        </is>
      </c>
      <c r="C604" s="6" t="inlineStr">
        <is>
          <t>Analytics Engineer</t>
        </is>
      </c>
      <c r="D604" s="6" t="inlineStr">
        <is>
          <t>ic_analyst</t>
        </is>
      </c>
      <c r="E604" s="6" t="n">
        <v>0.75</v>
      </c>
      <c r="F604" s="6" t="inlineStr">
        <is>
          <t>Ember Analytics</t>
        </is>
      </c>
      <c r="G604" s="6" t="b">
        <v>1</v>
      </c>
      <c r="H604" s="6" t="b">
        <v>0</v>
      </c>
      <c r="I604" s="6" t="b">
        <v>0</v>
      </c>
      <c r="J604" s="7" t="n">
        <v>0</v>
      </c>
      <c r="K604" s="6" t="n">
        <v>1</v>
      </c>
      <c r="L604" s="6" t="inlineStr">
        <is>
          <t>google</t>
        </is>
      </c>
      <c r="M604" s="6" t="inlineStr">
        <is>
          <t>GGL-Brand-Syncflow-Exact</t>
        </is>
      </c>
      <c r="N604" s="6" t="inlineStr">
        <is>
          <t>google</t>
        </is>
      </c>
      <c r="O604" s="6" t="inlineStr">
        <is>
          <t>paid-search</t>
        </is>
      </c>
      <c r="P604" s="6" t="inlineStr">
        <is>
          <t>ggl_brand_syncflow_exact</t>
        </is>
      </c>
      <c r="Q604" s="6" t="inlineStr">
        <is>
          <t>text-ad_search</t>
        </is>
      </c>
      <c r="R604" s="6" t="inlineStr">
        <is>
          <t>syncflow-alternative</t>
        </is>
      </c>
      <c r="S604" s="8" t="n">
        <v>45894.61458333334</v>
      </c>
      <c r="T604" s="6" t="inlineStr">
        <is>
          <t>demo_request</t>
        </is>
      </c>
    </row>
    <row r="605">
      <c r="A605" s="9" t="inlineStr">
        <is>
          <t>PRO-00205</t>
        </is>
      </c>
      <c r="B605" s="9" t="inlineStr">
        <is>
          <t>Parker Jackson</t>
        </is>
      </c>
      <c r="C605" s="9" t="inlineStr">
        <is>
          <t>Analytics Engineer</t>
        </is>
      </c>
      <c r="D605" s="9" t="inlineStr">
        <is>
          <t>ic_analyst</t>
        </is>
      </c>
      <c r="E605" s="9" t="n">
        <v>0.75</v>
      </c>
      <c r="F605" s="9" t="inlineStr">
        <is>
          <t>Ember Analytics</t>
        </is>
      </c>
      <c r="G605" s="9" t="b">
        <v>1</v>
      </c>
      <c r="H605" s="9" t="b">
        <v>0</v>
      </c>
      <c r="I605" s="9" t="b">
        <v>0</v>
      </c>
      <c r="J605" s="10" t="n">
        <v>0</v>
      </c>
      <c r="K605" s="9" t="n">
        <v>2</v>
      </c>
      <c r="L605" s="9" t="inlineStr">
        <is>
          <t>linkedin</t>
        </is>
      </c>
      <c r="M605" s="9" t="inlineStr">
        <is>
          <t>LI-MOFU-Trial-AnalyticsTeams</t>
        </is>
      </c>
      <c r="N605" s="9" t="inlineStr">
        <is>
          <t>linkedin</t>
        </is>
      </c>
      <c r="O605" s="9" t="inlineStr">
        <is>
          <t>paid-social</t>
        </is>
      </c>
      <c r="P605" s="9" t="inlineStr">
        <is>
          <t>li_mofu_trial_analyticsteams</t>
        </is>
      </c>
      <c r="Q605" s="9" t="inlineStr">
        <is>
          <t>single-image_pain-point_cta-demo</t>
        </is>
      </c>
      <c r="R605" s="9" t="inlineStr">
        <is>
          <t>li-ent-data-engineers</t>
        </is>
      </c>
      <c r="S605" s="11" t="n">
        <v>45911.74652777778</v>
      </c>
      <c r="T605" s="9" t="inlineStr">
        <is>
          <t>newsletter_signup</t>
        </is>
      </c>
    </row>
    <row r="606">
      <c r="A606" s="6" t="inlineStr">
        <is>
          <t>PRO-00205</t>
        </is>
      </c>
      <c r="B606" s="6" t="inlineStr">
        <is>
          <t>Parker Jackson</t>
        </is>
      </c>
      <c r="C606" s="6" t="inlineStr">
        <is>
          <t>Analytics Engineer</t>
        </is>
      </c>
      <c r="D606" s="6" t="inlineStr">
        <is>
          <t>ic_analyst</t>
        </is>
      </c>
      <c r="E606" s="6" t="n">
        <v>0.75</v>
      </c>
      <c r="F606" s="6" t="inlineStr">
        <is>
          <t>Ember Analytics</t>
        </is>
      </c>
      <c r="G606" s="6" t="b">
        <v>1</v>
      </c>
      <c r="H606" s="6" t="b">
        <v>0</v>
      </c>
      <c r="I606" s="6" t="b">
        <v>0</v>
      </c>
      <c r="J606" s="7" t="n">
        <v>0</v>
      </c>
      <c r="K606" s="6" t="n">
        <v>3</v>
      </c>
      <c r="L606" s="6" t="inlineStr">
        <is>
          <t>linkedin</t>
        </is>
      </c>
      <c r="M606" s="6" t="inlineStr">
        <is>
          <t>LI-Retarget-PricingPage-14d</t>
        </is>
      </c>
      <c r="N606" s="6" t="inlineStr">
        <is>
          <t>linkedin</t>
        </is>
      </c>
      <c r="O606" s="6" t="inlineStr">
        <is>
          <t>paid-social</t>
        </is>
      </c>
      <c r="P606" s="6" t="inlineStr">
        <is>
          <t>li_retarget_pricingpage_14d</t>
        </is>
      </c>
      <c r="Q606" s="6" t="inlineStr">
        <is>
          <t>single-image_social-proof_cta-learn-more</t>
        </is>
      </c>
      <c r="R606" s="6" t="inlineStr">
        <is>
          <t>li-retarget-site-visitors-30d</t>
        </is>
      </c>
      <c r="S606" s="8" t="n">
        <v>45929.50069444445</v>
      </c>
      <c r="T606" s="6" t="inlineStr">
        <is>
          <t>gated_content_download</t>
        </is>
      </c>
    </row>
    <row r="607">
      <c r="A607" s="9" t="inlineStr">
        <is>
          <t>PRO-00206</t>
        </is>
      </c>
      <c r="B607" s="9" t="inlineStr">
        <is>
          <t>Noel Anderson</t>
        </is>
      </c>
      <c r="C607" s="9" t="inlineStr">
        <is>
          <t>VP of Analytics</t>
        </is>
      </c>
      <c r="D607" s="9" t="inlineStr">
        <is>
          <t>c_suite_vp</t>
        </is>
      </c>
      <c r="E607" s="9" t="n">
        <v>1.5</v>
      </c>
      <c r="F607" s="9" t="inlineStr">
        <is>
          <t>Ember Analytics</t>
        </is>
      </c>
      <c r="G607" s="9" t="b">
        <v>0</v>
      </c>
      <c r="H607" s="9" t="b">
        <v>0</v>
      </c>
      <c r="I607" s="9" t="b">
        <v>0</v>
      </c>
      <c r="J607" s="10" t="n">
        <v>0</v>
      </c>
      <c r="K607" s="9" t="n">
        <v>1</v>
      </c>
      <c r="L607" s="9" t="inlineStr">
        <is>
          <t>linkedin</t>
        </is>
      </c>
      <c r="M607" s="9" t="inlineStr">
        <is>
          <t>LI-ENT-Awareness-DataPipeline</t>
        </is>
      </c>
      <c r="N607" s="9" t="inlineStr">
        <is>
          <t>linkedin</t>
        </is>
      </c>
      <c r="O607" s="9" t="inlineStr">
        <is>
          <t>paid-social</t>
        </is>
      </c>
      <c r="P607" s="9" t="inlineStr">
        <is>
          <t>li_ent_awareness_datapipeline</t>
        </is>
      </c>
      <c r="Q607" s="9" t="inlineStr">
        <is>
          <t>single-image_social-proof_cta-learn-more</t>
        </is>
      </c>
      <c r="R607" s="9" t="inlineStr">
        <is>
          <t>li-abm-strategic-accounts</t>
        </is>
      </c>
      <c r="S607" s="11" t="n">
        <v>45716.36041666667</v>
      </c>
      <c r="T607" s="9" t="inlineStr">
        <is>
          <t>gated_content_download</t>
        </is>
      </c>
    </row>
    <row r="608">
      <c r="A608" s="6" t="inlineStr">
        <is>
          <t>PRO-00206</t>
        </is>
      </c>
      <c r="B608" s="6" t="inlineStr">
        <is>
          <t>Noel Anderson</t>
        </is>
      </c>
      <c r="C608" s="6" t="inlineStr">
        <is>
          <t>VP of Analytics</t>
        </is>
      </c>
      <c r="D608" s="6" t="inlineStr">
        <is>
          <t>c_suite_vp</t>
        </is>
      </c>
      <c r="E608" s="6" t="n">
        <v>1.5</v>
      </c>
      <c r="F608" s="6" t="inlineStr">
        <is>
          <t>Ember Analytics</t>
        </is>
      </c>
      <c r="G608" s="6" t="b">
        <v>0</v>
      </c>
      <c r="H608" s="6" t="b">
        <v>0</v>
      </c>
      <c r="I608" s="6" t="b">
        <v>0</v>
      </c>
      <c r="J608" s="7" t="n">
        <v>0</v>
      </c>
      <c r="K608" s="6" t="n">
        <v>2</v>
      </c>
      <c r="L608" s="6" t="inlineStr">
        <is>
          <t>programmatic</t>
        </is>
      </c>
      <c r="M608" s="6" t="inlineStr">
        <is>
          <t>DSP-Retarget-HighIntent-14d</t>
        </is>
      </c>
      <c r="N608" s="6" t="inlineStr">
        <is>
          <t>stackadapt</t>
        </is>
      </c>
      <c r="O608" s="6" t="inlineStr">
        <is>
          <t>display</t>
        </is>
      </c>
      <c r="P608" s="6" t="inlineStr">
        <is>
          <t>dsp_retarget_highintent_14d</t>
        </is>
      </c>
      <c r="Q608" s="6" t="inlineStr">
        <is>
          <t>display-banner_awareness</t>
        </is>
      </c>
      <c r="R608" s="6" t="inlineStr">
        <is>
          <t>abm-strategic-accounts</t>
        </is>
      </c>
      <c r="S608" s="8" t="n">
        <v>45728.50625</v>
      </c>
      <c r="T608" s="6" t="inlineStr">
        <is>
          <t>gated_content_download</t>
        </is>
      </c>
    </row>
    <row r="609">
      <c r="A609" s="9" t="inlineStr">
        <is>
          <t>PRO-00207</t>
        </is>
      </c>
      <c r="B609" s="9" t="inlineStr">
        <is>
          <t>Spencer Miller</t>
        </is>
      </c>
      <c r="C609" s="9" t="inlineStr">
        <is>
          <t>Analytics Manager</t>
        </is>
      </c>
      <c r="D609" s="9" t="inlineStr">
        <is>
          <t>manager</t>
        </is>
      </c>
      <c r="E609" s="9" t="n">
        <v>1</v>
      </c>
      <c r="F609" s="9" t="inlineStr">
        <is>
          <t>Axiom Cloud</t>
        </is>
      </c>
      <c r="G609" s="9" t="b">
        <v>1</v>
      </c>
      <c r="H609" s="9" t="b">
        <v>0</v>
      </c>
      <c r="I609" s="9" t="b">
        <v>0</v>
      </c>
      <c r="J609" s="10" t="n">
        <v>0</v>
      </c>
      <c r="K609" s="9" t="n">
        <v>1</v>
      </c>
      <c r="L609" s="9" t="inlineStr">
        <is>
          <t>linkedin</t>
        </is>
      </c>
      <c r="M609" s="9" t="inlineStr">
        <is>
          <t>LI-MOFU-Trial-AnalyticsTeams</t>
        </is>
      </c>
      <c r="N609" s="9" t="inlineStr">
        <is>
          <t>linkedin</t>
        </is>
      </c>
      <c r="O609" s="9" t="inlineStr">
        <is>
          <t>paid-social</t>
        </is>
      </c>
      <c r="P609" s="9" t="inlineStr">
        <is>
          <t>li_mofu_trial_analyticsteams</t>
        </is>
      </c>
      <c r="Q609" s="9" t="inlineStr">
        <is>
          <t>single-image_product-feature_cta-demo</t>
        </is>
      </c>
      <c r="R609" s="9" t="inlineStr">
        <is>
          <t>li-mid-analytics-directors</t>
        </is>
      </c>
      <c r="S609" s="11" t="n">
        <v>45684.39166666667</v>
      </c>
      <c r="T609" s="9" t="inlineStr">
        <is>
          <t>trial_signup</t>
        </is>
      </c>
    </row>
    <row r="610">
      <c r="A610" s="6" t="inlineStr">
        <is>
          <t>PRO-00207</t>
        </is>
      </c>
      <c r="B610" s="6" t="inlineStr">
        <is>
          <t>Spencer Miller</t>
        </is>
      </c>
      <c r="C610" s="6" t="inlineStr">
        <is>
          <t>Analytics Manager</t>
        </is>
      </c>
      <c r="D610" s="6" t="inlineStr">
        <is>
          <t>manager</t>
        </is>
      </c>
      <c r="E610" s="6" t="n">
        <v>1</v>
      </c>
      <c r="F610" s="6" t="inlineStr">
        <is>
          <t>Axiom Cloud</t>
        </is>
      </c>
      <c r="G610" s="6" t="b">
        <v>1</v>
      </c>
      <c r="H610" s="6" t="b">
        <v>0</v>
      </c>
      <c r="I610" s="6" t="b">
        <v>0</v>
      </c>
      <c r="J610" s="7" t="n">
        <v>0</v>
      </c>
      <c r="K610" s="6" t="n">
        <v>2</v>
      </c>
      <c r="L610" s="6" t="inlineStr">
        <is>
          <t>programmatic</t>
        </is>
      </c>
      <c r="M610" s="6" t="inlineStr">
        <is>
          <t>DSP-Awareness-DataEngineers</t>
        </is>
      </c>
      <c r="N610" s="6" t="inlineStr">
        <is>
          <t>stackadapt</t>
        </is>
      </c>
      <c r="O610" s="6" t="inlineStr">
        <is>
          <t>display</t>
        </is>
      </c>
      <c r="P610" s="6" t="inlineStr">
        <is>
          <t>dsp_awareness_dataengineers</t>
        </is>
      </c>
      <c r="Q610" s="6" t="inlineStr">
        <is>
          <t>display-banner_awareness</t>
        </is>
      </c>
      <c r="R610" s="6" t="inlineStr">
        <is>
          <t>retarget-site-visitors-14d</t>
        </is>
      </c>
      <c r="S610" s="8" t="n">
        <v>45705.73611111111</v>
      </c>
      <c r="T610" s="6" t="inlineStr">
        <is>
          <t>gated_content_download</t>
        </is>
      </c>
    </row>
    <row r="611">
      <c r="A611" s="9" t="inlineStr">
        <is>
          <t>PRO-00208</t>
        </is>
      </c>
      <c r="B611" s="9" t="inlineStr">
        <is>
          <t>Emery Clark</t>
        </is>
      </c>
      <c r="C611" s="9" t="inlineStr">
        <is>
          <t>Data Engineer</t>
        </is>
      </c>
      <c r="D611" s="9" t="inlineStr">
        <is>
          <t>ic_analyst</t>
        </is>
      </c>
      <c r="E611" s="9" t="n">
        <v>0.75</v>
      </c>
      <c r="F611" s="9" t="inlineStr">
        <is>
          <t>Ember Analytics</t>
        </is>
      </c>
      <c r="G611" s="9" t="b">
        <v>1</v>
      </c>
      <c r="H611" s="9" t="b">
        <v>1</v>
      </c>
      <c r="I611" s="9" t="b">
        <v>1</v>
      </c>
      <c r="J611" s="10" t="n">
        <v>36766</v>
      </c>
      <c r="K611" s="9" t="n">
        <v>1</v>
      </c>
      <c r="L611" s="9" t="inlineStr">
        <is>
          <t>linkedin</t>
        </is>
      </c>
      <c r="M611" s="9" t="inlineStr">
        <is>
          <t>LI-ABM-Strategic-ENT</t>
        </is>
      </c>
      <c r="N611" s="9" t="inlineStr">
        <is>
          <t>linkedin</t>
        </is>
      </c>
      <c r="O611" s="9" t="inlineStr">
        <is>
          <t>paid-social</t>
        </is>
      </c>
      <c r="P611" s="9" t="inlineStr">
        <is>
          <t>li_abm_strategic_ent</t>
        </is>
      </c>
      <c r="Q611" s="9" t="inlineStr">
        <is>
          <t>single-image_product-feature_cta-trial</t>
        </is>
      </c>
      <c r="R611" s="9" t="inlineStr">
        <is>
          <t>li-ent-data-engineers</t>
        </is>
      </c>
      <c r="S611" s="11" t="n">
        <v>45896.71388888889</v>
      </c>
      <c r="T611" s="9" t="inlineStr">
        <is>
          <t>newsletter_signup</t>
        </is>
      </c>
    </row>
    <row r="612">
      <c r="A612" s="6" t="inlineStr">
        <is>
          <t>PRO-00208</t>
        </is>
      </c>
      <c r="B612" s="6" t="inlineStr">
        <is>
          <t>Emery Clark</t>
        </is>
      </c>
      <c r="C612" s="6" t="inlineStr">
        <is>
          <t>Data Engineer</t>
        </is>
      </c>
      <c r="D612" s="6" t="inlineStr">
        <is>
          <t>ic_analyst</t>
        </is>
      </c>
      <c r="E612" s="6" t="n">
        <v>0.75</v>
      </c>
      <c r="F612" s="6" t="inlineStr">
        <is>
          <t>Ember Analytics</t>
        </is>
      </c>
      <c r="G612" s="6" t="b">
        <v>1</v>
      </c>
      <c r="H612" s="6" t="b">
        <v>1</v>
      </c>
      <c r="I612" s="6" t="b">
        <v>1</v>
      </c>
      <c r="J612" s="7" t="n">
        <v>36766</v>
      </c>
      <c r="K612" s="6" t="n">
        <v>2</v>
      </c>
      <c r="L612" s="6" t="inlineStr">
        <is>
          <t>linkedin</t>
        </is>
      </c>
      <c r="M612" s="6" t="inlineStr">
        <is>
          <t>LI-ENT-Awareness-DataIntegration</t>
        </is>
      </c>
      <c r="N612" s="6" t="inlineStr">
        <is>
          <t>linkedin</t>
        </is>
      </c>
      <c r="O612" s="6" t="inlineStr">
        <is>
          <t>paid-social</t>
        </is>
      </c>
      <c r="P612" s="6" t="inlineStr">
        <is>
          <t>li_ent_awareness_dataintegration</t>
        </is>
      </c>
      <c r="Q612" s="6" t="inlineStr">
        <is>
          <t>single-image_social-proof_cta-demo</t>
        </is>
      </c>
      <c r="R612" s="6" t="inlineStr">
        <is>
          <t>li-abm-strategic-accounts</t>
        </is>
      </c>
      <c r="S612" s="8" t="n">
        <v>45915.64583333334</v>
      </c>
      <c r="T612" s="6" t="inlineStr">
        <is>
          <t>gated_content_download</t>
        </is>
      </c>
    </row>
    <row r="613">
      <c r="A613" s="9" t="inlineStr">
        <is>
          <t>PRO-00208</t>
        </is>
      </c>
      <c r="B613" s="9" t="inlineStr">
        <is>
          <t>Emery Clark</t>
        </is>
      </c>
      <c r="C613" s="9" t="inlineStr">
        <is>
          <t>Data Engineer</t>
        </is>
      </c>
      <c r="D613" s="9" t="inlineStr">
        <is>
          <t>ic_analyst</t>
        </is>
      </c>
      <c r="E613" s="9" t="n">
        <v>0.75</v>
      </c>
      <c r="F613" s="9" t="inlineStr">
        <is>
          <t>Ember Analytics</t>
        </is>
      </c>
      <c r="G613" s="9" t="b">
        <v>1</v>
      </c>
      <c r="H613" s="9" t="b">
        <v>1</v>
      </c>
      <c r="I613" s="9" t="b">
        <v>1</v>
      </c>
      <c r="J613" s="10" t="n">
        <v>36766</v>
      </c>
      <c r="K613" s="9" t="n">
        <v>3</v>
      </c>
      <c r="L613" s="9" t="inlineStr">
        <is>
          <t>linkedin</t>
        </is>
      </c>
      <c r="M613" s="9" t="inlineStr">
        <is>
          <t>LI-Retarget-PricingPage-14d</t>
        </is>
      </c>
      <c r="N613" s="9" t="inlineStr">
        <is>
          <t>linkedin</t>
        </is>
      </c>
      <c r="O613" s="9" t="inlineStr">
        <is>
          <t>paid-social</t>
        </is>
      </c>
      <c r="P613" s="9" t="inlineStr">
        <is>
          <t>li_retarget_pricingpage_14d</t>
        </is>
      </c>
      <c r="Q613" s="9" t="inlineStr">
        <is>
          <t>single-image_thought-leadership_cta-learn-more</t>
        </is>
      </c>
      <c r="R613" s="9" t="inlineStr">
        <is>
          <t>li-lookalike-closed-won</t>
        </is>
      </c>
      <c r="S613" s="11" t="n">
        <v>45929.59097222222</v>
      </c>
      <c r="T613" s="9" t="inlineStr">
        <is>
          <t>newsletter_signup</t>
        </is>
      </c>
    </row>
    <row r="614">
      <c r="A614" s="6" t="inlineStr">
        <is>
          <t>PRO-00208</t>
        </is>
      </c>
      <c r="B614" s="6" t="inlineStr">
        <is>
          <t>Emery Clark</t>
        </is>
      </c>
      <c r="C614" s="6" t="inlineStr">
        <is>
          <t>Data Engineer</t>
        </is>
      </c>
      <c r="D614" s="6" t="inlineStr">
        <is>
          <t>ic_analyst</t>
        </is>
      </c>
      <c r="E614" s="6" t="n">
        <v>0.75</v>
      </c>
      <c r="F614" s="6" t="inlineStr">
        <is>
          <t>Ember Analytics</t>
        </is>
      </c>
      <c r="G614" s="6" t="b">
        <v>1</v>
      </c>
      <c r="H614" s="6" t="b">
        <v>1</v>
      </c>
      <c r="I614" s="6" t="b">
        <v>1</v>
      </c>
      <c r="J614" s="7" t="n">
        <v>36766</v>
      </c>
      <c r="K614" s="6" t="n">
        <v>4</v>
      </c>
      <c r="L614" s="6" t="inlineStr">
        <is>
          <t>google</t>
        </is>
      </c>
      <c r="M614" s="6" t="inlineStr">
        <is>
          <t>GGL-RLSA-HighIntent-Visitors</t>
        </is>
      </c>
      <c r="N614" s="6" t="inlineStr">
        <is>
          <t>google</t>
        </is>
      </c>
      <c r="O614" s="6" t="inlineStr">
        <is>
          <t>paid-search</t>
        </is>
      </c>
      <c r="P614" s="6" t="inlineStr">
        <is>
          <t>ggl_rlsa_highintent_visitors</t>
        </is>
      </c>
      <c r="Q614" s="6" t="inlineStr">
        <is>
          <t>text-ad_search</t>
        </is>
      </c>
      <c r="R614" s="6" t="inlineStr">
        <is>
          <t>syncflow-alternative</t>
        </is>
      </c>
      <c r="S614" s="8" t="n">
        <v>45937.62986111111</v>
      </c>
      <c r="T614" s="6" t="inlineStr">
        <is>
          <t>trial_signup</t>
        </is>
      </c>
    </row>
    <row r="615">
      <c r="A615" s="9" t="inlineStr">
        <is>
          <t>PRO-00209</t>
        </is>
      </c>
      <c r="B615" s="9" t="inlineStr">
        <is>
          <t>Blake White</t>
        </is>
      </c>
      <c r="C615" s="9" t="inlineStr">
        <is>
          <t>VP of Data Engineering</t>
        </is>
      </c>
      <c r="D615" s="9" t="inlineStr">
        <is>
          <t>c_suite_vp</t>
        </is>
      </c>
      <c r="E615" s="9" t="n">
        <v>1.5</v>
      </c>
      <c r="F615" s="9" t="inlineStr">
        <is>
          <t>Tangent Labs</t>
        </is>
      </c>
      <c r="G615" s="9" t="b">
        <v>1</v>
      </c>
      <c r="H615" s="9" t="b">
        <v>0</v>
      </c>
      <c r="I615" s="9" t="b">
        <v>0</v>
      </c>
      <c r="J615" s="10" t="n">
        <v>0</v>
      </c>
      <c r="K615" s="9" t="n">
        <v>1</v>
      </c>
      <c r="L615" s="9" t="inlineStr">
        <is>
          <t>linkedin</t>
        </is>
      </c>
      <c r="M615" s="9" t="inlineStr">
        <is>
          <t>LI-ENT-Awareness-DataIntegration</t>
        </is>
      </c>
      <c r="N615" s="9" t="inlineStr">
        <is>
          <t>linkedin</t>
        </is>
      </c>
      <c r="O615" s="9" t="inlineStr">
        <is>
          <t>paid-social</t>
        </is>
      </c>
      <c r="P615" s="9" t="inlineStr">
        <is>
          <t>li_ent_awareness_dataintegration</t>
        </is>
      </c>
      <c r="Q615" s="9" t="inlineStr">
        <is>
          <t>single-image_social-proof_cta-demo</t>
        </is>
      </c>
      <c r="R615" s="9" t="inlineStr">
        <is>
          <t>li-lookalike-closed-won</t>
        </is>
      </c>
      <c r="S615" s="11" t="n">
        <v>45863.72638888889</v>
      </c>
      <c r="T615" s="9" t="inlineStr">
        <is>
          <t>gated_content_download</t>
        </is>
      </c>
    </row>
    <row r="616">
      <c r="A616" s="6" t="inlineStr">
        <is>
          <t>PRO-00209</t>
        </is>
      </c>
      <c r="B616" s="6" t="inlineStr">
        <is>
          <t>Blake White</t>
        </is>
      </c>
      <c r="C616" s="6" t="inlineStr">
        <is>
          <t>VP of Data Engineering</t>
        </is>
      </c>
      <c r="D616" s="6" t="inlineStr">
        <is>
          <t>c_suite_vp</t>
        </is>
      </c>
      <c r="E616" s="6" t="n">
        <v>1.5</v>
      </c>
      <c r="F616" s="6" t="inlineStr">
        <is>
          <t>Tangent Labs</t>
        </is>
      </c>
      <c r="G616" s="6" t="b">
        <v>1</v>
      </c>
      <c r="H616" s="6" t="b">
        <v>0</v>
      </c>
      <c r="I616" s="6" t="b">
        <v>0</v>
      </c>
      <c r="J616" s="7" t="n">
        <v>0</v>
      </c>
      <c r="K616" s="6" t="n">
        <v>2</v>
      </c>
      <c r="L616" s="6" t="inlineStr">
        <is>
          <t>g2</t>
        </is>
      </c>
      <c r="M616" s="6" t="inlineStr">
        <is>
          <t>G2-Badge-LP-Integration</t>
        </is>
      </c>
      <c r="N616" s="6" t="inlineStr">
        <is>
          <t>g2</t>
        </is>
      </c>
      <c r="O616" s="6" t="inlineStr">
        <is>
          <t>review-site</t>
        </is>
      </c>
      <c r="P616" s="6" t="inlineStr">
        <is>
          <t>g2_badge_lp_integration</t>
        </is>
      </c>
      <c r="Q616" s="6" t="inlineStr">
        <is>
          <t>badge-display_integration</t>
        </is>
      </c>
      <c r="R616" s="6" t="inlineStr">
        <is>
          <t>pipeline-software-evaluation</t>
        </is>
      </c>
      <c r="S616" s="8" t="n">
        <v>45875.49444444444</v>
      </c>
      <c r="T616" s="6" t="inlineStr">
        <is>
          <t>trial_signup</t>
        </is>
      </c>
    </row>
    <row r="617">
      <c r="A617" s="9" t="inlineStr">
        <is>
          <t>PRO-00209</t>
        </is>
      </c>
      <c r="B617" s="9" t="inlineStr">
        <is>
          <t>Blake White</t>
        </is>
      </c>
      <c r="C617" s="9" t="inlineStr">
        <is>
          <t>VP of Data Engineering</t>
        </is>
      </c>
      <c r="D617" s="9" t="inlineStr">
        <is>
          <t>c_suite_vp</t>
        </is>
      </c>
      <c r="E617" s="9" t="n">
        <v>1.5</v>
      </c>
      <c r="F617" s="9" t="inlineStr">
        <is>
          <t>Tangent Labs</t>
        </is>
      </c>
      <c r="G617" s="9" t="b">
        <v>1</v>
      </c>
      <c r="H617" s="9" t="b">
        <v>0</v>
      </c>
      <c r="I617" s="9" t="b">
        <v>0</v>
      </c>
      <c r="J617" s="10" t="n">
        <v>0</v>
      </c>
      <c r="K617" s="9" t="n">
        <v>3</v>
      </c>
      <c r="L617" s="9" t="inlineStr">
        <is>
          <t>linkedin</t>
        </is>
      </c>
      <c r="M617" s="9" t="inlineStr">
        <is>
          <t>LI-Retarget-SiteVisitors-30d</t>
        </is>
      </c>
      <c r="N617" s="9" t="inlineStr">
        <is>
          <t>linkedin</t>
        </is>
      </c>
      <c r="O617" s="9" t="inlineStr">
        <is>
          <t>paid-social</t>
        </is>
      </c>
      <c r="P617" s="9" t="inlineStr">
        <is>
          <t>li_retarget_sitevisitors_30d</t>
        </is>
      </c>
      <c r="Q617" s="9" t="inlineStr">
        <is>
          <t>single-image_product-feature_cta-trial</t>
        </is>
      </c>
      <c r="R617" s="9" t="inlineStr">
        <is>
          <t>li-ent-data-engineers</t>
        </is>
      </c>
      <c r="S617" s="11" t="n">
        <v>45890.46597222222</v>
      </c>
      <c r="T617" s="9" t="inlineStr">
        <is>
          <t>newsletter_signup</t>
        </is>
      </c>
    </row>
    <row r="618">
      <c r="A618" s="6" t="inlineStr">
        <is>
          <t>PRO-00210</t>
        </is>
      </c>
      <c r="B618" s="6" t="inlineStr">
        <is>
          <t>Rowan Nguyen</t>
        </is>
      </c>
      <c r="C618" s="6" t="inlineStr">
        <is>
          <t>BI Manager</t>
        </is>
      </c>
      <c r="D618" s="6" t="inlineStr">
        <is>
          <t>manager</t>
        </is>
      </c>
      <c r="E618" s="6" t="n">
        <v>1</v>
      </c>
      <c r="F618" s="6" t="inlineStr">
        <is>
          <t>Onyx Intelligence</t>
        </is>
      </c>
      <c r="G618" s="6" t="b">
        <v>1</v>
      </c>
      <c r="H618" s="6" t="b">
        <v>0</v>
      </c>
      <c r="I618" s="6" t="b">
        <v>0</v>
      </c>
      <c r="J618" s="7" t="n">
        <v>0</v>
      </c>
      <c r="K618" s="6" t="n">
        <v>1</v>
      </c>
      <c r="L618" s="6" t="inlineStr">
        <is>
          <t>google</t>
        </is>
      </c>
      <c r="M618" s="6" t="inlineStr">
        <is>
          <t>GGL-Competitor-Streamlink-Alt</t>
        </is>
      </c>
      <c r="N618" s="6" t="inlineStr">
        <is>
          <t>google</t>
        </is>
      </c>
      <c r="O618" s="6" t="inlineStr">
        <is>
          <t>paid-search</t>
        </is>
      </c>
      <c r="P618" s="6" t="inlineStr">
        <is>
          <t>ggl_competitor_streamlink_alt</t>
        </is>
      </c>
      <c r="Q618" s="6" t="inlineStr">
        <is>
          <t>text-ad_rlsa</t>
        </is>
      </c>
      <c r="R618" s="6" t="inlineStr">
        <is>
          <t>syncflow-alternative</t>
        </is>
      </c>
      <c r="S618" s="8" t="n">
        <v>45693.7125</v>
      </c>
      <c r="T618" s="6" t="inlineStr">
        <is>
          <t>newsletter_signup</t>
        </is>
      </c>
    </row>
    <row r="619">
      <c r="A619" s="9" t="inlineStr">
        <is>
          <t>PRO-00210</t>
        </is>
      </c>
      <c r="B619" s="9" t="inlineStr">
        <is>
          <t>Rowan Nguyen</t>
        </is>
      </c>
      <c r="C619" s="9" t="inlineStr">
        <is>
          <t>BI Manager</t>
        </is>
      </c>
      <c r="D619" s="9" t="inlineStr">
        <is>
          <t>manager</t>
        </is>
      </c>
      <c r="E619" s="9" t="n">
        <v>1</v>
      </c>
      <c r="F619" s="9" t="inlineStr">
        <is>
          <t>Onyx Intelligence</t>
        </is>
      </c>
      <c r="G619" s="9" t="b">
        <v>1</v>
      </c>
      <c r="H619" s="9" t="b">
        <v>0</v>
      </c>
      <c r="I619" s="9" t="b">
        <v>0</v>
      </c>
      <c r="J619" s="10" t="n">
        <v>0</v>
      </c>
      <c r="K619" s="9" t="n">
        <v>2</v>
      </c>
      <c r="L619" s="9" t="inlineStr">
        <is>
          <t>linkedin</t>
        </is>
      </c>
      <c r="M619" s="9" t="inlineStr">
        <is>
          <t>LI-ENT-Awareness-DataIntegration</t>
        </is>
      </c>
      <c r="N619" s="9" t="inlineStr">
        <is>
          <t>linkedin</t>
        </is>
      </c>
      <c r="O619" s="9" t="inlineStr">
        <is>
          <t>paid-social</t>
        </is>
      </c>
      <c r="P619" s="9" t="inlineStr">
        <is>
          <t>li_ent_awareness_dataintegration</t>
        </is>
      </c>
      <c r="Q619" s="9" t="inlineStr">
        <is>
          <t>single-image_pain-point_cta-demo</t>
        </is>
      </c>
      <c r="R619" s="9" t="inlineStr">
        <is>
          <t>li-mid-analytics-directors</t>
        </is>
      </c>
      <c r="S619" s="11" t="n">
        <v>45712.33680555555</v>
      </c>
      <c r="T619" s="9" t="inlineStr">
        <is>
          <t>newsletter_signup</t>
        </is>
      </c>
    </row>
    <row r="620">
      <c r="A620" s="6" t="inlineStr">
        <is>
          <t>PRO-00210</t>
        </is>
      </c>
      <c r="B620" s="6" t="inlineStr">
        <is>
          <t>Rowan Nguyen</t>
        </is>
      </c>
      <c r="C620" s="6" t="inlineStr">
        <is>
          <t>BI Manager</t>
        </is>
      </c>
      <c r="D620" s="6" t="inlineStr">
        <is>
          <t>manager</t>
        </is>
      </c>
      <c r="E620" s="6" t="n">
        <v>1</v>
      </c>
      <c r="F620" s="6" t="inlineStr">
        <is>
          <t>Onyx Intelligence</t>
        </is>
      </c>
      <c r="G620" s="6" t="b">
        <v>1</v>
      </c>
      <c r="H620" s="6" t="b">
        <v>0</v>
      </c>
      <c r="I620" s="6" t="b">
        <v>0</v>
      </c>
      <c r="J620" s="7" t="n">
        <v>0</v>
      </c>
      <c r="K620" s="6" t="n">
        <v>3</v>
      </c>
      <c r="L620" s="6" t="inlineStr">
        <is>
          <t>linkedin</t>
        </is>
      </c>
      <c r="M620" s="6" t="inlineStr">
        <is>
          <t>LI-Retarget-PricingPage-14d</t>
        </is>
      </c>
      <c r="N620" s="6" t="inlineStr">
        <is>
          <t>linkedin</t>
        </is>
      </c>
      <c r="O620" s="6" t="inlineStr">
        <is>
          <t>paid-social</t>
        </is>
      </c>
      <c r="P620" s="6" t="inlineStr">
        <is>
          <t>li_retarget_pricingpage_14d</t>
        </is>
      </c>
      <c r="Q620" s="6" t="inlineStr">
        <is>
          <t>single-image_social-proof_cta-learn-more</t>
        </is>
      </c>
      <c r="R620" s="6" t="inlineStr">
        <is>
          <t>li-mid-analytics-directors</t>
        </is>
      </c>
      <c r="S620" s="8" t="n">
        <v>45726.67916666667</v>
      </c>
      <c r="T620" s="6" t="inlineStr">
        <is>
          <t>newsletter_signup</t>
        </is>
      </c>
    </row>
    <row r="621">
      <c r="A621" s="9" t="inlineStr">
        <is>
          <t>PRO-00210</t>
        </is>
      </c>
      <c r="B621" s="9" t="inlineStr">
        <is>
          <t>Rowan Nguyen</t>
        </is>
      </c>
      <c r="C621" s="9" t="inlineStr">
        <is>
          <t>BI Manager</t>
        </is>
      </c>
      <c r="D621" s="9" t="inlineStr">
        <is>
          <t>manager</t>
        </is>
      </c>
      <c r="E621" s="9" t="n">
        <v>1</v>
      </c>
      <c r="F621" s="9" t="inlineStr">
        <is>
          <t>Onyx Intelligence</t>
        </is>
      </c>
      <c r="G621" s="9" t="b">
        <v>1</v>
      </c>
      <c r="H621" s="9" t="b">
        <v>0</v>
      </c>
      <c r="I621" s="9" t="b">
        <v>0</v>
      </c>
      <c r="J621" s="10" t="n">
        <v>0</v>
      </c>
      <c r="K621" s="9" t="n">
        <v>4</v>
      </c>
      <c r="L621" s="9" t="inlineStr">
        <is>
          <t>programmatic</t>
        </is>
      </c>
      <c r="M621" s="9" t="inlineStr">
        <is>
          <t>DSP-Awareness-DataEngineers</t>
        </is>
      </c>
      <c r="N621" s="9" t="inlineStr">
        <is>
          <t>stackadapt</t>
        </is>
      </c>
      <c r="O621" s="9" t="inlineStr">
        <is>
          <t>display</t>
        </is>
      </c>
      <c r="P621" s="9" t="inlineStr">
        <is>
          <t>dsp_awareness_dataengineers</t>
        </is>
      </c>
      <c r="Q621" s="9" t="inlineStr">
        <is>
          <t>display-banner_awareness</t>
        </is>
      </c>
      <c r="R621" s="9" t="inlineStr">
        <is>
          <t>retarget-site-visitors-14d</t>
        </is>
      </c>
      <c r="S621" s="11" t="n">
        <v>45740.525</v>
      </c>
      <c r="T621" s="9" t="inlineStr">
        <is>
          <t>demo_request</t>
        </is>
      </c>
    </row>
    <row r="622">
      <c r="A622" s="6" t="inlineStr">
        <is>
          <t>PRO-00211</t>
        </is>
      </c>
      <c r="B622" s="6" t="inlineStr">
        <is>
          <t>Harper Jackson</t>
        </is>
      </c>
      <c r="C622" s="6" t="inlineStr">
        <is>
          <t>Data Analyst</t>
        </is>
      </c>
      <c r="D622" s="6" t="inlineStr">
        <is>
          <t>ic_analyst</t>
        </is>
      </c>
      <c r="E622" s="6" t="n">
        <v>0.75</v>
      </c>
      <c r="F622" s="6" t="inlineStr">
        <is>
          <t>Pulsestream</t>
        </is>
      </c>
      <c r="G622" s="6" t="b">
        <v>1</v>
      </c>
      <c r="H622" s="6" t="b">
        <v>0</v>
      </c>
      <c r="I622" s="6" t="b">
        <v>0</v>
      </c>
      <c r="J622" s="7" t="n">
        <v>0</v>
      </c>
      <c r="K622" s="6" t="n">
        <v>1</v>
      </c>
      <c r="L622" s="6" t="inlineStr">
        <is>
          <t>google</t>
        </is>
      </c>
      <c r="M622" s="6" t="inlineStr">
        <is>
          <t>GGL-NonBrand-DataPipeline</t>
        </is>
      </c>
      <c r="N622" s="6" t="inlineStr">
        <is>
          <t>google</t>
        </is>
      </c>
      <c r="O622" s="6" t="inlineStr">
        <is>
          <t>paid-search</t>
        </is>
      </c>
      <c r="P622" s="6" t="inlineStr">
        <is>
          <t>ggl_nonbrand_datapipeline</t>
        </is>
      </c>
      <c r="Q622" s="6" t="inlineStr">
        <is>
          <t>text-ad_search</t>
        </is>
      </c>
      <c r="R622" s="6" t="inlineStr">
        <is>
          <t>syncflow-alternative</t>
        </is>
      </c>
      <c r="S622" s="8" t="n">
        <v>45939.33333333334</v>
      </c>
      <c r="T622" s="6" t="inlineStr">
        <is>
          <t>trial_signup</t>
        </is>
      </c>
    </row>
    <row r="623">
      <c r="A623" s="9" t="inlineStr">
        <is>
          <t>PRO-00211</t>
        </is>
      </c>
      <c r="B623" s="9" t="inlineStr">
        <is>
          <t>Harper Jackson</t>
        </is>
      </c>
      <c r="C623" s="9" t="inlineStr">
        <is>
          <t>Data Analyst</t>
        </is>
      </c>
      <c r="D623" s="9" t="inlineStr">
        <is>
          <t>ic_analyst</t>
        </is>
      </c>
      <c r="E623" s="9" t="n">
        <v>0.75</v>
      </c>
      <c r="F623" s="9" t="inlineStr">
        <is>
          <t>Pulsestream</t>
        </is>
      </c>
      <c r="G623" s="9" t="b">
        <v>1</v>
      </c>
      <c r="H623" s="9" t="b">
        <v>0</v>
      </c>
      <c r="I623" s="9" t="b">
        <v>0</v>
      </c>
      <c r="J623" s="10" t="n">
        <v>0</v>
      </c>
      <c r="K623" s="9" t="n">
        <v>2</v>
      </c>
      <c r="L623" s="9" t="inlineStr">
        <is>
          <t>google</t>
        </is>
      </c>
      <c r="M623" s="9" t="inlineStr">
        <is>
          <t>GGL-RLSA-HighIntent-Visitors</t>
        </is>
      </c>
      <c r="N623" s="9" t="inlineStr">
        <is>
          <t>google</t>
        </is>
      </c>
      <c r="O623" s="9" t="inlineStr">
        <is>
          <t>paid-search</t>
        </is>
      </c>
      <c r="P623" s="9" t="inlineStr">
        <is>
          <t>ggl_rlsa_highintent_visitors</t>
        </is>
      </c>
      <c r="Q623" s="9" t="inlineStr">
        <is>
          <t>text-ad_rlsa</t>
        </is>
      </c>
      <c r="R623" s="9" t="inlineStr">
        <is>
          <t>streamlink-vs-syncflow</t>
        </is>
      </c>
      <c r="S623" s="11" t="n">
        <v>45950.61388888889</v>
      </c>
      <c r="T623" s="9" t="inlineStr">
        <is>
          <t>gated_content_download</t>
        </is>
      </c>
    </row>
    <row r="624">
      <c r="A624" s="6" t="inlineStr">
        <is>
          <t>PRO-00212</t>
        </is>
      </c>
      <c r="B624" s="6" t="inlineStr">
        <is>
          <t>Sage Johnson</t>
        </is>
      </c>
      <c r="C624" s="6" t="inlineStr">
        <is>
          <t>Director of Data</t>
        </is>
      </c>
      <c r="D624" s="6" t="inlineStr">
        <is>
          <t>director</t>
        </is>
      </c>
      <c r="E624" s="6" t="n">
        <v>1.25</v>
      </c>
      <c r="F624" s="6" t="inlineStr">
        <is>
          <t>Ironset</t>
        </is>
      </c>
      <c r="G624" s="6" t="b">
        <v>1</v>
      </c>
      <c r="H624" s="6" t="b">
        <v>1</v>
      </c>
      <c r="I624" s="6" t="b">
        <v>0</v>
      </c>
      <c r="J624" s="7" t="n">
        <v>138439</v>
      </c>
      <c r="K624" s="6" t="n">
        <v>1</v>
      </c>
      <c r="L624" s="6" t="inlineStr">
        <is>
          <t>linkedin</t>
        </is>
      </c>
      <c r="M624" s="6" t="inlineStr">
        <is>
          <t>LI-ABM-Strategic-ENT</t>
        </is>
      </c>
      <c r="N624" s="6" t="inlineStr">
        <is>
          <t>linkedin</t>
        </is>
      </c>
      <c r="O624" s="6" t="inlineStr">
        <is>
          <t>paid-social</t>
        </is>
      </c>
      <c r="P624" s="6" t="inlineStr">
        <is>
          <t>li_abm_strategic_ent</t>
        </is>
      </c>
      <c r="Q624" s="6" t="inlineStr">
        <is>
          <t>single-image_social-proof_cta-demo</t>
        </is>
      </c>
      <c r="R624" s="6" t="inlineStr">
        <is>
          <t>li-mid-analytics-directors</t>
        </is>
      </c>
      <c r="S624" s="8" t="n">
        <v>45842.58958333333</v>
      </c>
      <c r="T624" s="6" t="inlineStr">
        <is>
          <t>gated_content_download</t>
        </is>
      </c>
    </row>
    <row r="625">
      <c r="A625" s="9" t="inlineStr">
        <is>
          <t>PRO-00212</t>
        </is>
      </c>
      <c r="B625" s="9" t="inlineStr">
        <is>
          <t>Sage Johnson</t>
        </is>
      </c>
      <c r="C625" s="9" t="inlineStr">
        <is>
          <t>Director of Data</t>
        </is>
      </c>
      <c r="D625" s="9" t="inlineStr">
        <is>
          <t>director</t>
        </is>
      </c>
      <c r="E625" s="9" t="n">
        <v>1.25</v>
      </c>
      <c r="F625" s="9" t="inlineStr">
        <is>
          <t>Ironset</t>
        </is>
      </c>
      <c r="G625" s="9" t="b">
        <v>1</v>
      </c>
      <c r="H625" s="9" t="b">
        <v>1</v>
      </c>
      <c r="I625" s="9" t="b">
        <v>0</v>
      </c>
      <c r="J625" s="10" t="n">
        <v>138439</v>
      </c>
      <c r="K625" s="9" t="n">
        <v>2</v>
      </c>
      <c r="L625" s="9" t="inlineStr">
        <is>
          <t>g2</t>
        </is>
      </c>
      <c r="M625" s="9" t="inlineStr">
        <is>
          <t>G2-Badge-LP-Integration</t>
        </is>
      </c>
      <c r="N625" s="9" t="inlineStr">
        <is>
          <t>g2</t>
        </is>
      </c>
      <c r="O625" s="9" t="inlineStr">
        <is>
          <t>review-site</t>
        </is>
      </c>
      <c r="P625" s="9" t="inlineStr">
        <is>
          <t>g2_badge_lp_integration</t>
        </is>
      </c>
      <c r="Q625" s="9" t="inlineStr">
        <is>
          <t>retarget-banner_category</t>
        </is>
      </c>
      <c r="R625" s="9" t="inlineStr">
        <is>
          <t>data-integration-review</t>
        </is>
      </c>
      <c r="S625" s="11" t="n">
        <v>45859.33958333333</v>
      </c>
      <c r="T625" s="9" t="inlineStr">
        <is>
          <t>demo_request</t>
        </is>
      </c>
    </row>
    <row r="626">
      <c r="A626" s="6" t="inlineStr">
        <is>
          <t>PRO-00212</t>
        </is>
      </c>
      <c r="B626" s="6" t="inlineStr">
        <is>
          <t>Sage Johnson</t>
        </is>
      </c>
      <c r="C626" s="6" t="inlineStr">
        <is>
          <t>Director of Data</t>
        </is>
      </c>
      <c r="D626" s="6" t="inlineStr">
        <is>
          <t>director</t>
        </is>
      </c>
      <c r="E626" s="6" t="n">
        <v>1.25</v>
      </c>
      <c r="F626" s="6" t="inlineStr">
        <is>
          <t>Ironset</t>
        </is>
      </c>
      <c r="G626" s="6" t="b">
        <v>1</v>
      </c>
      <c r="H626" s="6" t="b">
        <v>1</v>
      </c>
      <c r="I626" s="6" t="b">
        <v>0</v>
      </c>
      <c r="J626" s="7" t="n">
        <v>138439</v>
      </c>
      <c r="K626" s="6" t="n">
        <v>3</v>
      </c>
      <c r="L626" s="6" t="inlineStr">
        <is>
          <t>linkedin</t>
        </is>
      </c>
      <c r="M626" s="6" t="inlineStr">
        <is>
          <t>LI-Retarget-PricingPage-14d</t>
        </is>
      </c>
      <c r="N626" s="6" t="inlineStr">
        <is>
          <t>linkedin</t>
        </is>
      </c>
      <c r="O626" s="6" t="inlineStr">
        <is>
          <t>paid-social</t>
        </is>
      </c>
      <c r="P626" s="6" t="inlineStr">
        <is>
          <t>li_retarget_pricingpage_14d</t>
        </is>
      </c>
      <c r="Q626" s="6" t="inlineStr">
        <is>
          <t>single-image_product-feature_cta-trial</t>
        </is>
      </c>
      <c r="R626" s="6" t="inlineStr">
        <is>
          <t>li-abm-strategic-accounts</t>
        </is>
      </c>
      <c r="S626" s="8" t="n">
        <v>45868.38055555556</v>
      </c>
      <c r="T626" s="6" t="inlineStr">
        <is>
          <t>demo_request</t>
        </is>
      </c>
    </row>
    <row r="627">
      <c r="A627" s="9" t="inlineStr">
        <is>
          <t>PRO-00212</t>
        </is>
      </c>
      <c r="B627" s="9" t="inlineStr">
        <is>
          <t>Sage Johnson</t>
        </is>
      </c>
      <c r="C627" s="9" t="inlineStr">
        <is>
          <t>Director of Data</t>
        </is>
      </c>
      <c r="D627" s="9" t="inlineStr">
        <is>
          <t>director</t>
        </is>
      </c>
      <c r="E627" s="9" t="n">
        <v>1.25</v>
      </c>
      <c r="F627" s="9" t="inlineStr">
        <is>
          <t>Ironset</t>
        </is>
      </c>
      <c r="G627" s="9" t="b">
        <v>1</v>
      </c>
      <c r="H627" s="9" t="b">
        <v>1</v>
      </c>
      <c r="I627" s="9" t="b">
        <v>0</v>
      </c>
      <c r="J627" s="10" t="n">
        <v>138439</v>
      </c>
      <c r="K627" s="9" t="n">
        <v>4</v>
      </c>
      <c r="L627" s="9" t="inlineStr">
        <is>
          <t>g2</t>
        </is>
      </c>
      <c r="M627" s="9" t="inlineStr">
        <is>
          <t>G2-Retarget-CategoryBuyers</t>
        </is>
      </c>
      <c r="N627" s="9" t="inlineStr">
        <is>
          <t>g2</t>
        </is>
      </c>
      <c r="O627" s="9" t="inlineStr">
        <is>
          <t>review-site</t>
        </is>
      </c>
      <c r="P627" s="9" t="inlineStr">
        <is>
          <t>g2_retarget_categorybuyers</t>
        </is>
      </c>
      <c r="Q627" s="9" t="inlineStr">
        <is>
          <t>badge-display_integration</t>
        </is>
      </c>
      <c r="R627" s="9" t="inlineStr">
        <is>
          <t>data-integration-review</t>
        </is>
      </c>
      <c r="S627" s="11" t="n">
        <v>45884.43680555555</v>
      </c>
      <c r="T627" s="9" t="inlineStr">
        <is>
          <t>gated_content_download</t>
        </is>
      </c>
    </row>
    <row r="628">
      <c r="A628" s="6" t="inlineStr">
        <is>
          <t>PRO-00213</t>
        </is>
      </c>
      <c r="B628" s="6" t="inlineStr">
        <is>
          <t>Jamie Walker</t>
        </is>
      </c>
      <c r="C628" s="6" t="inlineStr">
        <is>
          <t>Director of Business Intelligence</t>
        </is>
      </c>
      <c r="D628" s="6" t="inlineStr">
        <is>
          <t>director</t>
        </is>
      </c>
      <c r="E628" s="6" t="n">
        <v>1.25</v>
      </c>
      <c r="F628" s="6" t="inlineStr">
        <is>
          <t>Apex Workflows</t>
        </is>
      </c>
      <c r="G628" s="6" t="b">
        <v>1</v>
      </c>
      <c r="H628" s="6" t="b">
        <v>1</v>
      </c>
      <c r="I628" s="6" t="b">
        <v>0</v>
      </c>
      <c r="J628" s="7" t="n">
        <v>138716</v>
      </c>
      <c r="K628" s="6" t="n">
        <v>1</v>
      </c>
      <c r="L628" s="6" t="inlineStr">
        <is>
          <t>linkedin</t>
        </is>
      </c>
      <c r="M628" s="6" t="inlineStr">
        <is>
          <t>LI-ENT-Awareness-DataPipeline</t>
        </is>
      </c>
      <c r="N628" s="6" t="inlineStr">
        <is>
          <t>linkedin</t>
        </is>
      </c>
      <c r="O628" s="6" t="inlineStr">
        <is>
          <t>paid-social</t>
        </is>
      </c>
      <c r="P628" s="6" t="inlineStr">
        <is>
          <t>li_ent_awareness_datapipeline</t>
        </is>
      </c>
      <c r="Q628" s="6" t="inlineStr">
        <is>
          <t>single-image_product-feature_cta-trial</t>
        </is>
      </c>
      <c r="R628" s="6" t="inlineStr">
        <is>
          <t>li-retarget-site-visitors-30d</t>
        </is>
      </c>
      <c r="S628" s="8" t="n">
        <v>45937.72430555556</v>
      </c>
      <c r="T628" s="6" t="inlineStr">
        <is>
          <t>gated_content_download</t>
        </is>
      </c>
    </row>
    <row r="629">
      <c r="A629" s="9" t="inlineStr">
        <is>
          <t>PRO-00213</t>
        </is>
      </c>
      <c r="B629" s="9" t="inlineStr">
        <is>
          <t>Jamie Walker</t>
        </is>
      </c>
      <c r="C629" s="9" t="inlineStr">
        <is>
          <t>Director of Business Intelligence</t>
        </is>
      </c>
      <c r="D629" s="9" t="inlineStr">
        <is>
          <t>director</t>
        </is>
      </c>
      <c r="E629" s="9" t="n">
        <v>1.25</v>
      </c>
      <c r="F629" s="9" t="inlineStr">
        <is>
          <t>Apex Workflows</t>
        </is>
      </c>
      <c r="G629" s="9" t="b">
        <v>1</v>
      </c>
      <c r="H629" s="9" t="b">
        <v>1</v>
      </c>
      <c r="I629" s="9" t="b">
        <v>0</v>
      </c>
      <c r="J629" s="10" t="n">
        <v>138716</v>
      </c>
      <c r="K629" s="9" t="n">
        <v>2</v>
      </c>
      <c r="L629" s="9" t="inlineStr">
        <is>
          <t>g2</t>
        </is>
      </c>
      <c r="M629" s="9" t="inlineStr">
        <is>
          <t>G2-Retarget-CategoryBuyers</t>
        </is>
      </c>
      <c r="N629" s="9" t="inlineStr">
        <is>
          <t>g2</t>
        </is>
      </c>
      <c r="O629" s="9" t="inlineStr">
        <is>
          <t>review-site</t>
        </is>
      </c>
      <c r="P629" s="9" t="inlineStr">
        <is>
          <t>g2_retarget_categorybuyers</t>
        </is>
      </c>
      <c r="Q629" s="9" t="inlineStr">
        <is>
          <t>badge-display_integration</t>
        </is>
      </c>
      <c r="R629" s="9" t="inlineStr">
        <is>
          <t>data-integration-review</t>
        </is>
      </c>
      <c r="S629" s="11" t="n">
        <v>45951.38125</v>
      </c>
      <c r="T629" s="9" t="inlineStr">
        <is>
          <t>newsletter_signup</t>
        </is>
      </c>
    </row>
    <row r="630">
      <c r="A630" s="6" t="inlineStr">
        <is>
          <t>PRO-00213</t>
        </is>
      </c>
      <c r="B630" s="6" t="inlineStr">
        <is>
          <t>Jamie Walker</t>
        </is>
      </c>
      <c r="C630" s="6" t="inlineStr">
        <is>
          <t>Director of Business Intelligence</t>
        </is>
      </c>
      <c r="D630" s="6" t="inlineStr">
        <is>
          <t>director</t>
        </is>
      </c>
      <c r="E630" s="6" t="n">
        <v>1.25</v>
      </c>
      <c r="F630" s="6" t="inlineStr">
        <is>
          <t>Apex Workflows</t>
        </is>
      </c>
      <c r="G630" s="6" t="b">
        <v>1</v>
      </c>
      <c r="H630" s="6" t="b">
        <v>1</v>
      </c>
      <c r="I630" s="6" t="b">
        <v>0</v>
      </c>
      <c r="J630" s="7" t="n">
        <v>138716</v>
      </c>
      <c r="K630" s="6" t="n">
        <v>3</v>
      </c>
      <c r="L630" s="6" t="inlineStr">
        <is>
          <t>g2</t>
        </is>
      </c>
      <c r="M630" s="6" t="inlineStr">
        <is>
          <t>G2-Retarget-CategoryBuyers</t>
        </is>
      </c>
      <c r="N630" s="6" t="inlineStr">
        <is>
          <t>g2</t>
        </is>
      </c>
      <c r="O630" s="6" t="inlineStr">
        <is>
          <t>review-site</t>
        </is>
      </c>
      <c r="P630" s="6" t="inlineStr">
        <is>
          <t>g2_retarget_categorybuyers</t>
        </is>
      </c>
      <c r="Q630" s="6" t="inlineStr">
        <is>
          <t>retarget-banner_category</t>
        </is>
      </c>
      <c r="R630" s="6" t="inlineStr">
        <is>
          <t>pipeline-software-evaluation</t>
        </is>
      </c>
      <c r="S630" s="8" t="n">
        <v>45966.71180555555</v>
      </c>
      <c r="T630" s="6" t="inlineStr">
        <is>
          <t>demo_request</t>
        </is>
      </c>
    </row>
    <row r="631">
      <c r="A631" s="9" t="inlineStr">
        <is>
          <t>PRO-00214</t>
        </is>
      </c>
      <c r="B631" s="9" t="inlineStr">
        <is>
          <t>Cameron Martin</t>
        </is>
      </c>
      <c r="C631" s="9" t="inlineStr">
        <is>
          <t>Senior Data Engineer</t>
        </is>
      </c>
      <c r="D631" s="9" t="inlineStr">
        <is>
          <t>ic_analyst</t>
        </is>
      </c>
      <c r="E631" s="9" t="n">
        <v>0.75</v>
      </c>
      <c r="F631" s="9" t="inlineStr">
        <is>
          <t>Pipeform</t>
        </is>
      </c>
      <c r="G631" s="9" t="b">
        <v>1</v>
      </c>
      <c r="H631" s="9" t="b">
        <v>1</v>
      </c>
      <c r="I631" s="9" t="b">
        <v>1</v>
      </c>
      <c r="J631" s="10" t="n">
        <v>51509</v>
      </c>
      <c r="K631" s="9" t="n">
        <v>1</v>
      </c>
      <c r="L631" s="9" t="inlineStr">
        <is>
          <t>google</t>
        </is>
      </c>
      <c r="M631" s="9" t="inlineStr">
        <is>
          <t>GGL-Competitor-Streamlink-Alt</t>
        </is>
      </c>
      <c r="N631" s="9" t="inlineStr">
        <is>
          <t>google</t>
        </is>
      </c>
      <c r="O631" s="9" t="inlineStr">
        <is>
          <t>paid-search</t>
        </is>
      </c>
      <c r="P631" s="9" t="inlineStr">
        <is>
          <t>ggl_competitor_streamlink_alt</t>
        </is>
      </c>
      <c r="Q631" s="9" t="inlineStr">
        <is>
          <t>text-ad_competitor</t>
        </is>
      </c>
      <c r="R631" s="9" t="inlineStr">
        <is>
          <t>syncflow-alternative</t>
        </is>
      </c>
      <c r="S631" s="11" t="n">
        <v>45898.64722222222</v>
      </c>
      <c r="T631" s="9" t="inlineStr">
        <is>
          <t>gated_content_download</t>
        </is>
      </c>
    </row>
    <row r="632">
      <c r="A632" s="6" t="inlineStr">
        <is>
          <t>PRO-00214</t>
        </is>
      </c>
      <c r="B632" s="6" t="inlineStr">
        <is>
          <t>Cameron Martin</t>
        </is>
      </c>
      <c r="C632" s="6" t="inlineStr">
        <is>
          <t>Senior Data Engineer</t>
        </is>
      </c>
      <c r="D632" s="6" t="inlineStr">
        <is>
          <t>ic_analyst</t>
        </is>
      </c>
      <c r="E632" s="6" t="n">
        <v>0.75</v>
      </c>
      <c r="F632" s="6" t="inlineStr">
        <is>
          <t>Pipeform</t>
        </is>
      </c>
      <c r="G632" s="6" t="b">
        <v>1</v>
      </c>
      <c r="H632" s="6" t="b">
        <v>1</v>
      </c>
      <c r="I632" s="6" t="b">
        <v>1</v>
      </c>
      <c r="J632" s="7" t="n">
        <v>51509</v>
      </c>
      <c r="K632" s="6" t="n">
        <v>2</v>
      </c>
      <c r="L632" s="6" t="inlineStr">
        <is>
          <t>linkedin</t>
        </is>
      </c>
      <c r="M632" s="6" t="inlineStr">
        <is>
          <t>LI-Retarget-PricingPage-14d</t>
        </is>
      </c>
      <c r="N632" s="6" t="inlineStr">
        <is>
          <t>linkedin</t>
        </is>
      </c>
      <c r="O632" s="6" t="inlineStr">
        <is>
          <t>paid-social</t>
        </is>
      </c>
      <c r="P632" s="6" t="inlineStr">
        <is>
          <t>li_retarget_pricingpage_14d</t>
        </is>
      </c>
      <c r="Q632" s="6" t="inlineStr">
        <is>
          <t>single-image_thought-leadership_cta-download</t>
        </is>
      </c>
      <c r="R632" s="6" t="inlineStr">
        <is>
          <t>li-abm-strategic-accounts</t>
        </is>
      </c>
      <c r="S632" s="8" t="n">
        <v>45917.5125</v>
      </c>
      <c r="T632" s="6" t="inlineStr">
        <is>
          <t>gated_content_download</t>
        </is>
      </c>
    </row>
    <row r="633">
      <c r="A633" s="9" t="inlineStr">
        <is>
          <t>PRO-00214</t>
        </is>
      </c>
      <c r="B633" s="9" t="inlineStr">
        <is>
          <t>Cameron Martin</t>
        </is>
      </c>
      <c r="C633" s="9" t="inlineStr">
        <is>
          <t>Senior Data Engineer</t>
        </is>
      </c>
      <c r="D633" s="9" t="inlineStr">
        <is>
          <t>ic_analyst</t>
        </is>
      </c>
      <c r="E633" s="9" t="n">
        <v>0.75</v>
      </c>
      <c r="F633" s="9" t="inlineStr">
        <is>
          <t>Pipeform</t>
        </is>
      </c>
      <c r="G633" s="9" t="b">
        <v>1</v>
      </c>
      <c r="H633" s="9" t="b">
        <v>1</v>
      </c>
      <c r="I633" s="9" t="b">
        <v>1</v>
      </c>
      <c r="J633" s="10" t="n">
        <v>51509</v>
      </c>
      <c r="K633" s="9" t="n">
        <v>3</v>
      </c>
      <c r="L633" s="9" t="inlineStr">
        <is>
          <t>g2</t>
        </is>
      </c>
      <c r="M633" s="9" t="inlineStr">
        <is>
          <t>G2-GridReport-ETL-Gated</t>
        </is>
      </c>
      <c r="N633" s="9" t="inlineStr">
        <is>
          <t>g2</t>
        </is>
      </c>
      <c r="O633" s="9" t="inlineStr">
        <is>
          <t>review-site</t>
        </is>
      </c>
      <c r="P633" s="9" t="inlineStr">
        <is>
          <t>g2_gridreport_etl_gated</t>
        </is>
      </c>
      <c r="Q633" s="9" t="inlineStr">
        <is>
          <t>retarget-banner_category</t>
        </is>
      </c>
      <c r="R633" s="9" t="inlineStr">
        <is>
          <t>data-integration-review</t>
        </is>
      </c>
      <c r="S633" s="11" t="n">
        <v>45936.65069444444</v>
      </c>
      <c r="T633" s="9" t="inlineStr">
        <is>
          <t>trial_signup</t>
        </is>
      </c>
    </row>
    <row r="634">
      <c r="A634" s="6" t="inlineStr">
        <is>
          <t>PRO-00214</t>
        </is>
      </c>
      <c r="B634" s="6" t="inlineStr">
        <is>
          <t>Cameron Martin</t>
        </is>
      </c>
      <c r="C634" s="6" t="inlineStr">
        <is>
          <t>Senior Data Engineer</t>
        </is>
      </c>
      <c r="D634" s="6" t="inlineStr">
        <is>
          <t>ic_analyst</t>
        </is>
      </c>
      <c r="E634" s="6" t="n">
        <v>0.75</v>
      </c>
      <c r="F634" s="6" t="inlineStr">
        <is>
          <t>Pipeform</t>
        </is>
      </c>
      <c r="G634" s="6" t="b">
        <v>1</v>
      </c>
      <c r="H634" s="6" t="b">
        <v>1</v>
      </c>
      <c r="I634" s="6" t="b">
        <v>1</v>
      </c>
      <c r="J634" s="7" t="n">
        <v>51509</v>
      </c>
      <c r="K634" s="6" t="n">
        <v>4</v>
      </c>
      <c r="L634" s="6" t="inlineStr">
        <is>
          <t>g2</t>
        </is>
      </c>
      <c r="M634" s="6" t="inlineStr">
        <is>
          <t>G2-GridReport-ETL-Gated</t>
        </is>
      </c>
      <c r="N634" s="6" t="inlineStr">
        <is>
          <t>g2</t>
        </is>
      </c>
      <c r="O634" s="6" t="inlineStr">
        <is>
          <t>review-site</t>
        </is>
      </c>
      <c r="P634" s="6" t="inlineStr">
        <is>
          <t>g2_gridreport_etl_gated</t>
        </is>
      </c>
      <c r="Q634" s="6" t="inlineStr">
        <is>
          <t>retarget-banner_category</t>
        </is>
      </c>
      <c r="R634" s="6" t="inlineStr">
        <is>
          <t>etl-tools-comparison</t>
        </is>
      </c>
      <c r="S634" s="8" t="n">
        <v>45952.34583333333</v>
      </c>
      <c r="T634" s="6" t="inlineStr">
        <is>
          <t>trial_signup</t>
        </is>
      </c>
    </row>
    <row r="635">
      <c r="A635" s="9" t="inlineStr">
        <is>
          <t>PRO-00215</t>
        </is>
      </c>
      <c r="B635" s="9" t="inlineStr">
        <is>
          <t>Alex Robinson</t>
        </is>
      </c>
      <c r="C635" s="9" t="inlineStr">
        <is>
          <t>Analytics Manager</t>
        </is>
      </c>
      <c r="D635" s="9" t="inlineStr">
        <is>
          <t>manager</t>
        </is>
      </c>
      <c r="E635" s="9" t="n">
        <v>1</v>
      </c>
      <c r="F635" s="9" t="inlineStr">
        <is>
          <t>Nexlayer</t>
        </is>
      </c>
      <c r="G635" s="9" t="b">
        <v>1</v>
      </c>
      <c r="H635" s="9" t="b">
        <v>0</v>
      </c>
      <c r="I635" s="9" t="b">
        <v>0</v>
      </c>
      <c r="J635" s="10" t="n">
        <v>0</v>
      </c>
      <c r="K635" s="9" t="n">
        <v>1</v>
      </c>
      <c r="L635" s="9" t="inlineStr">
        <is>
          <t>google</t>
        </is>
      </c>
      <c r="M635" s="9" t="inlineStr">
        <is>
          <t>GGL-NonBrand-ETL-Tools</t>
        </is>
      </c>
      <c r="N635" s="9" t="inlineStr">
        <is>
          <t>google</t>
        </is>
      </c>
      <c r="O635" s="9" t="inlineStr">
        <is>
          <t>paid-search</t>
        </is>
      </c>
      <c r="P635" s="9" t="inlineStr">
        <is>
          <t>ggl_nonbrand_etl_tools</t>
        </is>
      </c>
      <c r="Q635" s="9" t="inlineStr">
        <is>
          <t>text-ad_rlsa</t>
        </is>
      </c>
      <c r="R635" s="9" t="inlineStr">
        <is>
          <t>data-pipeline-tools</t>
        </is>
      </c>
      <c r="S635" s="11" t="n">
        <v>45847.42777777778</v>
      </c>
      <c r="T635" s="9" t="inlineStr">
        <is>
          <t>trial_signup</t>
        </is>
      </c>
    </row>
    <row r="636">
      <c r="A636" s="6" t="inlineStr">
        <is>
          <t>PRO-00215</t>
        </is>
      </c>
      <c r="B636" s="6" t="inlineStr">
        <is>
          <t>Alex Robinson</t>
        </is>
      </c>
      <c r="C636" s="6" t="inlineStr">
        <is>
          <t>Analytics Manager</t>
        </is>
      </c>
      <c r="D636" s="6" t="inlineStr">
        <is>
          <t>manager</t>
        </is>
      </c>
      <c r="E636" s="6" t="n">
        <v>1</v>
      </c>
      <c r="F636" s="6" t="inlineStr">
        <is>
          <t>Nexlayer</t>
        </is>
      </c>
      <c r="G636" s="6" t="b">
        <v>1</v>
      </c>
      <c r="H636" s="6" t="b">
        <v>0</v>
      </c>
      <c r="I636" s="6" t="b">
        <v>0</v>
      </c>
      <c r="J636" s="7" t="n">
        <v>0</v>
      </c>
      <c r="K636" s="6" t="n">
        <v>2</v>
      </c>
      <c r="L636" s="6" t="inlineStr">
        <is>
          <t>programmatic</t>
        </is>
      </c>
      <c r="M636" s="6" t="inlineStr">
        <is>
          <t>DSP-ABM-AirCover-Commercial</t>
        </is>
      </c>
      <c r="N636" s="6" t="inlineStr">
        <is>
          <t>stackadapt</t>
        </is>
      </c>
      <c r="O636" s="6" t="inlineStr">
        <is>
          <t>display</t>
        </is>
      </c>
      <c r="P636" s="6" t="inlineStr">
        <is>
          <t>dsp_abm_aircover_commercial</t>
        </is>
      </c>
      <c r="Q636" s="6" t="inlineStr">
        <is>
          <t>display-banner_awareness</t>
        </is>
      </c>
      <c r="R636" s="6" t="inlineStr">
        <is>
          <t>abm-strategic-accounts</t>
        </is>
      </c>
      <c r="S636" s="8" t="n">
        <v>45867.34791666667</v>
      </c>
      <c r="T636" s="6" t="inlineStr">
        <is>
          <t>trial_signup</t>
        </is>
      </c>
    </row>
    <row r="637">
      <c r="A637" s="9" t="inlineStr">
        <is>
          <t>PRO-00215</t>
        </is>
      </c>
      <c r="B637" s="9" t="inlineStr">
        <is>
          <t>Alex Robinson</t>
        </is>
      </c>
      <c r="C637" s="9" t="inlineStr">
        <is>
          <t>Analytics Manager</t>
        </is>
      </c>
      <c r="D637" s="9" t="inlineStr">
        <is>
          <t>manager</t>
        </is>
      </c>
      <c r="E637" s="9" t="n">
        <v>1</v>
      </c>
      <c r="F637" s="9" t="inlineStr">
        <is>
          <t>Nexlayer</t>
        </is>
      </c>
      <c r="G637" s="9" t="b">
        <v>1</v>
      </c>
      <c r="H637" s="9" t="b">
        <v>0</v>
      </c>
      <c r="I637" s="9" t="b">
        <v>0</v>
      </c>
      <c r="J637" s="10" t="n">
        <v>0</v>
      </c>
      <c r="K637" s="9" t="n">
        <v>3</v>
      </c>
      <c r="L637" s="9" t="inlineStr">
        <is>
          <t>linkedin</t>
        </is>
      </c>
      <c r="M637" s="9" t="inlineStr">
        <is>
          <t>LI-Retarget-PricingPage-14d</t>
        </is>
      </c>
      <c r="N637" s="9" t="inlineStr">
        <is>
          <t>linkedin</t>
        </is>
      </c>
      <c r="O637" s="9" t="inlineStr">
        <is>
          <t>paid-social</t>
        </is>
      </c>
      <c r="P637" s="9" t="inlineStr">
        <is>
          <t>li_retarget_pricingpage_14d</t>
        </is>
      </c>
      <c r="Q637" s="9" t="inlineStr">
        <is>
          <t>single-image_social-proof_cta-demo</t>
        </is>
      </c>
      <c r="R637" s="9" t="inlineStr">
        <is>
          <t>li-mid-analytics-directors</t>
        </is>
      </c>
      <c r="S637" s="11" t="n">
        <v>45887.61736111111</v>
      </c>
      <c r="T637" s="9" t="inlineStr">
        <is>
          <t>newsletter_signup</t>
        </is>
      </c>
    </row>
    <row r="638">
      <c r="A638" s="6" t="inlineStr">
        <is>
          <t>PRO-00216</t>
        </is>
      </c>
      <c r="B638" s="6" t="inlineStr">
        <is>
          <t>Jordan Thompson</t>
        </is>
      </c>
      <c r="C638" s="6" t="inlineStr">
        <is>
          <t>Data Engineer</t>
        </is>
      </c>
      <c r="D638" s="6" t="inlineStr">
        <is>
          <t>ic_analyst</t>
        </is>
      </c>
      <c r="E638" s="6" t="n">
        <v>0.75</v>
      </c>
      <c r="F638" s="6" t="inlineStr">
        <is>
          <t>Stackbridge</t>
        </is>
      </c>
      <c r="G638" s="6" t="b">
        <v>0</v>
      </c>
      <c r="H638" s="6" t="b">
        <v>0</v>
      </c>
      <c r="I638" s="6" t="b">
        <v>0</v>
      </c>
      <c r="J638" s="7" t="n">
        <v>0</v>
      </c>
      <c r="K638" s="6" t="n">
        <v>1</v>
      </c>
      <c r="L638" s="6" t="inlineStr">
        <is>
          <t>linkedin</t>
        </is>
      </c>
      <c r="M638" s="6" t="inlineStr">
        <is>
          <t>LI-Retarget-PricingPage-14d</t>
        </is>
      </c>
      <c r="N638" s="6" t="inlineStr">
        <is>
          <t>linkedin</t>
        </is>
      </c>
      <c r="O638" s="6" t="inlineStr">
        <is>
          <t>paid-social</t>
        </is>
      </c>
      <c r="P638" s="6" t="inlineStr">
        <is>
          <t>li_retarget_pricingpage_14d</t>
        </is>
      </c>
      <c r="Q638" s="6" t="inlineStr">
        <is>
          <t>single-image_social-proof_cta-learn-more</t>
        </is>
      </c>
      <c r="R638" s="6" t="inlineStr">
        <is>
          <t>li-lookalike-closed-won</t>
        </is>
      </c>
      <c r="S638" s="8" t="n">
        <v>45895.60416666666</v>
      </c>
      <c r="T638" s="6" t="inlineStr">
        <is>
          <t>newsletter_signup</t>
        </is>
      </c>
    </row>
    <row r="639">
      <c r="A639" s="9" t="inlineStr">
        <is>
          <t>PRO-00216</t>
        </is>
      </c>
      <c r="B639" s="9" t="inlineStr">
        <is>
          <t>Jordan Thompson</t>
        </is>
      </c>
      <c r="C639" s="9" t="inlineStr">
        <is>
          <t>Data Engineer</t>
        </is>
      </c>
      <c r="D639" s="9" t="inlineStr">
        <is>
          <t>ic_analyst</t>
        </is>
      </c>
      <c r="E639" s="9" t="n">
        <v>0.75</v>
      </c>
      <c r="F639" s="9" t="inlineStr">
        <is>
          <t>Stackbridge</t>
        </is>
      </c>
      <c r="G639" s="9" t="b">
        <v>0</v>
      </c>
      <c r="H639" s="9" t="b">
        <v>0</v>
      </c>
      <c r="I639" s="9" t="b">
        <v>0</v>
      </c>
      <c r="J639" s="10" t="n">
        <v>0</v>
      </c>
      <c r="K639" s="9" t="n">
        <v>2</v>
      </c>
      <c r="L639" s="9" t="inlineStr">
        <is>
          <t>linkedin</t>
        </is>
      </c>
      <c r="M639" s="9" t="inlineStr">
        <is>
          <t>LI-ABM-Strategic-ENT</t>
        </is>
      </c>
      <c r="N639" s="9" t="inlineStr">
        <is>
          <t>linkedin</t>
        </is>
      </c>
      <c r="O639" s="9" t="inlineStr">
        <is>
          <t>paid-social</t>
        </is>
      </c>
      <c r="P639" s="9" t="inlineStr">
        <is>
          <t>li_abm_strategic_ent</t>
        </is>
      </c>
      <c r="Q639" s="9" t="inlineStr">
        <is>
          <t>single-image_product-feature_cta-demo</t>
        </is>
      </c>
      <c r="R639" s="9" t="inlineStr">
        <is>
          <t>li-ent-data-engineers</t>
        </is>
      </c>
      <c r="S639" s="11" t="n">
        <v>45908.63611111111</v>
      </c>
      <c r="T639" s="9" t="inlineStr">
        <is>
          <t>gated_content_download</t>
        </is>
      </c>
    </row>
    <row r="640">
      <c r="A640" s="6" t="inlineStr">
        <is>
          <t>PRO-00217</t>
        </is>
      </c>
      <c r="B640" s="6" t="inlineStr">
        <is>
          <t>Blake Jackson</t>
        </is>
      </c>
      <c r="C640" s="6" t="inlineStr">
        <is>
          <t>Data Engineer</t>
        </is>
      </c>
      <c r="D640" s="6" t="inlineStr">
        <is>
          <t>ic_analyst</t>
        </is>
      </c>
      <c r="E640" s="6" t="n">
        <v>0.75</v>
      </c>
      <c r="F640" s="6" t="inlineStr">
        <is>
          <t>Ember Analytics</t>
        </is>
      </c>
      <c r="G640" s="6" t="b">
        <v>1</v>
      </c>
      <c r="H640" s="6" t="b">
        <v>1</v>
      </c>
      <c r="I640" s="6" t="b">
        <v>1</v>
      </c>
      <c r="J640" s="7" t="n">
        <v>54099</v>
      </c>
      <c r="K640" s="6" t="n">
        <v>1</v>
      </c>
      <c r="L640" s="6" t="inlineStr">
        <is>
          <t>google</t>
        </is>
      </c>
      <c r="M640" s="6" t="inlineStr">
        <is>
          <t>GGL-NonBrand-DataPipeline</t>
        </is>
      </c>
      <c r="N640" s="6" t="inlineStr">
        <is>
          <t>google</t>
        </is>
      </c>
      <c r="O640" s="6" t="inlineStr">
        <is>
          <t>paid-search</t>
        </is>
      </c>
      <c r="P640" s="6" t="inlineStr">
        <is>
          <t>ggl_nonbrand_datapipeline</t>
        </is>
      </c>
      <c r="Q640" s="6" t="inlineStr">
        <is>
          <t>text-ad_rlsa</t>
        </is>
      </c>
      <c r="R640" s="6" t="inlineStr">
        <is>
          <t>syncflow-alternative</t>
        </is>
      </c>
      <c r="S640" s="8" t="n">
        <v>45839.61041666667</v>
      </c>
      <c r="T640" s="6" t="inlineStr">
        <is>
          <t>gated_content_download</t>
        </is>
      </c>
    </row>
    <row r="641">
      <c r="A641" s="9" t="inlineStr">
        <is>
          <t>PRO-00217</t>
        </is>
      </c>
      <c r="B641" s="9" t="inlineStr">
        <is>
          <t>Blake Jackson</t>
        </is>
      </c>
      <c r="C641" s="9" t="inlineStr">
        <is>
          <t>Data Engineer</t>
        </is>
      </c>
      <c r="D641" s="9" t="inlineStr">
        <is>
          <t>ic_analyst</t>
        </is>
      </c>
      <c r="E641" s="9" t="n">
        <v>0.75</v>
      </c>
      <c r="F641" s="9" t="inlineStr">
        <is>
          <t>Ember Analytics</t>
        </is>
      </c>
      <c r="G641" s="9" t="b">
        <v>1</v>
      </c>
      <c r="H641" s="9" t="b">
        <v>1</v>
      </c>
      <c r="I641" s="9" t="b">
        <v>1</v>
      </c>
      <c r="J641" s="10" t="n">
        <v>54099</v>
      </c>
      <c r="K641" s="9" t="n">
        <v>2</v>
      </c>
      <c r="L641" s="9" t="inlineStr">
        <is>
          <t>google</t>
        </is>
      </c>
      <c r="M641" s="9" t="inlineStr">
        <is>
          <t>GGL-Competitor-Pipeform-Alt</t>
        </is>
      </c>
      <c r="N641" s="9" t="inlineStr">
        <is>
          <t>google</t>
        </is>
      </c>
      <c r="O641" s="9" t="inlineStr">
        <is>
          <t>paid-search</t>
        </is>
      </c>
      <c r="P641" s="9" t="inlineStr">
        <is>
          <t>ggl_competitor_pipeform_alt</t>
        </is>
      </c>
      <c r="Q641" s="9" t="inlineStr">
        <is>
          <t>text-ad_competitor</t>
        </is>
      </c>
      <c r="R641" s="9" t="inlineStr">
        <is>
          <t>streamlink-vs-syncflow</t>
        </is>
      </c>
      <c r="S641" s="11" t="n">
        <v>45847.52847222222</v>
      </c>
      <c r="T641" s="9" t="inlineStr">
        <is>
          <t>gated_content_download</t>
        </is>
      </c>
    </row>
    <row r="642">
      <c r="A642" s="6" t="inlineStr">
        <is>
          <t>PRO-00217</t>
        </is>
      </c>
      <c r="B642" s="6" t="inlineStr">
        <is>
          <t>Blake Jackson</t>
        </is>
      </c>
      <c r="C642" s="6" t="inlineStr">
        <is>
          <t>Data Engineer</t>
        </is>
      </c>
      <c r="D642" s="6" t="inlineStr">
        <is>
          <t>ic_analyst</t>
        </is>
      </c>
      <c r="E642" s="6" t="n">
        <v>0.75</v>
      </c>
      <c r="F642" s="6" t="inlineStr">
        <is>
          <t>Ember Analytics</t>
        </is>
      </c>
      <c r="G642" s="6" t="b">
        <v>1</v>
      </c>
      <c r="H642" s="6" t="b">
        <v>1</v>
      </c>
      <c r="I642" s="6" t="b">
        <v>1</v>
      </c>
      <c r="J642" s="7" t="n">
        <v>54099</v>
      </c>
      <c r="K642" s="6" t="n">
        <v>3</v>
      </c>
      <c r="L642" s="6" t="inlineStr">
        <is>
          <t>g2</t>
        </is>
      </c>
      <c r="M642" s="6" t="inlineStr">
        <is>
          <t>G2-Badge-LP-Integration</t>
        </is>
      </c>
      <c r="N642" s="6" t="inlineStr">
        <is>
          <t>g2</t>
        </is>
      </c>
      <c r="O642" s="6" t="inlineStr">
        <is>
          <t>review-site</t>
        </is>
      </c>
      <c r="P642" s="6" t="inlineStr">
        <is>
          <t>g2_badge_lp_integration</t>
        </is>
      </c>
      <c r="Q642" s="6" t="inlineStr">
        <is>
          <t>retarget-banner_category</t>
        </is>
      </c>
      <c r="R642" s="6" t="inlineStr">
        <is>
          <t>pipeline-software-evaluation</t>
        </is>
      </c>
      <c r="S642" s="8" t="n">
        <v>45866.74236111111</v>
      </c>
      <c r="T642" s="6" t="inlineStr">
        <is>
          <t>demo_request</t>
        </is>
      </c>
    </row>
    <row r="643">
      <c r="A643" s="9" t="inlineStr">
        <is>
          <t>PRO-00217</t>
        </is>
      </c>
      <c r="B643" s="9" t="inlineStr">
        <is>
          <t>Blake Jackson</t>
        </is>
      </c>
      <c r="C643" s="9" t="inlineStr">
        <is>
          <t>Data Engineer</t>
        </is>
      </c>
      <c r="D643" s="9" t="inlineStr">
        <is>
          <t>ic_analyst</t>
        </is>
      </c>
      <c r="E643" s="9" t="n">
        <v>0.75</v>
      </c>
      <c r="F643" s="9" t="inlineStr">
        <is>
          <t>Ember Analytics</t>
        </is>
      </c>
      <c r="G643" s="9" t="b">
        <v>1</v>
      </c>
      <c r="H643" s="9" t="b">
        <v>1</v>
      </c>
      <c r="I643" s="9" t="b">
        <v>1</v>
      </c>
      <c r="J643" s="10" t="n">
        <v>54099</v>
      </c>
      <c r="K643" s="9" t="n">
        <v>4</v>
      </c>
      <c r="L643" s="9" t="inlineStr">
        <is>
          <t>g2</t>
        </is>
      </c>
      <c r="M643" s="9" t="inlineStr">
        <is>
          <t>G2-GridReport-ETL-Gated</t>
        </is>
      </c>
      <c r="N643" s="9" t="inlineStr">
        <is>
          <t>g2</t>
        </is>
      </c>
      <c r="O643" s="9" t="inlineStr">
        <is>
          <t>review-site</t>
        </is>
      </c>
      <c r="P643" s="9" t="inlineStr">
        <is>
          <t>g2_gridreport_etl_gated</t>
        </is>
      </c>
      <c r="Q643" s="9" t="inlineStr">
        <is>
          <t>gated-report_etl</t>
        </is>
      </c>
      <c r="R643" s="9" t="inlineStr">
        <is>
          <t>data-integration-review</t>
        </is>
      </c>
      <c r="S643" s="11" t="n">
        <v>45880.66666666666</v>
      </c>
      <c r="T643" s="9" t="inlineStr">
        <is>
          <t>gated_content_download</t>
        </is>
      </c>
    </row>
    <row r="644">
      <c r="A644" s="6" t="inlineStr">
        <is>
          <t>PRO-00218</t>
        </is>
      </c>
      <c r="B644" s="6" t="inlineStr">
        <is>
          <t>Drew Williams</t>
        </is>
      </c>
      <c r="C644" s="6" t="inlineStr">
        <is>
          <t>Chief Data Officer</t>
        </is>
      </c>
      <c r="D644" s="6" t="inlineStr">
        <is>
          <t>c_suite_vp</t>
        </is>
      </c>
      <c r="E644" s="6" t="n">
        <v>1.5</v>
      </c>
      <c r="F644" s="6" t="inlineStr">
        <is>
          <t>Pipeform</t>
        </is>
      </c>
      <c r="G644" s="6" t="b">
        <v>0</v>
      </c>
      <c r="H644" s="6" t="b">
        <v>0</v>
      </c>
      <c r="I644" s="6" t="b">
        <v>0</v>
      </c>
      <c r="J644" s="7" t="n">
        <v>0</v>
      </c>
      <c r="K644" s="6" t="n">
        <v>1</v>
      </c>
      <c r="L644" s="6" t="inlineStr">
        <is>
          <t>linkedin</t>
        </is>
      </c>
      <c r="M644" s="6" t="inlineStr">
        <is>
          <t>LI-ENT-Awareness-DataPipeline</t>
        </is>
      </c>
      <c r="N644" s="6" t="inlineStr">
        <is>
          <t>linkedin</t>
        </is>
      </c>
      <c r="O644" s="6" t="inlineStr">
        <is>
          <t>paid-social</t>
        </is>
      </c>
      <c r="P644" s="6" t="inlineStr">
        <is>
          <t>li_ent_awareness_datapipeline</t>
        </is>
      </c>
      <c r="Q644" s="6" t="inlineStr">
        <is>
          <t>single-image_pain-point_cta-trial</t>
        </is>
      </c>
      <c r="R644" s="6" t="inlineStr">
        <is>
          <t>li-abm-strategic-accounts</t>
        </is>
      </c>
      <c r="S644" s="8" t="n">
        <v>45769.73611111111</v>
      </c>
      <c r="T644" s="6" t="inlineStr">
        <is>
          <t>gated_content_download</t>
        </is>
      </c>
    </row>
    <row r="645">
      <c r="A645" s="9" t="inlineStr">
        <is>
          <t>PRO-00218</t>
        </is>
      </c>
      <c r="B645" s="9" t="inlineStr">
        <is>
          <t>Drew Williams</t>
        </is>
      </c>
      <c r="C645" s="9" t="inlineStr">
        <is>
          <t>Chief Data Officer</t>
        </is>
      </c>
      <c r="D645" s="9" t="inlineStr">
        <is>
          <t>c_suite_vp</t>
        </is>
      </c>
      <c r="E645" s="9" t="n">
        <v>1.5</v>
      </c>
      <c r="F645" s="9" t="inlineStr">
        <is>
          <t>Pipeform</t>
        </is>
      </c>
      <c r="G645" s="9" t="b">
        <v>0</v>
      </c>
      <c r="H645" s="9" t="b">
        <v>0</v>
      </c>
      <c r="I645" s="9" t="b">
        <v>0</v>
      </c>
      <c r="J645" s="10" t="n">
        <v>0</v>
      </c>
      <c r="K645" s="9" t="n">
        <v>2</v>
      </c>
      <c r="L645" s="9" t="inlineStr">
        <is>
          <t>programmatic</t>
        </is>
      </c>
      <c r="M645" s="9" t="inlineStr">
        <is>
          <t>DSP-ABM-AirCover-Strategic</t>
        </is>
      </c>
      <c r="N645" s="9" t="inlineStr">
        <is>
          <t>stackadapt</t>
        </is>
      </c>
      <c r="O645" s="9" t="inlineStr">
        <is>
          <t>display</t>
        </is>
      </c>
      <c r="P645" s="9" t="inlineStr">
        <is>
          <t>dsp_abm_aircover_strategic</t>
        </is>
      </c>
      <c r="Q645" s="9" t="inlineStr">
        <is>
          <t>display-banner_awareness</t>
        </is>
      </c>
      <c r="R645" s="9" t="inlineStr">
        <is>
          <t>abm-strategic-accounts</t>
        </is>
      </c>
      <c r="S645" s="11" t="n">
        <v>45786.74375</v>
      </c>
      <c r="T645" s="9" t="inlineStr">
        <is>
          <t>gated_content_download</t>
        </is>
      </c>
    </row>
    <row r="646">
      <c r="A646" s="6" t="inlineStr">
        <is>
          <t>PRO-00219</t>
        </is>
      </c>
      <c r="B646" s="6" t="inlineStr">
        <is>
          <t>Indigo Kim</t>
        </is>
      </c>
      <c r="C646" s="6" t="inlineStr">
        <is>
          <t>BI Manager</t>
        </is>
      </c>
      <c r="D646" s="6" t="inlineStr">
        <is>
          <t>manager</t>
        </is>
      </c>
      <c r="E646" s="6" t="n">
        <v>1</v>
      </c>
      <c r="F646" s="6" t="inlineStr">
        <is>
          <t>Tangent Labs</t>
        </is>
      </c>
      <c r="G646" s="6" t="b">
        <v>1</v>
      </c>
      <c r="H646" s="6" t="b">
        <v>1</v>
      </c>
      <c r="I646" s="6" t="b">
        <v>0</v>
      </c>
      <c r="J646" s="7" t="n">
        <v>67846</v>
      </c>
      <c r="K646" s="6" t="n">
        <v>1</v>
      </c>
      <c r="L646" s="6" t="inlineStr">
        <is>
          <t>google</t>
        </is>
      </c>
      <c r="M646" s="6" t="inlineStr">
        <is>
          <t>GGL-NonBrand-DataPipeline</t>
        </is>
      </c>
      <c r="N646" s="6" t="inlineStr">
        <is>
          <t>google</t>
        </is>
      </c>
      <c r="O646" s="6" t="inlineStr">
        <is>
          <t>paid-search</t>
        </is>
      </c>
      <c r="P646" s="6" t="inlineStr">
        <is>
          <t>ggl_nonbrand_datapipeline</t>
        </is>
      </c>
      <c r="Q646" s="6" t="inlineStr">
        <is>
          <t>text-ad_search</t>
        </is>
      </c>
      <c r="R646" s="6" t="inlineStr">
        <is>
          <t>data-integration-platform</t>
        </is>
      </c>
      <c r="S646" s="8" t="n">
        <v>45824.50694444445</v>
      </c>
      <c r="T646" s="6" t="inlineStr">
        <is>
          <t>gated_content_download</t>
        </is>
      </c>
    </row>
    <row r="647">
      <c r="A647" s="9" t="inlineStr">
        <is>
          <t>PRO-00219</t>
        </is>
      </c>
      <c r="B647" s="9" t="inlineStr">
        <is>
          <t>Indigo Kim</t>
        </is>
      </c>
      <c r="C647" s="9" t="inlineStr">
        <is>
          <t>BI Manager</t>
        </is>
      </c>
      <c r="D647" s="9" t="inlineStr">
        <is>
          <t>manager</t>
        </is>
      </c>
      <c r="E647" s="9" t="n">
        <v>1</v>
      </c>
      <c r="F647" s="9" t="inlineStr">
        <is>
          <t>Tangent Labs</t>
        </is>
      </c>
      <c r="G647" s="9" t="b">
        <v>1</v>
      </c>
      <c r="H647" s="9" t="b">
        <v>1</v>
      </c>
      <c r="I647" s="9" t="b">
        <v>0</v>
      </c>
      <c r="J647" s="10" t="n">
        <v>67846</v>
      </c>
      <c r="K647" s="9" t="n">
        <v>2</v>
      </c>
      <c r="L647" s="9" t="inlineStr">
        <is>
          <t>linkedin</t>
        </is>
      </c>
      <c r="M647" s="9" t="inlineStr">
        <is>
          <t>LI-MOFU-Trial-AnalyticsTeams</t>
        </is>
      </c>
      <c r="N647" s="9" t="inlineStr">
        <is>
          <t>linkedin</t>
        </is>
      </c>
      <c r="O647" s="9" t="inlineStr">
        <is>
          <t>paid-social</t>
        </is>
      </c>
      <c r="P647" s="9" t="inlineStr">
        <is>
          <t>li_mofu_trial_analyticsteams</t>
        </is>
      </c>
      <c r="Q647" s="9" t="inlineStr">
        <is>
          <t>single-image_pain-point_cta-trial</t>
        </is>
      </c>
      <c r="R647" s="9" t="inlineStr">
        <is>
          <t>li-lookalike-closed-won</t>
        </is>
      </c>
      <c r="S647" s="11" t="n">
        <v>45831.53611111111</v>
      </c>
      <c r="T647" s="9" t="inlineStr">
        <is>
          <t>demo_request</t>
        </is>
      </c>
    </row>
    <row r="648">
      <c r="A648" s="6" t="inlineStr">
        <is>
          <t>PRO-00219</t>
        </is>
      </c>
      <c r="B648" s="6" t="inlineStr">
        <is>
          <t>Indigo Kim</t>
        </is>
      </c>
      <c r="C648" s="6" t="inlineStr">
        <is>
          <t>BI Manager</t>
        </is>
      </c>
      <c r="D648" s="6" t="inlineStr">
        <is>
          <t>manager</t>
        </is>
      </c>
      <c r="E648" s="6" t="n">
        <v>1</v>
      </c>
      <c r="F648" s="6" t="inlineStr">
        <is>
          <t>Tangent Labs</t>
        </is>
      </c>
      <c r="G648" s="6" t="b">
        <v>1</v>
      </c>
      <c r="H648" s="6" t="b">
        <v>1</v>
      </c>
      <c r="I648" s="6" t="b">
        <v>0</v>
      </c>
      <c r="J648" s="7" t="n">
        <v>67846</v>
      </c>
      <c r="K648" s="6" t="n">
        <v>3</v>
      </c>
      <c r="L648" s="6" t="inlineStr">
        <is>
          <t>g2</t>
        </is>
      </c>
      <c r="M648" s="6" t="inlineStr">
        <is>
          <t>G2-Badge-LP-Integration</t>
        </is>
      </c>
      <c r="N648" s="6" t="inlineStr">
        <is>
          <t>g2</t>
        </is>
      </c>
      <c r="O648" s="6" t="inlineStr">
        <is>
          <t>review-site</t>
        </is>
      </c>
      <c r="P648" s="6" t="inlineStr">
        <is>
          <t>g2_badge_lp_integration</t>
        </is>
      </c>
      <c r="Q648" s="6" t="inlineStr">
        <is>
          <t>gated-report_etl</t>
        </is>
      </c>
      <c r="R648" s="6" t="inlineStr">
        <is>
          <t>etl-tools-comparison</t>
        </is>
      </c>
      <c r="S648" s="8" t="n">
        <v>45841.72569444445</v>
      </c>
      <c r="T648" s="6" t="inlineStr">
        <is>
          <t>newsletter_signup</t>
        </is>
      </c>
    </row>
    <row r="649">
      <c r="A649" s="9" t="inlineStr">
        <is>
          <t>PRO-00219</t>
        </is>
      </c>
      <c r="B649" s="9" t="inlineStr">
        <is>
          <t>Indigo Kim</t>
        </is>
      </c>
      <c r="C649" s="9" t="inlineStr">
        <is>
          <t>BI Manager</t>
        </is>
      </c>
      <c r="D649" s="9" t="inlineStr">
        <is>
          <t>manager</t>
        </is>
      </c>
      <c r="E649" s="9" t="n">
        <v>1</v>
      </c>
      <c r="F649" s="9" t="inlineStr">
        <is>
          <t>Tangent Labs</t>
        </is>
      </c>
      <c r="G649" s="9" t="b">
        <v>1</v>
      </c>
      <c r="H649" s="9" t="b">
        <v>1</v>
      </c>
      <c r="I649" s="9" t="b">
        <v>0</v>
      </c>
      <c r="J649" s="10" t="n">
        <v>67846</v>
      </c>
      <c r="K649" s="9" t="n">
        <v>4</v>
      </c>
      <c r="L649" s="9" t="inlineStr">
        <is>
          <t>g2</t>
        </is>
      </c>
      <c r="M649" s="9" t="inlineStr">
        <is>
          <t>G2-Badge-LP-Integration</t>
        </is>
      </c>
      <c r="N649" s="9" t="inlineStr">
        <is>
          <t>g2</t>
        </is>
      </c>
      <c r="O649" s="9" t="inlineStr">
        <is>
          <t>review-site</t>
        </is>
      </c>
      <c r="P649" s="9" t="inlineStr">
        <is>
          <t>g2_badge_lp_integration</t>
        </is>
      </c>
      <c r="Q649" s="9" t="inlineStr">
        <is>
          <t>retarget-banner_category</t>
        </is>
      </c>
      <c r="R649" s="9" t="inlineStr">
        <is>
          <t>data-integration-review</t>
        </is>
      </c>
      <c r="S649" s="11" t="n">
        <v>45854.48541666667</v>
      </c>
      <c r="T649" s="9" t="inlineStr">
        <is>
          <t>gated_content_download</t>
        </is>
      </c>
    </row>
    <row r="650">
      <c r="A650" s="6" t="inlineStr">
        <is>
          <t>PRO-00220</t>
        </is>
      </c>
      <c r="B650" s="6" t="inlineStr">
        <is>
          <t>Noel Anderson</t>
        </is>
      </c>
      <c r="C650" s="6" t="inlineStr">
        <is>
          <t>Analytics Engineer</t>
        </is>
      </c>
      <c r="D650" s="6" t="inlineStr">
        <is>
          <t>ic_analyst</t>
        </is>
      </c>
      <c r="E650" s="6" t="n">
        <v>0.75</v>
      </c>
      <c r="F650" s="6" t="inlineStr">
        <is>
          <t>Syncflow</t>
        </is>
      </c>
      <c r="G650" s="6" t="b">
        <v>0</v>
      </c>
      <c r="H650" s="6" t="b">
        <v>0</v>
      </c>
      <c r="I650" s="6" t="b">
        <v>0</v>
      </c>
      <c r="J650" s="7" t="n">
        <v>0</v>
      </c>
      <c r="K650" s="6" t="n">
        <v>1</v>
      </c>
      <c r="L650" s="6" t="inlineStr">
        <is>
          <t>linkedin</t>
        </is>
      </c>
      <c r="M650" s="6" t="inlineStr">
        <is>
          <t>LI-ENT-Awareness-DataIntegration</t>
        </is>
      </c>
      <c r="N650" s="6" t="inlineStr">
        <is>
          <t>linkedin</t>
        </is>
      </c>
      <c r="O650" s="6" t="inlineStr">
        <is>
          <t>paid-social</t>
        </is>
      </c>
      <c r="P650" s="6" t="inlineStr">
        <is>
          <t>li_ent_awareness_dataintegration</t>
        </is>
      </c>
      <c r="Q650" s="6" t="inlineStr">
        <is>
          <t>single-image_thought-leadership_cta-learn-more</t>
        </is>
      </c>
      <c r="R650" s="6" t="inlineStr">
        <is>
          <t>li-lookalike-closed-won</t>
        </is>
      </c>
      <c r="S650" s="8" t="n">
        <v>45658.3625</v>
      </c>
      <c r="T650" s="6" t="inlineStr">
        <is>
          <t>newsletter_signup</t>
        </is>
      </c>
    </row>
    <row r="651">
      <c r="A651" s="9" t="inlineStr">
        <is>
          <t>PRO-00220</t>
        </is>
      </c>
      <c r="B651" s="9" t="inlineStr">
        <is>
          <t>Noel Anderson</t>
        </is>
      </c>
      <c r="C651" s="9" t="inlineStr">
        <is>
          <t>Analytics Engineer</t>
        </is>
      </c>
      <c r="D651" s="9" t="inlineStr">
        <is>
          <t>ic_analyst</t>
        </is>
      </c>
      <c r="E651" s="9" t="n">
        <v>0.75</v>
      </c>
      <c r="F651" s="9" t="inlineStr">
        <is>
          <t>Syncflow</t>
        </is>
      </c>
      <c r="G651" s="9" t="b">
        <v>0</v>
      </c>
      <c r="H651" s="9" t="b">
        <v>0</v>
      </c>
      <c r="I651" s="9" t="b">
        <v>0</v>
      </c>
      <c r="J651" s="10" t="n">
        <v>0</v>
      </c>
      <c r="K651" s="9" t="n">
        <v>2</v>
      </c>
      <c r="L651" s="9" t="inlineStr">
        <is>
          <t>google</t>
        </is>
      </c>
      <c r="M651" s="9" t="inlineStr">
        <is>
          <t>GGL-RLSA-HighIntent-Visitors</t>
        </is>
      </c>
      <c r="N651" s="9" t="inlineStr">
        <is>
          <t>google</t>
        </is>
      </c>
      <c r="O651" s="9" t="inlineStr">
        <is>
          <t>paid-search</t>
        </is>
      </c>
      <c r="P651" s="9" t="inlineStr">
        <is>
          <t>ggl_rlsa_highintent_visitors</t>
        </is>
      </c>
      <c r="Q651" s="9" t="inlineStr">
        <is>
          <t>text-ad_search</t>
        </is>
      </c>
      <c r="R651" s="9" t="inlineStr">
        <is>
          <t>pipeform-alternative</t>
        </is>
      </c>
      <c r="S651" s="11" t="n">
        <v>45673.64583333334</v>
      </c>
      <c r="T651" s="9" t="inlineStr">
        <is>
          <t>gated_content_download</t>
        </is>
      </c>
    </row>
    <row r="652">
      <c r="A652" s="6" t="inlineStr">
        <is>
          <t>PRO-00220</t>
        </is>
      </c>
      <c r="B652" s="6" t="inlineStr">
        <is>
          <t>Noel Anderson</t>
        </is>
      </c>
      <c r="C652" s="6" t="inlineStr">
        <is>
          <t>Analytics Engineer</t>
        </is>
      </c>
      <c r="D652" s="6" t="inlineStr">
        <is>
          <t>ic_analyst</t>
        </is>
      </c>
      <c r="E652" s="6" t="n">
        <v>0.75</v>
      </c>
      <c r="F652" s="6" t="inlineStr">
        <is>
          <t>Syncflow</t>
        </is>
      </c>
      <c r="G652" s="6" t="b">
        <v>0</v>
      </c>
      <c r="H652" s="6" t="b">
        <v>0</v>
      </c>
      <c r="I652" s="6" t="b">
        <v>0</v>
      </c>
      <c r="J652" s="7" t="n">
        <v>0</v>
      </c>
      <c r="K652" s="6" t="n">
        <v>3</v>
      </c>
      <c r="L652" s="6" t="inlineStr">
        <is>
          <t>linkedin</t>
        </is>
      </c>
      <c r="M652" s="6" t="inlineStr">
        <is>
          <t>LI-Retarget-PricingPage-14d</t>
        </is>
      </c>
      <c r="N652" s="6" t="inlineStr">
        <is>
          <t>linkedin</t>
        </is>
      </c>
      <c r="O652" s="6" t="inlineStr">
        <is>
          <t>paid-social</t>
        </is>
      </c>
      <c r="P652" s="6" t="inlineStr">
        <is>
          <t>li_retarget_pricingpage_14d</t>
        </is>
      </c>
      <c r="Q652" s="6" t="inlineStr">
        <is>
          <t>single-image_thought-leadership_cta-learn-more</t>
        </is>
      </c>
      <c r="R652" s="6" t="inlineStr">
        <is>
          <t>li-retarget-site-visitors-30d</t>
        </is>
      </c>
      <c r="S652" s="8" t="n">
        <v>45686.62986111111</v>
      </c>
      <c r="T652" s="6" t="inlineStr">
        <is>
          <t>gated_content_download</t>
        </is>
      </c>
    </row>
    <row r="653">
      <c r="A653" s="9" t="inlineStr">
        <is>
          <t>PRO-00221</t>
        </is>
      </c>
      <c r="B653" s="9" t="inlineStr">
        <is>
          <t>Morgan Wilson</t>
        </is>
      </c>
      <c r="C653" s="9" t="inlineStr">
        <is>
          <t>Data Analyst</t>
        </is>
      </c>
      <c r="D653" s="9" t="inlineStr">
        <is>
          <t>ic_analyst</t>
        </is>
      </c>
      <c r="E653" s="9" t="n">
        <v>0.75</v>
      </c>
      <c r="F653" s="9" t="inlineStr">
        <is>
          <t>Axiom Cloud</t>
        </is>
      </c>
      <c r="G653" s="9" t="b">
        <v>0</v>
      </c>
      <c r="H653" s="9" t="b">
        <v>0</v>
      </c>
      <c r="I653" s="9" t="b">
        <v>0</v>
      </c>
      <c r="J653" s="10" t="n">
        <v>0</v>
      </c>
      <c r="K653" s="9" t="n">
        <v>1</v>
      </c>
      <c r="L653" s="9" t="inlineStr">
        <is>
          <t>linkedin</t>
        </is>
      </c>
      <c r="M653" s="9" t="inlineStr">
        <is>
          <t>LI-Retarget-SiteVisitors-30d</t>
        </is>
      </c>
      <c r="N653" s="9" t="inlineStr">
        <is>
          <t>linkedin</t>
        </is>
      </c>
      <c r="O653" s="9" t="inlineStr">
        <is>
          <t>paid-social</t>
        </is>
      </c>
      <c r="P653" s="9" t="inlineStr">
        <is>
          <t>li_retarget_sitevisitors_30d</t>
        </is>
      </c>
      <c r="Q653" s="9" t="inlineStr">
        <is>
          <t>single-image_pain-point_cta-demo</t>
        </is>
      </c>
      <c r="R653" s="9" t="inlineStr">
        <is>
          <t>li-lookalike-closed-won</t>
        </is>
      </c>
      <c r="S653" s="11" t="n">
        <v>45894.52847222222</v>
      </c>
      <c r="T653" s="9" t="inlineStr">
        <is>
          <t>newsletter_signup</t>
        </is>
      </c>
    </row>
    <row r="654">
      <c r="A654" s="6" t="inlineStr">
        <is>
          <t>PRO-00221</t>
        </is>
      </c>
      <c r="B654" s="6" t="inlineStr">
        <is>
          <t>Morgan Wilson</t>
        </is>
      </c>
      <c r="C654" s="6" t="inlineStr">
        <is>
          <t>Data Analyst</t>
        </is>
      </c>
      <c r="D654" s="6" t="inlineStr">
        <is>
          <t>ic_analyst</t>
        </is>
      </c>
      <c r="E654" s="6" t="n">
        <v>0.75</v>
      </c>
      <c r="F654" s="6" t="inlineStr">
        <is>
          <t>Axiom Cloud</t>
        </is>
      </c>
      <c r="G654" s="6" t="b">
        <v>0</v>
      </c>
      <c r="H654" s="6" t="b">
        <v>0</v>
      </c>
      <c r="I654" s="6" t="b">
        <v>0</v>
      </c>
      <c r="J654" s="7" t="n">
        <v>0</v>
      </c>
      <c r="K654" s="6" t="n">
        <v>2</v>
      </c>
      <c r="L654" s="6" t="inlineStr">
        <is>
          <t>linkedin</t>
        </is>
      </c>
      <c r="M654" s="6" t="inlineStr">
        <is>
          <t>LI-Retarget-PricingPage-14d</t>
        </is>
      </c>
      <c r="N654" s="6" t="inlineStr">
        <is>
          <t>linkedin</t>
        </is>
      </c>
      <c r="O654" s="6" t="inlineStr">
        <is>
          <t>paid-social</t>
        </is>
      </c>
      <c r="P654" s="6" t="inlineStr">
        <is>
          <t>li_retarget_pricingpage_14d</t>
        </is>
      </c>
      <c r="Q654" s="6" t="inlineStr">
        <is>
          <t>single-image_thought-leadership_cta-learn-more</t>
        </is>
      </c>
      <c r="R654" s="6" t="inlineStr">
        <is>
          <t>li-lookalike-closed-won</t>
        </is>
      </c>
      <c r="S654" s="8" t="n">
        <v>45905.62291666667</v>
      </c>
      <c r="T654" s="6" t="inlineStr">
        <is>
          <t>gated_content_download</t>
        </is>
      </c>
    </row>
    <row r="655">
      <c r="A655" s="9" t="inlineStr">
        <is>
          <t>PRO-00222</t>
        </is>
      </c>
      <c r="B655" s="9" t="inlineStr">
        <is>
          <t>Casey Patel</t>
        </is>
      </c>
      <c r="C655" s="9" t="inlineStr">
        <is>
          <t>Chief Analytics Officer</t>
        </is>
      </c>
      <c r="D655" s="9" t="inlineStr">
        <is>
          <t>c_suite_vp</t>
        </is>
      </c>
      <c r="E655" s="9" t="n">
        <v>1.5</v>
      </c>
      <c r="F655" s="9" t="inlineStr">
        <is>
          <t>Prismware</t>
        </is>
      </c>
      <c r="G655" s="9" t="b">
        <v>1</v>
      </c>
      <c r="H655" s="9" t="b">
        <v>1</v>
      </c>
      <c r="I655" s="9" t="b">
        <v>0</v>
      </c>
      <c r="J655" s="10" t="n">
        <v>155349</v>
      </c>
      <c r="K655" s="9" t="n">
        <v>1</v>
      </c>
      <c r="L655" s="9" t="inlineStr">
        <is>
          <t>linkedin</t>
        </is>
      </c>
      <c r="M655" s="9" t="inlineStr">
        <is>
          <t>LI-MOFU-Demo-DataEngineers</t>
        </is>
      </c>
      <c r="N655" s="9" t="inlineStr">
        <is>
          <t>linkedin</t>
        </is>
      </c>
      <c r="O655" s="9" t="inlineStr">
        <is>
          <t>paid-social</t>
        </is>
      </c>
      <c r="P655" s="9" t="inlineStr">
        <is>
          <t>li_mofu_demo_dataengineers</t>
        </is>
      </c>
      <c r="Q655" s="9" t="inlineStr">
        <is>
          <t>single-image_product-feature_cta-trial</t>
        </is>
      </c>
      <c r="R655" s="9" t="inlineStr">
        <is>
          <t>li-abm-strategic-accounts</t>
        </is>
      </c>
      <c r="S655" s="11" t="n">
        <v>45859.40972222222</v>
      </c>
      <c r="T655" s="9" t="inlineStr">
        <is>
          <t>demo_request</t>
        </is>
      </c>
    </row>
    <row r="656">
      <c r="A656" s="6" t="inlineStr">
        <is>
          <t>PRO-00222</t>
        </is>
      </c>
      <c r="B656" s="6" t="inlineStr">
        <is>
          <t>Casey Patel</t>
        </is>
      </c>
      <c r="C656" s="6" t="inlineStr">
        <is>
          <t>Chief Analytics Officer</t>
        </is>
      </c>
      <c r="D656" s="6" t="inlineStr">
        <is>
          <t>c_suite_vp</t>
        </is>
      </c>
      <c r="E656" s="6" t="n">
        <v>1.5</v>
      </c>
      <c r="F656" s="6" t="inlineStr">
        <is>
          <t>Prismware</t>
        </is>
      </c>
      <c r="G656" s="6" t="b">
        <v>1</v>
      </c>
      <c r="H656" s="6" t="b">
        <v>1</v>
      </c>
      <c r="I656" s="6" t="b">
        <v>0</v>
      </c>
      <c r="J656" s="7" t="n">
        <v>155349</v>
      </c>
      <c r="K656" s="6" t="n">
        <v>2</v>
      </c>
      <c r="L656" s="6" t="inlineStr">
        <is>
          <t>linkedin</t>
        </is>
      </c>
      <c r="M656" s="6" t="inlineStr">
        <is>
          <t>LI-ENT-Awareness-DataPipeline</t>
        </is>
      </c>
      <c r="N656" s="6" t="inlineStr">
        <is>
          <t>linkedin</t>
        </is>
      </c>
      <c r="O656" s="6" t="inlineStr">
        <is>
          <t>paid-social</t>
        </is>
      </c>
      <c r="P656" s="6" t="inlineStr">
        <is>
          <t>li_ent_awareness_datapipeline</t>
        </is>
      </c>
      <c r="Q656" s="6" t="inlineStr">
        <is>
          <t>single-image_thought-leadership_cta-learn-more</t>
        </is>
      </c>
      <c r="R656" s="6" t="inlineStr">
        <is>
          <t>li-ent-data-engineers</t>
        </is>
      </c>
      <c r="S656" s="8" t="n">
        <v>45880.62569444445</v>
      </c>
      <c r="T656" s="6" t="inlineStr">
        <is>
          <t>gated_content_download</t>
        </is>
      </c>
    </row>
    <row r="657">
      <c r="A657" s="9" t="inlineStr">
        <is>
          <t>PRO-00223</t>
        </is>
      </c>
      <c r="B657" s="9" t="inlineStr">
        <is>
          <t>Dana Garcia</t>
        </is>
      </c>
      <c r="C657" s="9" t="inlineStr">
        <is>
          <t>Analytics Engineer</t>
        </is>
      </c>
      <c r="D657" s="9" t="inlineStr">
        <is>
          <t>ic_analyst</t>
        </is>
      </c>
      <c r="E657" s="9" t="n">
        <v>0.75</v>
      </c>
      <c r="F657" s="9" t="inlineStr">
        <is>
          <t>Stratum Data</t>
        </is>
      </c>
      <c r="G657" s="9" t="b">
        <v>1</v>
      </c>
      <c r="H657" s="9" t="b">
        <v>0</v>
      </c>
      <c r="I657" s="9" t="b">
        <v>0</v>
      </c>
      <c r="J657" s="10" t="n">
        <v>0</v>
      </c>
      <c r="K657" s="9" t="n">
        <v>1</v>
      </c>
      <c r="L657" s="9" t="inlineStr">
        <is>
          <t>google</t>
        </is>
      </c>
      <c r="M657" s="9" t="inlineStr">
        <is>
          <t>GGL-Competitor-Pipeform-Alt</t>
        </is>
      </c>
      <c r="N657" s="9" t="inlineStr">
        <is>
          <t>google</t>
        </is>
      </c>
      <c r="O657" s="9" t="inlineStr">
        <is>
          <t>paid-search</t>
        </is>
      </c>
      <c r="P657" s="9" t="inlineStr">
        <is>
          <t>ggl_competitor_pipeform_alt</t>
        </is>
      </c>
      <c r="Q657" s="9" t="inlineStr">
        <is>
          <t>text-ad_competitor</t>
        </is>
      </c>
      <c r="R657" s="9" t="inlineStr">
        <is>
          <t>etl-software</t>
        </is>
      </c>
      <c r="S657" s="11" t="n">
        <v>45777.37638888889</v>
      </c>
      <c r="T657" s="9" t="inlineStr">
        <is>
          <t>newsletter_signup</t>
        </is>
      </c>
    </row>
    <row r="658">
      <c r="A658" s="6" t="inlineStr">
        <is>
          <t>PRO-00223</t>
        </is>
      </c>
      <c r="B658" s="6" t="inlineStr">
        <is>
          <t>Dana Garcia</t>
        </is>
      </c>
      <c r="C658" s="6" t="inlineStr">
        <is>
          <t>Analytics Engineer</t>
        </is>
      </c>
      <c r="D658" s="6" t="inlineStr">
        <is>
          <t>ic_analyst</t>
        </is>
      </c>
      <c r="E658" s="6" t="n">
        <v>0.75</v>
      </c>
      <c r="F658" s="6" t="inlineStr">
        <is>
          <t>Stratum Data</t>
        </is>
      </c>
      <c r="G658" s="6" t="b">
        <v>1</v>
      </c>
      <c r="H658" s="6" t="b">
        <v>0</v>
      </c>
      <c r="I658" s="6" t="b">
        <v>0</v>
      </c>
      <c r="J658" s="7" t="n">
        <v>0</v>
      </c>
      <c r="K658" s="6" t="n">
        <v>2</v>
      </c>
      <c r="L658" s="6" t="inlineStr">
        <is>
          <t>linkedin</t>
        </is>
      </c>
      <c r="M658" s="6" t="inlineStr">
        <is>
          <t>LI-Retarget-PricingPage-14d</t>
        </is>
      </c>
      <c r="N658" s="6" t="inlineStr">
        <is>
          <t>linkedin</t>
        </is>
      </c>
      <c r="O658" s="6" t="inlineStr">
        <is>
          <t>paid-social</t>
        </is>
      </c>
      <c r="P658" s="6" t="inlineStr">
        <is>
          <t>li_retarget_pricingpage_14d</t>
        </is>
      </c>
      <c r="Q658" s="6" t="inlineStr">
        <is>
          <t>single-image_social-proof_cta-demo</t>
        </is>
      </c>
      <c r="R658" s="6" t="inlineStr">
        <is>
          <t>li-ent-data-engineers</t>
        </is>
      </c>
      <c r="S658" s="8" t="n">
        <v>45798.70972222222</v>
      </c>
      <c r="T658" s="6" t="inlineStr">
        <is>
          <t>gated_content_download</t>
        </is>
      </c>
    </row>
    <row r="659">
      <c r="A659" s="9" t="inlineStr">
        <is>
          <t>PRO-00223</t>
        </is>
      </c>
      <c r="B659" s="9" t="inlineStr">
        <is>
          <t>Dana Garcia</t>
        </is>
      </c>
      <c r="C659" s="9" t="inlineStr">
        <is>
          <t>Analytics Engineer</t>
        </is>
      </c>
      <c r="D659" s="9" t="inlineStr">
        <is>
          <t>ic_analyst</t>
        </is>
      </c>
      <c r="E659" s="9" t="n">
        <v>0.75</v>
      </c>
      <c r="F659" s="9" t="inlineStr">
        <is>
          <t>Stratum Data</t>
        </is>
      </c>
      <c r="G659" s="9" t="b">
        <v>1</v>
      </c>
      <c r="H659" s="9" t="b">
        <v>0</v>
      </c>
      <c r="I659" s="9" t="b">
        <v>0</v>
      </c>
      <c r="J659" s="10" t="n">
        <v>0</v>
      </c>
      <c r="K659" s="9" t="n">
        <v>3</v>
      </c>
      <c r="L659" s="9" t="inlineStr">
        <is>
          <t>programmatic</t>
        </is>
      </c>
      <c r="M659" s="9" t="inlineStr">
        <is>
          <t>DSP-ABM-AirCover-Commercial</t>
        </is>
      </c>
      <c r="N659" s="9" t="inlineStr">
        <is>
          <t>stackadapt</t>
        </is>
      </c>
      <c r="O659" s="9" t="inlineStr">
        <is>
          <t>display</t>
        </is>
      </c>
      <c r="P659" s="9" t="inlineStr">
        <is>
          <t>dsp_abm_aircover_commercial</t>
        </is>
      </c>
      <c r="Q659" s="9" t="inlineStr">
        <is>
          <t>display-banner_awareness</t>
        </is>
      </c>
      <c r="R659" s="9" t="inlineStr">
        <is>
          <t>abm-strategic-accounts</t>
        </is>
      </c>
      <c r="S659" s="11" t="n">
        <v>45805.53611111111</v>
      </c>
      <c r="T659" s="9" t="inlineStr">
        <is>
          <t>trial_signup</t>
        </is>
      </c>
    </row>
    <row r="660">
      <c r="A660" s="6" t="inlineStr">
        <is>
          <t>PRO-00224</t>
        </is>
      </c>
      <c r="B660" s="6" t="inlineStr">
        <is>
          <t>Hayden Martin</t>
        </is>
      </c>
      <c r="C660" s="6" t="inlineStr">
        <is>
          <t>VP of Analytics</t>
        </is>
      </c>
      <c r="D660" s="6" t="inlineStr">
        <is>
          <t>c_suite_vp</t>
        </is>
      </c>
      <c r="E660" s="6" t="n">
        <v>1.5</v>
      </c>
      <c r="F660" s="6" t="inlineStr">
        <is>
          <t>Vaultbase</t>
        </is>
      </c>
      <c r="G660" s="6" t="b">
        <v>1</v>
      </c>
      <c r="H660" s="6" t="b">
        <v>1</v>
      </c>
      <c r="I660" s="6" t="b">
        <v>1</v>
      </c>
      <c r="J660" s="7" t="n">
        <v>176794</v>
      </c>
      <c r="K660" s="6" t="n">
        <v>1</v>
      </c>
      <c r="L660" s="6" t="inlineStr">
        <is>
          <t>google</t>
        </is>
      </c>
      <c r="M660" s="6" t="inlineStr">
        <is>
          <t>GGL-Competitor-Streamlink-Alt</t>
        </is>
      </c>
      <c r="N660" s="6" t="inlineStr">
        <is>
          <t>google</t>
        </is>
      </c>
      <c r="O660" s="6" t="inlineStr">
        <is>
          <t>paid-search</t>
        </is>
      </c>
      <c r="P660" s="6" t="inlineStr">
        <is>
          <t>ggl_competitor_streamlink_alt</t>
        </is>
      </c>
      <c r="Q660" s="6" t="inlineStr">
        <is>
          <t>text-ad_competitor</t>
        </is>
      </c>
      <c r="R660" s="6" t="inlineStr">
        <is>
          <t>data-pipeline-tools</t>
        </is>
      </c>
      <c r="S660" s="8" t="n">
        <v>45863.54652777778</v>
      </c>
      <c r="T660" s="6" t="inlineStr">
        <is>
          <t>gated_content_download</t>
        </is>
      </c>
    </row>
    <row r="661">
      <c r="A661" s="9" t="inlineStr">
        <is>
          <t>PRO-00224</t>
        </is>
      </c>
      <c r="B661" s="9" t="inlineStr">
        <is>
          <t>Hayden Martin</t>
        </is>
      </c>
      <c r="C661" s="9" t="inlineStr">
        <is>
          <t>VP of Analytics</t>
        </is>
      </c>
      <c r="D661" s="9" t="inlineStr">
        <is>
          <t>c_suite_vp</t>
        </is>
      </c>
      <c r="E661" s="9" t="n">
        <v>1.5</v>
      </c>
      <c r="F661" s="9" t="inlineStr">
        <is>
          <t>Vaultbase</t>
        </is>
      </c>
      <c r="G661" s="9" t="b">
        <v>1</v>
      </c>
      <c r="H661" s="9" t="b">
        <v>1</v>
      </c>
      <c r="I661" s="9" t="b">
        <v>1</v>
      </c>
      <c r="J661" s="10" t="n">
        <v>176794</v>
      </c>
      <c r="K661" s="9" t="n">
        <v>2</v>
      </c>
      <c r="L661" s="9" t="inlineStr">
        <is>
          <t>linkedin</t>
        </is>
      </c>
      <c r="M661" s="9" t="inlineStr">
        <is>
          <t>LI-ENT-Awareness-DataIntegration</t>
        </is>
      </c>
      <c r="N661" s="9" t="inlineStr">
        <is>
          <t>linkedin</t>
        </is>
      </c>
      <c r="O661" s="9" t="inlineStr">
        <is>
          <t>paid-social</t>
        </is>
      </c>
      <c r="P661" s="9" t="inlineStr">
        <is>
          <t>li_ent_awareness_dataintegration</t>
        </is>
      </c>
      <c r="Q661" s="9" t="inlineStr">
        <is>
          <t>single-image_thought-leadership_cta-learn-more</t>
        </is>
      </c>
      <c r="R661" s="9" t="inlineStr">
        <is>
          <t>li-ent-data-engineers</t>
        </is>
      </c>
      <c r="S661" s="11" t="n">
        <v>45882.49166666667</v>
      </c>
      <c r="T661" s="9" t="inlineStr">
        <is>
          <t>gated_content_download</t>
        </is>
      </c>
    </row>
    <row r="662">
      <c r="A662" s="6" t="inlineStr">
        <is>
          <t>PRO-00224</t>
        </is>
      </c>
      <c r="B662" s="6" t="inlineStr">
        <is>
          <t>Hayden Martin</t>
        </is>
      </c>
      <c r="C662" s="6" t="inlineStr">
        <is>
          <t>VP of Analytics</t>
        </is>
      </c>
      <c r="D662" s="6" t="inlineStr">
        <is>
          <t>c_suite_vp</t>
        </is>
      </c>
      <c r="E662" s="6" t="n">
        <v>1.5</v>
      </c>
      <c r="F662" s="6" t="inlineStr">
        <is>
          <t>Vaultbase</t>
        </is>
      </c>
      <c r="G662" s="6" t="b">
        <v>1</v>
      </c>
      <c r="H662" s="6" t="b">
        <v>1</v>
      </c>
      <c r="I662" s="6" t="b">
        <v>1</v>
      </c>
      <c r="J662" s="7" t="n">
        <v>176794</v>
      </c>
      <c r="K662" s="6" t="n">
        <v>3</v>
      </c>
      <c r="L662" s="6" t="inlineStr">
        <is>
          <t>linkedin</t>
        </is>
      </c>
      <c r="M662" s="6" t="inlineStr">
        <is>
          <t>LI-Retarget-SiteVisitors-30d</t>
        </is>
      </c>
      <c r="N662" s="6" t="inlineStr">
        <is>
          <t>linkedin</t>
        </is>
      </c>
      <c r="O662" s="6" t="inlineStr">
        <is>
          <t>paid-social</t>
        </is>
      </c>
      <c r="P662" s="6" t="inlineStr">
        <is>
          <t>li_retarget_sitevisitors_30d</t>
        </is>
      </c>
      <c r="Q662" s="6" t="inlineStr">
        <is>
          <t>single-image_product-feature_cta-trial</t>
        </is>
      </c>
      <c r="R662" s="6" t="inlineStr">
        <is>
          <t>li-mid-analytics-directors</t>
        </is>
      </c>
      <c r="S662" s="8" t="n">
        <v>45891.59027777778</v>
      </c>
      <c r="T662" s="6" t="inlineStr">
        <is>
          <t>demo_request</t>
        </is>
      </c>
    </row>
    <row r="663">
      <c r="A663" s="9" t="inlineStr">
        <is>
          <t>PRO-00225</t>
        </is>
      </c>
      <c r="B663" s="9" t="inlineStr">
        <is>
          <t>Harper Moore</t>
        </is>
      </c>
      <c r="C663" s="9" t="inlineStr">
        <is>
          <t>Director of Data</t>
        </is>
      </c>
      <c r="D663" s="9" t="inlineStr">
        <is>
          <t>director</t>
        </is>
      </c>
      <c r="E663" s="9" t="n">
        <v>1.25</v>
      </c>
      <c r="F663" s="9" t="inlineStr">
        <is>
          <t>Beacon Platforms</t>
        </is>
      </c>
      <c r="G663" s="9" t="b">
        <v>0</v>
      </c>
      <c r="H663" s="9" t="b">
        <v>0</v>
      </c>
      <c r="I663" s="9" t="b">
        <v>0</v>
      </c>
      <c r="J663" s="10" t="n">
        <v>0</v>
      </c>
      <c r="K663" s="9" t="n">
        <v>1</v>
      </c>
      <c r="L663" s="9" t="inlineStr">
        <is>
          <t>linkedin</t>
        </is>
      </c>
      <c r="M663" s="9" t="inlineStr">
        <is>
          <t>LI-Retarget-PricingPage-14d</t>
        </is>
      </c>
      <c r="N663" s="9" t="inlineStr">
        <is>
          <t>linkedin</t>
        </is>
      </c>
      <c r="O663" s="9" t="inlineStr">
        <is>
          <t>paid-social</t>
        </is>
      </c>
      <c r="P663" s="9" t="inlineStr">
        <is>
          <t>li_retarget_pricingpage_14d</t>
        </is>
      </c>
      <c r="Q663" s="9" t="inlineStr">
        <is>
          <t>single-image_thought-leadership_cta-download</t>
        </is>
      </c>
      <c r="R663" s="9" t="inlineStr">
        <is>
          <t>li-lookalike-closed-won</t>
        </is>
      </c>
      <c r="S663" s="11" t="n">
        <v>45663.45763888889</v>
      </c>
      <c r="T663" s="9" t="inlineStr">
        <is>
          <t>newsletter_signup</t>
        </is>
      </c>
    </row>
    <row r="664">
      <c r="A664" s="6" t="inlineStr">
        <is>
          <t>PRO-00225</t>
        </is>
      </c>
      <c r="B664" s="6" t="inlineStr">
        <is>
          <t>Harper Moore</t>
        </is>
      </c>
      <c r="C664" s="6" t="inlineStr">
        <is>
          <t>Director of Data</t>
        </is>
      </c>
      <c r="D664" s="6" t="inlineStr">
        <is>
          <t>director</t>
        </is>
      </c>
      <c r="E664" s="6" t="n">
        <v>1.25</v>
      </c>
      <c r="F664" s="6" t="inlineStr">
        <is>
          <t>Beacon Platforms</t>
        </is>
      </c>
      <c r="G664" s="6" t="b">
        <v>0</v>
      </c>
      <c r="H664" s="6" t="b">
        <v>0</v>
      </c>
      <c r="I664" s="6" t="b">
        <v>0</v>
      </c>
      <c r="J664" s="7" t="n">
        <v>0</v>
      </c>
      <c r="K664" s="6" t="n">
        <v>2</v>
      </c>
      <c r="L664" s="6" t="inlineStr">
        <is>
          <t>linkedin</t>
        </is>
      </c>
      <c r="M664" s="6" t="inlineStr">
        <is>
          <t>LI-ENT-Awareness-DataIntegration</t>
        </is>
      </c>
      <c r="N664" s="6" t="inlineStr">
        <is>
          <t>linkedin</t>
        </is>
      </c>
      <c r="O664" s="6" t="inlineStr">
        <is>
          <t>paid-social</t>
        </is>
      </c>
      <c r="P664" s="6" t="inlineStr">
        <is>
          <t>li_ent_awareness_dataintegration</t>
        </is>
      </c>
      <c r="Q664" s="6" t="inlineStr">
        <is>
          <t>single-image_thought-leadership_cta-download</t>
        </is>
      </c>
      <c r="R664" s="6" t="inlineStr">
        <is>
          <t>li-abm-strategic-accounts</t>
        </is>
      </c>
      <c r="S664" s="8" t="n">
        <v>45684.65555555555</v>
      </c>
      <c r="T664" s="6" t="inlineStr">
        <is>
          <t>newsletter_signup</t>
        </is>
      </c>
    </row>
    <row r="665">
      <c r="A665" s="9" t="inlineStr">
        <is>
          <t>PRO-00226</t>
        </is>
      </c>
      <c r="B665" s="9" t="inlineStr">
        <is>
          <t>Riley Martin</t>
        </is>
      </c>
      <c r="C665" s="9" t="inlineStr">
        <is>
          <t>VP of Analytics</t>
        </is>
      </c>
      <c r="D665" s="9" t="inlineStr">
        <is>
          <t>c_suite_vp</t>
        </is>
      </c>
      <c r="E665" s="9" t="n">
        <v>1.5</v>
      </c>
      <c r="F665" s="9" t="inlineStr">
        <is>
          <t>Solaris Data</t>
        </is>
      </c>
      <c r="G665" s="9" t="b">
        <v>1</v>
      </c>
      <c r="H665" s="9" t="b">
        <v>0</v>
      </c>
      <c r="I665" s="9" t="b">
        <v>0</v>
      </c>
      <c r="J665" s="10" t="n">
        <v>0</v>
      </c>
      <c r="K665" s="9" t="n">
        <v>1</v>
      </c>
      <c r="L665" s="9" t="inlineStr">
        <is>
          <t>linkedin</t>
        </is>
      </c>
      <c r="M665" s="9" t="inlineStr">
        <is>
          <t>LI-Retarget-SiteVisitors-30d</t>
        </is>
      </c>
      <c r="N665" s="9" t="inlineStr">
        <is>
          <t>linkedin</t>
        </is>
      </c>
      <c r="O665" s="9" t="inlineStr">
        <is>
          <t>paid-social</t>
        </is>
      </c>
      <c r="P665" s="9" t="inlineStr">
        <is>
          <t>li_retarget_sitevisitors_30d</t>
        </is>
      </c>
      <c r="Q665" s="9" t="inlineStr">
        <is>
          <t>single-image_social-proof_cta-learn-more</t>
        </is>
      </c>
      <c r="R665" s="9" t="inlineStr">
        <is>
          <t>li-mid-analytics-directors</t>
        </is>
      </c>
      <c r="S665" s="11" t="n">
        <v>45705.51527777778</v>
      </c>
      <c r="T665" s="9" t="inlineStr">
        <is>
          <t>gated_content_download</t>
        </is>
      </c>
    </row>
    <row r="666">
      <c r="A666" s="6" t="inlineStr">
        <is>
          <t>PRO-00226</t>
        </is>
      </c>
      <c r="B666" s="6" t="inlineStr">
        <is>
          <t>Riley Martin</t>
        </is>
      </c>
      <c r="C666" s="6" t="inlineStr">
        <is>
          <t>VP of Analytics</t>
        </is>
      </c>
      <c r="D666" s="6" t="inlineStr">
        <is>
          <t>c_suite_vp</t>
        </is>
      </c>
      <c r="E666" s="6" t="n">
        <v>1.5</v>
      </c>
      <c r="F666" s="6" t="inlineStr">
        <is>
          <t>Solaris Data</t>
        </is>
      </c>
      <c r="G666" s="6" t="b">
        <v>1</v>
      </c>
      <c r="H666" s="6" t="b">
        <v>0</v>
      </c>
      <c r="I666" s="6" t="b">
        <v>0</v>
      </c>
      <c r="J666" s="7" t="n">
        <v>0</v>
      </c>
      <c r="K666" s="6" t="n">
        <v>2</v>
      </c>
      <c r="L666" s="6" t="inlineStr">
        <is>
          <t>google</t>
        </is>
      </c>
      <c r="M666" s="6" t="inlineStr">
        <is>
          <t>GGL-Competitor-Streamlink-Alt</t>
        </is>
      </c>
      <c r="N666" s="6" t="inlineStr">
        <is>
          <t>google</t>
        </is>
      </c>
      <c r="O666" s="6" t="inlineStr">
        <is>
          <t>paid-search</t>
        </is>
      </c>
      <c r="P666" s="6" t="inlineStr">
        <is>
          <t>ggl_competitor_streamlink_alt</t>
        </is>
      </c>
      <c r="Q666" s="6" t="inlineStr">
        <is>
          <t>text-ad_competitor</t>
        </is>
      </c>
      <c r="R666" s="6" t="inlineStr">
        <is>
          <t>data-pipeline-tools</t>
        </is>
      </c>
      <c r="S666" s="8" t="n">
        <v>45720.40208333333</v>
      </c>
      <c r="T666" s="6" t="inlineStr">
        <is>
          <t>newsletter_signup</t>
        </is>
      </c>
    </row>
    <row r="667">
      <c r="A667" s="9" t="inlineStr">
        <is>
          <t>PRO-00226</t>
        </is>
      </c>
      <c r="B667" s="9" t="inlineStr">
        <is>
          <t>Riley Martin</t>
        </is>
      </c>
      <c r="C667" s="9" t="inlineStr">
        <is>
          <t>VP of Analytics</t>
        </is>
      </c>
      <c r="D667" s="9" t="inlineStr">
        <is>
          <t>c_suite_vp</t>
        </is>
      </c>
      <c r="E667" s="9" t="n">
        <v>1.5</v>
      </c>
      <c r="F667" s="9" t="inlineStr">
        <is>
          <t>Solaris Data</t>
        </is>
      </c>
      <c r="G667" s="9" t="b">
        <v>1</v>
      </c>
      <c r="H667" s="9" t="b">
        <v>0</v>
      </c>
      <c r="I667" s="9" t="b">
        <v>0</v>
      </c>
      <c r="J667" s="10" t="n">
        <v>0</v>
      </c>
      <c r="K667" s="9" t="n">
        <v>3</v>
      </c>
      <c r="L667" s="9" t="inlineStr">
        <is>
          <t>g2</t>
        </is>
      </c>
      <c r="M667" s="9" t="inlineStr">
        <is>
          <t>G2-GridReport-ETL-Gated</t>
        </is>
      </c>
      <c r="N667" s="9" t="inlineStr">
        <is>
          <t>g2</t>
        </is>
      </c>
      <c r="O667" s="9" t="inlineStr">
        <is>
          <t>review-site</t>
        </is>
      </c>
      <c r="P667" s="9" t="inlineStr">
        <is>
          <t>g2_gridreport_etl_gated</t>
        </is>
      </c>
      <c r="Q667" s="9" t="inlineStr">
        <is>
          <t>gated-report_etl</t>
        </is>
      </c>
      <c r="R667" s="9" t="inlineStr">
        <is>
          <t>pipeline-software-evaluation</t>
        </is>
      </c>
      <c r="S667" s="11" t="n">
        <v>45737.47013888889</v>
      </c>
      <c r="T667" s="9" t="inlineStr">
        <is>
          <t>trial_signup</t>
        </is>
      </c>
    </row>
    <row r="668">
      <c r="A668" s="6" t="inlineStr">
        <is>
          <t>PRO-00227</t>
        </is>
      </c>
      <c r="B668" s="6" t="inlineStr">
        <is>
          <t>Jamie Johnson</t>
        </is>
      </c>
      <c r="C668" s="6" t="inlineStr">
        <is>
          <t>Data Engineering Manager</t>
        </is>
      </c>
      <c r="D668" s="6" t="inlineStr">
        <is>
          <t>manager</t>
        </is>
      </c>
      <c r="E668" s="6" t="n">
        <v>1</v>
      </c>
      <c r="F668" s="6" t="inlineStr">
        <is>
          <t>Conduitly</t>
        </is>
      </c>
      <c r="G668" s="6" t="b">
        <v>0</v>
      </c>
      <c r="H668" s="6" t="b">
        <v>0</v>
      </c>
      <c r="I668" s="6" t="b">
        <v>0</v>
      </c>
      <c r="J668" s="7" t="n">
        <v>0</v>
      </c>
      <c r="K668" s="6" t="n">
        <v>1</v>
      </c>
      <c r="L668" s="6" t="inlineStr">
        <is>
          <t>linkedin</t>
        </is>
      </c>
      <c r="M668" s="6" t="inlineStr">
        <is>
          <t>LI-MOFU-Demo-DataEngineers</t>
        </is>
      </c>
      <c r="N668" s="6" t="inlineStr">
        <is>
          <t>linkedin</t>
        </is>
      </c>
      <c r="O668" s="6" t="inlineStr">
        <is>
          <t>paid-social</t>
        </is>
      </c>
      <c r="P668" s="6" t="inlineStr">
        <is>
          <t>li_mofu_demo_dataengineers</t>
        </is>
      </c>
      <c r="Q668" s="6" t="inlineStr">
        <is>
          <t>single-image_product-feature_cta-trial</t>
        </is>
      </c>
      <c r="R668" s="6" t="inlineStr">
        <is>
          <t>li-ent-data-engineers</t>
        </is>
      </c>
      <c r="S668" s="8" t="n">
        <v>45845.50902777778</v>
      </c>
      <c r="T668" s="6" t="inlineStr">
        <is>
          <t>gated_content_download</t>
        </is>
      </c>
    </row>
    <row r="669">
      <c r="A669" s="9" t="inlineStr">
        <is>
          <t>PRO-00227</t>
        </is>
      </c>
      <c r="B669" s="9" t="inlineStr">
        <is>
          <t>Jamie Johnson</t>
        </is>
      </c>
      <c r="C669" s="9" t="inlineStr">
        <is>
          <t>Data Engineering Manager</t>
        </is>
      </c>
      <c r="D669" s="9" t="inlineStr">
        <is>
          <t>manager</t>
        </is>
      </c>
      <c r="E669" s="9" t="n">
        <v>1</v>
      </c>
      <c r="F669" s="9" t="inlineStr">
        <is>
          <t>Conduitly</t>
        </is>
      </c>
      <c r="G669" s="9" t="b">
        <v>0</v>
      </c>
      <c r="H669" s="9" t="b">
        <v>0</v>
      </c>
      <c r="I669" s="9" t="b">
        <v>0</v>
      </c>
      <c r="J669" s="10" t="n">
        <v>0</v>
      </c>
      <c r="K669" s="9" t="n">
        <v>2</v>
      </c>
      <c r="L669" s="9" t="inlineStr">
        <is>
          <t>linkedin</t>
        </is>
      </c>
      <c r="M669" s="9" t="inlineStr">
        <is>
          <t>LI-ENT-Awareness-DataPipeline</t>
        </is>
      </c>
      <c r="N669" s="9" t="inlineStr">
        <is>
          <t>linkedin</t>
        </is>
      </c>
      <c r="O669" s="9" t="inlineStr">
        <is>
          <t>paid-social</t>
        </is>
      </c>
      <c r="P669" s="9" t="inlineStr">
        <is>
          <t>li_ent_awareness_datapipeline</t>
        </is>
      </c>
      <c r="Q669" s="9" t="inlineStr">
        <is>
          <t>single-image_product-feature_cta-trial</t>
        </is>
      </c>
      <c r="R669" s="9" t="inlineStr">
        <is>
          <t>li-abm-strategic-accounts</t>
        </is>
      </c>
      <c r="S669" s="11" t="n">
        <v>45852.67430555556</v>
      </c>
      <c r="T669" s="9" t="inlineStr">
        <is>
          <t>gated_content_download</t>
        </is>
      </c>
    </row>
    <row r="670">
      <c r="A670" s="6" t="inlineStr">
        <is>
          <t>PRO-00228</t>
        </is>
      </c>
      <c r="B670" s="6" t="inlineStr">
        <is>
          <t>Phoenix Anderson</t>
        </is>
      </c>
      <c r="C670" s="6" t="inlineStr">
        <is>
          <t>Data Platform Manager</t>
        </is>
      </c>
      <c r="D670" s="6" t="inlineStr">
        <is>
          <t>manager</t>
        </is>
      </c>
      <c r="E670" s="6" t="n">
        <v>1</v>
      </c>
      <c r="F670" s="6" t="inlineStr">
        <is>
          <t>Crestline Systems</t>
        </is>
      </c>
      <c r="G670" s="6" t="b">
        <v>1</v>
      </c>
      <c r="H670" s="6" t="b">
        <v>0</v>
      </c>
      <c r="I670" s="6" t="b">
        <v>0</v>
      </c>
      <c r="J670" s="7" t="n">
        <v>0</v>
      </c>
      <c r="K670" s="6" t="n">
        <v>1</v>
      </c>
      <c r="L670" s="6" t="inlineStr">
        <is>
          <t>linkedin</t>
        </is>
      </c>
      <c r="M670" s="6" t="inlineStr">
        <is>
          <t>LI-ENT-Awareness-DataIntegration</t>
        </is>
      </c>
      <c r="N670" s="6" t="inlineStr">
        <is>
          <t>linkedin</t>
        </is>
      </c>
      <c r="O670" s="6" t="inlineStr">
        <is>
          <t>paid-social</t>
        </is>
      </c>
      <c r="P670" s="6" t="inlineStr">
        <is>
          <t>li_ent_awareness_dataintegration</t>
        </is>
      </c>
      <c r="Q670" s="6" t="inlineStr">
        <is>
          <t>single-image_pain-point_cta-trial</t>
        </is>
      </c>
      <c r="R670" s="6" t="inlineStr">
        <is>
          <t>li-mid-analytics-directors</t>
        </is>
      </c>
      <c r="S670" s="8" t="n">
        <v>45824.49236111111</v>
      </c>
      <c r="T670" s="6" t="inlineStr">
        <is>
          <t>trial_signup</t>
        </is>
      </c>
    </row>
    <row r="671">
      <c r="A671" s="9" t="inlineStr">
        <is>
          <t>PRO-00228</t>
        </is>
      </c>
      <c r="B671" s="9" t="inlineStr">
        <is>
          <t>Phoenix Anderson</t>
        </is>
      </c>
      <c r="C671" s="9" t="inlineStr">
        <is>
          <t>Data Platform Manager</t>
        </is>
      </c>
      <c r="D671" s="9" t="inlineStr">
        <is>
          <t>manager</t>
        </is>
      </c>
      <c r="E671" s="9" t="n">
        <v>1</v>
      </c>
      <c r="F671" s="9" t="inlineStr">
        <is>
          <t>Crestline Systems</t>
        </is>
      </c>
      <c r="G671" s="9" t="b">
        <v>1</v>
      </c>
      <c r="H671" s="9" t="b">
        <v>0</v>
      </c>
      <c r="I671" s="9" t="b">
        <v>0</v>
      </c>
      <c r="J671" s="10" t="n">
        <v>0</v>
      </c>
      <c r="K671" s="9" t="n">
        <v>2</v>
      </c>
      <c r="L671" s="9" t="inlineStr">
        <is>
          <t>programmatic</t>
        </is>
      </c>
      <c r="M671" s="9" t="inlineStr">
        <is>
          <t>DSP-ABM-AirCover-Strategic</t>
        </is>
      </c>
      <c r="N671" s="9" t="inlineStr">
        <is>
          <t>stackadapt</t>
        </is>
      </c>
      <c r="O671" s="9" t="inlineStr">
        <is>
          <t>display</t>
        </is>
      </c>
      <c r="P671" s="9" t="inlineStr">
        <is>
          <t>dsp_abm_aircover_strategic</t>
        </is>
      </c>
      <c r="Q671" s="9" t="inlineStr">
        <is>
          <t>display-banner_retarget</t>
        </is>
      </c>
      <c r="R671" s="9" t="inlineStr">
        <is>
          <t>lookalike-data-engineers</t>
        </is>
      </c>
      <c r="S671" s="11" t="n">
        <v>45845.475</v>
      </c>
      <c r="T671" s="9" t="inlineStr">
        <is>
          <t>newsletter_signup</t>
        </is>
      </c>
    </row>
    <row r="672">
      <c r="A672" s="6" t="inlineStr">
        <is>
          <t>PRO-00229</t>
        </is>
      </c>
      <c r="B672" s="6" t="inlineStr">
        <is>
          <t>Casey Williams</t>
        </is>
      </c>
      <c r="C672" s="6" t="inlineStr">
        <is>
          <t>Analytics Manager</t>
        </is>
      </c>
      <c r="D672" s="6" t="inlineStr">
        <is>
          <t>manager</t>
        </is>
      </c>
      <c r="E672" s="6" t="n">
        <v>1</v>
      </c>
      <c r="F672" s="6" t="inlineStr">
        <is>
          <t>Horizon Analytics</t>
        </is>
      </c>
      <c r="G672" s="6" t="b">
        <v>0</v>
      </c>
      <c r="H672" s="6" t="b">
        <v>0</v>
      </c>
      <c r="I672" s="6" t="b">
        <v>0</v>
      </c>
      <c r="J672" s="7" t="n">
        <v>0</v>
      </c>
      <c r="K672" s="6" t="n">
        <v>1</v>
      </c>
      <c r="L672" s="6" t="inlineStr">
        <is>
          <t>linkedin</t>
        </is>
      </c>
      <c r="M672" s="6" t="inlineStr">
        <is>
          <t>LI-MOFU-Demo-DataEngineers</t>
        </is>
      </c>
      <c r="N672" s="6" t="inlineStr">
        <is>
          <t>linkedin</t>
        </is>
      </c>
      <c r="O672" s="6" t="inlineStr">
        <is>
          <t>paid-social</t>
        </is>
      </c>
      <c r="P672" s="6" t="inlineStr">
        <is>
          <t>li_mofu_demo_dataengineers</t>
        </is>
      </c>
      <c r="Q672" s="6" t="inlineStr">
        <is>
          <t>single-image_thought-leadership_cta-download</t>
        </is>
      </c>
      <c r="R672" s="6" t="inlineStr">
        <is>
          <t>li-mid-analytics-directors</t>
        </is>
      </c>
      <c r="S672" s="8" t="n">
        <v>45727.65694444445</v>
      </c>
      <c r="T672" s="6" t="inlineStr">
        <is>
          <t>gated_content_download</t>
        </is>
      </c>
    </row>
    <row r="673">
      <c r="A673" s="9" t="inlineStr">
        <is>
          <t>PRO-00229</t>
        </is>
      </c>
      <c r="B673" s="9" t="inlineStr">
        <is>
          <t>Casey Williams</t>
        </is>
      </c>
      <c r="C673" s="9" t="inlineStr">
        <is>
          <t>Analytics Manager</t>
        </is>
      </c>
      <c r="D673" s="9" t="inlineStr">
        <is>
          <t>manager</t>
        </is>
      </c>
      <c r="E673" s="9" t="n">
        <v>1</v>
      </c>
      <c r="F673" s="9" t="inlineStr">
        <is>
          <t>Horizon Analytics</t>
        </is>
      </c>
      <c r="G673" s="9" t="b">
        <v>0</v>
      </c>
      <c r="H673" s="9" t="b">
        <v>0</v>
      </c>
      <c r="I673" s="9" t="b">
        <v>0</v>
      </c>
      <c r="J673" s="10" t="n">
        <v>0</v>
      </c>
      <c r="K673" s="9" t="n">
        <v>2</v>
      </c>
      <c r="L673" s="9" t="inlineStr">
        <is>
          <t>linkedin</t>
        </is>
      </c>
      <c r="M673" s="9" t="inlineStr">
        <is>
          <t>LI-ENT-Awareness-DataPipeline</t>
        </is>
      </c>
      <c r="N673" s="9" t="inlineStr">
        <is>
          <t>linkedin</t>
        </is>
      </c>
      <c r="O673" s="9" t="inlineStr">
        <is>
          <t>paid-social</t>
        </is>
      </c>
      <c r="P673" s="9" t="inlineStr">
        <is>
          <t>li_ent_awareness_datapipeline</t>
        </is>
      </c>
      <c r="Q673" s="9" t="inlineStr">
        <is>
          <t>single-image_product-feature_cta-trial</t>
        </is>
      </c>
      <c r="R673" s="9" t="inlineStr">
        <is>
          <t>li-lookalike-closed-won</t>
        </is>
      </c>
      <c r="S673" s="11" t="n">
        <v>45734.71041666667</v>
      </c>
      <c r="T673" s="9" t="inlineStr">
        <is>
          <t>gated_content_download</t>
        </is>
      </c>
    </row>
    <row r="674">
      <c r="A674" s="6" t="inlineStr">
        <is>
          <t>PRO-00229</t>
        </is>
      </c>
      <c r="B674" s="6" t="inlineStr">
        <is>
          <t>Casey Williams</t>
        </is>
      </c>
      <c r="C674" s="6" t="inlineStr">
        <is>
          <t>Analytics Manager</t>
        </is>
      </c>
      <c r="D674" s="6" t="inlineStr">
        <is>
          <t>manager</t>
        </is>
      </c>
      <c r="E674" s="6" t="n">
        <v>1</v>
      </c>
      <c r="F674" s="6" t="inlineStr">
        <is>
          <t>Horizon Analytics</t>
        </is>
      </c>
      <c r="G674" s="6" t="b">
        <v>0</v>
      </c>
      <c r="H674" s="6" t="b">
        <v>0</v>
      </c>
      <c r="I674" s="6" t="b">
        <v>0</v>
      </c>
      <c r="J674" s="7" t="n">
        <v>0</v>
      </c>
      <c r="K674" s="6" t="n">
        <v>3</v>
      </c>
      <c r="L674" s="6" t="inlineStr">
        <is>
          <t>google</t>
        </is>
      </c>
      <c r="M674" s="6" t="inlineStr">
        <is>
          <t>GGL-RLSA-HighIntent-Visitors</t>
        </is>
      </c>
      <c r="N674" s="6" t="inlineStr">
        <is>
          <t>google</t>
        </is>
      </c>
      <c r="O674" s="6" t="inlineStr">
        <is>
          <t>paid-search</t>
        </is>
      </c>
      <c r="P674" s="6" t="inlineStr">
        <is>
          <t>ggl_rlsa_highintent_visitors</t>
        </is>
      </c>
      <c r="Q674" s="6" t="inlineStr">
        <is>
          <t>text-ad_competitor</t>
        </is>
      </c>
      <c r="R674" s="6" t="inlineStr">
        <is>
          <t>data-pipeline-tools</t>
        </is>
      </c>
      <c r="S674" s="8" t="n">
        <v>45754.55138888889</v>
      </c>
      <c r="T674" s="6" t="inlineStr">
        <is>
          <t>newsletter_signup</t>
        </is>
      </c>
    </row>
    <row r="675">
      <c r="A675" s="9" t="inlineStr">
        <is>
          <t>PRO-00230</t>
        </is>
      </c>
      <c r="B675" s="9" t="inlineStr">
        <is>
          <t>Reese Walker</t>
        </is>
      </c>
      <c r="C675" s="9" t="inlineStr">
        <is>
          <t>Analytics Manager</t>
        </is>
      </c>
      <c r="D675" s="9" t="inlineStr">
        <is>
          <t>manager</t>
        </is>
      </c>
      <c r="E675" s="9" t="n">
        <v>1</v>
      </c>
      <c r="F675" s="9" t="inlineStr">
        <is>
          <t>Luminary Data</t>
        </is>
      </c>
      <c r="G675" s="9" t="b">
        <v>0</v>
      </c>
      <c r="H675" s="9" t="b">
        <v>0</v>
      </c>
      <c r="I675" s="9" t="b">
        <v>0</v>
      </c>
      <c r="J675" s="10" t="n">
        <v>0</v>
      </c>
      <c r="K675" s="9" t="n">
        <v>1</v>
      </c>
      <c r="L675" s="9" t="inlineStr">
        <is>
          <t>google</t>
        </is>
      </c>
      <c r="M675" s="9" t="inlineStr">
        <is>
          <t>GGL-RLSA-HighIntent-Visitors</t>
        </is>
      </c>
      <c r="N675" s="9" t="inlineStr">
        <is>
          <t>google</t>
        </is>
      </c>
      <c r="O675" s="9" t="inlineStr">
        <is>
          <t>paid-search</t>
        </is>
      </c>
      <c r="P675" s="9" t="inlineStr">
        <is>
          <t>ggl_rlsa_highintent_visitors</t>
        </is>
      </c>
      <c r="Q675" s="9" t="inlineStr">
        <is>
          <t>text-ad_search</t>
        </is>
      </c>
      <c r="R675" s="9" t="inlineStr">
        <is>
          <t>data-pipeline-tools</t>
        </is>
      </c>
      <c r="S675" s="11" t="n">
        <v>45894.5</v>
      </c>
      <c r="T675" s="9" t="inlineStr">
        <is>
          <t>gated_content_download</t>
        </is>
      </c>
    </row>
    <row r="676">
      <c r="A676" s="6" t="inlineStr">
        <is>
          <t>PRO-00230</t>
        </is>
      </c>
      <c r="B676" s="6" t="inlineStr">
        <is>
          <t>Reese Walker</t>
        </is>
      </c>
      <c r="C676" s="6" t="inlineStr">
        <is>
          <t>Analytics Manager</t>
        </is>
      </c>
      <c r="D676" s="6" t="inlineStr">
        <is>
          <t>manager</t>
        </is>
      </c>
      <c r="E676" s="6" t="n">
        <v>1</v>
      </c>
      <c r="F676" s="6" t="inlineStr">
        <is>
          <t>Luminary Data</t>
        </is>
      </c>
      <c r="G676" s="6" t="b">
        <v>0</v>
      </c>
      <c r="H676" s="6" t="b">
        <v>0</v>
      </c>
      <c r="I676" s="6" t="b">
        <v>0</v>
      </c>
      <c r="J676" s="7" t="n">
        <v>0</v>
      </c>
      <c r="K676" s="6" t="n">
        <v>2</v>
      </c>
      <c r="L676" s="6" t="inlineStr">
        <is>
          <t>programmatic</t>
        </is>
      </c>
      <c r="M676" s="6" t="inlineStr">
        <is>
          <t>DSP-ABM-AirCover-Commercial</t>
        </is>
      </c>
      <c r="N676" s="6" t="inlineStr">
        <is>
          <t>stackadapt</t>
        </is>
      </c>
      <c r="O676" s="6" t="inlineStr">
        <is>
          <t>display</t>
        </is>
      </c>
      <c r="P676" s="6" t="inlineStr">
        <is>
          <t>dsp_abm_aircover_commercial</t>
        </is>
      </c>
      <c r="Q676" s="6" t="inlineStr">
        <is>
          <t>display-banner_awareness</t>
        </is>
      </c>
      <c r="R676" s="6" t="inlineStr">
        <is>
          <t>abm-strategic-accounts</t>
        </is>
      </c>
      <c r="S676" s="8" t="n">
        <v>45910.49791666667</v>
      </c>
      <c r="T676" s="6" t="inlineStr">
        <is>
          <t>gated_content_download</t>
        </is>
      </c>
    </row>
    <row r="677">
      <c r="A677" s="9" t="inlineStr">
        <is>
          <t>PRO-00230</t>
        </is>
      </c>
      <c r="B677" s="9" t="inlineStr">
        <is>
          <t>Reese Walker</t>
        </is>
      </c>
      <c r="C677" s="9" t="inlineStr">
        <is>
          <t>Analytics Manager</t>
        </is>
      </c>
      <c r="D677" s="9" t="inlineStr">
        <is>
          <t>manager</t>
        </is>
      </c>
      <c r="E677" s="9" t="n">
        <v>1</v>
      </c>
      <c r="F677" s="9" t="inlineStr">
        <is>
          <t>Luminary Data</t>
        </is>
      </c>
      <c r="G677" s="9" t="b">
        <v>0</v>
      </c>
      <c r="H677" s="9" t="b">
        <v>0</v>
      </c>
      <c r="I677" s="9" t="b">
        <v>0</v>
      </c>
      <c r="J677" s="10" t="n">
        <v>0</v>
      </c>
      <c r="K677" s="9" t="n">
        <v>3</v>
      </c>
      <c r="L677" s="9" t="inlineStr">
        <is>
          <t>google</t>
        </is>
      </c>
      <c r="M677" s="9" t="inlineStr">
        <is>
          <t>GGL-Competitor-Pipeform-Alt</t>
        </is>
      </c>
      <c r="N677" s="9" t="inlineStr">
        <is>
          <t>google</t>
        </is>
      </c>
      <c r="O677" s="9" t="inlineStr">
        <is>
          <t>paid-search</t>
        </is>
      </c>
      <c r="P677" s="9" t="inlineStr">
        <is>
          <t>ggl_competitor_pipeform_alt</t>
        </is>
      </c>
      <c r="Q677" s="9" t="inlineStr">
        <is>
          <t>text-ad_competitor</t>
        </is>
      </c>
      <c r="R677" s="9" t="inlineStr">
        <is>
          <t>data-integration-platform</t>
        </is>
      </c>
      <c r="S677" s="11" t="n">
        <v>45917.35416666666</v>
      </c>
      <c r="T677" s="9" t="inlineStr">
        <is>
          <t>newsletter_signup</t>
        </is>
      </c>
    </row>
    <row r="678">
      <c r="A678" s="6" t="inlineStr">
        <is>
          <t>PRO-00231</t>
        </is>
      </c>
      <c r="B678" s="6" t="inlineStr">
        <is>
          <t>Dana Thomas</t>
        </is>
      </c>
      <c r="C678" s="6" t="inlineStr">
        <is>
          <t>Chief Data Officer</t>
        </is>
      </c>
      <c r="D678" s="6" t="inlineStr">
        <is>
          <t>c_suite_vp</t>
        </is>
      </c>
      <c r="E678" s="6" t="n">
        <v>1.5</v>
      </c>
      <c r="F678" s="6" t="inlineStr">
        <is>
          <t>Vaultbase</t>
        </is>
      </c>
      <c r="G678" s="6" t="b">
        <v>1</v>
      </c>
      <c r="H678" s="6" t="b">
        <v>1</v>
      </c>
      <c r="I678" s="6" t="b">
        <v>0</v>
      </c>
      <c r="J678" s="7" t="n">
        <v>177032</v>
      </c>
      <c r="K678" s="6" t="n">
        <v>1</v>
      </c>
      <c r="L678" s="6" t="inlineStr">
        <is>
          <t>linkedin</t>
        </is>
      </c>
      <c r="M678" s="6" t="inlineStr">
        <is>
          <t>LI-ENT-Awareness-DataIntegration</t>
        </is>
      </c>
      <c r="N678" s="6" t="inlineStr">
        <is>
          <t>linkedin</t>
        </is>
      </c>
      <c r="O678" s="6" t="inlineStr">
        <is>
          <t>paid-social</t>
        </is>
      </c>
      <c r="P678" s="6" t="inlineStr">
        <is>
          <t>li_ent_awareness_dataintegration</t>
        </is>
      </c>
      <c r="Q678" s="6" t="inlineStr">
        <is>
          <t>single-image_pain-point_cta-trial</t>
        </is>
      </c>
      <c r="R678" s="6" t="inlineStr">
        <is>
          <t>li-ent-data-engineers</t>
        </is>
      </c>
      <c r="S678" s="8" t="n">
        <v>45866.46388888889</v>
      </c>
      <c r="T678" s="6" t="inlineStr">
        <is>
          <t>newsletter_signup</t>
        </is>
      </c>
    </row>
    <row r="679">
      <c r="A679" s="9" t="inlineStr">
        <is>
          <t>PRO-00231</t>
        </is>
      </c>
      <c r="B679" s="9" t="inlineStr">
        <is>
          <t>Dana Thomas</t>
        </is>
      </c>
      <c r="C679" s="9" t="inlineStr">
        <is>
          <t>Chief Data Officer</t>
        </is>
      </c>
      <c r="D679" s="9" t="inlineStr">
        <is>
          <t>c_suite_vp</t>
        </is>
      </c>
      <c r="E679" s="9" t="n">
        <v>1.5</v>
      </c>
      <c r="F679" s="9" t="inlineStr">
        <is>
          <t>Vaultbase</t>
        </is>
      </c>
      <c r="G679" s="9" t="b">
        <v>1</v>
      </c>
      <c r="H679" s="9" t="b">
        <v>1</v>
      </c>
      <c r="I679" s="9" t="b">
        <v>0</v>
      </c>
      <c r="J679" s="10" t="n">
        <v>177032</v>
      </c>
      <c r="K679" s="9" t="n">
        <v>2</v>
      </c>
      <c r="L679" s="9" t="inlineStr">
        <is>
          <t>google</t>
        </is>
      </c>
      <c r="M679" s="9" t="inlineStr">
        <is>
          <t>GGL-Competitor-Streamlink-Alt</t>
        </is>
      </c>
      <c r="N679" s="9" t="inlineStr">
        <is>
          <t>google</t>
        </is>
      </c>
      <c r="O679" s="9" t="inlineStr">
        <is>
          <t>paid-search</t>
        </is>
      </c>
      <c r="P679" s="9" t="inlineStr">
        <is>
          <t>ggl_competitor_streamlink_alt</t>
        </is>
      </c>
      <c r="Q679" s="9" t="inlineStr">
        <is>
          <t>text-ad_competitor</t>
        </is>
      </c>
      <c r="R679" s="9" t="inlineStr">
        <is>
          <t>pipeform-alternative</t>
        </is>
      </c>
      <c r="S679" s="11" t="n">
        <v>45877.44791666666</v>
      </c>
      <c r="T679" s="9" t="inlineStr">
        <is>
          <t>gated_content_download</t>
        </is>
      </c>
    </row>
    <row r="680">
      <c r="A680" s="6" t="inlineStr">
        <is>
          <t>PRO-00231</t>
        </is>
      </c>
      <c r="B680" s="6" t="inlineStr">
        <is>
          <t>Dana Thomas</t>
        </is>
      </c>
      <c r="C680" s="6" t="inlineStr">
        <is>
          <t>Chief Data Officer</t>
        </is>
      </c>
      <c r="D680" s="6" t="inlineStr">
        <is>
          <t>c_suite_vp</t>
        </is>
      </c>
      <c r="E680" s="6" t="n">
        <v>1.5</v>
      </c>
      <c r="F680" s="6" t="inlineStr">
        <is>
          <t>Vaultbase</t>
        </is>
      </c>
      <c r="G680" s="6" t="b">
        <v>1</v>
      </c>
      <c r="H680" s="6" t="b">
        <v>1</v>
      </c>
      <c r="I680" s="6" t="b">
        <v>0</v>
      </c>
      <c r="J680" s="7" t="n">
        <v>177032</v>
      </c>
      <c r="K680" s="6" t="n">
        <v>3</v>
      </c>
      <c r="L680" s="6" t="inlineStr">
        <is>
          <t>g2</t>
        </is>
      </c>
      <c r="M680" s="6" t="inlineStr">
        <is>
          <t>G2-Retarget-CategoryBuyers</t>
        </is>
      </c>
      <c r="N680" s="6" t="inlineStr">
        <is>
          <t>g2</t>
        </is>
      </c>
      <c r="O680" s="6" t="inlineStr">
        <is>
          <t>review-site</t>
        </is>
      </c>
      <c r="P680" s="6" t="inlineStr">
        <is>
          <t>g2_retarget_categorybuyers</t>
        </is>
      </c>
      <c r="Q680" s="6" t="inlineStr">
        <is>
          <t>badge-display_integration</t>
        </is>
      </c>
      <c r="R680" s="6" t="inlineStr">
        <is>
          <t>etl-tools-comparison</t>
        </is>
      </c>
      <c r="S680" s="8" t="n">
        <v>45891.65902777778</v>
      </c>
      <c r="T680" s="6" t="inlineStr">
        <is>
          <t>trial_signup</t>
        </is>
      </c>
    </row>
    <row r="681">
      <c r="A681" s="9" t="inlineStr">
        <is>
          <t>PRO-00232</t>
        </is>
      </c>
      <c r="B681" s="9" t="inlineStr">
        <is>
          <t>Alex Walker</t>
        </is>
      </c>
      <c r="C681" s="9" t="inlineStr">
        <is>
          <t>VP of Data Engineering</t>
        </is>
      </c>
      <c r="D681" s="9" t="inlineStr">
        <is>
          <t>c_suite_vp</t>
        </is>
      </c>
      <c r="E681" s="9" t="n">
        <v>1.5</v>
      </c>
      <c r="F681" s="9" t="inlineStr">
        <is>
          <t>Tangent Labs</t>
        </is>
      </c>
      <c r="G681" s="9" t="b">
        <v>1</v>
      </c>
      <c r="H681" s="9" t="b">
        <v>1</v>
      </c>
      <c r="I681" s="9" t="b">
        <v>0</v>
      </c>
      <c r="J681" s="10" t="n">
        <v>99417</v>
      </c>
      <c r="K681" s="9" t="n">
        <v>1</v>
      </c>
      <c r="L681" s="9" t="inlineStr">
        <is>
          <t>linkedin</t>
        </is>
      </c>
      <c r="M681" s="9" t="inlineStr">
        <is>
          <t>LI-Retarget-SiteVisitors-30d</t>
        </is>
      </c>
      <c r="N681" s="9" t="inlineStr">
        <is>
          <t>linkedin</t>
        </is>
      </c>
      <c r="O681" s="9" t="inlineStr">
        <is>
          <t>paid-social</t>
        </is>
      </c>
      <c r="P681" s="9" t="inlineStr">
        <is>
          <t>li_retarget_sitevisitors_30d</t>
        </is>
      </c>
      <c r="Q681" s="9" t="inlineStr">
        <is>
          <t>single-image_social-proof_cta-learn-more</t>
        </is>
      </c>
      <c r="R681" s="9" t="inlineStr">
        <is>
          <t>li-ent-data-engineers</t>
        </is>
      </c>
      <c r="S681" s="11" t="n">
        <v>45810.61666666667</v>
      </c>
      <c r="T681" s="9" t="inlineStr">
        <is>
          <t>newsletter_signup</t>
        </is>
      </c>
    </row>
    <row r="682">
      <c r="A682" s="6" t="inlineStr">
        <is>
          <t>PRO-00232</t>
        </is>
      </c>
      <c r="B682" s="6" t="inlineStr">
        <is>
          <t>Alex Walker</t>
        </is>
      </c>
      <c r="C682" s="6" t="inlineStr">
        <is>
          <t>VP of Data Engineering</t>
        </is>
      </c>
      <c r="D682" s="6" t="inlineStr">
        <is>
          <t>c_suite_vp</t>
        </is>
      </c>
      <c r="E682" s="6" t="n">
        <v>1.5</v>
      </c>
      <c r="F682" s="6" t="inlineStr">
        <is>
          <t>Tangent Labs</t>
        </is>
      </c>
      <c r="G682" s="6" t="b">
        <v>1</v>
      </c>
      <c r="H682" s="6" t="b">
        <v>1</v>
      </c>
      <c r="I682" s="6" t="b">
        <v>0</v>
      </c>
      <c r="J682" s="7" t="n">
        <v>99417</v>
      </c>
      <c r="K682" s="6" t="n">
        <v>2</v>
      </c>
      <c r="L682" s="6" t="inlineStr">
        <is>
          <t>programmatic</t>
        </is>
      </c>
      <c r="M682" s="6" t="inlineStr">
        <is>
          <t>DSP-Retarget-HighIntent-14d</t>
        </is>
      </c>
      <c r="N682" s="6" t="inlineStr">
        <is>
          <t>stackadapt</t>
        </is>
      </c>
      <c r="O682" s="6" t="inlineStr">
        <is>
          <t>display</t>
        </is>
      </c>
      <c r="P682" s="6" t="inlineStr">
        <is>
          <t>dsp_retarget_highintent_14d</t>
        </is>
      </c>
      <c r="Q682" s="6" t="inlineStr">
        <is>
          <t>display-banner_abm</t>
        </is>
      </c>
      <c r="R682" s="6" t="inlineStr">
        <is>
          <t>abm-strategic-accounts</t>
        </is>
      </c>
      <c r="S682" s="8" t="n">
        <v>45824.35555555556</v>
      </c>
      <c r="T682" s="6" t="inlineStr">
        <is>
          <t>gated_content_download</t>
        </is>
      </c>
    </row>
    <row r="683">
      <c r="A683" s="9" t="inlineStr">
        <is>
          <t>PRO-00232</t>
        </is>
      </c>
      <c r="B683" s="9" t="inlineStr">
        <is>
          <t>Alex Walker</t>
        </is>
      </c>
      <c r="C683" s="9" t="inlineStr">
        <is>
          <t>VP of Data Engineering</t>
        </is>
      </c>
      <c r="D683" s="9" t="inlineStr">
        <is>
          <t>c_suite_vp</t>
        </is>
      </c>
      <c r="E683" s="9" t="n">
        <v>1.5</v>
      </c>
      <c r="F683" s="9" t="inlineStr">
        <is>
          <t>Tangent Labs</t>
        </is>
      </c>
      <c r="G683" s="9" t="b">
        <v>1</v>
      </c>
      <c r="H683" s="9" t="b">
        <v>1</v>
      </c>
      <c r="I683" s="9" t="b">
        <v>0</v>
      </c>
      <c r="J683" s="10" t="n">
        <v>99417</v>
      </c>
      <c r="K683" s="9" t="n">
        <v>3</v>
      </c>
      <c r="L683" s="9" t="inlineStr">
        <is>
          <t>linkedin</t>
        </is>
      </c>
      <c r="M683" s="9" t="inlineStr">
        <is>
          <t>LI-Retarget-SiteVisitors-30d</t>
        </is>
      </c>
      <c r="N683" s="9" t="inlineStr">
        <is>
          <t>linkedin</t>
        </is>
      </c>
      <c r="O683" s="9" t="inlineStr">
        <is>
          <t>paid-social</t>
        </is>
      </c>
      <c r="P683" s="9" t="inlineStr">
        <is>
          <t>li_retarget_sitevisitors_30d</t>
        </is>
      </c>
      <c r="Q683" s="9" t="inlineStr">
        <is>
          <t>single-image_pain-point_cta-trial</t>
        </is>
      </c>
      <c r="R683" s="9" t="inlineStr">
        <is>
          <t>li-abm-strategic-accounts</t>
        </is>
      </c>
      <c r="S683" s="11" t="n">
        <v>45838.70972222222</v>
      </c>
      <c r="T683" s="9" t="inlineStr">
        <is>
          <t>trial_signup</t>
        </is>
      </c>
    </row>
    <row r="684">
      <c r="A684" s="6" t="inlineStr">
        <is>
          <t>PRO-00233</t>
        </is>
      </c>
      <c r="B684" s="6" t="inlineStr">
        <is>
          <t>Rowan Nguyen</t>
        </is>
      </c>
      <c r="C684" s="6" t="inlineStr">
        <is>
          <t>Analytics Manager</t>
        </is>
      </c>
      <c r="D684" s="6" t="inlineStr">
        <is>
          <t>manager</t>
        </is>
      </c>
      <c r="E684" s="6" t="n">
        <v>1</v>
      </c>
      <c r="F684" s="6" t="inlineStr">
        <is>
          <t>Tangent Labs</t>
        </is>
      </c>
      <c r="G684" s="6" t="b">
        <v>1</v>
      </c>
      <c r="H684" s="6" t="b">
        <v>1</v>
      </c>
      <c r="I684" s="6" t="b">
        <v>0</v>
      </c>
      <c r="J684" s="7" t="n">
        <v>49334</v>
      </c>
      <c r="K684" s="6" t="n">
        <v>1</v>
      </c>
      <c r="L684" s="6" t="inlineStr">
        <is>
          <t>google</t>
        </is>
      </c>
      <c r="M684" s="6" t="inlineStr">
        <is>
          <t>GGL-Competitor-Streamlink-Alt</t>
        </is>
      </c>
      <c r="N684" s="6" t="inlineStr">
        <is>
          <t>google</t>
        </is>
      </c>
      <c r="O684" s="6" t="inlineStr">
        <is>
          <t>paid-search</t>
        </is>
      </c>
      <c r="P684" s="6" t="inlineStr">
        <is>
          <t>ggl_competitor_streamlink_alt</t>
        </is>
      </c>
      <c r="Q684" s="6" t="inlineStr">
        <is>
          <t>text-ad_competitor</t>
        </is>
      </c>
      <c r="R684" s="6" t="inlineStr">
        <is>
          <t>data-integration-platform</t>
        </is>
      </c>
      <c r="S684" s="8" t="n">
        <v>45775.55694444444</v>
      </c>
      <c r="T684" s="6" t="inlineStr">
        <is>
          <t>gated_content_download</t>
        </is>
      </c>
    </row>
    <row r="685">
      <c r="A685" s="9" t="inlineStr">
        <is>
          <t>PRO-00233</t>
        </is>
      </c>
      <c r="B685" s="9" t="inlineStr">
        <is>
          <t>Rowan Nguyen</t>
        </is>
      </c>
      <c r="C685" s="9" t="inlineStr">
        <is>
          <t>Analytics Manager</t>
        </is>
      </c>
      <c r="D685" s="9" t="inlineStr">
        <is>
          <t>manager</t>
        </is>
      </c>
      <c r="E685" s="9" t="n">
        <v>1</v>
      </c>
      <c r="F685" s="9" t="inlineStr">
        <is>
          <t>Tangent Labs</t>
        </is>
      </c>
      <c r="G685" s="9" t="b">
        <v>1</v>
      </c>
      <c r="H685" s="9" t="b">
        <v>1</v>
      </c>
      <c r="I685" s="9" t="b">
        <v>0</v>
      </c>
      <c r="J685" s="10" t="n">
        <v>49334</v>
      </c>
      <c r="K685" s="9" t="n">
        <v>2</v>
      </c>
      <c r="L685" s="9" t="inlineStr">
        <is>
          <t>google</t>
        </is>
      </c>
      <c r="M685" s="9" t="inlineStr">
        <is>
          <t>GGL-Competitor-Streamlink-Alt</t>
        </is>
      </c>
      <c r="N685" s="9" t="inlineStr">
        <is>
          <t>google</t>
        </is>
      </c>
      <c r="O685" s="9" t="inlineStr">
        <is>
          <t>paid-search</t>
        </is>
      </c>
      <c r="P685" s="9" t="inlineStr">
        <is>
          <t>ggl_competitor_streamlink_alt</t>
        </is>
      </c>
      <c r="Q685" s="9" t="inlineStr">
        <is>
          <t>text-ad_competitor</t>
        </is>
      </c>
      <c r="R685" s="9" t="inlineStr">
        <is>
          <t>etl-software</t>
        </is>
      </c>
      <c r="S685" s="11" t="n">
        <v>45783.55694444444</v>
      </c>
      <c r="T685" s="9" t="inlineStr">
        <is>
          <t>newsletter_signup</t>
        </is>
      </c>
    </row>
    <row r="686">
      <c r="A686" s="6" t="inlineStr">
        <is>
          <t>PRO-00233</t>
        </is>
      </c>
      <c r="B686" s="6" t="inlineStr">
        <is>
          <t>Rowan Nguyen</t>
        </is>
      </c>
      <c r="C686" s="6" t="inlineStr">
        <is>
          <t>Analytics Manager</t>
        </is>
      </c>
      <c r="D686" s="6" t="inlineStr">
        <is>
          <t>manager</t>
        </is>
      </c>
      <c r="E686" s="6" t="n">
        <v>1</v>
      </c>
      <c r="F686" s="6" t="inlineStr">
        <is>
          <t>Tangent Labs</t>
        </is>
      </c>
      <c r="G686" s="6" t="b">
        <v>1</v>
      </c>
      <c r="H686" s="6" t="b">
        <v>1</v>
      </c>
      <c r="I686" s="6" t="b">
        <v>0</v>
      </c>
      <c r="J686" s="7" t="n">
        <v>49334</v>
      </c>
      <c r="K686" s="6" t="n">
        <v>3</v>
      </c>
      <c r="L686" s="6" t="inlineStr">
        <is>
          <t>g2</t>
        </is>
      </c>
      <c r="M686" s="6" t="inlineStr">
        <is>
          <t>G2-Retarget-CategoryBuyers</t>
        </is>
      </c>
      <c r="N686" s="6" t="inlineStr">
        <is>
          <t>g2</t>
        </is>
      </c>
      <c r="O686" s="6" t="inlineStr">
        <is>
          <t>review-site</t>
        </is>
      </c>
      <c r="P686" s="6" t="inlineStr">
        <is>
          <t>g2_retarget_categorybuyers</t>
        </is>
      </c>
      <c r="Q686" s="6" t="inlineStr">
        <is>
          <t>badge-display_integration</t>
        </is>
      </c>
      <c r="R686" s="6" t="inlineStr">
        <is>
          <t>pipeline-software-evaluation</t>
        </is>
      </c>
      <c r="S686" s="8" t="n">
        <v>45798.70625</v>
      </c>
      <c r="T686" s="6" t="inlineStr">
        <is>
          <t>demo_request</t>
        </is>
      </c>
    </row>
    <row r="687">
      <c r="A687" s="9" t="inlineStr">
        <is>
          <t>PRO-00233</t>
        </is>
      </c>
      <c r="B687" s="9" t="inlineStr">
        <is>
          <t>Rowan Nguyen</t>
        </is>
      </c>
      <c r="C687" s="9" t="inlineStr">
        <is>
          <t>Analytics Manager</t>
        </is>
      </c>
      <c r="D687" s="9" t="inlineStr">
        <is>
          <t>manager</t>
        </is>
      </c>
      <c r="E687" s="9" t="n">
        <v>1</v>
      </c>
      <c r="F687" s="9" t="inlineStr">
        <is>
          <t>Tangent Labs</t>
        </is>
      </c>
      <c r="G687" s="9" t="b">
        <v>1</v>
      </c>
      <c r="H687" s="9" t="b">
        <v>1</v>
      </c>
      <c r="I687" s="9" t="b">
        <v>0</v>
      </c>
      <c r="J687" s="10" t="n">
        <v>49334</v>
      </c>
      <c r="K687" s="9" t="n">
        <v>4</v>
      </c>
      <c r="L687" s="9" t="inlineStr">
        <is>
          <t>programmatic</t>
        </is>
      </c>
      <c r="M687" s="9" t="inlineStr">
        <is>
          <t>DSP-ABM-AirCover-Strategic</t>
        </is>
      </c>
      <c r="N687" s="9" t="inlineStr">
        <is>
          <t>stackadapt</t>
        </is>
      </c>
      <c r="O687" s="9" t="inlineStr">
        <is>
          <t>display</t>
        </is>
      </c>
      <c r="P687" s="9" t="inlineStr">
        <is>
          <t>dsp_abm_aircover_strategic</t>
        </is>
      </c>
      <c r="Q687" s="9" t="inlineStr">
        <is>
          <t>display-banner_abm</t>
        </is>
      </c>
      <c r="R687" s="9" t="inlineStr">
        <is>
          <t>retarget-site-visitors-14d</t>
        </is>
      </c>
      <c r="S687" s="11" t="n">
        <v>45817.38333333333</v>
      </c>
      <c r="T687" s="9" t="inlineStr">
        <is>
          <t>trial_signup</t>
        </is>
      </c>
    </row>
    <row r="688">
      <c r="A688" s="6" t="inlineStr">
        <is>
          <t>PRO-00234</t>
        </is>
      </c>
      <c r="B688" s="6" t="inlineStr">
        <is>
          <t>Riley Brown</t>
        </is>
      </c>
      <c r="C688" s="6" t="inlineStr">
        <is>
          <t>Data Platform Manager</t>
        </is>
      </c>
      <c r="D688" s="6" t="inlineStr">
        <is>
          <t>manager</t>
        </is>
      </c>
      <c r="E688" s="6" t="n">
        <v>1</v>
      </c>
      <c r="F688" s="6" t="inlineStr">
        <is>
          <t>Nexlayer</t>
        </is>
      </c>
      <c r="G688" s="6" t="b">
        <v>0</v>
      </c>
      <c r="H688" s="6" t="b">
        <v>0</v>
      </c>
      <c r="I688" s="6" t="b">
        <v>0</v>
      </c>
      <c r="J688" s="7" t="n">
        <v>0</v>
      </c>
      <c r="K688" s="6" t="n">
        <v>1</v>
      </c>
      <c r="L688" s="6" t="inlineStr">
        <is>
          <t>linkedin</t>
        </is>
      </c>
      <c r="M688" s="6" t="inlineStr">
        <is>
          <t>LI-MOFU-Trial-AnalyticsTeams</t>
        </is>
      </c>
      <c r="N688" s="6" t="inlineStr">
        <is>
          <t>linkedin</t>
        </is>
      </c>
      <c r="O688" s="6" t="inlineStr">
        <is>
          <t>paid-social</t>
        </is>
      </c>
      <c r="P688" s="6" t="inlineStr">
        <is>
          <t>li_mofu_trial_analyticsteams</t>
        </is>
      </c>
      <c r="Q688" s="6" t="inlineStr">
        <is>
          <t>single-image_social-proof_cta-demo</t>
        </is>
      </c>
      <c r="R688" s="6" t="inlineStr">
        <is>
          <t>li-lookalike-closed-won</t>
        </is>
      </c>
      <c r="S688" s="8" t="n">
        <v>45762.69444444445</v>
      </c>
      <c r="T688" s="6" t="inlineStr">
        <is>
          <t>gated_content_download</t>
        </is>
      </c>
    </row>
    <row r="689">
      <c r="A689" s="9" t="inlineStr">
        <is>
          <t>PRO-00234</t>
        </is>
      </c>
      <c r="B689" s="9" t="inlineStr">
        <is>
          <t>Riley Brown</t>
        </is>
      </c>
      <c r="C689" s="9" t="inlineStr">
        <is>
          <t>Data Platform Manager</t>
        </is>
      </c>
      <c r="D689" s="9" t="inlineStr">
        <is>
          <t>manager</t>
        </is>
      </c>
      <c r="E689" s="9" t="n">
        <v>1</v>
      </c>
      <c r="F689" s="9" t="inlineStr">
        <is>
          <t>Nexlayer</t>
        </is>
      </c>
      <c r="G689" s="9" t="b">
        <v>0</v>
      </c>
      <c r="H689" s="9" t="b">
        <v>0</v>
      </c>
      <c r="I689" s="9" t="b">
        <v>0</v>
      </c>
      <c r="J689" s="10" t="n">
        <v>0</v>
      </c>
      <c r="K689" s="9" t="n">
        <v>2</v>
      </c>
      <c r="L689" s="9" t="inlineStr">
        <is>
          <t>linkedin</t>
        </is>
      </c>
      <c r="M689" s="9" t="inlineStr">
        <is>
          <t>LI-ENT-Awareness-DataPipeline</t>
        </is>
      </c>
      <c r="N689" s="9" t="inlineStr">
        <is>
          <t>linkedin</t>
        </is>
      </c>
      <c r="O689" s="9" t="inlineStr">
        <is>
          <t>paid-social</t>
        </is>
      </c>
      <c r="P689" s="9" t="inlineStr">
        <is>
          <t>li_ent_awareness_datapipeline</t>
        </is>
      </c>
      <c r="Q689" s="9" t="inlineStr">
        <is>
          <t>single-image_social-proof_cta-learn-more</t>
        </is>
      </c>
      <c r="R689" s="9" t="inlineStr">
        <is>
          <t>li-abm-strategic-accounts</t>
        </is>
      </c>
      <c r="S689" s="11" t="n">
        <v>45776.34583333333</v>
      </c>
      <c r="T689" s="9" t="inlineStr">
        <is>
          <t>newsletter_signup</t>
        </is>
      </c>
    </row>
    <row r="690">
      <c r="A690" s="6" t="inlineStr">
        <is>
          <t>PRO-00235</t>
        </is>
      </c>
      <c r="B690" s="6" t="inlineStr">
        <is>
          <t>Elliot Lewis</t>
        </is>
      </c>
      <c r="C690" s="6" t="inlineStr">
        <is>
          <t>Data Platform Manager</t>
        </is>
      </c>
      <c r="D690" s="6" t="inlineStr">
        <is>
          <t>manager</t>
        </is>
      </c>
      <c r="E690" s="6" t="n">
        <v>1</v>
      </c>
      <c r="F690" s="6" t="inlineStr">
        <is>
          <t>Cloudnetic</t>
        </is>
      </c>
      <c r="G690" s="6" t="b">
        <v>1</v>
      </c>
      <c r="H690" s="6" t="b">
        <v>0</v>
      </c>
      <c r="I690" s="6" t="b">
        <v>0</v>
      </c>
      <c r="J690" s="7" t="n">
        <v>0</v>
      </c>
      <c r="K690" s="6" t="n">
        <v>1</v>
      </c>
      <c r="L690" s="6" t="inlineStr">
        <is>
          <t>google</t>
        </is>
      </c>
      <c r="M690" s="6" t="inlineStr">
        <is>
          <t>GGL-NonBrand-ETL-Tools</t>
        </is>
      </c>
      <c r="N690" s="6" t="inlineStr">
        <is>
          <t>google</t>
        </is>
      </c>
      <c r="O690" s="6" t="inlineStr">
        <is>
          <t>paid-search</t>
        </is>
      </c>
      <c r="P690" s="6" t="inlineStr">
        <is>
          <t>ggl_nonbrand_etl_tools</t>
        </is>
      </c>
      <c r="Q690" s="6" t="inlineStr">
        <is>
          <t>text-ad_rlsa</t>
        </is>
      </c>
      <c r="R690" s="6" t="inlineStr">
        <is>
          <t>data-pipeline-tools</t>
        </is>
      </c>
      <c r="S690" s="8" t="n">
        <v>45950.45625</v>
      </c>
      <c r="T690" s="6" t="inlineStr">
        <is>
          <t>newsletter_signup</t>
        </is>
      </c>
    </row>
    <row r="691">
      <c r="A691" s="9" t="inlineStr">
        <is>
          <t>PRO-00235</t>
        </is>
      </c>
      <c r="B691" s="9" t="inlineStr">
        <is>
          <t>Elliot Lewis</t>
        </is>
      </c>
      <c r="C691" s="9" t="inlineStr">
        <is>
          <t>Data Platform Manager</t>
        </is>
      </c>
      <c r="D691" s="9" t="inlineStr">
        <is>
          <t>manager</t>
        </is>
      </c>
      <c r="E691" s="9" t="n">
        <v>1</v>
      </c>
      <c r="F691" s="9" t="inlineStr">
        <is>
          <t>Cloudnetic</t>
        </is>
      </c>
      <c r="G691" s="9" t="b">
        <v>1</v>
      </c>
      <c r="H691" s="9" t="b">
        <v>0</v>
      </c>
      <c r="I691" s="9" t="b">
        <v>0</v>
      </c>
      <c r="J691" s="10" t="n">
        <v>0</v>
      </c>
      <c r="K691" s="9" t="n">
        <v>2</v>
      </c>
      <c r="L691" s="9" t="inlineStr">
        <is>
          <t>google</t>
        </is>
      </c>
      <c r="M691" s="9" t="inlineStr">
        <is>
          <t>GGL-Competitor-Pipeform-Alt</t>
        </is>
      </c>
      <c r="N691" s="9" t="inlineStr">
        <is>
          <t>google</t>
        </is>
      </c>
      <c r="O691" s="9" t="inlineStr">
        <is>
          <t>paid-search</t>
        </is>
      </c>
      <c r="P691" s="9" t="inlineStr">
        <is>
          <t>ggl_competitor_pipeform_alt</t>
        </is>
      </c>
      <c r="Q691" s="9" t="inlineStr">
        <is>
          <t>text-ad_search</t>
        </is>
      </c>
      <c r="R691" s="9" t="inlineStr">
        <is>
          <t>pipeform-alternative</t>
        </is>
      </c>
      <c r="S691" s="11" t="n">
        <v>45961.33958333333</v>
      </c>
      <c r="T691" s="9" t="inlineStr">
        <is>
          <t>demo_request</t>
        </is>
      </c>
    </row>
    <row r="692">
      <c r="A692" s="6" t="inlineStr">
        <is>
          <t>PRO-00235</t>
        </is>
      </c>
      <c r="B692" s="6" t="inlineStr">
        <is>
          <t>Elliot Lewis</t>
        </is>
      </c>
      <c r="C692" s="6" t="inlineStr">
        <is>
          <t>Data Platform Manager</t>
        </is>
      </c>
      <c r="D692" s="6" t="inlineStr">
        <is>
          <t>manager</t>
        </is>
      </c>
      <c r="E692" s="6" t="n">
        <v>1</v>
      </c>
      <c r="F692" s="6" t="inlineStr">
        <is>
          <t>Cloudnetic</t>
        </is>
      </c>
      <c r="G692" s="6" t="b">
        <v>1</v>
      </c>
      <c r="H692" s="6" t="b">
        <v>0</v>
      </c>
      <c r="I692" s="6" t="b">
        <v>0</v>
      </c>
      <c r="J692" s="7" t="n">
        <v>0</v>
      </c>
      <c r="K692" s="6" t="n">
        <v>3</v>
      </c>
      <c r="L692" s="6" t="inlineStr">
        <is>
          <t>g2</t>
        </is>
      </c>
      <c r="M692" s="6" t="inlineStr">
        <is>
          <t>G2-GridReport-ETL-Gated</t>
        </is>
      </c>
      <c r="N692" s="6" t="inlineStr">
        <is>
          <t>g2</t>
        </is>
      </c>
      <c r="O692" s="6" t="inlineStr">
        <is>
          <t>review-site</t>
        </is>
      </c>
      <c r="P692" s="6" t="inlineStr">
        <is>
          <t>g2_gridreport_etl_gated</t>
        </is>
      </c>
      <c r="Q692" s="6" t="inlineStr">
        <is>
          <t>retarget-banner_category</t>
        </is>
      </c>
      <c r="R692" s="6" t="inlineStr">
        <is>
          <t>pipeline-software-evaluation</t>
        </is>
      </c>
      <c r="S692" s="8" t="n">
        <v>45979.67916666667</v>
      </c>
      <c r="T692" s="6" t="inlineStr">
        <is>
          <t>demo_request</t>
        </is>
      </c>
    </row>
    <row r="693">
      <c r="A693" s="9" t="inlineStr">
        <is>
          <t>PRO-00236</t>
        </is>
      </c>
      <c r="B693" s="9" t="inlineStr">
        <is>
          <t>Riley Smith</t>
        </is>
      </c>
      <c r="C693" s="9" t="inlineStr">
        <is>
          <t>VP of Data Engineering</t>
        </is>
      </c>
      <c r="D693" s="9" t="inlineStr">
        <is>
          <t>c_suite_vp</t>
        </is>
      </c>
      <c r="E693" s="9" t="n">
        <v>1.5</v>
      </c>
      <c r="F693" s="9" t="inlineStr">
        <is>
          <t>Nexlayer</t>
        </is>
      </c>
      <c r="G693" s="9" t="b">
        <v>1</v>
      </c>
      <c r="H693" s="9" t="b">
        <v>0</v>
      </c>
      <c r="I693" s="9" t="b">
        <v>0</v>
      </c>
      <c r="J693" s="10" t="n">
        <v>0</v>
      </c>
      <c r="K693" s="9" t="n">
        <v>1</v>
      </c>
      <c r="L693" s="9" t="inlineStr">
        <is>
          <t>linkedin</t>
        </is>
      </c>
      <c r="M693" s="9" t="inlineStr">
        <is>
          <t>LI-Retarget-SiteVisitors-30d</t>
        </is>
      </c>
      <c r="N693" s="9" t="inlineStr">
        <is>
          <t>linkedin</t>
        </is>
      </c>
      <c r="O693" s="9" t="inlineStr">
        <is>
          <t>paid-social</t>
        </is>
      </c>
      <c r="P693" s="9" t="inlineStr">
        <is>
          <t>li_retarget_sitevisitors_30d</t>
        </is>
      </c>
      <c r="Q693" s="9" t="inlineStr">
        <is>
          <t>single-image_pain-point_cta-demo</t>
        </is>
      </c>
      <c r="R693" s="9" t="inlineStr">
        <is>
          <t>li-retarget-site-visitors-30d</t>
        </is>
      </c>
      <c r="S693" s="11" t="n">
        <v>45883.51597222222</v>
      </c>
      <c r="T693" s="9" t="inlineStr">
        <is>
          <t>demo_request</t>
        </is>
      </c>
    </row>
    <row r="694">
      <c r="A694" s="6" t="inlineStr">
        <is>
          <t>PRO-00236</t>
        </is>
      </c>
      <c r="B694" s="6" t="inlineStr">
        <is>
          <t>Riley Smith</t>
        </is>
      </c>
      <c r="C694" s="6" t="inlineStr">
        <is>
          <t>VP of Data Engineering</t>
        </is>
      </c>
      <c r="D694" s="6" t="inlineStr">
        <is>
          <t>c_suite_vp</t>
        </is>
      </c>
      <c r="E694" s="6" t="n">
        <v>1.5</v>
      </c>
      <c r="F694" s="6" t="inlineStr">
        <is>
          <t>Nexlayer</t>
        </is>
      </c>
      <c r="G694" s="6" t="b">
        <v>1</v>
      </c>
      <c r="H694" s="6" t="b">
        <v>0</v>
      </c>
      <c r="I694" s="6" t="b">
        <v>0</v>
      </c>
      <c r="J694" s="7" t="n">
        <v>0</v>
      </c>
      <c r="K694" s="6" t="n">
        <v>2</v>
      </c>
      <c r="L694" s="6" t="inlineStr">
        <is>
          <t>google</t>
        </is>
      </c>
      <c r="M694" s="6" t="inlineStr">
        <is>
          <t>GGL-NonBrand-ETL-Tools</t>
        </is>
      </c>
      <c r="N694" s="6" t="inlineStr">
        <is>
          <t>google</t>
        </is>
      </c>
      <c r="O694" s="6" t="inlineStr">
        <is>
          <t>paid-search</t>
        </is>
      </c>
      <c r="P694" s="6" t="inlineStr">
        <is>
          <t>ggl_nonbrand_etl_tools</t>
        </is>
      </c>
      <c r="Q694" s="6" t="inlineStr">
        <is>
          <t>text-ad_competitor</t>
        </is>
      </c>
      <c r="R694" s="6" t="inlineStr">
        <is>
          <t>syncflow-alternative</t>
        </is>
      </c>
      <c r="S694" s="8" t="n">
        <v>45894.56111111111</v>
      </c>
      <c r="T694" s="6" t="inlineStr">
        <is>
          <t>gated_content_download</t>
        </is>
      </c>
    </row>
    <row r="695">
      <c r="A695" s="9" t="inlineStr">
        <is>
          <t>PRO-00236</t>
        </is>
      </c>
      <c r="B695" s="9" t="inlineStr">
        <is>
          <t>Riley Smith</t>
        </is>
      </c>
      <c r="C695" s="9" t="inlineStr">
        <is>
          <t>VP of Data Engineering</t>
        </is>
      </c>
      <c r="D695" s="9" t="inlineStr">
        <is>
          <t>c_suite_vp</t>
        </is>
      </c>
      <c r="E695" s="9" t="n">
        <v>1.5</v>
      </c>
      <c r="F695" s="9" t="inlineStr">
        <is>
          <t>Nexlayer</t>
        </is>
      </c>
      <c r="G695" s="9" t="b">
        <v>1</v>
      </c>
      <c r="H695" s="9" t="b">
        <v>0</v>
      </c>
      <c r="I695" s="9" t="b">
        <v>0</v>
      </c>
      <c r="J695" s="10" t="n">
        <v>0</v>
      </c>
      <c r="K695" s="9" t="n">
        <v>3</v>
      </c>
      <c r="L695" s="9" t="inlineStr">
        <is>
          <t>linkedin</t>
        </is>
      </c>
      <c r="M695" s="9" t="inlineStr">
        <is>
          <t>LI-Retarget-SiteVisitors-30d</t>
        </is>
      </c>
      <c r="N695" s="9" t="inlineStr">
        <is>
          <t>linkedin</t>
        </is>
      </c>
      <c r="O695" s="9" t="inlineStr">
        <is>
          <t>paid-social</t>
        </is>
      </c>
      <c r="P695" s="9" t="inlineStr">
        <is>
          <t>li_retarget_sitevisitors_30d</t>
        </is>
      </c>
      <c r="Q695" s="9" t="inlineStr">
        <is>
          <t>single-image_product-feature_cta-trial</t>
        </is>
      </c>
      <c r="R695" s="9" t="inlineStr">
        <is>
          <t>li-retarget-site-visitors-30d</t>
        </is>
      </c>
      <c r="S695" s="11" t="n">
        <v>45901.62430555555</v>
      </c>
      <c r="T695" s="9" t="inlineStr">
        <is>
          <t>gated_content_download</t>
        </is>
      </c>
    </row>
    <row r="696">
      <c r="A696" s="6" t="inlineStr">
        <is>
          <t>PRO-00237</t>
        </is>
      </c>
      <c r="B696" s="6" t="inlineStr">
        <is>
          <t>Rowan Jackson</t>
        </is>
      </c>
      <c r="C696" s="6" t="inlineStr">
        <is>
          <t>BI Manager</t>
        </is>
      </c>
      <c r="D696" s="6" t="inlineStr">
        <is>
          <t>manager</t>
        </is>
      </c>
      <c r="E696" s="6" t="n">
        <v>1</v>
      </c>
      <c r="F696" s="6" t="inlineStr">
        <is>
          <t>Cloudnetic</t>
        </is>
      </c>
      <c r="G696" s="6" t="b">
        <v>0</v>
      </c>
      <c r="H696" s="6" t="b">
        <v>0</v>
      </c>
      <c r="I696" s="6" t="b">
        <v>0</v>
      </c>
      <c r="J696" s="7" t="n">
        <v>0</v>
      </c>
      <c r="K696" s="6" t="n">
        <v>1</v>
      </c>
      <c r="L696" s="6" t="inlineStr">
        <is>
          <t>linkedin</t>
        </is>
      </c>
      <c r="M696" s="6" t="inlineStr">
        <is>
          <t>LI-Retarget-SiteVisitors-30d</t>
        </is>
      </c>
      <c r="N696" s="6" t="inlineStr">
        <is>
          <t>linkedin</t>
        </is>
      </c>
      <c r="O696" s="6" t="inlineStr">
        <is>
          <t>paid-social</t>
        </is>
      </c>
      <c r="P696" s="6" t="inlineStr">
        <is>
          <t>li_retarget_sitevisitors_30d</t>
        </is>
      </c>
      <c r="Q696" s="6" t="inlineStr">
        <is>
          <t>single-image_product-feature_cta-trial</t>
        </is>
      </c>
      <c r="R696" s="6" t="inlineStr">
        <is>
          <t>li-retarget-site-visitors-30d</t>
        </is>
      </c>
      <c r="S696" s="8" t="n">
        <v>45806.7375</v>
      </c>
      <c r="T696" s="6" t="inlineStr">
        <is>
          <t>newsletter_signup</t>
        </is>
      </c>
    </row>
    <row r="697">
      <c r="A697" s="9" t="inlineStr">
        <is>
          <t>PRO-00237</t>
        </is>
      </c>
      <c r="B697" s="9" t="inlineStr">
        <is>
          <t>Rowan Jackson</t>
        </is>
      </c>
      <c r="C697" s="9" t="inlineStr">
        <is>
          <t>BI Manager</t>
        </is>
      </c>
      <c r="D697" s="9" t="inlineStr">
        <is>
          <t>manager</t>
        </is>
      </c>
      <c r="E697" s="9" t="n">
        <v>1</v>
      </c>
      <c r="F697" s="9" t="inlineStr">
        <is>
          <t>Cloudnetic</t>
        </is>
      </c>
      <c r="G697" s="9" t="b">
        <v>0</v>
      </c>
      <c r="H697" s="9" t="b">
        <v>0</v>
      </c>
      <c r="I697" s="9" t="b">
        <v>0</v>
      </c>
      <c r="J697" s="10" t="n">
        <v>0</v>
      </c>
      <c r="K697" s="9" t="n">
        <v>2</v>
      </c>
      <c r="L697" s="9" t="inlineStr">
        <is>
          <t>linkedin</t>
        </is>
      </c>
      <c r="M697" s="9" t="inlineStr">
        <is>
          <t>LI-Retarget-PricingPage-14d</t>
        </is>
      </c>
      <c r="N697" s="9" t="inlineStr">
        <is>
          <t>linkedin</t>
        </is>
      </c>
      <c r="O697" s="9" t="inlineStr">
        <is>
          <t>paid-social</t>
        </is>
      </c>
      <c r="P697" s="9" t="inlineStr">
        <is>
          <t>li_retarget_pricingpage_14d</t>
        </is>
      </c>
      <c r="Q697" s="9" t="inlineStr">
        <is>
          <t>single-image_pain-point_cta-trial</t>
        </is>
      </c>
      <c r="R697" s="9" t="inlineStr">
        <is>
          <t>li-retarget-site-visitors-30d</t>
        </is>
      </c>
      <c r="S697" s="11" t="n">
        <v>45824.66458333333</v>
      </c>
      <c r="T697" s="9" t="inlineStr">
        <is>
          <t>gated_content_download</t>
        </is>
      </c>
    </row>
    <row r="698">
      <c r="A698" s="6" t="inlineStr">
        <is>
          <t>PRO-00237</t>
        </is>
      </c>
      <c r="B698" s="6" t="inlineStr">
        <is>
          <t>Rowan Jackson</t>
        </is>
      </c>
      <c r="C698" s="6" t="inlineStr">
        <is>
          <t>BI Manager</t>
        </is>
      </c>
      <c r="D698" s="6" t="inlineStr">
        <is>
          <t>manager</t>
        </is>
      </c>
      <c r="E698" s="6" t="n">
        <v>1</v>
      </c>
      <c r="F698" s="6" t="inlineStr">
        <is>
          <t>Cloudnetic</t>
        </is>
      </c>
      <c r="G698" s="6" t="b">
        <v>0</v>
      </c>
      <c r="H698" s="6" t="b">
        <v>0</v>
      </c>
      <c r="I698" s="6" t="b">
        <v>0</v>
      </c>
      <c r="J698" s="7" t="n">
        <v>0</v>
      </c>
      <c r="K698" s="6" t="n">
        <v>3</v>
      </c>
      <c r="L698" s="6" t="inlineStr">
        <is>
          <t>linkedin</t>
        </is>
      </c>
      <c r="M698" s="6" t="inlineStr">
        <is>
          <t>LI-Retarget-PricingPage-14d</t>
        </is>
      </c>
      <c r="N698" s="6" t="inlineStr">
        <is>
          <t>linkedin</t>
        </is>
      </c>
      <c r="O698" s="6" t="inlineStr">
        <is>
          <t>paid-social</t>
        </is>
      </c>
      <c r="P698" s="6" t="inlineStr">
        <is>
          <t>li_retarget_pricingpage_14d</t>
        </is>
      </c>
      <c r="Q698" s="6" t="inlineStr">
        <is>
          <t>single-image_pain-point_cta-demo</t>
        </is>
      </c>
      <c r="R698" s="6" t="inlineStr">
        <is>
          <t>li-abm-strategic-accounts</t>
        </is>
      </c>
      <c r="S698" s="8" t="n">
        <v>45840.47777777778</v>
      </c>
      <c r="T698" s="6" t="inlineStr">
        <is>
          <t>newsletter_signup</t>
        </is>
      </c>
    </row>
    <row r="699">
      <c r="A699" s="9" t="inlineStr">
        <is>
          <t>PRO-00238</t>
        </is>
      </c>
      <c r="B699" s="9" t="inlineStr">
        <is>
          <t>Indigo Clark</t>
        </is>
      </c>
      <c r="C699" s="9" t="inlineStr">
        <is>
          <t>Director of Data Engineering</t>
        </is>
      </c>
      <c r="D699" s="9" t="inlineStr">
        <is>
          <t>director</t>
        </is>
      </c>
      <c r="E699" s="9" t="n">
        <v>1.25</v>
      </c>
      <c r="F699" s="9" t="inlineStr">
        <is>
          <t>Stackbridge</t>
        </is>
      </c>
      <c r="G699" s="9" t="b">
        <v>1</v>
      </c>
      <c r="H699" s="9" t="b">
        <v>1</v>
      </c>
      <c r="I699" s="9" t="b">
        <v>0</v>
      </c>
      <c r="J699" s="10" t="n">
        <v>116249</v>
      </c>
      <c r="K699" s="9" t="n">
        <v>1</v>
      </c>
      <c r="L699" s="9" t="inlineStr">
        <is>
          <t>linkedin</t>
        </is>
      </c>
      <c r="M699" s="9" t="inlineStr">
        <is>
          <t>LI-MOFU-Trial-AnalyticsTeams</t>
        </is>
      </c>
      <c r="N699" s="9" t="inlineStr">
        <is>
          <t>linkedin</t>
        </is>
      </c>
      <c r="O699" s="9" t="inlineStr">
        <is>
          <t>paid-social</t>
        </is>
      </c>
      <c r="P699" s="9" t="inlineStr">
        <is>
          <t>li_mofu_trial_analyticsteams</t>
        </is>
      </c>
      <c r="Q699" s="9" t="inlineStr">
        <is>
          <t>single-image_thought-leadership_cta-learn-more</t>
        </is>
      </c>
      <c r="R699" s="9" t="inlineStr">
        <is>
          <t>li-abm-strategic-accounts</t>
        </is>
      </c>
      <c r="S699" s="11" t="n">
        <v>45887.39722222222</v>
      </c>
      <c r="T699" s="9" t="inlineStr">
        <is>
          <t>newsletter_signup</t>
        </is>
      </c>
    </row>
    <row r="700">
      <c r="A700" s="6" t="inlineStr">
        <is>
          <t>PRO-00238</t>
        </is>
      </c>
      <c r="B700" s="6" t="inlineStr">
        <is>
          <t>Indigo Clark</t>
        </is>
      </c>
      <c r="C700" s="6" t="inlineStr">
        <is>
          <t>Director of Data Engineering</t>
        </is>
      </c>
      <c r="D700" s="6" t="inlineStr">
        <is>
          <t>director</t>
        </is>
      </c>
      <c r="E700" s="6" t="n">
        <v>1.25</v>
      </c>
      <c r="F700" s="6" t="inlineStr">
        <is>
          <t>Stackbridge</t>
        </is>
      </c>
      <c r="G700" s="6" t="b">
        <v>1</v>
      </c>
      <c r="H700" s="6" t="b">
        <v>1</v>
      </c>
      <c r="I700" s="6" t="b">
        <v>0</v>
      </c>
      <c r="J700" s="7" t="n">
        <v>116249</v>
      </c>
      <c r="K700" s="6" t="n">
        <v>2</v>
      </c>
      <c r="L700" s="6" t="inlineStr">
        <is>
          <t>linkedin</t>
        </is>
      </c>
      <c r="M700" s="6" t="inlineStr">
        <is>
          <t>LI-ABM-Strategic-ENT</t>
        </is>
      </c>
      <c r="N700" s="6" t="inlineStr">
        <is>
          <t>linkedin</t>
        </is>
      </c>
      <c r="O700" s="6" t="inlineStr">
        <is>
          <t>paid-social</t>
        </is>
      </c>
      <c r="P700" s="6" t="inlineStr">
        <is>
          <t>li_abm_strategic_ent</t>
        </is>
      </c>
      <c r="Q700" s="6" t="inlineStr">
        <is>
          <t>single-image_product-feature_cta-demo</t>
        </is>
      </c>
      <c r="R700" s="6" t="inlineStr">
        <is>
          <t>li-retarget-site-visitors-30d</t>
        </is>
      </c>
      <c r="S700" s="8" t="n">
        <v>45894.55902777778</v>
      </c>
      <c r="T700" s="6" t="inlineStr">
        <is>
          <t>gated_content_download</t>
        </is>
      </c>
    </row>
    <row r="701">
      <c r="A701" s="9" t="inlineStr">
        <is>
          <t>PRO-00238</t>
        </is>
      </c>
      <c r="B701" s="9" t="inlineStr">
        <is>
          <t>Indigo Clark</t>
        </is>
      </c>
      <c r="C701" s="9" t="inlineStr">
        <is>
          <t>Director of Data Engineering</t>
        </is>
      </c>
      <c r="D701" s="9" t="inlineStr">
        <is>
          <t>director</t>
        </is>
      </c>
      <c r="E701" s="9" t="n">
        <v>1.25</v>
      </c>
      <c r="F701" s="9" t="inlineStr">
        <is>
          <t>Stackbridge</t>
        </is>
      </c>
      <c r="G701" s="9" t="b">
        <v>1</v>
      </c>
      <c r="H701" s="9" t="b">
        <v>1</v>
      </c>
      <c r="I701" s="9" t="b">
        <v>0</v>
      </c>
      <c r="J701" s="10" t="n">
        <v>116249</v>
      </c>
      <c r="K701" s="9" t="n">
        <v>3</v>
      </c>
      <c r="L701" s="9" t="inlineStr">
        <is>
          <t>linkedin</t>
        </is>
      </c>
      <c r="M701" s="9" t="inlineStr">
        <is>
          <t>LI-Retarget-PricingPage-14d</t>
        </is>
      </c>
      <c r="N701" s="9" t="inlineStr">
        <is>
          <t>linkedin</t>
        </is>
      </c>
      <c r="O701" s="9" t="inlineStr">
        <is>
          <t>paid-social</t>
        </is>
      </c>
      <c r="P701" s="9" t="inlineStr">
        <is>
          <t>li_retarget_pricingpage_14d</t>
        </is>
      </c>
      <c r="Q701" s="9" t="inlineStr">
        <is>
          <t>single-image_pain-point_cta-trial</t>
        </is>
      </c>
      <c r="R701" s="9" t="inlineStr">
        <is>
          <t>li-mid-analytics-directors</t>
        </is>
      </c>
      <c r="S701" s="11" t="n">
        <v>45901.51527777778</v>
      </c>
      <c r="T701" s="9" t="inlineStr">
        <is>
          <t>trial_signup</t>
        </is>
      </c>
    </row>
    <row r="702">
      <c r="A702" s="6" t="inlineStr">
        <is>
          <t>PRO-00239</t>
        </is>
      </c>
      <c r="B702" s="6" t="inlineStr">
        <is>
          <t>Cameron Johnson</t>
        </is>
      </c>
      <c r="C702" s="6" t="inlineStr">
        <is>
          <t>BI Analyst</t>
        </is>
      </c>
      <c r="D702" s="6" t="inlineStr">
        <is>
          <t>ic_analyst</t>
        </is>
      </c>
      <c r="E702" s="6" t="n">
        <v>0.75</v>
      </c>
      <c r="F702" s="6" t="inlineStr">
        <is>
          <t>Meridian Cloud</t>
        </is>
      </c>
      <c r="G702" s="6" t="b">
        <v>1</v>
      </c>
      <c r="H702" s="6" t="b">
        <v>1</v>
      </c>
      <c r="I702" s="6" t="b">
        <v>0</v>
      </c>
      <c r="J702" s="7" t="n">
        <v>80697</v>
      </c>
      <c r="K702" s="6" t="n">
        <v>1</v>
      </c>
      <c r="L702" s="6" t="inlineStr">
        <is>
          <t>linkedin</t>
        </is>
      </c>
      <c r="M702" s="6" t="inlineStr">
        <is>
          <t>LI-ENT-Awareness-DataPipeline</t>
        </is>
      </c>
      <c r="N702" s="6" t="inlineStr">
        <is>
          <t>linkedin</t>
        </is>
      </c>
      <c r="O702" s="6" t="inlineStr">
        <is>
          <t>paid-social</t>
        </is>
      </c>
      <c r="P702" s="6" t="inlineStr">
        <is>
          <t>li_ent_awareness_datapipeline</t>
        </is>
      </c>
      <c r="Q702" s="6" t="inlineStr">
        <is>
          <t>single-image_social-proof_cta-demo</t>
        </is>
      </c>
      <c r="R702" s="6" t="inlineStr">
        <is>
          <t>li-mid-analytics-directors</t>
        </is>
      </c>
      <c r="S702" s="8" t="n">
        <v>45870.45347222222</v>
      </c>
      <c r="T702" s="6" t="inlineStr">
        <is>
          <t>gated_content_download</t>
        </is>
      </c>
    </row>
    <row r="703">
      <c r="A703" s="9" t="inlineStr">
        <is>
          <t>PRO-00239</t>
        </is>
      </c>
      <c r="B703" s="9" t="inlineStr">
        <is>
          <t>Cameron Johnson</t>
        </is>
      </c>
      <c r="C703" s="9" t="inlineStr">
        <is>
          <t>BI Analyst</t>
        </is>
      </c>
      <c r="D703" s="9" t="inlineStr">
        <is>
          <t>ic_analyst</t>
        </is>
      </c>
      <c r="E703" s="9" t="n">
        <v>0.75</v>
      </c>
      <c r="F703" s="9" t="inlineStr">
        <is>
          <t>Meridian Cloud</t>
        </is>
      </c>
      <c r="G703" s="9" t="b">
        <v>1</v>
      </c>
      <c r="H703" s="9" t="b">
        <v>1</v>
      </c>
      <c r="I703" s="9" t="b">
        <v>0</v>
      </c>
      <c r="J703" s="10" t="n">
        <v>80697</v>
      </c>
      <c r="K703" s="9" t="n">
        <v>2</v>
      </c>
      <c r="L703" s="9" t="inlineStr">
        <is>
          <t>linkedin</t>
        </is>
      </c>
      <c r="M703" s="9" t="inlineStr">
        <is>
          <t>LI-Retarget-SiteVisitors-30d</t>
        </is>
      </c>
      <c r="N703" s="9" t="inlineStr">
        <is>
          <t>linkedin</t>
        </is>
      </c>
      <c r="O703" s="9" t="inlineStr">
        <is>
          <t>paid-social</t>
        </is>
      </c>
      <c r="P703" s="9" t="inlineStr">
        <is>
          <t>li_retarget_sitevisitors_30d</t>
        </is>
      </c>
      <c r="Q703" s="9" t="inlineStr">
        <is>
          <t>single-image_product-feature_cta-demo</t>
        </is>
      </c>
      <c r="R703" s="9" t="inlineStr">
        <is>
          <t>li-ent-data-engineers</t>
        </is>
      </c>
      <c r="S703" s="11" t="n">
        <v>45890.68125</v>
      </c>
      <c r="T703" s="9" t="inlineStr">
        <is>
          <t>gated_content_download</t>
        </is>
      </c>
    </row>
    <row r="704">
      <c r="A704" s="6" t="inlineStr">
        <is>
          <t>PRO-00239</t>
        </is>
      </c>
      <c r="B704" s="6" t="inlineStr">
        <is>
          <t>Cameron Johnson</t>
        </is>
      </c>
      <c r="C704" s="6" t="inlineStr">
        <is>
          <t>BI Analyst</t>
        </is>
      </c>
      <c r="D704" s="6" t="inlineStr">
        <is>
          <t>ic_analyst</t>
        </is>
      </c>
      <c r="E704" s="6" t="n">
        <v>0.75</v>
      </c>
      <c r="F704" s="6" t="inlineStr">
        <is>
          <t>Meridian Cloud</t>
        </is>
      </c>
      <c r="G704" s="6" t="b">
        <v>1</v>
      </c>
      <c r="H704" s="6" t="b">
        <v>1</v>
      </c>
      <c r="I704" s="6" t="b">
        <v>0</v>
      </c>
      <c r="J704" s="7" t="n">
        <v>80697</v>
      </c>
      <c r="K704" s="6" t="n">
        <v>3</v>
      </c>
      <c r="L704" s="6" t="inlineStr">
        <is>
          <t>g2</t>
        </is>
      </c>
      <c r="M704" s="6" t="inlineStr">
        <is>
          <t>G2-Badge-LP-Integration</t>
        </is>
      </c>
      <c r="N704" s="6" t="inlineStr">
        <is>
          <t>g2</t>
        </is>
      </c>
      <c r="O704" s="6" t="inlineStr">
        <is>
          <t>review-site</t>
        </is>
      </c>
      <c r="P704" s="6" t="inlineStr">
        <is>
          <t>g2_badge_lp_integration</t>
        </is>
      </c>
      <c r="Q704" s="6" t="inlineStr">
        <is>
          <t>retarget-banner_category</t>
        </is>
      </c>
      <c r="R704" s="6" t="inlineStr">
        <is>
          <t>pipeline-software-evaluation</t>
        </is>
      </c>
      <c r="S704" s="8" t="n">
        <v>45908.51805555556</v>
      </c>
      <c r="T704" s="6" t="inlineStr">
        <is>
          <t>trial_signup</t>
        </is>
      </c>
    </row>
    <row r="705">
      <c r="A705" s="9" t="inlineStr">
        <is>
          <t>PRO-00240</t>
        </is>
      </c>
      <c r="B705" s="9" t="inlineStr">
        <is>
          <t>Jamie Patel</t>
        </is>
      </c>
      <c r="C705" s="9" t="inlineStr">
        <is>
          <t>Senior Data Engineer</t>
        </is>
      </c>
      <c r="D705" s="9" t="inlineStr">
        <is>
          <t>ic_analyst</t>
        </is>
      </c>
      <c r="E705" s="9" t="n">
        <v>0.75</v>
      </c>
      <c r="F705" s="9" t="inlineStr">
        <is>
          <t>Onyx Intelligence</t>
        </is>
      </c>
      <c r="G705" s="9" t="b">
        <v>0</v>
      </c>
      <c r="H705" s="9" t="b">
        <v>0</v>
      </c>
      <c r="I705" s="9" t="b">
        <v>0</v>
      </c>
      <c r="J705" s="10" t="n">
        <v>0</v>
      </c>
      <c r="K705" s="9" t="n">
        <v>1</v>
      </c>
      <c r="L705" s="9" t="inlineStr">
        <is>
          <t>linkedin</t>
        </is>
      </c>
      <c r="M705" s="9" t="inlineStr">
        <is>
          <t>LI-ENT-Awareness-DataPipeline</t>
        </is>
      </c>
      <c r="N705" s="9" t="inlineStr">
        <is>
          <t>linkedin</t>
        </is>
      </c>
      <c r="O705" s="9" t="inlineStr">
        <is>
          <t>paid-social</t>
        </is>
      </c>
      <c r="P705" s="9" t="inlineStr">
        <is>
          <t>li_ent_awareness_datapipeline</t>
        </is>
      </c>
      <c r="Q705" s="9" t="inlineStr">
        <is>
          <t>single-image_social-proof_cta-demo</t>
        </is>
      </c>
      <c r="R705" s="9" t="inlineStr">
        <is>
          <t>li-retarget-site-visitors-30d</t>
        </is>
      </c>
      <c r="S705" s="11" t="n">
        <v>45944.63472222222</v>
      </c>
      <c r="T705" s="9" t="inlineStr">
        <is>
          <t>gated_content_download</t>
        </is>
      </c>
    </row>
    <row r="706">
      <c r="A706" s="6" t="inlineStr">
        <is>
          <t>PRO-00240</t>
        </is>
      </c>
      <c r="B706" s="6" t="inlineStr">
        <is>
          <t>Jamie Patel</t>
        </is>
      </c>
      <c r="C706" s="6" t="inlineStr">
        <is>
          <t>Senior Data Engineer</t>
        </is>
      </c>
      <c r="D706" s="6" t="inlineStr">
        <is>
          <t>ic_analyst</t>
        </is>
      </c>
      <c r="E706" s="6" t="n">
        <v>0.75</v>
      </c>
      <c r="F706" s="6" t="inlineStr">
        <is>
          <t>Onyx Intelligence</t>
        </is>
      </c>
      <c r="G706" s="6" t="b">
        <v>0</v>
      </c>
      <c r="H706" s="6" t="b">
        <v>0</v>
      </c>
      <c r="I706" s="6" t="b">
        <v>0</v>
      </c>
      <c r="J706" s="7" t="n">
        <v>0</v>
      </c>
      <c r="K706" s="6" t="n">
        <v>2</v>
      </c>
      <c r="L706" s="6" t="inlineStr">
        <is>
          <t>g2</t>
        </is>
      </c>
      <c r="M706" s="6" t="inlineStr">
        <is>
          <t>G2-Badge-LP-Integration</t>
        </is>
      </c>
      <c r="N706" s="6" t="inlineStr">
        <is>
          <t>g2</t>
        </is>
      </c>
      <c r="O706" s="6" t="inlineStr">
        <is>
          <t>review-site</t>
        </is>
      </c>
      <c r="P706" s="6" t="inlineStr">
        <is>
          <t>g2_badge_lp_integration</t>
        </is>
      </c>
      <c r="Q706" s="6" t="inlineStr">
        <is>
          <t>badge-display_integration</t>
        </is>
      </c>
      <c r="R706" s="6" t="inlineStr">
        <is>
          <t>etl-tools-comparison</t>
        </is>
      </c>
      <c r="S706" s="8" t="n">
        <v>45961.62986111111</v>
      </c>
      <c r="T706" s="6" t="inlineStr">
        <is>
          <t>newsletter_signup</t>
        </is>
      </c>
    </row>
    <row r="707">
      <c r="A707" s="9" t="inlineStr">
        <is>
          <t>PRO-00240</t>
        </is>
      </c>
      <c r="B707" s="9" t="inlineStr">
        <is>
          <t>Jamie Patel</t>
        </is>
      </c>
      <c r="C707" s="9" t="inlineStr">
        <is>
          <t>Senior Data Engineer</t>
        </is>
      </c>
      <c r="D707" s="9" t="inlineStr">
        <is>
          <t>ic_analyst</t>
        </is>
      </c>
      <c r="E707" s="9" t="n">
        <v>0.75</v>
      </c>
      <c r="F707" s="9" t="inlineStr">
        <is>
          <t>Onyx Intelligence</t>
        </is>
      </c>
      <c r="G707" s="9" t="b">
        <v>0</v>
      </c>
      <c r="H707" s="9" t="b">
        <v>0</v>
      </c>
      <c r="I707" s="9" t="b">
        <v>0</v>
      </c>
      <c r="J707" s="10" t="n">
        <v>0</v>
      </c>
      <c r="K707" s="9" t="n">
        <v>3</v>
      </c>
      <c r="L707" s="9" t="inlineStr">
        <is>
          <t>g2</t>
        </is>
      </c>
      <c r="M707" s="9" t="inlineStr">
        <is>
          <t>G2-Badge-LP-Integration</t>
        </is>
      </c>
      <c r="N707" s="9" t="inlineStr">
        <is>
          <t>g2</t>
        </is>
      </c>
      <c r="O707" s="9" t="inlineStr">
        <is>
          <t>review-site</t>
        </is>
      </c>
      <c r="P707" s="9" t="inlineStr">
        <is>
          <t>g2_badge_lp_integration</t>
        </is>
      </c>
      <c r="Q707" s="9" t="inlineStr">
        <is>
          <t>badge-display_integration</t>
        </is>
      </c>
      <c r="R707" s="9" t="inlineStr">
        <is>
          <t>etl-tools-comparison</t>
        </is>
      </c>
      <c r="S707" s="11" t="n">
        <v>45979.45902777778</v>
      </c>
      <c r="T707" s="9" t="inlineStr">
        <is>
          <t>newsletter_signup</t>
        </is>
      </c>
    </row>
    <row r="708">
      <c r="A708" s="6" t="inlineStr">
        <is>
          <t>PRO-00241</t>
        </is>
      </c>
      <c r="B708" s="6" t="inlineStr">
        <is>
          <t>Reese Walker</t>
        </is>
      </c>
      <c r="C708" s="6" t="inlineStr">
        <is>
          <t>Data Platform Manager</t>
        </is>
      </c>
      <c r="D708" s="6" t="inlineStr">
        <is>
          <t>manager</t>
        </is>
      </c>
      <c r="E708" s="6" t="n">
        <v>1</v>
      </c>
      <c r="F708" s="6" t="inlineStr">
        <is>
          <t>Stackbridge</t>
        </is>
      </c>
      <c r="G708" s="6" t="b">
        <v>1</v>
      </c>
      <c r="H708" s="6" t="b">
        <v>0</v>
      </c>
      <c r="I708" s="6" t="b">
        <v>0</v>
      </c>
      <c r="J708" s="7" t="n">
        <v>0</v>
      </c>
      <c r="K708" s="6" t="n">
        <v>1</v>
      </c>
      <c r="L708" s="6" t="inlineStr">
        <is>
          <t>google</t>
        </is>
      </c>
      <c r="M708" s="6" t="inlineStr">
        <is>
          <t>GGL-Brand-Syncflow-Exact</t>
        </is>
      </c>
      <c r="N708" s="6" t="inlineStr">
        <is>
          <t>google</t>
        </is>
      </c>
      <c r="O708" s="6" t="inlineStr">
        <is>
          <t>paid-search</t>
        </is>
      </c>
      <c r="P708" s="6" t="inlineStr">
        <is>
          <t>ggl_brand_syncflow_exact</t>
        </is>
      </c>
      <c r="Q708" s="6" t="inlineStr">
        <is>
          <t>text-ad_rlsa</t>
        </is>
      </c>
      <c r="R708" s="6" t="inlineStr">
        <is>
          <t>data-pipeline-tools</t>
        </is>
      </c>
      <c r="S708" s="8" t="n">
        <v>45719.56388888889</v>
      </c>
      <c r="T708" s="6" t="inlineStr">
        <is>
          <t>newsletter_signup</t>
        </is>
      </c>
    </row>
    <row r="709">
      <c r="A709" s="9" t="inlineStr">
        <is>
          <t>PRO-00241</t>
        </is>
      </c>
      <c r="B709" s="9" t="inlineStr">
        <is>
          <t>Reese Walker</t>
        </is>
      </c>
      <c r="C709" s="9" t="inlineStr">
        <is>
          <t>Data Platform Manager</t>
        </is>
      </c>
      <c r="D709" s="9" t="inlineStr">
        <is>
          <t>manager</t>
        </is>
      </c>
      <c r="E709" s="9" t="n">
        <v>1</v>
      </c>
      <c r="F709" s="9" t="inlineStr">
        <is>
          <t>Stackbridge</t>
        </is>
      </c>
      <c r="G709" s="9" t="b">
        <v>1</v>
      </c>
      <c r="H709" s="9" t="b">
        <v>0</v>
      </c>
      <c r="I709" s="9" t="b">
        <v>0</v>
      </c>
      <c r="J709" s="10" t="n">
        <v>0</v>
      </c>
      <c r="K709" s="9" t="n">
        <v>2</v>
      </c>
      <c r="L709" s="9" t="inlineStr">
        <is>
          <t>programmatic</t>
        </is>
      </c>
      <c r="M709" s="9" t="inlineStr">
        <is>
          <t>DSP-ABM-AirCover-Commercial</t>
        </is>
      </c>
      <c r="N709" s="9" t="inlineStr">
        <is>
          <t>stackadapt</t>
        </is>
      </c>
      <c r="O709" s="9" t="inlineStr">
        <is>
          <t>display</t>
        </is>
      </c>
      <c r="P709" s="9" t="inlineStr">
        <is>
          <t>dsp_abm_aircover_commercial</t>
        </is>
      </c>
      <c r="Q709" s="9" t="inlineStr">
        <is>
          <t>display-banner_retarget</t>
        </is>
      </c>
      <c r="R709" s="9" t="inlineStr">
        <is>
          <t>abm-strategic-accounts</t>
        </is>
      </c>
      <c r="S709" s="11" t="n">
        <v>45728.56180555555</v>
      </c>
      <c r="T709" s="9" t="inlineStr">
        <is>
          <t>gated_content_download</t>
        </is>
      </c>
    </row>
    <row r="710">
      <c r="A710" s="6" t="inlineStr">
        <is>
          <t>PRO-00241</t>
        </is>
      </c>
      <c r="B710" s="6" t="inlineStr">
        <is>
          <t>Reese Walker</t>
        </is>
      </c>
      <c r="C710" s="6" t="inlineStr">
        <is>
          <t>Data Platform Manager</t>
        </is>
      </c>
      <c r="D710" s="6" t="inlineStr">
        <is>
          <t>manager</t>
        </is>
      </c>
      <c r="E710" s="6" t="n">
        <v>1</v>
      </c>
      <c r="F710" s="6" t="inlineStr">
        <is>
          <t>Stackbridge</t>
        </is>
      </c>
      <c r="G710" s="6" t="b">
        <v>1</v>
      </c>
      <c r="H710" s="6" t="b">
        <v>0</v>
      </c>
      <c r="I710" s="6" t="b">
        <v>0</v>
      </c>
      <c r="J710" s="7" t="n">
        <v>0</v>
      </c>
      <c r="K710" s="6" t="n">
        <v>3</v>
      </c>
      <c r="L710" s="6" t="inlineStr">
        <is>
          <t>programmatic</t>
        </is>
      </c>
      <c r="M710" s="6" t="inlineStr">
        <is>
          <t>DSP-ABM-AirCover-Strategic</t>
        </is>
      </c>
      <c r="N710" s="6" t="inlineStr">
        <is>
          <t>stackadapt</t>
        </is>
      </c>
      <c r="O710" s="6" t="inlineStr">
        <is>
          <t>display</t>
        </is>
      </c>
      <c r="P710" s="6" t="inlineStr">
        <is>
          <t>dsp_abm_aircover_strategic</t>
        </is>
      </c>
      <c r="Q710" s="6" t="inlineStr">
        <is>
          <t>display-banner_retarget</t>
        </is>
      </c>
      <c r="R710" s="6" t="inlineStr">
        <is>
          <t>retarget-site-visitors-14d</t>
        </is>
      </c>
      <c r="S710" s="8" t="n">
        <v>45740.61111111111</v>
      </c>
      <c r="T710" s="6" t="inlineStr">
        <is>
          <t>newsletter_signup</t>
        </is>
      </c>
    </row>
    <row r="711">
      <c r="A711" s="9" t="inlineStr">
        <is>
          <t>PRO-00241</t>
        </is>
      </c>
      <c r="B711" s="9" t="inlineStr">
        <is>
          <t>Reese Walker</t>
        </is>
      </c>
      <c r="C711" s="9" t="inlineStr">
        <is>
          <t>Data Platform Manager</t>
        </is>
      </c>
      <c r="D711" s="9" t="inlineStr">
        <is>
          <t>manager</t>
        </is>
      </c>
      <c r="E711" s="9" t="n">
        <v>1</v>
      </c>
      <c r="F711" s="9" t="inlineStr">
        <is>
          <t>Stackbridge</t>
        </is>
      </c>
      <c r="G711" s="9" t="b">
        <v>1</v>
      </c>
      <c r="H711" s="9" t="b">
        <v>0</v>
      </c>
      <c r="I711" s="9" t="b">
        <v>0</v>
      </c>
      <c r="J711" s="10" t="n">
        <v>0</v>
      </c>
      <c r="K711" s="9" t="n">
        <v>4</v>
      </c>
      <c r="L711" s="9" t="inlineStr">
        <is>
          <t>google</t>
        </is>
      </c>
      <c r="M711" s="9" t="inlineStr">
        <is>
          <t>GGL-Brand-Syncflow-Exact</t>
        </is>
      </c>
      <c r="N711" s="9" t="inlineStr">
        <is>
          <t>google</t>
        </is>
      </c>
      <c r="O711" s="9" t="inlineStr">
        <is>
          <t>paid-search</t>
        </is>
      </c>
      <c r="P711" s="9" t="inlineStr">
        <is>
          <t>ggl_brand_syncflow_exact</t>
        </is>
      </c>
      <c r="Q711" s="9" t="inlineStr">
        <is>
          <t>text-ad_search</t>
        </is>
      </c>
      <c r="R711" s="9" t="inlineStr">
        <is>
          <t>pipeform-alternative</t>
        </is>
      </c>
      <c r="S711" s="11" t="n">
        <v>45761.39722222222</v>
      </c>
      <c r="T711" s="9" t="inlineStr">
        <is>
          <t>trial_signup</t>
        </is>
      </c>
    </row>
    <row r="712">
      <c r="A712" s="6" t="inlineStr">
        <is>
          <t>PRO-00242</t>
        </is>
      </c>
      <c r="B712" s="6" t="inlineStr">
        <is>
          <t>Kendall Miller</t>
        </is>
      </c>
      <c r="C712" s="6" t="inlineStr">
        <is>
          <t>Data Analyst</t>
        </is>
      </c>
      <c r="D712" s="6" t="inlineStr">
        <is>
          <t>ic_analyst</t>
        </is>
      </c>
      <c r="E712" s="6" t="n">
        <v>0.75</v>
      </c>
      <c r="F712" s="6" t="inlineStr">
        <is>
          <t>Onyx Intelligence</t>
        </is>
      </c>
      <c r="G712" s="6" t="b">
        <v>0</v>
      </c>
      <c r="H712" s="6" t="b">
        <v>0</v>
      </c>
      <c r="I712" s="6" t="b">
        <v>0</v>
      </c>
      <c r="J712" s="7" t="n">
        <v>0</v>
      </c>
      <c r="K712" s="6" t="n">
        <v>1</v>
      </c>
      <c r="L712" s="6" t="inlineStr">
        <is>
          <t>linkedin</t>
        </is>
      </c>
      <c r="M712" s="6" t="inlineStr">
        <is>
          <t>LI-ABM-Strategic-ENT</t>
        </is>
      </c>
      <c r="N712" s="6" t="inlineStr">
        <is>
          <t>linkedin</t>
        </is>
      </c>
      <c r="O712" s="6" t="inlineStr">
        <is>
          <t>paid-social</t>
        </is>
      </c>
      <c r="P712" s="6" t="inlineStr">
        <is>
          <t>li_abm_strategic_ent</t>
        </is>
      </c>
      <c r="Q712" s="6" t="inlineStr">
        <is>
          <t>single-image_social-proof_cta-demo</t>
        </is>
      </c>
      <c r="R712" s="6" t="inlineStr">
        <is>
          <t>li-ent-data-engineers</t>
        </is>
      </c>
      <c r="S712" s="8" t="n">
        <v>45845.39861111111</v>
      </c>
      <c r="T712" s="6" t="inlineStr">
        <is>
          <t>gated_content_download</t>
        </is>
      </c>
    </row>
    <row r="713">
      <c r="A713" s="9" t="inlineStr">
        <is>
          <t>PRO-00242</t>
        </is>
      </c>
      <c r="B713" s="9" t="inlineStr">
        <is>
          <t>Kendall Miller</t>
        </is>
      </c>
      <c r="C713" s="9" t="inlineStr">
        <is>
          <t>Data Analyst</t>
        </is>
      </c>
      <c r="D713" s="9" t="inlineStr">
        <is>
          <t>ic_analyst</t>
        </is>
      </c>
      <c r="E713" s="9" t="n">
        <v>0.75</v>
      </c>
      <c r="F713" s="9" t="inlineStr">
        <is>
          <t>Onyx Intelligence</t>
        </is>
      </c>
      <c r="G713" s="9" t="b">
        <v>0</v>
      </c>
      <c r="H713" s="9" t="b">
        <v>0</v>
      </c>
      <c r="I713" s="9" t="b">
        <v>0</v>
      </c>
      <c r="J713" s="10" t="n">
        <v>0</v>
      </c>
      <c r="K713" s="9" t="n">
        <v>2</v>
      </c>
      <c r="L713" s="9" t="inlineStr">
        <is>
          <t>google</t>
        </is>
      </c>
      <c r="M713" s="9" t="inlineStr">
        <is>
          <t>GGL-NonBrand-DataPipeline</t>
        </is>
      </c>
      <c r="N713" s="9" t="inlineStr">
        <is>
          <t>google</t>
        </is>
      </c>
      <c r="O713" s="9" t="inlineStr">
        <is>
          <t>paid-search</t>
        </is>
      </c>
      <c r="P713" s="9" t="inlineStr">
        <is>
          <t>ggl_nonbrand_datapipeline</t>
        </is>
      </c>
      <c r="Q713" s="9" t="inlineStr">
        <is>
          <t>text-ad_search</t>
        </is>
      </c>
      <c r="R713" s="9" t="inlineStr">
        <is>
          <t>etl-software</t>
        </is>
      </c>
      <c r="S713" s="11" t="n">
        <v>45856.57569444444</v>
      </c>
      <c r="T713" s="9" t="inlineStr">
        <is>
          <t>gated_content_download</t>
        </is>
      </c>
    </row>
    <row r="714">
      <c r="A714" s="6" t="inlineStr">
        <is>
          <t>PRO-00243</t>
        </is>
      </c>
      <c r="B714" s="6" t="inlineStr">
        <is>
          <t>Parker Williams</t>
        </is>
      </c>
      <c r="C714" s="6" t="inlineStr">
        <is>
          <t>Senior Data Engineer</t>
        </is>
      </c>
      <c r="D714" s="6" t="inlineStr">
        <is>
          <t>ic_analyst</t>
        </is>
      </c>
      <c r="E714" s="6" t="n">
        <v>0.75</v>
      </c>
      <c r="F714" s="6" t="inlineStr">
        <is>
          <t>Meridian Cloud</t>
        </is>
      </c>
      <c r="G714" s="6" t="b">
        <v>0</v>
      </c>
      <c r="H714" s="6" t="b">
        <v>0</v>
      </c>
      <c r="I714" s="6" t="b">
        <v>0</v>
      </c>
      <c r="J714" s="7" t="n">
        <v>0</v>
      </c>
      <c r="K714" s="6" t="n">
        <v>1</v>
      </c>
      <c r="L714" s="6" t="inlineStr">
        <is>
          <t>linkedin</t>
        </is>
      </c>
      <c r="M714" s="6" t="inlineStr">
        <is>
          <t>LI-ABM-Strategic-ENT</t>
        </is>
      </c>
      <c r="N714" s="6" t="inlineStr">
        <is>
          <t>linkedin</t>
        </is>
      </c>
      <c r="O714" s="6" t="inlineStr">
        <is>
          <t>paid-social</t>
        </is>
      </c>
      <c r="P714" s="6" t="inlineStr">
        <is>
          <t>li_abm_strategic_ent</t>
        </is>
      </c>
      <c r="Q714" s="6" t="inlineStr">
        <is>
          <t>single-image_pain-point_cta-trial</t>
        </is>
      </c>
      <c r="R714" s="6" t="inlineStr">
        <is>
          <t>li-lookalike-closed-won</t>
        </is>
      </c>
      <c r="S714" s="8" t="n">
        <v>45929.69791666666</v>
      </c>
      <c r="T714" s="6" t="inlineStr">
        <is>
          <t>newsletter_signup</t>
        </is>
      </c>
    </row>
    <row r="715">
      <c r="A715" s="9" t="inlineStr">
        <is>
          <t>PRO-00243</t>
        </is>
      </c>
      <c r="B715" s="9" t="inlineStr">
        <is>
          <t>Parker Williams</t>
        </is>
      </c>
      <c r="C715" s="9" t="inlineStr">
        <is>
          <t>Senior Data Engineer</t>
        </is>
      </c>
      <c r="D715" s="9" t="inlineStr">
        <is>
          <t>ic_analyst</t>
        </is>
      </c>
      <c r="E715" s="9" t="n">
        <v>0.75</v>
      </c>
      <c r="F715" s="9" t="inlineStr">
        <is>
          <t>Meridian Cloud</t>
        </is>
      </c>
      <c r="G715" s="9" t="b">
        <v>0</v>
      </c>
      <c r="H715" s="9" t="b">
        <v>0</v>
      </c>
      <c r="I715" s="9" t="b">
        <v>0</v>
      </c>
      <c r="J715" s="10" t="n">
        <v>0</v>
      </c>
      <c r="K715" s="9" t="n">
        <v>2</v>
      </c>
      <c r="L715" s="9" t="inlineStr">
        <is>
          <t>linkedin</t>
        </is>
      </c>
      <c r="M715" s="9" t="inlineStr">
        <is>
          <t>LI-ENT-Awareness-DataPipeline</t>
        </is>
      </c>
      <c r="N715" s="9" t="inlineStr">
        <is>
          <t>linkedin</t>
        </is>
      </c>
      <c r="O715" s="9" t="inlineStr">
        <is>
          <t>paid-social</t>
        </is>
      </c>
      <c r="P715" s="9" t="inlineStr">
        <is>
          <t>li_ent_awareness_datapipeline</t>
        </is>
      </c>
      <c r="Q715" s="9" t="inlineStr">
        <is>
          <t>single-image_product-feature_cta-trial</t>
        </is>
      </c>
      <c r="R715" s="9" t="inlineStr">
        <is>
          <t>li-retarget-site-visitors-30d</t>
        </is>
      </c>
      <c r="S715" s="11" t="n">
        <v>45937.41111111111</v>
      </c>
      <c r="T715" s="9" t="inlineStr">
        <is>
          <t>gated_content_download</t>
        </is>
      </c>
    </row>
    <row r="716">
      <c r="A716" s="6" t="inlineStr">
        <is>
          <t>PRO-00243</t>
        </is>
      </c>
      <c r="B716" s="6" t="inlineStr">
        <is>
          <t>Parker Williams</t>
        </is>
      </c>
      <c r="C716" s="6" t="inlineStr">
        <is>
          <t>Senior Data Engineer</t>
        </is>
      </c>
      <c r="D716" s="6" t="inlineStr">
        <is>
          <t>ic_analyst</t>
        </is>
      </c>
      <c r="E716" s="6" t="n">
        <v>0.75</v>
      </c>
      <c r="F716" s="6" t="inlineStr">
        <is>
          <t>Meridian Cloud</t>
        </is>
      </c>
      <c r="G716" s="6" t="b">
        <v>0</v>
      </c>
      <c r="H716" s="6" t="b">
        <v>0</v>
      </c>
      <c r="I716" s="6" t="b">
        <v>0</v>
      </c>
      <c r="J716" s="7" t="n">
        <v>0</v>
      </c>
      <c r="K716" s="6" t="n">
        <v>3</v>
      </c>
      <c r="L716" s="6" t="inlineStr">
        <is>
          <t>linkedin</t>
        </is>
      </c>
      <c r="M716" s="6" t="inlineStr">
        <is>
          <t>LI-Retarget-PricingPage-14d</t>
        </is>
      </c>
      <c r="N716" s="6" t="inlineStr">
        <is>
          <t>linkedin</t>
        </is>
      </c>
      <c r="O716" s="6" t="inlineStr">
        <is>
          <t>paid-social</t>
        </is>
      </c>
      <c r="P716" s="6" t="inlineStr">
        <is>
          <t>li_retarget_pricingpage_14d</t>
        </is>
      </c>
      <c r="Q716" s="6" t="inlineStr">
        <is>
          <t>single-image_social-proof_cta-demo</t>
        </is>
      </c>
      <c r="R716" s="6" t="inlineStr">
        <is>
          <t>li-retarget-site-visitors-30d</t>
        </is>
      </c>
      <c r="S716" s="8" t="n">
        <v>45950.45277777778</v>
      </c>
      <c r="T716" s="6" t="inlineStr">
        <is>
          <t>gated_content_download</t>
        </is>
      </c>
    </row>
    <row r="717">
      <c r="A717" s="9" t="inlineStr">
        <is>
          <t>PRO-00244</t>
        </is>
      </c>
      <c r="B717" s="9" t="inlineStr">
        <is>
          <t>Kendall Martinez</t>
        </is>
      </c>
      <c r="C717" s="9" t="inlineStr">
        <is>
          <t>BI Manager</t>
        </is>
      </c>
      <c r="D717" s="9" t="inlineStr">
        <is>
          <t>manager</t>
        </is>
      </c>
      <c r="E717" s="9" t="n">
        <v>1</v>
      </c>
      <c r="F717" s="9" t="inlineStr">
        <is>
          <t>Dataduct</t>
        </is>
      </c>
      <c r="G717" s="9" t="b">
        <v>1</v>
      </c>
      <c r="H717" s="9" t="b">
        <v>1</v>
      </c>
      <c r="I717" s="9" t="b">
        <v>1</v>
      </c>
      <c r="J717" s="10" t="n">
        <v>36346</v>
      </c>
      <c r="K717" s="9" t="n">
        <v>1</v>
      </c>
      <c r="L717" s="9" t="inlineStr">
        <is>
          <t>google</t>
        </is>
      </c>
      <c r="M717" s="9" t="inlineStr">
        <is>
          <t>GGL-Brand-Syncflow-Exact</t>
        </is>
      </c>
      <c r="N717" s="9" t="inlineStr">
        <is>
          <t>google</t>
        </is>
      </c>
      <c r="O717" s="9" t="inlineStr">
        <is>
          <t>paid-search</t>
        </is>
      </c>
      <c r="P717" s="9" t="inlineStr">
        <is>
          <t>ggl_brand_syncflow_exact</t>
        </is>
      </c>
      <c r="Q717" s="9" t="inlineStr">
        <is>
          <t>text-ad_search</t>
        </is>
      </c>
      <c r="R717" s="9" t="inlineStr">
        <is>
          <t>etl-software</t>
        </is>
      </c>
      <c r="S717" s="11" t="n">
        <v>45726.39375</v>
      </c>
      <c r="T717" s="9" t="inlineStr">
        <is>
          <t>trial_signup</t>
        </is>
      </c>
    </row>
    <row r="718">
      <c r="A718" s="6" t="inlineStr">
        <is>
          <t>PRO-00244</t>
        </is>
      </c>
      <c r="B718" s="6" t="inlineStr">
        <is>
          <t>Kendall Martinez</t>
        </is>
      </c>
      <c r="C718" s="6" t="inlineStr">
        <is>
          <t>BI Manager</t>
        </is>
      </c>
      <c r="D718" s="6" t="inlineStr">
        <is>
          <t>manager</t>
        </is>
      </c>
      <c r="E718" s="6" t="n">
        <v>1</v>
      </c>
      <c r="F718" s="6" t="inlineStr">
        <is>
          <t>Dataduct</t>
        </is>
      </c>
      <c r="G718" s="6" t="b">
        <v>1</v>
      </c>
      <c r="H718" s="6" t="b">
        <v>1</v>
      </c>
      <c r="I718" s="6" t="b">
        <v>1</v>
      </c>
      <c r="J718" s="7" t="n">
        <v>36346</v>
      </c>
      <c r="K718" s="6" t="n">
        <v>2</v>
      </c>
      <c r="L718" s="6" t="inlineStr">
        <is>
          <t>linkedin</t>
        </is>
      </c>
      <c r="M718" s="6" t="inlineStr">
        <is>
          <t>LI-ENT-Awareness-DataPipeline</t>
        </is>
      </c>
      <c r="N718" s="6" t="inlineStr">
        <is>
          <t>linkedin</t>
        </is>
      </c>
      <c r="O718" s="6" t="inlineStr">
        <is>
          <t>paid-social</t>
        </is>
      </c>
      <c r="P718" s="6" t="inlineStr">
        <is>
          <t>li_ent_awareness_datapipeline</t>
        </is>
      </c>
      <c r="Q718" s="6" t="inlineStr">
        <is>
          <t>single-image_pain-point_cta-demo</t>
        </is>
      </c>
      <c r="R718" s="6" t="inlineStr">
        <is>
          <t>li-lookalike-closed-won</t>
        </is>
      </c>
      <c r="S718" s="8" t="n">
        <v>45747.58472222222</v>
      </c>
      <c r="T718" s="6" t="inlineStr">
        <is>
          <t>gated_content_download</t>
        </is>
      </c>
    </row>
    <row r="719">
      <c r="A719" s="9" t="inlineStr">
        <is>
          <t>PRO-00245</t>
        </is>
      </c>
      <c r="B719" s="9" t="inlineStr">
        <is>
          <t>Noel Nguyen</t>
        </is>
      </c>
      <c r="C719" s="9" t="inlineStr">
        <is>
          <t>Director of Analytics</t>
        </is>
      </c>
      <c r="D719" s="9" t="inlineStr">
        <is>
          <t>director</t>
        </is>
      </c>
      <c r="E719" s="9" t="n">
        <v>1.25</v>
      </c>
      <c r="F719" s="9" t="inlineStr">
        <is>
          <t>Meridian Cloud</t>
        </is>
      </c>
      <c r="G719" s="9" t="b">
        <v>1</v>
      </c>
      <c r="H719" s="9" t="b">
        <v>1</v>
      </c>
      <c r="I719" s="9" t="b">
        <v>0</v>
      </c>
      <c r="J719" s="10" t="n">
        <v>44459</v>
      </c>
      <c r="K719" s="9" t="n">
        <v>1</v>
      </c>
      <c r="L719" s="9" t="inlineStr">
        <is>
          <t>linkedin</t>
        </is>
      </c>
      <c r="M719" s="9" t="inlineStr">
        <is>
          <t>LI-ENT-Awareness-DataPipeline</t>
        </is>
      </c>
      <c r="N719" s="9" t="inlineStr">
        <is>
          <t>linkedin</t>
        </is>
      </c>
      <c r="O719" s="9" t="inlineStr">
        <is>
          <t>paid-social</t>
        </is>
      </c>
      <c r="P719" s="9" t="inlineStr">
        <is>
          <t>li_ent_awareness_datapipeline</t>
        </is>
      </c>
      <c r="Q719" s="9" t="inlineStr">
        <is>
          <t>single-image_social-proof_cta-demo</t>
        </is>
      </c>
      <c r="R719" s="9" t="inlineStr">
        <is>
          <t>li-retarget-site-visitors-30d</t>
        </is>
      </c>
      <c r="S719" s="11" t="n">
        <v>45761.44583333333</v>
      </c>
      <c r="T719" s="9" t="inlineStr">
        <is>
          <t>demo_request</t>
        </is>
      </c>
    </row>
    <row r="720">
      <c r="A720" s="6" t="inlineStr">
        <is>
          <t>PRO-00245</t>
        </is>
      </c>
      <c r="B720" s="6" t="inlineStr">
        <is>
          <t>Noel Nguyen</t>
        </is>
      </c>
      <c r="C720" s="6" t="inlineStr">
        <is>
          <t>Director of Analytics</t>
        </is>
      </c>
      <c r="D720" s="6" t="inlineStr">
        <is>
          <t>director</t>
        </is>
      </c>
      <c r="E720" s="6" t="n">
        <v>1.25</v>
      </c>
      <c r="F720" s="6" t="inlineStr">
        <is>
          <t>Meridian Cloud</t>
        </is>
      </c>
      <c r="G720" s="6" t="b">
        <v>1</v>
      </c>
      <c r="H720" s="6" t="b">
        <v>1</v>
      </c>
      <c r="I720" s="6" t="b">
        <v>0</v>
      </c>
      <c r="J720" s="7" t="n">
        <v>44459</v>
      </c>
      <c r="K720" s="6" t="n">
        <v>2</v>
      </c>
      <c r="L720" s="6" t="inlineStr">
        <is>
          <t>programmatic</t>
        </is>
      </c>
      <c r="M720" s="6" t="inlineStr">
        <is>
          <t>DSP-ABM-AirCover-Commercial</t>
        </is>
      </c>
      <c r="N720" s="6" t="inlineStr">
        <is>
          <t>stackadapt</t>
        </is>
      </c>
      <c r="O720" s="6" t="inlineStr">
        <is>
          <t>display</t>
        </is>
      </c>
      <c r="P720" s="6" t="inlineStr">
        <is>
          <t>dsp_abm_aircover_commercial</t>
        </is>
      </c>
      <c r="Q720" s="6" t="inlineStr">
        <is>
          <t>display-banner_awareness</t>
        </is>
      </c>
      <c r="R720" s="6" t="inlineStr">
        <is>
          <t>lookalike-data-engineers</t>
        </is>
      </c>
      <c r="S720" s="8" t="n">
        <v>45775.54861111111</v>
      </c>
      <c r="T720" s="6" t="inlineStr">
        <is>
          <t>gated_content_download</t>
        </is>
      </c>
    </row>
    <row r="721">
      <c r="A721" s="9" t="inlineStr">
        <is>
          <t>PRO-00245</t>
        </is>
      </c>
      <c r="B721" s="9" t="inlineStr">
        <is>
          <t>Noel Nguyen</t>
        </is>
      </c>
      <c r="C721" s="9" t="inlineStr">
        <is>
          <t>Director of Analytics</t>
        </is>
      </c>
      <c r="D721" s="9" t="inlineStr">
        <is>
          <t>director</t>
        </is>
      </c>
      <c r="E721" s="9" t="n">
        <v>1.25</v>
      </c>
      <c r="F721" s="9" t="inlineStr">
        <is>
          <t>Meridian Cloud</t>
        </is>
      </c>
      <c r="G721" s="9" t="b">
        <v>1</v>
      </c>
      <c r="H721" s="9" t="b">
        <v>1</v>
      </c>
      <c r="I721" s="9" t="b">
        <v>0</v>
      </c>
      <c r="J721" s="10" t="n">
        <v>44459</v>
      </c>
      <c r="K721" s="9" t="n">
        <v>3</v>
      </c>
      <c r="L721" s="9" t="inlineStr">
        <is>
          <t>g2</t>
        </is>
      </c>
      <c r="M721" s="9" t="inlineStr">
        <is>
          <t>G2-GridReport-ETL-Gated</t>
        </is>
      </c>
      <c r="N721" s="9" t="inlineStr">
        <is>
          <t>g2</t>
        </is>
      </c>
      <c r="O721" s="9" t="inlineStr">
        <is>
          <t>review-site</t>
        </is>
      </c>
      <c r="P721" s="9" t="inlineStr">
        <is>
          <t>g2_gridreport_etl_gated</t>
        </is>
      </c>
      <c r="Q721" s="9" t="inlineStr">
        <is>
          <t>retarget-banner_category</t>
        </is>
      </c>
      <c r="R721" s="9" t="inlineStr">
        <is>
          <t>etl-tools-comparison</t>
        </is>
      </c>
      <c r="S721" s="11" t="n">
        <v>45796.74166666667</v>
      </c>
      <c r="T721" s="9" t="inlineStr">
        <is>
          <t>demo_request</t>
        </is>
      </c>
    </row>
    <row r="722">
      <c r="A722" s="6" t="inlineStr">
        <is>
          <t>PRO-00246</t>
        </is>
      </c>
      <c r="B722" s="6" t="inlineStr">
        <is>
          <t>Phoenix Nguyen</t>
        </is>
      </c>
      <c r="C722" s="6" t="inlineStr">
        <is>
          <t>Director of Data</t>
        </is>
      </c>
      <c r="D722" s="6" t="inlineStr">
        <is>
          <t>director</t>
        </is>
      </c>
      <c r="E722" s="6" t="n">
        <v>1.25</v>
      </c>
      <c r="F722" s="6" t="inlineStr">
        <is>
          <t>Horizon Analytics</t>
        </is>
      </c>
      <c r="G722" s="6" t="b">
        <v>1</v>
      </c>
      <c r="H722" s="6" t="b">
        <v>1</v>
      </c>
      <c r="I722" s="6" t="b">
        <v>0</v>
      </c>
      <c r="J722" s="7" t="n">
        <v>94869</v>
      </c>
      <c r="K722" s="6" t="n">
        <v>1</v>
      </c>
      <c r="L722" s="6" t="inlineStr">
        <is>
          <t>google</t>
        </is>
      </c>
      <c r="M722" s="6" t="inlineStr">
        <is>
          <t>GGL-NonBrand-ETL-Tools</t>
        </is>
      </c>
      <c r="N722" s="6" t="inlineStr">
        <is>
          <t>google</t>
        </is>
      </c>
      <c r="O722" s="6" t="inlineStr">
        <is>
          <t>paid-search</t>
        </is>
      </c>
      <c r="P722" s="6" t="inlineStr">
        <is>
          <t>ggl_nonbrand_etl_tools</t>
        </is>
      </c>
      <c r="Q722" s="6" t="inlineStr">
        <is>
          <t>text-ad_rlsa</t>
        </is>
      </c>
      <c r="R722" s="6" t="inlineStr">
        <is>
          <t>data-integration-platform</t>
        </is>
      </c>
      <c r="S722" s="8" t="n">
        <v>45754.65486111111</v>
      </c>
      <c r="T722" s="6" t="inlineStr">
        <is>
          <t>gated_content_download</t>
        </is>
      </c>
    </row>
    <row r="723">
      <c r="A723" s="9" t="inlineStr">
        <is>
          <t>PRO-00246</t>
        </is>
      </c>
      <c r="B723" s="9" t="inlineStr">
        <is>
          <t>Phoenix Nguyen</t>
        </is>
      </c>
      <c r="C723" s="9" t="inlineStr">
        <is>
          <t>Director of Data</t>
        </is>
      </c>
      <c r="D723" s="9" t="inlineStr">
        <is>
          <t>director</t>
        </is>
      </c>
      <c r="E723" s="9" t="n">
        <v>1.25</v>
      </c>
      <c r="F723" s="9" t="inlineStr">
        <is>
          <t>Horizon Analytics</t>
        </is>
      </c>
      <c r="G723" s="9" t="b">
        <v>1</v>
      </c>
      <c r="H723" s="9" t="b">
        <v>1</v>
      </c>
      <c r="I723" s="9" t="b">
        <v>0</v>
      </c>
      <c r="J723" s="10" t="n">
        <v>94869</v>
      </c>
      <c r="K723" s="9" t="n">
        <v>2</v>
      </c>
      <c r="L723" s="9" t="inlineStr">
        <is>
          <t>linkedin</t>
        </is>
      </c>
      <c r="M723" s="9" t="inlineStr">
        <is>
          <t>LI-MOFU-Demo-DataEngineers</t>
        </is>
      </c>
      <c r="N723" s="9" t="inlineStr">
        <is>
          <t>linkedin</t>
        </is>
      </c>
      <c r="O723" s="9" t="inlineStr">
        <is>
          <t>paid-social</t>
        </is>
      </c>
      <c r="P723" s="9" t="inlineStr">
        <is>
          <t>li_mofu_demo_dataengineers</t>
        </is>
      </c>
      <c r="Q723" s="9" t="inlineStr">
        <is>
          <t>single-image_pain-point_cta-trial</t>
        </is>
      </c>
      <c r="R723" s="9" t="inlineStr">
        <is>
          <t>li-lookalike-closed-won</t>
        </is>
      </c>
      <c r="S723" s="11" t="n">
        <v>45769.47638888889</v>
      </c>
      <c r="T723" s="9" t="inlineStr">
        <is>
          <t>gated_content_download</t>
        </is>
      </c>
    </row>
    <row r="724">
      <c r="A724" s="6" t="inlineStr">
        <is>
          <t>PRO-00246</t>
        </is>
      </c>
      <c r="B724" s="6" t="inlineStr">
        <is>
          <t>Phoenix Nguyen</t>
        </is>
      </c>
      <c r="C724" s="6" t="inlineStr">
        <is>
          <t>Director of Data</t>
        </is>
      </c>
      <c r="D724" s="6" t="inlineStr">
        <is>
          <t>director</t>
        </is>
      </c>
      <c r="E724" s="6" t="n">
        <v>1.25</v>
      </c>
      <c r="F724" s="6" t="inlineStr">
        <is>
          <t>Horizon Analytics</t>
        </is>
      </c>
      <c r="G724" s="6" t="b">
        <v>1</v>
      </c>
      <c r="H724" s="6" t="b">
        <v>1</v>
      </c>
      <c r="I724" s="6" t="b">
        <v>0</v>
      </c>
      <c r="J724" s="7" t="n">
        <v>94869</v>
      </c>
      <c r="K724" s="6" t="n">
        <v>3</v>
      </c>
      <c r="L724" s="6" t="inlineStr">
        <is>
          <t>linkedin</t>
        </is>
      </c>
      <c r="M724" s="6" t="inlineStr">
        <is>
          <t>LI-Retarget-PricingPage-14d</t>
        </is>
      </c>
      <c r="N724" s="6" t="inlineStr">
        <is>
          <t>linkedin</t>
        </is>
      </c>
      <c r="O724" s="6" t="inlineStr">
        <is>
          <t>paid-social</t>
        </is>
      </c>
      <c r="P724" s="6" t="inlineStr">
        <is>
          <t>li_retarget_pricingpage_14d</t>
        </is>
      </c>
      <c r="Q724" s="6" t="inlineStr">
        <is>
          <t>single-image_pain-point_cta-demo</t>
        </is>
      </c>
      <c r="R724" s="6" t="inlineStr">
        <is>
          <t>li-ent-data-engineers</t>
        </is>
      </c>
      <c r="S724" s="8" t="n">
        <v>45778.65833333333</v>
      </c>
      <c r="T724" s="6" t="inlineStr">
        <is>
          <t>gated_content_download</t>
        </is>
      </c>
    </row>
    <row r="725">
      <c r="A725" s="9" t="inlineStr">
        <is>
          <t>PRO-00247</t>
        </is>
      </c>
      <c r="B725" s="9" t="inlineStr">
        <is>
          <t>Sage Lee</t>
        </is>
      </c>
      <c r="C725" s="9" t="inlineStr">
        <is>
          <t>Director of Data</t>
        </is>
      </c>
      <c r="D725" s="9" t="inlineStr">
        <is>
          <t>director</t>
        </is>
      </c>
      <c r="E725" s="9" t="n">
        <v>1.25</v>
      </c>
      <c r="F725" s="9" t="inlineStr">
        <is>
          <t>Helix Analytics</t>
        </is>
      </c>
      <c r="G725" s="9" t="b">
        <v>0</v>
      </c>
      <c r="H725" s="9" t="b">
        <v>0</v>
      </c>
      <c r="I725" s="9" t="b">
        <v>0</v>
      </c>
      <c r="J725" s="10" t="n">
        <v>0</v>
      </c>
      <c r="K725" s="9" t="n">
        <v>1</v>
      </c>
      <c r="L725" s="9" t="inlineStr">
        <is>
          <t>linkedin</t>
        </is>
      </c>
      <c r="M725" s="9" t="inlineStr">
        <is>
          <t>LI-ABM-Strategic-ENT</t>
        </is>
      </c>
      <c r="N725" s="9" t="inlineStr">
        <is>
          <t>linkedin</t>
        </is>
      </c>
      <c r="O725" s="9" t="inlineStr">
        <is>
          <t>paid-social</t>
        </is>
      </c>
      <c r="P725" s="9" t="inlineStr">
        <is>
          <t>li_abm_strategic_ent</t>
        </is>
      </c>
      <c r="Q725" s="9" t="inlineStr">
        <is>
          <t>single-image_product-feature_cta-trial</t>
        </is>
      </c>
      <c r="R725" s="9" t="inlineStr">
        <is>
          <t>li-retarget-site-visitors-30d</t>
        </is>
      </c>
      <c r="S725" s="11" t="n">
        <v>45877.49583333333</v>
      </c>
      <c r="T725" s="9" t="inlineStr">
        <is>
          <t>gated_content_download</t>
        </is>
      </c>
    </row>
    <row r="726">
      <c r="A726" s="6" t="inlineStr">
        <is>
          <t>PRO-00247</t>
        </is>
      </c>
      <c r="B726" s="6" t="inlineStr">
        <is>
          <t>Sage Lee</t>
        </is>
      </c>
      <c r="C726" s="6" t="inlineStr">
        <is>
          <t>Director of Data</t>
        </is>
      </c>
      <c r="D726" s="6" t="inlineStr">
        <is>
          <t>director</t>
        </is>
      </c>
      <c r="E726" s="6" t="n">
        <v>1.25</v>
      </c>
      <c r="F726" s="6" t="inlineStr">
        <is>
          <t>Helix Analytics</t>
        </is>
      </c>
      <c r="G726" s="6" t="b">
        <v>0</v>
      </c>
      <c r="H726" s="6" t="b">
        <v>0</v>
      </c>
      <c r="I726" s="6" t="b">
        <v>0</v>
      </c>
      <c r="J726" s="7" t="n">
        <v>0</v>
      </c>
      <c r="K726" s="6" t="n">
        <v>2</v>
      </c>
      <c r="L726" s="6" t="inlineStr">
        <is>
          <t>linkedin</t>
        </is>
      </c>
      <c r="M726" s="6" t="inlineStr">
        <is>
          <t>LI-MOFU-Trial-AnalyticsTeams</t>
        </is>
      </c>
      <c r="N726" s="6" t="inlineStr">
        <is>
          <t>linkedin</t>
        </is>
      </c>
      <c r="O726" s="6" t="inlineStr">
        <is>
          <t>paid-social</t>
        </is>
      </c>
      <c r="P726" s="6" t="inlineStr">
        <is>
          <t>li_mofu_trial_analyticsteams</t>
        </is>
      </c>
      <c r="Q726" s="6" t="inlineStr">
        <is>
          <t>single-image_pain-point_cta-trial</t>
        </is>
      </c>
      <c r="R726" s="6" t="inlineStr">
        <is>
          <t>li-ent-data-engineers</t>
        </is>
      </c>
      <c r="S726" s="8" t="n">
        <v>45894.65486111111</v>
      </c>
      <c r="T726" s="6" t="inlineStr">
        <is>
          <t>gated_content_download</t>
        </is>
      </c>
    </row>
    <row r="727">
      <c r="A727" s="9" t="inlineStr">
        <is>
          <t>PRO-00248</t>
        </is>
      </c>
      <c r="B727" s="9" t="inlineStr">
        <is>
          <t>Finley Nguyen</t>
        </is>
      </c>
      <c r="C727" s="9" t="inlineStr">
        <is>
          <t>Analytics Engineer</t>
        </is>
      </c>
      <c r="D727" s="9" t="inlineStr">
        <is>
          <t>ic_analyst</t>
        </is>
      </c>
      <c r="E727" s="9" t="n">
        <v>0.75</v>
      </c>
      <c r="F727" s="9" t="inlineStr">
        <is>
          <t>Apex Workflows</t>
        </is>
      </c>
      <c r="G727" s="9" t="b">
        <v>0</v>
      </c>
      <c r="H727" s="9" t="b">
        <v>0</v>
      </c>
      <c r="I727" s="9" t="b">
        <v>0</v>
      </c>
      <c r="J727" s="10" t="n">
        <v>0</v>
      </c>
      <c r="K727" s="9" t="n">
        <v>1</v>
      </c>
      <c r="L727" s="9" t="inlineStr">
        <is>
          <t>linkedin</t>
        </is>
      </c>
      <c r="M727" s="9" t="inlineStr">
        <is>
          <t>LI-MOFU-Trial-AnalyticsTeams</t>
        </is>
      </c>
      <c r="N727" s="9" t="inlineStr">
        <is>
          <t>linkedin</t>
        </is>
      </c>
      <c r="O727" s="9" t="inlineStr">
        <is>
          <t>paid-social</t>
        </is>
      </c>
      <c r="P727" s="9" t="inlineStr">
        <is>
          <t>li_mofu_trial_analyticsteams</t>
        </is>
      </c>
      <c r="Q727" s="9" t="inlineStr">
        <is>
          <t>single-image_pain-point_cta-trial</t>
        </is>
      </c>
      <c r="R727" s="9" t="inlineStr">
        <is>
          <t>li-mid-analytics-directors</t>
        </is>
      </c>
      <c r="S727" s="11" t="n">
        <v>45761.55</v>
      </c>
      <c r="T727" s="9" t="inlineStr">
        <is>
          <t>trial_signup</t>
        </is>
      </c>
    </row>
    <row r="728">
      <c r="A728" s="6" t="inlineStr">
        <is>
          <t>PRO-00248</t>
        </is>
      </c>
      <c r="B728" s="6" t="inlineStr">
        <is>
          <t>Finley Nguyen</t>
        </is>
      </c>
      <c r="C728" s="6" t="inlineStr">
        <is>
          <t>Analytics Engineer</t>
        </is>
      </c>
      <c r="D728" s="6" t="inlineStr">
        <is>
          <t>ic_analyst</t>
        </is>
      </c>
      <c r="E728" s="6" t="n">
        <v>0.75</v>
      </c>
      <c r="F728" s="6" t="inlineStr">
        <is>
          <t>Apex Workflows</t>
        </is>
      </c>
      <c r="G728" s="6" t="b">
        <v>0</v>
      </c>
      <c r="H728" s="6" t="b">
        <v>0</v>
      </c>
      <c r="I728" s="6" t="b">
        <v>0</v>
      </c>
      <c r="J728" s="7" t="n">
        <v>0</v>
      </c>
      <c r="K728" s="6" t="n">
        <v>2</v>
      </c>
      <c r="L728" s="6" t="inlineStr">
        <is>
          <t>g2</t>
        </is>
      </c>
      <c r="M728" s="6" t="inlineStr">
        <is>
          <t>G2-Retarget-CategoryBuyers</t>
        </is>
      </c>
      <c r="N728" s="6" t="inlineStr">
        <is>
          <t>g2</t>
        </is>
      </c>
      <c r="O728" s="6" t="inlineStr">
        <is>
          <t>review-site</t>
        </is>
      </c>
      <c r="P728" s="6" t="inlineStr">
        <is>
          <t>g2_retarget_categorybuyers</t>
        </is>
      </c>
      <c r="Q728" s="6" t="inlineStr">
        <is>
          <t>retarget-banner_category</t>
        </is>
      </c>
      <c r="R728" s="6" t="inlineStr">
        <is>
          <t>data-integration-review</t>
        </is>
      </c>
      <c r="S728" s="8" t="n">
        <v>45779.63680555556</v>
      </c>
      <c r="T728" s="6" t="inlineStr">
        <is>
          <t>trial_signup</t>
        </is>
      </c>
    </row>
    <row r="729">
      <c r="A729" s="9" t="inlineStr">
        <is>
          <t>PRO-00249</t>
        </is>
      </c>
      <c r="B729" s="9" t="inlineStr">
        <is>
          <t>Peyton Wilson</t>
        </is>
      </c>
      <c r="C729" s="9" t="inlineStr">
        <is>
          <t>Data Platform Manager</t>
        </is>
      </c>
      <c r="D729" s="9" t="inlineStr">
        <is>
          <t>manager</t>
        </is>
      </c>
      <c r="E729" s="9" t="n">
        <v>1</v>
      </c>
      <c r="F729" s="9" t="inlineStr">
        <is>
          <t>Ironset</t>
        </is>
      </c>
      <c r="G729" s="9" t="b">
        <v>0</v>
      </c>
      <c r="H729" s="9" t="b">
        <v>0</v>
      </c>
      <c r="I729" s="9" t="b">
        <v>0</v>
      </c>
      <c r="J729" s="10" t="n">
        <v>0</v>
      </c>
      <c r="K729" s="9" t="n">
        <v>1</v>
      </c>
      <c r="L729" s="9" t="inlineStr">
        <is>
          <t>google</t>
        </is>
      </c>
      <c r="M729" s="9" t="inlineStr">
        <is>
          <t>GGL-Brand-Syncflow-Exact</t>
        </is>
      </c>
      <c r="N729" s="9" t="inlineStr">
        <is>
          <t>google</t>
        </is>
      </c>
      <c r="O729" s="9" t="inlineStr">
        <is>
          <t>paid-search</t>
        </is>
      </c>
      <c r="P729" s="9" t="inlineStr">
        <is>
          <t>ggl_brand_syncflow_exact</t>
        </is>
      </c>
      <c r="Q729" s="9" t="inlineStr">
        <is>
          <t>text-ad_search</t>
        </is>
      </c>
      <c r="R729" s="9" t="inlineStr">
        <is>
          <t>syncflow-alternative</t>
        </is>
      </c>
      <c r="S729" s="11" t="n">
        <v>45919.50625</v>
      </c>
      <c r="T729" s="9" t="inlineStr">
        <is>
          <t>newsletter_signup</t>
        </is>
      </c>
    </row>
    <row r="730">
      <c r="A730" s="6" t="inlineStr">
        <is>
          <t>PRO-00249</t>
        </is>
      </c>
      <c r="B730" s="6" t="inlineStr">
        <is>
          <t>Peyton Wilson</t>
        </is>
      </c>
      <c r="C730" s="6" t="inlineStr">
        <is>
          <t>Data Platform Manager</t>
        </is>
      </c>
      <c r="D730" s="6" t="inlineStr">
        <is>
          <t>manager</t>
        </is>
      </c>
      <c r="E730" s="6" t="n">
        <v>1</v>
      </c>
      <c r="F730" s="6" t="inlineStr">
        <is>
          <t>Ironset</t>
        </is>
      </c>
      <c r="G730" s="6" t="b">
        <v>0</v>
      </c>
      <c r="H730" s="6" t="b">
        <v>0</v>
      </c>
      <c r="I730" s="6" t="b">
        <v>0</v>
      </c>
      <c r="J730" s="7" t="n">
        <v>0</v>
      </c>
      <c r="K730" s="6" t="n">
        <v>2</v>
      </c>
      <c r="L730" s="6" t="inlineStr">
        <is>
          <t>linkedin</t>
        </is>
      </c>
      <c r="M730" s="6" t="inlineStr">
        <is>
          <t>LI-ENT-Awareness-DataPipeline</t>
        </is>
      </c>
      <c r="N730" s="6" t="inlineStr">
        <is>
          <t>linkedin</t>
        </is>
      </c>
      <c r="O730" s="6" t="inlineStr">
        <is>
          <t>paid-social</t>
        </is>
      </c>
      <c r="P730" s="6" t="inlineStr">
        <is>
          <t>li_ent_awareness_datapipeline</t>
        </is>
      </c>
      <c r="Q730" s="6" t="inlineStr">
        <is>
          <t>single-image_pain-point_cta-trial</t>
        </is>
      </c>
      <c r="R730" s="6" t="inlineStr">
        <is>
          <t>li-lookalike-closed-won</t>
        </is>
      </c>
      <c r="S730" s="8" t="n">
        <v>45929.41736111111</v>
      </c>
      <c r="T730" s="6" t="inlineStr">
        <is>
          <t>newsletter_signup</t>
        </is>
      </c>
    </row>
    <row r="731">
      <c r="A731" s="9" t="inlineStr">
        <is>
          <t>PRO-00249</t>
        </is>
      </c>
      <c r="B731" s="9" t="inlineStr">
        <is>
          <t>Peyton Wilson</t>
        </is>
      </c>
      <c r="C731" s="9" t="inlineStr">
        <is>
          <t>Data Platform Manager</t>
        </is>
      </c>
      <c r="D731" s="9" t="inlineStr">
        <is>
          <t>manager</t>
        </is>
      </c>
      <c r="E731" s="9" t="n">
        <v>1</v>
      </c>
      <c r="F731" s="9" t="inlineStr">
        <is>
          <t>Ironset</t>
        </is>
      </c>
      <c r="G731" s="9" t="b">
        <v>0</v>
      </c>
      <c r="H731" s="9" t="b">
        <v>0</v>
      </c>
      <c r="I731" s="9" t="b">
        <v>0</v>
      </c>
      <c r="J731" s="10" t="n">
        <v>0</v>
      </c>
      <c r="K731" s="9" t="n">
        <v>3</v>
      </c>
      <c r="L731" s="9" t="inlineStr">
        <is>
          <t>linkedin</t>
        </is>
      </c>
      <c r="M731" s="9" t="inlineStr">
        <is>
          <t>LI-Retarget-SiteVisitors-30d</t>
        </is>
      </c>
      <c r="N731" s="9" t="inlineStr">
        <is>
          <t>linkedin</t>
        </is>
      </c>
      <c r="O731" s="9" t="inlineStr">
        <is>
          <t>paid-social</t>
        </is>
      </c>
      <c r="P731" s="9" t="inlineStr">
        <is>
          <t>li_retarget_sitevisitors_30d</t>
        </is>
      </c>
      <c r="Q731" s="9" t="inlineStr">
        <is>
          <t>single-image_thought-leadership_cta-download</t>
        </is>
      </c>
      <c r="R731" s="9" t="inlineStr">
        <is>
          <t>li-abm-strategic-accounts</t>
        </is>
      </c>
      <c r="S731" s="11" t="n">
        <v>45938.60972222222</v>
      </c>
      <c r="T731" s="9" t="inlineStr">
        <is>
          <t>newsletter_signup</t>
        </is>
      </c>
    </row>
    <row r="732">
      <c r="A732" s="6" t="inlineStr">
        <is>
          <t>PRO-00249</t>
        </is>
      </c>
      <c r="B732" s="6" t="inlineStr">
        <is>
          <t>Peyton Wilson</t>
        </is>
      </c>
      <c r="C732" s="6" t="inlineStr">
        <is>
          <t>Data Platform Manager</t>
        </is>
      </c>
      <c r="D732" s="6" t="inlineStr">
        <is>
          <t>manager</t>
        </is>
      </c>
      <c r="E732" s="6" t="n">
        <v>1</v>
      </c>
      <c r="F732" s="6" t="inlineStr">
        <is>
          <t>Ironset</t>
        </is>
      </c>
      <c r="G732" s="6" t="b">
        <v>0</v>
      </c>
      <c r="H732" s="6" t="b">
        <v>0</v>
      </c>
      <c r="I732" s="6" t="b">
        <v>0</v>
      </c>
      <c r="J732" s="7" t="n">
        <v>0</v>
      </c>
      <c r="K732" s="6" t="n">
        <v>4</v>
      </c>
      <c r="L732" s="6" t="inlineStr">
        <is>
          <t>programmatic</t>
        </is>
      </c>
      <c r="M732" s="6" t="inlineStr">
        <is>
          <t>DSP-Awareness-DataEngineers</t>
        </is>
      </c>
      <c r="N732" s="6" t="inlineStr">
        <is>
          <t>stackadapt</t>
        </is>
      </c>
      <c r="O732" s="6" t="inlineStr">
        <is>
          <t>display</t>
        </is>
      </c>
      <c r="P732" s="6" t="inlineStr">
        <is>
          <t>dsp_awareness_dataengineers</t>
        </is>
      </c>
      <c r="Q732" s="6" t="inlineStr">
        <is>
          <t>display-banner_abm</t>
        </is>
      </c>
      <c r="R732" s="6" t="inlineStr">
        <is>
          <t>retarget-site-visitors-14d</t>
        </is>
      </c>
      <c r="S732" s="8" t="n">
        <v>45957.40416666667</v>
      </c>
      <c r="T732" s="6" t="inlineStr">
        <is>
          <t>newsletter_signup</t>
        </is>
      </c>
    </row>
    <row r="733">
      <c r="A733" s="9" t="inlineStr">
        <is>
          <t>PRO-00250</t>
        </is>
      </c>
      <c r="B733" s="9" t="inlineStr">
        <is>
          <t>Drew White</t>
        </is>
      </c>
      <c r="C733" s="9" t="inlineStr">
        <is>
          <t>Senior Data Engineer</t>
        </is>
      </c>
      <c r="D733" s="9" t="inlineStr">
        <is>
          <t>ic_analyst</t>
        </is>
      </c>
      <c r="E733" s="9" t="n">
        <v>0.75</v>
      </c>
      <c r="F733" s="9" t="inlineStr">
        <is>
          <t>Cloudnetic</t>
        </is>
      </c>
      <c r="G733" s="9" t="b">
        <v>1</v>
      </c>
      <c r="H733" s="9" t="b">
        <v>0</v>
      </c>
      <c r="I733" s="9" t="b">
        <v>0</v>
      </c>
      <c r="J733" s="10" t="n">
        <v>0</v>
      </c>
      <c r="K733" s="9" t="n">
        <v>1</v>
      </c>
      <c r="L733" s="9" t="inlineStr">
        <is>
          <t>google</t>
        </is>
      </c>
      <c r="M733" s="9" t="inlineStr">
        <is>
          <t>GGL-Competitor-Pipeform-Alt</t>
        </is>
      </c>
      <c r="N733" s="9" t="inlineStr">
        <is>
          <t>google</t>
        </is>
      </c>
      <c r="O733" s="9" t="inlineStr">
        <is>
          <t>paid-search</t>
        </is>
      </c>
      <c r="P733" s="9" t="inlineStr">
        <is>
          <t>ggl_competitor_pipeform_alt</t>
        </is>
      </c>
      <c r="Q733" s="9" t="inlineStr">
        <is>
          <t>text-ad_rlsa</t>
        </is>
      </c>
      <c r="R733" s="9" t="inlineStr">
        <is>
          <t>syncflow-alternative</t>
        </is>
      </c>
      <c r="S733" s="11" t="n">
        <v>45674.62222222222</v>
      </c>
      <c r="T733" s="9" t="inlineStr">
        <is>
          <t>trial_signup</t>
        </is>
      </c>
    </row>
    <row r="734">
      <c r="A734" s="6" t="inlineStr">
        <is>
          <t>PRO-00250</t>
        </is>
      </c>
      <c r="B734" s="6" t="inlineStr">
        <is>
          <t>Drew White</t>
        </is>
      </c>
      <c r="C734" s="6" t="inlineStr">
        <is>
          <t>Senior Data Engineer</t>
        </is>
      </c>
      <c r="D734" s="6" t="inlineStr">
        <is>
          <t>ic_analyst</t>
        </is>
      </c>
      <c r="E734" s="6" t="n">
        <v>0.75</v>
      </c>
      <c r="F734" s="6" t="inlineStr">
        <is>
          <t>Cloudnetic</t>
        </is>
      </c>
      <c r="G734" s="6" t="b">
        <v>1</v>
      </c>
      <c r="H734" s="6" t="b">
        <v>0</v>
      </c>
      <c r="I734" s="6" t="b">
        <v>0</v>
      </c>
      <c r="J734" s="7" t="n">
        <v>0</v>
      </c>
      <c r="K734" s="6" t="n">
        <v>2</v>
      </c>
      <c r="L734" s="6" t="inlineStr">
        <is>
          <t>linkedin</t>
        </is>
      </c>
      <c r="M734" s="6" t="inlineStr">
        <is>
          <t>LI-Retarget-SiteVisitors-30d</t>
        </is>
      </c>
      <c r="N734" s="6" t="inlineStr">
        <is>
          <t>linkedin</t>
        </is>
      </c>
      <c r="O734" s="6" t="inlineStr">
        <is>
          <t>paid-social</t>
        </is>
      </c>
      <c r="P734" s="6" t="inlineStr">
        <is>
          <t>li_retarget_sitevisitors_30d</t>
        </is>
      </c>
      <c r="Q734" s="6" t="inlineStr">
        <is>
          <t>single-image_thought-leadership_cta-download</t>
        </is>
      </c>
      <c r="R734" s="6" t="inlineStr">
        <is>
          <t>li-mid-analytics-directors</t>
        </is>
      </c>
      <c r="S734" s="8" t="n">
        <v>45688.62638888889</v>
      </c>
      <c r="T734" s="6" t="inlineStr">
        <is>
          <t>newsletter_signup</t>
        </is>
      </c>
    </row>
    <row r="735">
      <c r="A735" s="9" t="inlineStr">
        <is>
          <t>PRO-00250</t>
        </is>
      </c>
      <c r="B735" s="9" t="inlineStr">
        <is>
          <t>Drew White</t>
        </is>
      </c>
      <c r="C735" s="9" t="inlineStr">
        <is>
          <t>Senior Data Engineer</t>
        </is>
      </c>
      <c r="D735" s="9" t="inlineStr">
        <is>
          <t>ic_analyst</t>
        </is>
      </c>
      <c r="E735" s="9" t="n">
        <v>0.75</v>
      </c>
      <c r="F735" s="9" t="inlineStr">
        <is>
          <t>Cloudnetic</t>
        </is>
      </c>
      <c r="G735" s="9" t="b">
        <v>1</v>
      </c>
      <c r="H735" s="9" t="b">
        <v>0</v>
      </c>
      <c r="I735" s="9" t="b">
        <v>0</v>
      </c>
      <c r="J735" s="10" t="n">
        <v>0</v>
      </c>
      <c r="K735" s="9" t="n">
        <v>3</v>
      </c>
      <c r="L735" s="9" t="inlineStr">
        <is>
          <t>linkedin</t>
        </is>
      </c>
      <c r="M735" s="9" t="inlineStr">
        <is>
          <t>LI-Retarget-SiteVisitors-30d</t>
        </is>
      </c>
      <c r="N735" s="9" t="inlineStr">
        <is>
          <t>linkedin</t>
        </is>
      </c>
      <c r="O735" s="9" t="inlineStr">
        <is>
          <t>paid-social</t>
        </is>
      </c>
      <c r="P735" s="9" t="inlineStr">
        <is>
          <t>li_retarget_sitevisitors_30d</t>
        </is>
      </c>
      <c r="Q735" s="9" t="inlineStr">
        <is>
          <t>single-image_product-feature_cta-trial</t>
        </is>
      </c>
      <c r="R735" s="9" t="inlineStr">
        <is>
          <t>li-abm-strategic-accounts</t>
        </is>
      </c>
      <c r="S735" s="11" t="n">
        <v>45698.53125</v>
      </c>
      <c r="T735" s="9" t="inlineStr">
        <is>
          <t>newsletter_signup</t>
        </is>
      </c>
    </row>
    <row r="736">
      <c r="A736" s="6" t="inlineStr">
        <is>
          <t>PRO-00251</t>
        </is>
      </c>
      <c r="B736" s="6" t="inlineStr">
        <is>
          <t>Kendall Johnson</t>
        </is>
      </c>
      <c r="C736" s="6" t="inlineStr">
        <is>
          <t>VP of Data Engineering</t>
        </is>
      </c>
      <c r="D736" s="6" t="inlineStr">
        <is>
          <t>c_suite_vp</t>
        </is>
      </c>
      <c r="E736" s="6" t="n">
        <v>1.5</v>
      </c>
      <c r="F736" s="6" t="inlineStr">
        <is>
          <t>Luminary Data</t>
        </is>
      </c>
      <c r="G736" s="6" t="b">
        <v>1</v>
      </c>
      <c r="H736" s="6" t="b">
        <v>0</v>
      </c>
      <c r="I736" s="6" t="b">
        <v>0</v>
      </c>
      <c r="J736" s="7" t="n">
        <v>0</v>
      </c>
      <c r="K736" s="6" t="n">
        <v>1</v>
      </c>
      <c r="L736" s="6" t="inlineStr">
        <is>
          <t>linkedin</t>
        </is>
      </c>
      <c r="M736" s="6" t="inlineStr">
        <is>
          <t>LI-MOFU-Demo-DataEngineers</t>
        </is>
      </c>
      <c r="N736" s="6" t="inlineStr">
        <is>
          <t>linkedin</t>
        </is>
      </c>
      <c r="O736" s="6" t="inlineStr">
        <is>
          <t>paid-social</t>
        </is>
      </c>
      <c r="P736" s="6" t="inlineStr">
        <is>
          <t>li_mofu_demo_dataengineers</t>
        </is>
      </c>
      <c r="Q736" s="6" t="inlineStr">
        <is>
          <t>single-image_thought-leadership_cta-learn-more</t>
        </is>
      </c>
      <c r="R736" s="6" t="inlineStr">
        <is>
          <t>li-ent-data-engineers</t>
        </is>
      </c>
      <c r="S736" s="8" t="n">
        <v>45852.73819444444</v>
      </c>
      <c r="T736" s="6" t="inlineStr">
        <is>
          <t>gated_content_download</t>
        </is>
      </c>
    </row>
    <row r="737">
      <c r="A737" s="9" t="inlineStr">
        <is>
          <t>PRO-00251</t>
        </is>
      </c>
      <c r="B737" s="9" t="inlineStr">
        <is>
          <t>Kendall Johnson</t>
        </is>
      </c>
      <c r="C737" s="9" t="inlineStr">
        <is>
          <t>VP of Data Engineering</t>
        </is>
      </c>
      <c r="D737" s="9" t="inlineStr">
        <is>
          <t>c_suite_vp</t>
        </is>
      </c>
      <c r="E737" s="9" t="n">
        <v>1.5</v>
      </c>
      <c r="F737" s="9" t="inlineStr">
        <is>
          <t>Luminary Data</t>
        </is>
      </c>
      <c r="G737" s="9" t="b">
        <v>1</v>
      </c>
      <c r="H737" s="9" t="b">
        <v>0</v>
      </c>
      <c r="I737" s="9" t="b">
        <v>0</v>
      </c>
      <c r="J737" s="10" t="n">
        <v>0</v>
      </c>
      <c r="K737" s="9" t="n">
        <v>2</v>
      </c>
      <c r="L737" s="9" t="inlineStr">
        <is>
          <t>google</t>
        </is>
      </c>
      <c r="M737" s="9" t="inlineStr">
        <is>
          <t>GGL-RLSA-HighIntent-Visitors</t>
        </is>
      </c>
      <c r="N737" s="9" t="inlineStr">
        <is>
          <t>google</t>
        </is>
      </c>
      <c r="O737" s="9" t="inlineStr">
        <is>
          <t>paid-search</t>
        </is>
      </c>
      <c r="P737" s="9" t="inlineStr">
        <is>
          <t>ggl_rlsa_highintent_visitors</t>
        </is>
      </c>
      <c r="Q737" s="9" t="inlineStr">
        <is>
          <t>text-ad_competitor</t>
        </is>
      </c>
      <c r="R737" s="9" t="inlineStr">
        <is>
          <t>etl-software</t>
        </is>
      </c>
      <c r="S737" s="11" t="n">
        <v>45859.45347222222</v>
      </c>
      <c r="T737" s="9" t="inlineStr">
        <is>
          <t>trial_signup</t>
        </is>
      </c>
    </row>
    <row r="738">
      <c r="A738" s="6" t="inlineStr">
        <is>
          <t>PRO-00251</t>
        </is>
      </c>
      <c r="B738" s="6" t="inlineStr">
        <is>
          <t>Kendall Johnson</t>
        </is>
      </c>
      <c r="C738" s="6" t="inlineStr">
        <is>
          <t>VP of Data Engineering</t>
        </is>
      </c>
      <c r="D738" s="6" t="inlineStr">
        <is>
          <t>c_suite_vp</t>
        </is>
      </c>
      <c r="E738" s="6" t="n">
        <v>1.5</v>
      </c>
      <c r="F738" s="6" t="inlineStr">
        <is>
          <t>Luminary Data</t>
        </is>
      </c>
      <c r="G738" s="6" t="b">
        <v>1</v>
      </c>
      <c r="H738" s="6" t="b">
        <v>0</v>
      </c>
      <c r="I738" s="6" t="b">
        <v>0</v>
      </c>
      <c r="J738" s="7" t="n">
        <v>0</v>
      </c>
      <c r="K738" s="6" t="n">
        <v>3</v>
      </c>
      <c r="L738" s="6" t="inlineStr">
        <is>
          <t>g2</t>
        </is>
      </c>
      <c r="M738" s="6" t="inlineStr">
        <is>
          <t>G2-Badge-LP-Integration</t>
        </is>
      </c>
      <c r="N738" s="6" t="inlineStr">
        <is>
          <t>g2</t>
        </is>
      </c>
      <c r="O738" s="6" t="inlineStr">
        <is>
          <t>review-site</t>
        </is>
      </c>
      <c r="P738" s="6" t="inlineStr">
        <is>
          <t>g2_badge_lp_integration</t>
        </is>
      </c>
      <c r="Q738" s="6" t="inlineStr">
        <is>
          <t>badge-display_integration</t>
        </is>
      </c>
      <c r="R738" s="6" t="inlineStr">
        <is>
          <t>data-integration-review</t>
        </is>
      </c>
      <c r="S738" s="8" t="n">
        <v>45876.55833333333</v>
      </c>
      <c r="T738" s="6" t="inlineStr">
        <is>
          <t>gated_content_download</t>
        </is>
      </c>
    </row>
    <row r="739">
      <c r="A739" s="9" t="inlineStr">
        <is>
          <t>PRO-00252</t>
        </is>
      </c>
      <c r="B739" s="9" t="inlineStr">
        <is>
          <t>Quinn Smith</t>
        </is>
      </c>
      <c r="C739" s="9" t="inlineStr">
        <is>
          <t>Director of Data Engineering</t>
        </is>
      </c>
      <c r="D739" s="9" t="inlineStr">
        <is>
          <t>director</t>
        </is>
      </c>
      <c r="E739" s="9" t="n">
        <v>1.25</v>
      </c>
      <c r="F739" s="9" t="inlineStr">
        <is>
          <t>Tangent Labs</t>
        </is>
      </c>
      <c r="G739" s="9" t="b">
        <v>1</v>
      </c>
      <c r="H739" s="9" t="b">
        <v>0</v>
      </c>
      <c r="I739" s="9" t="b">
        <v>0</v>
      </c>
      <c r="J739" s="10" t="n">
        <v>0</v>
      </c>
      <c r="K739" s="9" t="n">
        <v>1</v>
      </c>
      <c r="L739" s="9" t="inlineStr">
        <is>
          <t>linkedin</t>
        </is>
      </c>
      <c r="M739" s="9" t="inlineStr">
        <is>
          <t>LI-ENT-Awareness-DataPipeline</t>
        </is>
      </c>
      <c r="N739" s="9" t="inlineStr">
        <is>
          <t>linkedin</t>
        </is>
      </c>
      <c r="O739" s="9" t="inlineStr">
        <is>
          <t>paid-social</t>
        </is>
      </c>
      <c r="P739" s="9" t="inlineStr">
        <is>
          <t>li_ent_awareness_datapipeline</t>
        </is>
      </c>
      <c r="Q739" s="9" t="inlineStr">
        <is>
          <t>single-image_thought-leadership_cta-learn-more</t>
        </is>
      </c>
      <c r="R739" s="9" t="inlineStr">
        <is>
          <t>li-ent-data-engineers</t>
        </is>
      </c>
      <c r="S739" s="11" t="n">
        <v>45691.50486111111</v>
      </c>
      <c r="T739" s="9" t="inlineStr">
        <is>
          <t>newsletter_signup</t>
        </is>
      </c>
    </row>
    <row r="740">
      <c r="A740" s="6" t="inlineStr">
        <is>
          <t>PRO-00252</t>
        </is>
      </c>
      <c r="B740" s="6" t="inlineStr">
        <is>
          <t>Quinn Smith</t>
        </is>
      </c>
      <c r="C740" s="6" t="inlineStr">
        <is>
          <t>Director of Data Engineering</t>
        </is>
      </c>
      <c r="D740" s="6" t="inlineStr">
        <is>
          <t>director</t>
        </is>
      </c>
      <c r="E740" s="6" t="n">
        <v>1.25</v>
      </c>
      <c r="F740" s="6" t="inlineStr">
        <is>
          <t>Tangent Labs</t>
        </is>
      </c>
      <c r="G740" s="6" t="b">
        <v>1</v>
      </c>
      <c r="H740" s="6" t="b">
        <v>0</v>
      </c>
      <c r="I740" s="6" t="b">
        <v>0</v>
      </c>
      <c r="J740" s="7" t="n">
        <v>0</v>
      </c>
      <c r="K740" s="6" t="n">
        <v>2</v>
      </c>
      <c r="L740" s="6" t="inlineStr">
        <is>
          <t>google</t>
        </is>
      </c>
      <c r="M740" s="6" t="inlineStr">
        <is>
          <t>GGL-Competitor-Pipeform-Alt</t>
        </is>
      </c>
      <c r="N740" s="6" t="inlineStr">
        <is>
          <t>google</t>
        </is>
      </c>
      <c r="O740" s="6" t="inlineStr">
        <is>
          <t>paid-search</t>
        </is>
      </c>
      <c r="P740" s="6" t="inlineStr">
        <is>
          <t>ggl_competitor_pipeform_alt</t>
        </is>
      </c>
      <c r="Q740" s="6" t="inlineStr">
        <is>
          <t>text-ad_rlsa</t>
        </is>
      </c>
      <c r="R740" s="6" t="inlineStr">
        <is>
          <t>etl-software</t>
        </is>
      </c>
      <c r="S740" s="8" t="n">
        <v>45712.60833333333</v>
      </c>
      <c r="T740" s="6" t="inlineStr">
        <is>
          <t>newsletter_signup</t>
        </is>
      </c>
    </row>
    <row r="741">
      <c r="A741" s="9" t="inlineStr">
        <is>
          <t>PRO-00252</t>
        </is>
      </c>
      <c r="B741" s="9" t="inlineStr">
        <is>
          <t>Quinn Smith</t>
        </is>
      </c>
      <c r="C741" s="9" t="inlineStr">
        <is>
          <t>Director of Data Engineering</t>
        </is>
      </c>
      <c r="D741" s="9" t="inlineStr">
        <is>
          <t>director</t>
        </is>
      </c>
      <c r="E741" s="9" t="n">
        <v>1.25</v>
      </c>
      <c r="F741" s="9" t="inlineStr">
        <is>
          <t>Tangent Labs</t>
        </is>
      </c>
      <c r="G741" s="9" t="b">
        <v>1</v>
      </c>
      <c r="H741" s="9" t="b">
        <v>0</v>
      </c>
      <c r="I741" s="9" t="b">
        <v>0</v>
      </c>
      <c r="J741" s="10" t="n">
        <v>0</v>
      </c>
      <c r="K741" s="9" t="n">
        <v>3</v>
      </c>
      <c r="L741" s="9" t="inlineStr">
        <is>
          <t>linkedin</t>
        </is>
      </c>
      <c r="M741" s="9" t="inlineStr">
        <is>
          <t>LI-Retarget-PricingPage-14d</t>
        </is>
      </c>
      <c r="N741" s="9" t="inlineStr">
        <is>
          <t>linkedin</t>
        </is>
      </c>
      <c r="O741" s="9" t="inlineStr">
        <is>
          <t>paid-social</t>
        </is>
      </c>
      <c r="P741" s="9" t="inlineStr">
        <is>
          <t>li_retarget_pricingpage_14d</t>
        </is>
      </c>
      <c r="Q741" s="9" t="inlineStr">
        <is>
          <t>single-image_thought-leadership_cta-learn-more</t>
        </is>
      </c>
      <c r="R741" s="9" t="inlineStr">
        <is>
          <t>li-abm-strategic-accounts</t>
        </is>
      </c>
      <c r="S741" s="11" t="n">
        <v>45728.34722222222</v>
      </c>
      <c r="T741" s="9" t="inlineStr">
        <is>
          <t>gated_content_download</t>
        </is>
      </c>
    </row>
    <row r="742">
      <c r="A742" s="6" t="inlineStr">
        <is>
          <t>PRO-00252</t>
        </is>
      </c>
      <c r="B742" s="6" t="inlineStr">
        <is>
          <t>Quinn Smith</t>
        </is>
      </c>
      <c r="C742" s="6" t="inlineStr">
        <is>
          <t>Director of Data Engineering</t>
        </is>
      </c>
      <c r="D742" s="6" t="inlineStr">
        <is>
          <t>director</t>
        </is>
      </c>
      <c r="E742" s="6" t="n">
        <v>1.25</v>
      </c>
      <c r="F742" s="6" t="inlineStr">
        <is>
          <t>Tangent Labs</t>
        </is>
      </c>
      <c r="G742" s="6" t="b">
        <v>1</v>
      </c>
      <c r="H742" s="6" t="b">
        <v>0</v>
      </c>
      <c r="I742" s="6" t="b">
        <v>0</v>
      </c>
      <c r="J742" s="7" t="n">
        <v>0</v>
      </c>
      <c r="K742" s="6" t="n">
        <v>4</v>
      </c>
      <c r="L742" s="6" t="inlineStr">
        <is>
          <t>g2</t>
        </is>
      </c>
      <c r="M742" s="6" t="inlineStr">
        <is>
          <t>G2-Badge-LP-Integration</t>
        </is>
      </c>
      <c r="N742" s="6" t="inlineStr">
        <is>
          <t>g2</t>
        </is>
      </c>
      <c r="O742" s="6" t="inlineStr">
        <is>
          <t>review-site</t>
        </is>
      </c>
      <c r="P742" s="6" t="inlineStr">
        <is>
          <t>g2_badge_lp_integration</t>
        </is>
      </c>
      <c r="Q742" s="6" t="inlineStr">
        <is>
          <t>badge-display_integration</t>
        </is>
      </c>
      <c r="R742" s="6" t="inlineStr">
        <is>
          <t>pipeline-software-evaluation</t>
        </is>
      </c>
      <c r="S742" s="8" t="n">
        <v>45742.40555555555</v>
      </c>
      <c r="T742" s="6" t="inlineStr">
        <is>
          <t>trial_signup</t>
        </is>
      </c>
    </row>
    <row r="743">
      <c r="A743" s="9" t="inlineStr">
        <is>
          <t>PRO-00253</t>
        </is>
      </c>
      <c r="B743" s="9" t="inlineStr">
        <is>
          <t>Riley Martin</t>
        </is>
      </c>
      <c r="C743" s="9" t="inlineStr">
        <is>
          <t>Data Platform Manager</t>
        </is>
      </c>
      <c r="D743" s="9" t="inlineStr">
        <is>
          <t>manager</t>
        </is>
      </c>
      <c r="E743" s="9" t="n">
        <v>1</v>
      </c>
      <c r="F743" s="9" t="inlineStr">
        <is>
          <t>Queryspan</t>
        </is>
      </c>
      <c r="G743" s="9" t="b">
        <v>0</v>
      </c>
      <c r="H743" s="9" t="b">
        <v>0</v>
      </c>
      <c r="I743" s="9" t="b">
        <v>0</v>
      </c>
      <c r="J743" s="10" t="n">
        <v>0</v>
      </c>
      <c r="K743" s="9" t="n">
        <v>1</v>
      </c>
      <c r="L743" s="9" t="inlineStr">
        <is>
          <t>linkedin</t>
        </is>
      </c>
      <c r="M743" s="9" t="inlineStr">
        <is>
          <t>LI-ENT-Awareness-DataPipeline</t>
        </is>
      </c>
      <c r="N743" s="9" t="inlineStr">
        <is>
          <t>linkedin</t>
        </is>
      </c>
      <c r="O743" s="9" t="inlineStr">
        <is>
          <t>paid-social</t>
        </is>
      </c>
      <c r="P743" s="9" t="inlineStr">
        <is>
          <t>li_ent_awareness_datapipeline</t>
        </is>
      </c>
      <c r="Q743" s="9" t="inlineStr">
        <is>
          <t>single-image_thought-leadership_cta-download</t>
        </is>
      </c>
      <c r="R743" s="9" t="inlineStr">
        <is>
          <t>li-abm-strategic-accounts</t>
        </is>
      </c>
      <c r="S743" s="11" t="n">
        <v>45698.67569444444</v>
      </c>
      <c r="T743" s="9" t="inlineStr">
        <is>
          <t>gated_content_download</t>
        </is>
      </c>
    </row>
    <row r="744">
      <c r="A744" s="6" t="inlineStr">
        <is>
          <t>PRO-00253</t>
        </is>
      </c>
      <c r="B744" s="6" t="inlineStr">
        <is>
          <t>Riley Martin</t>
        </is>
      </c>
      <c r="C744" s="6" t="inlineStr">
        <is>
          <t>Data Platform Manager</t>
        </is>
      </c>
      <c r="D744" s="6" t="inlineStr">
        <is>
          <t>manager</t>
        </is>
      </c>
      <c r="E744" s="6" t="n">
        <v>1</v>
      </c>
      <c r="F744" s="6" t="inlineStr">
        <is>
          <t>Queryspan</t>
        </is>
      </c>
      <c r="G744" s="6" t="b">
        <v>0</v>
      </c>
      <c r="H744" s="6" t="b">
        <v>0</v>
      </c>
      <c r="I744" s="6" t="b">
        <v>0</v>
      </c>
      <c r="J744" s="7" t="n">
        <v>0</v>
      </c>
      <c r="K744" s="6" t="n">
        <v>2</v>
      </c>
      <c r="L744" s="6" t="inlineStr">
        <is>
          <t>programmatic</t>
        </is>
      </c>
      <c r="M744" s="6" t="inlineStr">
        <is>
          <t>DSP-ABM-AirCover-Strategic</t>
        </is>
      </c>
      <c r="N744" s="6" t="inlineStr">
        <is>
          <t>stackadapt</t>
        </is>
      </c>
      <c r="O744" s="6" t="inlineStr">
        <is>
          <t>display</t>
        </is>
      </c>
      <c r="P744" s="6" t="inlineStr">
        <is>
          <t>dsp_abm_aircover_strategic</t>
        </is>
      </c>
      <c r="Q744" s="6" t="inlineStr">
        <is>
          <t>display-banner_awareness</t>
        </is>
      </c>
      <c r="R744" s="6" t="inlineStr">
        <is>
          <t>retarget-site-visitors-14d</t>
        </is>
      </c>
      <c r="S744" s="8" t="n">
        <v>45708.74097222222</v>
      </c>
      <c r="T744" s="6" t="inlineStr">
        <is>
          <t>gated_content_download</t>
        </is>
      </c>
    </row>
    <row r="745">
      <c r="A745" s="9" t="inlineStr">
        <is>
          <t>PRO-00254</t>
        </is>
      </c>
      <c r="B745" s="9" t="inlineStr">
        <is>
          <t>Logan Thomas</t>
        </is>
      </c>
      <c r="C745" s="9" t="inlineStr">
        <is>
          <t>Director of Data Engineering</t>
        </is>
      </c>
      <c r="D745" s="9" t="inlineStr">
        <is>
          <t>director</t>
        </is>
      </c>
      <c r="E745" s="9" t="n">
        <v>1.25</v>
      </c>
      <c r="F745" s="9" t="inlineStr">
        <is>
          <t>Gridlane</t>
        </is>
      </c>
      <c r="G745" s="9" t="b">
        <v>1</v>
      </c>
      <c r="H745" s="9" t="b">
        <v>0</v>
      </c>
      <c r="I745" s="9" t="b">
        <v>0</v>
      </c>
      <c r="J745" s="10" t="n">
        <v>0</v>
      </c>
      <c r="K745" s="9" t="n">
        <v>1</v>
      </c>
      <c r="L745" s="9" t="inlineStr">
        <is>
          <t>linkedin</t>
        </is>
      </c>
      <c r="M745" s="9" t="inlineStr">
        <is>
          <t>LI-Retarget-PricingPage-14d</t>
        </is>
      </c>
      <c r="N745" s="9" t="inlineStr">
        <is>
          <t>linkedin</t>
        </is>
      </c>
      <c r="O745" s="9" t="inlineStr">
        <is>
          <t>paid-social</t>
        </is>
      </c>
      <c r="P745" s="9" t="inlineStr">
        <is>
          <t>li_retarget_pricingpage_14d</t>
        </is>
      </c>
      <c r="Q745" s="9" t="inlineStr">
        <is>
          <t>single-image_thought-leadership_cta-learn-more</t>
        </is>
      </c>
      <c r="R745" s="9" t="inlineStr">
        <is>
          <t>li-mid-analytics-directors</t>
        </is>
      </c>
      <c r="S745" s="11" t="n">
        <v>45812.70208333333</v>
      </c>
      <c r="T745" s="9" t="inlineStr">
        <is>
          <t>gated_content_download</t>
        </is>
      </c>
    </row>
    <row r="746">
      <c r="A746" s="6" t="inlineStr">
        <is>
          <t>PRO-00254</t>
        </is>
      </c>
      <c r="B746" s="6" t="inlineStr">
        <is>
          <t>Logan Thomas</t>
        </is>
      </c>
      <c r="C746" s="6" t="inlineStr">
        <is>
          <t>Director of Data Engineering</t>
        </is>
      </c>
      <c r="D746" s="6" t="inlineStr">
        <is>
          <t>director</t>
        </is>
      </c>
      <c r="E746" s="6" t="n">
        <v>1.25</v>
      </c>
      <c r="F746" s="6" t="inlineStr">
        <is>
          <t>Gridlane</t>
        </is>
      </c>
      <c r="G746" s="6" t="b">
        <v>1</v>
      </c>
      <c r="H746" s="6" t="b">
        <v>0</v>
      </c>
      <c r="I746" s="6" t="b">
        <v>0</v>
      </c>
      <c r="J746" s="7" t="n">
        <v>0</v>
      </c>
      <c r="K746" s="6" t="n">
        <v>2</v>
      </c>
      <c r="L746" s="6" t="inlineStr">
        <is>
          <t>google</t>
        </is>
      </c>
      <c r="M746" s="6" t="inlineStr">
        <is>
          <t>GGL-Competitor-Streamlink-Alt</t>
        </is>
      </c>
      <c r="N746" s="6" t="inlineStr">
        <is>
          <t>google</t>
        </is>
      </c>
      <c r="O746" s="6" t="inlineStr">
        <is>
          <t>paid-search</t>
        </is>
      </c>
      <c r="P746" s="6" t="inlineStr">
        <is>
          <t>ggl_competitor_streamlink_alt</t>
        </is>
      </c>
      <c r="Q746" s="6" t="inlineStr">
        <is>
          <t>text-ad_search</t>
        </is>
      </c>
      <c r="R746" s="6" t="inlineStr">
        <is>
          <t>etl-software</t>
        </is>
      </c>
      <c r="S746" s="8" t="n">
        <v>45824.73055555556</v>
      </c>
      <c r="T746" s="6" t="inlineStr">
        <is>
          <t>newsletter_signup</t>
        </is>
      </c>
    </row>
    <row r="747">
      <c r="A747" s="9" t="inlineStr">
        <is>
          <t>PRO-00254</t>
        </is>
      </c>
      <c r="B747" s="9" t="inlineStr">
        <is>
          <t>Logan Thomas</t>
        </is>
      </c>
      <c r="C747" s="9" t="inlineStr">
        <is>
          <t>Director of Data Engineering</t>
        </is>
      </c>
      <c r="D747" s="9" t="inlineStr">
        <is>
          <t>director</t>
        </is>
      </c>
      <c r="E747" s="9" t="n">
        <v>1.25</v>
      </c>
      <c r="F747" s="9" t="inlineStr">
        <is>
          <t>Gridlane</t>
        </is>
      </c>
      <c r="G747" s="9" t="b">
        <v>1</v>
      </c>
      <c r="H747" s="9" t="b">
        <v>0</v>
      </c>
      <c r="I747" s="9" t="b">
        <v>0</v>
      </c>
      <c r="J747" s="10" t="n">
        <v>0</v>
      </c>
      <c r="K747" s="9" t="n">
        <v>3</v>
      </c>
      <c r="L747" s="9" t="inlineStr">
        <is>
          <t>linkedin</t>
        </is>
      </c>
      <c r="M747" s="9" t="inlineStr">
        <is>
          <t>LI-Retarget-PricingPage-14d</t>
        </is>
      </c>
      <c r="N747" s="9" t="inlineStr">
        <is>
          <t>linkedin</t>
        </is>
      </c>
      <c r="O747" s="9" t="inlineStr">
        <is>
          <t>paid-social</t>
        </is>
      </c>
      <c r="P747" s="9" t="inlineStr">
        <is>
          <t>li_retarget_pricingpage_14d</t>
        </is>
      </c>
      <c r="Q747" s="9" t="inlineStr">
        <is>
          <t>single-image_thought-leadership_cta-download</t>
        </is>
      </c>
      <c r="R747" s="9" t="inlineStr">
        <is>
          <t>li-abm-strategic-accounts</t>
        </is>
      </c>
      <c r="S747" s="11" t="n">
        <v>45839.44166666667</v>
      </c>
      <c r="T747" s="9" t="inlineStr">
        <is>
          <t>trial_signup</t>
        </is>
      </c>
    </row>
    <row r="748">
      <c r="A748" s="6" t="inlineStr">
        <is>
          <t>PRO-00255</t>
        </is>
      </c>
      <c r="B748" s="6" t="inlineStr">
        <is>
          <t>Indigo Taylor</t>
        </is>
      </c>
      <c r="C748" s="6" t="inlineStr">
        <is>
          <t>Data Engineering Manager</t>
        </is>
      </c>
      <c r="D748" s="6" t="inlineStr">
        <is>
          <t>manager</t>
        </is>
      </c>
      <c r="E748" s="6" t="n">
        <v>1</v>
      </c>
      <c r="F748" s="6" t="inlineStr">
        <is>
          <t>Horizon Analytics</t>
        </is>
      </c>
      <c r="G748" s="6" t="b">
        <v>0</v>
      </c>
      <c r="H748" s="6" t="b">
        <v>0</v>
      </c>
      <c r="I748" s="6" t="b">
        <v>0</v>
      </c>
      <c r="J748" s="7" t="n">
        <v>0</v>
      </c>
      <c r="K748" s="6" t="n">
        <v>1</v>
      </c>
      <c r="L748" s="6" t="inlineStr">
        <is>
          <t>linkedin</t>
        </is>
      </c>
      <c r="M748" s="6" t="inlineStr">
        <is>
          <t>LI-Retarget-PricingPage-14d</t>
        </is>
      </c>
      <c r="N748" s="6" t="inlineStr">
        <is>
          <t>linkedin</t>
        </is>
      </c>
      <c r="O748" s="6" t="inlineStr">
        <is>
          <t>paid-social</t>
        </is>
      </c>
      <c r="P748" s="6" t="inlineStr">
        <is>
          <t>li_retarget_pricingpage_14d</t>
        </is>
      </c>
      <c r="Q748" s="6" t="inlineStr">
        <is>
          <t>single-image_thought-leadership_cta-download</t>
        </is>
      </c>
      <c r="R748" s="6" t="inlineStr">
        <is>
          <t>li-lookalike-closed-won</t>
        </is>
      </c>
      <c r="S748" s="8" t="n">
        <v>45845.63125</v>
      </c>
      <c r="T748" s="6" t="inlineStr">
        <is>
          <t>gated_content_download</t>
        </is>
      </c>
    </row>
    <row r="749">
      <c r="A749" s="9" t="inlineStr">
        <is>
          <t>PRO-00255</t>
        </is>
      </c>
      <c r="B749" s="9" t="inlineStr">
        <is>
          <t>Indigo Taylor</t>
        </is>
      </c>
      <c r="C749" s="9" t="inlineStr">
        <is>
          <t>Data Engineering Manager</t>
        </is>
      </c>
      <c r="D749" s="9" t="inlineStr">
        <is>
          <t>manager</t>
        </is>
      </c>
      <c r="E749" s="9" t="n">
        <v>1</v>
      </c>
      <c r="F749" s="9" t="inlineStr">
        <is>
          <t>Horizon Analytics</t>
        </is>
      </c>
      <c r="G749" s="9" t="b">
        <v>0</v>
      </c>
      <c r="H749" s="9" t="b">
        <v>0</v>
      </c>
      <c r="I749" s="9" t="b">
        <v>0</v>
      </c>
      <c r="J749" s="10" t="n">
        <v>0</v>
      </c>
      <c r="K749" s="9" t="n">
        <v>2</v>
      </c>
      <c r="L749" s="9" t="inlineStr">
        <is>
          <t>linkedin</t>
        </is>
      </c>
      <c r="M749" s="9" t="inlineStr">
        <is>
          <t>LI-MOFU-Trial-AnalyticsTeams</t>
        </is>
      </c>
      <c r="N749" s="9" t="inlineStr">
        <is>
          <t>linkedin</t>
        </is>
      </c>
      <c r="O749" s="9" t="inlineStr">
        <is>
          <t>paid-social</t>
        </is>
      </c>
      <c r="P749" s="9" t="inlineStr">
        <is>
          <t>li_mofu_trial_analyticsteams</t>
        </is>
      </c>
      <c r="Q749" s="9" t="inlineStr">
        <is>
          <t>single-image_thought-leadership_cta-download</t>
        </is>
      </c>
      <c r="R749" s="9" t="inlineStr">
        <is>
          <t>li-retarget-site-visitors-30d</t>
        </is>
      </c>
      <c r="S749" s="11" t="n">
        <v>45866.40277777778</v>
      </c>
      <c r="T749" s="9" t="inlineStr">
        <is>
          <t>newsletter_signup</t>
        </is>
      </c>
    </row>
    <row r="750">
      <c r="A750" s="6" t="inlineStr">
        <is>
          <t>PRO-00255</t>
        </is>
      </c>
      <c r="B750" s="6" t="inlineStr">
        <is>
          <t>Indigo Taylor</t>
        </is>
      </c>
      <c r="C750" s="6" t="inlineStr">
        <is>
          <t>Data Engineering Manager</t>
        </is>
      </c>
      <c r="D750" s="6" t="inlineStr">
        <is>
          <t>manager</t>
        </is>
      </c>
      <c r="E750" s="6" t="n">
        <v>1</v>
      </c>
      <c r="F750" s="6" t="inlineStr">
        <is>
          <t>Horizon Analytics</t>
        </is>
      </c>
      <c r="G750" s="6" t="b">
        <v>0</v>
      </c>
      <c r="H750" s="6" t="b">
        <v>0</v>
      </c>
      <c r="I750" s="6" t="b">
        <v>0</v>
      </c>
      <c r="J750" s="7" t="n">
        <v>0</v>
      </c>
      <c r="K750" s="6" t="n">
        <v>3</v>
      </c>
      <c r="L750" s="6" t="inlineStr">
        <is>
          <t>linkedin</t>
        </is>
      </c>
      <c r="M750" s="6" t="inlineStr">
        <is>
          <t>LI-Retarget-SiteVisitors-30d</t>
        </is>
      </c>
      <c r="N750" s="6" t="inlineStr">
        <is>
          <t>linkedin</t>
        </is>
      </c>
      <c r="O750" s="6" t="inlineStr">
        <is>
          <t>paid-social</t>
        </is>
      </c>
      <c r="P750" s="6" t="inlineStr">
        <is>
          <t>li_retarget_sitevisitors_30d</t>
        </is>
      </c>
      <c r="Q750" s="6" t="inlineStr">
        <is>
          <t>single-image_social-proof_cta-demo</t>
        </is>
      </c>
      <c r="R750" s="6" t="inlineStr">
        <is>
          <t>li-mid-analytics-directors</t>
        </is>
      </c>
      <c r="S750" s="8" t="n">
        <v>45877.71875</v>
      </c>
      <c r="T750" s="6" t="inlineStr">
        <is>
          <t>gated_content_download</t>
        </is>
      </c>
    </row>
    <row r="751">
      <c r="A751" s="9" t="inlineStr">
        <is>
          <t>PRO-00256</t>
        </is>
      </c>
      <c r="B751" s="9" t="inlineStr">
        <is>
          <t>Jamie White</t>
        </is>
      </c>
      <c r="C751" s="9" t="inlineStr">
        <is>
          <t>Data Engineering Manager</t>
        </is>
      </c>
      <c r="D751" s="9" t="inlineStr">
        <is>
          <t>manager</t>
        </is>
      </c>
      <c r="E751" s="9" t="n">
        <v>1</v>
      </c>
      <c r="F751" s="9" t="inlineStr">
        <is>
          <t>Gridlane</t>
        </is>
      </c>
      <c r="G751" s="9" t="b">
        <v>0</v>
      </c>
      <c r="H751" s="9" t="b">
        <v>0</v>
      </c>
      <c r="I751" s="9" t="b">
        <v>0</v>
      </c>
      <c r="J751" s="10" t="n">
        <v>0</v>
      </c>
      <c r="K751" s="9" t="n">
        <v>1</v>
      </c>
      <c r="L751" s="9" t="inlineStr">
        <is>
          <t>linkedin</t>
        </is>
      </c>
      <c r="M751" s="9" t="inlineStr">
        <is>
          <t>LI-ABM-Strategic-ENT</t>
        </is>
      </c>
      <c r="N751" s="9" t="inlineStr">
        <is>
          <t>linkedin</t>
        </is>
      </c>
      <c r="O751" s="9" t="inlineStr">
        <is>
          <t>paid-social</t>
        </is>
      </c>
      <c r="P751" s="9" t="inlineStr">
        <is>
          <t>li_abm_strategic_ent</t>
        </is>
      </c>
      <c r="Q751" s="9" t="inlineStr">
        <is>
          <t>single-image_thought-leadership_cta-download</t>
        </is>
      </c>
      <c r="R751" s="9" t="inlineStr">
        <is>
          <t>li-abm-strategic-accounts</t>
        </is>
      </c>
      <c r="S751" s="11" t="n">
        <v>45797.41736111111</v>
      </c>
      <c r="T751" s="9" t="inlineStr">
        <is>
          <t>gated_content_download</t>
        </is>
      </c>
    </row>
    <row r="752">
      <c r="A752" s="6" t="inlineStr">
        <is>
          <t>PRO-00256</t>
        </is>
      </c>
      <c r="B752" s="6" t="inlineStr">
        <is>
          <t>Jamie White</t>
        </is>
      </c>
      <c r="C752" s="6" t="inlineStr">
        <is>
          <t>Data Engineering Manager</t>
        </is>
      </c>
      <c r="D752" s="6" t="inlineStr">
        <is>
          <t>manager</t>
        </is>
      </c>
      <c r="E752" s="6" t="n">
        <v>1</v>
      </c>
      <c r="F752" s="6" t="inlineStr">
        <is>
          <t>Gridlane</t>
        </is>
      </c>
      <c r="G752" s="6" t="b">
        <v>0</v>
      </c>
      <c r="H752" s="6" t="b">
        <v>0</v>
      </c>
      <c r="I752" s="6" t="b">
        <v>0</v>
      </c>
      <c r="J752" s="7" t="n">
        <v>0</v>
      </c>
      <c r="K752" s="6" t="n">
        <v>2</v>
      </c>
      <c r="L752" s="6" t="inlineStr">
        <is>
          <t>google</t>
        </is>
      </c>
      <c r="M752" s="6" t="inlineStr">
        <is>
          <t>GGL-Brand-Syncflow-Exact</t>
        </is>
      </c>
      <c r="N752" s="6" t="inlineStr">
        <is>
          <t>google</t>
        </is>
      </c>
      <c r="O752" s="6" t="inlineStr">
        <is>
          <t>paid-search</t>
        </is>
      </c>
      <c r="P752" s="6" t="inlineStr">
        <is>
          <t>ggl_brand_syncflow_exact</t>
        </is>
      </c>
      <c r="Q752" s="6" t="inlineStr">
        <is>
          <t>text-ad_search</t>
        </is>
      </c>
      <c r="R752" s="6" t="inlineStr">
        <is>
          <t>etl-software</t>
        </is>
      </c>
      <c r="S752" s="8" t="n">
        <v>45817.36527777778</v>
      </c>
      <c r="T752" s="6" t="inlineStr">
        <is>
          <t>gated_content_download</t>
        </is>
      </c>
    </row>
    <row r="753">
      <c r="A753" s="9" t="inlineStr">
        <is>
          <t>PRO-00257</t>
        </is>
      </c>
      <c r="B753" s="9" t="inlineStr">
        <is>
          <t>Morgan Hall</t>
        </is>
      </c>
      <c r="C753" s="9" t="inlineStr">
        <is>
          <t>Data Engineer</t>
        </is>
      </c>
      <c r="D753" s="9" t="inlineStr">
        <is>
          <t>ic_analyst</t>
        </is>
      </c>
      <c r="E753" s="9" t="n">
        <v>0.75</v>
      </c>
      <c r="F753" s="9" t="inlineStr">
        <is>
          <t>Gridlane</t>
        </is>
      </c>
      <c r="G753" s="9" t="b">
        <v>1</v>
      </c>
      <c r="H753" s="9" t="b">
        <v>0</v>
      </c>
      <c r="I753" s="9" t="b">
        <v>0</v>
      </c>
      <c r="J753" s="10" t="n">
        <v>0</v>
      </c>
      <c r="K753" s="9" t="n">
        <v>1</v>
      </c>
      <c r="L753" s="9" t="inlineStr">
        <is>
          <t>linkedin</t>
        </is>
      </c>
      <c r="M753" s="9" t="inlineStr">
        <is>
          <t>LI-Retarget-SiteVisitors-30d</t>
        </is>
      </c>
      <c r="N753" s="9" t="inlineStr">
        <is>
          <t>linkedin</t>
        </is>
      </c>
      <c r="O753" s="9" t="inlineStr">
        <is>
          <t>paid-social</t>
        </is>
      </c>
      <c r="P753" s="9" t="inlineStr">
        <is>
          <t>li_retarget_sitevisitors_30d</t>
        </is>
      </c>
      <c r="Q753" s="9" t="inlineStr">
        <is>
          <t>single-image_pain-point_cta-trial</t>
        </is>
      </c>
      <c r="R753" s="9" t="inlineStr">
        <is>
          <t>li-abm-strategic-accounts</t>
        </is>
      </c>
      <c r="S753" s="11" t="n">
        <v>45729.46319444444</v>
      </c>
      <c r="T753" s="9" t="inlineStr">
        <is>
          <t>newsletter_signup</t>
        </is>
      </c>
    </row>
    <row r="754">
      <c r="A754" s="6" t="inlineStr">
        <is>
          <t>PRO-00257</t>
        </is>
      </c>
      <c r="B754" s="6" t="inlineStr">
        <is>
          <t>Morgan Hall</t>
        </is>
      </c>
      <c r="C754" s="6" t="inlineStr">
        <is>
          <t>Data Engineer</t>
        </is>
      </c>
      <c r="D754" s="6" t="inlineStr">
        <is>
          <t>ic_analyst</t>
        </is>
      </c>
      <c r="E754" s="6" t="n">
        <v>0.75</v>
      </c>
      <c r="F754" s="6" t="inlineStr">
        <is>
          <t>Gridlane</t>
        </is>
      </c>
      <c r="G754" s="6" t="b">
        <v>1</v>
      </c>
      <c r="H754" s="6" t="b">
        <v>0</v>
      </c>
      <c r="I754" s="6" t="b">
        <v>0</v>
      </c>
      <c r="J754" s="7" t="n">
        <v>0</v>
      </c>
      <c r="K754" s="6" t="n">
        <v>2</v>
      </c>
      <c r="L754" s="6" t="inlineStr">
        <is>
          <t>google</t>
        </is>
      </c>
      <c r="M754" s="6" t="inlineStr">
        <is>
          <t>GGL-Brand-Syncflow-Exact</t>
        </is>
      </c>
      <c r="N754" s="6" t="inlineStr">
        <is>
          <t>google</t>
        </is>
      </c>
      <c r="O754" s="6" t="inlineStr">
        <is>
          <t>paid-search</t>
        </is>
      </c>
      <c r="P754" s="6" t="inlineStr">
        <is>
          <t>ggl_brand_syncflow_exact</t>
        </is>
      </c>
      <c r="Q754" s="6" t="inlineStr">
        <is>
          <t>text-ad_search</t>
        </is>
      </c>
      <c r="R754" s="6" t="inlineStr">
        <is>
          <t>pipeform-alternative</t>
        </is>
      </c>
      <c r="S754" s="8" t="n">
        <v>45747.67777777778</v>
      </c>
      <c r="T754" s="6" t="inlineStr">
        <is>
          <t>gated_content_download</t>
        </is>
      </c>
    </row>
    <row r="755">
      <c r="A755" s="9" t="inlineStr">
        <is>
          <t>PRO-00257</t>
        </is>
      </c>
      <c r="B755" s="9" t="inlineStr">
        <is>
          <t>Morgan Hall</t>
        </is>
      </c>
      <c r="C755" s="9" t="inlineStr">
        <is>
          <t>Data Engineer</t>
        </is>
      </c>
      <c r="D755" s="9" t="inlineStr">
        <is>
          <t>ic_analyst</t>
        </is>
      </c>
      <c r="E755" s="9" t="n">
        <v>0.75</v>
      </c>
      <c r="F755" s="9" t="inlineStr">
        <is>
          <t>Gridlane</t>
        </is>
      </c>
      <c r="G755" s="9" t="b">
        <v>1</v>
      </c>
      <c r="H755" s="9" t="b">
        <v>0</v>
      </c>
      <c r="I755" s="9" t="b">
        <v>0</v>
      </c>
      <c r="J755" s="10" t="n">
        <v>0</v>
      </c>
      <c r="K755" s="9" t="n">
        <v>3</v>
      </c>
      <c r="L755" s="9" t="inlineStr">
        <is>
          <t>programmatic</t>
        </is>
      </c>
      <c r="M755" s="9" t="inlineStr">
        <is>
          <t>DSP-ABM-AirCover-Commercial</t>
        </is>
      </c>
      <c r="N755" s="9" t="inlineStr">
        <is>
          <t>stackadapt</t>
        </is>
      </c>
      <c r="O755" s="9" t="inlineStr">
        <is>
          <t>display</t>
        </is>
      </c>
      <c r="P755" s="9" t="inlineStr">
        <is>
          <t>dsp_abm_aircover_commercial</t>
        </is>
      </c>
      <c r="Q755" s="9" t="inlineStr">
        <is>
          <t>display-banner_retarget</t>
        </is>
      </c>
      <c r="R755" s="9" t="inlineStr">
        <is>
          <t>abm-strategic-accounts</t>
        </is>
      </c>
      <c r="S755" s="11" t="n">
        <v>45768.55625</v>
      </c>
      <c r="T755" s="9" t="inlineStr">
        <is>
          <t>gated_content_download</t>
        </is>
      </c>
    </row>
    <row r="756">
      <c r="A756" s="6" t="inlineStr">
        <is>
          <t>PRO-00258</t>
        </is>
      </c>
      <c r="B756" s="6" t="inlineStr">
        <is>
          <t>Dana Taylor</t>
        </is>
      </c>
      <c r="C756" s="6" t="inlineStr">
        <is>
          <t>Data Engineer</t>
        </is>
      </c>
      <c r="D756" s="6" t="inlineStr">
        <is>
          <t>ic_analyst</t>
        </is>
      </c>
      <c r="E756" s="6" t="n">
        <v>0.75</v>
      </c>
      <c r="F756" s="6" t="inlineStr">
        <is>
          <t>Stackbridge</t>
        </is>
      </c>
      <c r="G756" s="6" t="b">
        <v>1</v>
      </c>
      <c r="H756" s="6" t="b">
        <v>0</v>
      </c>
      <c r="I756" s="6" t="b">
        <v>0</v>
      </c>
      <c r="J756" s="7" t="n">
        <v>0</v>
      </c>
      <c r="K756" s="6" t="n">
        <v>1</v>
      </c>
      <c r="L756" s="6" t="inlineStr">
        <is>
          <t>linkedin</t>
        </is>
      </c>
      <c r="M756" s="6" t="inlineStr">
        <is>
          <t>LI-MOFU-Trial-AnalyticsTeams</t>
        </is>
      </c>
      <c r="N756" s="6" t="inlineStr">
        <is>
          <t>linkedin</t>
        </is>
      </c>
      <c r="O756" s="6" t="inlineStr">
        <is>
          <t>paid-social</t>
        </is>
      </c>
      <c r="P756" s="6" t="inlineStr">
        <is>
          <t>li_mofu_trial_analyticsteams</t>
        </is>
      </c>
      <c r="Q756" s="6" t="inlineStr">
        <is>
          <t>single-image_social-proof_cta-learn-more</t>
        </is>
      </c>
      <c r="R756" s="6" t="inlineStr">
        <is>
          <t>li-retarget-site-visitors-30d</t>
        </is>
      </c>
      <c r="S756" s="8" t="n">
        <v>45849.38888888889</v>
      </c>
      <c r="T756" s="6" t="inlineStr">
        <is>
          <t>trial_signup</t>
        </is>
      </c>
    </row>
    <row r="757">
      <c r="A757" s="9" t="inlineStr">
        <is>
          <t>PRO-00258</t>
        </is>
      </c>
      <c r="B757" s="9" t="inlineStr">
        <is>
          <t>Dana Taylor</t>
        </is>
      </c>
      <c r="C757" s="9" t="inlineStr">
        <is>
          <t>Data Engineer</t>
        </is>
      </c>
      <c r="D757" s="9" t="inlineStr">
        <is>
          <t>ic_analyst</t>
        </is>
      </c>
      <c r="E757" s="9" t="n">
        <v>0.75</v>
      </c>
      <c r="F757" s="9" t="inlineStr">
        <is>
          <t>Stackbridge</t>
        </is>
      </c>
      <c r="G757" s="9" t="b">
        <v>1</v>
      </c>
      <c r="H757" s="9" t="b">
        <v>0</v>
      </c>
      <c r="I757" s="9" t="b">
        <v>0</v>
      </c>
      <c r="J757" s="10" t="n">
        <v>0</v>
      </c>
      <c r="K757" s="9" t="n">
        <v>2</v>
      </c>
      <c r="L757" s="9" t="inlineStr">
        <is>
          <t>google</t>
        </is>
      </c>
      <c r="M757" s="9" t="inlineStr">
        <is>
          <t>GGL-NonBrand-DataPipeline</t>
        </is>
      </c>
      <c r="N757" s="9" t="inlineStr">
        <is>
          <t>google</t>
        </is>
      </c>
      <c r="O757" s="9" t="inlineStr">
        <is>
          <t>paid-search</t>
        </is>
      </c>
      <c r="P757" s="9" t="inlineStr">
        <is>
          <t>ggl_nonbrand_datapipeline</t>
        </is>
      </c>
      <c r="Q757" s="9" t="inlineStr">
        <is>
          <t>text-ad_rlsa</t>
        </is>
      </c>
      <c r="R757" s="9" t="inlineStr">
        <is>
          <t>etl-software</t>
        </is>
      </c>
      <c r="S757" s="11" t="n">
        <v>45870.43263888889</v>
      </c>
      <c r="T757" s="9" t="inlineStr">
        <is>
          <t>newsletter_signup</t>
        </is>
      </c>
    </row>
    <row r="758">
      <c r="A758" s="6" t="inlineStr">
        <is>
          <t>PRO-00258</t>
        </is>
      </c>
      <c r="B758" s="6" t="inlineStr">
        <is>
          <t>Dana Taylor</t>
        </is>
      </c>
      <c r="C758" s="6" t="inlineStr">
        <is>
          <t>Data Engineer</t>
        </is>
      </c>
      <c r="D758" s="6" t="inlineStr">
        <is>
          <t>ic_analyst</t>
        </is>
      </c>
      <c r="E758" s="6" t="n">
        <v>0.75</v>
      </c>
      <c r="F758" s="6" t="inlineStr">
        <is>
          <t>Stackbridge</t>
        </is>
      </c>
      <c r="G758" s="6" t="b">
        <v>1</v>
      </c>
      <c r="H758" s="6" t="b">
        <v>0</v>
      </c>
      <c r="I758" s="6" t="b">
        <v>0</v>
      </c>
      <c r="J758" s="7" t="n">
        <v>0</v>
      </c>
      <c r="K758" s="6" t="n">
        <v>3</v>
      </c>
      <c r="L758" s="6" t="inlineStr">
        <is>
          <t>google</t>
        </is>
      </c>
      <c r="M758" s="6" t="inlineStr">
        <is>
          <t>GGL-RLSA-HighIntent-Visitors</t>
        </is>
      </c>
      <c r="N758" s="6" t="inlineStr">
        <is>
          <t>google</t>
        </is>
      </c>
      <c r="O758" s="6" t="inlineStr">
        <is>
          <t>paid-search</t>
        </is>
      </c>
      <c r="P758" s="6" t="inlineStr">
        <is>
          <t>ggl_rlsa_highintent_visitors</t>
        </is>
      </c>
      <c r="Q758" s="6" t="inlineStr">
        <is>
          <t>text-ad_competitor</t>
        </is>
      </c>
      <c r="R758" s="6" t="inlineStr">
        <is>
          <t>data-pipeline-tools</t>
        </is>
      </c>
      <c r="S758" s="8" t="n">
        <v>45891.70972222222</v>
      </c>
      <c r="T758" s="6" t="inlineStr">
        <is>
          <t>gated_content_download</t>
        </is>
      </c>
    </row>
    <row r="759">
      <c r="A759" s="9" t="inlineStr">
        <is>
          <t>PRO-00259</t>
        </is>
      </c>
      <c r="B759" s="9" t="inlineStr">
        <is>
          <t>Emery Wilson</t>
        </is>
      </c>
      <c r="C759" s="9" t="inlineStr">
        <is>
          <t>Data Engineer</t>
        </is>
      </c>
      <c r="D759" s="9" t="inlineStr">
        <is>
          <t>ic_analyst</t>
        </is>
      </c>
      <c r="E759" s="9" t="n">
        <v>0.75</v>
      </c>
      <c r="F759" s="9" t="inlineStr">
        <is>
          <t>Catalyst Systems</t>
        </is>
      </c>
      <c r="G759" s="9" t="b">
        <v>0</v>
      </c>
      <c r="H759" s="9" t="b">
        <v>0</v>
      </c>
      <c r="I759" s="9" t="b">
        <v>0</v>
      </c>
      <c r="J759" s="10" t="n">
        <v>0</v>
      </c>
      <c r="K759" s="9" t="n">
        <v>1</v>
      </c>
      <c r="L759" s="9" t="inlineStr">
        <is>
          <t>linkedin</t>
        </is>
      </c>
      <c r="M759" s="9" t="inlineStr">
        <is>
          <t>LI-MOFU-Trial-AnalyticsTeams</t>
        </is>
      </c>
      <c r="N759" s="9" t="inlineStr">
        <is>
          <t>linkedin</t>
        </is>
      </c>
      <c r="O759" s="9" t="inlineStr">
        <is>
          <t>paid-social</t>
        </is>
      </c>
      <c r="P759" s="9" t="inlineStr">
        <is>
          <t>li_mofu_trial_analyticsteams</t>
        </is>
      </c>
      <c r="Q759" s="9" t="inlineStr">
        <is>
          <t>single-image_thought-leadership_cta-download</t>
        </is>
      </c>
      <c r="R759" s="9" t="inlineStr">
        <is>
          <t>li-retarget-site-visitors-30d</t>
        </is>
      </c>
      <c r="S759" s="11" t="n">
        <v>45779.64166666667</v>
      </c>
      <c r="T759" s="9" t="inlineStr">
        <is>
          <t>gated_content_download</t>
        </is>
      </c>
    </row>
    <row r="760">
      <c r="A760" s="6" t="inlineStr">
        <is>
          <t>PRO-00259</t>
        </is>
      </c>
      <c r="B760" s="6" t="inlineStr">
        <is>
          <t>Emery Wilson</t>
        </is>
      </c>
      <c r="C760" s="6" t="inlineStr">
        <is>
          <t>Data Engineer</t>
        </is>
      </c>
      <c r="D760" s="6" t="inlineStr">
        <is>
          <t>ic_analyst</t>
        </is>
      </c>
      <c r="E760" s="6" t="n">
        <v>0.75</v>
      </c>
      <c r="F760" s="6" t="inlineStr">
        <is>
          <t>Catalyst Systems</t>
        </is>
      </c>
      <c r="G760" s="6" t="b">
        <v>0</v>
      </c>
      <c r="H760" s="6" t="b">
        <v>0</v>
      </c>
      <c r="I760" s="6" t="b">
        <v>0</v>
      </c>
      <c r="J760" s="7" t="n">
        <v>0</v>
      </c>
      <c r="K760" s="6" t="n">
        <v>2</v>
      </c>
      <c r="L760" s="6" t="inlineStr">
        <is>
          <t>linkedin</t>
        </is>
      </c>
      <c r="M760" s="6" t="inlineStr">
        <is>
          <t>LI-ENT-Awareness-DataIntegration</t>
        </is>
      </c>
      <c r="N760" s="6" t="inlineStr">
        <is>
          <t>linkedin</t>
        </is>
      </c>
      <c r="O760" s="6" t="inlineStr">
        <is>
          <t>paid-social</t>
        </is>
      </c>
      <c r="P760" s="6" t="inlineStr">
        <is>
          <t>li_ent_awareness_dataintegration</t>
        </is>
      </c>
      <c r="Q760" s="6" t="inlineStr">
        <is>
          <t>single-image_product-feature_cta-trial</t>
        </is>
      </c>
      <c r="R760" s="6" t="inlineStr">
        <is>
          <t>li-retarget-site-visitors-30d</t>
        </is>
      </c>
      <c r="S760" s="8" t="n">
        <v>45799.47152777778</v>
      </c>
      <c r="T760" s="6" t="inlineStr">
        <is>
          <t>trial_signup</t>
        </is>
      </c>
    </row>
    <row r="761">
      <c r="A761" s="9" t="inlineStr">
        <is>
          <t>PRO-00259</t>
        </is>
      </c>
      <c r="B761" s="9" t="inlineStr">
        <is>
          <t>Emery Wilson</t>
        </is>
      </c>
      <c r="C761" s="9" t="inlineStr">
        <is>
          <t>Data Engineer</t>
        </is>
      </c>
      <c r="D761" s="9" t="inlineStr">
        <is>
          <t>ic_analyst</t>
        </is>
      </c>
      <c r="E761" s="9" t="n">
        <v>0.75</v>
      </c>
      <c r="F761" s="9" t="inlineStr">
        <is>
          <t>Catalyst Systems</t>
        </is>
      </c>
      <c r="G761" s="9" t="b">
        <v>0</v>
      </c>
      <c r="H761" s="9" t="b">
        <v>0</v>
      </c>
      <c r="I761" s="9" t="b">
        <v>0</v>
      </c>
      <c r="J761" s="10" t="n">
        <v>0</v>
      </c>
      <c r="K761" s="9" t="n">
        <v>3</v>
      </c>
      <c r="L761" s="9" t="inlineStr">
        <is>
          <t>g2</t>
        </is>
      </c>
      <c r="M761" s="9" t="inlineStr">
        <is>
          <t>G2-GridReport-ETL-Gated</t>
        </is>
      </c>
      <c r="N761" s="9" t="inlineStr">
        <is>
          <t>g2</t>
        </is>
      </c>
      <c r="O761" s="9" t="inlineStr">
        <is>
          <t>review-site</t>
        </is>
      </c>
      <c r="P761" s="9" t="inlineStr">
        <is>
          <t>g2_gridreport_etl_gated</t>
        </is>
      </c>
      <c r="Q761" s="9" t="inlineStr">
        <is>
          <t>badge-display_integration</t>
        </is>
      </c>
      <c r="R761" s="9" t="inlineStr">
        <is>
          <t>data-integration-review</t>
        </is>
      </c>
      <c r="S761" s="11" t="n">
        <v>45818.61805555555</v>
      </c>
      <c r="T761" s="9" t="inlineStr">
        <is>
          <t>trial_signup</t>
        </is>
      </c>
    </row>
    <row r="762">
      <c r="A762" s="6" t="inlineStr">
        <is>
          <t>PRO-00260</t>
        </is>
      </c>
      <c r="B762" s="6" t="inlineStr">
        <is>
          <t>Reese Hall</t>
        </is>
      </c>
      <c r="C762" s="6" t="inlineStr">
        <is>
          <t>Analytics Engineer</t>
        </is>
      </c>
      <c r="D762" s="6" t="inlineStr">
        <is>
          <t>ic_analyst</t>
        </is>
      </c>
      <c r="E762" s="6" t="n">
        <v>0.75</v>
      </c>
      <c r="F762" s="6" t="inlineStr">
        <is>
          <t>Horizon Analytics</t>
        </is>
      </c>
      <c r="G762" s="6" t="b">
        <v>0</v>
      </c>
      <c r="H762" s="6" t="b">
        <v>0</v>
      </c>
      <c r="I762" s="6" t="b">
        <v>0</v>
      </c>
      <c r="J762" s="7" t="n">
        <v>0</v>
      </c>
      <c r="K762" s="6" t="n">
        <v>1</v>
      </c>
      <c r="L762" s="6" t="inlineStr">
        <is>
          <t>linkedin</t>
        </is>
      </c>
      <c r="M762" s="6" t="inlineStr">
        <is>
          <t>LI-Retarget-PricingPage-14d</t>
        </is>
      </c>
      <c r="N762" s="6" t="inlineStr">
        <is>
          <t>linkedin</t>
        </is>
      </c>
      <c r="O762" s="6" t="inlineStr">
        <is>
          <t>paid-social</t>
        </is>
      </c>
      <c r="P762" s="6" t="inlineStr">
        <is>
          <t>li_retarget_pricingpage_14d</t>
        </is>
      </c>
      <c r="Q762" s="6" t="inlineStr">
        <is>
          <t>single-image_thought-leadership_cta-learn-more</t>
        </is>
      </c>
      <c r="R762" s="6" t="inlineStr">
        <is>
          <t>li-lookalike-closed-won</t>
        </is>
      </c>
      <c r="S762" s="8" t="n">
        <v>45917.39027777778</v>
      </c>
      <c r="T762" s="6" t="inlineStr">
        <is>
          <t>newsletter_signup</t>
        </is>
      </c>
    </row>
    <row r="763">
      <c r="A763" s="9" t="inlineStr">
        <is>
          <t>PRO-00260</t>
        </is>
      </c>
      <c r="B763" s="9" t="inlineStr">
        <is>
          <t>Reese Hall</t>
        </is>
      </c>
      <c r="C763" s="9" t="inlineStr">
        <is>
          <t>Analytics Engineer</t>
        </is>
      </c>
      <c r="D763" s="9" t="inlineStr">
        <is>
          <t>ic_analyst</t>
        </is>
      </c>
      <c r="E763" s="9" t="n">
        <v>0.75</v>
      </c>
      <c r="F763" s="9" t="inlineStr">
        <is>
          <t>Horizon Analytics</t>
        </is>
      </c>
      <c r="G763" s="9" t="b">
        <v>0</v>
      </c>
      <c r="H763" s="9" t="b">
        <v>0</v>
      </c>
      <c r="I763" s="9" t="b">
        <v>0</v>
      </c>
      <c r="J763" s="10" t="n">
        <v>0</v>
      </c>
      <c r="K763" s="9" t="n">
        <v>2</v>
      </c>
      <c r="L763" s="9" t="inlineStr">
        <is>
          <t>g2</t>
        </is>
      </c>
      <c r="M763" s="9" t="inlineStr">
        <is>
          <t>G2-Retarget-CategoryBuyers</t>
        </is>
      </c>
      <c r="N763" s="9" t="inlineStr">
        <is>
          <t>g2</t>
        </is>
      </c>
      <c r="O763" s="9" t="inlineStr">
        <is>
          <t>review-site</t>
        </is>
      </c>
      <c r="P763" s="9" t="inlineStr">
        <is>
          <t>g2_retarget_categorybuyers</t>
        </is>
      </c>
      <c r="Q763" s="9" t="inlineStr">
        <is>
          <t>badge-display_integration</t>
        </is>
      </c>
      <c r="R763" s="9" t="inlineStr">
        <is>
          <t>pipeline-software-evaluation</t>
        </is>
      </c>
      <c r="S763" s="11" t="n">
        <v>45936.36180555556</v>
      </c>
      <c r="T763" s="9" t="inlineStr">
        <is>
          <t>gated_content_download</t>
        </is>
      </c>
    </row>
    <row r="764">
      <c r="A764" s="6" t="inlineStr">
        <is>
          <t>PRO-00260</t>
        </is>
      </c>
      <c r="B764" s="6" t="inlineStr">
        <is>
          <t>Reese Hall</t>
        </is>
      </c>
      <c r="C764" s="6" t="inlineStr">
        <is>
          <t>Analytics Engineer</t>
        </is>
      </c>
      <c r="D764" s="6" t="inlineStr">
        <is>
          <t>ic_analyst</t>
        </is>
      </c>
      <c r="E764" s="6" t="n">
        <v>0.75</v>
      </c>
      <c r="F764" s="6" t="inlineStr">
        <is>
          <t>Horizon Analytics</t>
        </is>
      </c>
      <c r="G764" s="6" t="b">
        <v>0</v>
      </c>
      <c r="H764" s="6" t="b">
        <v>0</v>
      </c>
      <c r="I764" s="6" t="b">
        <v>0</v>
      </c>
      <c r="J764" s="7" t="n">
        <v>0</v>
      </c>
      <c r="K764" s="6" t="n">
        <v>3</v>
      </c>
      <c r="L764" s="6" t="inlineStr">
        <is>
          <t>linkedin</t>
        </is>
      </c>
      <c r="M764" s="6" t="inlineStr">
        <is>
          <t>LI-Retarget-SiteVisitors-30d</t>
        </is>
      </c>
      <c r="N764" s="6" t="inlineStr">
        <is>
          <t>linkedin</t>
        </is>
      </c>
      <c r="O764" s="6" t="inlineStr">
        <is>
          <t>paid-social</t>
        </is>
      </c>
      <c r="P764" s="6" t="inlineStr">
        <is>
          <t>li_retarget_sitevisitors_30d</t>
        </is>
      </c>
      <c r="Q764" s="6" t="inlineStr">
        <is>
          <t>single-image_pain-point_cta-trial</t>
        </is>
      </c>
      <c r="R764" s="6" t="inlineStr">
        <is>
          <t>li-mid-analytics-directors</t>
        </is>
      </c>
      <c r="S764" s="8" t="n">
        <v>45950.48611111111</v>
      </c>
      <c r="T764" s="6" t="inlineStr">
        <is>
          <t>gated_content_download</t>
        </is>
      </c>
    </row>
    <row r="765">
      <c r="A765" s="9" t="inlineStr">
        <is>
          <t>PRO-00261</t>
        </is>
      </c>
      <c r="B765" s="9" t="inlineStr">
        <is>
          <t>Elliot Clark</t>
        </is>
      </c>
      <c r="C765" s="9" t="inlineStr">
        <is>
          <t>BI Analyst</t>
        </is>
      </c>
      <c r="D765" s="9" t="inlineStr">
        <is>
          <t>ic_analyst</t>
        </is>
      </c>
      <c r="E765" s="9" t="n">
        <v>0.75</v>
      </c>
      <c r="F765" s="9" t="inlineStr">
        <is>
          <t>Dataduct</t>
        </is>
      </c>
      <c r="G765" s="9" t="b">
        <v>1</v>
      </c>
      <c r="H765" s="9" t="b">
        <v>1</v>
      </c>
      <c r="I765" s="9" t="b">
        <v>0</v>
      </c>
      <c r="J765" s="10" t="n">
        <v>51824</v>
      </c>
      <c r="K765" s="9" t="n">
        <v>1</v>
      </c>
      <c r="L765" s="9" t="inlineStr">
        <is>
          <t>google</t>
        </is>
      </c>
      <c r="M765" s="9" t="inlineStr">
        <is>
          <t>GGL-NonBrand-ETL-Tools</t>
        </is>
      </c>
      <c r="N765" s="9" t="inlineStr">
        <is>
          <t>google</t>
        </is>
      </c>
      <c r="O765" s="9" t="inlineStr">
        <is>
          <t>paid-search</t>
        </is>
      </c>
      <c r="P765" s="9" t="inlineStr">
        <is>
          <t>ggl_nonbrand_etl_tools</t>
        </is>
      </c>
      <c r="Q765" s="9" t="inlineStr">
        <is>
          <t>text-ad_rlsa</t>
        </is>
      </c>
      <c r="R765" s="9" t="inlineStr">
        <is>
          <t>data-pipeline-tools</t>
        </is>
      </c>
      <c r="S765" s="11" t="n">
        <v>45821.64583333334</v>
      </c>
      <c r="T765" s="9" t="inlineStr">
        <is>
          <t>newsletter_signup</t>
        </is>
      </c>
    </row>
    <row r="766">
      <c r="A766" s="6" t="inlineStr">
        <is>
          <t>PRO-00261</t>
        </is>
      </c>
      <c r="B766" s="6" t="inlineStr">
        <is>
          <t>Elliot Clark</t>
        </is>
      </c>
      <c r="C766" s="6" t="inlineStr">
        <is>
          <t>BI Analyst</t>
        </is>
      </c>
      <c r="D766" s="6" t="inlineStr">
        <is>
          <t>ic_analyst</t>
        </is>
      </c>
      <c r="E766" s="6" t="n">
        <v>0.75</v>
      </c>
      <c r="F766" s="6" t="inlineStr">
        <is>
          <t>Dataduct</t>
        </is>
      </c>
      <c r="G766" s="6" t="b">
        <v>1</v>
      </c>
      <c r="H766" s="6" t="b">
        <v>1</v>
      </c>
      <c r="I766" s="6" t="b">
        <v>0</v>
      </c>
      <c r="J766" s="7" t="n">
        <v>51824</v>
      </c>
      <c r="K766" s="6" t="n">
        <v>2</v>
      </c>
      <c r="L766" s="6" t="inlineStr">
        <is>
          <t>linkedin</t>
        </is>
      </c>
      <c r="M766" s="6" t="inlineStr">
        <is>
          <t>LI-ENT-Awareness-DataPipeline</t>
        </is>
      </c>
      <c r="N766" s="6" t="inlineStr">
        <is>
          <t>linkedin</t>
        </is>
      </c>
      <c r="O766" s="6" t="inlineStr">
        <is>
          <t>paid-social</t>
        </is>
      </c>
      <c r="P766" s="6" t="inlineStr">
        <is>
          <t>li_ent_awareness_datapipeline</t>
        </is>
      </c>
      <c r="Q766" s="6" t="inlineStr">
        <is>
          <t>single-image_product-feature_cta-demo</t>
        </is>
      </c>
      <c r="R766" s="6" t="inlineStr">
        <is>
          <t>li-retarget-site-visitors-30d</t>
        </is>
      </c>
      <c r="S766" s="8" t="n">
        <v>45841.57708333333</v>
      </c>
      <c r="T766" s="6" t="inlineStr">
        <is>
          <t>gated_content_download</t>
        </is>
      </c>
    </row>
    <row r="767">
      <c r="A767" s="9" t="inlineStr">
        <is>
          <t>PRO-00261</t>
        </is>
      </c>
      <c r="B767" s="9" t="inlineStr">
        <is>
          <t>Elliot Clark</t>
        </is>
      </c>
      <c r="C767" s="9" t="inlineStr">
        <is>
          <t>BI Analyst</t>
        </is>
      </c>
      <c r="D767" s="9" t="inlineStr">
        <is>
          <t>ic_analyst</t>
        </is>
      </c>
      <c r="E767" s="9" t="n">
        <v>0.75</v>
      </c>
      <c r="F767" s="9" t="inlineStr">
        <is>
          <t>Dataduct</t>
        </is>
      </c>
      <c r="G767" s="9" t="b">
        <v>1</v>
      </c>
      <c r="H767" s="9" t="b">
        <v>1</v>
      </c>
      <c r="I767" s="9" t="b">
        <v>0</v>
      </c>
      <c r="J767" s="10" t="n">
        <v>51824</v>
      </c>
      <c r="K767" s="9" t="n">
        <v>3</v>
      </c>
      <c r="L767" s="9" t="inlineStr">
        <is>
          <t>google</t>
        </is>
      </c>
      <c r="M767" s="9" t="inlineStr">
        <is>
          <t>GGL-Brand-Syncflow-Exact</t>
        </is>
      </c>
      <c r="N767" s="9" t="inlineStr">
        <is>
          <t>google</t>
        </is>
      </c>
      <c r="O767" s="9" t="inlineStr">
        <is>
          <t>paid-search</t>
        </is>
      </c>
      <c r="P767" s="9" t="inlineStr">
        <is>
          <t>ggl_brand_syncflow_exact</t>
        </is>
      </c>
      <c r="Q767" s="9" t="inlineStr">
        <is>
          <t>text-ad_search</t>
        </is>
      </c>
      <c r="R767" s="9" t="inlineStr">
        <is>
          <t>pipeform-alternative</t>
        </is>
      </c>
      <c r="S767" s="11" t="n">
        <v>45862.62013888889</v>
      </c>
      <c r="T767" s="9" t="inlineStr">
        <is>
          <t>newsletter_signup</t>
        </is>
      </c>
    </row>
    <row r="768">
      <c r="A768" s="6" t="inlineStr">
        <is>
          <t>PRO-00261</t>
        </is>
      </c>
      <c r="B768" s="6" t="inlineStr">
        <is>
          <t>Elliot Clark</t>
        </is>
      </c>
      <c r="C768" s="6" t="inlineStr">
        <is>
          <t>BI Analyst</t>
        </is>
      </c>
      <c r="D768" s="6" t="inlineStr">
        <is>
          <t>ic_analyst</t>
        </is>
      </c>
      <c r="E768" s="6" t="n">
        <v>0.75</v>
      </c>
      <c r="F768" s="6" t="inlineStr">
        <is>
          <t>Dataduct</t>
        </is>
      </c>
      <c r="G768" s="6" t="b">
        <v>1</v>
      </c>
      <c r="H768" s="6" t="b">
        <v>1</v>
      </c>
      <c r="I768" s="6" t="b">
        <v>0</v>
      </c>
      <c r="J768" s="7" t="n">
        <v>51824</v>
      </c>
      <c r="K768" s="6" t="n">
        <v>4</v>
      </c>
      <c r="L768" s="6" t="inlineStr">
        <is>
          <t>google</t>
        </is>
      </c>
      <c r="M768" s="6" t="inlineStr">
        <is>
          <t>GGL-RLSA-HighIntent-Visitors</t>
        </is>
      </c>
      <c r="N768" s="6" t="inlineStr">
        <is>
          <t>google</t>
        </is>
      </c>
      <c r="O768" s="6" t="inlineStr">
        <is>
          <t>paid-search</t>
        </is>
      </c>
      <c r="P768" s="6" t="inlineStr">
        <is>
          <t>ggl_rlsa_highintent_visitors</t>
        </is>
      </c>
      <c r="Q768" s="6" t="inlineStr">
        <is>
          <t>text-ad_search</t>
        </is>
      </c>
      <c r="R768" s="6" t="inlineStr">
        <is>
          <t>syncflow-alternative</t>
        </is>
      </c>
      <c r="S768" s="8" t="n">
        <v>45880.49861111111</v>
      </c>
      <c r="T768" s="6" t="inlineStr">
        <is>
          <t>trial_signup</t>
        </is>
      </c>
    </row>
    <row r="769">
      <c r="A769" s="9" t="inlineStr">
        <is>
          <t>PRO-00262</t>
        </is>
      </c>
      <c r="B769" s="9" t="inlineStr">
        <is>
          <t>Casey Kim</t>
        </is>
      </c>
      <c r="C769" s="9" t="inlineStr">
        <is>
          <t>Director of Data Engineering</t>
        </is>
      </c>
      <c r="D769" s="9" t="inlineStr">
        <is>
          <t>director</t>
        </is>
      </c>
      <c r="E769" s="9" t="n">
        <v>1.25</v>
      </c>
      <c r="F769" s="9" t="inlineStr">
        <is>
          <t>Datavera</t>
        </is>
      </c>
      <c r="G769" s="9" t="b">
        <v>1</v>
      </c>
      <c r="H769" s="9" t="b">
        <v>0</v>
      </c>
      <c r="I769" s="9" t="b">
        <v>0</v>
      </c>
      <c r="J769" s="10" t="n">
        <v>0</v>
      </c>
      <c r="K769" s="9" t="n">
        <v>1</v>
      </c>
      <c r="L769" s="9" t="inlineStr">
        <is>
          <t>google</t>
        </is>
      </c>
      <c r="M769" s="9" t="inlineStr">
        <is>
          <t>GGL-Competitor-Pipeform-Alt</t>
        </is>
      </c>
      <c r="N769" s="9" t="inlineStr">
        <is>
          <t>google</t>
        </is>
      </c>
      <c r="O769" s="9" t="inlineStr">
        <is>
          <t>paid-search</t>
        </is>
      </c>
      <c r="P769" s="9" t="inlineStr">
        <is>
          <t>ggl_competitor_pipeform_alt</t>
        </is>
      </c>
      <c r="Q769" s="9" t="inlineStr">
        <is>
          <t>text-ad_competitor</t>
        </is>
      </c>
      <c r="R769" s="9" t="inlineStr">
        <is>
          <t>data-integration-platform</t>
        </is>
      </c>
      <c r="S769" s="11" t="n">
        <v>45929.61736111111</v>
      </c>
      <c r="T769" s="9" t="inlineStr">
        <is>
          <t>gated_content_download</t>
        </is>
      </c>
    </row>
    <row r="770">
      <c r="A770" s="6" t="inlineStr">
        <is>
          <t>PRO-00262</t>
        </is>
      </c>
      <c r="B770" s="6" t="inlineStr">
        <is>
          <t>Casey Kim</t>
        </is>
      </c>
      <c r="C770" s="6" t="inlineStr">
        <is>
          <t>Director of Data Engineering</t>
        </is>
      </c>
      <c r="D770" s="6" t="inlineStr">
        <is>
          <t>director</t>
        </is>
      </c>
      <c r="E770" s="6" t="n">
        <v>1.25</v>
      </c>
      <c r="F770" s="6" t="inlineStr">
        <is>
          <t>Datavera</t>
        </is>
      </c>
      <c r="G770" s="6" t="b">
        <v>1</v>
      </c>
      <c r="H770" s="6" t="b">
        <v>0</v>
      </c>
      <c r="I770" s="6" t="b">
        <v>0</v>
      </c>
      <c r="J770" s="7" t="n">
        <v>0</v>
      </c>
      <c r="K770" s="6" t="n">
        <v>2</v>
      </c>
      <c r="L770" s="6" t="inlineStr">
        <is>
          <t>programmatic</t>
        </is>
      </c>
      <c r="M770" s="6" t="inlineStr">
        <is>
          <t>DSP-Retarget-HighIntent-14d</t>
        </is>
      </c>
      <c r="N770" s="6" t="inlineStr">
        <is>
          <t>stackadapt</t>
        </is>
      </c>
      <c r="O770" s="6" t="inlineStr">
        <is>
          <t>display</t>
        </is>
      </c>
      <c r="P770" s="6" t="inlineStr">
        <is>
          <t>dsp_retarget_highintent_14d</t>
        </is>
      </c>
      <c r="Q770" s="6" t="inlineStr">
        <is>
          <t>display-banner_retarget</t>
        </is>
      </c>
      <c r="R770" s="6" t="inlineStr">
        <is>
          <t>lookalike-data-engineers</t>
        </is>
      </c>
      <c r="S770" s="8" t="n">
        <v>45947.46666666667</v>
      </c>
      <c r="T770" s="6" t="inlineStr">
        <is>
          <t>newsletter_signup</t>
        </is>
      </c>
    </row>
    <row r="771">
      <c r="A771" s="9" t="inlineStr">
        <is>
          <t>PRO-00263</t>
        </is>
      </c>
      <c r="B771" s="9" t="inlineStr">
        <is>
          <t>Harper Williams</t>
        </is>
      </c>
      <c r="C771" s="9" t="inlineStr">
        <is>
          <t>Director of Analytics</t>
        </is>
      </c>
      <c r="D771" s="9" t="inlineStr">
        <is>
          <t>director</t>
        </is>
      </c>
      <c r="E771" s="9" t="n">
        <v>1.25</v>
      </c>
      <c r="F771" s="9" t="inlineStr">
        <is>
          <t>Onyx Intelligence</t>
        </is>
      </c>
      <c r="G771" s="9" t="b">
        <v>1</v>
      </c>
      <c r="H771" s="9" t="b">
        <v>1</v>
      </c>
      <c r="I771" s="9" t="b">
        <v>1</v>
      </c>
      <c r="J771" s="10" t="n">
        <v>53375</v>
      </c>
      <c r="K771" s="9" t="n">
        <v>1</v>
      </c>
      <c r="L771" s="9" t="inlineStr">
        <is>
          <t>linkedin</t>
        </is>
      </c>
      <c r="M771" s="9" t="inlineStr">
        <is>
          <t>LI-MOFU-Demo-DataEngineers</t>
        </is>
      </c>
      <c r="N771" s="9" t="inlineStr">
        <is>
          <t>linkedin</t>
        </is>
      </c>
      <c r="O771" s="9" t="inlineStr">
        <is>
          <t>paid-social</t>
        </is>
      </c>
      <c r="P771" s="9" t="inlineStr">
        <is>
          <t>li_mofu_demo_dataengineers</t>
        </is>
      </c>
      <c r="Q771" s="9" t="inlineStr">
        <is>
          <t>single-image_social-proof_cta-learn-more</t>
        </is>
      </c>
      <c r="R771" s="9" t="inlineStr">
        <is>
          <t>li-abm-strategic-accounts</t>
        </is>
      </c>
      <c r="S771" s="11" t="n">
        <v>45867.41736111111</v>
      </c>
      <c r="T771" s="9" t="inlineStr">
        <is>
          <t>newsletter_signup</t>
        </is>
      </c>
    </row>
    <row r="772">
      <c r="A772" s="6" t="inlineStr">
        <is>
          <t>PRO-00263</t>
        </is>
      </c>
      <c r="B772" s="6" t="inlineStr">
        <is>
          <t>Harper Williams</t>
        </is>
      </c>
      <c r="C772" s="6" t="inlineStr">
        <is>
          <t>Director of Analytics</t>
        </is>
      </c>
      <c r="D772" s="6" t="inlineStr">
        <is>
          <t>director</t>
        </is>
      </c>
      <c r="E772" s="6" t="n">
        <v>1.25</v>
      </c>
      <c r="F772" s="6" t="inlineStr">
        <is>
          <t>Onyx Intelligence</t>
        </is>
      </c>
      <c r="G772" s="6" t="b">
        <v>1</v>
      </c>
      <c r="H772" s="6" t="b">
        <v>1</v>
      </c>
      <c r="I772" s="6" t="b">
        <v>1</v>
      </c>
      <c r="J772" s="7" t="n">
        <v>53375</v>
      </c>
      <c r="K772" s="6" t="n">
        <v>2</v>
      </c>
      <c r="L772" s="6" t="inlineStr">
        <is>
          <t>g2</t>
        </is>
      </c>
      <c r="M772" s="6" t="inlineStr">
        <is>
          <t>G2-Badge-LP-Integration</t>
        </is>
      </c>
      <c r="N772" s="6" t="inlineStr">
        <is>
          <t>g2</t>
        </is>
      </c>
      <c r="O772" s="6" t="inlineStr">
        <is>
          <t>review-site</t>
        </is>
      </c>
      <c r="P772" s="6" t="inlineStr">
        <is>
          <t>g2_badge_lp_integration</t>
        </is>
      </c>
      <c r="Q772" s="6" t="inlineStr">
        <is>
          <t>gated-report_etl</t>
        </is>
      </c>
      <c r="R772" s="6" t="inlineStr">
        <is>
          <t>etl-tools-comparison</t>
        </is>
      </c>
      <c r="S772" s="8" t="n">
        <v>45877.56736111111</v>
      </c>
      <c r="T772" s="6" t="inlineStr">
        <is>
          <t>newsletter_signup</t>
        </is>
      </c>
    </row>
    <row r="773">
      <c r="A773" s="9" t="inlineStr">
        <is>
          <t>PRO-00263</t>
        </is>
      </c>
      <c r="B773" s="9" t="inlineStr">
        <is>
          <t>Harper Williams</t>
        </is>
      </c>
      <c r="C773" s="9" t="inlineStr">
        <is>
          <t>Director of Analytics</t>
        </is>
      </c>
      <c r="D773" s="9" t="inlineStr">
        <is>
          <t>director</t>
        </is>
      </c>
      <c r="E773" s="9" t="n">
        <v>1.25</v>
      </c>
      <c r="F773" s="9" t="inlineStr">
        <is>
          <t>Onyx Intelligence</t>
        </is>
      </c>
      <c r="G773" s="9" t="b">
        <v>1</v>
      </c>
      <c r="H773" s="9" t="b">
        <v>1</v>
      </c>
      <c r="I773" s="9" t="b">
        <v>1</v>
      </c>
      <c r="J773" s="10" t="n">
        <v>53375</v>
      </c>
      <c r="K773" s="9" t="n">
        <v>3</v>
      </c>
      <c r="L773" s="9" t="inlineStr">
        <is>
          <t>linkedin</t>
        </is>
      </c>
      <c r="M773" s="9" t="inlineStr">
        <is>
          <t>LI-Retarget-SiteVisitors-30d</t>
        </is>
      </c>
      <c r="N773" s="9" t="inlineStr">
        <is>
          <t>linkedin</t>
        </is>
      </c>
      <c r="O773" s="9" t="inlineStr">
        <is>
          <t>paid-social</t>
        </is>
      </c>
      <c r="P773" s="9" t="inlineStr">
        <is>
          <t>li_retarget_sitevisitors_30d</t>
        </is>
      </c>
      <c r="Q773" s="9" t="inlineStr">
        <is>
          <t>single-image_product-feature_cta-demo</t>
        </is>
      </c>
      <c r="R773" s="9" t="inlineStr">
        <is>
          <t>li-lookalike-closed-won</t>
        </is>
      </c>
      <c r="S773" s="11" t="n">
        <v>45897.57222222222</v>
      </c>
      <c r="T773" s="9" t="inlineStr">
        <is>
          <t>trial_signup</t>
        </is>
      </c>
    </row>
    <row r="774">
      <c r="A774" s="6" t="inlineStr">
        <is>
          <t>PRO-00264</t>
        </is>
      </c>
      <c r="B774" s="6" t="inlineStr">
        <is>
          <t>Jordan Miller</t>
        </is>
      </c>
      <c r="C774" s="6" t="inlineStr">
        <is>
          <t>Director of Business Intelligence</t>
        </is>
      </c>
      <c r="D774" s="6" t="inlineStr">
        <is>
          <t>director</t>
        </is>
      </c>
      <c r="E774" s="6" t="n">
        <v>1.25</v>
      </c>
      <c r="F774" s="6" t="inlineStr">
        <is>
          <t>Horizon Analytics</t>
        </is>
      </c>
      <c r="G774" s="6" t="b">
        <v>1</v>
      </c>
      <c r="H774" s="6" t="b">
        <v>1</v>
      </c>
      <c r="I774" s="6" t="b">
        <v>0</v>
      </c>
      <c r="J774" s="7" t="n">
        <v>144172</v>
      </c>
      <c r="K774" s="6" t="n">
        <v>1</v>
      </c>
      <c r="L774" s="6" t="inlineStr">
        <is>
          <t>linkedin</t>
        </is>
      </c>
      <c r="M774" s="6" t="inlineStr">
        <is>
          <t>LI-MOFU-Trial-AnalyticsTeams</t>
        </is>
      </c>
      <c r="N774" s="6" t="inlineStr">
        <is>
          <t>linkedin</t>
        </is>
      </c>
      <c r="O774" s="6" t="inlineStr">
        <is>
          <t>paid-social</t>
        </is>
      </c>
      <c r="P774" s="6" t="inlineStr">
        <is>
          <t>li_mofu_trial_analyticsteams</t>
        </is>
      </c>
      <c r="Q774" s="6" t="inlineStr">
        <is>
          <t>single-image_thought-leadership_cta-download</t>
        </is>
      </c>
      <c r="R774" s="6" t="inlineStr">
        <is>
          <t>li-lookalike-closed-won</t>
        </is>
      </c>
      <c r="S774" s="8" t="n">
        <v>45681.34444444445</v>
      </c>
      <c r="T774" s="6" t="inlineStr">
        <is>
          <t>newsletter_signup</t>
        </is>
      </c>
    </row>
    <row r="775">
      <c r="A775" s="9" t="inlineStr">
        <is>
          <t>PRO-00264</t>
        </is>
      </c>
      <c r="B775" s="9" t="inlineStr">
        <is>
          <t>Jordan Miller</t>
        </is>
      </c>
      <c r="C775" s="9" t="inlineStr">
        <is>
          <t>Director of Business Intelligence</t>
        </is>
      </c>
      <c r="D775" s="9" t="inlineStr">
        <is>
          <t>director</t>
        </is>
      </c>
      <c r="E775" s="9" t="n">
        <v>1.25</v>
      </c>
      <c r="F775" s="9" t="inlineStr">
        <is>
          <t>Horizon Analytics</t>
        </is>
      </c>
      <c r="G775" s="9" t="b">
        <v>1</v>
      </c>
      <c r="H775" s="9" t="b">
        <v>1</v>
      </c>
      <c r="I775" s="9" t="b">
        <v>0</v>
      </c>
      <c r="J775" s="10" t="n">
        <v>144172</v>
      </c>
      <c r="K775" s="9" t="n">
        <v>2</v>
      </c>
      <c r="L775" s="9" t="inlineStr">
        <is>
          <t>google</t>
        </is>
      </c>
      <c r="M775" s="9" t="inlineStr">
        <is>
          <t>GGL-NonBrand-DataPipeline</t>
        </is>
      </c>
      <c r="N775" s="9" t="inlineStr">
        <is>
          <t>google</t>
        </is>
      </c>
      <c r="O775" s="9" t="inlineStr">
        <is>
          <t>paid-search</t>
        </is>
      </c>
      <c r="P775" s="9" t="inlineStr">
        <is>
          <t>ggl_nonbrand_datapipeline</t>
        </is>
      </c>
      <c r="Q775" s="9" t="inlineStr">
        <is>
          <t>text-ad_search</t>
        </is>
      </c>
      <c r="R775" s="9" t="inlineStr">
        <is>
          <t>pipeform-alternative</t>
        </is>
      </c>
      <c r="S775" s="11" t="n">
        <v>45691.66805555556</v>
      </c>
      <c r="T775" s="9" t="inlineStr">
        <is>
          <t>newsletter_signup</t>
        </is>
      </c>
    </row>
    <row r="776">
      <c r="A776" s="6" t="inlineStr">
        <is>
          <t>PRO-00264</t>
        </is>
      </c>
      <c r="B776" s="6" t="inlineStr">
        <is>
          <t>Jordan Miller</t>
        </is>
      </c>
      <c r="C776" s="6" t="inlineStr">
        <is>
          <t>Director of Business Intelligence</t>
        </is>
      </c>
      <c r="D776" s="6" t="inlineStr">
        <is>
          <t>director</t>
        </is>
      </c>
      <c r="E776" s="6" t="n">
        <v>1.25</v>
      </c>
      <c r="F776" s="6" t="inlineStr">
        <is>
          <t>Horizon Analytics</t>
        </is>
      </c>
      <c r="G776" s="6" t="b">
        <v>1</v>
      </c>
      <c r="H776" s="6" t="b">
        <v>1</v>
      </c>
      <c r="I776" s="6" t="b">
        <v>0</v>
      </c>
      <c r="J776" s="7" t="n">
        <v>144172</v>
      </c>
      <c r="K776" s="6" t="n">
        <v>3</v>
      </c>
      <c r="L776" s="6" t="inlineStr">
        <is>
          <t>g2</t>
        </is>
      </c>
      <c r="M776" s="6" t="inlineStr">
        <is>
          <t>G2-Retarget-CategoryBuyers</t>
        </is>
      </c>
      <c r="N776" s="6" t="inlineStr">
        <is>
          <t>g2</t>
        </is>
      </c>
      <c r="O776" s="6" t="inlineStr">
        <is>
          <t>review-site</t>
        </is>
      </c>
      <c r="P776" s="6" t="inlineStr">
        <is>
          <t>g2_retarget_categorybuyers</t>
        </is>
      </c>
      <c r="Q776" s="6" t="inlineStr">
        <is>
          <t>retarget-banner_category</t>
        </is>
      </c>
      <c r="R776" s="6" t="inlineStr">
        <is>
          <t>data-integration-review</t>
        </is>
      </c>
      <c r="S776" s="8" t="n">
        <v>45705.63055555556</v>
      </c>
      <c r="T776" s="6" t="inlineStr">
        <is>
          <t>gated_content_download</t>
        </is>
      </c>
    </row>
    <row r="777">
      <c r="A777" s="9" t="inlineStr">
        <is>
          <t>PRO-00264</t>
        </is>
      </c>
      <c r="B777" s="9" t="inlineStr">
        <is>
          <t>Jordan Miller</t>
        </is>
      </c>
      <c r="C777" s="9" t="inlineStr">
        <is>
          <t>Director of Business Intelligence</t>
        </is>
      </c>
      <c r="D777" s="9" t="inlineStr">
        <is>
          <t>director</t>
        </is>
      </c>
      <c r="E777" s="9" t="n">
        <v>1.25</v>
      </c>
      <c r="F777" s="9" t="inlineStr">
        <is>
          <t>Horizon Analytics</t>
        </is>
      </c>
      <c r="G777" s="9" t="b">
        <v>1</v>
      </c>
      <c r="H777" s="9" t="b">
        <v>1</v>
      </c>
      <c r="I777" s="9" t="b">
        <v>0</v>
      </c>
      <c r="J777" s="10" t="n">
        <v>144172</v>
      </c>
      <c r="K777" s="9" t="n">
        <v>4</v>
      </c>
      <c r="L777" s="9" t="inlineStr">
        <is>
          <t>programmatic</t>
        </is>
      </c>
      <c r="M777" s="9" t="inlineStr">
        <is>
          <t>DSP-Retarget-HighIntent-14d</t>
        </is>
      </c>
      <c r="N777" s="9" t="inlineStr">
        <is>
          <t>stackadapt</t>
        </is>
      </c>
      <c r="O777" s="9" t="inlineStr">
        <is>
          <t>display</t>
        </is>
      </c>
      <c r="P777" s="9" t="inlineStr">
        <is>
          <t>dsp_retarget_highintent_14d</t>
        </is>
      </c>
      <c r="Q777" s="9" t="inlineStr">
        <is>
          <t>display-banner_awareness</t>
        </is>
      </c>
      <c r="R777" s="9" t="inlineStr">
        <is>
          <t>retarget-site-visitors-14d</t>
        </is>
      </c>
      <c r="S777" s="11" t="n">
        <v>45713.54305555556</v>
      </c>
      <c r="T777" s="9" t="inlineStr">
        <is>
          <t>demo_request</t>
        </is>
      </c>
    </row>
    <row r="778">
      <c r="A778" s="6" t="inlineStr">
        <is>
          <t>PRO-00265</t>
        </is>
      </c>
      <c r="B778" s="6" t="inlineStr">
        <is>
          <t>Parker Clark</t>
        </is>
      </c>
      <c r="C778" s="6" t="inlineStr">
        <is>
          <t>Director of Business Intelligence</t>
        </is>
      </c>
      <c r="D778" s="6" t="inlineStr">
        <is>
          <t>director</t>
        </is>
      </c>
      <c r="E778" s="6" t="n">
        <v>1.25</v>
      </c>
      <c r="F778" s="6" t="inlineStr">
        <is>
          <t>Horizon Analytics</t>
        </is>
      </c>
      <c r="G778" s="6" t="b">
        <v>0</v>
      </c>
      <c r="H778" s="6" t="b">
        <v>0</v>
      </c>
      <c r="I778" s="6" t="b">
        <v>0</v>
      </c>
      <c r="J778" s="7" t="n">
        <v>0</v>
      </c>
      <c r="K778" s="6" t="n">
        <v>1</v>
      </c>
      <c r="L778" s="6" t="inlineStr">
        <is>
          <t>google</t>
        </is>
      </c>
      <c r="M778" s="6" t="inlineStr">
        <is>
          <t>GGL-NonBrand-ETL-Tools</t>
        </is>
      </c>
      <c r="N778" s="6" t="inlineStr">
        <is>
          <t>google</t>
        </is>
      </c>
      <c r="O778" s="6" t="inlineStr">
        <is>
          <t>paid-search</t>
        </is>
      </c>
      <c r="P778" s="6" t="inlineStr">
        <is>
          <t>ggl_nonbrand_etl_tools</t>
        </is>
      </c>
      <c r="Q778" s="6" t="inlineStr">
        <is>
          <t>text-ad_competitor</t>
        </is>
      </c>
      <c r="R778" s="6" t="inlineStr">
        <is>
          <t>streamlink-vs-syncflow</t>
        </is>
      </c>
      <c r="S778" s="8" t="n">
        <v>45742.57430555556</v>
      </c>
      <c r="T778" s="6" t="inlineStr">
        <is>
          <t>newsletter_signup</t>
        </is>
      </c>
    </row>
    <row r="779">
      <c r="A779" s="9" t="inlineStr">
        <is>
          <t>PRO-00265</t>
        </is>
      </c>
      <c r="B779" s="9" t="inlineStr">
        <is>
          <t>Parker Clark</t>
        </is>
      </c>
      <c r="C779" s="9" t="inlineStr">
        <is>
          <t>Director of Business Intelligence</t>
        </is>
      </c>
      <c r="D779" s="9" t="inlineStr">
        <is>
          <t>director</t>
        </is>
      </c>
      <c r="E779" s="9" t="n">
        <v>1.25</v>
      </c>
      <c r="F779" s="9" t="inlineStr">
        <is>
          <t>Horizon Analytics</t>
        </is>
      </c>
      <c r="G779" s="9" t="b">
        <v>0</v>
      </c>
      <c r="H779" s="9" t="b">
        <v>0</v>
      </c>
      <c r="I779" s="9" t="b">
        <v>0</v>
      </c>
      <c r="J779" s="10" t="n">
        <v>0</v>
      </c>
      <c r="K779" s="9" t="n">
        <v>2</v>
      </c>
      <c r="L779" s="9" t="inlineStr">
        <is>
          <t>linkedin</t>
        </is>
      </c>
      <c r="M779" s="9" t="inlineStr">
        <is>
          <t>LI-ENT-Awareness-DataIntegration</t>
        </is>
      </c>
      <c r="N779" s="9" t="inlineStr">
        <is>
          <t>linkedin</t>
        </is>
      </c>
      <c r="O779" s="9" t="inlineStr">
        <is>
          <t>paid-social</t>
        </is>
      </c>
      <c r="P779" s="9" t="inlineStr">
        <is>
          <t>li_ent_awareness_dataintegration</t>
        </is>
      </c>
      <c r="Q779" s="9" t="inlineStr">
        <is>
          <t>single-image_social-proof_cta-demo</t>
        </is>
      </c>
      <c r="R779" s="9" t="inlineStr">
        <is>
          <t>li-ent-data-engineers</t>
        </is>
      </c>
      <c r="S779" s="11" t="n">
        <v>45756.34166666667</v>
      </c>
      <c r="T779" s="9" t="inlineStr">
        <is>
          <t>newsletter_signup</t>
        </is>
      </c>
    </row>
    <row r="780">
      <c r="A780" s="6" t="inlineStr">
        <is>
          <t>PRO-00265</t>
        </is>
      </c>
      <c r="B780" s="6" t="inlineStr">
        <is>
          <t>Parker Clark</t>
        </is>
      </c>
      <c r="C780" s="6" t="inlineStr">
        <is>
          <t>Director of Business Intelligence</t>
        </is>
      </c>
      <c r="D780" s="6" t="inlineStr">
        <is>
          <t>director</t>
        </is>
      </c>
      <c r="E780" s="6" t="n">
        <v>1.25</v>
      </c>
      <c r="F780" s="6" t="inlineStr">
        <is>
          <t>Horizon Analytics</t>
        </is>
      </c>
      <c r="G780" s="6" t="b">
        <v>0</v>
      </c>
      <c r="H780" s="6" t="b">
        <v>0</v>
      </c>
      <c r="I780" s="6" t="b">
        <v>0</v>
      </c>
      <c r="J780" s="7" t="n">
        <v>0</v>
      </c>
      <c r="K780" s="6" t="n">
        <v>3</v>
      </c>
      <c r="L780" s="6" t="inlineStr">
        <is>
          <t>g2</t>
        </is>
      </c>
      <c r="M780" s="6" t="inlineStr">
        <is>
          <t>G2-Badge-LP-Integration</t>
        </is>
      </c>
      <c r="N780" s="6" t="inlineStr">
        <is>
          <t>g2</t>
        </is>
      </c>
      <c r="O780" s="6" t="inlineStr">
        <is>
          <t>review-site</t>
        </is>
      </c>
      <c r="P780" s="6" t="inlineStr">
        <is>
          <t>g2_badge_lp_integration</t>
        </is>
      </c>
      <c r="Q780" s="6" t="inlineStr">
        <is>
          <t>gated-report_etl</t>
        </is>
      </c>
      <c r="R780" s="6" t="inlineStr">
        <is>
          <t>data-integration-review</t>
        </is>
      </c>
      <c r="S780" s="8" t="n">
        <v>45765.64375</v>
      </c>
      <c r="T780" s="6" t="inlineStr">
        <is>
          <t>gated_content_download</t>
        </is>
      </c>
    </row>
    <row r="781">
      <c r="A781" s="9" t="inlineStr">
        <is>
          <t>PRO-00266</t>
        </is>
      </c>
      <c r="B781" s="9" t="inlineStr">
        <is>
          <t>Jamie Nguyen</t>
        </is>
      </c>
      <c r="C781" s="9" t="inlineStr">
        <is>
          <t>Analytics Engineer</t>
        </is>
      </c>
      <c r="D781" s="9" t="inlineStr">
        <is>
          <t>ic_analyst</t>
        </is>
      </c>
      <c r="E781" s="9" t="n">
        <v>0.75</v>
      </c>
      <c r="F781" s="9" t="inlineStr">
        <is>
          <t>Stratum Data</t>
        </is>
      </c>
      <c r="G781" s="9" t="b">
        <v>0</v>
      </c>
      <c r="H781" s="9" t="b">
        <v>0</v>
      </c>
      <c r="I781" s="9" t="b">
        <v>0</v>
      </c>
      <c r="J781" s="10" t="n">
        <v>0</v>
      </c>
      <c r="K781" s="9" t="n">
        <v>1</v>
      </c>
      <c r="L781" s="9" t="inlineStr">
        <is>
          <t>linkedin</t>
        </is>
      </c>
      <c r="M781" s="9" t="inlineStr">
        <is>
          <t>LI-ABM-Strategic-ENT</t>
        </is>
      </c>
      <c r="N781" s="9" t="inlineStr">
        <is>
          <t>linkedin</t>
        </is>
      </c>
      <c r="O781" s="9" t="inlineStr">
        <is>
          <t>paid-social</t>
        </is>
      </c>
      <c r="P781" s="9" t="inlineStr">
        <is>
          <t>li_abm_strategic_ent</t>
        </is>
      </c>
      <c r="Q781" s="9" t="inlineStr">
        <is>
          <t>single-image_social-proof_cta-demo</t>
        </is>
      </c>
      <c r="R781" s="9" t="inlineStr">
        <is>
          <t>li-abm-strategic-accounts</t>
        </is>
      </c>
      <c r="S781" s="11" t="n">
        <v>45705.49652777778</v>
      </c>
      <c r="T781" s="9" t="inlineStr">
        <is>
          <t>trial_signup</t>
        </is>
      </c>
    </row>
    <row r="782">
      <c r="A782" s="6" t="inlineStr">
        <is>
          <t>PRO-00266</t>
        </is>
      </c>
      <c r="B782" s="6" t="inlineStr">
        <is>
          <t>Jamie Nguyen</t>
        </is>
      </c>
      <c r="C782" s="6" t="inlineStr">
        <is>
          <t>Analytics Engineer</t>
        </is>
      </c>
      <c r="D782" s="6" t="inlineStr">
        <is>
          <t>ic_analyst</t>
        </is>
      </c>
      <c r="E782" s="6" t="n">
        <v>0.75</v>
      </c>
      <c r="F782" s="6" t="inlineStr">
        <is>
          <t>Stratum Data</t>
        </is>
      </c>
      <c r="G782" s="6" t="b">
        <v>0</v>
      </c>
      <c r="H782" s="6" t="b">
        <v>0</v>
      </c>
      <c r="I782" s="6" t="b">
        <v>0</v>
      </c>
      <c r="J782" s="7" t="n">
        <v>0</v>
      </c>
      <c r="K782" s="6" t="n">
        <v>2</v>
      </c>
      <c r="L782" s="6" t="inlineStr">
        <is>
          <t>google</t>
        </is>
      </c>
      <c r="M782" s="6" t="inlineStr">
        <is>
          <t>GGL-Brand-Syncflow-Exact</t>
        </is>
      </c>
      <c r="N782" s="6" t="inlineStr">
        <is>
          <t>google</t>
        </is>
      </c>
      <c r="O782" s="6" t="inlineStr">
        <is>
          <t>paid-search</t>
        </is>
      </c>
      <c r="P782" s="6" t="inlineStr">
        <is>
          <t>ggl_brand_syncflow_exact</t>
        </is>
      </c>
      <c r="Q782" s="6" t="inlineStr">
        <is>
          <t>text-ad_competitor</t>
        </is>
      </c>
      <c r="R782" s="6" t="inlineStr">
        <is>
          <t>pipeform-alternative</t>
        </is>
      </c>
      <c r="S782" s="8" t="n">
        <v>45721.71736111111</v>
      </c>
      <c r="T782" s="6" t="inlineStr">
        <is>
          <t>gated_content_download</t>
        </is>
      </c>
    </row>
    <row r="783">
      <c r="A783" s="9" t="inlineStr">
        <is>
          <t>PRO-00267</t>
        </is>
      </c>
      <c r="B783" s="9" t="inlineStr">
        <is>
          <t>Jamie Garcia</t>
        </is>
      </c>
      <c r="C783" s="9" t="inlineStr">
        <is>
          <t>Data Engineer</t>
        </is>
      </c>
      <c r="D783" s="9" t="inlineStr">
        <is>
          <t>ic_analyst</t>
        </is>
      </c>
      <c r="E783" s="9" t="n">
        <v>0.75</v>
      </c>
      <c r="F783" s="9" t="inlineStr">
        <is>
          <t>Nexlayer</t>
        </is>
      </c>
      <c r="G783" s="9" t="b">
        <v>0</v>
      </c>
      <c r="H783" s="9" t="b">
        <v>0</v>
      </c>
      <c r="I783" s="9" t="b">
        <v>0</v>
      </c>
      <c r="J783" s="10" t="n">
        <v>0</v>
      </c>
      <c r="K783" s="9" t="n">
        <v>1</v>
      </c>
      <c r="L783" s="9" t="inlineStr">
        <is>
          <t>linkedin</t>
        </is>
      </c>
      <c r="M783" s="9" t="inlineStr">
        <is>
          <t>LI-ENT-Awareness-DataPipeline</t>
        </is>
      </c>
      <c r="N783" s="9" t="inlineStr">
        <is>
          <t>linkedin</t>
        </is>
      </c>
      <c r="O783" s="9" t="inlineStr">
        <is>
          <t>paid-social</t>
        </is>
      </c>
      <c r="P783" s="9" t="inlineStr">
        <is>
          <t>li_ent_awareness_datapipeline</t>
        </is>
      </c>
      <c r="Q783" s="9" t="inlineStr">
        <is>
          <t>single-image_thought-leadership_cta-learn-more</t>
        </is>
      </c>
      <c r="R783" s="9" t="inlineStr">
        <is>
          <t>li-mid-analytics-directors</t>
        </is>
      </c>
      <c r="S783" s="11" t="n">
        <v>45720.59930555556</v>
      </c>
      <c r="T783" s="9" t="inlineStr">
        <is>
          <t>gated_content_download</t>
        </is>
      </c>
    </row>
    <row r="784">
      <c r="A784" s="6" t="inlineStr">
        <is>
          <t>PRO-00267</t>
        </is>
      </c>
      <c r="B784" s="6" t="inlineStr">
        <is>
          <t>Jamie Garcia</t>
        </is>
      </c>
      <c r="C784" s="6" t="inlineStr">
        <is>
          <t>Data Engineer</t>
        </is>
      </c>
      <c r="D784" s="6" t="inlineStr">
        <is>
          <t>ic_analyst</t>
        </is>
      </c>
      <c r="E784" s="6" t="n">
        <v>0.75</v>
      </c>
      <c r="F784" s="6" t="inlineStr">
        <is>
          <t>Nexlayer</t>
        </is>
      </c>
      <c r="G784" s="6" t="b">
        <v>0</v>
      </c>
      <c r="H784" s="6" t="b">
        <v>0</v>
      </c>
      <c r="I784" s="6" t="b">
        <v>0</v>
      </c>
      <c r="J784" s="7" t="n">
        <v>0</v>
      </c>
      <c r="K784" s="6" t="n">
        <v>2</v>
      </c>
      <c r="L784" s="6" t="inlineStr">
        <is>
          <t>g2</t>
        </is>
      </c>
      <c r="M784" s="6" t="inlineStr">
        <is>
          <t>G2-Badge-LP-Integration</t>
        </is>
      </c>
      <c r="N784" s="6" t="inlineStr">
        <is>
          <t>g2</t>
        </is>
      </c>
      <c r="O784" s="6" t="inlineStr">
        <is>
          <t>review-site</t>
        </is>
      </c>
      <c r="P784" s="6" t="inlineStr">
        <is>
          <t>g2_badge_lp_integration</t>
        </is>
      </c>
      <c r="Q784" s="6" t="inlineStr">
        <is>
          <t>retarget-banner_category</t>
        </is>
      </c>
      <c r="R784" s="6" t="inlineStr">
        <is>
          <t>pipeline-software-evaluation</t>
        </is>
      </c>
      <c r="S784" s="8" t="n">
        <v>45734.64513888889</v>
      </c>
      <c r="T784" s="6" t="inlineStr">
        <is>
          <t>gated_content_download</t>
        </is>
      </c>
    </row>
    <row r="785">
      <c r="A785" s="9" t="inlineStr">
        <is>
          <t>PRO-00268</t>
        </is>
      </c>
      <c r="B785" s="9" t="inlineStr">
        <is>
          <t>Elliot Martin</t>
        </is>
      </c>
      <c r="C785" s="9" t="inlineStr">
        <is>
          <t>Director of Analytics</t>
        </is>
      </c>
      <c r="D785" s="9" t="inlineStr">
        <is>
          <t>director</t>
        </is>
      </c>
      <c r="E785" s="9" t="n">
        <v>1.25</v>
      </c>
      <c r="F785" s="9" t="inlineStr">
        <is>
          <t>Helix Analytics</t>
        </is>
      </c>
      <c r="G785" s="9" t="b">
        <v>1</v>
      </c>
      <c r="H785" s="9" t="b">
        <v>1</v>
      </c>
      <c r="I785" s="9" t="b">
        <v>0</v>
      </c>
      <c r="J785" s="10" t="n">
        <v>109678</v>
      </c>
      <c r="K785" s="9" t="n">
        <v>1</v>
      </c>
      <c r="L785" s="9" t="inlineStr">
        <is>
          <t>google</t>
        </is>
      </c>
      <c r="M785" s="9" t="inlineStr">
        <is>
          <t>GGL-RLSA-HighIntent-Visitors</t>
        </is>
      </c>
      <c r="N785" s="9" t="inlineStr">
        <is>
          <t>google</t>
        </is>
      </c>
      <c r="O785" s="9" t="inlineStr">
        <is>
          <t>paid-search</t>
        </is>
      </c>
      <c r="P785" s="9" t="inlineStr">
        <is>
          <t>ggl_rlsa_highintent_visitors</t>
        </is>
      </c>
      <c r="Q785" s="9" t="inlineStr">
        <is>
          <t>text-ad_search</t>
        </is>
      </c>
      <c r="R785" s="9" t="inlineStr">
        <is>
          <t>pipeform-alternative</t>
        </is>
      </c>
      <c r="S785" s="11" t="n">
        <v>45684.51388888889</v>
      </c>
      <c r="T785" s="9" t="inlineStr">
        <is>
          <t>demo_request</t>
        </is>
      </c>
    </row>
    <row r="786">
      <c r="A786" s="6" t="inlineStr">
        <is>
          <t>PRO-00268</t>
        </is>
      </c>
      <c r="B786" s="6" t="inlineStr">
        <is>
          <t>Elliot Martin</t>
        </is>
      </c>
      <c r="C786" s="6" t="inlineStr">
        <is>
          <t>Director of Analytics</t>
        </is>
      </c>
      <c r="D786" s="6" t="inlineStr">
        <is>
          <t>director</t>
        </is>
      </c>
      <c r="E786" s="6" t="n">
        <v>1.25</v>
      </c>
      <c r="F786" s="6" t="inlineStr">
        <is>
          <t>Helix Analytics</t>
        </is>
      </c>
      <c r="G786" s="6" t="b">
        <v>1</v>
      </c>
      <c r="H786" s="6" t="b">
        <v>1</v>
      </c>
      <c r="I786" s="6" t="b">
        <v>0</v>
      </c>
      <c r="J786" s="7" t="n">
        <v>109678</v>
      </c>
      <c r="K786" s="6" t="n">
        <v>2</v>
      </c>
      <c r="L786" s="6" t="inlineStr">
        <is>
          <t>linkedin</t>
        </is>
      </c>
      <c r="M786" s="6" t="inlineStr">
        <is>
          <t>LI-ENT-Awareness-DataIntegration</t>
        </is>
      </c>
      <c r="N786" s="6" t="inlineStr">
        <is>
          <t>linkedin</t>
        </is>
      </c>
      <c r="O786" s="6" t="inlineStr">
        <is>
          <t>paid-social</t>
        </is>
      </c>
      <c r="P786" s="6" t="inlineStr">
        <is>
          <t>li_ent_awareness_dataintegration</t>
        </is>
      </c>
      <c r="Q786" s="6" t="inlineStr">
        <is>
          <t>single-image_product-feature_cta-demo</t>
        </is>
      </c>
      <c r="R786" s="6" t="inlineStr">
        <is>
          <t>li-ent-data-engineers</t>
        </is>
      </c>
      <c r="S786" s="8" t="n">
        <v>45698.39236111111</v>
      </c>
      <c r="T786" s="6" t="inlineStr">
        <is>
          <t>gated_content_download</t>
        </is>
      </c>
    </row>
    <row r="787">
      <c r="A787" s="9" t="inlineStr">
        <is>
          <t>PRO-00269</t>
        </is>
      </c>
      <c r="B787" s="9" t="inlineStr">
        <is>
          <t>Cameron Thompson</t>
        </is>
      </c>
      <c r="C787" s="9" t="inlineStr">
        <is>
          <t>Analytics Engineer</t>
        </is>
      </c>
      <c r="D787" s="9" t="inlineStr">
        <is>
          <t>ic_analyst</t>
        </is>
      </c>
      <c r="E787" s="9" t="n">
        <v>0.75</v>
      </c>
      <c r="F787" s="9" t="inlineStr">
        <is>
          <t>Beacon Platforms</t>
        </is>
      </c>
      <c r="G787" s="9" t="b">
        <v>1</v>
      </c>
      <c r="H787" s="9" t="b">
        <v>0</v>
      </c>
      <c r="I787" s="9" t="b">
        <v>0</v>
      </c>
      <c r="J787" s="10" t="n">
        <v>0</v>
      </c>
      <c r="K787" s="9" t="n">
        <v>1</v>
      </c>
      <c r="L787" s="9" t="inlineStr">
        <is>
          <t>google</t>
        </is>
      </c>
      <c r="M787" s="9" t="inlineStr">
        <is>
          <t>GGL-NonBrand-DataPipeline</t>
        </is>
      </c>
      <c r="N787" s="9" t="inlineStr">
        <is>
          <t>google</t>
        </is>
      </c>
      <c r="O787" s="9" t="inlineStr">
        <is>
          <t>paid-search</t>
        </is>
      </c>
      <c r="P787" s="9" t="inlineStr">
        <is>
          <t>ggl_nonbrand_datapipeline</t>
        </is>
      </c>
      <c r="Q787" s="9" t="inlineStr">
        <is>
          <t>text-ad_competitor</t>
        </is>
      </c>
      <c r="R787" s="9" t="inlineStr">
        <is>
          <t>pipeform-alternative</t>
        </is>
      </c>
      <c r="S787" s="11" t="n">
        <v>45909.61597222222</v>
      </c>
      <c r="T787" s="9" t="inlineStr">
        <is>
          <t>gated_content_download</t>
        </is>
      </c>
    </row>
    <row r="788">
      <c r="A788" s="6" t="inlineStr">
        <is>
          <t>PRO-00269</t>
        </is>
      </c>
      <c r="B788" s="6" t="inlineStr">
        <is>
          <t>Cameron Thompson</t>
        </is>
      </c>
      <c r="C788" s="6" t="inlineStr">
        <is>
          <t>Analytics Engineer</t>
        </is>
      </c>
      <c r="D788" s="6" t="inlineStr">
        <is>
          <t>ic_analyst</t>
        </is>
      </c>
      <c r="E788" s="6" t="n">
        <v>0.75</v>
      </c>
      <c r="F788" s="6" t="inlineStr">
        <is>
          <t>Beacon Platforms</t>
        </is>
      </c>
      <c r="G788" s="6" t="b">
        <v>1</v>
      </c>
      <c r="H788" s="6" t="b">
        <v>0</v>
      </c>
      <c r="I788" s="6" t="b">
        <v>0</v>
      </c>
      <c r="J788" s="7" t="n">
        <v>0</v>
      </c>
      <c r="K788" s="6" t="n">
        <v>2</v>
      </c>
      <c r="L788" s="6" t="inlineStr">
        <is>
          <t>google</t>
        </is>
      </c>
      <c r="M788" s="6" t="inlineStr">
        <is>
          <t>GGL-NonBrand-ETL-Tools</t>
        </is>
      </c>
      <c r="N788" s="6" t="inlineStr">
        <is>
          <t>google</t>
        </is>
      </c>
      <c r="O788" s="6" t="inlineStr">
        <is>
          <t>paid-search</t>
        </is>
      </c>
      <c r="P788" s="6" t="inlineStr">
        <is>
          <t>ggl_nonbrand_etl_tools</t>
        </is>
      </c>
      <c r="Q788" s="6" t="inlineStr">
        <is>
          <t>text-ad_rlsa</t>
        </is>
      </c>
      <c r="R788" s="6" t="inlineStr">
        <is>
          <t>data-integration-platform</t>
        </is>
      </c>
      <c r="S788" s="8" t="n">
        <v>45926.41180555556</v>
      </c>
      <c r="T788" s="6" t="inlineStr">
        <is>
          <t>trial_signup</t>
        </is>
      </c>
    </row>
    <row r="789">
      <c r="A789" s="9" t="inlineStr">
        <is>
          <t>PRO-00270</t>
        </is>
      </c>
      <c r="B789" s="9" t="inlineStr">
        <is>
          <t>Reese Kim</t>
        </is>
      </c>
      <c r="C789" s="9" t="inlineStr">
        <is>
          <t>BI Manager</t>
        </is>
      </c>
      <c r="D789" s="9" t="inlineStr">
        <is>
          <t>manager</t>
        </is>
      </c>
      <c r="E789" s="9" t="n">
        <v>1</v>
      </c>
      <c r="F789" s="9" t="inlineStr">
        <is>
          <t>Beacon Platforms</t>
        </is>
      </c>
      <c r="G789" s="9" t="b">
        <v>0</v>
      </c>
      <c r="H789" s="9" t="b">
        <v>0</v>
      </c>
      <c r="I789" s="9" t="b">
        <v>0</v>
      </c>
      <c r="J789" s="10" t="n">
        <v>0</v>
      </c>
      <c r="K789" s="9" t="n">
        <v>1</v>
      </c>
      <c r="L789" s="9" t="inlineStr">
        <is>
          <t>linkedin</t>
        </is>
      </c>
      <c r="M789" s="9" t="inlineStr">
        <is>
          <t>LI-MOFU-Demo-DataEngineers</t>
        </is>
      </c>
      <c r="N789" s="9" t="inlineStr">
        <is>
          <t>linkedin</t>
        </is>
      </c>
      <c r="O789" s="9" t="inlineStr">
        <is>
          <t>paid-social</t>
        </is>
      </c>
      <c r="P789" s="9" t="inlineStr">
        <is>
          <t>li_mofu_demo_dataengineers</t>
        </is>
      </c>
      <c r="Q789" s="9" t="inlineStr">
        <is>
          <t>single-image_product-feature_cta-trial</t>
        </is>
      </c>
      <c r="R789" s="9" t="inlineStr">
        <is>
          <t>li-mid-analytics-directors</t>
        </is>
      </c>
      <c r="S789" s="11" t="n">
        <v>45880.58680555555</v>
      </c>
      <c r="T789" s="9" t="inlineStr">
        <is>
          <t>newsletter_signup</t>
        </is>
      </c>
    </row>
    <row r="790">
      <c r="A790" s="6" t="inlineStr">
        <is>
          <t>PRO-00270</t>
        </is>
      </c>
      <c r="B790" s="6" t="inlineStr">
        <is>
          <t>Reese Kim</t>
        </is>
      </c>
      <c r="C790" s="6" t="inlineStr">
        <is>
          <t>BI Manager</t>
        </is>
      </c>
      <c r="D790" s="6" t="inlineStr">
        <is>
          <t>manager</t>
        </is>
      </c>
      <c r="E790" s="6" t="n">
        <v>1</v>
      </c>
      <c r="F790" s="6" t="inlineStr">
        <is>
          <t>Beacon Platforms</t>
        </is>
      </c>
      <c r="G790" s="6" t="b">
        <v>0</v>
      </c>
      <c r="H790" s="6" t="b">
        <v>0</v>
      </c>
      <c r="I790" s="6" t="b">
        <v>0</v>
      </c>
      <c r="J790" s="7" t="n">
        <v>0</v>
      </c>
      <c r="K790" s="6" t="n">
        <v>2</v>
      </c>
      <c r="L790" s="6" t="inlineStr">
        <is>
          <t>google</t>
        </is>
      </c>
      <c r="M790" s="6" t="inlineStr">
        <is>
          <t>GGL-RLSA-HighIntent-Visitors</t>
        </is>
      </c>
      <c r="N790" s="6" t="inlineStr">
        <is>
          <t>google</t>
        </is>
      </c>
      <c r="O790" s="6" t="inlineStr">
        <is>
          <t>paid-search</t>
        </is>
      </c>
      <c r="P790" s="6" t="inlineStr">
        <is>
          <t>ggl_rlsa_highintent_visitors</t>
        </is>
      </c>
      <c r="Q790" s="6" t="inlineStr">
        <is>
          <t>text-ad_competitor</t>
        </is>
      </c>
      <c r="R790" s="6" t="inlineStr">
        <is>
          <t>pipeform-alternative</t>
        </is>
      </c>
      <c r="S790" s="8" t="n">
        <v>45898.45763888889</v>
      </c>
      <c r="T790" s="6" t="inlineStr">
        <is>
          <t>gated_content_download</t>
        </is>
      </c>
    </row>
    <row r="791">
      <c r="A791" s="9" t="inlineStr">
        <is>
          <t>PRO-00270</t>
        </is>
      </c>
      <c r="B791" s="9" t="inlineStr">
        <is>
          <t>Reese Kim</t>
        </is>
      </c>
      <c r="C791" s="9" t="inlineStr">
        <is>
          <t>BI Manager</t>
        </is>
      </c>
      <c r="D791" s="9" t="inlineStr">
        <is>
          <t>manager</t>
        </is>
      </c>
      <c r="E791" s="9" t="n">
        <v>1</v>
      </c>
      <c r="F791" s="9" t="inlineStr">
        <is>
          <t>Beacon Platforms</t>
        </is>
      </c>
      <c r="G791" s="9" t="b">
        <v>0</v>
      </c>
      <c r="H791" s="9" t="b">
        <v>0</v>
      </c>
      <c r="I791" s="9" t="b">
        <v>0</v>
      </c>
      <c r="J791" s="10" t="n">
        <v>0</v>
      </c>
      <c r="K791" s="9" t="n">
        <v>3</v>
      </c>
      <c r="L791" s="9" t="inlineStr">
        <is>
          <t>programmatic</t>
        </is>
      </c>
      <c r="M791" s="9" t="inlineStr">
        <is>
          <t>DSP-Retarget-HighIntent-14d</t>
        </is>
      </c>
      <c r="N791" s="9" t="inlineStr">
        <is>
          <t>stackadapt</t>
        </is>
      </c>
      <c r="O791" s="9" t="inlineStr">
        <is>
          <t>display</t>
        </is>
      </c>
      <c r="P791" s="9" t="inlineStr">
        <is>
          <t>dsp_retarget_highintent_14d</t>
        </is>
      </c>
      <c r="Q791" s="9" t="inlineStr">
        <is>
          <t>display-banner_abm</t>
        </is>
      </c>
      <c r="R791" s="9" t="inlineStr">
        <is>
          <t>abm-strategic-accounts</t>
        </is>
      </c>
      <c r="S791" s="11" t="n">
        <v>45912.58680555555</v>
      </c>
      <c r="T791" s="9" t="inlineStr">
        <is>
          <t>newsletter_signup</t>
        </is>
      </c>
    </row>
    <row r="792">
      <c r="A792" s="6" t="inlineStr">
        <is>
          <t>PRO-00271</t>
        </is>
      </c>
      <c r="B792" s="6" t="inlineStr">
        <is>
          <t>Reese Davis</t>
        </is>
      </c>
      <c r="C792" s="6" t="inlineStr">
        <is>
          <t>Chief Data Officer</t>
        </is>
      </c>
      <c r="D792" s="6" t="inlineStr">
        <is>
          <t>c_suite_vp</t>
        </is>
      </c>
      <c r="E792" s="6" t="n">
        <v>1.5</v>
      </c>
      <c r="F792" s="6" t="inlineStr">
        <is>
          <t>Crestline Systems</t>
        </is>
      </c>
      <c r="G792" s="6" t="b">
        <v>1</v>
      </c>
      <c r="H792" s="6" t="b">
        <v>1</v>
      </c>
      <c r="I792" s="6" t="b">
        <v>0</v>
      </c>
      <c r="J792" s="7" t="n">
        <v>89302</v>
      </c>
      <c r="K792" s="6" t="n">
        <v>1</v>
      </c>
      <c r="L792" s="6" t="inlineStr">
        <is>
          <t>linkedin</t>
        </is>
      </c>
      <c r="M792" s="6" t="inlineStr">
        <is>
          <t>LI-ENT-Awareness-DataPipeline</t>
        </is>
      </c>
      <c r="N792" s="6" t="inlineStr">
        <is>
          <t>linkedin</t>
        </is>
      </c>
      <c r="O792" s="6" t="inlineStr">
        <is>
          <t>paid-social</t>
        </is>
      </c>
      <c r="P792" s="6" t="inlineStr">
        <is>
          <t>li_ent_awareness_datapipeline</t>
        </is>
      </c>
      <c r="Q792" s="6" t="inlineStr">
        <is>
          <t>single-image_product-feature_cta-trial</t>
        </is>
      </c>
      <c r="R792" s="6" t="inlineStr">
        <is>
          <t>li-abm-strategic-accounts</t>
        </is>
      </c>
      <c r="S792" s="8" t="n">
        <v>45922.39722222222</v>
      </c>
      <c r="T792" s="6" t="inlineStr">
        <is>
          <t>trial_signup</t>
        </is>
      </c>
    </row>
    <row r="793">
      <c r="A793" s="9" t="inlineStr">
        <is>
          <t>PRO-00271</t>
        </is>
      </c>
      <c r="B793" s="9" t="inlineStr">
        <is>
          <t>Reese Davis</t>
        </is>
      </c>
      <c r="C793" s="9" t="inlineStr">
        <is>
          <t>Chief Data Officer</t>
        </is>
      </c>
      <c r="D793" s="9" t="inlineStr">
        <is>
          <t>c_suite_vp</t>
        </is>
      </c>
      <c r="E793" s="9" t="n">
        <v>1.5</v>
      </c>
      <c r="F793" s="9" t="inlineStr">
        <is>
          <t>Crestline Systems</t>
        </is>
      </c>
      <c r="G793" s="9" t="b">
        <v>1</v>
      </c>
      <c r="H793" s="9" t="b">
        <v>1</v>
      </c>
      <c r="I793" s="9" t="b">
        <v>0</v>
      </c>
      <c r="J793" s="10" t="n">
        <v>89302</v>
      </c>
      <c r="K793" s="9" t="n">
        <v>2</v>
      </c>
      <c r="L793" s="9" t="inlineStr">
        <is>
          <t>linkedin</t>
        </is>
      </c>
      <c r="M793" s="9" t="inlineStr">
        <is>
          <t>LI-Retarget-SiteVisitors-30d</t>
        </is>
      </c>
      <c r="N793" s="9" t="inlineStr">
        <is>
          <t>linkedin</t>
        </is>
      </c>
      <c r="O793" s="9" t="inlineStr">
        <is>
          <t>paid-social</t>
        </is>
      </c>
      <c r="P793" s="9" t="inlineStr">
        <is>
          <t>li_retarget_sitevisitors_30d</t>
        </is>
      </c>
      <c r="Q793" s="9" t="inlineStr">
        <is>
          <t>single-image_pain-point_cta-demo</t>
        </is>
      </c>
      <c r="R793" s="9" t="inlineStr">
        <is>
          <t>li-ent-data-engineers</t>
        </is>
      </c>
      <c r="S793" s="11" t="n">
        <v>45936.52569444444</v>
      </c>
      <c r="T793" s="9" t="inlineStr">
        <is>
          <t>trial_signup</t>
        </is>
      </c>
    </row>
    <row r="794">
      <c r="A794" s="6" t="inlineStr">
        <is>
          <t>PRO-00271</t>
        </is>
      </c>
      <c r="B794" s="6" t="inlineStr">
        <is>
          <t>Reese Davis</t>
        </is>
      </c>
      <c r="C794" s="6" t="inlineStr">
        <is>
          <t>Chief Data Officer</t>
        </is>
      </c>
      <c r="D794" s="6" t="inlineStr">
        <is>
          <t>c_suite_vp</t>
        </is>
      </c>
      <c r="E794" s="6" t="n">
        <v>1.5</v>
      </c>
      <c r="F794" s="6" t="inlineStr">
        <is>
          <t>Crestline Systems</t>
        </is>
      </c>
      <c r="G794" s="6" t="b">
        <v>1</v>
      </c>
      <c r="H794" s="6" t="b">
        <v>1</v>
      </c>
      <c r="I794" s="6" t="b">
        <v>0</v>
      </c>
      <c r="J794" s="7" t="n">
        <v>89302</v>
      </c>
      <c r="K794" s="6" t="n">
        <v>3</v>
      </c>
      <c r="L794" s="6" t="inlineStr">
        <is>
          <t>g2</t>
        </is>
      </c>
      <c r="M794" s="6" t="inlineStr">
        <is>
          <t>G2-Badge-LP-Integration</t>
        </is>
      </c>
      <c r="N794" s="6" t="inlineStr">
        <is>
          <t>g2</t>
        </is>
      </c>
      <c r="O794" s="6" t="inlineStr">
        <is>
          <t>review-site</t>
        </is>
      </c>
      <c r="P794" s="6" t="inlineStr">
        <is>
          <t>g2_badge_lp_integration</t>
        </is>
      </c>
      <c r="Q794" s="6" t="inlineStr">
        <is>
          <t>gated-report_etl</t>
        </is>
      </c>
      <c r="R794" s="6" t="inlineStr">
        <is>
          <t>etl-tools-comparison</t>
        </is>
      </c>
      <c r="S794" s="8" t="n">
        <v>45950.45138888889</v>
      </c>
      <c r="T794" s="6" t="inlineStr">
        <is>
          <t>gated_content_download</t>
        </is>
      </c>
    </row>
    <row r="795">
      <c r="A795" s="9" t="inlineStr">
        <is>
          <t>PRO-00271</t>
        </is>
      </c>
      <c r="B795" s="9" t="inlineStr">
        <is>
          <t>Reese Davis</t>
        </is>
      </c>
      <c r="C795" s="9" t="inlineStr">
        <is>
          <t>Chief Data Officer</t>
        </is>
      </c>
      <c r="D795" s="9" t="inlineStr">
        <is>
          <t>c_suite_vp</t>
        </is>
      </c>
      <c r="E795" s="9" t="n">
        <v>1.5</v>
      </c>
      <c r="F795" s="9" t="inlineStr">
        <is>
          <t>Crestline Systems</t>
        </is>
      </c>
      <c r="G795" s="9" t="b">
        <v>1</v>
      </c>
      <c r="H795" s="9" t="b">
        <v>1</v>
      </c>
      <c r="I795" s="9" t="b">
        <v>0</v>
      </c>
      <c r="J795" s="10" t="n">
        <v>89302</v>
      </c>
      <c r="K795" s="9" t="n">
        <v>4</v>
      </c>
      <c r="L795" s="9" t="inlineStr">
        <is>
          <t>g2</t>
        </is>
      </c>
      <c r="M795" s="9" t="inlineStr">
        <is>
          <t>G2-Badge-LP-Integration</t>
        </is>
      </c>
      <c r="N795" s="9" t="inlineStr">
        <is>
          <t>g2</t>
        </is>
      </c>
      <c r="O795" s="9" t="inlineStr">
        <is>
          <t>review-site</t>
        </is>
      </c>
      <c r="P795" s="9" t="inlineStr">
        <is>
          <t>g2_badge_lp_integration</t>
        </is>
      </c>
      <c r="Q795" s="9" t="inlineStr">
        <is>
          <t>retarget-banner_category</t>
        </is>
      </c>
      <c r="R795" s="9" t="inlineStr">
        <is>
          <t>data-integration-review</t>
        </is>
      </c>
      <c r="S795" s="11" t="n">
        <v>45968.51388888889</v>
      </c>
      <c r="T795" s="9" t="inlineStr">
        <is>
          <t>newsletter_signup</t>
        </is>
      </c>
    </row>
    <row r="796">
      <c r="A796" s="6" t="inlineStr">
        <is>
          <t>PRO-00272</t>
        </is>
      </c>
      <c r="B796" s="6" t="inlineStr">
        <is>
          <t>Avery Johnson</t>
        </is>
      </c>
      <c r="C796" s="6" t="inlineStr">
        <is>
          <t>Senior Data Engineer</t>
        </is>
      </c>
      <c r="D796" s="6" t="inlineStr">
        <is>
          <t>ic_analyst</t>
        </is>
      </c>
      <c r="E796" s="6" t="n">
        <v>0.75</v>
      </c>
      <c r="F796" s="6" t="inlineStr">
        <is>
          <t>Streamlink</t>
        </is>
      </c>
      <c r="G796" s="6" t="b">
        <v>1</v>
      </c>
      <c r="H796" s="6" t="b">
        <v>0</v>
      </c>
      <c r="I796" s="6" t="b">
        <v>0</v>
      </c>
      <c r="J796" s="7" t="n">
        <v>0</v>
      </c>
      <c r="K796" s="6" t="n">
        <v>1</v>
      </c>
      <c r="L796" s="6" t="inlineStr">
        <is>
          <t>linkedin</t>
        </is>
      </c>
      <c r="M796" s="6" t="inlineStr">
        <is>
          <t>LI-MOFU-Trial-AnalyticsTeams</t>
        </is>
      </c>
      <c r="N796" s="6" t="inlineStr">
        <is>
          <t>linkedin</t>
        </is>
      </c>
      <c r="O796" s="6" t="inlineStr">
        <is>
          <t>paid-social</t>
        </is>
      </c>
      <c r="P796" s="6" t="inlineStr">
        <is>
          <t>li_mofu_trial_analyticsteams</t>
        </is>
      </c>
      <c r="Q796" s="6" t="inlineStr">
        <is>
          <t>single-image_pain-point_cta-trial</t>
        </is>
      </c>
      <c r="R796" s="6" t="inlineStr">
        <is>
          <t>li-ent-data-engineers</t>
        </is>
      </c>
      <c r="S796" s="8" t="n">
        <v>45712.60694444444</v>
      </c>
      <c r="T796" s="6" t="inlineStr">
        <is>
          <t>gated_content_download</t>
        </is>
      </c>
    </row>
    <row r="797">
      <c r="A797" s="9" t="inlineStr">
        <is>
          <t>PRO-00272</t>
        </is>
      </c>
      <c r="B797" s="9" t="inlineStr">
        <is>
          <t>Avery Johnson</t>
        </is>
      </c>
      <c r="C797" s="9" t="inlineStr">
        <is>
          <t>Senior Data Engineer</t>
        </is>
      </c>
      <c r="D797" s="9" t="inlineStr">
        <is>
          <t>ic_analyst</t>
        </is>
      </c>
      <c r="E797" s="9" t="n">
        <v>0.75</v>
      </c>
      <c r="F797" s="9" t="inlineStr">
        <is>
          <t>Streamlink</t>
        </is>
      </c>
      <c r="G797" s="9" t="b">
        <v>1</v>
      </c>
      <c r="H797" s="9" t="b">
        <v>0</v>
      </c>
      <c r="I797" s="9" t="b">
        <v>0</v>
      </c>
      <c r="J797" s="10" t="n">
        <v>0</v>
      </c>
      <c r="K797" s="9" t="n">
        <v>2</v>
      </c>
      <c r="L797" s="9" t="inlineStr">
        <is>
          <t>google</t>
        </is>
      </c>
      <c r="M797" s="9" t="inlineStr">
        <is>
          <t>GGL-RLSA-HighIntent-Visitors</t>
        </is>
      </c>
      <c r="N797" s="9" t="inlineStr">
        <is>
          <t>google</t>
        </is>
      </c>
      <c r="O797" s="9" t="inlineStr">
        <is>
          <t>paid-search</t>
        </is>
      </c>
      <c r="P797" s="9" t="inlineStr">
        <is>
          <t>ggl_rlsa_highintent_visitors</t>
        </is>
      </c>
      <c r="Q797" s="9" t="inlineStr">
        <is>
          <t>text-ad_competitor</t>
        </is>
      </c>
      <c r="R797" s="9" t="inlineStr">
        <is>
          <t>pipeform-alternative</t>
        </is>
      </c>
      <c r="S797" s="11" t="n">
        <v>45726.65555555555</v>
      </c>
      <c r="T797" s="9" t="inlineStr">
        <is>
          <t>trial_signup</t>
        </is>
      </c>
    </row>
    <row r="798">
      <c r="A798" s="6" t="inlineStr">
        <is>
          <t>PRO-00273</t>
        </is>
      </c>
      <c r="B798" s="6" t="inlineStr">
        <is>
          <t>Harper Wilson</t>
        </is>
      </c>
      <c r="C798" s="6" t="inlineStr">
        <is>
          <t>Data Platform Manager</t>
        </is>
      </c>
      <c r="D798" s="6" t="inlineStr">
        <is>
          <t>manager</t>
        </is>
      </c>
      <c r="E798" s="6" t="n">
        <v>1</v>
      </c>
      <c r="F798" s="6" t="inlineStr">
        <is>
          <t>Solaris Data</t>
        </is>
      </c>
      <c r="G798" s="6" t="b">
        <v>1</v>
      </c>
      <c r="H798" s="6" t="b">
        <v>0</v>
      </c>
      <c r="I798" s="6" t="b">
        <v>0</v>
      </c>
      <c r="J798" s="7" t="n">
        <v>0</v>
      </c>
      <c r="K798" s="6" t="n">
        <v>1</v>
      </c>
      <c r="L798" s="6" t="inlineStr">
        <is>
          <t>linkedin</t>
        </is>
      </c>
      <c r="M798" s="6" t="inlineStr">
        <is>
          <t>LI-ENT-Awareness-DataPipeline</t>
        </is>
      </c>
      <c r="N798" s="6" t="inlineStr">
        <is>
          <t>linkedin</t>
        </is>
      </c>
      <c r="O798" s="6" t="inlineStr">
        <is>
          <t>paid-social</t>
        </is>
      </c>
      <c r="P798" s="6" t="inlineStr">
        <is>
          <t>li_ent_awareness_datapipeline</t>
        </is>
      </c>
      <c r="Q798" s="6" t="inlineStr">
        <is>
          <t>single-image_pain-point_cta-demo</t>
        </is>
      </c>
      <c r="R798" s="6" t="inlineStr">
        <is>
          <t>li-mid-analytics-directors</t>
        </is>
      </c>
      <c r="S798" s="8" t="n">
        <v>45702.42222222222</v>
      </c>
      <c r="T798" s="6" t="inlineStr">
        <is>
          <t>trial_signup</t>
        </is>
      </c>
    </row>
    <row r="799">
      <c r="A799" s="9" t="inlineStr">
        <is>
          <t>PRO-00273</t>
        </is>
      </c>
      <c r="B799" s="9" t="inlineStr">
        <is>
          <t>Harper Wilson</t>
        </is>
      </c>
      <c r="C799" s="9" t="inlineStr">
        <is>
          <t>Data Platform Manager</t>
        </is>
      </c>
      <c r="D799" s="9" t="inlineStr">
        <is>
          <t>manager</t>
        </is>
      </c>
      <c r="E799" s="9" t="n">
        <v>1</v>
      </c>
      <c r="F799" s="9" t="inlineStr">
        <is>
          <t>Solaris Data</t>
        </is>
      </c>
      <c r="G799" s="9" t="b">
        <v>1</v>
      </c>
      <c r="H799" s="9" t="b">
        <v>0</v>
      </c>
      <c r="I799" s="9" t="b">
        <v>0</v>
      </c>
      <c r="J799" s="10" t="n">
        <v>0</v>
      </c>
      <c r="K799" s="9" t="n">
        <v>2</v>
      </c>
      <c r="L799" s="9" t="inlineStr">
        <is>
          <t>linkedin</t>
        </is>
      </c>
      <c r="M799" s="9" t="inlineStr">
        <is>
          <t>LI-ENT-Awareness-DataIntegration</t>
        </is>
      </c>
      <c r="N799" s="9" t="inlineStr">
        <is>
          <t>linkedin</t>
        </is>
      </c>
      <c r="O799" s="9" t="inlineStr">
        <is>
          <t>paid-social</t>
        </is>
      </c>
      <c r="P799" s="9" t="inlineStr">
        <is>
          <t>li_ent_awareness_dataintegration</t>
        </is>
      </c>
      <c r="Q799" s="9" t="inlineStr">
        <is>
          <t>single-image_product-feature_cta-demo</t>
        </is>
      </c>
      <c r="R799" s="9" t="inlineStr">
        <is>
          <t>li-abm-strategic-accounts</t>
        </is>
      </c>
      <c r="S799" s="11" t="n">
        <v>45712.65347222222</v>
      </c>
      <c r="T799" s="9" t="inlineStr">
        <is>
          <t>gated_content_download</t>
        </is>
      </c>
    </row>
    <row r="800">
      <c r="A800" s="6" t="inlineStr">
        <is>
          <t>PRO-00273</t>
        </is>
      </c>
      <c r="B800" s="6" t="inlineStr">
        <is>
          <t>Harper Wilson</t>
        </is>
      </c>
      <c r="C800" s="6" t="inlineStr">
        <is>
          <t>Data Platform Manager</t>
        </is>
      </c>
      <c r="D800" s="6" t="inlineStr">
        <is>
          <t>manager</t>
        </is>
      </c>
      <c r="E800" s="6" t="n">
        <v>1</v>
      </c>
      <c r="F800" s="6" t="inlineStr">
        <is>
          <t>Solaris Data</t>
        </is>
      </c>
      <c r="G800" s="6" t="b">
        <v>1</v>
      </c>
      <c r="H800" s="6" t="b">
        <v>0</v>
      </c>
      <c r="I800" s="6" t="b">
        <v>0</v>
      </c>
      <c r="J800" s="7" t="n">
        <v>0</v>
      </c>
      <c r="K800" s="6" t="n">
        <v>3</v>
      </c>
      <c r="L800" s="6" t="inlineStr">
        <is>
          <t>linkedin</t>
        </is>
      </c>
      <c r="M800" s="6" t="inlineStr">
        <is>
          <t>LI-Retarget-SiteVisitors-30d</t>
        </is>
      </c>
      <c r="N800" s="6" t="inlineStr">
        <is>
          <t>linkedin</t>
        </is>
      </c>
      <c r="O800" s="6" t="inlineStr">
        <is>
          <t>paid-social</t>
        </is>
      </c>
      <c r="P800" s="6" t="inlineStr">
        <is>
          <t>li_retarget_sitevisitors_30d</t>
        </is>
      </c>
      <c r="Q800" s="6" t="inlineStr">
        <is>
          <t>single-image_pain-point_cta-trial</t>
        </is>
      </c>
      <c r="R800" s="6" t="inlineStr">
        <is>
          <t>li-mid-analytics-directors</t>
        </is>
      </c>
      <c r="S800" s="8" t="n">
        <v>45723.63125</v>
      </c>
      <c r="T800" s="6" t="inlineStr">
        <is>
          <t>demo_request</t>
        </is>
      </c>
    </row>
    <row r="801">
      <c r="A801" s="9" t="inlineStr">
        <is>
          <t>PRO-00273</t>
        </is>
      </c>
      <c r="B801" s="9" t="inlineStr">
        <is>
          <t>Harper Wilson</t>
        </is>
      </c>
      <c r="C801" s="9" t="inlineStr">
        <is>
          <t>Data Platform Manager</t>
        </is>
      </c>
      <c r="D801" s="9" t="inlineStr">
        <is>
          <t>manager</t>
        </is>
      </c>
      <c r="E801" s="9" t="n">
        <v>1</v>
      </c>
      <c r="F801" s="9" t="inlineStr">
        <is>
          <t>Solaris Data</t>
        </is>
      </c>
      <c r="G801" s="9" t="b">
        <v>1</v>
      </c>
      <c r="H801" s="9" t="b">
        <v>0</v>
      </c>
      <c r="I801" s="9" t="b">
        <v>0</v>
      </c>
      <c r="J801" s="10" t="n">
        <v>0</v>
      </c>
      <c r="K801" s="9" t="n">
        <v>4</v>
      </c>
      <c r="L801" s="9" t="inlineStr">
        <is>
          <t>g2</t>
        </is>
      </c>
      <c r="M801" s="9" t="inlineStr">
        <is>
          <t>G2-Badge-LP-Integration</t>
        </is>
      </c>
      <c r="N801" s="9" t="inlineStr">
        <is>
          <t>g2</t>
        </is>
      </c>
      <c r="O801" s="9" t="inlineStr">
        <is>
          <t>review-site</t>
        </is>
      </c>
      <c r="P801" s="9" t="inlineStr">
        <is>
          <t>g2_badge_lp_integration</t>
        </is>
      </c>
      <c r="Q801" s="9" t="inlineStr">
        <is>
          <t>retarget-banner_category</t>
        </is>
      </c>
      <c r="R801" s="9" t="inlineStr">
        <is>
          <t>etl-tools-comparison</t>
        </is>
      </c>
      <c r="S801" s="11" t="n">
        <v>45741.64652777778</v>
      </c>
      <c r="T801" s="9" t="inlineStr">
        <is>
          <t>gated_content_download</t>
        </is>
      </c>
    </row>
    <row r="802">
      <c r="A802" s="6" t="inlineStr">
        <is>
          <t>PRO-00274</t>
        </is>
      </c>
      <c r="B802" s="6" t="inlineStr">
        <is>
          <t>Parker Moore</t>
        </is>
      </c>
      <c r="C802" s="6" t="inlineStr">
        <is>
          <t>Director of Data Engineering</t>
        </is>
      </c>
      <c r="D802" s="6" t="inlineStr">
        <is>
          <t>director</t>
        </is>
      </c>
      <c r="E802" s="6" t="n">
        <v>1.25</v>
      </c>
      <c r="F802" s="6" t="inlineStr">
        <is>
          <t>Pipeform</t>
        </is>
      </c>
      <c r="G802" s="6" t="b">
        <v>1</v>
      </c>
      <c r="H802" s="6" t="b">
        <v>1</v>
      </c>
      <c r="I802" s="6" t="b">
        <v>0</v>
      </c>
      <c r="J802" s="7" t="n">
        <v>149620</v>
      </c>
      <c r="K802" s="6" t="n">
        <v>1</v>
      </c>
      <c r="L802" s="6" t="inlineStr">
        <is>
          <t>linkedin</t>
        </is>
      </c>
      <c r="M802" s="6" t="inlineStr">
        <is>
          <t>LI-Retarget-SiteVisitors-30d</t>
        </is>
      </c>
      <c r="N802" s="6" t="inlineStr">
        <is>
          <t>linkedin</t>
        </is>
      </c>
      <c r="O802" s="6" t="inlineStr">
        <is>
          <t>paid-social</t>
        </is>
      </c>
      <c r="P802" s="6" t="inlineStr">
        <is>
          <t>li_retarget_sitevisitors_30d</t>
        </is>
      </c>
      <c r="Q802" s="6" t="inlineStr">
        <is>
          <t>single-image_thought-leadership_cta-download</t>
        </is>
      </c>
      <c r="R802" s="6" t="inlineStr">
        <is>
          <t>li-ent-data-engineers</t>
        </is>
      </c>
      <c r="S802" s="8" t="n">
        <v>45880.62083333333</v>
      </c>
      <c r="T802" s="6" t="inlineStr">
        <is>
          <t>newsletter_signup</t>
        </is>
      </c>
    </row>
    <row r="803">
      <c r="A803" s="9" t="inlineStr">
        <is>
          <t>PRO-00274</t>
        </is>
      </c>
      <c r="B803" s="9" t="inlineStr">
        <is>
          <t>Parker Moore</t>
        </is>
      </c>
      <c r="C803" s="9" t="inlineStr">
        <is>
          <t>Director of Data Engineering</t>
        </is>
      </c>
      <c r="D803" s="9" t="inlineStr">
        <is>
          <t>director</t>
        </is>
      </c>
      <c r="E803" s="9" t="n">
        <v>1.25</v>
      </c>
      <c r="F803" s="9" t="inlineStr">
        <is>
          <t>Pipeform</t>
        </is>
      </c>
      <c r="G803" s="9" t="b">
        <v>1</v>
      </c>
      <c r="H803" s="9" t="b">
        <v>1</v>
      </c>
      <c r="I803" s="9" t="b">
        <v>0</v>
      </c>
      <c r="J803" s="10" t="n">
        <v>149620</v>
      </c>
      <c r="K803" s="9" t="n">
        <v>2</v>
      </c>
      <c r="L803" s="9" t="inlineStr">
        <is>
          <t>g2</t>
        </is>
      </c>
      <c r="M803" s="9" t="inlineStr">
        <is>
          <t>G2-Retarget-CategoryBuyers</t>
        </is>
      </c>
      <c r="N803" s="9" t="inlineStr">
        <is>
          <t>g2</t>
        </is>
      </c>
      <c r="O803" s="9" t="inlineStr">
        <is>
          <t>review-site</t>
        </is>
      </c>
      <c r="P803" s="9" t="inlineStr">
        <is>
          <t>g2_retarget_categorybuyers</t>
        </is>
      </c>
      <c r="Q803" s="9" t="inlineStr">
        <is>
          <t>badge-display_integration</t>
        </is>
      </c>
      <c r="R803" s="9" t="inlineStr">
        <is>
          <t>etl-tools-comparison</t>
        </is>
      </c>
      <c r="S803" s="11" t="n">
        <v>45894.69236111111</v>
      </c>
      <c r="T803" s="9" t="inlineStr">
        <is>
          <t>trial_signup</t>
        </is>
      </c>
    </row>
    <row r="804">
      <c r="A804" s="6" t="inlineStr">
        <is>
          <t>PRO-00274</t>
        </is>
      </c>
      <c r="B804" s="6" t="inlineStr">
        <is>
          <t>Parker Moore</t>
        </is>
      </c>
      <c r="C804" s="6" t="inlineStr">
        <is>
          <t>Director of Data Engineering</t>
        </is>
      </c>
      <c r="D804" s="6" t="inlineStr">
        <is>
          <t>director</t>
        </is>
      </c>
      <c r="E804" s="6" t="n">
        <v>1.25</v>
      </c>
      <c r="F804" s="6" t="inlineStr">
        <is>
          <t>Pipeform</t>
        </is>
      </c>
      <c r="G804" s="6" t="b">
        <v>1</v>
      </c>
      <c r="H804" s="6" t="b">
        <v>1</v>
      </c>
      <c r="I804" s="6" t="b">
        <v>0</v>
      </c>
      <c r="J804" s="7" t="n">
        <v>149620</v>
      </c>
      <c r="K804" s="6" t="n">
        <v>3</v>
      </c>
      <c r="L804" s="6" t="inlineStr">
        <is>
          <t>linkedin</t>
        </is>
      </c>
      <c r="M804" s="6" t="inlineStr">
        <is>
          <t>LI-Retarget-SiteVisitors-30d</t>
        </is>
      </c>
      <c r="N804" s="6" t="inlineStr">
        <is>
          <t>linkedin</t>
        </is>
      </c>
      <c r="O804" s="6" t="inlineStr">
        <is>
          <t>paid-social</t>
        </is>
      </c>
      <c r="P804" s="6" t="inlineStr">
        <is>
          <t>li_retarget_sitevisitors_30d</t>
        </is>
      </c>
      <c r="Q804" s="6" t="inlineStr">
        <is>
          <t>single-image_thought-leadership_cta-download</t>
        </is>
      </c>
      <c r="R804" s="6" t="inlineStr">
        <is>
          <t>li-lookalike-closed-won</t>
        </is>
      </c>
      <c r="S804" s="8" t="n">
        <v>45909.35208333333</v>
      </c>
      <c r="T804" s="6" t="inlineStr">
        <is>
          <t>trial_signup</t>
        </is>
      </c>
    </row>
    <row r="805">
      <c r="A805" s="9" t="inlineStr">
        <is>
          <t>PRO-00275</t>
        </is>
      </c>
      <c r="B805" s="9" t="inlineStr">
        <is>
          <t>Skyler Anderson</t>
        </is>
      </c>
      <c r="C805" s="9" t="inlineStr">
        <is>
          <t>Analytics Manager</t>
        </is>
      </c>
      <c r="D805" s="9" t="inlineStr">
        <is>
          <t>manager</t>
        </is>
      </c>
      <c r="E805" s="9" t="n">
        <v>1</v>
      </c>
      <c r="F805" s="9" t="inlineStr">
        <is>
          <t>Solaris Data</t>
        </is>
      </c>
      <c r="G805" s="9" t="b">
        <v>1</v>
      </c>
      <c r="H805" s="9" t="b">
        <v>1</v>
      </c>
      <c r="I805" s="9" t="b">
        <v>0</v>
      </c>
      <c r="J805" s="10" t="n">
        <v>82219</v>
      </c>
      <c r="K805" s="9" t="n">
        <v>1</v>
      </c>
      <c r="L805" s="9" t="inlineStr">
        <is>
          <t>linkedin</t>
        </is>
      </c>
      <c r="M805" s="9" t="inlineStr">
        <is>
          <t>LI-Retarget-SiteVisitors-30d</t>
        </is>
      </c>
      <c r="N805" s="9" t="inlineStr">
        <is>
          <t>linkedin</t>
        </is>
      </c>
      <c r="O805" s="9" t="inlineStr">
        <is>
          <t>paid-social</t>
        </is>
      </c>
      <c r="P805" s="9" t="inlineStr">
        <is>
          <t>li_retarget_sitevisitors_30d</t>
        </is>
      </c>
      <c r="Q805" s="9" t="inlineStr">
        <is>
          <t>single-image_social-proof_cta-learn-more</t>
        </is>
      </c>
      <c r="R805" s="9" t="inlineStr">
        <is>
          <t>li-abm-strategic-accounts</t>
        </is>
      </c>
      <c r="S805" s="11" t="n">
        <v>45756.64027777778</v>
      </c>
      <c r="T805" s="9" t="inlineStr">
        <is>
          <t>demo_request</t>
        </is>
      </c>
    </row>
    <row r="806">
      <c r="A806" s="6" t="inlineStr">
        <is>
          <t>PRO-00275</t>
        </is>
      </c>
      <c r="B806" s="6" t="inlineStr">
        <is>
          <t>Skyler Anderson</t>
        </is>
      </c>
      <c r="C806" s="6" t="inlineStr">
        <is>
          <t>Analytics Manager</t>
        </is>
      </c>
      <c r="D806" s="6" t="inlineStr">
        <is>
          <t>manager</t>
        </is>
      </c>
      <c r="E806" s="6" t="n">
        <v>1</v>
      </c>
      <c r="F806" s="6" t="inlineStr">
        <is>
          <t>Solaris Data</t>
        </is>
      </c>
      <c r="G806" s="6" t="b">
        <v>1</v>
      </c>
      <c r="H806" s="6" t="b">
        <v>1</v>
      </c>
      <c r="I806" s="6" t="b">
        <v>0</v>
      </c>
      <c r="J806" s="7" t="n">
        <v>82219</v>
      </c>
      <c r="K806" s="6" t="n">
        <v>2</v>
      </c>
      <c r="L806" s="6" t="inlineStr">
        <is>
          <t>programmatic</t>
        </is>
      </c>
      <c r="M806" s="6" t="inlineStr">
        <is>
          <t>DSP-Awareness-DataEngineers</t>
        </is>
      </c>
      <c r="N806" s="6" t="inlineStr">
        <is>
          <t>stackadapt</t>
        </is>
      </c>
      <c r="O806" s="6" t="inlineStr">
        <is>
          <t>display</t>
        </is>
      </c>
      <c r="P806" s="6" t="inlineStr">
        <is>
          <t>dsp_awareness_dataengineers</t>
        </is>
      </c>
      <c r="Q806" s="6" t="inlineStr">
        <is>
          <t>display-banner_abm</t>
        </is>
      </c>
      <c r="R806" s="6" t="inlineStr">
        <is>
          <t>retarget-site-visitors-14d</t>
        </is>
      </c>
      <c r="S806" s="8" t="n">
        <v>45768.74583333333</v>
      </c>
      <c r="T806" s="6" t="inlineStr">
        <is>
          <t>trial_signup</t>
        </is>
      </c>
    </row>
    <row r="807">
      <c r="A807" s="9" t="inlineStr">
        <is>
          <t>PRO-00276</t>
        </is>
      </c>
      <c r="B807" s="9" t="inlineStr">
        <is>
          <t>Hayden Thomas</t>
        </is>
      </c>
      <c r="C807" s="9" t="inlineStr">
        <is>
          <t>Analytics Engineer</t>
        </is>
      </c>
      <c r="D807" s="9" t="inlineStr">
        <is>
          <t>ic_analyst</t>
        </is>
      </c>
      <c r="E807" s="9" t="n">
        <v>0.75</v>
      </c>
      <c r="F807" s="9" t="inlineStr">
        <is>
          <t>Meridian Cloud</t>
        </is>
      </c>
      <c r="G807" s="9" t="b">
        <v>1</v>
      </c>
      <c r="H807" s="9" t="b">
        <v>1</v>
      </c>
      <c r="I807" s="9" t="b">
        <v>0</v>
      </c>
      <c r="J807" s="10" t="n">
        <v>74061</v>
      </c>
      <c r="K807" s="9" t="n">
        <v>1</v>
      </c>
      <c r="L807" s="9" t="inlineStr">
        <is>
          <t>linkedin</t>
        </is>
      </c>
      <c r="M807" s="9" t="inlineStr">
        <is>
          <t>LI-ENT-Awareness-DataIntegration</t>
        </is>
      </c>
      <c r="N807" s="9" t="inlineStr">
        <is>
          <t>linkedin</t>
        </is>
      </c>
      <c r="O807" s="9" t="inlineStr">
        <is>
          <t>paid-social</t>
        </is>
      </c>
      <c r="P807" s="9" t="inlineStr">
        <is>
          <t>li_ent_awareness_dataintegration</t>
        </is>
      </c>
      <c r="Q807" s="9" t="inlineStr">
        <is>
          <t>single-image_social-proof_cta-learn-more</t>
        </is>
      </c>
      <c r="R807" s="9" t="inlineStr">
        <is>
          <t>li-mid-analytics-directors</t>
        </is>
      </c>
      <c r="S807" s="11" t="n">
        <v>45803.40416666667</v>
      </c>
      <c r="T807" s="9" t="inlineStr">
        <is>
          <t>newsletter_signup</t>
        </is>
      </c>
    </row>
    <row r="808">
      <c r="A808" s="6" t="inlineStr">
        <is>
          <t>PRO-00276</t>
        </is>
      </c>
      <c r="B808" s="6" t="inlineStr">
        <is>
          <t>Hayden Thomas</t>
        </is>
      </c>
      <c r="C808" s="6" t="inlineStr">
        <is>
          <t>Analytics Engineer</t>
        </is>
      </c>
      <c r="D808" s="6" t="inlineStr">
        <is>
          <t>ic_analyst</t>
        </is>
      </c>
      <c r="E808" s="6" t="n">
        <v>0.75</v>
      </c>
      <c r="F808" s="6" t="inlineStr">
        <is>
          <t>Meridian Cloud</t>
        </is>
      </c>
      <c r="G808" s="6" t="b">
        <v>1</v>
      </c>
      <c r="H808" s="6" t="b">
        <v>1</v>
      </c>
      <c r="I808" s="6" t="b">
        <v>0</v>
      </c>
      <c r="J808" s="7" t="n">
        <v>74061</v>
      </c>
      <c r="K808" s="6" t="n">
        <v>2</v>
      </c>
      <c r="L808" s="6" t="inlineStr">
        <is>
          <t>google</t>
        </is>
      </c>
      <c r="M808" s="6" t="inlineStr">
        <is>
          <t>GGL-NonBrand-ETL-Tools</t>
        </is>
      </c>
      <c r="N808" s="6" t="inlineStr">
        <is>
          <t>google</t>
        </is>
      </c>
      <c r="O808" s="6" t="inlineStr">
        <is>
          <t>paid-search</t>
        </is>
      </c>
      <c r="P808" s="6" t="inlineStr">
        <is>
          <t>ggl_nonbrand_etl_tools</t>
        </is>
      </c>
      <c r="Q808" s="6" t="inlineStr">
        <is>
          <t>text-ad_competitor</t>
        </is>
      </c>
      <c r="R808" s="6" t="inlineStr">
        <is>
          <t>etl-software</t>
        </is>
      </c>
      <c r="S808" s="8" t="n">
        <v>45811.60486111111</v>
      </c>
      <c r="T808" s="6" t="inlineStr">
        <is>
          <t>demo_request</t>
        </is>
      </c>
    </row>
    <row r="809">
      <c r="A809" s="9" t="inlineStr">
        <is>
          <t>PRO-00276</t>
        </is>
      </c>
      <c r="B809" s="9" t="inlineStr">
        <is>
          <t>Hayden Thomas</t>
        </is>
      </c>
      <c r="C809" s="9" t="inlineStr">
        <is>
          <t>Analytics Engineer</t>
        </is>
      </c>
      <c r="D809" s="9" t="inlineStr">
        <is>
          <t>ic_analyst</t>
        </is>
      </c>
      <c r="E809" s="9" t="n">
        <v>0.75</v>
      </c>
      <c r="F809" s="9" t="inlineStr">
        <is>
          <t>Meridian Cloud</t>
        </is>
      </c>
      <c r="G809" s="9" t="b">
        <v>1</v>
      </c>
      <c r="H809" s="9" t="b">
        <v>1</v>
      </c>
      <c r="I809" s="9" t="b">
        <v>0</v>
      </c>
      <c r="J809" s="10" t="n">
        <v>74061</v>
      </c>
      <c r="K809" s="9" t="n">
        <v>3</v>
      </c>
      <c r="L809" s="9" t="inlineStr">
        <is>
          <t>linkedin</t>
        </is>
      </c>
      <c r="M809" s="9" t="inlineStr">
        <is>
          <t>LI-Retarget-SiteVisitors-30d</t>
        </is>
      </c>
      <c r="N809" s="9" t="inlineStr">
        <is>
          <t>linkedin</t>
        </is>
      </c>
      <c r="O809" s="9" t="inlineStr">
        <is>
          <t>paid-social</t>
        </is>
      </c>
      <c r="P809" s="9" t="inlineStr">
        <is>
          <t>li_retarget_sitevisitors_30d</t>
        </is>
      </c>
      <c r="Q809" s="9" t="inlineStr">
        <is>
          <t>single-image_pain-point_cta-demo</t>
        </is>
      </c>
      <c r="R809" s="9" t="inlineStr">
        <is>
          <t>li-ent-data-engineers</t>
        </is>
      </c>
      <c r="S809" s="11" t="n">
        <v>45824.51527777778</v>
      </c>
      <c r="T809" s="9" t="inlineStr">
        <is>
          <t>gated_content_download</t>
        </is>
      </c>
    </row>
    <row r="810">
      <c r="A810" s="6" t="inlineStr">
        <is>
          <t>PRO-00277</t>
        </is>
      </c>
      <c r="B810" s="6" t="inlineStr">
        <is>
          <t>Drew Miller</t>
        </is>
      </c>
      <c r="C810" s="6" t="inlineStr">
        <is>
          <t>Data Engineering Manager</t>
        </is>
      </c>
      <c r="D810" s="6" t="inlineStr">
        <is>
          <t>manager</t>
        </is>
      </c>
      <c r="E810" s="6" t="n">
        <v>1</v>
      </c>
      <c r="F810" s="6" t="inlineStr">
        <is>
          <t>Meridian Cloud</t>
        </is>
      </c>
      <c r="G810" s="6" t="b">
        <v>1</v>
      </c>
      <c r="H810" s="6" t="b">
        <v>1</v>
      </c>
      <c r="I810" s="6" t="b">
        <v>0</v>
      </c>
      <c r="J810" s="7" t="n">
        <v>53058</v>
      </c>
      <c r="K810" s="6" t="n">
        <v>1</v>
      </c>
      <c r="L810" s="6" t="inlineStr">
        <is>
          <t>linkedin</t>
        </is>
      </c>
      <c r="M810" s="6" t="inlineStr">
        <is>
          <t>LI-Retarget-PricingPage-14d</t>
        </is>
      </c>
      <c r="N810" s="6" t="inlineStr">
        <is>
          <t>linkedin</t>
        </is>
      </c>
      <c r="O810" s="6" t="inlineStr">
        <is>
          <t>paid-social</t>
        </is>
      </c>
      <c r="P810" s="6" t="inlineStr">
        <is>
          <t>li_retarget_pricingpage_14d</t>
        </is>
      </c>
      <c r="Q810" s="6" t="inlineStr">
        <is>
          <t>single-image_pain-point_cta-trial</t>
        </is>
      </c>
      <c r="R810" s="6" t="inlineStr">
        <is>
          <t>li-ent-data-engineers</t>
        </is>
      </c>
      <c r="S810" s="8" t="n">
        <v>45943.53958333333</v>
      </c>
      <c r="T810" s="6" t="inlineStr">
        <is>
          <t>demo_request</t>
        </is>
      </c>
    </row>
    <row r="811">
      <c r="A811" s="9" t="inlineStr">
        <is>
          <t>PRO-00277</t>
        </is>
      </c>
      <c r="B811" s="9" t="inlineStr">
        <is>
          <t>Drew Miller</t>
        </is>
      </c>
      <c r="C811" s="9" t="inlineStr">
        <is>
          <t>Data Engineering Manager</t>
        </is>
      </c>
      <c r="D811" s="9" t="inlineStr">
        <is>
          <t>manager</t>
        </is>
      </c>
      <c r="E811" s="9" t="n">
        <v>1</v>
      </c>
      <c r="F811" s="9" t="inlineStr">
        <is>
          <t>Meridian Cloud</t>
        </is>
      </c>
      <c r="G811" s="9" t="b">
        <v>1</v>
      </c>
      <c r="H811" s="9" t="b">
        <v>1</v>
      </c>
      <c r="I811" s="9" t="b">
        <v>0</v>
      </c>
      <c r="J811" s="10" t="n">
        <v>53058</v>
      </c>
      <c r="K811" s="9" t="n">
        <v>2</v>
      </c>
      <c r="L811" s="9" t="inlineStr">
        <is>
          <t>g2</t>
        </is>
      </c>
      <c r="M811" s="9" t="inlineStr">
        <is>
          <t>G2-GridReport-ETL-Gated</t>
        </is>
      </c>
      <c r="N811" s="9" t="inlineStr">
        <is>
          <t>g2</t>
        </is>
      </c>
      <c r="O811" s="9" t="inlineStr">
        <is>
          <t>review-site</t>
        </is>
      </c>
      <c r="P811" s="9" t="inlineStr">
        <is>
          <t>g2_gridreport_etl_gated</t>
        </is>
      </c>
      <c r="Q811" s="9" t="inlineStr">
        <is>
          <t>retarget-banner_category</t>
        </is>
      </c>
      <c r="R811" s="9" t="inlineStr">
        <is>
          <t>pipeline-software-evaluation</t>
        </is>
      </c>
      <c r="S811" s="11" t="n">
        <v>45957.66180555556</v>
      </c>
      <c r="T811" s="9" t="inlineStr">
        <is>
          <t>trial_signup</t>
        </is>
      </c>
    </row>
    <row r="812">
      <c r="A812" s="6" t="inlineStr">
        <is>
          <t>PRO-00277</t>
        </is>
      </c>
      <c r="B812" s="6" t="inlineStr">
        <is>
          <t>Drew Miller</t>
        </is>
      </c>
      <c r="C812" s="6" t="inlineStr">
        <is>
          <t>Data Engineering Manager</t>
        </is>
      </c>
      <c r="D812" s="6" t="inlineStr">
        <is>
          <t>manager</t>
        </is>
      </c>
      <c r="E812" s="6" t="n">
        <v>1</v>
      </c>
      <c r="F812" s="6" t="inlineStr">
        <is>
          <t>Meridian Cloud</t>
        </is>
      </c>
      <c r="G812" s="6" t="b">
        <v>1</v>
      </c>
      <c r="H812" s="6" t="b">
        <v>1</v>
      </c>
      <c r="I812" s="6" t="b">
        <v>0</v>
      </c>
      <c r="J812" s="7" t="n">
        <v>53058</v>
      </c>
      <c r="K812" s="6" t="n">
        <v>3</v>
      </c>
      <c r="L812" s="6" t="inlineStr">
        <is>
          <t>linkedin</t>
        </is>
      </c>
      <c r="M812" s="6" t="inlineStr">
        <is>
          <t>LI-Retarget-SiteVisitors-30d</t>
        </is>
      </c>
      <c r="N812" s="6" t="inlineStr">
        <is>
          <t>linkedin</t>
        </is>
      </c>
      <c r="O812" s="6" t="inlineStr">
        <is>
          <t>paid-social</t>
        </is>
      </c>
      <c r="P812" s="6" t="inlineStr">
        <is>
          <t>li_retarget_sitevisitors_30d</t>
        </is>
      </c>
      <c r="Q812" s="6" t="inlineStr">
        <is>
          <t>single-image_pain-point_cta-trial</t>
        </is>
      </c>
      <c r="R812" s="6" t="inlineStr">
        <is>
          <t>li-mid-analytics-directors</t>
        </is>
      </c>
      <c r="S812" s="8" t="n">
        <v>45965.66805555556</v>
      </c>
      <c r="T812" s="6" t="inlineStr">
        <is>
          <t>demo_request</t>
        </is>
      </c>
    </row>
    <row r="813">
      <c r="A813" s="9" t="inlineStr">
        <is>
          <t>PRO-00277</t>
        </is>
      </c>
      <c r="B813" s="9" t="inlineStr">
        <is>
          <t>Drew Miller</t>
        </is>
      </c>
      <c r="C813" s="9" t="inlineStr">
        <is>
          <t>Data Engineering Manager</t>
        </is>
      </c>
      <c r="D813" s="9" t="inlineStr">
        <is>
          <t>manager</t>
        </is>
      </c>
      <c r="E813" s="9" t="n">
        <v>1</v>
      </c>
      <c r="F813" s="9" t="inlineStr">
        <is>
          <t>Meridian Cloud</t>
        </is>
      </c>
      <c r="G813" s="9" t="b">
        <v>1</v>
      </c>
      <c r="H813" s="9" t="b">
        <v>1</v>
      </c>
      <c r="I813" s="9" t="b">
        <v>0</v>
      </c>
      <c r="J813" s="10" t="n">
        <v>53058</v>
      </c>
      <c r="K813" s="9" t="n">
        <v>4</v>
      </c>
      <c r="L813" s="9" t="inlineStr">
        <is>
          <t>g2</t>
        </is>
      </c>
      <c r="M813" s="9" t="inlineStr">
        <is>
          <t>G2-Retarget-CategoryBuyers</t>
        </is>
      </c>
      <c r="N813" s="9" t="inlineStr">
        <is>
          <t>g2</t>
        </is>
      </c>
      <c r="O813" s="9" t="inlineStr">
        <is>
          <t>review-site</t>
        </is>
      </c>
      <c r="P813" s="9" t="inlineStr">
        <is>
          <t>g2_retarget_categorybuyers</t>
        </is>
      </c>
      <c r="Q813" s="9" t="inlineStr">
        <is>
          <t>badge-display_integration</t>
        </is>
      </c>
      <c r="R813" s="9" t="inlineStr">
        <is>
          <t>pipeline-software-evaluation</t>
        </is>
      </c>
      <c r="S813" s="11" t="n">
        <v>45974.53125</v>
      </c>
      <c r="T813" s="9" t="inlineStr">
        <is>
          <t>trial_signup</t>
        </is>
      </c>
    </row>
    <row r="814">
      <c r="A814" s="6" t="inlineStr">
        <is>
          <t>PRO-00278</t>
        </is>
      </c>
      <c r="B814" s="6" t="inlineStr">
        <is>
          <t>Taylor Walker</t>
        </is>
      </c>
      <c r="C814" s="6" t="inlineStr">
        <is>
          <t>Data Platform Manager</t>
        </is>
      </c>
      <c r="D814" s="6" t="inlineStr">
        <is>
          <t>manager</t>
        </is>
      </c>
      <c r="E814" s="6" t="n">
        <v>1</v>
      </c>
      <c r="F814" s="6" t="inlineStr">
        <is>
          <t>Prismware</t>
        </is>
      </c>
      <c r="G814" s="6" t="b">
        <v>1</v>
      </c>
      <c r="H814" s="6" t="b">
        <v>0</v>
      </c>
      <c r="I814" s="6" t="b">
        <v>0</v>
      </c>
      <c r="J814" s="7" t="n">
        <v>0</v>
      </c>
      <c r="K814" s="6" t="n">
        <v>1</v>
      </c>
      <c r="L814" s="6" t="inlineStr">
        <is>
          <t>google</t>
        </is>
      </c>
      <c r="M814" s="6" t="inlineStr">
        <is>
          <t>GGL-NonBrand-DataPipeline</t>
        </is>
      </c>
      <c r="N814" s="6" t="inlineStr">
        <is>
          <t>google</t>
        </is>
      </c>
      <c r="O814" s="6" t="inlineStr">
        <is>
          <t>paid-search</t>
        </is>
      </c>
      <c r="P814" s="6" t="inlineStr">
        <is>
          <t>ggl_nonbrand_datapipeline</t>
        </is>
      </c>
      <c r="Q814" s="6" t="inlineStr">
        <is>
          <t>text-ad_rlsa</t>
        </is>
      </c>
      <c r="R814" s="6" t="inlineStr">
        <is>
          <t>pipeform-alternative</t>
        </is>
      </c>
      <c r="S814" s="8" t="n">
        <v>45663.49513888889</v>
      </c>
      <c r="T814" s="6" t="inlineStr">
        <is>
          <t>gated_content_download</t>
        </is>
      </c>
    </row>
    <row r="815">
      <c r="A815" s="9" t="inlineStr">
        <is>
          <t>PRO-00278</t>
        </is>
      </c>
      <c r="B815" s="9" t="inlineStr">
        <is>
          <t>Taylor Walker</t>
        </is>
      </c>
      <c r="C815" s="9" t="inlineStr">
        <is>
          <t>Data Platform Manager</t>
        </is>
      </c>
      <c r="D815" s="9" t="inlineStr">
        <is>
          <t>manager</t>
        </is>
      </c>
      <c r="E815" s="9" t="n">
        <v>1</v>
      </c>
      <c r="F815" s="9" t="inlineStr">
        <is>
          <t>Prismware</t>
        </is>
      </c>
      <c r="G815" s="9" t="b">
        <v>1</v>
      </c>
      <c r="H815" s="9" t="b">
        <v>0</v>
      </c>
      <c r="I815" s="9" t="b">
        <v>0</v>
      </c>
      <c r="J815" s="10" t="n">
        <v>0</v>
      </c>
      <c r="K815" s="9" t="n">
        <v>2</v>
      </c>
      <c r="L815" s="9" t="inlineStr">
        <is>
          <t>g2</t>
        </is>
      </c>
      <c r="M815" s="9" t="inlineStr">
        <is>
          <t>G2-Badge-LP-Integration</t>
        </is>
      </c>
      <c r="N815" s="9" t="inlineStr">
        <is>
          <t>g2</t>
        </is>
      </c>
      <c r="O815" s="9" t="inlineStr">
        <is>
          <t>review-site</t>
        </is>
      </c>
      <c r="P815" s="9" t="inlineStr">
        <is>
          <t>g2_badge_lp_integration</t>
        </is>
      </c>
      <c r="Q815" s="9" t="inlineStr">
        <is>
          <t>retarget-banner_category</t>
        </is>
      </c>
      <c r="R815" s="9" t="inlineStr">
        <is>
          <t>pipeline-software-evaluation</t>
        </is>
      </c>
      <c r="S815" s="11" t="n">
        <v>45674.57291666666</v>
      </c>
      <c r="T815" s="9" t="inlineStr">
        <is>
          <t>gated_content_download</t>
        </is>
      </c>
    </row>
    <row r="816">
      <c r="A816" s="6" t="inlineStr">
        <is>
          <t>PRO-00278</t>
        </is>
      </c>
      <c r="B816" s="6" t="inlineStr">
        <is>
          <t>Taylor Walker</t>
        </is>
      </c>
      <c r="C816" s="6" t="inlineStr">
        <is>
          <t>Data Platform Manager</t>
        </is>
      </c>
      <c r="D816" s="6" t="inlineStr">
        <is>
          <t>manager</t>
        </is>
      </c>
      <c r="E816" s="6" t="n">
        <v>1</v>
      </c>
      <c r="F816" s="6" t="inlineStr">
        <is>
          <t>Prismware</t>
        </is>
      </c>
      <c r="G816" s="6" t="b">
        <v>1</v>
      </c>
      <c r="H816" s="6" t="b">
        <v>0</v>
      </c>
      <c r="I816" s="6" t="b">
        <v>0</v>
      </c>
      <c r="J816" s="7" t="n">
        <v>0</v>
      </c>
      <c r="K816" s="6" t="n">
        <v>3</v>
      </c>
      <c r="L816" s="6" t="inlineStr">
        <is>
          <t>google</t>
        </is>
      </c>
      <c r="M816" s="6" t="inlineStr">
        <is>
          <t>GGL-Competitor-Pipeform-Alt</t>
        </is>
      </c>
      <c r="N816" s="6" t="inlineStr">
        <is>
          <t>google</t>
        </is>
      </c>
      <c r="O816" s="6" t="inlineStr">
        <is>
          <t>paid-search</t>
        </is>
      </c>
      <c r="P816" s="6" t="inlineStr">
        <is>
          <t>ggl_competitor_pipeform_alt</t>
        </is>
      </c>
      <c r="Q816" s="6" t="inlineStr">
        <is>
          <t>text-ad_rlsa</t>
        </is>
      </c>
      <c r="R816" s="6" t="inlineStr">
        <is>
          <t>data-integration-platform</t>
        </is>
      </c>
      <c r="S816" s="8" t="n">
        <v>45693.68472222222</v>
      </c>
      <c r="T816" s="6" t="inlineStr">
        <is>
          <t>trial_signup</t>
        </is>
      </c>
    </row>
    <row r="817">
      <c r="A817" s="9" t="inlineStr">
        <is>
          <t>PRO-00278</t>
        </is>
      </c>
      <c r="B817" s="9" t="inlineStr">
        <is>
          <t>Taylor Walker</t>
        </is>
      </c>
      <c r="C817" s="9" t="inlineStr">
        <is>
          <t>Data Platform Manager</t>
        </is>
      </c>
      <c r="D817" s="9" t="inlineStr">
        <is>
          <t>manager</t>
        </is>
      </c>
      <c r="E817" s="9" t="n">
        <v>1</v>
      </c>
      <c r="F817" s="9" t="inlineStr">
        <is>
          <t>Prismware</t>
        </is>
      </c>
      <c r="G817" s="9" t="b">
        <v>1</v>
      </c>
      <c r="H817" s="9" t="b">
        <v>0</v>
      </c>
      <c r="I817" s="9" t="b">
        <v>0</v>
      </c>
      <c r="J817" s="10" t="n">
        <v>0</v>
      </c>
      <c r="K817" s="9" t="n">
        <v>4</v>
      </c>
      <c r="L817" s="9" t="inlineStr">
        <is>
          <t>g2</t>
        </is>
      </c>
      <c r="M817" s="9" t="inlineStr">
        <is>
          <t>G2-GridReport-ETL-Gated</t>
        </is>
      </c>
      <c r="N817" s="9" t="inlineStr">
        <is>
          <t>g2</t>
        </is>
      </c>
      <c r="O817" s="9" t="inlineStr">
        <is>
          <t>review-site</t>
        </is>
      </c>
      <c r="P817" s="9" t="inlineStr">
        <is>
          <t>g2_gridreport_etl_gated</t>
        </is>
      </c>
      <c r="Q817" s="9" t="inlineStr">
        <is>
          <t>badge-display_integration</t>
        </is>
      </c>
      <c r="R817" s="9" t="inlineStr">
        <is>
          <t>etl-tools-comparison</t>
        </is>
      </c>
      <c r="S817" s="11" t="n">
        <v>45713.70138888889</v>
      </c>
      <c r="T817" s="9" t="inlineStr">
        <is>
          <t>trial_signup</t>
        </is>
      </c>
    </row>
    <row r="818">
      <c r="A818" s="6" t="inlineStr">
        <is>
          <t>PRO-00279</t>
        </is>
      </c>
      <c r="B818" s="6" t="inlineStr">
        <is>
          <t>Logan Kim</t>
        </is>
      </c>
      <c r="C818" s="6" t="inlineStr">
        <is>
          <t>Director of Data</t>
        </is>
      </c>
      <c r="D818" s="6" t="inlineStr">
        <is>
          <t>director</t>
        </is>
      </c>
      <c r="E818" s="6" t="n">
        <v>1.25</v>
      </c>
      <c r="F818" s="6" t="inlineStr">
        <is>
          <t>Streamlink</t>
        </is>
      </c>
      <c r="G818" s="6" t="b">
        <v>1</v>
      </c>
      <c r="H818" s="6" t="b">
        <v>0</v>
      </c>
      <c r="I818" s="6" t="b">
        <v>0</v>
      </c>
      <c r="J818" s="7" t="n">
        <v>0</v>
      </c>
      <c r="K818" s="6" t="n">
        <v>1</v>
      </c>
      <c r="L818" s="6" t="inlineStr">
        <is>
          <t>linkedin</t>
        </is>
      </c>
      <c r="M818" s="6" t="inlineStr">
        <is>
          <t>LI-ENT-Awareness-DataPipeline</t>
        </is>
      </c>
      <c r="N818" s="6" t="inlineStr">
        <is>
          <t>linkedin</t>
        </is>
      </c>
      <c r="O818" s="6" t="inlineStr">
        <is>
          <t>paid-social</t>
        </is>
      </c>
      <c r="P818" s="6" t="inlineStr">
        <is>
          <t>li_ent_awareness_datapipeline</t>
        </is>
      </c>
      <c r="Q818" s="6" t="inlineStr">
        <is>
          <t>single-image_social-proof_cta-demo</t>
        </is>
      </c>
      <c r="R818" s="6" t="inlineStr">
        <is>
          <t>li-abm-strategic-accounts</t>
        </is>
      </c>
      <c r="S818" s="8" t="n">
        <v>45742.58541666667</v>
      </c>
      <c r="T818" s="6" t="inlineStr">
        <is>
          <t>gated_content_download</t>
        </is>
      </c>
    </row>
    <row r="819">
      <c r="A819" s="9" t="inlineStr">
        <is>
          <t>PRO-00279</t>
        </is>
      </c>
      <c r="B819" s="9" t="inlineStr">
        <is>
          <t>Logan Kim</t>
        </is>
      </c>
      <c r="C819" s="9" t="inlineStr">
        <is>
          <t>Director of Data</t>
        </is>
      </c>
      <c r="D819" s="9" t="inlineStr">
        <is>
          <t>director</t>
        </is>
      </c>
      <c r="E819" s="9" t="n">
        <v>1.25</v>
      </c>
      <c r="F819" s="9" t="inlineStr">
        <is>
          <t>Streamlink</t>
        </is>
      </c>
      <c r="G819" s="9" t="b">
        <v>1</v>
      </c>
      <c r="H819" s="9" t="b">
        <v>0</v>
      </c>
      <c r="I819" s="9" t="b">
        <v>0</v>
      </c>
      <c r="J819" s="10" t="n">
        <v>0</v>
      </c>
      <c r="K819" s="9" t="n">
        <v>2</v>
      </c>
      <c r="L819" s="9" t="inlineStr">
        <is>
          <t>google</t>
        </is>
      </c>
      <c r="M819" s="9" t="inlineStr">
        <is>
          <t>GGL-RLSA-HighIntent-Visitors</t>
        </is>
      </c>
      <c r="N819" s="9" t="inlineStr">
        <is>
          <t>google</t>
        </is>
      </c>
      <c r="O819" s="9" t="inlineStr">
        <is>
          <t>paid-search</t>
        </is>
      </c>
      <c r="P819" s="9" t="inlineStr">
        <is>
          <t>ggl_rlsa_highintent_visitors</t>
        </is>
      </c>
      <c r="Q819" s="9" t="inlineStr">
        <is>
          <t>text-ad_competitor</t>
        </is>
      </c>
      <c r="R819" s="9" t="inlineStr">
        <is>
          <t>pipeform-alternative</t>
        </is>
      </c>
      <c r="S819" s="11" t="n">
        <v>45761.67916666667</v>
      </c>
      <c r="T819" s="9" t="inlineStr">
        <is>
          <t>trial_signup</t>
        </is>
      </c>
    </row>
    <row r="820">
      <c r="A820" s="6" t="inlineStr">
        <is>
          <t>PRO-00279</t>
        </is>
      </c>
      <c r="B820" s="6" t="inlineStr">
        <is>
          <t>Logan Kim</t>
        </is>
      </c>
      <c r="C820" s="6" t="inlineStr">
        <is>
          <t>Director of Data</t>
        </is>
      </c>
      <c r="D820" s="6" t="inlineStr">
        <is>
          <t>director</t>
        </is>
      </c>
      <c r="E820" s="6" t="n">
        <v>1.25</v>
      </c>
      <c r="F820" s="6" t="inlineStr">
        <is>
          <t>Streamlink</t>
        </is>
      </c>
      <c r="G820" s="6" t="b">
        <v>1</v>
      </c>
      <c r="H820" s="6" t="b">
        <v>0</v>
      </c>
      <c r="I820" s="6" t="b">
        <v>0</v>
      </c>
      <c r="J820" s="7" t="n">
        <v>0</v>
      </c>
      <c r="K820" s="6" t="n">
        <v>3</v>
      </c>
      <c r="L820" s="6" t="inlineStr">
        <is>
          <t>linkedin</t>
        </is>
      </c>
      <c r="M820" s="6" t="inlineStr">
        <is>
          <t>LI-Retarget-PricingPage-14d</t>
        </is>
      </c>
      <c r="N820" s="6" t="inlineStr">
        <is>
          <t>linkedin</t>
        </is>
      </c>
      <c r="O820" s="6" t="inlineStr">
        <is>
          <t>paid-social</t>
        </is>
      </c>
      <c r="P820" s="6" t="inlineStr">
        <is>
          <t>li_retarget_pricingpage_14d</t>
        </is>
      </c>
      <c r="Q820" s="6" t="inlineStr">
        <is>
          <t>single-image_social-proof_cta-demo</t>
        </is>
      </c>
      <c r="R820" s="6" t="inlineStr">
        <is>
          <t>li-lookalike-closed-won</t>
        </is>
      </c>
      <c r="S820" s="8" t="n">
        <v>45779.58194444444</v>
      </c>
      <c r="T820" s="6" t="inlineStr">
        <is>
          <t>gated_content_download</t>
        </is>
      </c>
    </row>
    <row r="821">
      <c r="A821" s="9" t="inlineStr">
        <is>
          <t>PRO-00279</t>
        </is>
      </c>
      <c r="B821" s="9" t="inlineStr">
        <is>
          <t>Logan Kim</t>
        </is>
      </c>
      <c r="C821" s="9" t="inlineStr">
        <is>
          <t>Director of Data</t>
        </is>
      </c>
      <c r="D821" s="9" t="inlineStr">
        <is>
          <t>director</t>
        </is>
      </c>
      <c r="E821" s="9" t="n">
        <v>1.25</v>
      </c>
      <c r="F821" s="9" t="inlineStr">
        <is>
          <t>Streamlink</t>
        </is>
      </c>
      <c r="G821" s="9" t="b">
        <v>1</v>
      </c>
      <c r="H821" s="9" t="b">
        <v>0</v>
      </c>
      <c r="I821" s="9" t="b">
        <v>0</v>
      </c>
      <c r="J821" s="10" t="n">
        <v>0</v>
      </c>
      <c r="K821" s="9" t="n">
        <v>4</v>
      </c>
      <c r="L821" s="9" t="inlineStr">
        <is>
          <t>programmatic</t>
        </is>
      </c>
      <c r="M821" s="9" t="inlineStr">
        <is>
          <t>DSP-Retarget-HighIntent-14d</t>
        </is>
      </c>
      <c r="N821" s="9" t="inlineStr">
        <is>
          <t>stackadapt</t>
        </is>
      </c>
      <c r="O821" s="9" t="inlineStr">
        <is>
          <t>display</t>
        </is>
      </c>
      <c r="P821" s="9" t="inlineStr">
        <is>
          <t>dsp_retarget_highintent_14d</t>
        </is>
      </c>
      <c r="Q821" s="9" t="inlineStr">
        <is>
          <t>display-banner_awareness</t>
        </is>
      </c>
      <c r="R821" s="9" t="inlineStr">
        <is>
          <t>retarget-site-visitors-14d</t>
        </is>
      </c>
      <c r="S821" s="11" t="n">
        <v>45789.69375</v>
      </c>
      <c r="T821" s="9" t="inlineStr">
        <is>
          <t>trial_signup</t>
        </is>
      </c>
    </row>
    <row r="822">
      <c r="A822" s="6" t="inlineStr">
        <is>
          <t>PRO-00280</t>
        </is>
      </c>
      <c r="B822" s="6" t="inlineStr">
        <is>
          <t>Morgan Patel</t>
        </is>
      </c>
      <c r="C822" s="6" t="inlineStr">
        <is>
          <t>Director of Analytics</t>
        </is>
      </c>
      <c r="D822" s="6" t="inlineStr">
        <is>
          <t>director</t>
        </is>
      </c>
      <c r="E822" s="6" t="n">
        <v>1.25</v>
      </c>
      <c r="F822" s="6" t="inlineStr">
        <is>
          <t>Axiom Cloud</t>
        </is>
      </c>
      <c r="G822" s="6" t="b">
        <v>1</v>
      </c>
      <c r="H822" s="6" t="b">
        <v>1</v>
      </c>
      <c r="I822" s="6" t="b">
        <v>1</v>
      </c>
      <c r="J822" s="7" t="n">
        <v>64189</v>
      </c>
      <c r="K822" s="6" t="n">
        <v>1</v>
      </c>
      <c r="L822" s="6" t="inlineStr">
        <is>
          <t>linkedin</t>
        </is>
      </c>
      <c r="M822" s="6" t="inlineStr">
        <is>
          <t>LI-Retarget-SiteVisitors-30d</t>
        </is>
      </c>
      <c r="N822" s="6" t="inlineStr">
        <is>
          <t>linkedin</t>
        </is>
      </c>
      <c r="O822" s="6" t="inlineStr">
        <is>
          <t>paid-social</t>
        </is>
      </c>
      <c r="P822" s="6" t="inlineStr">
        <is>
          <t>li_retarget_sitevisitors_30d</t>
        </is>
      </c>
      <c r="Q822" s="6" t="inlineStr">
        <is>
          <t>single-image_thought-leadership_cta-download</t>
        </is>
      </c>
      <c r="R822" s="6" t="inlineStr">
        <is>
          <t>li-abm-strategic-accounts</t>
        </is>
      </c>
      <c r="S822" s="8" t="n">
        <v>45936.50902777778</v>
      </c>
      <c r="T822" s="6" t="inlineStr">
        <is>
          <t>gated_content_download</t>
        </is>
      </c>
    </row>
    <row r="823">
      <c r="A823" s="9" t="inlineStr">
        <is>
          <t>PRO-00280</t>
        </is>
      </c>
      <c r="B823" s="9" t="inlineStr">
        <is>
          <t>Morgan Patel</t>
        </is>
      </c>
      <c r="C823" s="9" t="inlineStr">
        <is>
          <t>Director of Analytics</t>
        </is>
      </c>
      <c r="D823" s="9" t="inlineStr">
        <is>
          <t>director</t>
        </is>
      </c>
      <c r="E823" s="9" t="n">
        <v>1.25</v>
      </c>
      <c r="F823" s="9" t="inlineStr">
        <is>
          <t>Axiom Cloud</t>
        </is>
      </c>
      <c r="G823" s="9" t="b">
        <v>1</v>
      </c>
      <c r="H823" s="9" t="b">
        <v>1</v>
      </c>
      <c r="I823" s="9" t="b">
        <v>1</v>
      </c>
      <c r="J823" s="10" t="n">
        <v>64189</v>
      </c>
      <c r="K823" s="9" t="n">
        <v>2</v>
      </c>
      <c r="L823" s="9" t="inlineStr">
        <is>
          <t>linkedin</t>
        </is>
      </c>
      <c r="M823" s="9" t="inlineStr">
        <is>
          <t>LI-ABM-Strategic-ENT</t>
        </is>
      </c>
      <c r="N823" s="9" t="inlineStr">
        <is>
          <t>linkedin</t>
        </is>
      </c>
      <c r="O823" s="9" t="inlineStr">
        <is>
          <t>paid-social</t>
        </is>
      </c>
      <c r="P823" s="9" t="inlineStr">
        <is>
          <t>li_abm_strategic_ent</t>
        </is>
      </c>
      <c r="Q823" s="9" t="inlineStr">
        <is>
          <t>single-image_thought-leadership_cta-download</t>
        </is>
      </c>
      <c r="R823" s="9" t="inlineStr">
        <is>
          <t>li-mid-analytics-directors</t>
        </is>
      </c>
      <c r="S823" s="11" t="n">
        <v>45953.41736111111</v>
      </c>
      <c r="T823" s="9" t="inlineStr">
        <is>
          <t>trial_signup</t>
        </is>
      </c>
    </row>
    <row r="824">
      <c r="A824" s="6" t="inlineStr">
        <is>
          <t>PRO-00280</t>
        </is>
      </c>
      <c r="B824" s="6" t="inlineStr">
        <is>
          <t>Morgan Patel</t>
        </is>
      </c>
      <c r="C824" s="6" t="inlineStr">
        <is>
          <t>Director of Analytics</t>
        </is>
      </c>
      <c r="D824" s="6" t="inlineStr">
        <is>
          <t>director</t>
        </is>
      </c>
      <c r="E824" s="6" t="n">
        <v>1.25</v>
      </c>
      <c r="F824" s="6" t="inlineStr">
        <is>
          <t>Axiom Cloud</t>
        </is>
      </c>
      <c r="G824" s="6" t="b">
        <v>1</v>
      </c>
      <c r="H824" s="6" t="b">
        <v>1</v>
      </c>
      <c r="I824" s="6" t="b">
        <v>1</v>
      </c>
      <c r="J824" s="7" t="n">
        <v>64189</v>
      </c>
      <c r="K824" s="6" t="n">
        <v>3</v>
      </c>
      <c r="L824" s="6" t="inlineStr">
        <is>
          <t>g2</t>
        </is>
      </c>
      <c r="M824" s="6" t="inlineStr">
        <is>
          <t>G2-GridReport-ETL-Gated</t>
        </is>
      </c>
      <c r="N824" s="6" t="inlineStr">
        <is>
          <t>g2</t>
        </is>
      </c>
      <c r="O824" s="6" t="inlineStr">
        <is>
          <t>review-site</t>
        </is>
      </c>
      <c r="P824" s="6" t="inlineStr">
        <is>
          <t>g2_gridreport_etl_gated</t>
        </is>
      </c>
      <c r="Q824" s="6" t="inlineStr">
        <is>
          <t>badge-display_integration</t>
        </is>
      </c>
      <c r="R824" s="6" t="inlineStr">
        <is>
          <t>data-integration-review</t>
        </is>
      </c>
      <c r="S824" s="8" t="n">
        <v>45964.60555555556</v>
      </c>
      <c r="T824" s="6" t="inlineStr">
        <is>
          <t>newsletter_signup</t>
        </is>
      </c>
    </row>
    <row r="825">
      <c r="A825" s="9" t="inlineStr">
        <is>
          <t>PRO-00281</t>
        </is>
      </c>
      <c r="B825" s="9" t="inlineStr">
        <is>
          <t>Dana Davis</t>
        </is>
      </c>
      <c r="C825" s="9" t="inlineStr">
        <is>
          <t>BI Analyst</t>
        </is>
      </c>
      <c r="D825" s="9" t="inlineStr">
        <is>
          <t>ic_analyst</t>
        </is>
      </c>
      <c r="E825" s="9" t="n">
        <v>0.75</v>
      </c>
      <c r="F825" s="9" t="inlineStr">
        <is>
          <t>Crestline Systems</t>
        </is>
      </c>
      <c r="G825" s="9" t="b">
        <v>0</v>
      </c>
      <c r="H825" s="9" t="b">
        <v>0</v>
      </c>
      <c r="I825" s="9" t="b">
        <v>0</v>
      </c>
      <c r="J825" s="10" t="n">
        <v>0</v>
      </c>
      <c r="K825" s="9" t="n">
        <v>1</v>
      </c>
      <c r="L825" s="9" t="inlineStr">
        <is>
          <t>google</t>
        </is>
      </c>
      <c r="M825" s="9" t="inlineStr">
        <is>
          <t>GGL-RLSA-HighIntent-Visitors</t>
        </is>
      </c>
      <c r="N825" s="9" t="inlineStr">
        <is>
          <t>google</t>
        </is>
      </c>
      <c r="O825" s="9" t="inlineStr">
        <is>
          <t>paid-search</t>
        </is>
      </c>
      <c r="P825" s="9" t="inlineStr">
        <is>
          <t>ggl_rlsa_highintent_visitors</t>
        </is>
      </c>
      <c r="Q825" s="9" t="inlineStr">
        <is>
          <t>text-ad_competitor</t>
        </is>
      </c>
      <c r="R825" s="9" t="inlineStr">
        <is>
          <t>pipeform-alternative</t>
        </is>
      </c>
      <c r="S825" s="11" t="n">
        <v>45778.73333333333</v>
      </c>
      <c r="T825" s="9" t="inlineStr">
        <is>
          <t>trial_signup</t>
        </is>
      </c>
    </row>
    <row r="826">
      <c r="A826" s="6" t="inlineStr">
        <is>
          <t>PRO-00281</t>
        </is>
      </c>
      <c r="B826" s="6" t="inlineStr">
        <is>
          <t>Dana Davis</t>
        </is>
      </c>
      <c r="C826" s="6" t="inlineStr">
        <is>
          <t>BI Analyst</t>
        </is>
      </c>
      <c r="D826" s="6" t="inlineStr">
        <is>
          <t>ic_analyst</t>
        </is>
      </c>
      <c r="E826" s="6" t="n">
        <v>0.75</v>
      </c>
      <c r="F826" s="6" t="inlineStr">
        <is>
          <t>Crestline Systems</t>
        </is>
      </c>
      <c r="G826" s="6" t="b">
        <v>0</v>
      </c>
      <c r="H826" s="6" t="b">
        <v>0</v>
      </c>
      <c r="I826" s="6" t="b">
        <v>0</v>
      </c>
      <c r="J826" s="7" t="n">
        <v>0</v>
      </c>
      <c r="K826" s="6" t="n">
        <v>2</v>
      </c>
      <c r="L826" s="6" t="inlineStr">
        <is>
          <t>linkedin</t>
        </is>
      </c>
      <c r="M826" s="6" t="inlineStr">
        <is>
          <t>LI-ABM-Strategic-ENT</t>
        </is>
      </c>
      <c r="N826" s="6" t="inlineStr">
        <is>
          <t>linkedin</t>
        </is>
      </c>
      <c r="O826" s="6" t="inlineStr">
        <is>
          <t>paid-social</t>
        </is>
      </c>
      <c r="P826" s="6" t="inlineStr">
        <is>
          <t>li_abm_strategic_ent</t>
        </is>
      </c>
      <c r="Q826" s="6" t="inlineStr">
        <is>
          <t>single-image_social-proof_cta-demo</t>
        </is>
      </c>
      <c r="R826" s="6" t="inlineStr">
        <is>
          <t>li-lookalike-closed-won</t>
        </is>
      </c>
      <c r="S826" s="8" t="n">
        <v>45789.55486111111</v>
      </c>
      <c r="T826" s="6" t="inlineStr">
        <is>
          <t>newsletter_signup</t>
        </is>
      </c>
    </row>
    <row r="827">
      <c r="A827" s="9" t="inlineStr">
        <is>
          <t>PRO-00281</t>
        </is>
      </c>
      <c r="B827" s="9" t="inlineStr">
        <is>
          <t>Dana Davis</t>
        </is>
      </c>
      <c r="C827" s="9" t="inlineStr">
        <is>
          <t>BI Analyst</t>
        </is>
      </c>
      <c r="D827" s="9" t="inlineStr">
        <is>
          <t>ic_analyst</t>
        </is>
      </c>
      <c r="E827" s="9" t="n">
        <v>0.75</v>
      </c>
      <c r="F827" s="9" t="inlineStr">
        <is>
          <t>Crestline Systems</t>
        </is>
      </c>
      <c r="G827" s="9" t="b">
        <v>0</v>
      </c>
      <c r="H827" s="9" t="b">
        <v>0</v>
      </c>
      <c r="I827" s="9" t="b">
        <v>0</v>
      </c>
      <c r="J827" s="10" t="n">
        <v>0</v>
      </c>
      <c r="K827" s="9" t="n">
        <v>3</v>
      </c>
      <c r="L827" s="9" t="inlineStr">
        <is>
          <t>linkedin</t>
        </is>
      </c>
      <c r="M827" s="9" t="inlineStr">
        <is>
          <t>LI-Retarget-SiteVisitors-30d</t>
        </is>
      </c>
      <c r="N827" s="9" t="inlineStr">
        <is>
          <t>linkedin</t>
        </is>
      </c>
      <c r="O827" s="9" t="inlineStr">
        <is>
          <t>paid-social</t>
        </is>
      </c>
      <c r="P827" s="9" t="inlineStr">
        <is>
          <t>li_retarget_sitevisitors_30d</t>
        </is>
      </c>
      <c r="Q827" s="9" t="inlineStr">
        <is>
          <t>single-image_thought-leadership_cta-learn-more</t>
        </is>
      </c>
      <c r="R827" s="9" t="inlineStr">
        <is>
          <t>li-lookalike-closed-won</t>
        </is>
      </c>
      <c r="S827" s="11" t="n">
        <v>45799.38888888889</v>
      </c>
      <c r="T827" s="9" t="inlineStr">
        <is>
          <t>gated_content_download</t>
        </is>
      </c>
    </row>
    <row r="828">
      <c r="A828" s="6" t="inlineStr">
        <is>
          <t>PRO-00282</t>
        </is>
      </c>
      <c r="B828" s="6" t="inlineStr">
        <is>
          <t>Jordan Taylor</t>
        </is>
      </c>
      <c r="C828" s="6" t="inlineStr">
        <is>
          <t>Director of Analytics</t>
        </is>
      </c>
      <c r="D828" s="6" t="inlineStr">
        <is>
          <t>director</t>
        </is>
      </c>
      <c r="E828" s="6" t="n">
        <v>1.25</v>
      </c>
      <c r="F828" s="6" t="inlineStr">
        <is>
          <t>Catalyst Systems</t>
        </is>
      </c>
      <c r="G828" s="6" t="b">
        <v>1</v>
      </c>
      <c r="H828" s="6" t="b">
        <v>1</v>
      </c>
      <c r="I828" s="6" t="b">
        <v>1</v>
      </c>
      <c r="J828" s="7" t="n">
        <v>121304</v>
      </c>
      <c r="K828" s="6" t="n">
        <v>1</v>
      </c>
      <c r="L828" s="6" t="inlineStr">
        <is>
          <t>linkedin</t>
        </is>
      </c>
      <c r="M828" s="6" t="inlineStr">
        <is>
          <t>LI-Retarget-SiteVisitors-30d</t>
        </is>
      </c>
      <c r="N828" s="6" t="inlineStr">
        <is>
          <t>linkedin</t>
        </is>
      </c>
      <c r="O828" s="6" t="inlineStr">
        <is>
          <t>paid-social</t>
        </is>
      </c>
      <c r="P828" s="6" t="inlineStr">
        <is>
          <t>li_retarget_sitevisitors_30d</t>
        </is>
      </c>
      <c r="Q828" s="6" t="inlineStr">
        <is>
          <t>single-image_product-feature_cta-demo</t>
        </is>
      </c>
      <c r="R828" s="6" t="inlineStr">
        <is>
          <t>li-retarget-site-visitors-30d</t>
        </is>
      </c>
      <c r="S828" s="8" t="n">
        <v>45847.68402777778</v>
      </c>
      <c r="T828" s="6" t="inlineStr">
        <is>
          <t>newsletter_signup</t>
        </is>
      </c>
    </row>
    <row r="829">
      <c r="A829" s="9" t="inlineStr">
        <is>
          <t>PRO-00282</t>
        </is>
      </c>
      <c r="B829" s="9" t="inlineStr">
        <is>
          <t>Jordan Taylor</t>
        </is>
      </c>
      <c r="C829" s="9" t="inlineStr">
        <is>
          <t>Director of Analytics</t>
        </is>
      </c>
      <c r="D829" s="9" t="inlineStr">
        <is>
          <t>director</t>
        </is>
      </c>
      <c r="E829" s="9" t="n">
        <v>1.25</v>
      </c>
      <c r="F829" s="9" t="inlineStr">
        <is>
          <t>Catalyst Systems</t>
        </is>
      </c>
      <c r="G829" s="9" t="b">
        <v>1</v>
      </c>
      <c r="H829" s="9" t="b">
        <v>1</v>
      </c>
      <c r="I829" s="9" t="b">
        <v>1</v>
      </c>
      <c r="J829" s="10" t="n">
        <v>121304</v>
      </c>
      <c r="K829" s="9" t="n">
        <v>2</v>
      </c>
      <c r="L829" s="9" t="inlineStr">
        <is>
          <t>g2</t>
        </is>
      </c>
      <c r="M829" s="9" t="inlineStr">
        <is>
          <t>G2-Badge-LP-Integration</t>
        </is>
      </c>
      <c r="N829" s="9" t="inlineStr">
        <is>
          <t>g2</t>
        </is>
      </c>
      <c r="O829" s="9" t="inlineStr">
        <is>
          <t>review-site</t>
        </is>
      </c>
      <c r="P829" s="9" t="inlineStr">
        <is>
          <t>g2_badge_lp_integration</t>
        </is>
      </c>
      <c r="Q829" s="9" t="inlineStr">
        <is>
          <t>retarget-banner_category</t>
        </is>
      </c>
      <c r="R829" s="9" t="inlineStr">
        <is>
          <t>data-integration-review</t>
        </is>
      </c>
      <c r="S829" s="11" t="n">
        <v>45866.60277777778</v>
      </c>
      <c r="T829" s="9" t="inlineStr">
        <is>
          <t>trial_signup</t>
        </is>
      </c>
    </row>
    <row r="830">
      <c r="A830" s="6" t="inlineStr">
        <is>
          <t>PRO-00282</t>
        </is>
      </c>
      <c r="B830" s="6" t="inlineStr">
        <is>
          <t>Jordan Taylor</t>
        </is>
      </c>
      <c r="C830" s="6" t="inlineStr">
        <is>
          <t>Director of Analytics</t>
        </is>
      </c>
      <c r="D830" s="6" t="inlineStr">
        <is>
          <t>director</t>
        </is>
      </c>
      <c r="E830" s="6" t="n">
        <v>1.25</v>
      </c>
      <c r="F830" s="6" t="inlineStr">
        <is>
          <t>Catalyst Systems</t>
        </is>
      </c>
      <c r="G830" s="6" t="b">
        <v>1</v>
      </c>
      <c r="H830" s="6" t="b">
        <v>1</v>
      </c>
      <c r="I830" s="6" t="b">
        <v>1</v>
      </c>
      <c r="J830" s="7" t="n">
        <v>121304</v>
      </c>
      <c r="K830" s="6" t="n">
        <v>3</v>
      </c>
      <c r="L830" s="6" t="inlineStr">
        <is>
          <t>linkedin</t>
        </is>
      </c>
      <c r="M830" s="6" t="inlineStr">
        <is>
          <t>LI-Retarget-PricingPage-14d</t>
        </is>
      </c>
      <c r="N830" s="6" t="inlineStr">
        <is>
          <t>linkedin</t>
        </is>
      </c>
      <c r="O830" s="6" t="inlineStr">
        <is>
          <t>paid-social</t>
        </is>
      </c>
      <c r="P830" s="6" t="inlineStr">
        <is>
          <t>li_retarget_pricingpage_14d</t>
        </is>
      </c>
      <c r="Q830" s="6" t="inlineStr">
        <is>
          <t>single-image_social-proof_cta-demo</t>
        </is>
      </c>
      <c r="R830" s="6" t="inlineStr">
        <is>
          <t>li-abm-strategic-accounts</t>
        </is>
      </c>
      <c r="S830" s="8" t="n">
        <v>45875.67222222222</v>
      </c>
      <c r="T830" s="6" t="inlineStr">
        <is>
          <t>trial_signup</t>
        </is>
      </c>
    </row>
    <row r="831">
      <c r="A831" s="9" t="inlineStr">
        <is>
          <t>PRO-00283</t>
        </is>
      </c>
      <c r="B831" s="9" t="inlineStr">
        <is>
          <t>Jordan Robinson</t>
        </is>
      </c>
      <c r="C831" s="9" t="inlineStr">
        <is>
          <t>Data Analyst</t>
        </is>
      </c>
      <c r="D831" s="9" t="inlineStr">
        <is>
          <t>ic_analyst</t>
        </is>
      </c>
      <c r="E831" s="9" t="n">
        <v>0.75</v>
      </c>
      <c r="F831" s="9" t="inlineStr">
        <is>
          <t>Conduitly</t>
        </is>
      </c>
      <c r="G831" s="9" t="b">
        <v>0</v>
      </c>
      <c r="H831" s="9" t="b">
        <v>0</v>
      </c>
      <c r="I831" s="9" t="b">
        <v>0</v>
      </c>
      <c r="J831" s="10" t="n">
        <v>0</v>
      </c>
      <c r="K831" s="9" t="n">
        <v>1</v>
      </c>
      <c r="L831" s="9" t="inlineStr">
        <is>
          <t>linkedin</t>
        </is>
      </c>
      <c r="M831" s="9" t="inlineStr">
        <is>
          <t>LI-ENT-Awareness-DataPipeline</t>
        </is>
      </c>
      <c r="N831" s="9" t="inlineStr">
        <is>
          <t>linkedin</t>
        </is>
      </c>
      <c r="O831" s="9" t="inlineStr">
        <is>
          <t>paid-social</t>
        </is>
      </c>
      <c r="P831" s="9" t="inlineStr">
        <is>
          <t>li_ent_awareness_datapipeline</t>
        </is>
      </c>
      <c r="Q831" s="9" t="inlineStr">
        <is>
          <t>single-image_thought-leadership_cta-learn-more</t>
        </is>
      </c>
      <c r="R831" s="9" t="inlineStr">
        <is>
          <t>li-abm-strategic-accounts</t>
        </is>
      </c>
      <c r="S831" s="11" t="n">
        <v>45719.74583333333</v>
      </c>
      <c r="T831" s="9" t="inlineStr">
        <is>
          <t>gated_content_download</t>
        </is>
      </c>
    </row>
    <row r="832">
      <c r="A832" s="6" t="inlineStr">
        <is>
          <t>PRO-00283</t>
        </is>
      </c>
      <c r="B832" s="6" t="inlineStr">
        <is>
          <t>Jordan Robinson</t>
        </is>
      </c>
      <c r="C832" s="6" t="inlineStr">
        <is>
          <t>Data Analyst</t>
        </is>
      </c>
      <c r="D832" s="6" t="inlineStr">
        <is>
          <t>ic_analyst</t>
        </is>
      </c>
      <c r="E832" s="6" t="n">
        <v>0.75</v>
      </c>
      <c r="F832" s="6" t="inlineStr">
        <is>
          <t>Conduitly</t>
        </is>
      </c>
      <c r="G832" s="6" t="b">
        <v>0</v>
      </c>
      <c r="H832" s="6" t="b">
        <v>0</v>
      </c>
      <c r="I832" s="6" t="b">
        <v>0</v>
      </c>
      <c r="J832" s="7" t="n">
        <v>0</v>
      </c>
      <c r="K832" s="6" t="n">
        <v>2</v>
      </c>
      <c r="L832" s="6" t="inlineStr">
        <is>
          <t>google</t>
        </is>
      </c>
      <c r="M832" s="6" t="inlineStr">
        <is>
          <t>GGL-NonBrand-DataPipeline</t>
        </is>
      </c>
      <c r="N832" s="6" t="inlineStr">
        <is>
          <t>google</t>
        </is>
      </c>
      <c r="O832" s="6" t="inlineStr">
        <is>
          <t>paid-search</t>
        </is>
      </c>
      <c r="P832" s="6" t="inlineStr">
        <is>
          <t>ggl_nonbrand_datapipeline</t>
        </is>
      </c>
      <c r="Q832" s="6" t="inlineStr">
        <is>
          <t>text-ad_rlsa</t>
        </is>
      </c>
      <c r="R832" s="6" t="inlineStr">
        <is>
          <t>syncflow-alternative</t>
        </is>
      </c>
      <c r="S832" s="8" t="n">
        <v>45734.42152777778</v>
      </c>
      <c r="T832" s="6" t="inlineStr">
        <is>
          <t>newsletter_signup</t>
        </is>
      </c>
    </row>
    <row r="833">
      <c r="A833" s="9" t="inlineStr">
        <is>
          <t>PRO-00283</t>
        </is>
      </c>
      <c r="B833" s="9" t="inlineStr">
        <is>
          <t>Jordan Robinson</t>
        </is>
      </c>
      <c r="C833" s="9" t="inlineStr">
        <is>
          <t>Data Analyst</t>
        </is>
      </c>
      <c r="D833" s="9" t="inlineStr">
        <is>
          <t>ic_analyst</t>
        </is>
      </c>
      <c r="E833" s="9" t="n">
        <v>0.75</v>
      </c>
      <c r="F833" s="9" t="inlineStr">
        <is>
          <t>Conduitly</t>
        </is>
      </c>
      <c r="G833" s="9" t="b">
        <v>0</v>
      </c>
      <c r="H833" s="9" t="b">
        <v>0</v>
      </c>
      <c r="I833" s="9" t="b">
        <v>0</v>
      </c>
      <c r="J833" s="10" t="n">
        <v>0</v>
      </c>
      <c r="K833" s="9" t="n">
        <v>3</v>
      </c>
      <c r="L833" s="9" t="inlineStr">
        <is>
          <t>programmatic</t>
        </is>
      </c>
      <c r="M833" s="9" t="inlineStr">
        <is>
          <t>DSP-ABM-AirCover-Strategic</t>
        </is>
      </c>
      <c r="N833" s="9" t="inlineStr">
        <is>
          <t>stackadapt</t>
        </is>
      </c>
      <c r="O833" s="9" t="inlineStr">
        <is>
          <t>display</t>
        </is>
      </c>
      <c r="P833" s="9" t="inlineStr">
        <is>
          <t>dsp_abm_aircover_strategic</t>
        </is>
      </c>
      <c r="Q833" s="9" t="inlineStr">
        <is>
          <t>display-banner_retarget</t>
        </is>
      </c>
      <c r="R833" s="9" t="inlineStr">
        <is>
          <t>retarget-site-visitors-14d</t>
        </is>
      </c>
      <c r="S833" s="11" t="n">
        <v>45754.42291666667</v>
      </c>
      <c r="T833" s="9" t="inlineStr">
        <is>
          <t>gated_content_download</t>
        </is>
      </c>
    </row>
    <row r="834">
      <c r="A834" s="6" t="inlineStr">
        <is>
          <t>PRO-00283</t>
        </is>
      </c>
      <c r="B834" s="6" t="inlineStr">
        <is>
          <t>Jordan Robinson</t>
        </is>
      </c>
      <c r="C834" s="6" t="inlineStr">
        <is>
          <t>Data Analyst</t>
        </is>
      </c>
      <c r="D834" s="6" t="inlineStr">
        <is>
          <t>ic_analyst</t>
        </is>
      </c>
      <c r="E834" s="6" t="n">
        <v>0.75</v>
      </c>
      <c r="F834" s="6" t="inlineStr">
        <is>
          <t>Conduitly</t>
        </is>
      </c>
      <c r="G834" s="6" t="b">
        <v>0</v>
      </c>
      <c r="H834" s="6" t="b">
        <v>0</v>
      </c>
      <c r="I834" s="6" t="b">
        <v>0</v>
      </c>
      <c r="J834" s="7" t="n">
        <v>0</v>
      </c>
      <c r="K834" s="6" t="n">
        <v>4</v>
      </c>
      <c r="L834" s="6" t="inlineStr">
        <is>
          <t>google</t>
        </is>
      </c>
      <c r="M834" s="6" t="inlineStr">
        <is>
          <t>GGL-RLSA-HighIntent-Visitors</t>
        </is>
      </c>
      <c r="N834" s="6" t="inlineStr">
        <is>
          <t>google</t>
        </is>
      </c>
      <c r="O834" s="6" t="inlineStr">
        <is>
          <t>paid-search</t>
        </is>
      </c>
      <c r="P834" s="6" t="inlineStr">
        <is>
          <t>ggl_rlsa_highintent_visitors</t>
        </is>
      </c>
      <c r="Q834" s="6" t="inlineStr">
        <is>
          <t>text-ad_search</t>
        </is>
      </c>
      <c r="R834" s="6" t="inlineStr">
        <is>
          <t>etl-software</t>
        </is>
      </c>
      <c r="S834" s="8" t="n">
        <v>45775.625</v>
      </c>
      <c r="T834" s="6" t="inlineStr">
        <is>
          <t>gated_content_download</t>
        </is>
      </c>
    </row>
    <row r="835">
      <c r="A835" s="9" t="inlineStr">
        <is>
          <t>PRO-00284</t>
        </is>
      </c>
      <c r="B835" s="9" t="inlineStr">
        <is>
          <t>Spencer Miller</t>
        </is>
      </c>
      <c r="C835" s="9" t="inlineStr">
        <is>
          <t>Analytics Manager</t>
        </is>
      </c>
      <c r="D835" s="9" t="inlineStr">
        <is>
          <t>manager</t>
        </is>
      </c>
      <c r="E835" s="9" t="n">
        <v>1</v>
      </c>
      <c r="F835" s="9" t="inlineStr">
        <is>
          <t>Meridian Cloud</t>
        </is>
      </c>
      <c r="G835" s="9" t="b">
        <v>0</v>
      </c>
      <c r="H835" s="9" t="b">
        <v>0</v>
      </c>
      <c r="I835" s="9" t="b">
        <v>0</v>
      </c>
      <c r="J835" s="10" t="n">
        <v>0</v>
      </c>
      <c r="K835" s="9" t="n">
        <v>1</v>
      </c>
      <c r="L835" s="9" t="inlineStr">
        <is>
          <t>linkedin</t>
        </is>
      </c>
      <c r="M835" s="9" t="inlineStr">
        <is>
          <t>LI-MOFU-Trial-AnalyticsTeams</t>
        </is>
      </c>
      <c r="N835" s="9" t="inlineStr">
        <is>
          <t>linkedin</t>
        </is>
      </c>
      <c r="O835" s="9" t="inlineStr">
        <is>
          <t>paid-social</t>
        </is>
      </c>
      <c r="P835" s="9" t="inlineStr">
        <is>
          <t>li_mofu_trial_analyticsteams</t>
        </is>
      </c>
      <c r="Q835" s="9" t="inlineStr">
        <is>
          <t>single-image_social-proof_cta-demo</t>
        </is>
      </c>
      <c r="R835" s="9" t="inlineStr">
        <is>
          <t>li-retarget-site-visitors-30d</t>
        </is>
      </c>
      <c r="S835" s="11" t="n">
        <v>45916.65833333333</v>
      </c>
      <c r="T835" s="9" t="inlineStr">
        <is>
          <t>gated_content_download</t>
        </is>
      </c>
    </row>
    <row r="836">
      <c r="A836" s="6" t="inlineStr">
        <is>
          <t>PRO-00284</t>
        </is>
      </c>
      <c r="B836" s="6" t="inlineStr">
        <is>
          <t>Spencer Miller</t>
        </is>
      </c>
      <c r="C836" s="6" t="inlineStr">
        <is>
          <t>Analytics Manager</t>
        </is>
      </c>
      <c r="D836" s="6" t="inlineStr">
        <is>
          <t>manager</t>
        </is>
      </c>
      <c r="E836" s="6" t="n">
        <v>1</v>
      </c>
      <c r="F836" s="6" t="inlineStr">
        <is>
          <t>Meridian Cloud</t>
        </is>
      </c>
      <c r="G836" s="6" t="b">
        <v>0</v>
      </c>
      <c r="H836" s="6" t="b">
        <v>0</v>
      </c>
      <c r="I836" s="6" t="b">
        <v>0</v>
      </c>
      <c r="J836" s="7" t="n">
        <v>0</v>
      </c>
      <c r="K836" s="6" t="n">
        <v>2</v>
      </c>
      <c r="L836" s="6" t="inlineStr">
        <is>
          <t>google</t>
        </is>
      </c>
      <c r="M836" s="6" t="inlineStr">
        <is>
          <t>GGL-Competitor-Pipeform-Alt</t>
        </is>
      </c>
      <c r="N836" s="6" t="inlineStr">
        <is>
          <t>google</t>
        </is>
      </c>
      <c r="O836" s="6" t="inlineStr">
        <is>
          <t>paid-search</t>
        </is>
      </c>
      <c r="P836" s="6" t="inlineStr">
        <is>
          <t>ggl_competitor_pipeform_alt</t>
        </is>
      </c>
      <c r="Q836" s="6" t="inlineStr">
        <is>
          <t>text-ad_rlsa</t>
        </is>
      </c>
      <c r="R836" s="6" t="inlineStr">
        <is>
          <t>pipeform-alternative</t>
        </is>
      </c>
      <c r="S836" s="8" t="n">
        <v>45932.72638888889</v>
      </c>
      <c r="T836" s="6" t="inlineStr">
        <is>
          <t>gated_content_download</t>
        </is>
      </c>
    </row>
    <row r="837">
      <c r="A837" s="9" t="inlineStr">
        <is>
          <t>PRO-00284</t>
        </is>
      </c>
      <c r="B837" s="9" t="inlineStr">
        <is>
          <t>Spencer Miller</t>
        </is>
      </c>
      <c r="C837" s="9" t="inlineStr">
        <is>
          <t>Analytics Manager</t>
        </is>
      </c>
      <c r="D837" s="9" t="inlineStr">
        <is>
          <t>manager</t>
        </is>
      </c>
      <c r="E837" s="9" t="n">
        <v>1</v>
      </c>
      <c r="F837" s="9" t="inlineStr">
        <is>
          <t>Meridian Cloud</t>
        </is>
      </c>
      <c r="G837" s="9" t="b">
        <v>0</v>
      </c>
      <c r="H837" s="9" t="b">
        <v>0</v>
      </c>
      <c r="I837" s="9" t="b">
        <v>0</v>
      </c>
      <c r="J837" s="10" t="n">
        <v>0</v>
      </c>
      <c r="K837" s="9" t="n">
        <v>3</v>
      </c>
      <c r="L837" s="9" t="inlineStr">
        <is>
          <t>g2</t>
        </is>
      </c>
      <c r="M837" s="9" t="inlineStr">
        <is>
          <t>G2-GridReport-ETL-Gated</t>
        </is>
      </c>
      <c r="N837" s="9" t="inlineStr">
        <is>
          <t>g2</t>
        </is>
      </c>
      <c r="O837" s="9" t="inlineStr">
        <is>
          <t>review-site</t>
        </is>
      </c>
      <c r="P837" s="9" t="inlineStr">
        <is>
          <t>g2_gridreport_etl_gated</t>
        </is>
      </c>
      <c r="Q837" s="9" t="inlineStr">
        <is>
          <t>gated-report_etl</t>
        </is>
      </c>
      <c r="R837" s="9" t="inlineStr">
        <is>
          <t>pipeline-software-evaluation</t>
        </is>
      </c>
      <c r="S837" s="11" t="n">
        <v>45950.65763888889</v>
      </c>
      <c r="T837" s="9" t="inlineStr">
        <is>
          <t>gated_content_download</t>
        </is>
      </c>
    </row>
    <row r="838">
      <c r="A838" s="6" t="inlineStr">
        <is>
          <t>PRO-00284</t>
        </is>
      </c>
      <c r="B838" s="6" t="inlineStr">
        <is>
          <t>Spencer Miller</t>
        </is>
      </c>
      <c r="C838" s="6" t="inlineStr">
        <is>
          <t>Analytics Manager</t>
        </is>
      </c>
      <c r="D838" s="6" t="inlineStr">
        <is>
          <t>manager</t>
        </is>
      </c>
      <c r="E838" s="6" t="n">
        <v>1</v>
      </c>
      <c r="F838" s="6" t="inlineStr">
        <is>
          <t>Meridian Cloud</t>
        </is>
      </c>
      <c r="G838" s="6" t="b">
        <v>0</v>
      </c>
      <c r="H838" s="6" t="b">
        <v>0</v>
      </c>
      <c r="I838" s="6" t="b">
        <v>0</v>
      </c>
      <c r="J838" s="7" t="n">
        <v>0</v>
      </c>
      <c r="K838" s="6" t="n">
        <v>4</v>
      </c>
      <c r="L838" s="6" t="inlineStr">
        <is>
          <t>g2</t>
        </is>
      </c>
      <c r="M838" s="6" t="inlineStr">
        <is>
          <t>G2-Retarget-CategoryBuyers</t>
        </is>
      </c>
      <c r="N838" s="6" t="inlineStr">
        <is>
          <t>g2</t>
        </is>
      </c>
      <c r="O838" s="6" t="inlineStr">
        <is>
          <t>review-site</t>
        </is>
      </c>
      <c r="P838" s="6" t="inlineStr">
        <is>
          <t>g2_retarget_categorybuyers</t>
        </is>
      </c>
      <c r="Q838" s="6" t="inlineStr">
        <is>
          <t>retarget-banner_category</t>
        </is>
      </c>
      <c r="R838" s="6" t="inlineStr">
        <is>
          <t>etl-tools-comparison</t>
        </is>
      </c>
      <c r="S838" s="8" t="n">
        <v>45967.52430555555</v>
      </c>
      <c r="T838" s="6" t="inlineStr">
        <is>
          <t>gated_content_download</t>
        </is>
      </c>
    </row>
    <row r="839">
      <c r="A839" s="9" t="inlineStr">
        <is>
          <t>PRO-00285</t>
        </is>
      </c>
      <c r="B839" s="9" t="inlineStr">
        <is>
          <t>Finley Clark</t>
        </is>
      </c>
      <c r="C839" s="9" t="inlineStr">
        <is>
          <t>Senior Data Engineer</t>
        </is>
      </c>
      <c r="D839" s="9" t="inlineStr">
        <is>
          <t>ic_analyst</t>
        </is>
      </c>
      <c r="E839" s="9" t="n">
        <v>0.75</v>
      </c>
      <c r="F839" s="9" t="inlineStr">
        <is>
          <t>Pipeform</t>
        </is>
      </c>
      <c r="G839" s="9" t="b">
        <v>1</v>
      </c>
      <c r="H839" s="9" t="b">
        <v>1</v>
      </c>
      <c r="I839" s="9" t="b">
        <v>1</v>
      </c>
      <c r="J839" s="10" t="n">
        <v>28537</v>
      </c>
      <c r="K839" s="9" t="n">
        <v>1</v>
      </c>
      <c r="L839" s="9" t="inlineStr">
        <is>
          <t>linkedin</t>
        </is>
      </c>
      <c r="M839" s="9" t="inlineStr">
        <is>
          <t>LI-Retarget-PricingPage-14d</t>
        </is>
      </c>
      <c r="N839" s="9" t="inlineStr">
        <is>
          <t>linkedin</t>
        </is>
      </c>
      <c r="O839" s="9" t="inlineStr">
        <is>
          <t>paid-social</t>
        </is>
      </c>
      <c r="P839" s="9" t="inlineStr">
        <is>
          <t>li_retarget_pricingpage_14d</t>
        </is>
      </c>
      <c r="Q839" s="9" t="inlineStr">
        <is>
          <t>single-image_social-proof_cta-demo</t>
        </is>
      </c>
      <c r="R839" s="9" t="inlineStr">
        <is>
          <t>li-ent-data-engineers</t>
        </is>
      </c>
      <c r="S839" s="11" t="n">
        <v>45901.70625</v>
      </c>
      <c r="T839" s="9" t="inlineStr">
        <is>
          <t>gated_content_download</t>
        </is>
      </c>
    </row>
    <row r="840">
      <c r="A840" s="6" t="inlineStr">
        <is>
          <t>PRO-00285</t>
        </is>
      </c>
      <c r="B840" s="6" t="inlineStr">
        <is>
          <t>Finley Clark</t>
        </is>
      </c>
      <c r="C840" s="6" t="inlineStr">
        <is>
          <t>Senior Data Engineer</t>
        </is>
      </c>
      <c r="D840" s="6" t="inlineStr">
        <is>
          <t>ic_analyst</t>
        </is>
      </c>
      <c r="E840" s="6" t="n">
        <v>0.75</v>
      </c>
      <c r="F840" s="6" t="inlineStr">
        <is>
          <t>Pipeform</t>
        </is>
      </c>
      <c r="G840" s="6" t="b">
        <v>1</v>
      </c>
      <c r="H840" s="6" t="b">
        <v>1</v>
      </c>
      <c r="I840" s="6" t="b">
        <v>1</v>
      </c>
      <c r="J840" s="7" t="n">
        <v>28537</v>
      </c>
      <c r="K840" s="6" t="n">
        <v>2</v>
      </c>
      <c r="L840" s="6" t="inlineStr">
        <is>
          <t>g2</t>
        </is>
      </c>
      <c r="M840" s="6" t="inlineStr">
        <is>
          <t>G2-Retarget-CategoryBuyers</t>
        </is>
      </c>
      <c r="N840" s="6" t="inlineStr">
        <is>
          <t>g2</t>
        </is>
      </c>
      <c r="O840" s="6" t="inlineStr">
        <is>
          <t>review-site</t>
        </is>
      </c>
      <c r="P840" s="6" t="inlineStr">
        <is>
          <t>g2_retarget_categorybuyers</t>
        </is>
      </c>
      <c r="Q840" s="6" t="inlineStr">
        <is>
          <t>badge-display_integration</t>
        </is>
      </c>
      <c r="R840" s="6" t="inlineStr">
        <is>
          <t>etl-tools-comparison</t>
        </is>
      </c>
      <c r="S840" s="8" t="n">
        <v>45911.49513888889</v>
      </c>
      <c r="T840" s="6" t="inlineStr">
        <is>
          <t>trial_signup</t>
        </is>
      </c>
    </row>
    <row r="841">
      <c r="A841" s="9" t="inlineStr">
        <is>
          <t>PRO-00286</t>
        </is>
      </c>
      <c r="B841" s="9" t="inlineStr">
        <is>
          <t>Blake Taylor</t>
        </is>
      </c>
      <c r="C841" s="9" t="inlineStr">
        <is>
          <t>BI Manager</t>
        </is>
      </c>
      <c r="D841" s="9" t="inlineStr">
        <is>
          <t>manager</t>
        </is>
      </c>
      <c r="E841" s="9" t="n">
        <v>1</v>
      </c>
      <c r="F841" s="9" t="inlineStr">
        <is>
          <t>Conduitly</t>
        </is>
      </c>
      <c r="G841" s="9" t="b">
        <v>1</v>
      </c>
      <c r="H841" s="9" t="b">
        <v>0</v>
      </c>
      <c r="I841" s="9" t="b">
        <v>0</v>
      </c>
      <c r="J841" s="10" t="n">
        <v>0</v>
      </c>
      <c r="K841" s="9" t="n">
        <v>1</v>
      </c>
      <c r="L841" s="9" t="inlineStr">
        <is>
          <t>linkedin</t>
        </is>
      </c>
      <c r="M841" s="9" t="inlineStr">
        <is>
          <t>LI-MOFU-Demo-DataEngineers</t>
        </is>
      </c>
      <c r="N841" s="9" t="inlineStr">
        <is>
          <t>linkedin</t>
        </is>
      </c>
      <c r="O841" s="9" t="inlineStr">
        <is>
          <t>paid-social</t>
        </is>
      </c>
      <c r="P841" s="9" t="inlineStr">
        <is>
          <t>li_mofu_demo_dataengineers</t>
        </is>
      </c>
      <c r="Q841" s="9" t="inlineStr">
        <is>
          <t>single-image_social-proof_cta-demo</t>
        </is>
      </c>
      <c r="R841" s="9" t="inlineStr">
        <is>
          <t>li-mid-analytics-directors</t>
        </is>
      </c>
      <c r="S841" s="11" t="n">
        <v>45705.37916666667</v>
      </c>
      <c r="T841" s="9" t="inlineStr">
        <is>
          <t>gated_content_download</t>
        </is>
      </c>
    </row>
    <row r="842">
      <c r="A842" s="6" t="inlineStr">
        <is>
          <t>PRO-00286</t>
        </is>
      </c>
      <c r="B842" s="6" t="inlineStr">
        <is>
          <t>Blake Taylor</t>
        </is>
      </c>
      <c r="C842" s="6" t="inlineStr">
        <is>
          <t>BI Manager</t>
        </is>
      </c>
      <c r="D842" s="6" t="inlineStr">
        <is>
          <t>manager</t>
        </is>
      </c>
      <c r="E842" s="6" t="n">
        <v>1</v>
      </c>
      <c r="F842" s="6" t="inlineStr">
        <is>
          <t>Conduitly</t>
        </is>
      </c>
      <c r="G842" s="6" t="b">
        <v>1</v>
      </c>
      <c r="H842" s="6" t="b">
        <v>0</v>
      </c>
      <c r="I842" s="6" t="b">
        <v>0</v>
      </c>
      <c r="J842" s="7" t="n">
        <v>0</v>
      </c>
      <c r="K842" s="6" t="n">
        <v>2</v>
      </c>
      <c r="L842" s="6" t="inlineStr">
        <is>
          <t>programmatic</t>
        </is>
      </c>
      <c r="M842" s="6" t="inlineStr">
        <is>
          <t>DSP-ABM-AirCover-Commercial</t>
        </is>
      </c>
      <c r="N842" s="6" t="inlineStr">
        <is>
          <t>stackadapt</t>
        </is>
      </c>
      <c r="O842" s="6" t="inlineStr">
        <is>
          <t>display</t>
        </is>
      </c>
      <c r="P842" s="6" t="inlineStr">
        <is>
          <t>dsp_abm_aircover_commercial</t>
        </is>
      </c>
      <c r="Q842" s="6" t="inlineStr">
        <is>
          <t>display-banner_abm</t>
        </is>
      </c>
      <c r="R842" s="6" t="inlineStr">
        <is>
          <t>lookalike-data-engineers</t>
        </is>
      </c>
      <c r="S842" s="8" t="n">
        <v>45713.42986111111</v>
      </c>
      <c r="T842" s="6" t="inlineStr">
        <is>
          <t>demo_request</t>
        </is>
      </c>
    </row>
    <row r="843">
      <c r="A843" s="9" t="inlineStr">
        <is>
          <t>PRO-00286</t>
        </is>
      </c>
      <c r="B843" s="9" t="inlineStr">
        <is>
          <t>Blake Taylor</t>
        </is>
      </c>
      <c r="C843" s="9" t="inlineStr">
        <is>
          <t>BI Manager</t>
        </is>
      </c>
      <c r="D843" s="9" t="inlineStr">
        <is>
          <t>manager</t>
        </is>
      </c>
      <c r="E843" s="9" t="n">
        <v>1</v>
      </c>
      <c r="F843" s="9" t="inlineStr">
        <is>
          <t>Conduitly</t>
        </is>
      </c>
      <c r="G843" s="9" t="b">
        <v>1</v>
      </c>
      <c r="H843" s="9" t="b">
        <v>0</v>
      </c>
      <c r="I843" s="9" t="b">
        <v>0</v>
      </c>
      <c r="J843" s="10" t="n">
        <v>0</v>
      </c>
      <c r="K843" s="9" t="n">
        <v>3</v>
      </c>
      <c r="L843" s="9" t="inlineStr">
        <is>
          <t>g2</t>
        </is>
      </c>
      <c r="M843" s="9" t="inlineStr">
        <is>
          <t>G2-Badge-LP-Integration</t>
        </is>
      </c>
      <c r="N843" s="9" t="inlineStr">
        <is>
          <t>g2</t>
        </is>
      </c>
      <c r="O843" s="9" t="inlineStr">
        <is>
          <t>review-site</t>
        </is>
      </c>
      <c r="P843" s="9" t="inlineStr">
        <is>
          <t>g2_badge_lp_integration</t>
        </is>
      </c>
      <c r="Q843" s="9" t="inlineStr">
        <is>
          <t>gated-report_etl</t>
        </is>
      </c>
      <c r="R843" s="9" t="inlineStr">
        <is>
          <t>data-integration-review</t>
        </is>
      </c>
      <c r="S843" s="11" t="n">
        <v>45722.36458333334</v>
      </c>
      <c r="T843" s="9" t="inlineStr">
        <is>
          <t>gated_content_download</t>
        </is>
      </c>
    </row>
    <row r="844">
      <c r="A844" s="6" t="inlineStr">
        <is>
          <t>PRO-00287</t>
        </is>
      </c>
      <c r="B844" s="6" t="inlineStr">
        <is>
          <t>Drew Moore</t>
        </is>
      </c>
      <c r="C844" s="6" t="inlineStr">
        <is>
          <t>Data Engineer</t>
        </is>
      </c>
      <c r="D844" s="6" t="inlineStr">
        <is>
          <t>ic_analyst</t>
        </is>
      </c>
      <c r="E844" s="6" t="n">
        <v>0.75</v>
      </c>
      <c r="F844" s="6" t="inlineStr">
        <is>
          <t>Onyx Intelligence</t>
        </is>
      </c>
      <c r="G844" s="6" t="b">
        <v>1</v>
      </c>
      <c r="H844" s="6" t="b">
        <v>0</v>
      </c>
      <c r="I844" s="6" t="b">
        <v>0</v>
      </c>
      <c r="J844" s="7" t="n">
        <v>0</v>
      </c>
      <c r="K844" s="6" t="n">
        <v>1</v>
      </c>
      <c r="L844" s="6" t="inlineStr">
        <is>
          <t>linkedin</t>
        </is>
      </c>
      <c r="M844" s="6" t="inlineStr">
        <is>
          <t>LI-Retarget-SiteVisitors-30d</t>
        </is>
      </c>
      <c r="N844" s="6" t="inlineStr">
        <is>
          <t>linkedin</t>
        </is>
      </c>
      <c r="O844" s="6" t="inlineStr">
        <is>
          <t>paid-social</t>
        </is>
      </c>
      <c r="P844" s="6" t="inlineStr">
        <is>
          <t>li_retarget_sitevisitors_30d</t>
        </is>
      </c>
      <c r="Q844" s="6" t="inlineStr">
        <is>
          <t>single-image_product-feature_cta-demo</t>
        </is>
      </c>
      <c r="R844" s="6" t="inlineStr">
        <is>
          <t>li-ent-data-engineers</t>
        </is>
      </c>
      <c r="S844" s="8" t="n">
        <v>45958.47986111111</v>
      </c>
      <c r="T844" s="6" t="inlineStr">
        <is>
          <t>gated_content_download</t>
        </is>
      </c>
    </row>
    <row r="845">
      <c r="A845" s="9" t="inlineStr">
        <is>
          <t>PRO-00287</t>
        </is>
      </c>
      <c r="B845" s="9" t="inlineStr">
        <is>
          <t>Drew Moore</t>
        </is>
      </c>
      <c r="C845" s="9" t="inlineStr">
        <is>
          <t>Data Engineer</t>
        </is>
      </c>
      <c r="D845" s="9" t="inlineStr">
        <is>
          <t>ic_analyst</t>
        </is>
      </c>
      <c r="E845" s="9" t="n">
        <v>0.75</v>
      </c>
      <c r="F845" s="9" t="inlineStr">
        <is>
          <t>Onyx Intelligence</t>
        </is>
      </c>
      <c r="G845" s="9" t="b">
        <v>1</v>
      </c>
      <c r="H845" s="9" t="b">
        <v>0</v>
      </c>
      <c r="I845" s="9" t="b">
        <v>0</v>
      </c>
      <c r="J845" s="10" t="n">
        <v>0</v>
      </c>
      <c r="K845" s="9" t="n">
        <v>2</v>
      </c>
      <c r="L845" s="9" t="inlineStr">
        <is>
          <t>google</t>
        </is>
      </c>
      <c r="M845" s="9" t="inlineStr">
        <is>
          <t>GGL-Competitor-Pipeform-Alt</t>
        </is>
      </c>
      <c r="N845" s="9" t="inlineStr">
        <is>
          <t>google</t>
        </is>
      </c>
      <c r="O845" s="9" t="inlineStr">
        <is>
          <t>paid-search</t>
        </is>
      </c>
      <c r="P845" s="9" t="inlineStr">
        <is>
          <t>ggl_competitor_pipeform_alt</t>
        </is>
      </c>
      <c r="Q845" s="9" t="inlineStr">
        <is>
          <t>text-ad_search</t>
        </is>
      </c>
      <c r="R845" s="9" t="inlineStr">
        <is>
          <t>data-integration-platform</t>
        </is>
      </c>
      <c r="S845" s="11" t="n">
        <v>45971.64930555555</v>
      </c>
      <c r="T845" s="9" t="inlineStr">
        <is>
          <t>newsletter_signup</t>
        </is>
      </c>
    </row>
    <row r="846">
      <c r="A846" s="6" t="inlineStr">
        <is>
          <t>PRO-00288</t>
        </is>
      </c>
      <c r="B846" s="6" t="inlineStr">
        <is>
          <t>Finley Garcia</t>
        </is>
      </c>
      <c r="C846" s="6" t="inlineStr">
        <is>
          <t>Director of Analytics</t>
        </is>
      </c>
      <c r="D846" s="6" t="inlineStr">
        <is>
          <t>director</t>
        </is>
      </c>
      <c r="E846" s="6" t="n">
        <v>1.25</v>
      </c>
      <c r="F846" s="6" t="inlineStr">
        <is>
          <t>Nexlayer</t>
        </is>
      </c>
      <c r="G846" s="6" t="b">
        <v>1</v>
      </c>
      <c r="H846" s="6" t="b">
        <v>0</v>
      </c>
      <c r="I846" s="6" t="b">
        <v>0</v>
      </c>
      <c r="J846" s="7" t="n">
        <v>0</v>
      </c>
      <c r="K846" s="6" t="n">
        <v>1</v>
      </c>
      <c r="L846" s="6" t="inlineStr">
        <is>
          <t>google</t>
        </is>
      </c>
      <c r="M846" s="6" t="inlineStr">
        <is>
          <t>GGL-Competitor-Streamlink-Alt</t>
        </is>
      </c>
      <c r="N846" s="6" t="inlineStr">
        <is>
          <t>google</t>
        </is>
      </c>
      <c r="O846" s="6" t="inlineStr">
        <is>
          <t>paid-search</t>
        </is>
      </c>
      <c r="P846" s="6" t="inlineStr">
        <is>
          <t>ggl_competitor_streamlink_alt</t>
        </is>
      </c>
      <c r="Q846" s="6" t="inlineStr">
        <is>
          <t>text-ad_search</t>
        </is>
      </c>
      <c r="R846" s="6" t="inlineStr">
        <is>
          <t>data-pipeline-tools</t>
        </is>
      </c>
      <c r="S846" s="8" t="n">
        <v>45866.62847222222</v>
      </c>
      <c r="T846" s="6" t="inlineStr">
        <is>
          <t>gated_content_download</t>
        </is>
      </c>
    </row>
    <row r="847">
      <c r="A847" s="9" t="inlineStr">
        <is>
          <t>PRO-00288</t>
        </is>
      </c>
      <c r="B847" s="9" t="inlineStr">
        <is>
          <t>Finley Garcia</t>
        </is>
      </c>
      <c r="C847" s="9" t="inlineStr">
        <is>
          <t>Director of Analytics</t>
        </is>
      </c>
      <c r="D847" s="9" t="inlineStr">
        <is>
          <t>director</t>
        </is>
      </c>
      <c r="E847" s="9" t="n">
        <v>1.25</v>
      </c>
      <c r="F847" s="9" t="inlineStr">
        <is>
          <t>Nexlayer</t>
        </is>
      </c>
      <c r="G847" s="9" t="b">
        <v>1</v>
      </c>
      <c r="H847" s="9" t="b">
        <v>0</v>
      </c>
      <c r="I847" s="9" t="b">
        <v>0</v>
      </c>
      <c r="J847" s="10" t="n">
        <v>0</v>
      </c>
      <c r="K847" s="9" t="n">
        <v>2</v>
      </c>
      <c r="L847" s="9" t="inlineStr">
        <is>
          <t>programmatic</t>
        </is>
      </c>
      <c r="M847" s="9" t="inlineStr">
        <is>
          <t>DSP-Awareness-DataEngineers</t>
        </is>
      </c>
      <c r="N847" s="9" t="inlineStr">
        <is>
          <t>stackadapt</t>
        </is>
      </c>
      <c r="O847" s="9" t="inlineStr">
        <is>
          <t>display</t>
        </is>
      </c>
      <c r="P847" s="9" t="inlineStr">
        <is>
          <t>dsp_awareness_dataengineers</t>
        </is>
      </c>
      <c r="Q847" s="9" t="inlineStr">
        <is>
          <t>display-banner_abm</t>
        </is>
      </c>
      <c r="R847" s="9" t="inlineStr">
        <is>
          <t>abm-strategic-accounts</t>
        </is>
      </c>
      <c r="S847" s="11" t="n">
        <v>45875.48194444444</v>
      </c>
      <c r="T847" s="9" t="inlineStr">
        <is>
          <t>trial_signup</t>
        </is>
      </c>
    </row>
    <row r="848">
      <c r="A848" s="6" t="inlineStr">
        <is>
          <t>PRO-00288</t>
        </is>
      </c>
      <c r="B848" s="6" t="inlineStr">
        <is>
          <t>Finley Garcia</t>
        </is>
      </c>
      <c r="C848" s="6" t="inlineStr">
        <is>
          <t>Director of Analytics</t>
        </is>
      </c>
      <c r="D848" s="6" t="inlineStr">
        <is>
          <t>director</t>
        </is>
      </c>
      <c r="E848" s="6" t="n">
        <v>1.25</v>
      </c>
      <c r="F848" s="6" t="inlineStr">
        <is>
          <t>Nexlayer</t>
        </is>
      </c>
      <c r="G848" s="6" t="b">
        <v>1</v>
      </c>
      <c r="H848" s="6" t="b">
        <v>0</v>
      </c>
      <c r="I848" s="6" t="b">
        <v>0</v>
      </c>
      <c r="J848" s="7" t="n">
        <v>0</v>
      </c>
      <c r="K848" s="6" t="n">
        <v>3</v>
      </c>
      <c r="L848" s="6" t="inlineStr">
        <is>
          <t>linkedin</t>
        </is>
      </c>
      <c r="M848" s="6" t="inlineStr">
        <is>
          <t>LI-Retarget-SiteVisitors-30d</t>
        </is>
      </c>
      <c r="N848" s="6" t="inlineStr">
        <is>
          <t>linkedin</t>
        </is>
      </c>
      <c r="O848" s="6" t="inlineStr">
        <is>
          <t>paid-social</t>
        </is>
      </c>
      <c r="P848" s="6" t="inlineStr">
        <is>
          <t>li_retarget_sitevisitors_30d</t>
        </is>
      </c>
      <c r="Q848" s="6" t="inlineStr">
        <is>
          <t>single-image_pain-point_cta-demo</t>
        </is>
      </c>
      <c r="R848" s="6" t="inlineStr">
        <is>
          <t>li-ent-data-engineers</t>
        </is>
      </c>
      <c r="S848" s="8" t="n">
        <v>45895.72083333333</v>
      </c>
      <c r="T848" s="6" t="inlineStr">
        <is>
          <t>demo_request</t>
        </is>
      </c>
    </row>
    <row r="849">
      <c r="A849" s="9" t="inlineStr">
        <is>
          <t>PRO-00289</t>
        </is>
      </c>
      <c r="B849" s="9" t="inlineStr">
        <is>
          <t>Harper Brown</t>
        </is>
      </c>
      <c r="C849" s="9" t="inlineStr">
        <is>
          <t>BI Manager</t>
        </is>
      </c>
      <c r="D849" s="9" t="inlineStr">
        <is>
          <t>manager</t>
        </is>
      </c>
      <c r="E849" s="9" t="n">
        <v>1</v>
      </c>
      <c r="F849" s="9" t="inlineStr">
        <is>
          <t>Onyx Intelligence</t>
        </is>
      </c>
      <c r="G849" s="9" t="b">
        <v>1</v>
      </c>
      <c r="H849" s="9" t="b">
        <v>0</v>
      </c>
      <c r="I849" s="9" t="b">
        <v>0</v>
      </c>
      <c r="J849" s="10" t="n">
        <v>0</v>
      </c>
      <c r="K849" s="9" t="n">
        <v>1</v>
      </c>
      <c r="L849" s="9" t="inlineStr">
        <is>
          <t>linkedin</t>
        </is>
      </c>
      <c r="M849" s="9" t="inlineStr">
        <is>
          <t>LI-ENT-Awareness-DataPipeline</t>
        </is>
      </c>
      <c r="N849" s="9" t="inlineStr">
        <is>
          <t>linkedin</t>
        </is>
      </c>
      <c r="O849" s="9" t="inlineStr">
        <is>
          <t>paid-social</t>
        </is>
      </c>
      <c r="P849" s="9" t="inlineStr">
        <is>
          <t>li_ent_awareness_datapipeline</t>
        </is>
      </c>
      <c r="Q849" s="9" t="inlineStr">
        <is>
          <t>single-image_social-proof_cta-demo</t>
        </is>
      </c>
      <c r="R849" s="9" t="inlineStr">
        <is>
          <t>li-abm-strategic-accounts</t>
        </is>
      </c>
      <c r="S849" s="11" t="n">
        <v>45768.74513888889</v>
      </c>
      <c r="T849" s="9" t="inlineStr">
        <is>
          <t>newsletter_signup</t>
        </is>
      </c>
    </row>
    <row r="850">
      <c r="A850" s="6" t="inlineStr">
        <is>
          <t>PRO-00289</t>
        </is>
      </c>
      <c r="B850" s="6" t="inlineStr">
        <is>
          <t>Harper Brown</t>
        </is>
      </c>
      <c r="C850" s="6" t="inlineStr">
        <is>
          <t>BI Manager</t>
        </is>
      </c>
      <c r="D850" s="6" t="inlineStr">
        <is>
          <t>manager</t>
        </is>
      </c>
      <c r="E850" s="6" t="n">
        <v>1</v>
      </c>
      <c r="F850" s="6" t="inlineStr">
        <is>
          <t>Onyx Intelligence</t>
        </is>
      </c>
      <c r="G850" s="6" t="b">
        <v>1</v>
      </c>
      <c r="H850" s="6" t="b">
        <v>0</v>
      </c>
      <c r="I850" s="6" t="b">
        <v>0</v>
      </c>
      <c r="J850" s="7" t="n">
        <v>0</v>
      </c>
      <c r="K850" s="6" t="n">
        <v>2</v>
      </c>
      <c r="L850" s="6" t="inlineStr">
        <is>
          <t>g2</t>
        </is>
      </c>
      <c r="M850" s="6" t="inlineStr">
        <is>
          <t>G2-GridReport-ETL-Gated</t>
        </is>
      </c>
      <c r="N850" s="6" t="inlineStr">
        <is>
          <t>g2</t>
        </is>
      </c>
      <c r="O850" s="6" t="inlineStr">
        <is>
          <t>review-site</t>
        </is>
      </c>
      <c r="P850" s="6" t="inlineStr">
        <is>
          <t>g2_gridreport_etl_gated</t>
        </is>
      </c>
      <c r="Q850" s="6" t="inlineStr">
        <is>
          <t>retarget-banner_category</t>
        </is>
      </c>
      <c r="R850" s="6" t="inlineStr">
        <is>
          <t>pipeline-software-evaluation</t>
        </is>
      </c>
      <c r="S850" s="8" t="n">
        <v>45779.39236111111</v>
      </c>
      <c r="T850" s="6" t="inlineStr">
        <is>
          <t>demo_request</t>
        </is>
      </c>
    </row>
    <row r="851">
      <c r="A851" s="9" t="inlineStr">
        <is>
          <t>PRO-00289</t>
        </is>
      </c>
      <c r="B851" s="9" t="inlineStr">
        <is>
          <t>Harper Brown</t>
        </is>
      </c>
      <c r="C851" s="9" t="inlineStr">
        <is>
          <t>BI Manager</t>
        </is>
      </c>
      <c r="D851" s="9" t="inlineStr">
        <is>
          <t>manager</t>
        </is>
      </c>
      <c r="E851" s="9" t="n">
        <v>1</v>
      </c>
      <c r="F851" s="9" t="inlineStr">
        <is>
          <t>Onyx Intelligence</t>
        </is>
      </c>
      <c r="G851" s="9" t="b">
        <v>1</v>
      </c>
      <c r="H851" s="9" t="b">
        <v>0</v>
      </c>
      <c r="I851" s="9" t="b">
        <v>0</v>
      </c>
      <c r="J851" s="10" t="n">
        <v>0</v>
      </c>
      <c r="K851" s="9" t="n">
        <v>3</v>
      </c>
      <c r="L851" s="9" t="inlineStr">
        <is>
          <t>linkedin</t>
        </is>
      </c>
      <c r="M851" s="9" t="inlineStr">
        <is>
          <t>LI-Retarget-PricingPage-14d</t>
        </is>
      </c>
      <c r="N851" s="9" t="inlineStr">
        <is>
          <t>linkedin</t>
        </is>
      </c>
      <c r="O851" s="9" t="inlineStr">
        <is>
          <t>paid-social</t>
        </is>
      </c>
      <c r="P851" s="9" t="inlineStr">
        <is>
          <t>li_retarget_pricingpage_14d</t>
        </is>
      </c>
      <c r="Q851" s="9" t="inlineStr">
        <is>
          <t>single-image_thought-leadership_cta-learn-more</t>
        </is>
      </c>
      <c r="R851" s="9" t="inlineStr">
        <is>
          <t>li-retarget-site-visitors-30d</t>
        </is>
      </c>
      <c r="S851" s="11" t="n">
        <v>45800.59236111111</v>
      </c>
      <c r="T851" s="9" t="inlineStr">
        <is>
          <t>demo_request</t>
        </is>
      </c>
    </row>
    <row r="852">
      <c r="A852" s="6" t="inlineStr">
        <is>
          <t>PRO-00289</t>
        </is>
      </c>
      <c r="B852" s="6" t="inlineStr">
        <is>
          <t>Harper Brown</t>
        </is>
      </c>
      <c r="C852" s="6" t="inlineStr">
        <is>
          <t>BI Manager</t>
        </is>
      </c>
      <c r="D852" s="6" t="inlineStr">
        <is>
          <t>manager</t>
        </is>
      </c>
      <c r="E852" s="6" t="n">
        <v>1</v>
      </c>
      <c r="F852" s="6" t="inlineStr">
        <is>
          <t>Onyx Intelligence</t>
        </is>
      </c>
      <c r="G852" s="6" t="b">
        <v>1</v>
      </c>
      <c r="H852" s="6" t="b">
        <v>0</v>
      </c>
      <c r="I852" s="6" t="b">
        <v>0</v>
      </c>
      <c r="J852" s="7" t="n">
        <v>0</v>
      </c>
      <c r="K852" s="6" t="n">
        <v>4</v>
      </c>
      <c r="L852" s="6" t="inlineStr">
        <is>
          <t>google</t>
        </is>
      </c>
      <c r="M852" s="6" t="inlineStr">
        <is>
          <t>GGL-RLSA-HighIntent-Visitors</t>
        </is>
      </c>
      <c r="N852" s="6" t="inlineStr">
        <is>
          <t>google</t>
        </is>
      </c>
      <c r="O852" s="6" t="inlineStr">
        <is>
          <t>paid-search</t>
        </is>
      </c>
      <c r="P852" s="6" t="inlineStr">
        <is>
          <t>ggl_rlsa_highintent_visitors</t>
        </is>
      </c>
      <c r="Q852" s="6" t="inlineStr">
        <is>
          <t>text-ad_rlsa</t>
        </is>
      </c>
      <c r="R852" s="6" t="inlineStr">
        <is>
          <t>data-pipeline-tools</t>
        </is>
      </c>
      <c r="S852" s="8" t="n">
        <v>45818.63680555556</v>
      </c>
      <c r="T852" s="6" t="inlineStr">
        <is>
          <t>newsletter_signup</t>
        </is>
      </c>
    </row>
    <row r="853">
      <c r="A853" s="9" t="inlineStr">
        <is>
          <t>PRO-00290</t>
        </is>
      </c>
      <c r="B853" s="9" t="inlineStr">
        <is>
          <t>Alex Allen</t>
        </is>
      </c>
      <c r="C853" s="9" t="inlineStr">
        <is>
          <t>Director of Data Engineering</t>
        </is>
      </c>
      <c r="D853" s="9" t="inlineStr">
        <is>
          <t>director</t>
        </is>
      </c>
      <c r="E853" s="9" t="n">
        <v>1.25</v>
      </c>
      <c r="F853" s="9" t="inlineStr">
        <is>
          <t>Solaris Data</t>
        </is>
      </c>
      <c r="G853" s="9" t="b">
        <v>0</v>
      </c>
      <c r="H853" s="9" t="b">
        <v>0</v>
      </c>
      <c r="I853" s="9" t="b">
        <v>0</v>
      </c>
      <c r="J853" s="10" t="n">
        <v>0</v>
      </c>
      <c r="K853" s="9" t="n">
        <v>1</v>
      </c>
      <c r="L853" s="9" t="inlineStr">
        <is>
          <t>linkedin</t>
        </is>
      </c>
      <c r="M853" s="9" t="inlineStr">
        <is>
          <t>LI-Retarget-SiteVisitors-30d</t>
        </is>
      </c>
      <c r="N853" s="9" t="inlineStr">
        <is>
          <t>linkedin</t>
        </is>
      </c>
      <c r="O853" s="9" t="inlineStr">
        <is>
          <t>paid-social</t>
        </is>
      </c>
      <c r="P853" s="9" t="inlineStr">
        <is>
          <t>li_retarget_sitevisitors_30d</t>
        </is>
      </c>
      <c r="Q853" s="9" t="inlineStr">
        <is>
          <t>single-image_product-feature_cta-trial</t>
        </is>
      </c>
      <c r="R853" s="9" t="inlineStr">
        <is>
          <t>li-lookalike-closed-won</t>
        </is>
      </c>
      <c r="S853" s="11" t="n">
        <v>45660.36319444444</v>
      </c>
      <c r="T853" s="9" t="inlineStr">
        <is>
          <t>newsletter_signup</t>
        </is>
      </c>
    </row>
    <row r="854">
      <c r="A854" s="6" t="inlineStr">
        <is>
          <t>PRO-00290</t>
        </is>
      </c>
      <c r="B854" s="6" t="inlineStr">
        <is>
          <t>Alex Allen</t>
        </is>
      </c>
      <c r="C854" s="6" t="inlineStr">
        <is>
          <t>Director of Data Engineering</t>
        </is>
      </c>
      <c r="D854" s="6" t="inlineStr">
        <is>
          <t>director</t>
        </is>
      </c>
      <c r="E854" s="6" t="n">
        <v>1.25</v>
      </c>
      <c r="F854" s="6" t="inlineStr">
        <is>
          <t>Solaris Data</t>
        </is>
      </c>
      <c r="G854" s="6" t="b">
        <v>0</v>
      </c>
      <c r="H854" s="6" t="b">
        <v>0</v>
      </c>
      <c r="I854" s="6" t="b">
        <v>0</v>
      </c>
      <c r="J854" s="7" t="n">
        <v>0</v>
      </c>
      <c r="K854" s="6" t="n">
        <v>2</v>
      </c>
      <c r="L854" s="6" t="inlineStr">
        <is>
          <t>linkedin</t>
        </is>
      </c>
      <c r="M854" s="6" t="inlineStr">
        <is>
          <t>LI-ABM-Strategic-ENT</t>
        </is>
      </c>
      <c r="N854" s="6" t="inlineStr">
        <is>
          <t>linkedin</t>
        </is>
      </c>
      <c r="O854" s="6" t="inlineStr">
        <is>
          <t>paid-social</t>
        </is>
      </c>
      <c r="P854" s="6" t="inlineStr">
        <is>
          <t>li_abm_strategic_ent</t>
        </is>
      </c>
      <c r="Q854" s="6" t="inlineStr">
        <is>
          <t>single-image_product-feature_cta-trial</t>
        </is>
      </c>
      <c r="R854" s="6" t="inlineStr">
        <is>
          <t>li-ent-data-engineers</t>
        </is>
      </c>
      <c r="S854" s="8" t="n">
        <v>45679.39861111111</v>
      </c>
      <c r="T854" s="6" t="inlineStr">
        <is>
          <t>gated_content_download</t>
        </is>
      </c>
    </row>
    <row r="855">
      <c r="A855" s="9" t="inlineStr">
        <is>
          <t>PRO-00290</t>
        </is>
      </c>
      <c r="B855" s="9" t="inlineStr">
        <is>
          <t>Alex Allen</t>
        </is>
      </c>
      <c r="C855" s="9" t="inlineStr">
        <is>
          <t>Director of Data Engineering</t>
        </is>
      </c>
      <c r="D855" s="9" t="inlineStr">
        <is>
          <t>director</t>
        </is>
      </c>
      <c r="E855" s="9" t="n">
        <v>1.25</v>
      </c>
      <c r="F855" s="9" t="inlineStr">
        <is>
          <t>Solaris Data</t>
        </is>
      </c>
      <c r="G855" s="9" t="b">
        <v>0</v>
      </c>
      <c r="H855" s="9" t="b">
        <v>0</v>
      </c>
      <c r="I855" s="9" t="b">
        <v>0</v>
      </c>
      <c r="J855" s="10" t="n">
        <v>0</v>
      </c>
      <c r="K855" s="9" t="n">
        <v>3</v>
      </c>
      <c r="L855" s="9" t="inlineStr">
        <is>
          <t>linkedin</t>
        </is>
      </c>
      <c r="M855" s="9" t="inlineStr">
        <is>
          <t>LI-Retarget-PricingPage-14d</t>
        </is>
      </c>
      <c r="N855" s="9" t="inlineStr">
        <is>
          <t>linkedin</t>
        </is>
      </c>
      <c r="O855" s="9" t="inlineStr">
        <is>
          <t>paid-social</t>
        </is>
      </c>
      <c r="P855" s="9" t="inlineStr">
        <is>
          <t>li_retarget_pricingpage_14d</t>
        </is>
      </c>
      <c r="Q855" s="9" t="inlineStr">
        <is>
          <t>single-image_social-proof_cta-demo</t>
        </is>
      </c>
      <c r="R855" s="9" t="inlineStr">
        <is>
          <t>li-ent-data-engineers</t>
        </is>
      </c>
      <c r="S855" s="11" t="n">
        <v>45699.61944444444</v>
      </c>
      <c r="T855" s="9" t="inlineStr">
        <is>
          <t>gated_content_download</t>
        </is>
      </c>
    </row>
    <row r="856">
      <c r="A856" s="6" t="inlineStr">
        <is>
          <t>PRO-00291</t>
        </is>
      </c>
      <c r="B856" s="6" t="inlineStr">
        <is>
          <t>Alex Smith</t>
        </is>
      </c>
      <c r="C856" s="6" t="inlineStr">
        <is>
          <t>VP of Data Engineering</t>
        </is>
      </c>
      <c r="D856" s="6" t="inlineStr">
        <is>
          <t>c_suite_vp</t>
        </is>
      </c>
      <c r="E856" s="6" t="n">
        <v>1.5</v>
      </c>
      <c r="F856" s="6" t="inlineStr">
        <is>
          <t>Apex Workflows</t>
        </is>
      </c>
      <c r="G856" s="6" t="b">
        <v>0</v>
      </c>
      <c r="H856" s="6" t="b">
        <v>0</v>
      </c>
      <c r="I856" s="6" t="b">
        <v>0</v>
      </c>
      <c r="J856" s="7" t="n">
        <v>0</v>
      </c>
      <c r="K856" s="6" t="n">
        <v>1</v>
      </c>
      <c r="L856" s="6" t="inlineStr">
        <is>
          <t>google</t>
        </is>
      </c>
      <c r="M856" s="6" t="inlineStr">
        <is>
          <t>GGL-RLSA-HighIntent-Visitors</t>
        </is>
      </c>
      <c r="N856" s="6" t="inlineStr">
        <is>
          <t>google</t>
        </is>
      </c>
      <c r="O856" s="6" t="inlineStr">
        <is>
          <t>paid-search</t>
        </is>
      </c>
      <c r="P856" s="6" t="inlineStr">
        <is>
          <t>ggl_rlsa_highintent_visitors</t>
        </is>
      </c>
      <c r="Q856" s="6" t="inlineStr">
        <is>
          <t>text-ad_rlsa</t>
        </is>
      </c>
      <c r="R856" s="6" t="inlineStr">
        <is>
          <t>streamlink-vs-syncflow</t>
        </is>
      </c>
      <c r="S856" s="8" t="n">
        <v>45841.46180555555</v>
      </c>
      <c r="T856" s="6" t="inlineStr">
        <is>
          <t>gated_content_download</t>
        </is>
      </c>
    </row>
    <row r="857">
      <c r="A857" s="9" t="inlineStr">
        <is>
          <t>PRO-00291</t>
        </is>
      </c>
      <c r="B857" s="9" t="inlineStr">
        <is>
          <t>Alex Smith</t>
        </is>
      </c>
      <c r="C857" s="9" t="inlineStr">
        <is>
          <t>VP of Data Engineering</t>
        </is>
      </c>
      <c r="D857" s="9" t="inlineStr">
        <is>
          <t>c_suite_vp</t>
        </is>
      </c>
      <c r="E857" s="9" t="n">
        <v>1.5</v>
      </c>
      <c r="F857" s="9" t="inlineStr">
        <is>
          <t>Apex Workflows</t>
        </is>
      </c>
      <c r="G857" s="9" t="b">
        <v>0</v>
      </c>
      <c r="H857" s="9" t="b">
        <v>0</v>
      </c>
      <c r="I857" s="9" t="b">
        <v>0</v>
      </c>
      <c r="J857" s="10" t="n">
        <v>0</v>
      </c>
      <c r="K857" s="9" t="n">
        <v>2</v>
      </c>
      <c r="L857" s="9" t="inlineStr">
        <is>
          <t>linkedin</t>
        </is>
      </c>
      <c r="M857" s="9" t="inlineStr">
        <is>
          <t>LI-Retarget-PricingPage-14d</t>
        </is>
      </c>
      <c r="N857" s="9" t="inlineStr">
        <is>
          <t>linkedin</t>
        </is>
      </c>
      <c r="O857" s="9" t="inlineStr">
        <is>
          <t>paid-social</t>
        </is>
      </c>
      <c r="P857" s="9" t="inlineStr">
        <is>
          <t>li_retarget_pricingpage_14d</t>
        </is>
      </c>
      <c r="Q857" s="9" t="inlineStr">
        <is>
          <t>single-image_social-proof_cta-learn-more</t>
        </is>
      </c>
      <c r="R857" s="9" t="inlineStr">
        <is>
          <t>li-ent-data-engineers</t>
        </is>
      </c>
      <c r="S857" s="11" t="n">
        <v>45855.54305555556</v>
      </c>
      <c r="T857" s="9" t="inlineStr">
        <is>
          <t>gated_content_download</t>
        </is>
      </c>
    </row>
    <row r="858">
      <c r="A858" s="6" t="inlineStr">
        <is>
          <t>PRO-00291</t>
        </is>
      </c>
      <c r="B858" s="6" t="inlineStr">
        <is>
          <t>Alex Smith</t>
        </is>
      </c>
      <c r="C858" s="6" t="inlineStr">
        <is>
          <t>VP of Data Engineering</t>
        </is>
      </c>
      <c r="D858" s="6" t="inlineStr">
        <is>
          <t>c_suite_vp</t>
        </is>
      </c>
      <c r="E858" s="6" t="n">
        <v>1.5</v>
      </c>
      <c r="F858" s="6" t="inlineStr">
        <is>
          <t>Apex Workflows</t>
        </is>
      </c>
      <c r="G858" s="6" t="b">
        <v>0</v>
      </c>
      <c r="H858" s="6" t="b">
        <v>0</v>
      </c>
      <c r="I858" s="6" t="b">
        <v>0</v>
      </c>
      <c r="J858" s="7" t="n">
        <v>0</v>
      </c>
      <c r="K858" s="6" t="n">
        <v>3</v>
      </c>
      <c r="L858" s="6" t="inlineStr">
        <is>
          <t>programmatic</t>
        </is>
      </c>
      <c r="M858" s="6" t="inlineStr">
        <is>
          <t>DSP-ABM-AirCover-Commercial</t>
        </is>
      </c>
      <c r="N858" s="6" t="inlineStr">
        <is>
          <t>stackadapt</t>
        </is>
      </c>
      <c r="O858" s="6" t="inlineStr">
        <is>
          <t>display</t>
        </is>
      </c>
      <c r="P858" s="6" t="inlineStr">
        <is>
          <t>dsp_abm_aircover_commercial</t>
        </is>
      </c>
      <c r="Q858" s="6" t="inlineStr">
        <is>
          <t>display-banner_awareness</t>
        </is>
      </c>
      <c r="R858" s="6" t="inlineStr">
        <is>
          <t>abm-strategic-accounts</t>
        </is>
      </c>
      <c r="S858" s="8" t="n">
        <v>45875.58819444444</v>
      </c>
      <c r="T858" s="6" t="inlineStr">
        <is>
          <t>newsletter_signup</t>
        </is>
      </c>
    </row>
    <row r="859">
      <c r="A859" s="9" t="inlineStr">
        <is>
          <t>PRO-00292</t>
        </is>
      </c>
      <c r="B859" s="9" t="inlineStr">
        <is>
          <t>Finley Johnson</t>
        </is>
      </c>
      <c r="C859" s="9" t="inlineStr">
        <is>
          <t>Data Engineering Manager</t>
        </is>
      </c>
      <c r="D859" s="9" t="inlineStr">
        <is>
          <t>manager</t>
        </is>
      </c>
      <c r="E859" s="9" t="n">
        <v>1</v>
      </c>
      <c r="F859" s="9" t="inlineStr">
        <is>
          <t>Streamlink</t>
        </is>
      </c>
      <c r="G859" s="9" t="b">
        <v>1</v>
      </c>
      <c r="H859" s="9" t="b">
        <v>0</v>
      </c>
      <c r="I859" s="9" t="b">
        <v>0</v>
      </c>
      <c r="J859" s="10" t="n">
        <v>0</v>
      </c>
      <c r="K859" s="9" t="n">
        <v>1</v>
      </c>
      <c r="L859" s="9" t="inlineStr">
        <is>
          <t>linkedin</t>
        </is>
      </c>
      <c r="M859" s="9" t="inlineStr">
        <is>
          <t>LI-ABM-Strategic-ENT</t>
        </is>
      </c>
      <c r="N859" s="9" t="inlineStr">
        <is>
          <t>linkedin</t>
        </is>
      </c>
      <c r="O859" s="9" t="inlineStr">
        <is>
          <t>paid-social</t>
        </is>
      </c>
      <c r="P859" s="9" t="inlineStr">
        <is>
          <t>li_abm_strategic_ent</t>
        </is>
      </c>
      <c r="Q859" s="9" t="inlineStr">
        <is>
          <t>single-image_thought-leadership_cta-download</t>
        </is>
      </c>
      <c r="R859" s="9" t="inlineStr">
        <is>
          <t>li-mid-analytics-directors</t>
        </is>
      </c>
      <c r="S859" s="11" t="n">
        <v>45950.49722222222</v>
      </c>
      <c r="T859" s="9" t="inlineStr">
        <is>
          <t>trial_signup</t>
        </is>
      </c>
    </row>
    <row r="860">
      <c r="A860" s="6" t="inlineStr">
        <is>
          <t>PRO-00292</t>
        </is>
      </c>
      <c r="B860" s="6" t="inlineStr">
        <is>
          <t>Finley Johnson</t>
        </is>
      </c>
      <c r="C860" s="6" t="inlineStr">
        <is>
          <t>Data Engineering Manager</t>
        </is>
      </c>
      <c r="D860" s="6" t="inlineStr">
        <is>
          <t>manager</t>
        </is>
      </c>
      <c r="E860" s="6" t="n">
        <v>1</v>
      </c>
      <c r="F860" s="6" t="inlineStr">
        <is>
          <t>Streamlink</t>
        </is>
      </c>
      <c r="G860" s="6" t="b">
        <v>1</v>
      </c>
      <c r="H860" s="6" t="b">
        <v>0</v>
      </c>
      <c r="I860" s="6" t="b">
        <v>0</v>
      </c>
      <c r="J860" s="7" t="n">
        <v>0</v>
      </c>
      <c r="K860" s="6" t="n">
        <v>2</v>
      </c>
      <c r="L860" s="6" t="inlineStr">
        <is>
          <t>linkedin</t>
        </is>
      </c>
      <c r="M860" s="6" t="inlineStr">
        <is>
          <t>LI-Retarget-SiteVisitors-30d</t>
        </is>
      </c>
      <c r="N860" s="6" t="inlineStr">
        <is>
          <t>linkedin</t>
        </is>
      </c>
      <c r="O860" s="6" t="inlineStr">
        <is>
          <t>paid-social</t>
        </is>
      </c>
      <c r="P860" s="6" t="inlineStr">
        <is>
          <t>li_retarget_sitevisitors_30d</t>
        </is>
      </c>
      <c r="Q860" s="6" t="inlineStr">
        <is>
          <t>single-image_product-feature_cta-trial</t>
        </is>
      </c>
      <c r="R860" s="6" t="inlineStr">
        <is>
          <t>li-ent-data-engineers</t>
        </is>
      </c>
      <c r="S860" s="8" t="n">
        <v>45957.69375</v>
      </c>
      <c r="T860" s="6" t="inlineStr">
        <is>
          <t>demo_request</t>
        </is>
      </c>
    </row>
    <row r="861">
      <c r="A861" s="9" t="inlineStr">
        <is>
          <t>PRO-00293</t>
        </is>
      </c>
      <c r="B861" s="9" t="inlineStr">
        <is>
          <t>Elliot Patel</t>
        </is>
      </c>
      <c r="C861" s="9" t="inlineStr">
        <is>
          <t>BI Analyst</t>
        </is>
      </c>
      <c r="D861" s="9" t="inlineStr">
        <is>
          <t>ic_analyst</t>
        </is>
      </c>
      <c r="E861" s="9" t="n">
        <v>0.75</v>
      </c>
      <c r="F861" s="9" t="inlineStr">
        <is>
          <t>Stratum Data</t>
        </is>
      </c>
      <c r="G861" s="9" t="b">
        <v>1</v>
      </c>
      <c r="H861" s="9" t="b">
        <v>1</v>
      </c>
      <c r="I861" s="9" t="b">
        <v>1</v>
      </c>
      <c r="J861" s="10" t="n">
        <v>87818</v>
      </c>
      <c r="K861" s="9" t="n">
        <v>1</v>
      </c>
      <c r="L861" s="9" t="inlineStr">
        <is>
          <t>google</t>
        </is>
      </c>
      <c r="M861" s="9" t="inlineStr">
        <is>
          <t>GGL-Competitor-Pipeform-Alt</t>
        </is>
      </c>
      <c r="N861" s="9" t="inlineStr">
        <is>
          <t>google</t>
        </is>
      </c>
      <c r="O861" s="9" t="inlineStr">
        <is>
          <t>paid-search</t>
        </is>
      </c>
      <c r="P861" s="9" t="inlineStr">
        <is>
          <t>ggl_competitor_pipeform_alt</t>
        </is>
      </c>
      <c r="Q861" s="9" t="inlineStr">
        <is>
          <t>text-ad_rlsa</t>
        </is>
      </c>
      <c r="R861" s="9" t="inlineStr">
        <is>
          <t>syncflow-alternative</t>
        </is>
      </c>
      <c r="S861" s="11" t="n">
        <v>45866.50486111111</v>
      </c>
      <c r="T861" s="9" t="inlineStr">
        <is>
          <t>newsletter_signup</t>
        </is>
      </c>
    </row>
    <row r="862">
      <c r="A862" s="6" t="inlineStr">
        <is>
          <t>PRO-00293</t>
        </is>
      </c>
      <c r="B862" s="6" t="inlineStr">
        <is>
          <t>Elliot Patel</t>
        </is>
      </c>
      <c r="C862" s="6" t="inlineStr">
        <is>
          <t>BI Analyst</t>
        </is>
      </c>
      <c r="D862" s="6" t="inlineStr">
        <is>
          <t>ic_analyst</t>
        </is>
      </c>
      <c r="E862" s="6" t="n">
        <v>0.75</v>
      </c>
      <c r="F862" s="6" t="inlineStr">
        <is>
          <t>Stratum Data</t>
        </is>
      </c>
      <c r="G862" s="6" t="b">
        <v>1</v>
      </c>
      <c r="H862" s="6" t="b">
        <v>1</v>
      </c>
      <c r="I862" s="6" t="b">
        <v>1</v>
      </c>
      <c r="J862" s="7" t="n">
        <v>87818</v>
      </c>
      <c r="K862" s="6" t="n">
        <v>2</v>
      </c>
      <c r="L862" s="6" t="inlineStr">
        <is>
          <t>linkedin</t>
        </is>
      </c>
      <c r="M862" s="6" t="inlineStr">
        <is>
          <t>LI-MOFU-Trial-AnalyticsTeams</t>
        </is>
      </c>
      <c r="N862" s="6" t="inlineStr">
        <is>
          <t>linkedin</t>
        </is>
      </c>
      <c r="O862" s="6" t="inlineStr">
        <is>
          <t>paid-social</t>
        </is>
      </c>
      <c r="P862" s="6" t="inlineStr">
        <is>
          <t>li_mofu_trial_analyticsteams</t>
        </is>
      </c>
      <c r="Q862" s="6" t="inlineStr">
        <is>
          <t>single-image_product-feature_cta-trial</t>
        </is>
      </c>
      <c r="R862" s="6" t="inlineStr">
        <is>
          <t>li-retarget-site-visitors-30d</t>
        </is>
      </c>
      <c r="S862" s="8" t="n">
        <v>45873.46041666667</v>
      </c>
      <c r="T862" s="6" t="inlineStr">
        <is>
          <t>gated_content_download</t>
        </is>
      </c>
    </row>
    <row r="863">
      <c r="A863" s="9" t="inlineStr">
        <is>
          <t>PRO-00293</t>
        </is>
      </c>
      <c r="B863" s="9" t="inlineStr">
        <is>
          <t>Elliot Patel</t>
        </is>
      </c>
      <c r="C863" s="9" t="inlineStr">
        <is>
          <t>BI Analyst</t>
        </is>
      </c>
      <c r="D863" s="9" t="inlineStr">
        <is>
          <t>ic_analyst</t>
        </is>
      </c>
      <c r="E863" s="9" t="n">
        <v>0.75</v>
      </c>
      <c r="F863" s="9" t="inlineStr">
        <is>
          <t>Stratum Data</t>
        </is>
      </c>
      <c r="G863" s="9" t="b">
        <v>1</v>
      </c>
      <c r="H863" s="9" t="b">
        <v>1</v>
      </c>
      <c r="I863" s="9" t="b">
        <v>1</v>
      </c>
      <c r="J863" s="10" t="n">
        <v>87818</v>
      </c>
      <c r="K863" s="9" t="n">
        <v>3</v>
      </c>
      <c r="L863" s="9" t="inlineStr">
        <is>
          <t>google</t>
        </is>
      </c>
      <c r="M863" s="9" t="inlineStr">
        <is>
          <t>GGL-RLSA-HighIntent-Visitors</t>
        </is>
      </c>
      <c r="N863" s="9" t="inlineStr">
        <is>
          <t>google</t>
        </is>
      </c>
      <c r="O863" s="9" t="inlineStr">
        <is>
          <t>paid-search</t>
        </is>
      </c>
      <c r="P863" s="9" t="inlineStr">
        <is>
          <t>ggl_rlsa_highintent_visitors</t>
        </is>
      </c>
      <c r="Q863" s="9" t="inlineStr">
        <is>
          <t>text-ad_search</t>
        </is>
      </c>
      <c r="R863" s="9" t="inlineStr">
        <is>
          <t>streamlink-vs-syncflow</t>
        </is>
      </c>
      <c r="S863" s="11" t="n">
        <v>45883.54513888889</v>
      </c>
      <c r="T863" s="9" t="inlineStr">
        <is>
          <t>gated_content_download</t>
        </is>
      </c>
    </row>
    <row r="864">
      <c r="A864" s="6" t="inlineStr">
        <is>
          <t>PRO-00293</t>
        </is>
      </c>
      <c r="B864" s="6" t="inlineStr">
        <is>
          <t>Elliot Patel</t>
        </is>
      </c>
      <c r="C864" s="6" t="inlineStr">
        <is>
          <t>BI Analyst</t>
        </is>
      </c>
      <c r="D864" s="6" t="inlineStr">
        <is>
          <t>ic_analyst</t>
        </is>
      </c>
      <c r="E864" s="6" t="n">
        <v>0.75</v>
      </c>
      <c r="F864" s="6" t="inlineStr">
        <is>
          <t>Stratum Data</t>
        </is>
      </c>
      <c r="G864" s="6" t="b">
        <v>1</v>
      </c>
      <c r="H864" s="6" t="b">
        <v>1</v>
      </c>
      <c r="I864" s="6" t="b">
        <v>1</v>
      </c>
      <c r="J864" s="7" t="n">
        <v>87818</v>
      </c>
      <c r="K864" s="6" t="n">
        <v>4</v>
      </c>
      <c r="L864" s="6" t="inlineStr">
        <is>
          <t>google</t>
        </is>
      </c>
      <c r="M864" s="6" t="inlineStr">
        <is>
          <t>GGL-RLSA-HighIntent-Visitors</t>
        </is>
      </c>
      <c r="N864" s="6" t="inlineStr">
        <is>
          <t>google</t>
        </is>
      </c>
      <c r="O864" s="6" t="inlineStr">
        <is>
          <t>paid-search</t>
        </is>
      </c>
      <c r="P864" s="6" t="inlineStr">
        <is>
          <t>ggl_rlsa_highintent_visitors</t>
        </is>
      </c>
      <c r="Q864" s="6" t="inlineStr">
        <is>
          <t>text-ad_search</t>
        </is>
      </c>
      <c r="R864" s="6" t="inlineStr">
        <is>
          <t>streamlink-vs-syncflow</t>
        </is>
      </c>
      <c r="S864" s="8" t="n">
        <v>45891.46666666667</v>
      </c>
      <c r="T864" s="6" t="inlineStr">
        <is>
          <t>newsletter_signup</t>
        </is>
      </c>
    </row>
    <row r="865">
      <c r="A865" s="9" t="inlineStr">
        <is>
          <t>PRO-00294</t>
        </is>
      </c>
      <c r="B865" s="9" t="inlineStr">
        <is>
          <t>Indigo Miller</t>
        </is>
      </c>
      <c r="C865" s="9" t="inlineStr">
        <is>
          <t>Director of Data Engineering</t>
        </is>
      </c>
      <c r="D865" s="9" t="inlineStr">
        <is>
          <t>director</t>
        </is>
      </c>
      <c r="E865" s="9" t="n">
        <v>1.25</v>
      </c>
      <c r="F865" s="9" t="inlineStr">
        <is>
          <t>Onyx Intelligence</t>
        </is>
      </c>
      <c r="G865" s="9" t="b">
        <v>1</v>
      </c>
      <c r="H865" s="9" t="b">
        <v>1</v>
      </c>
      <c r="I865" s="9" t="b">
        <v>1</v>
      </c>
      <c r="J865" s="10" t="n">
        <v>146344</v>
      </c>
      <c r="K865" s="9" t="n">
        <v>1</v>
      </c>
      <c r="L865" s="9" t="inlineStr">
        <is>
          <t>linkedin</t>
        </is>
      </c>
      <c r="M865" s="9" t="inlineStr">
        <is>
          <t>LI-ABM-Strategic-ENT</t>
        </is>
      </c>
      <c r="N865" s="9" t="inlineStr">
        <is>
          <t>linkedin</t>
        </is>
      </c>
      <c r="O865" s="9" t="inlineStr">
        <is>
          <t>paid-social</t>
        </is>
      </c>
      <c r="P865" s="9" t="inlineStr">
        <is>
          <t>li_abm_strategic_ent</t>
        </is>
      </c>
      <c r="Q865" s="9" t="inlineStr">
        <is>
          <t>single-image_social-proof_cta-learn-more</t>
        </is>
      </c>
      <c r="R865" s="9" t="inlineStr">
        <is>
          <t>li-ent-data-engineers</t>
        </is>
      </c>
      <c r="S865" s="11" t="n">
        <v>45832.36944444444</v>
      </c>
      <c r="T865" s="9" t="inlineStr">
        <is>
          <t>trial_signup</t>
        </is>
      </c>
    </row>
    <row r="866">
      <c r="A866" s="6" t="inlineStr">
        <is>
          <t>PRO-00294</t>
        </is>
      </c>
      <c r="B866" s="6" t="inlineStr">
        <is>
          <t>Indigo Miller</t>
        </is>
      </c>
      <c r="C866" s="6" t="inlineStr">
        <is>
          <t>Director of Data Engineering</t>
        </is>
      </c>
      <c r="D866" s="6" t="inlineStr">
        <is>
          <t>director</t>
        </is>
      </c>
      <c r="E866" s="6" t="n">
        <v>1.25</v>
      </c>
      <c r="F866" s="6" t="inlineStr">
        <is>
          <t>Onyx Intelligence</t>
        </is>
      </c>
      <c r="G866" s="6" t="b">
        <v>1</v>
      </c>
      <c r="H866" s="6" t="b">
        <v>1</v>
      </c>
      <c r="I866" s="6" t="b">
        <v>1</v>
      </c>
      <c r="J866" s="7" t="n">
        <v>146344</v>
      </c>
      <c r="K866" s="6" t="n">
        <v>2</v>
      </c>
      <c r="L866" s="6" t="inlineStr">
        <is>
          <t>linkedin</t>
        </is>
      </c>
      <c r="M866" s="6" t="inlineStr">
        <is>
          <t>LI-MOFU-Trial-AnalyticsTeams</t>
        </is>
      </c>
      <c r="N866" s="6" t="inlineStr">
        <is>
          <t>linkedin</t>
        </is>
      </c>
      <c r="O866" s="6" t="inlineStr">
        <is>
          <t>paid-social</t>
        </is>
      </c>
      <c r="P866" s="6" t="inlineStr">
        <is>
          <t>li_mofu_trial_analyticsteams</t>
        </is>
      </c>
      <c r="Q866" s="6" t="inlineStr">
        <is>
          <t>single-image_pain-point_cta-trial</t>
        </is>
      </c>
      <c r="R866" s="6" t="inlineStr">
        <is>
          <t>li-ent-data-engineers</t>
        </is>
      </c>
      <c r="S866" s="8" t="n">
        <v>45848.65833333333</v>
      </c>
      <c r="T866" s="6" t="inlineStr">
        <is>
          <t>demo_request</t>
        </is>
      </c>
    </row>
    <row r="867">
      <c r="A867" s="9" t="inlineStr">
        <is>
          <t>PRO-00294</t>
        </is>
      </c>
      <c r="B867" s="9" t="inlineStr">
        <is>
          <t>Indigo Miller</t>
        </is>
      </c>
      <c r="C867" s="9" t="inlineStr">
        <is>
          <t>Director of Data Engineering</t>
        </is>
      </c>
      <c r="D867" s="9" t="inlineStr">
        <is>
          <t>director</t>
        </is>
      </c>
      <c r="E867" s="9" t="n">
        <v>1.25</v>
      </c>
      <c r="F867" s="9" t="inlineStr">
        <is>
          <t>Onyx Intelligence</t>
        </is>
      </c>
      <c r="G867" s="9" t="b">
        <v>1</v>
      </c>
      <c r="H867" s="9" t="b">
        <v>1</v>
      </c>
      <c r="I867" s="9" t="b">
        <v>1</v>
      </c>
      <c r="J867" s="10" t="n">
        <v>146344</v>
      </c>
      <c r="K867" s="9" t="n">
        <v>3</v>
      </c>
      <c r="L867" s="9" t="inlineStr">
        <is>
          <t>linkedin</t>
        </is>
      </c>
      <c r="M867" s="9" t="inlineStr">
        <is>
          <t>LI-Retarget-SiteVisitors-30d</t>
        </is>
      </c>
      <c r="N867" s="9" t="inlineStr">
        <is>
          <t>linkedin</t>
        </is>
      </c>
      <c r="O867" s="9" t="inlineStr">
        <is>
          <t>paid-social</t>
        </is>
      </c>
      <c r="P867" s="9" t="inlineStr">
        <is>
          <t>li_retarget_sitevisitors_30d</t>
        </is>
      </c>
      <c r="Q867" s="9" t="inlineStr">
        <is>
          <t>single-image_social-proof_cta-demo</t>
        </is>
      </c>
      <c r="R867" s="9" t="inlineStr">
        <is>
          <t>li-ent-data-engineers</t>
        </is>
      </c>
      <c r="S867" s="11" t="n">
        <v>45869.35</v>
      </c>
      <c r="T867" s="9" t="inlineStr">
        <is>
          <t>demo_request</t>
        </is>
      </c>
    </row>
    <row r="868">
      <c r="A868" s="6" t="inlineStr">
        <is>
          <t>PRO-00295</t>
        </is>
      </c>
      <c r="B868" s="6" t="inlineStr">
        <is>
          <t>Reese Kim</t>
        </is>
      </c>
      <c r="C868" s="6" t="inlineStr">
        <is>
          <t>Data Engineering Manager</t>
        </is>
      </c>
      <c r="D868" s="6" t="inlineStr">
        <is>
          <t>manager</t>
        </is>
      </c>
      <c r="E868" s="6" t="n">
        <v>1</v>
      </c>
      <c r="F868" s="6" t="inlineStr">
        <is>
          <t>Nexlayer</t>
        </is>
      </c>
      <c r="G868" s="6" t="b">
        <v>1</v>
      </c>
      <c r="H868" s="6" t="b">
        <v>0</v>
      </c>
      <c r="I868" s="6" t="b">
        <v>0</v>
      </c>
      <c r="J868" s="7" t="n">
        <v>0</v>
      </c>
      <c r="K868" s="6" t="n">
        <v>1</v>
      </c>
      <c r="L868" s="6" t="inlineStr">
        <is>
          <t>google</t>
        </is>
      </c>
      <c r="M868" s="6" t="inlineStr">
        <is>
          <t>GGL-Competitor-Pipeform-Alt</t>
        </is>
      </c>
      <c r="N868" s="6" t="inlineStr">
        <is>
          <t>google</t>
        </is>
      </c>
      <c r="O868" s="6" t="inlineStr">
        <is>
          <t>paid-search</t>
        </is>
      </c>
      <c r="P868" s="6" t="inlineStr">
        <is>
          <t>ggl_competitor_pipeform_alt</t>
        </is>
      </c>
      <c r="Q868" s="6" t="inlineStr">
        <is>
          <t>text-ad_search</t>
        </is>
      </c>
      <c r="R868" s="6" t="inlineStr">
        <is>
          <t>pipeform-alternative</t>
        </is>
      </c>
      <c r="S868" s="8" t="n">
        <v>45853.5875</v>
      </c>
      <c r="T868" s="6" t="inlineStr">
        <is>
          <t>trial_signup</t>
        </is>
      </c>
    </row>
    <row r="869">
      <c r="A869" s="9" t="inlineStr">
        <is>
          <t>PRO-00295</t>
        </is>
      </c>
      <c r="B869" s="9" t="inlineStr">
        <is>
          <t>Reese Kim</t>
        </is>
      </c>
      <c r="C869" s="9" t="inlineStr">
        <is>
          <t>Data Engineering Manager</t>
        </is>
      </c>
      <c r="D869" s="9" t="inlineStr">
        <is>
          <t>manager</t>
        </is>
      </c>
      <c r="E869" s="9" t="n">
        <v>1</v>
      </c>
      <c r="F869" s="9" t="inlineStr">
        <is>
          <t>Nexlayer</t>
        </is>
      </c>
      <c r="G869" s="9" t="b">
        <v>1</v>
      </c>
      <c r="H869" s="9" t="b">
        <v>0</v>
      </c>
      <c r="I869" s="9" t="b">
        <v>0</v>
      </c>
      <c r="J869" s="10" t="n">
        <v>0</v>
      </c>
      <c r="K869" s="9" t="n">
        <v>2</v>
      </c>
      <c r="L869" s="9" t="inlineStr">
        <is>
          <t>google</t>
        </is>
      </c>
      <c r="M869" s="9" t="inlineStr">
        <is>
          <t>GGL-Competitor-Pipeform-Alt</t>
        </is>
      </c>
      <c r="N869" s="9" t="inlineStr">
        <is>
          <t>google</t>
        </is>
      </c>
      <c r="O869" s="9" t="inlineStr">
        <is>
          <t>paid-search</t>
        </is>
      </c>
      <c r="P869" s="9" t="inlineStr">
        <is>
          <t>ggl_competitor_pipeform_alt</t>
        </is>
      </c>
      <c r="Q869" s="9" t="inlineStr">
        <is>
          <t>text-ad_competitor</t>
        </is>
      </c>
      <c r="R869" s="9" t="inlineStr">
        <is>
          <t>pipeform-alternative</t>
        </is>
      </c>
      <c r="S869" s="11" t="n">
        <v>45869.35347222222</v>
      </c>
      <c r="T869" s="9" t="inlineStr">
        <is>
          <t>gated_content_download</t>
        </is>
      </c>
    </row>
    <row r="870">
      <c r="A870" s="6" t="inlineStr">
        <is>
          <t>PRO-00296</t>
        </is>
      </c>
      <c r="B870" s="6" t="inlineStr">
        <is>
          <t>Sage Lewis</t>
        </is>
      </c>
      <c r="C870" s="6" t="inlineStr">
        <is>
          <t>BI Manager</t>
        </is>
      </c>
      <c r="D870" s="6" t="inlineStr">
        <is>
          <t>manager</t>
        </is>
      </c>
      <c r="E870" s="6" t="n">
        <v>1</v>
      </c>
      <c r="F870" s="6" t="inlineStr">
        <is>
          <t>Syncflow</t>
        </is>
      </c>
      <c r="G870" s="6" t="b">
        <v>1</v>
      </c>
      <c r="H870" s="6" t="b">
        <v>0</v>
      </c>
      <c r="I870" s="6" t="b">
        <v>0</v>
      </c>
      <c r="J870" s="7" t="n">
        <v>0</v>
      </c>
      <c r="K870" s="6" t="n">
        <v>1</v>
      </c>
      <c r="L870" s="6" t="inlineStr">
        <is>
          <t>linkedin</t>
        </is>
      </c>
      <c r="M870" s="6" t="inlineStr">
        <is>
          <t>LI-ENT-Awareness-DataPipeline</t>
        </is>
      </c>
      <c r="N870" s="6" t="inlineStr">
        <is>
          <t>linkedin</t>
        </is>
      </c>
      <c r="O870" s="6" t="inlineStr">
        <is>
          <t>paid-social</t>
        </is>
      </c>
      <c r="P870" s="6" t="inlineStr">
        <is>
          <t>li_ent_awareness_datapipeline</t>
        </is>
      </c>
      <c r="Q870" s="6" t="inlineStr">
        <is>
          <t>single-image_social-proof_cta-learn-more</t>
        </is>
      </c>
      <c r="R870" s="6" t="inlineStr">
        <is>
          <t>li-abm-strategic-accounts</t>
        </is>
      </c>
      <c r="S870" s="8" t="n">
        <v>45713.375</v>
      </c>
      <c r="T870" s="6" t="inlineStr">
        <is>
          <t>gated_content_download</t>
        </is>
      </c>
    </row>
    <row r="871">
      <c r="A871" s="9" t="inlineStr">
        <is>
          <t>PRO-00296</t>
        </is>
      </c>
      <c r="B871" s="9" t="inlineStr">
        <is>
          <t>Sage Lewis</t>
        </is>
      </c>
      <c r="C871" s="9" t="inlineStr">
        <is>
          <t>BI Manager</t>
        </is>
      </c>
      <c r="D871" s="9" t="inlineStr">
        <is>
          <t>manager</t>
        </is>
      </c>
      <c r="E871" s="9" t="n">
        <v>1</v>
      </c>
      <c r="F871" s="9" t="inlineStr">
        <is>
          <t>Syncflow</t>
        </is>
      </c>
      <c r="G871" s="9" t="b">
        <v>1</v>
      </c>
      <c r="H871" s="9" t="b">
        <v>0</v>
      </c>
      <c r="I871" s="9" t="b">
        <v>0</v>
      </c>
      <c r="J871" s="10" t="n">
        <v>0</v>
      </c>
      <c r="K871" s="9" t="n">
        <v>2</v>
      </c>
      <c r="L871" s="9" t="inlineStr">
        <is>
          <t>google</t>
        </is>
      </c>
      <c r="M871" s="9" t="inlineStr">
        <is>
          <t>GGL-RLSA-HighIntent-Visitors</t>
        </is>
      </c>
      <c r="N871" s="9" t="inlineStr">
        <is>
          <t>google</t>
        </is>
      </c>
      <c r="O871" s="9" t="inlineStr">
        <is>
          <t>paid-search</t>
        </is>
      </c>
      <c r="P871" s="9" t="inlineStr">
        <is>
          <t>ggl_rlsa_highintent_visitors</t>
        </is>
      </c>
      <c r="Q871" s="9" t="inlineStr">
        <is>
          <t>text-ad_competitor</t>
        </is>
      </c>
      <c r="R871" s="9" t="inlineStr">
        <is>
          <t>data-integration-platform</t>
        </is>
      </c>
      <c r="S871" s="11" t="n">
        <v>45728.51527777778</v>
      </c>
      <c r="T871" s="9" t="inlineStr">
        <is>
          <t>gated_content_download</t>
        </is>
      </c>
    </row>
    <row r="872">
      <c r="A872" s="6" t="inlineStr">
        <is>
          <t>PRO-00296</t>
        </is>
      </c>
      <c r="B872" s="6" t="inlineStr">
        <is>
          <t>Sage Lewis</t>
        </is>
      </c>
      <c r="C872" s="6" t="inlineStr">
        <is>
          <t>BI Manager</t>
        </is>
      </c>
      <c r="D872" s="6" t="inlineStr">
        <is>
          <t>manager</t>
        </is>
      </c>
      <c r="E872" s="6" t="n">
        <v>1</v>
      </c>
      <c r="F872" s="6" t="inlineStr">
        <is>
          <t>Syncflow</t>
        </is>
      </c>
      <c r="G872" s="6" t="b">
        <v>1</v>
      </c>
      <c r="H872" s="6" t="b">
        <v>0</v>
      </c>
      <c r="I872" s="6" t="b">
        <v>0</v>
      </c>
      <c r="J872" s="7" t="n">
        <v>0</v>
      </c>
      <c r="K872" s="6" t="n">
        <v>3</v>
      </c>
      <c r="L872" s="6" t="inlineStr">
        <is>
          <t>g2</t>
        </is>
      </c>
      <c r="M872" s="6" t="inlineStr">
        <is>
          <t>G2-Retarget-CategoryBuyers</t>
        </is>
      </c>
      <c r="N872" s="6" t="inlineStr">
        <is>
          <t>g2</t>
        </is>
      </c>
      <c r="O872" s="6" t="inlineStr">
        <is>
          <t>review-site</t>
        </is>
      </c>
      <c r="P872" s="6" t="inlineStr">
        <is>
          <t>g2_retarget_categorybuyers</t>
        </is>
      </c>
      <c r="Q872" s="6" t="inlineStr">
        <is>
          <t>badge-display_integration</t>
        </is>
      </c>
      <c r="R872" s="6" t="inlineStr">
        <is>
          <t>pipeline-software-evaluation</t>
        </is>
      </c>
      <c r="S872" s="8" t="n">
        <v>45737.33541666667</v>
      </c>
      <c r="T872" s="6" t="inlineStr">
        <is>
          <t>demo_request</t>
        </is>
      </c>
    </row>
    <row r="873">
      <c r="A873" s="9" t="inlineStr">
        <is>
          <t>PRO-00297</t>
        </is>
      </c>
      <c r="B873" s="9" t="inlineStr">
        <is>
          <t>Cameron Harris</t>
        </is>
      </c>
      <c r="C873" s="9" t="inlineStr">
        <is>
          <t>Analytics Manager</t>
        </is>
      </c>
      <c r="D873" s="9" t="inlineStr">
        <is>
          <t>manager</t>
        </is>
      </c>
      <c r="E873" s="9" t="n">
        <v>1</v>
      </c>
      <c r="F873" s="9" t="inlineStr">
        <is>
          <t>Catalyst Systems</t>
        </is>
      </c>
      <c r="G873" s="9" t="b">
        <v>1</v>
      </c>
      <c r="H873" s="9" t="b">
        <v>1</v>
      </c>
      <c r="I873" s="9" t="b">
        <v>0</v>
      </c>
      <c r="J873" s="10" t="n">
        <v>96263</v>
      </c>
      <c r="K873" s="9" t="n">
        <v>1</v>
      </c>
      <c r="L873" s="9" t="inlineStr">
        <is>
          <t>linkedin</t>
        </is>
      </c>
      <c r="M873" s="9" t="inlineStr">
        <is>
          <t>LI-ENT-Awareness-DataPipeline</t>
        </is>
      </c>
      <c r="N873" s="9" t="inlineStr">
        <is>
          <t>linkedin</t>
        </is>
      </c>
      <c r="O873" s="9" t="inlineStr">
        <is>
          <t>paid-social</t>
        </is>
      </c>
      <c r="P873" s="9" t="inlineStr">
        <is>
          <t>li_ent_awareness_datapipeline</t>
        </is>
      </c>
      <c r="Q873" s="9" t="inlineStr">
        <is>
          <t>single-image_social-proof_cta-demo</t>
        </is>
      </c>
      <c r="R873" s="9" t="inlineStr">
        <is>
          <t>li-ent-data-engineers</t>
        </is>
      </c>
      <c r="S873" s="11" t="n">
        <v>45817.72291666667</v>
      </c>
      <c r="T873" s="9" t="inlineStr">
        <is>
          <t>gated_content_download</t>
        </is>
      </c>
    </row>
    <row r="874">
      <c r="A874" s="6" t="inlineStr">
        <is>
          <t>PRO-00297</t>
        </is>
      </c>
      <c r="B874" s="6" t="inlineStr">
        <is>
          <t>Cameron Harris</t>
        </is>
      </c>
      <c r="C874" s="6" t="inlineStr">
        <is>
          <t>Analytics Manager</t>
        </is>
      </c>
      <c r="D874" s="6" t="inlineStr">
        <is>
          <t>manager</t>
        </is>
      </c>
      <c r="E874" s="6" t="n">
        <v>1</v>
      </c>
      <c r="F874" s="6" t="inlineStr">
        <is>
          <t>Catalyst Systems</t>
        </is>
      </c>
      <c r="G874" s="6" t="b">
        <v>1</v>
      </c>
      <c r="H874" s="6" t="b">
        <v>1</v>
      </c>
      <c r="I874" s="6" t="b">
        <v>0</v>
      </c>
      <c r="J874" s="7" t="n">
        <v>96263</v>
      </c>
      <c r="K874" s="6" t="n">
        <v>2</v>
      </c>
      <c r="L874" s="6" t="inlineStr">
        <is>
          <t>linkedin</t>
        </is>
      </c>
      <c r="M874" s="6" t="inlineStr">
        <is>
          <t>LI-MOFU-Demo-DataEngineers</t>
        </is>
      </c>
      <c r="N874" s="6" t="inlineStr">
        <is>
          <t>linkedin</t>
        </is>
      </c>
      <c r="O874" s="6" t="inlineStr">
        <is>
          <t>paid-social</t>
        </is>
      </c>
      <c r="P874" s="6" t="inlineStr">
        <is>
          <t>li_mofu_demo_dataengineers</t>
        </is>
      </c>
      <c r="Q874" s="6" t="inlineStr">
        <is>
          <t>single-image_social-proof_cta-learn-more</t>
        </is>
      </c>
      <c r="R874" s="6" t="inlineStr">
        <is>
          <t>li-mid-analytics-directors</t>
        </is>
      </c>
      <c r="S874" s="8" t="n">
        <v>45838.70416666667</v>
      </c>
      <c r="T874" s="6" t="inlineStr">
        <is>
          <t>newsletter_signup</t>
        </is>
      </c>
    </row>
    <row r="875">
      <c r="A875" s="9" t="inlineStr">
        <is>
          <t>PRO-00298</t>
        </is>
      </c>
      <c r="B875" s="9" t="inlineStr">
        <is>
          <t>Harper Martinez</t>
        </is>
      </c>
      <c r="C875" s="9" t="inlineStr">
        <is>
          <t>Senior Data Engineer</t>
        </is>
      </c>
      <c r="D875" s="9" t="inlineStr">
        <is>
          <t>ic_analyst</t>
        </is>
      </c>
      <c r="E875" s="9" t="n">
        <v>0.75</v>
      </c>
      <c r="F875" s="9" t="inlineStr">
        <is>
          <t>Cloudnetic</t>
        </is>
      </c>
      <c r="G875" s="9" t="b">
        <v>0</v>
      </c>
      <c r="H875" s="9" t="b">
        <v>0</v>
      </c>
      <c r="I875" s="9" t="b">
        <v>0</v>
      </c>
      <c r="J875" s="10" t="n">
        <v>0</v>
      </c>
      <c r="K875" s="9" t="n">
        <v>1</v>
      </c>
      <c r="L875" s="9" t="inlineStr">
        <is>
          <t>linkedin</t>
        </is>
      </c>
      <c r="M875" s="9" t="inlineStr">
        <is>
          <t>LI-MOFU-Trial-AnalyticsTeams</t>
        </is>
      </c>
      <c r="N875" s="9" t="inlineStr">
        <is>
          <t>linkedin</t>
        </is>
      </c>
      <c r="O875" s="9" t="inlineStr">
        <is>
          <t>paid-social</t>
        </is>
      </c>
      <c r="P875" s="9" t="inlineStr">
        <is>
          <t>li_mofu_trial_analyticsteams</t>
        </is>
      </c>
      <c r="Q875" s="9" t="inlineStr">
        <is>
          <t>single-image_pain-point_cta-demo</t>
        </is>
      </c>
      <c r="R875" s="9" t="inlineStr">
        <is>
          <t>li-lookalike-closed-won</t>
        </is>
      </c>
      <c r="S875" s="11" t="n">
        <v>45811.59791666667</v>
      </c>
      <c r="T875" s="9" t="inlineStr">
        <is>
          <t>gated_content_download</t>
        </is>
      </c>
    </row>
    <row r="876">
      <c r="A876" s="6" t="inlineStr">
        <is>
          <t>PRO-00298</t>
        </is>
      </c>
      <c r="B876" s="6" t="inlineStr">
        <is>
          <t>Harper Martinez</t>
        </is>
      </c>
      <c r="C876" s="6" t="inlineStr">
        <is>
          <t>Senior Data Engineer</t>
        </is>
      </c>
      <c r="D876" s="6" t="inlineStr">
        <is>
          <t>ic_analyst</t>
        </is>
      </c>
      <c r="E876" s="6" t="n">
        <v>0.75</v>
      </c>
      <c r="F876" s="6" t="inlineStr">
        <is>
          <t>Cloudnetic</t>
        </is>
      </c>
      <c r="G876" s="6" t="b">
        <v>0</v>
      </c>
      <c r="H876" s="6" t="b">
        <v>0</v>
      </c>
      <c r="I876" s="6" t="b">
        <v>0</v>
      </c>
      <c r="J876" s="7" t="n">
        <v>0</v>
      </c>
      <c r="K876" s="6" t="n">
        <v>2</v>
      </c>
      <c r="L876" s="6" t="inlineStr">
        <is>
          <t>linkedin</t>
        </is>
      </c>
      <c r="M876" s="6" t="inlineStr">
        <is>
          <t>LI-Retarget-SiteVisitors-30d</t>
        </is>
      </c>
      <c r="N876" s="6" t="inlineStr">
        <is>
          <t>linkedin</t>
        </is>
      </c>
      <c r="O876" s="6" t="inlineStr">
        <is>
          <t>paid-social</t>
        </is>
      </c>
      <c r="P876" s="6" t="inlineStr">
        <is>
          <t>li_retarget_sitevisitors_30d</t>
        </is>
      </c>
      <c r="Q876" s="6" t="inlineStr">
        <is>
          <t>single-image_social-proof_cta-learn-more</t>
        </is>
      </c>
      <c r="R876" s="6" t="inlineStr">
        <is>
          <t>li-mid-analytics-directors</t>
        </is>
      </c>
      <c r="S876" s="8" t="n">
        <v>45818.48888888889</v>
      </c>
      <c r="T876" s="6" t="inlineStr">
        <is>
          <t>newsletter_signup</t>
        </is>
      </c>
    </row>
    <row r="877">
      <c r="A877" s="9" t="inlineStr">
        <is>
          <t>PRO-00298</t>
        </is>
      </c>
      <c r="B877" s="9" t="inlineStr">
        <is>
          <t>Harper Martinez</t>
        </is>
      </c>
      <c r="C877" s="9" t="inlineStr">
        <is>
          <t>Senior Data Engineer</t>
        </is>
      </c>
      <c r="D877" s="9" t="inlineStr">
        <is>
          <t>ic_analyst</t>
        </is>
      </c>
      <c r="E877" s="9" t="n">
        <v>0.75</v>
      </c>
      <c r="F877" s="9" t="inlineStr">
        <is>
          <t>Cloudnetic</t>
        </is>
      </c>
      <c r="G877" s="9" t="b">
        <v>0</v>
      </c>
      <c r="H877" s="9" t="b">
        <v>0</v>
      </c>
      <c r="I877" s="9" t="b">
        <v>0</v>
      </c>
      <c r="J877" s="10" t="n">
        <v>0</v>
      </c>
      <c r="K877" s="9" t="n">
        <v>3</v>
      </c>
      <c r="L877" s="9" t="inlineStr">
        <is>
          <t>google</t>
        </is>
      </c>
      <c r="M877" s="9" t="inlineStr">
        <is>
          <t>GGL-Competitor-Pipeform-Alt</t>
        </is>
      </c>
      <c r="N877" s="9" t="inlineStr">
        <is>
          <t>google</t>
        </is>
      </c>
      <c r="O877" s="9" t="inlineStr">
        <is>
          <t>paid-search</t>
        </is>
      </c>
      <c r="P877" s="9" t="inlineStr">
        <is>
          <t>ggl_competitor_pipeform_alt</t>
        </is>
      </c>
      <c r="Q877" s="9" t="inlineStr">
        <is>
          <t>text-ad_search</t>
        </is>
      </c>
      <c r="R877" s="9" t="inlineStr">
        <is>
          <t>etl-software</t>
        </is>
      </c>
      <c r="S877" s="11" t="n">
        <v>45838.57708333333</v>
      </c>
      <c r="T877" s="9" t="inlineStr">
        <is>
          <t>gated_content_download</t>
        </is>
      </c>
    </row>
    <row r="878">
      <c r="A878" s="6" t="inlineStr">
        <is>
          <t>PRO-00298</t>
        </is>
      </c>
      <c r="B878" s="6" t="inlineStr">
        <is>
          <t>Harper Martinez</t>
        </is>
      </c>
      <c r="C878" s="6" t="inlineStr">
        <is>
          <t>Senior Data Engineer</t>
        </is>
      </c>
      <c r="D878" s="6" t="inlineStr">
        <is>
          <t>ic_analyst</t>
        </is>
      </c>
      <c r="E878" s="6" t="n">
        <v>0.75</v>
      </c>
      <c r="F878" s="6" t="inlineStr">
        <is>
          <t>Cloudnetic</t>
        </is>
      </c>
      <c r="G878" s="6" t="b">
        <v>0</v>
      </c>
      <c r="H878" s="6" t="b">
        <v>0</v>
      </c>
      <c r="I878" s="6" t="b">
        <v>0</v>
      </c>
      <c r="J878" s="7" t="n">
        <v>0</v>
      </c>
      <c r="K878" s="6" t="n">
        <v>4</v>
      </c>
      <c r="L878" s="6" t="inlineStr">
        <is>
          <t>g2</t>
        </is>
      </c>
      <c r="M878" s="6" t="inlineStr">
        <is>
          <t>G2-GridReport-ETL-Gated</t>
        </is>
      </c>
      <c r="N878" s="6" t="inlineStr">
        <is>
          <t>g2</t>
        </is>
      </c>
      <c r="O878" s="6" t="inlineStr">
        <is>
          <t>review-site</t>
        </is>
      </c>
      <c r="P878" s="6" t="inlineStr">
        <is>
          <t>g2_gridreport_etl_gated</t>
        </is>
      </c>
      <c r="Q878" s="6" t="inlineStr">
        <is>
          <t>badge-display_integration</t>
        </is>
      </c>
      <c r="R878" s="6" t="inlineStr">
        <is>
          <t>data-integration-review</t>
        </is>
      </c>
      <c r="S878" s="8" t="n">
        <v>45846.54236111111</v>
      </c>
      <c r="T878" s="6" t="inlineStr">
        <is>
          <t>gated_content_download</t>
        </is>
      </c>
    </row>
    <row r="879">
      <c r="A879" s="9" t="inlineStr">
        <is>
          <t>PRO-00299</t>
        </is>
      </c>
      <c r="B879" s="9" t="inlineStr">
        <is>
          <t>Jordan Chen</t>
        </is>
      </c>
      <c r="C879" s="9" t="inlineStr">
        <is>
          <t>Director of Analytics</t>
        </is>
      </c>
      <c r="D879" s="9" t="inlineStr">
        <is>
          <t>director</t>
        </is>
      </c>
      <c r="E879" s="9" t="n">
        <v>1.25</v>
      </c>
      <c r="F879" s="9" t="inlineStr">
        <is>
          <t>Prismware</t>
        </is>
      </c>
      <c r="G879" s="9" t="b">
        <v>0</v>
      </c>
      <c r="H879" s="9" t="b">
        <v>0</v>
      </c>
      <c r="I879" s="9" t="b">
        <v>0</v>
      </c>
      <c r="J879" s="10" t="n">
        <v>0</v>
      </c>
      <c r="K879" s="9" t="n">
        <v>1</v>
      </c>
      <c r="L879" s="9" t="inlineStr">
        <is>
          <t>google</t>
        </is>
      </c>
      <c r="M879" s="9" t="inlineStr">
        <is>
          <t>GGL-NonBrand-ETL-Tools</t>
        </is>
      </c>
      <c r="N879" s="9" t="inlineStr">
        <is>
          <t>google</t>
        </is>
      </c>
      <c r="O879" s="9" t="inlineStr">
        <is>
          <t>paid-search</t>
        </is>
      </c>
      <c r="P879" s="9" t="inlineStr">
        <is>
          <t>ggl_nonbrand_etl_tools</t>
        </is>
      </c>
      <c r="Q879" s="9" t="inlineStr">
        <is>
          <t>text-ad_search</t>
        </is>
      </c>
      <c r="R879" s="9" t="inlineStr">
        <is>
          <t>data-pipeline-tools</t>
        </is>
      </c>
      <c r="S879" s="11" t="n">
        <v>45792.43125</v>
      </c>
      <c r="T879" s="9" t="inlineStr">
        <is>
          <t>gated_content_download</t>
        </is>
      </c>
    </row>
    <row r="880">
      <c r="A880" s="6" t="inlineStr">
        <is>
          <t>PRO-00299</t>
        </is>
      </c>
      <c r="B880" s="6" t="inlineStr">
        <is>
          <t>Jordan Chen</t>
        </is>
      </c>
      <c r="C880" s="6" t="inlineStr">
        <is>
          <t>Director of Analytics</t>
        </is>
      </c>
      <c r="D880" s="6" t="inlineStr">
        <is>
          <t>director</t>
        </is>
      </c>
      <c r="E880" s="6" t="n">
        <v>1.25</v>
      </c>
      <c r="F880" s="6" t="inlineStr">
        <is>
          <t>Prismware</t>
        </is>
      </c>
      <c r="G880" s="6" t="b">
        <v>0</v>
      </c>
      <c r="H880" s="6" t="b">
        <v>0</v>
      </c>
      <c r="I880" s="6" t="b">
        <v>0</v>
      </c>
      <c r="J880" s="7" t="n">
        <v>0</v>
      </c>
      <c r="K880" s="6" t="n">
        <v>2</v>
      </c>
      <c r="L880" s="6" t="inlineStr">
        <is>
          <t>linkedin</t>
        </is>
      </c>
      <c r="M880" s="6" t="inlineStr">
        <is>
          <t>LI-ABM-Strategic-ENT</t>
        </is>
      </c>
      <c r="N880" s="6" t="inlineStr">
        <is>
          <t>linkedin</t>
        </is>
      </c>
      <c r="O880" s="6" t="inlineStr">
        <is>
          <t>paid-social</t>
        </is>
      </c>
      <c r="P880" s="6" t="inlineStr">
        <is>
          <t>li_abm_strategic_ent</t>
        </is>
      </c>
      <c r="Q880" s="6" t="inlineStr">
        <is>
          <t>single-image_social-proof_cta-demo</t>
        </is>
      </c>
      <c r="R880" s="6" t="inlineStr">
        <is>
          <t>li-lookalike-closed-won</t>
        </is>
      </c>
      <c r="S880" s="8" t="n">
        <v>45812.54027777778</v>
      </c>
      <c r="T880" s="6" t="inlineStr">
        <is>
          <t>newsletter_signup</t>
        </is>
      </c>
    </row>
    <row r="881">
      <c r="A881" s="9" t="inlineStr">
        <is>
          <t>PRO-00300</t>
        </is>
      </c>
      <c r="B881" s="9" t="inlineStr">
        <is>
          <t>Avery Davis</t>
        </is>
      </c>
      <c r="C881" s="9" t="inlineStr">
        <is>
          <t>Director of Business Intelligence</t>
        </is>
      </c>
      <c r="D881" s="9" t="inlineStr">
        <is>
          <t>director</t>
        </is>
      </c>
      <c r="E881" s="9" t="n">
        <v>1.25</v>
      </c>
      <c r="F881" s="9" t="inlineStr">
        <is>
          <t>Helix Analytics</t>
        </is>
      </c>
      <c r="G881" s="9" t="b">
        <v>1</v>
      </c>
      <c r="H881" s="9" t="b">
        <v>1</v>
      </c>
      <c r="I881" s="9" t="b">
        <v>1</v>
      </c>
      <c r="J881" s="10" t="n">
        <v>84246</v>
      </c>
      <c r="K881" s="9" t="n">
        <v>1</v>
      </c>
      <c r="L881" s="9" t="inlineStr">
        <is>
          <t>linkedin</t>
        </is>
      </c>
      <c r="M881" s="9" t="inlineStr">
        <is>
          <t>LI-Retarget-PricingPage-14d</t>
        </is>
      </c>
      <c r="N881" s="9" t="inlineStr">
        <is>
          <t>linkedin</t>
        </is>
      </c>
      <c r="O881" s="9" t="inlineStr">
        <is>
          <t>paid-social</t>
        </is>
      </c>
      <c r="P881" s="9" t="inlineStr">
        <is>
          <t>li_retarget_pricingpage_14d</t>
        </is>
      </c>
      <c r="Q881" s="9" t="inlineStr">
        <is>
          <t>single-image_pain-point_cta-trial</t>
        </is>
      </c>
      <c r="R881" s="9" t="inlineStr">
        <is>
          <t>li-ent-data-engineers</t>
        </is>
      </c>
      <c r="S881" s="11" t="n">
        <v>45929.74722222222</v>
      </c>
      <c r="T881" s="9" t="inlineStr">
        <is>
          <t>gated_content_download</t>
        </is>
      </c>
    </row>
    <row r="882">
      <c r="A882" s="6" t="inlineStr">
        <is>
          <t>PRO-00300</t>
        </is>
      </c>
      <c r="B882" s="6" t="inlineStr">
        <is>
          <t>Avery Davis</t>
        </is>
      </c>
      <c r="C882" s="6" t="inlineStr">
        <is>
          <t>Director of Business Intelligence</t>
        </is>
      </c>
      <c r="D882" s="6" t="inlineStr">
        <is>
          <t>director</t>
        </is>
      </c>
      <c r="E882" s="6" t="n">
        <v>1.25</v>
      </c>
      <c r="F882" s="6" t="inlineStr">
        <is>
          <t>Helix Analytics</t>
        </is>
      </c>
      <c r="G882" s="6" t="b">
        <v>1</v>
      </c>
      <c r="H882" s="6" t="b">
        <v>1</v>
      </c>
      <c r="I882" s="6" t="b">
        <v>1</v>
      </c>
      <c r="J882" s="7" t="n">
        <v>84246</v>
      </c>
      <c r="K882" s="6" t="n">
        <v>2</v>
      </c>
      <c r="L882" s="6" t="inlineStr">
        <is>
          <t>linkedin</t>
        </is>
      </c>
      <c r="M882" s="6" t="inlineStr">
        <is>
          <t>LI-Retarget-SiteVisitors-30d</t>
        </is>
      </c>
      <c r="N882" s="6" t="inlineStr">
        <is>
          <t>linkedin</t>
        </is>
      </c>
      <c r="O882" s="6" t="inlineStr">
        <is>
          <t>paid-social</t>
        </is>
      </c>
      <c r="P882" s="6" t="inlineStr">
        <is>
          <t>li_retarget_sitevisitors_30d</t>
        </is>
      </c>
      <c r="Q882" s="6" t="inlineStr">
        <is>
          <t>single-image_product-feature_cta-demo</t>
        </is>
      </c>
      <c r="R882" s="6" t="inlineStr">
        <is>
          <t>li-retarget-site-visitors-30d</t>
        </is>
      </c>
      <c r="S882" s="8" t="n">
        <v>45950.45138888889</v>
      </c>
      <c r="T882" s="6" t="inlineStr">
        <is>
          <t>gated_content_download</t>
        </is>
      </c>
    </row>
    <row r="883">
      <c r="A883" s="9" t="inlineStr">
        <is>
          <t>PRO-00300</t>
        </is>
      </c>
      <c r="B883" s="9" t="inlineStr">
        <is>
          <t>Avery Davis</t>
        </is>
      </c>
      <c r="C883" s="9" t="inlineStr">
        <is>
          <t>Director of Business Intelligence</t>
        </is>
      </c>
      <c r="D883" s="9" t="inlineStr">
        <is>
          <t>director</t>
        </is>
      </c>
      <c r="E883" s="9" t="n">
        <v>1.25</v>
      </c>
      <c r="F883" s="9" t="inlineStr">
        <is>
          <t>Helix Analytics</t>
        </is>
      </c>
      <c r="G883" s="9" t="b">
        <v>1</v>
      </c>
      <c r="H883" s="9" t="b">
        <v>1</v>
      </c>
      <c r="I883" s="9" t="b">
        <v>1</v>
      </c>
      <c r="J883" s="10" t="n">
        <v>84246</v>
      </c>
      <c r="K883" s="9" t="n">
        <v>3</v>
      </c>
      <c r="L883" s="9" t="inlineStr">
        <is>
          <t>g2</t>
        </is>
      </c>
      <c r="M883" s="9" t="inlineStr">
        <is>
          <t>G2-Retarget-CategoryBuyers</t>
        </is>
      </c>
      <c r="N883" s="9" t="inlineStr">
        <is>
          <t>g2</t>
        </is>
      </c>
      <c r="O883" s="9" t="inlineStr">
        <is>
          <t>review-site</t>
        </is>
      </c>
      <c r="P883" s="9" t="inlineStr">
        <is>
          <t>g2_retarget_categorybuyers</t>
        </is>
      </c>
      <c r="Q883" s="9" t="inlineStr">
        <is>
          <t>retarget-banner_category</t>
        </is>
      </c>
      <c r="R883" s="9" t="inlineStr">
        <is>
          <t>etl-tools-comparison</t>
        </is>
      </c>
      <c r="S883" s="11" t="n">
        <v>45964.49861111111</v>
      </c>
      <c r="T883" s="9" t="inlineStr">
        <is>
          <t>trial_signup</t>
        </is>
      </c>
    </row>
    <row r="884">
      <c r="A884" s="6" t="inlineStr">
        <is>
          <t>PRO-00301</t>
        </is>
      </c>
      <c r="B884" s="6" t="inlineStr">
        <is>
          <t>Jordan Thompson</t>
        </is>
      </c>
      <c r="C884" s="6" t="inlineStr">
        <is>
          <t>Director of Analytics</t>
        </is>
      </c>
      <c r="D884" s="6" t="inlineStr">
        <is>
          <t>director</t>
        </is>
      </c>
      <c r="E884" s="6" t="n">
        <v>1.25</v>
      </c>
      <c r="F884" s="6" t="inlineStr">
        <is>
          <t>Meridian Cloud</t>
        </is>
      </c>
      <c r="G884" s="6" t="b">
        <v>1</v>
      </c>
      <c r="H884" s="6" t="b">
        <v>1</v>
      </c>
      <c r="I884" s="6" t="b">
        <v>1</v>
      </c>
      <c r="J884" s="7" t="n">
        <v>105531</v>
      </c>
      <c r="K884" s="6" t="n">
        <v>1</v>
      </c>
      <c r="L884" s="6" t="inlineStr">
        <is>
          <t>google</t>
        </is>
      </c>
      <c r="M884" s="6" t="inlineStr">
        <is>
          <t>GGL-Competitor-Pipeform-Alt</t>
        </is>
      </c>
      <c r="N884" s="6" t="inlineStr">
        <is>
          <t>google</t>
        </is>
      </c>
      <c r="O884" s="6" t="inlineStr">
        <is>
          <t>paid-search</t>
        </is>
      </c>
      <c r="P884" s="6" t="inlineStr">
        <is>
          <t>ggl_competitor_pipeform_alt</t>
        </is>
      </c>
      <c r="Q884" s="6" t="inlineStr">
        <is>
          <t>text-ad_competitor</t>
        </is>
      </c>
      <c r="R884" s="6" t="inlineStr">
        <is>
          <t>pipeform-alternative</t>
        </is>
      </c>
      <c r="S884" s="8" t="n">
        <v>45957.63402777778</v>
      </c>
      <c r="T884" s="6" t="inlineStr">
        <is>
          <t>gated_content_download</t>
        </is>
      </c>
    </row>
    <row r="885">
      <c r="A885" s="9" t="inlineStr">
        <is>
          <t>PRO-00301</t>
        </is>
      </c>
      <c r="B885" s="9" t="inlineStr">
        <is>
          <t>Jordan Thompson</t>
        </is>
      </c>
      <c r="C885" s="9" t="inlineStr">
        <is>
          <t>Director of Analytics</t>
        </is>
      </c>
      <c r="D885" s="9" t="inlineStr">
        <is>
          <t>director</t>
        </is>
      </c>
      <c r="E885" s="9" t="n">
        <v>1.25</v>
      </c>
      <c r="F885" s="9" t="inlineStr">
        <is>
          <t>Meridian Cloud</t>
        </is>
      </c>
      <c r="G885" s="9" t="b">
        <v>1</v>
      </c>
      <c r="H885" s="9" t="b">
        <v>1</v>
      </c>
      <c r="I885" s="9" t="b">
        <v>1</v>
      </c>
      <c r="J885" s="10" t="n">
        <v>105531</v>
      </c>
      <c r="K885" s="9" t="n">
        <v>2</v>
      </c>
      <c r="L885" s="9" t="inlineStr">
        <is>
          <t>programmatic</t>
        </is>
      </c>
      <c r="M885" s="9" t="inlineStr">
        <is>
          <t>DSP-Retarget-HighIntent-14d</t>
        </is>
      </c>
      <c r="N885" s="9" t="inlineStr">
        <is>
          <t>stackadapt</t>
        </is>
      </c>
      <c r="O885" s="9" t="inlineStr">
        <is>
          <t>display</t>
        </is>
      </c>
      <c r="P885" s="9" t="inlineStr">
        <is>
          <t>dsp_retarget_highintent_14d</t>
        </is>
      </c>
      <c r="Q885" s="9" t="inlineStr">
        <is>
          <t>display-banner_retarget</t>
        </is>
      </c>
      <c r="R885" s="9" t="inlineStr">
        <is>
          <t>lookalike-data-engineers</t>
        </is>
      </c>
      <c r="S885" s="11" t="n">
        <v>45972.61666666667</v>
      </c>
      <c r="T885" s="9" t="inlineStr">
        <is>
          <t>newsletter_signup</t>
        </is>
      </c>
    </row>
    <row r="886">
      <c r="A886" s="6" t="inlineStr">
        <is>
          <t>PRO-00301</t>
        </is>
      </c>
      <c r="B886" s="6" t="inlineStr">
        <is>
          <t>Jordan Thompson</t>
        </is>
      </c>
      <c r="C886" s="6" t="inlineStr">
        <is>
          <t>Director of Analytics</t>
        </is>
      </c>
      <c r="D886" s="6" t="inlineStr">
        <is>
          <t>director</t>
        </is>
      </c>
      <c r="E886" s="6" t="n">
        <v>1.25</v>
      </c>
      <c r="F886" s="6" t="inlineStr">
        <is>
          <t>Meridian Cloud</t>
        </is>
      </c>
      <c r="G886" s="6" t="b">
        <v>1</v>
      </c>
      <c r="H886" s="6" t="b">
        <v>1</v>
      </c>
      <c r="I886" s="6" t="b">
        <v>1</v>
      </c>
      <c r="J886" s="7" t="n">
        <v>105531</v>
      </c>
      <c r="K886" s="6" t="n">
        <v>3</v>
      </c>
      <c r="L886" s="6" t="inlineStr">
        <is>
          <t>linkedin</t>
        </is>
      </c>
      <c r="M886" s="6" t="inlineStr">
        <is>
          <t>LI-Retarget-PricingPage-14d</t>
        </is>
      </c>
      <c r="N886" s="6" t="inlineStr">
        <is>
          <t>linkedin</t>
        </is>
      </c>
      <c r="O886" s="6" t="inlineStr">
        <is>
          <t>paid-social</t>
        </is>
      </c>
      <c r="P886" s="6" t="inlineStr">
        <is>
          <t>li_retarget_pricingpage_14d</t>
        </is>
      </c>
      <c r="Q886" s="6" t="inlineStr">
        <is>
          <t>single-image_product-feature_cta-trial</t>
        </is>
      </c>
      <c r="R886" s="6" t="inlineStr">
        <is>
          <t>li-retarget-site-visitors-30d</t>
        </is>
      </c>
      <c r="S886" s="8" t="n">
        <v>45985.56458333333</v>
      </c>
      <c r="T886" s="6" t="inlineStr">
        <is>
          <t>newsletter_signup</t>
        </is>
      </c>
    </row>
    <row r="887">
      <c r="A887" s="9" t="inlineStr">
        <is>
          <t>PRO-00301</t>
        </is>
      </c>
      <c r="B887" s="9" t="inlineStr">
        <is>
          <t>Jordan Thompson</t>
        </is>
      </c>
      <c r="C887" s="9" t="inlineStr">
        <is>
          <t>Director of Analytics</t>
        </is>
      </c>
      <c r="D887" s="9" t="inlineStr">
        <is>
          <t>director</t>
        </is>
      </c>
      <c r="E887" s="9" t="n">
        <v>1.25</v>
      </c>
      <c r="F887" s="9" t="inlineStr">
        <is>
          <t>Meridian Cloud</t>
        </is>
      </c>
      <c r="G887" s="9" t="b">
        <v>1</v>
      </c>
      <c r="H887" s="9" t="b">
        <v>1</v>
      </c>
      <c r="I887" s="9" t="b">
        <v>1</v>
      </c>
      <c r="J887" s="10" t="n">
        <v>105531</v>
      </c>
      <c r="K887" s="9" t="n">
        <v>4</v>
      </c>
      <c r="L887" s="9" t="inlineStr">
        <is>
          <t>google</t>
        </is>
      </c>
      <c r="M887" s="9" t="inlineStr">
        <is>
          <t>GGL-Brand-Syncflow-Exact</t>
        </is>
      </c>
      <c r="N887" s="9" t="inlineStr">
        <is>
          <t>google</t>
        </is>
      </c>
      <c r="O887" s="9" t="inlineStr">
        <is>
          <t>paid-search</t>
        </is>
      </c>
      <c r="P887" s="9" t="inlineStr">
        <is>
          <t>ggl_brand_syncflow_exact</t>
        </is>
      </c>
      <c r="Q887" s="9" t="inlineStr">
        <is>
          <t>text-ad_search</t>
        </is>
      </c>
      <c r="R887" s="9" t="inlineStr">
        <is>
          <t>data-integration-platform</t>
        </is>
      </c>
      <c r="S887" s="11" t="n">
        <v>46002.73680555556</v>
      </c>
      <c r="T887" s="9" t="inlineStr">
        <is>
          <t>trial_signup</t>
        </is>
      </c>
    </row>
    <row r="888">
      <c r="A888" s="6" t="inlineStr">
        <is>
          <t>PRO-00302</t>
        </is>
      </c>
      <c r="B888" s="6" t="inlineStr">
        <is>
          <t>Finley Johnson</t>
        </is>
      </c>
      <c r="C888" s="6" t="inlineStr">
        <is>
          <t>Data Analyst</t>
        </is>
      </c>
      <c r="D888" s="6" t="inlineStr">
        <is>
          <t>ic_analyst</t>
        </is>
      </c>
      <c r="E888" s="6" t="n">
        <v>0.75</v>
      </c>
      <c r="F888" s="6" t="inlineStr">
        <is>
          <t>Horizon Analytics</t>
        </is>
      </c>
      <c r="G888" s="6" t="b">
        <v>1</v>
      </c>
      <c r="H888" s="6" t="b">
        <v>0</v>
      </c>
      <c r="I888" s="6" t="b">
        <v>0</v>
      </c>
      <c r="J888" s="7" t="n">
        <v>0</v>
      </c>
      <c r="K888" s="6" t="n">
        <v>1</v>
      </c>
      <c r="L888" s="6" t="inlineStr">
        <is>
          <t>linkedin</t>
        </is>
      </c>
      <c r="M888" s="6" t="inlineStr">
        <is>
          <t>LI-MOFU-Demo-DataEngineers</t>
        </is>
      </c>
      <c r="N888" s="6" t="inlineStr">
        <is>
          <t>linkedin</t>
        </is>
      </c>
      <c r="O888" s="6" t="inlineStr">
        <is>
          <t>paid-social</t>
        </is>
      </c>
      <c r="P888" s="6" t="inlineStr">
        <is>
          <t>li_mofu_demo_dataengineers</t>
        </is>
      </c>
      <c r="Q888" s="6" t="inlineStr">
        <is>
          <t>single-image_social-proof_cta-learn-more</t>
        </is>
      </c>
      <c r="R888" s="6" t="inlineStr">
        <is>
          <t>li-abm-strategic-accounts</t>
        </is>
      </c>
      <c r="S888" s="8" t="n">
        <v>45726.3875</v>
      </c>
      <c r="T888" s="6" t="inlineStr">
        <is>
          <t>gated_content_download</t>
        </is>
      </c>
    </row>
    <row r="889">
      <c r="A889" s="9" t="inlineStr">
        <is>
          <t>PRO-00302</t>
        </is>
      </c>
      <c r="B889" s="9" t="inlineStr">
        <is>
          <t>Finley Johnson</t>
        </is>
      </c>
      <c r="C889" s="9" t="inlineStr">
        <is>
          <t>Data Analyst</t>
        </is>
      </c>
      <c r="D889" s="9" t="inlineStr">
        <is>
          <t>ic_analyst</t>
        </is>
      </c>
      <c r="E889" s="9" t="n">
        <v>0.75</v>
      </c>
      <c r="F889" s="9" t="inlineStr">
        <is>
          <t>Horizon Analytics</t>
        </is>
      </c>
      <c r="G889" s="9" t="b">
        <v>1</v>
      </c>
      <c r="H889" s="9" t="b">
        <v>0</v>
      </c>
      <c r="I889" s="9" t="b">
        <v>0</v>
      </c>
      <c r="J889" s="10" t="n">
        <v>0</v>
      </c>
      <c r="K889" s="9" t="n">
        <v>2</v>
      </c>
      <c r="L889" s="9" t="inlineStr">
        <is>
          <t>google</t>
        </is>
      </c>
      <c r="M889" s="9" t="inlineStr">
        <is>
          <t>GGL-Competitor-Pipeform-Alt</t>
        </is>
      </c>
      <c r="N889" s="9" t="inlineStr">
        <is>
          <t>google</t>
        </is>
      </c>
      <c r="O889" s="9" t="inlineStr">
        <is>
          <t>paid-search</t>
        </is>
      </c>
      <c r="P889" s="9" t="inlineStr">
        <is>
          <t>ggl_competitor_pipeform_alt</t>
        </is>
      </c>
      <c r="Q889" s="9" t="inlineStr">
        <is>
          <t>text-ad_rlsa</t>
        </is>
      </c>
      <c r="R889" s="9" t="inlineStr">
        <is>
          <t>data-integration-platform</t>
        </is>
      </c>
      <c r="S889" s="11" t="n">
        <v>45741.72291666667</v>
      </c>
      <c r="T889" s="9" t="inlineStr">
        <is>
          <t>gated_content_download</t>
        </is>
      </c>
    </row>
    <row r="890">
      <c r="A890" s="6" t="inlineStr">
        <is>
          <t>PRO-00302</t>
        </is>
      </c>
      <c r="B890" s="6" t="inlineStr">
        <is>
          <t>Finley Johnson</t>
        </is>
      </c>
      <c r="C890" s="6" t="inlineStr">
        <is>
          <t>Data Analyst</t>
        </is>
      </c>
      <c r="D890" s="6" t="inlineStr">
        <is>
          <t>ic_analyst</t>
        </is>
      </c>
      <c r="E890" s="6" t="n">
        <v>0.75</v>
      </c>
      <c r="F890" s="6" t="inlineStr">
        <is>
          <t>Horizon Analytics</t>
        </is>
      </c>
      <c r="G890" s="6" t="b">
        <v>1</v>
      </c>
      <c r="H890" s="6" t="b">
        <v>0</v>
      </c>
      <c r="I890" s="6" t="b">
        <v>0</v>
      </c>
      <c r="J890" s="7" t="n">
        <v>0</v>
      </c>
      <c r="K890" s="6" t="n">
        <v>3</v>
      </c>
      <c r="L890" s="6" t="inlineStr">
        <is>
          <t>linkedin</t>
        </is>
      </c>
      <c r="M890" s="6" t="inlineStr">
        <is>
          <t>LI-Retarget-SiteVisitors-30d</t>
        </is>
      </c>
      <c r="N890" s="6" t="inlineStr">
        <is>
          <t>linkedin</t>
        </is>
      </c>
      <c r="O890" s="6" t="inlineStr">
        <is>
          <t>paid-social</t>
        </is>
      </c>
      <c r="P890" s="6" t="inlineStr">
        <is>
          <t>li_retarget_sitevisitors_30d</t>
        </is>
      </c>
      <c r="Q890" s="6" t="inlineStr">
        <is>
          <t>single-image_product-feature_cta-trial</t>
        </is>
      </c>
      <c r="R890" s="6" t="inlineStr">
        <is>
          <t>li-mid-analytics-directors</t>
        </is>
      </c>
      <c r="S890" s="8" t="n">
        <v>45755.55347222222</v>
      </c>
      <c r="T890" s="6" t="inlineStr">
        <is>
          <t>gated_content_download</t>
        </is>
      </c>
    </row>
    <row r="891">
      <c r="A891" s="9" t="inlineStr">
        <is>
          <t>PRO-00303</t>
        </is>
      </c>
      <c r="B891" s="9" t="inlineStr">
        <is>
          <t>Cameron Lee</t>
        </is>
      </c>
      <c r="C891" s="9" t="inlineStr">
        <is>
          <t>Data Engineering Manager</t>
        </is>
      </c>
      <c r="D891" s="9" t="inlineStr">
        <is>
          <t>manager</t>
        </is>
      </c>
      <c r="E891" s="9" t="n">
        <v>1</v>
      </c>
      <c r="F891" s="9" t="inlineStr">
        <is>
          <t>Luminary Data</t>
        </is>
      </c>
      <c r="G891" s="9" t="b">
        <v>1</v>
      </c>
      <c r="H891" s="9" t="b">
        <v>0</v>
      </c>
      <c r="I891" s="9" t="b">
        <v>0</v>
      </c>
      <c r="J891" s="10" t="n">
        <v>0</v>
      </c>
      <c r="K891" s="9" t="n">
        <v>1</v>
      </c>
      <c r="L891" s="9" t="inlineStr">
        <is>
          <t>linkedin</t>
        </is>
      </c>
      <c r="M891" s="9" t="inlineStr">
        <is>
          <t>LI-ENT-Awareness-DataPipeline</t>
        </is>
      </c>
      <c r="N891" s="9" t="inlineStr">
        <is>
          <t>linkedin</t>
        </is>
      </c>
      <c r="O891" s="9" t="inlineStr">
        <is>
          <t>paid-social</t>
        </is>
      </c>
      <c r="P891" s="9" t="inlineStr">
        <is>
          <t>li_ent_awareness_datapipeline</t>
        </is>
      </c>
      <c r="Q891" s="9" t="inlineStr">
        <is>
          <t>single-image_social-proof_cta-learn-more</t>
        </is>
      </c>
      <c r="R891" s="9" t="inlineStr">
        <is>
          <t>li-retarget-site-visitors-30d</t>
        </is>
      </c>
      <c r="S891" s="11" t="n">
        <v>45775.37986111111</v>
      </c>
      <c r="T891" s="9" t="inlineStr">
        <is>
          <t>gated_content_download</t>
        </is>
      </c>
    </row>
    <row r="892">
      <c r="A892" s="6" t="inlineStr">
        <is>
          <t>PRO-00303</t>
        </is>
      </c>
      <c r="B892" s="6" t="inlineStr">
        <is>
          <t>Cameron Lee</t>
        </is>
      </c>
      <c r="C892" s="6" t="inlineStr">
        <is>
          <t>Data Engineering Manager</t>
        </is>
      </c>
      <c r="D892" s="6" t="inlineStr">
        <is>
          <t>manager</t>
        </is>
      </c>
      <c r="E892" s="6" t="n">
        <v>1</v>
      </c>
      <c r="F892" s="6" t="inlineStr">
        <is>
          <t>Luminary Data</t>
        </is>
      </c>
      <c r="G892" s="6" t="b">
        <v>1</v>
      </c>
      <c r="H892" s="6" t="b">
        <v>0</v>
      </c>
      <c r="I892" s="6" t="b">
        <v>0</v>
      </c>
      <c r="J892" s="7" t="n">
        <v>0</v>
      </c>
      <c r="K892" s="6" t="n">
        <v>2</v>
      </c>
      <c r="L892" s="6" t="inlineStr">
        <is>
          <t>g2</t>
        </is>
      </c>
      <c r="M892" s="6" t="inlineStr">
        <is>
          <t>G2-Retarget-CategoryBuyers</t>
        </is>
      </c>
      <c r="N892" s="6" t="inlineStr">
        <is>
          <t>g2</t>
        </is>
      </c>
      <c r="O892" s="6" t="inlineStr">
        <is>
          <t>review-site</t>
        </is>
      </c>
      <c r="P892" s="6" t="inlineStr">
        <is>
          <t>g2_retarget_categorybuyers</t>
        </is>
      </c>
      <c r="Q892" s="6" t="inlineStr">
        <is>
          <t>badge-display_integration</t>
        </is>
      </c>
      <c r="R892" s="6" t="inlineStr">
        <is>
          <t>etl-tools-comparison</t>
        </is>
      </c>
      <c r="S892" s="8" t="n">
        <v>45789.51319444444</v>
      </c>
      <c r="T892" s="6" t="inlineStr">
        <is>
          <t>trial_signup</t>
        </is>
      </c>
    </row>
    <row r="893">
      <c r="A893" s="9" t="inlineStr">
        <is>
          <t>PRO-00303</t>
        </is>
      </c>
      <c r="B893" s="9" t="inlineStr">
        <is>
          <t>Cameron Lee</t>
        </is>
      </c>
      <c r="C893" s="9" t="inlineStr">
        <is>
          <t>Data Engineering Manager</t>
        </is>
      </c>
      <c r="D893" s="9" t="inlineStr">
        <is>
          <t>manager</t>
        </is>
      </c>
      <c r="E893" s="9" t="n">
        <v>1</v>
      </c>
      <c r="F893" s="9" t="inlineStr">
        <is>
          <t>Luminary Data</t>
        </is>
      </c>
      <c r="G893" s="9" t="b">
        <v>1</v>
      </c>
      <c r="H893" s="9" t="b">
        <v>0</v>
      </c>
      <c r="I893" s="9" t="b">
        <v>0</v>
      </c>
      <c r="J893" s="10" t="n">
        <v>0</v>
      </c>
      <c r="K893" s="9" t="n">
        <v>3</v>
      </c>
      <c r="L893" s="9" t="inlineStr">
        <is>
          <t>g2</t>
        </is>
      </c>
      <c r="M893" s="9" t="inlineStr">
        <is>
          <t>G2-Badge-LP-Integration</t>
        </is>
      </c>
      <c r="N893" s="9" t="inlineStr">
        <is>
          <t>g2</t>
        </is>
      </c>
      <c r="O893" s="9" t="inlineStr">
        <is>
          <t>review-site</t>
        </is>
      </c>
      <c r="P893" s="9" t="inlineStr">
        <is>
          <t>g2_badge_lp_integration</t>
        </is>
      </c>
      <c r="Q893" s="9" t="inlineStr">
        <is>
          <t>badge-display_integration</t>
        </is>
      </c>
      <c r="R893" s="9" t="inlineStr">
        <is>
          <t>data-integration-review</t>
        </is>
      </c>
      <c r="S893" s="11" t="n">
        <v>45798.70694444444</v>
      </c>
      <c r="T893" s="9" t="inlineStr">
        <is>
          <t>trial_signup</t>
        </is>
      </c>
    </row>
    <row r="894">
      <c r="A894" s="6" t="inlineStr">
        <is>
          <t>PRO-00303</t>
        </is>
      </c>
      <c r="B894" s="6" t="inlineStr">
        <is>
          <t>Cameron Lee</t>
        </is>
      </c>
      <c r="C894" s="6" t="inlineStr">
        <is>
          <t>Data Engineering Manager</t>
        </is>
      </c>
      <c r="D894" s="6" t="inlineStr">
        <is>
          <t>manager</t>
        </is>
      </c>
      <c r="E894" s="6" t="n">
        <v>1</v>
      </c>
      <c r="F894" s="6" t="inlineStr">
        <is>
          <t>Luminary Data</t>
        </is>
      </c>
      <c r="G894" s="6" t="b">
        <v>1</v>
      </c>
      <c r="H894" s="6" t="b">
        <v>0</v>
      </c>
      <c r="I894" s="6" t="b">
        <v>0</v>
      </c>
      <c r="J894" s="7" t="n">
        <v>0</v>
      </c>
      <c r="K894" s="6" t="n">
        <v>4</v>
      </c>
      <c r="L894" s="6" t="inlineStr">
        <is>
          <t>g2</t>
        </is>
      </c>
      <c r="M894" s="6" t="inlineStr">
        <is>
          <t>G2-Retarget-CategoryBuyers</t>
        </is>
      </c>
      <c r="N894" s="6" t="inlineStr">
        <is>
          <t>g2</t>
        </is>
      </c>
      <c r="O894" s="6" t="inlineStr">
        <is>
          <t>review-site</t>
        </is>
      </c>
      <c r="P894" s="6" t="inlineStr">
        <is>
          <t>g2_retarget_categorybuyers</t>
        </is>
      </c>
      <c r="Q894" s="6" t="inlineStr">
        <is>
          <t>gated-report_etl</t>
        </is>
      </c>
      <c r="R894" s="6" t="inlineStr">
        <is>
          <t>data-integration-review</t>
        </is>
      </c>
      <c r="S894" s="8" t="n">
        <v>45811.61944444444</v>
      </c>
      <c r="T894" s="6" t="inlineStr">
        <is>
          <t>newsletter_signup</t>
        </is>
      </c>
    </row>
    <row r="895">
      <c r="A895" s="9" t="inlineStr">
        <is>
          <t>PRO-00304</t>
        </is>
      </c>
      <c r="B895" s="9" t="inlineStr">
        <is>
          <t>Casey Walker</t>
        </is>
      </c>
      <c r="C895" s="9" t="inlineStr">
        <is>
          <t>Director of Analytics</t>
        </is>
      </c>
      <c r="D895" s="9" t="inlineStr">
        <is>
          <t>director</t>
        </is>
      </c>
      <c r="E895" s="9" t="n">
        <v>1.25</v>
      </c>
      <c r="F895" s="9" t="inlineStr">
        <is>
          <t>Pulsestream</t>
        </is>
      </c>
      <c r="G895" s="9" t="b">
        <v>1</v>
      </c>
      <c r="H895" s="9" t="b">
        <v>0</v>
      </c>
      <c r="I895" s="9" t="b">
        <v>0</v>
      </c>
      <c r="J895" s="10" t="n">
        <v>0</v>
      </c>
      <c r="K895" s="9" t="n">
        <v>1</v>
      </c>
      <c r="L895" s="9" t="inlineStr">
        <is>
          <t>linkedin</t>
        </is>
      </c>
      <c r="M895" s="9" t="inlineStr">
        <is>
          <t>LI-MOFU-Trial-AnalyticsTeams</t>
        </is>
      </c>
      <c r="N895" s="9" t="inlineStr">
        <is>
          <t>linkedin</t>
        </is>
      </c>
      <c r="O895" s="9" t="inlineStr">
        <is>
          <t>paid-social</t>
        </is>
      </c>
      <c r="P895" s="9" t="inlineStr">
        <is>
          <t>li_mofu_trial_analyticsteams</t>
        </is>
      </c>
      <c r="Q895" s="9" t="inlineStr">
        <is>
          <t>single-image_product-feature_cta-trial</t>
        </is>
      </c>
      <c r="R895" s="9" t="inlineStr">
        <is>
          <t>li-retarget-site-visitors-30d</t>
        </is>
      </c>
      <c r="S895" s="11" t="n">
        <v>45922.74305555555</v>
      </c>
      <c r="T895" s="9" t="inlineStr">
        <is>
          <t>trial_signup</t>
        </is>
      </c>
    </row>
    <row r="896">
      <c r="A896" s="6" t="inlineStr">
        <is>
          <t>PRO-00304</t>
        </is>
      </c>
      <c r="B896" s="6" t="inlineStr">
        <is>
          <t>Casey Walker</t>
        </is>
      </c>
      <c r="C896" s="6" t="inlineStr">
        <is>
          <t>Director of Analytics</t>
        </is>
      </c>
      <c r="D896" s="6" t="inlineStr">
        <is>
          <t>director</t>
        </is>
      </c>
      <c r="E896" s="6" t="n">
        <v>1.25</v>
      </c>
      <c r="F896" s="6" t="inlineStr">
        <is>
          <t>Pulsestream</t>
        </is>
      </c>
      <c r="G896" s="6" t="b">
        <v>1</v>
      </c>
      <c r="H896" s="6" t="b">
        <v>0</v>
      </c>
      <c r="I896" s="6" t="b">
        <v>0</v>
      </c>
      <c r="J896" s="7" t="n">
        <v>0</v>
      </c>
      <c r="K896" s="6" t="n">
        <v>2</v>
      </c>
      <c r="L896" s="6" t="inlineStr">
        <is>
          <t>g2</t>
        </is>
      </c>
      <c r="M896" s="6" t="inlineStr">
        <is>
          <t>G2-Retarget-CategoryBuyers</t>
        </is>
      </c>
      <c r="N896" s="6" t="inlineStr">
        <is>
          <t>g2</t>
        </is>
      </c>
      <c r="O896" s="6" t="inlineStr">
        <is>
          <t>review-site</t>
        </is>
      </c>
      <c r="P896" s="6" t="inlineStr">
        <is>
          <t>g2_retarget_categorybuyers</t>
        </is>
      </c>
      <c r="Q896" s="6" t="inlineStr">
        <is>
          <t>badge-display_integration</t>
        </is>
      </c>
      <c r="R896" s="6" t="inlineStr">
        <is>
          <t>etl-tools-comparison</t>
        </is>
      </c>
      <c r="S896" s="8" t="n">
        <v>45936.47708333333</v>
      </c>
      <c r="T896" s="6" t="inlineStr">
        <is>
          <t>gated_content_download</t>
        </is>
      </c>
    </row>
    <row r="897">
      <c r="A897" s="9" t="inlineStr">
        <is>
          <t>PRO-00304</t>
        </is>
      </c>
      <c r="B897" s="9" t="inlineStr">
        <is>
          <t>Casey Walker</t>
        </is>
      </c>
      <c r="C897" s="9" t="inlineStr">
        <is>
          <t>Director of Analytics</t>
        </is>
      </c>
      <c r="D897" s="9" t="inlineStr">
        <is>
          <t>director</t>
        </is>
      </c>
      <c r="E897" s="9" t="n">
        <v>1.25</v>
      </c>
      <c r="F897" s="9" t="inlineStr">
        <is>
          <t>Pulsestream</t>
        </is>
      </c>
      <c r="G897" s="9" t="b">
        <v>1</v>
      </c>
      <c r="H897" s="9" t="b">
        <v>0</v>
      </c>
      <c r="I897" s="9" t="b">
        <v>0</v>
      </c>
      <c r="J897" s="10" t="n">
        <v>0</v>
      </c>
      <c r="K897" s="9" t="n">
        <v>3</v>
      </c>
      <c r="L897" s="9" t="inlineStr">
        <is>
          <t>linkedin</t>
        </is>
      </c>
      <c r="M897" s="9" t="inlineStr">
        <is>
          <t>LI-Retarget-SiteVisitors-30d</t>
        </is>
      </c>
      <c r="N897" s="9" t="inlineStr">
        <is>
          <t>linkedin</t>
        </is>
      </c>
      <c r="O897" s="9" t="inlineStr">
        <is>
          <t>paid-social</t>
        </is>
      </c>
      <c r="P897" s="9" t="inlineStr">
        <is>
          <t>li_retarget_sitevisitors_30d</t>
        </is>
      </c>
      <c r="Q897" s="9" t="inlineStr">
        <is>
          <t>single-image_thought-leadership_cta-download</t>
        </is>
      </c>
      <c r="R897" s="9" t="inlineStr">
        <is>
          <t>li-ent-data-engineers</t>
        </is>
      </c>
      <c r="S897" s="11" t="n">
        <v>45957.66736111111</v>
      </c>
      <c r="T897" s="9" t="inlineStr">
        <is>
          <t>newsletter_signup</t>
        </is>
      </c>
    </row>
    <row r="898">
      <c r="A898" s="6" t="inlineStr">
        <is>
          <t>PRO-00305</t>
        </is>
      </c>
      <c r="B898" s="6" t="inlineStr">
        <is>
          <t>Skyler Miller</t>
        </is>
      </c>
      <c r="C898" s="6" t="inlineStr">
        <is>
          <t>Data Platform Manager</t>
        </is>
      </c>
      <c r="D898" s="6" t="inlineStr">
        <is>
          <t>manager</t>
        </is>
      </c>
      <c r="E898" s="6" t="n">
        <v>1</v>
      </c>
      <c r="F898" s="6" t="inlineStr">
        <is>
          <t>Vaultbase</t>
        </is>
      </c>
      <c r="G898" s="6" t="b">
        <v>1</v>
      </c>
      <c r="H898" s="6" t="b">
        <v>1</v>
      </c>
      <c r="I898" s="6" t="b">
        <v>1</v>
      </c>
      <c r="J898" s="7" t="n">
        <v>85579</v>
      </c>
      <c r="K898" s="6" t="n">
        <v>1</v>
      </c>
      <c r="L898" s="6" t="inlineStr">
        <is>
          <t>linkedin</t>
        </is>
      </c>
      <c r="M898" s="6" t="inlineStr">
        <is>
          <t>LI-Retarget-SiteVisitors-30d</t>
        </is>
      </c>
      <c r="N898" s="6" t="inlineStr">
        <is>
          <t>linkedin</t>
        </is>
      </c>
      <c r="O898" s="6" t="inlineStr">
        <is>
          <t>paid-social</t>
        </is>
      </c>
      <c r="P898" s="6" t="inlineStr">
        <is>
          <t>li_retarget_sitevisitors_30d</t>
        </is>
      </c>
      <c r="Q898" s="6" t="inlineStr">
        <is>
          <t>single-image_pain-point_cta-demo</t>
        </is>
      </c>
      <c r="R898" s="6" t="inlineStr">
        <is>
          <t>li-mid-analytics-directors</t>
        </is>
      </c>
      <c r="S898" s="8" t="n">
        <v>45933.51388888889</v>
      </c>
      <c r="T898" s="6" t="inlineStr">
        <is>
          <t>gated_content_download</t>
        </is>
      </c>
    </row>
    <row r="899">
      <c r="A899" s="9" t="inlineStr">
        <is>
          <t>PRO-00305</t>
        </is>
      </c>
      <c r="B899" s="9" t="inlineStr">
        <is>
          <t>Skyler Miller</t>
        </is>
      </c>
      <c r="C899" s="9" t="inlineStr">
        <is>
          <t>Data Platform Manager</t>
        </is>
      </c>
      <c r="D899" s="9" t="inlineStr">
        <is>
          <t>manager</t>
        </is>
      </c>
      <c r="E899" s="9" t="n">
        <v>1</v>
      </c>
      <c r="F899" s="9" t="inlineStr">
        <is>
          <t>Vaultbase</t>
        </is>
      </c>
      <c r="G899" s="9" t="b">
        <v>1</v>
      </c>
      <c r="H899" s="9" t="b">
        <v>1</v>
      </c>
      <c r="I899" s="9" t="b">
        <v>1</v>
      </c>
      <c r="J899" s="10" t="n">
        <v>85579</v>
      </c>
      <c r="K899" s="9" t="n">
        <v>2</v>
      </c>
      <c r="L899" s="9" t="inlineStr">
        <is>
          <t>g2</t>
        </is>
      </c>
      <c r="M899" s="9" t="inlineStr">
        <is>
          <t>G2-Retarget-CategoryBuyers</t>
        </is>
      </c>
      <c r="N899" s="9" t="inlineStr">
        <is>
          <t>g2</t>
        </is>
      </c>
      <c r="O899" s="9" t="inlineStr">
        <is>
          <t>review-site</t>
        </is>
      </c>
      <c r="P899" s="9" t="inlineStr">
        <is>
          <t>g2_retarget_categorybuyers</t>
        </is>
      </c>
      <c r="Q899" s="9" t="inlineStr">
        <is>
          <t>retarget-banner_category</t>
        </is>
      </c>
      <c r="R899" s="9" t="inlineStr">
        <is>
          <t>data-integration-review</t>
        </is>
      </c>
      <c r="S899" s="11" t="n">
        <v>45945.73611111111</v>
      </c>
      <c r="T899" s="9" t="inlineStr">
        <is>
          <t>demo_request</t>
        </is>
      </c>
    </row>
    <row r="900">
      <c r="A900" s="6" t="inlineStr">
        <is>
          <t>PRO-00305</t>
        </is>
      </c>
      <c r="B900" s="6" t="inlineStr">
        <is>
          <t>Skyler Miller</t>
        </is>
      </c>
      <c r="C900" s="6" t="inlineStr">
        <is>
          <t>Data Platform Manager</t>
        </is>
      </c>
      <c r="D900" s="6" t="inlineStr">
        <is>
          <t>manager</t>
        </is>
      </c>
      <c r="E900" s="6" t="n">
        <v>1</v>
      </c>
      <c r="F900" s="6" t="inlineStr">
        <is>
          <t>Vaultbase</t>
        </is>
      </c>
      <c r="G900" s="6" t="b">
        <v>1</v>
      </c>
      <c r="H900" s="6" t="b">
        <v>1</v>
      </c>
      <c r="I900" s="6" t="b">
        <v>1</v>
      </c>
      <c r="J900" s="7" t="n">
        <v>85579</v>
      </c>
      <c r="K900" s="6" t="n">
        <v>3</v>
      </c>
      <c r="L900" s="6" t="inlineStr">
        <is>
          <t>linkedin</t>
        </is>
      </c>
      <c r="M900" s="6" t="inlineStr">
        <is>
          <t>LI-Retarget-SiteVisitors-30d</t>
        </is>
      </c>
      <c r="N900" s="6" t="inlineStr">
        <is>
          <t>linkedin</t>
        </is>
      </c>
      <c r="O900" s="6" t="inlineStr">
        <is>
          <t>paid-social</t>
        </is>
      </c>
      <c r="P900" s="6" t="inlineStr">
        <is>
          <t>li_retarget_sitevisitors_30d</t>
        </is>
      </c>
      <c r="Q900" s="6" t="inlineStr">
        <is>
          <t>single-image_product-feature_cta-trial</t>
        </is>
      </c>
      <c r="R900" s="6" t="inlineStr">
        <is>
          <t>li-ent-data-engineers</t>
        </is>
      </c>
      <c r="S900" s="8" t="n">
        <v>45957.58611111111</v>
      </c>
      <c r="T900" s="6" t="inlineStr">
        <is>
          <t>gated_content_download</t>
        </is>
      </c>
    </row>
    <row r="901">
      <c r="A901" s="9" t="inlineStr">
        <is>
          <t>PRO-00305</t>
        </is>
      </c>
      <c r="B901" s="9" t="inlineStr">
        <is>
          <t>Skyler Miller</t>
        </is>
      </c>
      <c r="C901" s="9" t="inlineStr">
        <is>
          <t>Data Platform Manager</t>
        </is>
      </c>
      <c r="D901" s="9" t="inlineStr">
        <is>
          <t>manager</t>
        </is>
      </c>
      <c r="E901" s="9" t="n">
        <v>1</v>
      </c>
      <c r="F901" s="9" t="inlineStr">
        <is>
          <t>Vaultbase</t>
        </is>
      </c>
      <c r="G901" s="9" t="b">
        <v>1</v>
      </c>
      <c r="H901" s="9" t="b">
        <v>1</v>
      </c>
      <c r="I901" s="9" t="b">
        <v>1</v>
      </c>
      <c r="J901" s="10" t="n">
        <v>85579</v>
      </c>
      <c r="K901" s="9" t="n">
        <v>4</v>
      </c>
      <c r="L901" s="9" t="inlineStr">
        <is>
          <t>google</t>
        </is>
      </c>
      <c r="M901" s="9" t="inlineStr">
        <is>
          <t>GGL-Brand-Syncflow-Exact</t>
        </is>
      </c>
      <c r="N901" s="9" t="inlineStr">
        <is>
          <t>google</t>
        </is>
      </c>
      <c r="O901" s="9" t="inlineStr">
        <is>
          <t>paid-search</t>
        </is>
      </c>
      <c r="P901" s="9" t="inlineStr">
        <is>
          <t>ggl_brand_syncflow_exact</t>
        </is>
      </c>
      <c r="Q901" s="9" t="inlineStr">
        <is>
          <t>text-ad_search</t>
        </is>
      </c>
      <c r="R901" s="9" t="inlineStr">
        <is>
          <t>streamlink-vs-syncflow</t>
        </is>
      </c>
      <c r="S901" s="11" t="n">
        <v>45971.50347222222</v>
      </c>
      <c r="T901" s="9" t="inlineStr">
        <is>
          <t>newsletter_signup</t>
        </is>
      </c>
    </row>
    <row r="902">
      <c r="A902" s="6" t="inlineStr">
        <is>
          <t>PRO-00306</t>
        </is>
      </c>
      <c r="B902" s="6" t="inlineStr">
        <is>
          <t>Cameron Williams</t>
        </is>
      </c>
      <c r="C902" s="6" t="inlineStr">
        <is>
          <t>Director of Data Engineering</t>
        </is>
      </c>
      <c r="D902" s="6" t="inlineStr">
        <is>
          <t>director</t>
        </is>
      </c>
      <c r="E902" s="6" t="n">
        <v>1.25</v>
      </c>
      <c r="F902" s="6" t="inlineStr">
        <is>
          <t>Vaultbase</t>
        </is>
      </c>
      <c r="G902" s="6" t="b">
        <v>1</v>
      </c>
      <c r="H902" s="6" t="b">
        <v>0</v>
      </c>
      <c r="I902" s="6" t="b">
        <v>0</v>
      </c>
      <c r="J902" s="7" t="n">
        <v>0</v>
      </c>
      <c r="K902" s="6" t="n">
        <v>1</v>
      </c>
      <c r="L902" s="6" t="inlineStr">
        <is>
          <t>linkedin</t>
        </is>
      </c>
      <c r="M902" s="6" t="inlineStr">
        <is>
          <t>LI-ABM-Strategic-ENT</t>
        </is>
      </c>
      <c r="N902" s="6" t="inlineStr">
        <is>
          <t>linkedin</t>
        </is>
      </c>
      <c r="O902" s="6" t="inlineStr">
        <is>
          <t>paid-social</t>
        </is>
      </c>
      <c r="P902" s="6" t="inlineStr">
        <is>
          <t>li_abm_strategic_ent</t>
        </is>
      </c>
      <c r="Q902" s="6" t="inlineStr">
        <is>
          <t>single-image_product-feature_cta-demo</t>
        </is>
      </c>
      <c r="R902" s="6" t="inlineStr">
        <is>
          <t>li-lookalike-closed-won</t>
        </is>
      </c>
      <c r="S902" s="8" t="n">
        <v>45846.66666666666</v>
      </c>
      <c r="T902" s="6" t="inlineStr">
        <is>
          <t>gated_content_download</t>
        </is>
      </c>
    </row>
    <row r="903">
      <c r="A903" s="9" t="inlineStr">
        <is>
          <t>PRO-00306</t>
        </is>
      </c>
      <c r="B903" s="9" t="inlineStr">
        <is>
          <t>Cameron Williams</t>
        </is>
      </c>
      <c r="C903" s="9" t="inlineStr">
        <is>
          <t>Director of Data Engineering</t>
        </is>
      </c>
      <c r="D903" s="9" t="inlineStr">
        <is>
          <t>director</t>
        </is>
      </c>
      <c r="E903" s="9" t="n">
        <v>1.25</v>
      </c>
      <c r="F903" s="9" t="inlineStr">
        <is>
          <t>Vaultbase</t>
        </is>
      </c>
      <c r="G903" s="9" t="b">
        <v>1</v>
      </c>
      <c r="H903" s="9" t="b">
        <v>0</v>
      </c>
      <c r="I903" s="9" t="b">
        <v>0</v>
      </c>
      <c r="J903" s="10" t="n">
        <v>0</v>
      </c>
      <c r="K903" s="9" t="n">
        <v>2</v>
      </c>
      <c r="L903" s="9" t="inlineStr">
        <is>
          <t>google</t>
        </is>
      </c>
      <c r="M903" s="9" t="inlineStr">
        <is>
          <t>GGL-RLSA-HighIntent-Visitors</t>
        </is>
      </c>
      <c r="N903" s="9" t="inlineStr">
        <is>
          <t>google</t>
        </is>
      </c>
      <c r="O903" s="9" t="inlineStr">
        <is>
          <t>paid-search</t>
        </is>
      </c>
      <c r="P903" s="9" t="inlineStr">
        <is>
          <t>ggl_rlsa_highintent_visitors</t>
        </is>
      </c>
      <c r="Q903" s="9" t="inlineStr">
        <is>
          <t>text-ad_search</t>
        </is>
      </c>
      <c r="R903" s="9" t="inlineStr">
        <is>
          <t>data-integration-platform</t>
        </is>
      </c>
      <c r="S903" s="11" t="n">
        <v>45854.44027777778</v>
      </c>
      <c r="T903" s="9" t="inlineStr">
        <is>
          <t>demo_request</t>
        </is>
      </c>
    </row>
    <row r="904">
      <c r="A904" s="6" t="inlineStr">
        <is>
          <t>PRO-00306</t>
        </is>
      </c>
      <c r="B904" s="6" t="inlineStr">
        <is>
          <t>Cameron Williams</t>
        </is>
      </c>
      <c r="C904" s="6" t="inlineStr">
        <is>
          <t>Director of Data Engineering</t>
        </is>
      </c>
      <c r="D904" s="6" t="inlineStr">
        <is>
          <t>director</t>
        </is>
      </c>
      <c r="E904" s="6" t="n">
        <v>1.25</v>
      </c>
      <c r="F904" s="6" t="inlineStr">
        <is>
          <t>Vaultbase</t>
        </is>
      </c>
      <c r="G904" s="6" t="b">
        <v>1</v>
      </c>
      <c r="H904" s="6" t="b">
        <v>0</v>
      </c>
      <c r="I904" s="6" t="b">
        <v>0</v>
      </c>
      <c r="J904" s="7" t="n">
        <v>0</v>
      </c>
      <c r="K904" s="6" t="n">
        <v>3</v>
      </c>
      <c r="L904" s="6" t="inlineStr">
        <is>
          <t>programmatic</t>
        </is>
      </c>
      <c r="M904" s="6" t="inlineStr">
        <is>
          <t>DSP-Awareness-DataEngineers</t>
        </is>
      </c>
      <c r="N904" s="6" t="inlineStr">
        <is>
          <t>stackadapt</t>
        </is>
      </c>
      <c r="O904" s="6" t="inlineStr">
        <is>
          <t>display</t>
        </is>
      </c>
      <c r="P904" s="6" t="inlineStr">
        <is>
          <t>dsp_awareness_dataengineers</t>
        </is>
      </c>
      <c r="Q904" s="6" t="inlineStr">
        <is>
          <t>display-banner_awareness</t>
        </is>
      </c>
      <c r="R904" s="6" t="inlineStr">
        <is>
          <t>lookalike-data-engineers</t>
        </is>
      </c>
      <c r="S904" s="8" t="n">
        <v>45874.46388888889</v>
      </c>
      <c r="T904" s="6" t="inlineStr">
        <is>
          <t>newsletter_signup</t>
        </is>
      </c>
    </row>
    <row r="905">
      <c r="A905" s="9" t="inlineStr">
        <is>
          <t>PRO-00307</t>
        </is>
      </c>
      <c r="B905" s="9" t="inlineStr">
        <is>
          <t>Cameron Harris</t>
        </is>
      </c>
      <c r="C905" s="9" t="inlineStr">
        <is>
          <t>Data Platform Manager</t>
        </is>
      </c>
      <c r="D905" s="9" t="inlineStr">
        <is>
          <t>manager</t>
        </is>
      </c>
      <c r="E905" s="9" t="n">
        <v>1</v>
      </c>
      <c r="F905" s="9" t="inlineStr">
        <is>
          <t>Prismware</t>
        </is>
      </c>
      <c r="G905" s="9" t="b">
        <v>0</v>
      </c>
      <c r="H905" s="9" t="b">
        <v>0</v>
      </c>
      <c r="I905" s="9" t="b">
        <v>0</v>
      </c>
      <c r="J905" s="10" t="n">
        <v>0</v>
      </c>
      <c r="K905" s="9" t="n">
        <v>1</v>
      </c>
      <c r="L905" s="9" t="inlineStr">
        <is>
          <t>linkedin</t>
        </is>
      </c>
      <c r="M905" s="9" t="inlineStr">
        <is>
          <t>LI-MOFU-Trial-AnalyticsTeams</t>
        </is>
      </c>
      <c r="N905" s="9" t="inlineStr">
        <is>
          <t>linkedin</t>
        </is>
      </c>
      <c r="O905" s="9" t="inlineStr">
        <is>
          <t>paid-social</t>
        </is>
      </c>
      <c r="P905" s="9" t="inlineStr">
        <is>
          <t>li_mofu_trial_analyticsteams</t>
        </is>
      </c>
      <c r="Q905" s="9" t="inlineStr">
        <is>
          <t>single-image_social-proof_cta-learn-more</t>
        </is>
      </c>
      <c r="R905" s="9" t="inlineStr">
        <is>
          <t>li-abm-strategic-accounts</t>
        </is>
      </c>
      <c r="S905" s="11" t="n">
        <v>45663.43611111111</v>
      </c>
      <c r="T905" s="9" t="inlineStr">
        <is>
          <t>gated_content_download</t>
        </is>
      </c>
    </row>
    <row r="906">
      <c r="A906" s="6" t="inlineStr">
        <is>
          <t>PRO-00307</t>
        </is>
      </c>
      <c r="B906" s="6" t="inlineStr">
        <is>
          <t>Cameron Harris</t>
        </is>
      </c>
      <c r="C906" s="6" t="inlineStr">
        <is>
          <t>Data Platform Manager</t>
        </is>
      </c>
      <c r="D906" s="6" t="inlineStr">
        <is>
          <t>manager</t>
        </is>
      </c>
      <c r="E906" s="6" t="n">
        <v>1</v>
      </c>
      <c r="F906" s="6" t="inlineStr">
        <is>
          <t>Prismware</t>
        </is>
      </c>
      <c r="G906" s="6" t="b">
        <v>0</v>
      </c>
      <c r="H906" s="6" t="b">
        <v>0</v>
      </c>
      <c r="I906" s="6" t="b">
        <v>0</v>
      </c>
      <c r="J906" s="7" t="n">
        <v>0</v>
      </c>
      <c r="K906" s="6" t="n">
        <v>2</v>
      </c>
      <c r="L906" s="6" t="inlineStr">
        <is>
          <t>google</t>
        </is>
      </c>
      <c r="M906" s="6" t="inlineStr">
        <is>
          <t>GGL-Brand-Syncflow-Exact</t>
        </is>
      </c>
      <c r="N906" s="6" t="inlineStr">
        <is>
          <t>google</t>
        </is>
      </c>
      <c r="O906" s="6" t="inlineStr">
        <is>
          <t>paid-search</t>
        </is>
      </c>
      <c r="P906" s="6" t="inlineStr">
        <is>
          <t>ggl_brand_syncflow_exact</t>
        </is>
      </c>
      <c r="Q906" s="6" t="inlineStr">
        <is>
          <t>text-ad_competitor</t>
        </is>
      </c>
      <c r="R906" s="6" t="inlineStr">
        <is>
          <t>etl-software</t>
        </is>
      </c>
      <c r="S906" s="8" t="n">
        <v>45679.64513888889</v>
      </c>
      <c r="T906" s="6" t="inlineStr">
        <is>
          <t>gated_content_download</t>
        </is>
      </c>
    </row>
    <row r="907">
      <c r="A907" s="9" t="inlineStr">
        <is>
          <t>PRO-00308</t>
        </is>
      </c>
      <c r="B907" s="9" t="inlineStr">
        <is>
          <t>Dana Wilson</t>
        </is>
      </c>
      <c r="C907" s="9" t="inlineStr">
        <is>
          <t>Data Analyst</t>
        </is>
      </c>
      <c r="D907" s="9" t="inlineStr">
        <is>
          <t>ic_analyst</t>
        </is>
      </c>
      <c r="E907" s="9" t="n">
        <v>0.75</v>
      </c>
      <c r="F907" s="9" t="inlineStr">
        <is>
          <t>Solaris Data</t>
        </is>
      </c>
      <c r="G907" s="9" t="b">
        <v>1</v>
      </c>
      <c r="H907" s="9" t="b">
        <v>0</v>
      </c>
      <c r="I907" s="9" t="b">
        <v>0</v>
      </c>
      <c r="J907" s="10" t="n">
        <v>0</v>
      </c>
      <c r="K907" s="9" t="n">
        <v>1</v>
      </c>
      <c r="L907" s="9" t="inlineStr">
        <is>
          <t>linkedin</t>
        </is>
      </c>
      <c r="M907" s="9" t="inlineStr">
        <is>
          <t>LI-Retarget-SiteVisitors-30d</t>
        </is>
      </c>
      <c r="N907" s="9" t="inlineStr">
        <is>
          <t>linkedin</t>
        </is>
      </c>
      <c r="O907" s="9" t="inlineStr">
        <is>
          <t>paid-social</t>
        </is>
      </c>
      <c r="P907" s="9" t="inlineStr">
        <is>
          <t>li_retarget_sitevisitors_30d</t>
        </is>
      </c>
      <c r="Q907" s="9" t="inlineStr">
        <is>
          <t>single-image_product-feature_cta-demo</t>
        </is>
      </c>
      <c r="R907" s="9" t="inlineStr">
        <is>
          <t>li-lookalike-closed-won</t>
        </is>
      </c>
      <c r="S907" s="11" t="n">
        <v>45747.59375</v>
      </c>
      <c r="T907" s="9" t="inlineStr">
        <is>
          <t>gated_content_download</t>
        </is>
      </c>
    </row>
    <row r="908">
      <c r="A908" s="6" t="inlineStr">
        <is>
          <t>PRO-00308</t>
        </is>
      </c>
      <c r="B908" s="6" t="inlineStr">
        <is>
          <t>Dana Wilson</t>
        </is>
      </c>
      <c r="C908" s="6" t="inlineStr">
        <is>
          <t>Data Analyst</t>
        </is>
      </c>
      <c r="D908" s="6" t="inlineStr">
        <is>
          <t>ic_analyst</t>
        </is>
      </c>
      <c r="E908" s="6" t="n">
        <v>0.75</v>
      </c>
      <c r="F908" s="6" t="inlineStr">
        <is>
          <t>Solaris Data</t>
        </is>
      </c>
      <c r="G908" s="6" t="b">
        <v>1</v>
      </c>
      <c r="H908" s="6" t="b">
        <v>0</v>
      </c>
      <c r="I908" s="6" t="b">
        <v>0</v>
      </c>
      <c r="J908" s="7" t="n">
        <v>0</v>
      </c>
      <c r="K908" s="6" t="n">
        <v>2</v>
      </c>
      <c r="L908" s="6" t="inlineStr">
        <is>
          <t>google</t>
        </is>
      </c>
      <c r="M908" s="6" t="inlineStr">
        <is>
          <t>GGL-Competitor-Pipeform-Alt</t>
        </is>
      </c>
      <c r="N908" s="6" t="inlineStr">
        <is>
          <t>google</t>
        </is>
      </c>
      <c r="O908" s="6" t="inlineStr">
        <is>
          <t>paid-search</t>
        </is>
      </c>
      <c r="P908" s="6" t="inlineStr">
        <is>
          <t>ggl_competitor_pipeform_alt</t>
        </is>
      </c>
      <c r="Q908" s="6" t="inlineStr">
        <is>
          <t>text-ad_competitor</t>
        </is>
      </c>
      <c r="R908" s="6" t="inlineStr">
        <is>
          <t>etl-software</t>
        </is>
      </c>
      <c r="S908" s="8" t="n">
        <v>45764.44722222222</v>
      </c>
      <c r="T908" s="6" t="inlineStr">
        <is>
          <t>gated_content_download</t>
        </is>
      </c>
    </row>
    <row r="909">
      <c r="A909" s="9" t="inlineStr">
        <is>
          <t>PRO-00308</t>
        </is>
      </c>
      <c r="B909" s="9" t="inlineStr">
        <is>
          <t>Dana Wilson</t>
        </is>
      </c>
      <c r="C909" s="9" t="inlineStr">
        <is>
          <t>Data Analyst</t>
        </is>
      </c>
      <c r="D909" s="9" t="inlineStr">
        <is>
          <t>ic_analyst</t>
        </is>
      </c>
      <c r="E909" s="9" t="n">
        <v>0.75</v>
      </c>
      <c r="F909" s="9" t="inlineStr">
        <is>
          <t>Solaris Data</t>
        </is>
      </c>
      <c r="G909" s="9" t="b">
        <v>1</v>
      </c>
      <c r="H909" s="9" t="b">
        <v>0</v>
      </c>
      <c r="I909" s="9" t="b">
        <v>0</v>
      </c>
      <c r="J909" s="10" t="n">
        <v>0</v>
      </c>
      <c r="K909" s="9" t="n">
        <v>3</v>
      </c>
      <c r="L909" s="9" t="inlineStr">
        <is>
          <t>programmatic</t>
        </is>
      </c>
      <c r="M909" s="9" t="inlineStr">
        <is>
          <t>DSP-ABM-AirCover-Strategic</t>
        </is>
      </c>
      <c r="N909" s="9" t="inlineStr">
        <is>
          <t>stackadapt</t>
        </is>
      </c>
      <c r="O909" s="9" t="inlineStr">
        <is>
          <t>display</t>
        </is>
      </c>
      <c r="P909" s="9" t="inlineStr">
        <is>
          <t>dsp_abm_aircover_strategic</t>
        </is>
      </c>
      <c r="Q909" s="9" t="inlineStr">
        <is>
          <t>display-banner_awareness</t>
        </is>
      </c>
      <c r="R909" s="9" t="inlineStr">
        <is>
          <t>lookalike-data-engineers</t>
        </is>
      </c>
      <c r="S909" s="11" t="n">
        <v>45784.42847222222</v>
      </c>
      <c r="T909" s="9" t="inlineStr">
        <is>
          <t>trial_signup</t>
        </is>
      </c>
    </row>
    <row r="910">
      <c r="A910" s="6" t="inlineStr">
        <is>
          <t>PRO-00309</t>
        </is>
      </c>
      <c r="B910" s="6" t="inlineStr">
        <is>
          <t>Noel White</t>
        </is>
      </c>
      <c r="C910" s="6" t="inlineStr">
        <is>
          <t>Data Engineer</t>
        </is>
      </c>
      <c r="D910" s="6" t="inlineStr">
        <is>
          <t>ic_analyst</t>
        </is>
      </c>
      <c r="E910" s="6" t="n">
        <v>0.75</v>
      </c>
      <c r="F910" s="6" t="inlineStr">
        <is>
          <t>Nexlayer</t>
        </is>
      </c>
      <c r="G910" s="6" t="b">
        <v>1</v>
      </c>
      <c r="H910" s="6" t="b">
        <v>0</v>
      </c>
      <c r="I910" s="6" t="b">
        <v>0</v>
      </c>
      <c r="J910" s="7" t="n">
        <v>0</v>
      </c>
      <c r="K910" s="6" t="n">
        <v>1</v>
      </c>
      <c r="L910" s="6" t="inlineStr">
        <is>
          <t>linkedin</t>
        </is>
      </c>
      <c r="M910" s="6" t="inlineStr">
        <is>
          <t>LI-MOFU-Demo-DataEngineers</t>
        </is>
      </c>
      <c r="N910" s="6" t="inlineStr">
        <is>
          <t>linkedin</t>
        </is>
      </c>
      <c r="O910" s="6" t="inlineStr">
        <is>
          <t>paid-social</t>
        </is>
      </c>
      <c r="P910" s="6" t="inlineStr">
        <is>
          <t>li_mofu_demo_dataengineers</t>
        </is>
      </c>
      <c r="Q910" s="6" t="inlineStr">
        <is>
          <t>single-image_social-proof_cta-learn-more</t>
        </is>
      </c>
      <c r="R910" s="6" t="inlineStr">
        <is>
          <t>li-abm-strategic-accounts</t>
        </is>
      </c>
      <c r="S910" s="8" t="n">
        <v>45916.55972222222</v>
      </c>
      <c r="T910" s="6" t="inlineStr">
        <is>
          <t>gated_content_download</t>
        </is>
      </c>
    </row>
    <row r="911">
      <c r="A911" s="9" t="inlineStr">
        <is>
          <t>PRO-00309</t>
        </is>
      </c>
      <c r="B911" s="9" t="inlineStr">
        <is>
          <t>Noel White</t>
        </is>
      </c>
      <c r="C911" s="9" t="inlineStr">
        <is>
          <t>Data Engineer</t>
        </is>
      </c>
      <c r="D911" s="9" t="inlineStr">
        <is>
          <t>ic_analyst</t>
        </is>
      </c>
      <c r="E911" s="9" t="n">
        <v>0.75</v>
      </c>
      <c r="F911" s="9" t="inlineStr">
        <is>
          <t>Nexlayer</t>
        </is>
      </c>
      <c r="G911" s="9" t="b">
        <v>1</v>
      </c>
      <c r="H911" s="9" t="b">
        <v>0</v>
      </c>
      <c r="I911" s="9" t="b">
        <v>0</v>
      </c>
      <c r="J911" s="10" t="n">
        <v>0</v>
      </c>
      <c r="K911" s="9" t="n">
        <v>2</v>
      </c>
      <c r="L911" s="9" t="inlineStr">
        <is>
          <t>g2</t>
        </is>
      </c>
      <c r="M911" s="9" t="inlineStr">
        <is>
          <t>G2-Retarget-CategoryBuyers</t>
        </is>
      </c>
      <c r="N911" s="9" t="inlineStr">
        <is>
          <t>g2</t>
        </is>
      </c>
      <c r="O911" s="9" t="inlineStr">
        <is>
          <t>review-site</t>
        </is>
      </c>
      <c r="P911" s="9" t="inlineStr">
        <is>
          <t>g2_retarget_categorybuyers</t>
        </is>
      </c>
      <c r="Q911" s="9" t="inlineStr">
        <is>
          <t>badge-display_integration</t>
        </is>
      </c>
      <c r="R911" s="9" t="inlineStr">
        <is>
          <t>data-integration-review</t>
        </is>
      </c>
      <c r="S911" s="11" t="n">
        <v>45923.40277777778</v>
      </c>
      <c r="T911" s="9" t="inlineStr">
        <is>
          <t>gated_content_download</t>
        </is>
      </c>
    </row>
    <row r="912">
      <c r="A912" s="6" t="inlineStr">
        <is>
          <t>PRO-00309</t>
        </is>
      </c>
      <c r="B912" s="6" t="inlineStr">
        <is>
          <t>Noel White</t>
        </is>
      </c>
      <c r="C912" s="6" t="inlineStr">
        <is>
          <t>Data Engineer</t>
        </is>
      </c>
      <c r="D912" s="6" t="inlineStr">
        <is>
          <t>ic_analyst</t>
        </is>
      </c>
      <c r="E912" s="6" t="n">
        <v>0.75</v>
      </c>
      <c r="F912" s="6" t="inlineStr">
        <is>
          <t>Nexlayer</t>
        </is>
      </c>
      <c r="G912" s="6" t="b">
        <v>1</v>
      </c>
      <c r="H912" s="6" t="b">
        <v>0</v>
      </c>
      <c r="I912" s="6" t="b">
        <v>0</v>
      </c>
      <c r="J912" s="7" t="n">
        <v>0</v>
      </c>
      <c r="K912" s="6" t="n">
        <v>3</v>
      </c>
      <c r="L912" s="6" t="inlineStr">
        <is>
          <t>g2</t>
        </is>
      </c>
      <c r="M912" s="6" t="inlineStr">
        <is>
          <t>G2-Badge-LP-Integration</t>
        </is>
      </c>
      <c r="N912" s="6" t="inlineStr">
        <is>
          <t>g2</t>
        </is>
      </c>
      <c r="O912" s="6" t="inlineStr">
        <is>
          <t>review-site</t>
        </is>
      </c>
      <c r="P912" s="6" t="inlineStr">
        <is>
          <t>g2_badge_lp_integration</t>
        </is>
      </c>
      <c r="Q912" s="6" t="inlineStr">
        <is>
          <t>gated-report_etl</t>
        </is>
      </c>
      <c r="R912" s="6" t="inlineStr">
        <is>
          <t>pipeline-software-evaluation</t>
        </is>
      </c>
      <c r="S912" s="8" t="n">
        <v>45936.47569444445</v>
      </c>
      <c r="T912" s="6" t="inlineStr">
        <is>
          <t>demo_request</t>
        </is>
      </c>
    </row>
    <row r="913">
      <c r="A913" s="9" t="inlineStr">
        <is>
          <t>PRO-00309</t>
        </is>
      </c>
      <c r="B913" s="9" t="inlineStr">
        <is>
          <t>Noel White</t>
        </is>
      </c>
      <c r="C913" s="9" t="inlineStr">
        <is>
          <t>Data Engineer</t>
        </is>
      </c>
      <c r="D913" s="9" t="inlineStr">
        <is>
          <t>ic_analyst</t>
        </is>
      </c>
      <c r="E913" s="9" t="n">
        <v>0.75</v>
      </c>
      <c r="F913" s="9" t="inlineStr">
        <is>
          <t>Nexlayer</t>
        </is>
      </c>
      <c r="G913" s="9" t="b">
        <v>1</v>
      </c>
      <c r="H913" s="9" t="b">
        <v>0</v>
      </c>
      <c r="I913" s="9" t="b">
        <v>0</v>
      </c>
      <c r="J913" s="10" t="n">
        <v>0</v>
      </c>
      <c r="K913" s="9" t="n">
        <v>4</v>
      </c>
      <c r="L913" s="9" t="inlineStr">
        <is>
          <t>g2</t>
        </is>
      </c>
      <c r="M913" s="9" t="inlineStr">
        <is>
          <t>G2-GridReport-ETL-Gated</t>
        </is>
      </c>
      <c r="N913" s="9" t="inlineStr">
        <is>
          <t>g2</t>
        </is>
      </c>
      <c r="O913" s="9" t="inlineStr">
        <is>
          <t>review-site</t>
        </is>
      </c>
      <c r="P913" s="9" t="inlineStr">
        <is>
          <t>g2_gridreport_etl_gated</t>
        </is>
      </c>
      <c r="Q913" s="9" t="inlineStr">
        <is>
          <t>retarget-banner_category</t>
        </is>
      </c>
      <c r="R913" s="9" t="inlineStr">
        <is>
          <t>pipeline-software-evaluation</t>
        </is>
      </c>
      <c r="S913" s="11" t="n">
        <v>45950.64652777778</v>
      </c>
      <c r="T913" s="9" t="inlineStr">
        <is>
          <t>gated_content_download</t>
        </is>
      </c>
    </row>
    <row r="914">
      <c r="A914" s="6" t="inlineStr">
        <is>
          <t>PRO-00310</t>
        </is>
      </c>
      <c r="B914" s="6" t="inlineStr">
        <is>
          <t>Parker Johnson</t>
        </is>
      </c>
      <c r="C914" s="6" t="inlineStr">
        <is>
          <t>Senior Data Engineer</t>
        </is>
      </c>
      <c r="D914" s="6" t="inlineStr">
        <is>
          <t>ic_analyst</t>
        </is>
      </c>
      <c r="E914" s="6" t="n">
        <v>0.75</v>
      </c>
      <c r="F914" s="6" t="inlineStr">
        <is>
          <t>Conduitly</t>
        </is>
      </c>
      <c r="G914" s="6" t="b">
        <v>1</v>
      </c>
      <c r="H914" s="6" t="b">
        <v>1</v>
      </c>
      <c r="I914" s="6" t="b">
        <v>0</v>
      </c>
      <c r="J914" s="7" t="n">
        <v>88652</v>
      </c>
      <c r="K914" s="6" t="n">
        <v>1</v>
      </c>
      <c r="L914" s="6" t="inlineStr">
        <is>
          <t>google</t>
        </is>
      </c>
      <c r="M914" s="6" t="inlineStr">
        <is>
          <t>GGL-NonBrand-ETL-Tools</t>
        </is>
      </c>
      <c r="N914" s="6" t="inlineStr">
        <is>
          <t>google</t>
        </is>
      </c>
      <c r="O914" s="6" t="inlineStr">
        <is>
          <t>paid-search</t>
        </is>
      </c>
      <c r="P914" s="6" t="inlineStr">
        <is>
          <t>ggl_nonbrand_etl_tools</t>
        </is>
      </c>
      <c r="Q914" s="6" t="inlineStr">
        <is>
          <t>text-ad_search</t>
        </is>
      </c>
      <c r="R914" s="6" t="inlineStr">
        <is>
          <t>streamlink-vs-syncflow</t>
        </is>
      </c>
      <c r="S914" s="8" t="n">
        <v>45810.39861111111</v>
      </c>
      <c r="T914" s="6" t="inlineStr">
        <is>
          <t>trial_signup</t>
        </is>
      </c>
    </row>
    <row r="915">
      <c r="A915" s="9" t="inlineStr">
        <is>
          <t>PRO-00310</t>
        </is>
      </c>
      <c r="B915" s="9" t="inlineStr">
        <is>
          <t>Parker Johnson</t>
        </is>
      </c>
      <c r="C915" s="9" t="inlineStr">
        <is>
          <t>Senior Data Engineer</t>
        </is>
      </c>
      <c r="D915" s="9" t="inlineStr">
        <is>
          <t>ic_analyst</t>
        </is>
      </c>
      <c r="E915" s="9" t="n">
        <v>0.75</v>
      </c>
      <c r="F915" s="9" t="inlineStr">
        <is>
          <t>Conduitly</t>
        </is>
      </c>
      <c r="G915" s="9" t="b">
        <v>1</v>
      </c>
      <c r="H915" s="9" t="b">
        <v>1</v>
      </c>
      <c r="I915" s="9" t="b">
        <v>0</v>
      </c>
      <c r="J915" s="10" t="n">
        <v>88652</v>
      </c>
      <c r="K915" s="9" t="n">
        <v>2</v>
      </c>
      <c r="L915" s="9" t="inlineStr">
        <is>
          <t>google</t>
        </is>
      </c>
      <c r="M915" s="9" t="inlineStr">
        <is>
          <t>GGL-NonBrand-ETL-Tools</t>
        </is>
      </c>
      <c r="N915" s="9" t="inlineStr">
        <is>
          <t>google</t>
        </is>
      </c>
      <c r="O915" s="9" t="inlineStr">
        <is>
          <t>paid-search</t>
        </is>
      </c>
      <c r="P915" s="9" t="inlineStr">
        <is>
          <t>ggl_nonbrand_etl_tools</t>
        </is>
      </c>
      <c r="Q915" s="9" t="inlineStr">
        <is>
          <t>text-ad_search</t>
        </is>
      </c>
      <c r="R915" s="9" t="inlineStr">
        <is>
          <t>streamlink-vs-syncflow</t>
        </is>
      </c>
      <c r="S915" s="11" t="n">
        <v>45827.50625</v>
      </c>
      <c r="T915" s="9" t="inlineStr">
        <is>
          <t>gated_content_download</t>
        </is>
      </c>
    </row>
    <row r="916">
      <c r="A916" s="6" t="inlineStr">
        <is>
          <t>PRO-00311</t>
        </is>
      </c>
      <c r="B916" s="6" t="inlineStr">
        <is>
          <t>Hayden Jackson</t>
        </is>
      </c>
      <c r="C916" s="6" t="inlineStr">
        <is>
          <t>Data Engineering Manager</t>
        </is>
      </c>
      <c r="D916" s="6" t="inlineStr">
        <is>
          <t>manager</t>
        </is>
      </c>
      <c r="E916" s="6" t="n">
        <v>1</v>
      </c>
      <c r="F916" s="6" t="inlineStr">
        <is>
          <t>Tangent Labs</t>
        </is>
      </c>
      <c r="G916" s="6" t="b">
        <v>1</v>
      </c>
      <c r="H916" s="6" t="b">
        <v>1</v>
      </c>
      <c r="I916" s="6" t="b">
        <v>1</v>
      </c>
      <c r="J916" s="7" t="n">
        <v>77879</v>
      </c>
      <c r="K916" s="6" t="n">
        <v>1</v>
      </c>
      <c r="L916" s="6" t="inlineStr">
        <is>
          <t>linkedin</t>
        </is>
      </c>
      <c r="M916" s="6" t="inlineStr">
        <is>
          <t>LI-ENT-Awareness-DataPipeline</t>
        </is>
      </c>
      <c r="N916" s="6" t="inlineStr">
        <is>
          <t>linkedin</t>
        </is>
      </c>
      <c r="O916" s="6" t="inlineStr">
        <is>
          <t>paid-social</t>
        </is>
      </c>
      <c r="P916" s="6" t="inlineStr">
        <is>
          <t>li_ent_awareness_datapipeline</t>
        </is>
      </c>
      <c r="Q916" s="6" t="inlineStr">
        <is>
          <t>single-image_product-feature_cta-demo</t>
        </is>
      </c>
      <c r="R916" s="6" t="inlineStr">
        <is>
          <t>li-mid-analytics-directors</t>
        </is>
      </c>
      <c r="S916" s="8" t="n">
        <v>45817.62708333333</v>
      </c>
      <c r="T916" s="6" t="inlineStr">
        <is>
          <t>demo_request</t>
        </is>
      </c>
    </row>
    <row r="917">
      <c r="A917" s="9" t="inlineStr">
        <is>
          <t>PRO-00311</t>
        </is>
      </c>
      <c r="B917" s="9" t="inlineStr">
        <is>
          <t>Hayden Jackson</t>
        </is>
      </c>
      <c r="C917" s="9" t="inlineStr">
        <is>
          <t>Data Engineering Manager</t>
        </is>
      </c>
      <c r="D917" s="9" t="inlineStr">
        <is>
          <t>manager</t>
        </is>
      </c>
      <c r="E917" s="9" t="n">
        <v>1</v>
      </c>
      <c r="F917" s="9" t="inlineStr">
        <is>
          <t>Tangent Labs</t>
        </is>
      </c>
      <c r="G917" s="9" t="b">
        <v>1</v>
      </c>
      <c r="H917" s="9" t="b">
        <v>1</v>
      </c>
      <c r="I917" s="9" t="b">
        <v>1</v>
      </c>
      <c r="J917" s="10" t="n">
        <v>77879</v>
      </c>
      <c r="K917" s="9" t="n">
        <v>2</v>
      </c>
      <c r="L917" s="9" t="inlineStr">
        <is>
          <t>linkedin</t>
        </is>
      </c>
      <c r="M917" s="9" t="inlineStr">
        <is>
          <t>LI-MOFU-Trial-AnalyticsTeams</t>
        </is>
      </c>
      <c r="N917" s="9" t="inlineStr">
        <is>
          <t>linkedin</t>
        </is>
      </c>
      <c r="O917" s="9" t="inlineStr">
        <is>
          <t>paid-social</t>
        </is>
      </c>
      <c r="P917" s="9" t="inlineStr">
        <is>
          <t>li_mofu_trial_analyticsteams</t>
        </is>
      </c>
      <c r="Q917" s="9" t="inlineStr">
        <is>
          <t>single-image_pain-point_cta-demo</t>
        </is>
      </c>
      <c r="R917" s="9" t="inlineStr">
        <is>
          <t>li-ent-data-engineers</t>
        </is>
      </c>
      <c r="S917" s="11" t="n">
        <v>45831.46666666667</v>
      </c>
      <c r="T917" s="9" t="inlineStr">
        <is>
          <t>gated_content_download</t>
        </is>
      </c>
    </row>
    <row r="918">
      <c r="A918" s="6" t="inlineStr">
        <is>
          <t>PRO-00311</t>
        </is>
      </c>
      <c r="B918" s="6" t="inlineStr">
        <is>
          <t>Hayden Jackson</t>
        </is>
      </c>
      <c r="C918" s="6" t="inlineStr">
        <is>
          <t>Data Engineering Manager</t>
        </is>
      </c>
      <c r="D918" s="6" t="inlineStr">
        <is>
          <t>manager</t>
        </is>
      </c>
      <c r="E918" s="6" t="n">
        <v>1</v>
      </c>
      <c r="F918" s="6" t="inlineStr">
        <is>
          <t>Tangent Labs</t>
        </is>
      </c>
      <c r="G918" s="6" t="b">
        <v>1</v>
      </c>
      <c r="H918" s="6" t="b">
        <v>1</v>
      </c>
      <c r="I918" s="6" t="b">
        <v>1</v>
      </c>
      <c r="J918" s="7" t="n">
        <v>77879</v>
      </c>
      <c r="K918" s="6" t="n">
        <v>3</v>
      </c>
      <c r="L918" s="6" t="inlineStr">
        <is>
          <t>google</t>
        </is>
      </c>
      <c r="M918" s="6" t="inlineStr">
        <is>
          <t>GGL-RLSA-HighIntent-Visitors</t>
        </is>
      </c>
      <c r="N918" s="6" t="inlineStr">
        <is>
          <t>google</t>
        </is>
      </c>
      <c r="O918" s="6" t="inlineStr">
        <is>
          <t>paid-search</t>
        </is>
      </c>
      <c r="P918" s="6" t="inlineStr">
        <is>
          <t>ggl_rlsa_highintent_visitors</t>
        </is>
      </c>
      <c r="Q918" s="6" t="inlineStr">
        <is>
          <t>text-ad_search</t>
        </is>
      </c>
      <c r="R918" s="6" t="inlineStr">
        <is>
          <t>streamlink-vs-syncflow</t>
        </is>
      </c>
      <c r="S918" s="8" t="n">
        <v>45841.38472222222</v>
      </c>
      <c r="T918" s="6" t="inlineStr">
        <is>
          <t>gated_content_download</t>
        </is>
      </c>
    </row>
    <row r="919">
      <c r="A919" s="9" t="inlineStr">
        <is>
          <t>PRO-00312</t>
        </is>
      </c>
      <c r="B919" s="9" t="inlineStr">
        <is>
          <t>Blake White</t>
        </is>
      </c>
      <c r="C919" s="9" t="inlineStr">
        <is>
          <t>Director of Analytics</t>
        </is>
      </c>
      <c r="D919" s="9" t="inlineStr">
        <is>
          <t>director</t>
        </is>
      </c>
      <c r="E919" s="9" t="n">
        <v>1.25</v>
      </c>
      <c r="F919" s="9" t="inlineStr">
        <is>
          <t>Tangent Labs</t>
        </is>
      </c>
      <c r="G919" s="9" t="b">
        <v>1</v>
      </c>
      <c r="H919" s="9" t="b">
        <v>0</v>
      </c>
      <c r="I919" s="9" t="b">
        <v>0</v>
      </c>
      <c r="J919" s="10" t="n">
        <v>0</v>
      </c>
      <c r="K919" s="9" t="n">
        <v>1</v>
      </c>
      <c r="L919" s="9" t="inlineStr">
        <is>
          <t>linkedin</t>
        </is>
      </c>
      <c r="M919" s="9" t="inlineStr">
        <is>
          <t>LI-ENT-Awareness-DataPipeline</t>
        </is>
      </c>
      <c r="N919" s="9" t="inlineStr">
        <is>
          <t>linkedin</t>
        </is>
      </c>
      <c r="O919" s="9" t="inlineStr">
        <is>
          <t>paid-social</t>
        </is>
      </c>
      <c r="P919" s="9" t="inlineStr">
        <is>
          <t>li_ent_awareness_datapipeline</t>
        </is>
      </c>
      <c r="Q919" s="9" t="inlineStr">
        <is>
          <t>single-image_thought-leadership_cta-learn-more</t>
        </is>
      </c>
      <c r="R919" s="9" t="inlineStr">
        <is>
          <t>li-retarget-site-visitors-30d</t>
        </is>
      </c>
      <c r="S919" s="11" t="n">
        <v>45860.58819444444</v>
      </c>
      <c r="T919" s="9" t="inlineStr">
        <is>
          <t>gated_content_download</t>
        </is>
      </c>
    </row>
    <row r="920">
      <c r="A920" s="6" t="inlineStr">
        <is>
          <t>PRO-00312</t>
        </is>
      </c>
      <c r="B920" s="6" t="inlineStr">
        <is>
          <t>Blake White</t>
        </is>
      </c>
      <c r="C920" s="6" t="inlineStr">
        <is>
          <t>Director of Analytics</t>
        </is>
      </c>
      <c r="D920" s="6" t="inlineStr">
        <is>
          <t>director</t>
        </is>
      </c>
      <c r="E920" s="6" t="n">
        <v>1.25</v>
      </c>
      <c r="F920" s="6" t="inlineStr">
        <is>
          <t>Tangent Labs</t>
        </is>
      </c>
      <c r="G920" s="6" t="b">
        <v>1</v>
      </c>
      <c r="H920" s="6" t="b">
        <v>0</v>
      </c>
      <c r="I920" s="6" t="b">
        <v>0</v>
      </c>
      <c r="J920" s="7" t="n">
        <v>0</v>
      </c>
      <c r="K920" s="6" t="n">
        <v>2</v>
      </c>
      <c r="L920" s="6" t="inlineStr">
        <is>
          <t>google</t>
        </is>
      </c>
      <c r="M920" s="6" t="inlineStr">
        <is>
          <t>GGL-Competitor-Pipeform-Alt</t>
        </is>
      </c>
      <c r="N920" s="6" t="inlineStr">
        <is>
          <t>google</t>
        </is>
      </c>
      <c r="O920" s="6" t="inlineStr">
        <is>
          <t>paid-search</t>
        </is>
      </c>
      <c r="P920" s="6" t="inlineStr">
        <is>
          <t>ggl_competitor_pipeform_alt</t>
        </is>
      </c>
      <c r="Q920" s="6" t="inlineStr">
        <is>
          <t>text-ad_search</t>
        </is>
      </c>
      <c r="R920" s="6" t="inlineStr">
        <is>
          <t>etl-software</t>
        </is>
      </c>
      <c r="S920" s="8" t="n">
        <v>45873.54166666666</v>
      </c>
      <c r="T920" s="6" t="inlineStr">
        <is>
          <t>newsletter_signup</t>
        </is>
      </c>
    </row>
    <row r="921">
      <c r="A921" s="9" t="inlineStr">
        <is>
          <t>PRO-00312</t>
        </is>
      </c>
      <c r="B921" s="9" t="inlineStr">
        <is>
          <t>Blake White</t>
        </is>
      </c>
      <c r="C921" s="9" t="inlineStr">
        <is>
          <t>Director of Analytics</t>
        </is>
      </c>
      <c r="D921" s="9" t="inlineStr">
        <is>
          <t>director</t>
        </is>
      </c>
      <c r="E921" s="9" t="n">
        <v>1.25</v>
      </c>
      <c r="F921" s="9" t="inlineStr">
        <is>
          <t>Tangent Labs</t>
        </is>
      </c>
      <c r="G921" s="9" t="b">
        <v>1</v>
      </c>
      <c r="H921" s="9" t="b">
        <v>0</v>
      </c>
      <c r="I921" s="9" t="b">
        <v>0</v>
      </c>
      <c r="J921" s="10" t="n">
        <v>0</v>
      </c>
      <c r="K921" s="9" t="n">
        <v>3</v>
      </c>
      <c r="L921" s="9" t="inlineStr">
        <is>
          <t>g2</t>
        </is>
      </c>
      <c r="M921" s="9" t="inlineStr">
        <is>
          <t>G2-GridReport-ETL-Gated</t>
        </is>
      </c>
      <c r="N921" s="9" t="inlineStr">
        <is>
          <t>g2</t>
        </is>
      </c>
      <c r="O921" s="9" t="inlineStr">
        <is>
          <t>review-site</t>
        </is>
      </c>
      <c r="P921" s="9" t="inlineStr">
        <is>
          <t>g2_gridreport_etl_gated</t>
        </is>
      </c>
      <c r="Q921" s="9" t="inlineStr">
        <is>
          <t>badge-display_integration</t>
        </is>
      </c>
      <c r="R921" s="9" t="inlineStr">
        <is>
          <t>data-integration-review</t>
        </is>
      </c>
      <c r="S921" s="11" t="n">
        <v>45884.72430555556</v>
      </c>
      <c r="T921" s="9" t="inlineStr">
        <is>
          <t>trial_signup</t>
        </is>
      </c>
    </row>
    <row r="922">
      <c r="A922" s="6" t="inlineStr">
        <is>
          <t>PRO-00312</t>
        </is>
      </c>
      <c r="B922" s="6" t="inlineStr">
        <is>
          <t>Blake White</t>
        </is>
      </c>
      <c r="C922" s="6" t="inlineStr">
        <is>
          <t>Director of Analytics</t>
        </is>
      </c>
      <c r="D922" s="6" t="inlineStr">
        <is>
          <t>director</t>
        </is>
      </c>
      <c r="E922" s="6" t="n">
        <v>1.25</v>
      </c>
      <c r="F922" s="6" t="inlineStr">
        <is>
          <t>Tangent Labs</t>
        </is>
      </c>
      <c r="G922" s="6" t="b">
        <v>1</v>
      </c>
      <c r="H922" s="6" t="b">
        <v>0</v>
      </c>
      <c r="I922" s="6" t="b">
        <v>0</v>
      </c>
      <c r="J922" s="7" t="n">
        <v>0</v>
      </c>
      <c r="K922" s="6" t="n">
        <v>4</v>
      </c>
      <c r="L922" s="6" t="inlineStr">
        <is>
          <t>g2</t>
        </is>
      </c>
      <c r="M922" s="6" t="inlineStr">
        <is>
          <t>G2-Retarget-CategoryBuyers</t>
        </is>
      </c>
      <c r="N922" s="6" t="inlineStr">
        <is>
          <t>g2</t>
        </is>
      </c>
      <c r="O922" s="6" t="inlineStr">
        <is>
          <t>review-site</t>
        </is>
      </c>
      <c r="P922" s="6" t="inlineStr">
        <is>
          <t>g2_retarget_categorybuyers</t>
        </is>
      </c>
      <c r="Q922" s="6" t="inlineStr">
        <is>
          <t>gated-report_etl</t>
        </is>
      </c>
      <c r="R922" s="6" t="inlineStr">
        <is>
          <t>data-integration-review</t>
        </is>
      </c>
      <c r="S922" s="8" t="n">
        <v>45898.40625</v>
      </c>
      <c r="T922" s="6" t="inlineStr">
        <is>
          <t>demo_request</t>
        </is>
      </c>
    </row>
    <row r="923">
      <c r="A923" s="9" t="inlineStr">
        <is>
          <t>PRO-00313</t>
        </is>
      </c>
      <c r="B923" s="9" t="inlineStr">
        <is>
          <t>Elliot Martinez</t>
        </is>
      </c>
      <c r="C923" s="9" t="inlineStr">
        <is>
          <t>Analytics Manager</t>
        </is>
      </c>
      <c r="D923" s="9" t="inlineStr">
        <is>
          <t>manager</t>
        </is>
      </c>
      <c r="E923" s="9" t="n">
        <v>1</v>
      </c>
      <c r="F923" s="9" t="inlineStr">
        <is>
          <t>Pulsestream</t>
        </is>
      </c>
      <c r="G923" s="9" t="b">
        <v>1</v>
      </c>
      <c r="H923" s="9" t="b">
        <v>0</v>
      </c>
      <c r="I923" s="9" t="b">
        <v>0</v>
      </c>
      <c r="J923" s="10" t="n">
        <v>0</v>
      </c>
      <c r="K923" s="9" t="n">
        <v>1</v>
      </c>
      <c r="L923" s="9" t="inlineStr">
        <is>
          <t>linkedin</t>
        </is>
      </c>
      <c r="M923" s="9" t="inlineStr">
        <is>
          <t>LI-Retarget-SiteVisitors-30d</t>
        </is>
      </c>
      <c r="N923" s="9" t="inlineStr">
        <is>
          <t>linkedin</t>
        </is>
      </c>
      <c r="O923" s="9" t="inlineStr">
        <is>
          <t>paid-social</t>
        </is>
      </c>
      <c r="P923" s="9" t="inlineStr">
        <is>
          <t>li_retarget_sitevisitors_30d</t>
        </is>
      </c>
      <c r="Q923" s="9" t="inlineStr">
        <is>
          <t>single-image_product-feature_cta-trial</t>
        </is>
      </c>
      <c r="R923" s="9" t="inlineStr">
        <is>
          <t>li-lookalike-closed-won</t>
        </is>
      </c>
      <c r="S923" s="11" t="n">
        <v>45820.62777777778</v>
      </c>
      <c r="T923" s="9" t="inlineStr">
        <is>
          <t>newsletter_signup</t>
        </is>
      </c>
    </row>
    <row r="924">
      <c r="A924" s="6" t="inlineStr">
        <is>
          <t>PRO-00313</t>
        </is>
      </c>
      <c r="B924" s="6" t="inlineStr">
        <is>
          <t>Elliot Martinez</t>
        </is>
      </c>
      <c r="C924" s="6" t="inlineStr">
        <is>
          <t>Analytics Manager</t>
        </is>
      </c>
      <c r="D924" s="6" t="inlineStr">
        <is>
          <t>manager</t>
        </is>
      </c>
      <c r="E924" s="6" t="n">
        <v>1</v>
      </c>
      <c r="F924" s="6" t="inlineStr">
        <is>
          <t>Pulsestream</t>
        </is>
      </c>
      <c r="G924" s="6" t="b">
        <v>1</v>
      </c>
      <c r="H924" s="6" t="b">
        <v>0</v>
      </c>
      <c r="I924" s="6" t="b">
        <v>0</v>
      </c>
      <c r="J924" s="7" t="n">
        <v>0</v>
      </c>
      <c r="K924" s="6" t="n">
        <v>2</v>
      </c>
      <c r="L924" s="6" t="inlineStr">
        <is>
          <t>google</t>
        </is>
      </c>
      <c r="M924" s="6" t="inlineStr">
        <is>
          <t>GGL-Brand-Syncflow-Exact</t>
        </is>
      </c>
      <c r="N924" s="6" t="inlineStr">
        <is>
          <t>google</t>
        </is>
      </c>
      <c r="O924" s="6" t="inlineStr">
        <is>
          <t>paid-search</t>
        </is>
      </c>
      <c r="P924" s="6" t="inlineStr">
        <is>
          <t>ggl_brand_syncflow_exact</t>
        </is>
      </c>
      <c r="Q924" s="6" t="inlineStr">
        <is>
          <t>text-ad_search</t>
        </is>
      </c>
      <c r="R924" s="6" t="inlineStr">
        <is>
          <t>etl-software</t>
        </is>
      </c>
      <c r="S924" s="8" t="n">
        <v>45838.48055555556</v>
      </c>
      <c r="T924" s="6" t="inlineStr">
        <is>
          <t>newsletter_signup</t>
        </is>
      </c>
    </row>
    <row r="925">
      <c r="A925" s="9" t="inlineStr">
        <is>
          <t>PRO-00313</t>
        </is>
      </c>
      <c r="B925" s="9" t="inlineStr">
        <is>
          <t>Elliot Martinez</t>
        </is>
      </c>
      <c r="C925" s="9" t="inlineStr">
        <is>
          <t>Analytics Manager</t>
        </is>
      </c>
      <c r="D925" s="9" t="inlineStr">
        <is>
          <t>manager</t>
        </is>
      </c>
      <c r="E925" s="9" t="n">
        <v>1</v>
      </c>
      <c r="F925" s="9" t="inlineStr">
        <is>
          <t>Pulsestream</t>
        </is>
      </c>
      <c r="G925" s="9" t="b">
        <v>1</v>
      </c>
      <c r="H925" s="9" t="b">
        <v>0</v>
      </c>
      <c r="I925" s="9" t="b">
        <v>0</v>
      </c>
      <c r="J925" s="10" t="n">
        <v>0</v>
      </c>
      <c r="K925" s="9" t="n">
        <v>3</v>
      </c>
      <c r="L925" s="9" t="inlineStr">
        <is>
          <t>g2</t>
        </is>
      </c>
      <c r="M925" s="9" t="inlineStr">
        <is>
          <t>G2-Badge-LP-Integration</t>
        </is>
      </c>
      <c r="N925" s="9" t="inlineStr">
        <is>
          <t>g2</t>
        </is>
      </c>
      <c r="O925" s="9" t="inlineStr">
        <is>
          <t>review-site</t>
        </is>
      </c>
      <c r="P925" s="9" t="inlineStr">
        <is>
          <t>g2_badge_lp_integration</t>
        </is>
      </c>
      <c r="Q925" s="9" t="inlineStr">
        <is>
          <t>gated-report_etl</t>
        </is>
      </c>
      <c r="R925" s="9" t="inlineStr">
        <is>
          <t>pipeline-software-evaluation</t>
        </is>
      </c>
      <c r="S925" s="11" t="n">
        <v>45859.38819444444</v>
      </c>
      <c r="T925" s="9" t="inlineStr">
        <is>
          <t>gated_content_download</t>
        </is>
      </c>
    </row>
    <row r="926">
      <c r="A926" s="6" t="inlineStr">
        <is>
          <t>PRO-00314</t>
        </is>
      </c>
      <c r="B926" s="6" t="inlineStr">
        <is>
          <t>Avery Rodriguez</t>
        </is>
      </c>
      <c r="C926" s="6" t="inlineStr">
        <is>
          <t>Director of Data Engineering</t>
        </is>
      </c>
      <c r="D926" s="6" t="inlineStr">
        <is>
          <t>director</t>
        </is>
      </c>
      <c r="E926" s="6" t="n">
        <v>1.25</v>
      </c>
      <c r="F926" s="6" t="inlineStr">
        <is>
          <t>Pulsestream</t>
        </is>
      </c>
      <c r="G926" s="6" t="b">
        <v>1</v>
      </c>
      <c r="H926" s="6" t="b">
        <v>0</v>
      </c>
      <c r="I926" s="6" t="b">
        <v>0</v>
      </c>
      <c r="J926" s="7" t="n">
        <v>0</v>
      </c>
      <c r="K926" s="6" t="n">
        <v>1</v>
      </c>
      <c r="L926" s="6" t="inlineStr">
        <is>
          <t>linkedin</t>
        </is>
      </c>
      <c r="M926" s="6" t="inlineStr">
        <is>
          <t>LI-Retarget-PricingPage-14d</t>
        </is>
      </c>
      <c r="N926" s="6" t="inlineStr">
        <is>
          <t>linkedin</t>
        </is>
      </c>
      <c r="O926" s="6" t="inlineStr">
        <is>
          <t>paid-social</t>
        </is>
      </c>
      <c r="P926" s="6" t="inlineStr">
        <is>
          <t>li_retarget_pricingpage_14d</t>
        </is>
      </c>
      <c r="Q926" s="6" t="inlineStr">
        <is>
          <t>single-image_pain-point_cta-demo</t>
        </is>
      </c>
      <c r="R926" s="6" t="inlineStr">
        <is>
          <t>li-abm-strategic-accounts</t>
        </is>
      </c>
      <c r="S926" s="8" t="n">
        <v>45887.54722222222</v>
      </c>
      <c r="T926" s="6" t="inlineStr">
        <is>
          <t>trial_signup</t>
        </is>
      </c>
    </row>
    <row r="927">
      <c r="A927" s="9" t="inlineStr">
        <is>
          <t>PRO-00314</t>
        </is>
      </c>
      <c r="B927" s="9" t="inlineStr">
        <is>
          <t>Avery Rodriguez</t>
        </is>
      </c>
      <c r="C927" s="9" t="inlineStr">
        <is>
          <t>Director of Data Engineering</t>
        </is>
      </c>
      <c r="D927" s="9" t="inlineStr">
        <is>
          <t>director</t>
        </is>
      </c>
      <c r="E927" s="9" t="n">
        <v>1.25</v>
      </c>
      <c r="F927" s="9" t="inlineStr">
        <is>
          <t>Pulsestream</t>
        </is>
      </c>
      <c r="G927" s="9" t="b">
        <v>1</v>
      </c>
      <c r="H927" s="9" t="b">
        <v>0</v>
      </c>
      <c r="I927" s="9" t="b">
        <v>0</v>
      </c>
      <c r="J927" s="10" t="n">
        <v>0</v>
      </c>
      <c r="K927" s="9" t="n">
        <v>2</v>
      </c>
      <c r="L927" s="9" t="inlineStr">
        <is>
          <t>linkedin</t>
        </is>
      </c>
      <c r="M927" s="9" t="inlineStr">
        <is>
          <t>LI-ABM-Strategic-ENT</t>
        </is>
      </c>
      <c r="N927" s="9" t="inlineStr">
        <is>
          <t>linkedin</t>
        </is>
      </c>
      <c r="O927" s="9" t="inlineStr">
        <is>
          <t>paid-social</t>
        </is>
      </c>
      <c r="P927" s="9" t="inlineStr">
        <is>
          <t>li_abm_strategic_ent</t>
        </is>
      </c>
      <c r="Q927" s="9" t="inlineStr">
        <is>
          <t>single-image_thought-leadership_cta-learn-more</t>
        </is>
      </c>
      <c r="R927" s="9" t="inlineStr">
        <is>
          <t>li-retarget-site-visitors-30d</t>
        </is>
      </c>
      <c r="S927" s="11" t="n">
        <v>45901.53333333333</v>
      </c>
      <c r="T927" s="9" t="inlineStr">
        <is>
          <t>gated_content_download</t>
        </is>
      </c>
    </row>
    <row r="928">
      <c r="A928" s="6" t="inlineStr">
        <is>
          <t>PRO-00315</t>
        </is>
      </c>
      <c r="B928" s="6" t="inlineStr">
        <is>
          <t>Indigo Allen</t>
        </is>
      </c>
      <c r="C928" s="6" t="inlineStr">
        <is>
          <t>Analytics Engineer</t>
        </is>
      </c>
      <c r="D928" s="6" t="inlineStr">
        <is>
          <t>ic_analyst</t>
        </is>
      </c>
      <c r="E928" s="6" t="n">
        <v>0.75</v>
      </c>
      <c r="F928" s="6" t="inlineStr">
        <is>
          <t>Ember Analytics</t>
        </is>
      </c>
      <c r="G928" s="6" t="b">
        <v>1</v>
      </c>
      <c r="H928" s="6" t="b">
        <v>1</v>
      </c>
      <c r="I928" s="6" t="b">
        <v>1</v>
      </c>
      <c r="J928" s="7" t="n">
        <v>67932</v>
      </c>
      <c r="K928" s="6" t="n">
        <v>1</v>
      </c>
      <c r="L928" s="6" t="inlineStr">
        <is>
          <t>linkedin</t>
        </is>
      </c>
      <c r="M928" s="6" t="inlineStr">
        <is>
          <t>LI-Retarget-PricingPage-14d</t>
        </is>
      </c>
      <c r="N928" s="6" t="inlineStr">
        <is>
          <t>linkedin</t>
        </is>
      </c>
      <c r="O928" s="6" t="inlineStr">
        <is>
          <t>paid-social</t>
        </is>
      </c>
      <c r="P928" s="6" t="inlineStr">
        <is>
          <t>li_retarget_pricingpage_14d</t>
        </is>
      </c>
      <c r="Q928" s="6" t="inlineStr">
        <is>
          <t>single-image_pain-point_cta-demo</t>
        </is>
      </c>
      <c r="R928" s="6" t="inlineStr">
        <is>
          <t>li-ent-data-engineers</t>
        </is>
      </c>
      <c r="S928" s="8" t="n">
        <v>45853.68055555555</v>
      </c>
      <c r="T928" s="6" t="inlineStr">
        <is>
          <t>trial_signup</t>
        </is>
      </c>
    </row>
    <row r="929">
      <c r="A929" s="9" t="inlineStr">
        <is>
          <t>PRO-00315</t>
        </is>
      </c>
      <c r="B929" s="9" t="inlineStr">
        <is>
          <t>Indigo Allen</t>
        </is>
      </c>
      <c r="C929" s="9" t="inlineStr">
        <is>
          <t>Analytics Engineer</t>
        </is>
      </c>
      <c r="D929" s="9" t="inlineStr">
        <is>
          <t>ic_analyst</t>
        </is>
      </c>
      <c r="E929" s="9" t="n">
        <v>0.75</v>
      </c>
      <c r="F929" s="9" t="inlineStr">
        <is>
          <t>Ember Analytics</t>
        </is>
      </c>
      <c r="G929" s="9" t="b">
        <v>1</v>
      </c>
      <c r="H929" s="9" t="b">
        <v>1</v>
      </c>
      <c r="I929" s="9" t="b">
        <v>1</v>
      </c>
      <c r="J929" s="10" t="n">
        <v>67932</v>
      </c>
      <c r="K929" s="9" t="n">
        <v>2</v>
      </c>
      <c r="L929" s="9" t="inlineStr">
        <is>
          <t>g2</t>
        </is>
      </c>
      <c r="M929" s="9" t="inlineStr">
        <is>
          <t>G2-GridReport-ETL-Gated</t>
        </is>
      </c>
      <c r="N929" s="9" t="inlineStr">
        <is>
          <t>g2</t>
        </is>
      </c>
      <c r="O929" s="9" t="inlineStr">
        <is>
          <t>review-site</t>
        </is>
      </c>
      <c r="P929" s="9" t="inlineStr">
        <is>
          <t>g2_gridreport_etl_gated</t>
        </is>
      </c>
      <c r="Q929" s="9" t="inlineStr">
        <is>
          <t>gated-report_etl</t>
        </is>
      </c>
      <c r="R929" s="9" t="inlineStr">
        <is>
          <t>etl-tools-comparison</t>
        </is>
      </c>
      <c r="S929" s="11" t="n">
        <v>45861.46041666667</v>
      </c>
      <c r="T929" s="9" t="inlineStr">
        <is>
          <t>gated_content_download</t>
        </is>
      </c>
    </row>
    <row r="930">
      <c r="A930" s="6" t="inlineStr">
        <is>
          <t>PRO-00315</t>
        </is>
      </c>
      <c r="B930" s="6" t="inlineStr">
        <is>
          <t>Indigo Allen</t>
        </is>
      </c>
      <c r="C930" s="6" t="inlineStr">
        <is>
          <t>Analytics Engineer</t>
        </is>
      </c>
      <c r="D930" s="6" t="inlineStr">
        <is>
          <t>ic_analyst</t>
        </is>
      </c>
      <c r="E930" s="6" t="n">
        <v>0.75</v>
      </c>
      <c r="F930" s="6" t="inlineStr">
        <is>
          <t>Ember Analytics</t>
        </is>
      </c>
      <c r="G930" s="6" t="b">
        <v>1</v>
      </c>
      <c r="H930" s="6" t="b">
        <v>1</v>
      </c>
      <c r="I930" s="6" t="b">
        <v>1</v>
      </c>
      <c r="J930" s="7" t="n">
        <v>67932</v>
      </c>
      <c r="K930" s="6" t="n">
        <v>3</v>
      </c>
      <c r="L930" s="6" t="inlineStr">
        <is>
          <t>google</t>
        </is>
      </c>
      <c r="M930" s="6" t="inlineStr">
        <is>
          <t>GGL-NonBrand-ETL-Tools</t>
        </is>
      </c>
      <c r="N930" s="6" t="inlineStr">
        <is>
          <t>google</t>
        </is>
      </c>
      <c r="O930" s="6" t="inlineStr">
        <is>
          <t>paid-search</t>
        </is>
      </c>
      <c r="P930" s="6" t="inlineStr">
        <is>
          <t>ggl_nonbrand_etl_tools</t>
        </is>
      </c>
      <c r="Q930" s="6" t="inlineStr">
        <is>
          <t>text-ad_competitor</t>
        </is>
      </c>
      <c r="R930" s="6" t="inlineStr">
        <is>
          <t>etl-software</t>
        </is>
      </c>
      <c r="S930" s="8" t="n">
        <v>45877.70347222222</v>
      </c>
      <c r="T930" s="6" t="inlineStr">
        <is>
          <t>gated_content_download</t>
        </is>
      </c>
    </row>
    <row r="931">
      <c r="A931" s="9" t="inlineStr">
        <is>
          <t>PRO-00316</t>
        </is>
      </c>
      <c r="B931" s="9" t="inlineStr">
        <is>
          <t>Riley Martin</t>
        </is>
      </c>
      <c r="C931" s="9" t="inlineStr">
        <is>
          <t>Director of Data</t>
        </is>
      </c>
      <c r="D931" s="9" t="inlineStr">
        <is>
          <t>director</t>
        </is>
      </c>
      <c r="E931" s="9" t="n">
        <v>1.25</v>
      </c>
      <c r="F931" s="9" t="inlineStr">
        <is>
          <t>Vaultbase</t>
        </is>
      </c>
      <c r="G931" s="9" t="b">
        <v>1</v>
      </c>
      <c r="H931" s="9" t="b">
        <v>0</v>
      </c>
      <c r="I931" s="9" t="b">
        <v>0</v>
      </c>
      <c r="J931" s="10" t="n">
        <v>0</v>
      </c>
      <c r="K931" s="9" t="n">
        <v>1</v>
      </c>
      <c r="L931" s="9" t="inlineStr">
        <is>
          <t>google</t>
        </is>
      </c>
      <c r="M931" s="9" t="inlineStr">
        <is>
          <t>GGL-Brand-Syncflow-Exact</t>
        </is>
      </c>
      <c r="N931" s="9" t="inlineStr">
        <is>
          <t>google</t>
        </is>
      </c>
      <c r="O931" s="9" t="inlineStr">
        <is>
          <t>paid-search</t>
        </is>
      </c>
      <c r="P931" s="9" t="inlineStr">
        <is>
          <t>ggl_brand_syncflow_exact</t>
        </is>
      </c>
      <c r="Q931" s="9" t="inlineStr">
        <is>
          <t>text-ad_rlsa</t>
        </is>
      </c>
      <c r="R931" s="9" t="inlineStr">
        <is>
          <t>data-integration-platform</t>
        </is>
      </c>
      <c r="S931" s="11" t="n">
        <v>45761.53819444445</v>
      </c>
      <c r="T931" s="9" t="inlineStr">
        <is>
          <t>gated_content_download</t>
        </is>
      </c>
    </row>
    <row r="932">
      <c r="A932" s="6" t="inlineStr">
        <is>
          <t>PRO-00316</t>
        </is>
      </c>
      <c r="B932" s="6" t="inlineStr">
        <is>
          <t>Riley Martin</t>
        </is>
      </c>
      <c r="C932" s="6" t="inlineStr">
        <is>
          <t>Director of Data</t>
        </is>
      </c>
      <c r="D932" s="6" t="inlineStr">
        <is>
          <t>director</t>
        </is>
      </c>
      <c r="E932" s="6" t="n">
        <v>1.25</v>
      </c>
      <c r="F932" s="6" t="inlineStr">
        <is>
          <t>Vaultbase</t>
        </is>
      </c>
      <c r="G932" s="6" t="b">
        <v>1</v>
      </c>
      <c r="H932" s="6" t="b">
        <v>0</v>
      </c>
      <c r="I932" s="6" t="b">
        <v>0</v>
      </c>
      <c r="J932" s="7" t="n">
        <v>0</v>
      </c>
      <c r="K932" s="6" t="n">
        <v>2</v>
      </c>
      <c r="L932" s="6" t="inlineStr">
        <is>
          <t>google</t>
        </is>
      </c>
      <c r="M932" s="6" t="inlineStr">
        <is>
          <t>GGL-RLSA-HighIntent-Visitors</t>
        </is>
      </c>
      <c r="N932" s="6" t="inlineStr">
        <is>
          <t>google</t>
        </is>
      </c>
      <c r="O932" s="6" t="inlineStr">
        <is>
          <t>paid-search</t>
        </is>
      </c>
      <c r="P932" s="6" t="inlineStr">
        <is>
          <t>ggl_rlsa_highintent_visitors</t>
        </is>
      </c>
      <c r="Q932" s="6" t="inlineStr">
        <is>
          <t>text-ad_rlsa</t>
        </is>
      </c>
      <c r="R932" s="6" t="inlineStr">
        <is>
          <t>data-pipeline-tools</t>
        </is>
      </c>
      <c r="S932" s="8" t="n">
        <v>45775.64375</v>
      </c>
      <c r="T932" s="6" t="inlineStr">
        <is>
          <t>trial_signup</t>
        </is>
      </c>
    </row>
    <row r="933">
      <c r="A933" s="9" t="inlineStr">
        <is>
          <t>PRO-00316</t>
        </is>
      </c>
      <c r="B933" s="9" t="inlineStr">
        <is>
          <t>Riley Martin</t>
        </is>
      </c>
      <c r="C933" s="9" t="inlineStr">
        <is>
          <t>Director of Data</t>
        </is>
      </c>
      <c r="D933" s="9" t="inlineStr">
        <is>
          <t>director</t>
        </is>
      </c>
      <c r="E933" s="9" t="n">
        <v>1.25</v>
      </c>
      <c r="F933" s="9" t="inlineStr">
        <is>
          <t>Vaultbase</t>
        </is>
      </c>
      <c r="G933" s="9" t="b">
        <v>1</v>
      </c>
      <c r="H933" s="9" t="b">
        <v>0</v>
      </c>
      <c r="I933" s="9" t="b">
        <v>0</v>
      </c>
      <c r="J933" s="10" t="n">
        <v>0</v>
      </c>
      <c r="K933" s="9" t="n">
        <v>3</v>
      </c>
      <c r="L933" s="9" t="inlineStr">
        <is>
          <t>programmatic</t>
        </is>
      </c>
      <c r="M933" s="9" t="inlineStr">
        <is>
          <t>DSP-ABM-AirCover-Strategic</t>
        </is>
      </c>
      <c r="N933" s="9" t="inlineStr">
        <is>
          <t>stackadapt</t>
        </is>
      </c>
      <c r="O933" s="9" t="inlineStr">
        <is>
          <t>display</t>
        </is>
      </c>
      <c r="P933" s="9" t="inlineStr">
        <is>
          <t>dsp_abm_aircover_strategic</t>
        </is>
      </c>
      <c r="Q933" s="9" t="inlineStr">
        <is>
          <t>display-banner_retarget</t>
        </is>
      </c>
      <c r="R933" s="9" t="inlineStr">
        <is>
          <t>lookalike-data-engineers</t>
        </is>
      </c>
      <c r="S933" s="11" t="n">
        <v>45796.62569444445</v>
      </c>
      <c r="T933" s="9" t="inlineStr">
        <is>
          <t>newsletter_signup</t>
        </is>
      </c>
    </row>
    <row r="934">
      <c r="A934" s="6" t="inlineStr">
        <is>
          <t>PRO-00316</t>
        </is>
      </c>
      <c r="B934" s="6" t="inlineStr">
        <is>
          <t>Riley Martin</t>
        </is>
      </c>
      <c r="C934" s="6" t="inlineStr">
        <is>
          <t>Director of Data</t>
        </is>
      </c>
      <c r="D934" s="6" t="inlineStr">
        <is>
          <t>director</t>
        </is>
      </c>
      <c r="E934" s="6" t="n">
        <v>1.25</v>
      </c>
      <c r="F934" s="6" t="inlineStr">
        <is>
          <t>Vaultbase</t>
        </is>
      </c>
      <c r="G934" s="6" t="b">
        <v>1</v>
      </c>
      <c r="H934" s="6" t="b">
        <v>0</v>
      </c>
      <c r="I934" s="6" t="b">
        <v>0</v>
      </c>
      <c r="J934" s="7" t="n">
        <v>0</v>
      </c>
      <c r="K934" s="6" t="n">
        <v>4</v>
      </c>
      <c r="L934" s="6" t="inlineStr">
        <is>
          <t>google</t>
        </is>
      </c>
      <c r="M934" s="6" t="inlineStr">
        <is>
          <t>GGL-RLSA-HighIntent-Visitors</t>
        </is>
      </c>
      <c r="N934" s="6" t="inlineStr">
        <is>
          <t>google</t>
        </is>
      </c>
      <c r="O934" s="6" t="inlineStr">
        <is>
          <t>paid-search</t>
        </is>
      </c>
      <c r="P934" s="6" t="inlineStr">
        <is>
          <t>ggl_rlsa_highintent_visitors</t>
        </is>
      </c>
      <c r="Q934" s="6" t="inlineStr">
        <is>
          <t>text-ad_rlsa</t>
        </is>
      </c>
      <c r="R934" s="6" t="inlineStr">
        <is>
          <t>syncflow-alternative</t>
        </is>
      </c>
      <c r="S934" s="8" t="n">
        <v>45811.42777777778</v>
      </c>
      <c r="T934" s="6" t="inlineStr">
        <is>
          <t>gated_content_download</t>
        </is>
      </c>
    </row>
    <row r="935">
      <c r="A935" s="9" t="inlineStr">
        <is>
          <t>PRO-00317</t>
        </is>
      </c>
      <c r="B935" s="9" t="inlineStr">
        <is>
          <t>Morgan Miller</t>
        </is>
      </c>
      <c r="C935" s="9" t="inlineStr">
        <is>
          <t>Analytics Engineer</t>
        </is>
      </c>
      <c r="D935" s="9" t="inlineStr">
        <is>
          <t>ic_analyst</t>
        </is>
      </c>
      <c r="E935" s="9" t="n">
        <v>0.75</v>
      </c>
      <c r="F935" s="9" t="inlineStr">
        <is>
          <t>Dataduct</t>
        </is>
      </c>
      <c r="G935" s="9" t="b">
        <v>1</v>
      </c>
      <c r="H935" s="9" t="b">
        <v>0</v>
      </c>
      <c r="I935" s="9" t="b">
        <v>0</v>
      </c>
      <c r="J935" s="10" t="n">
        <v>0</v>
      </c>
      <c r="K935" s="9" t="n">
        <v>1</v>
      </c>
      <c r="L935" s="9" t="inlineStr">
        <is>
          <t>google</t>
        </is>
      </c>
      <c r="M935" s="9" t="inlineStr">
        <is>
          <t>GGL-RLSA-HighIntent-Visitors</t>
        </is>
      </c>
      <c r="N935" s="9" t="inlineStr">
        <is>
          <t>google</t>
        </is>
      </c>
      <c r="O935" s="9" t="inlineStr">
        <is>
          <t>paid-search</t>
        </is>
      </c>
      <c r="P935" s="9" t="inlineStr">
        <is>
          <t>ggl_rlsa_highintent_visitors</t>
        </is>
      </c>
      <c r="Q935" s="9" t="inlineStr">
        <is>
          <t>text-ad_competitor</t>
        </is>
      </c>
      <c r="R935" s="9" t="inlineStr">
        <is>
          <t>syncflow-alternative</t>
        </is>
      </c>
      <c r="S935" s="11" t="n">
        <v>45755.33333333334</v>
      </c>
      <c r="T935" s="9" t="inlineStr">
        <is>
          <t>newsletter_signup</t>
        </is>
      </c>
    </row>
    <row r="936">
      <c r="A936" s="6" t="inlineStr">
        <is>
          <t>PRO-00317</t>
        </is>
      </c>
      <c r="B936" s="6" t="inlineStr">
        <is>
          <t>Morgan Miller</t>
        </is>
      </c>
      <c r="C936" s="6" t="inlineStr">
        <is>
          <t>Analytics Engineer</t>
        </is>
      </c>
      <c r="D936" s="6" t="inlineStr">
        <is>
          <t>ic_analyst</t>
        </is>
      </c>
      <c r="E936" s="6" t="n">
        <v>0.75</v>
      </c>
      <c r="F936" s="6" t="inlineStr">
        <is>
          <t>Dataduct</t>
        </is>
      </c>
      <c r="G936" s="6" t="b">
        <v>1</v>
      </c>
      <c r="H936" s="6" t="b">
        <v>0</v>
      </c>
      <c r="I936" s="6" t="b">
        <v>0</v>
      </c>
      <c r="J936" s="7" t="n">
        <v>0</v>
      </c>
      <c r="K936" s="6" t="n">
        <v>2</v>
      </c>
      <c r="L936" s="6" t="inlineStr">
        <is>
          <t>programmatic</t>
        </is>
      </c>
      <c r="M936" s="6" t="inlineStr">
        <is>
          <t>DSP-Retarget-HighIntent-14d</t>
        </is>
      </c>
      <c r="N936" s="6" t="inlineStr">
        <is>
          <t>stackadapt</t>
        </is>
      </c>
      <c r="O936" s="6" t="inlineStr">
        <is>
          <t>display</t>
        </is>
      </c>
      <c r="P936" s="6" t="inlineStr">
        <is>
          <t>dsp_retarget_highintent_14d</t>
        </is>
      </c>
      <c r="Q936" s="6" t="inlineStr">
        <is>
          <t>display-banner_retarget</t>
        </is>
      </c>
      <c r="R936" s="6" t="inlineStr">
        <is>
          <t>retarget-site-visitors-14d</t>
        </is>
      </c>
      <c r="S936" s="8" t="n">
        <v>45776.60069444445</v>
      </c>
      <c r="T936" s="6" t="inlineStr">
        <is>
          <t>gated_content_download</t>
        </is>
      </c>
    </row>
    <row r="937">
      <c r="A937" s="9" t="inlineStr">
        <is>
          <t>PRO-00318</t>
        </is>
      </c>
      <c r="B937" s="9" t="inlineStr">
        <is>
          <t>Indigo Nguyen</t>
        </is>
      </c>
      <c r="C937" s="9" t="inlineStr">
        <is>
          <t>Analytics Engineer</t>
        </is>
      </c>
      <c r="D937" s="9" t="inlineStr">
        <is>
          <t>ic_analyst</t>
        </is>
      </c>
      <c r="E937" s="9" t="n">
        <v>0.75</v>
      </c>
      <c r="F937" s="9" t="inlineStr">
        <is>
          <t>Pulsestream</t>
        </is>
      </c>
      <c r="G937" s="9" t="b">
        <v>1</v>
      </c>
      <c r="H937" s="9" t="b">
        <v>0</v>
      </c>
      <c r="I937" s="9" t="b">
        <v>0</v>
      </c>
      <c r="J937" s="10" t="n">
        <v>0</v>
      </c>
      <c r="K937" s="9" t="n">
        <v>1</v>
      </c>
      <c r="L937" s="9" t="inlineStr">
        <is>
          <t>google</t>
        </is>
      </c>
      <c r="M937" s="9" t="inlineStr">
        <is>
          <t>GGL-RLSA-HighIntent-Visitors</t>
        </is>
      </c>
      <c r="N937" s="9" t="inlineStr">
        <is>
          <t>google</t>
        </is>
      </c>
      <c r="O937" s="9" t="inlineStr">
        <is>
          <t>paid-search</t>
        </is>
      </c>
      <c r="P937" s="9" t="inlineStr">
        <is>
          <t>ggl_rlsa_highintent_visitors</t>
        </is>
      </c>
      <c r="Q937" s="9" t="inlineStr">
        <is>
          <t>text-ad_rlsa</t>
        </is>
      </c>
      <c r="R937" s="9" t="inlineStr">
        <is>
          <t>pipeform-alternative</t>
        </is>
      </c>
      <c r="S937" s="11" t="n">
        <v>45881.53402777778</v>
      </c>
      <c r="T937" s="9" t="inlineStr">
        <is>
          <t>trial_signup</t>
        </is>
      </c>
    </row>
    <row r="938">
      <c r="A938" s="6" t="inlineStr">
        <is>
          <t>PRO-00318</t>
        </is>
      </c>
      <c r="B938" s="6" t="inlineStr">
        <is>
          <t>Indigo Nguyen</t>
        </is>
      </c>
      <c r="C938" s="6" t="inlineStr">
        <is>
          <t>Analytics Engineer</t>
        </is>
      </c>
      <c r="D938" s="6" t="inlineStr">
        <is>
          <t>ic_analyst</t>
        </is>
      </c>
      <c r="E938" s="6" t="n">
        <v>0.75</v>
      </c>
      <c r="F938" s="6" t="inlineStr">
        <is>
          <t>Pulsestream</t>
        </is>
      </c>
      <c r="G938" s="6" t="b">
        <v>1</v>
      </c>
      <c r="H938" s="6" t="b">
        <v>0</v>
      </c>
      <c r="I938" s="6" t="b">
        <v>0</v>
      </c>
      <c r="J938" s="7" t="n">
        <v>0</v>
      </c>
      <c r="K938" s="6" t="n">
        <v>2</v>
      </c>
      <c r="L938" s="6" t="inlineStr">
        <is>
          <t>linkedin</t>
        </is>
      </c>
      <c r="M938" s="6" t="inlineStr">
        <is>
          <t>LI-MOFU-Trial-AnalyticsTeams</t>
        </is>
      </c>
      <c r="N938" s="6" t="inlineStr">
        <is>
          <t>linkedin</t>
        </is>
      </c>
      <c r="O938" s="6" t="inlineStr">
        <is>
          <t>paid-social</t>
        </is>
      </c>
      <c r="P938" s="6" t="inlineStr">
        <is>
          <t>li_mofu_trial_analyticsteams</t>
        </is>
      </c>
      <c r="Q938" s="6" t="inlineStr">
        <is>
          <t>single-image_product-feature_cta-demo</t>
        </is>
      </c>
      <c r="R938" s="6" t="inlineStr">
        <is>
          <t>li-mid-analytics-directors</t>
        </is>
      </c>
      <c r="S938" s="8" t="n">
        <v>45898.57222222222</v>
      </c>
      <c r="T938" s="6" t="inlineStr">
        <is>
          <t>gated_content_download</t>
        </is>
      </c>
    </row>
    <row r="939">
      <c r="A939" s="9" t="inlineStr">
        <is>
          <t>PRO-00319</t>
        </is>
      </c>
      <c r="B939" s="9" t="inlineStr">
        <is>
          <t>Elliot Martinez</t>
        </is>
      </c>
      <c r="C939" s="9" t="inlineStr">
        <is>
          <t>VP of Analytics</t>
        </is>
      </c>
      <c r="D939" s="9" t="inlineStr">
        <is>
          <t>c_suite_vp</t>
        </is>
      </c>
      <c r="E939" s="9" t="n">
        <v>1.5</v>
      </c>
      <c r="F939" s="9" t="inlineStr">
        <is>
          <t>Ember Analytics</t>
        </is>
      </c>
      <c r="G939" s="9" t="b">
        <v>1</v>
      </c>
      <c r="H939" s="9" t="b">
        <v>1</v>
      </c>
      <c r="I939" s="9" t="b">
        <v>0</v>
      </c>
      <c r="J939" s="10" t="n">
        <v>111918</v>
      </c>
      <c r="K939" s="9" t="n">
        <v>1</v>
      </c>
      <c r="L939" s="9" t="inlineStr">
        <is>
          <t>linkedin</t>
        </is>
      </c>
      <c r="M939" s="9" t="inlineStr">
        <is>
          <t>LI-Retarget-SiteVisitors-30d</t>
        </is>
      </c>
      <c r="N939" s="9" t="inlineStr">
        <is>
          <t>linkedin</t>
        </is>
      </c>
      <c r="O939" s="9" t="inlineStr">
        <is>
          <t>paid-social</t>
        </is>
      </c>
      <c r="P939" s="9" t="inlineStr">
        <is>
          <t>li_retarget_sitevisitors_30d</t>
        </is>
      </c>
      <c r="Q939" s="9" t="inlineStr">
        <is>
          <t>single-image_social-proof_cta-demo</t>
        </is>
      </c>
      <c r="R939" s="9" t="inlineStr">
        <is>
          <t>li-ent-data-engineers</t>
        </is>
      </c>
      <c r="S939" s="11" t="n">
        <v>45891.42777777778</v>
      </c>
      <c r="T939" s="9" t="inlineStr">
        <is>
          <t>gated_content_download</t>
        </is>
      </c>
    </row>
    <row r="940">
      <c r="A940" s="6" t="inlineStr">
        <is>
          <t>PRO-00319</t>
        </is>
      </c>
      <c r="B940" s="6" t="inlineStr">
        <is>
          <t>Elliot Martinez</t>
        </is>
      </c>
      <c r="C940" s="6" t="inlineStr">
        <is>
          <t>VP of Analytics</t>
        </is>
      </c>
      <c r="D940" s="6" t="inlineStr">
        <is>
          <t>c_suite_vp</t>
        </is>
      </c>
      <c r="E940" s="6" t="n">
        <v>1.5</v>
      </c>
      <c r="F940" s="6" t="inlineStr">
        <is>
          <t>Ember Analytics</t>
        </is>
      </c>
      <c r="G940" s="6" t="b">
        <v>1</v>
      </c>
      <c r="H940" s="6" t="b">
        <v>1</v>
      </c>
      <c r="I940" s="6" t="b">
        <v>0</v>
      </c>
      <c r="J940" s="7" t="n">
        <v>111918</v>
      </c>
      <c r="K940" s="6" t="n">
        <v>2</v>
      </c>
      <c r="L940" s="6" t="inlineStr">
        <is>
          <t>g2</t>
        </is>
      </c>
      <c r="M940" s="6" t="inlineStr">
        <is>
          <t>G2-GridReport-ETL-Gated</t>
        </is>
      </c>
      <c r="N940" s="6" t="inlineStr">
        <is>
          <t>g2</t>
        </is>
      </c>
      <c r="O940" s="6" t="inlineStr">
        <is>
          <t>review-site</t>
        </is>
      </c>
      <c r="P940" s="6" t="inlineStr">
        <is>
          <t>g2_gridreport_etl_gated</t>
        </is>
      </c>
      <c r="Q940" s="6" t="inlineStr">
        <is>
          <t>retarget-banner_category</t>
        </is>
      </c>
      <c r="R940" s="6" t="inlineStr">
        <is>
          <t>etl-tools-comparison</t>
        </is>
      </c>
      <c r="S940" s="8" t="n">
        <v>45901.60069444445</v>
      </c>
      <c r="T940" s="6" t="inlineStr">
        <is>
          <t>trial_signup</t>
        </is>
      </c>
    </row>
    <row r="941">
      <c r="A941" s="9" t="inlineStr">
        <is>
          <t>PRO-00320</t>
        </is>
      </c>
      <c r="B941" s="9" t="inlineStr">
        <is>
          <t>Logan White</t>
        </is>
      </c>
      <c r="C941" s="9" t="inlineStr">
        <is>
          <t>Senior Data Engineer</t>
        </is>
      </c>
      <c r="D941" s="9" t="inlineStr">
        <is>
          <t>ic_analyst</t>
        </is>
      </c>
      <c r="E941" s="9" t="n">
        <v>0.75</v>
      </c>
      <c r="F941" s="9" t="inlineStr">
        <is>
          <t>Ember Analytics</t>
        </is>
      </c>
      <c r="G941" s="9" t="b">
        <v>1</v>
      </c>
      <c r="H941" s="9" t="b">
        <v>1</v>
      </c>
      <c r="I941" s="9" t="b">
        <v>0</v>
      </c>
      <c r="J941" s="10" t="n">
        <v>75658</v>
      </c>
      <c r="K941" s="9" t="n">
        <v>1</v>
      </c>
      <c r="L941" s="9" t="inlineStr">
        <is>
          <t>google</t>
        </is>
      </c>
      <c r="M941" s="9" t="inlineStr">
        <is>
          <t>GGL-NonBrand-DataPipeline</t>
        </is>
      </c>
      <c r="N941" s="9" t="inlineStr">
        <is>
          <t>google</t>
        </is>
      </c>
      <c r="O941" s="9" t="inlineStr">
        <is>
          <t>paid-search</t>
        </is>
      </c>
      <c r="P941" s="9" t="inlineStr">
        <is>
          <t>ggl_nonbrand_datapipeline</t>
        </is>
      </c>
      <c r="Q941" s="9" t="inlineStr">
        <is>
          <t>text-ad_search</t>
        </is>
      </c>
      <c r="R941" s="9" t="inlineStr">
        <is>
          <t>syncflow-alternative</t>
        </is>
      </c>
      <c r="S941" s="11" t="n">
        <v>45868.37916666667</v>
      </c>
      <c r="T941" s="9" t="inlineStr">
        <is>
          <t>trial_signup</t>
        </is>
      </c>
    </row>
    <row r="942">
      <c r="A942" s="6" t="inlineStr">
        <is>
          <t>PRO-00320</t>
        </is>
      </c>
      <c r="B942" s="6" t="inlineStr">
        <is>
          <t>Logan White</t>
        </is>
      </c>
      <c r="C942" s="6" t="inlineStr">
        <is>
          <t>Senior Data Engineer</t>
        </is>
      </c>
      <c r="D942" s="6" t="inlineStr">
        <is>
          <t>ic_analyst</t>
        </is>
      </c>
      <c r="E942" s="6" t="n">
        <v>0.75</v>
      </c>
      <c r="F942" s="6" t="inlineStr">
        <is>
          <t>Ember Analytics</t>
        </is>
      </c>
      <c r="G942" s="6" t="b">
        <v>1</v>
      </c>
      <c r="H942" s="6" t="b">
        <v>1</v>
      </c>
      <c r="I942" s="6" t="b">
        <v>0</v>
      </c>
      <c r="J942" s="7" t="n">
        <v>75658</v>
      </c>
      <c r="K942" s="6" t="n">
        <v>2</v>
      </c>
      <c r="L942" s="6" t="inlineStr">
        <is>
          <t>google</t>
        </is>
      </c>
      <c r="M942" s="6" t="inlineStr">
        <is>
          <t>GGL-NonBrand-ETL-Tools</t>
        </is>
      </c>
      <c r="N942" s="6" t="inlineStr">
        <is>
          <t>google</t>
        </is>
      </c>
      <c r="O942" s="6" t="inlineStr">
        <is>
          <t>paid-search</t>
        </is>
      </c>
      <c r="P942" s="6" t="inlineStr">
        <is>
          <t>ggl_nonbrand_etl_tools</t>
        </is>
      </c>
      <c r="Q942" s="6" t="inlineStr">
        <is>
          <t>text-ad_rlsa</t>
        </is>
      </c>
      <c r="R942" s="6" t="inlineStr">
        <is>
          <t>etl-software</t>
        </is>
      </c>
      <c r="S942" s="8" t="n">
        <v>45889.61388888889</v>
      </c>
      <c r="T942" s="6" t="inlineStr">
        <is>
          <t>gated_content_download</t>
        </is>
      </c>
    </row>
    <row r="943">
      <c r="A943" s="9" t="inlineStr">
        <is>
          <t>PRO-00320</t>
        </is>
      </c>
      <c r="B943" s="9" t="inlineStr">
        <is>
          <t>Logan White</t>
        </is>
      </c>
      <c r="C943" s="9" t="inlineStr">
        <is>
          <t>Senior Data Engineer</t>
        </is>
      </c>
      <c r="D943" s="9" t="inlineStr">
        <is>
          <t>ic_analyst</t>
        </is>
      </c>
      <c r="E943" s="9" t="n">
        <v>0.75</v>
      </c>
      <c r="F943" s="9" t="inlineStr">
        <is>
          <t>Ember Analytics</t>
        </is>
      </c>
      <c r="G943" s="9" t="b">
        <v>1</v>
      </c>
      <c r="H943" s="9" t="b">
        <v>1</v>
      </c>
      <c r="I943" s="9" t="b">
        <v>0</v>
      </c>
      <c r="J943" s="10" t="n">
        <v>75658</v>
      </c>
      <c r="K943" s="9" t="n">
        <v>3</v>
      </c>
      <c r="L943" s="9" t="inlineStr">
        <is>
          <t>linkedin</t>
        </is>
      </c>
      <c r="M943" s="9" t="inlineStr">
        <is>
          <t>LI-Retarget-PricingPage-14d</t>
        </is>
      </c>
      <c r="N943" s="9" t="inlineStr">
        <is>
          <t>linkedin</t>
        </is>
      </c>
      <c r="O943" s="9" t="inlineStr">
        <is>
          <t>paid-social</t>
        </is>
      </c>
      <c r="P943" s="9" t="inlineStr">
        <is>
          <t>li_retarget_pricingpage_14d</t>
        </is>
      </c>
      <c r="Q943" s="9" t="inlineStr">
        <is>
          <t>single-image_product-feature_cta-demo</t>
        </is>
      </c>
      <c r="R943" s="9" t="inlineStr">
        <is>
          <t>li-mid-analytics-directors</t>
        </is>
      </c>
      <c r="S943" s="11" t="n">
        <v>45908.60625</v>
      </c>
      <c r="T943" s="9" t="inlineStr">
        <is>
          <t>gated_content_download</t>
        </is>
      </c>
    </row>
    <row r="944">
      <c r="A944" s="6" t="inlineStr">
        <is>
          <t>PRO-00321</t>
        </is>
      </c>
      <c r="B944" s="6" t="inlineStr">
        <is>
          <t>Taylor Anderson</t>
        </is>
      </c>
      <c r="C944" s="6" t="inlineStr">
        <is>
          <t>Analytics Engineer</t>
        </is>
      </c>
      <c r="D944" s="6" t="inlineStr">
        <is>
          <t>ic_analyst</t>
        </is>
      </c>
      <c r="E944" s="6" t="n">
        <v>0.75</v>
      </c>
      <c r="F944" s="6" t="inlineStr">
        <is>
          <t>Crestline Systems</t>
        </is>
      </c>
      <c r="G944" s="6" t="b">
        <v>1</v>
      </c>
      <c r="H944" s="6" t="b">
        <v>1</v>
      </c>
      <c r="I944" s="6" t="b">
        <v>0</v>
      </c>
      <c r="J944" s="7" t="n">
        <v>36160</v>
      </c>
      <c r="K944" s="6" t="n">
        <v>1</v>
      </c>
      <c r="L944" s="6" t="inlineStr">
        <is>
          <t>google</t>
        </is>
      </c>
      <c r="M944" s="6" t="inlineStr">
        <is>
          <t>GGL-Competitor-Pipeform-Alt</t>
        </is>
      </c>
      <c r="N944" s="6" t="inlineStr">
        <is>
          <t>google</t>
        </is>
      </c>
      <c r="O944" s="6" t="inlineStr">
        <is>
          <t>paid-search</t>
        </is>
      </c>
      <c r="P944" s="6" t="inlineStr">
        <is>
          <t>ggl_competitor_pipeform_alt</t>
        </is>
      </c>
      <c r="Q944" s="6" t="inlineStr">
        <is>
          <t>text-ad_rlsa</t>
        </is>
      </c>
      <c r="R944" s="6" t="inlineStr">
        <is>
          <t>streamlink-vs-syncflow</t>
        </is>
      </c>
      <c r="S944" s="8" t="n">
        <v>45751.46944444445</v>
      </c>
      <c r="T944" s="6" t="inlineStr">
        <is>
          <t>demo_request</t>
        </is>
      </c>
    </row>
    <row r="945">
      <c r="A945" s="9" t="inlineStr">
        <is>
          <t>PRO-00321</t>
        </is>
      </c>
      <c r="B945" s="9" t="inlineStr">
        <is>
          <t>Taylor Anderson</t>
        </is>
      </c>
      <c r="C945" s="9" t="inlineStr">
        <is>
          <t>Analytics Engineer</t>
        </is>
      </c>
      <c r="D945" s="9" t="inlineStr">
        <is>
          <t>ic_analyst</t>
        </is>
      </c>
      <c r="E945" s="9" t="n">
        <v>0.75</v>
      </c>
      <c r="F945" s="9" t="inlineStr">
        <is>
          <t>Crestline Systems</t>
        </is>
      </c>
      <c r="G945" s="9" t="b">
        <v>1</v>
      </c>
      <c r="H945" s="9" t="b">
        <v>1</v>
      </c>
      <c r="I945" s="9" t="b">
        <v>0</v>
      </c>
      <c r="J945" s="10" t="n">
        <v>36160</v>
      </c>
      <c r="K945" s="9" t="n">
        <v>2</v>
      </c>
      <c r="L945" s="9" t="inlineStr">
        <is>
          <t>linkedin</t>
        </is>
      </c>
      <c r="M945" s="9" t="inlineStr">
        <is>
          <t>LI-MOFU-Trial-AnalyticsTeams</t>
        </is>
      </c>
      <c r="N945" s="9" t="inlineStr">
        <is>
          <t>linkedin</t>
        </is>
      </c>
      <c r="O945" s="9" t="inlineStr">
        <is>
          <t>paid-social</t>
        </is>
      </c>
      <c r="P945" s="9" t="inlineStr">
        <is>
          <t>li_mofu_trial_analyticsteams</t>
        </is>
      </c>
      <c r="Q945" s="9" t="inlineStr">
        <is>
          <t>single-image_pain-point_cta-trial</t>
        </is>
      </c>
      <c r="R945" s="9" t="inlineStr">
        <is>
          <t>li-retarget-site-visitors-30d</t>
        </is>
      </c>
      <c r="S945" s="11" t="n">
        <v>45761.42013888889</v>
      </c>
      <c r="T945" s="9" t="inlineStr">
        <is>
          <t>gated_content_download</t>
        </is>
      </c>
    </row>
    <row r="946">
      <c r="A946" s="6" t="inlineStr">
        <is>
          <t>PRO-00322</t>
        </is>
      </c>
      <c r="B946" s="6" t="inlineStr">
        <is>
          <t>Alex Patel</t>
        </is>
      </c>
      <c r="C946" s="6" t="inlineStr">
        <is>
          <t>Data Engineer</t>
        </is>
      </c>
      <c r="D946" s="6" t="inlineStr">
        <is>
          <t>ic_analyst</t>
        </is>
      </c>
      <c r="E946" s="6" t="n">
        <v>0.75</v>
      </c>
      <c r="F946" s="6" t="inlineStr">
        <is>
          <t>Stackbridge</t>
        </is>
      </c>
      <c r="G946" s="6" t="b">
        <v>0</v>
      </c>
      <c r="H946" s="6" t="b">
        <v>0</v>
      </c>
      <c r="I946" s="6" t="b">
        <v>0</v>
      </c>
      <c r="J946" s="7" t="n">
        <v>0</v>
      </c>
      <c r="K946" s="6" t="n">
        <v>1</v>
      </c>
      <c r="L946" s="6" t="inlineStr">
        <is>
          <t>linkedin</t>
        </is>
      </c>
      <c r="M946" s="6" t="inlineStr">
        <is>
          <t>LI-ENT-Awareness-DataPipeline</t>
        </is>
      </c>
      <c r="N946" s="6" t="inlineStr">
        <is>
          <t>linkedin</t>
        </is>
      </c>
      <c r="O946" s="6" t="inlineStr">
        <is>
          <t>paid-social</t>
        </is>
      </c>
      <c r="P946" s="6" t="inlineStr">
        <is>
          <t>li_ent_awareness_datapipeline</t>
        </is>
      </c>
      <c r="Q946" s="6" t="inlineStr">
        <is>
          <t>single-image_product-feature_cta-demo</t>
        </is>
      </c>
      <c r="R946" s="6" t="inlineStr">
        <is>
          <t>li-abm-strategic-accounts</t>
        </is>
      </c>
      <c r="S946" s="8" t="n">
        <v>45679.38402777778</v>
      </c>
      <c r="T946" s="6" t="inlineStr">
        <is>
          <t>newsletter_signup</t>
        </is>
      </c>
    </row>
    <row r="947">
      <c r="A947" s="9" t="inlineStr">
        <is>
          <t>PRO-00322</t>
        </is>
      </c>
      <c r="B947" s="9" t="inlineStr">
        <is>
          <t>Alex Patel</t>
        </is>
      </c>
      <c r="C947" s="9" t="inlineStr">
        <is>
          <t>Data Engineer</t>
        </is>
      </c>
      <c r="D947" s="9" t="inlineStr">
        <is>
          <t>ic_analyst</t>
        </is>
      </c>
      <c r="E947" s="9" t="n">
        <v>0.75</v>
      </c>
      <c r="F947" s="9" t="inlineStr">
        <is>
          <t>Stackbridge</t>
        </is>
      </c>
      <c r="G947" s="9" t="b">
        <v>0</v>
      </c>
      <c r="H947" s="9" t="b">
        <v>0</v>
      </c>
      <c r="I947" s="9" t="b">
        <v>0</v>
      </c>
      <c r="J947" s="10" t="n">
        <v>0</v>
      </c>
      <c r="K947" s="9" t="n">
        <v>2</v>
      </c>
      <c r="L947" s="9" t="inlineStr">
        <is>
          <t>google</t>
        </is>
      </c>
      <c r="M947" s="9" t="inlineStr">
        <is>
          <t>GGL-NonBrand-DataPipeline</t>
        </is>
      </c>
      <c r="N947" s="9" t="inlineStr">
        <is>
          <t>google</t>
        </is>
      </c>
      <c r="O947" s="9" t="inlineStr">
        <is>
          <t>paid-search</t>
        </is>
      </c>
      <c r="P947" s="9" t="inlineStr">
        <is>
          <t>ggl_nonbrand_datapipeline</t>
        </is>
      </c>
      <c r="Q947" s="9" t="inlineStr">
        <is>
          <t>text-ad_competitor</t>
        </is>
      </c>
      <c r="R947" s="9" t="inlineStr">
        <is>
          <t>data-integration-platform</t>
        </is>
      </c>
      <c r="S947" s="11" t="n">
        <v>45698.54097222222</v>
      </c>
      <c r="T947" s="9" t="inlineStr">
        <is>
          <t>gated_content_download</t>
        </is>
      </c>
    </row>
    <row r="948">
      <c r="A948" s="6" t="inlineStr">
        <is>
          <t>PRO-00322</t>
        </is>
      </c>
      <c r="B948" s="6" t="inlineStr">
        <is>
          <t>Alex Patel</t>
        </is>
      </c>
      <c r="C948" s="6" t="inlineStr">
        <is>
          <t>Data Engineer</t>
        </is>
      </c>
      <c r="D948" s="6" t="inlineStr">
        <is>
          <t>ic_analyst</t>
        </is>
      </c>
      <c r="E948" s="6" t="n">
        <v>0.75</v>
      </c>
      <c r="F948" s="6" t="inlineStr">
        <is>
          <t>Stackbridge</t>
        </is>
      </c>
      <c r="G948" s="6" t="b">
        <v>0</v>
      </c>
      <c r="H948" s="6" t="b">
        <v>0</v>
      </c>
      <c r="I948" s="6" t="b">
        <v>0</v>
      </c>
      <c r="J948" s="7" t="n">
        <v>0</v>
      </c>
      <c r="K948" s="6" t="n">
        <v>3</v>
      </c>
      <c r="L948" s="6" t="inlineStr">
        <is>
          <t>programmatic</t>
        </is>
      </c>
      <c r="M948" s="6" t="inlineStr">
        <is>
          <t>DSP-Awareness-DataEngineers</t>
        </is>
      </c>
      <c r="N948" s="6" t="inlineStr">
        <is>
          <t>stackadapt</t>
        </is>
      </c>
      <c r="O948" s="6" t="inlineStr">
        <is>
          <t>display</t>
        </is>
      </c>
      <c r="P948" s="6" t="inlineStr">
        <is>
          <t>dsp_awareness_dataengineers</t>
        </is>
      </c>
      <c r="Q948" s="6" t="inlineStr">
        <is>
          <t>display-banner_retarget</t>
        </is>
      </c>
      <c r="R948" s="6" t="inlineStr">
        <is>
          <t>lookalike-data-engineers</t>
        </is>
      </c>
      <c r="S948" s="8" t="n">
        <v>45715.55555555555</v>
      </c>
      <c r="T948" s="6" t="inlineStr">
        <is>
          <t>gated_content_download</t>
        </is>
      </c>
    </row>
    <row r="949">
      <c r="A949" s="9" t="inlineStr">
        <is>
          <t>PRO-00323</t>
        </is>
      </c>
      <c r="B949" s="9" t="inlineStr">
        <is>
          <t>Taylor Chen</t>
        </is>
      </c>
      <c r="C949" s="9" t="inlineStr">
        <is>
          <t>BI Analyst</t>
        </is>
      </c>
      <c r="D949" s="9" t="inlineStr">
        <is>
          <t>ic_analyst</t>
        </is>
      </c>
      <c r="E949" s="9" t="n">
        <v>0.75</v>
      </c>
      <c r="F949" s="9" t="inlineStr">
        <is>
          <t>Helix Analytics</t>
        </is>
      </c>
      <c r="G949" s="9" t="b">
        <v>1</v>
      </c>
      <c r="H949" s="9" t="b">
        <v>0</v>
      </c>
      <c r="I949" s="9" t="b">
        <v>0</v>
      </c>
      <c r="J949" s="10" t="n">
        <v>0</v>
      </c>
      <c r="K949" s="9" t="n">
        <v>1</v>
      </c>
      <c r="L949" s="9" t="inlineStr">
        <is>
          <t>linkedin</t>
        </is>
      </c>
      <c r="M949" s="9" t="inlineStr">
        <is>
          <t>LI-Retarget-SiteVisitors-30d</t>
        </is>
      </c>
      <c r="N949" s="9" t="inlineStr">
        <is>
          <t>linkedin</t>
        </is>
      </c>
      <c r="O949" s="9" t="inlineStr">
        <is>
          <t>paid-social</t>
        </is>
      </c>
      <c r="P949" s="9" t="inlineStr">
        <is>
          <t>li_retarget_sitevisitors_30d</t>
        </is>
      </c>
      <c r="Q949" s="9" t="inlineStr">
        <is>
          <t>single-image_thought-leadership_cta-download</t>
        </is>
      </c>
      <c r="R949" s="9" t="inlineStr">
        <is>
          <t>li-mid-analytics-directors</t>
        </is>
      </c>
      <c r="S949" s="11" t="n">
        <v>45729.35972222222</v>
      </c>
      <c r="T949" s="9" t="inlineStr">
        <is>
          <t>gated_content_download</t>
        </is>
      </c>
    </row>
    <row r="950">
      <c r="A950" s="6" t="inlineStr">
        <is>
          <t>PRO-00323</t>
        </is>
      </c>
      <c r="B950" s="6" t="inlineStr">
        <is>
          <t>Taylor Chen</t>
        </is>
      </c>
      <c r="C950" s="6" t="inlineStr">
        <is>
          <t>BI Analyst</t>
        </is>
      </c>
      <c r="D950" s="6" t="inlineStr">
        <is>
          <t>ic_analyst</t>
        </is>
      </c>
      <c r="E950" s="6" t="n">
        <v>0.75</v>
      </c>
      <c r="F950" s="6" t="inlineStr">
        <is>
          <t>Helix Analytics</t>
        </is>
      </c>
      <c r="G950" s="6" t="b">
        <v>1</v>
      </c>
      <c r="H950" s="6" t="b">
        <v>0</v>
      </c>
      <c r="I950" s="6" t="b">
        <v>0</v>
      </c>
      <c r="J950" s="7" t="n">
        <v>0</v>
      </c>
      <c r="K950" s="6" t="n">
        <v>2</v>
      </c>
      <c r="L950" s="6" t="inlineStr">
        <is>
          <t>google</t>
        </is>
      </c>
      <c r="M950" s="6" t="inlineStr">
        <is>
          <t>GGL-NonBrand-ETL-Tools</t>
        </is>
      </c>
      <c r="N950" s="6" t="inlineStr">
        <is>
          <t>google</t>
        </is>
      </c>
      <c r="O950" s="6" t="inlineStr">
        <is>
          <t>paid-search</t>
        </is>
      </c>
      <c r="P950" s="6" t="inlineStr">
        <is>
          <t>ggl_nonbrand_etl_tools</t>
        </is>
      </c>
      <c r="Q950" s="6" t="inlineStr">
        <is>
          <t>text-ad_search</t>
        </is>
      </c>
      <c r="R950" s="6" t="inlineStr">
        <is>
          <t>streamlink-vs-syncflow</t>
        </is>
      </c>
      <c r="S950" s="8" t="n">
        <v>45747.64722222222</v>
      </c>
      <c r="T950" s="6" t="inlineStr">
        <is>
          <t>demo_request</t>
        </is>
      </c>
    </row>
    <row r="951">
      <c r="A951" s="9" t="inlineStr">
        <is>
          <t>PRO-00323</t>
        </is>
      </c>
      <c r="B951" s="9" t="inlineStr">
        <is>
          <t>Taylor Chen</t>
        </is>
      </c>
      <c r="C951" s="9" t="inlineStr">
        <is>
          <t>BI Analyst</t>
        </is>
      </c>
      <c r="D951" s="9" t="inlineStr">
        <is>
          <t>ic_analyst</t>
        </is>
      </c>
      <c r="E951" s="9" t="n">
        <v>0.75</v>
      </c>
      <c r="F951" s="9" t="inlineStr">
        <is>
          <t>Helix Analytics</t>
        </is>
      </c>
      <c r="G951" s="9" t="b">
        <v>1</v>
      </c>
      <c r="H951" s="9" t="b">
        <v>0</v>
      </c>
      <c r="I951" s="9" t="b">
        <v>0</v>
      </c>
      <c r="J951" s="10" t="n">
        <v>0</v>
      </c>
      <c r="K951" s="9" t="n">
        <v>3</v>
      </c>
      <c r="L951" s="9" t="inlineStr">
        <is>
          <t>linkedin</t>
        </is>
      </c>
      <c r="M951" s="9" t="inlineStr">
        <is>
          <t>LI-Retarget-SiteVisitors-30d</t>
        </is>
      </c>
      <c r="N951" s="9" t="inlineStr">
        <is>
          <t>linkedin</t>
        </is>
      </c>
      <c r="O951" s="9" t="inlineStr">
        <is>
          <t>paid-social</t>
        </is>
      </c>
      <c r="P951" s="9" t="inlineStr">
        <is>
          <t>li_retarget_sitevisitors_30d</t>
        </is>
      </c>
      <c r="Q951" s="9" t="inlineStr">
        <is>
          <t>single-image_thought-leadership_cta-learn-more</t>
        </is>
      </c>
      <c r="R951" s="9" t="inlineStr">
        <is>
          <t>li-lookalike-closed-won</t>
        </is>
      </c>
      <c r="S951" s="11" t="n">
        <v>45768.54236111111</v>
      </c>
      <c r="T951" s="9" t="inlineStr">
        <is>
          <t>gated_content_download</t>
        </is>
      </c>
    </row>
    <row r="952">
      <c r="A952" s="6" t="inlineStr">
        <is>
          <t>PRO-00324</t>
        </is>
      </c>
      <c r="B952" s="6" t="inlineStr">
        <is>
          <t>Hayden Kim</t>
        </is>
      </c>
      <c r="C952" s="6" t="inlineStr">
        <is>
          <t>Data Platform Manager</t>
        </is>
      </c>
      <c r="D952" s="6" t="inlineStr">
        <is>
          <t>manager</t>
        </is>
      </c>
      <c r="E952" s="6" t="n">
        <v>1</v>
      </c>
      <c r="F952" s="6" t="inlineStr">
        <is>
          <t>Datavera</t>
        </is>
      </c>
      <c r="G952" s="6" t="b">
        <v>1</v>
      </c>
      <c r="H952" s="6" t="b">
        <v>0</v>
      </c>
      <c r="I952" s="6" t="b">
        <v>0</v>
      </c>
      <c r="J952" s="7" t="n">
        <v>0</v>
      </c>
      <c r="K952" s="6" t="n">
        <v>1</v>
      </c>
      <c r="L952" s="6" t="inlineStr">
        <is>
          <t>google</t>
        </is>
      </c>
      <c r="M952" s="6" t="inlineStr">
        <is>
          <t>GGL-RLSA-HighIntent-Visitors</t>
        </is>
      </c>
      <c r="N952" s="6" t="inlineStr">
        <is>
          <t>google</t>
        </is>
      </c>
      <c r="O952" s="6" t="inlineStr">
        <is>
          <t>paid-search</t>
        </is>
      </c>
      <c r="P952" s="6" t="inlineStr">
        <is>
          <t>ggl_rlsa_highintent_visitors</t>
        </is>
      </c>
      <c r="Q952" s="6" t="inlineStr">
        <is>
          <t>text-ad_search</t>
        </is>
      </c>
      <c r="R952" s="6" t="inlineStr">
        <is>
          <t>pipeform-alternative</t>
        </is>
      </c>
      <c r="S952" s="8" t="n">
        <v>45709.59583333333</v>
      </c>
      <c r="T952" s="6" t="inlineStr">
        <is>
          <t>trial_signup</t>
        </is>
      </c>
    </row>
    <row r="953">
      <c r="A953" s="9" t="inlineStr">
        <is>
          <t>PRO-00324</t>
        </is>
      </c>
      <c r="B953" s="9" t="inlineStr">
        <is>
          <t>Hayden Kim</t>
        </is>
      </c>
      <c r="C953" s="9" t="inlineStr">
        <is>
          <t>Data Platform Manager</t>
        </is>
      </c>
      <c r="D953" s="9" t="inlineStr">
        <is>
          <t>manager</t>
        </is>
      </c>
      <c r="E953" s="9" t="n">
        <v>1</v>
      </c>
      <c r="F953" s="9" t="inlineStr">
        <is>
          <t>Datavera</t>
        </is>
      </c>
      <c r="G953" s="9" t="b">
        <v>1</v>
      </c>
      <c r="H953" s="9" t="b">
        <v>0</v>
      </c>
      <c r="I953" s="9" t="b">
        <v>0</v>
      </c>
      <c r="J953" s="10" t="n">
        <v>0</v>
      </c>
      <c r="K953" s="9" t="n">
        <v>2</v>
      </c>
      <c r="L953" s="9" t="inlineStr">
        <is>
          <t>linkedin</t>
        </is>
      </c>
      <c r="M953" s="9" t="inlineStr">
        <is>
          <t>LI-ABM-Strategic-ENT</t>
        </is>
      </c>
      <c r="N953" s="9" t="inlineStr">
        <is>
          <t>linkedin</t>
        </is>
      </c>
      <c r="O953" s="9" t="inlineStr">
        <is>
          <t>paid-social</t>
        </is>
      </c>
      <c r="P953" s="9" t="inlineStr">
        <is>
          <t>li_abm_strategic_ent</t>
        </is>
      </c>
      <c r="Q953" s="9" t="inlineStr">
        <is>
          <t>single-image_pain-point_cta-trial</t>
        </is>
      </c>
      <c r="R953" s="9" t="inlineStr">
        <is>
          <t>li-retarget-site-visitors-30d</t>
        </is>
      </c>
      <c r="S953" s="11" t="n">
        <v>45728.66805555556</v>
      </c>
      <c r="T953" s="9" t="inlineStr">
        <is>
          <t>trial_signup</t>
        </is>
      </c>
    </row>
    <row r="954">
      <c r="A954" s="6" t="inlineStr">
        <is>
          <t>PRO-00324</t>
        </is>
      </c>
      <c r="B954" s="6" t="inlineStr">
        <is>
          <t>Hayden Kim</t>
        </is>
      </c>
      <c r="C954" s="6" t="inlineStr">
        <is>
          <t>Data Platform Manager</t>
        </is>
      </c>
      <c r="D954" s="6" t="inlineStr">
        <is>
          <t>manager</t>
        </is>
      </c>
      <c r="E954" s="6" t="n">
        <v>1</v>
      </c>
      <c r="F954" s="6" t="inlineStr">
        <is>
          <t>Datavera</t>
        </is>
      </c>
      <c r="G954" s="6" t="b">
        <v>1</v>
      </c>
      <c r="H954" s="6" t="b">
        <v>0</v>
      </c>
      <c r="I954" s="6" t="b">
        <v>0</v>
      </c>
      <c r="J954" s="7" t="n">
        <v>0</v>
      </c>
      <c r="K954" s="6" t="n">
        <v>3</v>
      </c>
      <c r="L954" s="6" t="inlineStr">
        <is>
          <t>google</t>
        </is>
      </c>
      <c r="M954" s="6" t="inlineStr">
        <is>
          <t>GGL-Competitor-Pipeform-Alt</t>
        </is>
      </c>
      <c r="N954" s="6" t="inlineStr">
        <is>
          <t>google</t>
        </is>
      </c>
      <c r="O954" s="6" t="inlineStr">
        <is>
          <t>paid-search</t>
        </is>
      </c>
      <c r="P954" s="6" t="inlineStr">
        <is>
          <t>ggl_competitor_pipeform_alt</t>
        </is>
      </c>
      <c r="Q954" s="6" t="inlineStr">
        <is>
          <t>text-ad_competitor</t>
        </is>
      </c>
      <c r="R954" s="6" t="inlineStr">
        <is>
          <t>pipeform-alternative</t>
        </is>
      </c>
      <c r="S954" s="8" t="n">
        <v>45743.63194444445</v>
      </c>
      <c r="T954" s="6" t="inlineStr">
        <is>
          <t>gated_content_download</t>
        </is>
      </c>
    </row>
    <row r="955">
      <c r="A955" s="9" t="inlineStr">
        <is>
          <t>PRO-00324</t>
        </is>
      </c>
      <c r="B955" s="9" t="inlineStr">
        <is>
          <t>Hayden Kim</t>
        </is>
      </c>
      <c r="C955" s="9" t="inlineStr">
        <is>
          <t>Data Platform Manager</t>
        </is>
      </c>
      <c r="D955" s="9" t="inlineStr">
        <is>
          <t>manager</t>
        </is>
      </c>
      <c r="E955" s="9" t="n">
        <v>1</v>
      </c>
      <c r="F955" s="9" t="inlineStr">
        <is>
          <t>Datavera</t>
        </is>
      </c>
      <c r="G955" s="9" t="b">
        <v>1</v>
      </c>
      <c r="H955" s="9" t="b">
        <v>0</v>
      </c>
      <c r="I955" s="9" t="b">
        <v>0</v>
      </c>
      <c r="J955" s="10" t="n">
        <v>0</v>
      </c>
      <c r="K955" s="9" t="n">
        <v>4</v>
      </c>
      <c r="L955" s="9" t="inlineStr">
        <is>
          <t>linkedin</t>
        </is>
      </c>
      <c r="M955" s="9" t="inlineStr">
        <is>
          <t>LI-ENT-Awareness-DataPipeline</t>
        </is>
      </c>
      <c r="N955" s="9" t="inlineStr">
        <is>
          <t>linkedin</t>
        </is>
      </c>
      <c r="O955" s="9" t="inlineStr">
        <is>
          <t>paid-social</t>
        </is>
      </c>
      <c r="P955" s="9" t="inlineStr">
        <is>
          <t>li_ent_awareness_datapipeline</t>
        </is>
      </c>
      <c r="Q955" s="9" t="inlineStr">
        <is>
          <t>single-image_product-feature_cta-demo</t>
        </is>
      </c>
      <c r="R955" s="9" t="inlineStr">
        <is>
          <t>li-ent-data-engineers</t>
        </is>
      </c>
      <c r="S955" s="11" t="n">
        <v>45754.45</v>
      </c>
      <c r="T955" s="9" t="inlineStr">
        <is>
          <t>gated_content_download</t>
        </is>
      </c>
    </row>
    <row r="956">
      <c r="A956" s="6" t="inlineStr">
        <is>
          <t>PRO-00325</t>
        </is>
      </c>
      <c r="B956" s="6" t="inlineStr">
        <is>
          <t>Spencer Moore</t>
        </is>
      </c>
      <c r="C956" s="6" t="inlineStr">
        <is>
          <t>Director of Business Intelligence</t>
        </is>
      </c>
      <c r="D956" s="6" t="inlineStr">
        <is>
          <t>director</t>
        </is>
      </c>
      <c r="E956" s="6" t="n">
        <v>1.25</v>
      </c>
      <c r="F956" s="6" t="inlineStr">
        <is>
          <t>Beacon Platforms</t>
        </is>
      </c>
      <c r="G956" s="6" t="b">
        <v>1</v>
      </c>
      <c r="H956" s="6" t="b">
        <v>1</v>
      </c>
      <c r="I956" s="6" t="b">
        <v>1</v>
      </c>
      <c r="J956" s="7" t="n">
        <v>99494</v>
      </c>
      <c r="K956" s="6" t="n">
        <v>1</v>
      </c>
      <c r="L956" s="6" t="inlineStr">
        <is>
          <t>linkedin</t>
        </is>
      </c>
      <c r="M956" s="6" t="inlineStr">
        <is>
          <t>LI-Retarget-PricingPage-14d</t>
        </is>
      </c>
      <c r="N956" s="6" t="inlineStr">
        <is>
          <t>linkedin</t>
        </is>
      </c>
      <c r="O956" s="6" t="inlineStr">
        <is>
          <t>paid-social</t>
        </is>
      </c>
      <c r="P956" s="6" t="inlineStr">
        <is>
          <t>li_retarget_pricingpage_14d</t>
        </is>
      </c>
      <c r="Q956" s="6" t="inlineStr">
        <is>
          <t>single-image_product-feature_cta-trial</t>
        </is>
      </c>
      <c r="R956" s="6" t="inlineStr">
        <is>
          <t>li-ent-data-engineers</t>
        </is>
      </c>
      <c r="S956" s="8" t="n">
        <v>45721.45763888889</v>
      </c>
      <c r="T956" s="6" t="inlineStr">
        <is>
          <t>trial_signup</t>
        </is>
      </c>
    </row>
    <row r="957">
      <c r="A957" s="9" t="inlineStr">
        <is>
          <t>PRO-00325</t>
        </is>
      </c>
      <c r="B957" s="9" t="inlineStr">
        <is>
          <t>Spencer Moore</t>
        </is>
      </c>
      <c r="C957" s="9" t="inlineStr">
        <is>
          <t>Director of Business Intelligence</t>
        </is>
      </c>
      <c r="D957" s="9" t="inlineStr">
        <is>
          <t>director</t>
        </is>
      </c>
      <c r="E957" s="9" t="n">
        <v>1.25</v>
      </c>
      <c r="F957" s="9" t="inlineStr">
        <is>
          <t>Beacon Platforms</t>
        </is>
      </c>
      <c r="G957" s="9" t="b">
        <v>1</v>
      </c>
      <c r="H957" s="9" t="b">
        <v>1</v>
      </c>
      <c r="I957" s="9" t="b">
        <v>1</v>
      </c>
      <c r="J957" s="10" t="n">
        <v>99494</v>
      </c>
      <c r="K957" s="9" t="n">
        <v>2</v>
      </c>
      <c r="L957" s="9" t="inlineStr">
        <is>
          <t>google</t>
        </is>
      </c>
      <c r="M957" s="9" t="inlineStr">
        <is>
          <t>GGL-Competitor-Streamlink-Alt</t>
        </is>
      </c>
      <c r="N957" s="9" t="inlineStr">
        <is>
          <t>google</t>
        </is>
      </c>
      <c r="O957" s="9" t="inlineStr">
        <is>
          <t>paid-search</t>
        </is>
      </c>
      <c r="P957" s="9" t="inlineStr">
        <is>
          <t>ggl_competitor_streamlink_alt</t>
        </is>
      </c>
      <c r="Q957" s="9" t="inlineStr">
        <is>
          <t>text-ad_search</t>
        </is>
      </c>
      <c r="R957" s="9" t="inlineStr">
        <is>
          <t>streamlink-vs-syncflow</t>
        </is>
      </c>
      <c r="S957" s="11" t="n">
        <v>45733.49930555555</v>
      </c>
      <c r="T957" s="9" t="inlineStr">
        <is>
          <t>gated_content_download</t>
        </is>
      </c>
    </row>
    <row r="958">
      <c r="A958" s="6" t="inlineStr">
        <is>
          <t>PRO-00325</t>
        </is>
      </c>
      <c r="B958" s="6" t="inlineStr">
        <is>
          <t>Spencer Moore</t>
        </is>
      </c>
      <c r="C958" s="6" t="inlineStr">
        <is>
          <t>Director of Business Intelligence</t>
        </is>
      </c>
      <c r="D958" s="6" t="inlineStr">
        <is>
          <t>director</t>
        </is>
      </c>
      <c r="E958" s="6" t="n">
        <v>1.25</v>
      </c>
      <c r="F958" s="6" t="inlineStr">
        <is>
          <t>Beacon Platforms</t>
        </is>
      </c>
      <c r="G958" s="6" t="b">
        <v>1</v>
      </c>
      <c r="H958" s="6" t="b">
        <v>1</v>
      </c>
      <c r="I958" s="6" t="b">
        <v>1</v>
      </c>
      <c r="J958" s="7" t="n">
        <v>99494</v>
      </c>
      <c r="K958" s="6" t="n">
        <v>3</v>
      </c>
      <c r="L958" s="6" t="inlineStr">
        <is>
          <t>linkedin</t>
        </is>
      </c>
      <c r="M958" s="6" t="inlineStr">
        <is>
          <t>LI-Retarget-PricingPage-14d</t>
        </is>
      </c>
      <c r="N958" s="6" t="inlineStr">
        <is>
          <t>linkedin</t>
        </is>
      </c>
      <c r="O958" s="6" t="inlineStr">
        <is>
          <t>paid-social</t>
        </is>
      </c>
      <c r="P958" s="6" t="inlineStr">
        <is>
          <t>li_retarget_pricingpage_14d</t>
        </is>
      </c>
      <c r="Q958" s="6" t="inlineStr">
        <is>
          <t>single-image_social-proof_cta-learn-more</t>
        </is>
      </c>
      <c r="R958" s="6" t="inlineStr">
        <is>
          <t>li-mid-analytics-directors</t>
        </is>
      </c>
      <c r="S958" s="8" t="n">
        <v>45754.61180555556</v>
      </c>
      <c r="T958" s="6" t="inlineStr">
        <is>
          <t>gated_content_download</t>
        </is>
      </c>
    </row>
    <row r="959">
      <c r="A959" s="9" t="inlineStr">
        <is>
          <t>PRO-00326</t>
        </is>
      </c>
      <c r="B959" s="9" t="inlineStr">
        <is>
          <t>Phoenix Harris</t>
        </is>
      </c>
      <c r="C959" s="9" t="inlineStr">
        <is>
          <t>Director of Data Engineering</t>
        </is>
      </c>
      <c r="D959" s="9" t="inlineStr">
        <is>
          <t>director</t>
        </is>
      </c>
      <c r="E959" s="9" t="n">
        <v>1.25</v>
      </c>
      <c r="F959" s="9" t="inlineStr">
        <is>
          <t>Horizon Analytics</t>
        </is>
      </c>
      <c r="G959" s="9" t="b">
        <v>0</v>
      </c>
      <c r="H959" s="9" t="b">
        <v>0</v>
      </c>
      <c r="I959" s="9" t="b">
        <v>0</v>
      </c>
      <c r="J959" s="10" t="n">
        <v>0</v>
      </c>
      <c r="K959" s="9" t="n">
        <v>1</v>
      </c>
      <c r="L959" s="9" t="inlineStr">
        <is>
          <t>linkedin</t>
        </is>
      </c>
      <c r="M959" s="9" t="inlineStr">
        <is>
          <t>LI-ENT-Awareness-DataPipeline</t>
        </is>
      </c>
      <c r="N959" s="9" t="inlineStr">
        <is>
          <t>linkedin</t>
        </is>
      </c>
      <c r="O959" s="9" t="inlineStr">
        <is>
          <t>paid-social</t>
        </is>
      </c>
      <c r="P959" s="9" t="inlineStr">
        <is>
          <t>li_ent_awareness_datapipeline</t>
        </is>
      </c>
      <c r="Q959" s="9" t="inlineStr">
        <is>
          <t>single-image_thought-leadership_cta-download</t>
        </is>
      </c>
      <c r="R959" s="9" t="inlineStr">
        <is>
          <t>li-ent-data-engineers</t>
        </is>
      </c>
      <c r="S959" s="11" t="n">
        <v>45723.55833333333</v>
      </c>
      <c r="T959" s="9" t="inlineStr">
        <is>
          <t>newsletter_signup</t>
        </is>
      </c>
    </row>
    <row r="960">
      <c r="A960" s="6" t="inlineStr">
        <is>
          <t>PRO-00326</t>
        </is>
      </c>
      <c r="B960" s="6" t="inlineStr">
        <is>
          <t>Phoenix Harris</t>
        </is>
      </c>
      <c r="C960" s="6" t="inlineStr">
        <is>
          <t>Director of Data Engineering</t>
        </is>
      </c>
      <c r="D960" s="6" t="inlineStr">
        <is>
          <t>director</t>
        </is>
      </c>
      <c r="E960" s="6" t="n">
        <v>1.25</v>
      </c>
      <c r="F960" s="6" t="inlineStr">
        <is>
          <t>Horizon Analytics</t>
        </is>
      </c>
      <c r="G960" s="6" t="b">
        <v>0</v>
      </c>
      <c r="H960" s="6" t="b">
        <v>0</v>
      </c>
      <c r="I960" s="6" t="b">
        <v>0</v>
      </c>
      <c r="J960" s="7" t="n">
        <v>0</v>
      </c>
      <c r="K960" s="6" t="n">
        <v>2</v>
      </c>
      <c r="L960" s="6" t="inlineStr">
        <is>
          <t>google</t>
        </is>
      </c>
      <c r="M960" s="6" t="inlineStr">
        <is>
          <t>GGL-NonBrand-DataPipeline</t>
        </is>
      </c>
      <c r="N960" s="6" t="inlineStr">
        <is>
          <t>google</t>
        </is>
      </c>
      <c r="O960" s="6" t="inlineStr">
        <is>
          <t>paid-search</t>
        </is>
      </c>
      <c r="P960" s="6" t="inlineStr">
        <is>
          <t>ggl_nonbrand_datapipeline</t>
        </is>
      </c>
      <c r="Q960" s="6" t="inlineStr">
        <is>
          <t>text-ad_competitor</t>
        </is>
      </c>
      <c r="R960" s="6" t="inlineStr">
        <is>
          <t>data-pipeline-tools</t>
        </is>
      </c>
      <c r="S960" s="8" t="n">
        <v>45733.60208333333</v>
      </c>
      <c r="T960" s="6" t="inlineStr">
        <is>
          <t>newsletter_signup</t>
        </is>
      </c>
    </row>
    <row r="961">
      <c r="A961" s="9" t="inlineStr">
        <is>
          <t>PRO-00326</t>
        </is>
      </c>
      <c r="B961" s="9" t="inlineStr">
        <is>
          <t>Phoenix Harris</t>
        </is>
      </c>
      <c r="C961" s="9" t="inlineStr">
        <is>
          <t>Director of Data Engineering</t>
        </is>
      </c>
      <c r="D961" s="9" t="inlineStr">
        <is>
          <t>director</t>
        </is>
      </c>
      <c r="E961" s="9" t="n">
        <v>1.25</v>
      </c>
      <c r="F961" s="9" t="inlineStr">
        <is>
          <t>Horizon Analytics</t>
        </is>
      </c>
      <c r="G961" s="9" t="b">
        <v>0</v>
      </c>
      <c r="H961" s="9" t="b">
        <v>0</v>
      </c>
      <c r="I961" s="9" t="b">
        <v>0</v>
      </c>
      <c r="J961" s="10" t="n">
        <v>0</v>
      </c>
      <c r="K961" s="9" t="n">
        <v>3</v>
      </c>
      <c r="L961" s="9" t="inlineStr">
        <is>
          <t>g2</t>
        </is>
      </c>
      <c r="M961" s="9" t="inlineStr">
        <is>
          <t>G2-GridReport-ETL-Gated</t>
        </is>
      </c>
      <c r="N961" s="9" t="inlineStr">
        <is>
          <t>g2</t>
        </is>
      </c>
      <c r="O961" s="9" t="inlineStr">
        <is>
          <t>review-site</t>
        </is>
      </c>
      <c r="P961" s="9" t="inlineStr">
        <is>
          <t>g2_gridreport_etl_gated</t>
        </is>
      </c>
      <c r="Q961" s="9" t="inlineStr">
        <is>
          <t>retarget-banner_category</t>
        </is>
      </c>
      <c r="R961" s="9" t="inlineStr">
        <is>
          <t>data-integration-review</t>
        </is>
      </c>
      <c r="S961" s="11" t="n">
        <v>45749.71805555555</v>
      </c>
      <c r="T961" s="9" t="inlineStr">
        <is>
          <t>gated_content_download</t>
        </is>
      </c>
    </row>
    <row r="962">
      <c r="A962" s="6" t="inlineStr">
        <is>
          <t>PRO-00327</t>
        </is>
      </c>
      <c r="B962" s="6" t="inlineStr">
        <is>
          <t>Quinn Thomas</t>
        </is>
      </c>
      <c r="C962" s="6" t="inlineStr">
        <is>
          <t>BI Manager</t>
        </is>
      </c>
      <c r="D962" s="6" t="inlineStr">
        <is>
          <t>manager</t>
        </is>
      </c>
      <c r="E962" s="6" t="n">
        <v>1</v>
      </c>
      <c r="F962" s="6" t="inlineStr">
        <is>
          <t>Ember Analytics</t>
        </is>
      </c>
      <c r="G962" s="6" t="b">
        <v>1</v>
      </c>
      <c r="H962" s="6" t="b">
        <v>1</v>
      </c>
      <c r="I962" s="6" t="b">
        <v>0</v>
      </c>
      <c r="J962" s="7" t="n">
        <v>78665</v>
      </c>
      <c r="K962" s="6" t="n">
        <v>1</v>
      </c>
      <c r="L962" s="6" t="inlineStr">
        <is>
          <t>linkedin</t>
        </is>
      </c>
      <c r="M962" s="6" t="inlineStr">
        <is>
          <t>LI-Retarget-PricingPage-14d</t>
        </is>
      </c>
      <c r="N962" s="6" t="inlineStr">
        <is>
          <t>linkedin</t>
        </is>
      </c>
      <c r="O962" s="6" t="inlineStr">
        <is>
          <t>paid-social</t>
        </is>
      </c>
      <c r="P962" s="6" t="inlineStr">
        <is>
          <t>li_retarget_pricingpage_14d</t>
        </is>
      </c>
      <c r="Q962" s="6" t="inlineStr">
        <is>
          <t>single-image_pain-point_cta-trial</t>
        </is>
      </c>
      <c r="R962" s="6" t="inlineStr">
        <is>
          <t>li-retarget-site-visitors-30d</t>
        </is>
      </c>
      <c r="S962" s="8" t="n">
        <v>45677.72222222222</v>
      </c>
      <c r="T962" s="6" t="inlineStr">
        <is>
          <t>demo_request</t>
        </is>
      </c>
    </row>
    <row r="963">
      <c r="A963" s="9" t="inlineStr">
        <is>
          <t>PRO-00327</t>
        </is>
      </c>
      <c r="B963" s="9" t="inlineStr">
        <is>
          <t>Quinn Thomas</t>
        </is>
      </c>
      <c r="C963" s="9" t="inlineStr">
        <is>
          <t>BI Manager</t>
        </is>
      </c>
      <c r="D963" s="9" t="inlineStr">
        <is>
          <t>manager</t>
        </is>
      </c>
      <c r="E963" s="9" t="n">
        <v>1</v>
      </c>
      <c r="F963" s="9" t="inlineStr">
        <is>
          <t>Ember Analytics</t>
        </is>
      </c>
      <c r="G963" s="9" t="b">
        <v>1</v>
      </c>
      <c r="H963" s="9" t="b">
        <v>1</v>
      </c>
      <c r="I963" s="9" t="b">
        <v>0</v>
      </c>
      <c r="J963" s="10" t="n">
        <v>78665</v>
      </c>
      <c r="K963" s="9" t="n">
        <v>2</v>
      </c>
      <c r="L963" s="9" t="inlineStr">
        <is>
          <t>g2</t>
        </is>
      </c>
      <c r="M963" s="9" t="inlineStr">
        <is>
          <t>G2-GridReport-ETL-Gated</t>
        </is>
      </c>
      <c r="N963" s="9" t="inlineStr">
        <is>
          <t>g2</t>
        </is>
      </c>
      <c r="O963" s="9" t="inlineStr">
        <is>
          <t>review-site</t>
        </is>
      </c>
      <c r="P963" s="9" t="inlineStr">
        <is>
          <t>g2_gridreport_etl_gated</t>
        </is>
      </c>
      <c r="Q963" s="9" t="inlineStr">
        <is>
          <t>badge-display_integration</t>
        </is>
      </c>
      <c r="R963" s="9" t="inlineStr">
        <is>
          <t>data-integration-review</t>
        </is>
      </c>
      <c r="S963" s="11" t="n">
        <v>45695.72916666666</v>
      </c>
      <c r="T963" s="9" t="inlineStr">
        <is>
          <t>trial_signup</t>
        </is>
      </c>
    </row>
    <row r="964">
      <c r="A964" s="6" t="inlineStr">
        <is>
          <t>PRO-00328</t>
        </is>
      </c>
      <c r="B964" s="6" t="inlineStr">
        <is>
          <t>Casey Lee</t>
        </is>
      </c>
      <c r="C964" s="6" t="inlineStr">
        <is>
          <t>Director of Analytics</t>
        </is>
      </c>
      <c r="D964" s="6" t="inlineStr">
        <is>
          <t>director</t>
        </is>
      </c>
      <c r="E964" s="6" t="n">
        <v>1.25</v>
      </c>
      <c r="F964" s="6" t="inlineStr">
        <is>
          <t>Solaris Data</t>
        </is>
      </c>
      <c r="G964" s="6" t="b">
        <v>1</v>
      </c>
      <c r="H964" s="6" t="b">
        <v>0</v>
      </c>
      <c r="I964" s="6" t="b">
        <v>0</v>
      </c>
      <c r="J964" s="7" t="n">
        <v>0</v>
      </c>
      <c r="K964" s="6" t="n">
        <v>1</v>
      </c>
      <c r="L964" s="6" t="inlineStr">
        <is>
          <t>linkedin</t>
        </is>
      </c>
      <c r="M964" s="6" t="inlineStr">
        <is>
          <t>LI-MOFU-Trial-AnalyticsTeams</t>
        </is>
      </c>
      <c r="N964" s="6" t="inlineStr">
        <is>
          <t>linkedin</t>
        </is>
      </c>
      <c r="O964" s="6" t="inlineStr">
        <is>
          <t>paid-social</t>
        </is>
      </c>
      <c r="P964" s="6" t="inlineStr">
        <is>
          <t>li_mofu_trial_analyticsteams</t>
        </is>
      </c>
      <c r="Q964" s="6" t="inlineStr">
        <is>
          <t>single-image_thought-leadership_cta-download</t>
        </is>
      </c>
      <c r="R964" s="6" t="inlineStr">
        <is>
          <t>li-mid-analytics-directors</t>
        </is>
      </c>
      <c r="S964" s="8" t="n">
        <v>45684.45416666667</v>
      </c>
      <c r="T964" s="6" t="inlineStr">
        <is>
          <t>demo_request</t>
        </is>
      </c>
    </row>
    <row r="965">
      <c r="A965" s="9" t="inlineStr">
        <is>
          <t>PRO-00328</t>
        </is>
      </c>
      <c r="B965" s="9" t="inlineStr">
        <is>
          <t>Casey Lee</t>
        </is>
      </c>
      <c r="C965" s="9" t="inlineStr">
        <is>
          <t>Director of Analytics</t>
        </is>
      </c>
      <c r="D965" s="9" t="inlineStr">
        <is>
          <t>director</t>
        </is>
      </c>
      <c r="E965" s="9" t="n">
        <v>1.25</v>
      </c>
      <c r="F965" s="9" t="inlineStr">
        <is>
          <t>Solaris Data</t>
        </is>
      </c>
      <c r="G965" s="9" t="b">
        <v>1</v>
      </c>
      <c r="H965" s="9" t="b">
        <v>0</v>
      </c>
      <c r="I965" s="9" t="b">
        <v>0</v>
      </c>
      <c r="J965" s="10" t="n">
        <v>0</v>
      </c>
      <c r="K965" s="9" t="n">
        <v>2</v>
      </c>
      <c r="L965" s="9" t="inlineStr">
        <is>
          <t>google</t>
        </is>
      </c>
      <c r="M965" s="9" t="inlineStr">
        <is>
          <t>GGL-Competitor-Pipeform-Alt</t>
        </is>
      </c>
      <c r="N965" s="9" t="inlineStr">
        <is>
          <t>google</t>
        </is>
      </c>
      <c r="O965" s="9" t="inlineStr">
        <is>
          <t>paid-search</t>
        </is>
      </c>
      <c r="P965" s="9" t="inlineStr">
        <is>
          <t>ggl_competitor_pipeform_alt</t>
        </is>
      </c>
      <c r="Q965" s="9" t="inlineStr">
        <is>
          <t>text-ad_rlsa</t>
        </is>
      </c>
      <c r="R965" s="9" t="inlineStr">
        <is>
          <t>data-integration-platform</t>
        </is>
      </c>
      <c r="S965" s="11" t="n">
        <v>45699.59791666667</v>
      </c>
      <c r="T965" s="9" t="inlineStr">
        <is>
          <t>gated_content_download</t>
        </is>
      </c>
    </row>
    <row r="966">
      <c r="A966" s="6" t="inlineStr">
        <is>
          <t>PRO-00328</t>
        </is>
      </c>
      <c r="B966" s="6" t="inlineStr">
        <is>
          <t>Casey Lee</t>
        </is>
      </c>
      <c r="C966" s="6" t="inlineStr">
        <is>
          <t>Director of Analytics</t>
        </is>
      </c>
      <c r="D966" s="6" t="inlineStr">
        <is>
          <t>director</t>
        </is>
      </c>
      <c r="E966" s="6" t="n">
        <v>1.25</v>
      </c>
      <c r="F966" s="6" t="inlineStr">
        <is>
          <t>Solaris Data</t>
        </is>
      </c>
      <c r="G966" s="6" t="b">
        <v>1</v>
      </c>
      <c r="H966" s="6" t="b">
        <v>0</v>
      </c>
      <c r="I966" s="6" t="b">
        <v>0</v>
      </c>
      <c r="J966" s="7" t="n">
        <v>0</v>
      </c>
      <c r="K966" s="6" t="n">
        <v>3</v>
      </c>
      <c r="L966" s="6" t="inlineStr">
        <is>
          <t>linkedin</t>
        </is>
      </c>
      <c r="M966" s="6" t="inlineStr">
        <is>
          <t>LI-Retarget-SiteVisitors-30d</t>
        </is>
      </c>
      <c r="N966" s="6" t="inlineStr">
        <is>
          <t>linkedin</t>
        </is>
      </c>
      <c r="O966" s="6" t="inlineStr">
        <is>
          <t>paid-social</t>
        </is>
      </c>
      <c r="P966" s="6" t="inlineStr">
        <is>
          <t>li_retarget_sitevisitors_30d</t>
        </is>
      </c>
      <c r="Q966" s="6" t="inlineStr">
        <is>
          <t>single-image_product-feature_cta-demo</t>
        </is>
      </c>
      <c r="R966" s="6" t="inlineStr">
        <is>
          <t>li-ent-data-engineers</t>
        </is>
      </c>
      <c r="S966" s="8" t="n">
        <v>45714.5125</v>
      </c>
      <c r="T966" s="6" t="inlineStr">
        <is>
          <t>gated_content_download</t>
        </is>
      </c>
    </row>
    <row r="967">
      <c r="A967" s="9" t="inlineStr">
        <is>
          <t>PRO-00329</t>
        </is>
      </c>
      <c r="B967" s="9" t="inlineStr">
        <is>
          <t>Finley Walker</t>
        </is>
      </c>
      <c r="C967" s="9" t="inlineStr">
        <is>
          <t>VP of Data Engineering</t>
        </is>
      </c>
      <c r="D967" s="9" t="inlineStr">
        <is>
          <t>c_suite_vp</t>
        </is>
      </c>
      <c r="E967" s="9" t="n">
        <v>1.5</v>
      </c>
      <c r="F967" s="9" t="inlineStr">
        <is>
          <t>Meridian Cloud</t>
        </is>
      </c>
      <c r="G967" s="9" t="b">
        <v>0</v>
      </c>
      <c r="H967" s="9" t="b">
        <v>0</v>
      </c>
      <c r="I967" s="9" t="b">
        <v>0</v>
      </c>
      <c r="J967" s="10" t="n">
        <v>0</v>
      </c>
      <c r="K967" s="9" t="n">
        <v>1</v>
      </c>
      <c r="L967" s="9" t="inlineStr">
        <is>
          <t>linkedin</t>
        </is>
      </c>
      <c r="M967" s="9" t="inlineStr">
        <is>
          <t>LI-MOFU-Trial-AnalyticsTeams</t>
        </is>
      </c>
      <c r="N967" s="9" t="inlineStr">
        <is>
          <t>linkedin</t>
        </is>
      </c>
      <c r="O967" s="9" t="inlineStr">
        <is>
          <t>paid-social</t>
        </is>
      </c>
      <c r="P967" s="9" t="inlineStr">
        <is>
          <t>li_mofu_trial_analyticsteams</t>
        </is>
      </c>
      <c r="Q967" s="9" t="inlineStr">
        <is>
          <t>single-image_thought-leadership_cta-download</t>
        </is>
      </c>
      <c r="R967" s="9" t="inlineStr">
        <is>
          <t>li-mid-analytics-directors</t>
        </is>
      </c>
      <c r="S967" s="11" t="n">
        <v>45741.71388888889</v>
      </c>
      <c r="T967" s="9" t="inlineStr">
        <is>
          <t>gated_content_download</t>
        </is>
      </c>
    </row>
    <row r="968">
      <c r="A968" s="6" t="inlineStr">
        <is>
          <t>PRO-00329</t>
        </is>
      </c>
      <c r="B968" s="6" t="inlineStr">
        <is>
          <t>Finley Walker</t>
        </is>
      </c>
      <c r="C968" s="6" t="inlineStr">
        <is>
          <t>VP of Data Engineering</t>
        </is>
      </c>
      <c r="D968" s="6" t="inlineStr">
        <is>
          <t>c_suite_vp</t>
        </is>
      </c>
      <c r="E968" s="6" t="n">
        <v>1.5</v>
      </c>
      <c r="F968" s="6" t="inlineStr">
        <is>
          <t>Meridian Cloud</t>
        </is>
      </c>
      <c r="G968" s="6" t="b">
        <v>0</v>
      </c>
      <c r="H968" s="6" t="b">
        <v>0</v>
      </c>
      <c r="I968" s="6" t="b">
        <v>0</v>
      </c>
      <c r="J968" s="7" t="n">
        <v>0</v>
      </c>
      <c r="K968" s="6" t="n">
        <v>2</v>
      </c>
      <c r="L968" s="6" t="inlineStr">
        <is>
          <t>g2</t>
        </is>
      </c>
      <c r="M968" s="6" t="inlineStr">
        <is>
          <t>G2-Badge-LP-Integration</t>
        </is>
      </c>
      <c r="N968" s="6" t="inlineStr">
        <is>
          <t>g2</t>
        </is>
      </c>
      <c r="O968" s="6" t="inlineStr">
        <is>
          <t>review-site</t>
        </is>
      </c>
      <c r="P968" s="6" t="inlineStr">
        <is>
          <t>g2_badge_lp_integration</t>
        </is>
      </c>
      <c r="Q968" s="6" t="inlineStr">
        <is>
          <t>retarget-banner_category</t>
        </is>
      </c>
      <c r="R968" s="6" t="inlineStr">
        <is>
          <t>pipeline-software-evaluation</t>
        </is>
      </c>
      <c r="S968" s="8" t="n">
        <v>45761.49097222222</v>
      </c>
      <c r="T968" s="6" t="inlineStr">
        <is>
          <t>gated_content_download</t>
        </is>
      </c>
    </row>
    <row r="969">
      <c r="A969" s="9" t="inlineStr">
        <is>
          <t>PRO-00329</t>
        </is>
      </c>
      <c r="B969" s="9" t="inlineStr">
        <is>
          <t>Finley Walker</t>
        </is>
      </c>
      <c r="C969" s="9" t="inlineStr">
        <is>
          <t>VP of Data Engineering</t>
        </is>
      </c>
      <c r="D969" s="9" t="inlineStr">
        <is>
          <t>c_suite_vp</t>
        </is>
      </c>
      <c r="E969" s="9" t="n">
        <v>1.5</v>
      </c>
      <c r="F969" s="9" t="inlineStr">
        <is>
          <t>Meridian Cloud</t>
        </is>
      </c>
      <c r="G969" s="9" t="b">
        <v>0</v>
      </c>
      <c r="H969" s="9" t="b">
        <v>0</v>
      </c>
      <c r="I969" s="9" t="b">
        <v>0</v>
      </c>
      <c r="J969" s="10" t="n">
        <v>0</v>
      </c>
      <c r="K969" s="9" t="n">
        <v>3</v>
      </c>
      <c r="L969" s="9" t="inlineStr">
        <is>
          <t>programmatic</t>
        </is>
      </c>
      <c r="M969" s="9" t="inlineStr">
        <is>
          <t>DSP-ABM-AirCover-Commercial</t>
        </is>
      </c>
      <c r="N969" s="9" t="inlineStr">
        <is>
          <t>stackadapt</t>
        </is>
      </c>
      <c r="O969" s="9" t="inlineStr">
        <is>
          <t>display</t>
        </is>
      </c>
      <c r="P969" s="9" t="inlineStr">
        <is>
          <t>dsp_abm_aircover_commercial</t>
        </is>
      </c>
      <c r="Q969" s="9" t="inlineStr">
        <is>
          <t>display-banner_abm</t>
        </is>
      </c>
      <c r="R969" s="9" t="inlineStr">
        <is>
          <t>abm-strategic-accounts</t>
        </is>
      </c>
      <c r="S969" s="11" t="n">
        <v>45782.43333333333</v>
      </c>
      <c r="T969" s="9" t="inlineStr">
        <is>
          <t>gated_content_download</t>
        </is>
      </c>
    </row>
    <row r="970">
      <c r="A970" s="6" t="inlineStr">
        <is>
          <t>PRO-00330</t>
        </is>
      </c>
      <c r="B970" s="6" t="inlineStr">
        <is>
          <t>Jordan Nguyen</t>
        </is>
      </c>
      <c r="C970" s="6" t="inlineStr">
        <is>
          <t>Data Platform Manager</t>
        </is>
      </c>
      <c r="D970" s="6" t="inlineStr">
        <is>
          <t>manager</t>
        </is>
      </c>
      <c r="E970" s="6" t="n">
        <v>1</v>
      </c>
      <c r="F970" s="6" t="inlineStr">
        <is>
          <t>Luminary Data</t>
        </is>
      </c>
      <c r="G970" s="6" t="b">
        <v>1</v>
      </c>
      <c r="H970" s="6" t="b">
        <v>0</v>
      </c>
      <c r="I970" s="6" t="b">
        <v>0</v>
      </c>
      <c r="J970" s="7" t="n">
        <v>0</v>
      </c>
      <c r="K970" s="6" t="n">
        <v>1</v>
      </c>
      <c r="L970" s="6" t="inlineStr">
        <is>
          <t>linkedin</t>
        </is>
      </c>
      <c r="M970" s="6" t="inlineStr">
        <is>
          <t>LI-MOFU-Trial-AnalyticsTeams</t>
        </is>
      </c>
      <c r="N970" s="6" t="inlineStr">
        <is>
          <t>linkedin</t>
        </is>
      </c>
      <c r="O970" s="6" t="inlineStr">
        <is>
          <t>paid-social</t>
        </is>
      </c>
      <c r="P970" s="6" t="inlineStr">
        <is>
          <t>li_mofu_trial_analyticsteams</t>
        </is>
      </c>
      <c r="Q970" s="6" t="inlineStr">
        <is>
          <t>single-image_product-feature_cta-trial</t>
        </is>
      </c>
      <c r="R970" s="6" t="inlineStr">
        <is>
          <t>li-retarget-site-visitors-30d</t>
        </is>
      </c>
      <c r="S970" s="8" t="n">
        <v>45866.45972222222</v>
      </c>
      <c r="T970" s="6" t="inlineStr">
        <is>
          <t>newsletter_signup</t>
        </is>
      </c>
    </row>
    <row r="971">
      <c r="A971" s="9" t="inlineStr">
        <is>
          <t>PRO-00330</t>
        </is>
      </c>
      <c r="B971" s="9" t="inlineStr">
        <is>
          <t>Jordan Nguyen</t>
        </is>
      </c>
      <c r="C971" s="9" t="inlineStr">
        <is>
          <t>Data Platform Manager</t>
        </is>
      </c>
      <c r="D971" s="9" t="inlineStr">
        <is>
          <t>manager</t>
        </is>
      </c>
      <c r="E971" s="9" t="n">
        <v>1</v>
      </c>
      <c r="F971" s="9" t="inlineStr">
        <is>
          <t>Luminary Data</t>
        </is>
      </c>
      <c r="G971" s="9" t="b">
        <v>1</v>
      </c>
      <c r="H971" s="9" t="b">
        <v>0</v>
      </c>
      <c r="I971" s="9" t="b">
        <v>0</v>
      </c>
      <c r="J971" s="10" t="n">
        <v>0</v>
      </c>
      <c r="K971" s="9" t="n">
        <v>2</v>
      </c>
      <c r="L971" s="9" t="inlineStr">
        <is>
          <t>g2</t>
        </is>
      </c>
      <c r="M971" s="9" t="inlineStr">
        <is>
          <t>G2-Retarget-CategoryBuyers</t>
        </is>
      </c>
      <c r="N971" s="9" t="inlineStr">
        <is>
          <t>g2</t>
        </is>
      </c>
      <c r="O971" s="9" t="inlineStr">
        <is>
          <t>review-site</t>
        </is>
      </c>
      <c r="P971" s="9" t="inlineStr">
        <is>
          <t>g2_retarget_categorybuyers</t>
        </is>
      </c>
      <c r="Q971" s="9" t="inlineStr">
        <is>
          <t>retarget-banner_category</t>
        </is>
      </c>
      <c r="R971" s="9" t="inlineStr">
        <is>
          <t>etl-tools-comparison</t>
        </is>
      </c>
      <c r="S971" s="11" t="n">
        <v>45875.61736111111</v>
      </c>
      <c r="T971" s="9" t="inlineStr">
        <is>
          <t>trial_signup</t>
        </is>
      </c>
    </row>
    <row r="972">
      <c r="A972" s="6" t="inlineStr">
        <is>
          <t>PRO-00330</t>
        </is>
      </c>
      <c r="B972" s="6" t="inlineStr">
        <is>
          <t>Jordan Nguyen</t>
        </is>
      </c>
      <c r="C972" s="6" t="inlineStr">
        <is>
          <t>Data Platform Manager</t>
        </is>
      </c>
      <c r="D972" s="6" t="inlineStr">
        <is>
          <t>manager</t>
        </is>
      </c>
      <c r="E972" s="6" t="n">
        <v>1</v>
      </c>
      <c r="F972" s="6" t="inlineStr">
        <is>
          <t>Luminary Data</t>
        </is>
      </c>
      <c r="G972" s="6" t="b">
        <v>1</v>
      </c>
      <c r="H972" s="6" t="b">
        <v>0</v>
      </c>
      <c r="I972" s="6" t="b">
        <v>0</v>
      </c>
      <c r="J972" s="7" t="n">
        <v>0</v>
      </c>
      <c r="K972" s="6" t="n">
        <v>3</v>
      </c>
      <c r="L972" s="6" t="inlineStr">
        <is>
          <t>linkedin</t>
        </is>
      </c>
      <c r="M972" s="6" t="inlineStr">
        <is>
          <t>LI-Retarget-PricingPage-14d</t>
        </is>
      </c>
      <c r="N972" s="6" t="inlineStr">
        <is>
          <t>linkedin</t>
        </is>
      </c>
      <c r="O972" s="6" t="inlineStr">
        <is>
          <t>paid-social</t>
        </is>
      </c>
      <c r="P972" s="6" t="inlineStr">
        <is>
          <t>li_retarget_pricingpage_14d</t>
        </is>
      </c>
      <c r="Q972" s="6" t="inlineStr">
        <is>
          <t>single-image_thought-leadership_cta-learn-more</t>
        </is>
      </c>
      <c r="R972" s="6" t="inlineStr">
        <is>
          <t>li-ent-data-engineers</t>
        </is>
      </c>
      <c r="S972" s="8" t="n">
        <v>45895.59513888889</v>
      </c>
      <c r="T972" s="6" t="inlineStr">
        <is>
          <t>gated_content_download</t>
        </is>
      </c>
    </row>
    <row r="973">
      <c r="A973" s="9" t="inlineStr">
        <is>
          <t>PRO-00330</t>
        </is>
      </c>
      <c r="B973" s="9" t="inlineStr">
        <is>
          <t>Jordan Nguyen</t>
        </is>
      </c>
      <c r="C973" s="9" t="inlineStr">
        <is>
          <t>Data Platform Manager</t>
        </is>
      </c>
      <c r="D973" s="9" t="inlineStr">
        <is>
          <t>manager</t>
        </is>
      </c>
      <c r="E973" s="9" t="n">
        <v>1</v>
      </c>
      <c r="F973" s="9" t="inlineStr">
        <is>
          <t>Luminary Data</t>
        </is>
      </c>
      <c r="G973" s="9" t="b">
        <v>1</v>
      </c>
      <c r="H973" s="9" t="b">
        <v>0</v>
      </c>
      <c r="I973" s="9" t="b">
        <v>0</v>
      </c>
      <c r="J973" s="10" t="n">
        <v>0</v>
      </c>
      <c r="K973" s="9" t="n">
        <v>4</v>
      </c>
      <c r="L973" s="9" t="inlineStr">
        <is>
          <t>g2</t>
        </is>
      </c>
      <c r="M973" s="9" t="inlineStr">
        <is>
          <t>G2-Retarget-CategoryBuyers</t>
        </is>
      </c>
      <c r="N973" s="9" t="inlineStr">
        <is>
          <t>g2</t>
        </is>
      </c>
      <c r="O973" s="9" t="inlineStr">
        <is>
          <t>review-site</t>
        </is>
      </c>
      <c r="P973" s="9" t="inlineStr">
        <is>
          <t>g2_retarget_categorybuyers</t>
        </is>
      </c>
      <c r="Q973" s="9" t="inlineStr">
        <is>
          <t>gated-report_etl</t>
        </is>
      </c>
      <c r="R973" s="9" t="inlineStr">
        <is>
          <t>etl-tools-comparison</t>
        </is>
      </c>
      <c r="S973" s="11" t="n">
        <v>45903.39652777778</v>
      </c>
      <c r="T973" s="9" t="inlineStr">
        <is>
          <t>newsletter_signup</t>
        </is>
      </c>
    </row>
    <row r="974">
      <c r="A974" s="6" t="inlineStr">
        <is>
          <t>PRO-00331</t>
        </is>
      </c>
      <c r="B974" s="6" t="inlineStr">
        <is>
          <t>Jamie Brown</t>
        </is>
      </c>
      <c r="C974" s="6" t="inlineStr">
        <is>
          <t>Senior Data Engineer</t>
        </is>
      </c>
      <c r="D974" s="6" t="inlineStr">
        <is>
          <t>ic_analyst</t>
        </is>
      </c>
      <c r="E974" s="6" t="n">
        <v>0.75</v>
      </c>
      <c r="F974" s="6" t="inlineStr">
        <is>
          <t>Solaris Data</t>
        </is>
      </c>
      <c r="G974" s="6" t="b">
        <v>1</v>
      </c>
      <c r="H974" s="6" t="b">
        <v>0</v>
      </c>
      <c r="I974" s="6" t="b">
        <v>0</v>
      </c>
      <c r="J974" s="7" t="n">
        <v>0</v>
      </c>
      <c r="K974" s="6" t="n">
        <v>1</v>
      </c>
      <c r="L974" s="6" t="inlineStr">
        <is>
          <t>linkedin</t>
        </is>
      </c>
      <c r="M974" s="6" t="inlineStr">
        <is>
          <t>LI-ENT-Awareness-DataPipeline</t>
        </is>
      </c>
      <c r="N974" s="6" t="inlineStr">
        <is>
          <t>linkedin</t>
        </is>
      </c>
      <c r="O974" s="6" t="inlineStr">
        <is>
          <t>paid-social</t>
        </is>
      </c>
      <c r="P974" s="6" t="inlineStr">
        <is>
          <t>li_ent_awareness_datapipeline</t>
        </is>
      </c>
      <c r="Q974" s="6" t="inlineStr">
        <is>
          <t>single-image_thought-leadership_cta-learn-more</t>
        </is>
      </c>
      <c r="R974" s="6" t="inlineStr">
        <is>
          <t>li-ent-data-engineers</t>
        </is>
      </c>
      <c r="S974" s="8" t="n">
        <v>45905.59652777778</v>
      </c>
      <c r="T974" s="6" t="inlineStr">
        <is>
          <t>trial_signup</t>
        </is>
      </c>
    </row>
    <row r="975">
      <c r="A975" s="9" t="inlineStr">
        <is>
          <t>PRO-00331</t>
        </is>
      </c>
      <c r="B975" s="9" t="inlineStr">
        <is>
          <t>Jamie Brown</t>
        </is>
      </c>
      <c r="C975" s="9" t="inlineStr">
        <is>
          <t>Senior Data Engineer</t>
        </is>
      </c>
      <c r="D975" s="9" t="inlineStr">
        <is>
          <t>ic_analyst</t>
        </is>
      </c>
      <c r="E975" s="9" t="n">
        <v>0.75</v>
      </c>
      <c r="F975" s="9" t="inlineStr">
        <is>
          <t>Solaris Data</t>
        </is>
      </c>
      <c r="G975" s="9" t="b">
        <v>1</v>
      </c>
      <c r="H975" s="9" t="b">
        <v>0</v>
      </c>
      <c r="I975" s="9" t="b">
        <v>0</v>
      </c>
      <c r="J975" s="10" t="n">
        <v>0</v>
      </c>
      <c r="K975" s="9" t="n">
        <v>2</v>
      </c>
      <c r="L975" s="9" t="inlineStr">
        <is>
          <t>google</t>
        </is>
      </c>
      <c r="M975" s="9" t="inlineStr">
        <is>
          <t>GGL-RLSA-HighIntent-Visitors</t>
        </is>
      </c>
      <c r="N975" s="9" t="inlineStr">
        <is>
          <t>google</t>
        </is>
      </c>
      <c r="O975" s="9" t="inlineStr">
        <is>
          <t>paid-search</t>
        </is>
      </c>
      <c r="P975" s="9" t="inlineStr">
        <is>
          <t>ggl_rlsa_highintent_visitors</t>
        </is>
      </c>
      <c r="Q975" s="9" t="inlineStr">
        <is>
          <t>text-ad_search</t>
        </is>
      </c>
      <c r="R975" s="9" t="inlineStr">
        <is>
          <t>data-integration-platform</t>
        </is>
      </c>
      <c r="S975" s="11" t="n">
        <v>45925.67430555556</v>
      </c>
      <c r="T975" s="9" t="inlineStr">
        <is>
          <t>newsletter_signup</t>
        </is>
      </c>
    </row>
    <row r="976">
      <c r="A976" s="6" t="inlineStr">
        <is>
          <t>PRO-00332</t>
        </is>
      </c>
      <c r="B976" s="6" t="inlineStr">
        <is>
          <t>Jamie Kim</t>
        </is>
      </c>
      <c r="C976" s="6" t="inlineStr">
        <is>
          <t>Senior Data Engineer</t>
        </is>
      </c>
      <c r="D976" s="6" t="inlineStr">
        <is>
          <t>ic_analyst</t>
        </is>
      </c>
      <c r="E976" s="6" t="n">
        <v>0.75</v>
      </c>
      <c r="F976" s="6" t="inlineStr">
        <is>
          <t>Luminary Data</t>
        </is>
      </c>
      <c r="G976" s="6" t="b">
        <v>0</v>
      </c>
      <c r="H976" s="6" t="b">
        <v>0</v>
      </c>
      <c r="I976" s="6" t="b">
        <v>0</v>
      </c>
      <c r="J976" s="7" t="n">
        <v>0</v>
      </c>
      <c r="K976" s="6" t="n">
        <v>1</v>
      </c>
      <c r="L976" s="6" t="inlineStr">
        <is>
          <t>google</t>
        </is>
      </c>
      <c r="M976" s="6" t="inlineStr">
        <is>
          <t>GGL-NonBrand-ETL-Tools</t>
        </is>
      </c>
      <c r="N976" s="6" t="inlineStr">
        <is>
          <t>google</t>
        </is>
      </c>
      <c r="O976" s="6" t="inlineStr">
        <is>
          <t>paid-search</t>
        </is>
      </c>
      <c r="P976" s="6" t="inlineStr">
        <is>
          <t>ggl_nonbrand_etl_tools</t>
        </is>
      </c>
      <c r="Q976" s="6" t="inlineStr">
        <is>
          <t>text-ad_competitor</t>
        </is>
      </c>
      <c r="R976" s="6" t="inlineStr">
        <is>
          <t>streamlink-vs-syncflow</t>
        </is>
      </c>
      <c r="S976" s="8" t="n">
        <v>45721.4875</v>
      </c>
      <c r="T976" s="6" t="inlineStr">
        <is>
          <t>gated_content_download</t>
        </is>
      </c>
    </row>
    <row r="977">
      <c r="A977" s="9" t="inlineStr">
        <is>
          <t>PRO-00332</t>
        </is>
      </c>
      <c r="B977" s="9" t="inlineStr">
        <is>
          <t>Jamie Kim</t>
        </is>
      </c>
      <c r="C977" s="9" t="inlineStr">
        <is>
          <t>Senior Data Engineer</t>
        </is>
      </c>
      <c r="D977" s="9" t="inlineStr">
        <is>
          <t>ic_analyst</t>
        </is>
      </c>
      <c r="E977" s="9" t="n">
        <v>0.75</v>
      </c>
      <c r="F977" s="9" t="inlineStr">
        <is>
          <t>Luminary Data</t>
        </is>
      </c>
      <c r="G977" s="9" t="b">
        <v>0</v>
      </c>
      <c r="H977" s="9" t="b">
        <v>0</v>
      </c>
      <c r="I977" s="9" t="b">
        <v>0</v>
      </c>
      <c r="J977" s="10" t="n">
        <v>0</v>
      </c>
      <c r="K977" s="9" t="n">
        <v>2</v>
      </c>
      <c r="L977" s="9" t="inlineStr">
        <is>
          <t>google</t>
        </is>
      </c>
      <c r="M977" s="9" t="inlineStr">
        <is>
          <t>GGL-Brand-Syncflow-Exact</t>
        </is>
      </c>
      <c r="N977" s="9" t="inlineStr">
        <is>
          <t>google</t>
        </is>
      </c>
      <c r="O977" s="9" t="inlineStr">
        <is>
          <t>paid-search</t>
        </is>
      </c>
      <c r="P977" s="9" t="inlineStr">
        <is>
          <t>ggl_brand_syncflow_exact</t>
        </is>
      </c>
      <c r="Q977" s="9" t="inlineStr">
        <is>
          <t>text-ad_search</t>
        </is>
      </c>
      <c r="R977" s="9" t="inlineStr">
        <is>
          <t>pipeform-alternative</t>
        </is>
      </c>
      <c r="S977" s="11" t="n">
        <v>45736.66041666667</v>
      </c>
      <c r="T977" s="9" t="inlineStr">
        <is>
          <t>gated_content_download</t>
        </is>
      </c>
    </row>
    <row r="978">
      <c r="A978" s="6" t="inlineStr">
        <is>
          <t>PRO-00332</t>
        </is>
      </c>
      <c r="B978" s="6" t="inlineStr">
        <is>
          <t>Jamie Kim</t>
        </is>
      </c>
      <c r="C978" s="6" t="inlineStr">
        <is>
          <t>Senior Data Engineer</t>
        </is>
      </c>
      <c r="D978" s="6" t="inlineStr">
        <is>
          <t>ic_analyst</t>
        </is>
      </c>
      <c r="E978" s="6" t="n">
        <v>0.75</v>
      </c>
      <c r="F978" s="6" t="inlineStr">
        <is>
          <t>Luminary Data</t>
        </is>
      </c>
      <c r="G978" s="6" t="b">
        <v>0</v>
      </c>
      <c r="H978" s="6" t="b">
        <v>0</v>
      </c>
      <c r="I978" s="6" t="b">
        <v>0</v>
      </c>
      <c r="J978" s="7" t="n">
        <v>0</v>
      </c>
      <c r="K978" s="6" t="n">
        <v>3</v>
      </c>
      <c r="L978" s="6" t="inlineStr">
        <is>
          <t>g2</t>
        </is>
      </c>
      <c r="M978" s="6" t="inlineStr">
        <is>
          <t>G2-GridReport-ETL-Gated</t>
        </is>
      </c>
      <c r="N978" s="6" t="inlineStr">
        <is>
          <t>g2</t>
        </is>
      </c>
      <c r="O978" s="6" t="inlineStr">
        <is>
          <t>review-site</t>
        </is>
      </c>
      <c r="P978" s="6" t="inlineStr">
        <is>
          <t>g2_gridreport_etl_gated</t>
        </is>
      </c>
      <c r="Q978" s="6" t="inlineStr">
        <is>
          <t>gated-report_etl</t>
        </is>
      </c>
      <c r="R978" s="6" t="inlineStr">
        <is>
          <t>etl-tools-comparison</t>
        </is>
      </c>
      <c r="S978" s="8" t="n">
        <v>45747.39930555555</v>
      </c>
      <c r="T978" s="6" t="inlineStr">
        <is>
          <t>newsletter_signup</t>
        </is>
      </c>
    </row>
    <row r="979">
      <c r="A979" s="9" t="inlineStr">
        <is>
          <t>PRO-00333</t>
        </is>
      </c>
      <c r="B979" s="9" t="inlineStr">
        <is>
          <t>Reese Garcia</t>
        </is>
      </c>
      <c r="C979" s="9" t="inlineStr">
        <is>
          <t>Director of Data Engineering</t>
        </is>
      </c>
      <c r="D979" s="9" t="inlineStr">
        <is>
          <t>director</t>
        </is>
      </c>
      <c r="E979" s="9" t="n">
        <v>1.25</v>
      </c>
      <c r="F979" s="9" t="inlineStr">
        <is>
          <t>Syncflow</t>
        </is>
      </c>
      <c r="G979" s="9" t="b">
        <v>1</v>
      </c>
      <c r="H979" s="9" t="b">
        <v>1</v>
      </c>
      <c r="I979" s="9" t="b">
        <v>0</v>
      </c>
      <c r="J979" s="10" t="n">
        <v>109295</v>
      </c>
      <c r="K979" s="9" t="n">
        <v>1</v>
      </c>
      <c r="L979" s="9" t="inlineStr">
        <is>
          <t>linkedin</t>
        </is>
      </c>
      <c r="M979" s="9" t="inlineStr">
        <is>
          <t>LI-ENT-Awareness-DataIntegration</t>
        </is>
      </c>
      <c r="N979" s="9" t="inlineStr">
        <is>
          <t>linkedin</t>
        </is>
      </c>
      <c r="O979" s="9" t="inlineStr">
        <is>
          <t>paid-social</t>
        </is>
      </c>
      <c r="P979" s="9" t="inlineStr">
        <is>
          <t>li_ent_awareness_dataintegration</t>
        </is>
      </c>
      <c r="Q979" s="9" t="inlineStr">
        <is>
          <t>single-image_product-feature_cta-trial</t>
        </is>
      </c>
      <c r="R979" s="9" t="inlineStr">
        <is>
          <t>li-retarget-site-visitors-30d</t>
        </is>
      </c>
      <c r="S979" s="11" t="n">
        <v>45923.52916666667</v>
      </c>
      <c r="T979" s="9" t="inlineStr">
        <is>
          <t>newsletter_signup</t>
        </is>
      </c>
    </row>
    <row r="980">
      <c r="A980" s="6" t="inlineStr">
        <is>
          <t>PRO-00333</t>
        </is>
      </c>
      <c r="B980" s="6" t="inlineStr">
        <is>
          <t>Reese Garcia</t>
        </is>
      </c>
      <c r="C980" s="6" t="inlineStr">
        <is>
          <t>Director of Data Engineering</t>
        </is>
      </c>
      <c r="D980" s="6" t="inlineStr">
        <is>
          <t>director</t>
        </is>
      </c>
      <c r="E980" s="6" t="n">
        <v>1.25</v>
      </c>
      <c r="F980" s="6" t="inlineStr">
        <is>
          <t>Syncflow</t>
        </is>
      </c>
      <c r="G980" s="6" t="b">
        <v>1</v>
      </c>
      <c r="H980" s="6" t="b">
        <v>1</v>
      </c>
      <c r="I980" s="6" t="b">
        <v>0</v>
      </c>
      <c r="J980" s="7" t="n">
        <v>109295</v>
      </c>
      <c r="K980" s="6" t="n">
        <v>2</v>
      </c>
      <c r="L980" s="6" t="inlineStr">
        <is>
          <t>google</t>
        </is>
      </c>
      <c r="M980" s="6" t="inlineStr">
        <is>
          <t>GGL-RLSA-HighIntent-Visitors</t>
        </is>
      </c>
      <c r="N980" s="6" t="inlineStr">
        <is>
          <t>google</t>
        </is>
      </c>
      <c r="O980" s="6" t="inlineStr">
        <is>
          <t>paid-search</t>
        </is>
      </c>
      <c r="P980" s="6" t="inlineStr">
        <is>
          <t>ggl_rlsa_highintent_visitors</t>
        </is>
      </c>
      <c r="Q980" s="6" t="inlineStr">
        <is>
          <t>text-ad_search</t>
        </is>
      </c>
      <c r="R980" s="6" t="inlineStr">
        <is>
          <t>streamlink-vs-syncflow</t>
        </is>
      </c>
      <c r="S980" s="8" t="n">
        <v>45936.73194444444</v>
      </c>
      <c r="T980" s="6" t="inlineStr">
        <is>
          <t>trial_signup</t>
        </is>
      </c>
    </row>
    <row r="981">
      <c r="A981" s="9" t="inlineStr">
        <is>
          <t>PRO-00333</t>
        </is>
      </c>
      <c r="B981" s="9" t="inlineStr">
        <is>
          <t>Reese Garcia</t>
        </is>
      </c>
      <c r="C981" s="9" t="inlineStr">
        <is>
          <t>Director of Data Engineering</t>
        </is>
      </c>
      <c r="D981" s="9" t="inlineStr">
        <is>
          <t>director</t>
        </is>
      </c>
      <c r="E981" s="9" t="n">
        <v>1.25</v>
      </c>
      <c r="F981" s="9" t="inlineStr">
        <is>
          <t>Syncflow</t>
        </is>
      </c>
      <c r="G981" s="9" t="b">
        <v>1</v>
      </c>
      <c r="H981" s="9" t="b">
        <v>1</v>
      </c>
      <c r="I981" s="9" t="b">
        <v>0</v>
      </c>
      <c r="J981" s="10" t="n">
        <v>109295</v>
      </c>
      <c r="K981" s="9" t="n">
        <v>3</v>
      </c>
      <c r="L981" s="9" t="inlineStr">
        <is>
          <t>g2</t>
        </is>
      </c>
      <c r="M981" s="9" t="inlineStr">
        <is>
          <t>G2-GridReport-ETL-Gated</t>
        </is>
      </c>
      <c r="N981" s="9" t="inlineStr">
        <is>
          <t>g2</t>
        </is>
      </c>
      <c r="O981" s="9" t="inlineStr">
        <is>
          <t>review-site</t>
        </is>
      </c>
      <c r="P981" s="9" t="inlineStr">
        <is>
          <t>g2_gridreport_etl_gated</t>
        </is>
      </c>
      <c r="Q981" s="9" t="inlineStr">
        <is>
          <t>gated-report_etl</t>
        </is>
      </c>
      <c r="R981" s="9" t="inlineStr">
        <is>
          <t>pipeline-software-evaluation</t>
        </is>
      </c>
      <c r="S981" s="11" t="n">
        <v>45946.34166666667</v>
      </c>
      <c r="T981" s="9" t="inlineStr">
        <is>
          <t>newsletter_signup</t>
        </is>
      </c>
    </row>
    <row r="982">
      <c r="A982" s="6" t="inlineStr">
        <is>
          <t>PRO-00333</t>
        </is>
      </c>
      <c r="B982" s="6" t="inlineStr">
        <is>
          <t>Reese Garcia</t>
        </is>
      </c>
      <c r="C982" s="6" t="inlineStr">
        <is>
          <t>Director of Data Engineering</t>
        </is>
      </c>
      <c r="D982" s="6" t="inlineStr">
        <is>
          <t>director</t>
        </is>
      </c>
      <c r="E982" s="6" t="n">
        <v>1.25</v>
      </c>
      <c r="F982" s="6" t="inlineStr">
        <is>
          <t>Syncflow</t>
        </is>
      </c>
      <c r="G982" s="6" t="b">
        <v>1</v>
      </c>
      <c r="H982" s="6" t="b">
        <v>1</v>
      </c>
      <c r="I982" s="6" t="b">
        <v>0</v>
      </c>
      <c r="J982" s="7" t="n">
        <v>109295</v>
      </c>
      <c r="K982" s="6" t="n">
        <v>4</v>
      </c>
      <c r="L982" s="6" t="inlineStr">
        <is>
          <t>google</t>
        </is>
      </c>
      <c r="M982" s="6" t="inlineStr">
        <is>
          <t>GGL-RLSA-HighIntent-Visitors</t>
        </is>
      </c>
      <c r="N982" s="6" t="inlineStr">
        <is>
          <t>google</t>
        </is>
      </c>
      <c r="O982" s="6" t="inlineStr">
        <is>
          <t>paid-search</t>
        </is>
      </c>
      <c r="P982" s="6" t="inlineStr">
        <is>
          <t>ggl_rlsa_highintent_visitors</t>
        </is>
      </c>
      <c r="Q982" s="6" t="inlineStr">
        <is>
          <t>text-ad_search</t>
        </is>
      </c>
      <c r="R982" s="6" t="inlineStr">
        <is>
          <t>pipeform-alternative</t>
        </is>
      </c>
      <c r="S982" s="8" t="n">
        <v>45964.55347222222</v>
      </c>
      <c r="T982" s="6" t="inlineStr">
        <is>
          <t>gated_content_download</t>
        </is>
      </c>
    </row>
    <row r="983">
      <c r="A983" s="9" t="inlineStr">
        <is>
          <t>PRO-00334</t>
        </is>
      </c>
      <c r="B983" s="9" t="inlineStr">
        <is>
          <t>Dana Kim</t>
        </is>
      </c>
      <c r="C983" s="9" t="inlineStr">
        <is>
          <t>Analytics Manager</t>
        </is>
      </c>
      <c r="D983" s="9" t="inlineStr">
        <is>
          <t>manager</t>
        </is>
      </c>
      <c r="E983" s="9" t="n">
        <v>1</v>
      </c>
      <c r="F983" s="9" t="inlineStr">
        <is>
          <t>Stackbridge</t>
        </is>
      </c>
      <c r="G983" s="9" t="b">
        <v>1</v>
      </c>
      <c r="H983" s="9" t="b">
        <v>0</v>
      </c>
      <c r="I983" s="9" t="b">
        <v>0</v>
      </c>
      <c r="J983" s="10" t="n">
        <v>0</v>
      </c>
      <c r="K983" s="9" t="n">
        <v>1</v>
      </c>
      <c r="L983" s="9" t="inlineStr">
        <is>
          <t>google</t>
        </is>
      </c>
      <c r="M983" s="9" t="inlineStr">
        <is>
          <t>GGL-NonBrand-ETL-Tools</t>
        </is>
      </c>
      <c r="N983" s="9" t="inlineStr">
        <is>
          <t>google</t>
        </is>
      </c>
      <c r="O983" s="9" t="inlineStr">
        <is>
          <t>paid-search</t>
        </is>
      </c>
      <c r="P983" s="9" t="inlineStr">
        <is>
          <t>ggl_nonbrand_etl_tools</t>
        </is>
      </c>
      <c r="Q983" s="9" t="inlineStr">
        <is>
          <t>text-ad_competitor</t>
        </is>
      </c>
      <c r="R983" s="9" t="inlineStr">
        <is>
          <t>syncflow-alternative</t>
        </is>
      </c>
      <c r="S983" s="11" t="n">
        <v>45694.52777777778</v>
      </c>
      <c r="T983" s="9" t="inlineStr">
        <is>
          <t>newsletter_signup</t>
        </is>
      </c>
    </row>
    <row r="984">
      <c r="A984" s="6" t="inlineStr">
        <is>
          <t>PRO-00334</t>
        </is>
      </c>
      <c r="B984" s="6" t="inlineStr">
        <is>
          <t>Dana Kim</t>
        </is>
      </c>
      <c r="C984" s="6" t="inlineStr">
        <is>
          <t>Analytics Manager</t>
        </is>
      </c>
      <c r="D984" s="6" t="inlineStr">
        <is>
          <t>manager</t>
        </is>
      </c>
      <c r="E984" s="6" t="n">
        <v>1</v>
      </c>
      <c r="F984" s="6" t="inlineStr">
        <is>
          <t>Stackbridge</t>
        </is>
      </c>
      <c r="G984" s="6" t="b">
        <v>1</v>
      </c>
      <c r="H984" s="6" t="b">
        <v>0</v>
      </c>
      <c r="I984" s="6" t="b">
        <v>0</v>
      </c>
      <c r="J984" s="7" t="n">
        <v>0</v>
      </c>
      <c r="K984" s="6" t="n">
        <v>2</v>
      </c>
      <c r="L984" s="6" t="inlineStr">
        <is>
          <t>linkedin</t>
        </is>
      </c>
      <c r="M984" s="6" t="inlineStr">
        <is>
          <t>LI-ABM-Strategic-ENT</t>
        </is>
      </c>
      <c r="N984" s="6" t="inlineStr">
        <is>
          <t>linkedin</t>
        </is>
      </c>
      <c r="O984" s="6" t="inlineStr">
        <is>
          <t>paid-social</t>
        </is>
      </c>
      <c r="P984" s="6" t="inlineStr">
        <is>
          <t>li_abm_strategic_ent</t>
        </is>
      </c>
      <c r="Q984" s="6" t="inlineStr">
        <is>
          <t>single-image_social-proof_cta-demo</t>
        </is>
      </c>
      <c r="R984" s="6" t="inlineStr">
        <is>
          <t>li-retarget-site-visitors-30d</t>
        </is>
      </c>
      <c r="S984" s="8" t="n">
        <v>45712.69305555556</v>
      </c>
      <c r="T984" s="6" t="inlineStr">
        <is>
          <t>demo_request</t>
        </is>
      </c>
    </row>
    <row r="985">
      <c r="A985" s="9" t="inlineStr">
        <is>
          <t>PRO-00334</t>
        </is>
      </c>
      <c r="B985" s="9" t="inlineStr">
        <is>
          <t>Dana Kim</t>
        </is>
      </c>
      <c r="C985" s="9" t="inlineStr">
        <is>
          <t>Analytics Manager</t>
        </is>
      </c>
      <c r="D985" s="9" t="inlineStr">
        <is>
          <t>manager</t>
        </is>
      </c>
      <c r="E985" s="9" t="n">
        <v>1</v>
      </c>
      <c r="F985" s="9" t="inlineStr">
        <is>
          <t>Stackbridge</t>
        </is>
      </c>
      <c r="G985" s="9" t="b">
        <v>1</v>
      </c>
      <c r="H985" s="9" t="b">
        <v>0</v>
      </c>
      <c r="I985" s="9" t="b">
        <v>0</v>
      </c>
      <c r="J985" s="10" t="n">
        <v>0</v>
      </c>
      <c r="K985" s="9" t="n">
        <v>3</v>
      </c>
      <c r="L985" s="9" t="inlineStr">
        <is>
          <t>google</t>
        </is>
      </c>
      <c r="M985" s="9" t="inlineStr">
        <is>
          <t>GGL-Brand-Syncflow-Exact</t>
        </is>
      </c>
      <c r="N985" s="9" t="inlineStr">
        <is>
          <t>google</t>
        </is>
      </c>
      <c r="O985" s="9" t="inlineStr">
        <is>
          <t>paid-search</t>
        </is>
      </c>
      <c r="P985" s="9" t="inlineStr">
        <is>
          <t>ggl_brand_syncflow_exact</t>
        </is>
      </c>
      <c r="Q985" s="9" t="inlineStr">
        <is>
          <t>text-ad_rlsa</t>
        </is>
      </c>
      <c r="R985" s="9" t="inlineStr">
        <is>
          <t>etl-software</t>
        </is>
      </c>
      <c r="S985" s="11" t="n">
        <v>45726.58402777778</v>
      </c>
      <c r="T985" s="9" t="inlineStr">
        <is>
          <t>newsletter_signup</t>
        </is>
      </c>
    </row>
    <row r="986">
      <c r="A986" s="6" t="inlineStr">
        <is>
          <t>PRO-00335</t>
        </is>
      </c>
      <c r="B986" s="6" t="inlineStr">
        <is>
          <t>Reese Kim</t>
        </is>
      </c>
      <c r="C986" s="6" t="inlineStr">
        <is>
          <t>BI Manager</t>
        </is>
      </c>
      <c r="D986" s="6" t="inlineStr">
        <is>
          <t>manager</t>
        </is>
      </c>
      <c r="E986" s="6" t="n">
        <v>1</v>
      </c>
      <c r="F986" s="6" t="inlineStr">
        <is>
          <t>Cloudnetic</t>
        </is>
      </c>
      <c r="G986" s="6" t="b">
        <v>1</v>
      </c>
      <c r="H986" s="6" t="b">
        <v>1</v>
      </c>
      <c r="I986" s="6" t="b">
        <v>1</v>
      </c>
      <c r="J986" s="7" t="n">
        <v>104688</v>
      </c>
      <c r="K986" s="6" t="n">
        <v>1</v>
      </c>
      <c r="L986" s="6" t="inlineStr">
        <is>
          <t>google</t>
        </is>
      </c>
      <c r="M986" s="6" t="inlineStr">
        <is>
          <t>GGL-NonBrand-DataPipeline</t>
        </is>
      </c>
      <c r="N986" s="6" t="inlineStr">
        <is>
          <t>google</t>
        </is>
      </c>
      <c r="O986" s="6" t="inlineStr">
        <is>
          <t>paid-search</t>
        </is>
      </c>
      <c r="P986" s="6" t="inlineStr">
        <is>
          <t>ggl_nonbrand_datapipeline</t>
        </is>
      </c>
      <c r="Q986" s="6" t="inlineStr">
        <is>
          <t>text-ad_search</t>
        </is>
      </c>
      <c r="R986" s="6" t="inlineStr">
        <is>
          <t>etl-software</t>
        </is>
      </c>
      <c r="S986" s="8" t="n">
        <v>45797.45486111111</v>
      </c>
      <c r="T986" s="6" t="inlineStr">
        <is>
          <t>gated_content_download</t>
        </is>
      </c>
    </row>
    <row r="987">
      <c r="A987" s="9" t="inlineStr">
        <is>
          <t>PRO-00335</t>
        </is>
      </c>
      <c r="B987" s="9" t="inlineStr">
        <is>
          <t>Reese Kim</t>
        </is>
      </c>
      <c r="C987" s="9" t="inlineStr">
        <is>
          <t>BI Manager</t>
        </is>
      </c>
      <c r="D987" s="9" t="inlineStr">
        <is>
          <t>manager</t>
        </is>
      </c>
      <c r="E987" s="9" t="n">
        <v>1</v>
      </c>
      <c r="F987" s="9" t="inlineStr">
        <is>
          <t>Cloudnetic</t>
        </is>
      </c>
      <c r="G987" s="9" t="b">
        <v>1</v>
      </c>
      <c r="H987" s="9" t="b">
        <v>1</v>
      </c>
      <c r="I987" s="9" t="b">
        <v>1</v>
      </c>
      <c r="J987" s="10" t="n">
        <v>104688</v>
      </c>
      <c r="K987" s="9" t="n">
        <v>2</v>
      </c>
      <c r="L987" s="9" t="inlineStr">
        <is>
          <t>g2</t>
        </is>
      </c>
      <c r="M987" s="9" t="inlineStr">
        <is>
          <t>G2-GridReport-ETL-Gated</t>
        </is>
      </c>
      <c r="N987" s="9" t="inlineStr">
        <is>
          <t>g2</t>
        </is>
      </c>
      <c r="O987" s="9" t="inlineStr">
        <is>
          <t>review-site</t>
        </is>
      </c>
      <c r="P987" s="9" t="inlineStr">
        <is>
          <t>g2_gridreport_etl_gated</t>
        </is>
      </c>
      <c r="Q987" s="9" t="inlineStr">
        <is>
          <t>gated-report_etl</t>
        </is>
      </c>
      <c r="R987" s="9" t="inlineStr">
        <is>
          <t>pipeline-software-evaluation</t>
        </is>
      </c>
      <c r="S987" s="11" t="n">
        <v>45807.5875</v>
      </c>
      <c r="T987" s="9" t="inlineStr">
        <is>
          <t>trial_signup</t>
        </is>
      </c>
    </row>
    <row r="988">
      <c r="A988" s="6" t="inlineStr">
        <is>
          <t>PRO-00335</t>
        </is>
      </c>
      <c r="B988" s="6" t="inlineStr">
        <is>
          <t>Reese Kim</t>
        </is>
      </c>
      <c r="C988" s="6" t="inlineStr">
        <is>
          <t>BI Manager</t>
        </is>
      </c>
      <c r="D988" s="6" t="inlineStr">
        <is>
          <t>manager</t>
        </is>
      </c>
      <c r="E988" s="6" t="n">
        <v>1</v>
      </c>
      <c r="F988" s="6" t="inlineStr">
        <is>
          <t>Cloudnetic</t>
        </is>
      </c>
      <c r="G988" s="6" t="b">
        <v>1</v>
      </c>
      <c r="H988" s="6" t="b">
        <v>1</v>
      </c>
      <c r="I988" s="6" t="b">
        <v>1</v>
      </c>
      <c r="J988" s="7" t="n">
        <v>104688</v>
      </c>
      <c r="K988" s="6" t="n">
        <v>3</v>
      </c>
      <c r="L988" s="6" t="inlineStr">
        <is>
          <t>google</t>
        </is>
      </c>
      <c r="M988" s="6" t="inlineStr">
        <is>
          <t>GGL-Competitor-Streamlink-Alt</t>
        </is>
      </c>
      <c r="N988" s="6" t="inlineStr">
        <is>
          <t>google</t>
        </is>
      </c>
      <c r="O988" s="6" t="inlineStr">
        <is>
          <t>paid-search</t>
        </is>
      </c>
      <c r="P988" s="6" t="inlineStr">
        <is>
          <t>ggl_competitor_streamlink_alt</t>
        </is>
      </c>
      <c r="Q988" s="6" t="inlineStr">
        <is>
          <t>text-ad_rlsa</t>
        </is>
      </c>
      <c r="R988" s="6" t="inlineStr">
        <is>
          <t>streamlink-vs-syncflow</t>
        </is>
      </c>
      <c r="S988" s="8" t="n">
        <v>45818.74444444444</v>
      </c>
      <c r="T988" s="6" t="inlineStr">
        <is>
          <t>newsletter_signup</t>
        </is>
      </c>
    </row>
    <row r="989">
      <c r="A989" s="9" t="inlineStr">
        <is>
          <t>PRO-00335</t>
        </is>
      </c>
      <c r="B989" s="9" t="inlineStr">
        <is>
          <t>Reese Kim</t>
        </is>
      </c>
      <c r="C989" s="9" t="inlineStr">
        <is>
          <t>BI Manager</t>
        </is>
      </c>
      <c r="D989" s="9" t="inlineStr">
        <is>
          <t>manager</t>
        </is>
      </c>
      <c r="E989" s="9" t="n">
        <v>1</v>
      </c>
      <c r="F989" s="9" t="inlineStr">
        <is>
          <t>Cloudnetic</t>
        </is>
      </c>
      <c r="G989" s="9" t="b">
        <v>1</v>
      </c>
      <c r="H989" s="9" t="b">
        <v>1</v>
      </c>
      <c r="I989" s="9" t="b">
        <v>1</v>
      </c>
      <c r="J989" s="10" t="n">
        <v>104688</v>
      </c>
      <c r="K989" s="9" t="n">
        <v>4</v>
      </c>
      <c r="L989" s="9" t="inlineStr">
        <is>
          <t>g2</t>
        </is>
      </c>
      <c r="M989" s="9" t="inlineStr">
        <is>
          <t>G2-GridReport-ETL-Gated</t>
        </is>
      </c>
      <c r="N989" s="9" t="inlineStr">
        <is>
          <t>g2</t>
        </is>
      </c>
      <c r="O989" s="9" t="inlineStr">
        <is>
          <t>review-site</t>
        </is>
      </c>
      <c r="P989" s="9" t="inlineStr">
        <is>
          <t>g2_gridreport_etl_gated</t>
        </is>
      </c>
      <c r="Q989" s="9" t="inlineStr">
        <is>
          <t>gated-report_etl</t>
        </is>
      </c>
      <c r="R989" s="9" t="inlineStr">
        <is>
          <t>data-integration-review</t>
        </is>
      </c>
      <c r="S989" s="11" t="n">
        <v>45831.67847222222</v>
      </c>
      <c r="T989" s="9" t="inlineStr">
        <is>
          <t>demo_request</t>
        </is>
      </c>
    </row>
    <row r="990">
      <c r="A990" s="6" t="inlineStr">
        <is>
          <t>PRO-00336</t>
        </is>
      </c>
      <c r="B990" s="6" t="inlineStr">
        <is>
          <t>Rowan Martin</t>
        </is>
      </c>
      <c r="C990" s="6" t="inlineStr">
        <is>
          <t>BI Analyst</t>
        </is>
      </c>
      <c r="D990" s="6" t="inlineStr">
        <is>
          <t>ic_analyst</t>
        </is>
      </c>
      <c r="E990" s="6" t="n">
        <v>0.75</v>
      </c>
      <c r="F990" s="6" t="inlineStr">
        <is>
          <t>Catalyst Systems</t>
        </is>
      </c>
      <c r="G990" s="6" t="b">
        <v>0</v>
      </c>
      <c r="H990" s="6" t="b">
        <v>0</v>
      </c>
      <c r="I990" s="6" t="b">
        <v>0</v>
      </c>
      <c r="J990" s="7" t="n">
        <v>0</v>
      </c>
      <c r="K990" s="6" t="n">
        <v>1</v>
      </c>
      <c r="L990" s="6" t="inlineStr">
        <is>
          <t>linkedin</t>
        </is>
      </c>
      <c r="M990" s="6" t="inlineStr">
        <is>
          <t>LI-ENT-Awareness-DataIntegration</t>
        </is>
      </c>
      <c r="N990" s="6" t="inlineStr">
        <is>
          <t>linkedin</t>
        </is>
      </c>
      <c r="O990" s="6" t="inlineStr">
        <is>
          <t>paid-social</t>
        </is>
      </c>
      <c r="P990" s="6" t="inlineStr">
        <is>
          <t>li_ent_awareness_dataintegration</t>
        </is>
      </c>
      <c r="Q990" s="6" t="inlineStr">
        <is>
          <t>single-image_social-proof_cta-demo</t>
        </is>
      </c>
      <c r="R990" s="6" t="inlineStr">
        <is>
          <t>li-mid-analytics-directors</t>
        </is>
      </c>
      <c r="S990" s="8" t="n">
        <v>45790.36319444444</v>
      </c>
      <c r="T990" s="6" t="inlineStr">
        <is>
          <t>gated_content_download</t>
        </is>
      </c>
    </row>
    <row r="991">
      <c r="A991" s="9" t="inlineStr">
        <is>
          <t>PRO-00336</t>
        </is>
      </c>
      <c r="B991" s="9" t="inlineStr">
        <is>
          <t>Rowan Martin</t>
        </is>
      </c>
      <c r="C991" s="9" t="inlineStr">
        <is>
          <t>BI Analyst</t>
        </is>
      </c>
      <c r="D991" s="9" t="inlineStr">
        <is>
          <t>ic_analyst</t>
        </is>
      </c>
      <c r="E991" s="9" t="n">
        <v>0.75</v>
      </c>
      <c r="F991" s="9" t="inlineStr">
        <is>
          <t>Catalyst Systems</t>
        </is>
      </c>
      <c r="G991" s="9" t="b">
        <v>0</v>
      </c>
      <c r="H991" s="9" t="b">
        <v>0</v>
      </c>
      <c r="I991" s="9" t="b">
        <v>0</v>
      </c>
      <c r="J991" s="10" t="n">
        <v>0</v>
      </c>
      <c r="K991" s="9" t="n">
        <v>2</v>
      </c>
      <c r="L991" s="9" t="inlineStr">
        <is>
          <t>programmatic</t>
        </is>
      </c>
      <c r="M991" s="9" t="inlineStr">
        <is>
          <t>DSP-Retarget-HighIntent-14d</t>
        </is>
      </c>
      <c r="N991" s="9" t="inlineStr">
        <is>
          <t>stackadapt</t>
        </is>
      </c>
      <c r="O991" s="9" t="inlineStr">
        <is>
          <t>display</t>
        </is>
      </c>
      <c r="P991" s="9" t="inlineStr">
        <is>
          <t>dsp_retarget_highintent_14d</t>
        </is>
      </c>
      <c r="Q991" s="9" t="inlineStr">
        <is>
          <t>display-banner_awareness</t>
        </is>
      </c>
      <c r="R991" s="9" t="inlineStr">
        <is>
          <t>abm-strategic-accounts</t>
        </is>
      </c>
      <c r="S991" s="11" t="n">
        <v>45810.50208333333</v>
      </c>
      <c r="T991" s="9" t="inlineStr">
        <is>
          <t>newsletter_signup</t>
        </is>
      </c>
    </row>
    <row r="992">
      <c r="A992" s="6" t="inlineStr">
        <is>
          <t>PRO-00336</t>
        </is>
      </c>
      <c r="B992" s="6" t="inlineStr">
        <is>
          <t>Rowan Martin</t>
        </is>
      </c>
      <c r="C992" s="6" t="inlineStr">
        <is>
          <t>BI Analyst</t>
        </is>
      </c>
      <c r="D992" s="6" t="inlineStr">
        <is>
          <t>ic_analyst</t>
        </is>
      </c>
      <c r="E992" s="6" t="n">
        <v>0.75</v>
      </c>
      <c r="F992" s="6" t="inlineStr">
        <is>
          <t>Catalyst Systems</t>
        </is>
      </c>
      <c r="G992" s="6" t="b">
        <v>0</v>
      </c>
      <c r="H992" s="6" t="b">
        <v>0</v>
      </c>
      <c r="I992" s="6" t="b">
        <v>0</v>
      </c>
      <c r="J992" s="7" t="n">
        <v>0</v>
      </c>
      <c r="K992" s="6" t="n">
        <v>3</v>
      </c>
      <c r="L992" s="6" t="inlineStr">
        <is>
          <t>linkedin</t>
        </is>
      </c>
      <c r="M992" s="6" t="inlineStr">
        <is>
          <t>LI-Retarget-PricingPage-14d</t>
        </is>
      </c>
      <c r="N992" s="6" t="inlineStr">
        <is>
          <t>linkedin</t>
        </is>
      </c>
      <c r="O992" s="6" t="inlineStr">
        <is>
          <t>paid-social</t>
        </is>
      </c>
      <c r="P992" s="6" t="inlineStr">
        <is>
          <t>li_retarget_pricingpage_14d</t>
        </is>
      </c>
      <c r="Q992" s="6" t="inlineStr">
        <is>
          <t>single-image_product-feature_cta-trial</t>
        </is>
      </c>
      <c r="R992" s="6" t="inlineStr">
        <is>
          <t>li-abm-strategic-accounts</t>
        </is>
      </c>
      <c r="S992" s="8" t="n">
        <v>45824.63263888889</v>
      </c>
      <c r="T992" s="6" t="inlineStr">
        <is>
          <t>gated_content_download</t>
        </is>
      </c>
    </row>
    <row r="993">
      <c r="A993" s="9" t="inlineStr">
        <is>
          <t>PRO-00337</t>
        </is>
      </c>
      <c r="B993" s="9" t="inlineStr">
        <is>
          <t>Emery Hall</t>
        </is>
      </c>
      <c r="C993" s="9" t="inlineStr">
        <is>
          <t>Data Analyst</t>
        </is>
      </c>
      <c r="D993" s="9" t="inlineStr">
        <is>
          <t>ic_analyst</t>
        </is>
      </c>
      <c r="E993" s="9" t="n">
        <v>0.75</v>
      </c>
      <c r="F993" s="9" t="inlineStr">
        <is>
          <t>Horizon Analytics</t>
        </is>
      </c>
      <c r="G993" s="9" t="b">
        <v>0</v>
      </c>
      <c r="H993" s="9" t="b">
        <v>0</v>
      </c>
      <c r="I993" s="9" t="b">
        <v>0</v>
      </c>
      <c r="J993" s="10" t="n">
        <v>0</v>
      </c>
      <c r="K993" s="9" t="n">
        <v>1</v>
      </c>
      <c r="L993" s="9" t="inlineStr">
        <is>
          <t>google</t>
        </is>
      </c>
      <c r="M993" s="9" t="inlineStr">
        <is>
          <t>GGL-Brand-Syncflow-Exact</t>
        </is>
      </c>
      <c r="N993" s="9" t="inlineStr">
        <is>
          <t>google</t>
        </is>
      </c>
      <c r="O993" s="9" t="inlineStr">
        <is>
          <t>paid-search</t>
        </is>
      </c>
      <c r="P993" s="9" t="inlineStr">
        <is>
          <t>ggl_brand_syncflow_exact</t>
        </is>
      </c>
      <c r="Q993" s="9" t="inlineStr">
        <is>
          <t>text-ad_competitor</t>
        </is>
      </c>
      <c r="R993" s="9" t="inlineStr">
        <is>
          <t>etl-software</t>
        </is>
      </c>
      <c r="S993" s="11" t="n">
        <v>45702.51805555556</v>
      </c>
      <c r="T993" s="9" t="inlineStr">
        <is>
          <t>gated_content_download</t>
        </is>
      </c>
    </row>
    <row r="994">
      <c r="A994" s="6" t="inlineStr">
        <is>
          <t>PRO-00337</t>
        </is>
      </c>
      <c r="B994" s="6" t="inlineStr">
        <is>
          <t>Emery Hall</t>
        </is>
      </c>
      <c r="C994" s="6" t="inlineStr">
        <is>
          <t>Data Analyst</t>
        </is>
      </c>
      <c r="D994" s="6" t="inlineStr">
        <is>
          <t>ic_analyst</t>
        </is>
      </c>
      <c r="E994" s="6" t="n">
        <v>0.75</v>
      </c>
      <c r="F994" s="6" t="inlineStr">
        <is>
          <t>Horizon Analytics</t>
        </is>
      </c>
      <c r="G994" s="6" t="b">
        <v>0</v>
      </c>
      <c r="H994" s="6" t="b">
        <v>0</v>
      </c>
      <c r="I994" s="6" t="b">
        <v>0</v>
      </c>
      <c r="J994" s="7" t="n">
        <v>0</v>
      </c>
      <c r="K994" s="6" t="n">
        <v>2</v>
      </c>
      <c r="L994" s="6" t="inlineStr">
        <is>
          <t>google</t>
        </is>
      </c>
      <c r="M994" s="6" t="inlineStr">
        <is>
          <t>GGL-Brand-Syncflow-Exact</t>
        </is>
      </c>
      <c r="N994" s="6" t="inlineStr">
        <is>
          <t>google</t>
        </is>
      </c>
      <c r="O994" s="6" t="inlineStr">
        <is>
          <t>paid-search</t>
        </is>
      </c>
      <c r="P994" s="6" t="inlineStr">
        <is>
          <t>ggl_brand_syncflow_exact</t>
        </is>
      </c>
      <c r="Q994" s="6" t="inlineStr">
        <is>
          <t>text-ad_competitor</t>
        </is>
      </c>
      <c r="R994" s="6" t="inlineStr">
        <is>
          <t>syncflow-alternative</t>
        </is>
      </c>
      <c r="S994" s="8" t="n">
        <v>45712.38194444445</v>
      </c>
      <c r="T994" s="6" t="inlineStr">
        <is>
          <t>newsletter_signup</t>
        </is>
      </c>
    </row>
    <row r="995">
      <c r="A995" s="9" t="inlineStr">
        <is>
          <t>PRO-00337</t>
        </is>
      </c>
      <c r="B995" s="9" t="inlineStr">
        <is>
          <t>Emery Hall</t>
        </is>
      </c>
      <c r="C995" s="9" t="inlineStr">
        <is>
          <t>Data Analyst</t>
        </is>
      </c>
      <c r="D995" s="9" t="inlineStr">
        <is>
          <t>ic_analyst</t>
        </is>
      </c>
      <c r="E995" s="9" t="n">
        <v>0.75</v>
      </c>
      <c r="F995" s="9" t="inlineStr">
        <is>
          <t>Horizon Analytics</t>
        </is>
      </c>
      <c r="G995" s="9" t="b">
        <v>0</v>
      </c>
      <c r="H995" s="9" t="b">
        <v>0</v>
      </c>
      <c r="I995" s="9" t="b">
        <v>0</v>
      </c>
      <c r="J995" s="10" t="n">
        <v>0</v>
      </c>
      <c r="K995" s="9" t="n">
        <v>3</v>
      </c>
      <c r="L995" s="9" t="inlineStr">
        <is>
          <t>linkedin</t>
        </is>
      </c>
      <c r="M995" s="9" t="inlineStr">
        <is>
          <t>LI-Retarget-SiteVisitors-30d</t>
        </is>
      </c>
      <c r="N995" s="9" t="inlineStr">
        <is>
          <t>linkedin</t>
        </is>
      </c>
      <c r="O995" s="9" t="inlineStr">
        <is>
          <t>paid-social</t>
        </is>
      </c>
      <c r="P995" s="9" t="inlineStr">
        <is>
          <t>li_retarget_sitevisitors_30d</t>
        </is>
      </c>
      <c r="Q995" s="9" t="inlineStr">
        <is>
          <t>single-image_product-feature_cta-trial</t>
        </is>
      </c>
      <c r="R995" s="9" t="inlineStr">
        <is>
          <t>li-lookalike-closed-won</t>
        </is>
      </c>
      <c r="S995" s="11" t="n">
        <v>45726.35208333333</v>
      </c>
      <c r="T995" s="9" t="inlineStr">
        <is>
          <t>newsletter_signup</t>
        </is>
      </c>
    </row>
    <row r="996">
      <c r="A996" s="6" t="inlineStr">
        <is>
          <t>PRO-00338</t>
        </is>
      </c>
      <c r="B996" s="6" t="inlineStr">
        <is>
          <t>Emery Nguyen</t>
        </is>
      </c>
      <c r="C996" s="6" t="inlineStr">
        <is>
          <t>VP of Analytics</t>
        </is>
      </c>
      <c r="D996" s="6" t="inlineStr">
        <is>
          <t>c_suite_vp</t>
        </is>
      </c>
      <c r="E996" s="6" t="n">
        <v>1.5</v>
      </c>
      <c r="F996" s="6" t="inlineStr">
        <is>
          <t>Pulsestream</t>
        </is>
      </c>
      <c r="G996" s="6" t="b">
        <v>0</v>
      </c>
      <c r="H996" s="6" t="b">
        <v>0</v>
      </c>
      <c r="I996" s="6" t="b">
        <v>0</v>
      </c>
      <c r="J996" s="7" t="n">
        <v>0</v>
      </c>
      <c r="K996" s="6" t="n">
        <v>1</v>
      </c>
      <c r="L996" s="6" t="inlineStr">
        <is>
          <t>linkedin</t>
        </is>
      </c>
      <c r="M996" s="6" t="inlineStr">
        <is>
          <t>LI-MOFU-Demo-DataEngineers</t>
        </is>
      </c>
      <c r="N996" s="6" t="inlineStr">
        <is>
          <t>linkedin</t>
        </is>
      </c>
      <c r="O996" s="6" t="inlineStr">
        <is>
          <t>paid-social</t>
        </is>
      </c>
      <c r="P996" s="6" t="inlineStr">
        <is>
          <t>li_mofu_demo_dataengineers</t>
        </is>
      </c>
      <c r="Q996" s="6" t="inlineStr">
        <is>
          <t>single-image_social-proof_cta-learn-more</t>
        </is>
      </c>
      <c r="R996" s="6" t="inlineStr">
        <is>
          <t>li-abm-strategic-accounts</t>
        </is>
      </c>
      <c r="S996" s="8" t="n">
        <v>45663.61388888889</v>
      </c>
      <c r="T996" s="6" t="inlineStr">
        <is>
          <t>newsletter_signup</t>
        </is>
      </c>
    </row>
    <row r="997">
      <c r="A997" s="9" t="inlineStr">
        <is>
          <t>PRO-00338</t>
        </is>
      </c>
      <c r="B997" s="9" t="inlineStr">
        <is>
          <t>Emery Nguyen</t>
        </is>
      </c>
      <c r="C997" s="9" t="inlineStr">
        <is>
          <t>VP of Analytics</t>
        </is>
      </c>
      <c r="D997" s="9" t="inlineStr">
        <is>
          <t>c_suite_vp</t>
        </is>
      </c>
      <c r="E997" s="9" t="n">
        <v>1.5</v>
      </c>
      <c r="F997" s="9" t="inlineStr">
        <is>
          <t>Pulsestream</t>
        </is>
      </c>
      <c r="G997" s="9" t="b">
        <v>0</v>
      </c>
      <c r="H997" s="9" t="b">
        <v>0</v>
      </c>
      <c r="I997" s="9" t="b">
        <v>0</v>
      </c>
      <c r="J997" s="10" t="n">
        <v>0</v>
      </c>
      <c r="K997" s="9" t="n">
        <v>2</v>
      </c>
      <c r="L997" s="9" t="inlineStr">
        <is>
          <t>programmatic</t>
        </is>
      </c>
      <c r="M997" s="9" t="inlineStr">
        <is>
          <t>DSP-ABM-AirCover-Commercial</t>
        </is>
      </c>
      <c r="N997" s="9" t="inlineStr">
        <is>
          <t>stackadapt</t>
        </is>
      </c>
      <c r="O997" s="9" t="inlineStr">
        <is>
          <t>display</t>
        </is>
      </c>
      <c r="P997" s="9" t="inlineStr">
        <is>
          <t>dsp_abm_aircover_commercial</t>
        </is>
      </c>
      <c r="Q997" s="9" t="inlineStr">
        <is>
          <t>display-banner_abm</t>
        </is>
      </c>
      <c r="R997" s="9" t="inlineStr">
        <is>
          <t>abm-strategic-accounts</t>
        </is>
      </c>
      <c r="S997" s="11" t="n">
        <v>45670.72777777778</v>
      </c>
      <c r="T997" s="9" t="inlineStr">
        <is>
          <t>gated_content_download</t>
        </is>
      </c>
    </row>
    <row r="998">
      <c r="A998" s="6" t="inlineStr">
        <is>
          <t>PRO-00338</t>
        </is>
      </c>
      <c r="B998" s="6" t="inlineStr">
        <is>
          <t>Emery Nguyen</t>
        </is>
      </c>
      <c r="C998" s="6" t="inlineStr">
        <is>
          <t>VP of Analytics</t>
        </is>
      </c>
      <c r="D998" s="6" t="inlineStr">
        <is>
          <t>c_suite_vp</t>
        </is>
      </c>
      <c r="E998" s="6" t="n">
        <v>1.5</v>
      </c>
      <c r="F998" s="6" t="inlineStr">
        <is>
          <t>Pulsestream</t>
        </is>
      </c>
      <c r="G998" s="6" t="b">
        <v>0</v>
      </c>
      <c r="H998" s="6" t="b">
        <v>0</v>
      </c>
      <c r="I998" s="6" t="b">
        <v>0</v>
      </c>
      <c r="J998" s="7" t="n">
        <v>0</v>
      </c>
      <c r="K998" s="6" t="n">
        <v>3</v>
      </c>
      <c r="L998" s="6" t="inlineStr">
        <is>
          <t>programmatic</t>
        </is>
      </c>
      <c r="M998" s="6" t="inlineStr">
        <is>
          <t>DSP-Awareness-DataEngineers</t>
        </is>
      </c>
      <c r="N998" s="6" t="inlineStr">
        <is>
          <t>stackadapt</t>
        </is>
      </c>
      <c r="O998" s="6" t="inlineStr">
        <is>
          <t>display</t>
        </is>
      </c>
      <c r="P998" s="6" t="inlineStr">
        <is>
          <t>dsp_awareness_dataengineers</t>
        </is>
      </c>
      <c r="Q998" s="6" t="inlineStr">
        <is>
          <t>display-banner_retarget</t>
        </is>
      </c>
      <c r="R998" s="6" t="inlineStr">
        <is>
          <t>abm-strategic-accounts</t>
        </is>
      </c>
      <c r="S998" s="8" t="n">
        <v>45679.68194444444</v>
      </c>
      <c r="T998" s="6" t="inlineStr">
        <is>
          <t>gated_content_download</t>
        </is>
      </c>
    </row>
    <row r="999">
      <c r="A999" s="9" t="inlineStr">
        <is>
          <t>PRO-00338</t>
        </is>
      </c>
      <c r="B999" s="9" t="inlineStr">
        <is>
          <t>Emery Nguyen</t>
        </is>
      </c>
      <c r="C999" s="9" t="inlineStr">
        <is>
          <t>VP of Analytics</t>
        </is>
      </c>
      <c r="D999" s="9" t="inlineStr">
        <is>
          <t>c_suite_vp</t>
        </is>
      </c>
      <c r="E999" s="9" t="n">
        <v>1.5</v>
      </c>
      <c r="F999" s="9" t="inlineStr">
        <is>
          <t>Pulsestream</t>
        </is>
      </c>
      <c r="G999" s="9" t="b">
        <v>0</v>
      </c>
      <c r="H999" s="9" t="b">
        <v>0</v>
      </c>
      <c r="I999" s="9" t="b">
        <v>0</v>
      </c>
      <c r="J999" s="10" t="n">
        <v>0</v>
      </c>
      <c r="K999" s="9" t="n">
        <v>4</v>
      </c>
      <c r="L999" s="9" t="inlineStr">
        <is>
          <t>g2</t>
        </is>
      </c>
      <c r="M999" s="9" t="inlineStr">
        <is>
          <t>G2-Retarget-CategoryBuyers</t>
        </is>
      </c>
      <c r="N999" s="9" t="inlineStr">
        <is>
          <t>g2</t>
        </is>
      </c>
      <c r="O999" s="9" t="inlineStr">
        <is>
          <t>review-site</t>
        </is>
      </c>
      <c r="P999" s="9" t="inlineStr">
        <is>
          <t>g2_retarget_categorybuyers</t>
        </is>
      </c>
      <c r="Q999" s="9" t="inlineStr">
        <is>
          <t>gated-report_etl</t>
        </is>
      </c>
      <c r="R999" s="9" t="inlineStr">
        <is>
          <t>data-integration-review</t>
        </is>
      </c>
      <c r="S999" s="11" t="n">
        <v>45687.58194444444</v>
      </c>
      <c r="T999" s="9" t="inlineStr">
        <is>
          <t>gated_content_download</t>
        </is>
      </c>
    </row>
    <row r="1000">
      <c r="A1000" s="6" t="inlineStr">
        <is>
          <t>PRO-00339</t>
        </is>
      </c>
      <c r="B1000" s="6" t="inlineStr">
        <is>
          <t>Phoenix Thompson</t>
        </is>
      </c>
      <c r="C1000" s="6" t="inlineStr">
        <is>
          <t>BI Manager</t>
        </is>
      </c>
      <c r="D1000" s="6" t="inlineStr">
        <is>
          <t>manager</t>
        </is>
      </c>
      <c r="E1000" s="6" t="n">
        <v>1</v>
      </c>
      <c r="F1000" s="6" t="inlineStr">
        <is>
          <t>Crestline Systems</t>
        </is>
      </c>
      <c r="G1000" s="6" t="b">
        <v>1</v>
      </c>
      <c r="H1000" s="6" t="b">
        <v>1</v>
      </c>
      <c r="I1000" s="6" t="b">
        <v>0</v>
      </c>
      <c r="J1000" s="7" t="n">
        <v>84061</v>
      </c>
      <c r="K1000" s="6" t="n">
        <v>1</v>
      </c>
      <c r="L1000" s="6" t="inlineStr">
        <is>
          <t>linkedin</t>
        </is>
      </c>
      <c r="M1000" s="6" t="inlineStr">
        <is>
          <t>LI-Retarget-SiteVisitors-30d</t>
        </is>
      </c>
      <c r="N1000" s="6" t="inlineStr">
        <is>
          <t>linkedin</t>
        </is>
      </c>
      <c r="O1000" s="6" t="inlineStr">
        <is>
          <t>paid-social</t>
        </is>
      </c>
      <c r="P1000" s="6" t="inlineStr">
        <is>
          <t>li_retarget_sitevisitors_30d</t>
        </is>
      </c>
      <c r="Q1000" s="6" t="inlineStr">
        <is>
          <t>single-image_product-feature_cta-trial</t>
        </is>
      </c>
      <c r="R1000" s="6" t="inlineStr">
        <is>
          <t>li-ent-data-engineers</t>
        </is>
      </c>
      <c r="S1000" s="8" t="n">
        <v>45922.37430555555</v>
      </c>
      <c r="T1000" s="6" t="inlineStr">
        <is>
          <t>gated_content_download</t>
        </is>
      </c>
    </row>
    <row r="1001">
      <c r="A1001" s="9" t="inlineStr">
        <is>
          <t>PRO-00339</t>
        </is>
      </c>
      <c r="B1001" s="9" t="inlineStr">
        <is>
          <t>Phoenix Thompson</t>
        </is>
      </c>
      <c r="C1001" s="9" t="inlineStr">
        <is>
          <t>BI Manager</t>
        </is>
      </c>
      <c r="D1001" s="9" t="inlineStr">
        <is>
          <t>manager</t>
        </is>
      </c>
      <c r="E1001" s="9" t="n">
        <v>1</v>
      </c>
      <c r="F1001" s="9" t="inlineStr">
        <is>
          <t>Crestline Systems</t>
        </is>
      </c>
      <c r="G1001" s="9" t="b">
        <v>1</v>
      </c>
      <c r="H1001" s="9" t="b">
        <v>1</v>
      </c>
      <c r="I1001" s="9" t="b">
        <v>0</v>
      </c>
      <c r="J1001" s="10" t="n">
        <v>84061</v>
      </c>
      <c r="K1001" s="9" t="n">
        <v>2</v>
      </c>
      <c r="L1001" s="9" t="inlineStr">
        <is>
          <t>linkedin</t>
        </is>
      </c>
      <c r="M1001" s="9" t="inlineStr">
        <is>
          <t>LI-ENT-Awareness-DataPipeline</t>
        </is>
      </c>
      <c r="N1001" s="9" t="inlineStr">
        <is>
          <t>linkedin</t>
        </is>
      </c>
      <c r="O1001" s="9" t="inlineStr">
        <is>
          <t>paid-social</t>
        </is>
      </c>
      <c r="P1001" s="9" t="inlineStr">
        <is>
          <t>li_ent_awareness_datapipeline</t>
        </is>
      </c>
      <c r="Q1001" s="9" t="inlineStr">
        <is>
          <t>single-image_pain-point_cta-demo</t>
        </is>
      </c>
      <c r="R1001" s="9" t="inlineStr">
        <is>
          <t>li-retarget-site-visitors-30d</t>
        </is>
      </c>
      <c r="S1001" s="11" t="n">
        <v>45938.63958333333</v>
      </c>
      <c r="T1001" s="9" t="inlineStr">
        <is>
          <t>trial_signup</t>
        </is>
      </c>
    </row>
    <row r="1002">
      <c r="A1002" s="6" t="inlineStr">
        <is>
          <t>PRO-00339</t>
        </is>
      </c>
      <c r="B1002" s="6" t="inlineStr">
        <is>
          <t>Phoenix Thompson</t>
        </is>
      </c>
      <c r="C1002" s="6" t="inlineStr">
        <is>
          <t>BI Manager</t>
        </is>
      </c>
      <c r="D1002" s="6" t="inlineStr">
        <is>
          <t>manager</t>
        </is>
      </c>
      <c r="E1002" s="6" t="n">
        <v>1</v>
      </c>
      <c r="F1002" s="6" t="inlineStr">
        <is>
          <t>Crestline Systems</t>
        </is>
      </c>
      <c r="G1002" s="6" t="b">
        <v>1</v>
      </c>
      <c r="H1002" s="6" t="b">
        <v>1</v>
      </c>
      <c r="I1002" s="6" t="b">
        <v>0</v>
      </c>
      <c r="J1002" s="7" t="n">
        <v>84061</v>
      </c>
      <c r="K1002" s="6" t="n">
        <v>3</v>
      </c>
      <c r="L1002" s="6" t="inlineStr">
        <is>
          <t>g2</t>
        </is>
      </c>
      <c r="M1002" s="6" t="inlineStr">
        <is>
          <t>G2-Badge-LP-Integration</t>
        </is>
      </c>
      <c r="N1002" s="6" t="inlineStr">
        <is>
          <t>g2</t>
        </is>
      </c>
      <c r="O1002" s="6" t="inlineStr">
        <is>
          <t>review-site</t>
        </is>
      </c>
      <c r="P1002" s="6" t="inlineStr">
        <is>
          <t>g2_badge_lp_integration</t>
        </is>
      </c>
      <c r="Q1002" s="6" t="inlineStr">
        <is>
          <t>badge-display_integration</t>
        </is>
      </c>
      <c r="R1002" s="6" t="inlineStr">
        <is>
          <t>etl-tools-comparison</t>
        </is>
      </c>
      <c r="S1002" s="8" t="n">
        <v>45947.59861111111</v>
      </c>
      <c r="T1002" s="6" t="inlineStr">
        <is>
          <t>gated_content_download</t>
        </is>
      </c>
    </row>
    <row r="1003">
      <c r="A1003" s="9" t="inlineStr">
        <is>
          <t>PRO-00339</t>
        </is>
      </c>
      <c r="B1003" s="9" t="inlineStr">
        <is>
          <t>Phoenix Thompson</t>
        </is>
      </c>
      <c r="C1003" s="9" t="inlineStr">
        <is>
          <t>BI Manager</t>
        </is>
      </c>
      <c r="D1003" s="9" t="inlineStr">
        <is>
          <t>manager</t>
        </is>
      </c>
      <c r="E1003" s="9" t="n">
        <v>1</v>
      </c>
      <c r="F1003" s="9" t="inlineStr">
        <is>
          <t>Crestline Systems</t>
        </is>
      </c>
      <c r="G1003" s="9" t="b">
        <v>1</v>
      </c>
      <c r="H1003" s="9" t="b">
        <v>1</v>
      </c>
      <c r="I1003" s="9" t="b">
        <v>0</v>
      </c>
      <c r="J1003" s="10" t="n">
        <v>84061</v>
      </c>
      <c r="K1003" s="9" t="n">
        <v>4</v>
      </c>
      <c r="L1003" s="9" t="inlineStr">
        <is>
          <t>google</t>
        </is>
      </c>
      <c r="M1003" s="9" t="inlineStr">
        <is>
          <t>GGL-RLSA-HighIntent-Visitors</t>
        </is>
      </c>
      <c r="N1003" s="9" t="inlineStr">
        <is>
          <t>google</t>
        </is>
      </c>
      <c r="O1003" s="9" t="inlineStr">
        <is>
          <t>paid-search</t>
        </is>
      </c>
      <c r="P1003" s="9" t="inlineStr">
        <is>
          <t>ggl_rlsa_highintent_visitors</t>
        </is>
      </c>
      <c r="Q1003" s="9" t="inlineStr">
        <is>
          <t>text-ad_search</t>
        </is>
      </c>
      <c r="R1003" s="9" t="inlineStr">
        <is>
          <t>data-pipeline-tools</t>
        </is>
      </c>
      <c r="S1003" s="11" t="n">
        <v>45964.43472222222</v>
      </c>
      <c r="T1003" s="9" t="inlineStr">
        <is>
          <t>trial_signup</t>
        </is>
      </c>
    </row>
    <row r="1004">
      <c r="A1004" s="6" t="inlineStr">
        <is>
          <t>PRO-00340</t>
        </is>
      </c>
      <c r="B1004" s="6" t="inlineStr">
        <is>
          <t>Cameron Wilson</t>
        </is>
      </c>
      <c r="C1004" s="6" t="inlineStr">
        <is>
          <t>Senior Data Engineer</t>
        </is>
      </c>
      <c r="D1004" s="6" t="inlineStr">
        <is>
          <t>ic_analyst</t>
        </is>
      </c>
      <c r="E1004" s="6" t="n">
        <v>0.75</v>
      </c>
      <c r="F1004" s="6" t="inlineStr">
        <is>
          <t>Gridlane</t>
        </is>
      </c>
      <c r="G1004" s="6" t="b">
        <v>1</v>
      </c>
      <c r="H1004" s="6" t="b">
        <v>0</v>
      </c>
      <c r="I1004" s="6" t="b">
        <v>0</v>
      </c>
      <c r="J1004" s="7" t="n">
        <v>0</v>
      </c>
      <c r="K1004" s="6" t="n">
        <v>1</v>
      </c>
      <c r="L1004" s="6" t="inlineStr">
        <is>
          <t>google</t>
        </is>
      </c>
      <c r="M1004" s="6" t="inlineStr">
        <is>
          <t>GGL-NonBrand-ETL-Tools</t>
        </is>
      </c>
      <c r="N1004" s="6" t="inlineStr">
        <is>
          <t>google</t>
        </is>
      </c>
      <c r="O1004" s="6" t="inlineStr">
        <is>
          <t>paid-search</t>
        </is>
      </c>
      <c r="P1004" s="6" t="inlineStr">
        <is>
          <t>ggl_nonbrand_etl_tools</t>
        </is>
      </c>
      <c r="Q1004" s="6" t="inlineStr">
        <is>
          <t>text-ad_search</t>
        </is>
      </c>
      <c r="R1004" s="6" t="inlineStr">
        <is>
          <t>syncflow-alternative</t>
        </is>
      </c>
      <c r="S1004" s="8" t="n">
        <v>45713.65416666667</v>
      </c>
      <c r="T1004" s="6" t="inlineStr">
        <is>
          <t>trial_signup</t>
        </is>
      </c>
    </row>
    <row r="1005">
      <c r="A1005" s="9" t="inlineStr">
        <is>
          <t>PRO-00340</t>
        </is>
      </c>
      <c r="B1005" s="9" t="inlineStr">
        <is>
          <t>Cameron Wilson</t>
        </is>
      </c>
      <c r="C1005" s="9" t="inlineStr">
        <is>
          <t>Senior Data Engineer</t>
        </is>
      </c>
      <c r="D1005" s="9" t="inlineStr">
        <is>
          <t>ic_analyst</t>
        </is>
      </c>
      <c r="E1005" s="9" t="n">
        <v>0.75</v>
      </c>
      <c r="F1005" s="9" t="inlineStr">
        <is>
          <t>Gridlane</t>
        </is>
      </c>
      <c r="G1005" s="9" t="b">
        <v>1</v>
      </c>
      <c r="H1005" s="9" t="b">
        <v>0</v>
      </c>
      <c r="I1005" s="9" t="b">
        <v>0</v>
      </c>
      <c r="J1005" s="10" t="n">
        <v>0</v>
      </c>
      <c r="K1005" s="9" t="n">
        <v>2</v>
      </c>
      <c r="L1005" s="9" t="inlineStr">
        <is>
          <t>programmatic</t>
        </is>
      </c>
      <c r="M1005" s="9" t="inlineStr">
        <is>
          <t>DSP-ABM-AirCover-Commercial</t>
        </is>
      </c>
      <c r="N1005" s="9" t="inlineStr">
        <is>
          <t>stackadapt</t>
        </is>
      </c>
      <c r="O1005" s="9" t="inlineStr">
        <is>
          <t>display</t>
        </is>
      </c>
      <c r="P1005" s="9" t="inlineStr">
        <is>
          <t>dsp_abm_aircover_commercial</t>
        </is>
      </c>
      <c r="Q1005" s="9" t="inlineStr">
        <is>
          <t>display-banner_abm</t>
        </is>
      </c>
      <c r="R1005" s="9" t="inlineStr">
        <is>
          <t>abm-strategic-accounts</t>
        </is>
      </c>
      <c r="S1005" s="11" t="n">
        <v>45720.58055555556</v>
      </c>
      <c r="T1005" s="9" t="inlineStr">
        <is>
          <t>gated_content_download</t>
        </is>
      </c>
    </row>
    <row r="1006">
      <c r="A1006" s="6" t="inlineStr">
        <is>
          <t>PRO-00340</t>
        </is>
      </c>
      <c r="B1006" s="6" t="inlineStr">
        <is>
          <t>Cameron Wilson</t>
        </is>
      </c>
      <c r="C1006" s="6" t="inlineStr">
        <is>
          <t>Senior Data Engineer</t>
        </is>
      </c>
      <c r="D1006" s="6" t="inlineStr">
        <is>
          <t>ic_analyst</t>
        </is>
      </c>
      <c r="E1006" s="6" t="n">
        <v>0.75</v>
      </c>
      <c r="F1006" s="6" t="inlineStr">
        <is>
          <t>Gridlane</t>
        </is>
      </c>
      <c r="G1006" s="6" t="b">
        <v>1</v>
      </c>
      <c r="H1006" s="6" t="b">
        <v>0</v>
      </c>
      <c r="I1006" s="6" t="b">
        <v>0</v>
      </c>
      <c r="J1006" s="7" t="n">
        <v>0</v>
      </c>
      <c r="K1006" s="6" t="n">
        <v>3</v>
      </c>
      <c r="L1006" s="6" t="inlineStr">
        <is>
          <t>google</t>
        </is>
      </c>
      <c r="M1006" s="6" t="inlineStr">
        <is>
          <t>GGL-NonBrand-ETL-Tools</t>
        </is>
      </c>
      <c r="N1006" s="6" t="inlineStr">
        <is>
          <t>google</t>
        </is>
      </c>
      <c r="O1006" s="6" t="inlineStr">
        <is>
          <t>paid-search</t>
        </is>
      </c>
      <c r="P1006" s="6" t="inlineStr">
        <is>
          <t>ggl_nonbrand_etl_tools</t>
        </is>
      </c>
      <c r="Q1006" s="6" t="inlineStr">
        <is>
          <t>text-ad_competitor</t>
        </is>
      </c>
      <c r="R1006" s="6" t="inlineStr">
        <is>
          <t>data-pipeline-tools</t>
        </is>
      </c>
      <c r="S1006" s="8" t="n">
        <v>45729.60138888889</v>
      </c>
      <c r="T1006" s="6" t="inlineStr">
        <is>
          <t>demo_request</t>
        </is>
      </c>
    </row>
    <row r="1007">
      <c r="A1007" s="9" t="inlineStr">
        <is>
          <t>PRO-00340</t>
        </is>
      </c>
      <c r="B1007" s="9" t="inlineStr">
        <is>
          <t>Cameron Wilson</t>
        </is>
      </c>
      <c r="C1007" s="9" t="inlineStr">
        <is>
          <t>Senior Data Engineer</t>
        </is>
      </c>
      <c r="D1007" s="9" t="inlineStr">
        <is>
          <t>ic_analyst</t>
        </is>
      </c>
      <c r="E1007" s="9" t="n">
        <v>0.75</v>
      </c>
      <c r="F1007" s="9" t="inlineStr">
        <is>
          <t>Gridlane</t>
        </is>
      </c>
      <c r="G1007" s="9" t="b">
        <v>1</v>
      </c>
      <c r="H1007" s="9" t="b">
        <v>0</v>
      </c>
      <c r="I1007" s="9" t="b">
        <v>0</v>
      </c>
      <c r="J1007" s="10" t="n">
        <v>0</v>
      </c>
      <c r="K1007" s="9" t="n">
        <v>4</v>
      </c>
      <c r="L1007" s="9" t="inlineStr">
        <is>
          <t>g2</t>
        </is>
      </c>
      <c r="M1007" s="9" t="inlineStr">
        <is>
          <t>G2-Retarget-CategoryBuyers</t>
        </is>
      </c>
      <c r="N1007" s="9" t="inlineStr">
        <is>
          <t>g2</t>
        </is>
      </c>
      <c r="O1007" s="9" t="inlineStr">
        <is>
          <t>review-site</t>
        </is>
      </c>
      <c r="P1007" s="9" t="inlineStr">
        <is>
          <t>g2_retarget_categorybuyers</t>
        </is>
      </c>
      <c r="Q1007" s="9" t="inlineStr">
        <is>
          <t>badge-display_integration</t>
        </is>
      </c>
      <c r="R1007" s="9" t="inlineStr">
        <is>
          <t>pipeline-software-evaluation</t>
        </is>
      </c>
      <c r="S1007" s="11" t="n">
        <v>45747.50486111111</v>
      </c>
      <c r="T1007" s="9" t="inlineStr">
        <is>
          <t>trial_signup</t>
        </is>
      </c>
    </row>
    <row r="1008">
      <c r="A1008" s="6" t="inlineStr">
        <is>
          <t>PRO-00341</t>
        </is>
      </c>
      <c r="B1008" s="6" t="inlineStr">
        <is>
          <t>Spencer Moore</t>
        </is>
      </c>
      <c r="C1008" s="6" t="inlineStr">
        <is>
          <t>BI Analyst</t>
        </is>
      </c>
      <c r="D1008" s="6" t="inlineStr">
        <is>
          <t>ic_analyst</t>
        </is>
      </c>
      <c r="E1008" s="6" t="n">
        <v>0.75</v>
      </c>
      <c r="F1008" s="6" t="inlineStr">
        <is>
          <t>Luminary Data</t>
        </is>
      </c>
      <c r="G1008" s="6" t="b">
        <v>0</v>
      </c>
      <c r="H1008" s="6" t="b">
        <v>0</v>
      </c>
      <c r="I1008" s="6" t="b">
        <v>0</v>
      </c>
      <c r="J1008" s="7" t="n">
        <v>0</v>
      </c>
      <c r="K1008" s="6" t="n">
        <v>1</v>
      </c>
      <c r="L1008" s="6" t="inlineStr">
        <is>
          <t>linkedin</t>
        </is>
      </c>
      <c r="M1008" s="6" t="inlineStr">
        <is>
          <t>LI-Retarget-SiteVisitors-30d</t>
        </is>
      </c>
      <c r="N1008" s="6" t="inlineStr">
        <is>
          <t>linkedin</t>
        </is>
      </c>
      <c r="O1008" s="6" t="inlineStr">
        <is>
          <t>paid-social</t>
        </is>
      </c>
      <c r="P1008" s="6" t="inlineStr">
        <is>
          <t>li_retarget_sitevisitors_30d</t>
        </is>
      </c>
      <c r="Q1008" s="6" t="inlineStr">
        <is>
          <t>single-image_pain-point_cta-demo</t>
        </is>
      </c>
      <c r="R1008" s="6" t="inlineStr">
        <is>
          <t>li-mid-analytics-directors</t>
        </is>
      </c>
      <c r="S1008" s="8" t="n">
        <v>45713.33888888889</v>
      </c>
      <c r="T1008" s="6" t="inlineStr">
        <is>
          <t>gated_content_download</t>
        </is>
      </c>
    </row>
    <row r="1009">
      <c r="A1009" s="9" t="inlineStr">
        <is>
          <t>PRO-00341</t>
        </is>
      </c>
      <c r="B1009" s="9" t="inlineStr">
        <is>
          <t>Spencer Moore</t>
        </is>
      </c>
      <c r="C1009" s="9" t="inlineStr">
        <is>
          <t>BI Analyst</t>
        </is>
      </c>
      <c r="D1009" s="9" t="inlineStr">
        <is>
          <t>ic_analyst</t>
        </is>
      </c>
      <c r="E1009" s="9" t="n">
        <v>0.75</v>
      </c>
      <c r="F1009" s="9" t="inlineStr">
        <is>
          <t>Luminary Data</t>
        </is>
      </c>
      <c r="G1009" s="9" t="b">
        <v>0</v>
      </c>
      <c r="H1009" s="9" t="b">
        <v>0</v>
      </c>
      <c r="I1009" s="9" t="b">
        <v>0</v>
      </c>
      <c r="J1009" s="10" t="n">
        <v>0</v>
      </c>
      <c r="K1009" s="9" t="n">
        <v>2</v>
      </c>
      <c r="L1009" s="9" t="inlineStr">
        <is>
          <t>programmatic</t>
        </is>
      </c>
      <c r="M1009" s="9" t="inlineStr">
        <is>
          <t>DSP-ABM-AirCover-Strategic</t>
        </is>
      </c>
      <c r="N1009" s="9" t="inlineStr">
        <is>
          <t>stackadapt</t>
        </is>
      </c>
      <c r="O1009" s="9" t="inlineStr">
        <is>
          <t>display</t>
        </is>
      </c>
      <c r="P1009" s="9" t="inlineStr">
        <is>
          <t>dsp_abm_aircover_strategic</t>
        </is>
      </c>
      <c r="Q1009" s="9" t="inlineStr">
        <is>
          <t>display-banner_retarget</t>
        </is>
      </c>
      <c r="R1009" s="9" t="inlineStr">
        <is>
          <t>retarget-site-visitors-14d</t>
        </is>
      </c>
      <c r="S1009" s="11" t="n">
        <v>45733.56041666667</v>
      </c>
      <c r="T1009" s="9" t="inlineStr">
        <is>
          <t>gated_content_download</t>
        </is>
      </c>
    </row>
    <row r="1010">
      <c r="A1010" s="6" t="inlineStr">
        <is>
          <t>PRO-00342</t>
        </is>
      </c>
      <c r="B1010" s="6" t="inlineStr">
        <is>
          <t>Noel Taylor</t>
        </is>
      </c>
      <c r="C1010" s="6" t="inlineStr">
        <is>
          <t>Analytics Manager</t>
        </is>
      </c>
      <c r="D1010" s="6" t="inlineStr">
        <is>
          <t>manager</t>
        </is>
      </c>
      <c r="E1010" s="6" t="n">
        <v>1</v>
      </c>
      <c r="F1010" s="6" t="inlineStr">
        <is>
          <t>Vaultbase</t>
        </is>
      </c>
      <c r="G1010" s="6" t="b">
        <v>1</v>
      </c>
      <c r="H1010" s="6" t="b">
        <v>0</v>
      </c>
      <c r="I1010" s="6" t="b">
        <v>0</v>
      </c>
      <c r="J1010" s="7" t="n">
        <v>0</v>
      </c>
      <c r="K1010" s="6" t="n">
        <v>1</v>
      </c>
      <c r="L1010" s="6" t="inlineStr">
        <is>
          <t>linkedin</t>
        </is>
      </c>
      <c r="M1010" s="6" t="inlineStr">
        <is>
          <t>LI-ABM-Strategic-ENT</t>
        </is>
      </c>
      <c r="N1010" s="6" t="inlineStr">
        <is>
          <t>linkedin</t>
        </is>
      </c>
      <c r="O1010" s="6" t="inlineStr">
        <is>
          <t>paid-social</t>
        </is>
      </c>
      <c r="P1010" s="6" t="inlineStr">
        <is>
          <t>li_abm_strategic_ent</t>
        </is>
      </c>
      <c r="Q1010" s="6" t="inlineStr">
        <is>
          <t>single-image_product-feature_cta-demo</t>
        </is>
      </c>
      <c r="R1010" s="6" t="inlineStr">
        <is>
          <t>li-mid-analytics-directors</t>
        </is>
      </c>
      <c r="S1010" s="8" t="n">
        <v>45716.53055555555</v>
      </c>
      <c r="T1010" s="6" t="inlineStr">
        <is>
          <t>newsletter_signup</t>
        </is>
      </c>
    </row>
    <row r="1011">
      <c r="A1011" s="9" t="inlineStr">
        <is>
          <t>PRO-00342</t>
        </is>
      </c>
      <c r="B1011" s="9" t="inlineStr">
        <is>
          <t>Noel Taylor</t>
        </is>
      </c>
      <c r="C1011" s="9" t="inlineStr">
        <is>
          <t>Analytics Manager</t>
        </is>
      </c>
      <c r="D1011" s="9" t="inlineStr">
        <is>
          <t>manager</t>
        </is>
      </c>
      <c r="E1011" s="9" t="n">
        <v>1</v>
      </c>
      <c r="F1011" s="9" t="inlineStr">
        <is>
          <t>Vaultbase</t>
        </is>
      </c>
      <c r="G1011" s="9" t="b">
        <v>1</v>
      </c>
      <c r="H1011" s="9" t="b">
        <v>0</v>
      </c>
      <c r="I1011" s="9" t="b">
        <v>0</v>
      </c>
      <c r="J1011" s="10" t="n">
        <v>0</v>
      </c>
      <c r="K1011" s="9" t="n">
        <v>2</v>
      </c>
      <c r="L1011" s="9" t="inlineStr">
        <is>
          <t>g2</t>
        </is>
      </c>
      <c r="M1011" s="9" t="inlineStr">
        <is>
          <t>G2-Retarget-CategoryBuyers</t>
        </is>
      </c>
      <c r="N1011" s="9" t="inlineStr">
        <is>
          <t>g2</t>
        </is>
      </c>
      <c r="O1011" s="9" t="inlineStr">
        <is>
          <t>review-site</t>
        </is>
      </c>
      <c r="P1011" s="9" t="inlineStr">
        <is>
          <t>g2_retarget_categorybuyers</t>
        </is>
      </c>
      <c r="Q1011" s="9" t="inlineStr">
        <is>
          <t>gated-report_etl</t>
        </is>
      </c>
      <c r="R1011" s="9" t="inlineStr">
        <is>
          <t>etl-tools-comparison</t>
        </is>
      </c>
      <c r="S1011" s="11" t="n">
        <v>45735.40555555555</v>
      </c>
      <c r="T1011" s="9" t="inlineStr">
        <is>
          <t>demo_request</t>
        </is>
      </c>
    </row>
    <row r="1012">
      <c r="A1012" s="6" t="inlineStr">
        <is>
          <t>PRO-00343</t>
        </is>
      </c>
      <c r="B1012" s="6" t="inlineStr">
        <is>
          <t>Elliot Rodriguez</t>
        </is>
      </c>
      <c r="C1012" s="6" t="inlineStr">
        <is>
          <t>Director of Data</t>
        </is>
      </c>
      <c r="D1012" s="6" t="inlineStr">
        <is>
          <t>director</t>
        </is>
      </c>
      <c r="E1012" s="6" t="n">
        <v>1.25</v>
      </c>
      <c r="F1012" s="6" t="inlineStr">
        <is>
          <t>Vaultbase</t>
        </is>
      </c>
      <c r="G1012" s="6" t="b">
        <v>1</v>
      </c>
      <c r="H1012" s="6" t="b">
        <v>1</v>
      </c>
      <c r="I1012" s="6" t="b">
        <v>1</v>
      </c>
      <c r="J1012" s="7" t="n">
        <v>61781</v>
      </c>
      <c r="K1012" s="6" t="n">
        <v>1</v>
      </c>
      <c r="L1012" s="6" t="inlineStr">
        <is>
          <t>linkedin</t>
        </is>
      </c>
      <c r="M1012" s="6" t="inlineStr">
        <is>
          <t>LI-ENT-Awareness-DataIntegration</t>
        </is>
      </c>
      <c r="N1012" s="6" t="inlineStr">
        <is>
          <t>linkedin</t>
        </is>
      </c>
      <c r="O1012" s="6" t="inlineStr">
        <is>
          <t>paid-social</t>
        </is>
      </c>
      <c r="P1012" s="6" t="inlineStr">
        <is>
          <t>li_ent_awareness_dataintegration</t>
        </is>
      </c>
      <c r="Q1012" s="6" t="inlineStr">
        <is>
          <t>single-image_pain-point_cta-trial</t>
        </is>
      </c>
      <c r="R1012" s="6" t="inlineStr">
        <is>
          <t>li-ent-data-engineers</t>
        </is>
      </c>
      <c r="S1012" s="8" t="n">
        <v>45756.43541666667</v>
      </c>
      <c r="T1012" s="6" t="inlineStr">
        <is>
          <t>gated_content_download</t>
        </is>
      </c>
    </row>
    <row r="1013">
      <c r="A1013" s="9" t="inlineStr">
        <is>
          <t>PRO-00343</t>
        </is>
      </c>
      <c r="B1013" s="9" t="inlineStr">
        <is>
          <t>Elliot Rodriguez</t>
        </is>
      </c>
      <c r="C1013" s="9" t="inlineStr">
        <is>
          <t>Director of Data</t>
        </is>
      </c>
      <c r="D1013" s="9" t="inlineStr">
        <is>
          <t>director</t>
        </is>
      </c>
      <c r="E1013" s="9" t="n">
        <v>1.25</v>
      </c>
      <c r="F1013" s="9" t="inlineStr">
        <is>
          <t>Vaultbase</t>
        </is>
      </c>
      <c r="G1013" s="9" t="b">
        <v>1</v>
      </c>
      <c r="H1013" s="9" t="b">
        <v>1</v>
      </c>
      <c r="I1013" s="9" t="b">
        <v>1</v>
      </c>
      <c r="J1013" s="10" t="n">
        <v>61781</v>
      </c>
      <c r="K1013" s="9" t="n">
        <v>2</v>
      </c>
      <c r="L1013" s="9" t="inlineStr">
        <is>
          <t>g2</t>
        </is>
      </c>
      <c r="M1013" s="9" t="inlineStr">
        <is>
          <t>G2-GridReport-ETL-Gated</t>
        </is>
      </c>
      <c r="N1013" s="9" t="inlineStr">
        <is>
          <t>g2</t>
        </is>
      </c>
      <c r="O1013" s="9" t="inlineStr">
        <is>
          <t>review-site</t>
        </is>
      </c>
      <c r="P1013" s="9" t="inlineStr">
        <is>
          <t>g2_gridreport_etl_gated</t>
        </is>
      </c>
      <c r="Q1013" s="9" t="inlineStr">
        <is>
          <t>gated-report_etl</t>
        </is>
      </c>
      <c r="R1013" s="9" t="inlineStr">
        <is>
          <t>data-integration-review</t>
        </is>
      </c>
      <c r="S1013" s="11" t="n">
        <v>45771.53055555555</v>
      </c>
      <c r="T1013" s="9" t="inlineStr">
        <is>
          <t>gated_content_download</t>
        </is>
      </c>
    </row>
    <row r="1014">
      <c r="A1014" s="6" t="inlineStr">
        <is>
          <t>PRO-00344</t>
        </is>
      </c>
      <c r="B1014" s="6" t="inlineStr">
        <is>
          <t>Drew Wilson</t>
        </is>
      </c>
      <c r="C1014" s="6" t="inlineStr">
        <is>
          <t>BI Analyst</t>
        </is>
      </c>
      <c r="D1014" s="6" t="inlineStr">
        <is>
          <t>ic_analyst</t>
        </is>
      </c>
      <c r="E1014" s="6" t="n">
        <v>0.75</v>
      </c>
      <c r="F1014" s="6" t="inlineStr">
        <is>
          <t>Stackbridge</t>
        </is>
      </c>
      <c r="G1014" s="6" t="b">
        <v>1</v>
      </c>
      <c r="H1014" s="6" t="b">
        <v>0</v>
      </c>
      <c r="I1014" s="6" t="b">
        <v>0</v>
      </c>
      <c r="J1014" s="7" t="n">
        <v>0</v>
      </c>
      <c r="K1014" s="6" t="n">
        <v>1</v>
      </c>
      <c r="L1014" s="6" t="inlineStr">
        <is>
          <t>linkedin</t>
        </is>
      </c>
      <c r="M1014" s="6" t="inlineStr">
        <is>
          <t>LI-Retarget-PricingPage-14d</t>
        </is>
      </c>
      <c r="N1014" s="6" t="inlineStr">
        <is>
          <t>linkedin</t>
        </is>
      </c>
      <c r="O1014" s="6" t="inlineStr">
        <is>
          <t>paid-social</t>
        </is>
      </c>
      <c r="P1014" s="6" t="inlineStr">
        <is>
          <t>li_retarget_pricingpage_14d</t>
        </is>
      </c>
      <c r="Q1014" s="6" t="inlineStr">
        <is>
          <t>single-image_thought-leadership_cta-learn-more</t>
        </is>
      </c>
      <c r="R1014" s="6" t="inlineStr">
        <is>
          <t>li-mid-analytics-directors</t>
        </is>
      </c>
      <c r="S1014" s="8" t="n">
        <v>45684.41805555556</v>
      </c>
      <c r="T1014" s="6" t="inlineStr">
        <is>
          <t>gated_content_download</t>
        </is>
      </c>
    </row>
    <row r="1015">
      <c r="A1015" s="9" t="inlineStr">
        <is>
          <t>PRO-00344</t>
        </is>
      </c>
      <c r="B1015" s="9" t="inlineStr">
        <is>
          <t>Drew Wilson</t>
        </is>
      </c>
      <c r="C1015" s="9" t="inlineStr">
        <is>
          <t>BI Analyst</t>
        </is>
      </c>
      <c r="D1015" s="9" t="inlineStr">
        <is>
          <t>ic_analyst</t>
        </is>
      </c>
      <c r="E1015" s="9" t="n">
        <v>0.75</v>
      </c>
      <c r="F1015" s="9" t="inlineStr">
        <is>
          <t>Stackbridge</t>
        </is>
      </c>
      <c r="G1015" s="9" t="b">
        <v>1</v>
      </c>
      <c r="H1015" s="9" t="b">
        <v>0</v>
      </c>
      <c r="I1015" s="9" t="b">
        <v>0</v>
      </c>
      <c r="J1015" s="10" t="n">
        <v>0</v>
      </c>
      <c r="K1015" s="9" t="n">
        <v>2</v>
      </c>
      <c r="L1015" s="9" t="inlineStr">
        <is>
          <t>google</t>
        </is>
      </c>
      <c r="M1015" s="9" t="inlineStr">
        <is>
          <t>GGL-NonBrand-DataPipeline</t>
        </is>
      </c>
      <c r="N1015" s="9" t="inlineStr">
        <is>
          <t>google</t>
        </is>
      </c>
      <c r="O1015" s="9" t="inlineStr">
        <is>
          <t>paid-search</t>
        </is>
      </c>
      <c r="P1015" s="9" t="inlineStr">
        <is>
          <t>ggl_nonbrand_datapipeline</t>
        </is>
      </c>
      <c r="Q1015" s="9" t="inlineStr">
        <is>
          <t>text-ad_rlsa</t>
        </is>
      </c>
      <c r="R1015" s="9" t="inlineStr">
        <is>
          <t>syncflow-alternative</t>
        </is>
      </c>
      <c r="S1015" s="11" t="n">
        <v>45695.7125</v>
      </c>
      <c r="T1015" s="9" t="inlineStr">
        <is>
          <t>gated_content_download</t>
        </is>
      </c>
    </row>
    <row r="1016">
      <c r="A1016" s="6" t="inlineStr">
        <is>
          <t>PRO-00345</t>
        </is>
      </c>
      <c r="B1016" s="6" t="inlineStr">
        <is>
          <t>Sage White</t>
        </is>
      </c>
      <c r="C1016" s="6" t="inlineStr">
        <is>
          <t>Data Analyst</t>
        </is>
      </c>
      <c r="D1016" s="6" t="inlineStr">
        <is>
          <t>ic_analyst</t>
        </is>
      </c>
      <c r="E1016" s="6" t="n">
        <v>0.75</v>
      </c>
      <c r="F1016" s="6" t="inlineStr">
        <is>
          <t>Beacon Platforms</t>
        </is>
      </c>
      <c r="G1016" s="6" t="b">
        <v>0</v>
      </c>
      <c r="H1016" s="6" t="b">
        <v>0</v>
      </c>
      <c r="I1016" s="6" t="b">
        <v>0</v>
      </c>
      <c r="J1016" s="7" t="n">
        <v>0</v>
      </c>
      <c r="K1016" s="6" t="n">
        <v>1</v>
      </c>
      <c r="L1016" s="6" t="inlineStr">
        <is>
          <t>google</t>
        </is>
      </c>
      <c r="M1016" s="6" t="inlineStr">
        <is>
          <t>GGL-NonBrand-ETL-Tools</t>
        </is>
      </c>
      <c r="N1016" s="6" t="inlineStr">
        <is>
          <t>google</t>
        </is>
      </c>
      <c r="O1016" s="6" t="inlineStr">
        <is>
          <t>paid-search</t>
        </is>
      </c>
      <c r="P1016" s="6" t="inlineStr">
        <is>
          <t>ggl_nonbrand_etl_tools</t>
        </is>
      </c>
      <c r="Q1016" s="6" t="inlineStr">
        <is>
          <t>text-ad_competitor</t>
        </is>
      </c>
      <c r="R1016" s="6" t="inlineStr">
        <is>
          <t>syncflow-alternative</t>
        </is>
      </c>
      <c r="S1016" s="8" t="n">
        <v>45845.73125</v>
      </c>
      <c r="T1016" s="6" t="inlineStr">
        <is>
          <t>gated_content_download</t>
        </is>
      </c>
    </row>
    <row r="1017">
      <c r="A1017" s="9" t="inlineStr">
        <is>
          <t>PRO-00345</t>
        </is>
      </c>
      <c r="B1017" s="9" t="inlineStr">
        <is>
          <t>Sage White</t>
        </is>
      </c>
      <c r="C1017" s="9" t="inlineStr">
        <is>
          <t>Data Analyst</t>
        </is>
      </c>
      <c r="D1017" s="9" t="inlineStr">
        <is>
          <t>ic_analyst</t>
        </is>
      </c>
      <c r="E1017" s="9" t="n">
        <v>0.75</v>
      </c>
      <c r="F1017" s="9" t="inlineStr">
        <is>
          <t>Beacon Platforms</t>
        </is>
      </c>
      <c r="G1017" s="9" t="b">
        <v>0</v>
      </c>
      <c r="H1017" s="9" t="b">
        <v>0</v>
      </c>
      <c r="I1017" s="9" t="b">
        <v>0</v>
      </c>
      <c r="J1017" s="10" t="n">
        <v>0</v>
      </c>
      <c r="K1017" s="9" t="n">
        <v>2</v>
      </c>
      <c r="L1017" s="9" t="inlineStr">
        <is>
          <t>linkedin</t>
        </is>
      </c>
      <c r="M1017" s="9" t="inlineStr">
        <is>
          <t>LI-Retarget-PricingPage-14d</t>
        </is>
      </c>
      <c r="N1017" s="9" t="inlineStr">
        <is>
          <t>linkedin</t>
        </is>
      </c>
      <c r="O1017" s="9" t="inlineStr">
        <is>
          <t>paid-social</t>
        </is>
      </c>
      <c r="P1017" s="9" t="inlineStr">
        <is>
          <t>li_retarget_pricingpage_14d</t>
        </is>
      </c>
      <c r="Q1017" s="9" t="inlineStr">
        <is>
          <t>single-image_pain-point_cta-trial</t>
        </is>
      </c>
      <c r="R1017" s="9" t="inlineStr">
        <is>
          <t>li-ent-data-engineers</t>
        </is>
      </c>
      <c r="S1017" s="11" t="n">
        <v>45859.41388888889</v>
      </c>
      <c r="T1017" s="9" t="inlineStr">
        <is>
          <t>newsletter_signup</t>
        </is>
      </c>
    </row>
    <row r="1018">
      <c r="A1018" s="6" t="inlineStr">
        <is>
          <t>PRO-00345</t>
        </is>
      </c>
      <c r="B1018" s="6" t="inlineStr">
        <is>
          <t>Sage White</t>
        </is>
      </c>
      <c r="C1018" s="6" t="inlineStr">
        <is>
          <t>Data Analyst</t>
        </is>
      </c>
      <c r="D1018" s="6" t="inlineStr">
        <is>
          <t>ic_analyst</t>
        </is>
      </c>
      <c r="E1018" s="6" t="n">
        <v>0.75</v>
      </c>
      <c r="F1018" s="6" t="inlineStr">
        <is>
          <t>Beacon Platforms</t>
        </is>
      </c>
      <c r="G1018" s="6" t="b">
        <v>0</v>
      </c>
      <c r="H1018" s="6" t="b">
        <v>0</v>
      </c>
      <c r="I1018" s="6" t="b">
        <v>0</v>
      </c>
      <c r="J1018" s="7" t="n">
        <v>0</v>
      </c>
      <c r="K1018" s="6" t="n">
        <v>3</v>
      </c>
      <c r="L1018" s="6" t="inlineStr">
        <is>
          <t>google</t>
        </is>
      </c>
      <c r="M1018" s="6" t="inlineStr">
        <is>
          <t>GGL-Brand-Syncflow-Exact</t>
        </is>
      </c>
      <c r="N1018" s="6" t="inlineStr">
        <is>
          <t>google</t>
        </is>
      </c>
      <c r="O1018" s="6" t="inlineStr">
        <is>
          <t>paid-search</t>
        </is>
      </c>
      <c r="P1018" s="6" t="inlineStr">
        <is>
          <t>ggl_brand_syncflow_exact</t>
        </is>
      </c>
      <c r="Q1018" s="6" t="inlineStr">
        <is>
          <t>text-ad_competitor</t>
        </is>
      </c>
      <c r="R1018" s="6" t="inlineStr">
        <is>
          <t>pipeform-alternative</t>
        </is>
      </c>
      <c r="S1018" s="8" t="n">
        <v>45880.46666666667</v>
      </c>
      <c r="T1018" s="6" t="inlineStr">
        <is>
          <t>gated_content_download</t>
        </is>
      </c>
    </row>
    <row r="1019">
      <c r="A1019" s="9" t="inlineStr">
        <is>
          <t>PRO-00346</t>
        </is>
      </c>
      <c r="B1019" s="9" t="inlineStr">
        <is>
          <t>Avery White</t>
        </is>
      </c>
      <c r="C1019" s="9" t="inlineStr">
        <is>
          <t>Director of Analytics</t>
        </is>
      </c>
      <c r="D1019" s="9" t="inlineStr">
        <is>
          <t>director</t>
        </is>
      </c>
      <c r="E1019" s="9" t="n">
        <v>1.25</v>
      </c>
      <c r="F1019" s="9" t="inlineStr">
        <is>
          <t>Apex Workflows</t>
        </is>
      </c>
      <c r="G1019" s="9" t="b">
        <v>1</v>
      </c>
      <c r="H1019" s="9" t="b">
        <v>0</v>
      </c>
      <c r="I1019" s="9" t="b">
        <v>0</v>
      </c>
      <c r="J1019" s="10" t="n">
        <v>0</v>
      </c>
      <c r="K1019" s="9" t="n">
        <v>1</v>
      </c>
      <c r="L1019" s="9" t="inlineStr">
        <is>
          <t>google</t>
        </is>
      </c>
      <c r="M1019" s="9" t="inlineStr">
        <is>
          <t>GGL-Competitor-Streamlink-Alt</t>
        </is>
      </c>
      <c r="N1019" s="9" t="inlineStr">
        <is>
          <t>google</t>
        </is>
      </c>
      <c r="O1019" s="9" t="inlineStr">
        <is>
          <t>paid-search</t>
        </is>
      </c>
      <c r="P1019" s="9" t="inlineStr">
        <is>
          <t>ggl_competitor_streamlink_alt</t>
        </is>
      </c>
      <c r="Q1019" s="9" t="inlineStr">
        <is>
          <t>text-ad_rlsa</t>
        </is>
      </c>
      <c r="R1019" s="9" t="inlineStr">
        <is>
          <t>syncflow-alternative</t>
        </is>
      </c>
      <c r="S1019" s="11" t="n">
        <v>45939.53958333333</v>
      </c>
      <c r="T1019" s="9" t="inlineStr">
        <is>
          <t>gated_content_download</t>
        </is>
      </c>
    </row>
    <row r="1020">
      <c r="A1020" s="6" t="inlineStr">
        <is>
          <t>PRO-00346</t>
        </is>
      </c>
      <c r="B1020" s="6" t="inlineStr">
        <is>
          <t>Avery White</t>
        </is>
      </c>
      <c r="C1020" s="6" t="inlineStr">
        <is>
          <t>Director of Analytics</t>
        </is>
      </c>
      <c r="D1020" s="6" t="inlineStr">
        <is>
          <t>director</t>
        </is>
      </c>
      <c r="E1020" s="6" t="n">
        <v>1.25</v>
      </c>
      <c r="F1020" s="6" t="inlineStr">
        <is>
          <t>Apex Workflows</t>
        </is>
      </c>
      <c r="G1020" s="6" t="b">
        <v>1</v>
      </c>
      <c r="H1020" s="6" t="b">
        <v>0</v>
      </c>
      <c r="I1020" s="6" t="b">
        <v>0</v>
      </c>
      <c r="J1020" s="7" t="n">
        <v>0</v>
      </c>
      <c r="K1020" s="6" t="n">
        <v>2</v>
      </c>
      <c r="L1020" s="6" t="inlineStr">
        <is>
          <t>google</t>
        </is>
      </c>
      <c r="M1020" s="6" t="inlineStr">
        <is>
          <t>GGL-Competitor-Pipeform-Alt</t>
        </is>
      </c>
      <c r="N1020" s="6" t="inlineStr">
        <is>
          <t>google</t>
        </is>
      </c>
      <c r="O1020" s="6" t="inlineStr">
        <is>
          <t>paid-search</t>
        </is>
      </c>
      <c r="P1020" s="6" t="inlineStr">
        <is>
          <t>ggl_competitor_pipeform_alt</t>
        </is>
      </c>
      <c r="Q1020" s="6" t="inlineStr">
        <is>
          <t>text-ad_rlsa</t>
        </is>
      </c>
      <c r="R1020" s="6" t="inlineStr">
        <is>
          <t>pipeform-alternative</t>
        </is>
      </c>
      <c r="S1020" s="8" t="n">
        <v>45957.41527777778</v>
      </c>
      <c r="T1020" s="6" t="inlineStr">
        <is>
          <t>demo_request</t>
        </is>
      </c>
    </row>
    <row r="1021">
      <c r="A1021" s="9" t="inlineStr">
        <is>
          <t>PRO-00347</t>
        </is>
      </c>
      <c r="B1021" s="9" t="inlineStr">
        <is>
          <t>Alex Johnson</t>
        </is>
      </c>
      <c r="C1021" s="9" t="inlineStr">
        <is>
          <t>Director of Analytics</t>
        </is>
      </c>
      <c r="D1021" s="9" t="inlineStr">
        <is>
          <t>director</t>
        </is>
      </c>
      <c r="E1021" s="9" t="n">
        <v>1.25</v>
      </c>
      <c r="F1021" s="9" t="inlineStr">
        <is>
          <t>Novabridge</t>
        </is>
      </c>
      <c r="G1021" s="9" t="b">
        <v>1</v>
      </c>
      <c r="H1021" s="9" t="b">
        <v>1</v>
      </c>
      <c r="I1021" s="9" t="b">
        <v>1</v>
      </c>
      <c r="J1021" s="10" t="n">
        <v>73906</v>
      </c>
      <c r="K1021" s="9" t="n">
        <v>1</v>
      </c>
      <c r="L1021" s="9" t="inlineStr">
        <is>
          <t>google</t>
        </is>
      </c>
      <c r="M1021" s="9" t="inlineStr">
        <is>
          <t>GGL-NonBrand-ETL-Tools</t>
        </is>
      </c>
      <c r="N1021" s="9" t="inlineStr">
        <is>
          <t>google</t>
        </is>
      </c>
      <c r="O1021" s="9" t="inlineStr">
        <is>
          <t>paid-search</t>
        </is>
      </c>
      <c r="P1021" s="9" t="inlineStr">
        <is>
          <t>ggl_nonbrand_etl_tools</t>
        </is>
      </c>
      <c r="Q1021" s="9" t="inlineStr">
        <is>
          <t>text-ad_competitor</t>
        </is>
      </c>
      <c r="R1021" s="9" t="inlineStr">
        <is>
          <t>data-integration-platform</t>
        </is>
      </c>
      <c r="S1021" s="11" t="n">
        <v>45947.36805555555</v>
      </c>
      <c r="T1021" s="9" t="inlineStr">
        <is>
          <t>newsletter_signup</t>
        </is>
      </c>
    </row>
    <row r="1022">
      <c r="A1022" s="6" t="inlineStr">
        <is>
          <t>PRO-00347</t>
        </is>
      </c>
      <c r="B1022" s="6" t="inlineStr">
        <is>
          <t>Alex Johnson</t>
        </is>
      </c>
      <c r="C1022" s="6" t="inlineStr">
        <is>
          <t>Director of Analytics</t>
        </is>
      </c>
      <c r="D1022" s="6" t="inlineStr">
        <is>
          <t>director</t>
        </is>
      </c>
      <c r="E1022" s="6" t="n">
        <v>1.25</v>
      </c>
      <c r="F1022" s="6" t="inlineStr">
        <is>
          <t>Novabridge</t>
        </is>
      </c>
      <c r="G1022" s="6" t="b">
        <v>1</v>
      </c>
      <c r="H1022" s="6" t="b">
        <v>1</v>
      </c>
      <c r="I1022" s="6" t="b">
        <v>1</v>
      </c>
      <c r="J1022" s="7" t="n">
        <v>73906</v>
      </c>
      <c r="K1022" s="6" t="n">
        <v>2</v>
      </c>
      <c r="L1022" s="6" t="inlineStr">
        <is>
          <t>linkedin</t>
        </is>
      </c>
      <c r="M1022" s="6" t="inlineStr">
        <is>
          <t>LI-ABM-Strategic-ENT</t>
        </is>
      </c>
      <c r="N1022" s="6" t="inlineStr">
        <is>
          <t>linkedin</t>
        </is>
      </c>
      <c r="O1022" s="6" t="inlineStr">
        <is>
          <t>paid-social</t>
        </is>
      </c>
      <c r="P1022" s="6" t="inlineStr">
        <is>
          <t>li_abm_strategic_ent</t>
        </is>
      </c>
      <c r="Q1022" s="6" t="inlineStr">
        <is>
          <t>single-image_product-feature_cta-demo</t>
        </is>
      </c>
      <c r="R1022" s="6" t="inlineStr">
        <is>
          <t>li-abm-strategic-accounts</t>
        </is>
      </c>
      <c r="S1022" s="8" t="n">
        <v>45964.66944444444</v>
      </c>
      <c r="T1022" s="6" t="inlineStr">
        <is>
          <t>trial_signup</t>
        </is>
      </c>
    </row>
    <row r="1023">
      <c r="A1023" s="9" t="inlineStr">
        <is>
          <t>PRO-00348</t>
        </is>
      </c>
      <c r="B1023" s="9" t="inlineStr">
        <is>
          <t>Alex Johnson</t>
        </is>
      </c>
      <c r="C1023" s="9" t="inlineStr">
        <is>
          <t>Director of Data Engineering</t>
        </is>
      </c>
      <c r="D1023" s="9" t="inlineStr">
        <is>
          <t>director</t>
        </is>
      </c>
      <c r="E1023" s="9" t="n">
        <v>1.25</v>
      </c>
      <c r="F1023" s="9" t="inlineStr">
        <is>
          <t>Crestline Systems</t>
        </is>
      </c>
      <c r="G1023" s="9" t="b">
        <v>1</v>
      </c>
      <c r="H1023" s="9" t="b">
        <v>1</v>
      </c>
      <c r="I1023" s="9" t="b">
        <v>0</v>
      </c>
      <c r="J1023" s="10" t="n">
        <v>133742</v>
      </c>
      <c r="K1023" s="9" t="n">
        <v>1</v>
      </c>
      <c r="L1023" s="9" t="inlineStr">
        <is>
          <t>google</t>
        </is>
      </c>
      <c r="M1023" s="9" t="inlineStr">
        <is>
          <t>GGL-Competitor-Streamlink-Alt</t>
        </is>
      </c>
      <c r="N1023" s="9" t="inlineStr">
        <is>
          <t>google</t>
        </is>
      </c>
      <c r="O1023" s="9" t="inlineStr">
        <is>
          <t>paid-search</t>
        </is>
      </c>
      <c r="P1023" s="9" t="inlineStr">
        <is>
          <t>ggl_competitor_streamlink_alt</t>
        </is>
      </c>
      <c r="Q1023" s="9" t="inlineStr">
        <is>
          <t>text-ad_rlsa</t>
        </is>
      </c>
      <c r="R1023" s="9" t="inlineStr">
        <is>
          <t>syncflow-alternative</t>
        </is>
      </c>
      <c r="S1023" s="11" t="n">
        <v>45922.64722222222</v>
      </c>
      <c r="T1023" s="9" t="inlineStr">
        <is>
          <t>trial_signup</t>
        </is>
      </c>
    </row>
    <row r="1024">
      <c r="A1024" s="6" t="inlineStr">
        <is>
          <t>PRO-00348</t>
        </is>
      </c>
      <c r="B1024" s="6" t="inlineStr">
        <is>
          <t>Alex Johnson</t>
        </is>
      </c>
      <c r="C1024" s="6" t="inlineStr">
        <is>
          <t>Director of Data Engineering</t>
        </is>
      </c>
      <c r="D1024" s="6" t="inlineStr">
        <is>
          <t>director</t>
        </is>
      </c>
      <c r="E1024" s="6" t="n">
        <v>1.25</v>
      </c>
      <c r="F1024" s="6" t="inlineStr">
        <is>
          <t>Crestline Systems</t>
        </is>
      </c>
      <c r="G1024" s="6" t="b">
        <v>1</v>
      </c>
      <c r="H1024" s="6" t="b">
        <v>1</v>
      </c>
      <c r="I1024" s="6" t="b">
        <v>0</v>
      </c>
      <c r="J1024" s="7" t="n">
        <v>133742</v>
      </c>
      <c r="K1024" s="6" t="n">
        <v>2</v>
      </c>
      <c r="L1024" s="6" t="inlineStr">
        <is>
          <t>linkedin</t>
        </is>
      </c>
      <c r="M1024" s="6" t="inlineStr">
        <is>
          <t>LI-ENT-Awareness-DataIntegration</t>
        </is>
      </c>
      <c r="N1024" s="6" t="inlineStr">
        <is>
          <t>linkedin</t>
        </is>
      </c>
      <c r="O1024" s="6" t="inlineStr">
        <is>
          <t>paid-social</t>
        </is>
      </c>
      <c r="P1024" s="6" t="inlineStr">
        <is>
          <t>li_ent_awareness_dataintegration</t>
        </is>
      </c>
      <c r="Q1024" s="6" t="inlineStr">
        <is>
          <t>single-image_pain-point_cta-demo</t>
        </is>
      </c>
      <c r="R1024" s="6" t="inlineStr">
        <is>
          <t>li-abm-strategic-accounts</t>
        </is>
      </c>
      <c r="S1024" s="8" t="n">
        <v>45933.52430555555</v>
      </c>
      <c r="T1024" s="6" t="inlineStr">
        <is>
          <t>gated_content_download</t>
        </is>
      </c>
    </row>
    <row r="1025">
      <c r="A1025" s="9" t="inlineStr">
        <is>
          <t>PRO-00348</t>
        </is>
      </c>
      <c r="B1025" s="9" t="inlineStr">
        <is>
          <t>Alex Johnson</t>
        </is>
      </c>
      <c r="C1025" s="9" t="inlineStr">
        <is>
          <t>Director of Data Engineering</t>
        </is>
      </c>
      <c r="D1025" s="9" t="inlineStr">
        <is>
          <t>director</t>
        </is>
      </c>
      <c r="E1025" s="9" t="n">
        <v>1.25</v>
      </c>
      <c r="F1025" s="9" t="inlineStr">
        <is>
          <t>Crestline Systems</t>
        </is>
      </c>
      <c r="G1025" s="9" t="b">
        <v>1</v>
      </c>
      <c r="H1025" s="9" t="b">
        <v>1</v>
      </c>
      <c r="I1025" s="9" t="b">
        <v>0</v>
      </c>
      <c r="J1025" s="10" t="n">
        <v>133742</v>
      </c>
      <c r="K1025" s="9" t="n">
        <v>3</v>
      </c>
      <c r="L1025" s="9" t="inlineStr">
        <is>
          <t>g2</t>
        </is>
      </c>
      <c r="M1025" s="9" t="inlineStr">
        <is>
          <t>G2-GridReport-ETL-Gated</t>
        </is>
      </c>
      <c r="N1025" s="9" t="inlineStr">
        <is>
          <t>g2</t>
        </is>
      </c>
      <c r="O1025" s="9" t="inlineStr">
        <is>
          <t>review-site</t>
        </is>
      </c>
      <c r="P1025" s="9" t="inlineStr">
        <is>
          <t>g2_gridreport_etl_gated</t>
        </is>
      </c>
      <c r="Q1025" s="9" t="inlineStr">
        <is>
          <t>badge-display_integration</t>
        </is>
      </c>
      <c r="R1025" s="9" t="inlineStr">
        <is>
          <t>etl-tools-comparison</t>
        </is>
      </c>
      <c r="S1025" s="11" t="n">
        <v>45940.45555555556</v>
      </c>
      <c r="T1025" s="9" t="inlineStr">
        <is>
          <t>newsletter_signup</t>
        </is>
      </c>
    </row>
    <row r="1026">
      <c r="A1026" s="6" t="inlineStr">
        <is>
          <t>PRO-00348</t>
        </is>
      </c>
      <c r="B1026" s="6" t="inlineStr">
        <is>
          <t>Alex Johnson</t>
        </is>
      </c>
      <c r="C1026" s="6" t="inlineStr">
        <is>
          <t>Director of Data Engineering</t>
        </is>
      </c>
      <c r="D1026" s="6" t="inlineStr">
        <is>
          <t>director</t>
        </is>
      </c>
      <c r="E1026" s="6" t="n">
        <v>1.25</v>
      </c>
      <c r="F1026" s="6" t="inlineStr">
        <is>
          <t>Crestline Systems</t>
        </is>
      </c>
      <c r="G1026" s="6" t="b">
        <v>1</v>
      </c>
      <c r="H1026" s="6" t="b">
        <v>1</v>
      </c>
      <c r="I1026" s="6" t="b">
        <v>0</v>
      </c>
      <c r="J1026" s="7" t="n">
        <v>133742</v>
      </c>
      <c r="K1026" s="6" t="n">
        <v>4</v>
      </c>
      <c r="L1026" s="6" t="inlineStr">
        <is>
          <t>google</t>
        </is>
      </c>
      <c r="M1026" s="6" t="inlineStr">
        <is>
          <t>GGL-RLSA-HighIntent-Visitors</t>
        </is>
      </c>
      <c r="N1026" s="6" t="inlineStr">
        <is>
          <t>google</t>
        </is>
      </c>
      <c r="O1026" s="6" t="inlineStr">
        <is>
          <t>paid-search</t>
        </is>
      </c>
      <c r="P1026" s="6" t="inlineStr">
        <is>
          <t>ggl_rlsa_highintent_visitors</t>
        </is>
      </c>
      <c r="Q1026" s="6" t="inlineStr">
        <is>
          <t>text-ad_competitor</t>
        </is>
      </c>
      <c r="R1026" s="6" t="inlineStr">
        <is>
          <t>pipeform-alternative</t>
        </is>
      </c>
      <c r="S1026" s="8" t="n">
        <v>45950.48194444444</v>
      </c>
      <c r="T1026" s="6" t="inlineStr">
        <is>
          <t>demo_request</t>
        </is>
      </c>
    </row>
    <row r="1027">
      <c r="A1027" s="9" t="inlineStr">
        <is>
          <t>PRO-00349</t>
        </is>
      </c>
      <c r="B1027" s="9" t="inlineStr">
        <is>
          <t>Drew Robinson</t>
        </is>
      </c>
      <c r="C1027" s="9" t="inlineStr">
        <is>
          <t>BI Manager</t>
        </is>
      </c>
      <c r="D1027" s="9" t="inlineStr">
        <is>
          <t>manager</t>
        </is>
      </c>
      <c r="E1027" s="9" t="n">
        <v>1</v>
      </c>
      <c r="F1027" s="9" t="inlineStr">
        <is>
          <t>Dataduct</t>
        </is>
      </c>
      <c r="G1027" s="9" t="b">
        <v>0</v>
      </c>
      <c r="H1027" s="9" t="b">
        <v>0</v>
      </c>
      <c r="I1027" s="9" t="b">
        <v>0</v>
      </c>
      <c r="J1027" s="10" t="n">
        <v>0</v>
      </c>
      <c r="K1027" s="9" t="n">
        <v>1</v>
      </c>
      <c r="L1027" s="9" t="inlineStr">
        <is>
          <t>linkedin</t>
        </is>
      </c>
      <c r="M1027" s="9" t="inlineStr">
        <is>
          <t>LI-Retarget-PricingPage-14d</t>
        </is>
      </c>
      <c r="N1027" s="9" t="inlineStr">
        <is>
          <t>linkedin</t>
        </is>
      </c>
      <c r="O1027" s="9" t="inlineStr">
        <is>
          <t>paid-social</t>
        </is>
      </c>
      <c r="P1027" s="9" t="inlineStr">
        <is>
          <t>li_retarget_pricingpage_14d</t>
        </is>
      </c>
      <c r="Q1027" s="9" t="inlineStr">
        <is>
          <t>single-image_thought-leadership_cta-download</t>
        </is>
      </c>
      <c r="R1027" s="9" t="inlineStr">
        <is>
          <t>li-mid-analytics-directors</t>
        </is>
      </c>
      <c r="S1027" s="11" t="n">
        <v>45687.36944444444</v>
      </c>
      <c r="T1027" s="9" t="inlineStr">
        <is>
          <t>gated_content_download</t>
        </is>
      </c>
    </row>
    <row r="1028">
      <c r="A1028" s="6" t="inlineStr">
        <is>
          <t>PRO-00349</t>
        </is>
      </c>
      <c r="B1028" s="6" t="inlineStr">
        <is>
          <t>Drew Robinson</t>
        </is>
      </c>
      <c r="C1028" s="6" t="inlineStr">
        <is>
          <t>BI Manager</t>
        </is>
      </c>
      <c r="D1028" s="6" t="inlineStr">
        <is>
          <t>manager</t>
        </is>
      </c>
      <c r="E1028" s="6" t="n">
        <v>1</v>
      </c>
      <c r="F1028" s="6" t="inlineStr">
        <is>
          <t>Dataduct</t>
        </is>
      </c>
      <c r="G1028" s="6" t="b">
        <v>0</v>
      </c>
      <c r="H1028" s="6" t="b">
        <v>0</v>
      </c>
      <c r="I1028" s="6" t="b">
        <v>0</v>
      </c>
      <c r="J1028" s="7" t="n">
        <v>0</v>
      </c>
      <c r="K1028" s="6" t="n">
        <v>2</v>
      </c>
      <c r="L1028" s="6" t="inlineStr">
        <is>
          <t>programmatic</t>
        </is>
      </c>
      <c r="M1028" s="6" t="inlineStr">
        <is>
          <t>DSP-ABM-AirCover-Strategic</t>
        </is>
      </c>
      <c r="N1028" s="6" t="inlineStr">
        <is>
          <t>stackadapt</t>
        </is>
      </c>
      <c r="O1028" s="6" t="inlineStr">
        <is>
          <t>display</t>
        </is>
      </c>
      <c r="P1028" s="6" t="inlineStr">
        <is>
          <t>dsp_abm_aircover_strategic</t>
        </is>
      </c>
      <c r="Q1028" s="6" t="inlineStr">
        <is>
          <t>display-banner_awareness</t>
        </is>
      </c>
      <c r="R1028" s="6" t="inlineStr">
        <is>
          <t>lookalike-data-engineers</t>
        </is>
      </c>
      <c r="S1028" s="8" t="n">
        <v>45694.69583333333</v>
      </c>
      <c r="T1028" s="6" t="inlineStr">
        <is>
          <t>newsletter_signup</t>
        </is>
      </c>
    </row>
    <row r="1029">
      <c r="A1029" s="9" t="inlineStr">
        <is>
          <t>PRO-00349</t>
        </is>
      </c>
      <c r="B1029" s="9" t="inlineStr">
        <is>
          <t>Drew Robinson</t>
        </is>
      </c>
      <c r="C1029" s="9" t="inlineStr">
        <is>
          <t>BI Manager</t>
        </is>
      </c>
      <c r="D1029" s="9" t="inlineStr">
        <is>
          <t>manager</t>
        </is>
      </c>
      <c r="E1029" s="9" t="n">
        <v>1</v>
      </c>
      <c r="F1029" s="9" t="inlineStr">
        <is>
          <t>Dataduct</t>
        </is>
      </c>
      <c r="G1029" s="9" t="b">
        <v>0</v>
      </c>
      <c r="H1029" s="9" t="b">
        <v>0</v>
      </c>
      <c r="I1029" s="9" t="b">
        <v>0</v>
      </c>
      <c r="J1029" s="10" t="n">
        <v>0</v>
      </c>
      <c r="K1029" s="9" t="n">
        <v>3</v>
      </c>
      <c r="L1029" s="9" t="inlineStr">
        <is>
          <t>linkedin</t>
        </is>
      </c>
      <c r="M1029" s="9" t="inlineStr">
        <is>
          <t>LI-Retarget-SiteVisitors-30d</t>
        </is>
      </c>
      <c r="N1029" s="9" t="inlineStr">
        <is>
          <t>linkedin</t>
        </is>
      </c>
      <c r="O1029" s="9" t="inlineStr">
        <is>
          <t>paid-social</t>
        </is>
      </c>
      <c r="P1029" s="9" t="inlineStr">
        <is>
          <t>li_retarget_sitevisitors_30d</t>
        </is>
      </c>
      <c r="Q1029" s="9" t="inlineStr">
        <is>
          <t>single-image_product-feature_cta-trial</t>
        </is>
      </c>
      <c r="R1029" s="9" t="inlineStr">
        <is>
          <t>li-mid-analytics-directors</t>
        </is>
      </c>
      <c r="S1029" s="11" t="n">
        <v>45712.53819444445</v>
      </c>
      <c r="T1029" s="9" t="inlineStr">
        <is>
          <t>gated_content_download</t>
        </is>
      </c>
    </row>
    <row r="1030">
      <c r="A1030" s="6" t="inlineStr">
        <is>
          <t>PRO-00350</t>
        </is>
      </c>
      <c r="B1030" s="6" t="inlineStr">
        <is>
          <t>Kendall Clark</t>
        </is>
      </c>
      <c r="C1030" s="6" t="inlineStr">
        <is>
          <t>Director of Analytics</t>
        </is>
      </c>
      <c r="D1030" s="6" t="inlineStr">
        <is>
          <t>director</t>
        </is>
      </c>
      <c r="E1030" s="6" t="n">
        <v>1.25</v>
      </c>
      <c r="F1030" s="6" t="inlineStr">
        <is>
          <t>Pulsestream</t>
        </is>
      </c>
      <c r="G1030" s="6" t="b">
        <v>1</v>
      </c>
      <c r="H1030" s="6" t="b">
        <v>1</v>
      </c>
      <c r="I1030" s="6" t="b">
        <v>0</v>
      </c>
      <c r="J1030" s="7" t="n">
        <v>149446</v>
      </c>
      <c r="K1030" s="6" t="n">
        <v>1</v>
      </c>
      <c r="L1030" s="6" t="inlineStr">
        <is>
          <t>google</t>
        </is>
      </c>
      <c r="M1030" s="6" t="inlineStr">
        <is>
          <t>GGL-Brand-Syncflow-Exact</t>
        </is>
      </c>
      <c r="N1030" s="6" t="inlineStr">
        <is>
          <t>google</t>
        </is>
      </c>
      <c r="O1030" s="6" t="inlineStr">
        <is>
          <t>paid-search</t>
        </is>
      </c>
      <c r="P1030" s="6" t="inlineStr">
        <is>
          <t>ggl_brand_syncflow_exact</t>
        </is>
      </c>
      <c r="Q1030" s="6" t="inlineStr">
        <is>
          <t>text-ad_rlsa</t>
        </is>
      </c>
      <c r="R1030" s="6" t="inlineStr">
        <is>
          <t>data-pipeline-tools</t>
        </is>
      </c>
      <c r="S1030" s="8" t="n">
        <v>45880.54791666667</v>
      </c>
      <c r="T1030" s="6" t="inlineStr">
        <is>
          <t>newsletter_signup</t>
        </is>
      </c>
    </row>
    <row r="1031">
      <c r="A1031" s="9" t="inlineStr">
        <is>
          <t>PRO-00350</t>
        </is>
      </c>
      <c r="B1031" s="9" t="inlineStr">
        <is>
          <t>Kendall Clark</t>
        </is>
      </c>
      <c r="C1031" s="9" t="inlineStr">
        <is>
          <t>Director of Analytics</t>
        </is>
      </c>
      <c r="D1031" s="9" t="inlineStr">
        <is>
          <t>director</t>
        </is>
      </c>
      <c r="E1031" s="9" t="n">
        <v>1.25</v>
      </c>
      <c r="F1031" s="9" t="inlineStr">
        <is>
          <t>Pulsestream</t>
        </is>
      </c>
      <c r="G1031" s="9" t="b">
        <v>1</v>
      </c>
      <c r="H1031" s="9" t="b">
        <v>1</v>
      </c>
      <c r="I1031" s="9" t="b">
        <v>0</v>
      </c>
      <c r="J1031" s="10" t="n">
        <v>149446</v>
      </c>
      <c r="K1031" s="9" t="n">
        <v>2</v>
      </c>
      <c r="L1031" s="9" t="inlineStr">
        <is>
          <t>google</t>
        </is>
      </c>
      <c r="M1031" s="9" t="inlineStr">
        <is>
          <t>GGL-RLSA-HighIntent-Visitors</t>
        </is>
      </c>
      <c r="N1031" s="9" t="inlineStr">
        <is>
          <t>google</t>
        </is>
      </c>
      <c r="O1031" s="9" t="inlineStr">
        <is>
          <t>paid-search</t>
        </is>
      </c>
      <c r="P1031" s="9" t="inlineStr">
        <is>
          <t>ggl_rlsa_highintent_visitors</t>
        </is>
      </c>
      <c r="Q1031" s="9" t="inlineStr">
        <is>
          <t>text-ad_search</t>
        </is>
      </c>
      <c r="R1031" s="9" t="inlineStr">
        <is>
          <t>streamlink-vs-syncflow</t>
        </is>
      </c>
      <c r="S1031" s="11" t="n">
        <v>45901.425</v>
      </c>
      <c r="T1031" s="9" t="inlineStr">
        <is>
          <t>gated_content_download</t>
        </is>
      </c>
    </row>
    <row r="1032">
      <c r="A1032" s="6" t="inlineStr">
        <is>
          <t>PRO-00350</t>
        </is>
      </c>
      <c r="B1032" s="6" t="inlineStr">
        <is>
          <t>Kendall Clark</t>
        </is>
      </c>
      <c r="C1032" s="6" t="inlineStr">
        <is>
          <t>Director of Analytics</t>
        </is>
      </c>
      <c r="D1032" s="6" t="inlineStr">
        <is>
          <t>director</t>
        </is>
      </c>
      <c r="E1032" s="6" t="n">
        <v>1.25</v>
      </c>
      <c r="F1032" s="6" t="inlineStr">
        <is>
          <t>Pulsestream</t>
        </is>
      </c>
      <c r="G1032" s="6" t="b">
        <v>1</v>
      </c>
      <c r="H1032" s="6" t="b">
        <v>1</v>
      </c>
      <c r="I1032" s="6" t="b">
        <v>0</v>
      </c>
      <c r="J1032" s="7" t="n">
        <v>149446</v>
      </c>
      <c r="K1032" s="6" t="n">
        <v>3</v>
      </c>
      <c r="L1032" s="6" t="inlineStr">
        <is>
          <t>g2</t>
        </is>
      </c>
      <c r="M1032" s="6" t="inlineStr">
        <is>
          <t>G2-Badge-LP-Integration</t>
        </is>
      </c>
      <c r="N1032" s="6" t="inlineStr">
        <is>
          <t>g2</t>
        </is>
      </c>
      <c r="O1032" s="6" t="inlineStr">
        <is>
          <t>review-site</t>
        </is>
      </c>
      <c r="P1032" s="6" t="inlineStr">
        <is>
          <t>g2_badge_lp_integration</t>
        </is>
      </c>
      <c r="Q1032" s="6" t="inlineStr">
        <is>
          <t>retarget-banner_category</t>
        </is>
      </c>
      <c r="R1032" s="6" t="inlineStr">
        <is>
          <t>pipeline-software-evaluation</t>
        </is>
      </c>
      <c r="S1032" s="8" t="n">
        <v>45912.45555555556</v>
      </c>
      <c r="T1032" s="6" t="inlineStr">
        <is>
          <t>gated_content_download</t>
        </is>
      </c>
    </row>
    <row r="1033">
      <c r="A1033" s="9" t="inlineStr">
        <is>
          <t>PRO-00351</t>
        </is>
      </c>
      <c r="B1033" s="9" t="inlineStr">
        <is>
          <t>Peyton Nguyen</t>
        </is>
      </c>
      <c r="C1033" s="9" t="inlineStr">
        <is>
          <t>Data Engineering Manager</t>
        </is>
      </c>
      <c r="D1033" s="9" t="inlineStr">
        <is>
          <t>manager</t>
        </is>
      </c>
      <c r="E1033" s="9" t="n">
        <v>1</v>
      </c>
      <c r="F1033" s="9" t="inlineStr">
        <is>
          <t>Apex Workflows</t>
        </is>
      </c>
      <c r="G1033" s="9" t="b">
        <v>1</v>
      </c>
      <c r="H1033" s="9" t="b">
        <v>0</v>
      </c>
      <c r="I1033" s="9" t="b">
        <v>0</v>
      </c>
      <c r="J1033" s="10" t="n">
        <v>0</v>
      </c>
      <c r="K1033" s="9" t="n">
        <v>1</v>
      </c>
      <c r="L1033" s="9" t="inlineStr">
        <is>
          <t>linkedin</t>
        </is>
      </c>
      <c r="M1033" s="9" t="inlineStr">
        <is>
          <t>LI-ENT-Awareness-DataPipeline</t>
        </is>
      </c>
      <c r="N1033" s="9" t="inlineStr">
        <is>
          <t>linkedin</t>
        </is>
      </c>
      <c r="O1033" s="9" t="inlineStr">
        <is>
          <t>paid-social</t>
        </is>
      </c>
      <c r="P1033" s="9" t="inlineStr">
        <is>
          <t>li_ent_awareness_datapipeline</t>
        </is>
      </c>
      <c r="Q1033" s="9" t="inlineStr">
        <is>
          <t>single-image_pain-point_cta-demo</t>
        </is>
      </c>
      <c r="R1033" s="9" t="inlineStr">
        <is>
          <t>li-mid-analytics-directors</t>
        </is>
      </c>
      <c r="S1033" s="11" t="n">
        <v>45852.58402777778</v>
      </c>
      <c r="T1033" s="9" t="inlineStr">
        <is>
          <t>gated_content_download</t>
        </is>
      </c>
    </row>
    <row r="1034">
      <c r="A1034" s="6" t="inlineStr">
        <is>
          <t>PRO-00351</t>
        </is>
      </c>
      <c r="B1034" s="6" t="inlineStr">
        <is>
          <t>Peyton Nguyen</t>
        </is>
      </c>
      <c r="C1034" s="6" t="inlineStr">
        <is>
          <t>Data Engineering Manager</t>
        </is>
      </c>
      <c r="D1034" s="6" t="inlineStr">
        <is>
          <t>manager</t>
        </is>
      </c>
      <c r="E1034" s="6" t="n">
        <v>1</v>
      </c>
      <c r="F1034" s="6" t="inlineStr">
        <is>
          <t>Apex Workflows</t>
        </is>
      </c>
      <c r="G1034" s="6" t="b">
        <v>1</v>
      </c>
      <c r="H1034" s="6" t="b">
        <v>0</v>
      </c>
      <c r="I1034" s="6" t="b">
        <v>0</v>
      </c>
      <c r="J1034" s="7" t="n">
        <v>0</v>
      </c>
      <c r="K1034" s="6" t="n">
        <v>2</v>
      </c>
      <c r="L1034" s="6" t="inlineStr">
        <is>
          <t>programmatic</t>
        </is>
      </c>
      <c r="M1034" s="6" t="inlineStr">
        <is>
          <t>DSP-ABM-AirCover-Strategic</t>
        </is>
      </c>
      <c r="N1034" s="6" t="inlineStr">
        <is>
          <t>stackadapt</t>
        </is>
      </c>
      <c r="O1034" s="6" t="inlineStr">
        <is>
          <t>display</t>
        </is>
      </c>
      <c r="P1034" s="6" t="inlineStr">
        <is>
          <t>dsp_abm_aircover_strategic</t>
        </is>
      </c>
      <c r="Q1034" s="6" t="inlineStr">
        <is>
          <t>display-banner_abm</t>
        </is>
      </c>
      <c r="R1034" s="6" t="inlineStr">
        <is>
          <t>abm-strategic-accounts</t>
        </is>
      </c>
      <c r="S1034" s="8" t="n">
        <v>45860.50625</v>
      </c>
      <c r="T1034" s="6" t="inlineStr">
        <is>
          <t>newsletter_signup</t>
        </is>
      </c>
    </row>
    <row r="1035">
      <c r="A1035" s="9" t="inlineStr">
        <is>
          <t>PRO-00351</t>
        </is>
      </c>
      <c r="B1035" s="9" t="inlineStr">
        <is>
          <t>Peyton Nguyen</t>
        </is>
      </c>
      <c r="C1035" s="9" t="inlineStr">
        <is>
          <t>Data Engineering Manager</t>
        </is>
      </c>
      <c r="D1035" s="9" t="inlineStr">
        <is>
          <t>manager</t>
        </is>
      </c>
      <c r="E1035" s="9" t="n">
        <v>1</v>
      </c>
      <c r="F1035" s="9" t="inlineStr">
        <is>
          <t>Apex Workflows</t>
        </is>
      </c>
      <c r="G1035" s="9" t="b">
        <v>1</v>
      </c>
      <c r="H1035" s="9" t="b">
        <v>0</v>
      </c>
      <c r="I1035" s="9" t="b">
        <v>0</v>
      </c>
      <c r="J1035" s="10" t="n">
        <v>0</v>
      </c>
      <c r="K1035" s="9" t="n">
        <v>3</v>
      </c>
      <c r="L1035" s="9" t="inlineStr">
        <is>
          <t>google</t>
        </is>
      </c>
      <c r="M1035" s="9" t="inlineStr">
        <is>
          <t>GGL-NonBrand-ETL-Tools</t>
        </is>
      </c>
      <c r="N1035" s="9" t="inlineStr">
        <is>
          <t>google</t>
        </is>
      </c>
      <c r="O1035" s="9" t="inlineStr">
        <is>
          <t>paid-search</t>
        </is>
      </c>
      <c r="P1035" s="9" t="inlineStr">
        <is>
          <t>ggl_nonbrand_etl_tools</t>
        </is>
      </c>
      <c r="Q1035" s="9" t="inlineStr">
        <is>
          <t>text-ad_rlsa</t>
        </is>
      </c>
      <c r="R1035" s="9" t="inlineStr">
        <is>
          <t>pipeform-alternative</t>
        </is>
      </c>
      <c r="S1035" s="11" t="n">
        <v>45880.57916666667</v>
      </c>
      <c r="T1035" s="9" t="inlineStr">
        <is>
          <t>trial_signup</t>
        </is>
      </c>
    </row>
    <row r="1036">
      <c r="A1036" s="6" t="inlineStr">
        <is>
          <t>PRO-00352</t>
        </is>
      </c>
      <c r="B1036" s="6" t="inlineStr">
        <is>
          <t>Cameron Miller</t>
        </is>
      </c>
      <c r="C1036" s="6" t="inlineStr">
        <is>
          <t>Director of Data Engineering</t>
        </is>
      </c>
      <c r="D1036" s="6" t="inlineStr">
        <is>
          <t>director</t>
        </is>
      </c>
      <c r="E1036" s="6" t="n">
        <v>1.25</v>
      </c>
      <c r="F1036" s="6" t="inlineStr">
        <is>
          <t>Ironset</t>
        </is>
      </c>
      <c r="G1036" s="6" t="b">
        <v>1</v>
      </c>
      <c r="H1036" s="6" t="b">
        <v>0</v>
      </c>
      <c r="I1036" s="6" t="b">
        <v>0</v>
      </c>
      <c r="J1036" s="7" t="n">
        <v>0</v>
      </c>
      <c r="K1036" s="6" t="n">
        <v>1</v>
      </c>
      <c r="L1036" s="6" t="inlineStr">
        <is>
          <t>linkedin</t>
        </is>
      </c>
      <c r="M1036" s="6" t="inlineStr">
        <is>
          <t>LI-ENT-Awareness-DataPipeline</t>
        </is>
      </c>
      <c r="N1036" s="6" t="inlineStr">
        <is>
          <t>linkedin</t>
        </is>
      </c>
      <c r="O1036" s="6" t="inlineStr">
        <is>
          <t>paid-social</t>
        </is>
      </c>
      <c r="P1036" s="6" t="inlineStr">
        <is>
          <t>li_ent_awareness_datapipeline</t>
        </is>
      </c>
      <c r="Q1036" s="6" t="inlineStr">
        <is>
          <t>single-image_pain-point_cta-trial</t>
        </is>
      </c>
      <c r="R1036" s="6" t="inlineStr">
        <is>
          <t>li-abm-strategic-accounts</t>
        </is>
      </c>
      <c r="S1036" s="8" t="n">
        <v>45796.67152777778</v>
      </c>
      <c r="T1036" s="6" t="inlineStr">
        <is>
          <t>gated_content_download</t>
        </is>
      </c>
    </row>
    <row r="1037">
      <c r="A1037" s="9" t="inlineStr">
        <is>
          <t>PRO-00352</t>
        </is>
      </c>
      <c r="B1037" s="9" t="inlineStr">
        <is>
          <t>Cameron Miller</t>
        </is>
      </c>
      <c r="C1037" s="9" t="inlineStr">
        <is>
          <t>Director of Data Engineering</t>
        </is>
      </c>
      <c r="D1037" s="9" t="inlineStr">
        <is>
          <t>director</t>
        </is>
      </c>
      <c r="E1037" s="9" t="n">
        <v>1.25</v>
      </c>
      <c r="F1037" s="9" t="inlineStr">
        <is>
          <t>Ironset</t>
        </is>
      </c>
      <c r="G1037" s="9" t="b">
        <v>1</v>
      </c>
      <c r="H1037" s="9" t="b">
        <v>0</v>
      </c>
      <c r="I1037" s="9" t="b">
        <v>0</v>
      </c>
      <c r="J1037" s="10" t="n">
        <v>0</v>
      </c>
      <c r="K1037" s="9" t="n">
        <v>2</v>
      </c>
      <c r="L1037" s="9" t="inlineStr">
        <is>
          <t>linkedin</t>
        </is>
      </c>
      <c r="M1037" s="9" t="inlineStr">
        <is>
          <t>LI-ENT-Awareness-DataIntegration</t>
        </is>
      </c>
      <c r="N1037" s="9" t="inlineStr">
        <is>
          <t>linkedin</t>
        </is>
      </c>
      <c r="O1037" s="9" t="inlineStr">
        <is>
          <t>paid-social</t>
        </is>
      </c>
      <c r="P1037" s="9" t="inlineStr">
        <is>
          <t>li_ent_awareness_dataintegration</t>
        </is>
      </c>
      <c r="Q1037" s="9" t="inlineStr">
        <is>
          <t>single-image_pain-point_cta-demo</t>
        </is>
      </c>
      <c r="R1037" s="9" t="inlineStr">
        <is>
          <t>li-mid-analytics-directors</t>
        </is>
      </c>
      <c r="S1037" s="11" t="n">
        <v>45811.58958333333</v>
      </c>
      <c r="T1037" s="9" t="inlineStr">
        <is>
          <t>gated_content_download</t>
        </is>
      </c>
    </row>
    <row r="1038">
      <c r="A1038" s="6" t="inlineStr">
        <is>
          <t>PRO-00352</t>
        </is>
      </c>
      <c r="B1038" s="6" t="inlineStr">
        <is>
          <t>Cameron Miller</t>
        </is>
      </c>
      <c r="C1038" s="6" t="inlineStr">
        <is>
          <t>Director of Data Engineering</t>
        </is>
      </c>
      <c r="D1038" s="6" t="inlineStr">
        <is>
          <t>director</t>
        </is>
      </c>
      <c r="E1038" s="6" t="n">
        <v>1.25</v>
      </c>
      <c r="F1038" s="6" t="inlineStr">
        <is>
          <t>Ironset</t>
        </is>
      </c>
      <c r="G1038" s="6" t="b">
        <v>1</v>
      </c>
      <c r="H1038" s="6" t="b">
        <v>0</v>
      </c>
      <c r="I1038" s="6" t="b">
        <v>0</v>
      </c>
      <c r="J1038" s="7" t="n">
        <v>0</v>
      </c>
      <c r="K1038" s="6" t="n">
        <v>3</v>
      </c>
      <c r="L1038" s="6" t="inlineStr">
        <is>
          <t>g2</t>
        </is>
      </c>
      <c r="M1038" s="6" t="inlineStr">
        <is>
          <t>G2-Retarget-CategoryBuyers</t>
        </is>
      </c>
      <c r="N1038" s="6" t="inlineStr">
        <is>
          <t>g2</t>
        </is>
      </c>
      <c r="O1038" s="6" t="inlineStr">
        <is>
          <t>review-site</t>
        </is>
      </c>
      <c r="P1038" s="6" t="inlineStr">
        <is>
          <t>g2_retarget_categorybuyers</t>
        </is>
      </c>
      <c r="Q1038" s="6" t="inlineStr">
        <is>
          <t>badge-display_integration</t>
        </is>
      </c>
      <c r="R1038" s="6" t="inlineStr">
        <is>
          <t>pipeline-software-evaluation</t>
        </is>
      </c>
      <c r="S1038" s="8" t="n">
        <v>45820.57013888889</v>
      </c>
      <c r="T1038" s="6" t="inlineStr">
        <is>
          <t>trial_signup</t>
        </is>
      </c>
    </row>
    <row r="1039">
      <c r="A1039" s="9" t="inlineStr">
        <is>
          <t>PRO-00353</t>
        </is>
      </c>
      <c r="B1039" s="9" t="inlineStr">
        <is>
          <t>Taylor Thomas</t>
        </is>
      </c>
      <c r="C1039" s="9" t="inlineStr">
        <is>
          <t>Analytics Engineer</t>
        </is>
      </c>
      <c r="D1039" s="9" t="inlineStr">
        <is>
          <t>ic_analyst</t>
        </is>
      </c>
      <c r="E1039" s="9" t="n">
        <v>0.75</v>
      </c>
      <c r="F1039" s="9" t="inlineStr">
        <is>
          <t>Conduitly</t>
        </is>
      </c>
      <c r="G1039" s="9" t="b">
        <v>1</v>
      </c>
      <c r="H1039" s="9" t="b">
        <v>0</v>
      </c>
      <c r="I1039" s="9" t="b">
        <v>0</v>
      </c>
      <c r="J1039" s="10" t="n">
        <v>0</v>
      </c>
      <c r="K1039" s="9" t="n">
        <v>1</v>
      </c>
      <c r="L1039" s="9" t="inlineStr">
        <is>
          <t>google</t>
        </is>
      </c>
      <c r="M1039" s="9" t="inlineStr">
        <is>
          <t>GGL-Brand-Syncflow-Exact</t>
        </is>
      </c>
      <c r="N1039" s="9" t="inlineStr">
        <is>
          <t>google</t>
        </is>
      </c>
      <c r="O1039" s="9" t="inlineStr">
        <is>
          <t>paid-search</t>
        </is>
      </c>
      <c r="P1039" s="9" t="inlineStr">
        <is>
          <t>ggl_brand_syncflow_exact</t>
        </is>
      </c>
      <c r="Q1039" s="9" t="inlineStr">
        <is>
          <t>text-ad_rlsa</t>
        </is>
      </c>
      <c r="R1039" s="9" t="inlineStr">
        <is>
          <t>etl-software</t>
        </is>
      </c>
      <c r="S1039" s="11" t="n">
        <v>45803.54444444444</v>
      </c>
      <c r="T1039" s="9" t="inlineStr">
        <is>
          <t>trial_signup</t>
        </is>
      </c>
    </row>
    <row r="1040">
      <c r="A1040" s="6" t="inlineStr">
        <is>
          <t>PRO-00353</t>
        </is>
      </c>
      <c r="B1040" s="6" t="inlineStr">
        <is>
          <t>Taylor Thomas</t>
        </is>
      </c>
      <c r="C1040" s="6" t="inlineStr">
        <is>
          <t>Analytics Engineer</t>
        </is>
      </c>
      <c r="D1040" s="6" t="inlineStr">
        <is>
          <t>ic_analyst</t>
        </is>
      </c>
      <c r="E1040" s="6" t="n">
        <v>0.75</v>
      </c>
      <c r="F1040" s="6" t="inlineStr">
        <is>
          <t>Conduitly</t>
        </is>
      </c>
      <c r="G1040" s="6" t="b">
        <v>1</v>
      </c>
      <c r="H1040" s="6" t="b">
        <v>0</v>
      </c>
      <c r="I1040" s="6" t="b">
        <v>0</v>
      </c>
      <c r="J1040" s="7" t="n">
        <v>0</v>
      </c>
      <c r="K1040" s="6" t="n">
        <v>2</v>
      </c>
      <c r="L1040" s="6" t="inlineStr">
        <is>
          <t>google</t>
        </is>
      </c>
      <c r="M1040" s="6" t="inlineStr">
        <is>
          <t>GGL-NonBrand-DataPipeline</t>
        </is>
      </c>
      <c r="N1040" s="6" t="inlineStr">
        <is>
          <t>google</t>
        </is>
      </c>
      <c r="O1040" s="6" t="inlineStr">
        <is>
          <t>paid-search</t>
        </is>
      </c>
      <c r="P1040" s="6" t="inlineStr">
        <is>
          <t>ggl_nonbrand_datapipeline</t>
        </is>
      </c>
      <c r="Q1040" s="6" t="inlineStr">
        <is>
          <t>text-ad_competitor</t>
        </is>
      </c>
      <c r="R1040" s="6" t="inlineStr">
        <is>
          <t>data-pipeline-tools</t>
        </is>
      </c>
      <c r="S1040" s="8" t="n">
        <v>45819.42430555556</v>
      </c>
      <c r="T1040" s="6" t="inlineStr">
        <is>
          <t>newsletter_signup</t>
        </is>
      </c>
    </row>
    <row r="1041">
      <c r="A1041" s="9" t="inlineStr">
        <is>
          <t>PRO-00354</t>
        </is>
      </c>
      <c r="B1041" s="9" t="inlineStr">
        <is>
          <t>Cameron Martin</t>
        </is>
      </c>
      <c r="C1041" s="9" t="inlineStr">
        <is>
          <t>Director of Data Engineering</t>
        </is>
      </c>
      <c r="D1041" s="9" t="inlineStr">
        <is>
          <t>director</t>
        </is>
      </c>
      <c r="E1041" s="9" t="n">
        <v>1.25</v>
      </c>
      <c r="F1041" s="9" t="inlineStr">
        <is>
          <t>Onyx Intelligence</t>
        </is>
      </c>
      <c r="G1041" s="9" t="b">
        <v>1</v>
      </c>
      <c r="H1041" s="9" t="b">
        <v>1</v>
      </c>
      <c r="I1041" s="9" t="b">
        <v>0</v>
      </c>
      <c r="J1041" s="10" t="n">
        <v>67451</v>
      </c>
      <c r="K1041" s="9" t="n">
        <v>1</v>
      </c>
      <c r="L1041" s="9" t="inlineStr">
        <is>
          <t>linkedin</t>
        </is>
      </c>
      <c r="M1041" s="9" t="inlineStr">
        <is>
          <t>LI-Retarget-PricingPage-14d</t>
        </is>
      </c>
      <c r="N1041" s="9" t="inlineStr">
        <is>
          <t>linkedin</t>
        </is>
      </c>
      <c r="O1041" s="9" t="inlineStr">
        <is>
          <t>paid-social</t>
        </is>
      </c>
      <c r="P1041" s="9" t="inlineStr">
        <is>
          <t>li_retarget_pricingpage_14d</t>
        </is>
      </c>
      <c r="Q1041" s="9" t="inlineStr">
        <is>
          <t>single-image_pain-point_cta-trial</t>
        </is>
      </c>
      <c r="R1041" s="9" t="inlineStr">
        <is>
          <t>li-ent-data-engineers</t>
        </is>
      </c>
      <c r="S1041" s="11" t="n">
        <v>45915.58263888889</v>
      </c>
      <c r="T1041" s="9" t="inlineStr">
        <is>
          <t>trial_signup</t>
        </is>
      </c>
    </row>
    <row r="1042">
      <c r="A1042" s="6" t="inlineStr">
        <is>
          <t>PRO-00354</t>
        </is>
      </c>
      <c r="B1042" s="6" t="inlineStr">
        <is>
          <t>Cameron Martin</t>
        </is>
      </c>
      <c r="C1042" s="6" t="inlineStr">
        <is>
          <t>Director of Data Engineering</t>
        </is>
      </c>
      <c r="D1042" s="6" t="inlineStr">
        <is>
          <t>director</t>
        </is>
      </c>
      <c r="E1042" s="6" t="n">
        <v>1.25</v>
      </c>
      <c r="F1042" s="6" t="inlineStr">
        <is>
          <t>Onyx Intelligence</t>
        </is>
      </c>
      <c r="G1042" s="6" t="b">
        <v>1</v>
      </c>
      <c r="H1042" s="6" t="b">
        <v>1</v>
      </c>
      <c r="I1042" s="6" t="b">
        <v>0</v>
      </c>
      <c r="J1042" s="7" t="n">
        <v>67451</v>
      </c>
      <c r="K1042" s="6" t="n">
        <v>2</v>
      </c>
      <c r="L1042" s="6" t="inlineStr">
        <is>
          <t>linkedin</t>
        </is>
      </c>
      <c r="M1042" s="6" t="inlineStr">
        <is>
          <t>LI-MOFU-Trial-AnalyticsTeams</t>
        </is>
      </c>
      <c r="N1042" s="6" t="inlineStr">
        <is>
          <t>linkedin</t>
        </is>
      </c>
      <c r="O1042" s="6" t="inlineStr">
        <is>
          <t>paid-social</t>
        </is>
      </c>
      <c r="P1042" s="6" t="inlineStr">
        <is>
          <t>li_mofu_trial_analyticsteams</t>
        </is>
      </c>
      <c r="Q1042" s="6" t="inlineStr">
        <is>
          <t>single-image_product-feature_cta-trial</t>
        </is>
      </c>
      <c r="R1042" s="6" t="inlineStr">
        <is>
          <t>li-ent-data-engineers</t>
        </is>
      </c>
      <c r="S1042" s="8" t="n">
        <v>45924.43055555555</v>
      </c>
      <c r="T1042" s="6" t="inlineStr">
        <is>
          <t>gated_content_download</t>
        </is>
      </c>
    </row>
    <row r="1043">
      <c r="A1043" s="9" t="inlineStr">
        <is>
          <t>PRO-00355</t>
        </is>
      </c>
      <c r="B1043" s="9" t="inlineStr">
        <is>
          <t>Morgan Miller</t>
        </is>
      </c>
      <c r="C1043" s="9" t="inlineStr">
        <is>
          <t>Director of Data</t>
        </is>
      </c>
      <c r="D1043" s="9" t="inlineStr">
        <is>
          <t>director</t>
        </is>
      </c>
      <c r="E1043" s="9" t="n">
        <v>1.25</v>
      </c>
      <c r="F1043" s="9" t="inlineStr">
        <is>
          <t>Dataduct</t>
        </is>
      </c>
      <c r="G1043" s="9" t="b">
        <v>0</v>
      </c>
      <c r="H1043" s="9" t="b">
        <v>0</v>
      </c>
      <c r="I1043" s="9" t="b">
        <v>0</v>
      </c>
      <c r="J1043" s="10" t="n">
        <v>0</v>
      </c>
      <c r="K1043" s="9" t="n">
        <v>1</v>
      </c>
      <c r="L1043" s="9" t="inlineStr">
        <is>
          <t>google</t>
        </is>
      </c>
      <c r="M1043" s="9" t="inlineStr">
        <is>
          <t>GGL-Competitor-Pipeform-Alt</t>
        </is>
      </c>
      <c r="N1043" s="9" t="inlineStr">
        <is>
          <t>google</t>
        </is>
      </c>
      <c r="O1043" s="9" t="inlineStr">
        <is>
          <t>paid-search</t>
        </is>
      </c>
      <c r="P1043" s="9" t="inlineStr">
        <is>
          <t>ggl_competitor_pipeform_alt</t>
        </is>
      </c>
      <c r="Q1043" s="9" t="inlineStr">
        <is>
          <t>text-ad_competitor</t>
        </is>
      </c>
      <c r="R1043" s="9" t="inlineStr">
        <is>
          <t>streamlink-vs-syncflow</t>
        </is>
      </c>
      <c r="S1043" s="11" t="n">
        <v>45911.60416666666</v>
      </c>
      <c r="T1043" s="9" t="inlineStr">
        <is>
          <t>gated_content_download</t>
        </is>
      </c>
    </row>
    <row r="1044">
      <c r="A1044" s="6" t="inlineStr">
        <is>
          <t>PRO-00355</t>
        </is>
      </c>
      <c r="B1044" s="6" t="inlineStr">
        <is>
          <t>Morgan Miller</t>
        </is>
      </c>
      <c r="C1044" s="6" t="inlineStr">
        <is>
          <t>Director of Data</t>
        </is>
      </c>
      <c r="D1044" s="6" t="inlineStr">
        <is>
          <t>director</t>
        </is>
      </c>
      <c r="E1044" s="6" t="n">
        <v>1.25</v>
      </c>
      <c r="F1044" s="6" t="inlineStr">
        <is>
          <t>Dataduct</t>
        </is>
      </c>
      <c r="G1044" s="6" t="b">
        <v>0</v>
      </c>
      <c r="H1044" s="6" t="b">
        <v>0</v>
      </c>
      <c r="I1044" s="6" t="b">
        <v>0</v>
      </c>
      <c r="J1044" s="7" t="n">
        <v>0</v>
      </c>
      <c r="K1044" s="6" t="n">
        <v>2</v>
      </c>
      <c r="L1044" s="6" t="inlineStr">
        <is>
          <t>google</t>
        </is>
      </c>
      <c r="M1044" s="6" t="inlineStr">
        <is>
          <t>GGL-Competitor-Pipeform-Alt</t>
        </is>
      </c>
      <c r="N1044" s="6" t="inlineStr">
        <is>
          <t>google</t>
        </is>
      </c>
      <c r="O1044" s="6" t="inlineStr">
        <is>
          <t>paid-search</t>
        </is>
      </c>
      <c r="P1044" s="6" t="inlineStr">
        <is>
          <t>ggl_competitor_pipeform_alt</t>
        </is>
      </c>
      <c r="Q1044" s="6" t="inlineStr">
        <is>
          <t>text-ad_competitor</t>
        </is>
      </c>
      <c r="R1044" s="6" t="inlineStr">
        <is>
          <t>pipeform-alternative</t>
        </is>
      </c>
      <c r="S1044" s="8" t="n">
        <v>45930.475</v>
      </c>
      <c r="T1044" s="6" t="inlineStr">
        <is>
          <t>newsletter_signup</t>
        </is>
      </c>
    </row>
    <row r="1045">
      <c r="A1045" s="9" t="inlineStr">
        <is>
          <t>PRO-00355</t>
        </is>
      </c>
      <c r="B1045" s="9" t="inlineStr">
        <is>
          <t>Morgan Miller</t>
        </is>
      </c>
      <c r="C1045" s="9" t="inlineStr">
        <is>
          <t>Director of Data</t>
        </is>
      </c>
      <c r="D1045" s="9" t="inlineStr">
        <is>
          <t>director</t>
        </is>
      </c>
      <c r="E1045" s="9" t="n">
        <v>1.25</v>
      </c>
      <c r="F1045" s="9" t="inlineStr">
        <is>
          <t>Dataduct</t>
        </is>
      </c>
      <c r="G1045" s="9" t="b">
        <v>0</v>
      </c>
      <c r="H1045" s="9" t="b">
        <v>0</v>
      </c>
      <c r="I1045" s="9" t="b">
        <v>0</v>
      </c>
      <c r="J1045" s="10" t="n">
        <v>0</v>
      </c>
      <c r="K1045" s="9" t="n">
        <v>3</v>
      </c>
      <c r="L1045" s="9" t="inlineStr">
        <is>
          <t>g2</t>
        </is>
      </c>
      <c r="M1045" s="9" t="inlineStr">
        <is>
          <t>G2-Retarget-CategoryBuyers</t>
        </is>
      </c>
      <c r="N1045" s="9" t="inlineStr">
        <is>
          <t>g2</t>
        </is>
      </c>
      <c r="O1045" s="9" t="inlineStr">
        <is>
          <t>review-site</t>
        </is>
      </c>
      <c r="P1045" s="9" t="inlineStr">
        <is>
          <t>g2_retarget_categorybuyers</t>
        </is>
      </c>
      <c r="Q1045" s="9" t="inlineStr">
        <is>
          <t>badge-display_integration</t>
        </is>
      </c>
      <c r="R1045" s="9" t="inlineStr">
        <is>
          <t>pipeline-software-evaluation</t>
        </is>
      </c>
      <c r="S1045" s="11" t="n">
        <v>45945.475</v>
      </c>
      <c r="T1045" s="9" t="inlineStr">
        <is>
          <t>newsletter_signup</t>
        </is>
      </c>
    </row>
    <row r="1046">
      <c r="A1046" s="6" t="inlineStr">
        <is>
          <t>PRO-00356</t>
        </is>
      </c>
      <c r="B1046" s="6" t="inlineStr">
        <is>
          <t>Emery Kim</t>
        </is>
      </c>
      <c r="C1046" s="6" t="inlineStr">
        <is>
          <t>Analytics Manager</t>
        </is>
      </c>
      <c r="D1046" s="6" t="inlineStr">
        <is>
          <t>manager</t>
        </is>
      </c>
      <c r="E1046" s="6" t="n">
        <v>1</v>
      </c>
      <c r="F1046" s="6" t="inlineStr">
        <is>
          <t>Vaultbase</t>
        </is>
      </c>
      <c r="G1046" s="6" t="b">
        <v>1</v>
      </c>
      <c r="H1046" s="6" t="b">
        <v>0</v>
      </c>
      <c r="I1046" s="6" t="b">
        <v>0</v>
      </c>
      <c r="J1046" s="7" t="n">
        <v>0</v>
      </c>
      <c r="K1046" s="6" t="n">
        <v>1</v>
      </c>
      <c r="L1046" s="6" t="inlineStr">
        <is>
          <t>linkedin</t>
        </is>
      </c>
      <c r="M1046" s="6" t="inlineStr">
        <is>
          <t>LI-ENT-Awareness-DataIntegration</t>
        </is>
      </c>
      <c r="N1046" s="6" t="inlineStr">
        <is>
          <t>linkedin</t>
        </is>
      </c>
      <c r="O1046" s="6" t="inlineStr">
        <is>
          <t>paid-social</t>
        </is>
      </c>
      <c r="P1046" s="6" t="inlineStr">
        <is>
          <t>li_ent_awareness_dataintegration</t>
        </is>
      </c>
      <c r="Q1046" s="6" t="inlineStr">
        <is>
          <t>single-image_pain-point_cta-trial</t>
        </is>
      </c>
      <c r="R1046" s="6" t="inlineStr">
        <is>
          <t>li-ent-data-engineers</t>
        </is>
      </c>
      <c r="S1046" s="8" t="n">
        <v>45666.56597222222</v>
      </c>
      <c r="T1046" s="6" t="inlineStr">
        <is>
          <t>demo_request</t>
        </is>
      </c>
    </row>
    <row r="1047">
      <c r="A1047" s="9" t="inlineStr">
        <is>
          <t>PRO-00356</t>
        </is>
      </c>
      <c r="B1047" s="9" t="inlineStr">
        <is>
          <t>Emery Kim</t>
        </is>
      </c>
      <c r="C1047" s="9" t="inlineStr">
        <is>
          <t>Analytics Manager</t>
        </is>
      </c>
      <c r="D1047" s="9" t="inlineStr">
        <is>
          <t>manager</t>
        </is>
      </c>
      <c r="E1047" s="9" t="n">
        <v>1</v>
      </c>
      <c r="F1047" s="9" t="inlineStr">
        <is>
          <t>Vaultbase</t>
        </is>
      </c>
      <c r="G1047" s="9" t="b">
        <v>1</v>
      </c>
      <c r="H1047" s="9" t="b">
        <v>0</v>
      </c>
      <c r="I1047" s="9" t="b">
        <v>0</v>
      </c>
      <c r="J1047" s="10" t="n">
        <v>0</v>
      </c>
      <c r="K1047" s="9" t="n">
        <v>2</v>
      </c>
      <c r="L1047" s="9" t="inlineStr">
        <is>
          <t>google</t>
        </is>
      </c>
      <c r="M1047" s="9" t="inlineStr">
        <is>
          <t>GGL-Competitor-Streamlink-Alt</t>
        </is>
      </c>
      <c r="N1047" s="9" t="inlineStr">
        <is>
          <t>google</t>
        </is>
      </c>
      <c r="O1047" s="9" t="inlineStr">
        <is>
          <t>paid-search</t>
        </is>
      </c>
      <c r="P1047" s="9" t="inlineStr">
        <is>
          <t>ggl_competitor_streamlink_alt</t>
        </is>
      </c>
      <c r="Q1047" s="9" t="inlineStr">
        <is>
          <t>text-ad_rlsa</t>
        </is>
      </c>
      <c r="R1047" s="9" t="inlineStr">
        <is>
          <t>data-pipeline-tools</t>
        </is>
      </c>
      <c r="S1047" s="11" t="n">
        <v>45678.42916666667</v>
      </c>
      <c r="T1047" s="9" t="inlineStr">
        <is>
          <t>gated_content_download</t>
        </is>
      </c>
    </row>
    <row r="1048">
      <c r="A1048" s="6" t="inlineStr">
        <is>
          <t>PRO-00356</t>
        </is>
      </c>
      <c r="B1048" s="6" t="inlineStr">
        <is>
          <t>Emery Kim</t>
        </is>
      </c>
      <c r="C1048" s="6" t="inlineStr">
        <is>
          <t>Analytics Manager</t>
        </is>
      </c>
      <c r="D1048" s="6" t="inlineStr">
        <is>
          <t>manager</t>
        </is>
      </c>
      <c r="E1048" s="6" t="n">
        <v>1</v>
      </c>
      <c r="F1048" s="6" t="inlineStr">
        <is>
          <t>Vaultbase</t>
        </is>
      </c>
      <c r="G1048" s="6" t="b">
        <v>1</v>
      </c>
      <c r="H1048" s="6" t="b">
        <v>0</v>
      </c>
      <c r="I1048" s="6" t="b">
        <v>0</v>
      </c>
      <c r="J1048" s="7" t="n">
        <v>0</v>
      </c>
      <c r="K1048" s="6" t="n">
        <v>3</v>
      </c>
      <c r="L1048" s="6" t="inlineStr">
        <is>
          <t>g2</t>
        </is>
      </c>
      <c r="M1048" s="6" t="inlineStr">
        <is>
          <t>G2-Retarget-CategoryBuyers</t>
        </is>
      </c>
      <c r="N1048" s="6" t="inlineStr">
        <is>
          <t>g2</t>
        </is>
      </c>
      <c r="O1048" s="6" t="inlineStr">
        <is>
          <t>review-site</t>
        </is>
      </c>
      <c r="P1048" s="6" t="inlineStr">
        <is>
          <t>g2_retarget_categorybuyers</t>
        </is>
      </c>
      <c r="Q1048" s="6" t="inlineStr">
        <is>
          <t>retarget-banner_category</t>
        </is>
      </c>
      <c r="R1048" s="6" t="inlineStr">
        <is>
          <t>etl-tools-comparison</t>
        </is>
      </c>
      <c r="S1048" s="8" t="n">
        <v>45688.36597222222</v>
      </c>
      <c r="T1048" s="6" t="inlineStr">
        <is>
          <t>gated_content_download</t>
        </is>
      </c>
    </row>
    <row r="1049">
      <c r="A1049" s="9" t="inlineStr">
        <is>
          <t>PRO-00356</t>
        </is>
      </c>
      <c r="B1049" s="9" t="inlineStr">
        <is>
          <t>Emery Kim</t>
        </is>
      </c>
      <c r="C1049" s="9" t="inlineStr">
        <is>
          <t>Analytics Manager</t>
        </is>
      </c>
      <c r="D1049" s="9" t="inlineStr">
        <is>
          <t>manager</t>
        </is>
      </c>
      <c r="E1049" s="9" t="n">
        <v>1</v>
      </c>
      <c r="F1049" s="9" t="inlineStr">
        <is>
          <t>Vaultbase</t>
        </is>
      </c>
      <c r="G1049" s="9" t="b">
        <v>1</v>
      </c>
      <c r="H1049" s="9" t="b">
        <v>0</v>
      </c>
      <c r="I1049" s="9" t="b">
        <v>0</v>
      </c>
      <c r="J1049" s="10" t="n">
        <v>0</v>
      </c>
      <c r="K1049" s="9" t="n">
        <v>4</v>
      </c>
      <c r="L1049" s="9" t="inlineStr">
        <is>
          <t>google</t>
        </is>
      </c>
      <c r="M1049" s="9" t="inlineStr">
        <is>
          <t>GGL-Brand-Syncflow-Exact</t>
        </is>
      </c>
      <c r="N1049" s="9" t="inlineStr">
        <is>
          <t>google</t>
        </is>
      </c>
      <c r="O1049" s="9" t="inlineStr">
        <is>
          <t>paid-search</t>
        </is>
      </c>
      <c r="P1049" s="9" t="inlineStr">
        <is>
          <t>ggl_brand_syncflow_exact</t>
        </is>
      </c>
      <c r="Q1049" s="9" t="inlineStr">
        <is>
          <t>text-ad_competitor</t>
        </is>
      </c>
      <c r="R1049" s="9" t="inlineStr">
        <is>
          <t>pipeform-alternative</t>
        </is>
      </c>
      <c r="S1049" s="11" t="n">
        <v>45695.59930555556</v>
      </c>
      <c r="T1049" s="9" t="inlineStr">
        <is>
          <t>gated_content_download</t>
        </is>
      </c>
    </row>
    <row r="1050">
      <c r="A1050" s="6" t="inlineStr">
        <is>
          <t>PRO-00357</t>
        </is>
      </c>
      <c r="B1050" s="6" t="inlineStr">
        <is>
          <t>Kendall Johnson</t>
        </is>
      </c>
      <c r="C1050" s="6" t="inlineStr">
        <is>
          <t>Director of Analytics</t>
        </is>
      </c>
      <c r="D1050" s="6" t="inlineStr">
        <is>
          <t>director</t>
        </is>
      </c>
      <c r="E1050" s="6" t="n">
        <v>1.25</v>
      </c>
      <c r="F1050" s="6" t="inlineStr">
        <is>
          <t>Syncflow</t>
        </is>
      </c>
      <c r="G1050" s="6" t="b">
        <v>0</v>
      </c>
      <c r="H1050" s="6" t="b">
        <v>0</v>
      </c>
      <c r="I1050" s="6" t="b">
        <v>0</v>
      </c>
      <c r="J1050" s="7" t="n">
        <v>0</v>
      </c>
      <c r="K1050" s="6" t="n">
        <v>1</v>
      </c>
      <c r="L1050" s="6" t="inlineStr">
        <is>
          <t>google</t>
        </is>
      </c>
      <c r="M1050" s="6" t="inlineStr">
        <is>
          <t>GGL-Competitor-Pipeform-Alt</t>
        </is>
      </c>
      <c r="N1050" s="6" t="inlineStr">
        <is>
          <t>google</t>
        </is>
      </c>
      <c r="O1050" s="6" t="inlineStr">
        <is>
          <t>paid-search</t>
        </is>
      </c>
      <c r="P1050" s="6" t="inlineStr">
        <is>
          <t>ggl_competitor_pipeform_alt</t>
        </is>
      </c>
      <c r="Q1050" s="6" t="inlineStr">
        <is>
          <t>text-ad_search</t>
        </is>
      </c>
      <c r="R1050" s="6" t="inlineStr">
        <is>
          <t>data-pipeline-tools</t>
        </is>
      </c>
      <c r="S1050" s="8" t="n">
        <v>45698.35833333333</v>
      </c>
      <c r="T1050" s="6" t="inlineStr">
        <is>
          <t>newsletter_signup</t>
        </is>
      </c>
    </row>
    <row r="1051">
      <c r="A1051" s="9" t="inlineStr">
        <is>
          <t>PRO-00357</t>
        </is>
      </c>
      <c r="B1051" s="9" t="inlineStr">
        <is>
          <t>Kendall Johnson</t>
        </is>
      </c>
      <c r="C1051" s="9" t="inlineStr">
        <is>
          <t>Director of Analytics</t>
        </is>
      </c>
      <c r="D1051" s="9" t="inlineStr">
        <is>
          <t>director</t>
        </is>
      </c>
      <c r="E1051" s="9" t="n">
        <v>1.25</v>
      </c>
      <c r="F1051" s="9" t="inlineStr">
        <is>
          <t>Syncflow</t>
        </is>
      </c>
      <c r="G1051" s="9" t="b">
        <v>0</v>
      </c>
      <c r="H1051" s="9" t="b">
        <v>0</v>
      </c>
      <c r="I1051" s="9" t="b">
        <v>0</v>
      </c>
      <c r="J1051" s="10" t="n">
        <v>0</v>
      </c>
      <c r="K1051" s="9" t="n">
        <v>2</v>
      </c>
      <c r="L1051" s="9" t="inlineStr">
        <is>
          <t>programmatic</t>
        </is>
      </c>
      <c r="M1051" s="9" t="inlineStr">
        <is>
          <t>DSP-Awareness-DataEngineers</t>
        </is>
      </c>
      <c r="N1051" s="9" t="inlineStr">
        <is>
          <t>stackadapt</t>
        </is>
      </c>
      <c r="O1051" s="9" t="inlineStr">
        <is>
          <t>display</t>
        </is>
      </c>
      <c r="P1051" s="9" t="inlineStr">
        <is>
          <t>dsp_awareness_dataengineers</t>
        </is>
      </c>
      <c r="Q1051" s="9" t="inlineStr">
        <is>
          <t>display-banner_retarget</t>
        </is>
      </c>
      <c r="R1051" s="9" t="inlineStr">
        <is>
          <t>lookalike-data-engineers</t>
        </is>
      </c>
      <c r="S1051" s="11" t="n">
        <v>45707.69722222222</v>
      </c>
      <c r="T1051" s="9" t="inlineStr">
        <is>
          <t>gated_content_download</t>
        </is>
      </c>
    </row>
    <row r="1052">
      <c r="A1052" s="6" t="inlineStr">
        <is>
          <t>PRO-00358</t>
        </is>
      </c>
      <c r="B1052" s="6" t="inlineStr">
        <is>
          <t>Cameron Nguyen</t>
        </is>
      </c>
      <c r="C1052" s="6" t="inlineStr">
        <is>
          <t>Chief Data Officer</t>
        </is>
      </c>
      <c r="D1052" s="6" t="inlineStr">
        <is>
          <t>c_suite_vp</t>
        </is>
      </c>
      <c r="E1052" s="6" t="n">
        <v>1.5</v>
      </c>
      <c r="F1052" s="6" t="inlineStr">
        <is>
          <t>Dataduct</t>
        </is>
      </c>
      <c r="G1052" s="6" t="b">
        <v>0</v>
      </c>
      <c r="H1052" s="6" t="b">
        <v>0</v>
      </c>
      <c r="I1052" s="6" t="b">
        <v>0</v>
      </c>
      <c r="J1052" s="7" t="n">
        <v>0</v>
      </c>
      <c r="K1052" s="6" t="n">
        <v>1</v>
      </c>
      <c r="L1052" s="6" t="inlineStr">
        <is>
          <t>linkedin</t>
        </is>
      </c>
      <c r="M1052" s="6" t="inlineStr">
        <is>
          <t>LI-ABM-Strategic-ENT</t>
        </is>
      </c>
      <c r="N1052" s="6" t="inlineStr">
        <is>
          <t>linkedin</t>
        </is>
      </c>
      <c r="O1052" s="6" t="inlineStr">
        <is>
          <t>paid-social</t>
        </is>
      </c>
      <c r="P1052" s="6" t="inlineStr">
        <is>
          <t>li_abm_strategic_ent</t>
        </is>
      </c>
      <c r="Q1052" s="6" t="inlineStr">
        <is>
          <t>single-image_product-feature_cta-demo</t>
        </is>
      </c>
      <c r="R1052" s="6" t="inlineStr">
        <is>
          <t>li-lookalike-closed-won</t>
        </is>
      </c>
      <c r="S1052" s="8" t="n">
        <v>45747.67361111111</v>
      </c>
      <c r="T1052" s="6" t="inlineStr">
        <is>
          <t>newsletter_signup</t>
        </is>
      </c>
    </row>
    <row r="1053">
      <c r="A1053" s="9" t="inlineStr">
        <is>
          <t>PRO-00358</t>
        </is>
      </c>
      <c r="B1053" s="9" t="inlineStr">
        <is>
          <t>Cameron Nguyen</t>
        </is>
      </c>
      <c r="C1053" s="9" t="inlineStr">
        <is>
          <t>Chief Data Officer</t>
        </is>
      </c>
      <c r="D1053" s="9" t="inlineStr">
        <is>
          <t>c_suite_vp</t>
        </is>
      </c>
      <c r="E1053" s="9" t="n">
        <v>1.5</v>
      </c>
      <c r="F1053" s="9" t="inlineStr">
        <is>
          <t>Dataduct</t>
        </is>
      </c>
      <c r="G1053" s="9" t="b">
        <v>0</v>
      </c>
      <c r="H1053" s="9" t="b">
        <v>0</v>
      </c>
      <c r="I1053" s="9" t="b">
        <v>0</v>
      </c>
      <c r="J1053" s="10" t="n">
        <v>0</v>
      </c>
      <c r="K1053" s="9" t="n">
        <v>2</v>
      </c>
      <c r="L1053" s="9" t="inlineStr">
        <is>
          <t>google</t>
        </is>
      </c>
      <c r="M1053" s="9" t="inlineStr">
        <is>
          <t>GGL-NonBrand-DataPipeline</t>
        </is>
      </c>
      <c r="N1053" s="9" t="inlineStr">
        <is>
          <t>google</t>
        </is>
      </c>
      <c r="O1053" s="9" t="inlineStr">
        <is>
          <t>paid-search</t>
        </is>
      </c>
      <c r="P1053" s="9" t="inlineStr">
        <is>
          <t>ggl_nonbrand_datapipeline</t>
        </is>
      </c>
      <c r="Q1053" s="9" t="inlineStr">
        <is>
          <t>text-ad_competitor</t>
        </is>
      </c>
      <c r="R1053" s="9" t="inlineStr">
        <is>
          <t>data-pipeline-tools</t>
        </is>
      </c>
      <c r="S1053" s="11" t="n">
        <v>45768.54027777778</v>
      </c>
      <c r="T1053" s="9" t="inlineStr">
        <is>
          <t>gated_content_download</t>
        </is>
      </c>
    </row>
    <row r="1054">
      <c r="A1054" s="6" t="inlineStr">
        <is>
          <t>PRO-00358</t>
        </is>
      </c>
      <c r="B1054" s="6" t="inlineStr">
        <is>
          <t>Cameron Nguyen</t>
        </is>
      </c>
      <c r="C1054" s="6" t="inlineStr">
        <is>
          <t>Chief Data Officer</t>
        </is>
      </c>
      <c r="D1054" s="6" t="inlineStr">
        <is>
          <t>c_suite_vp</t>
        </is>
      </c>
      <c r="E1054" s="6" t="n">
        <v>1.5</v>
      </c>
      <c r="F1054" s="6" t="inlineStr">
        <is>
          <t>Dataduct</t>
        </is>
      </c>
      <c r="G1054" s="6" t="b">
        <v>0</v>
      </c>
      <c r="H1054" s="6" t="b">
        <v>0</v>
      </c>
      <c r="I1054" s="6" t="b">
        <v>0</v>
      </c>
      <c r="J1054" s="7" t="n">
        <v>0</v>
      </c>
      <c r="K1054" s="6" t="n">
        <v>3</v>
      </c>
      <c r="L1054" s="6" t="inlineStr">
        <is>
          <t>linkedin</t>
        </is>
      </c>
      <c r="M1054" s="6" t="inlineStr">
        <is>
          <t>LI-Retarget-SiteVisitors-30d</t>
        </is>
      </c>
      <c r="N1054" s="6" t="inlineStr">
        <is>
          <t>linkedin</t>
        </is>
      </c>
      <c r="O1054" s="6" t="inlineStr">
        <is>
          <t>paid-social</t>
        </is>
      </c>
      <c r="P1054" s="6" t="inlineStr">
        <is>
          <t>li_retarget_sitevisitors_30d</t>
        </is>
      </c>
      <c r="Q1054" s="6" t="inlineStr">
        <is>
          <t>single-image_social-proof_cta-learn-more</t>
        </is>
      </c>
      <c r="R1054" s="6" t="inlineStr">
        <is>
          <t>li-lookalike-closed-won</t>
        </is>
      </c>
      <c r="S1054" s="8" t="n">
        <v>45777.50347222222</v>
      </c>
      <c r="T1054" s="6" t="inlineStr">
        <is>
          <t>newsletter_signup</t>
        </is>
      </c>
    </row>
    <row r="1055">
      <c r="A1055" s="9" t="inlineStr">
        <is>
          <t>PRO-00359</t>
        </is>
      </c>
      <c r="B1055" s="9" t="inlineStr">
        <is>
          <t>Phoenix White</t>
        </is>
      </c>
      <c r="C1055" s="9" t="inlineStr">
        <is>
          <t>BI Analyst</t>
        </is>
      </c>
      <c r="D1055" s="9" t="inlineStr">
        <is>
          <t>ic_analyst</t>
        </is>
      </c>
      <c r="E1055" s="9" t="n">
        <v>0.75</v>
      </c>
      <c r="F1055" s="9" t="inlineStr">
        <is>
          <t>Novabridge</t>
        </is>
      </c>
      <c r="G1055" s="9" t="b">
        <v>1</v>
      </c>
      <c r="H1055" s="9" t="b">
        <v>1</v>
      </c>
      <c r="I1055" s="9" t="b">
        <v>0</v>
      </c>
      <c r="J1055" s="10" t="n">
        <v>81772</v>
      </c>
      <c r="K1055" s="9" t="n">
        <v>1</v>
      </c>
      <c r="L1055" s="9" t="inlineStr">
        <is>
          <t>linkedin</t>
        </is>
      </c>
      <c r="M1055" s="9" t="inlineStr">
        <is>
          <t>LI-MOFU-Demo-DataEngineers</t>
        </is>
      </c>
      <c r="N1055" s="9" t="inlineStr">
        <is>
          <t>linkedin</t>
        </is>
      </c>
      <c r="O1055" s="9" t="inlineStr">
        <is>
          <t>paid-social</t>
        </is>
      </c>
      <c r="P1055" s="9" t="inlineStr">
        <is>
          <t>li_mofu_demo_dataengineers</t>
        </is>
      </c>
      <c r="Q1055" s="9" t="inlineStr">
        <is>
          <t>single-image_product-feature_cta-demo</t>
        </is>
      </c>
      <c r="R1055" s="9" t="inlineStr">
        <is>
          <t>li-mid-analytics-directors</t>
        </is>
      </c>
      <c r="S1055" s="11" t="n">
        <v>45866.59027777778</v>
      </c>
      <c r="T1055" s="9" t="inlineStr">
        <is>
          <t>gated_content_download</t>
        </is>
      </c>
    </row>
    <row r="1056">
      <c r="A1056" s="6" t="inlineStr">
        <is>
          <t>PRO-00359</t>
        </is>
      </c>
      <c r="B1056" s="6" t="inlineStr">
        <is>
          <t>Phoenix White</t>
        </is>
      </c>
      <c r="C1056" s="6" t="inlineStr">
        <is>
          <t>BI Analyst</t>
        </is>
      </c>
      <c r="D1056" s="6" t="inlineStr">
        <is>
          <t>ic_analyst</t>
        </is>
      </c>
      <c r="E1056" s="6" t="n">
        <v>0.75</v>
      </c>
      <c r="F1056" s="6" t="inlineStr">
        <is>
          <t>Novabridge</t>
        </is>
      </c>
      <c r="G1056" s="6" t="b">
        <v>1</v>
      </c>
      <c r="H1056" s="6" t="b">
        <v>1</v>
      </c>
      <c r="I1056" s="6" t="b">
        <v>0</v>
      </c>
      <c r="J1056" s="7" t="n">
        <v>81772</v>
      </c>
      <c r="K1056" s="6" t="n">
        <v>2</v>
      </c>
      <c r="L1056" s="6" t="inlineStr">
        <is>
          <t>g2</t>
        </is>
      </c>
      <c r="M1056" s="6" t="inlineStr">
        <is>
          <t>G2-Badge-LP-Integration</t>
        </is>
      </c>
      <c r="N1056" s="6" t="inlineStr">
        <is>
          <t>g2</t>
        </is>
      </c>
      <c r="O1056" s="6" t="inlineStr">
        <is>
          <t>review-site</t>
        </is>
      </c>
      <c r="P1056" s="6" t="inlineStr">
        <is>
          <t>g2_badge_lp_integration</t>
        </is>
      </c>
      <c r="Q1056" s="6" t="inlineStr">
        <is>
          <t>gated-report_etl</t>
        </is>
      </c>
      <c r="R1056" s="6" t="inlineStr">
        <is>
          <t>etl-tools-comparison</t>
        </is>
      </c>
      <c r="S1056" s="8" t="n">
        <v>45874.39097222222</v>
      </c>
      <c r="T1056" s="6" t="inlineStr">
        <is>
          <t>gated_content_download</t>
        </is>
      </c>
    </row>
    <row r="1057">
      <c r="A1057" s="9" t="inlineStr">
        <is>
          <t>PRO-00359</t>
        </is>
      </c>
      <c r="B1057" s="9" t="inlineStr">
        <is>
          <t>Phoenix White</t>
        </is>
      </c>
      <c r="C1057" s="9" t="inlineStr">
        <is>
          <t>BI Analyst</t>
        </is>
      </c>
      <c r="D1057" s="9" t="inlineStr">
        <is>
          <t>ic_analyst</t>
        </is>
      </c>
      <c r="E1057" s="9" t="n">
        <v>0.75</v>
      </c>
      <c r="F1057" s="9" t="inlineStr">
        <is>
          <t>Novabridge</t>
        </is>
      </c>
      <c r="G1057" s="9" t="b">
        <v>1</v>
      </c>
      <c r="H1057" s="9" t="b">
        <v>1</v>
      </c>
      <c r="I1057" s="9" t="b">
        <v>0</v>
      </c>
      <c r="J1057" s="10" t="n">
        <v>81772</v>
      </c>
      <c r="K1057" s="9" t="n">
        <v>3</v>
      </c>
      <c r="L1057" s="9" t="inlineStr">
        <is>
          <t>g2</t>
        </is>
      </c>
      <c r="M1057" s="9" t="inlineStr">
        <is>
          <t>G2-GridReport-ETL-Gated</t>
        </is>
      </c>
      <c r="N1057" s="9" t="inlineStr">
        <is>
          <t>g2</t>
        </is>
      </c>
      <c r="O1057" s="9" t="inlineStr">
        <is>
          <t>review-site</t>
        </is>
      </c>
      <c r="P1057" s="9" t="inlineStr">
        <is>
          <t>g2_gridreport_etl_gated</t>
        </is>
      </c>
      <c r="Q1057" s="9" t="inlineStr">
        <is>
          <t>badge-display_integration</t>
        </is>
      </c>
      <c r="R1057" s="9" t="inlineStr">
        <is>
          <t>etl-tools-comparison</t>
        </is>
      </c>
      <c r="S1057" s="11" t="n">
        <v>45889.37777777778</v>
      </c>
      <c r="T1057" s="9" t="inlineStr">
        <is>
          <t>newsletter_signup</t>
        </is>
      </c>
    </row>
    <row r="1058">
      <c r="A1058" s="6" t="inlineStr">
        <is>
          <t>PRO-00360</t>
        </is>
      </c>
      <c r="B1058" s="6" t="inlineStr">
        <is>
          <t>Jordan Harris</t>
        </is>
      </c>
      <c r="C1058" s="6" t="inlineStr">
        <is>
          <t>Data Engineering Manager</t>
        </is>
      </c>
      <c r="D1058" s="6" t="inlineStr">
        <is>
          <t>manager</t>
        </is>
      </c>
      <c r="E1058" s="6" t="n">
        <v>1</v>
      </c>
      <c r="F1058" s="6" t="inlineStr">
        <is>
          <t>Meridian Cloud</t>
        </is>
      </c>
      <c r="G1058" s="6" t="b">
        <v>1</v>
      </c>
      <c r="H1058" s="6" t="b">
        <v>0</v>
      </c>
      <c r="I1058" s="6" t="b">
        <v>0</v>
      </c>
      <c r="J1058" s="7" t="n">
        <v>0</v>
      </c>
      <c r="K1058" s="6" t="n">
        <v>1</v>
      </c>
      <c r="L1058" s="6" t="inlineStr">
        <is>
          <t>google</t>
        </is>
      </c>
      <c r="M1058" s="6" t="inlineStr">
        <is>
          <t>GGL-Competitor-Pipeform-Alt</t>
        </is>
      </c>
      <c r="N1058" s="6" t="inlineStr">
        <is>
          <t>google</t>
        </is>
      </c>
      <c r="O1058" s="6" t="inlineStr">
        <is>
          <t>paid-search</t>
        </is>
      </c>
      <c r="P1058" s="6" t="inlineStr">
        <is>
          <t>ggl_competitor_pipeform_alt</t>
        </is>
      </c>
      <c r="Q1058" s="6" t="inlineStr">
        <is>
          <t>text-ad_competitor</t>
        </is>
      </c>
      <c r="R1058" s="6" t="inlineStr">
        <is>
          <t>data-pipeline-tools</t>
        </is>
      </c>
      <c r="S1058" s="8" t="n">
        <v>45817.34861111111</v>
      </c>
      <c r="T1058" s="6" t="inlineStr">
        <is>
          <t>gated_content_download</t>
        </is>
      </c>
    </row>
    <row r="1059">
      <c r="A1059" s="9" t="inlineStr">
        <is>
          <t>PRO-00360</t>
        </is>
      </c>
      <c r="B1059" s="9" t="inlineStr">
        <is>
          <t>Jordan Harris</t>
        </is>
      </c>
      <c r="C1059" s="9" t="inlineStr">
        <is>
          <t>Data Engineering Manager</t>
        </is>
      </c>
      <c r="D1059" s="9" t="inlineStr">
        <is>
          <t>manager</t>
        </is>
      </c>
      <c r="E1059" s="9" t="n">
        <v>1</v>
      </c>
      <c r="F1059" s="9" t="inlineStr">
        <is>
          <t>Meridian Cloud</t>
        </is>
      </c>
      <c r="G1059" s="9" t="b">
        <v>1</v>
      </c>
      <c r="H1059" s="9" t="b">
        <v>0</v>
      </c>
      <c r="I1059" s="9" t="b">
        <v>0</v>
      </c>
      <c r="J1059" s="10" t="n">
        <v>0</v>
      </c>
      <c r="K1059" s="9" t="n">
        <v>2</v>
      </c>
      <c r="L1059" s="9" t="inlineStr">
        <is>
          <t>g2</t>
        </is>
      </c>
      <c r="M1059" s="9" t="inlineStr">
        <is>
          <t>G2-GridReport-ETL-Gated</t>
        </is>
      </c>
      <c r="N1059" s="9" t="inlineStr">
        <is>
          <t>g2</t>
        </is>
      </c>
      <c r="O1059" s="9" t="inlineStr">
        <is>
          <t>review-site</t>
        </is>
      </c>
      <c r="P1059" s="9" t="inlineStr">
        <is>
          <t>g2_gridreport_etl_gated</t>
        </is>
      </c>
      <c r="Q1059" s="9" t="inlineStr">
        <is>
          <t>badge-display_integration</t>
        </is>
      </c>
      <c r="R1059" s="9" t="inlineStr">
        <is>
          <t>data-integration-review</t>
        </is>
      </c>
      <c r="S1059" s="11" t="n">
        <v>45831.54722222222</v>
      </c>
      <c r="T1059" s="9" t="inlineStr">
        <is>
          <t>trial_signup</t>
        </is>
      </c>
    </row>
    <row r="1060">
      <c r="A1060" s="6" t="inlineStr">
        <is>
          <t>PRO-00360</t>
        </is>
      </c>
      <c r="B1060" s="6" t="inlineStr">
        <is>
          <t>Jordan Harris</t>
        </is>
      </c>
      <c r="C1060" s="6" t="inlineStr">
        <is>
          <t>Data Engineering Manager</t>
        </is>
      </c>
      <c r="D1060" s="6" t="inlineStr">
        <is>
          <t>manager</t>
        </is>
      </c>
      <c r="E1060" s="6" t="n">
        <v>1</v>
      </c>
      <c r="F1060" s="6" t="inlineStr">
        <is>
          <t>Meridian Cloud</t>
        </is>
      </c>
      <c r="G1060" s="6" t="b">
        <v>1</v>
      </c>
      <c r="H1060" s="6" t="b">
        <v>0</v>
      </c>
      <c r="I1060" s="6" t="b">
        <v>0</v>
      </c>
      <c r="J1060" s="7" t="n">
        <v>0</v>
      </c>
      <c r="K1060" s="6" t="n">
        <v>3</v>
      </c>
      <c r="L1060" s="6" t="inlineStr">
        <is>
          <t>google</t>
        </is>
      </c>
      <c r="M1060" s="6" t="inlineStr">
        <is>
          <t>GGL-Brand-Syncflow-Exact</t>
        </is>
      </c>
      <c r="N1060" s="6" t="inlineStr">
        <is>
          <t>google</t>
        </is>
      </c>
      <c r="O1060" s="6" t="inlineStr">
        <is>
          <t>paid-search</t>
        </is>
      </c>
      <c r="P1060" s="6" t="inlineStr">
        <is>
          <t>ggl_brand_syncflow_exact</t>
        </is>
      </c>
      <c r="Q1060" s="6" t="inlineStr">
        <is>
          <t>text-ad_competitor</t>
        </is>
      </c>
      <c r="R1060" s="6" t="inlineStr">
        <is>
          <t>data-integration-platform</t>
        </is>
      </c>
      <c r="S1060" s="8" t="n">
        <v>45846.39722222222</v>
      </c>
      <c r="T1060" s="6" t="inlineStr">
        <is>
          <t>newsletter_signup</t>
        </is>
      </c>
    </row>
    <row r="1061">
      <c r="A1061" s="9" t="inlineStr">
        <is>
          <t>PRO-00361</t>
        </is>
      </c>
      <c r="B1061" s="9" t="inlineStr">
        <is>
          <t>Jordan Davis</t>
        </is>
      </c>
      <c r="C1061" s="9" t="inlineStr">
        <is>
          <t>Director of Data</t>
        </is>
      </c>
      <c r="D1061" s="9" t="inlineStr">
        <is>
          <t>director</t>
        </is>
      </c>
      <c r="E1061" s="9" t="n">
        <v>1.25</v>
      </c>
      <c r="F1061" s="9" t="inlineStr">
        <is>
          <t>Conduitly</t>
        </is>
      </c>
      <c r="G1061" s="9" t="b">
        <v>1</v>
      </c>
      <c r="H1061" s="9" t="b">
        <v>1</v>
      </c>
      <c r="I1061" s="9" t="b">
        <v>0</v>
      </c>
      <c r="J1061" s="10" t="n">
        <v>114349</v>
      </c>
      <c r="K1061" s="9" t="n">
        <v>1</v>
      </c>
      <c r="L1061" s="9" t="inlineStr">
        <is>
          <t>linkedin</t>
        </is>
      </c>
      <c r="M1061" s="9" t="inlineStr">
        <is>
          <t>LI-Retarget-PricingPage-14d</t>
        </is>
      </c>
      <c r="N1061" s="9" t="inlineStr">
        <is>
          <t>linkedin</t>
        </is>
      </c>
      <c r="O1061" s="9" t="inlineStr">
        <is>
          <t>paid-social</t>
        </is>
      </c>
      <c r="P1061" s="9" t="inlineStr">
        <is>
          <t>li_retarget_pricingpage_14d</t>
        </is>
      </c>
      <c r="Q1061" s="9" t="inlineStr">
        <is>
          <t>single-image_social-proof_cta-demo</t>
        </is>
      </c>
      <c r="R1061" s="9" t="inlineStr">
        <is>
          <t>li-mid-analytics-directors</t>
        </is>
      </c>
      <c r="S1061" s="11" t="n">
        <v>45705.49722222222</v>
      </c>
      <c r="T1061" s="9" t="inlineStr">
        <is>
          <t>demo_request</t>
        </is>
      </c>
    </row>
    <row r="1062">
      <c r="A1062" s="6" t="inlineStr">
        <is>
          <t>PRO-00361</t>
        </is>
      </c>
      <c r="B1062" s="6" t="inlineStr">
        <is>
          <t>Jordan Davis</t>
        </is>
      </c>
      <c r="C1062" s="6" t="inlineStr">
        <is>
          <t>Director of Data</t>
        </is>
      </c>
      <c r="D1062" s="6" t="inlineStr">
        <is>
          <t>director</t>
        </is>
      </c>
      <c r="E1062" s="6" t="n">
        <v>1.25</v>
      </c>
      <c r="F1062" s="6" t="inlineStr">
        <is>
          <t>Conduitly</t>
        </is>
      </c>
      <c r="G1062" s="6" t="b">
        <v>1</v>
      </c>
      <c r="H1062" s="6" t="b">
        <v>1</v>
      </c>
      <c r="I1062" s="6" t="b">
        <v>0</v>
      </c>
      <c r="J1062" s="7" t="n">
        <v>114349</v>
      </c>
      <c r="K1062" s="6" t="n">
        <v>2</v>
      </c>
      <c r="L1062" s="6" t="inlineStr">
        <is>
          <t>g2</t>
        </is>
      </c>
      <c r="M1062" s="6" t="inlineStr">
        <is>
          <t>G2-Retarget-CategoryBuyers</t>
        </is>
      </c>
      <c r="N1062" s="6" t="inlineStr">
        <is>
          <t>g2</t>
        </is>
      </c>
      <c r="O1062" s="6" t="inlineStr">
        <is>
          <t>review-site</t>
        </is>
      </c>
      <c r="P1062" s="6" t="inlineStr">
        <is>
          <t>g2_retarget_categorybuyers</t>
        </is>
      </c>
      <c r="Q1062" s="6" t="inlineStr">
        <is>
          <t>badge-display_integration</t>
        </is>
      </c>
      <c r="R1062" s="6" t="inlineStr">
        <is>
          <t>data-integration-review</t>
        </is>
      </c>
      <c r="S1062" s="8" t="n">
        <v>45720.69861111111</v>
      </c>
      <c r="T1062" s="6" t="inlineStr">
        <is>
          <t>trial_signup</t>
        </is>
      </c>
    </row>
    <row r="1063">
      <c r="A1063" s="9" t="inlineStr">
        <is>
          <t>PRO-00362</t>
        </is>
      </c>
      <c r="B1063" s="9" t="inlineStr">
        <is>
          <t>Jordan Hall</t>
        </is>
      </c>
      <c r="C1063" s="9" t="inlineStr">
        <is>
          <t>BI Analyst</t>
        </is>
      </c>
      <c r="D1063" s="9" t="inlineStr">
        <is>
          <t>ic_analyst</t>
        </is>
      </c>
      <c r="E1063" s="9" t="n">
        <v>0.75</v>
      </c>
      <c r="F1063" s="9" t="inlineStr">
        <is>
          <t>Solaris Data</t>
        </is>
      </c>
      <c r="G1063" s="9" t="b">
        <v>1</v>
      </c>
      <c r="H1063" s="9" t="b">
        <v>1</v>
      </c>
      <c r="I1063" s="9" t="b">
        <v>1</v>
      </c>
      <c r="J1063" s="10" t="n">
        <v>82923</v>
      </c>
      <c r="K1063" s="9" t="n">
        <v>1</v>
      </c>
      <c r="L1063" s="9" t="inlineStr">
        <is>
          <t>google</t>
        </is>
      </c>
      <c r="M1063" s="9" t="inlineStr">
        <is>
          <t>GGL-Competitor-Pipeform-Alt</t>
        </is>
      </c>
      <c r="N1063" s="9" t="inlineStr">
        <is>
          <t>google</t>
        </is>
      </c>
      <c r="O1063" s="9" t="inlineStr">
        <is>
          <t>paid-search</t>
        </is>
      </c>
      <c r="P1063" s="9" t="inlineStr">
        <is>
          <t>ggl_competitor_pipeform_alt</t>
        </is>
      </c>
      <c r="Q1063" s="9" t="inlineStr">
        <is>
          <t>text-ad_search</t>
        </is>
      </c>
      <c r="R1063" s="9" t="inlineStr">
        <is>
          <t>etl-software</t>
        </is>
      </c>
      <c r="S1063" s="11" t="n">
        <v>45698.44166666667</v>
      </c>
      <c r="T1063" s="9" t="inlineStr">
        <is>
          <t>gated_content_download</t>
        </is>
      </c>
    </row>
    <row r="1064">
      <c r="A1064" s="6" t="inlineStr">
        <is>
          <t>PRO-00362</t>
        </is>
      </c>
      <c r="B1064" s="6" t="inlineStr">
        <is>
          <t>Jordan Hall</t>
        </is>
      </c>
      <c r="C1064" s="6" t="inlineStr">
        <is>
          <t>BI Analyst</t>
        </is>
      </c>
      <c r="D1064" s="6" t="inlineStr">
        <is>
          <t>ic_analyst</t>
        </is>
      </c>
      <c r="E1064" s="6" t="n">
        <v>0.75</v>
      </c>
      <c r="F1064" s="6" t="inlineStr">
        <is>
          <t>Solaris Data</t>
        </is>
      </c>
      <c r="G1064" s="6" t="b">
        <v>1</v>
      </c>
      <c r="H1064" s="6" t="b">
        <v>1</v>
      </c>
      <c r="I1064" s="6" t="b">
        <v>1</v>
      </c>
      <c r="J1064" s="7" t="n">
        <v>82923</v>
      </c>
      <c r="K1064" s="6" t="n">
        <v>2</v>
      </c>
      <c r="L1064" s="6" t="inlineStr">
        <is>
          <t>programmatic</t>
        </is>
      </c>
      <c r="M1064" s="6" t="inlineStr">
        <is>
          <t>DSP-ABM-AirCover-Strategic</t>
        </is>
      </c>
      <c r="N1064" s="6" t="inlineStr">
        <is>
          <t>stackadapt</t>
        </is>
      </c>
      <c r="O1064" s="6" t="inlineStr">
        <is>
          <t>display</t>
        </is>
      </c>
      <c r="P1064" s="6" t="inlineStr">
        <is>
          <t>dsp_abm_aircover_strategic</t>
        </is>
      </c>
      <c r="Q1064" s="6" t="inlineStr">
        <is>
          <t>display-banner_retarget</t>
        </is>
      </c>
      <c r="R1064" s="6" t="inlineStr">
        <is>
          <t>abm-strategic-accounts</t>
        </is>
      </c>
      <c r="S1064" s="8" t="n">
        <v>45719.52430555555</v>
      </c>
      <c r="T1064" s="6" t="inlineStr">
        <is>
          <t>newsletter_signup</t>
        </is>
      </c>
    </row>
    <row r="1065">
      <c r="A1065" s="9" t="inlineStr">
        <is>
          <t>PRO-00363</t>
        </is>
      </c>
      <c r="B1065" s="9" t="inlineStr">
        <is>
          <t>Skyler Wilson</t>
        </is>
      </c>
      <c r="C1065" s="9" t="inlineStr">
        <is>
          <t>VP of Data</t>
        </is>
      </c>
      <c r="D1065" s="9" t="inlineStr">
        <is>
          <t>c_suite_vp</t>
        </is>
      </c>
      <c r="E1065" s="9" t="n">
        <v>1.5</v>
      </c>
      <c r="F1065" s="9" t="inlineStr">
        <is>
          <t>Streamlink</t>
        </is>
      </c>
      <c r="G1065" s="9" t="b">
        <v>1</v>
      </c>
      <c r="H1065" s="9" t="b">
        <v>1</v>
      </c>
      <c r="I1065" s="9" t="b">
        <v>0</v>
      </c>
      <c r="J1065" s="10" t="n">
        <v>175306</v>
      </c>
      <c r="K1065" s="9" t="n">
        <v>1</v>
      </c>
      <c r="L1065" s="9" t="inlineStr">
        <is>
          <t>google</t>
        </is>
      </c>
      <c r="M1065" s="9" t="inlineStr">
        <is>
          <t>GGL-RLSA-HighIntent-Visitors</t>
        </is>
      </c>
      <c r="N1065" s="9" t="inlineStr">
        <is>
          <t>google</t>
        </is>
      </c>
      <c r="O1065" s="9" t="inlineStr">
        <is>
          <t>paid-search</t>
        </is>
      </c>
      <c r="P1065" s="9" t="inlineStr">
        <is>
          <t>ggl_rlsa_highintent_visitors</t>
        </is>
      </c>
      <c r="Q1065" s="9" t="inlineStr">
        <is>
          <t>text-ad_search</t>
        </is>
      </c>
      <c r="R1065" s="9" t="inlineStr">
        <is>
          <t>etl-software</t>
        </is>
      </c>
      <c r="S1065" s="11" t="n">
        <v>45901.53333333333</v>
      </c>
      <c r="T1065" s="9" t="inlineStr">
        <is>
          <t>demo_request</t>
        </is>
      </c>
    </row>
    <row r="1066">
      <c r="A1066" s="6" t="inlineStr">
        <is>
          <t>PRO-00363</t>
        </is>
      </c>
      <c r="B1066" s="6" t="inlineStr">
        <is>
          <t>Skyler Wilson</t>
        </is>
      </c>
      <c r="C1066" s="6" t="inlineStr">
        <is>
          <t>VP of Data</t>
        </is>
      </c>
      <c r="D1066" s="6" t="inlineStr">
        <is>
          <t>c_suite_vp</t>
        </is>
      </c>
      <c r="E1066" s="6" t="n">
        <v>1.5</v>
      </c>
      <c r="F1066" s="6" t="inlineStr">
        <is>
          <t>Streamlink</t>
        </is>
      </c>
      <c r="G1066" s="6" t="b">
        <v>1</v>
      </c>
      <c r="H1066" s="6" t="b">
        <v>1</v>
      </c>
      <c r="I1066" s="6" t="b">
        <v>0</v>
      </c>
      <c r="J1066" s="7" t="n">
        <v>175306</v>
      </c>
      <c r="K1066" s="6" t="n">
        <v>2</v>
      </c>
      <c r="L1066" s="6" t="inlineStr">
        <is>
          <t>programmatic</t>
        </is>
      </c>
      <c r="M1066" s="6" t="inlineStr">
        <is>
          <t>DSP-Awareness-DataEngineers</t>
        </is>
      </c>
      <c r="N1066" s="6" t="inlineStr">
        <is>
          <t>stackadapt</t>
        </is>
      </c>
      <c r="O1066" s="6" t="inlineStr">
        <is>
          <t>display</t>
        </is>
      </c>
      <c r="P1066" s="6" t="inlineStr">
        <is>
          <t>dsp_awareness_dataengineers</t>
        </is>
      </c>
      <c r="Q1066" s="6" t="inlineStr">
        <is>
          <t>display-banner_retarget</t>
        </is>
      </c>
      <c r="R1066" s="6" t="inlineStr">
        <is>
          <t>lookalike-data-engineers</t>
        </is>
      </c>
      <c r="S1066" s="8" t="n">
        <v>45915.34930555556</v>
      </c>
      <c r="T1066" s="6" t="inlineStr">
        <is>
          <t>demo_request</t>
        </is>
      </c>
    </row>
    <row r="1067">
      <c r="A1067" s="9" t="inlineStr">
        <is>
          <t>PRO-00364</t>
        </is>
      </c>
      <c r="B1067" s="9" t="inlineStr">
        <is>
          <t>Blake Wilson</t>
        </is>
      </c>
      <c r="C1067" s="9" t="inlineStr">
        <is>
          <t>Data Platform Manager</t>
        </is>
      </c>
      <c r="D1067" s="9" t="inlineStr">
        <is>
          <t>manager</t>
        </is>
      </c>
      <c r="E1067" s="9" t="n">
        <v>1</v>
      </c>
      <c r="F1067" s="9" t="inlineStr">
        <is>
          <t>Streamlink</t>
        </is>
      </c>
      <c r="G1067" s="9" t="b">
        <v>0</v>
      </c>
      <c r="H1067" s="9" t="b">
        <v>0</v>
      </c>
      <c r="I1067" s="9" t="b">
        <v>0</v>
      </c>
      <c r="J1067" s="10" t="n">
        <v>0</v>
      </c>
      <c r="K1067" s="9" t="n">
        <v>1</v>
      </c>
      <c r="L1067" s="9" t="inlineStr">
        <is>
          <t>linkedin</t>
        </is>
      </c>
      <c r="M1067" s="9" t="inlineStr">
        <is>
          <t>LI-ABM-Strategic-ENT</t>
        </is>
      </c>
      <c r="N1067" s="9" t="inlineStr">
        <is>
          <t>linkedin</t>
        </is>
      </c>
      <c r="O1067" s="9" t="inlineStr">
        <is>
          <t>paid-social</t>
        </is>
      </c>
      <c r="P1067" s="9" t="inlineStr">
        <is>
          <t>li_abm_strategic_ent</t>
        </is>
      </c>
      <c r="Q1067" s="9" t="inlineStr">
        <is>
          <t>single-image_social-proof_cta-learn-more</t>
        </is>
      </c>
      <c r="R1067" s="9" t="inlineStr">
        <is>
          <t>li-abm-strategic-accounts</t>
        </is>
      </c>
      <c r="S1067" s="11" t="n">
        <v>45679.73680555556</v>
      </c>
      <c r="T1067" s="9" t="inlineStr">
        <is>
          <t>gated_content_download</t>
        </is>
      </c>
    </row>
    <row r="1068">
      <c r="A1068" s="6" t="inlineStr">
        <is>
          <t>PRO-00364</t>
        </is>
      </c>
      <c r="B1068" s="6" t="inlineStr">
        <is>
          <t>Blake Wilson</t>
        </is>
      </c>
      <c r="C1068" s="6" t="inlineStr">
        <is>
          <t>Data Platform Manager</t>
        </is>
      </c>
      <c r="D1068" s="6" t="inlineStr">
        <is>
          <t>manager</t>
        </is>
      </c>
      <c r="E1068" s="6" t="n">
        <v>1</v>
      </c>
      <c r="F1068" s="6" t="inlineStr">
        <is>
          <t>Streamlink</t>
        </is>
      </c>
      <c r="G1068" s="6" t="b">
        <v>0</v>
      </c>
      <c r="H1068" s="6" t="b">
        <v>0</v>
      </c>
      <c r="I1068" s="6" t="b">
        <v>0</v>
      </c>
      <c r="J1068" s="7" t="n">
        <v>0</v>
      </c>
      <c r="K1068" s="6" t="n">
        <v>2</v>
      </c>
      <c r="L1068" s="6" t="inlineStr">
        <is>
          <t>google</t>
        </is>
      </c>
      <c r="M1068" s="6" t="inlineStr">
        <is>
          <t>GGL-Competitor-Streamlink-Alt</t>
        </is>
      </c>
      <c r="N1068" s="6" t="inlineStr">
        <is>
          <t>google</t>
        </is>
      </c>
      <c r="O1068" s="6" t="inlineStr">
        <is>
          <t>paid-search</t>
        </is>
      </c>
      <c r="P1068" s="6" t="inlineStr">
        <is>
          <t>ggl_competitor_streamlink_alt</t>
        </is>
      </c>
      <c r="Q1068" s="6" t="inlineStr">
        <is>
          <t>text-ad_rlsa</t>
        </is>
      </c>
      <c r="R1068" s="6" t="inlineStr">
        <is>
          <t>etl-software</t>
        </is>
      </c>
      <c r="S1068" s="8" t="n">
        <v>45699.3875</v>
      </c>
      <c r="T1068" s="6" t="inlineStr">
        <is>
          <t>gated_content_download</t>
        </is>
      </c>
    </row>
    <row r="1069">
      <c r="A1069" s="9" t="inlineStr">
        <is>
          <t>PRO-00365</t>
        </is>
      </c>
      <c r="B1069" s="9" t="inlineStr">
        <is>
          <t>Sage Kim</t>
        </is>
      </c>
      <c r="C1069" s="9" t="inlineStr">
        <is>
          <t>Data Platform Manager</t>
        </is>
      </c>
      <c r="D1069" s="9" t="inlineStr">
        <is>
          <t>manager</t>
        </is>
      </c>
      <c r="E1069" s="9" t="n">
        <v>1</v>
      </c>
      <c r="F1069" s="9" t="inlineStr">
        <is>
          <t>Datavera</t>
        </is>
      </c>
      <c r="G1069" s="9" t="b">
        <v>1</v>
      </c>
      <c r="H1069" s="9" t="b">
        <v>1</v>
      </c>
      <c r="I1069" s="9" t="b">
        <v>0</v>
      </c>
      <c r="J1069" s="10" t="n">
        <v>106444</v>
      </c>
      <c r="K1069" s="9" t="n">
        <v>1</v>
      </c>
      <c r="L1069" s="9" t="inlineStr">
        <is>
          <t>google</t>
        </is>
      </c>
      <c r="M1069" s="9" t="inlineStr">
        <is>
          <t>GGL-Competitor-Pipeform-Alt</t>
        </is>
      </c>
      <c r="N1069" s="9" t="inlineStr">
        <is>
          <t>google</t>
        </is>
      </c>
      <c r="O1069" s="9" t="inlineStr">
        <is>
          <t>paid-search</t>
        </is>
      </c>
      <c r="P1069" s="9" t="inlineStr">
        <is>
          <t>ggl_competitor_pipeform_alt</t>
        </is>
      </c>
      <c r="Q1069" s="9" t="inlineStr">
        <is>
          <t>text-ad_rlsa</t>
        </is>
      </c>
      <c r="R1069" s="9" t="inlineStr">
        <is>
          <t>data-pipeline-tools</t>
        </is>
      </c>
      <c r="S1069" s="11" t="n">
        <v>45750.41527777778</v>
      </c>
      <c r="T1069" s="9" t="inlineStr">
        <is>
          <t>gated_content_download</t>
        </is>
      </c>
    </row>
    <row r="1070">
      <c r="A1070" s="6" t="inlineStr">
        <is>
          <t>PRO-00365</t>
        </is>
      </c>
      <c r="B1070" s="6" t="inlineStr">
        <is>
          <t>Sage Kim</t>
        </is>
      </c>
      <c r="C1070" s="6" t="inlineStr">
        <is>
          <t>Data Platform Manager</t>
        </is>
      </c>
      <c r="D1070" s="6" t="inlineStr">
        <is>
          <t>manager</t>
        </is>
      </c>
      <c r="E1070" s="6" t="n">
        <v>1</v>
      </c>
      <c r="F1070" s="6" t="inlineStr">
        <is>
          <t>Datavera</t>
        </is>
      </c>
      <c r="G1070" s="6" t="b">
        <v>1</v>
      </c>
      <c r="H1070" s="6" t="b">
        <v>1</v>
      </c>
      <c r="I1070" s="6" t="b">
        <v>0</v>
      </c>
      <c r="J1070" s="7" t="n">
        <v>106444</v>
      </c>
      <c r="K1070" s="6" t="n">
        <v>2</v>
      </c>
      <c r="L1070" s="6" t="inlineStr">
        <is>
          <t>programmatic</t>
        </is>
      </c>
      <c r="M1070" s="6" t="inlineStr">
        <is>
          <t>DSP-Awareness-DataEngineers</t>
        </is>
      </c>
      <c r="N1070" s="6" t="inlineStr">
        <is>
          <t>stackadapt</t>
        </is>
      </c>
      <c r="O1070" s="6" t="inlineStr">
        <is>
          <t>display</t>
        </is>
      </c>
      <c r="P1070" s="6" t="inlineStr">
        <is>
          <t>dsp_awareness_dataengineers</t>
        </is>
      </c>
      <c r="Q1070" s="6" t="inlineStr">
        <is>
          <t>display-banner_abm</t>
        </is>
      </c>
      <c r="R1070" s="6" t="inlineStr">
        <is>
          <t>lookalike-data-engineers</t>
        </is>
      </c>
      <c r="S1070" s="8" t="n">
        <v>45758.55625</v>
      </c>
      <c r="T1070" s="6" t="inlineStr">
        <is>
          <t>trial_signup</t>
        </is>
      </c>
    </row>
    <row r="1071">
      <c r="A1071" s="9" t="inlineStr">
        <is>
          <t>PRO-00366</t>
        </is>
      </c>
      <c r="B1071" s="9" t="inlineStr">
        <is>
          <t>Casey Thomas</t>
        </is>
      </c>
      <c r="C1071" s="9" t="inlineStr">
        <is>
          <t>BI Manager</t>
        </is>
      </c>
      <c r="D1071" s="9" t="inlineStr">
        <is>
          <t>manager</t>
        </is>
      </c>
      <c r="E1071" s="9" t="n">
        <v>1</v>
      </c>
      <c r="F1071" s="9" t="inlineStr">
        <is>
          <t>Dataduct</t>
        </is>
      </c>
      <c r="G1071" s="9" t="b">
        <v>0</v>
      </c>
      <c r="H1071" s="9" t="b">
        <v>0</v>
      </c>
      <c r="I1071" s="9" t="b">
        <v>0</v>
      </c>
      <c r="J1071" s="10" t="n">
        <v>0</v>
      </c>
      <c r="K1071" s="9" t="n">
        <v>1</v>
      </c>
      <c r="L1071" s="9" t="inlineStr">
        <is>
          <t>google</t>
        </is>
      </c>
      <c r="M1071" s="9" t="inlineStr">
        <is>
          <t>GGL-Competitor-Pipeform-Alt</t>
        </is>
      </c>
      <c r="N1071" s="9" t="inlineStr">
        <is>
          <t>google</t>
        </is>
      </c>
      <c r="O1071" s="9" t="inlineStr">
        <is>
          <t>paid-search</t>
        </is>
      </c>
      <c r="P1071" s="9" t="inlineStr">
        <is>
          <t>ggl_competitor_pipeform_alt</t>
        </is>
      </c>
      <c r="Q1071" s="9" t="inlineStr">
        <is>
          <t>text-ad_rlsa</t>
        </is>
      </c>
      <c r="R1071" s="9" t="inlineStr">
        <is>
          <t>data-pipeline-tools</t>
        </is>
      </c>
      <c r="S1071" s="11" t="n">
        <v>45852.37430555555</v>
      </c>
      <c r="T1071" s="9" t="inlineStr">
        <is>
          <t>gated_content_download</t>
        </is>
      </c>
    </row>
    <row r="1072">
      <c r="A1072" s="6" t="inlineStr">
        <is>
          <t>PRO-00366</t>
        </is>
      </c>
      <c r="B1072" s="6" t="inlineStr">
        <is>
          <t>Casey Thomas</t>
        </is>
      </c>
      <c r="C1072" s="6" t="inlineStr">
        <is>
          <t>BI Manager</t>
        </is>
      </c>
      <c r="D1072" s="6" t="inlineStr">
        <is>
          <t>manager</t>
        </is>
      </c>
      <c r="E1072" s="6" t="n">
        <v>1</v>
      </c>
      <c r="F1072" s="6" t="inlineStr">
        <is>
          <t>Dataduct</t>
        </is>
      </c>
      <c r="G1072" s="6" t="b">
        <v>0</v>
      </c>
      <c r="H1072" s="6" t="b">
        <v>0</v>
      </c>
      <c r="I1072" s="6" t="b">
        <v>0</v>
      </c>
      <c r="J1072" s="7" t="n">
        <v>0</v>
      </c>
      <c r="K1072" s="6" t="n">
        <v>2</v>
      </c>
      <c r="L1072" s="6" t="inlineStr">
        <is>
          <t>g2</t>
        </is>
      </c>
      <c r="M1072" s="6" t="inlineStr">
        <is>
          <t>G2-Badge-LP-Integration</t>
        </is>
      </c>
      <c r="N1072" s="6" t="inlineStr">
        <is>
          <t>g2</t>
        </is>
      </c>
      <c r="O1072" s="6" t="inlineStr">
        <is>
          <t>review-site</t>
        </is>
      </c>
      <c r="P1072" s="6" t="inlineStr">
        <is>
          <t>g2_badge_lp_integration</t>
        </is>
      </c>
      <c r="Q1072" s="6" t="inlineStr">
        <is>
          <t>badge-display_integration</t>
        </is>
      </c>
      <c r="R1072" s="6" t="inlineStr">
        <is>
          <t>pipeline-software-evaluation</t>
        </is>
      </c>
      <c r="S1072" s="8" t="n">
        <v>45873.36666666667</v>
      </c>
      <c r="T1072" s="6" t="inlineStr">
        <is>
          <t>gated_content_download</t>
        </is>
      </c>
    </row>
    <row r="1073">
      <c r="A1073" s="9" t="inlineStr">
        <is>
          <t>PRO-00366</t>
        </is>
      </c>
      <c r="B1073" s="9" t="inlineStr">
        <is>
          <t>Casey Thomas</t>
        </is>
      </c>
      <c r="C1073" s="9" t="inlineStr">
        <is>
          <t>BI Manager</t>
        </is>
      </c>
      <c r="D1073" s="9" t="inlineStr">
        <is>
          <t>manager</t>
        </is>
      </c>
      <c r="E1073" s="9" t="n">
        <v>1</v>
      </c>
      <c r="F1073" s="9" t="inlineStr">
        <is>
          <t>Dataduct</t>
        </is>
      </c>
      <c r="G1073" s="9" t="b">
        <v>0</v>
      </c>
      <c r="H1073" s="9" t="b">
        <v>0</v>
      </c>
      <c r="I1073" s="9" t="b">
        <v>0</v>
      </c>
      <c r="J1073" s="10" t="n">
        <v>0</v>
      </c>
      <c r="K1073" s="9" t="n">
        <v>3</v>
      </c>
      <c r="L1073" s="9" t="inlineStr">
        <is>
          <t>linkedin</t>
        </is>
      </c>
      <c r="M1073" s="9" t="inlineStr">
        <is>
          <t>LI-Retarget-PricingPage-14d</t>
        </is>
      </c>
      <c r="N1073" s="9" t="inlineStr">
        <is>
          <t>linkedin</t>
        </is>
      </c>
      <c r="O1073" s="9" t="inlineStr">
        <is>
          <t>paid-social</t>
        </is>
      </c>
      <c r="P1073" s="9" t="inlineStr">
        <is>
          <t>li_retarget_pricingpage_14d</t>
        </is>
      </c>
      <c r="Q1073" s="9" t="inlineStr">
        <is>
          <t>single-image_product-feature_cta-trial</t>
        </is>
      </c>
      <c r="R1073" s="9" t="inlineStr">
        <is>
          <t>li-lookalike-closed-won</t>
        </is>
      </c>
      <c r="S1073" s="11" t="n">
        <v>45882.38680555556</v>
      </c>
      <c r="T1073" s="9" t="inlineStr">
        <is>
          <t>newsletter_signup</t>
        </is>
      </c>
    </row>
    <row r="1074">
      <c r="A1074" s="6" t="inlineStr">
        <is>
          <t>PRO-00367</t>
        </is>
      </c>
      <c r="B1074" s="6" t="inlineStr">
        <is>
          <t>Parker Patel</t>
        </is>
      </c>
      <c r="C1074" s="6" t="inlineStr">
        <is>
          <t>BI Analyst</t>
        </is>
      </c>
      <c r="D1074" s="6" t="inlineStr">
        <is>
          <t>ic_analyst</t>
        </is>
      </c>
      <c r="E1074" s="6" t="n">
        <v>0.75</v>
      </c>
      <c r="F1074" s="6" t="inlineStr">
        <is>
          <t>Streamlink</t>
        </is>
      </c>
      <c r="G1074" s="6" t="b">
        <v>1</v>
      </c>
      <c r="H1074" s="6" t="b">
        <v>0</v>
      </c>
      <c r="I1074" s="6" t="b">
        <v>0</v>
      </c>
      <c r="J1074" s="7" t="n">
        <v>0</v>
      </c>
      <c r="K1074" s="6" t="n">
        <v>1</v>
      </c>
      <c r="L1074" s="6" t="inlineStr">
        <is>
          <t>linkedin</t>
        </is>
      </c>
      <c r="M1074" s="6" t="inlineStr">
        <is>
          <t>LI-MOFU-Trial-AnalyticsTeams</t>
        </is>
      </c>
      <c r="N1074" s="6" t="inlineStr">
        <is>
          <t>linkedin</t>
        </is>
      </c>
      <c r="O1074" s="6" t="inlineStr">
        <is>
          <t>paid-social</t>
        </is>
      </c>
      <c r="P1074" s="6" t="inlineStr">
        <is>
          <t>li_mofu_trial_analyticsteams</t>
        </is>
      </c>
      <c r="Q1074" s="6" t="inlineStr">
        <is>
          <t>single-image_product-feature_cta-trial</t>
        </is>
      </c>
      <c r="R1074" s="6" t="inlineStr">
        <is>
          <t>li-lookalike-closed-won</t>
        </is>
      </c>
      <c r="S1074" s="8" t="n">
        <v>45810.425</v>
      </c>
      <c r="T1074" s="6" t="inlineStr">
        <is>
          <t>newsletter_signup</t>
        </is>
      </c>
    </row>
    <row r="1075">
      <c r="A1075" s="9" t="inlineStr">
        <is>
          <t>PRO-00367</t>
        </is>
      </c>
      <c r="B1075" s="9" t="inlineStr">
        <is>
          <t>Parker Patel</t>
        </is>
      </c>
      <c r="C1075" s="9" t="inlineStr">
        <is>
          <t>BI Analyst</t>
        </is>
      </c>
      <c r="D1075" s="9" t="inlineStr">
        <is>
          <t>ic_analyst</t>
        </is>
      </c>
      <c r="E1075" s="9" t="n">
        <v>0.75</v>
      </c>
      <c r="F1075" s="9" t="inlineStr">
        <is>
          <t>Streamlink</t>
        </is>
      </c>
      <c r="G1075" s="9" t="b">
        <v>1</v>
      </c>
      <c r="H1075" s="9" t="b">
        <v>0</v>
      </c>
      <c r="I1075" s="9" t="b">
        <v>0</v>
      </c>
      <c r="J1075" s="10" t="n">
        <v>0</v>
      </c>
      <c r="K1075" s="9" t="n">
        <v>2</v>
      </c>
      <c r="L1075" s="9" t="inlineStr">
        <is>
          <t>google</t>
        </is>
      </c>
      <c r="M1075" s="9" t="inlineStr">
        <is>
          <t>GGL-RLSA-HighIntent-Visitors</t>
        </is>
      </c>
      <c r="N1075" s="9" t="inlineStr">
        <is>
          <t>google</t>
        </is>
      </c>
      <c r="O1075" s="9" t="inlineStr">
        <is>
          <t>paid-search</t>
        </is>
      </c>
      <c r="P1075" s="9" t="inlineStr">
        <is>
          <t>ggl_rlsa_highintent_visitors</t>
        </is>
      </c>
      <c r="Q1075" s="9" t="inlineStr">
        <is>
          <t>text-ad_competitor</t>
        </is>
      </c>
      <c r="R1075" s="9" t="inlineStr">
        <is>
          <t>data-integration-platform</t>
        </is>
      </c>
      <c r="S1075" s="11" t="n">
        <v>45831.44722222222</v>
      </c>
      <c r="T1075" s="9" t="inlineStr">
        <is>
          <t>trial_signup</t>
        </is>
      </c>
    </row>
    <row r="1076">
      <c r="A1076" s="6" t="inlineStr">
        <is>
          <t>PRO-00367</t>
        </is>
      </c>
      <c r="B1076" s="6" t="inlineStr">
        <is>
          <t>Parker Patel</t>
        </is>
      </c>
      <c r="C1076" s="6" t="inlineStr">
        <is>
          <t>BI Analyst</t>
        </is>
      </c>
      <c r="D1076" s="6" t="inlineStr">
        <is>
          <t>ic_analyst</t>
        </is>
      </c>
      <c r="E1076" s="6" t="n">
        <v>0.75</v>
      </c>
      <c r="F1076" s="6" t="inlineStr">
        <is>
          <t>Streamlink</t>
        </is>
      </c>
      <c r="G1076" s="6" t="b">
        <v>1</v>
      </c>
      <c r="H1076" s="6" t="b">
        <v>0</v>
      </c>
      <c r="I1076" s="6" t="b">
        <v>0</v>
      </c>
      <c r="J1076" s="7" t="n">
        <v>0</v>
      </c>
      <c r="K1076" s="6" t="n">
        <v>3</v>
      </c>
      <c r="L1076" s="6" t="inlineStr">
        <is>
          <t>g2</t>
        </is>
      </c>
      <c r="M1076" s="6" t="inlineStr">
        <is>
          <t>G2-Retarget-CategoryBuyers</t>
        </is>
      </c>
      <c r="N1076" s="6" t="inlineStr">
        <is>
          <t>g2</t>
        </is>
      </c>
      <c r="O1076" s="6" t="inlineStr">
        <is>
          <t>review-site</t>
        </is>
      </c>
      <c r="P1076" s="6" t="inlineStr">
        <is>
          <t>g2_retarget_categorybuyers</t>
        </is>
      </c>
      <c r="Q1076" s="6" t="inlineStr">
        <is>
          <t>retarget-banner_category</t>
        </is>
      </c>
      <c r="R1076" s="6" t="inlineStr">
        <is>
          <t>pipeline-software-evaluation</t>
        </is>
      </c>
      <c r="S1076" s="8" t="n">
        <v>45846.71666666667</v>
      </c>
      <c r="T1076" s="6" t="inlineStr">
        <is>
          <t>gated_content_download</t>
        </is>
      </c>
    </row>
    <row r="1077">
      <c r="A1077" s="9" t="inlineStr">
        <is>
          <t>PRO-00368</t>
        </is>
      </c>
      <c r="B1077" s="9" t="inlineStr">
        <is>
          <t>Phoenix Robinson</t>
        </is>
      </c>
      <c r="C1077" s="9" t="inlineStr">
        <is>
          <t>Data Analyst</t>
        </is>
      </c>
      <c r="D1077" s="9" t="inlineStr">
        <is>
          <t>ic_analyst</t>
        </is>
      </c>
      <c r="E1077" s="9" t="n">
        <v>0.75</v>
      </c>
      <c r="F1077" s="9" t="inlineStr">
        <is>
          <t>Onyx Intelligence</t>
        </is>
      </c>
      <c r="G1077" s="9" t="b">
        <v>1</v>
      </c>
      <c r="H1077" s="9" t="b">
        <v>0</v>
      </c>
      <c r="I1077" s="9" t="b">
        <v>0</v>
      </c>
      <c r="J1077" s="10" t="n">
        <v>0</v>
      </c>
      <c r="K1077" s="9" t="n">
        <v>1</v>
      </c>
      <c r="L1077" s="9" t="inlineStr">
        <is>
          <t>google</t>
        </is>
      </c>
      <c r="M1077" s="9" t="inlineStr">
        <is>
          <t>GGL-Brand-Syncflow-Exact</t>
        </is>
      </c>
      <c r="N1077" s="9" t="inlineStr">
        <is>
          <t>google</t>
        </is>
      </c>
      <c r="O1077" s="9" t="inlineStr">
        <is>
          <t>paid-search</t>
        </is>
      </c>
      <c r="P1077" s="9" t="inlineStr">
        <is>
          <t>ggl_brand_syncflow_exact</t>
        </is>
      </c>
      <c r="Q1077" s="9" t="inlineStr">
        <is>
          <t>text-ad_competitor</t>
        </is>
      </c>
      <c r="R1077" s="9" t="inlineStr">
        <is>
          <t>data-integration-platform</t>
        </is>
      </c>
      <c r="S1077" s="11" t="n">
        <v>45894.43819444445</v>
      </c>
      <c r="T1077" s="9" t="inlineStr">
        <is>
          <t>gated_content_download</t>
        </is>
      </c>
    </row>
    <row r="1078">
      <c r="A1078" s="6" t="inlineStr">
        <is>
          <t>PRO-00368</t>
        </is>
      </c>
      <c r="B1078" s="6" t="inlineStr">
        <is>
          <t>Phoenix Robinson</t>
        </is>
      </c>
      <c r="C1078" s="6" t="inlineStr">
        <is>
          <t>Data Analyst</t>
        </is>
      </c>
      <c r="D1078" s="6" t="inlineStr">
        <is>
          <t>ic_analyst</t>
        </is>
      </c>
      <c r="E1078" s="6" t="n">
        <v>0.75</v>
      </c>
      <c r="F1078" s="6" t="inlineStr">
        <is>
          <t>Onyx Intelligence</t>
        </is>
      </c>
      <c r="G1078" s="6" t="b">
        <v>1</v>
      </c>
      <c r="H1078" s="6" t="b">
        <v>0</v>
      </c>
      <c r="I1078" s="6" t="b">
        <v>0</v>
      </c>
      <c r="J1078" s="7" t="n">
        <v>0</v>
      </c>
      <c r="K1078" s="6" t="n">
        <v>2</v>
      </c>
      <c r="L1078" s="6" t="inlineStr">
        <is>
          <t>programmatic</t>
        </is>
      </c>
      <c r="M1078" s="6" t="inlineStr">
        <is>
          <t>DSP-ABM-AirCover-Commercial</t>
        </is>
      </c>
      <c r="N1078" s="6" t="inlineStr">
        <is>
          <t>stackadapt</t>
        </is>
      </c>
      <c r="O1078" s="6" t="inlineStr">
        <is>
          <t>display</t>
        </is>
      </c>
      <c r="P1078" s="6" t="inlineStr">
        <is>
          <t>dsp_abm_aircover_commercial</t>
        </is>
      </c>
      <c r="Q1078" s="6" t="inlineStr">
        <is>
          <t>display-banner_awareness</t>
        </is>
      </c>
      <c r="R1078" s="6" t="inlineStr">
        <is>
          <t>retarget-site-visitors-14d</t>
        </is>
      </c>
      <c r="S1078" s="8" t="n">
        <v>45912.35277777778</v>
      </c>
      <c r="T1078" s="6" t="inlineStr">
        <is>
          <t>newsletter_signup</t>
        </is>
      </c>
    </row>
    <row r="1079">
      <c r="A1079" s="9" t="inlineStr">
        <is>
          <t>PRO-00369</t>
        </is>
      </c>
      <c r="B1079" s="9" t="inlineStr">
        <is>
          <t>Avery Taylor</t>
        </is>
      </c>
      <c r="C1079" s="9" t="inlineStr">
        <is>
          <t>Analytics Manager</t>
        </is>
      </c>
      <c r="D1079" s="9" t="inlineStr">
        <is>
          <t>manager</t>
        </is>
      </c>
      <c r="E1079" s="9" t="n">
        <v>1</v>
      </c>
      <c r="F1079" s="9" t="inlineStr">
        <is>
          <t>Solaris Data</t>
        </is>
      </c>
      <c r="G1079" s="9" t="b">
        <v>1</v>
      </c>
      <c r="H1079" s="9" t="b">
        <v>0</v>
      </c>
      <c r="I1079" s="9" t="b">
        <v>0</v>
      </c>
      <c r="J1079" s="10" t="n">
        <v>0</v>
      </c>
      <c r="K1079" s="9" t="n">
        <v>1</v>
      </c>
      <c r="L1079" s="9" t="inlineStr">
        <is>
          <t>google</t>
        </is>
      </c>
      <c r="M1079" s="9" t="inlineStr">
        <is>
          <t>GGL-RLSA-HighIntent-Visitors</t>
        </is>
      </c>
      <c r="N1079" s="9" t="inlineStr">
        <is>
          <t>google</t>
        </is>
      </c>
      <c r="O1079" s="9" t="inlineStr">
        <is>
          <t>paid-search</t>
        </is>
      </c>
      <c r="P1079" s="9" t="inlineStr">
        <is>
          <t>ggl_rlsa_highintent_visitors</t>
        </is>
      </c>
      <c r="Q1079" s="9" t="inlineStr">
        <is>
          <t>text-ad_competitor</t>
        </is>
      </c>
      <c r="R1079" s="9" t="inlineStr">
        <is>
          <t>etl-software</t>
        </is>
      </c>
      <c r="S1079" s="11" t="n">
        <v>45768.55069444444</v>
      </c>
      <c r="T1079" s="9" t="inlineStr">
        <is>
          <t>gated_content_download</t>
        </is>
      </c>
    </row>
    <row r="1080">
      <c r="A1080" s="6" t="inlineStr">
        <is>
          <t>PRO-00369</t>
        </is>
      </c>
      <c r="B1080" s="6" t="inlineStr">
        <is>
          <t>Avery Taylor</t>
        </is>
      </c>
      <c r="C1080" s="6" t="inlineStr">
        <is>
          <t>Analytics Manager</t>
        </is>
      </c>
      <c r="D1080" s="6" t="inlineStr">
        <is>
          <t>manager</t>
        </is>
      </c>
      <c r="E1080" s="6" t="n">
        <v>1</v>
      </c>
      <c r="F1080" s="6" t="inlineStr">
        <is>
          <t>Solaris Data</t>
        </is>
      </c>
      <c r="G1080" s="6" t="b">
        <v>1</v>
      </c>
      <c r="H1080" s="6" t="b">
        <v>0</v>
      </c>
      <c r="I1080" s="6" t="b">
        <v>0</v>
      </c>
      <c r="J1080" s="7" t="n">
        <v>0</v>
      </c>
      <c r="K1080" s="6" t="n">
        <v>2</v>
      </c>
      <c r="L1080" s="6" t="inlineStr">
        <is>
          <t>programmatic</t>
        </is>
      </c>
      <c r="M1080" s="6" t="inlineStr">
        <is>
          <t>DSP-ABM-AirCover-Strategic</t>
        </is>
      </c>
      <c r="N1080" s="6" t="inlineStr">
        <is>
          <t>stackadapt</t>
        </is>
      </c>
      <c r="O1080" s="6" t="inlineStr">
        <is>
          <t>display</t>
        </is>
      </c>
      <c r="P1080" s="6" t="inlineStr">
        <is>
          <t>dsp_abm_aircover_strategic</t>
        </is>
      </c>
      <c r="Q1080" s="6" t="inlineStr">
        <is>
          <t>display-banner_awareness</t>
        </is>
      </c>
      <c r="R1080" s="6" t="inlineStr">
        <is>
          <t>retarget-site-visitors-14d</t>
        </is>
      </c>
      <c r="S1080" s="8" t="n">
        <v>45782.34652777778</v>
      </c>
      <c r="T1080" s="6" t="inlineStr">
        <is>
          <t>newsletter_signup</t>
        </is>
      </c>
    </row>
    <row r="1081">
      <c r="A1081" s="9" t="inlineStr">
        <is>
          <t>PRO-00369</t>
        </is>
      </c>
      <c r="B1081" s="9" t="inlineStr">
        <is>
          <t>Avery Taylor</t>
        </is>
      </c>
      <c r="C1081" s="9" t="inlineStr">
        <is>
          <t>Analytics Manager</t>
        </is>
      </c>
      <c r="D1081" s="9" t="inlineStr">
        <is>
          <t>manager</t>
        </is>
      </c>
      <c r="E1081" s="9" t="n">
        <v>1</v>
      </c>
      <c r="F1081" s="9" t="inlineStr">
        <is>
          <t>Solaris Data</t>
        </is>
      </c>
      <c r="G1081" s="9" t="b">
        <v>1</v>
      </c>
      <c r="H1081" s="9" t="b">
        <v>0</v>
      </c>
      <c r="I1081" s="9" t="b">
        <v>0</v>
      </c>
      <c r="J1081" s="10" t="n">
        <v>0</v>
      </c>
      <c r="K1081" s="9" t="n">
        <v>3</v>
      </c>
      <c r="L1081" s="9" t="inlineStr">
        <is>
          <t>linkedin</t>
        </is>
      </c>
      <c r="M1081" s="9" t="inlineStr">
        <is>
          <t>LI-Retarget-PricingPage-14d</t>
        </is>
      </c>
      <c r="N1081" s="9" t="inlineStr">
        <is>
          <t>linkedin</t>
        </is>
      </c>
      <c r="O1081" s="9" t="inlineStr">
        <is>
          <t>paid-social</t>
        </is>
      </c>
      <c r="P1081" s="9" t="inlineStr">
        <is>
          <t>li_retarget_pricingpage_14d</t>
        </is>
      </c>
      <c r="Q1081" s="9" t="inlineStr">
        <is>
          <t>single-image_thought-leadership_cta-learn-more</t>
        </is>
      </c>
      <c r="R1081" s="9" t="inlineStr">
        <is>
          <t>li-ent-data-engineers</t>
        </is>
      </c>
      <c r="S1081" s="11" t="n">
        <v>45796.60138888889</v>
      </c>
      <c r="T1081" s="9" t="inlineStr">
        <is>
          <t>demo_request</t>
        </is>
      </c>
    </row>
    <row r="1082">
      <c r="A1082" s="6" t="inlineStr">
        <is>
          <t>PRO-00370</t>
        </is>
      </c>
      <c r="B1082" s="6" t="inlineStr">
        <is>
          <t>Skyler Johnson</t>
        </is>
      </c>
      <c r="C1082" s="6" t="inlineStr">
        <is>
          <t>Data Platform Manager</t>
        </is>
      </c>
      <c r="D1082" s="6" t="inlineStr">
        <is>
          <t>manager</t>
        </is>
      </c>
      <c r="E1082" s="6" t="n">
        <v>1</v>
      </c>
      <c r="F1082" s="6" t="inlineStr">
        <is>
          <t>Axiom Cloud</t>
        </is>
      </c>
      <c r="G1082" s="6" t="b">
        <v>1</v>
      </c>
      <c r="H1082" s="6" t="b">
        <v>0</v>
      </c>
      <c r="I1082" s="6" t="b">
        <v>0</v>
      </c>
      <c r="J1082" s="7" t="n">
        <v>0</v>
      </c>
      <c r="K1082" s="6" t="n">
        <v>1</v>
      </c>
      <c r="L1082" s="6" t="inlineStr">
        <is>
          <t>google</t>
        </is>
      </c>
      <c r="M1082" s="6" t="inlineStr">
        <is>
          <t>GGL-Brand-Syncflow-Exact</t>
        </is>
      </c>
      <c r="N1082" s="6" t="inlineStr">
        <is>
          <t>google</t>
        </is>
      </c>
      <c r="O1082" s="6" t="inlineStr">
        <is>
          <t>paid-search</t>
        </is>
      </c>
      <c r="P1082" s="6" t="inlineStr">
        <is>
          <t>ggl_brand_syncflow_exact</t>
        </is>
      </c>
      <c r="Q1082" s="6" t="inlineStr">
        <is>
          <t>text-ad_search</t>
        </is>
      </c>
      <c r="R1082" s="6" t="inlineStr">
        <is>
          <t>etl-software</t>
        </is>
      </c>
      <c r="S1082" s="8" t="n">
        <v>45881.53055555555</v>
      </c>
      <c r="T1082" s="6" t="inlineStr">
        <is>
          <t>gated_content_download</t>
        </is>
      </c>
    </row>
    <row r="1083">
      <c r="A1083" s="9" t="inlineStr">
        <is>
          <t>PRO-00370</t>
        </is>
      </c>
      <c r="B1083" s="9" t="inlineStr">
        <is>
          <t>Skyler Johnson</t>
        </is>
      </c>
      <c r="C1083" s="9" t="inlineStr">
        <is>
          <t>Data Platform Manager</t>
        </is>
      </c>
      <c r="D1083" s="9" t="inlineStr">
        <is>
          <t>manager</t>
        </is>
      </c>
      <c r="E1083" s="9" t="n">
        <v>1</v>
      </c>
      <c r="F1083" s="9" t="inlineStr">
        <is>
          <t>Axiom Cloud</t>
        </is>
      </c>
      <c r="G1083" s="9" t="b">
        <v>1</v>
      </c>
      <c r="H1083" s="9" t="b">
        <v>0</v>
      </c>
      <c r="I1083" s="9" t="b">
        <v>0</v>
      </c>
      <c r="J1083" s="10" t="n">
        <v>0</v>
      </c>
      <c r="K1083" s="9" t="n">
        <v>2</v>
      </c>
      <c r="L1083" s="9" t="inlineStr">
        <is>
          <t>google</t>
        </is>
      </c>
      <c r="M1083" s="9" t="inlineStr">
        <is>
          <t>GGL-Competitor-Pipeform-Alt</t>
        </is>
      </c>
      <c r="N1083" s="9" t="inlineStr">
        <is>
          <t>google</t>
        </is>
      </c>
      <c r="O1083" s="9" t="inlineStr">
        <is>
          <t>paid-search</t>
        </is>
      </c>
      <c r="P1083" s="9" t="inlineStr">
        <is>
          <t>ggl_competitor_pipeform_alt</t>
        </is>
      </c>
      <c r="Q1083" s="9" t="inlineStr">
        <is>
          <t>text-ad_competitor</t>
        </is>
      </c>
      <c r="R1083" s="9" t="inlineStr">
        <is>
          <t>pipeform-alternative</t>
        </is>
      </c>
      <c r="S1083" s="11" t="n">
        <v>45888.74930555555</v>
      </c>
      <c r="T1083" s="9" t="inlineStr">
        <is>
          <t>demo_request</t>
        </is>
      </c>
    </row>
    <row r="1084">
      <c r="A1084" s="6" t="inlineStr">
        <is>
          <t>PRO-00370</t>
        </is>
      </c>
      <c r="B1084" s="6" t="inlineStr">
        <is>
          <t>Skyler Johnson</t>
        </is>
      </c>
      <c r="C1084" s="6" t="inlineStr">
        <is>
          <t>Data Platform Manager</t>
        </is>
      </c>
      <c r="D1084" s="6" t="inlineStr">
        <is>
          <t>manager</t>
        </is>
      </c>
      <c r="E1084" s="6" t="n">
        <v>1</v>
      </c>
      <c r="F1084" s="6" t="inlineStr">
        <is>
          <t>Axiom Cloud</t>
        </is>
      </c>
      <c r="G1084" s="6" t="b">
        <v>1</v>
      </c>
      <c r="H1084" s="6" t="b">
        <v>0</v>
      </c>
      <c r="I1084" s="6" t="b">
        <v>0</v>
      </c>
      <c r="J1084" s="7" t="n">
        <v>0</v>
      </c>
      <c r="K1084" s="6" t="n">
        <v>3</v>
      </c>
      <c r="L1084" s="6" t="inlineStr">
        <is>
          <t>linkedin</t>
        </is>
      </c>
      <c r="M1084" s="6" t="inlineStr">
        <is>
          <t>LI-Retarget-SiteVisitors-30d</t>
        </is>
      </c>
      <c r="N1084" s="6" t="inlineStr">
        <is>
          <t>linkedin</t>
        </is>
      </c>
      <c r="O1084" s="6" t="inlineStr">
        <is>
          <t>paid-social</t>
        </is>
      </c>
      <c r="P1084" s="6" t="inlineStr">
        <is>
          <t>li_retarget_sitevisitors_30d</t>
        </is>
      </c>
      <c r="Q1084" s="6" t="inlineStr">
        <is>
          <t>single-image_thought-leadership_cta-download</t>
        </is>
      </c>
      <c r="R1084" s="6" t="inlineStr">
        <is>
          <t>li-lookalike-closed-won</t>
        </is>
      </c>
      <c r="S1084" s="8" t="n">
        <v>45896.64722222222</v>
      </c>
      <c r="T1084" s="6" t="inlineStr">
        <is>
          <t>gated_content_download</t>
        </is>
      </c>
    </row>
    <row r="1085">
      <c r="A1085" s="9" t="inlineStr">
        <is>
          <t>PRO-00371</t>
        </is>
      </c>
      <c r="B1085" s="9" t="inlineStr">
        <is>
          <t>Rowan Moore</t>
        </is>
      </c>
      <c r="C1085" s="9" t="inlineStr">
        <is>
          <t>Director of Data</t>
        </is>
      </c>
      <c r="D1085" s="9" t="inlineStr">
        <is>
          <t>director</t>
        </is>
      </c>
      <c r="E1085" s="9" t="n">
        <v>1.25</v>
      </c>
      <c r="F1085" s="9" t="inlineStr">
        <is>
          <t>Nexlayer</t>
        </is>
      </c>
      <c r="G1085" s="9" t="b">
        <v>1</v>
      </c>
      <c r="H1085" s="9" t="b">
        <v>1</v>
      </c>
      <c r="I1085" s="9" t="b">
        <v>0</v>
      </c>
      <c r="J1085" s="10" t="n">
        <v>75315</v>
      </c>
      <c r="K1085" s="9" t="n">
        <v>1</v>
      </c>
      <c r="L1085" s="9" t="inlineStr">
        <is>
          <t>google</t>
        </is>
      </c>
      <c r="M1085" s="9" t="inlineStr">
        <is>
          <t>GGL-RLSA-HighIntent-Visitors</t>
        </is>
      </c>
      <c r="N1085" s="9" t="inlineStr">
        <is>
          <t>google</t>
        </is>
      </c>
      <c r="O1085" s="9" t="inlineStr">
        <is>
          <t>paid-search</t>
        </is>
      </c>
      <c r="P1085" s="9" t="inlineStr">
        <is>
          <t>ggl_rlsa_highintent_visitors</t>
        </is>
      </c>
      <c r="Q1085" s="9" t="inlineStr">
        <is>
          <t>text-ad_competitor</t>
        </is>
      </c>
      <c r="R1085" s="9" t="inlineStr">
        <is>
          <t>streamlink-vs-syncflow</t>
        </is>
      </c>
      <c r="S1085" s="11" t="n">
        <v>45838.64305555556</v>
      </c>
      <c r="T1085" s="9" t="inlineStr">
        <is>
          <t>gated_content_download</t>
        </is>
      </c>
    </row>
    <row r="1086">
      <c r="A1086" s="6" t="inlineStr">
        <is>
          <t>PRO-00371</t>
        </is>
      </c>
      <c r="B1086" s="6" t="inlineStr">
        <is>
          <t>Rowan Moore</t>
        </is>
      </c>
      <c r="C1086" s="6" t="inlineStr">
        <is>
          <t>Director of Data</t>
        </is>
      </c>
      <c r="D1086" s="6" t="inlineStr">
        <is>
          <t>director</t>
        </is>
      </c>
      <c r="E1086" s="6" t="n">
        <v>1.25</v>
      </c>
      <c r="F1086" s="6" t="inlineStr">
        <is>
          <t>Nexlayer</t>
        </is>
      </c>
      <c r="G1086" s="6" t="b">
        <v>1</v>
      </c>
      <c r="H1086" s="6" t="b">
        <v>1</v>
      </c>
      <c r="I1086" s="6" t="b">
        <v>0</v>
      </c>
      <c r="J1086" s="7" t="n">
        <v>75315</v>
      </c>
      <c r="K1086" s="6" t="n">
        <v>2</v>
      </c>
      <c r="L1086" s="6" t="inlineStr">
        <is>
          <t>linkedin</t>
        </is>
      </c>
      <c r="M1086" s="6" t="inlineStr">
        <is>
          <t>LI-Retarget-PricingPage-14d</t>
        </is>
      </c>
      <c r="N1086" s="6" t="inlineStr">
        <is>
          <t>linkedin</t>
        </is>
      </c>
      <c r="O1086" s="6" t="inlineStr">
        <is>
          <t>paid-social</t>
        </is>
      </c>
      <c r="P1086" s="6" t="inlineStr">
        <is>
          <t>li_retarget_pricingpage_14d</t>
        </is>
      </c>
      <c r="Q1086" s="6" t="inlineStr">
        <is>
          <t>single-image_thought-leadership_cta-download</t>
        </is>
      </c>
      <c r="R1086" s="6" t="inlineStr">
        <is>
          <t>li-retarget-site-visitors-30d</t>
        </is>
      </c>
      <c r="S1086" s="8" t="n">
        <v>45852.48055555556</v>
      </c>
      <c r="T1086" s="6" t="inlineStr">
        <is>
          <t>trial_signup</t>
        </is>
      </c>
    </row>
    <row r="1087">
      <c r="A1087" s="9" t="inlineStr">
        <is>
          <t>PRO-00371</t>
        </is>
      </c>
      <c r="B1087" s="9" t="inlineStr">
        <is>
          <t>Rowan Moore</t>
        </is>
      </c>
      <c r="C1087" s="9" t="inlineStr">
        <is>
          <t>Director of Data</t>
        </is>
      </c>
      <c r="D1087" s="9" t="inlineStr">
        <is>
          <t>director</t>
        </is>
      </c>
      <c r="E1087" s="9" t="n">
        <v>1.25</v>
      </c>
      <c r="F1087" s="9" t="inlineStr">
        <is>
          <t>Nexlayer</t>
        </is>
      </c>
      <c r="G1087" s="9" t="b">
        <v>1</v>
      </c>
      <c r="H1087" s="9" t="b">
        <v>1</v>
      </c>
      <c r="I1087" s="9" t="b">
        <v>0</v>
      </c>
      <c r="J1087" s="10" t="n">
        <v>75315</v>
      </c>
      <c r="K1087" s="9" t="n">
        <v>3</v>
      </c>
      <c r="L1087" s="9" t="inlineStr">
        <is>
          <t>g2</t>
        </is>
      </c>
      <c r="M1087" s="9" t="inlineStr">
        <is>
          <t>G2-Badge-LP-Integration</t>
        </is>
      </c>
      <c r="N1087" s="9" t="inlineStr">
        <is>
          <t>g2</t>
        </is>
      </c>
      <c r="O1087" s="9" t="inlineStr">
        <is>
          <t>review-site</t>
        </is>
      </c>
      <c r="P1087" s="9" t="inlineStr">
        <is>
          <t>g2_badge_lp_integration</t>
        </is>
      </c>
      <c r="Q1087" s="9" t="inlineStr">
        <is>
          <t>gated-report_etl</t>
        </is>
      </c>
      <c r="R1087" s="9" t="inlineStr">
        <is>
          <t>etl-tools-comparison</t>
        </is>
      </c>
      <c r="S1087" s="11" t="n">
        <v>45873.61319444444</v>
      </c>
      <c r="T1087" s="9" t="inlineStr">
        <is>
          <t>gated_content_download</t>
        </is>
      </c>
    </row>
    <row r="1088">
      <c r="A1088" s="6" t="inlineStr">
        <is>
          <t>PRO-00371</t>
        </is>
      </c>
      <c r="B1088" s="6" t="inlineStr">
        <is>
          <t>Rowan Moore</t>
        </is>
      </c>
      <c r="C1088" s="6" t="inlineStr">
        <is>
          <t>Director of Data</t>
        </is>
      </c>
      <c r="D1088" s="6" t="inlineStr">
        <is>
          <t>director</t>
        </is>
      </c>
      <c r="E1088" s="6" t="n">
        <v>1.25</v>
      </c>
      <c r="F1088" s="6" t="inlineStr">
        <is>
          <t>Nexlayer</t>
        </is>
      </c>
      <c r="G1088" s="6" t="b">
        <v>1</v>
      </c>
      <c r="H1088" s="6" t="b">
        <v>1</v>
      </c>
      <c r="I1088" s="6" t="b">
        <v>0</v>
      </c>
      <c r="J1088" s="7" t="n">
        <v>75315</v>
      </c>
      <c r="K1088" s="6" t="n">
        <v>4</v>
      </c>
      <c r="L1088" s="6" t="inlineStr">
        <is>
          <t>programmatic</t>
        </is>
      </c>
      <c r="M1088" s="6" t="inlineStr">
        <is>
          <t>DSP-Retarget-HighIntent-14d</t>
        </is>
      </c>
      <c r="N1088" s="6" t="inlineStr">
        <is>
          <t>stackadapt</t>
        </is>
      </c>
      <c r="O1088" s="6" t="inlineStr">
        <is>
          <t>display</t>
        </is>
      </c>
      <c r="P1088" s="6" t="inlineStr">
        <is>
          <t>dsp_retarget_highintent_14d</t>
        </is>
      </c>
      <c r="Q1088" s="6" t="inlineStr">
        <is>
          <t>display-banner_abm</t>
        </is>
      </c>
      <c r="R1088" s="6" t="inlineStr">
        <is>
          <t>lookalike-data-engineers</t>
        </is>
      </c>
      <c r="S1088" s="8" t="n">
        <v>45894.57847222222</v>
      </c>
      <c r="T1088" s="6" t="inlineStr">
        <is>
          <t>demo_request</t>
        </is>
      </c>
    </row>
    <row r="1089">
      <c r="A1089" s="9" t="inlineStr">
        <is>
          <t>PRO-00372</t>
        </is>
      </c>
      <c r="B1089" s="9" t="inlineStr">
        <is>
          <t>Harper Thompson</t>
        </is>
      </c>
      <c r="C1089" s="9" t="inlineStr">
        <is>
          <t>Senior Data Engineer</t>
        </is>
      </c>
      <c r="D1089" s="9" t="inlineStr">
        <is>
          <t>ic_analyst</t>
        </is>
      </c>
      <c r="E1089" s="9" t="n">
        <v>0.75</v>
      </c>
      <c r="F1089" s="9" t="inlineStr">
        <is>
          <t>Pulsestream</t>
        </is>
      </c>
      <c r="G1089" s="9" t="b">
        <v>1</v>
      </c>
      <c r="H1089" s="9" t="b">
        <v>1</v>
      </c>
      <c r="I1089" s="9" t="b">
        <v>0</v>
      </c>
      <c r="J1089" s="10" t="n">
        <v>33993</v>
      </c>
      <c r="K1089" s="9" t="n">
        <v>1</v>
      </c>
      <c r="L1089" s="9" t="inlineStr">
        <is>
          <t>google</t>
        </is>
      </c>
      <c r="M1089" s="9" t="inlineStr">
        <is>
          <t>GGL-Competitor-Streamlink-Alt</t>
        </is>
      </c>
      <c r="N1089" s="9" t="inlineStr">
        <is>
          <t>google</t>
        </is>
      </c>
      <c r="O1089" s="9" t="inlineStr">
        <is>
          <t>paid-search</t>
        </is>
      </c>
      <c r="P1089" s="9" t="inlineStr">
        <is>
          <t>ggl_competitor_streamlink_alt</t>
        </is>
      </c>
      <c r="Q1089" s="9" t="inlineStr">
        <is>
          <t>text-ad_search</t>
        </is>
      </c>
      <c r="R1089" s="9" t="inlineStr">
        <is>
          <t>data-integration-platform</t>
        </is>
      </c>
      <c r="S1089" s="11" t="n">
        <v>45859.43402777778</v>
      </c>
      <c r="T1089" s="9" t="inlineStr">
        <is>
          <t>gated_content_download</t>
        </is>
      </c>
    </row>
    <row r="1090">
      <c r="A1090" s="6" t="inlineStr">
        <is>
          <t>PRO-00372</t>
        </is>
      </c>
      <c r="B1090" s="6" t="inlineStr">
        <is>
          <t>Harper Thompson</t>
        </is>
      </c>
      <c r="C1090" s="6" t="inlineStr">
        <is>
          <t>Senior Data Engineer</t>
        </is>
      </c>
      <c r="D1090" s="6" t="inlineStr">
        <is>
          <t>ic_analyst</t>
        </is>
      </c>
      <c r="E1090" s="6" t="n">
        <v>0.75</v>
      </c>
      <c r="F1090" s="6" t="inlineStr">
        <is>
          <t>Pulsestream</t>
        </is>
      </c>
      <c r="G1090" s="6" t="b">
        <v>1</v>
      </c>
      <c r="H1090" s="6" t="b">
        <v>1</v>
      </c>
      <c r="I1090" s="6" t="b">
        <v>0</v>
      </c>
      <c r="J1090" s="7" t="n">
        <v>33993</v>
      </c>
      <c r="K1090" s="6" t="n">
        <v>2</v>
      </c>
      <c r="L1090" s="6" t="inlineStr">
        <is>
          <t>linkedin</t>
        </is>
      </c>
      <c r="M1090" s="6" t="inlineStr">
        <is>
          <t>LI-Retarget-SiteVisitors-30d</t>
        </is>
      </c>
      <c r="N1090" s="6" t="inlineStr">
        <is>
          <t>linkedin</t>
        </is>
      </c>
      <c r="O1090" s="6" t="inlineStr">
        <is>
          <t>paid-social</t>
        </is>
      </c>
      <c r="P1090" s="6" t="inlineStr">
        <is>
          <t>li_retarget_sitevisitors_30d</t>
        </is>
      </c>
      <c r="Q1090" s="6" t="inlineStr">
        <is>
          <t>single-image_product-feature_cta-demo</t>
        </is>
      </c>
      <c r="R1090" s="6" t="inlineStr">
        <is>
          <t>li-retarget-site-visitors-30d</t>
        </is>
      </c>
      <c r="S1090" s="8" t="n">
        <v>45877.43888888889</v>
      </c>
      <c r="T1090" s="6" t="inlineStr">
        <is>
          <t>trial_signup</t>
        </is>
      </c>
    </row>
    <row r="1091">
      <c r="A1091" s="9" t="inlineStr">
        <is>
          <t>PRO-00372</t>
        </is>
      </c>
      <c r="B1091" s="9" t="inlineStr">
        <is>
          <t>Harper Thompson</t>
        </is>
      </c>
      <c r="C1091" s="9" t="inlineStr">
        <is>
          <t>Senior Data Engineer</t>
        </is>
      </c>
      <c r="D1091" s="9" t="inlineStr">
        <is>
          <t>ic_analyst</t>
        </is>
      </c>
      <c r="E1091" s="9" t="n">
        <v>0.75</v>
      </c>
      <c r="F1091" s="9" t="inlineStr">
        <is>
          <t>Pulsestream</t>
        </is>
      </c>
      <c r="G1091" s="9" t="b">
        <v>1</v>
      </c>
      <c r="H1091" s="9" t="b">
        <v>1</v>
      </c>
      <c r="I1091" s="9" t="b">
        <v>0</v>
      </c>
      <c r="J1091" s="10" t="n">
        <v>33993</v>
      </c>
      <c r="K1091" s="9" t="n">
        <v>3</v>
      </c>
      <c r="L1091" s="9" t="inlineStr">
        <is>
          <t>g2</t>
        </is>
      </c>
      <c r="M1091" s="9" t="inlineStr">
        <is>
          <t>G2-GridReport-ETL-Gated</t>
        </is>
      </c>
      <c r="N1091" s="9" t="inlineStr">
        <is>
          <t>g2</t>
        </is>
      </c>
      <c r="O1091" s="9" t="inlineStr">
        <is>
          <t>review-site</t>
        </is>
      </c>
      <c r="P1091" s="9" t="inlineStr">
        <is>
          <t>g2_gridreport_etl_gated</t>
        </is>
      </c>
      <c r="Q1091" s="9" t="inlineStr">
        <is>
          <t>badge-display_integration</t>
        </is>
      </c>
      <c r="R1091" s="9" t="inlineStr">
        <is>
          <t>etl-tools-comparison</t>
        </is>
      </c>
      <c r="S1091" s="11" t="n">
        <v>45887.55069444444</v>
      </c>
      <c r="T1091" s="9" t="inlineStr">
        <is>
          <t>newsletter_signup</t>
        </is>
      </c>
    </row>
    <row r="1092">
      <c r="A1092" s="6" t="inlineStr">
        <is>
          <t>PRO-00373</t>
        </is>
      </c>
      <c r="B1092" s="6" t="inlineStr">
        <is>
          <t>Finley Moore</t>
        </is>
      </c>
      <c r="C1092" s="6" t="inlineStr">
        <is>
          <t>Analytics Engineer</t>
        </is>
      </c>
      <c r="D1092" s="6" t="inlineStr">
        <is>
          <t>ic_analyst</t>
        </is>
      </c>
      <c r="E1092" s="6" t="n">
        <v>0.75</v>
      </c>
      <c r="F1092" s="6" t="inlineStr">
        <is>
          <t>Syncflow</t>
        </is>
      </c>
      <c r="G1092" s="6" t="b">
        <v>1</v>
      </c>
      <c r="H1092" s="6" t="b">
        <v>1</v>
      </c>
      <c r="I1092" s="6" t="b">
        <v>0</v>
      </c>
      <c r="J1092" s="7" t="n">
        <v>66922</v>
      </c>
      <c r="K1092" s="6" t="n">
        <v>1</v>
      </c>
      <c r="L1092" s="6" t="inlineStr">
        <is>
          <t>google</t>
        </is>
      </c>
      <c r="M1092" s="6" t="inlineStr">
        <is>
          <t>GGL-NonBrand-ETL-Tools</t>
        </is>
      </c>
      <c r="N1092" s="6" t="inlineStr">
        <is>
          <t>google</t>
        </is>
      </c>
      <c r="O1092" s="6" t="inlineStr">
        <is>
          <t>paid-search</t>
        </is>
      </c>
      <c r="P1092" s="6" t="inlineStr">
        <is>
          <t>ggl_nonbrand_etl_tools</t>
        </is>
      </c>
      <c r="Q1092" s="6" t="inlineStr">
        <is>
          <t>text-ad_rlsa</t>
        </is>
      </c>
      <c r="R1092" s="6" t="inlineStr">
        <is>
          <t>data-pipeline-tools</t>
        </is>
      </c>
      <c r="S1092" s="8" t="n">
        <v>45841.42708333334</v>
      </c>
      <c r="T1092" s="6" t="inlineStr">
        <is>
          <t>newsletter_signup</t>
        </is>
      </c>
    </row>
    <row r="1093">
      <c r="A1093" s="9" t="inlineStr">
        <is>
          <t>PRO-00373</t>
        </is>
      </c>
      <c r="B1093" s="9" t="inlineStr">
        <is>
          <t>Finley Moore</t>
        </is>
      </c>
      <c r="C1093" s="9" t="inlineStr">
        <is>
          <t>Analytics Engineer</t>
        </is>
      </c>
      <c r="D1093" s="9" t="inlineStr">
        <is>
          <t>ic_analyst</t>
        </is>
      </c>
      <c r="E1093" s="9" t="n">
        <v>0.75</v>
      </c>
      <c r="F1093" s="9" t="inlineStr">
        <is>
          <t>Syncflow</t>
        </is>
      </c>
      <c r="G1093" s="9" t="b">
        <v>1</v>
      </c>
      <c r="H1093" s="9" t="b">
        <v>1</v>
      </c>
      <c r="I1093" s="9" t="b">
        <v>0</v>
      </c>
      <c r="J1093" s="10" t="n">
        <v>66922</v>
      </c>
      <c r="K1093" s="9" t="n">
        <v>2</v>
      </c>
      <c r="L1093" s="9" t="inlineStr">
        <is>
          <t>linkedin</t>
        </is>
      </c>
      <c r="M1093" s="9" t="inlineStr">
        <is>
          <t>LI-ENT-Awareness-DataPipeline</t>
        </is>
      </c>
      <c r="N1093" s="9" t="inlineStr">
        <is>
          <t>linkedin</t>
        </is>
      </c>
      <c r="O1093" s="9" t="inlineStr">
        <is>
          <t>paid-social</t>
        </is>
      </c>
      <c r="P1093" s="9" t="inlineStr">
        <is>
          <t>li_ent_awareness_datapipeline</t>
        </is>
      </c>
      <c r="Q1093" s="9" t="inlineStr">
        <is>
          <t>single-image_thought-leadership_cta-download</t>
        </is>
      </c>
      <c r="R1093" s="9" t="inlineStr">
        <is>
          <t>li-ent-data-engineers</t>
        </is>
      </c>
      <c r="S1093" s="11" t="n">
        <v>45852.61736111111</v>
      </c>
      <c r="T1093" s="9" t="inlineStr">
        <is>
          <t>demo_request</t>
        </is>
      </c>
    </row>
    <row r="1094">
      <c r="A1094" s="6" t="inlineStr">
        <is>
          <t>PRO-00373</t>
        </is>
      </c>
      <c r="B1094" s="6" t="inlineStr">
        <is>
          <t>Finley Moore</t>
        </is>
      </c>
      <c r="C1094" s="6" t="inlineStr">
        <is>
          <t>Analytics Engineer</t>
        </is>
      </c>
      <c r="D1094" s="6" t="inlineStr">
        <is>
          <t>ic_analyst</t>
        </is>
      </c>
      <c r="E1094" s="6" t="n">
        <v>0.75</v>
      </c>
      <c r="F1094" s="6" t="inlineStr">
        <is>
          <t>Syncflow</t>
        </is>
      </c>
      <c r="G1094" s="6" t="b">
        <v>1</v>
      </c>
      <c r="H1094" s="6" t="b">
        <v>1</v>
      </c>
      <c r="I1094" s="6" t="b">
        <v>0</v>
      </c>
      <c r="J1094" s="7" t="n">
        <v>66922</v>
      </c>
      <c r="K1094" s="6" t="n">
        <v>3</v>
      </c>
      <c r="L1094" s="6" t="inlineStr">
        <is>
          <t>google</t>
        </is>
      </c>
      <c r="M1094" s="6" t="inlineStr">
        <is>
          <t>GGL-Brand-Syncflow-Exact</t>
        </is>
      </c>
      <c r="N1094" s="6" t="inlineStr">
        <is>
          <t>google</t>
        </is>
      </c>
      <c r="O1094" s="6" t="inlineStr">
        <is>
          <t>paid-search</t>
        </is>
      </c>
      <c r="P1094" s="6" t="inlineStr">
        <is>
          <t>ggl_brand_syncflow_exact</t>
        </is>
      </c>
      <c r="Q1094" s="6" t="inlineStr">
        <is>
          <t>text-ad_rlsa</t>
        </is>
      </c>
      <c r="R1094" s="6" t="inlineStr">
        <is>
          <t>pipeform-alternative</t>
        </is>
      </c>
      <c r="S1094" s="8" t="n">
        <v>45869.36111111111</v>
      </c>
      <c r="T1094" s="6" t="inlineStr">
        <is>
          <t>gated_content_download</t>
        </is>
      </c>
    </row>
    <row r="1095">
      <c r="A1095" s="9" t="inlineStr">
        <is>
          <t>PRO-00373</t>
        </is>
      </c>
      <c r="B1095" s="9" t="inlineStr">
        <is>
          <t>Finley Moore</t>
        </is>
      </c>
      <c r="C1095" s="9" t="inlineStr">
        <is>
          <t>Analytics Engineer</t>
        </is>
      </c>
      <c r="D1095" s="9" t="inlineStr">
        <is>
          <t>ic_analyst</t>
        </is>
      </c>
      <c r="E1095" s="9" t="n">
        <v>0.75</v>
      </c>
      <c r="F1095" s="9" t="inlineStr">
        <is>
          <t>Syncflow</t>
        </is>
      </c>
      <c r="G1095" s="9" t="b">
        <v>1</v>
      </c>
      <c r="H1095" s="9" t="b">
        <v>1</v>
      </c>
      <c r="I1095" s="9" t="b">
        <v>0</v>
      </c>
      <c r="J1095" s="10" t="n">
        <v>66922</v>
      </c>
      <c r="K1095" s="9" t="n">
        <v>4</v>
      </c>
      <c r="L1095" s="9" t="inlineStr">
        <is>
          <t>linkedin</t>
        </is>
      </c>
      <c r="M1095" s="9" t="inlineStr">
        <is>
          <t>LI-ENT-Awareness-DataPipeline</t>
        </is>
      </c>
      <c r="N1095" s="9" t="inlineStr">
        <is>
          <t>linkedin</t>
        </is>
      </c>
      <c r="O1095" s="9" t="inlineStr">
        <is>
          <t>paid-social</t>
        </is>
      </c>
      <c r="P1095" s="9" t="inlineStr">
        <is>
          <t>li_ent_awareness_datapipeline</t>
        </is>
      </c>
      <c r="Q1095" s="9" t="inlineStr">
        <is>
          <t>single-image_product-feature_cta-trial</t>
        </is>
      </c>
      <c r="R1095" s="9" t="inlineStr">
        <is>
          <t>li-retarget-site-visitors-30d</t>
        </is>
      </c>
      <c r="S1095" s="11" t="n">
        <v>45880.51111111111</v>
      </c>
      <c r="T1095" s="9" t="inlineStr">
        <is>
          <t>demo_request</t>
        </is>
      </c>
    </row>
    <row r="1096">
      <c r="A1096" s="6" t="inlineStr">
        <is>
          <t>PRO-00374</t>
        </is>
      </c>
      <c r="B1096" s="6" t="inlineStr">
        <is>
          <t>Morgan Thomas</t>
        </is>
      </c>
      <c r="C1096" s="6" t="inlineStr">
        <is>
          <t>VP of Data</t>
        </is>
      </c>
      <c r="D1096" s="6" t="inlineStr">
        <is>
          <t>c_suite_vp</t>
        </is>
      </c>
      <c r="E1096" s="6" t="n">
        <v>1.5</v>
      </c>
      <c r="F1096" s="6" t="inlineStr">
        <is>
          <t>Tangent Labs</t>
        </is>
      </c>
      <c r="G1096" s="6" t="b">
        <v>1</v>
      </c>
      <c r="H1096" s="6" t="b">
        <v>1</v>
      </c>
      <c r="I1096" s="6" t="b">
        <v>1</v>
      </c>
      <c r="J1096" s="7" t="n">
        <v>153112</v>
      </c>
      <c r="K1096" s="6" t="n">
        <v>1</v>
      </c>
      <c r="L1096" s="6" t="inlineStr">
        <is>
          <t>linkedin</t>
        </is>
      </c>
      <c r="M1096" s="6" t="inlineStr">
        <is>
          <t>LI-MOFU-Demo-DataEngineers</t>
        </is>
      </c>
      <c r="N1096" s="6" t="inlineStr">
        <is>
          <t>linkedin</t>
        </is>
      </c>
      <c r="O1096" s="6" t="inlineStr">
        <is>
          <t>paid-social</t>
        </is>
      </c>
      <c r="P1096" s="6" t="inlineStr">
        <is>
          <t>li_mofu_demo_dataengineers</t>
        </is>
      </c>
      <c r="Q1096" s="6" t="inlineStr">
        <is>
          <t>single-image_pain-point_cta-demo</t>
        </is>
      </c>
      <c r="R1096" s="6" t="inlineStr">
        <is>
          <t>li-mid-analytics-directors</t>
        </is>
      </c>
      <c r="S1096" s="8" t="n">
        <v>45818.66041666667</v>
      </c>
      <c r="T1096" s="6" t="inlineStr">
        <is>
          <t>newsletter_signup</t>
        </is>
      </c>
    </row>
    <row r="1097">
      <c r="A1097" s="9" t="inlineStr">
        <is>
          <t>PRO-00374</t>
        </is>
      </c>
      <c r="B1097" s="9" t="inlineStr">
        <is>
          <t>Morgan Thomas</t>
        </is>
      </c>
      <c r="C1097" s="9" t="inlineStr">
        <is>
          <t>VP of Data</t>
        </is>
      </c>
      <c r="D1097" s="9" t="inlineStr">
        <is>
          <t>c_suite_vp</t>
        </is>
      </c>
      <c r="E1097" s="9" t="n">
        <v>1.5</v>
      </c>
      <c r="F1097" s="9" t="inlineStr">
        <is>
          <t>Tangent Labs</t>
        </is>
      </c>
      <c r="G1097" s="9" t="b">
        <v>1</v>
      </c>
      <c r="H1097" s="9" t="b">
        <v>1</v>
      </c>
      <c r="I1097" s="9" t="b">
        <v>1</v>
      </c>
      <c r="J1097" s="10" t="n">
        <v>153112</v>
      </c>
      <c r="K1097" s="9" t="n">
        <v>2</v>
      </c>
      <c r="L1097" s="9" t="inlineStr">
        <is>
          <t>linkedin</t>
        </is>
      </c>
      <c r="M1097" s="9" t="inlineStr">
        <is>
          <t>LI-MOFU-Demo-DataEngineers</t>
        </is>
      </c>
      <c r="N1097" s="9" t="inlineStr">
        <is>
          <t>linkedin</t>
        </is>
      </c>
      <c r="O1097" s="9" t="inlineStr">
        <is>
          <t>paid-social</t>
        </is>
      </c>
      <c r="P1097" s="9" t="inlineStr">
        <is>
          <t>li_mofu_demo_dataengineers</t>
        </is>
      </c>
      <c r="Q1097" s="9" t="inlineStr">
        <is>
          <t>single-image_thought-leadership_cta-learn-more</t>
        </is>
      </c>
      <c r="R1097" s="9" t="inlineStr">
        <is>
          <t>li-lookalike-closed-won</t>
        </is>
      </c>
      <c r="S1097" s="11" t="n">
        <v>45835.74583333333</v>
      </c>
      <c r="T1097" s="9" t="inlineStr">
        <is>
          <t>demo_request</t>
        </is>
      </c>
    </row>
    <row r="1098">
      <c r="A1098" s="6" t="inlineStr">
        <is>
          <t>PRO-00374</t>
        </is>
      </c>
      <c r="B1098" s="6" t="inlineStr">
        <is>
          <t>Morgan Thomas</t>
        </is>
      </c>
      <c r="C1098" s="6" t="inlineStr">
        <is>
          <t>VP of Data</t>
        </is>
      </c>
      <c r="D1098" s="6" t="inlineStr">
        <is>
          <t>c_suite_vp</t>
        </is>
      </c>
      <c r="E1098" s="6" t="n">
        <v>1.5</v>
      </c>
      <c r="F1098" s="6" t="inlineStr">
        <is>
          <t>Tangent Labs</t>
        </is>
      </c>
      <c r="G1098" s="6" t="b">
        <v>1</v>
      </c>
      <c r="H1098" s="6" t="b">
        <v>1</v>
      </c>
      <c r="I1098" s="6" t="b">
        <v>1</v>
      </c>
      <c r="J1098" s="7" t="n">
        <v>153112</v>
      </c>
      <c r="K1098" s="6" t="n">
        <v>3</v>
      </c>
      <c r="L1098" s="6" t="inlineStr">
        <is>
          <t>g2</t>
        </is>
      </c>
      <c r="M1098" s="6" t="inlineStr">
        <is>
          <t>G2-Retarget-CategoryBuyers</t>
        </is>
      </c>
      <c r="N1098" s="6" t="inlineStr">
        <is>
          <t>g2</t>
        </is>
      </c>
      <c r="O1098" s="6" t="inlineStr">
        <is>
          <t>review-site</t>
        </is>
      </c>
      <c r="P1098" s="6" t="inlineStr">
        <is>
          <t>g2_retarget_categorybuyers</t>
        </is>
      </c>
      <c r="Q1098" s="6" t="inlineStr">
        <is>
          <t>badge-display_integration</t>
        </is>
      </c>
      <c r="R1098" s="6" t="inlineStr">
        <is>
          <t>etl-tools-comparison</t>
        </is>
      </c>
      <c r="S1098" s="8" t="n">
        <v>45852.66666666666</v>
      </c>
      <c r="T1098" s="6" t="inlineStr">
        <is>
          <t>gated_content_download</t>
        </is>
      </c>
    </row>
    <row r="1099">
      <c r="A1099" s="9" t="inlineStr">
        <is>
          <t>PRO-00375</t>
        </is>
      </c>
      <c r="B1099" s="9" t="inlineStr">
        <is>
          <t>Noel Rodriguez</t>
        </is>
      </c>
      <c r="C1099" s="9" t="inlineStr">
        <is>
          <t>Data Engineer</t>
        </is>
      </c>
      <c r="D1099" s="9" t="inlineStr">
        <is>
          <t>ic_analyst</t>
        </is>
      </c>
      <c r="E1099" s="9" t="n">
        <v>0.75</v>
      </c>
      <c r="F1099" s="9" t="inlineStr">
        <is>
          <t>Prismware</t>
        </is>
      </c>
      <c r="G1099" s="9" t="b">
        <v>1</v>
      </c>
      <c r="H1099" s="9" t="b">
        <v>0</v>
      </c>
      <c r="I1099" s="9" t="b">
        <v>0</v>
      </c>
      <c r="J1099" s="10" t="n">
        <v>0</v>
      </c>
      <c r="K1099" s="9" t="n">
        <v>1</v>
      </c>
      <c r="L1099" s="9" t="inlineStr">
        <is>
          <t>linkedin</t>
        </is>
      </c>
      <c r="M1099" s="9" t="inlineStr">
        <is>
          <t>LI-Retarget-PricingPage-14d</t>
        </is>
      </c>
      <c r="N1099" s="9" t="inlineStr">
        <is>
          <t>linkedin</t>
        </is>
      </c>
      <c r="O1099" s="9" t="inlineStr">
        <is>
          <t>paid-social</t>
        </is>
      </c>
      <c r="P1099" s="9" t="inlineStr">
        <is>
          <t>li_retarget_pricingpage_14d</t>
        </is>
      </c>
      <c r="Q1099" s="9" t="inlineStr">
        <is>
          <t>single-image_social-proof_cta-demo</t>
        </is>
      </c>
      <c r="R1099" s="9" t="inlineStr">
        <is>
          <t>li-retarget-site-visitors-30d</t>
        </is>
      </c>
      <c r="S1099" s="11" t="n">
        <v>45673.54722222222</v>
      </c>
      <c r="T1099" s="9" t="inlineStr">
        <is>
          <t>gated_content_download</t>
        </is>
      </c>
    </row>
    <row r="1100">
      <c r="A1100" s="6" t="inlineStr">
        <is>
          <t>PRO-00375</t>
        </is>
      </c>
      <c r="B1100" s="6" t="inlineStr">
        <is>
          <t>Noel Rodriguez</t>
        </is>
      </c>
      <c r="C1100" s="6" t="inlineStr">
        <is>
          <t>Data Engineer</t>
        </is>
      </c>
      <c r="D1100" s="6" t="inlineStr">
        <is>
          <t>ic_analyst</t>
        </is>
      </c>
      <c r="E1100" s="6" t="n">
        <v>0.75</v>
      </c>
      <c r="F1100" s="6" t="inlineStr">
        <is>
          <t>Prismware</t>
        </is>
      </c>
      <c r="G1100" s="6" t="b">
        <v>1</v>
      </c>
      <c r="H1100" s="6" t="b">
        <v>0</v>
      </c>
      <c r="I1100" s="6" t="b">
        <v>0</v>
      </c>
      <c r="J1100" s="7" t="n">
        <v>0</v>
      </c>
      <c r="K1100" s="6" t="n">
        <v>2</v>
      </c>
      <c r="L1100" s="6" t="inlineStr">
        <is>
          <t>g2</t>
        </is>
      </c>
      <c r="M1100" s="6" t="inlineStr">
        <is>
          <t>G2-Retarget-CategoryBuyers</t>
        </is>
      </c>
      <c r="N1100" s="6" t="inlineStr">
        <is>
          <t>g2</t>
        </is>
      </c>
      <c r="O1100" s="6" t="inlineStr">
        <is>
          <t>review-site</t>
        </is>
      </c>
      <c r="P1100" s="6" t="inlineStr">
        <is>
          <t>g2_retarget_categorybuyers</t>
        </is>
      </c>
      <c r="Q1100" s="6" t="inlineStr">
        <is>
          <t>badge-display_integration</t>
        </is>
      </c>
      <c r="R1100" s="6" t="inlineStr">
        <is>
          <t>data-integration-review</t>
        </is>
      </c>
      <c r="S1100" s="8" t="n">
        <v>45684.39027777778</v>
      </c>
      <c r="T1100" s="6" t="inlineStr">
        <is>
          <t>trial_signup</t>
        </is>
      </c>
    </row>
    <row r="1101">
      <c r="A1101" s="9" t="inlineStr">
        <is>
          <t>PRO-00375</t>
        </is>
      </c>
      <c r="B1101" s="9" t="inlineStr">
        <is>
          <t>Noel Rodriguez</t>
        </is>
      </c>
      <c r="C1101" s="9" t="inlineStr">
        <is>
          <t>Data Engineer</t>
        </is>
      </c>
      <c r="D1101" s="9" t="inlineStr">
        <is>
          <t>ic_analyst</t>
        </is>
      </c>
      <c r="E1101" s="9" t="n">
        <v>0.75</v>
      </c>
      <c r="F1101" s="9" t="inlineStr">
        <is>
          <t>Prismware</t>
        </is>
      </c>
      <c r="G1101" s="9" t="b">
        <v>1</v>
      </c>
      <c r="H1101" s="9" t="b">
        <v>0</v>
      </c>
      <c r="I1101" s="9" t="b">
        <v>0</v>
      </c>
      <c r="J1101" s="10" t="n">
        <v>0</v>
      </c>
      <c r="K1101" s="9" t="n">
        <v>3</v>
      </c>
      <c r="L1101" s="9" t="inlineStr">
        <is>
          <t>google</t>
        </is>
      </c>
      <c r="M1101" s="9" t="inlineStr">
        <is>
          <t>GGL-NonBrand-DataPipeline</t>
        </is>
      </c>
      <c r="N1101" s="9" t="inlineStr">
        <is>
          <t>google</t>
        </is>
      </c>
      <c r="O1101" s="9" t="inlineStr">
        <is>
          <t>paid-search</t>
        </is>
      </c>
      <c r="P1101" s="9" t="inlineStr">
        <is>
          <t>ggl_nonbrand_datapipeline</t>
        </is>
      </c>
      <c r="Q1101" s="9" t="inlineStr">
        <is>
          <t>text-ad_search</t>
        </is>
      </c>
      <c r="R1101" s="9" t="inlineStr">
        <is>
          <t>data-pipeline-tools</t>
        </is>
      </c>
      <c r="S1101" s="11" t="n">
        <v>45698.60555555556</v>
      </c>
      <c r="T1101" s="9" t="inlineStr">
        <is>
          <t>newsletter_signup</t>
        </is>
      </c>
    </row>
    <row r="1102">
      <c r="A1102" s="6" t="inlineStr">
        <is>
          <t>PRO-00375</t>
        </is>
      </c>
      <c r="B1102" s="6" t="inlineStr">
        <is>
          <t>Noel Rodriguez</t>
        </is>
      </c>
      <c r="C1102" s="6" t="inlineStr">
        <is>
          <t>Data Engineer</t>
        </is>
      </c>
      <c r="D1102" s="6" t="inlineStr">
        <is>
          <t>ic_analyst</t>
        </is>
      </c>
      <c r="E1102" s="6" t="n">
        <v>0.75</v>
      </c>
      <c r="F1102" s="6" t="inlineStr">
        <is>
          <t>Prismware</t>
        </is>
      </c>
      <c r="G1102" s="6" t="b">
        <v>1</v>
      </c>
      <c r="H1102" s="6" t="b">
        <v>0</v>
      </c>
      <c r="I1102" s="6" t="b">
        <v>0</v>
      </c>
      <c r="J1102" s="7" t="n">
        <v>0</v>
      </c>
      <c r="K1102" s="6" t="n">
        <v>4</v>
      </c>
      <c r="L1102" s="6" t="inlineStr">
        <is>
          <t>google</t>
        </is>
      </c>
      <c r="M1102" s="6" t="inlineStr">
        <is>
          <t>GGL-RLSA-HighIntent-Visitors</t>
        </is>
      </c>
      <c r="N1102" s="6" t="inlineStr">
        <is>
          <t>google</t>
        </is>
      </c>
      <c r="O1102" s="6" t="inlineStr">
        <is>
          <t>paid-search</t>
        </is>
      </c>
      <c r="P1102" s="6" t="inlineStr">
        <is>
          <t>ggl_rlsa_highintent_visitors</t>
        </is>
      </c>
      <c r="Q1102" s="6" t="inlineStr">
        <is>
          <t>text-ad_search</t>
        </is>
      </c>
      <c r="R1102" s="6" t="inlineStr">
        <is>
          <t>data-pipeline-tools</t>
        </is>
      </c>
      <c r="S1102" s="8" t="n">
        <v>45719.51736111111</v>
      </c>
      <c r="T1102" s="6" t="inlineStr">
        <is>
          <t>demo_request</t>
        </is>
      </c>
    </row>
    <row r="1103">
      <c r="A1103" s="9" t="inlineStr">
        <is>
          <t>PRO-00376</t>
        </is>
      </c>
      <c r="B1103" s="9" t="inlineStr">
        <is>
          <t>Reese Martin</t>
        </is>
      </c>
      <c r="C1103" s="9" t="inlineStr">
        <is>
          <t>Director of Business Intelligence</t>
        </is>
      </c>
      <c r="D1103" s="9" t="inlineStr">
        <is>
          <t>director</t>
        </is>
      </c>
      <c r="E1103" s="9" t="n">
        <v>1.25</v>
      </c>
      <c r="F1103" s="9" t="inlineStr">
        <is>
          <t>Apex Workflows</t>
        </is>
      </c>
      <c r="G1103" s="9" t="b">
        <v>1</v>
      </c>
      <c r="H1103" s="9" t="b">
        <v>1</v>
      </c>
      <c r="I1103" s="9" t="b">
        <v>1</v>
      </c>
      <c r="J1103" s="10" t="n">
        <v>104642</v>
      </c>
      <c r="K1103" s="9" t="n">
        <v>1</v>
      </c>
      <c r="L1103" s="9" t="inlineStr">
        <is>
          <t>linkedin</t>
        </is>
      </c>
      <c r="M1103" s="9" t="inlineStr">
        <is>
          <t>LI-MOFU-Demo-DataEngineers</t>
        </is>
      </c>
      <c r="N1103" s="9" t="inlineStr">
        <is>
          <t>linkedin</t>
        </is>
      </c>
      <c r="O1103" s="9" t="inlineStr">
        <is>
          <t>paid-social</t>
        </is>
      </c>
      <c r="P1103" s="9" t="inlineStr">
        <is>
          <t>li_mofu_demo_dataengineers</t>
        </is>
      </c>
      <c r="Q1103" s="9" t="inlineStr">
        <is>
          <t>single-image_pain-point_cta-trial</t>
        </is>
      </c>
      <c r="R1103" s="9" t="inlineStr">
        <is>
          <t>li-lookalike-closed-won</t>
        </is>
      </c>
      <c r="S1103" s="11" t="n">
        <v>45854.59166666667</v>
      </c>
      <c r="T1103" s="9" t="inlineStr">
        <is>
          <t>gated_content_download</t>
        </is>
      </c>
    </row>
    <row r="1104">
      <c r="A1104" s="6" t="inlineStr">
        <is>
          <t>PRO-00376</t>
        </is>
      </c>
      <c r="B1104" s="6" t="inlineStr">
        <is>
          <t>Reese Martin</t>
        </is>
      </c>
      <c r="C1104" s="6" t="inlineStr">
        <is>
          <t>Director of Business Intelligence</t>
        </is>
      </c>
      <c r="D1104" s="6" t="inlineStr">
        <is>
          <t>director</t>
        </is>
      </c>
      <c r="E1104" s="6" t="n">
        <v>1.25</v>
      </c>
      <c r="F1104" s="6" t="inlineStr">
        <is>
          <t>Apex Workflows</t>
        </is>
      </c>
      <c r="G1104" s="6" t="b">
        <v>1</v>
      </c>
      <c r="H1104" s="6" t="b">
        <v>1</v>
      </c>
      <c r="I1104" s="6" t="b">
        <v>1</v>
      </c>
      <c r="J1104" s="7" t="n">
        <v>104642</v>
      </c>
      <c r="K1104" s="6" t="n">
        <v>2</v>
      </c>
      <c r="L1104" s="6" t="inlineStr">
        <is>
          <t>google</t>
        </is>
      </c>
      <c r="M1104" s="6" t="inlineStr">
        <is>
          <t>GGL-NonBrand-DataPipeline</t>
        </is>
      </c>
      <c r="N1104" s="6" t="inlineStr">
        <is>
          <t>google</t>
        </is>
      </c>
      <c r="O1104" s="6" t="inlineStr">
        <is>
          <t>paid-search</t>
        </is>
      </c>
      <c r="P1104" s="6" t="inlineStr">
        <is>
          <t>ggl_nonbrand_datapipeline</t>
        </is>
      </c>
      <c r="Q1104" s="6" t="inlineStr">
        <is>
          <t>text-ad_competitor</t>
        </is>
      </c>
      <c r="R1104" s="6" t="inlineStr">
        <is>
          <t>streamlink-vs-syncflow</t>
        </is>
      </c>
      <c r="S1104" s="8" t="n">
        <v>45861.67777777778</v>
      </c>
      <c r="T1104" s="6" t="inlineStr">
        <is>
          <t>demo_request</t>
        </is>
      </c>
    </row>
    <row r="1105">
      <c r="A1105" s="9" t="inlineStr">
        <is>
          <t>PRO-00376</t>
        </is>
      </c>
      <c r="B1105" s="9" t="inlineStr">
        <is>
          <t>Reese Martin</t>
        </is>
      </c>
      <c r="C1105" s="9" t="inlineStr">
        <is>
          <t>Director of Business Intelligence</t>
        </is>
      </c>
      <c r="D1105" s="9" t="inlineStr">
        <is>
          <t>director</t>
        </is>
      </c>
      <c r="E1105" s="9" t="n">
        <v>1.25</v>
      </c>
      <c r="F1105" s="9" t="inlineStr">
        <is>
          <t>Apex Workflows</t>
        </is>
      </c>
      <c r="G1105" s="9" t="b">
        <v>1</v>
      </c>
      <c r="H1105" s="9" t="b">
        <v>1</v>
      </c>
      <c r="I1105" s="9" t="b">
        <v>1</v>
      </c>
      <c r="J1105" s="10" t="n">
        <v>104642</v>
      </c>
      <c r="K1105" s="9" t="n">
        <v>3</v>
      </c>
      <c r="L1105" s="9" t="inlineStr">
        <is>
          <t>g2</t>
        </is>
      </c>
      <c r="M1105" s="9" t="inlineStr">
        <is>
          <t>G2-GridReport-ETL-Gated</t>
        </is>
      </c>
      <c r="N1105" s="9" t="inlineStr">
        <is>
          <t>g2</t>
        </is>
      </c>
      <c r="O1105" s="9" t="inlineStr">
        <is>
          <t>review-site</t>
        </is>
      </c>
      <c r="P1105" s="9" t="inlineStr">
        <is>
          <t>g2_gridreport_etl_gated</t>
        </is>
      </c>
      <c r="Q1105" s="9" t="inlineStr">
        <is>
          <t>badge-display_integration</t>
        </is>
      </c>
      <c r="R1105" s="9" t="inlineStr">
        <is>
          <t>data-integration-review</t>
        </is>
      </c>
      <c r="S1105" s="11" t="n">
        <v>45876.55902777778</v>
      </c>
      <c r="T1105" s="9" t="inlineStr">
        <is>
          <t>trial_signup</t>
        </is>
      </c>
    </row>
    <row r="1106">
      <c r="A1106" s="6" t="inlineStr">
        <is>
          <t>PRO-00377</t>
        </is>
      </c>
      <c r="B1106" s="6" t="inlineStr">
        <is>
          <t>Skyler Rodriguez</t>
        </is>
      </c>
      <c r="C1106" s="6" t="inlineStr">
        <is>
          <t>Director of Data Engineering</t>
        </is>
      </c>
      <c r="D1106" s="6" t="inlineStr">
        <is>
          <t>director</t>
        </is>
      </c>
      <c r="E1106" s="6" t="n">
        <v>1.25</v>
      </c>
      <c r="F1106" s="6" t="inlineStr">
        <is>
          <t>Beacon Platforms</t>
        </is>
      </c>
      <c r="G1106" s="6" t="b">
        <v>1</v>
      </c>
      <c r="H1106" s="6" t="b">
        <v>0</v>
      </c>
      <c r="I1106" s="6" t="b">
        <v>0</v>
      </c>
      <c r="J1106" s="7" t="n">
        <v>0</v>
      </c>
      <c r="K1106" s="6" t="n">
        <v>1</v>
      </c>
      <c r="L1106" s="6" t="inlineStr">
        <is>
          <t>linkedin</t>
        </is>
      </c>
      <c r="M1106" s="6" t="inlineStr">
        <is>
          <t>LI-ABM-Strategic-ENT</t>
        </is>
      </c>
      <c r="N1106" s="6" t="inlineStr">
        <is>
          <t>linkedin</t>
        </is>
      </c>
      <c r="O1106" s="6" t="inlineStr">
        <is>
          <t>paid-social</t>
        </is>
      </c>
      <c r="P1106" s="6" t="inlineStr">
        <is>
          <t>li_abm_strategic_ent</t>
        </is>
      </c>
      <c r="Q1106" s="6" t="inlineStr">
        <is>
          <t>single-image_thought-leadership_cta-learn-more</t>
        </is>
      </c>
      <c r="R1106" s="6" t="inlineStr">
        <is>
          <t>li-mid-analytics-directors</t>
        </is>
      </c>
      <c r="S1106" s="8" t="n">
        <v>45663.55069444444</v>
      </c>
      <c r="T1106" s="6" t="inlineStr">
        <is>
          <t>newsletter_signup</t>
        </is>
      </c>
    </row>
    <row r="1107">
      <c r="A1107" s="9" t="inlineStr">
        <is>
          <t>PRO-00377</t>
        </is>
      </c>
      <c r="B1107" s="9" t="inlineStr">
        <is>
          <t>Skyler Rodriguez</t>
        </is>
      </c>
      <c r="C1107" s="9" t="inlineStr">
        <is>
          <t>Director of Data Engineering</t>
        </is>
      </c>
      <c r="D1107" s="9" t="inlineStr">
        <is>
          <t>director</t>
        </is>
      </c>
      <c r="E1107" s="9" t="n">
        <v>1.25</v>
      </c>
      <c r="F1107" s="9" t="inlineStr">
        <is>
          <t>Beacon Platforms</t>
        </is>
      </c>
      <c r="G1107" s="9" t="b">
        <v>1</v>
      </c>
      <c r="H1107" s="9" t="b">
        <v>0</v>
      </c>
      <c r="I1107" s="9" t="b">
        <v>0</v>
      </c>
      <c r="J1107" s="10" t="n">
        <v>0</v>
      </c>
      <c r="K1107" s="9" t="n">
        <v>2</v>
      </c>
      <c r="L1107" s="9" t="inlineStr">
        <is>
          <t>linkedin</t>
        </is>
      </c>
      <c r="M1107" s="9" t="inlineStr">
        <is>
          <t>LI-ENT-Awareness-DataIntegration</t>
        </is>
      </c>
      <c r="N1107" s="9" t="inlineStr">
        <is>
          <t>linkedin</t>
        </is>
      </c>
      <c r="O1107" s="9" t="inlineStr">
        <is>
          <t>paid-social</t>
        </is>
      </c>
      <c r="P1107" s="9" t="inlineStr">
        <is>
          <t>li_ent_awareness_dataintegration</t>
        </is>
      </c>
      <c r="Q1107" s="9" t="inlineStr">
        <is>
          <t>single-image_pain-point_cta-trial</t>
        </is>
      </c>
      <c r="R1107" s="9" t="inlineStr">
        <is>
          <t>li-abm-strategic-accounts</t>
        </is>
      </c>
      <c r="S1107" s="11" t="n">
        <v>45677.52638888889</v>
      </c>
      <c r="T1107" s="9" t="inlineStr">
        <is>
          <t>gated_content_download</t>
        </is>
      </c>
    </row>
    <row r="1108">
      <c r="A1108" s="6" t="inlineStr">
        <is>
          <t>PRO-00377</t>
        </is>
      </c>
      <c r="B1108" s="6" t="inlineStr">
        <is>
          <t>Skyler Rodriguez</t>
        </is>
      </c>
      <c r="C1108" s="6" t="inlineStr">
        <is>
          <t>Director of Data Engineering</t>
        </is>
      </c>
      <c r="D1108" s="6" t="inlineStr">
        <is>
          <t>director</t>
        </is>
      </c>
      <c r="E1108" s="6" t="n">
        <v>1.25</v>
      </c>
      <c r="F1108" s="6" t="inlineStr">
        <is>
          <t>Beacon Platforms</t>
        </is>
      </c>
      <c r="G1108" s="6" t="b">
        <v>1</v>
      </c>
      <c r="H1108" s="6" t="b">
        <v>0</v>
      </c>
      <c r="I1108" s="6" t="b">
        <v>0</v>
      </c>
      <c r="J1108" s="7" t="n">
        <v>0</v>
      </c>
      <c r="K1108" s="6" t="n">
        <v>3</v>
      </c>
      <c r="L1108" s="6" t="inlineStr">
        <is>
          <t>programmatic</t>
        </is>
      </c>
      <c r="M1108" s="6" t="inlineStr">
        <is>
          <t>DSP-Awareness-DataEngineers</t>
        </is>
      </c>
      <c r="N1108" s="6" t="inlineStr">
        <is>
          <t>stackadapt</t>
        </is>
      </c>
      <c r="O1108" s="6" t="inlineStr">
        <is>
          <t>display</t>
        </is>
      </c>
      <c r="P1108" s="6" t="inlineStr">
        <is>
          <t>dsp_awareness_dataengineers</t>
        </is>
      </c>
      <c r="Q1108" s="6" t="inlineStr">
        <is>
          <t>display-banner_retarget</t>
        </is>
      </c>
      <c r="R1108" s="6" t="inlineStr">
        <is>
          <t>retarget-site-visitors-14d</t>
        </is>
      </c>
      <c r="S1108" s="8" t="n">
        <v>45693.4</v>
      </c>
      <c r="T1108" s="6" t="inlineStr">
        <is>
          <t>gated_content_download</t>
        </is>
      </c>
    </row>
    <row r="1109">
      <c r="A1109" s="9" t="inlineStr">
        <is>
          <t>PRO-00378</t>
        </is>
      </c>
      <c r="B1109" s="9" t="inlineStr">
        <is>
          <t>Jordan Brown</t>
        </is>
      </c>
      <c r="C1109" s="9" t="inlineStr">
        <is>
          <t>VP of Data</t>
        </is>
      </c>
      <c r="D1109" s="9" t="inlineStr">
        <is>
          <t>c_suite_vp</t>
        </is>
      </c>
      <c r="E1109" s="9" t="n">
        <v>1.5</v>
      </c>
      <c r="F1109" s="9" t="inlineStr">
        <is>
          <t>Gridlane</t>
        </is>
      </c>
      <c r="G1109" s="9" t="b">
        <v>0</v>
      </c>
      <c r="H1109" s="9" t="b">
        <v>0</v>
      </c>
      <c r="I1109" s="9" t="b">
        <v>0</v>
      </c>
      <c r="J1109" s="10" t="n">
        <v>0</v>
      </c>
      <c r="K1109" s="9" t="n">
        <v>1</v>
      </c>
      <c r="L1109" s="9" t="inlineStr">
        <is>
          <t>linkedin</t>
        </is>
      </c>
      <c r="M1109" s="9" t="inlineStr">
        <is>
          <t>LI-ENT-Awareness-DataPipeline</t>
        </is>
      </c>
      <c r="N1109" s="9" t="inlineStr">
        <is>
          <t>linkedin</t>
        </is>
      </c>
      <c r="O1109" s="9" t="inlineStr">
        <is>
          <t>paid-social</t>
        </is>
      </c>
      <c r="P1109" s="9" t="inlineStr">
        <is>
          <t>li_ent_awareness_datapipeline</t>
        </is>
      </c>
      <c r="Q1109" s="9" t="inlineStr">
        <is>
          <t>single-image_thought-leadership_cta-download</t>
        </is>
      </c>
      <c r="R1109" s="9" t="inlineStr">
        <is>
          <t>li-ent-data-engineers</t>
        </is>
      </c>
      <c r="S1109" s="11" t="n">
        <v>45825.725</v>
      </c>
      <c r="T1109" s="9" t="inlineStr">
        <is>
          <t>newsletter_signup</t>
        </is>
      </c>
    </row>
    <row r="1110">
      <c r="A1110" s="6" t="inlineStr">
        <is>
          <t>PRO-00378</t>
        </is>
      </c>
      <c r="B1110" s="6" t="inlineStr">
        <is>
          <t>Jordan Brown</t>
        </is>
      </c>
      <c r="C1110" s="6" t="inlineStr">
        <is>
          <t>VP of Data</t>
        </is>
      </c>
      <c r="D1110" s="6" t="inlineStr">
        <is>
          <t>c_suite_vp</t>
        </is>
      </c>
      <c r="E1110" s="6" t="n">
        <v>1.5</v>
      </c>
      <c r="F1110" s="6" t="inlineStr">
        <is>
          <t>Gridlane</t>
        </is>
      </c>
      <c r="G1110" s="6" t="b">
        <v>0</v>
      </c>
      <c r="H1110" s="6" t="b">
        <v>0</v>
      </c>
      <c r="I1110" s="6" t="b">
        <v>0</v>
      </c>
      <c r="J1110" s="7" t="n">
        <v>0</v>
      </c>
      <c r="K1110" s="6" t="n">
        <v>2</v>
      </c>
      <c r="L1110" s="6" t="inlineStr">
        <is>
          <t>programmatic</t>
        </is>
      </c>
      <c r="M1110" s="6" t="inlineStr">
        <is>
          <t>DSP-Retarget-HighIntent-14d</t>
        </is>
      </c>
      <c r="N1110" s="6" t="inlineStr">
        <is>
          <t>stackadapt</t>
        </is>
      </c>
      <c r="O1110" s="6" t="inlineStr">
        <is>
          <t>display</t>
        </is>
      </c>
      <c r="P1110" s="6" t="inlineStr">
        <is>
          <t>dsp_retarget_highintent_14d</t>
        </is>
      </c>
      <c r="Q1110" s="6" t="inlineStr">
        <is>
          <t>display-banner_abm</t>
        </is>
      </c>
      <c r="R1110" s="6" t="inlineStr">
        <is>
          <t>retarget-site-visitors-14d</t>
        </is>
      </c>
      <c r="S1110" s="8" t="n">
        <v>45845.70833333334</v>
      </c>
      <c r="T1110" s="6" t="inlineStr">
        <is>
          <t>gated_content_download</t>
        </is>
      </c>
    </row>
    <row r="1111">
      <c r="A1111" s="9" t="inlineStr">
        <is>
          <t>PRO-00379</t>
        </is>
      </c>
      <c r="B1111" s="9" t="inlineStr">
        <is>
          <t>Blake Thompson</t>
        </is>
      </c>
      <c r="C1111" s="9" t="inlineStr">
        <is>
          <t>Chief Data Officer</t>
        </is>
      </c>
      <c r="D1111" s="9" t="inlineStr">
        <is>
          <t>c_suite_vp</t>
        </is>
      </c>
      <c r="E1111" s="9" t="n">
        <v>1.5</v>
      </c>
      <c r="F1111" s="9" t="inlineStr">
        <is>
          <t>Syncflow</t>
        </is>
      </c>
      <c r="G1111" s="9" t="b">
        <v>1</v>
      </c>
      <c r="H1111" s="9" t="b">
        <v>0</v>
      </c>
      <c r="I1111" s="9" t="b">
        <v>0</v>
      </c>
      <c r="J1111" s="10" t="n">
        <v>0</v>
      </c>
      <c r="K1111" s="9" t="n">
        <v>1</v>
      </c>
      <c r="L1111" s="9" t="inlineStr">
        <is>
          <t>linkedin</t>
        </is>
      </c>
      <c r="M1111" s="9" t="inlineStr">
        <is>
          <t>LI-MOFU-Demo-DataEngineers</t>
        </is>
      </c>
      <c r="N1111" s="9" t="inlineStr">
        <is>
          <t>linkedin</t>
        </is>
      </c>
      <c r="O1111" s="9" t="inlineStr">
        <is>
          <t>paid-social</t>
        </is>
      </c>
      <c r="P1111" s="9" t="inlineStr">
        <is>
          <t>li_mofu_demo_dataengineers</t>
        </is>
      </c>
      <c r="Q1111" s="9" t="inlineStr">
        <is>
          <t>single-image_product-feature_cta-demo</t>
        </is>
      </c>
      <c r="R1111" s="9" t="inlineStr">
        <is>
          <t>li-ent-data-engineers</t>
        </is>
      </c>
      <c r="S1111" s="11" t="n">
        <v>45870.51180555556</v>
      </c>
      <c r="T1111" s="9" t="inlineStr">
        <is>
          <t>newsletter_signup</t>
        </is>
      </c>
    </row>
    <row r="1112">
      <c r="A1112" s="6" t="inlineStr">
        <is>
          <t>PRO-00379</t>
        </is>
      </c>
      <c r="B1112" s="6" t="inlineStr">
        <is>
          <t>Blake Thompson</t>
        </is>
      </c>
      <c r="C1112" s="6" t="inlineStr">
        <is>
          <t>Chief Data Officer</t>
        </is>
      </c>
      <c r="D1112" s="6" t="inlineStr">
        <is>
          <t>c_suite_vp</t>
        </is>
      </c>
      <c r="E1112" s="6" t="n">
        <v>1.5</v>
      </c>
      <c r="F1112" s="6" t="inlineStr">
        <is>
          <t>Syncflow</t>
        </is>
      </c>
      <c r="G1112" s="6" t="b">
        <v>1</v>
      </c>
      <c r="H1112" s="6" t="b">
        <v>0</v>
      </c>
      <c r="I1112" s="6" t="b">
        <v>0</v>
      </c>
      <c r="J1112" s="7" t="n">
        <v>0</v>
      </c>
      <c r="K1112" s="6" t="n">
        <v>2</v>
      </c>
      <c r="L1112" s="6" t="inlineStr">
        <is>
          <t>linkedin</t>
        </is>
      </c>
      <c r="M1112" s="6" t="inlineStr">
        <is>
          <t>LI-MOFU-Demo-DataEngineers</t>
        </is>
      </c>
      <c r="N1112" s="6" t="inlineStr">
        <is>
          <t>linkedin</t>
        </is>
      </c>
      <c r="O1112" s="6" t="inlineStr">
        <is>
          <t>paid-social</t>
        </is>
      </c>
      <c r="P1112" s="6" t="inlineStr">
        <is>
          <t>li_mofu_demo_dataengineers</t>
        </is>
      </c>
      <c r="Q1112" s="6" t="inlineStr">
        <is>
          <t>single-image_product-feature_cta-trial</t>
        </is>
      </c>
      <c r="R1112" s="6" t="inlineStr">
        <is>
          <t>li-lookalike-closed-won</t>
        </is>
      </c>
      <c r="S1112" s="8" t="n">
        <v>45882.65208333333</v>
      </c>
      <c r="T1112" s="6" t="inlineStr">
        <is>
          <t>trial_signup</t>
        </is>
      </c>
    </row>
    <row r="1113">
      <c r="A1113" s="9" t="inlineStr">
        <is>
          <t>PRO-00379</t>
        </is>
      </c>
      <c r="B1113" s="9" t="inlineStr">
        <is>
          <t>Blake Thompson</t>
        </is>
      </c>
      <c r="C1113" s="9" t="inlineStr">
        <is>
          <t>Chief Data Officer</t>
        </is>
      </c>
      <c r="D1113" s="9" t="inlineStr">
        <is>
          <t>c_suite_vp</t>
        </is>
      </c>
      <c r="E1113" s="9" t="n">
        <v>1.5</v>
      </c>
      <c r="F1113" s="9" t="inlineStr">
        <is>
          <t>Syncflow</t>
        </is>
      </c>
      <c r="G1113" s="9" t="b">
        <v>1</v>
      </c>
      <c r="H1113" s="9" t="b">
        <v>0</v>
      </c>
      <c r="I1113" s="9" t="b">
        <v>0</v>
      </c>
      <c r="J1113" s="10" t="n">
        <v>0</v>
      </c>
      <c r="K1113" s="9" t="n">
        <v>3</v>
      </c>
      <c r="L1113" s="9" t="inlineStr">
        <is>
          <t>linkedin</t>
        </is>
      </c>
      <c r="M1113" s="9" t="inlineStr">
        <is>
          <t>LI-Retarget-SiteVisitors-30d</t>
        </is>
      </c>
      <c r="N1113" s="9" t="inlineStr">
        <is>
          <t>linkedin</t>
        </is>
      </c>
      <c r="O1113" s="9" t="inlineStr">
        <is>
          <t>paid-social</t>
        </is>
      </c>
      <c r="P1113" s="9" t="inlineStr">
        <is>
          <t>li_retarget_sitevisitors_30d</t>
        </is>
      </c>
      <c r="Q1113" s="9" t="inlineStr">
        <is>
          <t>single-image_pain-point_cta-demo</t>
        </is>
      </c>
      <c r="R1113" s="9" t="inlineStr">
        <is>
          <t>li-mid-analytics-directors</t>
        </is>
      </c>
      <c r="S1113" s="11" t="n">
        <v>45903.41180555556</v>
      </c>
      <c r="T1113" s="9" t="inlineStr">
        <is>
          <t>gated_content_download</t>
        </is>
      </c>
    </row>
    <row r="1114">
      <c r="A1114" s="6" t="inlineStr">
        <is>
          <t>PRO-00379</t>
        </is>
      </c>
      <c r="B1114" s="6" t="inlineStr">
        <is>
          <t>Blake Thompson</t>
        </is>
      </c>
      <c r="C1114" s="6" t="inlineStr">
        <is>
          <t>Chief Data Officer</t>
        </is>
      </c>
      <c r="D1114" s="6" t="inlineStr">
        <is>
          <t>c_suite_vp</t>
        </is>
      </c>
      <c r="E1114" s="6" t="n">
        <v>1.5</v>
      </c>
      <c r="F1114" s="6" t="inlineStr">
        <is>
          <t>Syncflow</t>
        </is>
      </c>
      <c r="G1114" s="6" t="b">
        <v>1</v>
      </c>
      <c r="H1114" s="6" t="b">
        <v>0</v>
      </c>
      <c r="I1114" s="6" t="b">
        <v>0</v>
      </c>
      <c r="J1114" s="7" t="n">
        <v>0</v>
      </c>
      <c r="K1114" s="6" t="n">
        <v>4</v>
      </c>
      <c r="L1114" s="6" t="inlineStr">
        <is>
          <t>programmatic</t>
        </is>
      </c>
      <c r="M1114" s="6" t="inlineStr">
        <is>
          <t>DSP-ABM-AirCover-Commercial</t>
        </is>
      </c>
      <c r="N1114" s="6" t="inlineStr">
        <is>
          <t>stackadapt</t>
        </is>
      </c>
      <c r="O1114" s="6" t="inlineStr">
        <is>
          <t>display</t>
        </is>
      </c>
      <c r="P1114" s="6" t="inlineStr">
        <is>
          <t>dsp_abm_aircover_commercial</t>
        </is>
      </c>
      <c r="Q1114" s="6" t="inlineStr">
        <is>
          <t>display-banner_abm</t>
        </is>
      </c>
      <c r="R1114" s="6" t="inlineStr">
        <is>
          <t>abm-strategic-accounts</t>
        </is>
      </c>
      <c r="S1114" s="8" t="n">
        <v>45910.42083333333</v>
      </c>
      <c r="T1114" s="6" t="inlineStr">
        <is>
          <t>gated_content_download</t>
        </is>
      </c>
    </row>
    <row r="1115">
      <c r="A1115" s="9" t="inlineStr">
        <is>
          <t>PRO-00380</t>
        </is>
      </c>
      <c r="B1115" s="9" t="inlineStr">
        <is>
          <t>Skyler Lee</t>
        </is>
      </c>
      <c r="C1115" s="9" t="inlineStr">
        <is>
          <t>Data Engineering Manager</t>
        </is>
      </c>
      <c r="D1115" s="9" t="inlineStr">
        <is>
          <t>manager</t>
        </is>
      </c>
      <c r="E1115" s="9" t="n">
        <v>1</v>
      </c>
      <c r="F1115" s="9" t="inlineStr">
        <is>
          <t>Catalyst Systems</t>
        </is>
      </c>
      <c r="G1115" s="9" t="b">
        <v>1</v>
      </c>
      <c r="H1115" s="9" t="b">
        <v>1</v>
      </c>
      <c r="I1115" s="9" t="b">
        <v>0</v>
      </c>
      <c r="J1115" s="10" t="n">
        <v>98269</v>
      </c>
      <c r="K1115" s="9" t="n">
        <v>1</v>
      </c>
      <c r="L1115" s="9" t="inlineStr">
        <is>
          <t>google</t>
        </is>
      </c>
      <c r="M1115" s="9" t="inlineStr">
        <is>
          <t>GGL-Brand-Syncflow-Exact</t>
        </is>
      </c>
      <c r="N1115" s="9" t="inlineStr">
        <is>
          <t>google</t>
        </is>
      </c>
      <c r="O1115" s="9" t="inlineStr">
        <is>
          <t>paid-search</t>
        </is>
      </c>
      <c r="P1115" s="9" t="inlineStr">
        <is>
          <t>ggl_brand_syncflow_exact</t>
        </is>
      </c>
      <c r="Q1115" s="9" t="inlineStr">
        <is>
          <t>text-ad_search</t>
        </is>
      </c>
      <c r="R1115" s="9" t="inlineStr">
        <is>
          <t>syncflow-alternative</t>
        </is>
      </c>
      <c r="S1115" s="11" t="n">
        <v>45684.53888888889</v>
      </c>
      <c r="T1115" s="9" t="inlineStr">
        <is>
          <t>gated_content_download</t>
        </is>
      </c>
    </row>
    <row r="1116">
      <c r="A1116" s="6" t="inlineStr">
        <is>
          <t>PRO-00380</t>
        </is>
      </c>
      <c r="B1116" s="6" t="inlineStr">
        <is>
          <t>Skyler Lee</t>
        </is>
      </c>
      <c r="C1116" s="6" t="inlineStr">
        <is>
          <t>Data Engineering Manager</t>
        </is>
      </c>
      <c r="D1116" s="6" t="inlineStr">
        <is>
          <t>manager</t>
        </is>
      </c>
      <c r="E1116" s="6" t="n">
        <v>1</v>
      </c>
      <c r="F1116" s="6" t="inlineStr">
        <is>
          <t>Catalyst Systems</t>
        </is>
      </c>
      <c r="G1116" s="6" t="b">
        <v>1</v>
      </c>
      <c r="H1116" s="6" t="b">
        <v>1</v>
      </c>
      <c r="I1116" s="6" t="b">
        <v>0</v>
      </c>
      <c r="J1116" s="7" t="n">
        <v>98269</v>
      </c>
      <c r="K1116" s="6" t="n">
        <v>2</v>
      </c>
      <c r="L1116" s="6" t="inlineStr">
        <is>
          <t>programmatic</t>
        </is>
      </c>
      <c r="M1116" s="6" t="inlineStr">
        <is>
          <t>DSP-Retarget-HighIntent-14d</t>
        </is>
      </c>
      <c r="N1116" s="6" t="inlineStr">
        <is>
          <t>stackadapt</t>
        </is>
      </c>
      <c r="O1116" s="6" t="inlineStr">
        <is>
          <t>display</t>
        </is>
      </c>
      <c r="P1116" s="6" t="inlineStr">
        <is>
          <t>dsp_retarget_highintent_14d</t>
        </is>
      </c>
      <c r="Q1116" s="6" t="inlineStr">
        <is>
          <t>display-banner_awareness</t>
        </is>
      </c>
      <c r="R1116" s="6" t="inlineStr">
        <is>
          <t>abm-strategic-accounts</t>
        </is>
      </c>
      <c r="S1116" s="8" t="n">
        <v>45698.74305555555</v>
      </c>
      <c r="T1116" s="6" t="inlineStr">
        <is>
          <t>demo_request</t>
        </is>
      </c>
    </row>
    <row r="1117">
      <c r="A1117" s="9" t="inlineStr">
        <is>
          <t>PRO-00380</t>
        </is>
      </c>
      <c r="B1117" s="9" t="inlineStr">
        <is>
          <t>Skyler Lee</t>
        </is>
      </c>
      <c r="C1117" s="9" t="inlineStr">
        <is>
          <t>Data Engineering Manager</t>
        </is>
      </c>
      <c r="D1117" s="9" t="inlineStr">
        <is>
          <t>manager</t>
        </is>
      </c>
      <c r="E1117" s="9" t="n">
        <v>1</v>
      </c>
      <c r="F1117" s="9" t="inlineStr">
        <is>
          <t>Catalyst Systems</t>
        </is>
      </c>
      <c r="G1117" s="9" t="b">
        <v>1</v>
      </c>
      <c r="H1117" s="9" t="b">
        <v>1</v>
      </c>
      <c r="I1117" s="9" t="b">
        <v>0</v>
      </c>
      <c r="J1117" s="10" t="n">
        <v>98269</v>
      </c>
      <c r="K1117" s="9" t="n">
        <v>3</v>
      </c>
      <c r="L1117" s="9" t="inlineStr">
        <is>
          <t>g2</t>
        </is>
      </c>
      <c r="M1117" s="9" t="inlineStr">
        <is>
          <t>G2-GridReport-ETL-Gated</t>
        </is>
      </c>
      <c r="N1117" s="9" t="inlineStr">
        <is>
          <t>g2</t>
        </is>
      </c>
      <c r="O1117" s="9" t="inlineStr">
        <is>
          <t>review-site</t>
        </is>
      </c>
      <c r="P1117" s="9" t="inlineStr">
        <is>
          <t>g2_gridreport_etl_gated</t>
        </is>
      </c>
      <c r="Q1117" s="9" t="inlineStr">
        <is>
          <t>retarget-banner_category</t>
        </is>
      </c>
      <c r="R1117" s="9" t="inlineStr">
        <is>
          <t>data-integration-review</t>
        </is>
      </c>
      <c r="S1117" s="11" t="n">
        <v>45714.62986111111</v>
      </c>
      <c r="T1117" s="9" t="inlineStr">
        <is>
          <t>newsletter_signup</t>
        </is>
      </c>
    </row>
    <row r="1118">
      <c r="A1118" s="6" t="inlineStr">
        <is>
          <t>PRO-00380</t>
        </is>
      </c>
      <c r="B1118" s="6" t="inlineStr">
        <is>
          <t>Skyler Lee</t>
        </is>
      </c>
      <c r="C1118" s="6" t="inlineStr">
        <is>
          <t>Data Engineering Manager</t>
        </is>
      </c>
      <c r="D1118" s="6" t="inlineStr">
        <is>
          <t>manager</t>
        </is>
      </c>
      <c r="E1118" s="6" t="n">
        <v>1</v>
      </c>
      <c r="F1118" s="6" t="inlineStr">
        <is>
          <t>Catalyst Systems</t>
        </is>
      </c>
      <c r="G1118" s="6" t="b">
        <v>1</v>
      </c>
      <c r="H1118" s="6" t="b">
        <v>1</v>
      </c>
      <c r="I1118" s="6" t="b">
        <v>0</v>
      </c>
      <c r="J1118" s="7" t="n">
        <v>98269</v>
      </c>
      <c r="K1118" s="6" t="n">
        <v>4</v>
      </c>
      <c r="L1118" s="6" t="inlineStr">
        <is>
          <t>g2</t>
        </is>
      </c>
      <c r="M1118" s="6" t="inlineStr">
        <is>
          <t>G2-Retarget-CategoryBuyers</t>
        </is>
      </c>
      <c r="N1118" s="6" t="inlineStr">
        <is>
          <t>g2</t>
        </is>
      </c>
      <c r="O1118" s="6" t="inlineStr">
        <is>
          <t>review-site</t>
        </is>
      </c>
      <c r="P1118" s="6" t="inlineStr">
        <is>
          <t>g2_retarget_categorybuyers</t>
        </is>
      </c>
      <c r="Q1118" s="6" t="inlineStr">
        <is>
          <t>badge-display_integration</t>
        </is>
      </c>
      <c r="R1118" s="6" t="inlineStr">
        <is>
          <t>pipeline-software-evaluation</t>
        </is>
      </c>
      <c r="S1118" s="8" t="n">
        <v>45733.39791666667</v>
      </c>
      <c r="T1118" s="6" t="inlineStr">
        <is>
          <t>newsletter_signup</t>
        </is>
      </c>
    </row>
    <row r="1119">
      <c r="A1119" s="9" t="inlineStr">
        <is>
          <t>PRO-00381</t>
        </is>
      </c>
      <c r="B1119" s="9" t="inlineStr">
        <is>
          <t>Quinn Kim</t>
        </is>
      </c>
      <c r="C1119" s="9" t="inlineStr">
        <is>
          <t>Data Engineer</t>
        </is>
      </c>
      <c r="D1119" s="9" t="inlineStr">
        <is>
          <t>ic_analyst</t>
        </is>
      </c>
      <c r="E1119" s="9" t="n">
        <v>0.75</v>
      </c>
      <c r="F1119" s="9" t="inlineStr">
        <is>
          <t>Stackbridge</t>
        </is>
      </c>
      <c r="G1119" s="9" t="b">
        <v>1</v>
      </c>
      <c r="H1119" s="9" t="b">
        <v>1</v>
      </c>
      <c r="I1119" s="9" t="b">
        <v>0</v>
      </c>
      <c r="J1119" s="10" t="n">
        <v>64154</v>
      </c>
      <c r="K1119" s="9" t="n">
        <v>1</v>
      </c>
      <c r="L1119" s="9" t="inlineStr">
        <is>
          <t>linkedin</t>
        </is>
      </c>
      <c r="M1119" s="9" t="inlineStr">
        <is>
          <t>LI-MOFU-Trial-AnalyticsTeams</t>
        </is>
      </c>
      <c r="N1119" s="9" t="inlineStr">
        <is>
          <t>linkedin</t>
        </is>
      </c>
      <c r="O1119" s="9" t="inlineStr">
        <is>
          <t>paid-social</t>
        </is>
      </c>
      <c r="P1119" s="9" t="inlineStr">
        <is>
          <t>li_mofu_trial_analyticsteams</t>
        </is>
      </c>
      <c r="Q1119" s="9" t="inlineStr">
        <is>
          <t>single-image_pain-point_cta-demo</t>
        </is>
      </c>
      <c r="R1119" s="9" t="inlineStr">
        <is>
          <t>li-mid-analytics-directors</t>
        </is>
      </c>
      <c r="S1119" s="11" t="n">
        <v>45782.48888888889</v>
      </c>
      <c r="T1119" s="9" t="inlineStr">
        <is>
          <t>gated_content_download</t>
        </is>
      </c>
    </row>
    <row r="1120">
      <c r="A1120" s="6" t="inlineStr">
        <is>
          <t>PRO-00381</t>
        </is>
      </c>
      <c r="B1120" s="6" t="inlineStr">
        <is>
          <t>Quinn Kim</t>
        </is>
      </c>
      <c r="C1120" s="6" t="inlineStr">
        <is>
          <t>Data Engineer</t>
        </is>
      </c>
      <c r="D1120" s="6" t="inlineStr">
        <is>
          <t>ic_analyst</t>
        </is>
      </c>
      <c r="E1120" s="6" t="n">
        <v>0.75</v>
      </c>
      <c r="F1120" s="6" t="inlineStr">
        <is>
          <t>Stackbridge</t>
        </is>
      </c>
      <c r="G1120" s="6" t="b">
        <v>1</v>
      </c>
      <c r="H1120" s="6" t="b">
        <v>1</v>
      </c>
      <c r="I1120" s="6" t="b">
        <v>0</v>
      </c>
      <c r="J1120" s="7" t="n">
        <v>64154</v>
      </c>
      <c r="K1120" s="6" t="n">
        <v>2</v>
      </c>
      <c r="L1120" s="6" t="inlineStr">
        <is>
          <t>google</t>
        </is>
      </c>
      <c r="M1120" s="6" t="inlineStr">
        <is>
          <t>GGL-Competitor-Pipeform-Alt</t>
        </is>
      </c>
      <c r="N1120" s="6" t="inlineStr">
        <is>
          <t>google</t>
        </is>
      </c>
      <c r="O1120" s="6" t="inlineStr">
        <is>
          <t>paid-search</t>
        </is>
      </c>
      <c r="P1120" s="6" t="inlineStr">
        <is>
          <t>ggl_competitor_pipeform_alt</t>
        </is>
      </c>
      <c r="Q1120" s="6" t="inlineStr">
        <is>
          <t>text-ad_search</t>
        </is>
      </c>
      <c r="R1120" s="6" t="inlineStr">
        <is>
          <t>syncflow-alternative</t>
        </is>
      </c>
      <c r="S1120" s="8" t="n">
        <v>45792.66111111111</v>
      </c>
      <c r="T1120" s="6" t="inlineStr">
        <is>
          <t>gated_content_download</t>
        </is>
      </c>
    </row>
    <row r="1121">
      <c r="A1121" s="9" t="inlineStr">
        <is>
          <t>PRO-00381</t>
        </is>
      </c>
      <c r="B1121" s="9" t="inlineStr">
        <is>
          <t>Quinn Kim</t>
        </is>
      </c>
      <c r="C1121" s="9" t="inlineStr">
        <is>
          <t>Data Engineer</t>
        </is>
      </c>
      <c r="D1121" s="9" t="inlineStr">
        <is>
          <t>ic_analyst</t>
        </is>
      </c>
      <c r="E1121" s="9" t="n">
        <v>0.75</v>
      </c>
      <c r="F1121" s="9" t="inlineStr">
        <is>
          <t>Stackbridge</t>
        </is>
      </c>
      <c r="G1121" s="9" t="b">
        <v>1</v>
      </c>
      <c r="H1121" s="9" t="b">
        <v>1</v>
      </c>
      <c r="I1121" s="9" t="b">
        <v>0</v>
      </c>
      <c r="J1121" s="10" t="n">
        <v>64154</v>
      </c>
      <c r="K1121" s="9" t="n">
        <v>3</v>
      </c>
      <c r="L1121" s="9" t="inlineStr">
        <is>
          <t>programmatic</t>
        </is>
      </c>
      <c r="M1121" s="9" t="inlineStr">
        <is>
          <t>DSP-Awareness-DataEngineers</t>
        </is>
      </c>
      <c r="N1121" s="9" t="inlineStr">
        <is>
          <t>stackadapt</t>
        </is>
      </c>
      <c r="O1121" s="9" t="inlineStr">
        <is>
          <t>display</t>
        </is>
      </c>
      <c r="P1121" s="9" t="inlineStr">
        <is>
          <t>dsp_awareness_dataengineers</t>
        </is>
      </c>
      <c r="Q1121" s="9" t="inlineStr">
        <is>
          <t>display-banner_awareness</t>
        </is>
      </c>
      <c r="R1121" s="9" t="inlineStr">
        <is>
          <t>abm-strategic-accounts</t>
        </is>
      </c>
      <c r="S1121" s="11" t="n">
        <v>45810.68888888889</v>
      </c>
      <c r="T1121" s="9" t="inlineStr">
        <is>
          <t>trial_signup</t>
        </is>
      </c>
    </row>
    <row r="1122">
      <c r="A1122" s="6" t="inlineStr">
        <is>
          <t>PRO-00382</t>
        </is>
      </c>
      <c r="B1122" s="6" t="inlineStr">
        <is>
          <t>Dana Walker</t>
        </is>
      </c>
      <c r="C1122" s="6" t="inlineStr">
        <is>
          <t>Data Platform Manager</t>
        </is>
      </c>
      <c r="D1122" s="6" t="inlineStr">
        <is>
          <t>manager</t>
        </is>
      </c>
      <c r="E1122" s="6" t="n">
        <v>1</v>
      </c>
      <c r="F1122" s="6" t="inlineStr">
        <is>
          <t>Novabridge</t>
        </is>
      </c>
      <c r="G1122" s="6" t="b">
        <v>0</v>
      </c>
      <c r="H1122" s="6" t="b">
        <v>0</v>
      </c>
      <c r="I1122" s="6" t="b">
        <v>0</v>
      </c>
      <c r="J1122" s="7" t="n">
        <v>0</v>
      </c>
      <c r="K1122" s="6" t="n">
        <v>1</v>
      </c>
      <c r="L1122" s="6" t="inlineStr">
        <is>
          <t>google</t>
        </is>
      </c>
      <c r="M1122" s="6" t="inlineStr">
        <is>
          <t>GGL-Competitor-Streamlink-Alt</t>
        </is>
      </c>
      <c r="N1122" s="6" t="inlineStr">
        <is>
          <t>google</t>
        </is>
      </c>
      <c r="O1122" s="6" t="inlineStr">
        <is>
          <t>paid-search</t>
        </is>
      </c>
      <c r="P1122" s="6" t="inlineStr">
        <is>
          <t>ggl_competitor_streamlink_alt</t>
        </is>
      </c>
      <c r="Q1122" s="6" t="inlineStr">
        <is>
          <t>text-ad_competitor</t>
        </is>
      </c>
      <c r="R1122" s="6" t="inlineStr">
        <is>
          <t>etl-software</t>
        </is>
      </c>
      <c r="S1122" s="8" t="n">
        <v>45800.59027777778</v>
      </c>
      <c r="T1122" s="6" t="inlineStr">
        <is>
          <t>gated_content_download</t>
        </is>
      </c>
    </row>
    <row r="1123">
      <c r="A1123" s="9" t="inlineStr">
        <is>
          <t>PRO-00382</t>
        </is>
      </c>
      <c r="B1123" s="9" t="inlineStr">
        <is>
          <t>Dana Walker</t>
        </is>
      </c>
      <c r="C1123" s="9" t="inlineStr">
        <is>
          <t>Data Platform Manager</t>
        </is>
      </c>
      <c r="D1123" s="9" t="inlineStr">
        <is>
          <t>manager</t>
        </is>
      </c>
      <c r="E1123" s="9" t="n">
        <v>1</v>
      </c>
      <c r="F1123" s="9" t="inlineStr">
        <is>
          <t>Novabridge</t>
        </is>
      </c>
      <c r="G1123" s="9" t="b">
        <v>0</v>
      </c>
      <c r="H1123" s="9" t="b">
        <v>0</v>
      </c>
      <c r="I1123" s="9" t="b">
        <v>0</v>
      </c>
      <c r="J1123" s="10" t="n">
        <v>0</v>
      </c>
      <c r="K1123" s="9" t="n">
        <v>2</v>
      </c>
      <c r="L1123" s="9" t="inlineStr">
        <is>
          <t>linkedin</t>
        </is>
      </c>
      <c r="M1123" s="9" t="inlineStr">
        <is>
          <t>LI-ENT-Awareness-DataPipeline</t>
        </is>
      </c>
      <c r="N1123" s="9" t="inlineStr">
        <is>
          <t>linkedin</t>
        </is>
      </c>
      <c r="O1123" s="9" t="inlineStr">
        <is>
          <t>paid-social</t>
        </is>
      </c>
      <c r="P1123" s="9" t="inlineStr">
        <is>
          <t>li_ent_awareness_datapipeline</t>
        </is>
      </c>
      <c r="Q1123" s="9" t="inlineStr">
        <is>
          <t>single-image_product-feature_cta-trial</t>
        </is>
      </c>
      <c r="R1123" s="9" t="inlineStr">
        <is>
          <t>li-mid-analytics-directors</t>
        </is>
      </c>
      <c r="S1123" s="11" t="n">
        <v>45821.40763888889</v>
      </c>
      <c r="T1123" s="9" t="inlineStr">
        <is>
          <t>gated_content_download</t>
        </is>
      </c>
    </row>
    <row r="1124">
      <c r="A1124" s="6" t="inlineStr">
        <is>
          <t>PRO-00383</t>
        </is>
      </c>
      <c r="B1124" s="6" t="inlineStr">
        <is>
          <t>Logan Anderson</t>
        </is>
      </c>
      <c r="C1124" s="6" t="inlineStr">
        <is>
          <t>Director of Data Engineering</t>
        </is>
      </c>
      <c r="D1124" s="6" t="inlineStr">
        <is>
          <t>director</t>
        </is>
      </c>
      <c r="E1124" s="6" t="n">
        <v>1.25</v>
      </c>
      <c r="F1124" s="6" t="inlineStr">
        <is>
          <t>Datavera</t>
        </is>
      </c>
      <c r="G1124" s="6" t="b">
        <v>0</v>
      </c>
      <c r="H1124" s="6" t="b">
        <v>0</v>
      </c>
      <c r="I1124" s="6" t="b">
        <v>0</v>
      </c>
      <c r="J1124" s="7" t="n">
        <v>0</v>
      </c>
      <c r="K1124" s="6" t="n">
        <v>1</v>
      </c>
      <c r="L1124" s="6" t="inlineStr">
        <is>
          <t>linkedin</t>
        </is>
      </c>
      <c r="M1124" s="6" t="inlineStr">
        <is>
          <t>LI-Retarget-SiteVisitors-30d</t>
        </is>
      </c>
      <c r="N1124" s="6" t="inlineStr">
        <is>
          <t>linkedin</t>
        </is>
      </c>
      <c r="O1124" s="6" t="inlineStr">
        <is>
          <t>paid-social</t>
        </is>
      </c>
      <c r="P1124" s="6" t="inlineStr">
        <is>
          <t>li_retarget_sitevisitors_30d</t>
        </is>
      </c>
      <c r="Q1124" s="6" t="inlineStr">
        <is>
          <t>single-image_thought-leadership_cta-learn-more</t>
        </is>
      </c>
      <c r="R1124" s="6" t="inlineStr">
        <is>
          <t>li-ent-data-engineers</t>
        </is>
      </c>
      <c r="S1124" s="8" t="n">
        <v>45768.43402777778</v>
      </c>
      <c r="T1124" s="6" t="inlineStr">
        <is>
          <t>gated_content_download</t>
        </is>
      </c>
    </row>
    <row r="1125">
      <c r="A1125" s="9" t="inlineStr">
        <is>
          <t>PRO-00383</t>
        </is>
      </c>
      <c r="B1125" s="9" t="inlineStr">
        <is>
          <t>Logan Anderson</t>
        </is>
      </c>
      <c r="C1125" s="9" t="inlineStr">
        <is>
          <t>Director of Data Engineering</t>
        </is>
      </c>
      <c r="D1125" s="9" t="inlineStr">
        <is>
          <t>director</t>
        </is>
      </c>
      <c r="E1125" s="9" t="n">
        <v>1.25</v>
      </c>
      <c r="F1125" s="9" t="inlineStr">
        <is>
          <t>Datavera</t>
        </is>
      </c>
      <c r="G1125" s="9" t="b">
        <v>0</v>
      </c>
      <c r="H1125" s="9" t="b">
        <v>0</v>
      </c>
      <c r="I1125" s="9" t="b">
        <v>0</v>
      </c>
      <c r="J1125" s="10" t="n">
        <v>0</v>
      </c>
      <c r="K1125" s="9" t="n">
        <v>2</v>
      </c>
      <c r="L1125" s="9" t="inlineStr">
        <is>
          <t>g2</t>
        </is>
      </c>
      <c r="M1125" s="9" t="inlineStr">
        <is>
          <t>G2-Retarget-CategoryBuyers</t>
        </is>
      </c>
      <c r="N1125" s="9" t="inlineStr">
        <is>
          <t>g2</t>
        </is>
      </c>
      <c r="O1125" s="9" t="inlineStr">
        <is>
          <t>review-site</t>
        </is>
      </c>
      <c r="P1125" s="9" t="inlineStr">
        <is>
          <t>g2_retarget_categorybuyers</t>
        </is>
      </c>
      <c r="Q1125" s="9" t="inlineStr">
        <is>
          <t>badge-display_integration</t>
        </is>
      </c>
      <c r="R1125" s="9" t="inlineStr">
        <is>
          <t>etl-tools-comparison</t>
        </is>
      </c>
      <c r="S1125" s="11" t="n">
        <v>45782.37708333333</v>
      </c>
      <c r="T1125" s="9" t="inlineStr">
        <is>
          <t>gated_content_download</t>
        </is>
      </c>
    </row>
    <row r="1126">
      <c r="A1126" s="6" t="inlineStr">
        <is>
          <t>PRO-00383</t>
        </is>
      </c>
      <c r="B1126" s="6" t="inlineStr">
        <is>
          <t>Logan Anderson</t>
        </is>
      </c>
      <c r="C1126" s="6" t="inlineStr">
        <is>
          <t>Director of Data Engineering</t>
        </is>
      </c>
      <c r="D1126" s="6" t="inlineStr">
        <is>
          <t>director</t>
        </is>
      </c>
      <c r="E1126" s="6" t="n">
        <v>1.25</v>
      </c>
      <c r="F1126" s="6" t="inlineStr">
        <is>
          <t>Datavera</t>
        </is>
      </c>
      <c r="G1126" s="6" t="b">
        <v>0</v>
      </c>
      <c r="H1126" s="6" t="b">
        <v>0</v>
      </c>
      <c r="I1126" s="6" t="b">
        <v>0</v>
      </c>
      <c r="J1126" s="7" t="n">
        <v>0</v>
      </c>
      <c r="K1126" s="6" t="n">
        <v>3</v>
      </c>
      <c r="L1126" s="6" t="inlineStr">
        <is>
          <t>g2</t>
        </is>
      </c>
      <c r="M1126" s="6" t="inlineStr">
        <is>
          <t>G2-Retarget-CategoryBuyers</t>
        </is>
      </c>
      <c r="N1126" s="6" t="inlineStr">
        <is>
          <t>g2</t>
        </is>
      </c>
      <c r="O1126" s="6" t="inlineStr">
        <is>
          <t>review-site</t>
        </is>
      </c>
      <c r="P1126" s="6" t="inlineStr">
        <is>
          <t>g2_retarget_categorybuyers</t>
        </is>
      </c>
      <c r="Q1126" s="6" t="inlineStr">
        <is>
          <t>badge-display_integration</t>
        </is>
      </c>
      <c r="R1126" s="6" t="inlineStr">
        <is>
          <t>pipeline-software-evaluation</t>
        </is>
      </c>
      <c r="S1126" s="8" t="n">
        <v>45796.44305555556</v>
      </c>
      <c r="T1126" s="6" t="inlineStr">
        <is>
          <t>gated_content_download</t>
        </is>
      </c>
    </row>
    <row r="1127">
      <c r="A1127" s="9" t="inlineStr">
        <is>
          <t>PRO-00384</t>
        </is>
      </c>
      <c r="B1127" s="9" t="inlineStr">
        <is>
          <t>Elliot Smith</t>
        </is>
      </c>
      <c r="C1127" s="9" t="inlineStr">
        <is>
          <t>Director of Data Engineering</t>
        </is>
      </c>
      <c r="D1127" s="9" t="inlineStr">
        <is>
          <t>director</t>
        </is>
      </c>
      <c r="E1127" s="9" t="n">
        <v>1.25</v>
      </c>
      <c r="F1127" s="9" t="inlineStr">
        <is>
          <t>Nexlayer</t>
        </is>
      </c>
      <c r="G1127" s="9" t="b">
        <v>1</v>
      </c>
      <c r="H1127" s="9" t="b">
        <v>0</v>
      </c>
      <c r="I1127" s="9" t="b">
        <v>0</v>
      </c>
      <c r="J1127" s="10" t="n">
        <v>0</v>
      </c>
      <c r="K1127" s="9" t="n">
        <v>1</v>
      </c>
      <c r="L1127" s="9" t="inlineStr">
        <is>
          <t>linkedin</t>
        </is>
      </c>
      <c r="M1127" s="9" t="inlineStr">
        <is>
          <t>LI-ENT-Awareness-DataPipeline</t>
        </is>
      </c>
      <c r="N1127" s="9" t="inlineStr">
        <is>
          <t>linkedin</t>
        </is>
      </c>
      <c r="O1127" s="9" t="inlineStr">
        <is>
          <t>paid-social</t>
        </is>
      </c>
      <c r="P1127" s="9" t="inlineStr">
        <is>
          <t>li_ent_awareness_datapipeline</t>
        </is>
      </c>
      <c r="Q1127" s="9" t="inlineStr">
        <is>
          <t>single-image_thought-leadership_cta-download</t>
        </is>
      </c>
      <c r="R1127" s="9" t="inlineStr">
        <is>
          <t>li-mid-analytics-directors</t>
        </is>
      </c>
      <c r="S1127" s="11" t="n">
        <v>45952.51041666666</v>
      </c>
      <c r="T1127" s="9" t="inlineStr">
        <is>
          <t>trial_signup</t>
        </is>
      </c>
    </row>
    <row r="1128">
      <c r="A1128" s="6" t="inlineStr">
        <is>
          <t>PRO-00384</t>
        </is>
      </c>
      <c r="B1128" s="6" t="inlineStr">
        <is>
          <t>Elliot Smith</t>
        </is>
      </c>
      <c r="C1128" s="6" t="inlineStr">
        <is>
          <t>Director of Data Engineering</t>
        </is>
      </c>
      <c r="D1128" s="6" t="inlineStr">
        <is>
          <t>director</t>
        </is>
      </c>
      <c r="E1128" s="6" t="n">
        <v>1.25</v>
      </c>
      <c r="F1128" s="6" t="inlineStr">
        <is>
          <t>Nexlayer</t>
        </is>
      </c>
      <c r="G1128" s="6" t="b">
        <v>1</v>
      </c>
      <c r="H1128" s="6" t="b">
        <v>0</v>
      </c>
      <c r="I1128" s="6" t="b">
        <v>0</v>
      </c>
      <c r="J1128" s="7" t="n">
        <v>0</v>
      </c>
      <c r="K1128" s="6" t="n">
        <v>2</v>
      </c>
      <c r="L1128" s="6" t="inlineStr">
        <is>
          <t>google</t>
        </is>
      </c>
      <c r="M1128" s="6" t="inlineStr">
        <is>
          <t>GGL-NonBrand-ETL-Tools</t>
        </is>
      </c>
      <c r="N1128" s="6" t="inlineStr">
        <is>
          <t>google</t>
        </is>
      </c>
      <c r="O1128" s="6" t="inlineStr">
        <is>
          <t>paid-search</t>
        </is>
      </c>
      <c r="P1128" s="6" t="inlineStr">
        <is>
          <t>ggl_nonbrand_etl_tools</t>
        </is>
      </c>
      <c r="Q1128" s="6" t="inlineStr">
        <is>
          <t>text-ad_competitor</t>
        </is>
      </c>
      <c r="R1128" s="6" t="inlineStr">
        <is>
          <t>streamlink-vs-syncflow</t>
        </is>
      </c>
      <c r="S1128" s="8" t="n">
        <v>45971.60069444445</v>
      </c>
      <c r="T1128" s="6" t="inlineStr">
        <is>
          <t>gated_content_download</t>
        </is>
      </c>
    </row>
    <row r="1129">
      <c r="A1129" s="9" t="inlineStr">
        <is>
          <t>PRO-00384</t>
        </is>
      </c>
      <c r="B1129" s="9" t="inlineStr">
        <is>
          <t>Elliot Smith</t>
        </is>
      </c>
      <c r="C1129" s="9" t="inlineStr">
        <is>
          <t>Director of Data Engineering</t>
        </is>
      </c>
      <c r="D1129" s="9" t="inlineStr">
        <is>
          <t>director</t>
        </is>
      </c>
      <c r="E1129" s="9" t="n">
        <v>1.25</v>
      </c>
      <c r="F1129" s="9" t="inlineStr">
        <is>
          <t>Nexlayer</t>
        </is>
      </c>
      <c r="G1129" s="9" t="b">
        <v>1</v>
      </c>
      <c r="H1129" s="9" t="b">
        <v>0</v>
      </c>
      <c r="I1129" s="9" t="b">
        <v>0</v>
      </c>
      <c r="J1129" s="10" t="n">
        <v>0</v>
      </c>
      <c r="K1129" s="9" t="n">
        <v>3</v>
      </c>
      <c r="L1129" s="9" t="inlineStr">
        <is>
          <t>g2</t>
        </is>
      </c>
      <c r="M1129" s="9" t="inlineStr">
        <is>
          <t>G2-Retarget-CategoryBuyers</t>
        </is>
      </c>
      <c r="N1129" s="9" t="inlineStr">
        <is>
          <t>g2</t>
        </is>
      </c>
      <c r="O1129" s="9" t="inlineStr">
        <is>
          <t>review-site</t>
        </is>
      </c>
      <c r="P1129" s="9" t="inlineStr">
        <is>
          <t>g2_retarget_categorybuyers</t>
        </is>
      </c>
      <c r="Q1129" s="9" t="inlineStr">
        <is>
          <t>badge-display_integration</t>
        </is>
      </c>
      <c r="R1129" s="9" t="inlineStr">
        <is>
          <t>pipeline-software-evaluation</t>
        </is>
      </c>
      <c r="S1129" s="11" t="n">
        <v>45981.45138888889</v>
      </c>
      <c r="T1129" s="9" t="inlineStr">
        <is>
          <t>newsletter_signup</t>
        </is>
      </c>
    </row>
    <row r="1130">
      <c r="A1130" s="6" t="inlineStr">
        <is>
          <t>PRO-00384</t>
        </is>
      </c>
      <c r="B1130" s="6" t="inlineStr">
        <is>
          <t>Elliot Smith</t>
        </is>
      </c>
      <c r="C1130" s="6" t="inlineStr">
        <is>
          <t>Director of Data Engineering</t>
        </is>
      </c>
      <c r="D1130" s="6" t="inlineStr">
        <is>
          <t>director</t>
        </is>
      </c>
      <c r="E1130" s="6" t="n">
        <v>1.25</v>
      </c>
      <c r="F1130" s="6" t="inlineStr">
        <is>
          <t>Nexlayer</t>
        </is>
      </c>
      <c r="G1130" s="6" t="b">
        <v>1</v>
      </c>
      <c r="H1130" s="6" t="b">
        <v>0</v>
      </c>
      <c r="I1130" s="6" t="b">
        <v>0</v>
      </c>
      <c r="J1130" s="7" t="n">
        <v>0</v>
      </c>
      <c r="K1130" s="6" t="n">
        <v>4</v>
      </c>
      <c r="L1130" s="6" t="inlineStr">
        <is>
          <t>google</t>
        </is>
      </c>
      <c r="M1130" s="6" t="inlineStr">
        <is>
          <t>GGL-RLSA-HighIntent-Visitors</t>
        </is>
      </c>
      <c r="N1130" s="6" t="inlineStr">
        <is>
          <t>google</t>
        </is>
      </c>
      <c r="O1130" s="6" t="inlineStr">
        <is>
          <t>paid-search</t>
        </is>
      </c>
      <c r="P1130" s="6" t="inlineStr">
        <is>
          <t>ggl_rlsa_highintent_visitors</t>
        </is>
      </c>
      <c r="Q1130" s="6" t="inlineStr">
        <is>
          <t>text-ad_competitor</t>
        </is>
      </c>
      <c r="R1130" s="6" t="inlineStr">
        <is>
          <t>syncflow-alternative</t>
        </is>
      </c>
      <c r="S1130" s="8" t="n">
        <v>45999.3375</v>
      </c>
      <c r="T1130" s="6" t="inlineStr">
        <is>
          <t>trial_signup</t>
        </is>
      </c>
    </row>
    <row r="1131">
      <c r="A1131" s="9" t="inlineStr">
        <is>
          <t>PRO-00385</t>
        </is>
      </c>
      <c r="B1131" s="9" t="inlineStr">
        <is>
          <t>Riley Miller</t>
        </is>
      </c>
      <c r="C1131" s="9" t="inlineStr">
        <is>
          <t>VP of Analytics</t>
        </is>
      </c>
      <c r="D1131" s="9" t="inlineStr">
        <is>
          <t>c_suite_vp</t>
        </is>
      </c>
      <c r="E1131" s="9" t="n">
        <v>1.5</v>
      </c>
      <c r="F1131" s="9" t="inlineStr">
        <is>
          <t>Ember Analytics</t>
        </is>
      </c>
      <c r="G1131" s="9" t="b">
        <v>1</v>
      </c>
      <c r="H1131" s="9" t="b">
        <v>0</v>
      </c>
      <c r="I1131" s="9" t="b">
        <v>0</v>
      </c>
      <c r="J1131" s="10" t="n">
        <v>0</v>
      </c>
      <c r="K1131" s="9" t="n">
        <v>1</v>
      </c>
      <c r="L1131" s="9" t="inlineStr">
        <is>
          <t>google</t>
        </is>
      </c>
      <c r="M1131" s="9" t="inlineStr">
        <is>
          <t>GGL-Competitor-Pipeform-Alt</t>
        </is>
      </c>
      <c r="N1131" s="9" t="inlineStr">
        <is>
          <t>google</t>
        </is>
      </c>
      <c r="O1131" s="9" t="inlineStr">
        <is>
          <t>paid-search</t>
        </is>
      </c>
      <c r="P1131" s="9" t="inlineStr">
        <is>
          <t>ggl_competitor_pipeform_alt</t>
        </is>
      </c>
      <c r="Q1131" s="9" t="inlineStr">
        <is>
          <t>text-ad_rlsa</t>
        </is>
      </c>
      <c r="R1131" s="9" t="inlineStr">
        <is>
          <t>etl-software</t>
        </is>
      </c>
      <c r="S1131" s="11" t="n">
        <v>45891.41666666666</v>
      </c>
      <c r="T1131" s="9" t="inlineStr">
        <is>
          <t>gated_content_download</t>
        </is>
      </c>
    </row>
    <row r="1132">
      <c r="A1132" s="6" t="inlineStr">
        <is>
          <t>PRO-00385</t>
        </is>
      </c>
      <c r="B1132" s="6" t="inlineStr">
        <is>
          <t>Riley Miller</t>
        </is>
      </c>
      <c r="C1132" s="6" t="inlineStr">
        <is>
          <t>VP of Analytics</t>
        </is>
      </c>
      <c r="D1132" s="6" t="inlineStr">
        <is>
          <t>c_suite_vp</t>
        </is>
      </c>
      <c r="E1132" s="6" t="n">
        <v>1.5</v>
      </c>
      <c r="F1132" s="6" t="inlineStr">
        <is>
          <t>Ember Analytics</t>
        </is>
      </c>
      <c r="G1132" s="6" t="b">
        <v>1</v>
      </c>
      <c r="H1132" s="6" t="b">
        <v>0</v>
      </c>
      <c r="I1132" s="6" t="b">
        <v>0</v>
      </c>
      <c r="J1132" s="7" t="n">
        <v>0</v>
      </c>
      <c r="K1132" s="6" t="n">
        <v>2</v>
      </c>
      <c r="L1132" s="6" t="inlineStr">
        <is>
          <t>g2</t>
        </is>
      </c>
      <c r="M1132" s="6" t="inlineStr">
        <is>
          <t>G2-GridReport-ETL-Gated</t>
        </is>
      </c>
      <c r="N1132" s="6" t="inlineStr">
        <is>
          <t>g2</t>
        </is>
      </c>
      <c r="O1132" s="6" t="inlineStr">
        <is>
          <t>review-site</t>
        </is>
      </c>
      <c r="P1132" s="6" t="inlineStr">
        <is>
          <t>g2_gridreport_etl_gated</t>
        </is>
      </c>
      <c r="Q1132" s="6" t="inlineStr">
        <is>
          <t>retarget-banner_category</t>
        </is>
      </c>
      <c r="R1132" s="6" t="inlineStr">
        <is>
          <t>data-integration-review</t>
        </is>
      </c>
      <c r="S1132" s="8" t="n">
        <v>45902.38194444445</v>
      </c>
      <c r="T1132" s="6" t="inlineStr">
        <is>
          <t>demo_request</t>
        </is>
      </c>
    </row>
    <row r="1133">
      <c r="A1133" s="9" t="inlineStr">
        <is>
          <t>PRO-00385</t>
        </is>
      </c>
      <c r="B1133" s="9" t="inlineStr">
        <is>
          <t>Riley Miller</t>
        </is>
      </c>
      <c r="C1133" s="9" t="inlineStr">
        <is>
          <t>VP of Analytics</t>
        </is>
      </c>
      <c r="D1133" s="9" t="inlineStr">
        <is>
          <t>c_suite_vp</t>
        </is>
      </c>
      <c r="E1133" s="9" t="n">
        <v>1.5</v>
      </c>
      <c r="F1133" s="9" t="inlineStr">
        <is>
          <t>Ember Analytics</t>
        </is>
      </c>
      <c r="G1133" s="9" t="b">
        <v>1</v>
      </c>
      <c r="H1133" s="9" t="b">
        <v>0</v>
      </c>
      <c r="I1133" s="9" t="b">
        <v>0</v>
      </c>
      <c r="J1133" s="10" t="n">
        <v>0</v>
      </c>
      <c r="K1133" s="9" t="n">
        <v>3</v>
      </c>
      <c r="L1133" s="9" t="inlineStr">
        <is>
          <t>programmatic</t>
        </is>
      </c>
      <c r="M1133" s="9" t="inlineStr">
        <is>
          <t>DSP-ABM-AirCover-Strategic</t>
        </is>
      </c>
      <c r="N1133" s="9" t="inlineStr">
        <is>
          <t>stackadapt</t>
        </is>
      </c>
      <c r="O1133" s="9" t="inlineStr">
        <is>
          <t>display</t>
        </is>
      </c>
      <c r="P1133" s="9" t="inlineStr">
        <is>
          <t>dsp_abm_aircover_strategic</t>
        </is>
      </c>
      <c r="Q1133" s="9" t="inlineStr">
        <is>
          <t>display-banner_abm</t>
        </is>
      </c>
      <c r="R1133" s="9" t="inlineStr">
        <is>
          <t>abm-strategic-accounts</t>
        </is>
      </c>
      <c r="S1133" s="11" t="n">
        <v>45918.35486111111</v>
      </c>
      <c r="T1133" s="9" t="inlineStr">
        <is>
          <t>newsletter_signup</t>
        </is>
      </c>
    </row>
    <row r="1134">
      <c r="A1134" s="6" t="inlineStr">
        <is>
          <t>PRO-00386</t>
        </is>
      </c>
      <c r="B1134" s="6" t="inlineStr">
        <is>
          <t>Parker Smith</t>
        </is>
      </c>
      <c r="C1134" s="6" t="inlineStr">
        <is>
          <t>Analytics Manager</t>
        </is>
      </c>
      <c r="D1134" s="6" t="inlineStr">
        <is>
          <t>manager</t>
        </is>
      </c>
      <c r="E1134" s="6" t="n">
        <v>1</v>
      </c>
      <c r="F1134" s="6" t="inlineStr">
        <is>
          <t>Luminary Data</t>
        </is>
      </c>
      <c r="G1134" s="6" t="b">
        <v>1</v>
      </c>
      <c r="H1134" s="6" t="b">
        <v>1</v>
      </c>
      <c r="I1134" s="6" t="b">
        <v>0</v>
      </c>
      <c r="J1134" s="7" t="n">
        <v>91455</v>
      </c>
      <c r="K1134" s="6" t="n">
        <v>1</v>
      </c>
      <c r="L1134" s="6" t="inlineStr">
        <is>
          <t>google</t>
        </is>
      </c>
      <c r="M1134" s="6" t="inlineStr">
        <is>
          <t>GGL-Competitor-Pipeform-Alt</t>
        </is>
      </c>
      <c r="N1134" s="6" t="inlineStr">
        <is>
          <t>google</t>
        </is>
      </c>
      <c r="O1134" s="6" t="inlineStr">
        <is>
          <t>paid-search</t>
        </is>
      </c>
      <c r="P1134" s="6" t="inlineStr">
        <is>
          <t>ggl_competitor_pipeform_alt</t>
        </is>
      </c>
      <c r="Q1134" s="6" t="inlineStr">
        <is>
          <t>text-ad_rlsa</t>
        </is>
      </c>
      <c r="R1134" s="6" t="inlineStr">
        <is>
          <t>streamlink-vs-syncflow</t>
        </is>
      </c>
      <c r="S1134" s="8" t="n">
        <v>45709.53541666667</v>
      </c>
      <c r="T1134" s="6" t="inlineStr">
        <is>
          <t>gated_content_download</t>
        </is>
      </c>
    </row>
    <row r="1135">
      <c r="A1135" s="9" t="inlineStr">
        <is>
          <t>PRO-00386</t>
        </is>
      </c>
      <c r="B1135" s="9" t="inlineStr">
        <is>
          <t>Parker Smith</t>
        </is>
      </c>
      <c r="C1135" s="9" t="inlineStr">
        <is>
          <t>Analytics Manager</t>
        </is>
      </c>
      <c r="D1135" s="9" t="inlineStr">
        <is>
          <t>manager</t>
        </is>
      </c>
      <c r="E1135" s="9" t="n">
        <v>1</v>
      </c>
      <c r="F1135" s="9" t="inlineStr">
        <is>
          <t>Luminary Data</t>
        </is>
      </c>
      <c r="G1135" s="9" t="b">
        <v>1</v>
      </c>
      <c r="H1135" s="9" t="b">
        <v>1</v>
      </c>
      <c r="I1135" s="9" t="b">
        <v>0</v>
      </c>
      <c r="J1135" s="10" t="n">
        <v>91455</v>
      </c>
      <c r="K1135" s="9" t="n">
        <v>2</v>
      </c>
      <c r="L1135" s="9" t="inlineStr">
        <is>
          <t>google</t>
        </is>
      </c>
      <c r="M1135" s="9" t="inlineStr">
        <is>
          <t>GGL-NonBrand-DataPipeline</t>
        </is>
      </c>
      <c r="N1135" s="9" t="inlineStr">
        <is>
          <t>google</t>
        </is>
      </c>
      <c r="O1135" s="9" t="inlineStr">
        <is>
          <t>paid-search</t>
        </is>
      </c>
      <c r="P1135" s="9" t="inlineStr">
        <is>
          <t>ggl_nonbrand_datapipeline</t>
        </is>
      </c>
      <c r="Q1135" s="9" t="inlineStr">
        <is>
          <t>text-ad_rlsa</t>
        </is>
      </c>
      <c r="R1135" s="9" t="inlineStr">
        <is>
          <t>etl-software</t>
        </is>
      </c>
      <c r="S1135" s="11" t="n">
        <v>45726.52916666667</v>
      </c>
      <c r="T1135" s="9" t="inlineStr">
        <is>
          <t>trial_signup</t>
        </is>
      </c>
    </row>
    <row r="1136">
      <c r="A1136" s="6" t="inlineStr">
        <is>
          <t>PRO-00386</t>
        </is>
      </c>
      <c r="B1136" s="6" t="inlineStr">
        <is>
          <t>Parker Smith</t>
        </is>
      </c>
      <c r="C1136" s="6" t="inlineStr">
        <is>
          <t>Analytics Manager</t>
        </is>
      </c>
      <c r="D1136" s="6" t="inlineStr">
        <is>
          <t>manager</t>
        </is>
      </c>
      <c r="E1136" s="6" t="n">
        <v>1</v>
      </c>
      <c r="F1136" s="6" t="inlineStr">
        <is>
          <t>Luminary Data</t>
        </is>
      </c>
      <c r="G1136" s="6" t="b">
        <v>1</v>
      </c>
      <c r="H1136" s="6" t="b">
        <v>1</v>
      </c>
      <c r="I1136" s="6" t="b">
        <v>0</v>
      </c>
      <c r="J1136" s="7" t="n">
        <v>91455</v>
      </c>
      <c r="K1136" s="6" t="n">
        <v>3</v>
      </c>
      <c r="L1136" s="6" t="inlineStr">
        <is>
          <t>linkedin</t>
        </is>
      </c>
      <c r="M1136" s="6" t="inlineStr">
        <is>
          <t>LI-Retarget-PricingPage-14d</t>
        </is>
      </c>
      <c r="N1136" s="6" t="inlineStr">
        <is>
          <t>linkedin</t>
        </is>
      </c>
      <c r="O1136" s="6" t="inlineStr">
        <is>
          <t>paid-social</t>
        </is>
      </c>
      <c r="P1136" s="6" t="inlineStr">
        <is>
          <t>li_retarget_pricingpage_14d</t>
        </is>
      </c>
      <c r="Q1136" s="6" t="inlineStr">
        <is>
          <t>single-image_pain-point_cta-trial</t>
        </is>
      </c>
      <c r="R1136" s="6" t="inlineStr">
        <is>
          <t>li-retarget-site-visitors-30d</t>
        </is>
      </c>
      <c r="S1136" s="8" t="n">
        <v>45737.58125</v>
      </c>
      <c r="T1136" s="6" t="inlineStr">
        <is>
          <t>newsletter_signup</t>
        </is>
      </c>
    </row>
    <row r="1137">
      <c r="A1137" s="9" t="inlineStr">
        <is>
          <t>PRO-00386</t>
        </is>
      </c>
      <c r="B1137" s="9" t="inlineStr">
        <is>
          <t>Parker Smith</t>
        </is>
      </c>
      <c r="C1137" s="9" t="inlineStr">
        <is>
          <t>Analytics Manager</t>
        </is>
      </c>
      <c r="D1137" s="9" t="inlineStr">
        <is>
          <t>manager</t>
        </is>
      </c>
      <c r="E1137" s="9" t="n">
        <v>1</v>
      </c>
      <c r="F1137" s="9" t="inlineStr">
        <is>
          <t>Luminary Data</t>
        </is>
      </c>
      <c r="G1137" s="9" t="b">
        <v>1</v>
      </c>
      <c r="H1137" s="9" t="b">
        <v>1</v>
      </c>
      <c r="I1137" s="9" t="b">
        <v>0</v>
      </c>
      <c r="J1137" s="10" t="n">
        <v>91455</v>
      </c>
      <c r="K1137" s="9" t="n">
        <v>4</v>
      </c>
      <c r="L1137" s="9" t="inlineStr">
        <is>
          <t>linkedin</t>
        </is>
      </c>
      <c r="M1137" s="9" t="inlineStr">
        <is>
          <t>LI-Retarget-PricingPage-14d</t>
        </is>
      </c>
      <c r="N1137" s="9" t="inlineStr">
        <is>
          <t>linkedin</t>
        </is>
      </c>
      <c r="O1137" s="9" t="inlineStr">
        <is>
          <t>paid-social</t>
        </is>
      </c>
      <c r="P1137" s="9" t="inlineStr">
        <is>
          <t>li_retarget_pricingpage_14d</t>
        </is>
      </c>
      <c r="Q1137" s="9" t="inlineStr">
        <is>
          <t>single-image_social-proof_cta-demo</t>
        </is>
      </c>
      <c r="R1137" s="9" t="inlineStr">
        <is>
          <t>li-retarget-site-visitors-30d</t>
        </is>
      </c>
      <c r="S1137" s="11" t="n">
        <v>45755.33958333333</v>
      </c>
      <c r="T1137" s="9" t="inlineStr">
        <is>
          <t>newsletter_signup</t>
        </is>
      </c>
    </row>
    <row r="1138">
      <c r="A1138" s="6" t="inlineStr">
        <is>
          <t>PRO-00387</t>
        </is>
      </c>
      <c r="B1138" s="6" t="inlineStr">
        <is>
          <t>Skyler Williams</t>
        </is>
      </c>
      <c r="C1138" s="6" t="inlineStr">
        <is>
          <t>VP of Data</t>
        </is>
      </c>
      <c r="D1138" s="6" t="inlineStr">
        <is>
          <t>c_suite_vp</t>
        </is>
      </c>
      <c r="E1138" s="6" t="n">
        <v>1.5</v>
      </c>
      <c r="F1138" s="6" t="inlineStr">
        <is>
          <t>Apex Workflows</t>
        </is>
      </c>
      <c r="G1138" s="6" t="b">
        <v>1</v>
      </c>
      <c r="H1138" s="6" t="b">
        <v>0</v>
      </c>
      <c r="I1138" s="6" t="b">
        <v>0</v>
      </c>
      <c r="J1138" s="7" t="n">
        <v>0</v>
      </c>
      <c r="K1138" s="6" t="n">
        <v>1</v>
      </c>
      <c r="L1138" s="6" t="inlineStr">
        <is>
          <t>google</t>
        </is>
      </c>
      <c r="M1138" s="6" t="inlineStr">
        <is>
          <t>GGL-Competitor-Streamlink-Alt</t>
        </is>
      </c>
      <c r="N1138" s="6" t="inlineStr">
        <is>
          <t>google</t>
        </is>
      </c>
      <c r="O1138" s="6" t="inlineStr">
        <is>
          <t>paid-search</t>
        </is>
      </c>
      <c r="P1138" s="6" t="inlineStr">
        <is>
          <t>ggl_competitor_streamlink_alt</t>
        </is>
      </c>
      <c r="Q1138" s="6" t="inlineStr">
        <is>
          <t>text-ad_search</t>
        </is>
      </c>
      <c r="R1138" s="6" t="inlineStr">
        <is>
          <t>syncflow-alternative</t>
        </is>
      </c>
      <c r="S1138" s="8" t="n">
        <v>45798.70625</v>
      </c>
      <c r="T1138" s="6" t="inlineStr">
        <is>
          <t>demo_request</t>
        </is>
      </c>
    </row>
    <row r="1139">
      <c r="A1139" s="9" t="inlineStr">
        <is>
          <t>PRO-00387</t>
        </is>
      </c>
      <c r="B1139" s="9" t="inlineStr">
        <is>
          <t>Skyler Williams</t>
        </is>
      </c>
      <c r="C1139" s="9" t="inlineStr">
        <is>
          <t>VP of Data</t>
        </is>
      </c>
      <c r="D1139" s="9" t="inlineStr">
        <is>
          <t>c_suite_vp</t>
        </is>
      </c>
      <c r="E1139" s="9" t="n">
        <v>1.5</v>
      </c>
      <c r="F1139" s="9" t="inlineStr">
        <is>
          <t>Apex Workflows</t>
        </is>
      </c>
      <c r="G1139" s="9" t="b">
        <v>1</v>
      </c>
      <c r="H1139" s="9" t="b">
        <v>0</v>
      </c>
      <c r="I1139" s="9" t="b">
        <v>0</v>
      </c>
      <c r="J1139" s="10" t="n">
        <v>0</v>
      </c>
      <c r="K1139" s="9" t="n">
        <v>2</v>
      </c>
      <c r="L1139" s="9" t="inlineStr">
        <is>
          <t>google</t>
        </is>
      </c>
      <c r="M1139" s="9" t="inlineStr">
        <is>
          <t>GGL-NonBrand-DataPipeline</t>
        </is>
      </c>
      <c r="N1139" s="9" t="inlineStr">
        <is>
          <t>google</t>
        </is>
      </c>
      <c r="O1139" s="9" t="inlineStr">
        <is>
          <t>paid-search</t>
        </is>
      </c>
      <c r="P1139" s="9" t="inlineStr">
        <is>
          <t>ggl_nonbrand_datapipeline</t>
        </is>
      </c>
      <c r="Q1139" s="9" t="inlineStr">
        <is>
          <t>text-ad_rlsa</t>
        </is>
      </c>
      <c r="R1139" s="9" t="inlineStr">
        <is>
          <t>data-pipeline-tools</t>
        </is>
      </c>
      <c r="S1139" s="11" t="n">
        <v>45810.55902777778</v>
      </c>
      <c r="T1139" s="9" t="inlineStr">
        <is>
          <t>gated_content_download</t>
        </is>
      </c>
    </row>
    <row r="1140">
      <c r="A1140" s="6" t="inlineStr">
        <is>
          <t>PRO-00387</t>
        </is>
      </c>
      <c r="B1140" s="6" t="inlineStr">
        <is>
          <t>Skyler Williams</t>
        </is>
      </c>
      <c r="C1140" s="6" t="inlineStr">
        <is>
          <t>VP of Data</t>
        </is>
      </c>
      <c r="D1140" s="6" t="inlineStr">
        <is>
          <t>c_suite_vp</t>
        </is>
      </c>
      <c r="E1140" s="6" t="n">
        <v>1.5</v>
      </c>
      <c r="F1140" s="6" t="inlineStr">
        <is>
          <t>Apex Workflows</t>
        </is>
      </c>
      <c r="G1140" s="6" t="b">
        <v>1</v>
      </c>
      <c r="H1140" s="6" t="b">
        <v>0</v>
      </c>
      <c r="I1140" s="6" t="b">
        <v>0</v>
      </c>
      <c r="J1140" s="7" t="n">
        <v>0</v>
      </c>
      <c r="K1140" s="6" t="n">
        <v>3</v>
      </c>
      <c r="L1140" s="6" t="inlineStr">
        <is>
          <t>linkedin</t>
        </is>
      </c>
      <c r="M1140" s="6" t="inlineStr">
        <is>
          <t>LI-Retarget-PricingPage-14d</t>
        </is>
      </c>
      <c r="N1140" s="6" t="inlineStr">
        <is>
          <t>linkedin</t>
        </is>
      </c>
      <c r="O1140" s="6" t="inlineStr">
        <is>
          <t>paid-social</t>
        </is>
      </c>
      <c r="P1140" s="6" t="inlineStr">
        <is>
          <t>li_retarget_pricingpage_14d</t>
        </is>
      </c>
      <c r="Q1140" s="6" t="inlineStr">
        <is>
          <t>single-image_product-feature_cta-trial</t>
        </is>
      </c>
      <c r="R1140" s="6" t="inlineStr">
        <is>
          <t>li-abm-strategic-accounts</t>
        </is>
      </c>
      <c r="S1140" s="8" t="n">
        <v>45825.57847222222</v>
      </c>
      <c r="T1140" s="6" t="inlineStr">
        <is>
          <t>demo_request</t>
        </is>
      </c>
    </row>
    <row r="1141">
      <c r="A1141" s="9" t="inlineStr">
        <is>
          <t>PRO-00388</t>
        </is>
      </c>
      <c r="B1141" s="9" t="inlineStr">
        <is>
          <t>Cameron Nguyen</t>
        </is>
      </c>
      <c r="C1141" s="9" t="inlineStr">
        <is>
          <t>Analytics Manager</t>
        </is>
      </c>
      <c r="D1141" s="9" t="inlineStr">
        <is>
          <t>manager</t>
        </is>
      </c>
      <c r="E1141" s="9" t="n">
        <v>1</v>
      </c>
      <c r="F1141" s="9" t="inlineStr">
        <is>
          <t>Syncflow</t>
        </is>
      </c>
      <c r="G1141" s="9" t="b">
        <v>0</v>
      </c>
      <c r="H1141" s="9" t="b">
        <v>0</v>
      </c>
      <c r="I1141" s="9" t="b">
        <v>0</v>
      </c>
      <c r="J1141" s="10" t="n">
        <v>0</v>
      </c>
      <c r="K1141" s="9" t="n">
        <v>1</v>
      </c>
      <c r="L1141" s="9" t="inlineStr">
        <is>
          <t>google</t>
        </is>
      </c>
      <c r="M1141" s="9" t="inlineStr">
        <is>
          <t>GGL-RLSA-HighIntent-Visitors</t>
        </is>
      </c>
      <c r="N1141" s="9" t="inlineStr">
        <is>
          <t>google</t>
        </is>
      </c>
      <c r="O1141" s="9" t="inlineStr">
        <is>
          <t>paid-search</t>
        </is>
      </c>
      <c r="P1141" s="9" t="inlineStr">
        <is>
          <t>ggl_rlsa_highintent_visitors</t>
        </is>
      </c>
      <c r="Q1141" s="9" t="inlineStr">
        <is>
          <t>text-ad_search</t>
        </is>
      </c>
      <c r="R1141" s="9" t="inlineStr">
        <is>
          <t>syncflow-alternative</t>
        </is>
      </c>
      <c r="S1141" s="11" t="n">
        <v>45734.67916666667</v>
      </c>
      <c r="T1141" s="9" t="inlineStr">
        <is>
          <t>newsletter_signup</t>
        </is>
      </c>
    </row>
    <row r="1142">
      <c r="A1142" s="6" t="inlineStr">
        <is>
          <t>PRO-00388</t>
        </is>
      </c>
      <c r="B1142" s="6" t="inlineStr">
        <is>
          <t>Cameron Nguyen</t>
        </is>
      </c>
      <c r="C1142" s="6" t="inlineStr">
        <is>
          <t>Analytics Manager</t>
        </is>
      </c>
      <c r="D1142" s="6" t="inlineStr">
        <is>
          <t>manager</t>
        </is>
      </c>
      <c r="E1142" s="6" t="n">
        <v>1</v>
      </c>
      <c r="F1142" s="6" t="inlineStr">
        <is>
          <t>Syncflow</t>
        </is>
      </c>
      <c r="G1142" s="6" t="b">
        <v>0</v>
      </c>
      <c r="H1142" s="6" t="b">
        <v>0</v>
      </c>
      <c r="I1142" s="6" t="b">
        <v>0</v>
      </c>
      <c r="J1142" s="7" t="n">
        <v>0</v>
      </c>
      <c r="K1142" s="6" t="n">
        <v>2</v>
      </c>
      <c r="L1142" s="6" t="inlineStr">
        <is>
          <t>google</t>
        </is>
      </c>
      <c r="M1142" s="6" t="inlineStr">
        <is>
          <t>GGL-NonBrand-ETL-Tools</t>
        </is>
      </c>
      <c r="N1142" s="6" t="inlineStr">
        <is>
          <t>google</t>
        </is>
      </c>
      <c r="O1142" s="6" t="inlineStr">
        <is>
          <t>paid-search</t>
        </is>
      </c>
      <c r="P1142" s="6" t="inlineStr">
        <is>
          <t>ggl_nonbrand_etl_tools</t>
        </is>
      </c>
      <c r="Q1142" s="6" t="inlineStr">
        <is>
          <t>text-ad_rlsa</t>
        </is>
      </c>
      <c r="R1142" s="6" t="inlineStr">
        <is>
          <t>pipeform-alternative</t>
        </is>
      </c>
      <c r="S1142" s="8" t="n">
        <v>45742.5</v>
      </c>
      <c r="T1142" s="6" t="inlineStr">
        <is>
          <t>gated_content_download</t>
        </is>
      </c>
    </row>
    <row r="1143">
      <c r="A1143" s="9" t="inlineStr">
        <is>
          <t>PRO-00388</t>
        </is>
      </c>
      <c r="B1143" s="9" t="inlineStr">
        <is>
          <t>Cameron Nguyen</t>
        </is>
      </c>
      <c r="C1143" s="9" t="inlineStr">
        <is>
          <t>Analytics Manager</t>
        </is>
      </c>
      <c r="D1143" s="9" t="inlineStr">
        <is>
          <t>manager</t>
        </is>
      </c>
      <c r="E1143" s="9" t="n">
        <v>1</v>
      </c>
      <c r="F1143" s="9" t="inlineStr">
        <is>
          <t>Syncflow</t>
        </is>
      </c>
      <c r="G1143" s="9" t="b">
        <v>0</v>
      </c>
      <c r="H1143" s="9" t="b">
        <v>0</v>
      </c>
      <c r="I1143" s="9" t="b">
        <v>0</v>
      </c>
      <c r="J1143" s="10" t="n">
        <v>0</v>
      </c>
      <c r="K1143" s="9" t="n">
        <v>3</v>
      </c>
      <c r="L1143" s="9" t="inlineStr">
        <is>
          <t>linkedin</t>
        </is>
      </c>
      <c r="M1143" s="9" t="inlineStr">
        <is>
          <t>LI-Retarget-SiteVisitors-30d</t>
        </is>
      </c>
      <c r="N1143" s="9" t="inlineStr">
        <is>
          <t>linkedin</t>
        </is>
      </c>
      <c r="O1143" s="9" t="inlineStr">
        <is>
          <t>paid-social</t>
        </is>
      </c>
      <c r="P1143" s="9" t="inlineStr">
        <is>
          <t>li_retarget_sitevisitors_30d</t>
        </is>
      </c>
      <c r="Q1143" s="9" t="inlineStr">
        <is>
          <t>single-image_pain-point_cta-demo</t>
        </is>
      </c>
      <c r="R1143" s="9" t="inlineStr">
        <is>
          <t>li-retarget-site-visitors-30d</t>
        </is>
      </c>
      <c r="S1143" s="11" t="n">
        <v>45756.5</v>
      </c>
      <c r="T1143" s="9" t="inlineStr">
        <is>
          <t>gated_content_download</t>
        </is>
      </c>
    </row>
    <row r="1144">
      <c r="A1144" s="6" t="inlineStr">
        <is>
          <t>PRO-00389</t>
        </is>
      </c>
      <c r="B1144" s="6" t="inlineStr">
        <is>
          <t>Logan Garcia</t>
        </is>
      </c>
      <c r="C1144" s="6" t="inlineStr">
        <is>
          <t>Data Engineering Manager</t>
        </is>
      </c>
      <c r="D1144" s="6" t="inlineStr">
        <is>
          <t>manager</t>
        </is>
      </c>
      <c r="E1144" s="6" t="n">
        <v>1</v>
      </c>
      <c r="F1144" s="6" t="inlineStr">
        <is>
          <t>Beacon Platforms</t>
        </is>
      </c>
      <c r="G1144" s="6" t="b">
        <v>1</v>
      </c>
      <c r="H1144" s="6" t="b">
        <v>0</v>
      </c>
      <c r="I1144" s="6" t="b">
        <v>0</v>
      </c>
      <c r="J1144" s="7" t="n">
        <v>0</v>
      </c>
      <c r="K1144" s="6" t="n">
        <v>1</v>
      </c>
      <c r="L1144" s="6" t="inlineStr">
        <is>
          <t>linkedin</t>
        </is>
      </c>
      <c r="M1144" s="6" t="inlineStr">
        <is>
          <t>LI-ENT-Awareness-DataPipeline</t>
        </is>
      </c>
      <c r="N1144" s="6" t="inlineStr">
        <is>
          <t>linkedin</t>
        </is>
      </c>
      <c r="O1144" s="6" t="inlineStr">
        <is>
          <t>paid-social</t>
        </is>
      </c>
      <c r="P1144" s="6" t="inlineStr">
        <is>
          <t>li_ent_awareness_datapipeline</t>
        </is>
      </c>
      <c r="Q1144" s="6" t="inlineStr">
        <is>
          <t>single-image_thought-leadership_cta-download</t>
        </is>
      </c>
      <c r="R1144" s="6" t="inlineStr">
        <is>
          <t>li-mid-analytics-directors</t>
        </is>
      </c>
      <c r="S1144" s="8" t="n">
        <v>45733.47708333333</v>
      </c>
      <c r="T1144" s="6" t="inlineStr">
        <is>
          <t>gated_content_download</t>
        </is>
      </c>
    </row>
    <row r="1145">
      <c r="A1145" s="9" t="inlineStr">
        <is>
          <t>PRO-00389</t>
        </is>
      </c>
      <c r="B1145" s="9" t="inlineStr">
        <is>
          <t>Logan Garcia</t>
        </is>
      </c>
      <c r="C1145" s="9" t="inlineStr">
        <is>
          <t>Data Engineering Manager</t>
        </is>
      </c>
      <c r="D1145" s="9" t="inlineStr">
        <is>
          <t>manager</t>
        </is>
      </c>
      <c r="E1145" s="9" t="n">
        <v>1</v>
      </c>
      <c r="F1145" s="9" t="inlineStr">
        <is>
          <t>Beacon Platforms</t>
        </is>
      </c>
      <c r="G1145" s="9" t="b">
        <v>1</v>
      </c>
      <c r="H1145" s="9" t="b">
        <v>0</v>
      </c>
      <c r="I1145" s="9" t="b">
        <v>0</v>
      </c>
      <c r="J1145" s="10" t="n">
        <v>0</v>
      </c>
      <c r="K1145" s="9" t="n">
        <v>2</v>
      </c>
      <c r="L1145" s="9" t="inlineStr">
        <is>
          <t>programmatic</t>
        </is>
      </c>
      <c r="M1145" s="9" t="inlineStr">
        <is>
          <t>DSP-Awareness-DataEngineers</t>
        </is>
      </c>
      <c r="N1145" s="9" t="inlineStr">
        <is>
          <t>stackadapt</t>
        </is>
      </c>
      <c r="O1145" s="9" t="inlineStr">
        <is>
          <t>display</t>
        </is>
      </c>
      <c r="P1145" s="9" t="inlineStr">
        <is>
          <t>dsp_awareness_dataengineers</t>
        </is>
      </c>
      <c r="Q1145" s="9" t="inlineStr">
        <is>
          <t>display-banner_retarget</t>
        </is>
      </c>
      <c r="R1145" s="9" t="inlineStr">
        <is>
          <t>retarget-site-visitors-14d</t>
        </is>
      </c>
      <c r="S1145" s="11" t="n">
        <v>45754.55208333334</v>
      </c>
      <c r="T1145" s="9" t="inlineStr">
        <is>
          <t>demo_request</t>
        </is>
      </c>
    </row>
    <row r="1146">
      <c r="A1146" s="6" t="inlineStr">
        <is>
          <t>PRO-00389</t>
        </is>
      </c>
      <c r="B1146" s="6" t="inlineStr">
        <is>
          <t>Logan Garcia</t>
        </is>
      </c>
      <c r="C1146" s="6" t="inlineStr">
        <is>
          <t>Data Engineering Manager</t>
        </is>
      </c>
      <c r="D1146" s="6" t="inlineStr">
        <is>
          <t>manager</t>
        </is>
      </c>
      <c r="E1146" s="6" t="n">
        <v>1</v>
      </c>
      <c r="F1146" s="6" t="inlineStr">
        <is>
          <t>Beacon Platforms</t>
        </is>
      </c>
      <c r="G1146" s="6" t="b">
        <v>1</v>
      </c>
      <c r="H1146" s="6" t="b">
        <v>0</v>
      </c>
      <c r="I1146" s="6" t="b">
        <v>0</v>
      </c>
      <c r="J1146" s="7" t="n">
        <v>0</v>
      </c>
      <c r="K1146" s="6" t="n">
        <v>3</v>
      </c>
      <c r="L1146" s="6" t="inlineStr">
        <is>
          <t>linkedin</t>
        </is>
      </c>
      <c r="M1146" s="6" t="inlineStr">
        <is>
          <t>LI-Retarget-PricingPage-14d</t>
        </is>
      </c>
      <c r="N1146" s="6" t="inlineStr">
        <is>
          <t>linkedin</t>
        </is>
      </c>
      <c r="O1146" s="6" t="inlineStr">
        <is>
          <t>paid-social</t>
        </is>
      </c>
      <c r="P1146" s="6" t="inlineStr">
        <is>
          <t>li_retarget_pricingpage_14d</t>
        </is>
      </c>
      <c r="Q1146" s="6" t="inlineStr">
        <is>
          <t>single-image_social-proof_cta-demo</t>
        </is>
      </c>
      <c r="R1146" s="6" t="inlineStr">
        <is>
          <t>li-abm-strategic-accounts</t>
        </is>
      </c>
      <c r="S1146" s="8" t="n">
        <v>45762.54027777778</v>
      </c>
      <c r="T1146" s="6" t="inlineStr">
        <is>
          <t>gated_content_download</t>
        </is>
      </c>
    </row>
    <row r="1147">
      <c r="A1147" s="9" t="inlineStr">
        <is>
          <t>PRO-00390</t>
        </is>
      </c>
      <c r="B1147" s="9" t="inlineStr">
        <is>
          <t>Hayden Harris</t>
        </is>
      </c>
      <c r="C1147" s="9" t="inlineStr">
        <is>
          <t>Analytics Manager</t>
        </is>
      </c>
      <c r="D1147" s="9" t="inlineStr">
        <is>
          <t>manager</t>
        </is>
      </c>
      <c r="E1147" s="9" t="n">
        <v>1</v>
      </c>
      <c r="F1147" s="9" t="inlineStr">
        <is>
          <t>Dataduct</t>
        </is>
      </c>
      <c r="G1147" s="9" t="b">
        <v>1</v>
      </c>
      <c r="H1147" s="9" t="b">
        <v>0</v>
      </c>
      <c r="I1147" s="9" t="b">
        <v>0</v>
      </c>
      <c r="J1147" s="10" t="n">
        <v>0</v>
      </c>
      <c r="K1147" s="9" t="n">
        <v>1</v>
      </c>
      <c r="L1147" s="9" t="inlineStr">
        <is>
          <t>linkedin</t>
        </is>
      </c>
      <c r="M1147" s="9" t="inlineStr">
        <is>
          <t>LI-ENT-Awareness-DataPipeline</t>
        </is>
      </c>
      <c r="N1147" s="9" t="inlineStr">
        <is>
          <t>linkedin</t>
        </is>
      </c>
      <c r="O1147" s="9" t="inlineStr">
        <is>
          <t>paid-social</t>
        </is>
      </c>
      <c r="P1147" s="9" t="inlineStr">
        <is>
          <t>li_ent_awareness_datapipeline</t>
        </is>
      </c>
      <c r="Q1147" s="9" t="inlineStr">
        <is>
          <t>single-image_thought-leadership_cta-download</t>
        </is>
      </c>
      <c r="R1147" s="9" t="inlineStr">
        <is>
          <t>li-abm-strategic-accounts</t>
        </is>
      </c>
      <c r="S1147" s="11" t="n">
        <v>45873.675</v>
      </c>
      <c r="T1147" s="9" t="inlineStr">
        <is>
          <t>demo_request</t>
        </is>
      </c>
    </row>
    <row r="1148">
      <c r="A1148" s="6" t="inlineStr">
        <is>
          <t>PRO-00390</t>
        </is>
      </c>
      <c r="B1148" s="6" t="inlineStr">
        <is>
          <t>Hayden Harris</t>
        </is>
      </c>
      <c r="C1148" s="6" t="inlineStr">
        <is>
          <t>Analytics Manager</t>
        </is>
      </c>
      <c r="D1148" s="6" t="inlineStr">
        <is>
          <t>manager</t>
        </is>
      </c>
      <c r="E1148" s="6" t="n">
        <v>1</v>
      </c>
      <c r="F1148" s="6" t="inlineStr">
        <is>
          <t>Dataduct</t>
        </is>
      </c>
      <c r="G1148" s="6" t="b">
        <v>1</v>
      </c>
      <c r="H1148" s="6" t="b">
        <v>0</v>
      </c>
      <c r="I1148" s="6" t="b">
        <v>0</v>
      </c>
      <c r="J1148" s="7" t="n">
        <v>0</v>
      </c>
      <c r="K1148" s="6" t="n">
        <v>2</v>
      </c>
      <c r="L1148" s="6" t="inlineStr">
        <is>
          <t>google</t>
        </is>
      </c>
      <c r="M1148" s="6" t="inlineStr">
        <is>
          <t>GGL-Competitor-Pipeform-Alt</t>
        </is>
      </c>
      <c r="N1148" s="6" t="inlineStr">
        <is>
          <t>google</t>
        </is>
      </c>
      <c r="O1148" s="6" t="inlineStr">
        <is>
          <t>paid-search</t>
        </is>
      </c>
      <c r="P1148" s="6" t="inlineStr">
        <is>
          <t>ggl_competitor_pipeform_alt</t>
        </is>
      </c>
      <c r="Q1148" s="6" t="inlineStr">
        <is>
          <t>text-ad_search</t>
        </is>
      </c>
      <c r="R1148" s="6" t="inlineStr">
        <is>
          <t>data-pipeline-tools</t>
        </is>
      </c>
      <c r="S1148" s="8" t="n">
        <v>45887.67430555556</v>
      </c>
      <c r="T1148" s="6" t="inlineStr">
        <is>
          <t>newsletter_signup</t>
        </is>
      </c>
    </row>
    <row r="1149">
      <c r="A1149" s="9" t="inlineStr">
        <is>
          <t>PRO-00391</t>
        </is>
      </c>
      <c r="B1149" s="9" t="inlineStr">
        <is>
          <t>Logan Allen</t>
        </is>
      </c>
      <c r="C1149" s="9" t="inlineStr">
        <is>
          <t>BI Analyst</t>
        </is>
      </c>
      <c r="D1149" s="9" t="inlineStr">
        <is>
          <t>ic_analyst</t>
        </is>
      </c>
      <c r="E1149" s="9" t="n">
        <v>0.75</v>
      </c>
      <c r="F1149" s="9" t="inlineStr">
        <is>
          <t>Ember Analytics</t>
        </is>
      </c>
      <c r="G1149" s="9" t="b">
        <v>0</v>
      </c>
      <c r="H1149" s="9" t="b">
        <v>0</v>
      </c>
      <c r="I1149" s="9" t="b">
        <v>0</v>
      </c>
      <c r="J1149" s="10" t="n">
        <v>0</v>
      </c>
      <c r="K1149" s="9" t="n">
        <v>1</v>
      </c>
      <c r="L1149" s="9" t="inlineStr">
        <is>
          <t>linkedin</t>
        </is>
      </c>
      <c r="M1149" s="9" t="inlineStr">
        <is>
          <t>LI-Retarget-SiteVisitors-30d</t>
        </is>
      </c>
      <c r="N1149" s="9" t="inlineStr">
        <is>
          <t>linkedin</t>
        </is>
      </c>
      <c r="O1149" s="9" t="inlineStr">
        <is>
          <t>paid-social</t>
        </is>
      </c>
      <c r="P1149" s="9" t="inlineStr">
        <is>
          <t>li_retarget_sitevisitors_30d</t>
        </is>
      </c>
      <c r="Q1149" s="9" t="inlineStr">
        <is>
          <t>single-image_pain-point_cta-demo</t>
        </is>
      </c>
      <c r="R1149" s="9" t="inlineStr">
        <is>
          <t>li-lookalike-closed-won</t>
        </is>
      </c>
      <c r="S1149" s="11" t="n">
        <v>45896.60138888889</v>
      </c>
      <c r="T1149" s="9" t="inlineStr">
        <is>
          <t>gated_content_download</t>
        </is>
      </c>
    </row>
    <row r="1150">
      <c r="A1150" s="6" t="inlineStr">
        <is>
          <t>PRO-00391</t>
        </is>
      </c>
      <c r="B1150" s="6" t="inlineStr">
        <is>
          <t>Logan Allen</t>
        </is>
      </c>
      <c r="C1150" s="6" t="inlineStr">
        <is>
          <t>BI Analyst</t>
        </is>
      </c>
      <c r="D1150" s="6" t="inlineStr">
        <is>
          <t>ic_analyst</t>
        </is>
      </c>
      <c r="E1150" s="6" t="n">
        <v>0.75</v>
      </c>
      <c r="F1150" s="6" t="inlineStr">
        <is>
          <t>Ember Analytics</t>
        </is>
      </c>
      <c r="G1150" s="6" t="b">
        <v>0</v>
      </c>
      <c r="H1150" s="6" t="b">
        <v>0</v>
      </c>
      <c r="I1150" s="6" t="b">
        <v>0</v>
      </c>
      <c r="J1150" s="7" t="n">
        <v>0</v>
      </c>
      <c r="K1150" s="6" t="n">
        <v>2</v>
      </c>
      <c r="L1150" s="6" t="inlineStr">
        <is>
          <t>google</t>
        </is>
      </c>
      <c r="M1150" s="6" t="inlineStr">
        <is>
          <t>GGL-NonBrand-ETL-Tools</t>
        </is>
      </c>
      <c r="N1150" s="6" t="inlineStr">
        <is>
          <t>google</t>
        </is>
      </c>
      <c r="O1150" s="6" t="inlineStr">
        <is>
          <t>paid-search</t>
        </is>
      </c>
      <c r="P1150" s="6" t="inlineStr">
        <is>
          <t>ggl_nonbrand_etl_tools</t>
        </is>
      </c>
      <c r="Q1150" s="6" t="inlineStr">
        <is>
          <t>text-ad_competitor</t>
        </is>
      </c>
      <c r="R1150" s="6" t="inlineStr">
        <is>
          <t>pipeform-alternative</t>
        </is>
      </c>
      <c r="S1150" s="8" t="n">
        <v>45905.74861111111</v>
      </c>
      <c r="T1150" s="6" t="inlineStr">
        <is>
          <t>gated_content_download</t>
        </is>
      </c>
    </row>
    <row r="1151">
      <c r="A1151" s="9" t="inlineStr">
        <is>
          <t>PRO-00391</t>
        </is>
      </c>
      <c r="B1151" s="9" t="inlineStr">
        <is>
          <t>Logan Allen</t>
        </is>
      </c>
      <c r="C1151" s="9" t="inlineStr">
        <is>
          <t>BI Analyst</t>
        </is>
      </c>
      <c r="D1151" s="9" t="inlineStr">
        <is>
          <t>ic_analyst</t>
        </is>
      </c>
      <c r="E1151" s="9" t="n">
        <v>0.75</v>
      </c>
      <c r="F1151" s="9" t="inlineStr">
        <is>
          <t>Ember Analytics</t>
        </is>
      </c>
      <c r="G1151" s="9" t="b">
        <v>0</v>
      </c>
      <c r="H1151" s="9" t="b">
        <v>0</v>
      </c>
      <c r="I1151" s="9" t="b">
        <v>0</v>
      </c>
      <c r="J1151" s="10" t="n">
        <v>0</v>
      </c>
      <c r="K1151" s="9" t="n">
        <v>3</v>
      </c>
      <c r="L1151" s="9" t="inlineStr">
        <is>
          <t>linkedin</t>
        </is>
      </c>
      <c r="M1151" s="9" t="inlineStr">
        <is>
          <t>LI-Retarget-PricingPage-14d</t>
        </is>
      </c>
      <c r="N1151" s="9" t="inlineStr">
        <is>
          <t>linkedin</t>
        </is>
      </c>
      <c r="O1151" s="9" t="inlineStr">
        <is>
          <t>paid-social</t>
        </is>
      </c>
      <c r="P1151" s="9" t="inlineStr">
        <is>
          <t>li_retarget_pricingpage_14d</t>
        </is>
      </c>
      <c r="Q1151" s="9" t="inlineStr">
        <is>
          <t>single-image_pain-point_cta-demo</t>
        </is>
      </c>
      <c r="R1151" s="9" t="inlineStr">
        <is>
          <t>li-lookalike-closed-won</t>
        </is>
      </c>
      <c r="S1151" s="11" t="n">
        <v>45922.70625</v>
      </c>
      <c r="T1151" s="9" t="inlineStr">
        <is>
          <t>gated_content_download</t>
        </is>
      </c>
    </row>
    <row r="1152">
      <c r="A1152" s="6" t="inlineStr">
        <is>
          <t>PRO-00392</t>
        </is>
      </c>
      <c r="B1152" s="6" t="inlineStr">
        <is>
          <t>Dana Lewis</t>
        </is>
      </c>
      <c r="C1152" s="6" t="inlineStr">
        <is>
          <t>BI Analyst</t>
        </is>
      </c>
      <c r="D1152" s="6" t="inlineStr">
        <is>
          <t>ic_analyst</t>
        </is>
      </c>
      <c r="E1152" s="6" t="n">
        <v>0.75</v>
      </c>
      <c r="F1152" s="6" t="inlineStr">
        <is>
          <t>Beacon Platforms</t>
        </is>
      </c>
      <c r="G1152" s="6" t="b">
        <v>1</v>
      </c>
      <c r="H1152" s="6" t="b">
        <v>1</v>
      </c>
      <c r="I1152" s="6" t="b">
        <v>1</v>
      </c>
      <c r="J1152" s="7" t="n">
        <v>41292</v>
      </c>
      <c r="K1152" s="6" t="n">
        <v>1</v>
      </c>
      <c r="L1152" s="6" t="inlineStr">
        <is>
          <t>google</t>
        </is>
      </c>
      <c r="M1152" s="6" t="inlineStr">
        <is>
          <t>GGL-RLSA-HighIntent-Visitors</t>
        </is>
      </c>
      <c r="N1152" s="6" t="inlineStr">
        <is>
          <t>google</t>
        </is>
      </c>
      <c r="O1152" s="6" t="inlineStr">
        <is>
          <t>paid-search</t>
        </is>
      </c>
      <c r="P1152" s="6" t="inlineStr">
        <is>
          <t>ggl_rlsa_highintent_visitors</t>
        </is>
      </c>
      <c r="Q1152" s="6" t="inlineStr">
        <is>
          <t>text-ad_search</t>
        </is>
      </c>
      <c r="R1152" s="6" t="inlineStr">
        <is>
          <t>syncflow-alternative</t>
        </is>
      </c>
      <c r="S1152" s="8" t="n">
        <v>45701.34513888889</v>
      </c>
      <c r="T1152" s="6" t="inlineStr">
        <is>
          <t>newsletter_signup</t>
        </is>
      </c>
    </row>
    <row r="1153">
      <c r="A1153" s="9" t="inlineStr">
        <is>
          <t>PRO-00392</t>
        </is>
      </c>
      <c r="B1153" s="9" t="inlineStr">
        <is>
          <t>Dana Lewis</t>
        </is>
      </c>
      <c r="C1153" s="9" t="inlineStr">
        <is>
          <t>BI Analyst</t>
        </is>
      </c>
      <c r="D1153" s="9" t="inlineStr">
        <is>
          <t>ic_analyst</t>
        </is>
      </c>
      <c r="E1153" s="9" t="n">
        <v>0.75</v>
      </c>
      <c r="F1153" s="9" t="inlineStr">
        <is>
          <t>Beacon Platforms</t>
        </is>
      </c>
      <c r="G1153" s="9" t="b">
        <v>1</v>
      </c>
      <c r="H1153" s="9" t="b">
        <v>1</v>
      </c>
      <c r="I1153" s="9" t="b">
        <v>1</v>
      </c>
      <c r="J1153" s="10" t="n">
        <v>41292</v>
      </c>
      <c r="K1153" s="9" t="n">
        <v>2</v>
      </c>
      <c r="L1153" s="9" t="inlineStr">
        <is>
          <t>google</t>
        </is>
      </c>
      <c r="M1153" s="9" t="inlineStr">
        <is>
          <t>GGL-NonBrand-DataPipeline</t>
        </is>
      </c>
      <c r="N1153" s="9" t="inlineStr">
        <is>
          <t>google</t>
        </is>
      </c>
      <c r="O1153" s="9" t="inlineStr">
        <is>
          <t>paid-search</t>
        </is>
      </c>
      <c r="P1153" s="9" t="inlineStr">
        <is>
          <t>ggl_nonbrand_datapipeline</t>
        </is>
      </c>
      <c r="Q1153" s="9" t="inlineStr">
        <is>
          <t>text-ad_search</t>
        </is>
      </c>
      <c r="R1153" s="9" t="inlineStr">
        <is>
          <t>etl-software</t>
        </is>
      </c>
      <c r="S1153" s="11" t="n">
        <v>45721.525</v>
      </c>
      <c r="T1153" s="9" t="inlineStr">
        <is>
          <t>trial_signup</t>
        </is>
      </c>
    </row>
    <row r="1154">
      <c r="A1154" s="6" t="inlineStr">
        <is>
          <t>PRO-00392</t>
        </is>
      </c>
      <c r="B1154" s="6" t="inlineStr">
        <is>
          <t>Dana Lewis</t>
        </is>
      </c>
      <c r="C1154" s="6" t="inlineStr">
        <is>
          <t>BI Analyst</t>
        </is>
      </c>
      <c r="D1154" s="6" t="inlineStr">
        <is>
          <t>ic_analyst</t>
        </is>
      </c>
      <c r="E1154" s="6" t="n">
        <v>0.75</v>
      </c>
      <c r="F1154" s="6" t="inlineStr">
        <is>
          <t>Beacon Platforms</t>
        </is>
      </c>
      <c r="G1154" s="6" t="b">
        <v>1</v>
      </c>
      <c r="H1154" s="6" t="b">
        <v>1</v>
      </c>
      <c r="I1154" s="6" t="b">
        <v>1</v>
      </c>
      <c r="J1154" s="7" t="n">
        <v>41292</v>
      </c>
      <c r="K1154" s="6" t="n">
        <v>3</v>
      </c>
      <c r="L1154" s="6" t="inlineStr">
        <is>
          <t>google</t>
        </is>
      </c>
      <c r="M1154" s="6" t="inlineStr">
        <is>
          <t>GGL-Competitor-Streamlink-Alt</t>
        </is>
      </c>
      <c r="N1154" s="6" t="inlineStr">
        <is>
          <t>google</t>
        </is>
      </c>
      <c r="O1154" s="6" t="inlineStr">
        <is>
          <t>paid-search</t>
        </is>
      </c>
      <c r="P1154" s="6" t="inlineStr">
        <is>
          <t>ggl_competitor_streamlink_alt</t>
        </is>
      </c>
      <c r="Q1154" s="6" t="inlineStr">
        <is>
          <t>text-ad_search</t>
        </is>
      </c>
      <c r="R1154" s="6" t="inlineStr">
        <is>
          <t>pipeform-alternative</t>
        </is>
      </c>
      <c r="S1154" s="8" t="n">
        <v>45740.69930555556</v>
      </c>
      <c r="T1154" s="6" t="inlineStr">
        <is>
          <t>trial_signup</t>
        </is>
      </c>
    </row>
    <row r="1155">
      <c r="A1155" s="9" t="inlineStr">
        <is>
          <t>PRO-00392</t>
        </is>
      </c>
      <c r="B1155" s="9" t="inlineStr">
        <is>
          <t>Dana Lewis</t>
        </is>
      </c>
      <c r="C1155" s="9" t="inlineStr">
        <is>
          <t>BI Analyst</t>
        </is>
      </c>
      <c r="D1155" s="9" t="inlineStr">
        <is>
          <t>ic_analyst</t>
        </is>
      </c>
      <c r="E1155" s="9" t="n">
        <v>0.75</v>
      </c>
      <c r="F1155" s="9" t="inlineStr">
        <is>
          <t>Beacon Platforms</t>
        </is>
      </c>
      <c r="G1155" s="9" t="b">
        <v>1</v>
      </c>
      <c r="H1155" s="9" t="b">
        <v>1</v>
      </c>
      <c r="I1155" s="9" t="b">
        <v>1</v>
      </c>
      <c r="J1155" s="10" t="n">
        <v>41292</v>
      </c>
      <c r="K1155" s="9" t="n">
        <v>4</v>
      </c>
      <c r="L1155" s="9" t="inlineStr">
        <is>
          <t>linkedin</t>
        </is>
      </c>
      <c r="M1155" s="9" t="inlineStr">
        <is>
          <t>LI-MOFU-Demo-DataEngineers</t>
        </is>
      </c>
      <c r="N1155" s="9" t="inlineStr">
        <is>
          <t>linkedin</t>
        </is>
      </c>
      <c r="O1155" s="9" t="inlineStr">
        <is>
          <t>paid-social</t>
        </is>
      </c>
      <c r="P1155" s="9" t="inlineStr">
        <is>
          <t>li_mofu_demo_dataengineers</t>
        </is>
      </c>
      <c r="Q1155" s="9" t="inlineStr">
        <is>
          <t>single-image_thought-leadership_cta-download</t>
        </is>
      </c>
      <c r="R1155" s="9" t="inlineStr">
        <is>
          <t>li-ent-data-engineers</t>
        </is>
      </c>
      <c r="S1155" s="11" t="n">
        <v>45754.42638888889</v>
      </c>
      <c r="T1155" s="9" t="inlineStr">
        <is>
          <t>trial_signup</t>
        </is>
      </c>
    </row>
    <row r="1156">
      <c r="A1156" s="6" t="inlineStr">
        <is>
          <t>PRO-00393</t>
        </is>
      </c>
      <c r="B1156" s="6" t="inlineStr">
        <is>
          <t>Harper Hall</t>
        </is>
      </c>
      <c r="C1156" s="6" t="inlineStr">
        <is>
          <t>Analytics Manager</t>
        </is>
      </c>
      <c r="D1156" s="6" t="inlineStr">
        <is>
          <t>manager</t>
        </is>
      </c>
      <c r="E1156" s="6" t="n">
        <v>1</v>
      </c>
      <c r="F1156" s="6" t="inlineStr">
        <is>
          <t>Nexlayer</t>
        </is>
      </c>
      <c r="G1156" s="6" t="b">
        <v>0</v>
      </c>
      <c r="H1156" s="6" t="b">
        <v>0</v>
      </c>
      <c r="I1156" s="6" t="b">
        <v>0</v>
      </c>
      <c r="J1156" s="7" t="n">
        <v>0</v>
      </c>
      <c r="K1156" s="6" t="n">
        <v>1</v>
      </c>
      <c r="L1156" s="6" t="inlineStr">
        <is>
          <t>linkedin</t>
        </is>
      </c>
      <c r="M1156" s="6" t="inlineStr">
        <is>
          <t>LI-MOFU-Trial-AnalyticsTeams</t>
        </is>
      </c>
      <c r="N1156" s="6" t="inlineStr">
        <is>
          <t>linkedin</t>
        </is>
      </c>
      <c r="O1156" s="6" t="inlineStr">
        <is>
          <t>paid-social</t>
        </is>
      </c>
      <c r="P1156" s="6" t="inlineStr">
        <is>
          <t>li_mofu_trial_analyticsteams</t>
        </is>
      </c>
      <c r="Q1156" s="6" t="inlineStr">
        <is>
          <t>single-image_pain-point_cta-demo</t>
        </is>
      </c>
      <c r="R1156" s="6" t="inlineStr">
        <is>
          <t>li-ent-data-engineers</t>
        </is>
      </c>
      <c r="S1156" s="8" t="n">
        <v>45901.37013888889</v>
      </c>
      <c r="T1156" s="6" t="inlineStr">
        <is>
          <t>gated_content_download</t>
        </is>
      </c>
    </row>
    <row r="1157">
      <c r="A1157" s="9" t="inlineStr">
        <is>
          <t>PRO-00393</t>
        </is>
      </c>
      <c r="B1157" s="9" t="inlineStr">
        <is>
          <t>Harper Hall</t>
        </is>
      </c>
      <c r="C1157" s="9" t="inlineStr">
        <is>
          <t>Analytics Manager</t>
        </is>
      </c>
      <c r="D1157" s="9" t="inlineStr">
        <is>
          <t>manager</t>
        </is>
      </c>
      <c r="E1157" s="9" t="n">
        <v>1</v>
      </c>
      <c r="F1157" s="9" t="inlineStr">
        <is>
          <t>Nexlayer</t>
        </is>
      </c>
      <c r="G1157" s="9" t="b">
        <v>0</v>
      </c>
      <c r="H1157" s="9" t="b">
        <v>0</v>
      </c>
      <c r="I1157" s="9" t="b">
        <v>0</v>
      </c>
      <c r="J1157" s="10" t="n">
        <v>0</v>
      </c>
      <c r="K1157" s="9" t="n">
        <v>2</v>
      </c>
      <c r="L1157" s="9" t="inlineStr">
        <is>
          <t>linkedin</t>
        </is>
      </c>
      <c r="M1157" s="9" t="inlineStr">
        <is>
          <t>LI-ABM-Strategic-ENT</t>
        </is>
      </c>
      <c r="N1157" s="9" t="inlineStr">
        <is>
          <t>linkedin</t>
        </is>
      </c>
      <c r="O1157" s="9" t="inlineStr">
        <is>
          <t>paid-social</t>
        </is>
      </c>
      <c r="P1157" s="9" t="inlineStr">
        <is>
          <t>li_abm_strategic_ent</t>
        </is>
      </c>
      <c r="Q1157" s="9" t="inlineStr">
        <is>
          <t>single-image_thought-leadership_cta-download</t>
        </is>
      </c>
      <c r="R1157" s="9" t="inlineStr">
        <is>
          <t>li-abm-strategic-accounts</t>
        </is>
      </c>
      <c r="S1157" s="11" t="n">
        <v>45915.45277777778</v>
      </c>
      <c r="T1157" s="9" t="inlineStr">
        <is>
          <t>newsletter_signup</t>
        </is>
      </c>
    </row>
    <row r="1158">
      <c r="A1158" s="6" t="inlineStr">
        <is>
          <t>PRO-00394</t>
        </is>
      </c>
      <c r="B1158" s="6" t="inlineStr">
        <is>
          <t>Reese Rodriguez</t>
        </is>
      </c>
      <c r="C1158" s="6" t="inlineStr">
        <is>
          <t>VP of Analytics</t>
        </is>
      </c>
      <c r="D1158" s="6" t="inlineStr">
        <is>
          <t>c_suite_vp</t>
        </is>
      </c>
      <c r="E1158" s="6" t="n">
        <v>1.5</v>
      </c>
      <c r="F1158" s="6" t="inlineStr">
        <is>
          <t>Tangent Labs</t>
        </is>
      </c>
      <c r="G1158" s="6" t="b">
        <v>0</v>
      </c>
      <c r="H1158" s="6" t="b">
        <v>0</v>
      </c>
      <c r="I1158" s="6" t="b">
        <v>0</v>
      </c>
      <c r="J1158" s="7" t="n">
        <v>0</v>
      </c>
      <c r="K1158" s="6" t="n">
        <v>1</v>
      </c>
      <c r="L1158" s="6" t="inlineStr">
        <is>
          <t>google</t>
        </is>
      </c>
      <c r="M1158" s="6" t="inlineStr">
        <is>
          <t>GGL-Competitor-Streamlink-Alt</t>
        </is>
      </c>
      <c r="N1158" s="6" t="inlineStr">
        <is>
          <t>google</t>
        </is>
      </c>
      <c r="O1158" s="6" t="inlineStr">
        <is>
          <t>paid-search</t>
        </is>
      </c>
      <c r="P1158" s="6" t="inlineStr">
        <is>
          <t>ggl_competitor_streamlink_alt</t>
        </is>
      </c>
      <c r="Q1158" s="6" t="inlineStr">
        <is>
          <t>text-ad_search</t>
        </is>
      </c>
      <c r="R1158" s="6" t="inlineStr">
        <is>
          <t>data-integration-platform</t>
        </is>
      </c>
      <c r="S1158" s="8" t="n">
        <v>45782.43888888889</v>
      </c>
      <c r="T1158" s="6" t="inlineStr">
        <is>
          <t>newsletter_signup</t>
        </is>
      </c>
    </row>
    <row r="1159">
      <c r="A1159" s="9" t="inlineStr">
        <is>
          <t>PRO-00394</t>
        </is>
      </c>
      <c r="B1159" s="9" t="inlineStr">
        <is>
          <t>Reese Rodriguez</t>
        </is>
      </c>
      <c r="C1159" s="9" t="inlineStr">
        <is>
          <t>VP of Analytics</t>
        </is>
      </c>
      <c r="D1159" s="9" t="inlineStr">
        <is>
          <t>c_suite_vp</t>
        </is>
      </c>
      <c r="E1159" s="9" t="n">
        <v>1.5</v>
      </c>
      <c r="F1159" s="9" t="inlineStr">
        <is>
          <t>Tangent Labs</t>
        </is>
      </c>
      <c r="G1159" s="9" t="b">
        <v>0</v>
      </c>
      <c r="H1159" s="9" t="b">
        <v>0</v>
      </c>
      <c r="I1159" s="9" t="b">
        <v>0</v>
      </c>
      <c r="J1159" s="10" t="n">
        <v>0</v>
      </c>
      <c r="K1159" s="9" t="n">
        <v>2</v>
      </c>
      <c r="L1159" s="9" t="inlineStr">
        <is>
          <t>google</t>
        </is>
      </c>
      <c r="M1159" s="9" t="inlineStr">
        <is>
          <t>GGL-RLSA-HighIntent-Visitors</t>
        </is>
      </c>
      <c r="N1159" s="9" t="inlineStr">
        <is>
          <t>google</t>
        </is>
      </c>
      <c r="O1159" s="9" t="inlineStr">
        <is>
          <t>paid-search</t>
        </is>
      </c>
      <c r="P1159" s="9" t="inlineStr">
        <is>
          <t>ggl_rlsa_highintent_visitors</t>
        </is>
      </c>
      <c r="Q1159" s="9" t="inlineStr">
        <is>
          <t>text-ad_rlsa</t>
        </is>
      </c>
      <c r="R1159" s="9" t="inlineStr">
        <is>
          <t>data-integration-platform</t>
        </is>
      </c>
      <c r="S1159" s="11" t="n">
        <v>45793.40069444444</v>
      </c>
      <c r="T1159" s="9" t="inlineStr">
        <is>
          <t>gated_content_download</t>
        </is>
      </c>
    </row>
    <row r="1160">
      <c r="A1160" s="6" t="inlineStr">
        <is>
          <t>PRO-00394</t>
        </is>
      </c>
      <c r="B1160" s="6" t="inlineStr">
        <is>
          <t>Reese Rodriguez</t>
        </is>
      </c>
      <c r="C1160" s="6" t="inlineStr">
        <is>
          <t>VP of Analytics</t>
        </is>
      </c>
      <c r="D1160" s="6" t="inlineStr">
        <is>
          <t>c_suite_vp</t>
        </is>
      </c>
      <c r="E1160" s="6" t="n">
        <v>1.5</v>
      </c>
      <c r="F1160" s="6" t="inlineStr">
        <is>
          <t>Tangent Labs</t>
        </is>
      </c>
      <c r="G1160" s="6" t="b">
        <v>0</v>
      </c>
      <c r="H1160" s="6" t="b">
        <v>0</v>
      </c>
      <c r="I1160" s="6" t="b">
        <v>0</v>
      </c>
      <c r="J1160" s="7" t="n">
        <v>0</v>
      </c>
      <c r="K1160" s="6" t="n">
        <v>3</v>
      </c>
      <c r="L1160" s="6" t="inlineStr">
        <is>
          <t>linkedin</t>
        </is>
      </c>
      <c r="M1160" s="6" t="inlineStr">
        <is>
          <t>LI-Retarget-PricingPage-14d</t>
        </is>
      </c>
      <c r="N1160" s="6" t="inlineStr">
        <is>
          <t>linkedin</t>
        </is>
      </c>
      <c r="O1160" s="6" t="inlineStr">
        <is>
          <t>paid-social</t>
        </is>
      </c>
      <c r="P1160" s="6" t="inlineStr">
        <is>
          <t>li_retarget_pricingpage_14d</t>
        </is>
      </c>
      <c r="Q1160" s="6" t="inlineStr">
        <is>
          <t>single-image_social-proof_cta-demo</t>
        </is>
      </c>
      <c r="R1160" s="6" t="inlineStr">
        <is>
          <t>li-ent-data-engineers</t>
        </is>
      </c>
      <c r="S1160" s="8" t="n">
        <v>45812.39513888889</v>
      </c>
      <c r="T1160" s="6" t="inlineStr">
        <is>
          <t>gated_content_download</t>
        </is>
      </c>
    </row>
    <row r="1161">
      <c r="A1161" s="9" t="inlineStr">
        <is>
          <t>PRO-00394</t>
        </is>
      </c>
      <c r="B1161" s="9" t="inlineStr">
        <is>
          <t>Reese Rodriguez</t>
        </is>
      </c>
      <c r="C1161" s="9" t="inlineStr">
        <is>
          <t>VP of Analytics</t>
        </is>
      </c>
      <c r="D1161" s="9" t="inlineStr">
        <is>
          <t>c_suite_vp</t>
        </is>
      </c>
      <c r="E1161" s="9" t="n">
        <v>1.5</v>
      </c>
      <c r="F1161" s="9" t="inlineStr">
        <is>
          <t>Tangent Labs</t>
        </is>
      </c>
      <c r="G1161" s="9" t="b">
        <v>0</v>
      </c>
      <c r="H1161" s="9" t="b">
        <v>0</v>
      </c>
      <c r="I1161" s="9" t="b">
        <v>0</v>
      </c>
      <c r="J1161" s="10" t="n">
        <v>0</v>
      </c>
      <c r="K1161" s="9" t="n">
        <v>4</v>
      </c>
      <c r="L1161" s="9" t="inlineStr">
        <is>
          <t>google</t>
        </is>
      </c>
      <c r="M1161" s="9" t="inlineStr">
        <is>
          <t>GGL-RLSA-HighIntent-Visitors</t>
        </is>
      </c>
      <c r="N1161" s="9" t="inlineStr">
        <is>
          <t>google</t>
        </is>
      </c>
      <c r="O1161" s="9" t="inlineStr">
        <is>
          <t>paid-search</t>
        </is>
      </c>
      <c r="P1161" s="9" t="inlineStr">
        <is>
          <t>ggl_rlsa_highintent_visitors</t>
        </is>
      </c>
      <c r="Q1161" s="9" t="inlineStr">
        <is>
          <t>text-ad_search</t>
        </is>
      </c>
      <c r="R1161" s="9" t="inlineStr">
        <is>
          <t>streamlink-vs-syncflow</t>
        </is>
      </c>
      <c r="S1161" s="11" t="n">
        <v>45820.725</v>
      </c>
      <c r="T1161" s="9" t="inlineStr">
        <is>
          <t>newsletter_signup</t>
        </is>
      </c>
    </row>
    <row r="1162">
      <c r="A1162" s="6" t="inlineStr">
        <is>
          <t>PRO-00395</t>
        </is>
      </c>
      <c r="B1162" s="6" t="inlineStr">
        <is>
          <t>Indigo Allen</t>
        </is>
      </c>
      <c r="C1162" s="6" t="inlineStr">
        <is>
          <t>BI Analyst</t>
        </is>
      </c>
      <c r="D1162" s="6" t="inlineStr">
        <is>
          <t>ic_analyst</t>
        </is>
      </c>
      <c r="E1162" s="6" t="n">
        <v>0.75</v>
      </c>
      <c r="F1162" s="6" t="inlineStr">
        <is>
          <t>Datavera</t>
        </is>
      </c>
      <c r="G1162" s="6" t="b">
        <v>1</v>
      </c>
      <c r="H1162" s="6" t="b">
        <v>0</v>
      </c>
      <c r="I1162" s="6" t="b">
        <v>0</v>
      </c>
      <c r="J1162" s="7" t="n">
        <v>0</v>
      </c>
      <c r="K1162" s="6" t="n">
        <v>1</v>
      </c>
      <c r="L1162" s="6" t="inlineStr">
        <is>
          <t>google</t>
        </is>
      </c>
      <c r="M1162" s="6" t="inlineStr">
        <is>
          <t>GGL-NonBrand-DataPipeline</t>
        </is>
      </c>
      <c r="N1162" s="6" t="inlineStr">
        <is>
          <t>google</t>
        </is>
      </c>
      <c r="O1162" s="6" t="inlineStr">
        <is>
          <t>paid-search</t>
        </is>
      </c>
      <c r="P1162" s="6" t="inlineStr">
        <is>
          <t>ggl_nonbrand_datapipeline</t>
        </is>
      </c>
      <c r="Q1162" s="6" t="inlineStr">
        <is>
          <t>text-ad_competitor</t>
        </is>
      </c>
      <c r="R1162" s="6" t="inlineStr">
        <is>
          <t>pipeform-alternative</t>
        </is>
      </c>
      <c r="S1162" s="8" t="n">
        <v>45894.5</v>
      </c>
      <c r="T1162" s="6" t="inlineStr">
        <is>
          <t>gated_content_download</t>
        </is>
      </c>
    </row>
    <row r="1163">
      <c r="A1163" s="9" t="inlineStr">
        <is>
          <t>PRO-00395</t>
        </is>
      </c>
      <c r="B1163" s="9" t="inlineStr">
        <is>
          <t>Indigo Allen</t>
        </is>
      </c>
      <c r="C1163" s="9" t="inlineStr">
        <is>
          <t>BI Analyst</t>
        </is>
      </c>
      <c r="D1163" s="9" t="inlineStr">
        <is>
          <t>ic_analyst</t>
        </is>
      </c>
      <c r="E1163" s="9" t="n">
        <v>0.75</v>
      </c>
      <c r="F1163" s="9" t="inlineStr">
        <is>
          <t>Datavera</t>
        </is>
      </c>
      <c r="G1163" s="9" t="b">
        <v>1</v>
      </c>
      <c r="H1163" s="9" t="b">
        <v>0</v>
      </c>
      <c r="I1163" s="9" t="b">
        <v>0</v>
      </c>
      <c r="J1163" s="10" t="n">
        <v>0</v>
      </c>
      <c r="K1163" s="9" t="n">
        <v>2</v>
      </c>
      <c r="L1163" s="9" t="inlineStr">
        <is>
          <t>google</t>
        </is>
      </c>
      <c r="M1163" s="9" t="inlineStr">
        <is>
          <t>GGL-NonBrand-ETL-Tools</t>
        </is>
      </c>
      <c r="N1163" s="9" t="inlineStr">
        <is>
          <t>google</t>
        </is>
      </c>
      <c r="O1163" s="9" t="inlineStr">
        <is>
          <t>paid-search</t>
        </is>
      </c>
      <c r="P1163" s="9" t="inlineStr">
        <is>
          <t>ggl_nonbrand_etl_tools</t>
        </is>
      </c>
      <c r="Q1163" s="9" t="inlineStr">
        <is>
          <t>text-ad_competitor</t>
        </is>
      </c>
      <c r="R1163" s="9" t="inlineStr">
        <is>
          <t>data-pipeline-tools</t>
        </is>
      </c>
      <c r="S1163" s="11" t="n">
        <v>45915.68333333333</v>
      </c>
      <c r="T1163" s="9" t="inlineStr">
        <is>
          <t>gated_content_download</t>
        </is>
      </c>
    </row>
    <row r="1164">
      <c r="A1164" s="6" t="inlineStr">
        <is>
          <t>PRO-00395</t>
        </is>
      </c>
      <c r="B1164" s="6" t="inlineStr">
        <is>
          <t>Indigo Allen</t>
        </is>
      </c>
      <c r="C1164" s="6" t="inlineStr">
        <is>
          <t>BI Analyst</t>
        </is>
      </c>
      <c r="D1164" s="6" t="inlineStr">
        <is>
          <t>ic_analyst</t>
        </is>
      </c>
      <c r="E1164" s="6" t="n">
        <v>0.75</v>
      </c>
      <c r="F1164" s="6" t="inlineStr">
        <is>
          <t>Datavera</t>
        </is>
      </c>
      <c r="G1164" s="6" t="b">
        <v>1</v>
      </c>
      <c r="H1164" s="6" t="b">
        <v>0</v>
      </c>
      <c r="I1164" s="6" t="b">
        <v>0</v>
      </c>
      <c r="J1164" s="7" t="n">
        <v>0</v>
      </c>
      <c r="K1164" s="6" t="n">
        <v>3</v>
      </c>
      <c r="L1164" s="6" t="inlineStr">
        <is>
          <t>linkedin</t>
        </is>
      </c>
      <c r="M1164" s="6" t="inlineStr">
        <is>
          <t>LI-Retarget-SiteVisitors-30d</t>
        </is>
      </c>
      <c r="N1164" s="6" t="inlineStr">
        <is>
          <t>linkedin</t>
        </is>
      </c>
      <c r="O1164" s="6" t="inlineStr">
        <is>
          <t>paid-social</t>
        </is>
      </c>
      <c r="P1164" s="6" t="inlineStr">
        <is>
          <t>li_retarget_sitevisitors_30d</t>
        </is>
      </c>
      <c r="Q1164" s="6" t="inlineStr">
        <is>
          <t>single-image_thought-leadership_cta-download</t>
        </is>
      </c>
      <c r="R1164" s="6" t="inlineStr">
        <is>
          <t>li-retarget-site-visitors-30d</t>
        </is>
      </c>
      <c r="S1164" s="8" t="n">
        <v>45933.72291666667</v>
      </c>
      <c r="T1164" s="6" t="inlineStr">
        <is>
          <t>demo_request</t>
        </is>
      </c>
    </row>
    <row r="1165">
      <c r="A1165" s="9" t="inlineStr">
        <is>
          <t>PRO-00395</t>
        </is>
      </c>
      <c r="B1165" s="9" t="inlineStr">
        <is>
          <t>Indigo Allen</t>
        </is>
      </c>
      <c r="C1165" s="9" t="inlineStr">
        <is>
          <t>BI Analyst</t>
        </is>
      </c>
      <c r="D1165" s="9" t="inlineStr">
        <is>
          <t>ic_analyst</t>
        </is>
      </c>
      <c r="E1165" s="9" t="n">
        <v>0.75</v>
      </c>
      <c r="F1165" s="9" t="inlineStr">
        <is>
          <t>Datavera</t>
        </is>
      </c>
      <c r="G1165" s="9" t="b">
        <v>1</v>
      </c>
      <c r="H1165" s="9" t="b">
        <v>0</v>
      </c>
      <c r="I1165" s="9" t="b">
        <v>0</v>
      </c>
      <c r="J1165" s="10" t="n">
        <v>0</v>
      </c>
      <c r="K1165" s="9" t="n">
        <v>4</v>
      </c>
      <c r="L1165" s="9" t="inlineStr">
        <is>
          <t>linkedin</t>
        </is>
      </c>
      <c r="M1165" s="9" t="inlineStr">
        <is>
          <t>LI-Retarget-SiteVisitors-30d</t>
        </is>
      </c>
      <c r="N1165" s="9" t="inlineStr">
        <is>
          <t>linkedin</t>
        </is>
      </c>
      <c r="O1165" s="9" t="inlineStr">
        <is>
          <t>paid-social</t>
        </is>
      </c>
      <c r="P1165" s="9" t="inlineStr">
        <is>
          <t>li_retarget_sitevisitors_30d</t>
        </is>
      </c>
      <c r="Q1165" s="9" t="inlineStr">
        <is>
          <t>single-image_thought-leadership_cta-download</t>
        </is>
      </c>
      <c r="R1165" s="9" t="inlineStr">
        <is>
          <t>li-mid-analytics-directors</t>
        </is>
      </c>
      <c r="S1165" s="11" t="n">
        <v>45943.64166666667</v>
      </c>
      <c r="T1165" s="9" t="inlineStr">
        <is>
          <t>newsletter_signup</t>
        </is>
      </c>
    </row>
    <row r="1166">
      <c r="A1166" s="6" t="inlineStr">
        <is>
          <t>PRO-00396</t>
        </is>
      </c>
      <c r="B1166" s="6" t="inlineStr">
        <is>
          <t>Finley Martin</t>
        </is>
      </c>
      <c r="C1166" s="6" t="inlineStr">
        <is>
          <t>Data Engineering Manager</t>
        </is>
      </c>
      <c r="D1166" s="6" t="inlineStr">
        <is>
          <t>manager</t>
        </is>
      </c>
      <c r="E1166" s="6" t="n">
        <v>1</v>
      </c>
      <c r="F1166" s="6" t="inlineStr">
        <is>
          <t>Onyx Intelligence</t>
        </is>
      </c>
      <c r="G1166" s="6" t="b">
        <v>1</v>
      </c>
      <c r="H1166" s="6" t="b">
        <v>1</v>
      </c>
      <c r="I1166" s="6" t="b">
        <v>1</v>
      </c>
      <c r="J1166" s="7" t="n">
        <v>115203</v>
      </c>
      <c r="K1166" s="6" t="n">
        <v>1</v>
      </c>
      <c r="L1166" s="6" t="inlineStr">
        <is>
          <t>google</t>
        </is>
      </c>
      <c r="M1166" s="6" t="inlineStr">
        <is>
          <t>GGL-Competitor-Pipeform-Alt</t>
        </is>
      </c>
      <c r="N1166" s="6" t="inlineStr">
        <is>
          <t>google</t>
        </is>
      </c>
      <c r="O1166" s="6" t="inlineStr">
        <is>
          <t>paid-search</t>
        </is>
      </c>
      <c r="P1166" s="6" t="inlineStr">
        <is>
          <t>ggl_competitor_pipeform_alt</t>
        </is>
      </c>
      <c r="Q1166" s="6" t="inlineStr">
        <is>
          <t>text-ad_competitor</t>
        </is>
      </c>
      <c r="R1166" s="6" t="inlineStr">
        <is>
          <t>data-integration-platform</t>
        </is>
      </c>
      <c r="S1166" s="8" t="n">
        <v>45740.4625</v>
      </c>
      <c r="T1166" s="6" t="inlineStr">
        <is>
          <t>gated_content_download</t>
        </is>
      </c>
    </row>
    <row r="1167">
      <c r="A1167" s="9" t="inlineStr">
        <is>
          <t>PRO-00396</t>
        </is>
      </c>
      <c r="B1167" s="9" t="inlineStr">
        <is>
          <t>Finley Martin</t>
        </is>
      </c>
      <c r="C1167" s="9" t="inlineStr">
        <is>
          <t>Data Engineering Manager</t>
        </is>
      </c>
      <c r="D1167" s="9" t="inlineStr">
        <is>
          <t>manager</t>
        </is>
      </c>
      <c r="E1167" s="9" t="n">
        <v>1</v>
      </c>
      <c r="F1167" s="9" t="inlineStr">
        <is>
          <t>Onyx Intelligence</t>
        </is>
      </c>
      <c r="G1167" s="9" t="b">
        <v>1</v>
      </c>
      <c r="H1167" s="9" t="b">
        <v>1</v>
      </c>
      <c r="I1167" s="9" t="b">
        <v>1</v>
      </c>
      <c r="J1167" s="10" t="n">
        <v>115203</v>
      </c>
      <c r="K1167" s="9" t="n">
        <v>2</v>
      </c>
      <c r="L1167" s="9" t="inlineStr">
        <is>
          <t>programmatic</t>
        </is>
      </c>
      <c r="M1167" s="9" t="inlineStr">
        <is>
          <t>DSP-ABM-AirCover-Commercial</t>
        </is>
      </c>
      <c r="N1167" s="9" t="inlineStr">
        <is>
          <t>stackadapt</t>
        </is>
      </c>
      <c r="O1167" s="9" t="inlineStr">
        <is>
          <t>display</t>
        </is>
      </c>
      <c r="P1167" s="9" t="inlineStr">
        <is>
          <t>dsp_abm_aircover_commercial</t>
        </is>
      </c>
      <c r="Q1167" s="9" t="inlineStr">
        <is>
          <t>display-banner_awareness</t>
        </is>
      </c>
      <c r="R1167" s="9" t="inlineStr">
        <is>
          <t>retarget-site-visitors-14d</t>
        </is>
      </c>
      <c r="S1167" s="11" t="n">
        <v>45750.4625</v>
      </c>
      <c r="T1167" s="9" t="inlineStr">
        <is>
          <t>trial_signup</t>
        </is>
      </c>
    </row>
    <row r="1168">
      <c r="A1168" s="6" t="inlineStr">
        <is>
          <t>PRO-00397</t>
        </is>
      </c>
      <c r="B1168" s="6" t="inlineStr">
        <is>
          <t>Drew Nguyen</t>
        </is>
      </c>
      <c r="C1168" s="6" t="inlineStr">
        <is>
          <t>Data Engineer</t>
        </is>
      </c>
      <c r="D1168" s="6" t="inlineStr">
        <is>
          <t>ic_analyst</t>
        </is>
      </c>
      <c r="E1168" s="6" t="n">
        <v>0.75</v>
      </c>
      <c r="F1168" s="6" t="inlineStr">
        <is>
          <t>Pipeform</t>
        </is>
      </c>
      <c r="G1168" s="6" t="b">
        <v>1</v>
      </c>
      <c r="H1168" s="6" t="b">
        <v>0</v>
      </c>
      <c r="I1168" s="6" t="b">
        <v>0</v>
      </c>
      <c r="J1168" s="7" t="n">
        <v>0</v>
      </c>
      <c r="K1168" s="6" t="n">
        <v>1</v>
      </c>
      <c r="L1168" s="6" t="inlineStr">
        <is>
          <t>google</t>
        </is>
      </c>
      <c r="M1168" s="6" t="inlineStr">
        <is>
          <t>GGL-NonBrand-ETL-Tools</t>
        </is>
      </c>
      <c r="N1168" s="6" t="inlineStr">
        <is>
          <t>google</t>
        </is>
      </c>
      <c r="O1168" s="6" t="inlineStr">
        <is>
          <t>paid-search</t>
        </is>
      </c>
      <c r="P1168" s="6" t="inlineStr">
        <is>
          <t>ggl_nonbrand_etl_tools</t>
        </is>
      </c>
      <c r="Q1168" s="6" t="inlineStr">
        <is>
          <t>text-ad_rlsa</t>
        </is>
      </c>
      <c r="R1168" s="6" t="inlineStr">
        <is>
          <t>etl-software</t>
        </is>
      </c>
      <c r="S1168" s="8" t="n">
        <v>45849.73611111111</v>
      </c>
      <c r="T1168" s="6" t="inlineStr">
        <is>
          <t>newsletter_signup</t>
        </is>
      </c>
    </row>
    <row r="1169">
      <c r="A1169" s="9" t="inlineStr">
        <is>
          <t>PRO-00397</t>
        </is>
      </c>
      <c r="B1169" s="9" t="inlineStr">
        <is>
          <t>Drew Nguyen</t>
        </is>
      </c>
      <c r="C1169" s="9" t="inlineStr">
        <is>
          <t>Data Engineer</t>
        </is>
      </c>
      <c r="D1169" s="9" t="inlineStr">
        <is>
          <t>ic_analyst</t>
        </is>
      </c>
      <c r="E1169" s="9" t="n">
        <v>0.75</v>
      </c>
      <c r="F1169" s="9" t="inlineStr">
        <is>
          <t>Pipeform</t>
        </is>
      </c>
      <c r="G1169" s="9" t="b">
        <v>1</v>
      </c>
      <c r="H1169" s="9" t="b">
        <v>0</v>
      </c>
      <c r="I1169" s="9" t="b">
        <v>0</v>
      </c>
      <c r="J1169" s="10" t="n">
        <v>0</v>
      </c>
      <c r="K1169" s="9" t="n">
        <v>2</v>
      </c>
      <c r="L1169" s="9" t="inlineStr">
        <is>
          <t>google</t>
        </is>
      </c>
      <c r="M1169" s="9" t="inlineStr">
        <is>
          <t>GGL-NonBrand-ETL-Tools</t>
        </is>
      </c>
      <c r="N1169" s="9" t="inlineStr">
        <is>
          <t>google</t>
        </is>
      </c>
      <c r="O1169" s="9" t="inlineStr">
        <is>
          <t>paid-search</t>
        </is>
      </c>
      <c r="P1169" s="9" t="inlineStr">
        <is>
          <t>ggl_nonbrand_etl_tools</t>
        </is>
      </c>
      <c r="Q1169" s="9" t="inlineStr">
        <is>
          <t>text-ad_search</t>
        </is>
      </c>
      <c r="R1169" s="9" t="inlineStr">
        <is>
          <t>syncflow-alternative</t>
        </is>
      </c>
      <c r="S1169" s="11" t="n">
        <v>45862.44444444445</v>
      </c>
      <c r="T1169" s="9" t="inlineStr">
        <is>
          <t>newsletter_signup</t>
        </is>
      </c>
    </row>
    <row r="1170">
      <c r="A1170" s="6" t="inlineStr">
        <is>
          <t>PRO-00397</t>
        </is>
      </c>
      <c r="B1170" s="6" t="inlineStr">
        <is>
          <t>Drew Nguyen</t>
        </is>
      </c>
      <c r="C1170" s="6" t="inlineStr">
        <is>
          <t>Data Engineer</t>
        </is>
      </c>
      <c r="D1170" s="6" t="inlineStr">
        <is>
          <t>ic_analyst</t>
        </is>
      </c>
      <c r="E1170" s="6" t="n">
        <v>0.75</v>
      </c>
      <c r="F1170" s="6" t="inlineStr">
        <is>
          <t>Pipeform</t>
        </is>
      </c>
      <c r="G1170" s="6" t="b">
        <v>1</v>
      </c>
      <c r="H1170" s="6" t="b">
        <v>0</v>
      </c>
      <c r="I1170" s="6" t="b">
        <v>0</v>
      </c>
      <c r="J1170" s="7" t="n">
        <v>0</v>
      </c>
      <c r="K1170" s="6" t="n">
        <v>3</v>
      </c>
      <c r="L1170" s="6" t="inlineStr">
        <is>
          <t>g2</t>
        </is>
      </c>
      <c r="M1170" s="6" t="inlineStr">
        <is>
          <t>G2-GridReport-ETL-Gated</t>
        </is>
      </c>
      <c r="N1170" s="6" t="inlineStr">
        <is>
          <t>g2</t>
        </is>
      </c>
      <c r="O1170" s="6" t="inlineStr">
        <is>
          <t>review-site</t>
        </is>
      </c>
      <c r="P1170" s="6" t="inlineStr">
        <is>
          <t>g2_gridreport_etl_gated</t>
        </is>
      </c>
      <c r="Q1170" s="6" t="inlineStr">
        <is>
          <t>badge-display_integration</t>
        </is>
      </c>
      <c r="R1170" s="6" t="inlineStr">
        <is>
          <t>pipeline-software-evaluation</t>
        </is>
      </c>
      <c r="S1170" s="8" t="n">
        <v>45880.50972222222</v>
      </c>
      <c r="T1170" s="6" t="inlineStr">
        <is>
          <t>trial_signup</t>
        </is>
      </c>
    </row>
    <row r="1171">
      <c r="A1171" s="9" t="inlineStr">
        <is>
          <t>PRO-00398</t>
        </is>
      </c>
      <c r="B1171" s="9" t="inlineStr">
        <is>
          <t>Elliot Garcia</t>
        </is>
      </c>
      <c r="C1171" s="9" t="inlineStr">
        <is>
          <t>Director of Analytics</t>
        </is>
      </c>
      <c r="D1171" s="9" t="inlineStr">
        <is>
          <t>director</t>
        </is>
      </c>
      <c r="E1171" s="9" t="n">
        <v>1.25</v>
      </c>
      <c r="F1171" s="9" t="inlineStr">
        <is>
          <t>Nexlayer</t>
        </is>
      </c>
      <c r="G1171" s="9" t="b">
        <v>1</v>
      </c>
      <c r="H1171" s="9" t="b">
        <v>0</v>
      </c>
      <c r="I1171" s="9" t="b">
        <v>0</v>
      </c>
      <c r="J1171" s="10" t="n">
        <v>0</v>
      </c>
      <c r="K1171" s="9" t="n">
        <v>1</v>
      </c>
      <c r="L1171" s="9" t="inlineStr">
        <is>
          <t>linkedin</t>
        </is>
      </c>
      <c r="M1171" s="9" t="inlineStr">
        <is>
          <t>LI-ENT-Awareness-DataPipeline</t>
        </is>
      </c>
      <c r="N1171" s="9" t="inlineStr">
        <is>
          <t>linkedin</t>
        </is>
      </c>
      <c r="O1171" s="9" t="inlineStr">
        <is>
          <t>paid-social</t>
        </is>
      </c>
      <c r="P1171" s="9" t="inlineStr">
        <is>
          <t>li_ent_awareness_datapipeline</t>
        </is>
      </c>
      <c r="Q1171" s="9" t="inlineStr">
        <is>
          <t>single-image_thought-leadership_cta-learn-more</t>
        </is>
      </c>
      <c r="R1171" s="9" t="inlineStr">
        <is>
          <t>li-mid-analytics-directors</t>
        </is>
      </c>
      <c r="S1171" s="11" t="n">
        <v>45842.60833333333</v>
      </c>
      <c r="T1171" s="9" t="inlineStr">
        <is>
          <t>newsletter_signup</t>
        </is>
      </c>
    </row>
    <row r="1172">
      <c r="A1172" s="6" t="inlineStr">
        <is>
          <t>PRO-00398</t>
        </is>
      </c>
      <c r="B1172" s="6" t="inlineStr">
        <is>
          <t>Elliot Garcia</t>
        </is>
      </c>
      <c r="C1172" s="6" t="inlineStr">
        <is>
          <t>Director of Analytics</t>
        </is>
      </c>
      <c r="D1172" s="6" t="inlineStr">
        <is>
          <t>director</t>
        </is>
      </c>
      <c r="E1172" s="6" t="n">
        <v>1.25</v>
      </c>
      <c r="F1172" s="6" t="inlineStr">
        <is>
          <t>Nexlayer</t>
        </is>
      </c>
      <c r="G1172" s="6" t="b">
        <v>1</v>
      </c>
      <c r="H1172" s="6" t="b">
        <v>0</v>
      </c>
      <c r="I1172" s="6" t="b">
        <v>0</v>
      </c>
      <c r="J1172" s="7" t="n">
        <v>0</v>
      </c>
      <c r="K1172" s="6" t="n">
        <v>2</v>
      </c>
      <c r="L1172" s="6" t="inlineStr">
        <is>
          <t>linkedin</t>
        </is>
      </c>
      <c r="M1172" s="6" t="inlineStr">
        <is>
          <t>LI-ENT-Awareness-DataIntegration</t>
        </is>
      </c>
      <c r="N1172" s="6" t="inlineStr">
        <is>
          <t>linkedin</t>
        </is>
      </c>
      <c r="O1172" s="6" t="inlineStr">
        <is>
          <t>paid-social</t>
        </is>
      </c>
      <c r="P1172" s="6" t="inlineStr">
        <is>
          <t>li_ent_awareness_dataintegration</t>
        </is>
      </c>
      <c r="Q1172" s="6" t="inlineStr">
        <is>
          <t>single-image_product-feature_cta-trial</t>
        </is>
      </c>
      <c r="R1172" s="6" t="inlineStr">
        <is>
          <t>li-abm-strategic-accounts</t>
        </is>
      </c>
      <c r="S1172" s="8" t="n">
        <v>45863.68819444445</v>
      </c>
      <c r="T1172" s="6" t="inlineStr">
        <is>
          <t>gated_content_download</t>
        </is>
      </c>
    </row>
    <row r="1173">
      <c r="A1173" s="9" t="inlineStr">
        <is>
          <t>PRO-00398</t>
        </is>
      </c>
      <c r="B1173" s="9" t="inlineStr">
        <is>
          <t>Elliot Garcia</t>
        </is>
      </c>
      <c r="C1173" s="9" t="inlineStr">
        <is>
          <t>Director of Analytics</t>
        </is>
      </c>
      <c r="D1173" s="9" t="inlineStr">
        <is>
          <t>director</t>
        </is>
      </c>
      <c r="E1173" s="9" t="n">
        <v>1.25</v>
      </c>
      <c r="F1173" s="9" t="inlineStr">
        <is>
          <t>Nexlayer</t>
        </is>
      </c>
      <c r="G1173" s="9" t="b">
        <v>1</v>
      </c>
      <c r="H1173" s="9" t="b">
        <v>0</v>
      </c>
      <c r="I1173" s="9" t="b">
        <v>0</v>
      </c>
      <c r="J1173" s="10" t="n">
        <v>0</v>
      </c>
      <c r="K1173" s="9" t="n">
        <v>3</v>
      </c>
      <c r="L1173" s="9" t="inlineStr">
        <is>
          <t>g2</t>
        </is>
      </c>
      <c r="M1173" s="9" t="inlineStr">
        <is>
          <t>G2-GridReport-ETL-Gated</t>
        </is>
      </c>
      <c r="N1173" s="9" t="inlineStr">
        <is>
          <t>g2</t>
        </is>
      </c>
      <c r="O1173" s="9" t="inlineStr">
        <is>
          <t>review-site</t>
        </is>
      </c>
      <c r="P1173" s="9" t="inlineStr">
        <is>
          <t>g2_gridreport_etl_gated</t>
        </is>
      </c>
      <c r="Q1173" s="9" t="inlineStr">
        <is>
          <t>badge-display_integration</t>
        </is>
      </c>
      <c r="R1173" s="9" t="inlineStr">
        <is>
          <t>data-integration-review</t>
        </is>
      </c>
      <c r="S1173" s="11" t="n">
        <v>45880.70416666667</v>
      </c>
      <c r="T1173" s="9" t="inlineStr">
        <is>
          <t>newsletter_signup</t>
        </is>
      </c>
    </row>
    <row r="1174">
      <c r="A1174" s="6" t="inlineStr">
        <is>
          <t>PRO-00398</t>
        </is>
      </c>
      <c r="B1174" s="6" t="inlineStr">
        <is>
          <t>Elliot Garcia</t>
        </is>
      </c>
      <c r="C1174" s="6" t="inlineStr">
        <is>
          <t>Director of Analytics</t>
        </is>
      </c>
      <c r="D1174" s="6" t="inlineStr">
        <is>
          <t>director</t>
        </is>
      </c>
      <c r="E1174" s="6" t="n">
        <v>1.25</v>
      </c>
      <c r="F1174" s="6" t="inlineStr">
        <is>
          <t>Nexlayer</t>
        </is>
      </c>
      <c r="G1174" s="6" t="b">
        <v>1</v>
      </c>
      <c r="H1174" s="6" t="b">
        <v>0</v>
      </c>
      <c r="I1174" s="6" t="b">
        <v>0</v>
      </c>
      <c r="J1174" s="7" t="n">
        <v>0</v>
      </c>
      <c r="K1174" s="6" t="n">
        <v>4</v>
      </c>
      <c r="L1174" s="6" t="inlineStr">
        <is>
          <t>google</t>
        </is>
      </c>
      <c r="M1174" s="6" t="inlineStr">
        <is>
          <t>GGL-RLSA-HighIntent-Visitors</t>
        </is>
      </c>
      <c r="N1174" s="6" t="inlineStr">
        <is>
          <t>google</t>
        </is>
      </c>
      <c r="O1174" s="6" t="inlineStr">
        <is>
          <t>paid-search</t>
        </is>
      </c>
      <c r="P1174" s="6" t="inlineStr">
        <is>
          <t>ggl_rlsa_highintent_visitors</t>
        </is>
      </c>
      <c r="Q1174" s="6" t="inlineStr">
        <is>
          <t>text-ad_search</t>
        </is>
      </c>
      <c r="R1174" s="6" t="inlineStr">
        <is>
          <t>etl-software</t>
        </is>
      </c>
      <c r="S1174" s="8" t="n">
        <v>45901.4</v>
      </c>
      <c r="T1174" s="6" t="inlineStr">
        <is>
          <t>newsletter_signup</t>
        </is>
      </c>
    </row>
    <row r="1175">
      <c r="A1175" s="9" t="inlineStr">
        <is>
          <t>PRO-00399</t>
        </is>
      </c>
      <c r="B1175" s="9" t="inlineStr">
        <is>
          <t>Alex Smith</t>
        </is>
      </c>
      <c r="C1175" s="9" t="inlineStr">
        <is>
          <t>Data Analyst</t>
        </is>
      </c>
      <c r="D1175" s="9" t="inlineStr">
        <is>
          <t>ic_analyst</t>
        </is>
      </c>
      <c r="E1175" s="9" t="n">
        <v>0.75</v>
      </c>
      <c r="F1175" s="9" t="inlineStr">
        <is>
          <t>Onyx Intelligence</t>
        </is>
      </c>
      <c r="G1175" s="9" t="b">
        <v>0</v>
      </c>
      <c r="H1175" s="9" t="b">
        <v>0</v>
      </c>
      <c r="I1175" s="9" t="b">
        <v>0</v>
      </c>
      <c r="J1175" s="10" t="n">
        <v>0</v>
      </c>
      <c r="K1175" s="9" t="n">
        <v>1</v>
      </c>
      <c r="L1175" s="9" t="inlineStr">
        <is>
          <t>google</t>
        </is>
      </c>
      <c r="M1175" s="9" t="inlineStr">
        <is>
          <t>GGL-NonBrand-DataPipeline</t>
        </is>
      </c>
      <c r="N1175" s="9" t="inlineStr">
        <is>
          <t>google</t>
        </is>
      </c>
      <c r="O1175" s="9" t="inlineStr">
        <is>
          <t>paid-search</t>
        </is>
      </c>
      <c r="P1175" s="9" t="inlineStr">
        <is>
          <t>ggl_nonbrand_datapipeline</t>
        </is>
      </c>
      <c r="Q1175" s="9" t="inlineStr">
        <is>
          <t>text-ad_search</t>
        </is>
      </c>
      <c r="R1175" s="9" t="inlineStr">
        <is>
          <t>pipeform-alternative</t>
        </is>
      </c>
      <c r="S1175" s="11" t="n">
        <v>45841.41319444445</v>
      </c>
      <c r="T1175" s="9" t="inlineStr">
        <is>
          <t>newsletter_signup</t>
        </is>
      </c>
    </row>
    <row r="1176">
      <c r="A1176" s="6" t="inlineStr">
        <is>
          <t>PRO-00399</t>
        </is>
      </c>
      <c r="B1176" s="6" t="inlineStr">
        <is>
          <t>Alex Smith</t>
        </is>
      </c>
      <c r="C1176" s="6" t="inlineStr">
        <is>
          <t>Data Analyst</t>
        </is>
      </c>
      <c r="D1176" s="6" t="inlineStr">
        <is>
          <t>ic_analyst</t>
        </is>
      </c>
      <c r="E1176" s="6" t="n">
        <v>0.75</v>
      </c>
      <c r="F1176" s="6" t="inlineStr">
        <is>
          <t>Onyx Intelligence</t>
        </is>
      </c>
      <c r="G1176" s="6" t="b">
        <v>0</v>
      </c>
      <c r="H1176" s="6" t="b">
        <v>0</v>
      </c>
      <c r="I1176" s="6" t="b">
        <v>0</v>
      </c>
      <c r="J1176" s="7" t="n">
        <v>0</v>
      </c>
      <c r="K1176" s="6" t="n">
        <v>2</v>
      </c>
      <c r="L1176" s="6" t="inlineStr">
        <is>
          <t>g2</t>
        </is>
      </c>
      <c r="M1176" s="6" t="inlineStr">
        <is>
          <t>G2-Badge-LP-Integration</t>
        </is>
      </c>
      <c r="N1176" s="6" t="inlineStr">
        <is>
          <t>g2</t>
        </is>
      </c>
      <c r="O1176" s="6" t="inlineStr">
        <is>
          <t>review-site</t>
        </is>
      </c>
      <c r="P1176" s="6" t="inlineStr">
        <is>
          <t>g2_badge_lp_integration</t>
        </is>
      </c>
      <c r="Q1176" s="6" t="inlineStr">
        <is>
          <t>badge-display_integration</t>
        </is>
      </c>
      <c r="R1176" s="6" t="inlineStr">
        <is>
          <t>pipeline-software-evaluation</t>
        </is>
      </c>
      <c r="S1176" s="8" t="n">
        <v>45861.70763888889</v>
      </c>
      <c r="T1176" s="6" t="inlineStr">
        <is>
          <t>gated_content_download</t>
        </is>
      </c>
    </row>
    <row r="1177">
      <c r="A1177" s="9" t="inlineStr">
        <is>
          <t>PRO-00399</t>
        </is>
      </c>
      <c r="B1177" s="9" t="inlineStr">
        <is>
          <t>Alex Smith</t>
        </is>
      </c>
      <c r="C1177" s="9" t="inlineStr">
        <is>
          <t>Data Analyst</t>
        </is>
      </c>
      <c r="D1177" s="9" t="inlineStr">
        <is>
          <t>ic_analyst</t>
        </is>
      </c>
      <c r="E1177" s="9" t="n">
        <v>0.75</v>
      </c>
      <c r="F1177" s="9" t="inlineStr">
        <is>
          <t>Onyx Intelligence</t>
        </is>
      </c>
      <c r="G1177" s="9" t="b">
        <v>0</v>
      </c>
      <c r="H1177" s="9" t="b">
        <v>0</v>
      </c>
      <c r="I1177" s="9" t="b">
        <v>0</v>
      </c>
      <c r="J1177" s="10" t="n">
        <v>0</v>
      </c>
      <c r="K1177" s="9" t="n">
        <v>3</v>
      </c>
      <c r="L1177" s="9" t="inlineStr">
        <is>
          <t>linkedin</t>
        </is>
      </c>
      <c r="M1177" s="9" t="inlineStr">
        <is>
          <t>LI-Retarget-PricingPage-14d</t>
        </is>
      </c>
      <c r="N1177" s="9" t="inlineStr">
        <is>
          <t>linkedin</t>
        </is>
      </c>
      <c r="O1177" s="9" t="inlineStr">
        <is>
          <t>paid-social</t>
        </is>
      </c>
      <c r="P1177" s="9" t="inlineStr">
        <is>
          <t>li_retarget_pricingpage_14d</t>
        </is>
      </c>
      <c r="Q1177" s="9" t="inlineStr">
        <is>
          <t>single-image_pain-point_cta-demo</t>
        </is>
      </c>
      <c r="R1177" s="9" t="inlineStr">
        <is>
          <t>li-ent-data-engineers</t>
        </is>
      </c>
      <c r="S1177" s="11" t="n">
        <v>45880.40069444444</v>
      </c>
      <c r="T1177" s="9" t="inlineStr">
        <is>
          <t>gated_content_download</t>
        </is>
      </c>
    </row>
    <row r="1178">
      <c r="A1178" s="6" t="inlineStr">
        <is>
          <t>PRO-00400</t>
        </is>
      </c>
      <c r="B1178" s="6" t="inlineStr">
        <is>
          <t>Noel Patel</t>
        </is>
      </c>
      <c r="C1178" s="6" t="inlineStr">
        <is>
          <t>Director of Business Intelligence</t>
        </is>
      </c>
      <c r="D1178" s="6" t="inlineStr">
        <is>
          <t>director</t>
        </is>
      </c>
      <c r="E1178" s="6" t="n">
        <v>1.25</v>
      </c>
      <c r="F1178" s="6" t="inlineStr">
        <is>
          <t>Dataduct</t>
        </is>
      </c>
      <c r="G1178" s="6" t="b">
        <v>1</v>
      </c>
      <c r="H1178" s="6" t="b">
        <v>0</v>
      </c>
      <c r="I1178" s="6" t="b">
        <v>0</v>
      </c>
      <c r="J1178" s="7" t="n">
        <v>0</v>
      </c>
      <c r="K1178" s="6" t="n">
        <v>1</v>
      </c>
      <c r="L1178" s="6" t="inlineStr">
        <is>
          <t>linkedin</t>
        </is>
      </c>
      <c r="M1178" s="6" t="inlineStr">
        <is>
          <t>LI-Retarget-SiteVisitors-30d</t>
        </is>
      </c>
      <c r="N1178" s="6" t="inlineStr">
        <is>
          <t>linkedin</t>
        </is>
      </c>
      <c r="O1178" s="6" t="inlineStr">
        <is>
          <t>paid-social</t>
        </is>
      </c>
      <c r="P1178" s="6" t="inlineStr">
        <is>
          <t>li_retarget_sitevisitors_30d</t>
        </is>
      </c>
      <c r="Q1178" s="6" t="inlineStr">
        <is>
          <t>single-image_pain-point_cta-demo</t>
        </is>
      </c>
      <c r="R1178" s="6" t="inlineStr">
        <is>
          <t>li-retarget-site-visitors-30d</t>
        </is>
      </c>
      <c r="S1178" s="8" t="n">
        <v>45691.47986111111</v>
      </c>
      <c r="T1178" s="6" t="inlineStr">
        <is>
          <t>demo_request</t>
        </is>
      </c>
    </row>
    <row r="1179">
      <c r="A1179" s="9" t="inlineStr">
        <is>
          <t>PRO-00400</t>
        </is>
      </c>
      <c r="B1179" s="9" t="inlineStr">
        <is>
          <t>Noel Patel</t>
        </is>
      </c>
      <c r="C1179" s="9" t="inlineStr">
        <is>
          <t>Director of Business Intelligence</t>
        </is>
      </c>
      <c r="D1179" s="9" t="inlineStr">
        <is>
          <t>director</t>
        </is>
      </c>
      <c r="E1179" s="9" t="n">
        <v>1.25</v>
      </c>
      <c r="F1179" s="9" t="inlineStr">
        <is>
          <t>Dataduct</t>
        </is>
      </c>
      <c r="G1179" s="9" t="b">
        <v>1</v>
      </c>
      <c r="H1179" s="9" t="b">
        <v>0</v>
      </c>
      <c r="I1179" s="9" t="b">
        <v>0</v>
      </c>
      <c r="J1179" s="10" t="n">
        <v>0</v>
      </c>
      <c r="K1179" s="9" t="n">
        <v>2</v>
      </c>
      <c r="L1179" s="9" t="inlineStr">
        <is>
          <t>g2</t>
        </is>
      </c>
      <c r="M1179" s="9" t="inlineStr">
        <is>
          <t>G2-GridReport-ETL-Gated</t>
        </is>
      </c>
      <c r="N1179" s="9" t="inlineStr">
        <is>
          <t>g2</t>
        </is>
      </c>
      <c r="O1179" s="9" t="inlineStr">
        <is>
          <t>review-site</t>
        </is>
      </c>
      <c r="P1179" s="9" t="inlineStr">
        <is>
          <t>g2_gridreport_etl_gated</t>
        </is>
      </c>
      <c r="Q1179" s="9" t="inlineStr">
        <is>
          <t>retarget-banner_category</t>
        </is>
      </c>
      <c r="R1179" s="9" t="inlineStr">
        <is>
          <t>data-integration-review</t>
        </is>
      </c>
      <c r="S1179" s="11" t="n">
        <v>45705.74097222222</v>
      </c>
      <c r="T1179" s="9" t="inlineStr">
        <is>
          <t>demo_request</t>
        </is>
      </c>
    </row>
    <row r="1180">
      <c r="A1180" s="6" t="inlineStr">
        <is>
          <t>PRO-00400</t>
        </is>
      </c>
      <c r="B1180" s="6" t="inlineStr">
        <is>
          <t>Noel Patel</t>
        </is>
      </c>
      <c r="C1180" s="6" t="inlineStr">
        <is>
          <t>Director of Business Intelligence</t>
        </is>
      </c>
      <c r="D1180" s="6" t="inlineStr">
        <is>
          <t>director</t>
        </is>
      </c>
      <c r="E1180" s="6" t="n">
        <v>1.25</v>
      </c>
      <c r="F1180" s="6" t="inlineStr">
        <is>
          <t>Dataduct</t>
        </is>
      </c>
      <c r="G1180" s="6" t="b">
        <v>1</v>
      </c>
      <c r="H1180" s="6" t="b">
        <v>0</v>
      </c>
      <c r="I1180" s="6" t="b">
        <v>0</v>
      </c>
      <c r="J1180" s="7" t="n">
        <v>0</v>
      </c>
      <c r="K1180" s="6" t="n">
        <v>3</v>
      </c>
      <c r="L1180" s="6" t="inlineStr">
        <is>
          <t>g2</t>
        </is>
      </c>
      <c r="M1180" s="6" t="inlineStr">
        <is>
          <t>G2-Retarget-CategoryBuyers</t>
        </is>
      </c>
      <c r="N1180" s="6" t="inlineStr">
        <is>
          <t>g2</t>
        </is>
      </c>
      <c r="O1180" s="6" t="inlineStr">
        <is>
          <t>review-site</t>
        </is>
      </c>
      <c r="P1180" s="6" t="inlineStr">
        <is>
          <t>g2_retarget_categorybuyers</t>
        </is>
      </c>
      <c r="Q1180" s="6" t="inlineStr">
        <is>
          <t>gated-report_etl</t>
        </is>
      </c>
      <c r="R1180" s="6" t="inlineStr">
        <is>
          <t>pipeline-software-evaluation</t>
        </is>
      </c>
      <c r="S1180" s="8" t="n">
        <v>45716.3375</v>
      </c>
      <c r="T1180" s="6" t="inlineStr">
        <is>
          <t>gated_content_download</t>
        </is>
      </c>
    </row>
    <row r="1181">
      <c r="A1181" s="9" t="inlineStr">
        <is>
          <t>PRO-00400</t>
        </is>
      </c>
      <c r="B1181" s="9" t="inlineStr">
        <is>
          <t>Noel Patel</t>
        </is>
      </c>
      <c r="C1181" s="9" t="inlineStr">
        <is>
          <t>Director of Business Intelligence</t>
        </is>
      </c>
      <c r="D1181" s="9" t="inlineStr">
        <is>
          <t>director</t>
        </is>
      </c>
      <c r="E1181" s="9" t="n">
        <v>1.25</v>
      </c>
      <c r="F1181" s="9" t="inlineStr">
        <is>
          <t>Dataduct</t>
        </is>
      </c>
      <c r="G1181" s="9" t="b">
        <v>1</v>
      </c>
      <c r="H1181" s="9" t="b">
        <v>0</v>
      </c>
      <c r="I1181" s="9" t="b">
        <v>0</v>
      </c>
      <c r="J1181" s="10" t="n">
        <v>0</v>
      </c>
      <c r="K1181" s="9" t="n">
        <v>4</v>
      </c>
      <c r="L1181" s="9" t="inlineStr">
        <is>
          <t>linkedin</t>
        </is>
      </c>
      <c r="M1181" s="9" t="inlineStr">
        <is>
          <t>LI-ENT-Awareness-DataPipeline</t>
        </is>
      </c>
      <c r="N1181" s="9" t="inlineStr">
        <is>
          <t>linkedin</t>
        </is>
      </c>
      <c r="O1181" s="9" t="inlineStr">
        <is>
          <t>paid-social</t>
        </is>
      </c>
      <c r="P1181" s="9" t="inlineStr">
        <is>
          <t>li_ent_awareness_datapipeline</t>
        </is>
      </c>
      <c r="Q1181" s="9" t="inlineStr">
        <is>
          <t>single-image_pain-point_cta-demo</t>
        </is>
      </c>
      <c r="R1181" s="9" t="inlineStr">
        <is>
          <t>li-ent-data-engineers</t>
        </is>
      </c>
      <c r="S1181" s="11" t="n">
        <v>45730.53472222222</v>
      </c>
      <c r="T1181" s="9" t="inlineStr">
        <is>
          <t>trial_signup</t>
        </is>
      </c>
    </row>
    <row r="1182">
      <c r="A1182" s="6" t="inlineStr">
        <is>
          <t>PRO-00401</t>
        </is>
      </c>
      <c r="B1182" s="6" t="inlineStr">
        <is>
          <t>Rowan Martin</t>
        </is>
      </c>
      <c r="C1182" s="6" t="inlineStr">
        <is>
          <t>Data Engineering Manager</t>
        </is>
      </c>
      <c r="D1182" s="6" t="inlineStr">
        <is>
          <t>manager</t>
        </is>
      </c>
      <c r="E1182" s="6" t="n">
        <v>1</v>
      </c>
      <c r="F1182" s="6" t="inlineStr">
        <is>
          <t>Stratum Data</t>
        </is>
      </c>
      <c r="G1182" s="6" t="b">
        <v>0</v>
      </c>
      <c r="H1182" s="6" t="b">
        <v>0</v>
      </c>
      <c r="I1182" s="6" t="b">
        <v>0</v>
      </c>
      <c r="J1182" s="7" t="n">
        <v>0</v>
      </c>
      <c r="K1182" s="6" t="n">
        <v>1</v>
      </c>
      <c r="L1182" s="6" t="inlineStr">
        <is>
          <t>linkedin</t>
        </is>
      </c>
      <c r="M1182" s="6" t="inlineStr">
        <is>
          <t>LI-ENT-Awareness-DataIntegration</t>
        </is>
      </c>
      <c r="N1182" s="6" t="inlineStr">
        <is>
          <t>linkedin</t>
        </is>
      </c>
      <c r="O1182" s="6" t="inlineStr">
        <is>
          <t>paid-social</t>
        </is>
      </c>
      <c r="P1182" s="6" t="inlineStr">
        <is>
          <t>li_ent_awareness_dataintegration</t>
        </is>
      </c>
      <c r="Q1182" s="6" t="inlineStr">
        <is>
          <t>single-image_product-feature_cta-demo</t>
        </is>
      </c>
      <c r="R1182" s="6" t="inlineStr">
        <is>
          <t>li-lookalike-closed-won</t>
        </is>
      </c>
      <c r="S1182" s="8" t="n">
        <v>45684.61736111111</v>
      </c>
      <c r="T1182" s="6" t="inlineStr">
        <is>
          <t>newsletter_signup</t>
        </is>
      </c>
    </row>
    <row r="1183">
      <c r="A1183" s="9" t="inlineStr">
        <is>
          <t>PRO-00401</t>
        </is>
      </c>
      <c r="B1183" s="9" t="inlineStr">
        <is>
          <t>Rowan Martin</t>
        </is>
      </c>
      <c r="C1183" s="9" t="inlineStr">
        <is>
          <t>Data Engineering Manager</t>
        </is>
      </c>
      <c r="D1183" s="9" t="inlineStr">
        <is>
          <t>manager</t>
        </is>
      </c>
      <c r="E1183" s="9" t="n">
        <v>1</v>
      </c>
      <c r="F1183" s="9" t="inlineStr">
        <is>
          <t>Stratum Data</t>
        </is>
      </c>
      <c r="G1183" s="9" t="b">
        <v>0</v>
      </c>
      <c r="H1183" s="9" t="b">
        <v>0</v>
      </c>
      <c r="I1183" s="9" t="b">
        <v>0</v>
      </c>
      <c r="J1183" s="10" t="n">
        <v>0</v>
      </c>
      <c r="K1183" s="9" t="n">
        <v>2</v>
      </c>
      <c r="L1183" s="9" t="inlineStr">
        <is>
          <t>programmatic</t>
        </is>
      </c>
      <c r="M1183" s="9" t="inlineStr">
        <is>
          <t>DSP-Retarget-HighIntent-14d</t>
        </is>
      </c>
      <c r="N1183" s="9" t="inlineStr">
        <is>
          <t>stackadapt</t>
        </is>
      </c>
      <c r="O1183" s="9" t="inlineStr">
        <is>
          <t>display</t>
        </is>
      </c>
      <c r="P1183" s="9" t="inlineStr">
        <is>
          <t>dsp_retarget_highintent_14d</t>
        </is>
      </c>
      <c r="Q1183" s="9" t="inlineStr">
        <is>
          <t>display-banner_retarget</t>
        </is>
      </c>
      <c r="R1183" s="9" t="inlineStr">
        <is>
          <t>abm-strategic-accounts</t>
        </is>
      </c>
      <c r="S1183" s="11" t="n">
        <v>45692.62986111111</v>
      </c>
      <c r="T1183" s="9" t="inlineStr">
        <is>
          <t>gated_content_download</t>
        </is>
      </c>
    </row>
    <row r="1184">
      <c r="A1184" s="6" t="inlineStr">
        <is>
          <t>PRO-00401</t>
        </is>
      </c>
      <c r="B1184" s="6" t="inlineStr">
        <is>
          <t>Rowan Martin</t>
        </is>
      </c>
      <c r="C1184" s="6" t="inlineStr">
        <is>
          <t>Data Engineering Manager</t>
        </is>
      </c>
      <c r="D1184" s="6" t="inlineStr">
        <is>
          <t>manager</t>
        </is>
      </c>
      <c r="E1184" s="6" t="n">
        <v>1</v>
      </c>
      <c r="F1184" s="6" t="inlineStr">
        <is>
          <t>Stratum Data</t>
        </is>
      </c>
      <c r="G1184" s="6" t="b">
        <v>0</v>
      </c>
      <c r="H1184" s="6" t="b">
        <v>0</v>
      </c>
      <c r="I1184" s="6" t="b">
        <v>0</v>
      </c>
      <c r="J1184" s="7" t="n">
        <v>0</v>
      </c>
      <c r="K1184" s="6" t="n">
        <v>3</v>
      </c>
      <c r="L1184" s="6" t="inlineStr">
        <is>
          <t>g2</t>
        </is>
      </c>
      <c r="M1184" s="6" t="inlineStr">
        <is>
          <t>G2-Retarget-CategoryBuyers</t>
        </is>
      </c>
      <c r="N1184" s="6" t="inlineStr">
        <is>
          <t>g2</t>
        </is>
      </c>
      <c r="O1184" s="6" t="inlineStr">
        <is>
          <t>review-site</t>
        </is>
      </c>
      <c r="P1184" s="6" t="inlineStr">
        <is>
          <t>g2_retarget_categorybuyers</t>
        </is>
      </c>
      <c r="Q1184" s="6" t="inlineStr">
        <is>
          <t>gated-report_etl</t>
        </is>
      </c>
      <c r="R1184" s="6" t="inlineStr">
        <is>
          <t>etl-tools-comparison</t>
        </is>
      </c>
      <c r="S1184" s="8" t="n">
        <v>45713.34375</v>
      </c>
      <c r="T1184" s="6" t="inlineStr">
        <is>
          <t>gated_content_download</t>
        </is>
      </c>
    </row>
    <row r="1185">
      <c r="A1185" s="9" t="inlineStr">
        <is>
          <t>PRO-00402</t>
        </is>
      </c>
      <c r="B1185" s="9" t="inlineStr">
        <is>
          <t>Rowan Harris</t>
        </is>
      </c>
      <c r="C1185" s="9" t="inlineStr">
        <is>
          <t>Data Engineer</t>
        </is>
      </c>
      <c r="D1185" s="9" t="inlineStr">
        <is>
          <t>ic_analyst</t>
        </is>
      </c>
      <c r="E1185" s="9" t="n">
        <v>0.75</v>
      </c>
      <c r="F1185" s="9" t="inlineStr">
        <is>
          <t>Pipeform</t>
        </is>
      </c>
      <c r="G1185" s="9" t="b">
        <v>1</v>
      </c>
      <c r="H1185" s="9" t="b">
        <v>0</v>
      </c>
      <c r="I1185" s="9" t="b">
        <v>0</v>
      </c>
      <c r="J1185" s="10" t="n">
        <v>0</v>
      </c>
      <c r="K1185" s="9" t="n">
        <v>1</v>
      </c>
      <c r="L1185" s="9" t="inlineStr">
        <is>
          <t>linkedin</t>
        </is>
      </c>
      <c r="M1185" s="9" t="inlineStr">
        <is>
          <t>LI-MOFU-Trial-AnalyticsTeams</t>
        </is>
      </c>
      <c r="N1185" s="9" t="inlineStr">
        <is>
          <t>linkedin</t>
        </is>
      </c>
      <c r="O1185" s="9" t="inlineStr">
        <is>
          <t>paid-social</t>
        </is>
      </c>
      <c r="P1185" s="9" t="inlineStr">
        <is>
          <t>li_mofu_trial_analyticsteams</t>
        </is>
      </c>
      <c r="Q1185" s="9" t="inlineStr">
        <is>
          <t>single-image_social-proof_cta-demo</t>
        </is>
      </c>
      <c r="R1185" s="9" t="inlineStr">
        <is>
          <t>li-retarget-site-visitors-30d</t>
        </is>
      </c>
      <c r="S1185" s="11" t="n">
        <v>45785.33611111111</v>
      </c>
      <c r="T1185" s="9" t="inlineStr">
        <is>
          <t>gated_content_download</t>
        </is>
      </c>
    </row>
    <row r="1186">
      <c r="A1186" s="6" t="inlineStr">
        <is>
          <t>PRO-00402</t>
        </is>
      </c>
      <c r="B1186" s="6" t="inlineStr">
        <is>
          <t>Rowan Harris</t>
        </is>
      </c>
      <c r="C1186" s="6" t="inlineStr">
        <is>
          <t>Data Engineer</t>
        </is>
      </c>
      <c r="D1186" s="6" t="inlineStr">
        <is>
          <t>ic_analyst</t>
        </is>
      </c>
      <c r="E1186" s="6" t="n">
        <v>0.75</v>
      </c>
      <c r="F1186" s="6" t="inlineStr">
        <is>
          <t>Pipeform</t>
        </is>
      </c>
      <c r="G1186" s="6" t="b">
        <v>1</v>
      </c>
      <c r="H1186" s="6" t="b">
        <v>0</v>
      </c>
      <c r="I1186" s="6" t="b">
        <v>0</v>
      </c>
      <c r="J1186" s="7" t="n">
        <v>0</v>
      </c>
      <c r="K1186" s="6" t="n">
        <v>2</v>
      </c>
      <c r="L1186" s="6" t="inlineStr">
        <is>
          <t>programmatic</t>
        </is>
      </c>
      <c r="M1186" s="6" t="inlineStr">
        <is>
          <t>DSP-Retarget-HighIntent-14d</t>
        </is>
      </c>
      <c r="N1186" s="6" t="inlineStr">
        <is>
          <t>stackadapt</t>
        </is>
      </c>
      <c r="O1186" s="6" t="inlineStr">
        <is>
          <t>display</t>
        </is>
      </c>
      <c r="P1186" s="6" t="inlineStr">
        <is>
          <t>dsp_retarget_highintent_14d</t>
        </is>
      </c>
      <c r="Q1186" s="6" t="inlineStr">
        <is>
          <t>display-banner_abm</t>
        </is>
      </c>
      <c r="R1186" s="6" t="inlineStr">
        <is>
          <t>lookalike-data-engineers</t>
        </is>
      </c>
      <c r="S1186" s="8" t="n">
        <v>45797.73680555556</v>
      </c>
      <c r="T1186" s="6" t="inlineStr">
        <is>
          <t>gated_content_download</t>
        </is>
      </c>
    </row>
    <row r="1187">
      <c r="A1187" s="9" t="inlineStr">
        <is>
          <t>PRO-00402</t>
        </is>
      </c>
      <c r="B1187" s="9" t="inlineStr">
        <is>
          <t>Rowan Harris</t>
        </is>
      </c>
      <c r="C1187" s="9" t="inlineStr">
        <is>
          <t>Data Engineer</t>
        </is>
      </c>
      <c r="D1187" s="9" t="inlineStr">
        <is>
          <t>ic_analyst</t>
        </is>
      </c>
      <c r="E1187" s="9" t="n">
        <v>0.75</v>
      </c>
      <c r="F1187" s="9" t="inlineStr">
        <is>
          <t>Pipeform</t>
        </is>
      </c>
      <c r="G1187" s="9" t="b">
        <v>1</v>
      </c>
      <c r="H1187" s="9" t="b">
        <v>0</v>
      </c>
      <c r="I1187" s="9" t="b">
        <v>0</v>
      </c>
      <c r="J1187" s="10" t="n">
        <v>0</v>
      </c>
      <c r="K1187" s="9" t="n">
        <v>3</v>
      </c>
      <c r="L1187" s="9" t="inlineStr">
        <is>
          <t>g2</t>
        </is>
      </c>
      <c r="M1187" s="9" t="inlineStr">
        <is>
          <t>G2-Badge-LP-Integration</t>
        </is>
      </c>
      <c r="N1187" s="9" t="inlineStr">
        <is>
          <t>g2</t>
        </is>
      </c>
      <c r="O1187" s="9" t="inlineStr">
        <is>
          <t>review-site</t>
        </is>
      </c>
      <c r="P1187" s="9" t="inlineStr">
        <is>
          <t>g2_badge_lp_integration</t>
        </is>
      </c>
      <c r="Q1187" s="9" t="inlineStr">
        <is>
          <t>retarget-banner_category</t>
        </is>
      </c>
      <c r="R1187" s="9" t="inlineStr">
        <is>
          <t>etl-tools-comparison</t>
        </is>
      </c>
      <c r="S1187" s="11" t="n">
        <v>45814.40416666667</v>
      </c>
      <c r="T1187" s="9" t="inlineStr">
        <is>
          <t>newsletter_signup</t>
        </is>
      </c>
    </row>
    <row r="1188">
      <c r="A1188" s="6" t="inlineStr">
        <is>
          <t>PRO-00402</t>
        </is>
      </c>
      <c r="B1188" s="6" t="inlineStr">
        <is>
          <t>Rowan Harris</t>
        </is>
      </c>
      <c r="C1188" s="6" t="inlineStr">
        <is>
          <t>Data Engineer</t>
        </is>
      </c>
      <c r="D1188" s="6" t="inlineStr">
        <is>
          <t>ic_analyst</t>
        </is>
      </c>
      <c r="E1188" s="6" t="n">
        <v>0.75</v>
      </c>
      <c r="F1188" s="6" t="inlineStr">
        <is>
          <t>Pipeform</t>
        </is>
      </c>
      <c r="G1188" s="6" t="b">
        <v>1</v>
      </c>
      <c r="H1188" s="6" t="b">
        <v>0</v>
      </c>
      <c r="I1188" s="6" t="b">
        <v>0</v>
      </c>
      <c r="J1188" s="7" t="n">
        <v>0</v>
      </c>
      <c r="K1188" s="6" t="n">
        <v>4</v>
      </c>
      <c r="L1188" s="6" t="inlineStr">
        <is>
          <t>linkedin</t>
        </is>
      </c>
      <c r="M1188" s="6" t="inlineStr">
        <is>
          <t>LI-MOFU-Trial-AnalyticsTeams</t>
        </is>
      </c>
      <c r="N1188" s="6" t="inlineStr">
        <is>
          <t>linkedin</t>
        </is>
      </c>
      <c r="O1188" s="6" t="inlineStr">
        <is>
          <t>paid-social</t>
        </is>
      </c>
      <c r="P1188" s="6" t="inlineStr">
        <is>
          <t>li_mofu_trial_analyticsteams</t>
        </is>
      </c>
      <c r="Q1188" s="6" t="inlineStr">
        <is>
          <t>single-image_thought-leadership_cta-download</t>
        </is>
      </c>
      <c r="R1188" s="6" t="inlineStr">
        <is>
          <t>li-retarget-site-visitors-30d</t>
        </is>
      </c>
      <c r="S1188" s="8" t="n">
        <v>45832.58125</v>
      </c>
      <c r="T1188" s="6" t="inlineStr">
        <is>
          <t>trial_signup</t>
        </is>
      </c>
    </row>
    <row r="1189">
      <c r="A1189" s="9" t="inlineStr">
        <is>
          <t>PRO-00403</t>
        </is>
      </c>
      <c r="B1189" s="9" t="inlineStr">
        <is>
          <t>Logan Hall</t>
        </is>
      </c>
      <c r="C1189" s="9" t="inlineStr">
        <is>
          <t>Director of Data Engineering</t>
        </is>
      </c>
      <c r="D1189" s="9" t="inlineStr">
        <is>
          <t>director</t>
        </is>
      </c>
      <c r="E1189" s="9" t="n">
        <v>1.25</v>
      </c>
      <c r="F1189" s="9" t="inlineStr">
        <is>
          <t>Stackbridge</t>
        </is>
      </c>
      <c r="G1189" s="9" t="b">
        <v>1</v>
      </c>
      <c r="H1189" s="9" t="b">
        <v>0</v>
      </c>
      <c r="I1189" s="9" t="b">
        <v>0</v>
      </c>
      <c r="J1189" s="10" t="n">
        <v>0</v>
      </c>
      <c r="K1189" s="9" t="n">
        <v>1</v>
      </c>
      <c r="L1189" s="9" t="inlineStr">
        <is>
          <t>linkedin</t>
        </is>
      </c>
      <c r="M1189" s="9" t="inlineStr">
        <is>
          <t>LI-ENT-Awareness-DataIntegration</t>
        </is>
      </c>
      <c r="N1189" s="9" t="inlineStr">
        <is>
          <t>linkedin</t>
        </is>
      </c>
      <c r="O1189" s="9" t="inlineStr">
        <is>
          <t>paid-social</t>
        </is>
      </c>
      <c r="P1189" s="9" t="inlineStr">
        <is>
          <t>li_ent_awareness_dataintegration</t>
        </is>
      </c>
      <c r="Q1189" s="9" t="inlineStr">
        <is>
          <t>single-image_social-proof_cta-demo</t>
        </is>
      </c>
      <c r="R1189" s="9" t="inlineStr">
        <is>
          <t>li-abm-strategic-accounts</t>
        </is>
      </c>
      <c r="S1189" s="11" t="n">
        <v>45868.72986111111</v>
      </c>
      <c r="T1189" s="9" t="inlineStr">
        <is>
          <t>gated_content_download</t>
        </is>
      </c>
    </row>
    <row r="1190">
      <c r="A1190" s="6" t="inlineStr">
        <is>
          <t>PRO-00403</t>
        </is>
      </c>
      <c r="B1190" s="6" t="inlineStr">
        <is>
          <t>Logan Hall</t>
        </is>
      </c>
      <c r="C1190" s="6" t="inlineStr">
        <is>
          <t>Director of Data Engineering</t>
        </is>
      </c>
      <c r="D1190" s="6" t="inlineStr">
        <is>
          <t>director</t>
        </is>
      </c>
      <c r="E1190" s="6" t="n">
        <v>1.25</v>
      </c>
      <c r="F1190" s="6" t="inlineStr">
        <is>
          <t>Stackbridge</t>
        </is>
      </c>
      <c r="G1190" s="6" t="b">
        <v>1</v>
      </c>
      <c r="H1190" s="6" t="b">
        <v>0</v>
      </c>
      <c r="I1190" s="6" t="b">
        <v>0</v>
      </c>
      <c r="J1190" s="7" t="n">
        <v>0</v>
      </c>
      <c r="K1190" s="6" t="n">
        <v>2</v>
      </c>
      <c r="L1190" s="6" t="inlineStr">
        <is>
          <t>linkedin</t>
        </is>
      </c>
      <c r="M1190" s="6" t="inlineStr">
        <is>
          <t>LI-Retarget-PricingPage-14d</t>
        </is>
      </c>
      <c r="N1190" s="6" t="inlineStr">
        <is>
          <t>linkedin</t>
        </is>
      </c>
      <c r="O1190" s="6" t="inlineStr">
        <is>
          <t>paid-social</t>
        </is>
      </c>
      <c r="P1190" s="6" t="inlineStr">
        <is>
          <t>li_retarget_pricingpage_14d</t>
        </is>
      </c>
      <c r="Q1190" s="6" t="inlineStr">
        <is>
          <t>single-image_social-proof_cta-demo</t>
        </is>
      </c>
      <c r="R1190" s="6" t="inlineStr">
        <is>
          <t>li-ent-data-engineers</t>
        </is>
      </c>
      <c r="S1190" s="8" t="n">
        <v>45887.67569444444</v>
      </c>
      <c r="T1190" s="6" t="inlineStr">
        <is>
          <t>demo_request</t>
        </is>
      </c>
    </row>
    <row r="1191">
      <c r="A1191" s="9" t="inlineStr">
        <is>
          <t>PRO-00404</t>
        </is>
      </c>
      <c r="B1191" s="9" t="inlineStr">
        <is>
          <t>Elliot Clark</t>
        </is>
      </c>
      <c r="C1191" s="9" t="inlineStr">
        <is>
          <t>Data Engineer</t>
        </is>
      </c>
      <c r="D1191" s="9" t="inlineStr">
        <is>
          <t>ic_analyst</t>
        </is>
      </c>
      <c r="E1191" s="9" t="n">
        <v>0.75</v>
      </c>
      <c r="F1191" s="9" t="inlineStr">
        <is>
          <t>Helix Analytics</t>
        </is>
      </c>
      <c r="G1191" s="9" t="b">
        <v>1</v>
      </c>
      <c r="H1191" s="9" t="b">
        <v>0</v>
      </c>
      <c r="I1191" s="9" t="b">
        <v>0</v>
      </c>
      <c r="J1191" s="10" t="n">
        <v>0</v>
      </c>
      <c r="K1191" s="9" t="n">
        <v>1</v>
      </c>
      <c r="L1191" s="9" t="inlineStr">
        <is>
          <t>linkedin</t>
        </is>
      </c>
      <c r="M1191" s="9" t="inlineStr">
        <is>
          <t>LI-MOFU-Demo-DataEngineers</t>
        </is>
      </c>
      <c r="N1191" s="9" t="inlineStr">
        <is>
          <t>linkedin</t>
        </is>
      </c>
      <c r="O1191" s="9" t="inlineStr">
        <is>
          <t>paid-social</t>
        </is>
      </c>
      <c r="P1191" s="9" t="inlineStr">
        <is>
          <t>li_mofu_demo_dataengineers</t>
        </is>
      </c>
      <c r="Q1191" s="9" t="inlineStr">
        <is>
          <t>single-image_pain-point_cta-trial</t>
        </is>
      </c>
      <c r="R1191" s="9" t="inlineStr">
        <is>
          <t>li-ent-data-engineers</t>
        </is>
      </c>
      <c r="S1191" s="11" t="n">
        <v>45677.51180555556</v>
      </c>
      <c r="T1191" s="9" t="inlineStr">
        <is>
          <t>gated_content_download</t>
        </is>
      </c>
    </row>
    <row r="1192">
      <c r="A1192" s="6" t="inlineStr">
        <is>
          <t>PRO-00404</t>
        </is>
      </c>
      <c r="B1192" s="6" t="inlineStr">
        <is>
          <t>Elliot Clark</t>
        </is>
      </c>
      <c r="C1192" s="6" t="inlineStr">
        <is>
          <t>Data Engineer</t>
        </is>
      </c>
      <c r="D1192" s="6" t="inlineStr">
        <is>
          <t>ic_analyst</t>
        </is>
      </c>
      <c r="E1192" s="6" t="n">
        <v>0.75</v>
      </c>
      <c r="F1192" s="6" t="inlineStr">
        <is>
          <t>Helix Analytics</t>
        </is>
      </c>
      <c r="G1192" s="6" t="b">
        <v>1</v>
      </c>
      <c r="H1192" s="6" t="b">
        <v>0</v>
      </c>
      <c r="I1192" s="6" t="b">
        <v>0</v>
      </c>
      <c r="J1192" s="7" t="n">
        <v>0</v>
      </c>
      <c r="K1192" s="6" t="n">
        <v>2</v>
      </c>
      <c r="L1192" s="6" t="inlineStr">
        <is>
          <t>linkedin</t>
        </is>
      </c>
      <c r="M1192" s="6" t="inlineStr">
        <is>
          <t>LI-MOFU-Trial-AnalyticsTeams</t>
        </is>
      </c>
      <c r="N1192" s="6" t="inlineStr">
        <is>
          <t>linkedin</t>
        </is>
      </c>
      <c r="O1192" s="6" t="inlineStr">
        <is>
          <t>paid-social</t>
        </is>
      </c>
      <c r="P1192" s="6" t="inlineStr">
        <is>
          <t>li_mofu_trial_analyticsteams</t>
        </is>
      </c>
      <c r="Q1192" s="6" t="inlineStr">
        <is>
          <t>single-image_product-feature_cta-demo</t>
        </is>
      </c>
      <c r="R1192" s="6" t="inlineStr">
        <is>
          <t>li-lookalike-closed-won</t>
        </is>
      </c>
      <c r="S1192" s="8" t="n">
        <v>45693.60486111111</v>
      </c>
      <c r="T1192" s="6" t="inlineStr">
        <is>
          <t>gated_content_download</t>
        </is>
      </c>
    </row>
    <row r="1193">
      <c r="A1193" s="9" t="inlineStr">
        <is>
          <t>PRO-00404</t>
        </is>
      </c>
      <c r="B1193" s="9" t="inlineStr">
        <is>
          <t>Elliot Clark</t>
        </is>
      </c>
      <c r="C1193" s="9" t="inlineStr">
        <is>
          <t>Data Engineer</t>
        </is>
      </c>
      <c r="D1193" s="9" t="inlineStr">
        <is>
          <t>ic_analyst</t>
        </is>
      </c>
      <c r="E1193" s="9" t="n">
        <v>0.75</v>
      </c>
      <c r="F1193" s="9" t="inlineStr">
        <is>
          <t>Helix Analytics</t>
        </is>
      </c>
      <c r="G1193" s="9" t="b">
        <v>1</v>
      </c>
      <c r="H1193" s="9" t="b">
        <v>0</v>
      </c>
      <c r="I1193" s="9" t="b">
        <v>0</v>
      </c>
      <c r="J1193" s="10" t="n">
        <v>0</v>
      </c>
      <c r="K1193" s="9" t="n">
        <v>3</v>
      </c>
      <c r="L1193" s="9" t="inlineStr">
        <is>
          <t>linkedin</t>
        </is>
      </c>
      <c r="M1193" s="9" t="inlineStr">
        <is>
          <t>LI-Retarget-SiteVisitors-30d</t>
        </is>
      </c>
      <c r="N1193" s="9" t="inlineStr">
        <is>
          <t>linkedin</t>
        </is>
      </c>
      <c r="O1193" s="9" t="inlineStr">
        <is>
          <t>paid-social</t>
        </is>
      </c>
      <c r="P1193" s="9" t="inlineStr">
        <is>
          <t>li_retarget_sitevisitors_30d</t>
        </is>
      </c>
      <c r="Q1193" s="9" t="inlineStr">
        <is>
          <t>single-image_thought-leadership_cta-download</t>
        </is>
      </c>
      <c r="R1193" s="9" t="inlineStr">
        <is>
          <t>li-ent-data-engineers</t>
        </is>
      </c>
      <c r="S1193" s="11" t="n">
        <v>45705.59097222222</v>
      </c>
      <c r="T1193" s="9" t="inlineStr">
        <is>
          <t>newsletter_signup</t>
        </is>
      </c>
    </row>
    <row r="1194">
      <c r="A1194" s="6" t="inlineStr">
        <is>
          <t>PRO-00405</t>
        </is>
      </c>
      <c r="B1194" s="6" t="inlineStr">
        <is>
          <t>Spencer Miller</t>
        </is>
      </c>
      <c r="C1194" s="6" t="inlineStr">
        <is>
          <t>Data Analyst</t>
        </is>
      </c>
      <c r="D1194" s="6" t="inlineStr">
        <is>
          <t>ic_analyst</t>
        </is>
      </c>
      <c r="E1194" s="6" t="n">
        <v>0.75</v>
      </c>
      <c r="F1194" s="6" t="inlineStr">
        <is>
          <t>Horizon Analytics</t>
        </is>
      </c>
      <c r="G1194" s="6" t="b">
        <v>1</v>
      </c>
      <c r="H1194" s="6" t="b">
        <v>0</v>
      </c>
      <c r="I1194" s="6" t="b">
        <v>0</v>
      </c>
      <c r="J1194" s="7" t="n">
        <v>0</v>
      </c>
      <c r="K1194" s="6" t="n">
        <v>1</v>
      </c>
      <c r="L1194" s="6" t="inlineStr">
        <is>
          <t>google</t>
        </is>
      </c>
      <c r="M1194" s="6" t="inlineStr">
        <is>
          <t>GGL-Competitor-Streamlink-Alt</t>
        </is>
      </c>
      <c r="N1194" s="6" t="inlineStr">
        <is>
          <t>google</t>
        </is>
      </c>
      <c r="O1194" s="6" t="inlineStr">
        <is>
          <t>paid-search</t>
        </is>
      </c>
      <c r="P1194" s="6" t="inlineStr">
        <is>
          <t>ggl_competitor_streamlink_alt</t>
        </is>
      </c>
      <c r="Q1194" s="6" t="inlineStr">
        <is>
          <t>text-ad_rlsa</t>
        </is>
      </c>
      <c r="R1194" s="6" t="inlineStr">
        <is>
          <t>data-integration-platform</t>
        </is>
      </c>
      <c r="S1194" s="8" t="n">
        <v>45768.34791666667</v>
      </c>
      <c r="T1194" s="6" t="inlineStr">
        <is>
          <t>trial_signup</t>
        </is>
      </c>
    </row>
    <row r="1195">
      <c r="A1195" s="9" t="inlineStr">
        <is>
          <t>PRO-00405</t>
        </is>
      </c>
      <c r="B1195" s="9" t="inlineStr">
        <is>
          <t>Spencer Miller</t>
        </is>
      </c>
      <c r="C1195" s="9" t="inlineStr">
        <is>
          <t>Data Analyst</t>
        </is>
      </c>
      <c r="D1195" s="9" t="inlineStr">
        <is>
          <t>ic_analyst</t>
        </is>
      </c>
      <c r="E1195" s="9" t="n">
        <v>0.75</v>
      </c>
      <c r="F1195" s="9" t="inlineStr">
        <is>
          <t>Horizon Analytics</t>
        </is>
      </c>
      <c r="G1195" s="9" t="b">
        <v>1</v>
      </c>
      <c r="H1195" s="9" t="b">
        <v>0</v>
      </c>
      <c r="I1195" s="9" t="b">
        <v>0</v>
      </c>
      <c r="J1195" s="10" t="n">
        <v>0</v>
      </c>
      <c r="K1195" s="9" t="n">
        <v>2</v>
      </c>
      <c r="L1195" s="9" t="inlineStr">
        <is>
          <t>linkedin</t>
        </is>
      </c>
      <c r="M1195" s="9" t="inlineStr">
        <is>
          <t>LI-MOFU-Trial-AnalyticsTeams</t>
        </is>
      </c>
      <c r="N1195" s="9" t="inlineStr">
        <is>
          <t>linkedin</t>
        </is>
      </c>
      <c r="O1195" s="9" t="inlineStr">
        <is>
          <t>paid-social</t>
        </is>
      </c>
      <c r="P1195" s="9" t="inlineStr">
        <is>
          <t>li_mofu_trial_analyticsteams</t>
        </is>
      </c>
      <c r="Q1195" s="9" t="inlineStr">
        <is>
          <t>single-image_thought-leadership_cta-download</t>
        </is>
      </c>
      <c r="R1195" s="9" t="inlineStr">
        <is>
          <t>li-abm-strategic-accounts</t>
        </is>
      </c>
      <c r="S1195" s="11" t="n">
        <v>45789.36875</v>
      </c>
      <c r="T1195" s="9" t="inlineStr">
        <is>
          <t>newsletter_signup</t>
        </is>
      </c>
    </row>
    <row r="1196">
      <c r="A1196" s="6" t="inlineStr">
        <is>
          <t>PRO-00405</t>
        </is>
      </c>
      <c r="B1196" s="6" t="inlineStr">
        <is>
          <t>Spencer Miller</t>
        </is>
      </c>
      <c r="C1196" s="6" t="inlineStr">
        <is>
          <t>Data Analyst</t>
        </is>
      </c>
      <c r="D1196" s="6" t="inlineStr">
        <is>
          <t>ic_analyst</t>
        </is>
      </c>
      <c r="E1196" s="6" t="n">
        <v>0.75</v>
      </c>
      <c r="F1196" s="6" t="inlineStr">
        <is>
          <t>Horizon Analytics</t>
        </is>
      </c>
      <c r="G1196" s="6" t="b">
        <v>1</v>
      </c>
      <c r="H1196" s="6" t="b">
        <v>0</v>
      </c>
      <c r="I1196" s="6" t="b">
        <v>0</v>
      </c>
      <c r="J1196" s="7" t="n">
        <v>0</v>
      </c>
      <c r="K1196" s="6" t="n">
        <v>3</v>
      </c>
      <c r="L1196" s="6" t="inlineStr">
        <is>
          <t>linkedin</t>
        </is>
      </c>
      <c r="M1196" s="6" t="inlineStr">
        <is>
          <t>LI-Retarget-SiteVisitors-30d</t>
        </is>
      </c>
      <c r="N1196" s="6" t="inlineStr">
        <is>
          <t>linkedin</t>
        </is>
      </c>
      <c r="O1196" s="6" t="inlineStr">
        <is>
          <t>paid-social</t>
        </is>
      </c>
      <c r="P1196" s="6" t="inlineStr">
        <is>
          <t>li_retarget_sitevisitors_30d</t>
        </is>
      </c>
      <c r="Q1196" s="6" t="inlineStr">
        <is>
          <t>single-image_product-feature_cta-demo</t>
        </is>
      </c>
      <c r="R1196" s="6" t="inlineStr">
        <is>
          <t>li-lookalike-closed-won</t>
        </is>
      </c>
      <c r="S1196" s="8" t="n">
        <v>45805.74236111111</v>
      </c>
      <c r="T1196" s="6" t="inlineStr">
        <is>
          <t>trial_signup</t>
        </is>
      </c>
    </row>
    <row r="1197">
      <c r="A1197" s="9" t="inlineStr">
        <is>
          <t>PRO-00405</t>
        </is>
      </c>
      <c r="B1197" s="9" t="inlineStr">
        <is>
          <t>Spencer Miller</t>
        </is>
      </c>
      <c r="C1197" s="9" t="inlineStr">
        <is>
          <t>Data Analyst</t>
        </is>
      </c>
      <c r="D1197" s="9" t="inlineStr">
        <is>
          <t>ic_analyst</t>
        </is>
      </c>
      <c r="E1197" s="9" t="n">
        <v>0.75</v>
      </c>
      <c r="F1197" s="9" t="inlineStr">
        <is>
          <t>Horizon Analytics</t>
        </is>
      </c>
      <c r="G1197" s="9" t="b">
        <v>1</v>
      </c>
      <c r="H1197" s="9" t="b">
        <v>0</v>
      </c>
      <c r="I1197" s="9" t="b">
        <v>0</v>
      </c>
      <c r="J1197" s="10" t="n">
        <v>0</v>
      </c>
      <c r="K1197" s="9" t="n">
        <v>4</v>
      </c>
      <c r="L1197" s="9" t="inlineStr">
        <is>
          <t>programmatic</t>
        </is>
      </c>
      <c r="M1197" s="9" t="inlineStr">
        <is>
          <t>DSP-Retarget-HighIntent-14d</t>
        </is>
      </c>
      <c r="N1197" s="9" t="inlineStr">
        <is>
          <t>stackadapt</t>
        </is>
      </c>
      <c r="O1197" s="9" t="inlineStr">
        <is>
          <t>display</t>
        </is>
      </c>
      <c r="P1197" s="9" t="inlineStr">
        <is>
          <t>dsp_retarget_highintent_14d</t>
        </is>
      </c>
      <c r="Q1197" s="9" t="inlineStr">
        <is>
          <t>display-banner_abm</t>
        </is>
      </c>
      <c r="R1197" s="9" t="inlineStr">
        <is>
          <t>abm-strategic-accounts</t>
        </is>
      </c>
      <c r="S1197" s="11" t="n">
        <v>45826.46388888889</v>
      </c>
      <c r="T1197" s="9" t="inlineStr">
        <is>
          <t>trial_signup</t>
        </is>
      </c>
    </row>
    <row r="1198">
      <c r="A1198" s="6" t="inlineStr">
        <is>
          <t>PRO-00406</t>
        </is>
      </c>
      <c r="B1198" s="6" t="inlineStr">
        <is>
          <t>Jordan Martin</t>
        </is>
      </c>
      <c r="C1198" s="6" t="inlineStr">
        <is>
          <t>BI Manager</t>
        </is>
      </c>
      <c r="D1198" s="6" t="inlineStr">
        <is>
          <t>manager</t>
        </is>
      </c>
      <c r="E1198" s="6" t="n">
        <v>1</v>
      </c>
      <c r="F1198" s="6" t="inlineStr">
        <is>
          <t>Stackbridge</t>
        </is>
      </c>
      <c r="G1198" s="6" t="b">
        <v>1</v>
      </c>
      <c r="H1198" s="6" t="b">
        <v>0</v>
      </c>
      <c r="I1198" s="6" t="b">
        <v>0</v>
      </c>
      <c r="J1198" s="7" t="n">
        <v>0</v>
      </c>
      <c r="K1198" s="6" t="n">
        <v>1</v>
      </c>
      <c r="L1198" s="6" t="inlineStr">
        <is>
          <t>linkedin</t>
        </is>
      </c>
      <c r="M1198" s="6" t="inlineStr">
        <is>
          <t>LI-MOFU-Demo-DataEngineers</t>
        </is>
      </c>
      <c r="N1198" s="6" t="inlineStr">
        <is>
          <t>linkedin</t>
        </is>
      </c>
      <c r="O1198" s="6" t="inlineStr">
        <is>
          <t>paid-social</t>
        </is>
      </c>
      <c r="P1198" s="6" t="inlineStr">
        <is>
          <t>li_mofu_demo_dataengineers</t>
        </is>
      </c>
      <c r="Q1198" s="6" t="inlineStr">
        <is>
          <t>single-image_thought-leadership_cta-download</t>
        </is>
      </c>
      <c r="R1198" s="6" t="inlineStr">
        <is>
          <t>li-mid-analytics-directors</t>
        </is>
      </c>
      <c r="S1198" s="8" t="n">
        <v>45664.38819444444</v>
      </c>
      <c r="T1198" s="6" t="inlineStr">
        <is>
          <t>gated_content_download</t>
        </is>
      </c>
    </row>
    <row r="1199">
      <c r="A1199" s="9" t="inlineStr">
        <is>
          <t>PRO-00406</t>
        </is>
      </c>
      <c r="B1199" s="9" t="inlineStr">
        <is>
          <t>Jordan Martin</t>
        </is>
      </c>
      <c r="C1199" s="9" t="inlineStr">
        <is>
          <t>BI Manager</t>
        </is>
      </c>
      <c r="D1199" s="9" t="inlineStr">
        <is>
          <t>manager</t>
        </is>
      </c>
      <c r="E1199" s="9" t="n">
        <v>1</v>
      </c>
      <c r="F1199" s="9" t="inlineStr">
        <is>
          <t>Stackbridge</t>
        </is>
      </c>
      <c r="G1199" s="9" t="b">
        <v>1</v>
      </c>
      <c r="H1199" s="9" t="b">
        <v>0</v>
      </c>
      <c r="I1199" s="9" t="b">
        <v>0</v>
      </c>
      <c r="J1199" s="10" t="n">
        <v>0</v>
      </c>
      <c r="K1199" s="9" t="n">
        <v>2</v>
      </c>
      <c r="L1199" s="9" t="inlineStr">
        <is>
          <t>google</t>
        </is>
      </c>
      <c r="M1199" s="9" t="inlineStr">
        <is>
          <t>GGL-NonBrand-DataPipeline</t>
        </is>
      </c>
      <c r="N1199" s="9" t="inlineStr">
        <is>
          <t>google</t>
        </is>
      </c>
      <c r="O1199" s="9" t="inlineStr">
        <is>
          <t>paid-search</t>
        </is>
      </c>
      <c r="P1199" s="9" t="inlineStr">
        <is>
          <t>ggl_nonbrand_datapipeline</t>
        </is>
      </c>
      <c r="Q1199" s="9" t="inlineStr">
        <is>
          <t>text-ad_rlsa</t>
        </is>
      </c>
      <c r="R1199" s="9" t="inlineStr">
        <is>
          <t>streamlink-vs-syncflow</t>
        </is>
      </c>
      <c r="S1199" s="11" t="n">
        <v>45671.625</v>
      </c>
      <c r="T1199" s="9" t="inlineStr">
        <is>
          <t>trial_signup</t>
        </is>
      </c>
    </row>
    <row r="1200">
      <c r="A1200" s="6" t="inlineStr">
        <is>
          <t>PRO-00406</t>
        </is>
      </c>
      <c r="B1200" s="6" t="inlineStr">
        <is>
          <t>Jordan Martin</t>
        </is>
      </c>
      <c r="C1200" s="6" t="inlineStr">
        <is>
          <t>BI Manager</t>
        </is>
      </c>
      <c r="D1200" s="6" t="inlineStr">
        <is>
          <t>manager</t>
        </is>
      </c>
      <c r="E1200" s="6" t="n">
        <v>1</v>
      </c>
      <c r="F1200" s="6" t="inlineStr">
        <is>
          <t>Stackbridge</t>
        </is>
      </c>
      <c r="G1200" s="6" t="b">
        <v>1</v>
      </c>
      <c r="H1200" s="6" t="b">
        <v>0</v>
      </c>
      <c r="I1200" s="6" t="b">
        <v>0</v>
      </c>
      <c r="J1200" s="7" t="n">
        <v>0</v>
      </c>
      <c r="K1200" s="6" t="n">
        <v>3</v>
      </c>
      <c r="L1200" s="6" t="inlineStr">
        <is>
          <t>linkedin</t>
        </is>
      </c>
      <c r="M1200" s="6" t="inlineStr">
        <is>
          <t>LI-Retarget-SiteVisitors-30d</t>
        </is>
      </c>
      <c r="N1200" s="6" t="inlineStr">
        <is>
          <t>linkedin</t>
        </is>
      </c>
      <c r="O1200" s="6" t="inlineStr">
        <is>
          <t>paid-social</t>
        </is>
      </c>
      <c r="P1200" s="6" t="inlineStr">
        <is>
          <t>li_retarget_sitevisitors_30d</t>
        </is>
      </c>
      <c r="Q1200" s="6" t="inlineStr">
        <is>
          <t>single-image_thought-leadership_cta-download</t>
        </is>
      </c>
      <c r="R1200" s="6" t="inlineStr">
        <is>
          <t>li-abm-strategic-accounts</t>
        </is>
      </c>
      <c r="S1200" s="8" t="n">
        <v>45681.58541666667</v>
      </c>
      <c r="T1200" s="6" t="inlineStr">
        <is>
          <t>newsletter_signup</t>
        </is>
      </c>
    </row>
    <row r="1201">
      <c r="A1201" s="9" t="inlineStr">
        <is>
          <t>PRO-00406</t>
        </is>
      </c>
      <c r="B1201" s="9" t="inlineStr">
        <is>
          <t>Jordan Martin</t>
        </is>
      </c>
      <c r="C1201" s="9" t="inlineStr">
        <is>
          <t>BI Manager</t>
        </is>
      </c>
      <c r="D1201" s="9" t="inlineStr">
        <is>
          <t>manager</t>
        </is>
      </c>
      <c r="E1201" s="9" t="n">
        <v>1</v>
      </c>
      <c r="F1201" s="9" t="inlineStr">
        <is>
          <t>Stackbridge</t>
        </is>
      </c>
      <c r="G1201" s="9" t="b">
        <v>1</v>
      </c>
      <c r="H1201" s="9" t="b">
        <v>0</v>
      </c>
      <c r="I1201" s="9" t="b">
        <v>0</v>
      </c>
      <c r="J1201" s="10" t="n">
        <v>0</v>
      </c>
      <c r="K1201" s="9" t="n">
        <v>4</v>
      </c>
      <c r="L1201" s="9" t="inlineStr">
        <is>
          <t>google</t>
        </is>
      </c>
      <c r="M1201" s="9" t="inlineStr">
        <is>
          <t>GGL-RLSA-HighIntent-Visitors</t>
        </is>
      </c>
      <c r="N1201" s="9" t="inlineStr">
        <is>
          <t>google</t>
        </is>
      </c>
      <c r="O1201" s="9" t="inlineStr">
        <is>
          <t>paid-search</t>
        </is>
      </c>
      <c r="P1201" s="9" t="inlineStr">
        <is>
          <t>ggl_rlsa_highintent_visitors</t>
        </is>
      </c>
      <c r="Q1201" s="9" t="inlineStr">
        <is>
          <t>text-ad_rlsa</t>
        </is>
      </c>
      <c r="R1201" s="9" t="inlineStr">
        <is>
          <t>data-integration-platform</t>
        </is>
      </c>
      <c r="S1201" s="11" t="n">
        <v>45691.63263888889</v>
      </c>
      <c r="T1201" s="9" t="inlineStr">
        <is>
          <t>gated_content_download</t>
        </is>
      </c>
    </row>
    <row r="1202">
      <c r="A1202" s="6" t="inlineStr">
        <is>
          <t>PRO-00407</t>
        </is>
      </c>
      <c r="B1202" s="6" t="inlineStr">
        <is>
          <t>Casey Walker</t>
        </is>
      </c>
      <c r="C1202" s="6" t="inlineStr">
        <is>
          <t>Analytics Manager</t>
        </is>
      </c>
      <c r="D1202" s="6" t="inlineStr">
        <is>
          <t>manager</t>
        </is>
      </c>
      <c r="E1202" s="6" t="n">
        <v>1</v>
      </c>
      <c r="F1202" s="6" t="inlineStr">
        <is>
          <t>Novabridge</t>
        </is>
      </c>
      <c r="G1202" s="6" t="b">
        <v>1</v>
      </c>
      <c r="H1202" s="6" t="b">
        <v>0</v>
      </c>
      <c r="I1202" s="6" t="b">
        <v>0</v>
      </c>
      <c r="J1202" s="7" t="n">
        <v>0</v>
      </c>
      <c r="K1202" s="6" t="n">
        <v>1</v>
      </c>
      <c r="L1202" s="6" t="inlineStr">
        <is>
          <t>linkedin</t>
        </is>
      </c>
      <c r="M1202" s="6" t="inlineStr">
        <is>
          <t>LI-MOFU-Trial-AnalyticsTeams</t>
        </is>
      </c>
      <c r="N1202" s="6" t="inlineStr">
        <is>
          <t>linkedin</t>
        </is>
      </c>
      <c r="O1202" s="6" t="inlineStr">
        <is>
          <t>paid-social</t>
        </is>
      </c>
      <c r="P1202" s="6" t="inlineStr">
        <is>
          <t>li_mofu_trial_analyticsteams</t>
        </is>
      </c>
      <c r="Q1202" s="6" t="inlineStr">
        <is>
          <t>single-image_thought-leadership_cta-learn-more</t>
        </is>
      </c>
      <c r="R1202" s="6" t="inlineStr">
        <is>
          <t>li-ent-data-engineers</t>
        </is>
      </c>
      <c r="S1202" s="8" t="n">
        <v>45677.44652777778</v>
      </c>
      <c r="T1202" s="6" t="inlineStr">
        <is>
          <t>newsletter_signup</t>
        </is>
      </c>
    </row>
    <row r="1203">
      <c r="A1203" s="9" t="inlineStr">
        <is>
          <t>PRO-00407</t>
        </is>
      </c>
      <c r="B1203" s="9" t="inlineStr">
        <is>
          <t>Casey Walker</t>
        </is>
      </c>
      <c r="C1203" s="9" t="inlineStr">
        <is>
          <t>Analytics Manager</t>
        </is>
      </c>
      <c r="D1203" s="9" t="inlineStr">
        <is>
          <t>manager</t>
        </is>
      </c>
      <c r="E1203" s="9" t="n">
        <v>1</v>
      </c>
      <c r="F1203" s="9" t="inlineStr">
        <is>
          <t>Novabridge</t>
        </is>
      </c>
      <c r="G1203" s="9" t="b">
        <v>1</v>
      </c>
      <c r="H1203" s="9" t="b">
        <v>0</v>
      </c>
      <c r="I1203" s="9" t="b">
        <v>0</v>
      </c>
      <c r="J1203" s="10" t="n">
        <v>0</v>
      </c>
      <c r="K1203" s="9" t="n">
        <v>2</v>
      </c>
      <c r="L1203" s="9" t="inlineStr">
        <is>
          <t>programmatic</t>
        </is>
      </c>
      <c r="M1203" s="9" t="inlineStr">
        <is>
          <t>DSP-Retarget-HighIntent-14d</t>
        </is>
      </c>
      <c r="N1203" s="9" t="inlineStr">
        <is>
          <t>stackadapt</t>
        </is>
      </c>
      <c r="O1203" s="9" t="inlineStr">
        <is>
          <t>display</t>
        </is>
      </c>
      <c r="P1203" s="9" t="inlineStr">
        <is>
          <t>dsp_retarget_highintent_14d</t>
        </is>
      </c>
      <c r="Q1203" s="9" t="inlineStr">
        <is>
          <t>display-banner_abm</t>
        </is>
      </c>
      <c r="R1203" s="9" t="inlineStr">
        <is>
          <t>lookalike-data-engineers</t>
        </is>
      </c>
      <c r="S1203" s="11" t="n">
        <v>45687.36458333334</v>
      </c>
      <c r="T1203" s="9" t="inlineStr">
        <is>
          <t>trial_signup</t>
        </is>
      </c>
    </row>
    <row r="1204">
      <c r="A1204" s="6" t="inlineStr">
        <is>
          <t>PRO-00408</t>
        </is>
      </c>
      <c r="B1204" s="6" t="inlineStr">
        <is>
          <t>Rowan Martinez</t>
        </is>
      </c>
      <c r="C1204" s="6" t="inlineStr">
        <is>
          <t>BI Manager</t>
        </is>
      </c>
      <c r="D1204" s="6" t="inlineStr">
        <is>
          <t>manager</t>
        </is>
      </c>
      <c r="E1204" s="6" t="n">
        <v>1</v>
      </c>
      <c r="F1204" s="6" t="inlineStr">
        <is>
          <t>Pipeform</t>
        </is>
      </c>
      <c r="G1204" s="6" t="b">
        <v>0</v>
      </c>
      <c r="H1204" s="6" t="b">
        <v>0</v>
      </c>
      <c r="I1204" s="6" t="b">
        <v>0</v>
      </c>
      <c r="J1204" s="7" t="n">
        <v>0</v>
      </c>
      <c r="K1204" s="6" t="n">
        <v>1</v>
      </c>
      <c r="L1204" s="6" t="inlineStr">
        <is>
          <t>linkedin</t>
        </is>
      </c>
      <c r="M1204" s="6" t="inlineStr">
        <is>
          <t>LI-ENT-Awareness-DataIntegration</t>
        </is>
      </c>
      <c r="N1204" s="6" t="inlineStr">
        <is>
          <t>linkedin</t>
        </is>
      </c>
      <c r="O1204" s="6" t="inlineStr">
        <is>
          <t>paid-social</t>
        </is>
      </c>
      <c r="P1204" s="6" t="inlineStr">
        <is>
          <t>li_ent_awareness_dataintegration</t>
        </is>
      </c>
      <c r="Q1204" s="6" t="inlineStr">
        <is>
          <t>single-image_social-proof_cta-learn-more</t>
        </is>
      </c>
      <c r="R1204" s="6" t="inlineStr">
        <is>
          <t>li-retarget-site-visitors-30d</t>
        </is>
      </c>
      <c r="S1204" s="8" t="n">
        <v>45917.62986111111</v>
      </c>
      <c r="T1204" s="6" t="inlineStr">
        <is>
          <t>newsletter_signup</t>
        </is>
      </c>
    </row>
    <row r="1205">
      <c r="A1205" s="9" t="inlineStr">
        <is>
          <t>PRO-00408</t>
        </is>
      </c>
      <c r="B1205" s="9" t="inlineStr">
        <is>
          <t>Rowan Martinez</t>
        </is>
      </c>
      <c r="C1205" s="9" t="inlineStr">
        <is>
          <t>BI Manager</t>
        </is>
      </c>
      <c r="D1205" s="9" t="inlineStr">
        <is>
          <t>manager</t>
        </is>
      </c>
      <c r="E1205" s="9" t="n">
        <v>1</v>
      </c>
      <c r="F1205" s="9" t="inlineStr">
        <is>
          <t>Pipeform</t>
        </is>
      </c>
      <c r="G1205" s="9" t="b">
        <v>0</v>
      </c>
      <c r="H1205" s="9" t="b">
        <v>0</v>
      </c>
      <c r="I1205" s="9" t="b">
        <v>0</v>
      </c>
      <c r="J1205" s="10" t="n">
        <v>0</v>
      </c>
      <c r="K1205" s="9" t="n">
        <v>2</v>
      </c>
      <c r="L1205" s="9" t="inlineStr">
        <is>
          <t>g2</t>
        </is>
      </c>
      <c r="M1205" s="9" t="inlineStr">
        <is>
          <t>G2-Badge-LP-Integration</t>
        </is>
      </c>
      <c r="N1205" s="9" t="inlineStr">
        <is>
          <t>g2</t>
        </is>
      </c>
      <c r="O1205" s="9" t="inlineStr">
        <is>
          <t>review-site</t>
        </is>
      </c>
      <c r="P1205" s="9" t="inlineStr">
        <is>
          <t>g2_badge_lp_integration</t>
        </is>
      </c>
      <c r="Q1205" s="9" t="inlineStr">
        <is>
          <t>gated-report_etl</t>
        </is>
      </c>
      <c r="R1205" s="9" t="inlineStr">
        <is>
          <t>etl-tools-comparison</t>
        </is>
      </c>
      <c r="S1205" s="11" t="n">
        <v>45937.58611111111</v>
      </c>
      <c r="T1205" s="9" t="inlineStr">
        <is>
          <t>gated_content_download</t>
        </is>
      </c>
    </row>
    <row r="1206">
      <c r="A1206" s="6" t="inlineStr">
        <is>
          <t>PRO-00409</t>
        </is>
      </c>
      <c r="B1206" s="6" t="inlineStr">
        <is>
          <t>Reese Hall</t>
        </is>
      </c>
      <c r="C1206" s="6" t="inlineStr">
        <is>
          <t>BI Manager</t>
        </is>
      </c>
      <c r="D1206" s="6" t="inlineStr">
        <is>
          <t>manager</t>
        </is>
      </c>
      <c r="E1206" s="6" t="n">
        <v>1</v>
      </c>
      <c r="F1206" s="6" t="inlineStr">
        <is>
          <t>Tangent Labs</t>
        </is>
      </c>
      <c r="G1206" s="6" t="b">
        <v>1</v>
      </c>
      <c r="H1206" s="6" t="b">
        <v>0</v>
      </c>
      <c r="I1206" s="6" t="b">
        <v>0</v>
      </c>
      <c r="J1206" s="7" t="n">
        <v>0</v>
      </c>
      <c r="K1206" s="6" t="n">
        <v>1</v>
      </c>
      <c r="L1206" s="6" t="inlineStr">
        <is>
          <t>linkedin</t>
        </is>
      </c>
      <c r="M1206" s="6" t="inlineStr">
        <is>
          <t>LI-ENT-Awareness-DataIntegration</t>
        </is>
      </c>
      <c r="N1206" s="6" t="inlineStr">
        <is>
          <t>linkedin</t>
        </is>
      </c>
      <c r="O1206" s="6" t="inlineStr">
        <is>
          <t>paid-social</t>
        </is>
      </c>
      <c r="P1206" s="6" t="inlineStr">
        <is>
          <t>li_ent_awareness_dataintegration</t>
        </is>
      </c>
      <c r="Q1206" s="6" t="inlineStr">
        <is>
          <t>single-image_pain-point_cta-demo</t>
        </is>
      </c>
      <c r="R1206" s="6" t="inlineStr">
        <is>
          <t>li-ent-data-engineers</t>
        </is>
      </c>
      <c r="S1206" s="8" t="n">
        <v>45740.54305555556</v>
      </c>
      <c r="T1206" s="6" t="inlineStr">
        <is>
          <t>newsletter_signup</t>
        </is>
      </c>
    </row>
    <row r="1207">
      <c r="A1207" s="9" t="inlineStr">
        <is>
          <t>PRO-00409</t>
        </is>
      </c>
      <c r="B1207" s="9" t="inlineStr">
        <is>
          <t>Reese Hall</t>
        </is>
      </c>
      <c r="C1207" s="9" t="inlineStr">
        <is>
          <t>BI Manager</t>
        </is>
      </c>
      <c r="D1207" s="9" t="inlineStr">
        <is>
          <t>manager</t>
        </is>
      </c>
      <c r="E1207" s="9" t="n">
        <v>1</v>
      </c>
      <c r="F1207" s="9" t="inlineStr">
        <is>
          <t>Tangent Labs</t>
        </is>
      </c>
      <c r="G1207" s="9" t="b">
        <v>1</v>
      </c>
      <c r="H1207" s="9" t="b">
        <v>0</v>
      </c>
      <c r="I1207" s="9" t="b">
        <v>0</v>
      </c>
      <c r="J1207" s="10" t="n">
        <v>0</v>
      </c>
      <c r="K1207" s="9" t="n">
        <v>2</v>
      </c>
      <c r="L1207" s="9" t="inlineStr">
        <is>
          <t>g2</t>
        </is>
      </c>
      <c r="M1207" s="9" t="inlineStr">
        <is>
          <t>G2-Retarget-CategoryBuyers</t>
        </is>
      </c>
      <c r="N1207" s="9" t="inlineStr">
        <is>
          <t>g2</t>
        </is>
      </c>
      <c r="O1207" s="9" t="inlineStr">
        <is>
          <t>review-site</t>
        </is>
      </c>
      <c r="P1207" s="9" t="inlineStr">
        <is>
          <t>g2_retarget_categorybuyers</t>
        </is>
      </c>
      <c r="Q1207" s="9" t="inlineStr">
        <is>
          <t>retarget-banner_category</t>
        </is>
      </c>
      <c r="R1207" s="9" t="inlineStr">
        <is>
          <t>pipeline-software-evaluation</t>
        </is>
      </c>
      <c r="S1207" s="11" t="n">
        <v>45761.56388888889</v>
      </c>
      <c r="T1207" s="9" t="inlineStr">
        <is>
          <t>trial_signup</t>
        </is>
      </c>
    </row>
    <row r="1208">
      <c r="A1208" s="6" t="inlineStr">
        <is>
          <t>PRO-00409</t>
        </is>
      </c>
      <c r="B1208" s="6" t="inlineStr">
        <is>
          <t>Reese Hall</t>
        </is>
      </c>
      <c r="C1208" s="6" t="inlineStr">
        <is>
          <t>BI Manager</t>
        </is>
      </c>
      <c r="D1208" s="6" t="inlineStr">
        <is>
          <t>manager</t>
        </is>
      </c>
      <c r="E1208" s="6" t="n">
        <v>1</v>
      </c>
      <c r="F1208" s="6" t="inlineStr">
        <is>
          <t>Tangent Labs</t>
        </is>
      </c>
      <c r="G1208" s="6" t="b">
        <v>1</v>
      </c>
      <c r="H1208" s="6" t="b">
        <v>0</v>
      </c>
      <c r="I1208" s="6" t="b">
        <v>0</v>
      </c>
      <c r="J1208" s="7" t="n">
        <v>0</v>
      </c>
      <c r="K1208" s="6" t="n">
        <v>3</v>
      </c>
      <c r="L1208" s="6" t="inlineStr">
        <is>
          <t>linkedin</t>
        </is>
      </c>
      <c r="M1208" s="6" t="inlineStr">
        <is>
          <t>LI-Retarget-SiteVisitors-30d</t>
        </is>
      </c>
      <c r="N1208" s="6" t="inlineStr">
        <is>
          <t>linkedin</t>
        </is>
      </c>
      <c r="O1208" s="6" t="inlineStr">
        <is>
          <t>paid-social</t>
        </is>
      </c>
      <c r="P1208" s="6" t="inlineStr">
        <is>
          <t>li_retarget_sitevisitors_30d</t>
        </is>
      </c>
      <c r="Q1208" s="6" t="inlineStr">
        <is>
          <t>single-image_product-feature_cta-demo</t>
        </is>
      </c>
      <c r="R1208" s="6" t="inlineStr">
        <is>
          <t>li-ent-data-engineers</t>
        </is>
      </c>
      <c r="S1208" s="8" t="n">
        <v>45771.62013888889</v>
      </c>
      <c r="T1208" s="6" t="inlineStr">
        <is>
          <t>demo_request</t>
        </is>
      </c>
    </row>
    <row r="1209">
      <c r="A1209" s="9" t="inlineStr">
        <is>
          <t>PRO-00410</t>
        </is>
      </c>
      <c r="B1209" s="9" t="inlineStr">
        <is>
          <t>Quinn Harris</t>
        </is>
      </c>
      <c r="C1209" s="9" t="inlineStr">
        <is>
          <t>Senior Data Engineer</t>
        </is>
      </c>
      <c r="D1209" s="9" t="inlineStr">
        <is>
          <t>ic_analyst</t>
        </is>
      </c>
      <c r="E1209" s="9" t="n">
        <v>0.75</v>
      </c>
      <c r="F1209" s="9" t="inlineStr">
        <is>
          <t>Luminary Data</t>
        </is>
      </c>
      <c r="G1209" s="9" t="b">
        <v>0</v>
      </c>
      <c r="H1209" s="9" t="b">
        <v>0</v>
      </c>
      <c r="I1209" s="9" t="b">
        <v>0</v>
      </c>
      <c r="J1209" s="10" t="n">
        <v>0</v>
      </c>
      <c r="K1209" s="9" t="n">
        <v>1</v>
      </c>
      <c r="L1209" s="9" t="inlineStr">
        <is>
          <t>google</t>
        </is>
      </c>
      <c r="M1209" s="9" t="inlineStr">
        <is>
          <t>GGL-Brand-Syncflow-Exact</t>
        </is>
      </c>
      <c r="N1209" s="9" t="inlineStr">
        <is>
          <t>google</t>
        </is>
      </c>
      <c r="O1209" s="9" t="inlineStr">
        <is>
          <t>paid-search</t>
        </is>
      </c>
      <c r="P1209" s="9" t="inlineStr">
        <is>
          <t>ggl_brand_syncflow_exact</t>
        </is>
      </c>
      <c r="Q1209" s="9" t="inlineStr">
        <is>
          <t>text-ad_competitor</t>
        </is>
      </c>
      <c r="R1209" s="9" t="inlineStr">
        <is>
          <t>data-integration-platform</t>
        </is>
      </c>
      <c r="S1209" s="11" t="n">
        <v>45933.4125</v>
      </c>
      <c r="T1209" s="9" t="inlineStr">
        <is>
          <t>newsletter_signup</t>
        </is>
      </c>
    </row>
    <row r="1210">
      <c r="A1210" s="6" t="inlineStr">
        <is>
          <t>PRO-00410</t>
        </is>
      </c>
      <c r="B1210" s="6" t="inlineStr">
        <is>
          <t>Quinn Harris</t>
        </is>
      </c>
      <c r="C1210" s="6" t="inlineStr">
        <is>
          <t>Senior Data Engineer</t>
        </is>
      </c>
      <c r="D1210" s="6" t="inlineStr">
        <is>
          <t>ic_analyst</t>
        </is>
      </c>
      <c r="E1210" s="6" t="n">
        <v>0.75</v>
      </c>
      <c r="F1210" s="6" t="inlineStr">
        <is>
          <t>Luminary Data</t>
        </is>
      </c>
      <c r="G1210" s="6" t="b">
        <v>0</v>
      </c>
      <c r="H1210" s="6" t="b">
        <v>0</v>
      </c>
      <c r="I1210" s="6" t="b">
        <v>0</v>
      </c>
      <c r="J1210" s="7" t="n">
        <v>0</v>
      </c>
      <c r="K1210" s="6" t="n">
        <v>2</v>
      </c>
      <c r="L1210" s="6" t="inlineStr">
        <is>
          <t>linkedin</t>
        </is>
      </c>
      <c r="M1210" s="6" t="inlineStr">
        <is>
          <t>LI-ABM-Strategic-ENT</t>
        </is>
      </c>
      <c r="N1210" s="6" t="inlineStr">
        <is>
          <t>linkedin</t>
        </is>
      </c>
      <c r="O1210" s="6" t="inlineStr">
        <is>
          <t>paid-social</t>
        </is>
      </c>
      <c r="P1210" s="6" t="inlineStr">
        <is>
          <t>li_abm_strategic_ent</t>
        </is>
      </c>
      <c r="Q1210" s="6" t="inlineStr">
        <is>
          <t>single-image_thought-leadership_cta-download</t>
        </is>
      </c>
      <c r="R1210" s="6" t="inlineStr">
        <is>
          <t>li-mid-analytics-directors</t>
        </is>
      </c>
      <c r="S1210" s="8" t="n">
        <v>45950.63888888889</v>
      </c>
      <c r="T1210" s="6" t="inlineStr">
        <is>
          <t>gated_content_download</t>
        </is>
      </c>
    </row>
    <row r="1211">
      <c r="A1211" s="9" t="inlineStr">
        <is>
          <t>PRO-00410</t>
        </is>
      </c>
      <c r="B1211" s="9" t="inlineStr">
        <is>
          <t>Quinn Harris</t>
        </is>
      </c>
      <c r="C1211" s="9" t="inlineStr">
        <is>
          <t>Senior Data Engineer</t>
        </is>
      </c>
      <c r="D1211" s="9" t="inlineStr">
        <is>
          <t>ic_analyst</t>
        </is>
      </c>
      <c r="E1211" s="9" t="n">
        <v>0.75</v>
      </c>
      <c r="F1211" s="9" t="inlineStr">
        <is>
          <t>Luminary Data</t>
        </is>
      </c>
      <c r="G1211" s="9" t="b">
        <v>0</v>
      </c>
      <c r="H1211" s="9" t="b">
        <v>0</v>
      </c>
      <c r="I1211" s="9" t="b">
        <v>0</v>
      </c>
      <c r="J1211" s="10" t="n">
        <v>0</v>
      </c>
      <c r="K1211" s="9" t="n">
        <v>3</v>
      </c>
      <c r="L1211" s="9" t="inlineStr">
        <is>
          <t>linkedin</t>
        </is>
      </c>
      <c r="M1211" s="9" t="inlineStr">
        <is>
          <t>LI-Retarget-SiteVisitors-30d</t>
        </is>
      </c>
      <c r="N1211" s="9" t="inlineStr">
        <is>
          <t>linkedin</t>
        </is>
      </c>
      <c r="O1211" s="9" t="inlineStr">
        <is>
          <t>paid-social</t>
        </is>
      </c>
      <c r="P1211" s="9" t="inlineStr">
        <is>
          <t>li_retarget_sitevisitors_30d</t>
        </is>
      </c>
      <c r="Q1211" s="9" t="inlineStr">
        <is>
          <t>single-image_social-proof_cta-learn-more</t>
        </is>
      </c>
      <c r="R1211" s="9" t="inlineStr">
        <is>
          <t>li-lookalike-closed-won</t>
        </is>
      </c>
      <c r="S1211" s="11" t="n">
        <v>45971.55138888889</v>
      </c>
      <c r="T1211" s="9" t="inlineStr">
        <is>
          <t>trial_signup</t>
        </is>
      </c>
    </row>
    <row r="1212">
      <c r="A1212" s="6" t="inlineStr">
        <is>
          <t>PRO-00411</t>
        </is>
      </c>
      <c r="B1212" s="6" t="inlineStr">
        <is>
          <t>Logan Kim</t>
        </is>
      </c>
      <c r="C1212" s="6" t="inlineStr">
        <is>
          <t>Data Platform Manager</t>
        </is>
      </c>
      <c r="D1212" s="6" t="inlineStr">
        <is>
          <t>manager</t>
        </is>
      </c>
      <c r="E1212" s="6" t="n">
        <v>1</v>
      </c>
      <c r="F1212" s="6" t="inlineStr">
        <is>
          <t>Horizon Analytics</t>
        </is>
      </c>
      <c r="G1212" s="6" t="b">
        <v>1</v>
      </c>
      <c r="H1212" s="6" t="b">
        <v>0</v>
      </c>
      <c r="I1212" s="6" t="b">
        <v>0</v>
      </c>
      <c r="J1212" s="7" t="n">
        <v>0</v>
      </c>
      <c r="K1212" s="6" t="n">
        <v>1</v>
      </c>
      <c r="L1212" s="6" t="inlineStr">
        <is>
          <t>linkedin</t>
        </is>
      </c>
      <c r="M1212" s="6" t="inlineStr">
        <is>
          <t>LI-ABM-Strategic-ENT</t>
        </is>
      </c>
      <c r="N1212" s="6" t="inlineStr">
        <is>
          <t>linkedin</t>
        </is>
      </c>
      <c r="O1212" s="6" t="inlineStr">
        <is>
          <t>paid-social</t>
        </is>
      </c>
      <c r="P1212" s="6" t="inlineStr">
        <is>
          <t>li_abm_strategic_ent</t>
        </is>
      </c>
      <c r="Q1212" s="6" t="inlineStr">
        <is>
          <t>single-image_social-proof_cta-demo</t>
        </is>
      </c>
      <c r="R1212" s="6" t="inlineStr">
        <is>
          <t>li-abm-strategic-accounts</t>
        </is>
      </c>
      <c r="S1212" s="8" t="n">
        <v>45887.59305555555</v>
      </c>
      <c r="T1212" s="6" t="inlineStr">
        <is>
          <t>gated_content_download</t>
        </is>
      </c>
    </row>
    <row r="1213">
      <c r="A1213" s="9" t="inlineStr">
        <is>
          <t>PRO-00411</t>
        </is>
      </c>
      <c r="B1213" s="9" t="inlineStr">
        <is>
          <t>Logan Kim</t>
        </is>
      </c>
      <c r="C1213" s="9" t="inlineStr">
        <is>
          <t>Data Platform Manager</t>
        </is>
      </c>
      <c r="D1213" s="9" t="inlineStr">
        <is>
          <t>manager</t>
        </is>
      </c>
      <c r="E1213" s="9" t="n">
        <v>1</v>
      </c>
      <c r="F1213" s="9" t="inlineStr">
        <is>
          <t>Horizon Analytics</t>
        </is>
      </c>
      <c r="G1213" s="9" t="b">
        <v>1</v>
      </c>
      <c r="H1213" s="9" t="b">
        <v>0</v>
      </c>
      <c r="I1213" s="9" t="b">
        <v>0</v>
      </c>
      <c r="J1213" s="10" t="n">
        <v>0</v>
      </c>
      <c r="K1213" s="9" t="n">
        <v>2</v>
      </c>
      <c r="L1213" s="9" t="inlineStr">
        <is>
          <t>google</t>
        </is>
      </c>
      <c r="M1213" s="9" t="inlineStr">
        <is>
          <t>GGL-NonBrand-ETL-Tools</t>
        </is>
      </c>
      <c r="N1213" s="9" t="inlineStr">
        <is>
          <t>google</t>
        </is>
      </c>
      <c r="O1213" s="9" t="inlineStr">
        <is>
          <t>paid-search</t>
        </is>
      </c>
      <c r="P1213" s="9" t="inlineStr">
        <is>
          <t>ggl_nonbrand_etl_tools</t>
        </is>
      </c>
      <c r="Q1213" s="9" t="inlineStr">
        <is>
          <t>text-ad_competitor</t>
        </is>
      </c>
      <c r="R1213" s="9" t="inlineStr">
        <is>
          <t>syncflow-alternative</t>
        </is>
      </c>
      <c r="S1213" s="11" t="n">
        <v>45908.61319444444</v>
      </c>
      <c r="T1213" s="9" t="inlineStr">
        <is>
          <t>trial_signup</t>
        </is>
      </c>
    </row>
    <row r="1214">
      <c r="A1214" s="6" t="inlineStr">
        <is>
          <t>PRO-00411</t>
        </is>
      </c>
      <c r="B1214" s="6" t="inlineStr">
        <is>
          <t>Logan Kim</t>
        </is>
      </c>
      <c r="C1214" s="6" t="inlineStr">
        <is>
          <t>Data Platform Manager</t>
        </is>
      </c>
      <c r="D1214" s="6" t="inlineStr">
        <is>
          <t>manager</t>
        </is>
      </c>
      <c r="E1214" s="6" t="n">
        <v>1</v>
      </c>
      <c r="F1214" s="6" t="inlineStr">
        <is>
          <t>Horizon Analytics</t>
        </is>
      </c>
      <c r="G1214" s="6" t="b">
        <v>1</v>
      </c>
      <c r="H1214" s="6" t="b">
        <v>0</v>
      </c>
      <c r="I1214" s="6" t="b">
        <v>0</v>
      </c>
      <c r="J1214" s="7" t="n">
        <v>0</v>
      </c>
      <c r="K1214" s="6" t="n">
        <v>3</v>
      </c>
      <c r="L1214" s="6" t="inlineStr">
        <is>
          <t>g2</t>
        </is>
      </c>
      <c r="M1214" s="6" t="inlineStr">
        <is>
          <t>G2-Badge-LP-Integration</t>
        </is>
      </c>
      <c r="N1214" s="6" t="inlineStr">
        <is>
          <t>g2</t>
        </is>
      </c>
      <c r="O1214" s="6" t="inlineStr">
        <is>
          <t>review-site</t>
        </is>
      </c>
      <c r="P1214" s="6" t="inlineStr">
        <is>
          <t>g2_badge_lp_integration</t>
        </is>
      </c>
      <c r="Q1214" s="6" t="inlineStr">
        <is>
          <t>retarget-banner_category</t>
        </is>
      </c>
      <c r="R1214" s="6" t="inlineStr">
        <is>
          <t>etl-tools-comparison</t>
        </is>
      </c>
      <c r="S1214" s="8" t="n">
        <v>45922.54652777778</v>
      </c>
      <c r="T1214" s="6" t="inlineStr">
        <is>
          <t>newsletter_signup</t>
        </is>
      </c>
    </row>
    <row r="1215">
      <c r="A1215" s="9" t="inlineStr">
        <is>
          <t>PRO-00412</t>
        </is>
      </c>
      <c r="B1215" s="9" t="inlineStr">
        <is>
          <t>Noel Williams</t>
        </is>
      </c>
      <c r="C1215" s="9" t="inlineStr">
        <is>
          <t>Director of Data</t>
        </is>
      </c>
      <c r="D1215" s="9" t="inlineStr">
        <is>
          <t>director</t>
        </is>
      </c>
      <c r="E1215" s="9" t="n">
        <v>1.25</v>
      </c>
      <c r="F1215" s="9" t="inlineStr">
        <is>
          <t>Catalyst Systems</t>
        </is>
      </c>
      <c r="G1215" s="9" t="b">
        <v>0</v>
      </c>
      <c r="H1215" s="9" t="b">
        <v>0</v>
      </c>
      <c r="I1215" s="9" t="b">
        <v>0</v>
      </c>
      <c r="J1215" s="10" t="n">
        <v>0</v>
      </c>
      <c r="K1215" s="9" t="n">
        <v>1</v>
      </c>
      <c r="L1215" s="9" t="inlineStr">
        <is>
          <t>google</t>
        </is>
      </c>
      <c r="M1215" s="9" t="inlineStr">
        <is>
          <t>GGL-RLSA-HighIntent-Visitors</t>
        </is>
      </c>
      <c r="N1215" s="9" t="inlineStr">
        <is>
          <t>google</t>
        </is>
      </c>
      <c r="O1215" s="9" t="inlineStr">
        <is>
          <t>paid-search</t>
        </is>
      </c>
      <c r="P1215" s="9" t="inlineStr">
        <is>
          <t>ggl_rlsa_highintent_visitors</t>
        </is>
      </c>
      <c r="Q1215" s="9" t="inlineStr">
        <is>
          <t>text-ad_rlsa</t>
        </is>
      </c>
      <c r="R1215" s="9" t="inlineStr">
        <is>
          <t>streamlink-vs-syncflow</t>
        </is>
      </c>
      <c r="S1215" s="11" t="n">
        <v>45719.59444444445</v>
      </c>
      <c r="T1215" s="9" t="inlineStr">
        <is>
          <t>gated_content_download</t>
        </is>
      </c>
    </row>
    <row r="1216">
      <c r="A1216" s="6" t="inlineStr">
        <is>
          <t>PRO-00412</t>
        </is>
      </c>
      <c r="B1216" s="6" t="inlineStr">
        <is>
          <t>Noel Williams</t>
        </is>
      </c>
      <c r="C1216" s="6" t="inlineStr">
        <is>
          <t>Director of Data</t>
        </is>
      </c>
      <c r="D1216" s="6" t="inlineStr">
        <is>
          <t>director</t>
        </is>
      </c>
      <c r="E1216" s="6" t="n">
        <v>1.25</v>
      </c>
      <c r="F1216" s="6" t="inlineStr">
        <is>
          <t>Catalyst Systems</t>
        </is>
      </c>
      <c r="G1216" s="6" t="b">
        <v>0</v>
      </c>
      <c r="H1216" s="6" t="b">
        <v>0</v>
      </c>
      <c r="I1216" s="6" t="b">
        <v>0</v>
      </c>
      <c r="J1216" s="7" t="n">
        <v>0</v>
      </c>
      <c r="K1216" s="6" t="n">
        <v>2</v>
      </c>
      <c r="L1216" s="6" t="inlineStr">
        <is>
          <t>google</t>
        </is>
      </c>
      <c r="M1216" s="6" t="inlineStr">
        <is>
          <t>GGL-RLSA-HighIntent-Visitors</t>
        </is>
      </c>
      <c r="N1216" s="6" t="inlineStr">
        <is>
          <t>google</t>
        </is>
      </c>
      <c r="O1216" s="6" t="inlineStr">
        <is>
          <t>paid-search</t>
        </is>
      </c>
      <c r="P1216" s="6" t="inlineStr">
        <is>
          <t>ggl_rlsa_highintent_visitors</t>
        </is>
      </c>
      <c r="Q1216" s="6" t="inlineStr">
        <is>
          <t>text-ad_search</t>
        </is>
      </c>
      <c r="R1216" s="6" t="inlineStr">
        <is>
          <t>etl-software</t>
        </is>
      </c>
      <c r="S1216" s="8" t="n">
        <v>45740.37013888889</v>
      </c>
      <c r="T1216" s="6" t="inlineStr">
        <is>
          <t>gated_content_download</t>
        </is>
      </c>
    </row>
    <row r="1217">
      <c r="A1217" s="9" t="inlineStr">
        <is>
          <t>PRO-00413</t>
        </is>
      </c>
      <c r="B1217" s="9" t="inlineStr">
        <is>
          <t>Indigo Moore</t>
        </is>
      </c>
      <c r="C1217" s="9" t="inlineStr">
        <is>
          <t>Analytics Manager</t>
        </is>
      </c>
      <c r="D1217" s="9" t="inlineStr">
        <is>
          <t>manager</t>
        </is>
      </c>
      <c r="E1217" s="9" t="n">
        <v>1</v>
      </c>
      <c r="F1217" s="9" t="inlineStr">
        <is>
          <t>Catalyst Systems</t>
        </is>
      </c>
      <c r="G1217" s="9" t="b">
        <v>1</v>
      </c>
      <c r="H1217" s="9" t="b">
        <v>0</v>
      </c>
      <c r="I1217" s="9" t="b">
        <v>0</v>
      </c>
      <c r="J1217" s="10" t="n">
        <v>0</v>
      </c>
      <c r="K1217" s="9" t="n">
        <v>1</v>
      </c>
      <c r="L1217" s="9" t="inlineStr">
        <is>
          <t>linkedin</t>
        </is>
      </c>
      <c r="M1217" s="9" t="inlineStr">
        <is>
          <t>LI-MOFU-Demo-DataEngineers</t>
        </is>
      </c>
      <c r="N1217" s="9" t="inlineStr">
        <is>
          <t>linkedin</t>
        </is>
      </c>
      <c r="O1217" s="9" t="inlineStr">
        <is>
          <t>paid-social</t>
        </is>
      </c>
      <c r="P1217" s="9" t="inlineStr">
        <is>
          <t>li_mofu_demo_dataengineers</t>
        </is>
      </c>
      <c r="Q1217" s="9" t="inlineStr">
        <is>
          <t>single-image_thought-leadership_cta-learn-more</t>
        </is>
      </c>
      <c r="R1217" s="9" t="inlineStr">
        <is>
          <t>li-abm-strategic-accounts</t>
        </is>
      </c>
      <c r="S1217" s="11" t="n">
        <v>45943.48958333334</v>
      </c>
      <c r="T1217" s="9" t="inlineStr">
        <is>
          <t>newsletter_signup</t>
        </is>
      </c>
    </row>
    <row r="1218">
      <c r="A1218" s="6" t="inlineStr">
        <is>
          <t>PRO-00413</t>
        </is>
      </c>
      <c r="B1218" s="6" t="inlineStr">
        <is>
          <t>Indigo Moore</t>
        </is>
      </c>
      <c r="C1218" s="6" t="inlineStr">
        <is>
          <t>Analytics Manager</t>
        </is>
      </c>
      <c r="D1218" s="6" t="inlineStr">
        <is>
          <t>manager</t>
        </is>
      </c>
      <c r="E1218" s="6" t="n">
        <v>1</v>
      </c>
      <c r="F1218" s="6" t="inlineStr">
        <is>
          <t>Catalyst Systems</t>
        </is>
      </c>
      <c r="G1218" s="6" t="b">
        <v>1</v>
      </c>
      <c r="H1218" s="6" t="b">
        <v>0</v>
      </c>
      <c r="I1218" s="6" t="b">
        <v>0</v>
      </c>
      <c r="J1218" s="7" t="n">
        <v>0</v>
      </c>
      <c r="K1218" s="6" t="n">
        <v>2</v>
      </c>
      <c r="L1218" s="6" t="inlineStr">
        <is>
          <t>g2</t>
        </is>
      </c>
      <c r="M1218" s="6" t="inlineStr">
        <is>
          <t>G2-Badge-LP-Integration</t>
        </is>
      </c>
      <c r="N1218" s="6" t="inlineStr">
        <is>
          <t>g2</t>
        </is>
      </c>
      <c r="O1218" s="6" t="inlineStr">
        <is>
          <t>review-site</t>
        </is>
      </c>
      <c r="P1218" s="6" t="inlineStr">
        <is>
          <t>g2_badge_lp_integration</t>
        </is>
      </c>
      <c r="Q1218" s="6" t="inlineStr">
        <is>
          <t>badge-display_integration</t>
        </is>
      </c>
      <c r="R1218" s="6" t="inlineStr">
        <is>
          <t>data-integration-review</t>
        </is>
      </c>
      <c r="S1218" s="8" t="n">
        <v>45951.33611111111</v>
      </c>
      <c r="T1218" s="6" t="inlineStr">
        <is>
          <t>newsletter_signup</t>
        </is>
      </c>
    </row>
    <row r="1219">
      <c r="A1219" s="9" t="inlineStr">
        <is>
          <t>PRO-00413</t>
        </is>
      </c>
      <c r="B1219" s="9" t="inlineStr">
        <is>
          <t>Indigo Moore</t>
        </is>
      </c>
      <c r="C1219" s="9" t="inlineStr">
        <is>
          <t>Analytics Manager</t>
        </is>
      </c>
      <c r="D1219" s="9" t="inlineStr">
        <is>
          <t>manager</t>
        </is>
      </c>
      <c r="E1219" s="9" t="n">
        <v>1</v>
      </c>
      <c r="F1219" s="9" t="inlineStr">
        <is>
          <t>Catalyst Systems</t>
        </is>
      </c>
      <c r="G1219" s="9" t="b">
        <v>1</v>
      </c>
      <c r="H1219" s="9" t="b">
        <v>0</v>
      </c>
      <c r="I1219" s="9" t="b">
        <v>0</v>
      </c>
      <c r="J1219" s="10" t="n">
        <v>0</v>
      </c>
      <c r="K1219" s="9" t="n">
        <v>3</v>
      </c>
      <c r="L1219" s="9" t="inlineStr">
        <is>
          <t>google</t>
        </is>
      </c>
      <c r="M1219" s="9" t="inlineStr">
        <is>
          <t>GGL-RLSA-HighIntent-Visitors</t>
        </is>
      </c>
      <c r="N1219" s="9" t="inlineStr">
        <is>
          <t>google</t>
        </is>
      </c>
      <c r="O1219" s="9" t="inlineStr">
        <is>
          <t>paid-search</t>
        </is>
      </c>
      <c r="P1219" s="9" t="inlineStr">
        <is>
          <t>ggl_rlsa_highintent_visitors</t>
        </is>
      </c>
      <c r="Q1219" s="9" t="inlineStr">
        <is>
          <t>text-ad_search</t>
        </is>
      </c>
      <c r="R1219" s="9" t="inlineStr">
        <is>
          <t>streamlink-vs-syncflow</t>
        </is>
      </c>
      <c r="S1219" s="11" t="n">
        <v>45971.59583333333</v>
      </c>
      <c r="T1219" s="9" t="inlineStr">
        <is>
          <t>trial_signup</t>
        </is>
      </c>
    </row>
    <row r="1220">
      <c r="A1220" s="6" t="inlineStr">
        <is>
          <t>PRO-00414</t>
        </is>
      </c>
      <c r="B1220" s="6" t="inlineStr">
        <is>
          <t>Indigo Jackson</t>
        </is>
      </c>
      <c r="C1220" s="6" t="inlineStr">
        <is>
          <t>Director of Data Engineering</t>
        </is>
      </c>
      <c r="D1220" s="6" t="inlineStr">
        <is>
          <t>director</t>
        </is>
      </c>
      <c r="E1220" s="6" t="n">
        <v>1.25</v>
      </c>
      <c r="F1220" s="6" t="inlineStr">
        <is>
          <t>Streamlink</t>
        </is>
      </c>
      <c r="G1220" s="6" t="b">
        <v>1</v>
      </c>
      <c r="H1220" s="6" t="b">
        <v>0</v>
      </c>
      <c r="I1220" s="6" t="b">
        <v>0</v>
      </c>
      <c r="J1220" s="7" t="n">
        <v>0</v>
      </c>
      <c r="K1220" s="6" t="n">
        <v>1</v>
      </c>
      <c r="L1220" s="6" t="inlineStr">
        <is>
          <t>linkedin</t>
        </is>
      </c>
      <c r="M1220" s="6" t="inlineStr">
        <is>
          <t>LI-ENT-Awareness-DataIntegration</t>
        </is>
      </c>
      <c r="N1220" s="6" t="inlineStr">
        <is>
          <t>linkedin</t>
        </is>
      </c>
      <c r="O1220" s="6" t="inlineStr">
        <is>
          <t>paid-social</t>
        </is>
      </c>
      <c r="P1220" s="6" t="inlineStr">
        <is>
          <t>li_ent_awareness_dataintegration</t>
        </is>
      </c>
      <c r="Q1220" s="6" t="inlineStr">
        <is>
          <t>single-image_thought-leadership_cta-download</t>
        </is>
      </c>
      <c r="R1220" s="6" t="inlineStr">
        <is>
          <t>li-ent-data-engineers</t>
        </is>
      </c>
      <c r="S1220" s="8" t="n">
        <v>45847.64166666667</v>
      </c>
      <c r="T1220" s="6" t="inlineStr">
        <is>
          <t>gated_content_download</t>
        </is>
      </c>
    </row>
    <row r="1221">
      <c r="A1221" s="9" t="inlineStr">
        <is>
          <t>PRO-00414</t>
        </is>
      </c>
      <c r="B1221" s="9" t="inlineStr">
        <is>
          <t>Indigo Jackson</t>
        </is>
      </c>
      <c r="C1221" s="9" t="inlineStr">
        <is>
          <t>Director of Data Engineering</t>
        </is>
      </c>
      <c r="D1221" s="9" t="inlineStr">
        <is>
          <t>director</t>
        </is>
      </c>
      <c r="E1221" s="9" t="n">
        <v>1.25</v>
      </c>
      <c r="F1221" s="9" t="inlineStr">
        <is>
          <t>Streamlink</t>
        </is>
      </c>
      <c r="G1221" s="9" t="b">
        <v>1</v>
      </c>
      <c r="H1221" s="9" t="b">
        <v>0</v>
      </c>
      <c r="I1221" s="9" t="b">
        <v>0</v>
      </c>
      <c r="J1221" s="10" t="n">
        <v>0</v>
      </c>
      <c r="K1221" s="9" t="n">
        <v>2</v>
      </c>
      <c r="L1221" s="9" t="inlineStr">
        <is>
          <t>google</t>
        </is>
      </c>
      <c r="M1221" s="9" t="inlineStr">
        <is>
          <t>GGL-Competitor-Streamlink-Alt</t>
        </is>
      </c>
      <c r="N1221" s="9" t="inlineStr">
        <is>
          <t>google</t>
        </is>
      </c>
      <c r="O1221" s="9" t="inlineStr">
        <is>
          <t>paid-search</t>
        </is>
      </c>
      <c r="P1221" s="9" t="inlineStr">
        <is>
          <t>ggl_competitor_streamlink_alt</t>
        </is>
      </c>
      <c r="Q1221" s="9" t="inlineStr">
        <is>
          <t>text-ad_competitor</t>
        </is>
      </c>
      <c r="R1221" s="9" t="inlineStr">
        <is>
          <t>pipeform-alternative</t>
        </is>
      </c>
      <c r="S1221" s="11" t="n">
        <v>45861.54375</v>
      </c>
      <c r="T1221" s="9" t="inlineStr">
        <is>
          <t>trial_signup</t>
        </is>
      </c>
    </row>
    <row r="1222">
      <c r="A1222" s="6" t="inlineStr">
        <is>
          <t>PRO-00414</t>
        </is>
      </c>
      <c r="B1222" s="6" t="inlineStr">
        <is>
          <t>Indigo Jackson</t>
        </is>
      </c>
      <c r="C1222" s="6" t="inlineStr">
        <is>
          <t>Director of Data Engineering</t>
        </is>
      </c>
      <c r="D1222" s="6" t="inlineStr">
        <is>
          <t>director</t>
        </is>
      </c>
      <c r="E1222" s="6" t="n">
        <v>1.25</v>
      </c>
      <c r="F1222" s="6" t="inlineStr">
        <is>
          <t>Streamlink</t>
        </is>
      </c>
      <c r="G1222" s="6" t="b">
        <v>1</v>
      </c>
      <c r="H1222" s="6" t="b">
        <v>0</v>
      </c>
      <c r="I1222" s="6" t="b">
        <v>0</v>
      </c>
      <c r="J1222" s="7" t="n">
        <v>0</v>
      </c>
      <c r="K1222" s="6" t="n">
        <v>3</v>
      </c>
      <c r="L1222" s="6" t="inlineStr">
        <is>
          <t>linkedin</t>
        </is>
      </c>
      <c r="M1222" s="6" t="inlineStr">
        <is>
          <t>LI-Retarget-SiteVisitors-30d</t>
        </is>
      </c>
      <c r="N1222" s="6" t="inlineStr">
        <is>
          <t>linkedin</t>
        </is>
      </c>
      <c r="O1222" s="6" t="inlineStr">
        <is>
          <t>paid-social</t>
        </is>
      </c>
      <c r="P1222" s="6" t="inlineStr">
        <is>
          <t>li_retarget_sitevisitors_30d</t>
        </is>
      </c>
      <c r="Q1222" s="6" t="inlineStr">
        <is>
          <t>single-image_social-proof_cta-demo</t>
        </is>
      </c>
      <c r="R1222" s="6" t="inlineStr">
        <is>
          <t>li-ent-data-engineers</t>
        </is>
      </c>
      <c r="S1222" s="8" t="n">
        <v>45874.51388888889</v>
      </c>
      <c r="T1222" s="6" t="inlineStr">
        <is>
          <t>trial_signup</t>
        </is>
      </c>
    </row>
    <row r="1223">
      <c r="A1223" s="9" t="inlineStr">
        <is>
          <t>PRO-00415</t>
        </is>
      </c>
      <c r="B1223" s="9" t="inlineStr">
        <is>
          <t>Phoenix Williams</t>
        </is>
      </c>
      <c r="C1223" s="9" t="inlineStr">
        <is>
          <t>BI Manager</t>
        </is>
      </c>
      <c r="D1223" s="9" t="inlineStr">
        <is>
          <t>manager</t>
        </is>
      </c>
      <c r="E1223" s="9" t="n">
        <v>1</v>
      </c>
      <c r="F1223" s="9" t="inlineStr">
        <is>
          <t>Gridlane</t>
        </is>
      </c>
      <c r="G1223" s="9" t="b">
        <v>1</v>
      </c>
      <c r="H1223" s="9" t="b">
        <v>1</v>
      </c>
      <c r="I1223" s="9" t="b">
        <v>0</v>
      </c>
      <c r="J1223" s="10" t="n">
        <v>57131</v>
      </c>
      <c r="K1223" s="9" t="n">
        <v>1</v>
      </c>
      <c r="L1223" s="9" t="inlineStr">
        <is>
          <t>linkedin</t>
        </is>
      </c>
      <c r="M1223" s="9" t="inlineStr">
        <is>
          <t>LI-MOFU-Trial-AnalyticsTeams</t>
        </is>
      </c>
      <c r="N1223" s="9" t="inlineStr">
        <is>
          <t>linkedin</t>
        </is>
      </c>
      <c r="O1223" s="9" t="inlineStr">
        <is>
          <t>paid-social</t>
        </is>
      </c>
      <c r="P1223" s="9" t="inlineStr">
        <is>
          <t>li_mofu_trial_analyticsteams</t>
        </is>
      </c>
      <c r="Q1223" s="9" t="inlineStr">
        <is>
          <t>single-image_product-feature_cta-trial</t>
        </is>
      </c>
      <c r="R1223" s="9" t="inlineStr">
        <is>
          <t>li-mid-analytics-directors</t>
        </is>
      </c>
      <c r="S1223" s="11" t="n">
        <v>45803.42152777778</v>
      </c>
      <c r="T1223" s="9" t="inlineStr">
        <is>
          <t>trial_signup</t>
        </is>
      </c>
    </row>
    <row r="1224">
      <c r="A1224" s="6" t="inlineStr">
        <is>
          <t>PRO-00415</t>
        </is>
      </c>
      <c r="B1224" s="6" t="inlineStr">
        <is>
          <t>Phoenix Williams</t>
        </is>
      </c>
      <c r="C1224" s="6" t="inlineStr">
        <is>
          <t>BI Manager</t>
        </is>
      </c>
      <c r="D1224" s="6" t="inlineStr">
        <is>
          <t>manager</t>
        </is>
      </c>
      <c r="E1224" s="6" t="n">
        <v>1</v>
      </c>
      <c r="F1224" s="6" t="inlineStr">
        <is>
          <t>Gridlane</t>
        </is>
      </c>
      <c r="G1224" s="6" t="b">
        <v>1</v>
      </c>
      <c r="H1224" s="6" t="b">
        <v>1</v>
      </c>
      <c r="I1224" s="6" t="b">
        <v>0</v>
      </c>
      <c r="J1224" s="7" t="n">
        <v>57131</v>
      </c>
      <c r="K1224" s="6" t="n">
        <v>2</v>
      </c>
      <c r="L1224" s="6" t="inlineStr">
        <is>
          <t>g2</t>
        </is>
      </c>
      <c r="M1224" s="6" t="inlineStr">
        <is>
          <t>G2-GridReport-ETL-Gated</t>
        </is>
      </c>
      <c r="N1224" s="6" t="inlineStr">
        <is>
          <t>g2</t>
        </is>
      </c>
      <c r="O1224" s="6" t="inlineStr">
        <is>
          <t>review-site</t>
        </is>
      </c>
      <c r="P1224" s="6" t="inlineStr">
        <is>
          <t>g2_gridreport_etl_gated</t>
        </is>
      </c>
      <c r="Q1224" s="6" t="inlineStr">
        <is>
          <t>retarget-banner_category</t>
        </is>
      </c>
      <c r="R1224" s="6" t="inlineStr">
        <is>
          <t>data-integration-review</t>
        </is>
      </c>
      <c r="S1224" s="8" t="n">
        <v>45814.52638888889</v>
      </c>
      <c r="T1224" s="6" t="inlineStr">
        <is>
          <t>gated_content_download</t>
        </is>
      </c>
    </row>
    <row r="1225">
      <c r="A1225" s="9" t="inlineStr">
        <is>
          <t>PRO-00416</t>
        </is>
      </c>
      <c r="B1225" s="9" t="inlineStr">
        <is>
          <t>Alex Martin</t>
        </is>
      </c>
      <c r="C1225" s="9" t="inlineStr">
        <is>
          <t>Chief Analytics Officer</t>
        </is>
      </c>
      <c r="D1225" s="9" t="inlineStr">
        <is>
          <t>c_suite_vp</t>
        </is>
      </c>
      <c r="E1225" s="9" t="n">
        <v>1.5</v>
      </c>
      <c r="F1225" s="9" t="inlineStr">
        <is>
          <t>Catalyst Systems</t>
        </is>
      </c>
      <c r="G1225" s="9" t="b">
        <v>1</v>
      </c>
      <c r="H1225" s="9" t="b">
        <v>0</v>
      </c>
      <c r="I1225" s="9" t="b">
        <v>0</v>
      </c>
      <c r="J1225" s="10" t="n">
        <v>0</v>
      </c>
      <c r="K1225" s="9" t="n">
        <v>1</v>
      </c>
      <c r="L1225" s="9" t="inlineStr">
        <is>
          <t>google</t>
        </is>
      </c>
      <c r="M1225" s="9" t="inlineStr">
        <is>
          <t>GGL-Brand-Syncflow-Exact</t>
        </is>
      </c>
      <c r="N1225" s="9" t="inlineStr">
        <is>
          <t>google</t>
        </is>
      </c>
      <c r="O1225" s="9" t="inlineStr">
        <is>
          <t>paid-search</t>
        </is>
      </c>
      <c r="P1225" s="9" t="inlineStr">
        <is>
          <t>ggl_brand_syncflow_exact</t>
        </is>
      </c>
      <c r="Q1225" s="9" t="inlineStr">
        <is>
          <t>text-ad_rlsa</t>
        </is>
      </c>
      <c r="R1225" s="9" t="inlineStr">
        <is>
          <t>data-pipeline-tools</t>
        </is>
      </c>
      <c r="S1225" s="11" t="n">
        <v>45757.35486111111</v>
      </c>
      <c r="T1225" s="9" t="inlineStr">
        <is>
          <t>gated_content_download</t>
        </is>
      </c>
    </row>
    <row r="1226">
      <c r="A1226" s="6" t="inlineStr">
        <is>
          <t>PRO-00416</t>
        </is>
      </c>
      <c r="B1226" s="6" t="inlineStr">
        <is>
          <t>Alex Martin</t>
        </is>
      </c>
      <c r="C1226" s="6" t="inlineStr">
        <is>
          <t>Chief Analytics Officer</t>
        </is>
      </c>
      <c r="D1226" s="6" t="inlineStr">
        <is>
          <t>c_suite_vp</t>
        </is>
      </c>
      <c r="E1226" s="6" t="n">
        <v>1.5</v>
      </c>
      <c r="F1226" s="6" t="inlineStr">
        <is>
          <t>Catalyst Systems</t>
        </is>
      </c>
      <c r="G1226" s="6" t="b">
        <v>1</v>
      </c>
      <c r="H1226" s="6" t="b">
        <v>0</v>
      </c>
      <c r="I1226" s="6" t="b">
        <v>0</v>
      </c>
      <c r="J1226" s="7" t="n">
        <v>0</v>
      </c>
      <c r="K1226" s="6" t="n">
        <v>2</v>
      </c>
      <c r="L1226" s="6" t="inlineStr">
        <is>
          <t>google</t>
        </is>
      </c>
      <c r="M1226" s="6" t="inlineStr">
        <is>
          <t>GGL-NonBrand-ETL-Tools</t>
        </is>
      </c>
      <c r="N1226" s="6" t="inlineStr">
        <is>
          <t>google</t>
        </is>
      </c>
      <c r="O1226" s="6" t="inlineStr">
        <is>
          <t>paid-search</t>
        </is>
      </c>
      <c r="P1226" s="6" t="inlineStr">
        <is>
          <t>ggl_nonbrand_etl_tools</t>
        </is>
      </c>
      <c r="Q1226" s="6" t="inlineStr">
        <is>
          <t>text-ad_rlsa</t>
        </is>
      </c>
      <c r="R1226" s="6" t="inlineStr">
        <is>
          <t>syncflow-alternative</t>
        </is>
      </c>
      <c r="S1226" s="8" t="n">
        <v>45775.61527777778</v>
      </c>
      <c r="T1226" s="6" t="inlineStr">
        <is>
          <t>demo_request</t>
        </is>
      </c>
    </row>
    <row r="1227">
      <c r="A1227" s="9" t="inlineStr">
        <is>
          <t>PRO-00416</t>
        </is>
      </c>
      <c r="B1227" s="9" t="inlineStr">
        <is>
          <t>Alex Martin</t>
        </is>
      </c>
      <c r="C1227" s="9" t="inlineStr">
        <is>
          <t>Chief Analytics Officer</t>
        </is>
      </c>
      <c r="D1227" s="9" t="inlineStr">
        <is>
          <t>c_suite_vp</t>
        </is>
      </c>
      <c r="E1227" s="9" t="n">
        <v>1.5</v>
      </c>
      <c r="F1227" s="9" t="inlineStr">
        <is>
          <t>Catalyst Systems</t>
        </is>
      </c>
      <c r="G1227" s="9" t="b">
        <v>1</v>
      </c>
      <c r="H1227" s="9" t="b">
        <v>0</v>
      </c>
      <c r="I1227" s="9" t="b">
        <v>0</v>
      </c>
      <c r="J1227" s="10" t="n">
        <v>0</v>
      </c>
      <c r="K1227" s="9" t="n">
        <v>3</v>
      </c>
      <c r="L1227" s="9" t="inlineStr">
        <is>
          <t>programmatic</t>
        </is>
      </c>
      <c r="M1227" s="9" t="inlineStr">
        <is>
          <t>DSP-Retarget-HighIntent-14d</t>
        </is>
      </c>
      <c r="N1227" s="9" t="inlineStr">
        <is>
          <t>stackadapt</t>
        </is>
      </c>
      <c r="O1227" s="9" t="inlineStr">
        <is>
          <t>display</t>
        </is>
      </c>
      <c r="P1227" s="9" t="inlineStr">
        <is>
          <t>dsp_retarget_highintent_14d</t>
        </is>
      </c>
      <c r="Q1227" s="9" t="inlineStr">
        <is>
          <t>display-banner_abm</t>
        </is>
      </c>
      <c r="R1227" s="9" t="inlineStr">
        <is>
          <t>abm-strategic-accounts</t>
        </is>
      </c>
      <c r="S1227" s="11" t="n">
        <v>45793.39444444444</v>
      </c>
      <c r="T1227" s="9" t="inlineStr">
        <is>
          <t>demo_request</t>
        </is>
      </c>
    </row>
    <row r="1228">
      <c r="A1228" s="6" t="inlineStr">
        <is>
          <t>PRO-00417</t>
        </is>
      </c>
      <c r="B1228" s="6" t="inlineStr">
        <is>
          <t>Taylor Wilson</t>
        </is>
      </c>
      <c r="C1228" s="6" t="inlineStr">
        <is>
          <t>VP of Analytics</t>
        </is>
      </c>
      <c r="D1228" s="6" t="inlineStr">
        <is>
          <t>c_suite_vp</t>
        </is>
      </c>
      <c r="E1228" s="6" t="n">
        <v>1.5</v>
      </c>
      <c r="F1228" s="6" t="inlineStr">
        <is>
          <t>Meridian Cloud</t>
        </is>
      </c>
      <c r="G1228" s="6" t="b">
        <v>1</v>
      </c>
      <c r="H1228" s="6" t="b">
        <v>0</v>
      </c>
      <c r="I1228" s="6" t="b">
        <v>0</v>
      </c>
      <c r="J1228" s="7" t="n">
        <v>0</v>
      </c>
      <c r="K1228" s="6" t="n">
        <v>1</v>
      </c>
      <c r="L1228" s="6" t="inlineStr">
        <is>
          <t>linkedin</t>
        </is>
      </c>
      <c r="M1228" s="6" t="inlineStr">
        <is>
          <t>LI-MOFU-Trial-AnalyticsTeams</t>
        </is>
      </c>
      <c r="N1228" s="6" t="inlineStr">
        <is>
          <t>linkedin</t>
        </is>
      </c>
      <c r="O1228" s="6" t="inlineStr">
        <is>
          <t>paid-social</t>
        </is>
      </c>
      <c r="P1228" s="6" t="inlineStr">
        <is>
          <t>li_mofu_trial_analyticsteams</t>
        </is>
      </c>
      <c r="Q1228" s="6" t="inlineStr">
        <is>
          <t>single-image_pain-point_cta-trial</t>
        </is>
      </c>
      <c r="R1228" s="6" t="inlineStr">
        <is>
          <t>li-retarget-site-visitors-30d</t>
        </is>
      </c>
      <c r="S1228" s="8" t="n">
        <v>45825.43888888889</v>
      </c>
      <c r="T1228" s="6" t="inlineStr">
        <is>
          <t>trial_signup</t>
        </is>
      </c>
    </row>
    <row r="1229">
      <c r="A1229" s="9" t="inlineStr">
        <is>
          <t>PRO-00417</t>
        </is>
      </c>
      <c r="B1229" s="9" t="inlineStr">
        <is>
          <t>Taylor Wilson</t>
        </is>
      </c>
      <c r="C1229" s="9" t="inlineStr">
        <is>
          <t>VP of Analytics</t>
        </is>
      </c>
      <c r="D1229" s="9" t="inlineStr">
        <is>
          <t>c_suite_vp</t>
        </is>
      </c>
      <c r="E1229" s="9" t="n">
        <v>1.5</v>
      </c>
      <c r="F1229" s="9" t="inlineStr">
        <is>
          <t>Meridian Cloud</t>
        </is>
      </c>
      <c r="G1229" s="9" t="b">
        <v>1</v>
      </c>
      <c r="H1229" s="9" t="b">
        <v>0</v>
      </c>
      <c r="I1229" s="9" t="b">
        <v>0</v>
      </c>
      <c r="J1229" s="10" t="n">
        <v>0</v>
      </c>
      <c r="K1229" s="9" t="n">
        <v>2</v>
      </c>
      <c r="L1229" s="9" t="inlineStr">
        <is>
          <t>programmatic</t>
        </is>
      </c>
      <c r="M1229" s="9" t="inlineStr">
        <is>
          <t>DSP-Retarget-HighIntent-14d</t>
        </is>
      </c>
      <c r="N1229" s="9" t="inlineStr">
        <is>
          <t>stackadapt</t>
        </is>
      </c>
      <c r="O1229" s="9" t="inlineStr">
        <is>
          <t>display</t>
        </is>
      </c>
      <c r="P1229" s="9" t="inlineStr">
        <is>
          <t>dsp_retarget_highintent_14d</t>
        </is>
      </c>
      <c r="Q1229" s="9" t="inlineStr">
        <is>
          <t>display-banner_abm</t>
        </is>
      </c>
      <c r="R1229" s="9" t="inlineStr">
        <is>
          <t>lookalike-data-engineers</t>
        </is>
      </c>
      <c r="S1229" s="11" t="n">
        <v>45832.5875</v>
      </c>
      <c r="T1229" s="9" t="inlineStr">
        <is>
          <t>newsletter_signup</t>
        </is>
      </c>
    </row>
    <row r="1230">
      <c r="A1230" s="6" t="inlineStr">
        <is>
          <t>PRO-00417</t>
        </is>
      </c>
      <c r="B1230" s="6" t="inlineStr">
        <is>
          <t>Taylor Wilson</t>
        </is>
      </c>
      <c r="C1230" s="6" t="inlineStr">
        <is>
          <t>VP of Analytics</t>
        </is>
      </c>
      <c r="D1230" s="6" t="inlineStr">
        <is>
          <t>c_suite_vp</t>
        </is>
      </c>
      <c r="E1230" s="6" t="n">
        <v>1.5</v>
      </c>
      <c r="F1230" s="6" t="inlineStr">
        <is>
          <t>Meridian Cloud</t>
        </is>
      </c>
      <c r="G1230" s="6" t="b">
        <v>1</v>
      </c>
      <c r="H1230" s="6" t="b">
        <v>0</v>
      </c>
      <c r="I1230" s="6" t="b">
        <v>0</v>
      </c>
      <c r="J1230" s="7" t="n">
        <v>0</v>
      </c>
      <c r="K1230" s="6" t="n">
        <v>3</v>
      </c>
      <c r="L1230" s="6" t="inlineStr">
        <is>
          <t>linkedin</t>
        </is>
      </c>
      <c r="M1230" s="6" t="inlineStr">
        <is>
          <t>LI-Retarget-SiteVisitors-30d</t>
        </is>
      </c>
      <c r="N1230" s="6" t="inlineStr">
        <is>
          <t>linkedin</t>
        </is>
      </c>
      <c r="O1230" s="6" t="inlineStr">
        <is>
          <t>paid-social</t>
        </is>
      </c>
      <c r="P1230" s="6" t="inlineStr">
        <is>
          <t>li_retarget_sitevisitors_30d</t>
        </is>
      </c>
      <c r="Q1230" s="6" t="inlineStr">
        <is>
          <t>single-image_social-proof_cta-demo</t>
        </is>
      </c>
      <c r="R1230" s="6" t="inlineStr">
        <is>
          <t>li-abm-strategic-accounts</t>
        </is>
      </c>
      <c r="S1230" s="8" t="n">
        <v>45853.36111111111</v>
      </c>
      <c r="T1230" s="6" t="inlineStr">
        <is>
          <t>gated_content_download</t>
        </is>
      </c>
    </row>
    <row r="1231">
      <c r="A1231" s="9" t="inlineStr">
        <is>
          <t>PRO-00418</t>
        </is>
      </c>
      <c r="B1231" s="9" t="inlineStr">
        <is>
          <t>Sage Williams</t>
        </is>
      </c>
      <c r="C1231" s="9" t="inlineStr">
        <is>
          <t>Data Platform Manager</t>
        </is>
      </c>
      <c r="D1231" s="9" t="inlineStr">
        <is>
          <t>manager</t>
        </is>
      </c>
      <c r="E1231" s="9" t="n">
        <v>1</v>
      </c>
      <c r="F1231" s="9" t="inlineStr">
        <is>
          <t>Stackbridge</t>
        </is>
      </c>
      <c r="G1231" s="9" t="b">
        <v>0</v>
      </c>
      <c r="H1231" s="9" t="b">
        <v>0</v>
      </c>
      <c r="I1231" s="9" t="b">
        <v>0</v>
      </c>
      <c r="J1231" s="10" t="n">
        <v>0</v>
      </c>
      <c r="K1231" s="9" t="n">
        <v>1</v>
      </c>
      <c r="L1231" s="9" t="inlineStr">
        <is>
          <t>linkedin</t>
        </is>
      </c>
      <c r="M1231" s="9" t="inlineStr">
        <is>
          <t>LI-ENT-Awareness-DataPipeline</t>
        </is>
      </c>
      <c r="N1231" s="9" t="inlineStr">
        <is>
          <t>linkedin</t>
        </is>
      </c>
      <c r="O1231" s="9" t="inlineStr">
        <is>
          <t>paid-social</t>
        </is>
      </c>
      <c r="P1231" s="9" t="inlineStr">
        <is>
          <t>li_ent_awareness_datapipeline</t>
        </is>
      </c>
      <c r="Q1231" s="9" t="inlineStr">
        <is>
          <t>single-image_social-proof_cta-learn-more</t>
        </is>
      </c>
      <c r="R1231" s="9" t="inlineStr">
        <is>
          <t>li-ent-data-engineers</t>
        </is>
      </c>
      <c r="S1231" s="11" t="n">
        <v>45912.50555555556</v>
      </c>
      <c r="T1231" s="9" t="inlineStr">
        <is>
          <t>gated_content_download</t>
        </is>
      </c>
    </row>
    <row r="1232">
      <c r="A1232" s="6" t="inlineStr">
        <is>
          <t>PRO-00418</t>
        </is>
      </c>
      <c r="B1232" s="6" t="inlineStr">
        <is>
          <t>Sage Williams</t>
        </is>
      </c>
      <c r="C1232" s="6" t="inlineStr">
        <is>
          <t>Data Platform Manager</t>
        </is>
      </c>
      <c r="D1232" s="6" t="inlineStr">
        <is>
          <t>manager</t>
        </is>
      </c>
      <c r="E1232" s="6" t="n">
        <v>1</v>
      </c>
      <c r="F1232" s="6" t="inlineStr">
        <is>
          <t>Stackbridge</t>
        </is>
      </c>
      <c r="G1232" s="6" t="b">
        <v>0</v>
      </c>
      <c r="H1232" s="6" t="b">
        <v>0</v>
      </c>
      <c r="I1232" s="6" t="b">
        <v>0</v>
      </c>
      <c r="J1232" s="7" t="n">
        <v>0</v>
      </c>
      <c r="K1232" s="6" t="n">
        <v>2</v>
      </c>
      <c r="L1232" s="6" t="inlineStr">
        <is>
          <t>linkedin</t>
        </is>
      </c>
      <c r="M1232" s="6" t="inlineStr">
        <is>
          <t>LI-ENT-Awareness-DataIntegration</t>
        </is>
      </c>
      <c r="N1232" s="6" t="inlineStr">
        <is>
          <t>linkedin</t>
        </is>
      </c>
      <c r="O1232" s="6" t="inlineStr">
        <is>
          <t>paid-social</t>
        </is>
      </c>
      <c r="P1232" s="6" t="inlineStr">
        <is>
          <t>li_ent_awareness_dataintegration</t>
        </is>
      </c>
      <c r="Q1232" s="6" t="inlineStr">
        <is>
          <t>single-image_pain-point_cta-demo</t>
        </is>
      </c>
      <c r="R1232" s="6" t="inlineStr">
        <is>
          <t>li-lookalike-closed-won</t>
        </is>
      </c>
      <c r="S1232" s="8" t="n">
        <v>45926.69375</v>
      </c>
      <c r="T1232" s="6" t="inlineStr">
        <is>
          <t>newsletter_signup</t>
        </is>
      </c>
    </row>
    <row r="1233">
      <c r="A1233" s="9" t="inlineStr">
        <is>
          <t>PRO-00418</t>
        </is>
      </c>
      <c r="B1233" s="9" t="inlineStr">
        <is>
          <t>Sage Williams</t>
        </is>
      </c>
      <c r="C1233" s="9" t="inlineStr">
        <is>
          <t>Data Platform Manager</t>
        </is>
      </c>
      <c r="D1233" s="9" t="inlineStr">
        <is>
          <t>manager</t>
        </is>
      </c>
      <c r="E1233" s="9" t="n">
        <v>1</v>
      </c>
      <c r="F1233" s="9" t="inlineStr">
        <is>
          <t>Stackbridge</t>
        </is>
      </c>
      <c r="G1233" s="9" t="b">
        <v>0</v>
      </c>
      <c r="H1233" s="9" t="b">
        <v>0</v>
      </c>
      <c r="I1233" s="9" t="b">
        <v>0</v>
      </c>
      <c r="J1233" s="10" t="n">
        <v>0</v>
      </c>
      <c r="K1233" s="9" t="n">
        <v>3</v>
      </c>
      <c r="L1233" s="9" t="inlineStr">
        <is>
          <t>linkedin</t>
        </is>
      </c>
      <c r="M1233" s="9" t="inlineStr">
        <is>
          <t>LI-Retarget-PricingPage-14d</t>
        </is>
      </c>
      <c r="N1233" s="9" t="inlineStr">
        <is>
          <t>linkedin</t>
        </is>
      </c>
      <c r="O1233" s="9" t="inlineStr">
        <is>
          <t>paid-social</t>
        </is>
      </c>
      <c r="P1233" s="9" t="inlineStr">
        <is>
          <t>li_retarget_pricingpage_14d</t>
        </is>
      </c>
      <c r="Q1233" s="9" t="inlineStr">
        <is>
          <t>single-image_product-feature_cta-trial</t>
        </is>
      </c>
      <c r="R1233" s="9" t="inlineStr">
        <is>
          <t>li-abm-strategic-accounts</t>
        </is>
      </c>
      <c r="S1233" s="11" t="n">
        <v>45943.61111111111</v>
      </c>
      <c r="T1233" s="9" t="inlineStr">
        <is>
          <t>newsletter_signup</t>
        </is>
      </c>
    </row>
    <row r="1234">
      <c r="A1234" s="6" t="inlineStr">
        <is>
          <t>PRO-00418</t>
        </is>
      </c>
      <c r="B1234" s="6" t="inlineStr">
        <is>
          <t>Sage Williams</t>
        </is>
      </c>
      <c r="C1234" s="6" t="inlineStr">
        <is>
          <t>Data Platform Manager</t>
        </is>
      </c>
      <c r="D1234" s="6" t="inlineStr">
        <is>
          <t>manager</t>
        </is>
      </c>
      <c r="E1234" s="6" t="n">
        <v>1</v>
      </c>
      <c r="F1234" s="6" t="inlineStr">
        <is>
          <t>Stackbridge</t>
        </is>
      </c>
      <c r="G1234" s="6" t="b">
        <v>0</v>
      </c>
      <c r="H1234" s="6" t="b">
        <v>0</v>
      </c>
      <c r="I1234" s="6" t="b">
        <v>0</v>
      </c>
      <c r="J1234" s="7" t="n">
        <v>0</v>
      </c>
      <c r="K1234" s="6" t="n">
        <v>4</v>
      </c>
      <c r="L1234" s="6" t="inlineStr">
        <is>
          <t>google</t>
        </is>
      </c>
      <c r="M1234" s="6" t="inlineStr">
        <is>
          <t>GGL-RLSA-HighIntent-Visitors</t>
        </is>
      </c>
      <c r="N1234" s="6" t="inlineStr">
        <is>
          <t>google</t>
        </is>
      </c>
      <c r="O1234" s="6" t="inlineStr">
        <is>
          <t>paid-search</t>
        </is>
      </c>
      <c r="P1234" s="6" t="inlineStr">
        <is>
          <t>ggl_rlsa_highintent_visitors</t>
        </is>
      </c>
      <c r="Q1234" s="6" t="inlineStr">
        <is>
          <t>text-ad_competitor</t>
        </is>
      </c>
      <c r="R1234" s="6" t="inlineStr">
        <is>
          <t>data-integration-platform</t>
        </is>
      </c>
      <c r="S1234" s="8" t="n">
        <v>45952.53680555556</v>
      </c>
      <c r="T1234" s="6" t="inlineStr">
        <is>
          <t>newsletter_signup</t>
        </is>
      </c>
    </row>
    <row r="1235">
      <c r="A1235" s="9" t="inlineStr">
        <is>
          <t>PRO-00419</t>
        </is>
      </c>
      <c r="B1235" s="9" t="inlineStr">
        <is>
          <t>Rowan Thomas</t>
        </is>
      </c>
      <c r="C1235" s="9" t="inlineStr">
        <is>
          <t>Chief Data Officer</t>
        </is>
      </c>
      <c r="D1235" s="9" t="inlineStr">
        <is>
          <t>c_suite_vp</t>
        </is>
      </c>
      <c r="E1235" s="9" t="n">
        <v>1.5</v>
      </c>
      <c r="F1235" s="9" t="inlineStr">
        <is>
          <t>Queryspan</t>
        </is>
      </c>
      <c r="G1235" s="9" t="b">
        <v>1</v>
      </c>
      <c r="H1235" s="9" t="b">
        <v>1</v>
      </c>
      <c r="I1235" s="9" t="b">
        <v>0</v>
      </c>
      <c r="J1235" s="10" t="n">
        <v>130882</v>
      </c>
      <c r="K1235" s="9" t="n">
        <v>1</v>
      </c>
      <c r="L1235" s="9" t="inlineStr">
        <is>
          <t>linkedin</t>
        </is>
      </c>
      <c r="M1235" s="9" t="inlineStr">
        <is>
          <t>LI-Retarget-PricingPage-14d</t>
        </is>
      </c>
      <c r="N1235" s="9" t="inlineStr">
        <is>
          <t>linkedin</t>
        </is>
      </c>
      <c r="O1235" s="9" t="inlineStr">
        <is>
          <t>paid-social</t>
        </is>
      </c>
      <c r="P1235" s="9" t="inlineStr">
        <is>
          <t>li_retarget_pricingpage_14d</t>
        </is>
      </c>
      <c r="Q1235" s="9" t="inlineStr">
        <is>
          <t>single-image_product-feature_cta-demo</t>
        </is>
      </c>
      <c r="R1235" s="9" t="inlineStr">
        <is>
          <t>li-ent-data-engineers</t>
        </is>
      </c>
      <c r="S1235" s="11" t="n">
        <v>45805.60277777778</v>
      </c>
      <c r="T1235" s="9" t="inlineStr">
        <is>
          <t>gated_content_download</t>
        </is>
      </c>
    </row>
    <row r="1236">
      <c r="A1236" s="6" t="inlineStr">
        <is>
          <t>PRO-00419</t>
        </is>
      </c>
      <c r="B1236" s="6" t="inlineStr">
        <is>
          <t>Rowan Thomas</t>
        </is>
      </c>
      <c r="C1236" s="6" t="inlineStr">
        <is>
          <t>Chief Data Officer</t>
        </is>
      </c>
      <c r="D1236" s="6" t="inlineStr">
        <is>
          <t>c_suite_vp</t>
        </is>
      </c>
      <c r="E1236" s="6" t="n">
        <v>1.5</v>
      </c>
      <c r="F1236" s="6" t="inlineStr">
        <is>
          <t>Queryspan</t>
        </is>
      </c>
      <c r="G1236" s="6" t="b">
        <v>1</v>
      </c>
      <c r="H1236" s="6" t="b">
        <v>1</v>
      </c>
      <c r="I1236" s="6" t="b">
        <v>0</v>
      </c>
      <c r="J1236" s="7" t="n">
        <v>130882</v>
      </c>
      <c r="K1236" s="6" t="n">
        <v>2</v>
      </c>
      <c r="L1236" s="6" t="inlineStr">
        <is>
          <t>g2</t>
        </is>
      </c>
      <c r="M1236" s="6" t="inlineStr">
        <is>
          <t>G2-Retarget-CategoryBuyers</t>
        </is>
      </c>
      <c r="N1236" s="6" t="inlineStr">
        <is>
          <t>g2</t>
        </is>
      </c>
      <c r="O1236" s="6" t="inlineStr">
        <is>
          <t>review-site</t>
        </is>
      </c>
      <c r="P1236" s="6" t="inlineStr">
        <is>
          <t>g2_retarget_categorybuyers</t>
        </is>
      </c>
      <c r="Q1236" s="6" t="inlineStr">
        <is>
          <t>gated-report_etl</t>
        </is>
      </c>
      <c r="R1236" s="6" t="inlineStr">
        <is>
          <t>data-integration-review</t>
        </is>
      </c>
      <c r="S1236" s="8" t="n">
        <v>45817.39027777778</v>
      </c>
      <c r="T1236" s="6" t="inlineStr">
        <is>
          <t>trial_signup</t>
        </is>
      </c>
    </row>
    <row r="1237">
      <c r="A1237" s="9" t="inlineStr">
        <is>
          <t>PRO-00419</t>
        </is>
      </c>
      <c r="B1237" s="9" t="inlineStr">
        <is>
          <t>Rowan Thomas</t>
        </is>
      </c>
      <c r="C1237" s="9" t="inlineStr">
        <is>
          <t>Chief Data Officer</t>
        </is>
      </c>
      <c r="D1237" s="9" t="inlineStr">
        <is>
          <t>c_suite_vp</t>
        </is>
      </c>
      <c r="E1237" s="9" t="n">
        <v>1.5</v>
      </c>
      <c r="F1237" s="9" t="inlineStr">
        <is>
          <t>Queryspan</t>
        </is>
      </c>
      <c r="G1237" s="9" t="b">
        <v>1</v>
      </c>
      <c r="H1237" s="9" t="b">
        <v>1</v>
      </c>
      <c r="I1237" s="9" t="b">
        <v>0</v>
      </c>
      <c r="J1237" s="10" t="n">
        <v>130882</v>
      </c>
      <c r="K1237" s="9" t="n">
        <v>3</v>
      </c>
      <c r="L1237" s="9" t="inlineStr">
        <is>
          <t>linkedin</t>
        </is>
      </c>
      <c r="M1237" s="9" t="inlineStr">
        <is>
          <t>LI-Retarget-SiteVisitors-30d</t>
        </is>
      </c>
      <c r="N1237" s="9" t="inlineStr">
        <is>
          <t>linkedin</t>
        </is>
      </c>
      <c r="O1237" s="9" t="inlineStr">
        <is>
          <t>paid-social</t>
        </is>
      </c>
      <c r="P1237" s="9" t="inlineStr">
        <is>
          <t>li_retarget_sitevisitors_30d</t>
        </is>
      </c>
      <c r="Q1237" s="9" t="inlineStr">
        <is>
          <t>single-image_pain-point_cta-demo</t>
        </is>
      </c>
      <c r="R1237" s="9" t="inlineStr">
        <is>
          <t>li-retarget-site-visitors-30d</t>
        </is>
      </c>
      <c r="S1237" s="11" t="n">
        <v>45838.65138888889</v>
      </c>
      <c r="T1237" s="9" t="inlineStr">
        <is>
          <t>gated_content_download</t>
        </is>
      </c>
    </row>
    <row r="1238">
      <c r="A1238" s="6" t="inlineStr">
        <is>
          <t>PRO-00419</t>
        </is>
      </c>
      <c r="B1238" s="6" t="inlineStr">
        <is>
          <t>Rowan Thomas</t>
        </is>
      </c>
      <c r="C1238" s="6" t="inlineStr">
        <is>
          <t>Chief Data Officer</t>
        </is>
      </c>
      <c r="D1238" s="6" t="inlineStr">
        <is>
          <t>c_suite_vp</t>
        </is>
      </c>
      <c r="E1238" s="6" t="n">
        <v>1.5</v>
      </c>
      <c r="F1238" s="6" t="inlineStr">
        <is>
          <t>Queryspan</t>
        </is>
      </c>
      <c r="G1238" s="6" t="b">
        <v>1</v>
      </c>
      <c r="H1238" s="6" t="b">
        <v>1</v>
      </c>
      <c r="I1238" s="6" t="b">
        <v>0</v>
      </c>
      <c r="J1238" s="7" t="n">
        <v>130882</v>
      </c>
      <c r="K1238" s="6" t="n">
        <v>4</v>
      </c>
      <c r="L1238" s="6" t="inlineStr">
        <is>
          <t>g2</t>
        </is>
      </c>
      <c r="M1238" s="6" t="inlineStr">
        <is>
          <t>G2-Badge-LP-Integration</t>
        </is>
      </c>
      <c r="N1238" s="6" t="inlineStr">
        <is>
          <t>g2</t>
        </is>
      </c>
      <c r="O1238" s="6" t="inlineStr">
        <is>
          <t>review-site</t>
        </is>
      </c>
      <c r="P1238" s="6" t="inlineStr">
        <is>
          <t>g2_badge_lp_integration</t>
        </is>
      </c>
      <c r="Q1238" s="6" t="inlineStr">
        <is>
          <t>badge-display_integration</t>
        </is>
      </c>
      <c r="R1238" s="6" t="inlineStr">
        <is>
          <t>pipeline-software-evaluation</t>
        </is>
      </c>
      <c r="S1238" s="8" t="n">
        <v>45848.58541666667</v>
      </c>
      <c r="T1238" s="6" t="inlineStr">
        <is>
          <t>gated_content_download</t>
        </is>
      </c>
    </row>
    <row r="1239">
      <c r="A1239" s="9" t="inlineStr">
        <is>
          <t>PRO-00420</t>
        </is>
      </c>
      <c r="B1239" s="9" t="inlineStr">
        <is>
          <t>Drew Allen</t>
        </is>
      </c>
      <c r="C1239" s="9" t="inlineStr">
        <is>
          <t>Director of Analytics</t>
        </is>
      </c>
      <c r="D1239" s="9" t="inlineStr">
        <is>
          <t>director</t>
        </is>
      </c>
      <c r="E1239" s="9" t="n">
        <v>1.25</v>
      </c>
      <c r="F1239" s="9" t="inlineStr">
        <is>
          <t>Pipeform</t>
        </is>
      </c>
      <c r="G1239" s="9" t="b">
        <v>1</v>
      </c>
      <c r="H1239" s="9" t="b">
        <v>1</v>
      </c>
      <c r="I1239" s="9" t="b">
        <v>0</v>
      </c>
      <c r="J1239" s="10" t="n">
        <v>69471</v>
      </c>
      <c r="K1239" s="9" t="n">
        <v>1</v>
      </c>
      <c r="L1239" s="9" t="inlineStr">
        <is>
          <t>linkedin</t>
        </is>
      </c>
      <c r="M1239" s="9" t="inlineStr">
        <is>
          <t>LI-Retarget-SiteVisitors-30d</t>
        </is>
      </c>
      <c r="N1239" s="9" t="inlineStr">
        <is>
          <t>linkedin</t>
        </is>
      </c>
      <c r="O1239" s="9" t="inlineStr">
        <is>
          <t>paid-social</t>
        </is>
      </c>
      <c r="P1239" s="9" t="inlineStr">
        <is>
          <t>li_retarget_sitevisitors_30d</t>
        </is>
      </c>
      <c r="Q1239" s="9" t="inlineStr">
        <is>
          <t>single-image_social-proof_cta-demo</t>
        </is>
      </c>
      <c r="R1239" s="9" t="inlineStr">
        <is>
          <t>li-abm-strategic-accounts</t>
        </is>
      </c>
      <c r="S1239" s="11" t="n">
        <v>45681.51944444444</v>
      </c>
      <c r="T1239" s="9" t="inlineStr">
        <is>
          <t>gated_content_download</t>
        </is>
      </c>
    </row>
    <row r="1240">
      <c r="A1240" s="6" t="inlineStr">
        <is>
          <t>PRO-00420</t>
        </is>
      </c>
      <c r="B1240" s="6" t="inlineStr">
        <is>
          <t>Drew Allen</t>
        </is>
      </c>
      <c r="C1240" s="6" t="inlineStr">
        <is>
          <t>Director of Analytics</t>
        </is>
      </c>
      <c r="D1240" s="6" t="inlineStr">
        <is>
          <t>director</t>
        </is>
      </c>
      <c r="E1240" s="6" t="n">
        <v>1.25</v>
      </c>
      <c r="F1240" s="6" t="inlineStr">
        <is>
          <t>Pipeform</t>
        </is>
      </c>
      <c r="G1240" s="6" t="b">
        <v>1</v>
      </c>
      <c r="H1240" s="6" t="b">
        <v>1</v>
      </c>
      <c r="I1240" s="6" t="b">
        <v>0</v>
      </c>
      <c r="J1240" s="7" t="n">
        <v>69471</v>
      </c>
      <c r="K1240" s="6" t="n">
        <v>2</v>
      </c>
      <c r="L1240" s="6" t="inlineStr">
        <is>
          <t>g2</t>
        </is>
      </c>
      <c r="M1240" s="6" t="inlineStr">
        <is>
          <t>G2-GridReport-ETL-Gated</t>
        </is>
      </c>
      <c r="N1240" s="6" t="inlineStr">
        <is>
          <t>g2</t>
        </is>
      </c>
      <c r="O1240" s="6" t="inlineStr">
        <is>
          <t>review-site</t>
        </is>
      </c>
      <c r="P1240" s="6" t="inlineStr">
        <is>
          <t>g2_gridreport_etl_gated</t>
        </is>
      </c>
      <c r="Q1240" s="6" t="inlineStr">
        <is>
          <t>retarget-banner_category</t>
        </is>
      </c>
      <c r="R1240" s="6" t="inlineStr">
        <is>
          <t>pipeline-software-evaluation</t>
        </is>
      </c>
      <c r="S1240" s="8" t="n">
        <v>45698.40208333333</v>
      </c>
      <c r="T1240" s="6" t="inlineStr">
        <is>
          <t>gated_content_download</t>
        </is>
      </c>
    </row>
    <row r="1241">
      <c r="A1241" s="9" t="inlineStr">
        <is>
          <t>PRO-00420</t>
        </is>
      </c>
      <c r="B1241" s="9" t="inlineStr">
        <is>
          <t>Drew Allen</t>
        </is>
      </c>
      <c r="C1241" s="9" t="inlineStr">
        <is>
          <t>Director of Analytics</t>
        </is>
      </c>
      <c r="D1241" s="9" t="inlineStr">
        <is>
          <t>director</t>
        </is>
      </c>
      <c r="E1241" s="9" t="n">
        <v>1.25</v>
      </c>
      <c r="F1241" s="9" t="inlineStr">
        <is>
          <t>Pipeform</t>
        </is>
      </c>
      <c r="G1241" s="9" t="b">
        <v>1</v>
      </c>
      <c r="H1241" s="9" t="b">
        <v>1</v>
      </c>
      <c r="I1241" s="9" t="b">
        <v>0</v>
      </c>
      <c r="J1241" s="10" t="n">
        <v>69471</v>
      </c>
      <c r="K1241" s="9" t="n">
        <v>3</v>
      </c>
      <c r="L1241" s="9" t="inlineStr">
        <is>
          <t>linkedin</t>
        </is>
      </c>
      <c r="M1241" s="9" t="inlineStr">
        <is>
          <t>LI-Retarget-PricingPage-14d</t>
        </is>
      </c>
      <c r="N1241" s="9" t="inlineStr">
        <is>
          <t>linkedin</t>
        </is>
      </c>
      <c r="O1241" s="9" t="inlineStr">
        <is>
          <t>paid-social</t>
        </is>
      </c>
      <c r="P1241" s="9" t="inlineStr">
        <is>
          <t>li_retarget_pricingpage_14d</t>
        </is>
      </c>
      <c r="Q1241" s="9" t="inlineStr">
        <is>
          <t>single-image_thought-leadership_cta-learn-more</t>
        </is>
      </c>
      <c r="R1241" s="9" t="inlineStr">
        <is>
          <t>li-abm-strategic-accounts</t>
        </is>
      </c>
      <c r="S1241" s="11" t="n">
        <v>45716.36875</v>
      </c>
      <c r="T1241" s="9" t="inlineStr">
        <is>
          <t>gated_content_download</t>
        </is>
      </c>
    </row>
    <row r="1242">
      <c r="A1242" s="6" t="inlineStr">
        <is>
          <t>PRO-00421</t>
        </is>
      </c>
      <c r="B1242" s="6" t="inlineStr">
        <is>
          <t>Parker White</t>
        </is>
      </c>
      <c r="C1242" s="6" t="inlineStr">
        <is>
          <t>Analytics Engineer</t>
        </is>
      </c>
      <c r="D1242" s="6" t="inlineStr">
        <is>
          <t>ic_analyst</t>
        </is>
      </c>
      <c r="E1242" s="6" t="n">
        <v>0.75</v>
      </c>
      <c r="F1242" s="6" t="inlineStr">
        <is>
          <t>Pulsestream</t>
        </is>
      </c>
      <c r="G1242" s="6" t="b">
        <v>1</v>
      </c>
      <c r="H1242" s="6" t="b">
        <v>0</v>
      </c>
      <c r="I1242" s="6" t="b">
        <v>0</v>
      </c>
      <c r="J1242" s="7" t="n">
        <v>0</v>
      </c>
      <c r="K1242" s="6" t="n">
        <v>1</v>
      </c>
      <c r="L1242" s="6" t="inlineStr">
        <is>
          <t>linkedin</t>
        </is>
      </c>
      <c r="M1242" s="6" t="inlineStr">
        <is>
          <t>LI-Retarget-SiteVisitors-30d</t>
        </is>
      </c>
      <c r="N1242" s="6" t="inlineStr">
        <is>
          <t>linkedin</t>
        </is>
      </c>
      <c r="O1242" s="6" t="inlineStr">
        <is>
          <t>paid-social</t>
        </is>
      </c>
      <c r="P1242" s="6" t="inlineStr">
        <is>
          <t>li_retarget_sitevisitors_30d</t>
        </is>
      </c>
      <c r="Q1242" s="6" t="inlineStr">
        <is>
          <t>single-image_social-proof_cta-learn-more</t>
        </is>
      </c>
      <c r="R1242" s="6" t="inlineStr">
        <is>
          <t>li-ent-data-engineers</t>
        </is>
      </c>
      <c r="S1242" s="8" t="n">
        <v>45740.55625</v>
      </c>
      <c r="T1242" s="6" t="inlineStr">
        <is>
          <t>gated_content_download</t>
        </is>
      </c>
    </row>
    <row r="1243">
      <c r="A1243" s="9" t="inlineStr">
        <is>
          <t>PRO-00421</t>
        </is>
      </c>
      <c r="B1243" s="9" t="inlineStr">
        <is>
          <t>Parker White</t>
        </is>
      </c>
      <c r="C1243" s="9" t="inlineStr">
        <is>
          <t>Analytics Engineer</t>
        </is>
      </c>
      <c r="D1243" s="9" t="inlineStr">
        <is>
          <t>ic_analyst</t>
        </is>
      </c>
      <c r="E1243" s="9" t="n">
        <v>0.75</v>
      </c>
      <c r="F1243" s="9" t="inlineStr">
        <is>
          <t>Pulsestream</t>
        </is>
      </c>
      <c r="G1243" s="9" t="b">
        <v>1</v>
      </c>
      <c r="H1243" s="9" t="b">
        <v>0</v>
      </c>
      <c r="I1243" s="9" t="b">
        <v>0</v>
      </c>
      <c r="J1243" s="10" t="n">
        <v>0</v>
      </c>
      <c r="K1243" s="9" t="n">
        <v>2</v>
      </c>
      <c r="L1243" s="9" t="inlineStr">
        <is>
          <t>google</t>
        </is>
      </c>
      <c r="M1243" s="9" t="inlineStr">
        <is>
          <t>GGL-Competitor-Pipeform-Alt</t>
        </is>
      </c>
      <c r="N1243" s="9" t="inlineStr">
        <is>
          <t>google</t>
        </is>
      </c>
      <c r="O1243" s="9" t="inlineStr">
        <is>
          <t>paid-search</t>
        </is>
      </c>
      <c r="P1243" s="9" t="inlineStr">
        <is>
          <t>ggl_competitor_pipeform_alt</t>
        </is>
      </c>
      <c r="Q1243" s="9" t="inlineStr">
        <is>
          <t>text-ad_search</t>
        </is>
      </c>
      <c r="R1243" s="9" t="inlineStr">
        <is>
          <t>data-pipeline-tools</t>
        </is>
      </c>
      <c r="S1243" s="11" t="n">
        <v>45747.67083333333</v>
      </c>
      <c r="T1243" s="9" t="inlineStr">
        <is>
          <t>gated_content_download</t>
        </is>
      </c>
    </row>
    <row r="1244">
      <c r="A1244" s="6" t="inlineStr">
        <is>
          <t>PRO-00422</t>
        </is>
      </c>
      <c r="B1244" s="6" t="inlineStr">
        <is>
          <t>Emery Smith</t>
        </is>
      </c>
      <c r="C1244" s="6" t="inlineStr">
        <is>
          <t>Director of Data Engineering</t>
        </is>
      </c>
      <c r="D1244" s="6" t="inlineStr">
        <is>
          <t>director</t>
        </is>
      </c>
      <c r="E1244" s="6" t="n">
        <v>1.25</v>
      </c>
      <c r="F1244" s="6" t="inlineStr">
        <is>
          <t>Pipeform</t>
        </is>
      </c>
      <c r="G1244" s="6" t="b">
        <v>1</v>
      </c>
      <c r="H1244" s="6" t="b">
        <v>1</v>
      </c>
      <c r="I1244" s="6" t="b">
        <v>1</v>
      </c>
      <c r="J1244" s="7" t="n">
        <v>110322</v>
      </c>
      <c r="K1244" s="6" t="n">
        <v>1</v>
      </c>
      <c r="L1244" s="6" t="inlineStr">
        <is>
          <t>google</t>
        </is>
      </c>
      <c r="M1244" s="6" t="inlineStr">
        <is>
          <t>GGL-NonBrand-DataPipeline</t>
        </is>
      </c>
      <c r="N1244" s="6" t="inlineStr">
        <is>
          <t>google</t>
        </is>
      </c>
      <c r="O1244" s="6" t="inlineStr">
        <is>
          <t>paid-search</t>
        </is>
      </c>
      <c r="P1244" s="6" t="inlineStr">
        <is>
          <t>ggl_nonbrand_datapipeline</t>
        </is>
      </c>
      <c r="Q1244" s="6" t="inlineStr">
        <is>
          <t>text-ad_search</t>
        </is>
      </c>
      <c r="R1244" s="6" t="inlineStr">
        <is>
          <t>etl-software</t>
        </is>
      </c>
      <c r="S1244" s="8" t="n">
        <v>45852.58888888889</v>
      </c>
      <c r="T1244" s="6" t="inlineStr">
        <is>
          <t>gated_content_download</t>
        </is>
      </c>
    </row>
    <row r="1245">
      <c r="A1245" s="9" t="inlineStr">
        <is>
          <t>PRO-00422</t>
        </is>
      </c>
      <c r="B1245" s="9" t="inlineStr">
        <is>
          <t>Emery Smith</t>
        </is>
      </c>
      <c r="C1245" s="9" t="inlineStr">
        <is>
          <t>Director of Data Engineering</t>
        </is>
      </c>
      <c r="D1245" s="9" t="inlineStr">
        <is>
          <t>director</t>
        </is>
      </c>
      <c r="E1245" s="9" t="n">
        <v>1.25</v>
      </c>
      <c r="F1245" s="9" t="inlineStr">
        <is>
          <t>Pipeform</t>
        </is>
      </c>
      <c r="G1245" s="9" t="b">
        <v>1</v>
      </c>
      <c r="H1245" s="9" t="b">
        <v>1</v>
      </c>
      <c r="I1245" s="9" t="b">
        <v>1</v>
      </c>
      <c r="J1245" s="10" t="n">
        <v>110322</v>
      </c>
      <c r="K1245" s="9" t="n">
        <v>2</v>
      </c>
      <c r="L1245" s="9" t="inlineStr">
        <is>
          <t>linkedin</t>
        </is>
      </c>
      <c r="M1245" s="9" t="inlineStr">
        <is>
          <t>LI-ABM-Strategic-ENT</t>
        </is>
      </c>
      <c r="N1245" s="9" t="inlineStr">
        <is>
          <t>linkedin</t>
        </is>
      </c>
      <c r="O1245" s="9" t="inlineStr">
        <is>
          <t>paid-social</t>
        </is>
      </c>
      <c r="P1245" s="9" t="inlineStr">
        <is>
          <t>li_abm_strategic_ent</t>
        </is>
      </c>
      <c r="Q1245" s="9" t="inlineStr">
        <is>
          <t>single-image_social-proof_cta-demo</t>
        </is>
      </c>
      <c r="R1245" s="9" t="inlineStr">
        <is>
          <t>li-ent-data-engineers</t>
        </is>
      </c>
      <c r="S1245" s="11" t="n">
        <v>45870.58402777778</v>
      </c>
      <c r="T1245" s="9" t="inlineStr">
        <is>
          <t>trial_signup</t>
        </is>
      </c>
    </row>
    <row r="1246">
      <c r="A1246" s="6" t="inlineStr">
        <is>
          <t>PRO-00422</t>
        </is>
      </c>
      <c r="B1246" s="6" t="inlineStr">
        <is>
          <t>Emery Smith</t>
        </is>
      </c>
      <c r="C1246" s="6" t="inlineStr">
        <is>
          <t>Director of Data Engineering</t>
        </is>
      </c>
      <c r="D1246" s="6" t="inlineStr">
        <is>
          <t>director</t>
        </is>
      </c>
      <c r="E1246" s="6" t="n">
        <v>1.25</v>
      </c>
      <c r="F1246" s="6" t="inlineStr">
        <is>
          <t>Pipeform</t>
        </is>
      </c>
      <c r="G1246" s="6" t="b">
        <v>1</v>
      </c>
      <c r="H1246" s="6" t="b">
        <v>1</v>
      </c>
      <c r="I1246" s="6" t="b">
        <v>1</v>
      </c>
      <c r="J1246" s="7" t="n">
        <v>110322</v>
      </c>
      <c r="K1246" s="6" t="n">
        <v>3</v>
      </c>
      <c r="L1246" s="6" t="inlineStr">
        <is>
          <t>programmatic</t>
        </is>
      </c>
      <c r="M1246" s="6" t="inlineStr">
        <is>
          <t>DSP-Retarget-HighIntent-14d</t>
        </is>
      </c>
      <c r="N1246" s="6" t="inlineStr">
        <is>
          <t>stackadapt</t>
        </is>
      </c>
      <c r="O1246" s="6" t="inlineStr">
        <is>
          <t>display</t>
        </is>
      </c>
      <c r="P1246" s="6" t="inlineStr">
        <is>
          <t>dsp_retarget_highintent_14d</t>
        </is>
      </c>
      <c r="Q1246" s="6" t="inlineStr">
        <is>
          <t>display-banner_retarget</t>
        </is>
      </c>
      <c r="R1246" s="6" t="inlineStr">
        <is>
          <t>lookalike-data-engineers</t>
        </is>
      </c>
      <c r="S1246" s="8" t="n">
        <v>45889.59166666667</v>
      </c>
      <c r="T1246" s="6" t="inlineStr">
        <is>
          <t>trial_signup</t>
        </is>
      </c>
    </row>
    <row r="1247">
      <c r="A1247" s="9" t="inlineStr">
        <is>
          <t>PRO-00422</t>
        </is>
      </c>
      <c r="B1247" s="9" t="inlineStr">
        <is>
          <t>Emery Smith</t>
        </is>
      </c>
      <c r="C1247" s="9" t="inlineStr">
        <is>
          <t>Director of Data Engineering</t>
        </is>
      </c>
      <c r="D1247" s="9" t="inlineStr">
        <is>
          <t>director</t>
        </is>
      </c>
      <c r="E1247" s="9" t="n">
        <v>1.25</v>
      </c>
      <c r="F1247" s="9" t="inlineStr">
        <is>
          <t>Pipeform</t>
        </is>
      </c>
      <c r="G1247" s="9" t="b">
        <v>1</v>
      </c>
      <c r="H1247" s="9" t="b">
        <v>1</v>
      </c>
      <c r="I1247" s="9" t="b">
        <v>1</v>
      </c>
      <c r="J1247" s="10" t="n">
        <v>110322</v>
      </c>
      <c r="K1247" s="9" t="n">
        <v>4</v>
      </c>
      <c r="L1247" s="9" t="inlineStr">
        <is>
          <t>google</t>
        </is>
      </c>
      <c r="M1247" s="9" t="inlineStr">
        <is>
          <t>GGL-RLSA-HighIntent-Visitors</t>
        </is>
      </c>
      <c r="N1247" s="9" t="inlineStr">
        <is>
          <t>google</t>
        </is>
      </c>
      <c r="O1247" s="9" t="inlineStr">
        <is>
          <t>paid-search</t>
        </is>
      </c>
      <c r="P1247" s="9" t="inlineStr">
        <is>
          <t>ggl_rlsa_highintent_visitors</t>
        </is>
      </c>
      <c r="Q1247" s="9" t="inlineStr">
        <is>
          <t>text-ad_competitor</t>
        </is>
      </c>
      <c r="R1247" s="9" t="inlineStr">
        <is>
          <t>pipeform-alternative</t>
        </is>
      </c>
      <c r="S1247" s="11" t="n">
        <v>45901.52013888889</v>
      </c>
      <c r="T1247" s="9" t="inlineStr">
        <is>
          <t>newsletter_signup</t>
        </is>
      </c>
    </row>
    <row r="1248">
      <c r="A1248" s="6" t="inlineStr">
        <is>
          <t>PRO-00423</t>
        </is>
      </c>
      <c r="B1248" s="6" t="inlineStr">
        <is>
          <t>Rowan Brown</t>
        </is>
      </c>
      <c r="C1248" s="6" t="inlineStr">
        <is>
          <t>Director of Analytics</t>
        </is>
      </c>
      <c r="D1248" s="6" t="inlineStr">
        <is>
          <t>director</t>
        </is>
      </c>
      <c r="E1248" s="6" t="n">
        <v>1.25</v>
      </c>
      <c r="F1248" s="6" t="inlineStr">
        <is>
          <t>Ironset</t>
        </is>
      </c>
      <c r="G1248" s="6" t="b">
        <v>0</v>
      </c>
      <c r="H1248" s="6" t="b">
        <v>0</v>
      </c>
      <c r="I1248" s="6" t="b">
        <v>0</v>
      </c>
      <c r="J1248" s="7" t="n">
        <v>0</v>
      </c>
      <c r="K1248" s="6" t="n">
        <v>1</v>
      </c>
      <c r="L1248" s="6" t="inlineStr">
        <is>
          <t>google</t>
        </is>
      </c>
      <c r="M1248" s="6" t="inlineStr">
        <is>
          <t>GGL-RLSA-HighIntent-Visitors</t>
        </is>
      </c>
      <c r="N1248" s="6" t="inlineStr">
        <is>
          <t>google</t>
        </is>
      </c>
      <c r="O1248" s="6" t="inlineStr">
        <is>
          <t>paid-search</t>
        </is>
      </c>
      <c r="P1248" s="6" t="inlineStr">
        <is>
          <t>ggl_rlsa_highintent_visitors</t>
        </is>
      </c>
      <c r="Q1248" s="6" t="inlineStr">
        <is>
          <t>text-ad_search</t>
        </is>
      </c>
      <c r="R1248" s="6" t="inlineStr">
        <is>
          <t>data-integration-platform</t>
        </is>
      </c>
      <c r="S1248" s="8" t="n">
        <v>45912.59930555556</v>
      </c>
      <c r="T1248" s="6" t="inlineStr">
        <is>
          <t>gated_content_download</t>
        </is>
      </c>
    </row>
    <row r="1249">
      <c r="A1249" s="9" t="inlineStr">
        <is>
          <t>PRO-00423</t>
        </is>
      </c>
      <c r="B1249" s="9" t="inlineStr">
        <is>
          <t>Rowan Brown</t>
        </is>
      </c>
      <c r="C1249" s="9" t="inlineStr">
        <is>
          <t>Director of Analytics</t>
        </is>
      </c>
      <c r="D1249" s="9" t="inlineStr">
        <is>
          <t>director</t>
        </is>
      </c>
      <c r="E1249" s="9" t="n">
        <v>1.25</v>
      </c>
      <c r="F1249" s="9" t="inlineStr">
        <is>
          <t>Ironset</t>
        </is>
      </c>
      <c r="G1249" s="9" t="b">
        <v>0</v>
      </c>
      <c r="H1249" s="9" t="b">
        <v>0</v>
      </c>
      <c r="I1249" s="9" t="b">
        <v>0</v>
      </c>
      <c r="J1249" s="10" t="n">
        <v>0</v>
      </c>
      <c r="K1249" s="9" t="n">
        <v>2</v>
      </c>
      <c r="L1249" s="9" t="inlineStr">
        <is>
          <t>linkedin</t>
        </is>
      </c>
      <c r="M1249" s="9" t="inlineStr">
        <is>
          <t>LI-MOFU-Demo-DataEngineers</t>
        </is>
      </c>
      <c r="N1249" s="9" t="inlineStr">
        <is>
          <t>linkedin</t>
        </is>
      </c>
      <c r="O1249" s="9" t="inlineStr">
        <is>
          <t>paid-social</t>
        </is>
      </c>
      <c r="P1249" s="9" t="inlineStr">
        <is>
          <t>li_mofu_demo_dataengineers</t>
        </is>
      </c>
      <c r="Q1249" s="9" t="inlineStr">
        <is>
          <t>single-image_product-feature_cta-trial</t>
        </is>
      </c>
      <c r="R1249" s="9" t="inlineStr">
        <is>
          <t>li-abm-strategic-accounts</t>
        </is>
      </c>
      <c r="S1249" s="11" t="n">
        <v>45919.61736111111</v>
      </c>
      <c r="T1249" s="9" t="inlineStr">
        <is>
          <t>gated_content_download</t>
        </is>
      </c>
    </row>
    <row r="1250">
      <c r="A1250" s="6" t="inlineStr">
        <is>
          <t>PRO-00423</t>
        </is>
      </c>
      <c r="B1250" s="6" t="inlineStr">
        <is>
          <t>Rowan Brown</t>
        </is>
      </c>
      <c r="C1250" s="6" t="inlineStr">
        <is>
          <t>Director of Analytics</t>
        </is>
      </c>
      <c r="D1250" s="6" t="inlineStr">
        <is>
          <t>director</t>
        </is>
      </c>
      <c r="E1250" s="6" t="n">
        <v>1.25</v>
      </c>
      <c r="F1250" s="6" t="inlineStr">
        <is>
          <t>Ironset</t>
        </is>
      </c>
      <c r="G1250" s="6" t="b">
        <v>0</v>
      </c>
      <c r="H1250" s="6" t="b">
        <v>0</v>
      </c>
      <c r="I1250" s="6" t="b">
        <v>0</v>
      </c>
      <c r="J1250" s="7" t="n">
        <v>0</v>
      </c>
      <c r="K1250" s="6" t="n">
        <v>3</v>
      </c>
      <c r="L1250" s="6" t="inlineStr">
        <is>
          <t>google</t>
        </is>
      </c>
      <c r="M1250" s="6" t="inlineStr">
        <is>
          <t>GGL-Brand-Syncflow-Exact</t>
        </is>
      </c>
      <c r="N1250" s="6" t="inlineStr">
        <is>
          <t>google</t>
        </is>
      </c>
      <c r="O1250" s="6" t="inlineStr">
        <is>
          <t>paid-search</t>
        </is>
      </c>
      <c r="P1250" s="6" t="inlineStr">
        <is>
          <t>ggl_brand_syncflow_exact</t>
        </is>
      </c>
      <c r="Q1250" s="6" t="inlineStr">
        <is>
          <t>text-ad_competitor</t>
        </is>
      </c>
      <c r="R1250" s="6" t="inlineStr">
        <is>
          <t>data-pipeline-tools</t>
        </is>
      </c>
      <c r="S1250" s="8" t="n">
        <v>45930.54791666667</v>
      </c>
      <c r="T1250" s="6" t="inlineStr">
        <is>
          <t>gated_content_download</t>
        </is>
      </c>
    </row>
    <row r="1251">
      <c r="A1251" s="9" t="inlineStr">
        <is>
          <t>PRO-00424</t>
        </is>
      </c>
      <c r="B1251" s="9" t="inlineStr">
        <is>
          <t>Finley Smith</t>
        </is>
      </c>
      <c r="C1251" s="9" t="inlineStr">
        <is>
          <t>Director of Data</t>
        </is>
      </c>
      <c r="D1251" s="9" t="inlineStr">
        <is>
          <t>director</t>
        </is>
      </c>
      <c r="E1251" s="9" t="n">
        <v>1.25</v>
      </c>
      <c r="F1251" s="9" t="inlineStr">
        <is>
          <t>Streamlink</t>
        </is>
      </c>
      <c r="G1251" s="9" t="b">
        <v>1</v>
      </c>
      <c r="H1251" s="9" t="b">
        <v>1</v>
      </c>
      <c r="I1251" s="9" t="b">
        <v>0</v>
      </c>
      <c r="J1251" s="10" t="n">
        <v>122884</v>
      </c>
      <c r="K1251" s="9" t="n">
        <v>1</v>
      </c>
      <c r="L1251" s="9" t="inlineStr">
        <is>
          <t>google</t>
        </is>
      </c>
      <c r="M1251" s="9" t="inlineStr">
        <is>
          <t>GGL-NonBrand-DataPipeline</t>
        </is>
      </c>
      <c r="N1251" s="9" t="inlineStr">
        <is>
          <t>google</t>
        </is>
      </c>
      <c r="O1251" s="9" t="inlineStr">
        <is>
          <t>paid-search</t>
        </is>
      </c>
      <c r="P1251" s="9" t="inlineStr">
        <is>
          <t>ggl_nonbrand_datapipeline</t>
        </is>
      </c>
      <c r="Q1251" s="9" t="inlineStr">
        <is>
          <t>text-ad_rlsa</t>
        </is>
      </c>
      <c r="R1251" s="9" t="inlineStr">
        <is>
          <t>syncflow-alternative</t>
        </is>
      </c>
      <c r="S1251" s="11" t="n">
        <v>45950.46041666667</v>
      </c>
      <c r="T1251" s="9" t="inlineStr">
        <is>
          <t>trial_signup</t>
        </is>
      </c>
    </row>
    <row r="1252">
      <c r="A1252" s="6" t="inlineStr">
        <is>
          <t>PRO-00424</t>
        </is>
      </c>
      <c r="B1252" s="6" t="inlineStr">
        <is>
          <t>Finley Smith</t>
        </is>
      </c>
      <c r="C1252" s="6" t="inlineStr">
        <is>
          <t>Director of Data</t>
        </is>
      </c>
      <c r="D1252" s="6" t="inlineStr">
        <is>
          <t>director</t>
        </is>
      </c>
      <c r="E1252" s="6" t="n">
        <v>1.25</v>
      </c>
      <c r="F1252" s="6" t="inlineStr">
        <is>
          <t>Streamlink</t>
        </is>
      </c>
      <c r="G1252" s="6" t="b">
        <v>1</v>
      </c>
      <c r="H1252" s="6" t="b">
        <v>1</v>
      </c>
      <c r="I1252" s="6" t="b">
        <v>0</v>
      </c>
      <c r="J1252" s="7" t="n">
        <v>122884</v>
      </c>
      <c r="K1252" s="6" t="n">
        <v>2</v>
      </c>
      <c r="L1252" s="6" t="inlineStr">
        <is>
          <t>google</t>
        </is>
      </c>
      <c r="M1252" s="6" t="inlineStr">
        <is>
          <t>GGL-Competitor-Streamlink-Alt</t>
        </is>
      </c>
      <c r="N1252" s="6" t="inlineStr">
        <is>
          <t>google</t>
        </is>
      </c>
      <c r="O1252" s="6" t="inlineStr">
        <is>
          <t>paid-search</t>
        </is>
      </c>
      <c r="P1252" s="6" t="inlineStr">
        <is>
          <t>ggl_competitor_streamlink_alt</t>
        </is>
      </c>
      <c r="Q1252" s="6" t="inlineStr">
        <is>
          <t>text-ad_competitor</t>
        </is>
      </c>
      <c r="R1252" s="6" t="inlineStr">
        <is>
          <t>data-integration-platform</t>
        </is>
      </c>
      <c r="S1252" s="8" t="n">
        <v>45971.41805555556</v>
      </c>
      <c r="T1252" s="6" t="inlineStr">
        <is>
          <t>trial_signup</t>
        </is>
      </c>
    </row>
    <row r="1253">
      <c r="A1253" s="9" t="inlineStr">
        <is>
          <t>PRO-00424</t>
        </is>
      </c>
      <c r="B1253" s="9" t="inlineStr">
        <is>
          <t>Finley Smith</t>
        </is>
      </c>
      <c r="C1253" s="9" t="inlineStr">
        <is>
          <t>Director of Data</t>
        </is>
      </c>
      <c r="D1253" s="9" t="inlineStr">
        <is>
          <t>director</t>
        </is>
      </c>
      <c r="E1253" s="9" t="n">
        <v>1.25</v>
      </c>
      <c r="F1253" s="9" t="inlineStr">
        <is>
          <t>Streamlink</t>
        </is>
      </c>
      <c r="G1253" s="9" t="b">
        <v>1</v>
      </c>
      <c r="H1253" s="9" t="b">
        <v>1</v>
      </c>
      <c r="I1253" s="9" t="b">
        <v>0</v>
      </c>
      <c r="J1253" s="10" t="n">
        <v>122884</v>
      </c>
      <c r="K1253" s="9" t="n">
        <v>3</v>
      </c>
      <c r="L1253" s="9" t="inlineStr">
        <is>
          <t>linkedin</t>
        </is>
      </c>
      <c r="M1253" s="9" t="inlineStr">
        <is>
          <t>LI-Retarget-PricingPage-14d</t>
        </is>
      </c>
      <c r="N1253" s="9" t="inlineStr">
        <is>
          <t>linkedin</t>
        </is>
      </c>
      <c r="O1253" s="9" t="inlineStr">
        <is>
          <t>paid-social</t>
        </is>
      </c>
      <c r="P1253" s="9" t="inlineStr">
        <is>
          <t>li_retarget_pricingpage_14d</t>
        </is>
      </c>
      <c r="Q1253" s="9" t="inlineStr">
        <is>
          <t>single-image_product-feature_cta-trial</t>
        </is>
      </c>
      <c r="R1253" s="9" t="inlineStr">
        <is>
          <t>li-retarget-site-visitors-30d</t>
        </is>
      </c>
      <c r="S1253" s="11" t="n">
        <v>45982.49166666667</v>
      </c>
      <c r="T1253" s="9" t="inlineStr">
        <is>
          <t>demo_request</t>
        </is>
      </c>
    </row>
    <row r="1254">
      <c r="A1254" s="6" t="inlineStr">
        <is>
          <t>PRO-00425</t>
        </is>
      </c>
      <c r="B1254" s="6" t="inlineStr">
        <is>
          <t>Logan White</t>
        </is>
      </c>
      <c r="C1254" s="6" t="inlineStr">
        <is>
          <t>Data Engineer</t>
        </is>
      </c>
      <c r="D1254" s="6" t="inlineStr">
        <is>
          <t>ic_analyst</t>
        </is>
      </c>
      <c r="E1254" s="6" t="n">
        <v>0.75</v>
      </c>
      <c r="F1254" s="6" t="inlineStr">
        <is>
          <t>Stratum Data</t>
        </is>
      </c>
      <c r="G1254" s="6" t="b">
        <v>1</v>
      </c>
      <c r="H1254" s="6" t="b">
        <v>1</v>
      </c>
      <c r="I1254" s="6" t="b">
        <v>0</v>
      </c>
      <c r="J1254" s="7" t="n">
        <v>86608</v>
      </c>
      <c r="K1254" s="6" t="n">
        <v>1</v>
      </c>
      <c r="L1254" s="6" t="inlineStr">
        <is>
          <t>linkedin</t>
        </is>
      </c>
      <c r="M1254" s="6" t="inlineStr">
        <is>
          <t>LI-ENT-Awareness-DataPipeline</t>
        </is>
      </c>
      <c r="N1254" s="6" t="inlineStr">
        <is>
          <t>linkedin</t>
        </is>
      </c>
      <c r="O1254" s="6" t="inlineStr">
        <is>
          <t>paid-social</t>
        </is>
      </c>
      <c r="P1254" s="6" t="inlineStr">
        <is>
          <t>li_ent_awareness_datapipeline</t>
        </is>
      </c>
      <c r="Q1254" s="6" t="inlineStr">
        <is>
          <t>single-image_social-proof_cta-demo</t>
        </is>
      </c>
      <c r="R1254" s="6" t="inlineStr">
        <is>
          <t>li-abm-strategic-accounts</t>
        </is>
      </c>
      <c r="S1254" s="8" t="n">
        <v>45875.39166666667</v>
      </c>
      <c r="T1254" s="6" t="inlineStr">
        <is>
          <t>trial_signup</t>
        </is>
      </c>
    </row>
    <row r="1255">
      <c r="A1255" s="9" t="inlineStr">
        <is>
          <t>PRO-00425</t>
        </is>
      </c>
      <c r="B1255" s="9" t="inlineStr">
        <is>
          <t>Logan White</t>
        </is>
      </c>
      <c r="C1255" s="9" t="inlineStr">
        <is>
          <t>Data Engineer</t>
        </is>
      </c>
      <c r="D1255" s="9" t="inlineStr">
        <is>
          <t>ic_analyst</t>
        </is>
      </c>
      <c r="E1255" s="9" t="n">
        <v>0.75</v>
      </c>
      <c r="F1255" s="9" t="inlineStr">
        <is>
          <t>Stratum Data</t>
        </is>
      </c>
      <c r="G1255" s="9" t="b">
        <v>1</v>
      </c>
      <c r="H1255" s="9" t="b">
        <v>1</v>
      </c>
      <c r="I1255" s="9" t="b">
        <v>0</v>
      </c>
      <c r="J1255" s="10" t="n">
        <v>86608</v>
      </c>
      <c r="K1255" s="9" t="n">
        <v>2</v>
      </c>
      <c r="L1255" s="9" t="inlineStr">
        <is>
          <t>programmatic</t>
        </is>
      </c>
      <c r="M1255" s="9" t="inlineStr">
        <is>
          <t>DSP-ABM-AirCover-Strategic</t>
        </is>
      </c>
      <c r="N1255" s="9" t="inlineStr">
        <is>
          <t>stackadapt</t>
        </is>
      </c>
      <c r="O1255" s="9" t="inlineStr">
        <is>
          <t>display</t>
        </is>
      </c>
      <c r="P1255" s="9" t="inlineStr">
        <is>
          <t>dsp_abm_aircover_strategic</t>
        </is>
      </c>
      <c r="Q1255" s="9" t="inlineStr">
        <is>
          <t>display-banner_abm</t>
        </is>
      </c>
      <c r="R1255" s="9" t="inlineStr">
        <is>
          <t>retarget-site-visitors-14d</t>
        </is>
      </c>
      <c r="S1255" s="11" t="n">
        <v>45884.47777777778</v>
      </c>
      <c r="T1255" s="9" t="inlineStr">
        <is>
          <t>newsletter_signup</t>
        </is>
      </c>
    </row>
    <row r="1256">
      <c r="A1256" s="6" t="inlineStr">
        <is>
          <t>PRO-00425</t>
        </is>
      </c>
      <c r="B1256" s="6" t="inlineStr">
        <is>
          <t>Logan White</t>
        </is>
      </c>
      <c r="C1256" s="6" t="inlineStr">
        <is>
          <t>Data Engineer</t>
        </is>
      </c>
      <c r="D1256" s="6" t="inlineStr">
        <is>
          <t>ic_analyst</t>
        </is>
      </c>
      <c r="E1256" s="6" t="n">
        <v>0.75</v>
      </c>
      <c r="F1256" s="6" t="inlineStr">
        <is>
          <t>Stratum Data</t>
        </is>
      </c>
      <c r="G1256" s="6" t="b">
        <v>1</v>
      </c>
      <c r="H1256" s="6" t="b">
        <v>1</v>
      </c>
      <c r="I1256" s="6" t="b">
        <v>0</v>
      </c>
      <c r="J1256" s="7" t="n">
        <v>86608</v>
      </c>
      <c r="K1256" s="6" t="n">
        <v>3</v>
      </c>
      <c r="L1256" s="6" t="inlineStr">
        <is>
          <t>g2</t>
        </is>
      </c>
      <c r="M1256" s="6" t="inlineStr">
        <is>
          <t>G2-Retarget-CategoryBuyers</t>
        </is>
      </c>
      <c r="N1256" s="6" t="inlineStr">
        <is>
          <t>g2</t>
        </is>
      </c>
      <c r="O1256" s="6" t="inlineStr">
        <is>
          <t>review-site</t>
        </is>
      </c>
      <c r="P1256" s="6" t="inlineStr">
        <is>
          <t>g2_retarget_categorybuyers</t>
        </is>
      </c>
      <c r="Q1256" s="6" t="inlineStr">
        <is>
          <t>badge-display_integration</t>
        </is>
      </c>
      <c r="R1256" s="6" t="inlineStr">
        <is>
          <t>data-integration-review</t>
        </is>
      </c>
      <c r="S1256" s="8" t="n">
        <v>45901.68819444445</v>
      </c>
      <c r="T1256" s="6" t="inlineStr">
        <is>
          <t>gated_content_download</t>
        </is>
      </c>
    </row>
    <row r="1257">
      <c r="A1257" s="9" t="inlineStr">
        <is>
          <t>PRO-00425</t>
        </is>
      </c>
      <c r="B1257" s="9" t="inlineStr">
        <is>
          <t>Logan White</t>
        </is>
      </c>
      <c r="C1257" s="9" t="inlineStr">
        <is>
          <t>Data Engineer</t>
        </is>
      </c>
      <c r="D1257" s="9" t="inlineStr">
        <is>
          <t>ic_analyst</t>
        </is>
      </c>
      <c r="E1257" s="9" t="n">
        <v>0.75</v>
      </c>
      <c r="F1257" s="9" t="inlineStr">
        <is>
          <t>Stratum Data</t>
        </is>
      </c>
      <c r="G1257" s="9" t="b">
        <v>1</v>
      </c>
      <c r="H1257" s="9" t="b">
        <v>1</v>
      </c>
      <c r="I1257" s="9" t="b">
        <v>0</v>
      </c>
      <c r="J1257" s="10" t="n">
        <v>86608</v>
      </c>
      <c r="K1257" s="9" t="n">
        <v>4</v>
      </c>
      <c r="L1257" s="9" t="inlineStr">
        <is>
          <t>programmatic</t>
        </is>
      </c>
      <c r="M1257" s="9" t="inlineStr">
        <is>
          <t>DSP-Retarget-HighIntent-14d</t>
        </is>
      </c>
      <c r="N1257" s="9" t="inlineStr">
        <is>
          <t>stackadapt</t>
        </is>
      </c>
      <c r="O1257" s="9" t="inlineStr">
        <is>
          <t>display</t>
        </is>
      </c>
      <c r="P1257" s="9" t="inlineStr">
        <is>
          <t>dsp_retarget_highintent_14d</t>
        </is>
      </c>
      <c r="Q1257" s="9" t="inlineStr">
        <is>
          <t>display-banner_awareness</t>
        </is>
      </c>
      <c r="R1257" s="9" t="inlineStr">
        <is>
          <t>retarget-site-visitors-14d</t>
        </is>
      </c>
      <c r="S1257" s="11" t="n">
        <v>45909.59583333333</v>
      </c>
      <c r="T1257" s="9" t="inlineStr">
        <is>
          <t>newsletter_signup</t>
        </is>
      </c>
    </row>
    <row r="1258">
      <c r="A1258" s="6" t="inlineStr">
        <is>
          <t>PRO-00426</t>
        </is>
      </c>
      <c r="B1258" s="6" t="inlineStr">
        <is>
          <t>Emery Wilson</t>
        </is>
      </c>
      <c r="C1258" s="6" t="inlineStr">
        <is>
          <t>Data Platform Manager</t>
        </is>
      </c>
      <c r="D1258" s="6" t="inlineStr">
        <is>
          <t>manager</t>
        </is>
      </c>
      <c r="E1258" s="6" t="n">
        <v>1</v>
      </c>
      <c r="F1258" s="6" t="inlineStr">
        <is>
          <t>Luminary Data</t>
        </is>
      </c>
      <c r="G1258" s="6" t="b">
        <v>0</v>
      </c>
      <c r="H1258" s="6" t="b">
        <v>0</v>
      </c>
      <c r="I1258" s="6" t="b">
        <v>0</v>
      </c>
      <c r="J1258" s="7" t="n">
        <v>0</v>
      </c>
      <c r="K1258" s="6" t="n">
        <v>1</v>
      </c>
      <c r="L1258" s="6" t="inlineStr">
        <is>
          <t>linkedin</t>
        </is>
      </c>
      <c r="M1258" s="6" t="inlineStr">
        <is>
          <t>LI-ABM-Strategic-ENT</t>
        </is>
      </c>
      <c r="N1258" s="6" t="inlineStr">
        <is>
          <t>linkedin</t>
        </is>
      </c>
      <c r="O1258" s="6" t="inlineStr">
        <is>
          <t>paid-social</t>
        </is>
      </c>
      <c r="P1258" s="6" t="inlineStr">
        <is>
          <t>li_abm_strategic_ent</t>
        </is>
      </c>
      <c r="Q1258" s="6" t="inlineStr">
        <is>
          <t>single-image_product-feature_cta-trial</t>
        </is>
      </c>
      <c r="R1258" s="6" t="inlineStr">
        <is>
          <t>li-ent-data-engineers</t>
        </is>
      </c>
      <c r="S1258" s="8" t="n">
        <v>45827.42361111111</v>
      </c>
      <c r="T1258" s="6" t="inlineStr">
        <is>
          <t>gated_content_download</t>
        </is>
      </c>
    </row>
    <row r="1259">
      <c r="A1259" s="9" t="inlineStr">
        <is>
          <t>PRO-00426</t>
        </is>
      </c>
      <c r="B1259" s="9" t="inlineStr">
        <is>
          <t>Emery Wilson</t>
        </is>
      </c>
      <c r="C1259" s="9" t="inlineStr">
        <is>
          <t>Data Platform Manager</t>
        </is>
      </c>
      <c r="D1259" s="9" t="inlineStr">
        <is>
          <t>manager</t>
        </is>
      </c>
      <c r="E1259" s="9" t="n">
        <v>1</v>
      </c>
      <c r="F1259" s="9" t="inlineStr">
        <is>
          <t>Luminary Data</t>
        </is>
      </c>
      <c r="G1259" s="9" t="b">
        <v>0</v>
      </c>
      <c r="H1259" s="9" t="b">
        <v>0</v>
      </c>
      <c r="I1259" s="9" t="b">
        <v>0</v>
      </c>
      <c r="J1259" s="10" t="n">
        <v>0</v>
      </c>
      <c r="K1259" s="9" t="n">
        <v>2</v>
      </c>
      <c r="L1259" s="9" t="inlineStr">
        <is>
          <t>linkedin</t>
        </is>
      </c>
      <c r="M1259" s="9" t="inlineStr">
        <is>
          <t>LI-ENT-Awareness-DataPipeline</t>
        </is>
      </c>
      <c r="N1259" s="9" t="inlineStr">
        <is>
          <t>linkedin</t>
        </is>
      </c>
      <c r="O1259" s="9" t="inlineStr">
        <is>
          <t>paid-social</t>
        </is>
      </c>
      <c r="P1259" s="9" t="inlineStr">
        <is>
          <t>li_ent_awareness_datapipeline</t>
        </is>
      </c>
      <c r="Q1259" s="9" t="inlineStr">
        <is>
          <t>single-image_thought-leadership_cta-download</t>
        </is>
      </c>
      <c r="R1259" s="9" t="inlineStr">
        <is>
          <t>li-mid-analytics-directors</t>
        </is>
      </c>
      <c r="S1259" s="11" t="n">
        <v>45838.4375</v>
      </c>
      <c r="T1259" s="9" t="inlineStr">
        <is>
          <t>gated_content_download</t>
        </is>
      </c>
    </row>
    <row r="1260">
      <c r="A1260" s="6" t="inlineStr">
        <is>
          <t>PRO-00426</t>
        </is>
      </c>
      <c r="B1260" s="6" t="inlineStr">
        <is>
          <t>Emery Wilson</t>
        </is>
      </c>
      <c r="C1260" s="6" t="inlineStr">
        <is>
          <t>Data Platform Manager</t>
        </is>
      </c>
      <c r="D1260" s="6" t="inlineStr">
        <is>
          <t>manager</t>
        </is>
      </c>
      <c r="E1260" s="6" t="n">
        <v>1</v>
      </c>
      <c r="F1260" s="6" t="inlineStr">
        <is>
          <t>Luminary Data</t>
        </is>
      </c>
      <c r="G1260" s="6" t="b">
        <v>0</v>
      </c>
      <c r="H1260" s="6" t="b">
        <v>0</v>
      </c>
      <c r="I1260" s="6" t="b">
        <v>0</v>
      </c>
      <c r="J1260" s="7" t="n">
        <v>0</v>
      </c>
      <c r="K1260" s="6" t="n">
        <v>3</v>
      </c>
      <c r="L1260" s="6" t="inlineStr">
        <is>
          <t>linkedin</t>
        </is>
      </c>
      <c r="M1260" s="6" t="inlineStr">
        <is>
          <t>LI-Retarget-SiteVisitors-30d</t>
        </is>
      </c>
      <c r="N1260" s="6" t="inlineStr">
        <is>
          <t>linkedin</t>
        </is>
      </c>
      <c r="O1260" s="6" t="inlineStr">
        <is>
          <t>paid-social</t>
        </is>
      </c>
      <c r="P1260" s="6" t="inlineStr">
        <is>
          <t>li_retarget_sitevisitors_30d</t>
        </is>
      </c>
      <c r="Q1260" s="6" t="inlineStr">
        <is>
          <t>single-image_product-feature_cta-trial</t>
        </is>
      </c>
      <c r="R1260" s="6" t="inlineStr">
        <is>
          <t>li-abm-strategic-accounts</t>
        </is>
      </c>
      <c r="S1260" s="8" t="n">
        <v>45846.68680555555</v>
      </c>
      <c r="T1260" s="6" t="inlineStr">
        <is>
          <t>gated_content_download</t>
        </is>
      </c>
    </row>
    <row r="1261">
      <c r="A1261" s="9" t="inlineStr">
        <is>
          <t>PRO-00427</t>
        </is>
      </c>
      <c r="B1261" s="9" t="inlineStr">
        <is>
          <t>Rowan Hall</t>
        </is>
      </c>
      <c r="C1261" s="9" t="inlineStr">
        <is>
          <t>Director of Data Engineering</t>
        </is>
      </c>
      <c r="D1261" s="9" t="inlineStr">
        <is>
          <t>director</t>
        </is>
      </c>
      <c r="E1261" s="9" t="n">
        <v>1.25</v>
      </c>
      <c r="F1261" s="9" t="inlineStr">
        <is>
          <t>Vaultbase</t>
        </is>
      </c>
      <c r="G1261" s="9" t="b">
        <v>1</v>
      </c>
      <c r="H1261" s="9" t="b">
        <v>0</v>
      </c>
      <c r="I1261" s="9" t="b">
        <v>0</v>
      </c>
      <c r="J1261" s="10" t="n">
        <v>0</v>
      </c>
      <c r="K1261" s="9" t="n">
        <v>1</v>
      </c>
      <c r="L1261" s="9" t="inlineStr">
        <is>
          <t>google</t>
        </is>
      </c>
      <c r="M1261" s="9" t="inlineStr">
        <is>
          <t>GGL-Competitor-Pipeform-Alt</t>
        </is>
      </c>
      <c r="N1261" s="9" t="inlineStr">
        <is>
          <t>google</t>
        </is>
      </c>
      <c r="O1261" s="9" t="inlineStr">
        <is>
          <t>paid-search</t>
        </is>
      </c>
      <c r="P1261" s="9" t="inlineStr">
        <is>
          <t>ggl_competitor_pipeform_alt</t>
        </is>
      </c>
      <c r="Q1261" s="9" t="inlineStr">
        <is>
          <t>text-ad_competitor</t>
        </is>
      </c>
      <c r="R1261" s="9" t="inlineStr">
        <is>
          <t>streamlink-vs-syncflow</t>
        </is>
      </c>
      <c r="S1261" s="11" t="n">
        <v>45798.53611111111</v>
      </c>
      <c r="T1261" s="9" t="inlineStr">
        <is>
          <t>gated_content_download</t>
        </is>
      </c>
    </row>
    <row r="1262">
      <c r="A1262" s="6" t="inlineStr">
        <is>
          <t>PRO-00427</t>
        </is>
      </c>
      <c r="B1262" s="6" t="inlineStr">
        <is>
          <t>Rowan Hall</t>
        </is>
      </c>
      <c r="C1262" s="6" t="inlineStr">
        <is>
          <t>Director of Data Engineering</t>
        </is>
      </c>
      <c r="D1262" s="6" t="inlineStr">
        <is>
          <t>director</t>
        </is>
      </c>
      <c r="E1262" s="6" t="n">
        <v>1.25</v>
      </c>
      <c r="F1262" s="6" t="inlineStr">
        <is>
          <t>Vaultbase</t>
        </is>
      </c>
      <c r="G1262" s="6" t="b">
        <v>1</v>
      </c>
      <c r="H1262" s="6" t="b">
        <v>0</v>
      </c>
      <c r="I1262" s="6" t="b">
        <v>0</v>
      </c>
      <c r="J1262" s="7" t="n">
        <v>0</v>
      </c>
      <c r="K1262" s="6" t="n">
        <v>2</v>
      </c>
      <c r="L1262" s="6" t="inlineStr">
        <is>
          <t>linkedin</t>
        </is>
      </c>
      <c r="M1262" s="6" t="inlineStr">
        <is>
          <t>LI-Retarget-SiteVisitors-30d</t>
        </is>
      </c>
      <c r="N1262" s="6" t="inlineStr">
        <is>
          <t>linkedin</t>
        </is>
      </c>
      <c r="O1262" s="6" t="inlineStr">
        <is>
          <t>paid-social</t>
        </is>
      </c>
      <c r="P1262" s="6" t="inlineStr">
        <is>
          <t>li_retarget_sitevisitors_30d</t>
        </is>
      </c>
      <c r="Q1262" s="6" t="inlineStr">
        <is>
          <t>single-image_social-proof_cta-learn-more</t>
        </is>
      </c>
      <c r="R1262" s="6" t="inlineStr">
        <is>
          <t>li-ent-data-engineers</t>
        </is>
      </c>
      <c r="S1262" s="8" t="n">
        <v>45814.62430555555</v>
      </c>
      <c r="T1262" s="6" t="inlineStr">
        <is>
          <t>newsletter_signup</t>
        </is>
      </c>
    </row>
    <row r="1263">
      <c r="A1263" s="9" t="inlineStr">
        <is>
          <t>PRO-00427</t>
        </is>
      </c>
      <c r="B1263" s="9" t="inlineStr">
        <is>
          <t>Rowan Hall</t>
        </is>
      </c>
      <c r="C1263" s="9" t="inlineStr">
        <is>
          <t>Director of Data Engineering</t>
        </is>
      </c>
      <c r="D1263" s="9" t="inlineStr">
        <is>
          <t>director</t>
        </is>
      </c>
      <c r="E1263" s="9" t="n">
        <v>1.25</v>
      </c>
      <c r="F1263" s="9" t="inlineStr">
        <is>
          <t>Vaultbase</t>
        </is>
      </c>
      <c r="G1263" s="9" t="b">
        <v>1</v>
      </c>
      <c r="H1263" s="9" t="b">
        <v>0</v>
      </c>
      <c r="I1263" s="9" t="b">
        <v>0</v>
      </c>
      <c r="J1263" s="10" t="n">
        <v>0</v>
      </c>
      <c r="K1263" s="9" t="n">
        <v>3</v>
      </c>
      <c r="L1263" s="9" t="inlineStr">
        <is>
          <t>g2</t>
        </is>
      </c>
      <c r="M1263" s="9" t="inlineStr">
        <is>
          <t>G2-Retarget-CategoryBuyers</t>
        </is>
      </c>
      <c r="N1263" s="9" t="inlineStr">
        <is>
          <t>g2</t>
        </is>
      </c>
      <c r="O1263" s="9" t="inlineStr">
        <is>
          <t>review-site</t>
        </is>
      </c>
      <c r="P1263" s="9" t="inlineStr">
        <is>
          <t>g2_retarget_categorybuyers</t>
        </is>
      </c>
      <c r="Q1263" s="9" t="inlineStr">
        <is>
          <t>gated-report_etl</t>
        </is>
      </c>
      <c r="R1263" s="9" t="inlineStr">
        <is>
          <t>etl-tools-comparison</t>
        </is>
      </c>
      <c r="S1263" s="11" t="n">
        <v>45824.47013888889</v>
      </c>
      <c r="T1263" s="9" t="inlineStr">
        <is>
          <t>trial_signup</t>
        </is>
      </c>
    </row>
    <row r="1264">
      <c r="A1264" s="6" t="inlineStr">
        <is>
          <t>PRO-00427</t>
        </is>
      </c>
      <c r="B1264" s="6" t="inlineStr">
        <is>
          <t>Rowan Hall</t>
        </is>
      </c>
      <c r="C1264" s="6" t="inlineStr">
        <is>
          <t>Director of Data Engineering</t>
        </is>
      </c>
      <c r="D1264" s="6" t="inlineStr">
        <is>
          <t>director</t>
        </is>
      </c>
      <c r="E1264" s="6" t="n">
        <v>1.25</v>
      </c>
      <c r="F1264" s="6" t="inlineStr">
        <is>
          <t>Vaultbase</t>
        </is>
      </c>
      <c r="G1264" s="6" t="b">
        <v>1</v>
      </c>
      <c r="H1264" s="6" t="b">
        <v>0</v>
      </c>
      <c r="I1264" s="6" t="b">
        <v>0</v>
      </c>
      <c r="J1264" s="7" t="n">
        <v>0</v>
      </c>
      <c r="K1264" s="6" t="n">
        <v>4</v>
      </c>
      <c r="L1264" s="6" t="inlineStr">
        <is>
          <t>g2</t>
        </is>
      </c>
      <c r="M1264" s="6" t="inlineStr">
        <is>
          <t>G2-Retarget-CategoryBuyers</t>
        </is>
      </c>
      <c r="N1264" s="6" t="inlineStr">
        <is>
          <t>g2</t>
        </is>
      </c>
      <c r="O1264" s="6" t="inlineStr">
        <is>
          <t>review-site</t>
        </is>
      </c>
      <c r="P1264" s="6" t="inlineStr">
        <is>
          <t>g2_retarget_categorybuyers</t>
        </is>
      </c>
      <c r="Q1264" s="6" t="inlineStr">
        <is>
          <t>retarget-banner_category</t>
        </is>
      </c>
      <c r="R1264" s="6" t="inlineStr">
        <is>
          <t>data-integration-review</t>
        </is>
      </c>
      <c r="S1264" s="8" t="n">
        <v>45840.59791666667</v>
      </c>
      <c r="T1264" s="6" t="inlineStr">
        <is>
          <t>demo_request</t>
        </is>
      </c>
    </row>
    <row r="1265">
      <c r="A1265" s="9" t="inlineStr">
        <is>
          <t>PRO-00428</t>
        </is>
      </c>
      <c r="B1265" s="9" t="inlineStr">
        <is>
          <t>Harper Garcia</t>
        </is>
      </c>
      <c r="C1265" s="9" t="inlineStr">
        <is>
          <t>Analytics Manager</t>
        </is>
      </c>
      <c r="D1265" s="9" t="inlineStr">
        <is>
          <t>manager</t>
        </is>
      </c>
      <c r="E1265" s="9" t="n">
        <v>1</v>
      </c>
      <c r="F1265" s="9" t="inlineStr">
        <is>
          <t>Horizon Analytics</t>
        </is>
      </c>
      <c r="G1265" s="9" t="b">
        <v>1</v>
      </c>
      <c r="H1265" s="9" t="b">
        <v>1</v>
      </c>
      <c r="I1265" s="9" t="b">
        <v>0</v>
      </c>
      <c r="J1265" s="10" t="n">
        <v>74656</v>
      </c>
      <c r="K1265" s="9" t="n">
        <v>1</v>
      </c>
      <c r="L1265" s="9" t="inlineStr">
        <is>
          <t>google</t>
        </is>
      </c>
      <c r="M1265" s="9" t="inlineStr">
        <is>
          <t>GGL-Competitor-Streamlink-Alt</t>
        </is>
      </c>
      <c r="N1265" s="9" t="inlineStr">
        <is>
          <t>google</t>
        </is>
      </c>
      <c r="O1265" s="9" t="inlineStr">
        <is>
          <t>paid-search</t>
        </is>
      </c>
      <c r="P1265" s="9" t="inlineStr">
        <is>
          <t>ggl_competitor_streamlink_alt</t>
        </is>
      </c>
      <c r="Q1265" s="9" t="inlineStr">
        <is>
          <t>text-ad_search</t>
        </is>
      </c>
      <c r="R1265" s="9" t="inlineStr">
        <is>
          <t>data-pipeline-tools</t>
        </is>
      </c>
      <c r="S1265" s="11" t="n">
        <v>45776.46180555555</v>
      </c>
      <c r="T1265" s="9" t="inlineStr">
        <is>
          <t>gated_content_download</t>
        </is>
      </c>
    </row>
    <row r="1266">
      <c r="A1266" s="6" t="inlineStr">
        <is>
          <t>PRO-00428</t>
        </is>
      </c>
      <c r="B1266" s="6" t="inlineStr">
        <is>
          <t>Harper Garcia</t>
        </is>
      </c>
      <c r="C1266" s="6" t="inlineStr">
        <is>
          <t>Analytics Manager</t>
        </is>
      </c>
      <c r="D1266" s="6" t="inlineStr">
        <is>
          <t>manager</t>
        </is>
      </c>
      <c r="E1266" s="6" t="n">
        <v>1</v>
      </c>
      <c r="F1266" s="6" t="inlineStr">
        <is>
          <t>Horizon Analytics</t>
        </is>
      </c>
      <c r="G1266" s="6" t="b">
        <v>1</v>
      </c>
      <c r="H1266" s="6" t="b">
        <v>1</v>
      </c>
      <c r="I1266" s="6" t="b">
        <v>0</v>
      </c>
      <c r="J1266" s="7" t="n">
        <v>74656</v>
      </c>
      <c r="K1266" s="6" t="n">
        <v>2</v>
      </c>
      <c r="L1266" s="6" t="inlineStr">
        <is>
          <t>linkedin</t>
        </is>
      </c>
      <c r="M1266" s="6" t="inlineStr">
        <is>
          <t>LI-ENT-Awareness-DataPipeline</t>
        </is>
      </c>
      <c r="N1266" s="6" t="inlineStr">
        <is>
          <t>linkedin</t>
        </is>
      </c>
      <c r="O1266" s="6" t="inlineStr">
        <is>
          <t>paid-social</t>
        </is>
      </c>
      <c r="P1266" s="6" t="inlineStr">
        <is>
          <t>li_ent_awareness_datapipeline</t>
        </is>
      </c>
      <c r="Q1266" s="6" t="inlineStr">
        <is>
          <t>single-image_social-proof_cta-demo</t>
        </is>
      </c>
      <c r="R1266" s="6" t="inlineStr">
        <is>
          <t>li-abm-strategic-accounts</t>
        </is>
      </c>
      <c r="S1266" s="8" t="n">
        <v>45796.34722222222</v>
      </c>
      <c r="T1266" s="6" t="inlineStr">
        <is>
          <t>trial_signup</t>
        </is>
      </c>
    </row>
    <row r="1267">
      <c r="A1267" s="9" t="inlineStr">
        <is>
          <t>PRO-00429</t>
        </is>
      </c>
      <c r="B1267" s="9" t="inlineStr">
        <is>
          <t>Logan Clark</t>
        </is>
      </c>
      <c r="C1267" s="9" t="inlineStr">
        <is>
          <t>Director of Data</t>
        </is>
      </c>
      <c r="D1267" s="9" t="inlineStr">
        <is>
          <t>director</t>
        </is>
      </c>
      <c r="E1267" s="9" t="n">
        <v>1.25</v>
      </c>
      <c r="F1267" s="9" t="inlineStr">
        <is>
          <t>Nexlayer</t>
        </is>
      </c>
      <c r="G1267" s="9" t="b">
        <v>1</v>
      </c>
      <c r="H1267" s="9" t="b">
        <v>0</v>
      </c>
      <c r="I1267" s="9" t="b">
        <v>0</v>
      </c>
      <c r="J1267" s="10" t="n">
        <v>0</v>
      </c>
      <c r="K1267" s="9" t="n">
        <v>1</v>
      </c>
      <c r="L1267" s="9" t="inlineStr">
        <is>
          <t>linkedin</t>
        </is>
      </c>
      <c r="M1267" s="9" t="inlineStr">
        <is>
          <t>LI-Retarget-SiteVisitors-30d</t>
        </is>
      </c>
      <c r="N1267" s="9" t="inlineStr">
        <is>
          <t>linkedin</t>
        </is>
      </c>
      <c r="O1267" s="9" t="inlineStr">
        <is>
          <t>paid-social</t>
        </is>
      </c>
      <c r="P1267" s="9" t="inlineStr">
        <is>
          <t>li_retarget_sitevisitors_30d</t>
        </is>
      </c>
      <c r="Q1267" s="9" t="inlineStr">
        <is>
          <t>single-image_thought-leadership_cta-learn-more</t>
        </is>
      </c>
      <c r="R1267" s="9" t="inlineStr">
        <is>
          <t>li-abm-strategic-accounts</t>
        </is>
      </c>
      <c r="S1267" s="11" t="n">
        <v>45855.64027777778</v>
      </c>
      <c r="T1267" s="9" t="inlineStr">
        <is>
          <t>gated_content_download</t>
        </is>
      </c>
    </row>
    <row r="1268">
      <c r="A1268" s="6" t="inlineStr">
        <is>
          <t>PRO-00429</t>
        </is>
      </c>
      <c r="B1268" s="6" t="inlineStr">
        <is>
          <t>Logan Clark</t>
        </is>
      </c>
      <c r="C1268" s="6" t="inlineStr">
        <is>
          <t>Director of Data</t>
        </is>
      </c>
      <c r="D1268" s="6" t="inlineStr">
        <is>
          <t>director</t>
        </is>
      </c>
      <c r="E1268" s="6" t="n">
        <v>1.25</v>
      </c>
      <c r="F1268" s="6" t="inlineStr">
        <is>
          <t>Nexlayer</t>
        </is>
      </c>
      <c r="G1268" s="6" t="b">
        <v>1</v>
      </c>
      <c r="H1268" s="6" t="b">
        <v>0</v>
      </c>
      <c r="I1268" s="6" t="b">
        <v>0</v>
      </c>
      <c r="J1268" s="7" t="n">
        <v>0</v>
      </c>
      <c r="K1268" s="6" t="n">
        <v>2</v>
      </c>
      <c r="L1268" s="6" t="inlineStr">
        <is>
          <t>programmatic</t>
        </is>
      </c>
      <c r="M1268" s="6" t="inlineStr">
        <is>
          <t>DSP-Retarget-HighIntent-14d</t>
        </is>
      </c>
      <c r="N1268" s="6" t="inlineStr">
        <is>
          <t>stackadapt</t>
        </is>
      </c>
      <c r="O1268" s="6" t="inlineStr">
        <is>
          <t>display</t>
        </is>
      </c>
      <c r="P1268" s="6" t="inlineStr">
        <is>
          <t>dsp_retarget_highintent_14d</t>
        </is>
      </c>
      <c r="Q1268" s="6" t="inlineStr">
        <is>
          <t>display-banner_awareness</t>
        </is>
      </c>
      <c r="R1268" s="6" t="inlineStr">
        <is>
          <t>abm-strategic-accounts</t>
        </is>
      </c>
      <c r="S1268" s="8" t="n">
        <v>45873.46527777778</v>
      </c>
      <c r="T1268" s="6" t="inlineStr">
        <is>
          <t>trial_signup</t>
        </is>
      </c>
    </row>
    <row r="1269">
      <c r="A1269" s="9" t="inlineStr">
        <is>
          <t>PRO-00429</t>
        </is>
      </c>
      <c r="B1269" s="9" t="inlineStr">
        <is>
          <t>Logan Clark</t>
        </is>
      </c>
      <c r="C1269" s="9" t="inlineStr">
        <is>
          <t>Director of Data</t>
        </is>
      </c>
      <c r="D1269" s="9" t="inlineStr">
        <is>
          <t>director</t>
        </is>
      </c>
      <c r="E1269" s="9" t="n">
        <v>1.25</v>
      </c>
      <c r="F1269" s="9" t="inlineStr">
        <is>
          <t>Nexlayer</t>
        </is>
      </c>
      <c r="G1269" s="9" t="b">
        <v>1</v>
      </c>
      <c r="H1269" s="9" t="b">
        <v>0</v>
      </c>
      <c r="I1269" s="9" t="b">
        <v>0</v>
      </c>
      <c r="J1269" s="10" t="n">
        <v>0</v>
      </c>
      <c r="K1269" s="9" t="n">
        <v>3</v>
      </c>
      <c r="L1269" s="9" t="inlineStr">
        <is>
          <t>linkedin</t>
        </is>
      </c>
      <c r="M1269" s="9" t="inlineStr">
        <is>
          <t>LI-Retarget-PricingPage-14d</t>
        </is>
      </c>
      <c r="N1269" s="9" t="inlineStr">
        <is>
          <t>linkedin</t>
        </is>
      </c>
      <c r="O1269" s="9" t="inlineStr">
        <is>
          <t>paid-social</t>
        </is>
      </c>
      <c r="P1269" s="9" t="inlineStr">
        <is>
          <t>li_retarget_pricingpage_14d</t>
        </is>
      </c>
      <c r="Q1269" s="9" t="inlineStr">
        <is>
          <t>single-image_pain-point_cta-trial</t>
        </is>
      </c>
      <c r="R1269" s="9" t="inlineStr">
        <is>
          <t>li-abm-strategic-accounts</t>
        </is>
      </c>
      <c r="S1269" s="11" t="n">
        <v>45888.64652777778</v>
      </c>
      <c r="T1269" s="9" t="inlineStr">
        <is>
          <t>trial_signup</t>
        </is>
      </c>
    </row>
    <row r="1270">
      <c r="A1270" s="6" t="inlineStr">
        <is>
          <t>PRO-00430</t>
        </is>
      </c>
      <c r="B1270" s="6" t="inlineStr">
        <is>
          <t>Riley Chen</t>
        </is>
      </c>
      <c r="C1270" s="6" t="inlineStr">
        <is>
          <t>Data Platform Manager</t>
        </is>
      </c>
      <c r="D1270" s="6" t="inlineStr">
        <is>
          <t>manager</t>
        </is>
      </c>
      <c r="E1270" s="6" t="n">
        <v>1</v>
      </c>
      <c r="F1270" s="6" t="inlineStr">
        <is>
          <t>Stratum Data</t>
        </is>
      </c>
      <c r="G1270" s="6" t="b">
        <v>0</v>
      </c>
      <c r="H1270" s="6" t="b">
        <v>0</v>
      </c>
      <c r="I1270" s="6" t="b">
        <v>0</v>
      </c>
      <c r="J1270" s="7" t="n">
        <v>0</v>
      </c>
      <c r="K1270" s="6" t="n">
        <v>1</v>
      </c>
      <c r="L1270" s="6" t="inlineStr">
        <is>
          <t>google</t>
        </is>
      </c>
      <c r="M1270" s="6" t="inlineStr">
        <is>
          <t>GGL-NonBrand-ETL-Tools</t>
        </is>
      </c>
      <c r="N1270" s="6" t="inlineStr">
        <is>
          <t>google</t>
        </is>
      </c>
      <c r="O1270" s="6" t="inlineStr">
        <is>
          <t>paid-search</t>
        </is>
      </c>
      <c r="P1270" s="6" t="inlineStr">
        <is>
          <t>ggl_nonbrand_etl_tools</t>
        </is>
      </c>
      <c r="Q1270" s="6" t="inlineStr">
        <is>
          <t>text-ad_rlsa</t>
        </is>
      </c>
      <c r="R1270" s="6" t="inlineStr">
        <is>
          <t>syncflow-alternative</t>
        </is>
      </c>
      <c r="S1270" s="8" t="n">
        <v>45835.59236111111</v>
      </c>
      <c r="T1270" s="6" t="inlineStr">
        <is>
          <t>gated_content_download</t>
        </is>
      </c>
    </row>
    <row r="1271">
      <c r="A1271" s="9" t="inlineStr">
        <is>
          <t>PRO-00430</t>
        </is>
      </c>
      <c r="B1271" s="9" t="inlineStr">
        <is>
          <t>Riley Chen</t>
        </is>
      </c>
      <c r="C1271" s="9" t="inlineStr">
        <is>
          <t>Data Platform Manager</t>
        </is>
      </c>
      <c r="D1271" s="9" t="inlineStr">
        <is>
          <t>manager</t>
        </is>
      </c>
      <c r="E1271" s="9" t="n">
        <v>1</v>
      </c>
      <c r="F1271" s="9" t="inlineStr">
        <is>
          <t>Stratum Data</t>
        </is>
      </c>
      <c r="G1271" s="9" t="b">
        <v>0</v>
      </c>
      <c r="H1271" s="9" t="b">
        <v>0</v>
      </c>
      <c r="I1271" s="9" t="b">
        <v>0</v>
      </c>
      <c r="J1271" s="10" t="n">
        <v>0</v>
      </c>
      <c r="K1271" s="9" t="n">
        <v>2</v>
      </c>
      <c r="L1271" s="9" t="inlineStr">
        <is>
          <t>google</t>
        </is>
      </c>
      <c r="M1271" s="9" t="inlineStr">
        <is>
          <t>GGL-Competitor-Streamlink-Alt</t>
        </is>
      </c>
      <c r="N1271" s="9" t="inlineStr">
        <is>
          <t>google</t>
        </is>
      </c>
      <c r="O1271" s="9" t="inlineStr">
        <is>
          <t>paid-search</t>
        </is>
      </c>
      <c r="P1271" s="9" t="inlineStr">
        <is>
          <t>ggl_competitor_streamlink_alt</t>
        </is>
      </c>
      <c r="Q1271" s="9" t="inlineStr">
        <is>
          <t>text-ad_search</t>
        </is>
      </c>
      <c r="R1271" s="9" t="inlineStr">
        <is>
          <t>etl-software</t>
        </is>
      </c>
      <c r="S1271" s="11" t="n">
        <v>45853.34166666667</v>
      </c>
      <c r="T1271" s="9" t="inlineStr">
        <is>
          <t>newsletter_signup</t>
        </is>
      </c>
    </row>
    <row r="1272">
      <c r="A1272" s="6" t="inlineStr">
        <is>
          <t>PRO-00430</t>
        </is>
      </c>
      <c r="B1272" s="6" t="inlineStr">
        <is>
          <t>Riley Chen</t>
        </is>
      </c>
      <c r="C1272" s="6" t="inlineStr">
        <is>
          <t>Data Platform Manager</t>
        </is>
      </c>
      <c r="D1272" s="6" t="inlineStr">
        <is>
          <t>manager</t>
        </is>
      </c>
      <c r="E1272" s="6" t="n">
        <v>1</v>
      </c>
      <c r="F1272" s="6" t="inlineStr">
        <is>
          <t>Stratum Data</t>
        </is>
      </c>
      <c r="G1272" s="6" t="b">
        <v>0</v>
      </c>
      <c r="H1272" s="6" t="b">
        <v>0</v>
      </c>
      <c r="I1272" s="6" t="b">
        <v>0</v>
      </c>
      <c r="J1272" s="7" t="n">
        <v>0</v>
      </c>
      <c r="K1272" s="6" t="n">
        <v>3</v>
      </c>
      <c r="L1272" s="6" t="inlineStr">
        <is>
          <t>linkedin</t>
        </is>
      </c>
      <c r="M1272" s="6" t="inlineStr">
        <is>
          <t>LI-Retarget-PricingPage-14d</t>
        </is>
      </c>
      <c r="N1272" s="6" t="inlineStr">
        <is>
          <t>linkedin</t>
        </is>
      </c>
      <c r="O1272" s="6" t="inlineStr">
        <is>
          <t>paid-social</t>
        </is>
      </c>
      <c r="P1272" s="6" t="inlineStr">
        <is>
          <t>li_retarget_pricingpage_14d</t>
        </is>
      </c>
      <c r="Q1272" s="6" t="inlineStr">
        <is>
          <t>single-image_pain-point_cta-demo</t>
        </is>
      </c>
      <c r="R1272" s="6" t="inlineStr">
        <is>
          <t>li-abm-strategic-accounts</t>
        </is>
      </c>
      <c r="S1272" s="8" t="n">
        <v>45866.41527777778</v>
      </c>
      <c r="T1272" s="6" t="inlineStr">
        <is>
          <t>gated_content_download</t>
        </is>
      </c>
    </row>
    <row r="1273">
      <c r="A1273" s="9" t="inlineStr">
        <is>
          <t>PRO-00430</t>
        </is>
      </c>
      <c r="B1273" s="9" t="inlineStr">
        <is>
          <t>Riley Chen</t>
        </is>
      </c>
      <c r="C1273" s="9" t="inlineStr">
        <is>
          <t>Data Platform Manager</t>
        </is>
      </c>
      <c r="D1273" s="9" t="inlineStr">
        <is>
          <t>manager</t>
        </is>
      </c>
      <c r="E1273" s="9" t="n">
        <v>1</v>
      </c>
      <c r="F1273" s="9" t="inlineStr">
        <is>
          <t>Stratum Data</t>
        </is>
      </c>
      <c r="G1273" s="9" t="b">
        <v>0</v>
      </c>
      <c r="H1273" s="9" t="b">
        <v>0</v>
      </c>
      <c r="I1273" s="9" t="b">
        <v>0</v>
      </c>
      <c r="J1273" s="10" t="n">
        <v>0</v>
      </c>
      <c r="K1273" s="9" t="n">
        <v>4</v>
      </c>
      <c r="L1273" s="9" t="inlineStr">
        <is>
          <t>g2</t>
        </is>
      </c>
      <c r="M1273" s="9" t="inlineStr">
        <is>
          <t>G2-GridReport-ETL-Gated</t>
        </is>
      </c>
      <c r="N1273" s="9" t="inlineStr">
        <is>
          <t>g2</t>
        </is>
      </c>
      <c r="O1273" s="9" t="inlineStr">
        <is>
          <t>review-site</t>
        </is>
      </c>
      <c r="P1273" s="9" t="inlineStr">
        <is>
          <t>g2_gridreport_etl_gated</t>
        </is>
      </c>
      <c r="Q1273" s="9" t="inlineStr">
        <is>
          <t>retarget-banner_category</t>
        </is>
      </c>
      <c r="R1273" s="9" t="inlineStr">
        <is>
          <t>pipeline-software-evaluation</t>
        </is>
      </c>
      <c r="S1273" s="11" t="n">
        <v>45883.52847222222</v>
      </c>
      <c r="T1273" s="9" t="inlineStr">
        <is>
          <t>gated_content_download</t>
        </is>
      </c>
    </row>
    <row r="1274">
      <c r="A1274" s="6" t="inlineStr">
        <is>
          <t>PRO-00431</t>
        </is>
      </c>
      <c r="B1274" s="6" t="inlineStr">
        <is>
          <t>Parker Chen</t>
        </is>
      </c>
      <c r="C1274" s="6" t="inlineStr">
        <is>
          <t>BI Analyst</t>
        </is>
      </c>
      <c r="D1274" s="6" t="inlineStr">
        <is>
          <t>ic_analyst</t>
        </is>
      </c>
      <c r="E1274" s="6" t="n">
        <v>0.75</v>
      </c>
      <c r="F1274" s="6" t="inlineStr">
        <is>
          <t>Stratum Data</t>
        </is>
      </c>
      <c r="G1274" s="6" t="b">
        <v>1</v>
      </c>
      <c r="H1274" s="6" t="b">
        <v>0</v>
      </c>
      <c r="I1274" s="6" t="b">
        <v>0</v>
      </c>
      <c r="J1274" s="7" t="n">
        <v>0</v>
      </c>
      <c r="K1274" s="6" t="n">
        <v>1</v>
      </c>
      <c r="L1274" s="6" t="inlineStr">
        <is>
          <t>linkedin</t>
        </is>
      </c>
      <c r="M1274" s="6" t="inlineStr">
        <is>
          <t>LI-ABM-Strategic-ENT</t>
        </is>
      </c>
      <c r="N1274" s="6" t="inlineStr">
        <is>
          <t>linkedin</t>
        </is>
      </c>
      <c r="O1274" s="6" t="inlineStr">
        <is>
          <t>paid-social</t>
        </is>
      </c>
      <c r="P1274" s="6" t="inlineStr">
        <is>
          <t>li_abm_strategic_ent</t>
        </is>
      </c>
      <c r="Q1274" s="6" t="inlineStr">
        <is>
          <t>single-image_pain-point_cta-trial</t>
        </is>
      </c>
      <c r="R1274" s="6" t="inlineStr">
        <is>
          <t>li-ent-data-engineers</t>
        </is>
      </c>
      <c r="S1274" s="8" t="n">
        <v>45890.63263888889</v>
      </c>
      <c r="T1274" s="6" t="inlineStr">
        <is>
          <t>gated_content_download</t>
        </is>
      </c>
    </row>
    <row r="1275">
      <c r="A1275" s="9" t="inlineStr">
        <is>
          <t>PRO-00431</t>
        </is>
      </c>
      <c r="B1275" s="9" t="inlineStr">
        <is>
          <t>Parker Chen</t>
        </is>
      </c>
      <c r="C1275" s="9" t="inlineStr">
        <is>
          <t>BI Analyst</t>
        </is>
      </c>
      <c r="D1275" s="9" t="inlineStr">
        <is>
          <t>ic_analyst</t>
        </is>
      </c>
      <c r="E1275" s="9" t="n">
        <v>0.75</v>
      </c>
      <c r="F1275" s="9" t="inlineStr">
        <is>
          <t>Stratum Data</t>
        </is>
      </c>
      <c r="G1275" s="9" t="b">
        <v>1</v>
      </c>
      <c r="H1275" s="9" t="b">
        <v>0</v>
      </c>
      <c r="I1275" s="9" t="b">
        <v>0</v>
      </c>
      <c r="J1275" s="10" t="n">
        <v>0</v>
      </c>
      <c r="K1275" s="9" t="n">
        <v>2</v>
      </c>
      <c r="L1275" s="9" t="inlineStr">
        <is>
          <t>g2</t>
        </is>
      </c>
      <c r="M1275" s="9" t="inlineStr">
        <is>
          <t>G2-GridReport-ETL-Gated</t>
        </is>
      </c>
      <c r="N1275" s="9" t="inlineStr">
        <is>
          <t>g2</t>
        </is>
      </c>
      <c r="O1275" s="9" t="inlineStr">
        <is>
          <t>review-site</t>
        </is>
      </c>
      <c r="P1275" s="9" t="inlineStr">
        <is>
          <t>g2_gridreport_etl_gated</t>
        </is>
      </c>
      <c r="Q1275" s="9" t="inlineStr">
        <is>
          <t>gated-report_etl</t>
        </is>
      </c>
      <c r="R1275" s="9" t="inlineStr">
        <is>
          <t>data-integration-review</t>
        </is>
      </c>
      <c r="S1275" s="11" t="n">
        <v>45908.44791666666</v>
      </c>
      <c r="T1275" s="9" t="inlineStr">
        <is>
          <t>trial_signup</t>
        </is>
      </c>
    </row>
    <row r="1276">
      <c r="A1276" s="6" t="inlineStr">
        <is>
          <t>PRO-00431</t>
        </is>
      </c>
      <c r="B1276" s="6" t="inlineStr">
        <is>
          <t>Parker Chen</t>
        </is>
      </c>
      <c r="C1276" s="6" t="inlineStr">
        <is>
          <t>BI Analyst</t>
        </is>
      </c>
      <c r="D1276" s="6" t="inlineStr">
        <is>
          <t>ic_analyst</t>
        </is>
      </c>
      <c r="E1276" s="6" t="n">
        <v>0.75</v>
      </c>
      <c r="F1276" s="6" t="inlineStr">
        <is>
          <t>Stratum Data</t>
        </is>
      </c>
      <c r="G1276" s="6" t="b">
        <v>1</v>
      </c>
      <c r="H1276" s="6" t="b">
        <v>0</v>
      </c>
      <c r="I1276" s="6" t="b">
        <v>0</v>
      </c>
      <c r="J1276" s="7" t="n">
        <v>0</v>
      </c>
      <c r="K1276" s="6" t="n">
        <v>3</v>
      </c>
      <c r="L1276" s="6" t="inlineStr">
        <is>
          <t>linkedin</t>
        </is>
      </c>
      <c r="M1276" s="6" t="inlineStr">
        <is>
          <t>LI-Retarget-SiteVisitors-30d</t>
        </is>
      </c>
      <c r="N1276" s="6" t="inlineStr">
        <is>
          <t>linkedin</t>
        </is>
      </c>
      <c r="O1276" s="6" t="inlineStr">
        <is>
          <t>paid-social</t>
        </is>
      </c>
      <c r="P1276" s="6" t="inlineStr">
        <is>
          <t>li_retarget_sitevisitors_30d</t>
        </is>
      </c>
      <c r="Q1276" s="6" t="inlineStr">
        <is>
          <t>single-image_thought-leadership_cta-learn-more</t>
        </is>
      </c>
      <c r="R1276" s="6" t="inlineStr">
        <is>
          <t>li-ent-data-engineers</t>
        </is>
      </c>
      <c r="S1276" s="8" t="n">
        <v>45916.35277777778</v>
      </c>
      <c r="T1276" s="6" t="inlineStr">
        <is>
          <t>trial_signup</t>
        </is>
      </c>
    </row>
    <row r="1277">
      <c r="A1277" s="9" t="inlineStr">
        <is>
          <t>PRO-00431</t>
        </is>
      </c>
      <c r="B1277" s="9" t="inlineStr">
        <is>
          <t>Parker Chen</t>
        </is>
      </c>
      <c r="C1277" s="9" t="inlineStr">
        <is>
          <t>BI Analyst</t>
        </is>
      </c>
      <c r="D1277" s="9" t="inlineStr">
        <is>
          <t>ic_analyst</t>
        </is>
      </c>
      <c r="E1277" s="9" t="n">
        <v>0.75</v>
      </c>
      <c r="F1277" s="9" t="inlineStr">
        <is>
          <t>Stratum Data</t>
        </is>
      </c>
      <c r="G1277" s="9" t="b">
        <v>1</v>
      </c>
      <c r="H1277" s="9" t="b">
        <v>0</v>
      </c>
      <c r="I1277" s="9" t="b">
        <v>0</v>
      </c>
      <c r="J1277" s="10" t="n">
        <v>0</v>
      </c>
      <c r="K1277" s="9" t="n">
        <v>4</v>
      </c>
      <c r="L1277" s="9" t="inlineStr">
        <is>
          <t>g2</t>
        </is>
      </c>
      <c r="M1277" s="9" t="inlineStr">
        <is>
          <t>G2-GridReport-ETL-Gated</t>
        </is>
      </c>
      <c r="N1277" s="9" t="inlineStr">
        <is>
          <t>g2</t>
        </is>
      </c>
      <c r="O1277" s="9" t="inlineStr">
        <is>
          <t>review-site</t>
        </is>
      </c>
      <c r="P1277" s="9" t="inlineStr">
        <is>
          <t>g2_gridreport_etl_gated</t>
        </is>
      </c>
      <c r="Q1277" s="9" t="inlineStr">
        <is>
          <t>badge-display_integration</t>
        </is>
      </c>
      <c r="R1277" s="9" t="inlineStr">
        <is>
          <t>pipeline-software-evaluation</t>
        </is>
      </c>
      <c r="S1277" s="11" t="n">
        <v>45929.48680555556</v>
      </c>
      <c r="T1277" s="9" t="inlineStr">
        <is>
          <t>trial_signup</t>
        </is>
      </c>
    </row>
    <row r="1278">
      <c r="A1278" s="6" t="inlineStr">
        <is>
          <t>PRO-00432</t>
        </is>
      </c>
      <c r="B1278" s="6" t="inlineStr">
        <is>
          <t>Spencer Harris</t>
        </is>
      </c>
      <c r="C1278" s="6" t="inlineStr">
        <is>
          <t>Senior Data Engineer</t>
        </is>
      </c>
      <c r="D1278" s="6" t="inlineStr">
        <is>
          <t>ic_analyst</t>
        </is>
      </c>
      <c r="E1278" s="6" t="n">
        <v>0.75</v>
      </c>
      <c r="F1278" s="6" t="inlineStr">
        <is>
          <t>Apex Workflows</t>
        </is>
      </c>
      <c r="G1278" s="6" t="b">
        <v>1</v>
      </c>
      <c r="H1278" s="6" t="b">
        <v>0</v>
      </c>
      <c r="I1278" s="6" t="b">
        <v>0</v>
      </c>
      <c r="J1278" s="7" t="n">
        <v>0</v>
      </c>
      <c r="K1278" s="6" t="n">
        <v>1</v>
      </c>
      <c r="L1278" s="6" t="inlineStr">
        <is>
          <t>google</t>
        </is>
      </c>
      <c r="M1278" s="6" t="inlineStr">
        <is>
          <t>GGL-Brand-Syncflow-Exact</t>
        </is>
      </c>
      <c r="N1278" s="6" t="inlineStr">
        <is>
          <t>google</t>
        </is>
      </c>
      <c r="O1278" s="6" t="inlineStr">
        <is>
          <t>paid-search</t>
        </is>
      </c>
      <c r="P1278" s="6" t="inlineStr">
        <is>
          <t>ggl_brand_syncflow_exact</t>
        </is>
      </c>
      <c r="Q1278" s="6" t="inlineStr">
        <is>
          <t>text-ad_search</t>
        </is>
      </c>
      <c r="R1278" s="6" t="inlineStr">
        <is>
          <t>data-pipeline-tools</t>
        </is>
      </c>
      <c r="S1278" s="8" t="n">
        <v>45866.62013888889</v>
      </c>
      <c r="T1278" s="6" t="inlineStr">
        <is>
          <t>trial_signup</t>
        </is>
      </c>
    </row>
    <row r="1279">
      <c r="A1279" s="9" t="inlineStr">
        <is>
          <t>PRO-00432</t>
        </is>
      </c>
      <c r="B1279" s="9" t="inlineStr">
        <is>
          <t>Spencer Harris</t>
        </is>
      </c>
      <c r="C1279" s="9" t="inlineStr">
        <is>
          <t>Senior Data Engineer</t>
        </is>
      </c>
      <c r="D1279" s="9" t="inlineStr">
        <is>
          <t>ic_analyst</t>
        </is>
      </c>
      <c r="E1279" s="9" t="n">
        <v>0.75</v>
      </c>
      <c r="F1279" s="9" t="inlineStr">
        <is>
          <t>Apex Workflows</t>
        </is>
      </c>
      <c r="G1279" s="9" t="b">
        <v>1</v>
      </c>
      <c r="H1279" s="9" t="b">
        <v>0</v>
      </c>
      <c r="I1279" s="9" t="b">
        <v>0</v>
      </c>
      <c r="J1279" s="10" t="n">
        <v>0</v>
      </c>
      <c r="K1279" s="9" t="n">
        <v>2</v>
      </c>
      <c r="L1279" s="9" t="inlineStr">
        <is>
          <t>linkedin</t>
        </is>
      </c>
      <c r="M1279" s="9" t="inlineStr">
        <is>
          <t>LI-ENT-Awareness-DataIntegration</t>
        </is>
      </c>
      <c r="N1279" s="9" t="inlineStr">
        <is>
          <t>linkedin</t>
        </is>
      </c>
      <c r="O1279" s="9" t="inlineStr">
        <is>
          <t>paid-social</t>
        </is>
      </c>
      <c r="P1279" s="9" t="inlineStr">
        <is>
          <t>li_ent_awareness_dataintegration</t>
        </is>
      </c>
      <c r="Q1279" s="9" t="inlineStr">
        <is>
          <t>single-image_product-feature_cta-trial</t>
        </is>
      </c>
      <c r="R1279" s="9" t="inlineStr">
        <is>
          <t>li-ent-data-engineers</t>
        </is>
      </c>
      <c r="S1279" s="11" t="n">
        <v>45881.44861111111</v>
      </c>
      <c r="T1279" s="9" t="inlineStr">
        <is>
          <t>gated_content_download</t>
        </is>
      </c>
    </row>
    <row r="1280">
      <c r="A1280" s="6" t="inlineStr">
        <is>
          <t>PRO-00433</t>
        </is>
      </c>
      <c r="B1280" s="6" t="inlineStr">
        <is>
          <t>Riley Thompson</t>
        </is>
      </c>
      <c r="C1280" s="6" t="inlineStr">
        <is>
          <t>Data Engineer</t>
        </is>
      </c>
      <c r="D1280" s="6" t="inlineStr">
        <is>
          <t>ic_analyst</t>
        </is>
      </c>
      <c r="E1280" s="6" t="n">
        <v>0.75</v>
      </c>
      <c r="F1280" s="6" t="inlineStr">
        <is>
          <t>Apex Workflows</t>
        </is>
      </c>
      <c r="G1280" s="6" t="b">
        <v>1</v>
      </c>
      <c r="H1280" s="6" t="b">
        <v>0</v>
      </c>
      <c r="I1280" s="6" t="b">
        <v>0</v>
      </c>
      <c r="J1280" s="7" t="n">
        <v>0</v>
      </c>
      <c r="K1280" s="6" t="n">
        <v>1</v>
      </c>
      <c r="L1280" s="6" t="inlineStr">
        <is>
          <t>linkedin</t>
        </is>
      </c>
      <c r="M1280" s="6" t="inlineStr">
        <is>
          <t>LI-Retarget-SiteVisitors-30d</t>
        </is>
      </c>
      <c r="N1280" s="6" t="inlineStr">
        <is>
          <t>linkedin</t>
        </is>
      </c>
      <c r="O1280" s="6" t="inlineStr">
        <is>
          <t>paid-social</t>
        </is>
      </c>
      <c r="P1280" s="6" t="inlineStr">
        <is>
          <t>li_retarget_sitevisitors_30d</t>
        </is>
      </c>
      <c r="Q1280" s="6" t="inlineStr">
        <is>
          <t>single-image_pain-point_cta-trial</t>
        </is>
      </c>
      <c r="R1280" s="6" t="inlineStr">
        <is>
          <t>li-abm-strategic-accounts</t>
        </is>
      </c>
      <c r="S1280" s="8" t="n">
        <v>45945.54652777778</v>
      </c>
      <c r="T1280" s="6" t="inlineStr">
        <is>
          <t>demo_request</t>
        </is>
      </c>
    </row>
    <row r="1281">
      <c r="A1281" s="9" t="inlineStr">
        <is>
          <t>PRO-00433</t>
        </is>
      </c>
      <c r="B1281" s="9" t="inlineStr">
        <is>
          <t>Riley Thompson</t>
        </is>
      </c>
      <c r="C1281" s="9" t="inlineStr">
        <is>
          <t>Data Engineer</t>
        </is>
      </c>
      <c r="D1281" s="9" t="inlineStr">
        <is>
          <t>ic_analyst</t>
        </is>
      </c>
      <c r="E1281" s="9" t="n">
        <v>0.75</v>
      </c>
      <c r="F1281" s="9" t="inlineStr">
        <is>
          <t>Apex Workflows</t>
        </is>
      </c>
      <c r="G1281" s="9" t="b">
        <v>1</v>
      </c>
      <c r="H1281" s="9" t="b">
        <v>0</v>
      </c>
      <c r="I1281" s="9" t="b">
        <v>0</v>
      </c>
      <c r="J1281" s="10" t="n">
        <v>0</v>
      </c>
      <c r="K1281" s="9" t="n">
        <v>2</v>
      </c>
      <c r="L1281" s="9" t="inlineStr">
        <is>
          <t>linkedin</t>
        </is>
      </c>
      <c r="M1281" s="9" t="inlineStr">
        <is>
          <t>LI-Retarget-PricingPage-14d</t>
        </is>
      </c>
      <c r="N1281" s="9" t="inlineStr">
        <is>
          <t>linkedin</t>
        </is>
      </c>
      <c r="O1281" s="9" t="inlineStr">
        <is>
          <t>paid-social</t>
        </is>
      </c>
      <c r="P1281" s="9" t="inlineStr">
        <is>
          <t>li_retarget_pricingpage_14d</t>
        </is>
      </c>
      <c r="Q1281" s="9" t="inlineStr">
        <is>
          <t>single-image_pain-point_cta-trial</t>
        </is>
      </c>
      <c r="R1281" s="9" t="inlineStr">
        <is>
          <t>li-mid-analytics-directors</t>
        </is>
      </c>
      <c r="S1281" s="11" t="n">
        <v>45953.41527777778</v>
      </c>
      <c r="T1281" s="9" t="inlineStr">
        <is>
          <t>gated_content_download</t>
        </is>
      </c>
    </row>
    <row r="1282">
      <c r="A1282" s="6" t="inlineStr">
        <is>
          <t>PRO-00433</t>
        </is>
      </c>
      <c r="B1282" s="6" t="inlineStr">
        <is>
          <t>Riley Thompson</t>
        </is>
      </c>
      <c r="C1282" s="6" t="inlineStr">
        <is>
          <t>Data Engineer</t>
        </is>
      </c>
      <c r="D1282" s="6" t="inlineStr">
        <is>
          <t>ic_analyst</t>
        </is>
      </c>
      <c r="E1282" s="6" t="n">
        <v>0.75</v>
      </c>
      <c r="F1282" s="6" t="inlineStr">
        <is>
          <t>Apex Workflows</t>
        </is>
      </c>
      <c r="G1282" s="6" t="b">
        <v>1</v>
      </c>
      <c r="H1282" s="6" t="b">
        <v>0</v>
      </c>
      <c r="I1282" s="6" t="b">
        <v>0</v>
      </c>
      <c r="J1282" s="7" t="n">
        <v>0</v>
      </c>
      <c r="K1282" s="6" t="n">
        <v>3</v>
      </c>
      <c r="L1282" s="6" t="inlineStr">
        <is>
          <t>g2</t>
        </is>
      </c>
      <c r="M1282" s="6" t="inlineStr">
        <is>
          <t>G2-GridReport-ETL-Gated</t>
        </is>
      </c>
      <c r="N1282" s="6" t="inlineStr">
        <is>
          <t>g2</t>
        </is>
      </c>
      <c r="O1282" s="6" t="inlineStr">
        <is>
          <t>review-site</t>
        </is>
      </c>
      <c r="P1282" s="6" t="inlineStr">
        <is>
          <t>g2_gridreport_etl_gated</t>
        </is>
      </c>
      <c r="Q1282" s="6" t="inlineStr">
        <is>
          <t>gated-report_etl</t>
        </is>
      </c>
      <c r="R1282" s="6" t="inlineStr">
        <is>
          <t>pipeline-software-evaluation</t>
        </is>
      </c>
      <c r="S1282" s="8" t="n">
        <v>45971.36736111111</v>
      </c>
      <c r="T1282" s="6" t="inlineStr">
        <is>
          <t>gated_content_download</t>
        </is>
      </c>
    </row>
    <row r="1283">
      <c r="A1283" s="9" t="inlineStr">
        <is>
          <t>PRO-00434</t>
        </is>
      </c>
      <c r="B1283" s="9" t="inlineStr">
        <is>
          <t>Quinn Davis</t>
        </is>
      </c>
      <c r="C1283" s="9" t="inlineStr">
        <is>
          <t>Analytics Manager</t>
        </is>
      </c>
      <c r="D1283" s="9" t="inlineStr">
        <is>
          <t>manager</t>
        </is>
      </c>
      <c r="E1283" s="9" t="n">
        <v>1</v>
      </c>
      <c r="F1283" s="9" t="inlineStr">
        <is>
          <t>Onyx Intelligence</t>
        </is>
      </c>
      <c r="G1283" s="9" t="b">
        <v>1</v>
      </c>
      <c r="H1283" s="9" t="b">
        <v>0</v>
      </c>
      <c r="I1283" s="9" t="b">
        <v>0</v>
      </c>
      <c r="J1283" s="10" t="n">
        <v>0</v>
      </c>
      <c r="K1283" s="9" t="n">
        <v>1</v>
      </c>
      <c r="L1283" s="9" t="inlineStr">
        <is>
          <t>linkedin</t>
        </is>
      </c>
      <c r="M1283" s="9" t="inlineStr">
        <is>
          <t>LI-MOFU-Demo-DataEngineers</t>
        </is>
      </c>
      <c r="N1283" s="9" t="inlineStr">
        <is>
          <t>linkedin</t>
        </is>
      </c>
      <c r="O1283" s="9" t="inlineStr">
        <is>
          <t>paid-social</t>
        </is>
      </c>
      <c r="P1283" s="9" t="inlineStr">
        <is>
          <t>li_mofu_demo_dataengineers</t>
        </is>
      </c>
      <c r="Q1283" s="9" t="inlineStr">
        <is>
          <t>single-image_social-proof_cta-demo</t>
        </is>
      </c>
      <c r="R1283" s="9" t="inlineStr">
        <is>
          <t>li-retarget-site-visitors-30d</t>
        </is>
      </c>
      <c r="S1283" s="11" t="n">
        <v>45726.50208333333</v>
      </c>
      <c r="T1283" s="9" t="inlineStr">
        <is>
          <t>gated_content_download</t>
        </is>
      </c>
    </row>
    <row r="1284">
      <c r="A1284" s="6" t="inlineStr">
        <is>
          <t>PRO-00434</t>
        </is>
      </c>
      <c r="B1284" s="6" t="inlineStr">
        <is>
          <t>Quinn Davis</t>
        </is>
      </c>
      <c r="C1284" s="6" t="inlineStr">
        <is>
          <t>Analytics Manager</t>
        </is>
      </c>
      <c r="D1284" s="6" t="inlineStr">
        <is>
          <t>manager</t>
        </is>
      </c>
      <c r="E1284" s="6" t="n">
        <v>1</v>
      </c>
      <c r="F1284" s="6" t="inlineStr">
        <is>
          <t>Onyx Intelligence</t>
        </is>
      </c>
      <c r="G1284" s="6" t="b">
        <v>1</v>
      </c>
      <c r="H1284" s="6" t="b">
        <v>0</v>
      </c>
      <c r="I1284" s="6" t="b">
        <v>0</v>
      </c>
      <c r="J1284" s="7" t="n">
        <v>0</v>
      </c>
      <c r="K1284" s="6" t="n">
        <v>2</v>
      </c>
      <c r="L1284" s="6" t="inlineStr">
        <is>
          <t>programmatic</t>
        </is>
      </c>
      <c r="M1284" s="6" t="inlineStr">
        <is>
          <t>DSP-Retarget-HighIntent-14d</t>
        </is>
      </c>
      <c r="N1284" s="6" t="inlineStr">
        <is>
          <t>stackadapt</t>
        </is>
      </c>
      <c r="O1284" s="6" t="inlineStr">
        <is>
          <t>display</t>
        </is>
      </c>
      <c r="P1284" s="6" t="inlineStr">
        <is>
          <t>dsp_retarget_highintent_14d</t>
        </is>
      </c>
      <c r="Q1284" s="6" t="inlineStr">
        <is>
          <t>display-banner_abm</t>
        </is>
      </c>
      <c r="R1284" s="6" t="inlineStr">
        <is>
          <t>abm-strategic-accounts</t>
        </is>
      </c>
      <c r="S1284" s="8" t="n">
        <v>45740.59305555555</v>
      </c>
      <c r="T1284" s="6" t="inlineStr">
        <is>
          <t>demo_request</t>
        </is>
      </c>
    </row>
    <row r="1285">
      <c r="A1285" s="9" t="inlineStr">
        <is>
          <t>PRO-00434</t>
        </is>
      </c>
      <c r="B1285" s="9" t="inlineStr">
        <is>
          <t>Quinn Davis</t>
        </is>
      </c>
      <c r="C1285" s="9" t="inlineStr">
        <is>
          <t>Analytics Manager</t>
        </is>
      </c>
      <c r="D1285" s="9" t="inlineStr">
        <is>
          <t>manager</t>
        </is>
      </c>
      <c r="E1285" s="9" t="n">
        <v>1</v>
      </c>
      <c r="F1285" s="9" t="inlineStr">
        <is>
          <t>Onyx Intelligence</t>
        </is>
      </c>
      <c r="G1285" s="9" t="b">
        <v>1</v>
      </c>
      <c r="H1285" s="9" t="b">
        <v>0</v>
      </c>
      <c r="I1285" s="9" t="b">
        <v>0</v>
      </c>
      <c r="J1285" s="10" t="n">
        <v>0</v>
      </c>
      <c r="K1285" s="9" t="n">
        <v>3</v>
      </c>
      <c r="L1285" s="9" t="inlineStr">
        <is>
          <t>g2</t>
        </is>
      </c>
      <c r="M1285" s="9" t="inlineStr">
        <is>
          <t>G2-Badge-LP-Integration</t>
        </is>
      </c>
      <c r="N1285" s="9" t="inlineStr">
        <is>
          <t>g2</t>
        </is>
      </c>
      <c r="O1285" s="9" t="inlineStr">
        <is>
          <t>review-site</t>
        </is>
      </c>
      <c r="P1285" s="9" t="inlineStr">
        <is>
          <t>g2_badge_lp_integration</t>
        </is>
      </c>
      <c r="Q1285" s="9" t="inlineStr">
        <is>
          <t>retarget-banner_category</t>
        </is>
      </c>
      <c r="R1285" s="9" t="inlineStr">
        <is>
          <t>data-integration-review</t>
        </is>
      </c>
      <c r="S1285" s="11" t="n">
        <v>45751.63611111111</v>
      </c>
      <c r="T1285" s="9" t="inlineStr">
        <is>
          <t>gated_content_download</t>
        </is>
      </c>
    </row>
    <row r="1286">
      <c r="A1286" s="6" t="inlineStr">
        <is>
          <t>PRO-00435</t>
        </is>
      </c>
      <c r="B1286" s="6" t="inlineStr">
        <is>
          <t>Dana Lee</t>
        </is>
      </c>
      <c r="C1286" s="6" t="inlineStr">
        <is>
          <t>Analytics Manager</t>
        </is>
      </c>
      <c r="D1286" s="6" t="inlineStr">
        <is>
          <t>manager</t>
        </is>
      </c>
      <c r="E1286" s="6" t="n">
        <v>1</v>
      </c>
      <c r="F1286" s="6" t="inlineStr">
        <is>
          <t>Tangent Labs</t>
        </is>
      </c>
      <c r="G1286" s="6" t="b">
        <v>1</v>
      </c>
      <c r="H1286" s="6" t="b">
        <v>1</v>
      </c>
      <c r="I1286" s="6" t="b">
        <v>0</v>
      </c>
      <c r="J1286" s="7" t="n">
        <v>68844</v>
      </c>
      <c r="K1286" s="6" t="n">
        <v>1</v>
      </c>
      <c r="L1286" s="6" t="inlineStr">
        <is>
          <t>linkedin</t>
        </is>
      </c>
      <c r="M1286" s="6" t="inlineStr">
        <is>
          <t>LI-ENT-Awareness-DataIntegration</t>
        </is>
      </c>
      <c r="N1286" s="6" t="inlineStr">
        <is>
          <t>linkedin</t>
        </is>
      </c>
      <c r="O1286" s="6" t="inlineStr">
        <is>
          <t>paid-social</t>
        </is>
      </c>
      <c r="P1286" s="6" t="inlineStr">
        <is>
          <t>li_ent_awareness_dataintegration</t>
        </is>
      </c>
      <c r="Q1286" s="6" t="inlineStr">
        <is>
          <t>single-image_product-feature_cta-demo</t>
        </is>
      </c>
      <c r="R1286" s="6" t="inlineStr">
        <is>
          <t>li-retarget-site-visitors-30d</t>
        </is>
      </c>
      <c r="S1286" s="8" t="n">
        <v>45957.58958333333</v>
      </c>
      <c r="T1286" s="6" t="inlineStr">
        <is>
          <t>newsletter_signup</t>
        </is>
      </c>
    </row>
    <row r="1287">
      <c r="A1287" s="9" t="inlineStr">
        <is>
          <t>PRO-00435</t>
        </is>
      </c>
      <c r="B1287" s="9" t="inlineStr">
        <is>
          <t>Dana Lee</t>
        </is>
      </c>
      <c r="C1287" s="9" t="inlineStr">
        <is>
          <t>Analytics Manager</t>
        </is>
      </c>
      <c r="D1287" s="9" t="inlineStr">
        <is>
          <t>manager</t>
        </is>
      </c>
      <c r="E1287" s="9" t="n">
        <v>1</v>
      </c>
      <c r="F1287" s="9" t="inlineStr">
        <is>
          <t>Tangent Labs</t>
        </is>
      </c>
      <c r="G1287" s="9" t="b">
        <v>1</v>
      </c>
      <c r="H1287" s="9" t="b">
        <v>1</v>
      </c>
      <c r="I1287" s="9" t="b">
        <v>0</v>
      </c>
      <c r="J1287" s="10" t="n">
        <v>68844</v>
      </c>
      <c r="K1287" s="9" t="n">
        <v>2</v>
      </c>
      <c r="L1287" s="9" t="inlineStr">
        <is>
          <t>google</t>
        </is>
      </c>
      <c r="M1287" s="9" t="inlineStr">
        <is>
          <t>GGL-Competitor-Streamlink-Alt</t>
        </is>
      </c>
      <c r="N1287" s="9" t="inlineStr">
        <is>
          <t>google</t>
        </is>
      </c>
      <c r="O1287" s="9" t="inlineStr">
        <is>
          <t>paid-search</t>
        </is>
      </c>
      <c r="P1287" s="9" t="inlineStr">
        <is>
          <t>ggl_competitor_streamlink_alt</t>
        </is>
      </c>
      <c r="Q1287" s="9" t="inlineStr">
        <is>
          <t>text-ad_competitor</t>
        </is>
      </c>
      <c r="R1287" s="9" t="inlineStr">
        <is>
          <t>streamlink-vs-syncflow</t>
        </is>
      </c>
      <c r="S1287" s="11" t="n">
        <v>45974.50902777778</v>
      </c>
      <c r="T1287" s="9" t="inlineStr">
        <is>
          <t>trial_signup</t>
        </is>
      </c>
    </row>
    <row r="1288">
      <c r="A1288" s="6" t="inlineStr">
        <is>
          <t>PRO-00436</t>
        </is>
      </c>
      <c r="B1288" s="6" t="inlineStr">
        <is>
          <t>Avery Anderson</t>
        </is>
      </c>
      <c r="C1288" s="6" t="inlineStr">
        <is>
          <t>Chief Data Officer</t>
        </is>
      </c>
      <c r="D1288" s="6" t="inlineStr">
        <is>
          <t>c_suite_vp</t>
        </is>
      </c>
      <c r="E1288" s="6" t="n">
        <v>1.5</v>
      </c>
      <c r="F1288" s="6" t="inlineStr">
        <is>
          <t>Stackbridge</t>
        </is>
      </c>
      <c r="G1288" s="6" t="b">
        <v>0</v>
      </c>
      <c r="H1288" s="6" t="b">
        <v>0</v>
      </c>
      <c r="I1288" s="6" t="b">
        <v>0</v>
      </c>
      <c r="J1288" s="7" t="n">
        <v>0</v>
      </c>
      <c r="K1288" s="6" t="n">
        <v>1</v>
      </c>
      <c r="L1288" s="6" t="inlineStr">
        <is>
          <t>linkedin</t>
        </is>
      </c>
      <c r="M1288" s="6" t="inlineStr">
        <is>
          <t>LI-MOFU-Demo-DataEngineers</t>
        </is>
      </c>
      <c r="N1288" s="6" t="inlineStr">
        <is>
          <t>linkedin</t>
        </is>
      </c>
      <c r="O1288" s="6" t="inlineStr">
        <is>
          <t>paid-social</t>
        </is>
      </c>
      <c r="P1288" s="6" t="inlineStr">
        <is>
          <t>li_mofu_demo_dataengineers</t>
        </is>
      </c>
      <c r="Q1288" s="6" t="inlineStr">
        <is>
          <t>single-image_thought-leadership_cta-learn-more</t>
        </is>
      </c>
      <c r="R1288" s="6" t="inlineStr">
        <is>
          <t>li-abm-strategic-accounts</t>
        </is>
      </c>
      <c r="S1288" s="8" t="n">
        <v>45754.63055555556</v>
      </c>
      <c r="T1288" s="6" t="inlineStr">
        <is>
          <t>gated_content_download</t>
        </is>
      </c>
    </row>
    <row r="1289">
      <c r="A1289" s="9" t="inlineStr">
        <is>
          <t>PRO-00436</t>
        </is>
      </c>
      <c r="B1289" s="9" t="inlineStr">
        <is>
          <t>Avery Anderson</t>
        </is>
      </c>
      <c r="C1289" s="9" t="inlineStr">
        <is>
          <t>Chief Data Officer</t>
        </is>
      </c>
      <c r="D1289" s="9" t="inlineStr">
        <is>
          <t>c_suite_vp</t>
        </is>
      </c>
      <c r="E1289" s="9" t="n">
        <v>1.5</v>
      </c>
      <c r="F1289" s="9" t="inlineStr">
        <is>
          <t>Stackbridge</t>
        </is>
      </c>
      <c r="G1289" s="9" t="b">
        <v>0</v>
      </c>
      <c r="H1289" s="9" t="b">
        <v>0</v>
      </c>
      <c r="I1289" s="9" t="b">
        <v>0</v>
      </c>
      <c r="J1289" s="10" t="n">
        <v>0</v>
      </c>
      <c r="K1289" s="9" t="n">
        <v>2</v>
      </c>
      <c r="L1289" s="9" t="inlineStr">
        <is>
          <t>g2</t>
        </is>
      </c>
      <c r="M1289" s="9" t="inlineStr">
        <is>
          <t>G2-Retarget-CategoryBuyers</t>
        </is>
      </c>
      <c r="N1289" s="9" t="inlineStr">
        <is>
          <t>g2</t>
        </is>
      </c>
      <c r="O1289" s="9" t="inlineStr">
        <is>
          <t>review-site</t>
        </is>
      </c>
      <c r="P1289" s="9" t="inlineStr">
        <is>
          <t>g2_retarget_categorybuyers</t>
        </is>
      </c>
      <c r="Q1289" s="9" t="inlineStr">
        <is>
          <t>badge-display_integration</t>
        </is>
      </c>
      <c r="R1289" s="9" t="inlineStr">
        <is>
          <t>etl-tools-comparison</t>
        </is>
      </c>
      <c r="S1289" s="11" t="n">
        <v>45770.34722222222</v>
      </c>
      <c r="T1289" s="9" t="inlineStr">
        <is>
          <t>gated_content_download</t>
        </is>
      </c>
    </row>
    <row r="1290">
      <c r="A1290" s="6" t="inlineStr">
        <is>
          <t>PRO-00436</t>
        </is>
      </c>
      <c r="B1290" s="6" t="inlineStr">
        <is>
          <t>Avery Anderson</t>
        </is>
      </c>
      <c r="C1290" s="6" t="inlineStr">
        <is>
          <t>Chief Data Officer</t>
        </is>
      </c>
      <c r="D1290" s="6" t="inlineStr">
        <is>
          <t>c_suite_vp</t>
        </is>
      </c>
      <c r="E1290" s="6" t="n">
        <v>1.5</v>
      </c>
      <c r="F1290" s="6" t="inlineStr">
        <is>
          <t>Stackbridge</t>
        </is>
      </c>
      <c r="G1290" s="6" t="b">
        <v>0</v>
      </c>
      <c r="H1290" s="6" t="b">
        <v>0</v>
      </c>
      <c r="I1290" s="6" t="b">
        <v>0</v>
      </c>
      <c r="J1290" s="7" t="n">
        <v>0</v>
      </c>
      <c r="K1290" s="6" t="n">
        <v>3</v>
      </c>
      <c r="L1290" s="6" t="inlineStr">
        <is>
          <t>linkedin</t>
        </is>
      </c>
      <c r="M1290" s="6" t="inlineStr">
        <is>
          <t>LI-Retarget-SiteVisitors-30d</t>
        </is>
      </c>
      <c r="N1290" s="6" t="inlineStr">
        <is>
          <t>linkedin</t>
        </is>
      </c>
      <c r="O1290" s="6" t="inlineStr">
        <is>
          <t>paid-social</t>
        </is>
      </c>
      <c r="P1290" s="6" t="inlineStr">
        <is>
          <t>li_retarget_sitevisitors_30d</t>
        </is>
      </c>
      <c r="Q1290" s="6" t="inlineStr">
        <is>
          <t>single-image_social-proof_cta-demo</t>
        </is>
      </c>
      <c r="R1290" s="6" t="inlineStr">
        <is>
          <t>li-retarget-site-visitors-30d</t>
        </is>
      </c>
      <c r="S1290" s="8" t="n">
        <v>45784.55625</v>
      </c>
      <c r="T1290" s="6" t="inlineStr">
        <is>
          <t>gated_content_download</t>
        </is>
      </c>
    </row>
    <row r="1291">
      <c r="A1291" s="9" t="inlineStr">
        <is>
          <t>PRO-00437</t>
        </is>
      </c>
      <c r="B1291" s="9" t="inlineStr">
        <is>
          <t>Riley Clark</t>
        </is>
      </c>
      <c r="C1291" s="9" t="inlineStr">
        <is>
          <t>Data Platform Manager</t>
        </is>
      </c>
      <c r="D1291" s="9" t="inlineStr">
        <is>
          <t>manager</t>
        </is>
      </c>
      <c r="E1291" s="9" t="n">
        <v>1</v>
      </c>
      <c r="F1291" s="9" t="inlineStr">
        <is>
          <t>Syncflow</t>
        </is>
      </c>
      <c r="G1291" s="9" t="b">
        <v>1</v>
      </c>
      <c r="H1291" s="9" t="b">
        <v>0</v>
      </c>
      <c r="I1291" s="9" t="b">
        <v>0</v>
      </c>
      <c r="J1291" s="10" t="n">
        <v>0</v>
      </c>
      <c r="K1291" s="9" t="n">
        <v>1</v>
      </c>
      <c r="L1291" s="9" t="inlineStr">
        <is>
          <t>google</t>
        </is>
      </c>
      <c r="M1291" s="9" t="inlineStr">
        <is>
          <t>GGL-NonBrand-DataPipeline</t>
        </is>
      </c>
      <c r="N1291" s="9" t="inlineStr">
        <is>
          <t>google</t>
        </is>
      </c>
      <c r="O1291" s="9" t="inlineStr">
        <is>
          <t>paid-search</t>
        </is>
      </c>
      <c r="P1291" s="9" t="inlineStr">
        <is>
          <t>ggl_nonbrand_datapipeline</t>
        </is>
      </c>
      <c r="Q1291" s="9" t="inlineStr">
        <is>
          <t>text-ad_competitor</t>
        </is>
      </c>
      <c r="R1291" s="9" t="inlineStr">
        <is>
          <t>syncflow-alternative</t>
        </is>
      </c>
      <c r="S1291" s="11" t="n">
        <v>45880.60416666666</v>
      </c>
      <c r="T1291" s="9" t="inlineStr">
        <is>
          <t>newsletter_signup</t>
        </is>
      </c>
    </row>
    <row r="1292">
      <c r="A1292" s="6" t="inlineStr">
        <is>
          <t>PRO-00437</t>
        </is>
      </c>
      <c r="B1292" s="6" t="inlineStr">
        <is>
          <t>Riley Clark</t>
        </is>
      </c>
      <c r="C1292" s="6" t="inlineStr">
        <is>
          <t>Data Platform Manager</t>
        </is>
      </c>
      <c r="D1292" s="6" t="inlineStr">
        <is>
          <t>manager</t>
        </is>
      </c>
      <c r="E1292" s="6" t="n">
        <v>1</v>
      </c>
      <c r="F1292" s="6" t="inlineStr">
        <is>
          <t>Syncflow</t>
        </is>
      </c>
      <c r="G1292" s="6" t="b">
        <v>1</v>
      </c>
      <c r="H1292" s="6" t="b">
        <v>0</v>
      </c>
      <c r="I1292" s="6" t="b">
        <v>0</v>
      </c>
      <c r="J1292" s="7" t="n">
        <v>0</v>
      </c>
      <c r="K1292" s="6" t="n">
        <v>2</v>
      </c>
      <c r="L1292" s="6" t="inlineStr">
        <is>
          <t>linkedin</t>
        </is>
      </c>
      <c r="M1292" s="6" t="inlineStr">
        <is>
          <t>LI-ENT-Awareness-DataIntegration</t>
        </is>
      </c>
      <c r="N1292" s="6" t="inlineStr">
        <is>
          <t>linkedin</t>
        </is>
      </c>
      <c r="O1292" s="6" t="inlineStr">
        <is>
          <t>paid-social</t>
        </is>
      </c>
      <c r="P1292" s="6" t="inlineStr">
        <is>
          <t>li_ent_awareness_dataintegration</t>
        </is>
      </c>
      <c r="Q1292" s="6" t="inlineStr">
        <is>
          <t>single-image_pain-point_cta-trial</t>
        </is>
      </c>
      <c r="R1292" s="6" t="inlineStr">
        <is>
          <t>li-lookalike-closed-won</t>
        </is>
      </c>
      <c r="S1292" s="8" t="n">
        <v>45894.59652777778</v>
      </c>
      <c r="T1292" s="6" t="inlineStr">
        <is>
          <t>gated_content_download</t>
        </is>
      </c>
    </row>
    <row r="1293">
      <c r="A1293" s="9" t="inlineStr">
        <is>
          <t>PRO-00437</t>
        </is>
      </c>
      <c r="B1293" s="9" t="inlineStr">
        <is>
          <t>Riley Clark</t>
        </is>
      </c>
      <c r="C1293" s="9" t="inlineStr">
        <is>
          <t>Data Platform Manager</t>
        </is>
      </c>
      <c r="D1293" s="9" t="inlineStr">
        <is>
          <t>manager</t>
        </is>
      </c>
      <c r="E1293" s="9" t="n">
        <v>1</v>
      </c>
      <c r="F1293" s="9" t="inlineStr">
        <is>
          <t>Syncflow</t>
        </is>
      </c>
      <c r="G1293" s="9" t="b">
        <v>1</v>
      </c>
      <c r="H1293" s="9" t="b">
        <v>0</v>
      </c>
      <c r="I1293" s="9" t="b">
        <v>0</v>
      </c>
      <c r="J1293" s="10" t="n">
        <v>0</v>
      </c>
      <c r="K1293" s="9" t="n">
        <v>3</v>
      </c>
      <c r="L1293" s="9" t="inlineStr">
        <is>
          <t>linkedin</t>
        </is>
      </c>
      <c r="M1293" s="9" t="inlineStr">
        <is>
          <t>LI-Retarget-SiteVisitors-30d</t>
        </is>
      </c>
      <c r="N1293" s="9" t="inlineStr">
        <is>
          <t>linkedin</t>
        </is>
      </c>
      <c r="O1293" s="9" t="inlineStr">
        <is>
          <t>paid-social</t>
        </is>
      </c>
      <c r="P1293" s="9" t="inlineStr">
        <is>
          <t>li_retarget_sitevisitors_30d</t>
        </is>
      </c>
      <c r="Q1293" s="9" t="inlineStr">
        <is>
          <t>single-image_social-proof_cta-demo</t>
        </is>
      </c>
      <c r="R1293" s="9" t="inlineStr">
        <is>
          <t>li-retarget-site-visitors-30d</t>
        </is>
      </c>
      <c r="S1293" s="11" t="n">
        <v>45905.72569444445</v>
      </c>
      <c r="T1293" s="9" t="inlineStr">
        <is>
          <t>trial_signup</t>
        </is>
      </c>
    </row>
    <row r="1294">
      <c r="A1294" s="6" t="inlineStr">
        <is>
          <t>PRO-00438</t>
        </is>
      </c>
      <c r="B1294" s="6" t="inlineStr">
        <is>
          <t>Logan Williams</t>
        </is>
      </c>
      <c r="C1294" s="6" t="inlineStr">
        <is>
          <t>Analytics Engineer</t>
        </is>
      </c>
      <c r="D1294" s="6" t="inlineStr">
        <is>
          <t>ic_analyst</t>
        </is>
      </c>
      <c r="E1294" s="6" t="n">
        <v>0.75</v>
      </c>
      <c r="F1294" s="6" t="inlineStr">
        <is>
          <t>Crestline Systems</t>
        </is>
      </c>
      <c r="G1294" s="6" t="b">
        <v>1</v>
      </c>
      <c r="H1294" s="6" t="b">
        <v>1</v>
      </c>
      <c r="I1294" s="6" t="b">
        <v>1</v>
      </c>
      <c r="J1294" s="7" t="n">
        <v>80300</v>
      </c>
      <c r="K1294" s="6" t="n">
        <v>1</v>
      </c>
      <c r="L1294" s="6" t="inlineStr">
        <is>
          <t>google</t>
        </is>
      </c>
      <c r="M1294" s="6" t="inlineStr">
        <is>
          <t>GGL-NonBrand-ETL-Tools</t>
        </is>
      </c>
      <c r="N1294" s="6" t="inlineStr">
        <is>
          <t>google</t>
        </is>
      </c>
      <c r="O1294" s="6" t="inlineStr">
        <is>
          <t>paid-search</t>
        </is>
      </c>
      <c r="P1294" s="6" t="inlineStr">
        <is>
          <t>ggl_nonbrand_etl_tools</t>
        </is>
      </c>
      <c r="Q1294" s="6" t="inlineStr">
        <is>
          <t>text-ad_rlsa</t>
        </is>
      </c>
      <c r="R1294" s="6" t="inlineStr">
        <is>
          <t>data-integration-platform</t>
        </is>
      </c>
      <c r="S1294" s="8" t="n">
        <v>45685.38819444444</v>
      </c>
      <c r="T1294" s="6" t="inlineStr">
        <is>
          <t>gated_content_download</t>
        </is>
      </c>
    </row>
    <row r="1295">
      <c r="A1295" s="9" t="inlineStr">
        <is>
          <t>PRO-00438</t>
        </is>
      </c>
      <c r="B1295" s="9" t="inlineStr">
        <is>
          <t>Logan Williams</t>
        </is>
      </c>
      <c r="C1295" s="9" t="inlineStr">
        <is>
          <t>Analytics Engineer</t>
        </is>
      </c>
      <c r="D1295" s="9" t="inlineStr">
        <is>
          <t>ic_analyst</t>
        </is>
      </c>
      <c r="E1295" s="9" t="n">
        <v>0.75</v>
      </c>
      <c r="F1295" s="9" t="inlineStr">
        <is>
          <t>Crestline Systems</t>
        </is>
      </c>
      <c r="G1295" s="9" t="b">
        <v>1</v>
      </c>
      <c r="H1295" s="9" t="b">
        <v>1</v>
      </c>
      <c r="I1295" s="9" t="b">
        <v>1</v>
      </c>
      <c r="J1295" s="10" t="n">
        <v>80300</v>
      </c>
      <c r="K1295" s="9" t="n">
        <v>2</v>
      </c>
      <c r="L1295" s="9" t="inlineStr">
        <is>
          <t>linkedin</t>
        </is>
      </c>
      <c r="M1295" s="9" t="inlineStr">
        <is>
          <t>LI-ENT-Awareness-DataIntegration</t>
        </is>
      </c>
      <c r="N1295" s="9" t="inlineStr">
        <is>
          <t>linkedin</t>
        </is>
      </c>
      <c r="O1295" s="9" t="inlineStr">
        <is>
          <t>paid-social</t>
        </is>
      </c>
      <c r="P1295" s="9" t="inlineStr">
        <is>
          <t>li_ent_awareness_dataintegration</t>
        </is>
      </c>
      <c r="Q1295" s="9" t="inlineStr">
        <is>
          <t>single-image_thought-leadership_cta-download</t>
        </is>
      </c>
      <c r="R1295" s="9" t="inlineStr">
        <is>
          <t>li-retarget-site-visitors-30d</t>
        </is>
      </c>
      <c r="S1295" s="11" t="n">
        <v>45699.3625</v>
      </c>
      <c r="T1295" s="9" t="inlineStr">
        <is>
          <t>gated_content_download</t>
        </is>
      </c>
    </row>
    <row r="1296">
      <c r="A1296" s="6" t="inlineStr">
        <is>
          <t>PRO-00438</t>
        </is>
      </c>
      <c r="B1296" s="6" t="inlineStr">
        <is>
          <t>Logan Williams</t>
        </is>
      </c>
      <c r="C1296" s="6" t="inlineStr">
        <is>
          <t>Analytics Engineer</t>
        </is>
      </c>
      <c r="D1296" s="6" t="inlineStr">
        <is>
          <t>ic_analyst</t>
        </is>
      </c>
      <c r="E1296" s="6" t="n">
        <v>0.75</v>
      </c>
      <c r="F1296" s="6" t="inlineStr">
        <is>
          <t>Crestline Systems</t>
        </is>
      </c>
      <c r="G1296" s="6" t="b">
        <v>1</v>
      </c>
      <c r="H1296" s="6" t="b">
        <v>1</v>
      </c>
      <c r="I1296" s="6" t="b">
        <v>1</v>
      </c>
      <c r="J1296" s="7" t="n">
        <v>80300</v>
      </c>
      <c r="K1296" s="6" t="n">
        <v>3</v>
      </c>
      <c r="L1296" s="6" t="inlineStr">
        <is>
          <t>g2</t>
        </is>
      </c>
      <c r="M1296" s="6" t="inlineStr">
        <is>
          <t>G2-GridReport-ETL-Gated</t>
        </is>
      </c>
      <c r="N1296" s="6" t="inlineStr">
        <is>
          <t>g2</t>
        </is>
      </c>
      <c r="O1296" s="6" t="inlineStr">
        <is>
          <t>review-site</t>
        </is>
      </c>
      <c r="P1296" s="6" t="inlineStr">
        <is>
          <t>g2_gridreport_etl_gated</t>
        </is>
      </c>
      <c r="Q1296" s="6" t="inlineStr">
        <is>
          <t>gated-report_etl</t>
        </is>
      </c>
      <c r="R1296" s="6" t="inlineStr">
        <is>
          <t>pipeline-software-evaluation</t>
        </is>
      </c>
      <c r="S1296" s="8" t="n">
        <v>45709.47708333333</v>
      </c>
      <c r="T1296" s="6" t="inlineStr">
        <is>
          <t>newsletter_signup</t>
        </is>
      </c>
    </row>
    <row r="1297">
      <c r="A1297" s="9" t="inlineStr">
        <is>
          <t>PRO-00439</t>
        </is>
      </c>
      <c r="B1297" s="9" t="inlineStr">
        <is>
          <t>Sage Moore</t>
        </is>
      </c>
      <c r="C1297" s="9" t="inlineStr">
        <is>
          <t>Director of Data</t>
        </is>
      </c>
      <c r="D1297" s="9" t="inlineStr">
        <is>
          <t>director</t>
        </is>
      </c>
      <c r="E1297" s="9" t="n">
        <v>1.25</v>
      </c>
      <c r="F1297" s="9" t="inlineStr">
        <is>
          <t>Solaris Data</t>
        </is>
      </c>
      <c r="G1297" s="9" t="b">
        <v>1</v>
      </c>
      <c r="H1297" s="9" t="b">
        <v>1</v>
      </c>
      <c r="I1297" s="9" t="b">
        <v>0</v>
      </c>
      <c r="J1297" s="10" t="n">
        <v>72939</v>
      </c>
      <c r="K1297" s="9" t="n">
        <v>1</v>
      </c>
      <c r="L1297" s="9" t="inlineStr">
        <is>
          <t>google</t>
        </is>
      </c>
      <c r="M1297" s="9" t="inlineStr">
        <is>
          <t>GGL-Competitor-Pipeform-Alt</t>
        </is>
      </c>
      <c r="N1297" s="9" t="inlineStr">
        <is>
          <t>google</t>
        </is>
      </c>
      <c r="O1297" s="9" t="inlineStr">
        <is>
          <t>paid-search</t>
        </is>
      </c>
      <c r="P1297" s="9" t="inlineStr">
        <is>
          <t>ggl_competitor_pipeform_alt</t>
        </is>
      </c>
      <c r="Q1297" s="9" t="inlineStr">
        <is>
          <t>text-ad_search</t>
        </is>
      </c>
      <c r="R1297" s="9" t="inlineStr">
        <is>
          <t>syncflow-alternative</t>
        </is>
      </c>
      <c r="S1297" s="11" t="n">
        <v>45895.49166666667</v>
      </c>
      <c r="T1297" s="9" t="inlineStr">
        <is>
          <t>trial_signup</t>
        </is>
      </c>
    </row>
    <row r="1298">
      <c r="A1298" s="6" t="inlineStr">
        <is>
          <t>PRO-00439</t>
        </is>
      </c>
      <c r="B1298" s="6" t="inlineStr">
        <is>
          <t>Sage Moore</t>
        </is>
      </c>
      <c r="C1298" s="6" t="inlineStr">
        <is>
          <t>Director of Data</t>
        </is>
      </c>
      <c r="D1298" s="6" t="inlineStr">
        <is>
          <t>director</t>
        </is>
      </c>
      <c r="E1298" s="6" t="n">
        <v>1.25</v>
      </c>
      <c r="F1298" s="6" t="inlineStr">
        <is>
          <t>Solaris Data</t>
        </is>
      </c>
      <c r="G1298" s="6" t="b">
        <v>1</v>
      </c>
      <c r="H1298" s="6" t="b">
        <v>1</v>
      </c>
      <c r="I1298" s="6" t="b">
        <v>0</v>
      </c>
      <c r="J1298" s="7" t="n">
        <v>72939</v>
      </c>
      <c r="K1298" s="6" t="n">
        <v>2</v>
      </c>
      <c r="L1298" s="6" t="inlineStr">
        <is>
          <t>google</t>
        </is>
      </c>
      <c r="M1298" s="6" t="inlineStr">
        <is>
          <t>GGL-NonBrand-DataPipeline</t>
        </is>
      </c>
      <c r="N1298" s="6" t="inlineStr">
        <is>
          <t>google</t>
        </is>
      </c>
      <c r="O1298" s="6" t="inlineStr">
        <is>
          <t>paid-search</t>
        </is>
      </c>
      <c r="P1298" s="6" t="inlineStr">
        <is>
          <t>ggl_nonbrand_datapipeline</t>
        </is>
      </c>
      <c r="Q1298" s="6" t="inlineStr">
        <is>
          <t>text-ad_competitor</t>
        </is>
      </c>
      <c r="R1298" s="6" t="inlineStr">
        <is>
          <t>streamlink-vs-syncflow</t>
        </is>
      </c>
      <c r="S1298" s="8" t="n">
        <v>45904.61736111111</v>
      </c>
      <c r="T1298" s="6" t="inlineStr">
        <is>
          <t>trial_signup</t>
        </is>
      </c>
    </row>
    <row r="1299">
      <c r="A1299" s="9" t="inlineStr">
        <is>
          <t>PRO-00439</t>
        </is>
      </c>
      <c r="B1299" s="9" t="inlineStr">
        <is>
          <t>Sage Moore</t>
        </is>
      </c>
      <c r="C1299" s="9" t="inlineStr">
        <is>
          <t>Director of Data</t>
        </is>
      </c>
      <c r="D1299" s="9" t="inlineStr">
        <is>
          <t>director</t>
        </is>
      </c>
      <c r="E1299" s="9" t="n">
        <v>1.25</v>
      </c>
      <c r="F1299" s="9" t="inlineStr">
        <is>
          <t>Solaris Data</t>
        </is>
      </c>
      <c r="G1299" s="9" t="b">
        <v>1</v>
      </c>
      <c r="H1299" s="9" t="b">
        <v>1</v>
      </c>
      <c r="I1299" s="9" t="b">
        <v>0</v>
      </c>
      <c r="J1299" s="10" t="n">
        <v>72939</v>
      </c>
      <c r="K1299" s="9" t="n">
        <v>3</v>
      </c>
      <c r="L1299" s="9" t="inlineStr">
        <is>
          <t>g2</t>
        </is>
      </c>
      <c r="M1299" s="9" t="inlineStr">
        <is>
          <t>G2-Badge-LP-Integration</t>
        </is>
      </c>
      <c r="N1299" s="9" t="inlineStr">
        <is>
          <t>g2</t>
        </is>
      </c>
      <c r="O1299" s="9" t="inlineStr">
        <is>
          <t>review-site</t>
        </is>
      </c>
      <c r="P1299" s="9" t="inlineStr">
        <is>
          <t>g2_badge_lp_integration</t>
        </is>
      </c>
      <c r="Q1299" s="9" t="inlineStr">
        <is>
          <t>retarget-banner_category</t>
        </is>
      </c>
      <c r="R1299" s="9" t="inlineStr">
        <is>
          <t>pipeline-software-evaluation</t>
        </is>
      </c>
      <c r="S1299" s="11" t="n">
        <v>45922.60694444444</v>
      </c>
      <c r="T1299" s="9" t="inlineStr">
        <is>
          <t>demo_request</t>
        </is>
      </c>
    </row>
    <row r="1300">
      <c r="A1300" s="6" t="inlineStr">
        <is>
          <t>PRO-00440</t>
        </is>
      </c>
      <c r="B1300" s="6" t="inlineStr">
        <is>
          <t>Noel Smith</t>
        </is>
      </c>
      <c r="C1300" s="6" t="inlineStr">
        <is>
          <t>Data Engineering Manager</t>
        </is>
      </c>
      <c r="D1300" s="6" t="inlineStr">
        <is>
          <t>manager</t>
        </is>
      </c>
      <c r="E1300" s="6" t="n">
        <v>1</v>
      </c>
      <c r="F1300" s="6" t="inlineStr">
        <is>
          <t>Datavera</t>
        </is>
      </c>
      <c r="G1300" s="6" t="b">
        <v>0</v>
      </c>
      <c r="H1300" s="6" t="b">
        <v>0</v>
      </c>
      <c r="I1300" s="6" t="b">
        <v>0</v>
      </c>
      <c r="J1300" s="7" t="n">
        <v>0</v>
      </c>
      <c r="K1300" s="6" t="n">
        <v>1</v>
      </c>
      <c r="L1300" s="6" t="inlineStr">
        <is>
          <t>linkedin</t>
        </is>
      </c>
      <c r="M1300" s="6" t="inlineStr">
        <is>
          <t>LI-MOFU-Trial-AnalyticsTeams</t>
        </is>
      </c>
      <c r="N1300" s="6" t="inlineStr">
        <is>
          <t>linkedin</t>
        </is>
      </c>
      <c r="O1300" s="6" t="inlineStr">
        <is>
          <t>paid-social</t>
        </is>
      </c>
      <c r="P1300" s="6" t="inlineStr">
        <is>
          <t>li_mofu_trial_analyticsteams</t>
        </is>
      </c>
      <c r="Q1300" s="6" t="inlineStr">
        <is>
          <t>single-image_social-proof_cta-learn-more</t>
        </is>
      </c>
      <c r="R1300" s="6" t="inlineStr">
        <is>
          <t>li-ent-data-engineers</t>
        </is>
      </c>
      <c r="S1300" s="8" t="n">
        <v>45861.40347222222</v>
      </c>
      <c r="T1300" s="6" t="inlineStr">
        <is>
          <t>gated_content_download</t>
        </is>
      </c>
    </row>
    <row r="1301">
      <c r="A1301" s="9" t="inlineStr">
        <is>
          <t>PRO-00440</t>
        </is>
      </c>
      <c r="B1301" s="9" t="inlineStr">
        <is>
          <t>Noel Smith</t>
        </is>
      </c>
      <c r="C1301" s="9" t="inlineStr">
        <is>
          <t>Data Engineering Manager</t>
        </is>
      </c>
      <c r="D1301" s="9" t="inlineStr">
        <is>
          <t>manager</t>
        </is>
      </c>
      <c r="E1301" s="9" t="n">
        <v>1</v>
      </c>
      <c r="F1301" s="9" t="inlineStr">
        <is>
          <t>Datavera</t>
        </is>
      </c>
      <c r="G1301" s="9" t="b">
        <v>0</v>
      </c>
      <c r="H1301" s="9" t="b">
        <v>0</v>
      </c>
      <c r="I1301" s="9" t="b">
        <v>0</v>
      </c>
      <c r="J1301" s="10" t="n">
        <v>0</v>
      </c>
      <c r="K1301" s="9" t="n">
        <v>2</v>
      </c>
      <c r="L1301" s="9" t="inlineStr">
        <is>
          <t>google</t>
        </is>
      </c>
      <c r="M1301" s="9" t="inlineStr">
        <is>
          <t>GGL-NonBrand-ETL-Tools</t>
        </is>
      </c>
      <c r="N1301" s="9" t="inlineStr">
        <is>
          <t>google</t>
        </is>
      </c>
      <c r="O1301" s="9" t="inlineStr">
        <is>
          <t>paid-search</t>
        </is>
      </c>
      <c r="P1301" s="9" t="inlineStr">
        <is>
          <t>ggl_nonbrand_etl_tools</t>
        </is>
      </c>
      <c r="Q1301" s="9" t="inlineStr">
        <is>
          <t>text-ad_rlsa</t>
        </is>
      </c>
      <c r="R1301" s="9" t="inlineStr">
        <is>
          <t>data-pipeline-tools</t>
        </is>
      </c>
      <c r="S1301" s="11" t="n">
        <v>45874.38958333333</v>
      </c>
      <c r="T1301" s="9" t="inlineStr">
        <is>
          <t>gated_content_download</t>
        </is>
      </c>
    </row>
    <row r="1302">
      <c r="A1302" s="6" t="inlineStr">
        <is>
          <t>PRO-00440</t>
        </is>
      </c>
      <c r="B1302" s="6" t="inlineStr">
        <is>
          <t>Noel Smith</t>
        </is>
      </c>
      <c r="C1302" s="6" t="inlineStr">
        <is>
          <t>Data Engineering Manager</t>
        </is>
      </c>
      <c r="D1302" s="6" t="inlineStr">
        <is>
          <t>manager</t>
        </is>
      </c>
      <c r="E1302" s="6" t="n">
        <v>1</v>
      </c>
      <c r="F1302" s="6" t="inlineStr">
        <is>
          <t>Datavera</t>
        </is>
      </c>
      <c r="G1302" s="6" t="b">
        <v>0</v>
      </c>
      <c r="H1302" s="6" t="b">
        <v>0</v>
      </c>
      <c r="I1302" s="6" t="b">
        <v>0</v>
      </c>
      <c r="J1302" s="7" t="n">
        <v>0</v>
      </c>
      <c r="K1302" s="6" t="n">
        <v>3</v>
      </c>
      <c r="L1302" s="6" t="inlineStr">
        <is>
          <t>g2</t>
        </is>
      </c>
      <c r="M1302" s="6" t="inlineStr">
        <is>
          <t>G2-Badge-LP-Integration</t>
        </is>
      </c>
      <c r="N1302" s="6" t="inlineStr">
        <is>
          <t>g2</t>
        </is>
      </c>
      <c r="O1302" s="6" t="inlineStr">
        <is>
          <t>review-site</t>
        </is>
      </c>
      <c r="P1302" s="6" t="inlineStr">
        <is>
          <t>g2_badge_lp_integration</t>
        </is>
      </c>
      <c r="Q1302" s="6" t="inlineStr">
        <is>
          <t>gated-report_etl</t>
        </is>
      </c>
      <c r="R1302" s="6" t="inlineStr">
        <is>
          <t>etl-tools-comparison</t>
        </is>
      </c>
      <c r="S1302" s="8" t="n">
        <v>45887.62638888889</v>
      </c>
      <c r="T1302" s="6" t="inlineStr">
        <is>
          <t>gated_content_download</t>
        </is>
      </c>
    </row>
    <row r="1303">
      <c r="A1303" s="9" t="inlineStr">
        <is>
          <t>PRO-00441</t>
        </is>
      </c>
      <c r="B1303" s="9" t="inlineStr">
        <is>
          <t>Taylor Anderson</t>
        </is>
      </c>
      <c r="C1303" s="9" t="inlineStr">
        <is>
          <t>Chief Data Officer</t>
        </is>
      </c>
      <c r="D1303" s="9" t="inlineStr">
        <is>
          <t>c_suite_vp</t>
        </is>
      </c>
      <c r="E1303" s="9" t="n">
        <v>1.5</v>
      </c>
      <c r="F1303" s="9" t="inlineStr">
        <is>
          <t>Meridian Cloud</t>
        </is>
      </c>
      <c r="G1303" s="9" t="b">
        <v>1</v>
      </c>
      <c r="H1303" s="9" t="b">
        <v>0</v>
      </c>
      <c r="I1303" s="9" t="b">
        <v>0</v>
      </c>
      <c r="J1303" s="10" t="n">
        <v>0</v>
      </c>
      <c r="K1303" s="9" t="n">
        <v>1</v>
      </c>
      <c r="L1303" s="9" t="inlineStr">
        <is>
          <t>linkedin</t>
        </is>
      </c>
      <c r="M1303" s="9" t="inlineStr">
        <is>
          <t>LI-Retarget-SiteVisitors-30d</t>
        </is>
      </c>
      <c r="N1303" s="9" t="inlineStr">
        <is>
          <t>linkedin</t>
        </is>
      </c>
      <c r="O1303" s="9" t="inlineStr">
        <is>
          <t>paid-social</t>
        </is>
      </c>
      <c r="P1303" s="9" t="inlineStr">
        <is>
          <t>li_retarget_sitevisitors_30d</t>
        </is>
      </c>
      <c r="Q1303" s="9" t="inlineStr">
        <is>
          <t>single-image_product-feature_cta-demo</t>
        </is>
      </c>
      <c r="R1303" s="9" t="inlineStr">
        <is>
          <t>li-lookalike-closed-won</t>
        </is>
      </c>
      <c r="S1303" s="11" t="n">
        <v>45866.34027777778</v>
      </c>
      <c r="T1303" s="9" t="inlineStr">
        <is>
          <t>gated_content_download</t>
        </is>
      </c>
    </row>
    <row r="1304">
      <c r="A1304" s="6" t="inlineStr">
        <is>
          <t>PRO-00441</t>
        </is>
      </c>
      <c r="B1304" s="6" t="inlineStr">
        <is>
          <t>Taylor Anderson</t>
        </is>
      </c>
      <c r="C1304" s="6" t="inlineStr">
        <is>
          <t>Chief Data Officer</t>
        </is>
      </c>
      <c r="D1304" s="6" t="inlineStr">
        <is>
          <t>c_suite_vp</t>
        </is>
      </c>
      <c r="E1304" s="6" t="n">
        <v>1.5</v>
      </c>
      <c r="F1304" s="6" t="inlineStr">
        <is>
          <t>Meridian Cloud</t>
        </is>
      </c>
      <c r="G1304" s="6" t="b">
        <v>1</v>
      </c>
      <c r="H1304" s="6" t="b">
        <v>0</v>
      </c>
      <c r="I1304" s="6" t="b">
        <v>0</v>
      </c>
      <c r="J1304" s="7" t="n">
        <v>0</v>
      </c>
      <c r="K1304" s="6" t="n">
        <v>2</v>
      </c>
      <c r="L1304" s="6" t="inlineStr">
        <is>
          <t>g2</t>
        </is>
      </c>
      <c r="M1304" s="6" t="inlineStr">
        <is>
          <t>G2-Badge-LP-Integration</t>
        </is>
      </c>
      <c r="N1304" s="6" t="inlineStr">
        <is>
          <t>g2</t>
        </is>
      </c>
      <c r="O1304" s="6" t="inlineStr">
        <is>
          <t>review-site</t>
        </is>
      </c>
      <c r="P1304" s="6" t="inlineStr">
        <is>
          <t>g2_badge_lp_integration</t>
        </is>
      </c>
      <c r="Q1304" s="6" t="inlineStr">
        <is>
          <t>badge-display_integration</t>
        </is>
      </c>
      <c r="R1304" s="6" t="inlineStr">
        <is>
          <t>data-integration-review</t>
        </is>
      </c>
      <c r="S1304" s="8" t="n">
        <v>45883.60208333333</v>
      </c>
      <c r="T1304" s="6" t="inlineStr">
        <is>
          <t>trial_signup</t>
        </is>
      </c>
    </row>
    <row r="1305">
      <c r="A1305" s="9" t="inlineStr">
        <is>
          <t>PRO-00441</t>
        </is>
      </c>
      <c r="B1305" s="9" t="inlineStr">
        <is>
          <t>Taylor Anderson</t>
        </is>
      </c>
      <c r="C1305" s="9" t="inlineStr">
        <is>
          <t>Chief Data Officer</t>
        </is>
      </c>
      <c r="D1305" s="9" t="inlineStr">
        <is>
          <t>c_suite_vp</t>
        </is>
      </c>
      <c r="E1305" s="9" t="n">
        <v>1.5</v>
      </c>
      <c r="F1305" s="9" t="inlineStr">
        <is>
          <t>Meridian Cloud</t>
        </is>
      </c>
      <c r="G1305" s="9" t="b">
        <v>1</v>
      </c>
      <c r="H1305" s="9" t="b">
        <v>0</v>
      </c>
      <c r="I1305" s="9" t="b">
        <v>0</v>
      </c>
      <c r="J1305" s="10" t="n">
        <v>0</v>
      </c>
      <c r="K1305" s="9" t="n">
        <v>3</v>
      </c>
      <c r="L1305" s="9" t="inlineStr">
        <is>
          <t>programmatic</t>
        </is>
      </c>
      <c r="M1305" s="9" t="inlineStr">
        <is>
          <t>DSP-Retarget-HighIntent-14d</t>
        </is>
      </c>
      <c r="N1305" s="9" t="inlineStr">
        <is>
          <t>stackadapt</t>
        </is>
      </c>
      <c r="O1305" s="9" t="inlineStr">
        <is>
          <t>display</t>
        </is>
      </c>
      <c r="P1305" s="9" t="inlineStr">
        <is>
          <t>dsp_retarget_highintent_14d</t>
        </is>
      </c>
      <c r="Q1305" s="9" t="inlineStr">
        <is>
          <t>display-banner_retarget</t>
        </is>
      </c>
      <c r="R1305" s="9" t="inlineStr">
        <is>
          <t>lookalike-data-engineers</t>
        </is>
      </c>
      <c r="S1305" s="11" t="n">
        <v>45891.74375</v>
      </c>
      <c r="T1305" s="9" t="inlineStr">
        <is>
          <t>gated_content_download</t>
        </is>
      </c>
    </row>
    <row r="1306">
      <c r="A1306" s="6" t="inlineStr">
        <is>
          <t>PRO-00442</t>
        </is>
      </c>
      <c r="B1306" s="6" t="inlineStr">
        <is>
          <t>Skyler Nguyen</t>
        </is>
      </c>
      <c r="C1306" s="6" t="inlineStr">
        <is>
          <t>Director of Data</t>
        </is>
      </c>
      <c r="D1306" s="6" t="inlineStr">
        <is>
          <t>director</t>
        </is>
      </c>
      <c r="E1306" s="6" t="n">
        <v>1.25</v>
      </c>
      <c r="F1306" s="6" t="inlineStr">
        <is>
          <t>Meridian Cloud</t>
        </is>
      </c>
      <c r="G1306" s="6" t="b">
        <v>1</v>
      </c>
      <c r="H1306" s="6" t="b">
        <v>0</v>
      </c>
      <c r="I1306" s="6" t="b">
        <v>0</v>
      </c>
      <c r="J1306" s="7" t="n">
        <v>0</v>
      </c>
      <c r="K1306" s="6" t="n">
        <v>1</v>
      </c>
      <c r="L1306" s="6" t="inlineStr">
        <is>
          <t>linkedin</t>
        </is>
      </c>
      <c r="M1306" s="6" t="inlineStr">
        <is>
          <t>LI-Retarget-PricingPage-14d</t>
        </is>
      </c>
      <c r="N1306" s="6" t="inlineStr">
        <is>
          <t>linkedin</t>
        </is>
      </c>
      <c r="O1306" s="6" t="inlineStr">
        <is>
          <t>paid-social</t>
        </is>
      </c>
      <c r="P1306" s="6" t="inlineStr">
        <is>
          <t>li_retarget_pricingpage_14d</t>
        </is>
      </c>
      <c r="Q1306" s="6" t="inlineStr">
        <is>
          <t>single-image_thought-leadership_cta-download</t>
        </is>
      </c>
      <c r="R1306" s="6" t="inlineStr">
        <is>
          <t>li-mid-analytics-directors</t>
        </is>
      </c>
      <c r="S1306" s="8" t="n">
        <v>45854.38125</v>
      </c>
      <c r="T1306" s="6" t="inlineStr">
        <is>
          <t>newsletter_signup</t>
        </is>
      </c>
    </row>
    <row r="1307">
      <c r="A1307" s="9" t="inlineStr">
        <is>
          <t>PRO-00442</t>
        </is>
      </c>
      <c r="B1307" s="9" t="inlineStr">
        <is>
          <t>Skyler Nguyen</t>
        </is>
      </c>
      <c r="C1307" s="9" t="inlineStr">
        <is>
          <t>Director of Data</t>
        </is>
      </c>
      <c r="D1307" s="9" t="inlineStr">
        <is>
          <t>director</t>
        </is>
      </c>
      <c r="E1307" s="9" t="n">
        <v>1.25</v>
      </c>
      <c r="F1307" s="9" t="inlineStr">
        <is>
          <t>Meridian Cloud</t>
        </is>
      </c>
      <c r="G1307" s="9" t="b">
        <v>1</v>
      </c>
      <c r="H1307" s="9" t="b">
        <v>0</v>
      </c>
      <c r="I1307" s="9" t="b">
        <v>0</v>
      </c>
      <c r="J1307" s="10" t="n">
        <v>0</v>
      </c>
      <c r="K1307" s="9" t="n">
        <v>2</v>
      </c>
      <c r="L1307" s="9" t="inlineStr">
        <is>
          <t>linkedin</t>
        </is>
      </c>
      <c r="M1307" s="9" t="inlineStr">
        <is>
          <t>LI-MOFU-Demo-DataEngineers</t>
        </is>
      </c>
      <c r="N1307" s="9" t="inlineStr">
        <is>
          <t>linkedin</t>
        </is>
      </c>
      <c r="O1307" s="9" t="inlineStr">
        <is>
          <t>paid-social</t>
        </is>
      </c>
      <c r="P1307" s="9" t="inlineStr">
        <is>
          <t>li_mofu_demo_dataengineers</t>
        </is>
      </c>
      <c r="Q1307" s="9" t="inlineStr">
        <is>
          <t>single-image_pain-point_cta-demo</t>
        </is>
      </c>
      <c r="R1307" s="9" t="inlineStr">
        <is>
          <t>li-ent-data-engineers</t>
        </is>
      </c>
      <c r="S1307" s="11" t="n">
        <v>45870.64375</v>
      </c>
      <c r="T1307" s="9" t="inlineStr">
        <is>
          <t>trial_signup</t>
        </is>
      </c>
    </row>
    <row r="1308">
      <c r="A1308" s="6" t="inlineStr">
        <is>
          <t>PRO-00442</t>
        </is>
      </c>
      <c r="B1308" s="6" t="inlineStr">
        <is>
          <t>Skyler Nguyen</t>
        </is>
      </c>
      <c r="C1308" s="6" t="inlineStr">
        <is>
          <t>Director of Data</t>
        </is>
      </c>
      <c r="D1308" s="6" t="inlineStr">
        <is>
          <t>director</t>
        </is>
      </c>
      <c r="E1308" s="6" t="n">
        <v>1.25</v>
      </c>
      <c r="F1308" s="6" t="inlineStr">
        <is>
          <t>Meridian Cloud</t>
        </is>
      </c>
      <c r="G1308" s="6" t="b">
        <v>1</v>
      </c>
      <c r="H1308" s="6" t="b">
        <v>0</v>
      </c>
      <c r="I1308" s="6" t="b">
        <v>0</v>
      </c>
      <c r="J1308" s="7" t="n">
        <v>0</v>
      </c>
      <c r="K1308" s="6" t="n">
        <v>3</v>
      </c>
      <c r="L1308" s="6" t="inlineStr">
        <is>
          <t>programmatic</t>
        </is>
      </c>
      <c r="M1308" s="6" t="inlineStr">
        <is>
          <t>DSP-Retarget-HighIntent-14d</t>
        </is>
      </c>
      <c r="N1308" s="6" t="inlineStr">
        <is>
          <t>stackadapt</t>
        </is>
      </c>
      <c r="O1308" s="6" t="inlineStr">
        <is>
          <t>display</t>
        </is>
      </c>
      <c r="P1308" s="6" t="inlineStr">
        <is>
          <t>dsp_retarget_highintent_14d</t>
        </is>
      </c>
      <c r="Q1308" s="6" t="inlineStr">
        <is>
          <t>display-banner_retarget</t>
        </is>
      </c>
      <c r="R1308" s="6" t="inlineStr">
        <is>
          <t>retarget-site-visitors-14d</t>
        </is>
      </c>
      <c r="S1308" s="8" t="n">
        <v>45884.54375</v>
      </c>
      <c r="T1308" s="6" t="inlineStr">
        <is>
          <t>newsletter_signup</t>
        </is>
      </c>
    </row>
    <row r="1309">
      <c r="A1309" s="9" t="inlineStr">
        <is>
          <t>PRO-00443</t>
        </is>
      </c>
      <c r="B1309" s="9" t="inlineStr">
        <is>
          <t>Alex White</t>
        </is>
      </c>
      <c r="C1309" s="9" t="inlineStr">
        <is>
          <t>Director of Business Intelligence</t>
        </is>
      </c>
      <c r="D1309" s="9" t="inlineStr">
        <is>
          <t>director</t>
        </is>
      </c>
      <c r="E1309" s="9" t="n">
        <v>1.25</v>
      </c>
      <c r="F1309" s="9" t="inlineStr">
        <is>
          <t>Stackbridge</t>
        </is>
      </c>
      <c r="G1309" s="9" t="b">
        <v>1</v>
      </c>
      <c r="H1309" s="9" t="b">
        <v>0</v>
      </c>
      <c r="I1309" s="9" t="b">
        <v>0</v>
      </c>
      <c r="J1309" s="10" t="n">
        <v>0</v>
      </c>
      <c r="K1309" s="9" t="n">
        <v>1</v>
      </c>
      <c r="L1309" s="9" t="inlineStr">
        <is>
          <t>google</t>
        </is>
      </c>
      <c r="M1309" s="9" t="inlineStr">
        <is>
          <t>GGL-Competitor-Streamlink-Alt</t>
        </is>
      </c>
      <c r="N1309" s="9" t="inlineStr">
        <is>
          <t>google</t>
        </is>
      </c>
      <c r="O1309" s="9" t="inlineStr">
        <is>
          <t>paid-search</t>
        </is>
      </c>
      <c r="P1309" s="9" t="inlineStr">
        <is>
          <t>ggl_competitor_streamlink_alt</t>
        </is>
      </c>
      <c r="Q1309" s="9" t="inlineStr">
        <is>
          <t>text-ad_search</t>
        </is>
      </c>
      <c r="R1309" s="9" t="inlineStr">
        <is>
          <t>syncflow-alternative</t>
        </is>
      </c>
      <c r="S1309" s="11" t="n">
        <v>45887.55486111111</v>
      </c>
      <c r="T1309" s="9" t="inlineStr">
        <is>
          <t>trial_signup</t>
        </is>
      </c>
    </row>
    <row r="1310">
      <c r="A1310" s="6" t="inlineStr">
        <is>
          <t>PRO-00443</t>
        </is>
      </c>
      <c r="B1310" s="6" t="inlineStr">
        <is>
          <t>Alex White</t>
        </is>
      </c>
      <c r="C1310" s="6" t="inlineStr">
        <is>
          <t>Director of Business Intelligence</t>
        </is>
      </c>
      <c r="D1310" s="6" t="inlineStr">
        <is>
          <t>director</t>
        </is>
      </c>
      <c r="E1310" s="6" t="n">
        <v>1.25</v>
      </c>
      <c r="F1310" s="6" t="inlineStr">
        <is>
          <t>Stackbridge</t>
        </is>
      </c>
      <c r="G1310" s="6" t="b">
        <v>1</v>
      </c>
      <c r="H1310" s="6" t="b">
        <v>0</v>
      </c>
      <c r="I1310" s="6" t="b">
        <v>0</v>
      </c>
      <c r="J1310" s="7" t="n">
        <v>0</v>
      </c>
      <c r="K1310" s="6" t="n">
        <v>2</v>
      </c>
      <c r="L1310" s="6" t="inlineStr">
        <is>
          <t>linkedin</t>
        </is>
      </c>
      <c r="M1310" s="6" t="inlineStr">
        <is>
          <t>LI-Retarget-SiteVisitors-30d</t>
        </is>
      </c>
      <c r="N1310" s="6" t="inlineStr">
        <is>
          <t>linkedin</t>
        </is>
      </c>
      <c r="O1310" s="6" t="inlineStr">
        <is>
          <t>paid-social</t>
        </is>
      </c>
      <c r="P1310" s="6" t="inlineStr">
        <is>
          <t>li_retarget_sitevisitors_30d</t>
        </is>
      </c>
      <c r="Q1310" s="6" t="inlineStr">
        <is>
          <t>single-image_pain-point_cta-trial</t>
        </is>
      </c>
      <c r="R1310" s="6" t="inlineStr">
        <is>
          <t>li-mid-analytics-directors</t>
        </is>
      </c>
      <c r="S1310" s="8" t="n">
        <v>45902.59375</v>
      </c>
      <c r="T1310" s="6" t="inlineStr">
        <is>
          <t>trial_signup</t>
        </is>
      </c>
    </row>
    <row r="1311">
      <c r="A1311" s="9" t="inlineStr">
        <is>
          <t>PRO-00443</t>
        </is>
      </c>
      <c r="B1311" s="9" t="inlineStr">
        <is>
          <t>Alex White</t>
        </is>
      </c>
      <c r="C1311" s="9" t="inlineStr">
        <is>
          <t>Director of Business Intelligence</t>
        </is>
      </c>
      <c r="D1311" s="9" t="inlineStr">
        <is>
          <t>director</t>
        </is>
      </c>
      <c r="E1311" s="9" t="n">
        <v>1.25</v>
      </c>
      <c r="F1311" s="9" t="inlineStr">
        <is>
          <t>Stackbridge</t>
        </is>
      </c>
      <c r="G1311" s="9" t="b">
        <v>1</v>
      </c>
      <c r="H1311" s="9" t="b">
        <v>0</v>
      </c>
      <c r="I1311" s="9" t="b">
        <v>0</v>
      </c>
      <c r="J1311" s="10" t="n">
        <v>0</v>
      </c>
      <c r="K1311" s="9" t="n">
        <v>3</v>
      </c>
      <c r="L1311" s="9" t="inlineStr">
        <is>
          <t>programmatic</t>
        </is>
      </c>
      <c r="M1311" s="9" t="inlineStr">
        <is>
          <t>DSP-Awareness-DataEngineers</t>
        </is>
      </c>
      <c r="N1311" s="9" t="inlineStr">
        <is>
          <t>stackadapt</t>
        </is>
      </c>
      <c r="O1311" s="9" t="inlineStr">
        <is>
          <t>display</t>
        </is>
      </c>
      <c r="P1311" s="9" t="inlineStr">
        <is>
          <t>dsp_awareness_dataengineers</t>
        </is>
      </c>
      <c r="Q1311" s="9" t="inlineStr">
        <is>
          <t>display-banner_awareness</t>
        </is>
      </c>
      <c r="R1311" s="9" t="inlineStr">
        <is>
          <t>lookalike-data-engineers</t>
        </is>
      </c>
      <c r="S1311" s="11" t="n">
        <v>45919.64375</v>
      </c>
      <c r="T1311" s="9" t="inlineStr">
        <is>
          <t>gated_content_download</t>
        </is>
      </c>
    </row>
    <row r="1312">
      <c r="A1312" s="6" t="inlineStr">
        <is>
          <t>PRO-00444</t>
        </is>
      </c>
      <c r="B1312" s="6" t="inlineStr">
        <is>
          <t>Parker Allen</t>
        </is>
      </c>
      <c r="C1312" s="6" t="inlineStr">
        <is>
          <t>Senior Data Engineer</t>
        </is>
      </c>
      <c r="D1312" s="6" t="inlineStr">
        <is>
          <t>ic_analyst</t>
        </is>
      </c>
      <c r="E1312" s="6" t="n">
        <v>0.75</v>
      </c>
      <c r="F1312" s="6" t="inlineStr">
        <is>
          <t>Apex Workflows</t>
        </is>
      </c>
      <c r="G1312" s="6" t="b">
        <v>1</v>
      </c>
      <c r="H1312" s="6" t="b">
        <v>0</v>
      </c>
      <c r="I1312" s="6" t="b">
        <v>0</v>
      </c>
      <c r="J1312" s="7" t="n">
        <v>0</v>
      </c>
      <c r="K1312" s="6" t="n">
        <v>1</v>
      </c>
      <c r="L1312" s="6" t="inlineStr">
        <is>
          <t>linkedin</t>
        </is>
      </c>
      <c r="M1312" s="6" t="inlineStr">
        <is>
          <t>LI-Retarget-SiteVisitors-30d</t>
        </is>
      </c>
      <c r="N1312" s="6" t="inlineStr">
        <is>
          <t>linkedin</t>
        </is>
      </c>
      <c r="O1312" s="6" t="inlineStr">
        <is>
          <t>paid-social</t>
        </is>
      </c>
      <c r="P1312" s="6" t="inlineStr">
        <is>
          <t>li_retarget_sitevisitors_30d</t>
        </is>
      </c>
      <c r="Q1312" s="6" t="inlineStr">
        <is>
          <t>single-image_pain-point_cta-trial</t>
        </is>
      </c>
      <c r="R1312" s="6" t="inlineStr">
        <is>
          <t>li-lookalike-closed-won</t>
        </is>
      </c>
      <c r="S1312" s="8" t="n">
        <v>45698.55763888889</v>
      </c>
      <c r="T1312" s="6" t="inlineStr">
        <is>
          <t>newsletter_signup</t>
        </is>
      </c>
    </row>
    <row r="1313">
      <c r="A1313" s="9" t="inlineStr">
        <is>
          <t>PRO-00444</t>
        </is>
      </c>
      <c r="B1313" s="9" t="inlineStr">
        <is>
          <t>Parker Allen</t>
        </is>
      </c>
      <c r="C1313" s="9" t="inlineStr">
        <is>
          <t>Senior Data Engineer</t>
        </is>
      </c>
      <c r="D1313" s="9" t="inlineStr">
        <is>
          <t>ic_analyst</t>
        </is>
      </c>
      <c r="E1313" s="9" t="n">
        <v>0.75</v>
      </c>
      <c r="F1313" s="9" t="inlineStr">
        <is>
          <t>Apex Workflows</t>
        </is>
      </c>
      <c r="G1313" s="9" t="b">
        <v>1</v>
      </c>
      <c r="H1313" s="9" t="b">
        <v>0</v>
      </c>
      <c r="I1313" s="9" t="b">
        <v>0</v>
      </c>
      <c r="J1313" s="10" t="n">
        <v>0</v>
      </c>
      <c r="K1313" s="9" t="n">
        <v>2</v>
      </c>
      <c r="L1313" s="9" t="inlineStr">
        <is>
          <t>programmatic</t>
        </is>
      </c>
      <c r="M1313" s="9" t="inlineStr">
        <is>
          <t>DSP-Retarget-HighIntent-14d</t>
        </is>
      </c>
      <c r="N1313" s="9" t="inlineStr">
        <is>
          <t>stackadapt</t>
        </is>
      </c>
      <c r="O1313" s="9" t="inlineStr">
        <is>
          <t>display</t>
        </is>
      </c>
      <c r="P1313" s="9" t="inlineStr">
        <is>
          <t>dsp_retarget_highintent_14d</t>
        </is>
      </c>
      <c r="Q1313" s="9" t="inlineStr">
        <is>
          <t>display-banner_retarget</t>
        </is>
      </c>
      <c r="R1313" s="9" t="inlineStr">
        <is>
          <t>retarget-site-visitors-14d</t>
        </is>
      </c>
      <c r="S1313" s="11" t="n">
        <v>45716.38958333333</v>
      </c>
      <c r="T1313" s="9" t="inlineStr">
        <is>
          <t>gated_content_download</t>
        </is>
      </c>
    </row>
    <row r="1314">
      <c r="A1314" s="6" t="inlineStr">
        <is>
          <t>PRO-00444</t>
        </is>
      </c>
      <c r="B1314" s="6" t="inlineStr">
        <is>
          <t>Parker Allen</t>
        </is>
      </c>
      <c r="C1314" s="6" t="inlineStr">
        <is>
          <t>Senior Data Engineer</t>
        </is>
      </c>
      <c r="D1314" s="6" t="inlineStr">
        <is>
          <t>ic_analyst</t>
        </is>
      </c>
      <c r="E1314" s="6" t="n">
        <v>0.75</v>
      </c>
      <c r="F1314" s="6" t="inlineStr">
        <is>
          <t>Apex Workflows</t>
        </is>
      </c>
      <c r="G1314" s="6" t="b">
        <v>1</v>
      </c>
      <c r="H1314" s="6" t="b">
        <v>0</v>
      </c>
      <c r="I1314" s="6" t="b">
        <v>0</v>
      </c>
      <c r="J1314" s="7" t="n">
        <v>0</v>
      </c>
      <c r="K1314" s="6" t="n">
        <v>3</v>
      </c>
      <c r="L1314" s="6" t="inlineStr">
        <is>
          <t>linkedin</t>
        </is>
      </c>
      <c r="M1314" s="6" t="inlineStr">
        <is>
          <t>LI-Retarget-SiteVisitors-30d</t>
        </is>
      </c>
      <c r="N1314" s="6" t="inlineStr">
        <is>
          <t>linkedin</t>
        </is>
      </c>
      <c r="O1314" s="6" t="inlineStr">
        <is>
          <t>paid-social</t>
        </is>
      </c>
      <c r="P1314" s="6" t="inlineStr">
        <is>
          <t>li_retarget_sitevisitors_30d</t>
        </is>
      </c>
      <c r="Q1314" s="6" t="inlineStr">
        <is>
          <t>single-image_product-feature_cta-demo</t>
        </is>
      </c>
      <c r="R1314" s="6" t="inlineStr">
        <is>
          <t>li-ent-data-engineers</t>
        </is>
      </c>
      <c r="S1314" s="8" t="n">
        <v>45734.53194444445</v>
      </c>
      <c r="T1314" s="6" t="inlineStr">
        <is>
          <t>trial_signup</t>
        </is>
      </c>
    </row>
    <row r="1315">
      <c r="A1315" s="9" t="inlineStr">
        <is>
          <t>PRO-00445</t>
        </is>
      </c>
      <c r="B1315" s="9" t="inlineStr">
        <is>
          <t>Harper Jackson</t>
        </is>
      </c>
      <c r="C1315" s="9" t="inlineStr">
        <is>
          <t>Analytics Engineer</t>
        </is>
      </c>
      <c r="D1315" s="9" t="inlineStr">
        <is>
          <t>ic_analyst</t>
        </is>
      </c>
      <c r="E1315" s="9" t="n">
        <v>0.75</v>
      </c>
      <c r="F1315" s="9" t="inlineStr">
        <is>
          <t>Axiom Cloud</t>
        </is>
      </c>
      <c r="G1315" s="9" t="b">
        <v>1</v>
      </c>
      <c r="H1315" s="9" t="b">
        <v>0</v>
      </c>
      <c r="I1315" s="9" t="b">
        <v>0</v>
      </c>
      <c r="J1315" s="10" t="n">
        <v>0</v>
      </c>
      <c r="K1315" s="9" t="n">
        <v>1</v>
      </c>
      <c r="L1315" s="9" t="inlineStr">
        <is>
          <t>linkedin</t>
        </is>
      </c>
      <c r="M1315" s="9" t="inlineStr">
        <is>
          <t>LI-ABM-Strategic-ENT</t>
        </is>
      </c>
      <c r="N1315" s="9" t="inlineStr">
        <is>
          <t>linkedin</t>
        </is>
      </c>
      <c r="O1315" s="9" t="inlineStr">
        <is>
          <t>paid-social</t>
        </is>
      </c>
      <c r="P1315" s="9" t="inlineStr">
        <is>
          <t>li_abm_strategic_ent</t>
        </is>
      </c>
      <c r="Q1315" s="9" t="inlineStr">
        <is>
          <t>single-image_product-feature_cta-demo</t>
        </is>
      </c>
      <c r="R1315" s="9" t="inlineStr">
        <is>
          <t>li-retarget-site-visitors-30d</t>
        </is>
      </c>
      <c r="S1315" s="11" t="n">
        <v>45684.56666666667</v>
      </c>
      <c r="T1315" s="9" t="inlineStr">
        <is>
          <t>trial_signup</t>
        </is>
      </c>
    </row>
    <row r="1316">
      <c r="A1316" s="6" t="inlineStr">
        <is>
          <t>PRO-00445</t>
        </is>
      </c>
      <c r="B1316" s="6" t="inlineStr">
        <is>
          <t>Harper Jackson</t>
        </is>
      </c>
      <c r="C1316" s="6" t="inlineStr">
        <is>
          <t>Analytics Engineer</t>
        </is>
      </c>
      <c r="D1316" s="6" t="inlineStr">
        <is>
          <t>ic_analyst</t>
        </is>
      </c>
      <c r="E1316" s="6" t="n">
        <v>0.75</v>
      </c>
      <c r="F1316" s="6" t="inlineStr">
        <is>
          <t>Axiom Cloud</t>
        </is>
      </c>
      <c r="G1316" s="6" t="b">
        <v>1</v>
      </c>
      <c r="H1316" s="6" t="b">
        <v>0</v>
      </c>
      <c r="I1316" s="6" t="b">
        <v>0</v>
      </c>
      <c r="J1316" s="7" t="n">
        <v>0</v>
      </c>
      <c r="K1316" s="6" t="n">
        <v>2</v>
      </c>
      <c r="L1316" s="6" t="inlineStr">
        <is>
          <t>google</t>
        </is>
      </c>
      <c r="M1316" s="6" t="inlineStr">
        <is>
          <t>GGL-Brand-Syncflow-Exact</t>
        </is>
      </c>
      <c r="N1316" s="6" t="inlineStr">
        <is>
          <t>google</t>
        </is>
      </c>
      <c r="O1316" s="6" t="inlineStr">
        <is>
          <t>paid-search</t>
        </is>
      </c>
      <c r="P1316" s="6" t="inlineStr">
        <is>
          <t>ggl_brand_syncflow_exact</t>
        </is>
      </c>
      <c r="Q1316" s="6" t="inlineStr">
        <is>
          <t>text-ad_competitor</t>
        </is>
      </c>
      <c r="R1316" s="6" t="inlineStr">
        <is>
          <t>data-integration-platform</t>
        </is>
      </c>
      <c r="S1316" s="8" t="n">
        <v>45705.42847222222</v>
      </c>
      <c r="T1316" s="6" t="inlineStr">
        <is>
          <t>demo_request</t>
        </is>
      </c>
    </row>
    <row r="1317">
      <c r="A1317" s="9" t="inlineStr">
        <is>
          <t>PRO-00445</t>
        </is>
      </c>
      <c r="B1317" s="9" t="inlineStr">
        <is>
          <t>Harper Jackson</t>
        </is>
      </c>
      <c r="C1317" s="9" t="inlineStr">
        <is>
          <t>Analytics Engineer</t>
        </is>
      </c>
      <c r="D1317" s="9" t="inlineStr">
        <is>
          <t>ic_analyst</t>
        </is>
      </c>
      <c r="E1317" s="9" t="n">
        <v>0.75</v>
      </c>
      <c r="F1317" s="9" t="inlineStr">
        <is>
          <t>Axiom Cloud</t>
        </is>
      </c>
      <c r="G1317" s="9" t="b">
        <v>1</v>
      </c>
      <c r="H1317" s="9" t="b">
        <v>0</v>
      </c>
      <c r="I1317" s="9" t="b">
        <v>0</v>
      </c>
      <c r="J1317" s="10" t="n">
        <v>0</v>
      </c>
      <c r="K1317" s="9" t="n">
        <v>3</v>
      </c>
      <c r="L1317" s="9" t="inlineStr">
        <is>
          <t>g2</t>
        </is>
      </c>
      <c r="M1317" s="9" t="inlineStr">
        <is>
          <t>G2-GridReport-ETL-Gated</t>
        </is>
      </c>
      <c r="N1317" s="9" t="inlineStr">
        <is>
          <t>g2</t>
        </is>
      </c>
      <c r="O1317" s="9" t="inlineStr">
        <is>
          <t>review-site</t>
        </is>
      </c>
      <c r="P1317" s="9" t="inlineStr">
        <is>
          <t>g2_gridreport_etl_gated</t>
        </is>
      </c>
      <c r="Q1317" s="9" t="inlineStr">
        <is>
          <t>gated-report_etl</t>
        </is>
      </c>
      <c r="R1317" s="9" t="inlineStr">
        <is>
          <t>data-integration-review</t>
        </is>
      </c>
      <c r="S1317" s="11" t="n">
        <v>45722.51180555556</v>
      </c>
      <c r="T1317" s="9" t="inlineStr">
        <is>
          <t>newsletter_signup</t>
        </is>
      </c>
    </row>
    <row r="1318">
      <c r="A1318" s="6" t="inlineStr">
        <is>
          <t>PRO-00446</t>
        </is>
      </c>
      <c r="B1318" s="6" t="inlineStr">
        <is>
          <t>Hayden Thompson</t>
        </is>
      </c>
      <c r="C1318" s="6" t="inlineStr">
        <is>
          <t>VP of Analytics</t>
        </is>
      </c>
      <c r="D1318" s="6" t="inlineStr">
        <is>
          <t>c_suite_vp</t>
        </is>
      </c>
      <c r="E1318" s="6" t="n">
        <v>1.5</v>
      </c>
      <c r="F1318" s="6" t="inlineStr">
        <is>
          <t>Cloudnetic</t>
        </is>
      </c>
      <c r="G1318" s="6" t="b">
        <v>1</v>
      </c>
      <c r="H1318" s="6" t="b">
        <v>1</v>
      </c>
      <c r="I1318" s="6" t="b">
        <v>1</v>
      </c>
      <c r="J1318" s="7" t="n">
        <v>120597</v>
      </c>
      <c r="K1318" s="6" t="n">
        <v>1</v>
      </c>
      <c r="L1318" s="6" t="inlineStr">
        <is>
          <t>google</t>
        </is>
      </c>
      <c r="M1318" s="6" t="inlineStr">
        <is>
          <t>GGL-RLSA-HighIntent-Visitors</t>
        </is>
      </c>
      <c r="N1318" s="6" t="inlineStr">
        <is>
          <t>google</t>
        </is>
      </c>
      <c r="O1318" s="6" t="inlineStr">
        <is>
          <t>paid-search</t>
        </is>
      </c>
      <c r="P1318" s="6" t="inlineStr">
        <is>
          <t>ggl_rlsa_highintent_visitors</t>
        </is>
      </c>
      <c r="Q1318" s="6" t="inlineStr">
        <is>
          <t>text-ad_competitor</t>
        </is>
      </c>
      <c r="R1318" s="6" t="inlineStr">
        <is>
          <t>pipeform-alternative</t>
        </is>
      </c>
      <c r="S1318" s="8" t="n">
        <v>45824.46111111111</v>
      </c>
      <c r="T1318" s="6" t="inlineStr">
        <is>
          <t>trial_signup</t>
        </is>
      </c>
    </row>
    <row r="1319">
      <c r="A1319" s="9" t="inlineStr">
        <is>
          <t>PRO-00446</t>
        </is>
      </c>
      <c r="B1319" s="9" t="inlineStr">
        <is>
          <t>Hayden Thompson</t>
        </is>
      </c>
      <c r="C1319" s="9" t="inlineStr">
        <is>
          <t>VP of Analytics</t>
        </is>
      </c>
      <c r="D1319" s="9" t="inlineStr">
        <is>
          <t>c_suite_vp</t>
        </is>
      </c>
      <c r="E1319" s="9" t="n">
        <v>1.5</v>
      </c>
      <c r="F1319" s="9" t="inlineStr">
        <is>
          <t>Cloudnetic</t>
        </is>
      </c>
      <c r="G1319" s="9" t="b">
        <v>1</v>
      </c>
      <c r="H1319" s="9" t="b">
        <v>1</v>
      </c>
      <c r="I1319" s="9" t="b">
        <v>1</v>
      </c>
      <c r="J1319" s="10" t="n">
        <v>120597</v>
      </c>
      <c r="K1319" s="9" t="n">
        <v>2</v>
      </c>
      <c r="L1319" s="9" t="inlineStr">
        <is>
          <t>google</t>
        </is>
      </c>
      <c r="M1319" s="9" t="inlineStr">
        <is>
          <t>GGL-Competitor-Streamlink-Alt</t>
        </is>
      </c>
      <c r="N1319" s="9" t="inlineStr">
        <is>
          <t>google</t>
        </is>
      </c>
      <c r="O1319" s="9" t="inlineStr">
        <is>
          <t>paid-search</t>
        </is>
      </c>
      <c r="P1319" s="9" t="inlineStr">
        <is>
          <t>ggl_competitor_streamlink_alt</t>
        </is>
      </c>
      <c r="Q1319" s="9" t="inlineStr">
        <is>
          <t>text-ad_rlsa</t>
        </is>
      </c>
      <c r="R1319" s="9" t="inlineStr">
        <is>
          <t>data-integration-platform</t>
        </is>
      </c>
      <c r="S1319" s="11" t="n">
        <v>45840.61111111111</v>
      </c>
      <c r="T1319" s="9" t="inlineStr">
        <is>
          <t>demo_request</t>
        </is>
      </c>
    </row>
    <row r="1320">
      <c r="A1320" s="6" t="inlineStr">
        <is>
          <t>PRO-00447</t>
        </is>
      </c>
      <c r="B1320" s="6" t="inlineStr">
        <is>
          <t>Parker Anderson</t>
        </is>
      </c>
      <c r="C1320" s="6" t="inlineStr">
        <is>
          <t>Data Platform Manager</t>
        </is>
      </c>
      <c r="D1320" s="6" t="inlineStr">
        <is>
          <t>manager</t>
        </is>
      </c>
      <c r="E1320" s="6" t="n">
        <v>1</v>
      </c>
      <c r="F1320" s="6" t="inlineStr">
        <is>
          <t>Dataduct</t>
        </is>
      </c>
      <c r="G1320" s="6" t="b">
        <v>0</v>
      </c>
      <c r="H1320" s="6" t="b">
        <v>0</v>
      </c>
      <c r="I1320" s="6" t="b">
        <v>0</v>
      </c>
      <c r="J1320" s="7" t="n">
        <v>0</v>
      </c>
      <c r="K1320" s="6" t="n">
        <v>1</v>
      </c>
      <c r="L1320" s="6" t="inlineStr">
        <is>
          <t>linkedin</t>
        </is>
      </c>
      <c r="M1320" s="6" t="inlineStr">
        <is>
          <t>LI-Retarget-PricingPage-14d</t>
        </is>
      </c>
      <c r="N1320" s="6" t="inlineStr">
        <is>
          <t>linkedin</t>
        </is>
      </c>
      <c r="O1320" s="6" t="inlineStr">
        <is>
          <t>paid-social</t>
        </is>
      </c>
      <c r="P1320" s="6" t="inlineStr">
        <is>
          <t>li_retarget_pricingpage_14d</t>
        </is>
      </c>
      <c r="Q1320" s="6" t="inlineStr">
        <is>
          <t>single-image_pain-point_cta-trial</t>
        </is>
      </c>
      <c r="R1320" s="6" t="inlineStr">
        <is>
          <t>li-lookalike-closed-won</t>
        </is>
      </c>
      <c r="S1320" s="8" t="n">
        <v>45747.59444444445</v>
      </c>
      <c r="T1320" s="6" t="inlineStr">
        <is>
          <t>newsletter_signup</t>
        </is>
      </c>
    </row>
    <row r="1321">
      <c r="A1321" s="9" t="inlineStr">
        <is>
          <t>PRO-00447</t>
        </is>
      </c>
      <c r="B1321" s="9" t="inlineStr">
        <is>
          <t>Parker Anderson</t>
        </is>
      </c>
      <c r="C1321" s="9" t="inlineStr">
        <is>
          <t>Data Platform Manager</t>
        </is>
      </c>
      <c r="D1321" s="9" t="inlineStr">
        <is>
          <t>manager</t>
        </is>
      </c>
      <c r="E1321" s="9" t="n">
        <v>1</v>
      </c>
      <c r="F1321" s="9" t="inlineStr">
        <is>
          <t>Dataduct</t>
        </is>
      </c>
      <c r="G1321" s="9" t="b">
        <v>0</v>
      </c>
      <c r="H1321" s="9" t="b">
        <v>0</v>
      </c>
      <c r="I1321" s="9" t="b">
        <v>0</v>
      </c>
      <c r="J1321" s="10" t="n">
        <v>0</v>
      </c>
      <c r="K1321" s="9" t="n">
        <v>2</v>
      </c>
      <c r="L1321" s="9" t="inlineStr">
        <is>
          <t>g2</t>
        </is>
      </c>
      <c r="M1321" s="9" t="inlineStr">
        <is>
          <t>G2-Retarget-CategoryBuyers</t>
        </is>
      </c>
      <c r="N1321" s="9" t="inlineStr">
        <is>
          <t>g2</t>
        </is>
      </c>
      <c r="O1321" s="9" t="inlineStr">
        <is>
          <t>review-site</t>
        </is>
      </c>
      <c r="P1321" s="9" t="inlineStr">
        <is>
          <t>g2_retarget_categorybuyers</t>
        </is>
      </c>
      <c r="Q1321" s="9" t="inlineStr">
        <is>
          <t>badge-display_integration</t>
        </is>
      </c>
      <c r="R1321" s="9" t="inlineStr">
        <is>
          <t>data-integration-review</t>
        </is>
      </c>
      <c r="S1321" s="11" t="n">
        <v>45761.38402777778</v>
      </c>
      <c r="T1321" s="9" t="inlineStr">
        <is>
          <t>gated_content_download</t>
        </is>
      </c>
    </row>
    <row r="1322">
      <c r="A1322" s="6" t="inlineStr">
        <is>
          <t>PRO-00448</t>
        </is>
      </c>
      <c r="B1322" s="6" t="inlineStr">
        <is>
          <t>Alex Rodriguez</t>
        </is>
      </c>
      <c r="C1322" s="6" t="inlineStr">
        <is>
          <t>BI Manager</t>
        </is>
      </c>
      <c r="D1322" s="6" t="inlineStr">
        <is>
          <t>manager</t>
        </is>
      </c>
      <c r="E1322" s="6" t="n">
        <v>1</v>
      </c>
      <c r="F1322" s="6" t="inlineStr">
        <is>
          <t>Novabridge</t>
        </is>
      </c>
      <c r="G1322" s="6" t="b">
        <v>1</v>
      </c>
      <c r="H1322" s="6" t="b">
        <v>1</v>
      </c>
      <c r="I1322" s="6" t="b">
        <v>1</v>
      </c>
      <c r="J1322" s="7" t="n">
        <v>113544</v>
      </c>
      <c r="K1322" s="6" t="n">
        <v>1</v>
      </c>
      <c r="L1322" s="6" t="inlineStr">
        <is>
          <t>google</t>
        </is>
      </c>
      <c r="M1322" s="6" t="inlineStr">
        <is>
          <t>GGL-Competitor-Streamlink-Alt</t>
        </is>
      </c>
      <c r="N1322" s="6" t="inlineStr">
        <is>
          <t>google</t>
        </is>
      </c>
      <c r="O1322" s="6" t="inlineStr">
        <is>
          <t>paid-search</t>
        </is>
      </c>
      <c r="P1322" s="6" t="inlineStr">
        <is>
          <t>ggl_competitor_streamlink_alt</t>
        </is>
      </c>
      <c r="Q1322" s="6" t="inlineStr">
        <is>
          <t>text-ad_competitor</t>
        </is>
      </c>
      <c r="R1322" s="6" t="inlineStr">
        <is>
          <t>data-integration-platform</t>
        </is>
      </c>
      <c r="S1322" s="8" t="n">
        <v>45870.36666666667</v>
      </c>
      <c r="T1322" s="6" t="inlineStr">
        <is>
          <t>demo_request</t>
        </is>
      </c>
    </row>
    <row r="1323">
      <c r="A1323" s="9" t="inlineStr">
        <is>
          <t>PRO-00448</t>
        </is>
      </c>
      <c r="B1323" s="9" t="inlineStr">
        <is>
          <t>Alex Rodriguez</t>
        </is>
      </c>
      <c r="C1323" s="9" t="inlineStr">
        <is>
          <t>BI Manager</t>
        </is>
      </c>
      <c r="D1323" s="9" t="inlineStr">
        <is>
          <t>manager</t>
        </is>
      </c>
      <c r="E1323" s="9" t="n">
        <v>1</v>
      </c>
      <c r="F1323" s="9" t="inlineStr">
        <is>
          <t>Novabridge</t>
        </is>
      </c>
      <c r="G1323" s="9" t="b">
        <v>1</v>
      </c>
      <c r="H1323" s="9" t="b">
        <v>1</v>
      </c>
      <c r="I1323" s="9" t="b">
        <v>1</v>
      </c>
      <c r="J1323" s="10" t="n">
        <v>113544</v>
      </c>
      <c r="K1323" s="9" t="n">
        <v>2</v>
      </c>
      <c r="L1323" s="9" t="inlineStr">
        <is>
          <t>google</t>
        </is>
      </c>
      <c r="M1323" s="9" t="inlineStr">
        <is>
          <t>GGL-Brand-Syncflow-Exact</t>
        </is>
      </c>
      <c r="N1323" s="9" t="inlineStr">
        <is>
          <t>google</t>
        </is>
      </c>
      <c r="O1323" s="9" t="inlineStr">
        <is>
          <t>paid-search</t>
        </is>
      </c>
      <c r="P1323" s="9" t="inlineStr">
        <is>
          <t>ggl_brand_syncflow_exact</t>
        </is>
      </c>
      <c r="Q1323" s="9" t="inlineStr">
        <is>
          <t>text-ad_search</t>
        </is>
      </c>
      <c r="R1323" s="9" t="inlineStr">
        <is>
          <t>data-integration-platform</t>
        </is>
      </c>
      <c r="S1323" s="11" t="n">
        <v>45883.67222222222</v>
      </c>
      <c r="T1323" s="9" t="inlineStr">
        <is>
          <t>gated_content_download</t>
        </is>
      </c>
    </row>
    <row r="1324">
      <c r="A1324" s="6" t="inlineStr">
        <is>
          <t>PRO-00448</t>
        </is>
      </c>
      <c r="B1324" s="6" t="inlineStr">
        <is>
          <t>Alex Rodriguez</t>
        </is>
      </c>
      <c r="C1324" s="6" t="inlineStr">
        <is>
          <t>BI Manager</t>
        </is>
      </c>
      <c r="D1324" s="6" t="inlineStr">
        <is>
          <t>manager</t>
        </is>
      </c>
      <c r="E1324" s="6" t="n">
        <v>1</v>
      </c>
      <c r="F1324" s="6" t="inlineStr">
        <is>
          <t>Novabridge</t>
        </is>
      </c>
      <c r="G1324" s="6" t="b">
        <v>1</v>
      </c>
      <c r="H1324" s="6" t="b">
        <v>1</v>
      </c>
      <c r="I1324" s="6" t="b">
        <v>1</v>
      </c>
      <c r="J1324" s="7" t="n">
        <v>113544</v>
      </c>
      <c r="K1324" s="6" t="n">
        <v>3</v>
      </c>
      <c r="L1324" s="6" t="inlineStr">
        <is>
          <t>g2</t>
        </is>
      </c>
      <c r="M1324" s="6" t="inlineStr">
        <is>
          <t>G2-GridReport-ETL-Gated</t>
        </is>
      </c>
      <c r="N1324" s="6" t="inlineStr">
        <is>
          <t>g2</t>
        </is>
      </c>
      <c r="O1324" s="6" t="inlineStr">
        <is>
          <t>review-site</t>
        </is>
      </c>
      <c r="P1324" s="6" t="inlineStr">
        <is>
          <t>g2_gridreport_etl_gated</t>
        </is>
      </c>
      <c r="Q1324" s="6" t="inlineStr">
        <is>
          <t>retarget-banner_category</t>
        </is>
      </c>
      <c r="R1324" s="6" t="inlineStr">
        <is>
          <t>data-integration-review</t>
        </is>
      </c>
      <c r="S1324" s="8" t="n">
        <v>45891.72083333333</v>
      </c>
      <c r="T1324" s="6" t="inlineStr">
        <is>
          <t>newsletter_signup</t>
        </is>
      </c>
    </row>
    <row r="1325">
      <c r="A1325" s="9" t="inlineStr">
        <is>
          <t>PRO-00449</t>
        </is>
      </c>
      <c r="B1325" s="9" t="inlineStr">
        <is>
          <t>Drew Miller</t>
        </is>
      </c>
      <c r="C1325" s="9" t="inlineStr">
        <is>
          <t>Data Engineering Manager</t>
        </is>
      </c>
      <c r="D1325" s="9" t="inlineStr">
        <is>
          <t>manager</t>
        </is>
      </c>
      <c r="E1325" s="9" t="n">
        <v>1</v>
      </c>
      <c r="F1325" s="9" t="inlineStr">
        <is>
          <t>Beacon Platforms</t>
        </is>
      </c>
      <c r="G1325" s="9" t="b">
        <v>1</v>
      </c>
      <c r="H1325" s="9" t="b">
        <v>1</v>
      </c>
      <c r="I1325" s="9" t="b">
        <v>0</v>
      </c>
      <c r="J1325" s="10" t="n">
        <v>59756</v>
      </c>
      <c r="K1325" s="9" t="n">
        <v>1</v>
      </c>
      <c r="L1325" s="9" t="inlineStr">
        <is>
          <t>linkedin</t>
        </is>
      </c>
      <c r="M1325" s="9" t="inlineStr">
        <is>
          <t>LI-ENT-Awareness-DataIntegration</t>
        </is>
      </c>
      <c r="N1325" s="9" t="inlineStr">
        <is>
          <t>linkedin</t>
        </is>
      </c>
      <c r="O1325" s="9" t="inlineStr">
        <is>
          <t>paid-social</t>
        </is>
      </c>
      <c r="P1325" s="9" t="inlineStr">
        <is>
          <t>li_ent_awareness_dataintegration</t>
        </is>
      </c>
      <c r="Q1325" s="9" t="inlineStr">
        <is>
          <t>single-image_product-feature_cta-demo</t>
        </is>
      </c>
      <c r="R1325" s="9" t="inlineStr">
        <is>
          <t>li-lookalike-closed-won</t>
        </is>
      </c>
      <c r="S1325" s="11" t="n">
        <v>45820.69027777778</v>
      </c>
      <c r="T1325" s="9" t="inlineStr">
        <is>
          <t>trial_signup</t>
        </is>
      </c>
    </row>
    <row r="1326">
      <c r="A1326" s="6" t="inlineStr">
        <is>
          <t>PRO-00449</t>
        </is>
      </c>
      <c r="B1326" s="6" t="inlineStr">
        <is>
          <t>Drew Miller</t>
        </is>
      </c>
      <c r="C1326" s="6" t="inlineStr">
        <is>
          <t>Data Engineering Manager</t>
        </is>
      </c>
      <c r="D1326" s="6" t="inlineStr">
        <is>
          <t>manager</t>
        </is>
      </c>
      <c r="E1326" s="6" t="n">
        <v>1</v>
      </c>
      <c r="F1326" s="6" t="inlineStr">
        <is>
          <t>Beacon Platforms</t>
        </is>
      </c>
      <c r="G1326" s="6" t="b">
        <v>1</v>
      </c>
      <c r="H1326" s="6" t="b">
        <v>1</v>
      </c>
      <c r="I1326" s="6" t="b">
        <v>0</v>
      </c>
      <c r="J1326" s="7" t="n">
        <v>59756</v>
      </c>
      <c r="K1326" s="6" t="n">
        <v>2</v>
      </c>
      <c r="L1326" s="6" t="inlineStr">
        <is>
          <t>programmatic</t>
        </is>
      </c>
      <c r="M1326" s="6" t="inlineStr">
        <is>
          <t>DSP-ABM-AirCover-Commercial</t>
        </is>
      </c>
      <c r="N1326" s="6" t="inlineStr">
        <is>
          <t>stackadapt</t>
        </is>
      </c>
      <c r="O1326" s="6" t="inlineStr">
        <is>
          <t>display</t>
        </is>
      </c>
      <c r="P1326" s="6" t="inlineStr">
        <is>
          <t>dsp_abm_aircover_commercial</t>
        </is>
      </c>
      <c r="Q1326" s="6" t="inlineStr">
        <is>
          <t>display-banner_retarget</t>
        </is>
      </c>
      <c r="R1326" s="6" t="inlineStr">
        <is>
          <t>retarget-site-visitors-14d</t>
        </is>
      </c>
      <c r="S1326" s="8" t="n">
        <v>45831.63194444445</v>
      </c>
      <c r="T1326" s="6" t="inlineStr">
        <is>
          <t>gated_content_download</t>
        </is>
      </c>
    </row>
    <row r="1327">
      <c r="A1327" s="9" t="inlineStr">
        <is>
          <t>PRO-00449</t>
        </is>
      </c>
      <c r="B1327" s="9" t="inlineStr">
        <is>
          <t>Drew Miller</t>
        </is>
      </c>
      <c r="C1327" s="9" t="inlineStr">
        <is>
          <t>Data Engineering Manager</t>
        </is>
      </c>
      <c r="D1327" s="9" t="inlineStr">
        <is>
          <t>manager</t>
        </is>
      </c>
      <c r="E1327" s="9" t="n">
        <v>1</v>
      </c>
      <c r="F1327" s="9" t="inlineStr">
        <is>
          <t>Beacon Platforms</t>
        </is>
      </c>
      <c r="G1327" s="9" t="b">
        <v>1</v>
      </c>
      <c r="H1327" s="9" t="b">
        <v>1</v>
      </c>
      <c r="I1327" s="9" t="b">
        <v>0</v>
      </c>
      <c r="J1327" s="10" t="n">
        <v>59756</v>
      </c>
      <c r="K1327" s="9" t="n">
        <v>3</v>
      </c>
      <c r="L1327" s="9" t="inlineStr">
        <is>
          <t>linkedin</t>
        </is>
      </c>
      <c r="M1327" s="9" t="inlineStr">
        <is>
          <t>LI-Retarget-SiteVisitors-30d</t>
        </is>
      </c>
      <c r="N1327" s="9" t="inlineStr">
        <is>
          <t>linkedin</t>
        </is>
      </c>
      <c r="O1327" s="9" t="inlineStr">
        <is>
          <t>paid-social</t>
        </is>
      </c>
      <c r="P1327" s="9" t="inlineStr">
        <is>
          <t>li_retarget_sitevisitors_30d</t>
        </is>
      </c>
      <c r="Q1327" s="9" t="inlineStr">
        <is>
          <t>single-image_pain-point_cta-trial</t>
        </is>
      </c>
      <c r="R1327" s="9" t="inlineStr">
        <is>
          <t>li-lookalike-closed-won</t>
        </is>
      </c>
      <c r="S1327" s="11" t="n">
        <v>45852.575</v>
      </c>
      <c r="T1327" s="9" t="inlineStr">
        <is>
          <t>newsletter_signup</t>
        </is>
      </c>
    </row>
    <row r="1328">
      <c r="A1328" s="6" t="inlineStr">
        <is>
          <t>PRO-00450</t>
        </is>
      </c>
      <c r="B1328" s="6" t="inlineStr">
        <is>
          <t>Elliot Chen</t>
        </is>
      </c>
      <c r="C1328" s="6" t="inlineStr">
        <is>
          <t>Director of Data Engineering</t>
        </is>
      </c>
      <c r="D1328" s="6" t="inlineStr">
        <is>
          <t>director</t>
        </is>
      </c>
      <c r="E1328" s="6" t="n">
        <v>1.25</v>
      </c>
      <c r="F1328" s="6" t="inlineStr">
        <is>
          <t>Novabridge</t>
        </is>
      </c>
      <c r="G1328" s="6" t="b">
        <v>1</v>
      </c>
      <c r="H1328" s="6" t="b">
        <v>0</v>
      </c>
      <c r="I1328" s="6" t="b">
        <v>0</v>
      </c>
      <c r="J1328" s="7" t="n">
        <v>0</v>
      </c>
      <c r="K1328" s="6" t="n">
        <v>1</v>
      </c>
      <c r="L1328" s="6" t="inlineStr">
        <is>
          <t>google</t>
        </is>
      </c>
      <c r="M1328" s="6" t="inlineStr">
        <is>
          <t>GGL-NonBrand-ETL-Tools</t>
        </is>
      </c>
      <c r="N1328" s="6" t="inlineStr">
        <is>
          <t>google</t>
        </is>
      </c>
      <c r="O1328" s="6" t="inlineStr">
        <is>
          <t>paid-search</t>
        </is>
      </c>
      <c r="P1328" s="6" t="inlineStr">
        <is>
          <t>ggl_nonbrand_etl_tools</t>
        </is>
      </c>
      <c r="Q1328" s="6" t="inlineStr">
        <is>
          <t>text-ad_competitor</t>
        </is>
      </c>
      <c r="R1328" s="6" t="inlineStr">
        <is>
          <t>streamlink-vs-syncflow</t>
        </is>
      </c>
      <c r="S1328" s="8" t="n">
        <v>45867.34722222222</v>
      </c>
      <c r="T1328" s="6" t="inlineStr">
        <is>
          <t>newsletter_signup</t>
        </is>
      </c>
    </row>
    <row r="1329">
      <c r="A1329" s="9" t="inlineStr">
        <is>
          <t>PRO-00450</t>
        </is>
      </c>
      <c r="B1329" s="9" t="inlineStr">
        <is>
          <t>Elliot Chen</t>
        </is>
      </c>
      <c r="C1329" s="9" t="inlineStr">
        <is>
          <t>Director of Data Engineering</t>
        </is>
      </c>
      <c r="D1329" s="9" t="inlineStr">
        <is>
          <t>director</t>
        </is>
      </c>
      <c r="E1329" s="9" t="n">
        <v>1.25</v>
      </c>
      <c r="F1329" s="9" t="inlineStr">
        <is>
          <t>Novabridge</t>
        </is>
      </c>
      <c r="G1329" s="9" t="b">
        <v>1</v>
      </c>
      <c r="H1329" s="9" t="b">
        <v>0</v>
      </c>
      <c r="I1329" s="9" t="b">
        <v>0</v>
      </c>
      <c r="J1329" s="10" t="n">
        <v>0</v>
      </c>
      <c r="K1329" s="9" t="n">
        <v>2</v>
      </c>
      <c r="L1329" s="9" t="inlineStr">
        <is>
          <t>g2</t>
        </is>
      </c>
      <c r="M1329" s="9" t="inlineStr">
        <is>
          <t>G2-Retarget-CategoryBuyers</t>
        </is>
      </c>
      <c r="N1329" s="9" t="inlineStr">
        <is>
          <t>g2</t>
        </is>
      </c>
      <c r="O1329" s="9" t="inlineStr">
        <is>
          <t>review-site</t>
        </is>
      </c>
      <c r="P1329" s="9" t="inlineStr">
        <is>
          <t>g2_retarget_categorybuyers</t>
        </is>
      </c>
      <c r="Q1329" s="9" t="inlineStr">
        <is>
          <t>badge-display_integration</t>
        </is>
      </c>
      <c r="R1329" s="9" t="inlineStr">
        <is>
          <t>pipeline-software-evaluation</t>
        </is>
      </c>
      <c r="S1329" s="11" t="n">
        <v>45875.54236111111</v>
      </c>
      <c r="T1329" s="9" t="inlineStr">
        <is>
          <t>newsletter_signup</t>
        </is>
      </c>
    </row>
    <row r="1330">
      <c r="A1330" s="6" t="inlineStr">
        <is>
          <t>PRO-00450</t>
        </is>
      </c>
      <c r="B1330" s="6" t="inlineStr">
        <is>
          <t>Elliot Chen</t>
        </is>
      </c>
      <c r="C1330" s="6" t="inlineStr">
        <is>
          <t>Director of Data Engineering</t>
        </is>
      </c>
      <c r="D1330" s="6" t="inlineStr">
        <is>
          <t>director</t>
        </is>
      </c>
      <c r="E1330" s="6" t="n">
        <v>1.25</v>
      </c>
      <c r="F1330" s="6" t="inlineStr">
        <is>
          <t>Novabridge</t>
        </is>
      </c>
      <c r="G1330" s="6" t="b">
        <v>1</v>
      </c>
      <c r="H1330" s="6" t="b">
        <v>0</v>
      </c>
      <c r="I1330" s="6" t="b">
        <v>0</v>
      </c>
      <c r="J1330" s="7" t="n">
        <v>0</v>
      </c>
      <c r="K1330" s="6" t="n">
        <v>3</v>
      </c>
      <c r="L1330" s="6" t="inlineStr">
        <is>
          <t>linkedin</t>
        </is>
      </c>
      <c r="M1330" s="6" t="inlineStr">
        <is>
          <t>LI-Retarget-SiteVisitors-30d</t>
        </is>
      </c>
      <c r="N1330" s="6" t="inlineStr">
        <is>
          <t>linkedin</t>
        </is>
      </c>
      <c r="O1330" s="6" t="inlineStr">
        <is>
          <t>paid-social</t>
        </is>
      </c>
      <c r="P1330" s="6" t="inlineStr">
        <is>
          <t>li_retarget_sitevisitors_30d</t>
        </is>
      </c>
      <c r="Q1330" s="6" t="inlineStr">
        <is>
          <t>single-image_social-proof_cta-demo</t>
        </is>
      </c>
      <c r="R1330" s="6" t="inlineStr">
        <is>
          <t>li-lookalike-closed-won</t>
        </is>
      </c>
      <c r="S1330" s="8" t="n">
        <v>45887.43680555555</v>
      </c>
      <c r="T1330" s="6" t="inlineStr">
        <is>
          <t>demo_request</t>
        </is>
      </c>
    </row>
    <row r="1331">
      <c r="A1331" s="9" t="inlineStr">
        <is>
          <t>PRO-00451</t>
        </is>
      </c>
      <c r="B1331" s="9" t="inlineStr">
        <is>
          <t>Blake Rodriguez</t>
        </is>
      </c>
      <c r="C1331" s="9" t="inlineStr">
        <is>
          <t>Chief Data Officer</t>
        </is>
      </c>
      <c r="D1331" s="9" t="inlineStr">
        <is>
          <t>c_suite_vp</t>
        </is>
      </c>
      <c r="E1331" s="9" t="n">
        <v>1.5</v>
      </c>
      <c r="F1331" s="9" t="inlineStr">
        <is>
          <t>Queryspan</t>
        </is>
      </c>
      <c r="G1331" s="9" t="b">
        <v>1</v>
      </c>
      <c r="H1331" s="9" t="b">
        <v>0</v>
      </c>
      <c r="I1331" s="9" t="b">
        <v>0</v>
      </c>
      <c r="J1331" s="10" t="n">
        <v>0</v>
      </c>
      <c r="K1331" s="9" t="n">
        <v>1</v>
      </c>
      <c r="L1331" s="9" t="inlineStr">
        <is>
          <t>google</t>
        </is>
      </c>
      <c r="M1331" s="9" t="inlineStr">
        <is>
          <t>GGL-Competitor-Pipeform-Alt</t>
        </is>
      </c>
      <c r="N1331" s="9" t="inlineStr">
        <is>
          <t>google</t>
        </is>
      </c>
      <c r="O1331" s="9" t="inlineStr">
        <is>
          <t>paid-search</t>
        </is>
      </c>
      <c r="P1331" s="9" t="inlineStr">
        <is>
          <t>ggl_competitor_pipeform_alt</t>
        </is>
      </c>
      <c r="Q1331" s="9" t="inlineStr">
        <is>
          <t>text-ad_search</t>
        </is>
      </c>
      <c r="R1331" s="9" t="inlineStr">
        <is>
          <t>data-pipeline-tools</t>
        </is>
      </c>
      <c r="S1331" s="11" t="n">
        <v>45894.63541666666</v>
      </c>
      <c r="T1331" s="9" t="inlineStr">
        <is>
          <t>demo_request</t>
        </is>
      </c>
    </row>
    <row r="1332">
      <c r="A1332" s="6" t="inlineStr">
        <is>
          <t>PRO-00451</t>
        </is>
      </c>
      <c r="B1332" s="6" t="inlineStr">
        <is>
          <t>Blake Rodriguez</t>
        </is>
      </c>
      <c r="C1332" s="6" t="inlineStr">
        <is>
          <t>Chief Data Officer</t>
        </is>
      </c>
      <c r="D1332" s="6" t="inlineStr">
        <is>
          <t>c_suite_vp</t>
        </is>
      </c>
      <c r="E1332" s="6" t="n">
        <v>1.5</v>
      </c>
      <c r="F1332" s="6" t="inlineStr">
        <is>
          <t>Queryspan</t>
        </is>
      </c>
      <c r="G1332" s="6" t="b">
        <v>1</v>
      </c>
      <c r="H1332" s="6" t="b">
        <v>0</v>
      </c>
      <c r="I1332" s="6" t="b">
        <v>0</v>
      </c>
      <c r="J1332" s="7" t="n">
        <v>0</v>
      </c>
      <c r="K1332" s="6" t="n">
        <v>2</v>
      </c>
      <c r="L1332" s="6" t="inlineStr">
        <is>
          <t>g2</t>
        </is>
      </c>
      <c r="M1332" s="6" t="inlineStr">
        <is>
          <t>G2-Badge-LP-Integration</t>
        </is>
      </c>
      <c r="N1332" s="6" t="inlineStr">
        <is>
          <t>g2</t>
        </is>
      </c>
      <c r="O1332" s="6" t="inlineStr">
        <is>
          <t>review-site</t>
        </is>
      </c>
      <c r="P1332" s="6" t="inlineStr">
        <is>
          <t>g2_badge_lp_integration</t>
        </is>
      </c>
      <c r="Q1332" s="6" t="inlineStr">
        <is>
          <t>gated-report_etl</t>
        </is>
      </c>
      <c r="R1332" s="6" t="inlineStr">
        <is>
          <t>etl-tools-comparison</t>
        </is>
      </c>
      <c r="S1332" s="8" t="n">
        <v>45909.41041666667</v>
      </c>
      <c r="T1332" s="6" t="inlineStr">
        <is>
          <t>newsletter_signup</t>
        </is>
      </c>
    </row>
    <row r="1333">
      <c r="A1333" s="9" t="inlineStr">
        <is>
          <t>PRO-00452</t>
        </is>
      </c>
      <c r="B1333" s="9" t="inlineStr">
        <is>
          <t>Alex Robinson</t>
        </is>
      </c>
      <c r="C1333" s="9" t="inlineStr">
        <is>
          <t>Data Platform Manager</t>
        </is>
      </c>
      <c r="D1333" s="9" t="inlineStr">
        <is>
          <t>manager</t>
        </is>
      </c>
      <c r="E1333" s="9" t="n">
        <v>1</v>
      </c>
      <c r="F1333" s="9" t="inlineStr">
        <is>
          <t>Pipeform</t>
        </is>
      </c>
      <c r="G1333" s="9" t="b">
        <v>1</v>
      </c>
      <c r="H1333" s="9" t="b">
        <v>1</v>
      </c>
      <c r="I1333" s="9" t="b">
        <v>1</v>
      </c>
      <c r="J1333" s="10" t="n">
        <v>89118</v>
      </c>
      <c r="K1333" s="9" t="n">
        <v>1</v>
      </c>
      <c r="L1333" s="9" t="inlineStr">
        <is>
          <t>google</t>
        </is>
      </c>
      <c r="M1333" s="9" t="inlineStr">
        <is>
          <t>GGL-NonBrand-DataPipeline</t>
        </is>
      </c>
      <c r="N1333" s="9" t="inlineStr">
        <is>
          <t>google</t>
        </is>
      </c>
      <c r="O1333" s="9" t="inlineStr">
        <is>
          <t>paid-search</t>
        </is>
      </c>
      <c r="P1333" s="9" t="inlineStr">
        <is>
          <t>ggl_nonbrand_datapipeline</t>
        </is>
      </c>
      <c r="Q1333" s="9" t="inlineStr">
        <is>
          <t>text-ad_competitor</t>
        </is>
      </c>
      <c r="R1333" s="9" t="inlineStr">
        <is>
          <t>pipeform-alternative</t>
        </is>
      </c>
      <c r="S1333" s="11" t="n">
        <v>45898.58611111111</v>
      </c>
      <c r="T1333" s="9" t="inlineStr">
        <is>
          <t>gated_content_download</t>
        </is>
      </c>
    </row>
    <row r="1334">
      <c r="A1334" s="6" t="inlineStr">
        <is>
          <t>PRO-00452</t>
        </is>
      </c>
      <c r="B1334" s="6" t="inlineStr">
        <is>
          <t>Alex Robinson</t>
        </is>
      </c>
      <c r="C1334" s="6" t="inlineStr">
        <is>
          <t>Data Platform Manager</t>
        </is>
      </c>
      <c r="D1334" s="6" t="inlineStr">
        <is>
          <t>manager</t>
        </is>
      </c>
      <c r="E1334" s="6" t="n">
        <v>1</v>
      </c>
      <c r="F1334" s="6" t="inlineStr">
        <is>
          <t>Pipeform</t>
        </is>
      </c>
      <c r="G1334" s="6" t="b">
        <v>1</v>
      </c>
      <c r="H1334" s="6" t="b">
        <v>1</v>
      </c>
      <c r="I1334" s="6" t="b">
        <v>1</v>
      </c>
      <c r="J1334" s="7" t="n">
        <v>89118</v>
      </c>
      <c r="K1334" s="6" t="n">
        <v>2</v>
      </c>
      <c r="L1334" s="6" t="inlineStr">
        <is>
          <t>programmatic</t>
        </is>
      </c>
      <c r="M1334" s="6" t="inlineStr">
        <is>
          <t>DSP-ABM-AirCover-Strategic</t>
        </is>
      </c>
      <c r="N1334" s="6" t="inlineStr">
        <is>
          <t>stackadapt</t>
        </is>
      </c>
      <c r="O1334" s="6" t="inlineStr">
        <is>
          <t>display</t>
        </is>
      </c>
      <c r="P1334" s="6" t="inlineStr">
        <is>
          <t>dsp_abm_aircover_strategic</t>
        </is>
      </c>
      <c r="Q1334" s="6" t="inlineStr">
        <is>
          <t>display-banner_retarget</t>
        </is>
      </c>
      <c r="R1334" s="6" t="inlineStr">
        <is>
          <t>retarget-site-visitors-14d</t>
        </is>
      </c>
      <c r="S1334" s="8" t="n">
        <v>45917.73680555556</v>
      </c>
      <c r="T1334" s="6" t="inlineStr">
        <is>
          <t>trial_signup</t>
        </is>
      </c>
    </row>
    <row r="1335">
      <c r="A1335" s="9" t="inlineStr">
        <is>
          <t>PRO-00452</t>
        </is>
      </c>
      <c r="B1335" s="9" t="inlineStr">
        <is>
          <t>Alex Robinson</t>
        </is>
      </c>
      <c r="C1335" s="9" t="inlineStr">
        <is>
          <t>Data Platform Manager</t>
        </is>
      </c>
      <c r="D1335" s="9" t="inlineStr">
        <is>
          <t>manager</t>
        </is>
      </c>
      <c r="E1335" s="9" t="n">
        <v>1</v>
      </c>
      <c r="F1335" s="9" t="inlineStr">
        <is>
          <t>Pipeform</t>
        </is>
      </c>
      <c r="G1335" s="9" t="b">
        <v>1</v>
      </c>
      <c r="H1335" s="9" t="b">
        <v>1</v>
      </c>
      <c r="I1335" s="9" t="b">
        <v>1</v>
      </c>
      <c r="J1335" s="10" t="n">
        <v>89118</v>
      </c>
      <c r="K1335" s="9" t="n">
        <v>3</v>
      </c>
      <c r="L1335" s="9" t="inlineStr">
        <is>
          <t>linkedin</t>
        </is>
      </c>
      <c r="M1335" s="9" t="inlineStr">
        <is>
          <t>LI-Retarget-SiteVisitors-30d</t>
        </is>
      </c>
      <c r="N1335" s="9" t="inlineStr">
        <is>
          <t>linkedin</t>
        </is>
      </c>
      <c r="O1335" s="9" t="inlineStr">
        <is>
          <t>paid-social</t>
        </is>
      </c>
      <c r="P1335" s="9" t="inlineStr">
        <is>
          <t>li_retarget_sitevisitors_30d</t>
        </is>
      </c>
      <c r="Q1335" s="9" t="inlineStr">
        <is>
          <t>single-image_thought-leadership_cta-learn-more</t>
        </is>
      </c>
      <c r="R1335" s="9" t="inlineStr">
        <is>
          <t>li-lookalike-closed-won</t>
        </is>
      </c>
      <c r="S1335" s="11" t="n">
        <v>45924.53541666667</v>
      </c>
      <c r="T1335" s="9" t="inlineStr">
        <is>
          <t>trial_signup</t>
        </is>
      </c>
    </row>
    <row r="1336">
      <c r="A1336" s="6" t="inlineStr">
        <is>
          <t>PRO-00452</t>
        </is>
      </c>
      <c r="B1336" s="6" t="inlineStr">
        <is>
          <t>Alex Robinson</t>
        </is>
      </c>
      <c r="C1336" s="6" t="inlineStr">
        <is>
          <t>Data Platform Manager</t>
        </is>
      </c>
      <c r="D1336" s="6" t="inlineStr">
        <is>
          <t>manager</t>
        </is>
      </c>
      <c r="E1336" s="6" t="n">
        <v>1</v>
      </c>
      <c r="F1336" s="6" t="inlineStr">
        <is>
          <t>Pipeform</t>
        </is>
      </c>
      <c r="G1336" s="6" t="b">
        <v>1</v>
      </c>
      <c r="H1336" s="6" t="b">
        <v>1</v>
      </c>
      <c r="I1336" s="6" t="b">
        <v>1</v>
      </c>
      <c r="J1336" s="7" t="n">
        <v>89118</v>
      </c>
      <c r="K1336" s="6" t="n">
        <v>4</v>
      </c>
      <c r="L1336" s="6" t="inlineStr">
        <is>
          <t>linkedin</t>
        </is>
      </c>
      <c r="M1336" s="6" t="inlineStr">
        <is>
          <t>LI-ENT-Awareness-DataIntegration</t>
        </is>
      </c>
      <c r="N1336" s="6" t="inlineStr">
        <is>
          <t>linkedin</t>
        </is>
      </c>
      <c r="O1336" s="6" t="inlineStr">
        <is>
          <t>paid-social</t>
        </is>
      </c>
      <c r="P1336" s="6" t="inlineStr">
        <is>
          <t>li_ent_awareness_dataintegration</t>
        </is>
      </c>
      <c r="Q1336" s="6" t="inlineStr">
        <is>
          <t>single-image_thought-leadership_cta-download</t>
        </is>
      </c>
      <c r="R1336" s="6" t="inlineStr">
        <is>
          <t>li-abm-strategic-accounts</t>
        </is>
      </c>
      <c r="S1336" s="8" t="n">
        <v>45939.64375</v>
      </c>
      <c r="T1336" s="6" t="inlineStr">
        <is>
          <t>trial_signup</t>
        </is>
      </c>
    </row>
    <row r="1337">
      <c r="A1337" s="9" t="inlineStr">
        <is>
          <t>PRO-00453</t>
        </is>
      </c>
      <c r="B1337" s="9" t="inlineStr">
        <is>
          <t>Sage Miller</t>
        </is>
      </c>
      <c r="C1337" s="9" t="inlineStr">
        <is>
          <t>BI Analyst</t>
        </is>
      </c>
      <c r="D1337" s="9" t="inlineStr">
        <is>
          <t>ic_analyst</t>
        </is>
      </c>
      <c r="E1337" s="9" t="n">
        <v>0.75</v>
      </c>
      <c r="F1337" s="9" t="inlineStr">
        <is>
          <t>Dataduct</t>
        </is>
      </c>
      <c r="G1337" s="9" t="b">
        <v>1</v>
      </c>
      <c r="H1337" s="9" t="b">
        <v>0</v>
      </c>
      <c r="I1337" s="9" t="b">
        <v>0</v>
      </c>
      <c r="J1337" s="10" t="n">
        <v>0</v>
      </c>
      <c r="K1337" s="9" t="n">
        <v>1</v>
      </c>
      <c r="L1337" s="9" t="inlineStr">
        <is>
          <t>google</t>
        </is>
      </c>
      <c r="M1337" s="9" t="inlineStr">
        <is>
          <t>GGL-Competitor-Pipeform-Alt</t>
        </is>
      </c>
      <c r="N1337" s="9" t="inlineStr">
        <is>
          <t>google</t>
        </is>
      </c>
      <c r="O1337" s="9" t="inlineStr">
        <is>
          <t>paid-search</t>
        </is>
      </c>
      <c r="P1337" s="9" t="inlineStr">
        <is>
          <t>ggl_competitor_pipeform_alt</t>
        </is>
      </c>
      <c r="Q1337" s="9" t="inlineStr">
        <is>
          <t>text-ad_competitor</t>
        </is>
      </c>
      <c r="R1337" s="9" t="inlineStr">
        <is>
          <t>data-integration-platform</t>
        </is>
      </c>
      <c r="S1337" s="11" t="n">
        <v>45707.57013888889</v>
      </c>
      <c r="T1337" s="9" t="inlineStr">
        <is>
          <t>trial_signup</t>
        </is>
      </c>
    </row>
    <row r="1338">
      <c r="A1338" s="6" t="inlineStr">
        <is>
          <t>PRO-00453</t>
        </is>
      </c>
      <c r="B1338" s="6" t="inlineStr">
        <is>
          <t>Sage Miller</t>
        </is>
      </c>
      <c r="C1338" s="6" t="inlineStr">
        <is>
          <t>BI Analyst</t>
        </is>
      </c>
      <c r="D1338" s="6" t="inlineStr">
        <is>
          <t>ic_analyst</t>
        </is>
      </c>
      <c r="E1338" s="6" t="n">
        <v>0.75</v>
      </c>
      <c r="F1338" s="6" t="inlineStr">
        <is>
          <t>Dataduct</t>
        </is>
      </c>
      <c r="G1338" s="6" t="b">
        <v>1</v>
      </c>
      <c r="H1338" s="6" t="b">
        <v>0</v>
      </c>
      <c r="I1338" s="6" t="b">
        <v>0</v>
      </c>
      <c r="J1338" s="7" t="n">
        <v>0</v>
      </c>
      <c r="K1338" s="6" t="n">
        <v>2</v>
      </c>
      <c r="L1338" s="6" t="inlineStr">
        <is>
          <t>linkedin</t>
        </is>
      </c>
      <c r="M1338" s="6" t="inlineStr">
        <is>
          <t>LI-MOFU-Trial-AnalyticsTeams</t>
        </is>
      </c>
      <c r="N1338" s="6" t="inlineStr">
        <is>
          <t>linkedin</t>
        </is>
      </c>
      <c r="O1338" s="6" t="inlineStr">
        <is>
          <t>paid-social</t>
        </is>
      </c>
      <c r="P1338" s="6" t="inlineStr">
        <is>
          <t>li_mofu_trial_analyticsteams</t>
        </is>
      </c>
      <c r="Q1338" s="6" t="inlineStr">
        <is>
          <t>single-image_thought-leadership_cta-learn-more</t>
        </is>
      </c>
      <c r="R1338" s="6" t="inlineStr">
        <is>
          <t>li-lookalike-closed-won</t>
        </is>
      </c>
      <c r="S1338" s="8" t="n">
        <v>45726.51458333333</v>
      </c>
      <c r="T1338" s="6" t="inlineStr">
        <is>
          <t>newsletter_signup</t>
        </is>
      </c>
    </row>
    <row r="1339">
      <c r="A1339" s="9" t="inlineStr">
        <is>
          <t>PRO-00454</t>
        </is>
      </c>
      <c r="B1339" s="9" t="inlineStr">
        <is>
          <t>Noel Rodriguez</t>
        </is>
      </c>
      <c r="C1339" s="9" t="inlineStr">
        <is>
          <t>Data Engineering Manager</t>
        </is>
      </c>
      <c r="D1339" s="9" t="inlineStr">
        <is>
          <t>manager</t>
        </is>
      </c>
      <c r="E1339" s="9" t="n">
        <v>1</v>
      </c>
      <c r="F1339" s="9" t="inlineStr">
        <is>
          <t>Dataduct</t>
        </is>
      </c>
      <c r="G1339" s="9" t="b">
        <v>1</v>
      </c>
      <c r="H1339" s="9" t="b">
        <v>1</v>
      </c>
      <c r="I1339" s="9" t="b">
        <v>0</v>
      </c>
      <c r="J1339" s="10" t="n">
        <v>85361</v>
      </c>
      <c r="K1339" s="9" t="n">
        <v>1</v>
      </c>
      <c r="L1339" s="9" t="inlineStr">
        <is>
          <t>google</t>
        </is>
      </c>
      <c r="M1339" s="9" t="inlineStr">
        <is>
          <t>GGL-NonBrand-DataPipeline</t>
        </is>
      </c>
      <c r="N1339" s="9" t="inlineStr">
        <is>
          <t>google</t>
        </is>
      </c>
      <c r="O1339" s="9" t="inlineStr">
        <is>
          <t>paid-search</t>
        </is>
      </c>
      <c r="P1339" s="9" t="inlineStr">
        <is>
          <t>ggl_nonbrand_datapipeline</t>
        </is>
      </c>
      <c r="Q1339" s="9" t="inlineStr">
        <is>
          <t>text-ad_competitor</t>
        </is>
      </c>
      <c r="R1339" s="9" t="inlineStr">
        <is>
          <t>data-pipeline-tools</t>
        </is>
      </c>
      <c r="S1339" s="11" t="n">
        <v>45847.72430555556</v>
      </c>
      <c r="T1339" s="9" t="inlineStr">
        <is>
          <t>newsletter_signup</t>
        </is>
      </c>
    </row>
    <row r="1340">
      <c r="A1340" s="6" t="inlineStr">
        <is>
          <t>PRO-00454</t>
        </is>
      </c>
      <c r="B1340" s="6" t="inlineStr">
        <is>
          <t>Noel Rodriguez</t>
        </is>
      </c>
      <c r="C1340" s="6" t="inlineStr">
        <is>
          <t>Data Engineering Manager</t>
        </is>
      </c>
      <c r="D1340" s="6" t="inlineStr">
        <is>
          <t>manager</t>
        </is>
      </c>
      <c r="E1340" s="6" t="n">
        <v>1</v>
      </c>
      <c r="F1340" s="6" t="inlineStr">
        <is>
          <t>Dataduct</t>
        </is>
      </c>
      <c r="G1340" s="6" t="b">
        <v>1</v>
      </c>
      <c r="H1340" s="6" t="b">
        <v>1</v>
      </c>
      <c r="I1340" s="6" t="b">
        <v>0</v>
      </c>
      <c r="J1340" s="7" t="n">
        <v>85361</v>
      </c>
      <c r="K1340" s="6" t="n">
        <v>2</v>
      </c>
      <c r="L1340" s="6" t="inlineStr">
        <is>
          <t>google</t>
        </is>
      </c>
      <c r="M1340" s="6" t="inlineStr">
        <is>
          <t>GGL-NonBrand-DataPipeline</t>
        </is>
      </c>
      <c r="N1340" s="6" t="inlineStr">
        <is>
          <t>google</t>
        </is>
      </c>
      <c r="O1340" s="6" t="inlineStr">
        <is>
          <t>paid-search</t>
        </is>
      </c>
      <c r="P1340" s="6" t="inlineStr">
        <is>
          <t>ggl_nonbrand_datapipeline</t>
        </is>
      </c>
      <c r="Q1340" s="6" t="inlineStr">
        <is>
          <t>text-ad_search</t>
        </is>
      </c>
      <c r="R1340" s="6" t="inlineStr">
        <is>
          <t>streamlink-vs-syncflow</t>
        </is>
      </c>
      <c r="S1340" s="8" t="n">
        <v>45859.65625</v>
      </c>
      <c r="T1340" s="6" t="inlineStr">
        <is>
          <t>trial_signup</t>
        </is>
      </c>
    </row>
    <row r="1341">
      <c r="A1341" s="9" t="inlineStr">
        <is>
          <t>PRO-00455</t>
        </is>
      </c>
      <c r="B1341" s="9" t="inlineStr">
        <is>
          <t>Drew Thompson</t>
        </is>
      </c>
      <c r="C1341" s="9" t="inlineStr">
        <is>
          <t>VP of Analytics</t>
        </is>
      </c>
      <c r="D1341" s="9" t="inlineStr">
        <is>
          <t>c_suite_vp</t>
        </is>
      </c>
      <c r="E1341" s="9" t="n">
        <v>1.5</v>
      </c>
      <c r="F1341" s="9" t="inlineStr">
        <is>
          <t>Vaultbase</t>
        </is>
      </c>
      <c r="G1341" s="9" t="b">
        <v>0</v>
      </c>
      <c r="H1341" s="9" t="b">
        <v>0</v>
      </c>
      <c r="I1341" s="9" t="b">
        <v>0</v>
      </c>
      <c r="J1341" s="10" t="n">
        <v>0</v>
      </c>
      <c r="K1341" s="9" t="n">
        <v>1</v>
      </c>
      <c r="L1341" s="9" t="inlineStr">
        <is>
          <t>linkedin</t>
        </is>
      </c>
      <c r="M1341" s="9" t="inlineStr">
        <is>
          <t>LI-Retarget-PricingPage-14d</t>
        </is>
      </c>
      <c r="N1341" s="9" t="inlineStr">
        <is>
          <t>linkedin</t>
        </is>
      </c>
      <c r="O1341" s="9" t="inlineStr">
        <is>
          <t>paid-social</t>
        </is>
      </c>
      <c r="P1341" s="9" t="inlineStr">
        <is>
          <t>li_retarget_pricingpage_14d</t>
        </is>
      </c>
      <c r="Q1341" s="9" t="inlineStr">
        <is>
          <t>single-image_product-feature_cta-demo</t>
        </is>
      </c>
      <c r="R1341" s="9" t="inlineStr">
        <is>
          <t>li-lookalike-closed-won</t>
        </is>
      </c>
      <c r="S1341" s="11" t="n">
        <v>45733.70833333334</v>
      </c>
      <c r="T1341" s="9" t="inlineStr">
        <is>
          <t>newsletter_signup</t>
        </is>
      </c>
    </row>
    <row r="1342">
      <c r="A1342" s="6" t="inlineStr">
        <is>
          <t>PRO-00455</t>
        </is>
      </c>
      <c r="B1342" s="6" t="inlineStr">
        <is>
          <t>Drew Thompson</t>
        </is>
      </c>
      <c r="C1342" s="6" t="inlineStr">
        <is>
          <t>VP of Analytics</t>
        </is>
      </c>
      <c r="D1342" s="6" t="inlineStr">
        <is>
          <t>c_suite_vp</t>
        </is>
      </c>
      <c r="E1342" s="6" t="n">
        <v>1.5</v>
      </c>
      <c r="F1342" s="6" t="inlineStr">
        <is>
          <t>Vaultbase</t>
        </is>
      </c>
      <c r="G1342" s="6" t="b">
        <v>0</v>
      </c>
      <c r="H1342" s="6" t="b">
        <v>0</v>
      </c>
      <c r="I1342" s="6" t="b">
        <v>0</v>
      </c>
      <c r="J1342" s="7" t="n">
        <v>0</v>
      </c>
      <c r="K1342" s="6" t="n">
        <v>2</v>
      </c>
      <c r="L1342" s="6" t="inlineStr">
        <is>
          <t>linkedin</t>
        </is>
      </c>
      <c r="M1342" s="6" t="inlineStr">
        <is>
          <t>LI-ABM-Strategic-ENT</t>
        </is>
      </c>
      <c r="N1342" s="6" t="inlineStr">
        <is>
          <t>linkedin</t>
        </is>
      </c>
      <c r="O1342" s="6" t="inlineStr">
        <is>
          <t>paid-social</t>
        </is>
      </c>
      <c r="P1342" s="6" t="inlineStr">
        <is>
          <t>li_abm_strategic_ent</t>
        </is>
      </c>
      <c r="Q1342" s="6" t="inlineStr">
        <is>
          <t>single-image_thought-leadership_cta-learn-more</t>
        </is>
      </c>
      <c r="R1342" s="6" t="inlineStr">
        <is>
          <t>li-abm-strategic-accounts</t>
        </is>
      </c>
      <c r="S1342" s="8" t="n">
        <v>45742.57013888889</v>
      </c>
      <c r="T1342" s="6" t="inlineStr">
        <is>
          <t>gated_content_download</t>
        </is>
      </c>
    </row>
    <row r="1343">
      <c r="A1343" s="9" t="inlineStr">
        <is>
          <t>PRO-00455</t>
        </is>
      </c>
      <c r="B1343" s="9" t="inlineStr">
        <is>
          <t>Drew Thompson</t>
        </is>
      </c>
      <c r="C1343" s="9" t="inlineStr">
        <is>
          <t>VP of Analytics</t>
        </is>
      </c>
      <c r="D1343" s="9" t="inlineStr">
        <is>
          <t>c_suite_vp</t>
        </is>
      </c>
      <c r="E1343" s="9" t="n">
        <v>1.5</v>
      </c>
      <c r="F1343" s="9" t="inlineStr">
        <is>
          <t>Vaultbase</t>
        </is>
      </c>
      <c r="G1343" s="9" t="b">
        <v>0</v>
      </c>
      <c r="H1343" s="9" t="b">
        <v>0</v>
      </c>
      <c r="I1343" s="9" t="b">
        <v>0</v>
      </c>
      <c r="J1343" s="10" t="n">
        <v>0</v>
      </c>
      <c r="K1343" s="9" t="n">
        <v>3</v>
      </c>
      <c r="L1343" s="9" t="inlineStr">
        <is>
          <t>g2</t>
        </is>
      </c>
      <c r="M1343" s="9" t="inlineStr">
        <is>
          <t>G2-Retarget-CategoryBuyers</t>
        </is>
      </c>
      <c r="N1343" s="9" t="inlineStr">
        <is>
          <t>g2</t>
        </is>
      </c>
      <c r="O1343" s="9" t="inlineStr">
        <is>
          <t>review-site</t>
        </is>
      </c>
      <c r="P1343" s="9" t="inlineStr">
        <is>
          <t>g2_retarget_categorybuyers</t>
        </is>
      </c>
      <c r="Q1343" s="9" t="inlineStr">
        <is>
          <t>badge-display_integration</t>
        </is>
      </c>
      <c r="R1343" s="9" t="inlineStr">
        <is>
          <t>etl-tools-comparison</t>
        </is>
      </c>
      <c r="S1343" s="11" t="n">
        <v>45762.65347222222</v>
      </c>
      <c r="T1343" s="9" t="inlineStr">
        <is>
          <t>newsletter_signup</t>
        </is>
      </c>
    </row>
    <row r="1344">
      <c r="A1344" s="6" t="inlineStr">
        <is>
          <t>PRO-00456</t>
        </is>
      </c>
      <c r="B1344" s="6" t="inlineStr">
        <is>
          <t>Morgan Miller</t>
        </is>
      </c>
      <c r="C1344" s="6" t="inlineStr">
        <is>
          <t>Director of Analytics</t>
        </is>
      </c>
      <c r="D1344" s="6" t="inlineStr">
        <is>
          <t>director</t>
        </is>
      </c>
      <c r="E1344" s="6" t="n">
        <v>1.25</v>
      </c>
      <c r="F1344" s="6" t="inlineStr">
        <is>
          <t>Vaultbase</t>
        </is>
      </c>
      <c r="G1344" s="6" t="b">
        <v>1</v>
      </c>
      <c r="H1344" s="6" t="b">
        <v>0</v>
      </c>
      <c r="I1344" s="6" t="b">
        <v>0</v>
      </c>
      <c r="J1344" s="7" t="n">
        <v>0</v>
      </c>
      <c r="K1344" s="6" t="n">
        <v>1</v>
      </c>
      <c r="L1344" s="6" t="inlineStr">
        <is>
          <t>linkedin</t>
        </is>
      </c>
      <c r="M1344" s="6" t="inlineStr">
        <is>
          <t>LI-Retarget-SiteVisitors-30d</t>
        </is>
      </c>
      <c r="N1344" s="6" t="inlineStr">
        <is>
          <t>linkedin</t>
        </is>
      </c>
      <c r="O1344" s="6" t="inlineStr">
        <is>
          <t>paid-social</t>
        </is>
      </c>
      <c r="P1344" s="6" t="inlineStr">
        <is>
          <t>li_retarget_sitevisitors_30d</t>
        </is>
      </c>
      <c r="Q1344" s="6" t="inlineStr">
        <is>
          <t>single-image_pain-point_cta-demo</t>
        </is>
      </c>
      <c r="R1344" s="6" t="inlineStr">
        <is>
          <t>li-abm-strategic-accounts</t>
        </is>
      </c>
      <c r="S1344" s="8" t="n">
        <v>45719.47361111111</v>
      </c>
      <c r="T1344" s="6" t="inlineStr">
        <is>
          <t>trial_signup</t>
        </is>
      </c>
    </row>
    <row r="1345">
      <c r="A1345" s="9" t="inlineStr">
        <is>
          <t>PRO-00456</t>
        </is>
      </c>
      <c r="B1345" s="9" t="inlineStr">
        <is>
          <t>Morgan Miller</t>
        </is>
      </c>
      <c r="C1345" s="9" t="inlineStr">
        <is>
          <t>Director of Analytics</t>
        </is>
      </c>
      <c r="D1345" s="9" t="inlineStr">
        <is>
          <t>director</t>
        </is>
      </c>
      <c r="E1345" s="9" t="n">
        <v>1.25</v>
      </c>
      <c r="F1345" s="9" t="inlineStr">
        <is>
          <t>Vaultbase</t>
        </is>
      </c>
      <c r="G1345" s="9" t="b">
        <v>1</v>
      </c>
      <c r="H1345" s="9" t="b">
        <v>0</v>
      </c>
      <c r="I1345" s="9" t="b">
        <v>0</v>
      </c>
      <c r="J1345" s="10" t="n">
        <v>0</v>
      </c>
      <c r="K1345" s="9" t="n">
        <v>2</v>
      </c>
      <c r="L1345" s="9" t="inlineStr">
        <is>
          <t>g2</t>
        </is>
      </c>
      <c r="M1345" s="9" t="inlineStr">
        <is>
          <t>G2-Badge-LP-Integration</t>
        </is>
      </c>
      <c r="N1345" s="9" t="inlineStr">
        <is>
          <t>g2</t>
        </is>
      </c>
      <c r="O1345" s="9" t="inlineStr">
        <is>
          <t>review-site</t>
        </is>
      </c>
      <c r="P1345" s="9" t="inlineStr">
        <is>
          <t>g2_badge_lp_integration</t>
        </is>
      </c>
      <c r="Q1345" s="9" t="inlineStr">
        <is>
          <t>retarget-banner_category</t>
        </is>
      </c>
      <c r="R1345" s="9" t="inlineStr">
        <is>
          <t>etl-tools-comparison</t>
        </is>
      </c>
      <c r="S1345" s="11" t="n">
        <v>45737.47430555556</v>
      </c>
      <c r="T1345" s="9" t="inlineStr">
        <is>
          <t>demo_request</t>
        </is>
      </c>
    </row>
    <row r="1346">
      <c r="A1346" s="6" t="inlineStr">
        <is>
          <t>PRO-00457</t>
        </is>
      </c>
      <c r="B1346" s="6" t="inlineStr">
        <is>
          <t>Drew White</t>
        </is>
      </c>
      <c r="C1346" s="6" t="inlineStr">
        <is>
          <t>Senior Data Engineer</t>
        </is>
      </c>
      <c r="D1346" s="6" t="inlineStr">
        <is>
          <t>ic_analyst</t>
        </is>
      </c>
      <c r="E1346" s="6" t="n">
        <v>0.75</v>
      </c>
      <c r="F1346" s="6" t="inlineStr">
        <is>
          <t>Axiom Cloud</t>
        </is>
      </c>
      <c r="G1346" s="6" t="b">
        <v>1</v>
      </c>
      <c r="H1346" s="6" t="b">
        <v>1</v>
      </c>
      <c r="I1346" s="6" t="b">
        <v>0</v>
      </c>
      <c r="J1346" s="7" t="n">
        <v>31271</v>
      </c>
      <c r="K1346" s="6" t="n">
        <v>1</v>
      </c>
      <c r="L1346" s="6" t="inlineStr">
        <is>
          <t>linkedin</t>
        </is>
      </c>
      <c r="M1346" s="6" t="inlineStr">
        <is>
          <t>LI-ENT-Awareness-DataIntegration</t>
        </is>
      </c>
      <c r="N1346" s="6" t="inlineStr">
        <is>
          <t>linkedin</t>
        </is>
      </c>
      <c r="O1346" s="6" t="inlineStr">
        <is>
          <t>paid-social</t>
        </is>
      </c>
      <c r="P1346" s="6" t="inlineStr">
        <is>
          <t>li_ent_awareness_dataintegration</t>
        </is>
      </c>
      <c r="Q1346" s="6" t="inlineStr">
        <is>
          <t>single-image_thought-leadership_cta-download</t>
        </is>
      </c>
      <c r="R1346" s="6" t="inlineStr">
        <is>
          <t>li-mid-analytics-directors</t>
        </is>
      </c>
      <c r="S1346" s="8" t="n">
        <v>45686.65</v>
      </c>
      <c r="T1346" s="6" t="inlineStr">
        <is>
          <t>newsletter_signup</t>
        </is>
      </c>
    </row>
    <row r="1347">
      <c r="A1347" s="9" t="inlineStr">
        <is>
          <t>PRO-00457</t>
        </is>
      </c>
      <c r="B1347" s="9" t="inlineStr">
        <is>
          <t>Drew White</t>
        </is>
      </c>
      <c r="C1347" s="9" t="inlineStr">
        <is>
          <t>Senior Data Engineer</t>
        </is>
      </c>
      <c r="D1347" s="9" t="inlineStr">
        <is>
          <t>ic_analyst</t>
        </is>
      </c>
      <c r="E1347" s="9" t="n">
        <v>0.75</v>
      </c>
      <c r="F1347" s="9" t="inlineStr">
        <is>
          <t>Axiom Cloud</t>
        </is>
      </c>
      <c r="G1347" s="9" t="b">
        <v>1</v>
      </c>
      <c r="H1347" s="9" t="b">
        <v>1</v>
      </c>
      <c r="I1347" s="9" t="b">
        <v>0</v>
      </c>
      <c r="J1347" s="10" t="n">
        <v>31271</v>
      </c>
      <c r="K1347" s="9" t="n">
        <v>2</v>
      </c>
      <c r="L1347" s="9" t="inlineStr">
        <is>
          <t>g2</t>
        </is>
      </c>
      <c r="M1347" s="9" t="inlineStr">
        <is>
          <t>G2-Badge-LP-Integration</t>
        </is>
      </c>
      <c r="N1347" s="9" t="inlineStr">
        <is>
          <t>g2</t>
        </is>
      </c>
      <c r="O1347" s="9" t="inlineStr">
        <is>
          <t>review-site</t>
        </is>
      </c>
      <c r="P1347" s="9" t="inlineStr">
        <is>
          <t>g2_badge_lp_integration</t>
        </is>
      </c>
      <c r="Q1347" s="9" t="inlineStr">
        <is>
          <t>gated-report_etl</t>
        </is>
      </c>
      <c r="R1347" s="9" t="inlineStr">
        <is>
          <t>etl-tools-comparison</t>
        </is>
      </c>
      <c r="S1347" s="11" t="n">
        <v>45705.46805555555</v>
      </c>
      <c r="T1347" s="9" t="inlineStr">
        <is>
          <t>demo_request</t>
        </is>
      </c>
    </row>
    <row r="1348">
      <c r="A1348" s="6" t="inlineStr">
        <is>
          <t>PRO-00457</t>
        </is>
      </c>
      <c r="B1348" s="6" t="inlineStr">
        <is>
          <t>Drew White</t>
        </is>
      </c>
      <c r="C1348" s="6" t="inlineStr">
        <is>
          <t>Senior Data Engineer</t>
        </is>
      </c>
      <c r="D1348" s="6" t="inlineStr">
        <is>
          <t>ic_analyst</t>
        </is>
      </c>
      <c r="E1348" s="6" t="n">
        <v>0.75</v>
      </c>
      <c r="F1348" s="6" t="inlineStr">
        <is>
          <t>Axiom Cloud</t>
        </is>
      </c>
      <c r="G1348" s="6" t="b">
        <v>1</v>
      </c>
      <c r="H1348" s="6" t="b">
        <v>1</v>
      </c>
      <c r="I1348" s="6" t="b">
        <v>0</v>
      </c>
      <c r="J1348" s="7" t="n">
        <v>31271</v>
      </c>
      <c r="K1348" s="6" t="n">
        <v>3</v>
      </c>
      <c r="L1348" s="6" t="inlineStr">
        <is>
          <t>g2</t>
        </is>
      </c>
      <c r="M1348" s="6" t="inlineStr">
        <is>
          <t>G2-GridReport-ETL-Gated</t>
        </is>
      </c>
      <c r="N1348" s="6" t="inlineStr">
        <is>
          <t>g2</t>
        </is>
      </c>
      <c r="O1348" s="6" t="inlineStr">
        <is>
          <t>review-site</t>
        </is>
      </c>
      <c r="P1348" s="6" t="inlineStr">
        <is>
          <t>g2_gridreport_etl_gated</t>
        </is>
      </c>
      <c r="Q1348" s="6" t="inlineStr">
        <is>
          <t>retarget-banner_category</t>
        </is>
      </c>
      <c r="R1348" s="6" t="inlineStr">
        <is>
          <t>etl-tools-comparison</t>
        </is>
      </c>
      <c r="S1348" s="8" t="n">
        <v>45716.67847222222</v>
      </c>
      <c r="T1348" s="6" t="inlineStr">
        <is>
          <t>demo_request</t>
        </is>
      </c>
    </row>
    <row r="1349">
      <c r="A1349" s="9" t="inlineStr">
        <is>
          <t>PRO-00457</t>
        </is>
      </c>
      <c r="B1349" s="9" t="inlineStr">
        <is>
          <t>Drew White</t>
        </is>
      </c>
      <c r="C1349" s="9" t="inlineStr">
        <is>
          <t>Senior Data Engineer</t>
        </is>
      </c>
      <c r="D1349" s="9" t="inlineStr">
        <is>
          <t>ic_analyst</t>
        </is>
      </c>
      <c r="E1349" s="9" t="n">
        <v>0.75</v>
      </c>
      <c r="F1349" s="9" t="inlineStr">
        <is>
          <t>Axiom Cloud</t>
        </is>
      </c>
      <c r="G1349" s="9" t="b">
        <v>1</v>
      </c>
      <c r="H1349" s="9" t="b">
        <v>1</v>
      </c>
      <c r="I1349" s="9" t="b">
        <v>0</v>
      </c>
      <c r="J1349" s="10" t="n">
        <v>31271</v>
      </c>
      <c r="K1349" s="9" t="n">
        <v>4</v>
      </c>
      <c r="L1349" s="9" t="inlineStr">
        <is>
          <t>google</t>
        </is>
      </c>
      <c r="M1349" s="9" t="inlineStr">
        <is>
          <t>GGL-Brand-Syncflow-Exact</t>
        </is>
      </c>
      <c r="N1349" s="9" t="inlineStr">
        <is>
          <t>google</t>
        </is>
      </c>
      <c r="O1349" s="9" t="inlineStr">
        <is>
          <t>paid-search</t>
        </is>
      </c>
      <c r="P1349" s="9" t="inlineStr">
        <is>
          <t>ggl_brand_syncflow_exact</t>
        </is>
      </c>
      <c r="Q1349" s="9" t="inlineStr">
        <is>
          <t>text-ad_search</t>
        </is>
      </c>
      <c r="R1349" s="9" t="inlineStr">
        <is>
          <t>pipeform-alternative</t>
        </is>
      </c>
      <c r="S1349" s="11" t="n">
        <v>45726.67986111111</v>
      </c>
      <c r="T1349" s="9" t="inlineStr">
        <is>
          <t>trial_signup</t>
        </is>
      </c>
    </row>
    <row r="1350">
      <c r="A1350" s="6" t="inlineStr">
        <is>
          <t>PRO-00458</t>
        </is>
      </c>
      <c r="B1350" s="6" t="inlineStr">
        <is>
          <t>Blake Lewis</t>
        </is>
      </c>
      <c r="C1350" s="6" t="inlineStr">
        <is>
          <t>VP of Data</t>
        </is>
      </c>
      <c r="D1350" s="6" t="inlineStr">
        <is>
          <t>c_suite_vp</t>
        </is>
      </c>
      <c r="E1350" s="6" t="n">
        <v>1.5</v>
      </c>
      <c r="F1350" s="6" t="inlineStr">
        <is>
          <t>Tangent Labs</t>
        </is>
      </c>
      <c r="G1350" s="6" t="b">
        <v>1</v>
      </c>
      <c r="H1350" s="6" t="b">
        <v>1</v>
      </c>
      <c r="I1350" s="6" t="b">
        <v>0</v>
      </c>
      <c r="J1350" s="7" t="n">
        <v>173298</v>
      </c>
      <c r="K1350" s="6" t="n">
        <v>1</v>
      </c>
      <c r="L1350" s="6" t="inlineStr">
        <is>
          <t>linkedin</t>
        </is>
      </c>
      <c r="M1350" s="6" t="inlineStr">
        <is>
          <t>LI-Retarget-SiteVisitors-30d</t>
        </is>
      </c>
      <c r="N1350" s="6" t="inlineStr">
        <is>
          <t>linkedin</t>
        </is>
      </c>
      <c r="O1350" s="6" t="inlineStr">
        <is>
          <t>paid-social</t>
        </is>
      </c>
      <c r="P1350" s="6" t="inlineStr">
        <is>
          <t>li_retarget_sitevisitors_30d</t>
        </is>
      </c>
      <c r="Q1350" s="6" t="inlineStr">
        <is>
          <t>single-image_social-proof_cta-learn-more</t>
        </is>
      </c>
      <c r="R1350" s="6" t="inlineStr">
        <is>
          <t>li-abm-strategic-accounts</t>
        </is>
      </c>
      <c r="S1350" s="8" t="n">
        <v>45700.63333333333</v>
      </c>
      <c r="T1350" s="6" t="inlineStr">
        <is>
          <t>newsletter_signup</t>
        </is>
      </c>
    </row>
    <row r="1351">
      <c r="A1351" s="9" t="inlineStr">
        <is>
          <t>PRO-00458</t>
        </is>
      </c>
      <c r="B1351" s="9" t="inlineStr">
        <is>
          <t>Blake Lewis</t>
        </is>
      </c>
      <c r="C1351" s="9" t="inlineStr">
        <is>
          <t>VP of Data</t>
        </is>
      </c>
      <c r="D1351" s="9" t="inlineStr">
        <is>
          <t>c_suite_vp</t>
        </is>
      </c>
      <c r="E1351" s="9" t="n">
        <v>1.5</v>
      </c>
      <c r="F1351" s="9" t="inlineStr">
        <is>
          <t>Tangent Labs</t>
        </is>
      </c>
      <c r="G1351" s="9" t="b">
        <v>1</v>
      </c>
      <c r="H1351" s="9" t="b">
        <v>1</v>
      </c>
      <c r="I1351" s="9" t="b">
        <v>0</v>
      </c>
      <c r="J1351" s="10" t="n">
        <v>173298</v>
      </c>
      <c r="K1351" s="9" t="n">
        <v>2</v>
      </c>
      <c r="L1351" s="9" t="inlineStr">
        <is>
          <t>google</t>
        </is>
      </c>
      <c r="M1351" s="9" t="inlineStr">
        <is>
          <t>GGL-Brand-Syncflow-Exact</t>
        </is>
      </c>
      <c r="N1351" s="9" t="inlineStr">
        <is>
          <t>google</t>
        </is>
      </c>
      <c r="O1351" s="9" t="inlineStr">
        <is>
          <t>paid-search</t>
        </is>
      </c>
      <c r="P1351" s="9" t="inlineStr">
        <is>
          <t>ggl_brand_syncflow_exact</t>
        </is>
      </c>
      <c r="Q1351" s="9" t="inlineStr">
        <is>
          <t>text-ad_competitor</t>
        </is>
      </c>
      <c r="R1351" s="9" t="inlineStr">
        <is>
          <t>data-integration-platform</t>
        </is>
      </c>
      <c r="S1351" s="11" t="n">
        <v>45716.35902777778</v>
      </c>
      <c r="T1351" s="9" t="inlineStr">
        <is>
          <t>trial_signup</t>
        </is>
      </c>
    </row>
    <row r="1352">
      <c r="A1352" s="6" t="inlineStr">
        <is>
          <t>PRO-00459</t>
        </is>
      </c>
      <c r="B1352" s="6" t="inlineStr">
        <is>
          <t>Noel Anderson</t>
        </is>
      </c>
      <c r="C1352" s="6" t="inlineStr">
        <is>
          <t>Director of Data</t>
        </is>
      </c>
      <c r="D1352" s="6" t="inlineStr">
        <is>
          <t>director</t>
        </is>
      </c>
      <c r="E1352" s="6" t="n">
        <v>1.25</v>
      </c>
      <c r="F1352" s="6" t="inlineStr">
        <is>
          <t>Syncflow</t>
        </is>
      </c>
      <c r="G1352" s="6" t="b">
        <v>1</v>
      </c>
      <c r="H1352" s="6" t="b">
        <v>1</v>
      </c>
      <c r="I1352" s="6" t="b">
        <v>1</v>
      </c>
      <c r="J1352" s="7" t="n">
        <v>116362</v>
      </c>
      <c r="K1352" s="6" t="n">
        <v>1</v>
      </c>
      <c r="L1352" s="6" t="inlineStr">
        <is>
          <t>linkedin</t>
        </is>
      </c>
      <c r="M1352" s="6" t="inlineStr">
        <is>
          <t>LI-Retarget-SiteVisitors-30d</t>
        </is>
      </c>
      <c r="N1352" s="6" t="inlineStr">
        <is>
          <t>linkedin</t>
        </is>
      </c>
      <c r="O1352" s="6" t="inlineStr">
        <is>
          <t>paid-social</t>
        </is>
      </c>
      <c r="P1352" s="6" t="inlineStr">
        <is>
          <t>li_retarget_sitevisitors_30d</t>
        </is>
      </c>
      <c r="Q1352" s="6" t="inlineStr">
        <is>
          <t>single-image_thought-leadership_cta-download</t>
        </is>
      </c>
      <c r="R1352" s="6" t="inlineStr">
        <is>
          <t>li-retarget-site-visitors-30d</t>
        </is>
      </c>
      <c r="S1352" s="8" t="n">
        <v>45910.43125</v>
      </c>
      <c r="T1352" s="6" t="inlineStr">
        <is>
          <t>gated_content_download</t>
        </is>
      </c>
    </row>
    <row r="1353">
      <c r="A1353" s="9" t="inlineStr">
        <is>
          <t>PRO-00459</t>
        </is>
      </c>
      <c r="B1353" s="9" t="inlineStr">
        <is>
          <t>Noel Anderson</t>
        </is>
      </c>
      <c r="C1353" s="9" t="inlineStr">
        <is>
          <t>Director of Data</t>
        </is>
      </c>
      <c r="D1353" s="9" t="inlineStr">
        <is>
          <t>director</t>
        </is>
      </c>
      <c r="E1353" s="9" t="n">
        <v>1.25</v>
      </c>
      <c r="F1353" s="9" t="inlineStr">
        <is>
          <t>Syncflow</t>
        </is>
      </c>
      <c r="G1353" s="9" t="b">
        <v>1</v>
      </c>
      <c r="H1353" s="9" t="b">
        <v>1</v>
      </c>
      <c r="I1353" s="9" t="b">
        <v>1</v>
      </c>
      <c r="J1353" s="10" t="n">
        <v>116362</v>
      </c>
      <c r="K1353" s="9" t="n">
        <v>2</v>
      </c>
      <c r="L1353" s="9" t="inlineStr">
        <is>
          <t>linkedin</t>
        </is>
      </c>
      <c r="M1353" s="9" t="inlineStr">
        <is>
          <t>LI-Retarget-SiteVisitors-30d</t>
        </is>
      </c>
      <c r="N1353" s="9" t="inlineStr">
        <is>
          <t>linkedin</t>
        </is>
      </c>
      <c r="O1353" s="9" t="inlineStr">
        <is>
          <t>paid-social</t>
        </is>
      </c>
      <c r="P1353" s="9" t="inlineStr">
        <is>
          <t>li_retarget_sitevisitors_30d</t>
        </is>
      </c>
      <c r="Q1353" s="9" t="inlineStr">
        <is>
          <t>single-image_thought-leadership_cta-download</t>
        </is>
      </c>
      <c r="R1353" s="9" t="inlineStr">
        <is>
          <t>li-lookalike-closed-won</t>
        </is>
      </c>
      <c r="S1353" s="11" t="n">
        <v>45925.47291666667</v>
      </c>
      <c r="T1353" s="9" t="inlineStr">
        <is>
          <t>gated_content_download</t>
        </is>
      </c>
    </row>
    <row r="1354">
      <c r="A1354" s="6" t="inlineStr">
        <is>
          <t>PRO-00459</t>
        </is>
      </c>
      <c r="B1354" s="6" t="inlineStr">
        <is>
          <t>Noel Anderson</t>
        </is>
      </c>
      <c r="C1354" s="6" t="inlineStr">
        <is>
          <t>Director of Data</t>
        </is>
      </c>
      <c r="D1354" s="6" t="inlineStr">
        <is>
          <t>director</t>
        </is>
      </c>
      <c r="E1354" s="6" t="n">
        <v>1.25</v>
      </c>
      <c r="F1354" s="6" t="inlineStr">
        <is>
          <t>Syncflow</t>
        </is>
      </c>
      <c r="G1354" s="6" t="b">
        <v>1</v>
      </c>
      <c r="H1354" s="6" t="b">
        <v>1</v>
      </c>
      <c r="I1354" s="6" t="b">
        <v>1</v>
      </c>
      <c r="J1354" s="7" t="n">
        <v>116362</v>
      </c>
      <c r="K1354" s="6" t="n">
        <v>3</v>
      </c>
      <c r="L1354" s="6" t="inlineStr">
        <is>
          <t>g2</t>
        </is>
      </c>
      <c r="M1354" s="6" t="inlineStr">
        <is>
          <t>G2-Retarget-CategoryBuyers</t>
        </is>
      </c>
      <c r="N1354" s="6" t="inlineStr">
        <is>
          <t>g2</t>
        </is>
      </c>
      <c r="O1354" s="6" t="inlineStr">
        <is>
          <t>review-site</t>
        </is>
      </c>
      <c r="P1354" s="6" t="inlineStr">
        <is>
          <t>g2_retarget_categorybuyers</t>
        </is>
      </c>
      <c r="Q1354" s="6" t="inlineStr">
        <is>
          <t>badge-display_integration</t>
        </is>
      </c>
      <c r="R1354" s="6" t="inlineStr">
        <is>
          <t>data-integration-review</t>
        </is>
      </c>
      <c r="S1354" s="8" t="n">
        <v>45944.43819444445</v>
      </c>
      <c r="T1354" s="6" t="inlineStr">
        <is>
          <t>gated_content_download</t>
        </is>
      </c>
    </row>
    <row r="1355">
      <c r="A1355" s="9" t="inlineStr">
        <is>
          <t>PRO-00460</t>
        </is>
      </c>
      <c r="B1355" s="9" t="inlineStr">
        <is>
          <t>Blake Thompson</t>
        </is>
      </c>
      <c r="C1355" s="9" t="inlineStr">
        <is>
          <t>Analytics Manager</t>
        </is>
      </c>
      <c r="D1355" s="9" t="inlineStr">
        <is>
          <t>manager</t>
        </is>
      </c>
      <c r="E1355" s="9" t="n">
        <v>1</v>
      </c>
      <c r="F1355" s="9" t="inlineStr">
        <is>
          <t>Ember Analytics</t>
        </is>
      </c>
      <c r="G1355" s="9" t="b">
        <v>1</v>
      </c>
      <c r="H1355" s="9" t="b">
        <v>1</v>
      </c>
      <c r="I1355" s="9" t="b">
        <v>1</v>
      </c>
      <c r="J1355" s="10" t="n">
        <v>55701</v>
      </c>
      <c r="K1355" s="9" t="n">
        <v>1</v>
      </c>
      <c r="L1355" s="9" t="inlineStr">
        <is>
          <t>linkedin</t>
        </is>
      </c>
      <c r="M1355" s="9" t="inlineStr">
        <is>
          <t>LI-MOFU-Demo-DataEngineers</t>
        </is>
      </c>
      <c r="N1355" s="9" t="inlineStr">
        <is>
          <t>linkedin</t>
        </is>
      </c>
      <c r="O1355" s="9" t="inlineStr">
        <is>
          <t>paid-social</t>
        </is>
      </c>
      <c r="P1355" s="9" t="inlineStr">
        <is>
          <t>li_mofu_demo_dataengineers</t>
        </is>
      </c>
      <c r="Q1355" s="9" t="inlineStr">
        <is>
          <t>single-image_thought-leadership_cta-learn-more</t>
        </is>
      </c>
      <c r="R1355" s="9" t="inlineStr">
        <is>
          <t>li-abm-strategic-accounts</t>
        </is>
      </c>
      <c r="S1355" s="11" t="n">
        <v>45713.46736111111</v>
      </c>
      <c r="T1355" s="9" t="inlineStr">
        <is>
          <t>newsletter_signup</t>
        </is>
      </c>
    </row>
    <row r="1356">
      <c r="A1356" s="6" t="inlineStr">
        <is>
          <t>PRO-00460</t>
        </is>
      </c>
      <c r="B1356" s="6" t="inlineStr">
        <is>
          <t>Blake Thompson</t>
        </is>
      </c>
      <c r="C1356" s="6" t="inlineStr">
        <is>
          <t>Analytics Manager</t>
        </is>
      </c>
      <c r="D1356" s="6" t="inlineStr">
        <is>
          <t>manager</t>
        </is>
      </c>
      <c r="E1356" s="6" t="n">
        <v>1</v>
      </c>
      <c r="F1356" s="6" t="inlineStr">
        <is>
          <t>Ember Analytics</t>
        </is>
      </c>
      <c r="G1356" s="6" t="b">
        <v>1</v>
      </c>
      <c r="H1356" s="6" t="b">
        <v>1</v>
      </c>
      <c r="I1356" s="6" t="b">
        <v>1</v>
      </c>
      <c r="J1356" s="7" t="n">
        <v>55701</v>
      </c>
      <c r="K1356" s="6" t="n">
        <v>2</v>
      </c>
      <c r="L1356" s="6" t="inlineStr">
        <is>
          <t>g2</t>
        </is>
      </c>
      <c r="M1356" s="6" t="inlineStr">
        <is>
          <t>G2-Retarget-CategoryBuyers</t>
        </is>
      </c>
      <c r="N1356" s="6" t="inlineStr">
        <is>
          <t>g2</t>
        </is>
      </c>
      <c r="O1356" s="6" t="inlineStr">
        <is>
          <t>review-site</t>
        </is>
      </c>
      <c r="P1356" s="6" t="inlineStr">
        <is>
          <t>g2_retarget_categorybuyers</t>
        </is>
      </c>
      <c r="Q1356" s="6" t="inlineStr">
        <is>
          <t>retarget-banner_category</t>
        </is>
      </c>
      <c r="R1356" s="6" t="inlineStr">
        <is>
          <t>etl-tools-comparison</t>
        </is>
      </c>
      <c r="S1356" s="8" t="n">
        <v>45730.54097222222</v>
      </c>
      <c r="T1356" s="6" t="inlineStr">
        <is>
          <t>gated_content_download</t>
        </is>
      </c>
    </row>
    <row r="1357">
      <c r="A1357" s="9" t="inlineStr">
        <is>
          <t>PRO-00461</t>
        </is>
      </c>
      <c r="B1357" s="9" t="inlineStr">
        <is>
          <t>Harper Garcia</t>
        </is>
      </c>
      <c r="C1357" s="9" t="inlineStr">
        <is>
          <t>Director of Data</t>
        </is>
      </c>
      <c r="D1357" s="9" t="inlineStr">
        <is>
          <t>director</t>
        </is>
      </c>
      <c r="E1357" s="9" t="n">
        <v>1.25</v>
      </c>
      <c r="F1357" s="9" t="inlineStr">
        <is>
          <t>Conduitly</t>
        </is>
      </c>
      <c r="G1357" s="9" t="b">
        <v>1</v>
      </c>
      <c r="H1357" s="9" t="b">
        <v>0</v>
      </c>
      <c r="I1357" s="9" t="b">
        <v>0</v>
      </c>
      <c r="J1357" s="10" t="n">
        <v>0</v>
      </c>
      <c r="K1357" s="9" t="n">
        <v>1</v>
      </c>
      <c r="L1357" s="9" t="inlineStr">
        <is>
          <t>google</t>
        </is>
      </c>
      <c r="M1357" s="9" t="inlineStr">
        <is>
          <t>GGL-Competitor-Pipeform-Alt</t>
        </is>
      </c>
      <c r="N1357" s="9" t="inlineStr">
        <is>
          <t>google</t>
        </is>
      </c>
      <c r="O1357" s="9" t="inlineStr">
        <is>
          <t>paid-search</t>
        </is>
      </c>
      <c r="P1357" s="9" t="inlineStr">
        <is>
          <t>ggl_competitor_pipeform_alt</t>
        </is>
      </c>
      <c r="Q1357" s="9" t="inlineStr">
        <is>
          <t>text-ad_rlsa</t>
        </is>
      </c>
      <c r="R1357" s="9" t="inlineStr">
        <is>
          <t>syncflow-alternative</t>
        </is>
      </c>
      <c r="S1357" s="11" t="n">
        <v>45873.50972222222</v>
      </c>
      <c r="T1357" s="9" t="inlineStr">
        <is>
          <t>gated_content_download</t>
        </is>
      </c>
    </row>
    <row r="1358">
      <c r="A1358" s="6" t="inlineStr">
        <is>
          <t>PRO-00461</t>
        </is>
      </c>
      <c r="B1358" s="6" t="inlineStr">
        <is>
          <t>Harper Garcia</t>
        </is>
      </c>
      <c r="C1358" s="6" t="inlineStr">
        <is>
          <t>Director of Data</t>
        </is>
      </c>
      <c r="D1358" s="6" t="inlineStr">
        <is>
          <t>director</t>
        </is>
      </c>
      <c r="E1358" s="6" t="n">
        <v>1.25</v>
      </c>
      <c r="F1358" s="6" t="inlineStr">
        <is>
          <t>Conduitly</t>
        </is>
      </c>
      <c r="G1358" s="6" t="b">
        <v>1</v>
      </c>
      <c r="H1358" s="6" t="b">
        <v>0</v>
      </c>
      <c r="I1358" s="6" t="b">
        <v>0</v>
      </c>
      <c r="J1358" s="7" t="n">
        <v>0</v>
      </c>
      <c r="K1358" s="6" t="n">
        <v>2</v>
      </c>
      <c r="L1358" s="6" t="inlineStr">
        <is>
          <t>g2</t>
        </is>
      </c>
      <c r="M1358" s="6" t="inlineStr">
        <is>
          <t>G2-Badge-LP-Integration</t>
        </is>
      </c>
      <c r="N1358" s="6" t="inlineStr">
        <is>
          <t>g2</t>
        </is>
      </c>
      <c r="O1358" s="6" t="inlineStr">
        <is>
          <t>review-site</t>
        </is>
      </c>
      <c r="P1358" s="6" t="inlineStr">
        <is>
          <t>g2_badge_lp_integration</t>
        </is>
      </c>
      <c r="Q1358" s="6" t="inlineStr">
        <is>
          <t>badge-display_integration</t>
        </is>
      </c>
      <c r="R1358" s="6" t="inlineStr">
        <is>
          <t>data-integration-review</t>
        </is>
      </c>
      <c r="S1358" s="8" t="n">
        <v>45887.57847222222</v>
      </c>
      <c r="T1358" s="6" t="inlineStr">
        <is>
          <t>newsletter_signup</t>
        </is>
      </c>
    </row>
    <row r="1359">
      <c r="A1359" s="9" t="inlineStr">
        <is>
          <t>PRO-00461</t>
        </is>
      </c>
      <c r="B1359" s="9" t="inlineStr">
        <is>
          <t>Harper Garcia</t>
        </is>
      </c>
      <c r="C1359" s="9" t="inlineStr">
        <is>
          <t>Director of Data</t>
        </is>
      </c>
      <c r="D1359" s="9" t="inlineStr">
        <is>
          <t>director</t>
        </is>
      </c>
      <c r="E1359" s="9" t="n">
        <v>1.25</v>
      </c>
      <c r="F1359" s="9" t="inlineStr">
        <is>
          <t>Conduitly</t>
        </is>
      </c>
      <c r="G1359" s="9" t="b">
        <v>1</v>
      </c>
      <c r="H1359" s="9" t="b">
        <v>0</v>
      </c>
      <c r="I1359" s="9" t="b">
        <v>0</v>
      </c>
      <c r="J1359" s="10" t="n">
        <v>0</v>
      </c>
      <c r="K1359" s="9" t="n">
        <v>3</v>
      </c>
      <c r="L1359" s="9" t="inlineStr">
        <is>
          <t>programmatic</t>
        </is>
      </c>
      <c r="M1359" s="9" t="inlineStr">
        <is>
          <t>DSP-ABM-AirCover-Strategic</t>
        </is>
      </c>
      <c r="N1359" s="9" t="inlineStr">
        <is>
          <t>stackadapt</t>
        </is>
      </c>
      <c r="O1359" s="9" t="inlineStr">
        <is>
          <t>display</t>
        </is>
      </c>
      <c r="P1359" s="9" t="inlineStr">
        <is>
          <t>dsp_abm_aircover_strategic</t>
        </is>
      </c>
      <c r="Q1359" s="9" t="inlineStr">
        <is>
          <t>display-banner_retarget</t>
        </is>
      </c>
      <c r="R1359" s="9" t="inlineStr">
        <is>
          <t>retarget-site-visitors-14d</t>
        </is>
      </c>
      <c r="S1359" s="11" t="n">
        <v>45908.58333333334</v>
      </c>
      <c r="T1359" s="9" t="inlineStr">
        <is>
          <t>newsletter_signup</t>
        </is>
      </c>
    </row>
    <row r="1360">
      <c r="A1360" s="6" t="inlineStr">
        <is>
          <t>PRO-00462</t>
        </is>
      </c>
      <c r="B1360" s="6" t="inlineStr">
        <is>
          <t>Drew Chen</t>
        </is>
      </c>
      <c r="C1360" s="6" t="inlineStr">
        <is>
          <t>Analytics Engineer</t>
        </is>
      </c>
      <c r="D1360" s="6" t="inlineStr">
        <is>
          <t>ic_analyst</t>
        </is>
      </c>
      <c r="E1360" s="6" t="n">
        <v>0.75</v>
      </c>
      <c r="F1360" s="6" t="inlineStr">
        <is>
          <t>Onyx Intelligence</t>
        </is>
      </c>
      <c r="G1360" s="6" t="b">
        <v>0</v>
      </c>
      <c r="H1360" s="6" t="b">
        <v>0</v>
      </c>
      <c r="I1360" s="6" t="b">
        <v>0</v>
      </c>
      <c r="J1360" s="7" t="n">
        <v>0</v>
      </c>
      <c r="K1360" s="6" t="n">
        <v>1</v>
      </c>
      <c r="L1360" s="6" t="inlineStr">
        <is>
          <t>linkedin</t>
        </is>
      </c>
      <c r="M1360" s="6" t="inlineStr">
        <is>
          <t>LI-MOFU-Demo-DataEngineers</t>
        </is>
      </c>
      <c r="N1360" s="6" t="inlineStr">
        <is>
          <t>linkedin</t>
        </is>
      </c>
      <c r="O1360" s="6" t="inlineStr">
        <is>
          <t>paid-social</t>
        </is>
      </c>
      <c r="P1360" s="6" t="inlineStr">
        <is>
          <t>li_mofu_demo_dataengineers</t>
        </is>
      </c>
      <c r="Q1360" s="6" t="inlineStr">
        <is>
          <t>single-image_product-feature_cta-demo</t>
        </is>
      </c>
      <c r="R1360" s="6" t="inlineStr">
        <is>
          <t>li-lookalike-closed-won</t>
        </is>
      </c>
      <c r="S1360" s="8" t="n">
        <v>45789.53680555556</v>
      </c>
      <c r="T1360" s="6" t="inlineStr">
        <is>
          <t>gated_content_download</t>
        </is>
      </c>
    </row>
    <row r="1361">
      <c r="A1361" s="9" t="inlineStr">
        <is>
          <t>PRO-00462</t>
        </is>
      </c>
      <c r="B1361" s="9" t="inlineStr">
        <is>
          <t>Drew Chen</t>
        </is>
      </c>
      <c r="C1361" s="9" t="inlineStr">
        <is>
          <t>Analytics Engineer</t>
        </is>
      </c>
      <c r="D1361" s="9" t="inlineStr">
        <is>
          <t>ic_analyst</t>
        </is>
      </c>
      <c r="E1361" s="9" t="n">
        <v>0.75</v>
      </c>
      <c r="F1361" s="9" t="inlineStr">
        <is>
          <t>Onyx Intelligence</t>
        </is>
      </c>
      <c r="G1361" s="9" t="b">
        <v>0</v>
      </c>
      <c r="H1361" s="9" t="b">
        <v>0</v>
      </c>
      <c r="I1361" s="9" t="b">
        <v>0</v>
      </c>
      <c r="J1361" s="10" t="n">
        <v>0</v>
      </c>
      <c r="K1361" s="9" t="n">
        <v>2</v>
      </c>
      <c r="L1361" s="9" t="inlineStr">
        <is>
          <t>linkedin</t>
        </is>
      </c>
      <c r="M1361" s="9" t="inlineStr">
        <is>
          <t>LI-Retarget-SiteVisitors-30d</t>
        </is>
      </c>
      <c r="N1361" s="9" t="inlineStr">
        <is>
          <t>linkedin</t>
        </is>
      </c>
      <c r="O1361" s="9" t="inlineStr">
        <is>
          <t>paid-social</t>
        </is>
      </c>
      <c r="P1361" s="9" t="inlineStr">
        <is>
          <t>li_retarget_sitevisitors_30d</t>
        </is>
      </c>
      <c r="Q1361" s="9" t="inlineStr">
        <is>
          <t>single-image_product-feature_cta-trial</t>
        </is>
      </c>
      <c r="R1361" s="9" t="inlineStr">
        <is>
          <t>li-retarget-site-visitors-30d</t>
        </is>
      </c>
      <c r="S1361" s="11" t="n">
        <v>45804.49375</v>
      </c>
      <c r="T1361" s="9" t="inlineStr">
        <is>
          <t>gated_content_download</t>
        </is>
      </c>
    </row>
    <row r="1362">
      <c r="A1362" s="6" t="inlineStr">
        <is>
          <t>PRO-00462</t>
        </is>
      </c>
      <c r="B1362" s="6" t="inlineStr">
        <is>
          <t>Drew Chen</t>
        </is>
      </c>
      <c r="C1362" s="6" t="inlineStr">
        <is>
          <t>Analytics Engineer</t>
        </is>
      </c>
      <c r="D1362" s="6" t="inlineStr">
        <is>
          <t>ic_analyst</t>
        </is>
      </c>
      <c r="E1362" s="6" t="n">
        <v>0.75</v>
      </c>
      <c r="F1362" s="6" t="inlineStr">
        <is>
          <t>Onyx Intelligence</t>
        </is>
      </c>
      <c r="G1362" s="6" t="b">
        <v>0</v>
      </c>
      <c r="H1362" s="6" t="b">
        <v>0</v>
      </c>
      <c r="I1362" s="6" t="b">
        <v>0</v>
      </c>
      <c r="J1362" s="7" t="n">
        <v>0</v>
      </c>
      <c r="K1362" s="6" t="n">
        <v>3</v>
      </c>
      <c r="L1362" s="6" t="inlineStr">
        <is>
          <t>programmatic</t>
        </is>
      </c>
      <c r="M1362" s="6" t="inlineStr">
        <is>
          <t>DSP-ABM-AirCover-Strategic</t>
        </is>
      </c>
      <c r="N1362" s="6" t="inlineStr">
        <is>
          <t>stackadapt</t>
        </is>
      </c>
      <c r="O1362" s="6" t="inlineStr">
        <is>
          <t>display</t>
        </is>
      </c>
      <c r="P1362" s="6" t="inlineStr">
        <is>
          <t>dsp_abm_aircover_strategic</t>
        </is>
      </c>
      <c r="Q1362" s="6" t="inlineStr">
        <is>
          <t>display-banner_awareness</t>
        </is>
      </c>
      <c r="R1362" s="6" t="inlineStr">
        <is>
          <t>retarget-site-visitors-14d</t>
        </is>
      </c>
      <c r="S1362" s="8" t="n">
        <v>45814.43055555555</v>
      </c>
      <c r="T1362" s="6" t="inlineStr">
        <is>
          <t>newsletter_signup</t>
        </is>
      </c>
    </row>
    <row r="1363">
      <c r="A1363" s="9" t="inlineStr">
        <is>
          <t>PRO-00463</t>
        </is>
      </c>
      <c r="B1363" s="9" t="inlineStr">
        <is>
          <t>Drew Martin</t>
        </is>
      </c>
      <c r="C1363" s="9" t="inlineStr">
        <is>
          <t>Data Engineering Manager</t>
        </is>
      </c>
      <c r="D1363" s="9" t="inlineStr">
        <is>
          <t>manager</t>
        </is>
      </c>
      <c r="E1363" s="9" t="n">
        <v>1</v>
      </c>
      <c r="F1363" s="9" t="inlineStr">
        <is>
          <t>Crestline Systems</t>
        </is>
      </c>
      <c r="G1363" s="9" t="b">
        <v>0</v>
      </c>
      <c r="H1363" s="9" t="b">
        <v>0</v>
      </c>
      <c r="I1363" s="9" t="b">
        <v>0</v>
      </c>
      <c r="J1363" s="10" t="n">
        <v>0</v>
      </c>
      <c r="K1363" s="9" t="n">
        <v>1</v>
      </c>
      <c r="L1363" s="9" t="inlineStr">
        <is>
          <t>linkedin</t>
        </is>
      </c>
      <c r="M1363" s="9" t="inlineStr">
        <is>
          <t>LI-MOFU-Demo-DataEngineers</t>
        </is>
      </c>
      <c r="N1363" s="9" t="inlineStr">
        <is>
          <t>linkedin</t>
        </is>
      </c>
      <c r="O1363" s="9" t="inlineStr">
        <is>
          <t>paid-social</t>
        </is>
      </c>
      <c r="P1363" s="9" t="inlineStr">
        <is>
          <t>li_mofu_demo_dataengineers</t>
        </is>
      </c>
      <c r="Q1363" s="9" t="inlineStr">
        <is>
          <t>single-image_pain-point_cta-trial</t>
        </is>
      </c>
      <c r="R1363" s="9" t="inlineStr">
        <is>
          <t>li-lookalike-closed-won</t>
        </is>
      </c>
      <c r="S1363" s="11" t="n">
        <v>45833.52361111111</v>
      </c>
      <c r="T1363" s="9" t="inlineStr">
        <is>
          <t>gated_content_download</t>
        </is>
      </c>
    </row>
    <row r="1364">
      <c r="A1364" s="6" t="inlineStr">
        <is>
          <t>PRO-00463</t>
        </is>
      </c>
      <c r="B1364" s="6" t="inlineStr">
        <is>
          <t>Drew Martin</t>
        </is>
      </c>
      <c r="C1364" s="6" t="inlineStr">
        <is>
          <t>Data Engineering Manager</t>
        </is>
      </c>
      <c r="D1364" s="6" t="inlineStr">
        <is>
          <t>manager</t>
        </is>
      </c>
      <c r="E1364" s="6" t="n">
        <v>1</v>
      </c>
      <c r="F1364" s="6" t="inlineStr">
        <is>
          <t>Crestline Systems</t>
        </is>
      </c>
      <c r="G1364" s="6" t="b">
        <v>0</v>
      </c>
      <c r="H1364" s="6" t="b">
        <v>0</v>
      </c>
      <c r="I1364" s="6" t="b">
        <v>0</v>
      </c>
      <c r="J1364" s="7" t="n">
        <v>0</v>
      </c>
      <c r="K1364" s="6" t="n">
        <v>2</v>
      </c>
      <c r="L1364" s="6" t="inlineStr">
        <is>
          <t>programmatic</t>
        </is>
      </c>
      <c r="M1364" s="6" t="inlineStr">
        <is>
          <t>DSP-Awareness-DataEngineers</t>
        </is>
      </c>
      <c r="N1364" s="6" t="inlineStr">
        <is>
          <t>stackadapt</t>
        </is>
      </c>
      <c r="O1364" s="6" t="inlineStr">
        <is>
          <t>display</t>
        </is>
      </c>
      <c r="P1364" s="6" t="inlineStr">
        <is>
          <t>dsp_awareness_dataengineers</t>
        </is>
      </c>
      <c r="Q1364" s="6" t="inlineStr">
        <is>
          <t>display-banner_abm</t>
        </is>
      </c>
      <c r="R1364" s="6" t="inlineStr">
        <is>
          <t>abm-strategic-accounts</t>
        </is>
      </c>
      <c r="S1364" s="8" t="n">
        <v>45852.38888888889</v>
      </c>
      <c r="T1364" s="6" t="inlineStr">
        <is>
          <t>newsletter_signup</t>
        </is>
      </c>
    </row>
    <row r="1365">
      <c r="A1365" s="9" t="inlineStr">
        <is>
          <t>PRO-00464</t>
        </is>
      </c>
      <c r="B1365" s="9" t="inlineStr">
        <is>
          <t>Dana Smith</t>
        </is>
      </c>
      <c r="C1365" s="9" t="inlineStr">
        <is>
          <t>BI Manager</t>
        </is>
      </c>
      <c r="D1365" s="9" t="inlineStr">
        <is>
          <t>manager</t>
        </is>
      </c>
      <c r="E1365" s="9" t="n">
        <v>1</v>
      </c>
      <c r="F1365" s="9" t="inlineStr">
        <is>
          <t>Cloudnetic</t>
        </is>
      </c>
      <c r="G1365" s="9" t="b">
        <v>1</v>
      </c>
      <c r="H1365" s="9" t="b">
        <v>1</v>
      </c>
      <c r="I1365" s="9" t="b">
        <v>1</v>
      </c>
      <c r="J1365" s="10" t="n">
        <v>88841</v>
      </c>
      <c r="K1365" s="9" t="n">
        <v>1</v>
      </c>
      <c r="L1365" s="9" t="inlineStr">
        <is>
          <t>google</t>
        </is>
      </c>
      <c r="M1365" s="9" t="inlineStr">
        <is>
          <t>GGL-Brand-Syncflow-Exact</t>
        </is>
      </c>
      <c r="N1365" s="9" t="inlineStr">
        <is>
          <t>google</t>
        </is>
      </c>
      <c r="O1365" s="9" t="inlineStr">
        <is>
          <t>paid-search</t>
        </is>
      </c>
      <c r="P1365" s="9" t="inlineStr">
        <is>
          <t>ggl_brand_syncflow_exact</t>
        </is>
      </c>
      <c r="Q1365" s="9" t="inlineStr">
        <is>
          <t>text-ad_competitor</t>
        </is>
      </c>
      <c r="R1365" s="9" t="inlineStr">
        <is>
          <t>streamlink-vs-syncflow</t>
        </is>
      </c>
      <c r="S1365" s="11" t="n">
        <v>45807.33888888889</v>
      </c>
      <c r="T1365" s="9" t="inlineStr">
        <is>
          <t>trial_signup</t>
        </is>
      </c>
    </row>
    <row r="1366">
      <c r="A1366" s="6" t="inlineStr">
        <is>
          <t>PRO-00464</t>
        </is>
      </c>
      <c r="B1366" s="6" t="inlineStr">
        <is>
          <t>Dana Smith</t>
        </is>
      </c>
      <c r="C1366" s="6" t="inlineStr">
        <is>
          <t>BI Manager</t>
        </is>
      </c>
      <c r="D1366" s="6" t="inlineStr">
        <is>
          <t>manager</t>
        </is>
      </c>
      <c r="E1366" s="6" t="n">
        <v>1</v>
      </c>
      <c r="F1366" s="6" t="inlineStr">
        <is>
          <t>Cloudnetic</t>
        </is>
      </c>
      <c r="G1366" s="6" t="b">
        <v>1</v>
      </c>
      <c r="H1366" s="6" t="b">
        <v>1</v>
      </c>
      <c r="I1366" s="6" t="b">
        <v>1</v>
      </c>
      <c r="J1366" s="7" t="n">
        <v>88841</v>
      </c>
      <c r="K1366" s="6" t="n">
        <v>2</v>
      </c>
      <c r="L1366" s="6" t="inlineStr">
        <is>
          <t>g2</t>
        </is>
      </c>
      <c r="M1366" s="6" t="inlineStr">
        <is>
          <t>G2-Retarget-CategoryBuyers</t>
        </is>
      </c>
      <c r="N1366" s="6" t="inlineStr">
        <is>
          <t>g2</t>
        </is>
      </c>
      <c r="O1366" s="6" t="inlineStr">
        <is>
          <t>review-site</t>
        </is>
      </c>
      <c r="P1366" s="6" t="inlineStr">
        <is>
          <t>g2_retarget_categorybuyers</t>
        </is>
      </c>
      <c r="Q1366" s="6" t="inlineStr">
        <is>
          <t>gated-report_etl</t>
        </is>
      </c>
      <c r="R1366" s="6" t="inlineStr">
        <is>
          <t>etl-tools-comparison</t>
        </is>
      </c>
      <c r="S1366" s="8" t="n">
        <v>45827.58125</v>
      </c>
      <c r="T1366" s="6" t="inlineStr">
        <is>
          <t>gated_content_download</t>
        </is>
      </c>
    </row>
    <row r="1367">
      <c r="A1367" s="9" t="inlineStr">
        <is>
          <t>PRO-00464</t>
        </is>
      </c>
      <c r="B1367" s="9" t="inlineStr">
        <is>
          <t>Dana Smith</t>
        </is>
      </c>
      <c r="C1367" s="9" t="inlineStr">
        <is>
          <t>BI Manager</t>
        </is>
      </c>
      <c r="D1367" s="9" t="inlineStr">
        <is>
          <t>manager</t>
        </is>
      </c>
      <c r="E1367" s="9" t="n">
        <v>1</v>
      </c>
      <c r="F1367" s="9" t="inlineStr">
        <is>
          <t>Cloudnetic</t>
        </is>
      </c>
      <c r="G1367" s="9" t="b">
        <v>1</v>
      </c>
      <c r="H1367" s="9" t="b">
        <v>1</v>
      </c>
      <c r="I1367" s="9" t="b">
        <v>1</v>
      </c>
      <c r="J1367" s="10" t="n">
        <v>88841</v>
      </c>
      <c r="K1367" s="9" t="n">
        <v>3</v>
      </c>
      <c r="L1367" s="9" t="inlineStr">
        <is>
          <t>linkedin</t>
        </is>
      </c>
      <c r="M1367" s="9" t="inlineStr">
        <is>
          <t>LI-Retarget-PricingPage-14d</t>
        </is>
      </c>
      <c r="N1367" s="9" t="inlineStr">
        <is>
          <t>linkedin</t>
        </is>
      </c>
      <c r="O1367" s="9" t="inlineStr">
        <is>
          <t>paid-social</t>
        </is>
      </c>
      <c r="P1367" s="9" t="inlineStr">
        <is>
          <t>li_retarget_pricingpage_14d</t>
        </is>
      </c>
      <c r="Q1367" s="9" t="inlineStr">
        <is>
          <t>single-image_thought-leadership_cta-download</t>
        </is>
      </c>
      <c r="R1367" s="9" t="inlineStr">
        <is>
          <t>li-abm-strategic-accounts</t>
        </is>
      </c>
      <c r="S1367" s="11" t="n">
        <v>45838.64097222222</v>
      </c>
      <c r="T1367" s="9" t="inlineStr">
        <is>
          <t>trial_signup</t>
        </is>
      </c>
    </row>
    <row r="1368">
      <c r="A1368" s="6" t="inlineStr">
        <is>
          <t>PRO-00465</t>
        </is>
      </c>
      <c r="B1368" s="6" t="inlineStr">
        <is>
          <t>Reese Moore</t>
        </is>
      </c>
      <c r="C1368" s="6" t="inlineStr">
        <is>
          <t>Data Engineering Manager</t>
        </is>
      </c>
      <c r="D1368" s="6" t="inlineStr">
        <is>
          <t>manager</t>
        </is>
      </c>
      <c r="E1368" s="6" t="n">
        <v>1</v>
      </c>
      <c r="F1368" s="6" t="inlineStr">
        <is>
          <t>Meridian Cloud</t>
        </is>
      </c>
      <c r="G1368" s="6" t="b">
        <v>1</v>
      </c>
      <c r="H1368" s="6" t="b">
        <v>0</v>
      </c>
      <c r="I1368" s="6" t="b">
        <v>0</v>
      </c>
      <c r="J1368" s="7" t="n">
        <v>0</v>
      </c>
      <c r="K1368" s="6" t="n">
        <v>1</v>
      </c>
      <c r="L1368" s="6" t="inlineStr">
        <is>
          <t>linkedin</t>
        </is>
      </c>
      <c r="M1368" s="6" t="inlineStr">
        <is>
          <t>LI-MOFU-Trial-AnalyticsTeams</t>
        </is>
      </c>
      <c r="N1368" s="6" t="inlineStr">
        <is>
          <t>linkedin</t>
        </is>
      </c>
      <c r="O1368" s="6" t="inlineStr">
        <is>
          <t>paid-social</t>
        </is>
      </c>
      <c r="P1368" s="6" t="inlineStr">
        <is>
          <t>li_mofu_trial_analyticsteams</t>
        </is>
      </c>
      <c r="Q1368" s="6" t="inlineStr">
        <is>
          <t>single-image_pain-point_cta-demo</t>
        </is>
      </c>
      <c r="R1368" s="6" t="inlineStr">
        <is>
          <t>li-abm-strategic-accounts</t>
        </is>
      </c>
      <c r="S1368" s="8" t="n">
        <v>45688.68263888889</v>
      </c>
      <c r="T1368" s="6" t="inlineStr">
        <is>
          <t>trial_signup</t>
        </is>
      </c>
    </row>
    <row r="1369">
      <c r="A1369" s="9" t="inlineStr">
        <is>
          <t>PRO-00465</t>
        </is>
      </c>
      <c r="B1369" s="9" t="inlineStr">
        <is>
          <t>Reese Moore</t>
        </is>
      </c>
      <c r="C1369" s="9" t="inlineStr">
        <is>
          <t>Data Engineering Manager</t>
        </is>
      </c>
      <c r="D1369" s="9" t="inlineStr">
        <is>
          <t>manager</t>
        </is>
      </c>
      <c r="E1369" s="9" t="n">
        <v>1</v>
      </c>
      <c r="F1369" s="9" t="inlineStr">
        <is>
          <t>Meridian Cloud</t>
        </is>
      </c>
      <c r="G1369" s="9" t="b">
        <v>1</v>
      </c>
      <c r="H1369" s="9" t="b">
        <v>0</v>
      </c>
      <c r="I1369" s="9" t="b">
        <v>0</v>
      </c>
      <c r="J1369" s="10" t="n">
        <v>0</v>
      </c>
      <c r="K1369" s="9" t="n">
        <v>2</v>
      </c>
      <c r="L1369" s="9" t="inlineStr">
        <is>
          <t>linkedin</t>
        </is>
      </c>
      <c r="M1369" s="9" t="inlineStr">
        <is>
          <t>LI-MOFU-Demo-DataEngineers</t>
        </is>
      </c>
      <c r="N1369" s="9" t="inlineStr">
        <is>
          <t>linkedin</t>
        </is>
      </c>
      <c r="O1369" s="9" t="inlineStr">
        <is>
          <t>paid-social</t>
        </is>
      </c>
      <c r="P1369" s="9" t="inlineStr">
        <is>
          <t>li_mofu_demo_dataengineers</t>
        </is>
      </c>
      <c r="Q1369" s="9" t="inlineStr">
        <is>
          <t>single-image_pain-point_cta-trial</t>
        </is>
      </c>
      <c r="R1369" s="9" t="inlineStr">
        <is>
          <t>li-ent-data-engineers</t>
        </is>
      </c>
      <c r="S1369" s="11" t="n">
        <v>45700.68819444445</v>
      </c>
      <c r="T1369" s="9" t="inlineStr">
        <is>
          <t>newsletter_signup</t>
        </is>
      </c>
    </row>
    <row r="1370">
      <c r="A1370" s="6" t="inlineStr">
        <is>
          <t>PRO-00465</t>
        </is>
      </c>
      <c r="B1370" s="6" t="inlineStr">
        <is>
          <t>Reese Moore</t>
        </is>
      </c>
      <c r="C1370" s="6" t="inlineStr">
        <is>
          <t>Data Engineering Manager</t>
        </is>
      </c>
      <c r="D1370" s="6" t="inlineStr">
        <is>
          <t>manager</t>
        </is>
      </c>
      <c r="E1370" s="6" t="n">
        <v>1</v>
      </c>
      <c r="F1370" s="6" t="inlineStr">
        <is>
          <t>Meridian Cloud</t>
        </is>
      </c>
      <c r="G1370" s="6" t="b">
        <v>1</v>
      </c>
      <c r="H1370" s="6" t="b">
        <v>0</v>
      </c>
      <c r="I1370" s="6" t="b">
        <v>0</v>
      </c>
      <c r="J1370" s="7" t="n">
        <v>0</v>
      </c>
      <c r="K1370" s="6" t="n">
        <v>3</v>
      </c>
      <c r="L1370" s="6" t="inlineStr">
        <is>
          <t>g2</t>
        </is>
      </c>
      <c r="M1370" s="6" t="inlineStr">
        <is>
          <t>G2-Retarget-CategoryBuyers</t>
        </is>
      </c>
      <c r="N1370" s="6" t="inlineStr">
        <is>
          <t>g2</t>
        </is>
      </c>
      <c r="O1370" s="6" t="inlineStr">
        <is>
          <t>review-site</t>
        </is>
      </c>
      <c r="P1370" s="6" t="inlineStr">
        <is>
          <t>g2_retarget_categorybuyers</t>
        </is>
      </c>
      <c r="Q1370" s="6" t="inlineStr">
        <is>
          <t>gated-report_etl</t>
        </is>
      </c>
      <c r="R1370" s="6" t="inlineStr">
        <is>
          <t>pipeline-software-evaluation</t>
        </is>
      </c>
      <c r="S1370" s="8" t="n">
        <v>45715.39861111111</v>
      </c>
      <c r="T1370" s="6" t="inlineStr">
        <is>
          <t>demo_request</t>
        </is>
      </c>
    </row>
    <row r="1371">
      <c r="A1371" s="9" t="inlineStr">
        <is>
          <t>PRO-00465</t>
        </is>
      </c>
      <c r="B1371" s="9" t="inlineStr">
        <is>
          <t>Reese Moore</t>
        </is>
      </c>
      <c r="C1371" s="9" t="inlineStr">
        <is>
          <t>Data Engineering Manager</t>
        </is>
      </c>
      <c r="D1371" s="9" t="inlineStr">
        <is>
          <t>manager</t>
        </is>
      </c>
      <c r="E1371" s="9" t="n">
        <v>1</v>
      </c>
      <c r="F1371" s="9" t="inlineStr">
        <is>
          <t>Meridian Cloud</t>
        </is>
      </c>
      <c r="G1371" s="9" t="b">
        <v>1</v>
      </c>
      <c r="H1371" s="9" t="b">
        <v>0</v>
      </c>
      <c r="I1371" s="9" t="b">
        <v>0</v>
      </c>
      <c r="J1371" s="10" t="n">
        <v>0</v>
      </c>
      <c r="K1371" s="9" t="n">
        <v>4</v>
      </c>
      <c r="L1371" s="9" t="inlineStr">
        <is>
          <t>google</t>
        </is>
      </c>
      <c r="M1371" s="9" t="inlineStr">
        <is>
          <t>GGL-RLSA-HighIntent-Visitors</t>
        </is>
      </c>
      <c r="N1371" s="9" t="inlineStr">
        <is>
          <t>google</t>
        </is>
      </c>
      <c r="O1371" s="9" t="inlineStr">
        <is>
          <t>paid-search</t>
        </is>
      </c>
      <c r="P1371" s="9" t="inlineStr">
        <is>
          <t>ggl_rlsa_highintent_visitors</t>
        </is>
      </c>
      <c r="Q1371" s="9" t="inlineStr">
        <is>
          <t>text-ad_rlsa</t>
        </is>
      </c>
      <c r="R1371" s="9" t="inlineStr">
        <is>
          <t>data-integration-platform</t>
        </is>
      </c>
      <c r="S1371" s="11" t="n">
        <v>45733.49166666667</v>
      </c>
      <c r="T1371" s="9" t="inlineStr">
        <is>
          <t>newsletter_signup</t>
        </is>
      </c>
    </row>
    <row r="1372">
      <c r="A1372" s="6" t="inlineStr">
        <is>
          <t>PRO-00466</t>
        </is>
      </c>
      <c r="B1372" s="6" t="inlineStr">
        <is>
          <t>Phoenix Rodriguez</t>
        </is>
      </c>
      <c r="C1372" s="6" t="inlineStr">
        <is>
          <t>Director of Analytics</t>
        </is>
      </c>
      <c r="D1372" s="6" t="inlineStr">
        <is>
          <t>director</t>
        </is>
      </c>
      <c r="E1372" s="6" t="n">
        <v>1.25</v>
      </c>
      <c r="F1372" s="6" t="inlineStr">
        <is>
          <t>Tangent Labs</t>
        </is>
      </c>
      <c r="G1372" s="6" t="b">
        <v>0</v>
      </c>
      <c r="H1372" s="6" t="b">
        <v>0</v>
      </c>
      <c r="I1372" s="6" t="b">
        <v>0</v>
      </c>
      <c r="J1372" s="7" t="n">
        <v>0</v>
      </c>
      <c r="K1372" s="6" t="n">
        <v>1</v>
      </c>
      <c r="L1372" s="6" t="inlineStr">
        <is>
          <t>google</t>
        </is>
      </c>
      <c r="M1372" s="6" t="inlineStr">
        <is>
          <t>GGL-RLSA-HighIntent-Visitors</t>
        </is>
      </c>
      <c r="N1372" s="6" t="inlineStr">
        <is>
          <t>google</t>
        </is>
      </c>
      <c r="O1372" s="6" t="inlineStr">
        <is>
          <t>paid-search</t>
        </is>
      </c>
      <c r="P1372" s="6" t="inlineStr">
        <is>
          <t>ggl_rlsa_highintent_visitors</t>
        </is>
      </c>
      <c r="Q1372" s="6" t="inlineStr">
        <is>
          <t>text-ad_rlsa</t>
        </is>
      </c>
      <c r="R1372" s="6" t="inlineStr">
        <is>
          <t>etl-software</t>
        </is>
      </c>
      <c r="S1372" s="8" t="n">
        <v>45831.64791666667</v>
      </c>
      <c r="T1372" s="6" t="inlineStr">
        <is>
          <t>gated_content_download</t>
        </is>
      </c>
    </row>
    <row r="1373">
      <c r="A1373" s="9" t="inlineStr">
        <is>
          <t>PRO-00466</t>
        </is>
      </c>
      <c r="B1373" s="9" t="inlineStr">
        <is>
          <t>Phoenix Rodriguez</t>
        </is>
      </c>
      <c r="C1373" s="9" t="inlineStr">
        <is>
          <t>Director of Analytics</t>
        </is>
      </c>
      <c r="D1373" s="9" t="inlineStr">
        <is>
          <t>director</t>
        </is>
      </c>
      <c r="E1373" s="9" t="n">
        <v>1.25</v>
      </c>
      <c r="F1373" s="9" t="inlineStr">
        <is>
          <t>Tangent Labs</t>
        </is>
      </c>
      <c r="G1373" s="9" t="b">
        <v>0</v>
      </c>
      <c r="H1373" s="9" t="b">
        <v>0</v>
      </c>
      <c r="I1373" s="9" t="b">
        <v>0</v>
      </c>
      <c r="J1373" s="10" t="n">
        <v>0</v>
      </c>
      <c r="K1373" s="9" t="n">
        <v>2</v>
      </c>
      <c r="L1373" s="9" t="inlineStr">
        <is>
          <t>programmatic</t>
        </is>
      </c>
      <c r="M1373" s="9" t="inlineStr">
        <is>
          <t>DSP-ABM-AirCover-Strategic</t>
        </is>
      </c>
      <c r="N1373" s="9" t="inlineStr">
        <is>
          <t>stackadapt</t>
        </is>
      </c>
      <c r="O1373" s="9" t="inlineStr">
        <is>
          <t>display</t>
        </is>
      </c>
      <c r="P1373" s="9" t="inlineStr">
        <is>
          <t>dsp_abm_aircover_strategic</t>
        </is>
      </c>
      <c r="Q1373" s="9" t="inlineStr">
        <is>
          <t>display-banner_abm</t>
        </is>
      </c>
      <c r="R1373" s="9" t="inlineStr">
        <is>
          <t>abm-strategic-accounts</t>
        </is>
      </c>
      <c r="S1373" s="11" t="n">
        <v>45842.36041666667</v>
      </c>
      <c r="T1373" s="9" t="inlineStr">
        <is>
          <t>gated_content_download</t>
        </is>
      </c>
    </row>
    <row r="1374">
      <c r="A1374" s="6" t="inlineStr">
        <is>
          <t>PRO-00466</t>
        </is>
      </c>
      <c r="B1374" s="6" t="inlineStr">
        <is>
          <t>Phoenix Rodriguez</t>
        </is>
      </c>
      <c r="C1374" s="6" t="inlineStr">
        <is>
          <t>Director of Analytics</t>
        </is>
      </c>
      <c r="D1374" s="6" t="inlineStr">
        <is>
          <t>director</t>
        </is>
      </c>
      <c r="E1374" s="6" t="n">
        <v>1.25</v>
      </c>
      <c r="F1374" s="6" t="inlineStr">
        <is>
          <t>Tangent Labs</t>
        </is>
      </c>
      <c r="G1374" s="6" t="b">
        <v>0</v>
      </c>
      <c r="H1374" s="6" t="b">
        <v>0</v>
      </c>
      <c r="I1374" s="6" t="b">
        <v>0</v>
      </c>
      <c r="J1374" s="7" t="n">
        <v>0</v>
      </c>
      <c r="K1374" s="6" t="n">
        <v>3</v>
      </c>
      <c r="L1374" s="6" t="inlineStr">
        <is>
          <t>g2</t>
        </is>
      </c>
      <c r="M1374" s="6" t="inlineStr">
        <is>
          <t>G2-Retarget-CategoryBuyers</t>
        </is>
      </c>
      <c r="N1374" s="6" t="inlineStr">
        <is>
          <t>g2</t>
        </is>
      </c>
      <c r="O1374" s="6" t="inlineStr">
        <is>
          <t>review-site</t>
        </is>
      </c>
      <c r="P1374" s="6" t="inlineStr">
        <is>
          <t>g2_retarget_categorybuyers</t>
        </is>
      </c>
      <c r="Q1374" s="6" t="inlineStr">
        <is>
          <t>badge-display_integration</t>
        </is>
      </c>
      <c r="R1374" s="6" t="inlineStr">
        <is>
          <t>pipeline-software-evaluation</t>
        </is>
      </c>
      <c r="S1374" s="8" t="n">
        <v>45852.5375</v>
      </c>
      <c r="T1374" s="6" t="inlineStr">
        <is>
          <t>newsletter_signup</t>
        </is>
      </c>
    </row>
    <row r="1375">
      <c r="A1375" s="9" t="inlineStr">
        <is>
          <t>PRO-00467</t>
        </is>
      </c>
      <c r="B1375" s="9" t="inlineStr">
        <is>
          <t>Finley Allen</t>
        </is>
      </c>
      <c r="C1375" s="9" t="inlineStr">
        <is>
          <t>Senior Data Engineer</t>
        </is>
      </c>
      <c r="D1375" s="9" t="inlineStr">
        <is>
          <t>ic_analyst</t>
        </is>
      </c>
      <c r="E1375" s="9" t="n">
        <v>0.75</v>
      </c>
      <c r="F1375" s="9" t="inlineStr">
        <is>
          <t>Datavera</t>
        </is>
      </c>
      <c r="G1375" s="9" t="b">
        <v>1</v>
      </c>
      <c r="H1375" s="9" t="b">
        <v>0</v>
      </c>
      <c r="I1375" s="9" t="b">
        <v>0</v>
      </c>
      <c r="J1375" s="10" t="n">
        <v>0</v>
      </c>
      <c r="K1375" s="9" t="n">
        <v>1</v>
      </c>
      <c r="L1375" s="9" t="inlineStr">
        <is>
          <t>linkedin</t>
        </is>
      </c>
      <c r="M1375" s="9" t="inlineStr">
        <is>
          <t>LI-ENT-Awareness-DataPipeline</t>
        </is>
      </c>
      <c r="N1375" s="9" t="inlineStr">
        <is>
          <t>linkedin</t>
        </is>
      </c>
      <c r="O1375" s="9" t="inlineStr">
        <is>
          <t>paid-social</t>
        </is>
      </c>
      <c r="P1375" s="9" t="inlineStr">
        <is>
          <t>li_ent_awareness_datapipeline</t>
        </is>
      </c>
      <c r="Q1375" s="9" t="inlineStr">
        <is>
          <t>single-image_pain-point_cta-demo</t>
        </is>
      </c>
      <c r="R1375" s="9" t="inlineStr">
        <is>
          <t>li-mid-analytics-directors</t>
        </is>
      </c>
      <c r="S1375" s="11" t="n">
        <v>45733.47152777778</v>
      </c>
      <c r="T1375" s="9" t="inlineStr">
        <is>
          <t>newsletter_signup</t>
        </is>
      </c>
    </row>
    <row r="1376">
      <c r="A1376" s="6" t="inlineStr">
        <is>
          <t>PRO-00467</t>
        </is>
      </c>
      <c r="B1376" s="6" t="inlineStr">
        <is>
          <t>Finley Allen</t>
        </is>
      </c>
      <c r="C1376" s="6" t="inlineStr">
        <is>
          <t>Senior Data Engineer</t>
        </is>
      </c>
      <c r="D1376" s="6" t="inlineStr">
        <is>
          <t>ic_analyst</t>
        </is>
      </c>
      <c r="E1376" s="6" t="n">
        <v>0.75</v>
      </c>
      <c r="F1376" s="6" t="inlineStr">
        <is>
          <t>Datavera</t>
        </is>
      </c>
      <c r="G1376" s="6" t="b">
        <v>1</v>
      </c>
      <c r="H1376" s="6" t="b">
        <v>0</v>
      </c>
      <c r="I1376" s="6" t="b">
        <v>0</v>
      </c>
      <c r="J1376" s="7" t="n">
        <v>0</v>
      </c>
      <c r="K1376" s="6" t="n">
        <v>2</v>
      </c>
      <c r="L1376" s="6" t="inlineStr">
        <is>
          <t>google</t>
        </is>
      </c>
      <c r="M1376" s="6" t="inlineStr">
        <is>
          <t>GGL-NonBrand-ETL-Tools</t>
        </is>
      </c>
      <c r="N1376" s="6" t="inlineStr">
        <is>
          <t>google</t>
        </is>
      </c>
      <c r="O1376" s="6" t="inlineStr">
        <is>
          <t>paid-search</t>
        </is>
      </c>
      <c r="P1376" s="6" t="inlineStr">
        <is>
          <t>ggl_nonbrand_etl_tools</t>
        </is>
      </c>
      <c r="Q1376" s="6" t="inlineStr">
        <is>
          <t>text-ad_competitor</t>
        </is>
      </c>
      <c r="R1376" s="6" t="inlineStr">
        <is>
          <t>data-pipeline-tools</t>
        </is>
      </c>
      <c r="S1376" s="8" t="n">
        <v>45741.57986111111</v>
      </c>
      <c r="T1376" s="6" t="inlineStr">
        <is>
          <t>gated_content_download</t>
        </is>
      </c>
    </row>
    <row r="1377">
      <c r="A1377" s="9" t="inlineStr">
        <is>
          <t>PRO-00468</t>
        </is>
      </c>
      <c r="B1377" s="9" t="inlineStr">
        <is>
          <t>Quinn Allen</t>
        </is>
      </c>
      <c r="C1377" s="9" t="inlineStr">
        <is>
          <t>Director of Business Intelligence</t>
        </is>
      </c>
      <c r="D1377" s="9" t="inlineStr">
        <is>
          <t>director</t>
        </is>
      </c>
      <c r="E1377" s="9" t="n">
        <v>1.25</v>
      </c>
      <c r="F1377" s="9" t="inlineStr">
        <is>
          <t>Horizon Analytics</t>
        </is>
      </c>
      <c r="G1377" s="9" t="b">
        <v>1</v>
      </c>
      <c r="H1377" s="9" t="b">
        <v>0</v>
      </c>
      <c r="I1377" s="9" t="b">
        <v>0</v>
      </c>
      <c r="J1377" s="10" t="n">
        <v>0</v>
      </c>
      <c r="K1377" s="9" t="n">
        <v>1</v>
      </c>
      <c r="L1377" s="9" t="inlineStr">
        <is>
          <t>google</t>
        </is>
      </c>
      <c r="M1377" s="9" t="inlineStr">
        <is>
          <t>GGL-Brand-Syncflow-Exact</t>
        </is>
      </c>
      <c r="N1377" s="9" t="inlineStr">
        <is>
          <t>google</t>
        </is>
      </c>
      <c r="O1377" s="9" t="inlineStr">
        <is>
          <t>paid-search</t>
        </is>
      </c>
      <c r="P1377" s="9" t="inlineStr">
        <is>
          <t>ggl_brand_syncflow_exact</t>
        </is>
      </c>
      <c r="Q1377" s="9" t="inlineStr">
        <is>
          <t>text-ad_rlsa</t>
        </is>
      </c>
      <c r="R1377" s="9" t="inlineStr">
        <is>
          <t>streamlink-vs-syncflow</t>
        </is>
      </c>
      <c r="S1377" s="11" t="n">
        <v>45883.41180555556</v>
      </c>
      <c r="T1377" s="9" t="inlineStr">
        <is>
          <t>trial_signup</t>
        </is>
      </c>
    </row>
    <row r="1378">
      <c r="A1378" s="6" t="inlineStr">
        <is>
          <t>PRO-00468</t>
        </is>
      </c>
      <c r="B1378" s="6" t="inlineStr">
        <is>
          <t>Quinn Allen</t>
        </is>
      </c>
      <c r="C1378" s="6" t="inlineStr">
        <is>
          <t>Director of Business Intelligence</t>
        </is>
      </c>
      <c r="D1378" s="6" t="inlineStr">
        <is>
          <t>director</t>
        </is>
      </c>
      <c r="E1378" s="6" t="n">
        <v>1.25</v>
      </c>
      <c r="F1378" s="6" t="inlineStr">
        <is>
          <t>Horizon Analytics</t>
        </is>
      </c>
      <c r="G1378" s="6" t="b">
        <v>1</v>
      </c>
      <c r="H1378" s="6" t="b">
        <v>0</v>
      </c>
      <c r="I1378" s="6" t="b">
        <v>0</v>
      </c>
      <c r="J1378" s="7" t="n">
        <v>0</v>
      </c>
      <c r="K1378" s="6" t="n">
        <v>2</v>
      </c>
      <c r="L1378" s="6" t="inlineStr">
        <is>
          <t>google</t>
        </is>
      </c>
      <c r="M1378" s="6" t="inlineStr">
        <is>
          <t>GGL-Competitor-Pipeform-Alt</t>
        </is>
      </c>
      <c r="N1378" s="6" t="inlineStr">
        <is>
          <t>google</t>
        </is>
      </c>
      <c r="O1378" s="6" t="inlineStr">
        <is>
          <t>paid-search</t>
        </is>
      </c>
      <c r="P1378" s="6" t="inlineStr">
        <is>
          <t>ggl_competitor_pipeform_alt</t>
        </is>
      </c>
      <c r="Q1378" s="6" t="inlineStr">
        <is>
          <t>text-ad_search</t>
        </is>
      </c>
      <c r="R1378" s="6" t="inlineStr">
        <is>
          <t>data-pipeline-tools</t>
        </is>
      </c>
      <c r="S1378" s="8" t="n">
        <v>45894.58541666667</v>
      </c>
      <c r="T1378" s="6" t="inlineStr">
        <is>
          <t>trial_signup</t>
        </is>
      </c>
    </row>
    <row r="1379">
      <c r="A1379" s="9" t="inlineStr">
        <is>
          <t>PRO-00469</t>
        </is>
      </c>
      <c r="B1379" s="9" t="inlineStr">
        <is>
          <t>Taylor Kim</t>
        </is>
      </c>
      <c r="C1379" s="9" t="inlineStr">
        <is>
          <t>Data Engineering Manager</t>
        </is>
      </c>
      <c r="D1379" s="9" t="inlineStr">
        <is>
          <t>manager</t>
        </is>
      </c>
      <c r="E1379" s="9" t="n">
        <v>1</v>
      </c>
      <c r="F1379" s="9" t="inlineStr">
        <is>
          <t>Conduitly</t>
        </is>
      </c>
      <c r="G1379" s="9" t="b">
        <v>0</v>
      </c>
      <c r="H1379" s="9" t="b">
        <v>0</v>
      </c>
      <c r="I1379" s="9" t="b">
        <v>0</v>
      </c>
      <c r="J1379" s="10" t="n">
        <v>0</v>
      </c>
      <c r="K1379" s="9" t="n">
        <v>1</v>
      </c>
      <c r="L1379" s="9" t="inlineStr">
        <is>
          <t>google</t>
        </is>
      </c>
      <c r="M1379" s="9" t="inlineStr">
        <is>
          <t>GGL-NonBrand-DataPipeline</t>
        </is>
      </c>
      <c r="N1379" s="9" t="inlineStr">
        <is>
          <t>google</t>
        </is>
      </c>
      <c r="O1379" s="9" t="inlineStr">
        <is>
          <t>paid-search</t>
        </is>
      </c>
      <c r="P1379" s="9" t="inlineStr">
        <is>
          <t>ggl_nonbrand_datapipeline</t>
        </is>
      </c>
      <c r="Q1379" s="9" t="inlineStr">
        <is>
          <t>text-ad_competitor</t>
        </is>
      </c>
      <c r="R1379" s="9" t="inlineStr">
        <is>
          <t>syncflow-alternative</t>
        </is>
      </c>
      <c r="S1379" s="11" t="n">
        <v>45765.39652777778</v>
      </c>
      <c r="T1379" s="9" t="inlineStr">
        <is>
          <t>gated_content_download</t>
        </is>
      </c>
    </row>
    <row r="1380">
      <c r="A1380" s="6" t="inlineStr">
        <is>
          <t>PRO-00469</t>
        </is>
      </c>
      <c r="B1380" s="6" t="inlineStr">
        <is>
          <t>Taylor Kim</t>
        </is>
      </c>
      <c r="C1380" s="6" t="inlineStr">
        <is>
          <t>Data Engineering Manager</t>
        </is>
      </c>
      <c r="D1380" s="6" t="inlineStr">
        <is>
          <t>manager</t>
        </is>
      </c>
      <c r="E1380" s="6" t="n">
        <v>1</v>
      </c>
      <c r="F1380" s="6" t="inlineStr">
        <is>
          <t>Conduitly</t>
        </is>
      </c>
      <c r="G1380" s="6" t="b">
        <v>0</v>
      </c>
      <c r="H1380" s="6" t="b">
        <v>0</v>
      </c>
      <c r="I1380" s="6" t="b">
        <v>0</v>
      </c>
      <c r="J1380" s="7" t="n">
        <v>0</v>
      </c>
      <c r="K1380" s="6" t="n">
        <v>2</v>
      </c>
      <c r="L1380" s="6" t="inlineStr">
        <is>
          <t>google</t>
        </is>
      </c>
      <c r="M1380" s="6" t="inlineStr">
        <is>
          <t>GGL-Competitor-Pipeform-Alt</t>
        </is>
      </c>
      <c r="N1380" s="6" t="inlineStr">
        <is>
          <t>google</t>
        </is>
      </c>
      <c r="O1380" s="6" t="inlineStr">
        <is>
          <t>paid-search</t>
        </is>
      </c>
      <c r="P1380" s="6" t="inlineStr">
        <is>
          <t>ggl_competitor_pipeform_alt</t>
        </is>
      </c>
      <c r="Q1380" s="6" t="inlineStr">
        <is>
          <t>text-ad_rlsa</t>
        </is>
      </c>
      <c r="R1380" s="6" t="inlineStr">
        <is>
          <t>pipeform-alternative</t>
        </is>
      </c>
      <c r="S1380" s="8" t="n">
        <v>45775.41041666667</v>
      </c>
      <c r="T1380" s="6" t="inlineStr">
        <is>
          <t>gated_content_download</t>
        </is>
      </c>
    </row>
    <row r="1381">
      <c r="A1381" s="9" t="inlineStr">
        <is>
          <t>PRO-00470</t>
        </is>
      </c>
      <c r="B1381" s="9" t="inlineStr">
        <is>
          <t>Alex Moore</t>
        </is>
      </c>
      <c r="C1381" s="9" t="inlineStr">
        <is>
          <t>Data Engineering Manager</t>
        </is>
      </c>
      <c r="D1381" s="9" t="inlineStr">
        <is>
          <t>manager</t>
        </is>
      </c>
      <c r="E1381" s="9" t="n">
        <v>1</v>
      </c>
      <c r="F1381" s="9" t="inlineStr">
        <is>
          <t>Meridian Cloud</t>
        </is>
      </c>
      <c r="G1381" s="9" t="b">
        <v>1</v>
      </c>
      <c r="H1381" s="9" t="b">
        <v>1</v>
      </c>
      <c r="I1381" s="9" t="b">
        <v>0</v>
      </c>
      <c r="J1381" s="10" t="n">
        <v>40110</v>
      </c>
      <c r="K1381" s="9" t="n">
        <v>1</v>
      </c>
      <c r="L1381" s="9" t="inlineStr">
        <is>
          <t>google</t>
        </is>
      </c>
      <c r="M1381" s="9" t="inlineStr">
        <is>
          <t>GGL-RLSA-HighIntent-Visitors</t>
        </is>
      </c>
      <c r="N1381" s="9" t="inlineStr">
        <is>
          <t>google</t>
        </is>
      </c>
      <c r="O1381" s="9" t="inlineStr">
        <is>
          <t>paid-search</t>
        </is>
      </c>
      <c r="P1381" s="9" t="inlineStr">
        <is>
          <t>ggl_rlsa_highintent_visitors</t>
        </is>
      </c>
      <c r="Q1381" s="9" t="inlineStr">
        <is>
          <t>text-ad_rlsa</t>
        </is>
      </c>
      <c r="R1381" s="9" t="inlineStr">
        <is>
          <t>data-pipeline-tools</t>
        </is>
      </c>
      <c r="S1381" s="11" t="n">
        <v>45817.39375</v>
      </c>
      <c r="T1381" s="9" t="inlineStr">
        <is>
          <t>demo_request</t>
        </is>
      </c>
    </row>
    <row r="1382">
      <c r="A1382" s="6" t="inlineStr">
        <is>
          <t>PRO-00470</t>
        </is>
      </c>
      <c r="B1382" s="6" t="inlineStr">
        <is>
          <t>Alex Moore</t>
        </is>
      </c>
      <c r="C1382" s="6" t="inlineStr">
        <is>
          <t>Data Engineering Manager</t>
        </is>
      </c>
      <c r="D1382" s="6" t="inlineStr">
        <is>
          <t>manager</t>
        </is>
      </c>
      <c r="E1382" s="6" t="n">
        <v>1</v>
      </c>
      <c r="F1382" s="6" t="inlineStr">
        <is>
          <t>Meridian Cloud</t>
        </is>
      </c>
      <c r="G1382" s="6" t="b">
        <v>1</v>
      </c>
      <c r="H1382" s="6" t="b">
        <v>1</v>
      </c>
      <c r="I1382" s="6" t="b">
        <v>0</v>
      </c>
      <c r="J1382" s="7" t="n">
        <v>40110</v>
      </c>
      <c r="K1382" s="6" t="n">
        <v>2</v>
      </c>
      <c r="L1382" s="6" t="inlineStr">
        <is>
          <t>google</t>
        </is>
      </c>
      <c r="M1382" s="6" t="inlineStr">
        <is>
          <t>GGL-NonBrand-DataPipeline</t>
        </is>
      </c>
      <c r="N1382" s="6" t="inlineStr">
        <is>
          <t>google</t>
        </is>
      </c>
      <c r="O1382" s="6" t="inlineStr">
        <is>
          <t>paid-search</t>
        </is>
      </c>
      <c r="P1382" s="6" t="inlineStr">
        <is>
          <t>ggl_nonbrand_datapipeline</t>
        </is>
      </c>
      <c r="Q1382" s="6" t="inlineStr">
        <is>
          <t>text-ad_competitor</t>
        </is>
      </c>
      <c r="R1382" s="6" t="inlineStr">
        <is>
          <t>streamlink-vs-syncflow</t>
        </is>
      </c>
      <c r="S1382" s="8" t="n">
        <v>45825.62222222222</v>
      </c>
      <c r="T1382" s="6" t="inlineStr">
        <is>
          <t>trial_signup</t>
        </is>
      </c>
    </row>
    <row r="1383">
      <c r="A1383" s="9" t="inlineStr">
        <is>
          <t>PRO-00470</t>
        </is>
      </c>
      <c r="B1383" s="9" t="inlineStr">
        <is>
          <t>Alex Moore</t>
        </is>
      </c>
      <c r="C1383" s="9" t="inlineStr">
        <is>
          <t>Data Engineering Manager</t>
        </is>
      </c>
      <c r="D1383" s="9" t="inlineStr">
        <is>
          <t>manager</t>
        </is>
      </c>
      <c r="E1383" s="9" t="n">
        <v>1</v>
      </c>
      <c r="F1383" s="9" t="inlineStr">
        <is>
          <t>Meridian Cloud</t>
        </is>
      </c>
      <c r="G1383" s="9" t="b">
        <v>1</v>
      </c>
      <c r="H1383" s="9" t="b">
        <v>1</v>
      </c>
      <c r="I1383" s="9" t="b">
        <v>0</v>
      </c>
      <c r="J1383" s="10" t="n">
        <v>40110</v>
      </c>
      <c r="K1383" s="9" t="n">
        <v>3</v>
      </c>
      <c r="L1383" s="9" t="inlineStr">
        <is>
          <t>g2</t>
        </is>
      </c>
      <c r="M1383" s="9" t="inlineStr">
        <is>
          <t>G2-Retarget-CategoryBuyers</t>
        </is>
      </c>
      <c r="N1383" s="9" t="inlineStr">
        <is>
          <t>g2</t>
        </is>
      </c>
      <c r="O1383" s="9" t="inlineStr">
        <is>
          <t>review-site</t>
        </is>
      </c>
      <c r="P1383" s="9" t="inlineStr">
        <is>
          <t>g2_retarget_categorybuyers</t>
        </is>
      </c>
      <c r="Q1383" s="9" t="inlineStr">
        <is>
          <t>gated-report_etl</t>
        </is>
      </c>
      <c r="R1383" s="9" t="inlineStr">
        <is>
          <t>etl-tools-comparison</t>
        </is>
      </c>
      <c r="S1383" s="11" t="n">
        <v>45832.45416666667</v>
      </c>
      <c r="T1383" s="9" t="inlineStr">
        <is>
          <t>newsletter_signup</t>
        </is>
      </c>
    </row>
    <row r="1384">
      <c r="A1384" s="6" t="inlineStr">
        <is>
          <t>PRO-00471</t>
        </is>
      </c>
      <c r="B1384" s="6" t="inlineStr">
        <is>
          <t>Jordan Martin</t>
        </is>
      </c>
      <c r="C1384" s="6" t="inlineStr">
        <is>
          <t>Director of Business Intelligence</t>
        </is>
      </c>
      <c r="D1384" s="6" t="inlineStr">
        <is>
          <t>director</t>
        </is>
      </c>
      <c r="E1384" s="6" t="n">
        <v>1.25</v>
      </c>
      <c r="F1384" s="6" t="inlineStr">
        <is>
          <t>Meridian Cloud</t>
        </is>
      </c>
      <c r="G1384" s="6" t="b">
        <v>1</v>
      </c>
      <c r="H1384" s="6" t="b">
        <v>1</v>
      </c>
      <c r="I1384" s="6" t="b">
        <v>0</v>
      </c>
      <c r="J1384" s="7" t="n">
        <v>110540</v>
      </c>
      <c r="K1384" s="6" t="n">
        <v>1</v>
      </c>
      <c r="L1384" s="6" t="inlineStr">
        <is>
          <t>linkedin</t>
        </is>
      </c>
      <c r="M1384" s="6" t="inlineStr">
        <is>
          <t>LI-Retarget-SiteVisitors-30d</t>
        </is>
      </c>
      <c r="N1384" s="6" t="inlineStr">
        <is>
          <t>linkedin</t>
        </is>
      </c>
      <c r="O1384" s="6" t="inlineStr">
        <is>
          <t>paid-social</t>
        </is>
      </c>
      <c r="P1384" s="6" t="inlineStr">
        <is>
          <t>li_retarget_sitevisitors_30d</t>
        </is>
      </c>
      <c r="Q1384" s="6" t="inlineStr">
        <is>
          <t>single-image_social-proof_cta-demo</t>
        </is>
      </c>
      <c r="R1384" s="6" t="inlineStr">
        <is>
          <t>li-mid-analytics-directors</t>
        </is>
      </c>
      <c r="S1384" s="8" t="n">
        <v>45870.43472222222</v>
      </c>
      <c r="T1384" s="6" t="inlineStr">
        <is>
          <t>gated_content_download</t>
        </is>
      </c>
    </row>
    <row r="1385">
      <c r="A1385" s="9" t="inlineStr">
        <is>
          <t>PRO-00471</t>
        </is>
      </c>
      <c r="B1385" s="9" t="inlineStr">
        <is>
          <t>Jordan Martin</t>
        </is>
      </c>
      <c r="C1385" s="9" t="inlineStr">
        <is>
          <t>Director of Business Intelligence</t>
        </is>
      </c>
      <c r="D1385" s="9" t="inlineStr">
        <is>
          <t>director</t>
        </is>
      </c>
      <c r="E1385" s="9" t="n">
        <v>1.25</v>
      </c>
      <c r="F1385" s="9" t="inlineStr">
        <is>
          <t>Meridian Cloud</t>
        </is>
      </c>
      <c r="G1385" s="9" t="b">
        <v>1</v>
      </c>
      <c r="H1385" s="9" t="b">
        <v>1</v>
      </c>
      <c r="I1385" s="9" t="b">
        <v>0</v>
      </c>
      <c r="J1385" s="10" t="n">
        <v>110540</v>
      </c>
      <c r="K1385" s="9" t="n">
        <v>2</v>
      </c>
      <c r="L1385" s="9" t="inlineStr">
        <is>
          <t>linkedin</t>
        </is>
      </c>
      <c r="M1385" s="9" t="inlineStr">
        <is>
          <t>LI-MOFU-Trial-AnalyticsTeams</t>
        </is>
      </c>
      <c r="N1385" s="9" t="inlineStr">
        <is>
          <t>linkedin</t>
        </is>
      </c>
      <c r="O1385" s="9" t="inlineStr">
        <is>
          <t>paid-social</t>
        </is>
      </c>
      <c r="P1385" s="9" t="inlineStr">
        <is>
          <t>li_mofu_trial_analyticsteams</t>
        </is>
      </c>
      <c r="Q1385" s="9" t="inlineStr">
        <is>
          <t>single-image_social-proof_cta-learn-more</t>
        </is>
      </c>
      <c r="R1385" s="9" t="inlineStr">
        <is>
          <t>li-retarget-site-visitors-30d</t>
        </is>
      </c>
      <c r="S1385" s="11" t="n">
        <v>45891.40972222222</v>
      </c>
      <c r="T1385" s="9" t="inlineStr">
        <is>
          <t>gated_content_download</t>
        </is>
      </c>
    </row>
    <row r="1386">
      <c r="A1386" s="6" t="inlineStr">
        <is>
          <t>PRO-00471</t>
        </is>
      </c>
      <c r="B1386" s="6" t="inlineStr">
        <is>
          <t>Jordan Martin</t>
        </is>
      </c>
      <c r="C1386" s="6" t="inlineStr">
        <is>
          <t>Director of Business Intelligence</t>
        </is>
      </c>
      <c r="D1386" s="6" t="inlineStr">
        <is>
          <t>director</t>
        </is>
      </c>
      <c r="E1386" s="6" t="n">
        <v>1.25</v>
      </c>
      <c r="F1386" s="6" t="inlineStr">
        <is>
          <t>Meridian Cloud</t>
        </is>
      </c>
      <c r="G1386" s="6" t="b">
        <v>1</v>
      </c>
      <c r="H1386" s="6" t="b">
        <v>1</v>
      </c>
      <c r="I1386" s="6" t="b">
        <v>0</v>
      </c>
      <c r="J1386" s="7" t="n">
        <v>110540</v>
      </c>
      <c r="K1386" s="6" t="n">
        <v>3</v>
      </c>
      <c r="L1386" s="6" t="inlineStr">
        <is>
          <t>linkedin</t>
        </is>
      </c>
      <c r="M1386" s="6" t="inlineStr">
        <is>
          <t>LI-Retarget-SiteVisitors-30d</t>
        </is>
      </c>
      <c r="N1386" s="6" t="inlineStr">
        <is>
          <t>linkedin</t>
        </is>
      </c>
      <c r="O1386" s="6" t="inlineStr">
        <is>
          <t>paid-social</t>
        </is>
      </c>
      <c r="P1386" s="6" t="inlineStr">
        <is>
          <t>li_retarget_sitevisitors_30d</t>
        </is>
      </c>
      <c r="Q1386" s="6" t="inlineStr">
        <is>
          <t>single-image_thought-leadership_cta-learn-more</t>
        </is>
      </c>
      <c r="R1386" s="6" t="inlineStr">
        <is>
          <t>li-ent-data-engineers</t>
        </is>
      </c>
      <c r="S1386" s="8" t="n">
        <v>45903.52708333333</v>
      </c>
      <c r="T1386" s="6" t="inlineStr">
        <is>
          <t>trial_signup</t>
        </is>
      </c>
    </row>
    <row r="1387">
      <c r="A1387" s="9" t="inlineStr">
        <is>
          <t>PRO-00472</t>
        </is>
      </c>
      <c r="B1387" s="9" t="inlineStr">
        <is>
          <t>Jordan White</t>
        </is>
      </c>
      <c r="C1387" s="9" t="inlineStr">
        <is>
          <t>Senior Data Engineer</t>
        </is>
      </c>
      <c r="D1387" s="9" t="inlineStr">
        <is>
          <t>ic_analyst</t>
        </is>
      </c>
      <c r="E1387" s="9" t="n">
        <v>0.75</v>
      </c>
      <c r="F1387" s="9" t="inlineStr">
        <is>
          <t>Pulsestream</t>
        </is>
      </c>
      <c r="G1387" s="9" t="b">
        <v>1</v>
      </c>
      <c r="H1387" s="9" t="b">
        <v>0</v>
      </c>
      <c r="I1387" s="9" t="b">
        <v>0</v>
      </c>
      <c r="J1387" s="10" t="n">
        <v>0</v>
      </c>
      <c r="K1387" s="9" t="n">
        <v>1</v>
      </c>
      <c r="L1387" s="9" t="inlineStr">
        <is>
          <t>google</t>
        </is>
      </c>
      <c r="M1387" s="9" t="inlineStr">
        <is>
          <t>GGL-Brand-Syncflow-Exact</t>
        </is>
      </c>
      <c r="N1387" s="9" t="inlineStr">
        <is>
          <t>google</t>
        </is>
      </c>
      <c r="O1387" s="9" t="inlineStr">
        <is>
          <t>paid-search</t>
        </is>
      </c>
      <c r="P1387" s="9" t="inlineStr">
        <is>
          <t>ggl_brand_syncflow_exact</t>
        </is>
      </c>
      <c r="Q1387" s="9" t="inlineStr">
        <is>
          <t>text-ad_rlsa</t>
        </is>
      </c>
      <c r="R1387" s="9" t="inlineStr">
        <is>
          <t>etl-software</t>
        </is>
      </c>
      <c r="S1387" s="11" t="n">
        <v>45709.34861111111</v>
      </c>
      <c r="T1387" s="9" t="inlineStr">
        <is>
          <t>gated_content_download</t>
        </is>
      </c>
    </row>
    <row r="1388">
      <c r="A1388" s="6" t="inlineStr">
        <is>
          <t>PRO-00472</t>
        </is>
      </c>
      <c r="B1388" s="6" t="inlineStr">
        <is>
          <t>Jordan White</t>
        </is>
      </c>
      <c r="C1388" s="6" t="inlineStr">
        <is>
          <t>Senior Data Engineer</t>
        </is>
      </c>
      <c r="D1388" s="6" t="inlineStr">
        <is>
          <t>ic_analyst</t>
        </is>
      </c>
      <c r="E1388" s="6" t="n">
        <v>0.75</v>
      </c>
      <c r="F1388" s="6" t="inlineStr">
        <is>
          <t>Pulsestream</t>
        </is>
      </c>
      <c r="G1388" s="6" t="b">
        <v>1</v>
      </c>
      <c r="H1388" s="6" t="b">
        <v>0</v>
      </c>
      <c r="I1388" s="6" t="b">
        <v>0</v>
      </c>
      <c r="J1388" s="7" t="n">
        <v>0</v>
      </c>
      <c r="K1388" s="6" t="n">
        <v>2</v>
      </c>
      <c r="L1388" s="6" t="inlineStr">
        <is>
          <t>programmatic</t>
        </is>
      </c>
      <c r="M1388" s="6" t="inlineStr">
        <is>
          <t>DSP-Awareness-DataEngineers</t>
        </is>
      </c>
      <c r="N1388" s="6" t="inlineStr">
        <is>
          <t>stackadapt</t>
        </is>
      </c>
      <c r="O1388" s="6" t="inlineStr">
        <is>
          <t>display</t>
        </is>
      </c>
      <c r="P1388" s="6" t="inlineStr">
        <is>
          <t>dsp_awareness_dataengineers</t>
        </is>
      </c>
      <c r="Q1388" s="6" t="inlineStr">
        <is>
          <t>display-banner_abm</t>
        </is>
      </c>
      <c r="R1388" s="6" t="inlineStr">
        <is>
          <t>lookalike-data-engineers</t>
        </is>
      </c>
      <c r="S1388" s="8" t="n">
        <v>45723.64305555556</v>
      </c>
      <c r="T1388" s="6" t="inlineStr">
        <is>
          <t>trial_signup</t>
        </is>
      </c>
    </row>
    <row r="1389">
      <c r="A1389" s="9" t="inlineStr">
        <is>
          <t>PRO-00473</t>
        </is>
      </c>
      <c r="B1389" s="9" t="inlineStr">
        <is>
          <t>Spencer Hall</t>
        </is>
      </c>
      <c r="C1389" s="9" t="inlineStr">
        <is>
          <t>Director of Business Intelligence</t>
        </is>
      </c>
      <c r="D1389" s="9" t="inlineStr">
        <is>
          <t>director</t>
        </is>
      </c>
      <c r="E1389" s="9" t="n">
        <v>1.25</v>
      </c>
      <c r="F1389" s="9" t="inlineStr">
        <is>
          <t>Stackbridge</t>
        </is>
      </c>
      <c r="G1389" s="9" t="b">
        <v>1</v>
      </c>
      <c r="H1389" s="9" t="b">
        <v>1</v>
      </c>
      <c r="I1389" s="9" t="b">
        <v>0</v>
      </c>
      <c r="J1389" s="10" t="n">
        <v>67542</v>
      </c>
      <c r="K1389" s="9" t="n">
        <v>1</v>
      </c>
      <c r="L1389" s="9" t="inlineStr">
        <is>
          <t>google</t>
        </is>
      </c>
      <c r="M1389" s="9" t="inlineStr">
        <is>
          <t>GGL-Competitor-Streamlink-Alt</t>
        </is>
      </c>
      <c r="N1389" s="9" t="inlineStr">
        <is>
          <t>google</t>
        </is>
      </c>
      <c r="O1389" s="9" t="inlineStr">
        <is>
          <t>paid-search</t>
        </is>
      </c>
      <c r="P1389" s="9" t="inlineStr">
        <is>
          <t>ggl_competitor_streamlink_alt</t>
        </is>
      </c>
      <c r="Q1389" s="9" t="inlineStr">
        <is>
          <t>text-ad_search</t>
        </is>
      </c>
      <c r="R1389" s="9" t="inlineStr">
        <is>
          <t>data-pipeline-tools</t>
        </is>
      </c>
      <c r="S1389" s="11" t="n">
        <v>45707.64652777778</v>
      </c>
      <c r="T1389" s="9" t="inlineStr">
        <is>
          <t>gated_content_download</t>
        </is>
      </c>
    </row>
    <row r="1390">
      <c r="A1390" s="6" t="inlineStr">
        <is>
          <t>PRO-00473</t>
        </is>
      </c>
      <c r="B1390" s="6" t="inlineStr">
        <is>
          <t>Spencer Hall</t>
        </is>
      </c>
      <c r="C1390" s="6" t="inlineStr">
        <is>
          <t>Director of Business Intelligence</t>
        </is>
      </c>
      <c r="D1390" s="6" t="inlineStr">
        <is>
          <t>director</t>
        </is>
      </c>
      <c r="E1390" s="6" t="n">
        <v>1.25</v>
      </c>
      <c r="F1390" s="6" t="inlineStr">
        <is>
          <t>Stackbridge</t>
        </is>
      </c>
      <c r="G1390" s="6" t="b">
        <v>1</v>
      </c>
      <c r="H1390" s="6" t="b">
        <v>1</v>
      </c>
      <c r="I1390" s="6" t="b">
        <v>0</v>
      </c>
      <c r="J1390" s="7" t="n">
        <v>67542</v>
      </c>
      <c r="K1390" s="6" t="n">
        <v>2</v>
      </c>
      <c r="L1390" s="6" t="inlineStr">
        <is>
          <t>g2</t>
        </is>
      </c>
      <c r="M1390" s="6" t="inlineStr">
        <is>
          <t>G2-Retarget-CategoryBuyers</t>
        </is>
      </c>
      <c r="N1390" s="6" t="inlineStr">
        <is>
          <t>g2</t>
        </is>
      </c>
      <c r="O1390" s="6" t="inlineStr">
        <is>
          <t>review-site</t>
        </is>
      </c>
      <c r="P1390" s="6" t="inlineStr">
        <is>
          <t>g2_retarget_categorybuyers</t>
        </is>
      </c>
      <c r="Q1390" s="6" t="inlineStr">
        <is>
          <t>gated-report_etl</t>
        </is>
      </c>
      <c r="R1390" s="6" t="inlineStr">
        <is>
          <t>pipeline-software-evaluation</t>
        </is>
      </c>
      <c r="S1390" s="8" t="n">
        <v>45716.42638888889</v>
      </c>
      <c r="T1390" s="6" t="inlineStr">
        <is>
          <t>gated_content_download</t>
        </is>
      </c>
    </row>
    <row r="1391">
      <c r="A1391" s="9" t="inlineStr">
        <is>
          <t>PRO-00473</t>
        </is>
      </c>
      <c r="B1391" s="9" t="inlineStr">
        <is>
          <t>Spencer Hall</t>
        </is>
      </c>
      <c r="C1391" s="9" t="inlineStr">
        <is>
          <t>Director of Business Intelligence</t>
        </is>
      </c>
      <c r="D1391" s="9" t="inlineStr">
        <is>
          <t>director</t>
        </is>
      </c>
      <c r="E1391" s="9" t="n">
        <v>1.25</v>
      </c>
      <c r="F1391" s="9" t="inlineStr">
        <is>
          <t>Stackbridge</t>
        </is>
      </c>
      <c r="G1391" s="9" t="b">
        <v>1</v>
      </c>
      <c r="H1391" s="9" t="b">
        <v>1</v>
      </c>
      <c r="I1391" s="9" t="b">
        <v>0</v>
      </c>
      <c r="J1391" s="10" t="n">
        <v>67542</v>
      </c>
      <c r="K1391" s="9" t="n">
        <v>3</v>
      </c>
      <c r="L1391" s="9" t="inlineStr">
        <is>
          <t>g2</t>
        </is>
      </c>
      <c r="M1391" s="9" t="inlineStr">
        <is>
          <t>G2-Badge-LP-Integration</t>
        </is>
      </c>
      <c r="N1391" s="9" t="inlineStr">
        <is>
          <t>g2</t>
        </is>
      </c>
      <c r="O1391" s="9" t="inlineStr">
        <is>
          <t>review-site</t>
        </is>
      </c>
      <c r="P1391" s="9" t="inlineStr">
        <is>
          <t>g2_badge_lp_integration</t>
        </is>
      </c>
      <c r="Q1391" s="9" t="inlineStr">
        <is>
          <t>gated-report_etl</t>
        </is>
      </c>
      <c r="R1391" s="9" t="inlineStr">
        <is>
          <t>pipeline-software-evaluation</t>
        </is>
      </c>
      <c r="S1391" s="11" t="n">
        <v>45737.7125</v>
      </c>
      <c r="T1391" s="9" t="inlineStr">
        <is>
          <t>newsletter_signup</t>
        </is>
      </c>
    </row>
    <row r="1392">
      <c r="A1392" s="6" t="inlineStr">
        <is>
          <t>PRO-00473</t>
        </is>
      </c>
      <c r="B1392" s="6" t="inlineStr">
        <is>
          <t>Spencer Hall</t>
        </is>
      </c>
      <c r="C1392" s="6" t="inlineStr">
        <is>
          <t>Director of Business Intelligence</t>
        </is>
      </c>
      <c r="D1392" s="6" t="inlineStr">
        <is>
          <t>director</t>
        </is>
      </c>
      <c r="E1392" s="6" t="n">
        <v>1.25</v>
      </c>
      <c r="F1392" s="6" t="inlineStr">
        <is>
          <t>Stackbridge</t>
        </is>
      </c>
      <c r="G1392" s="6" t="b">
        <v>1</v>
      </c>
      <c r="H1392" s="6" t="b">
        <v>1</v>
      </c>
      <c r="I1392" s="6" t="b">
        <v>0</v>
      </c>
      <c r="J1392" s="7" t="n">
        <v>67542</v>
      </c>
      <c r="K1392" s="6" t="n">
        <v>4</v>
      </c>
      <c r="L1392" s="6" t="inlineStr">
        <is>
          <t>g2</t>
        </is>
      </c>
      <c r="M1392" s="6" t="inlineStr">
        <is>
          <t>G2-Retarget-CategoryBuyers</t>
        </is>
      </c>
      <c r="N1392" s="6" t="inlineStr">
        <is>
          <t>g2</t>
        </is>
      </c>
      <c r="O1392" s="6" t="inlineStr">
        <is>
          <t>review-site</t>
        </is>
      </c>
      <c r="P1392" s="6" t="inlineStr">
        <is>
          <t>g2_retarget_categorybuyers</t>
        </is>
      </c>
      <c r="Q1392" s="6" t="inlineStr">
        <is>
          <t>retarget-banner_category</t>
        </is>
      </c>
      <c r="R1392" s="6" t="inlineStr">
        <is>
          <t>data-integration-review</t>
        </is>
      </c>
      <c r="S1392" s="8" t="n">
        <v>45749.65416666667</v>
      </c>
      <c r="T1392" s="6" t="inlineStr">
        <is>
          <t>trial_signup</t>
        </is>
      </c>
    </row>
    <row r="1393">
      <c r="A1393" s="9" t="inlineStr">
        <is>
          <t>PRO-00474</t>
        </is>
      </c>
      <c r="B1393" s="9" t="inlineStr">
        <is>
          <t>Finley Robinson</t>
        </is>
      </c>
      <c r="C1393" s="9" t="inlineStr">
        <is>
          <t>BI Analyst</t>
        </is>
      </c>
      <c r="D1393" s="9" t="inlineStr">
        <is>
          <t>ic_analyst</t>
        </is>
      </c>
      <c r="E1393" s="9" t="n">
        <v>0.75</v>
      </c>
      <c r="F1393" s="9" t="inlineStr">
        <is>
          <t>Horizon Analytics</t>
        </is>
      </c>
      <c r="G1393" s="9" t="b">
        <v>1</v>
      </c>
      <c r="H1393" s="9" t="b">
        <v>0</v>
      </c>
      <c r="I1393" s="9" t="b">
        <v>0</v>
      </c>
      <c r="J1393" s="10" t="n">
        <v>0</v>
      </c>
      <c r="K1393" s="9" t="n">
        <v>1</v>
      </c>
      <c r="L1393" s="9" t="inlineStr">
        <is>
          <t>linkedin</t>
        </is>
      </c>
      <c r="M1393" s="9" t="inlineStr">
        <is>
          <t>LI-ENT-Awareness-DataPipeline</t>
        </is>
      </c>
      <c r="N1393" s="9" t="inlineStr">
        <is>
          <t>linkedin</t>
        </is>
      </c>
      <c r="O1393" s="9" t="inlineStr">
        <is>
          <t>paid-social</t>
        </is>
      </c>
      <c r="P1393" s="9" t="inlineStr">
        <is>
          <t>li_ent_awareness_datapipeline</t>
        </is>
      </c>
      <c r="Q1393" s="9" t="inlineStr">
        <is>
          <t>single-image_social-proof_cta-learn-more</t>
        </is>
      </c>
      <c r="R1393" s="9" t="inlineStr">
        <is>
          <t>li-mid-analytics-directors</t>
        </is>
      </c>
      <c r="S1393" s="11" t="n">
        <v>45761.41666666666</v>
      </c>
      <c r="T1393" s="9" t="inlineStr">
        <is>
          <t>gated_content_download</t>
        </is>
      </c>
    </row>
    <row r="1394">
      <c r="A1394" s="6" t="inlineStr">
        <is>
          <t>PRO-00474</t>
        </is>
      </c>
      <c r="B1394" s="6" t="inlineStr">
        <is>
          <t>Finley Robinson</t>
        </is>
      </c>
      <c r="C1394" s="6" t="inlineStr">
        <is>
          <t>BI Analyst</t>
        </is>
      </c>
      <c r="D1394" s="6" t="inlineStr">
        <is>
          <t>ic_analyst</t>
        </is>
      </c>
      <c r="E1394" s="6" t="n">
        <v>0.75</v>
      </c>
      <c r="F1394" s="6" t="inlineStr">
        <is>
          <t>Horizon Analytics</t>
        </is>
      </c>
      <c r="G1394" s="6" t="b">
        <v>1</v>
      </c>
      <c r="H1394" s="6" t="b">
        <v>0</v>
      </c>
      <c r="I1394" s="6" t="b">
        <v>0</v>
      </c>
      <c r="J1394" s="7" t="n">
        <v>0</v>
      </c>
      <c r="K1394" s="6" t="n">
        <v>2</v>
      </c>
      <c r="L1394" s="6" t="inlineStr">
        <is>
          <t>google</t>
        </is>
      </c>
      <c r="M1394" s="6" t="inlineStr">
        <is>
          <t>GGL-NonBrand-DataPipeline</t>
        </is>
      </c>
      <c r="N1394" s="6" t="inlineStr">
        <is>
          <t>google</t>
        </is>
      </c>
      <c r="O1394" s="6" t="inlineStr">
        <is>
          <t>paid-search</t>
        </is>
      </c>
      <c r="P1394" s="6" t="inlineStr">
        <is>
          <t>ggl_nonbrand_datapipeline</t>
        </is>
      </c>
      <c r="Q1394" s="6" t="inlineStr">
        <is>
          <t>text-ad_search</t>
        </is>
      </c>
      <c r="R1394" s="6" t="inlineStr">
        <is>
          <t>streamlink-vs-syncflow</t>
        </is>
      </c>
      <c r="S1394" s="8" t="n">
        <v>45768.72916666666</v>
      </c>
      <c r="T1394" s="6" t="inlineStr">
        <is>
          <t>trial_signup</t>
        </is>
      </c>
    </row>
    <row r="1395">
      <c r="A1395" s="9" t="inlineStr">
        <is>
          <t>PRO-00474</t>
        </is>
      </c>
      <c r="B1395" s="9" t="inlineStr">
        <is>
          <t>Finley Robinson</t>
        </is>
      </c>
      <c r="C1395" s="9" t="inlineStr">
        <is>
          <t>BI Analyst</t>
        </is>
      </c>
      <c r="D1395" s="9" t="inlineStr">
        <is>
          <t>ic_analyst</t>
        </is>
      </c>
      <c r="E1395" s="9" t="n">
        <v>0.75</v>
      </c>
      <c r="F1395" s="9" t="inlineStr">
        <is>
          <t>Horizon Analytics</t>
        </is>
      </c>
      <c r="G1395" s="9" t="b">
        <v>1</v>
      </c>
      <c r="H1395" s="9" t="b">
        <v>0</v>
      </c>
      <c r="I1395" s="9" t="b">
        <v>0</v>
      </c>
      <c r="J1395" s="10" t="n">
        <v>0</v>
      </c>
      <c r="K1395" s="9" t="n">
        <v>3</v>
      </c>
      <c r="L1395" s="9" t="inlineStr">
        <is>
          <t>programmatic</t>
        </is>
      </c>
      <c r="M1395" s="9" t="inlineStr">
        <is>
          <t>DSP-Retarget-HighIntent-14d</t>
        </is>
      </c>
      <c r="N1395" s="9" t="inlineStr">
        <is>
          <t>stackadapt</t>
        </is>
      </c>
      <c r="O1395" s="9" t="inlineStr">
        <is>
          <t>display</t>
        </is>
      </c>
      <c r="P1395" s="9" t="inlineStr">
        <is>
          <t>dsp_retarget_highintent_14d</t>
        </is>
      </c>
      <c r="Q1395" s="9" t="inlineStr">
        <is>
          <t>display-banner_awareness</t>
        </is>
      </c>
      <c r="R1395" s="9" t="inlineStr">
        <is>
          <t>retarget-site-visitors-14d</t>
        </is>
      </c>
      <c r="S1395" s="11" t="n">
        <v>45784.60277777778</v>
      </c>
      <c r="T1395" s="9" t="inlineStr">
        <is>
          <t>gated_content_download</t>
        </is>
      </c>
    </row>
    <row r="1396">
      <c r="A1396" s="6" t="inlineStr">
        <is>
          <t>PRO-00475</t>
        </is>
      </c>
      <c r="B1396" s="6" t="inlineStr">
        <is>
          <t>Indigo Miller</t>
        </is>
      </c>
      <c r="C1396" s="6" t="inlineStr">
        <is>
          <t>Analytics Engineer</t>
        </is>
      </c>
      <c r="D1396" s="6" t="inlineStr">
        <is>
          <t>ic_analyst</t>
        </is>
      </c>
      <c r="E1396" s="6" t="n">
        <v>0.75</v>
      </c>
      <c r="F1396" s="6" t="inlineStr">
        <is>
          <t>Cloudnetic</t>
        </is>
      </c>
      <c r="G1396" s="6" t="b">
        <v>0</v>
      </c>
      <c r="H1396" s="6" t="b">
        <v>0</v>
      </c>
      <c r="I1396" s="6" t="b">
        <v>0</v>
      </c>
      <c r="J1396" s="7" t="n">
        <v>0</v>
      </c>
      <c r="K1396" s="6" t="n">
        <v>1</v>
      </c>
      <c r="L1396" s="6" t="inlineStr">
        <is>
          <t>google</t>
        </is>
      </c>
      <c r="M1396" s="6" t="inlineStr">
        <is>
          <t>GGL-RLSA-HighIntent-Visitors</t>
        </is>
      </c>
      <c r="N1396" s="6" t="inlineStr">
        <is>
          <t>google</t>
        </is>
      </c>
      <c r="O1396" s="6" t="inlineStr">
        <is>
          <t>paid-search</t>
        </is>
      </c>
      <c r="P1396" s="6" t="inlineStr">
        <is>
          <t>ggl_rlsa_highintent_visitors</t>
        </is>
      </c>
      <c r="Q1396" s="6" t="inlineStr">
        <is>
          <t>text-ad_rlsa</t>
        </is>
      </c>
      <c r="R1396" s="6" t="inlineStr">
        <is>
          <t>pipeform-alternative</t>
        </is>
      </c>
      <c r="S1396" s="8" t="n">
        <v>45908.68680555555</v>
      </c>
      <c r="T1396" s="6" t="inlineStr">
        <is>
          <t>gated_content_download</t>
        </is>
      </c>
    </row>
    <row r="1397">
      <c r="A1397" s="9" t="inlineStr">
        <is>
          <t>PRO-00475</t>
        </is>
      </c>
      <c r="B1397" s="9" t="inlineStr">
        <is>
          <t>Indigo Miller</t>
        </is>
      </c>
      <c r="C1397" s="9" t="inlineStr">
        <is>
          <t>Analytics Engineer</t>
        </is>
      </c>
      <c r="D1397" s="9" t="inlineStr">
        <is>
          <t>ic_analyst</t>
        </is>
      </c>
      <c r="E1397" s="9" t="n">
        <v>0.75</v>
      </c>
      <c r="F1397" s="9" t="inlineStr">
        <is>
          <t>Cloudnetic</t>
        </is>
      </c>
      <c r="G1397" s="9" t="b">
        <v>0</v>
      </c>
      <c r="H1397" s="9" t="b">
        <v>0</v>
      </c>
      <c r="I1397" s="9" t="b">
        <v>0</v>
      </c>
      <c r="J1397" s="10" t="n">
        <v>0</v>
      </c>
      <c r="K1397" s="9" t="n">
        <v>2</v>
      </c>
      <c r="L1397" s="9" t="inlineStr">
        <is>
          <t>g2</t>
        </is>
      </c>
      <c r="M1397" s="9" t="inlineStr">
        <is>
          <t>G2-Retarget-CategoryBuyers</t>
        </is>
      </c>
      <c r="N1397" s="9" t="inlineStr">
        <is>
          <t>g2</t>
        </is>
      </c>
      <c r="O1397" s="9" t="inlineStr">
        <is>
          <t>review-site</t>
        </is>
      </c>
      <c r="P1397" s="9" t="inlineStr">
        <is>
          <t>g2_retarget_categorybuyers</t>
        </is>
      </c>
      <c r="Q1397" s="9" t="inlineStr">
        <is>
          <t>gated-report_etl</t>
        </is>
      </c>
      <c r="R1397" s="9" t="inlineStr">
        <is>
          <t>etl-tools-comparison</t>
        </is>
      </c>
      <c r="S1397" s="11" t="n">
        <v>45929.56041666667</v>
      </c>
      <c r="T1397" s="9" t="inlineStr">
        <is>
          <t>gated_content_download</t>
        </is>
      </c>
    </row>
    <row r="1398">
      <c r="A1398" s="6" t="inlineStr">
        <is>
          <t>PRO-00476</t>
        </is>
      </c>
      <c r="B1398" s="6" t="inlineStr">
        <is>
          <t>Taylor Nguyen</t>
        </is>
      </c>
      <c r="C1398" s="6" t="inlineStr">
        <is>
          <t>Analytics Engineer</t>
        </is>
      </c>
      <c r="D1398" s="6" t="inlineStr">
        <is>
          <t>ic_analyst</t>
        </is>
      </c>
      <c r="E1398" s="6" t="n">
        <v>0.75</v>
      </c>
      <c r="F1398" s="6" t="inlineStr">
        <is>
          <t>Axiom Cloud</t>
        </is>
      </c>
      <c r="G1398" s="6" t="b">
        <v>0</v>
      </c>
      <c r="H1398" s="6" t="b">
        <v>0</v>
      </c>
      <c r="I1398" s="6" t="b">
        <v>0</v>
      </c>
      <c r="J1398" s="7" t="n">
        <v>0</v>
      </c>
      <c r="K1398" s="6" t="n">
        <v>1</v>
      </c>
      <c r="L1398" s="6" t="inlineStr">
        <is>
          <t>linkedin</t>
        </is>
      </c>
      <c r="M1398" s="6" t="inlineStr">
        <is>
          <t>LI-ENT-Awareness-DataPipeline</t>
        </is>
      </c>
      <c r="N1398" s="6" t="inlineStr">
        <is>
          <t>linkedin</t>
        </is>
      </c>
      <c r="O1398" s="6" t="inlineStr">
        <is>
          <t>paid-social</t>
        </is>
      </c>
      <c r="P1398" s="6" t="inlineStr">
        <is>
          <t>li_ent_awareness_datapipeline</t>
        </is>
      </c>
      <c r="Q1398" s="6" t="inlineStr">
        <is>
          <t>single-image_social-proof_cta-demo</t>
        </is>
      </c>
      <c r="R1398" s="6" t="inlineStr">
        <is>
          <t>li-lookalike-closed-won</t>
        </is>
      </c>
      <c r="S1398" s="8" t="n">
        <v>45817.64375</v>
      </c>
      <c r="T1398" s="6" t="inlineStr">
        <is>
          <t>trial_signup</t>
        </is>
      </c>
    </row>
    <row r="1399">
      <c r="A1399" s="9" t="inlineStr">
        <is>
          <t>PRO-00476</t>
        </is>
      </c>
      <c r="B1399" s="9" t="inlineStr">
        <is>
          <t>Taylor Nguyen</t>
        </is>
      </c>
      <c r="C1399" s="9" t="inlineStr">
        <is>
          <t>Analytics Engineer</t>
        </is>
      </c>
      <c r="D1399" s="9" t="inlineStr">
        <is>
          <t>ic_analyst</t>
        </is>
      </c>
      <c r="E1399" s="9" t="n">
        <v>0.75</v>
      </c>
      <c r="F1399" s="9" t="inlineStr">
        <is>
          <t>Axiom Cloud</t>
        </is>
      </c>
      <c r="G1399" s="9" t="b">
        <v>0</v>
      </c>
      <c r="H1399" s="9" t="b">
        <v>0</v>
      </c>
      <c r="I1399" s="9" t="b">
        <v>0</v>
      </c>
      <c r="J1399" s="10" t="n">
        <v>0</v>
      </c>
      <c r="K1399" s="9" t="n">
        <v>2</v>
      </c>
      <c r="L1399" s="9" t="inlineStr">
        <is>
          <t>linkedin</t>
        </is>
      </c>
      <c r="M1399" s="9" t="inlineStr">
        <is>
          <t>LI-Retarget-PricingPage-14d</t>
        </is>
      </c>
      <c r="N1399" s="9" t="inlineStr">
        <is>
          <t>linkedin</t>
        </is>
      </c>
      <c r="O1399" s="9" t="inlineStr">
        <is>
          <t>paid-social</t>
        </is>
      </c>
      <c r="P1399" s="9" t="inlineStr">
        <is>
          <t>li_retarget_pricingpage_14d</t>
        </is>
      </c>
      <c r="Q1399" s="9" t="inlineStr">
        <is>
          <t>single-image_social-proof_cta-learn-more</t>
        </is>
      </c>
      <c r="R1399" s="9" t="inlineStr">
        <is>
          <t>li-ent-data-engineers</t>
        </is>
      </c>
      <c r="S1399" s="11" t="n">
        <v>45838.675</v>
      </c>
      <c r="T1399" s="9" t="inlineStr">
        <is>
          <t>gated_content_download</t>
        </is>
      </c>
    </row>
    <row r="1400">
      <c r="A1400" s="6" t="inlineStr">
        <is>
          <t>PRO-00476</t>
        </is>
      </c>
      <c r="B1400" s="6" t="inlineStr">
        <is>
          <t>Taylor Nguyen</t>
        </is>
      </c>
      <c r="C1400" s="6" t="inlineStr">
        <is>
          <t>Analytics Engineer</t>
        </is>
      </c>
      <c r="D1400" s="6" t="inlineStr">
        <is>
          <t>ic_analyst</t>
        </is>
      </c>
      <c r="E1400" s="6" t="n">
        <v>0.75</v>
      </c>
      <c r="F1400" s="6" t="inlineStr">
        <is>
          <t>Axiom Cloud</t>
        </is>
      </c>
      <c r="G1400" s="6" t="b">
        <v>0</v>
      </c>
      <c r="H1400" s="6" t="b">
        <v>0</v>
      </c>
      <c r="I1400" s="6" t="b">
        <v>0</v>
      </c>
      <c r="J1400" s="7" t="n">
        <v>0</v>
      </c>
      <c r="K1400" s="6" t="n">
        <v>3</v>
      </c>
      <c r="L1400" s="6" t="inlineStr">
        <is>
          <t>linkedin</t>
        </is>
      </c>
      <c r="M1400" s="6" t="inlineStr">
        <is>
          <t>LI-Retarget-SiteVisitors-30d</t>
        </is>
      </c>
      <c r="N1400" s="6" t="inlineStr">
        <is>
          <t>linkedin</t>
        </is>
      </c>
      <c r="O1400" s="6" t="inlineStr">
        <is>
          <t>paid-social</t>
        </is>
      </c>
      <c r="P1400" s="6" t="inlineStr">
        <is>
          <t>li_retarget_sitevisitors_30d</t>
        </is>
      </c>
      <c r="Q1400" s="6" t="inlineStr">
        <is>
          <t>single-image_pain-point_cta-demo</t>
        </is>
      </c>
      <c r="R1400" s="6" t="inlineStr">
        <is>
          <t>li-abm-strategic-accounts</t>
        </is>
      </c>
      <c r="S1400" s="8" t="n">
        <v>45856.56458333333</v>
      </c>
      <c r="T1400" s="6" t="inlineStr">
        <is>
          <t>gated_content_download</t>
        </is>
      </c>
    </row>
    <row r="1401">
      <c r="A1401" s="9" t="inlineStr">
        <is>
          <t>PRO-00476</t>
        </is>
      </c>
      <c r="B1401" s="9" t="inlineStr">
        <is>
          <t>Taylor Nguyen</t>
        </is>
      </c>
      <c r="C1401" s="9" t="inlineStr">
        <is>
          <t>Analytics Engineer</t>
        </is>
      </c>
      <c r="D1401" s="9" t="inlineStr">
        <is>
          <t>ic_analyst</t>
        </is>
      </c>
      <c r="E1401" s="9" t="n">
        <v>0.75</v>
      </c>
      <c r="F1401" s="9" t="inlineStr">
        <is>
          <t>Axiom Cloud</t>
        </is>
      </c>
      <c r="G1401" s="9" t="b">
        <v>0</v>
      </c>
      <c r="H1401" s="9" t="b">
        <v>0</v>
      </c>
      <c r="I1401" s="9" t="b">
        <v>0</v>
      </c>
      <c r="J1401" s="10" t="n">
        <v>0</v>
      </c>
      <c r="K1401" s="9" t="n">
        <v>4</v>
      </c>
      <c r="L1401" s="9" t="inlineStr">
        <is>
          <t>google</t>
        </is>
      </c>
      <c r="M1401" s="9" t="inlineStr">
        <is>
          <t>GGL-Brand-Syncflow-Exact</t>
        </is>
      </c>
      <c r="N1401" s="9" t="inlineStr">
        <is>
          <t>google</t>
        </is>
      </c>
      <c r="O1401" s="9" t="inlineStr">
        <is>
          <t>paid-search</t>
        </is>
      </c>
      <c r="P1401" s="9" t="inlineStr">
        <is>
          <t>ggl_brand_syncflow_exact</t>
        </is>
      </c>
      <c r="Q1401" s="9" t="inlineStr">
        <is>
          <t>text-ad_competitor</t>
        </is>
      </c>
      <c r="R1401" s="9" t="inlineStr">
        <is>
          <t>data-pipeline-tools</t>
        </is>
      </c>
      <c r="S1401" s="11" t="n">
        <v>45866.67361111111</v>
      </c>
      <c r="T1401" s="9" t="inlineStr">
        <is>
          <t>newsletter_signup</t>
        </is>
      </c>
    </row>
    <row r="1402">
      <c r="A1402" s="6" t="inlineStr">
        <is>
          <t>PRO-00477</t>
        </is>
      </c>
      <c r="B1402" s="6" t="inlineStr">
        <is>
          <t>Emery Rodriguez</t>
        </is>
      </c>
      <c r="C1402" s="6" t="inlineStr">
        <is>
          <t>Senior Data Engineer</t>
        </is>
      </c>
      <c r="D1402" s="6" t="inlineStr">
        <is>
          <t>ic_analyst</t>
        </is>
      </c>
      <c r="E1402" s="6" t="n">
        <v>0.75</v>
      </c>
      <c r="F1402" s="6" t="inlineStr">
        <is>
          <t>Axiom Cloud</t>
        </is>
      </c>
      <c r="G1402" s="6" t="b">
        <v>1</v>
      </c>
      <c r="H1402" s="6" t="b">
        <v>1</v>
      </c>
      <c r="I1402" s="6" t="b">
        <v>0</v>
      </c>
      <c r="J1402" s="7" t="n">
        <v>50085</v>
      </c>
      <c r="K1402" s="6" t="n">
        <v>1</v>
      </c>
      <c r="L1402" s="6" t="inlineStr">
        <is>
          <t>google</t>
        </is>
      </c>
      <c r="M1402" s="6" t="inlineStr">
        <is>
          <t>GGL-Competitor-Pipeform-Alt</t>
        </is>
      </c>
      <c r="N1402" s="6" t="inlineStr">
        <is>
          <t>google</t>
        </is>
      </c>
      <c r="O1402" s="6" t="inlineStr">
        <is>
          <t>paid-search</t>
        </is>
      </c>
      <c r="P1402" s="6" t="inlineStr">
        <is>
          <t>ggl_competitor_pipeform_alt</t>
        </is>
      </c>
      <c r="Q1402" s="6" t="inlineStr">
        <is>
          <t>text-ad_rlsa</t>
        </is>
      </c>
      <c r="R1402" s="6" t="inlineStr">
        <is>
          <t>data-integration-platform</t>
        </is>
      </c>
      <c r="S1402" s="8" t="n">
        <v>45761.50208333333</v>
      </c>
      <c r="T1402" s="6" t="inlineStr">
        <is>
          <t>demo_request</t>
        </is>
      </c>
    </row>
    <row r="1403">
      <c r="A1403" s="9" t="inlineStr">
        <is>
          <t>PRO-00477</t>
        </is>
      </c>
      <c r="B1403" s="9" t="inlineStr">
        <is>
          <t>Emery Rodriguez</t>
        </is>
      </c>
      <c r="C1403" s="9" t="inlineStr">
        <is>
          <t>Senior Data Engineer</t>
        </is>
      </c>
      <c r="D1403" s="9" t="inlineStr">
        <is>
          <t>ic_analyst</t>
        </is>
      </c>
      <c r="E1403" s="9" t="n">
        <v>0.75</v>
      </c>
      <c r="F1403" s="9" t="inlineStr">
        <is>
          <t>Axiom Cloud</t>
        </is>
      </c>
      <c r="G1403" s="9" t="b">
        <v>1</v>
      </c>
      <c r="H1403" s="9" t="b">
        <v>1</v>
      </c>
      <c r="I1403" s="9" t="b">
        <v>0</v>
      </c>
      <c r="J1403" s="10" t="n">
        <v>50085</v>
      </c>
      <c r="K1403" s="9" t="n">
        <v>2</v>
      </c>
      <c r="L1403" s="9" t="inlineStr">
        <is>
          <t>google</t>
        </is>
      </c>
      <c r="M1403" s="9" t="inlineStr">
        <is>
          <t>GGL-RLSA-HighIntent-Visitors</t>
        </is>
      </c>
      <c r="N1403" s="9" t="inlineStr">
        <is>
          <t>google</t>
        </is>
      </c>
      <c r="O1403" s="9" t="inlineStr">
        <is>
          <t>paid-search</t>
        </is>
      </c>
      <c r="P1403" s="9" t="inlineStr">
        <is>
          <t>ggl_rlsa_highintent_visitors</t>
        </is>
      </c>
      <c r="Q1403" s="9" t="inlineStr">
        <is>
          <t>text-ad_rlsa</t>
        </is>
      </c>
      <c r="R1403" s="9" t="inlineStr">
        <is>
          <t>etl-software</t>
        </is>
      </c>
      <c r="S1403" s="11" t="n">
        <v>45775.64513888889</v>
      </c>
      <c r="T1403" s="9" t="inlineStr">
        <is>
          <t>gated_content_download</t>
        </is>
      </c>
    </row>
    <row r="1404">
      <c r="A1404" s="6" t="inlineStr">
        <is>
          <t>PRO-00477</t>
        </is>
      </c>
      <c r="B1404" s="6" t="inlineStr">
        <is>
          <t>Emery Rodriguez</t>
        </is>
      </c>
      <c r="C1404" s="6" t="inlineStr">
        <is>
          <t>Senior Data Engineer</t>
        </is>
      </c>
      <c r="D1404" s="6" t="inlineStr">
        <is>
          <t>ic_analyst</t>
        </is>
      </c>
      <c r="E1404" s="6" t="n">
        <v>0.75</v>
      </c>
      <c r="F1404" s="6" t="inlineStr">
        <is>
          <t>Axiom Cloud</t>
        </is>
      </c>
      <c r="G1404" s="6" t="b">
        <v>1</v>
      </c>
      <c r="H1404" s="6" t="b">
        <v>1</v>
      </c>
      <c r="I1404" s="6" t="b">
        <v>0</v>
      </c>
      <c r="J1404" s="7" t="n">
        <v>50085</v>
      </c>
      <c r="K1404" s="6" t="n">
        <v>3</v>
      </c>
      <c r="L1404" s="6" t="inlineStr">
        <is>
          <t>linkedin</t>
        </is>
      </c>
      <c r="M1404" s="6" t="inlineStr">
        <is>
          <t>LI-Retarget-SiteVisitors-30d</t>
        </is>
      </c>
      <c r="N1404" s="6" t="inlineStr">
        <is>
          <t>linkedin</t>
        </is>
      </c>
      <c r="O1404" s="6" t="inlineStr">
        <is>
          <t>paid-social</t>
        </is>
      </c>
      <c r="P1404" s="6" t="inlineStr">
        <is>
          <t>li_retarget_sitevisitors_30d</t>
        </is>
      </c>
      <c r="Q1404" s="6" t="inlineStr">
        <is>
          <t>single-image_pain-point_cta-demo</t>
        </is>
      </c>
      <c r="R1404" s="6" t="inlineStr">
        <is>
          <t>li-lookalike-closed-won</t>
        </is>
      </c>
      <c r="S1404" s="8" t="n">
        <v>45793.69583333333</v>
      </c>
      <c r="T1404" s="6" t="inlineStr">
        <is>
          <t>gated_content_download</t>
        </is>
      </c>
    </row>
    <row r="1405">
      <c r="A1405" s="9" t="inlineStr">
        <is>
          <t>PRO-00478</t>
        </is>
      </c>
      <c r="B1405" s="9" t="inlineStr">
        <is>
          <t>Peyton Lewis</t>
        </is>
      </c>
      <c r="C1405" s="9" t="inlineStr">
        <is>
          <t>Data Platform Manager</t>
        </is>
      </c>
      <c r="D1405" s="9" t="inlineStr">
        <is>
          <t>manager</t>
        </is>
      </c>
      <c r="E1405" s="9" t="n">
        <v>1</v>
      </c>
      <c r="F1405" s="9" t="inlineStr">
        <is>
          <t>Conduitly</t>
        </is>
      </c>
      <c r="G1405" s="9" t="b">
        <v>1</v>
      </c>
      <c r="H1405" s="9" t="b">
        <v>1</v>
      </c>
      <c r="I1405" s="9" t="b">
        <v>1</v>
      </c>
      <c r="J1405" s="10" t="n">
        <v>114958</v>
      </c>
      <c r="K1405" s="9" t="n">
        <v>1</v>
      </c>
      <c r="L1405" s="9" t="inlineStr">
        <is>
          <t>linkedin</t>
        </is>
      </c>
      <c r="M1405" s="9" t="inlineStr">
        <is>
          <t>LI-MOFU-Demo-DataEngineers</t>
        </is>
      </c>
      <c r="N1405" s="9" t="inlineStr">
        <is>
          <t>linkedin</t>
        </is>
      </c>
      <c r="O1405" s="9" t="inlineStr">
        <is>
          <t>paid-social</t>
        </is>
      </c>
      <c r="P1405" s="9" t="inlineStr">
        <is>
          <t>li_mofu_demo_dataengineers</t>
        </is>
      </c>
      <c r="Q1405" s="9" t="inlineStr">
        <is>
          <t>single-image_social-proof_cta-demo</t>
        </is>
      </c>
      <c r="R1405" s="9" t="inlineStr">
        <is>
          <t>li-lookalike-closed-won</t>
        </is>
      </c>
      <c r="S1405" s="11" t="n">
        <v>45785.54444444444</v>
      </c>
      <c r="T1405" s="9" t="inlineStr">
        <is>
          <t>gated_content_download</t>
        </is>
      </c>
    </row>
    <row r="1406">
      <c r="A1406" s="6" t="inlineStr">
        <is>
          <t>PRO-00478</t>
        </is>
      </c>
      <c r="B1406" s="6" t="inlineStr">
        <is>
          <t>Peyton Lewis</t>
        </is>
      </c>
      <c r="C1406" s="6" t="inlineStr">
        <is>
          <t>Data Platform Manager</t>
        </is>
      </c>
      <c r="D1406" s="6" t="inlineStr">
        <is>
          <t>manager</t>
        </is>
      </c>
      <c r="E1406" s="6" t="n">
        <v>1</v>
      </c>
      <c r="F1406" s="6" t="inlineStr">
        <is>
          <t>Conduitly</t>
        </is>
      </c>
      <c r="G1406" s="6" t="b">
        <v>1</v>
      </c>
      <c r="H1406" s="6" t="b">
        <v>1</v>
      </c>
      <c r="I1406" s="6" t="b">
        <v>1</v>
      </c>
      <c r="J1406" s="7" t="n">
        <v>114958</v>
      </c>
      <c r="K1406" s="6" t="n">
        <v>2</v>
      </c>
      <c r="L1406" s="6" t="inlineStr">
        <is>
          <t>linkedin</t>
        </is>
      </c>
      <c r="M1406" s="6" t="inlineStr">
        <is>
          <t>LI-MOFU-Trial-AnalyticsTeams</t>
        </is>
      </c>
      <c r="N1406" s="6" t="inlineStr">
        <is>
          <t>linkedin</t>
        </is>
      </c>
      <c r="O1406" s="6" t="inlineStr">
        <is>
          <t>paid-social</t>
        </is>
      </c>
      <c r="P1406" s="6" t="inlineStr">
        <is>
          <t>li_mofu_trial_analyticsteams</t>
        </is>
      </c>
      <c r="Q1406" s="6" t="inlineStr">
        <is>
          <t>single-image_social-proof_cta-demo</t>
        </is>
      </c>
      <c r="R1406" s="6" t="inlineStr">
        <is>
          <t>li-retarget-site-visitors-30d</t>
        </is>
      </c>
      <c r="S1406" s="8" t="n">
        <v>45803.73819444444</v>
      </c>
      <c r="T1406" s="6" t="inlineStr">
        <is>
          <t>trial_signup</t>
        </is>
      </c>
    </row>
    <row r="1407">
      <c r="A1407" s="9" t="inlineStr">
        <is>
          <t>PRO-00478</t>
        </is>
      </c>
      <c r="B1407" s="9" t="inlineStr">
        <is>
          <t>Peyton Lewis</t>
        </is>
      </c>
      <c r="C1407" s="9" t="inlineStr">
        <is>
          <t>Data Platform Manager</t>
        </is>
      </c>
      <c r="D1407" s="9" t="inlineStr">
        <is>
          <t>manager</t>
        </is>
      </c>
      <c r="E1407" s="9" t="n">
        <v>1</v>
      </c>
      <c r="F1407" s="9" t="inlineStr">
        <is>
          <t>Conduitly</t>
        </is>
      </c>
      <c r="G1407" s="9" t="b">
        <v>1</v>
      </c>
      <c r="H1407" s="9" t="b">
        <v>1</v>
      </c>
      <c r="I1407" s="9" t="b">
        <v>1</v>
      </c>
      <c r="J1407" s="10" t="n">
        <v>114958</v>
      </c>
      <c r="K1407" s="9" t="n">
        <v>3</v>
      </c>
      <c r="L1407" s="9" t="inlineStr">
        <is>
          <t>linkedin</t>
        </is>
      </c>
      <c r="M1407" s="9" t="inlineStr">
        <is>
          <t>LI-Retarget-SiteVisitors-30d</t>
        </is>
      </c>
      <c r="N1407" s="9" t="inlineStr">
        <is>
          <t>linkedin</t>
        </is>
      </c>
      <c r="O1407" s="9" t="inlineStr">
        <is>
          <t>paid-social</t>
        </is>
      </c>
      <c r="P1407" s="9" t="inlineStr">
        <is>
          <t>li_retarget_sitevisitors_30d</t>
        </is>
      </c>
      <c r="Q1407" s="9" t="inlineStr">
        <is>
          <t>single-image_product-feature_cta-trial</t>
        </is>
      </c>
      <c r="R1407" s="9" t="inlineStr">
        <is>
          <t>li-mid-analytics-directors</t>
        </is>
      </c>
      <c r="S1407" s="11" t="n">
        <v>45810.39791666667</v>
      </c>
      <c r="T1407" s="9" t="inlineStr">
        <is>
          <t>newsletter_signup</t>
        </is>
      </c>
    </row>
    <row r="1408">
      <c r="A1408" s="6" t="inlineStr">
        <is>
          <t>PRO-00479</t>
        </is>
      </c>
      <c r="B1408" s="6" t="inlineStr">
        <is>
          <t>Dana Rodriguez</t>
        </is>
      </c>
      <c r="C1408" s="6" t="inlineStr">
        <is>
          <t>Data Analyst</t>
        </is>
      </c>
      <c r="D1408" s="6" t="inlineStr">
        <is>
          <t>ic_analyst</t>
        </is>
      </c>
      <c r="E1408" s="6" t="n">
        <v>0.75</v>
      </c>
      <c r="F1408" s="6" t="inlineStr">
        <is>
          <t>Streamlink</t>
        </is>
      </c>
      <c r="G1408" s="6" t="b">
        <v>1</v>
      </c>
      <c r="H1408" s="6" t="b">
        <v>1</v>
      </c>
      <c r="I1408" s="6" t="b">
        <v>0</v>
      </c>
      <c r="J1408" s="7" t="n">
        <v>27520</v>
      </c>
      <c r="K1408" s="6" t="n">
        <v>1</v>
      </c>
      <c r="L1408" s="6" t="inlineStr">
        <is>
          <t>google</t>
        </is>
      </c>
      <c r="M1408" s="6" t="inlineStr">
        <is>
          <t>GGL-Brand-Syncflow-Exact</t>
        </is>
      </c>
      <c r="N1408" s="6" t="inlineStr">
        <is>
          <t>google</t>
        </is>
      </c>
      <c r="O1408" s="6" t="inlineStr">
        <is>
          <t>paid-search</t>
        </is>
      </c>
      <c r="P1408" s="6" t="inlineStr">
        <is>
          <t>ggl_brand_syncflow_exact</t>
        </is>
      </c>
      <c r="Q1408" s="6" t="inlineStr">
        <is>
          <t>text-ad_competitor</t>
        </is>
      </c>
      <c r="R1408" s="6" t="inlineStr">
        <is>
          <t>data-integration-platform</t>
        </is>
      </c>
      <c r="S1408" s="8" t="n">
        <v>45678.62013888889</v>
      </c>
      <c r="T1408" s="6" t="inlineStr">
        <is>
          <t>gated_content_download</t>
        </is>
      </c>
    </row>
    <row r="1409">
      <c r="A1409" s="9" t="inlineStr">
        <is>
          <t>PRO-00479</t>
        </is>
      </c>
      <c r="B1409" s="9" t="inlineStr">
        <is>
          <t>Dana Rodriguez</t>
        </is>
      </c>
      <c r="C1409" s="9" t="inlineStr">
        <is>
          <t>Data Analyst</t>
        </is>
      </c>
      <c r="D1409" s="9" t="inlineStr">
        <is>
          <t>ic_analyst</t>
        </is>
      </c>
      <c r="E1409" s="9" t="n">
        <v>0.75</v>
      </c>
      <c r="F1409" s="9" t="inlineStr">
        <is>
          <t>Streamlink</t>
        </is>
      </c>
      <c r="G1409" s="9" t="b">
        <v>1</v>
      </c>
      <c r="H1409" s="9" t="b">
        <v>1</v>
      </c>
      <c r="I1409" s="9" t="b">
        <v>0</v>
      </c>
      <c r="J1409" s="10" t="n">
        <v>27520</v>
      </c>
      <c r="K1409" s="9" t="n">
        <v>2</v>
      </c>
      <c r="L1409" s="9" t="inlineStr">
        <is>
          <t>linkedin</t>
        </is>
      </c>
      <c r="M1409" s="9" t="inlineStr">
        <is>
          <t>LI-Retarget-SiteVisitors-30d</t>
        </is>
      </c>
      <c r="N1409" s="9" t="inlineStr">
        <is>
          <t>linkedin</t>
        </is>
      </c>
      <c r="O1409" s="9" t="inlineStr">
        <is>
          <t>paid-social</t>
        </is>
      </c>
      <c r="P1409" s="9" t="inlineStr">
        <is>
          <t>li_retarget_sitevisitors_30d</t>
        </is>
      </c>
      <c r="Q1409" s="9" t="inlineStr">
        <is>
          <t>single-image_pain-point_cta-trial</t>
        </is>
      </c>
      <c r="R1409" s="9" t="inlineStr">
        <is>
          <t>li-ent-data-engineers</t>
        </is>
      </c>
      <c r="S1409" s="11" t="n">
        <v>45687.65833333333</v>
      </c>
      <c r="T1409" s="9" t="inlineStr">
        <is>
          <t>demo_request</t>
        </is>
      </c>
    </row>
    <row r="1410">
      <c r="A1410" s="6" t="inlineStr">
        <is>
          <t>PRO-00479</t>
        </is>
      </c>
      <c r="B1410" s="6" t="inlineStr">
        <is>
          <t>Dana Rodriguez</t>
        </is>
      </c>
      <c r="C1410" s="6" t="inlineStr">
        <is>
          <t>Data Analyst</t>
        </is>
      </c>
      <c r="D1410" s="6" t="inlineStr">
        <is>
          <t>ic_analyst</t>
        </is>
      </c>
      <c r="E1410" s="6" t="n">
        <v>0.75</v>
      </c>
      <c r="F1410" s="6" t="inlineStr">
        <is>
          <t>Streamlink</t>
        </is>
      </c>
      <c r="G1410" s="6" t="b">
        <v>1</v>
      </c>
      <c r="H1410" s="6" t="b">
        <v>1</v>
      </c>
      <c r="I1410" s="6" t="b">
        <v>0</v>
      </c>
      <c r="J1410" s="7" t="n">
        <v>27520</v>
      </c>
      <c r="K1410" s="6" t="n">
        <v>3</v>
      </c>
      <c r="L1410" s="6" t="inlineStr">
        <is>
          <t>linkedin</t>
        </is>
      </c>
      <c r="M1410" s="6" t="inlineStr">
        <is>
          <t>LI-Retarget-PricingPage-14d</t>
        </is>
      </c>
      <c r="N1410" s="6" t="inlineStr">
        <is>
          <t>linkedin</t>
        </is>
      </c>
      <c r="O1410" s="6" t="inlineStr">
        <is>
          <t>paid-social</t>
        </is>
      </c>
      <c r="P1410" s="6" t="inlineStr">
        <is>
          <t>li_retarget_pricingpage_14d</t>
        </is>
      </c>
      <c r="Q1410" s="6" t="inlineStr">
        <is>
          <t>single-image_product-feature_cta-demo</t>
        </is>
      </c>
      <c r="R1410" s="6" t="inlineStr">
        <is>
          <t>li-lookalike-closed-won</t>
        </is>
      </c>
      <c r="S1410" s="8" t="n">
        <v>45705.74652777778</v>
      </c>
      <c r="T1410" s="6" t="inlineStr">
        <is>
          <t>gated_content_download</t>
        </is>
      </c>
    </row>
    <row r="1411">
      <c r="A1411" s="9" t="inlineStr">
        <is>
          <t>PRO-00479</t>
        </is>
      </c>
      <c r="B1411" s="9" t="inlineStr">
        <is>
          <t>Dana Rodriguez</t>
        </is>
      </c>
      <c r="C1411" s="9" t="inlineStr">
        <is>
          <t>Data Analyst</t>
        </is>
      </c>
      <c r="D1411" s="9" t="inlineStr">
        <is>
          <t>ic_analyst</t>
        </is>
      </c>
      <c r="E1411" s="9" t="n">
        <v>0.75</v>
      </c>
      <c r="F1411" s="9" t="inlineStr">
        <is>
          <t>Streamlink</t>
        </is>
      </c>
      <c r="G1411" s="9" t="b">
        <v>1</v>
      </c>
      <c r="H1411" s="9" t="b">
        <v>1</v>
      </c>
      <c r="I1411" s="9" t="b">
        <v>0</v>
      </c>
      <c r="J1411" s="10" t="n">
        <v>27520</v>
      </c>
      <c r="K1411" s="9" t="n">
        <v>4</v>
      </c>
      <c r="L1411" s="9" t="inlineStr">
        <is>
          <t>programmatic</t>
        </is>
      </c>
      <c r="M1411" s="9" t="inlineStr">
        <is>
          <t>DSP-Retarget-HighIntent-14d</t>
        </is>
      </c>
      <c r="N1411" s="9" t="inlineStr">
        <is>
          <t>stackadapt</t>
        </is>
      </c>
      <c r="O1411" s="9" t="inlineStr">
        <is>
          <t>display</t>
        </is>
      </c>
      <c r="P1411" s="9" t="inlineStr">
        <is>
          <t>dsp_retarget_highintent_14d</t>
        </is>
      </c>
      <c r="Q1411" s="9" t="inlineStr">
        <is>
          <t>display-banner_awareness</t>
        </is>
      </c>
      <c r="R1411" s="9" t="inlineStr">
        <is>
          <t>lookalike-data-engineers</t>
        </is>
      </c>
      <c r="S1411" s="11" t="n">
        <v>45713.53680555556</v>
      </c>
      <c r="T1411" s="9" t="inlineStr">
        <is>
          <t>gated_content_download</t>
        </is>
      </c>
    </row>
    <row r="1412">
      <c r="A1412" s="6" t="inlineStr">
        <is>
          <t>PRO-00480</t>
        </is>
      </c>
      <c r="B1412" s="6" t="inlineStr">
        <is>
          <t>Taylor Martinez</t>
        </is>
      </c>
      <c r="C1412" s="6" t="inlineStr">
        <is>
          <t>Data Platform Manager</t>
        </is>
      </c>
      <c r="D1412" s="6" t="inlineStr">
        <is>
          <t>manager</t>
        </is>
      </c>
      <c r="E1412" s="6" t="n">
        <v>1</v>
      </c>
      <c r="F1412" s="6" t="inlineStr">
        <is>
          <t>Meridian Cloud</t>
        </is>
      </c>
      <c r="G1412" s="6" t="b">
        <v>0</v>
      </c>
      <c r="H1412" s="6" t="b">
        <v>0</v>
      </c>
      <c r="I1412" s="6" t="b">
        <v>0</v>
      </c>
      <c r="J1412" s="7" t="n">
        <v>0</v>
      </c>
      <c r="K1412" s="6" t="n">
        <v>1</v>
      </c>
      <c r="L1412" s="6" t="inlineStr">
        <is>
          <t>google</t>
        </is>
      </c>
      <c r="M1412" s="6" t="inlineStr">
        <is>
          <t>GGL-RLSA-HighIntent-Visitors</t>
        </is>
      </c>
      <c r="N1412" s="6" t="inlineStr">
        <is>
          <t>google</t>
        </is>
      </c>
      <c r="O1412" s="6" t="inlineStr">
        <is>
          <t>paid-search</t>
        </is>
      </c>
      <c r="P1412" s="6" t="inlineStr">
        <is>
          <t>ggl_rlsa_highintent_visitors</t>
        </is>
      </c>
      <c r="Q1412" s="6" t="inlineStr">
        <is>
          <t>text-ad_rlsa</t>
        </is>
      </c>
      <c r="R1412" s="6" t="inlineStr">
        <is>
          <t>pipeform-alternative</t>
        </is>
      </c>
      <c r="S1412" s="8" t="n">
        <v>45880.50416666667</v>
      </c>
      <c r="T1412" s="6" t="inlineStr">
        <is>
          <t>newsletter_signup</t>
        </is>
      </c>
    </row>
    <row r="1413">
      <c r="A1413" s="9" t="inlineStr">
        <is>
          <t>PRO-00480</t>
        </is>
      </c>
      <c r="B1413" s="9" t="inlineStr">
        <is>
          <t>Taylor Martinez</t>
        </is>
      </c>
      <c r="C1413" s="9" t="inlineStr">
        <is>
          <t>Data Platform Manager</t>
        </is>
      </c>
      <c r="D1413" s="9" t="inlineStr">
        <is>
          <t>manager</t>
        </is>
      </c>
      <c r="E1413" s="9" t="n">
        <v>1</v>
      </c>
      <c r="F1413" s="9" t="inlineStr">
        <is>
          <t>Meridian Cloud</t>
        </is>
      </c>
      <c r="G1413" s="9" t="b">
        <v>0</v>
      </c>
      <c r="H1413" s="9" t="b">
        <v>0</v>
      </c>
      <c r="I1413" s="9" t="b">
        <v>0</v>
      </c>
      <c r="J1413" s="10" t="n">
        <v>0</v>
      </c>
      <c r="K1413" s="9" t="n">
        <v>2</v>
      </c>
      <c r="L1413" s="9" t="inlineStr">
        <is>
          <t>google</t>
        </is>
      </c>
      <c r="M1413" s="9" t="inlineStr">
        <is>
          <t>GGL-RLSA-HighIntent-Visitors</t>
        </is>
      </c>
      <c r="N1413" s="9" t="inlineStr">
        <is>
          <t>google</t>
        </is>
      </c>
      <c r="O1413" s="9" t="inlineStr">
        <is>
          <t>paid-search</t>
        </is>
      </c>
      <c r="P1413" s="9" t="inlineStr">
        <is>
          <t>ggl_rlsa_highintent_visitors</t>
        </is>
      </c>
      <c r="Q1413" s="9" t="inlineStr">
        <is>
          <t>text-ad_rlsa</t>
        </is>
      </c>
      <c r="R1413" s="9" t="inlineStr">
        <is>
          <t>etl-software</t>
        </is>
      </c>
      <c r="S1413" s="11" t="n">
        <v>45896.60972222222</v>
      </c>
      <c r="T1413" s="9" t="inlineStr">
        <is>
          <t>newsletter_signup</t>
        </is>
      </c>
    </row>
    <row r="1414">
      <c r="A1414" s="6" t="inlineStr">
        <is>
          <t>PRO-00481</t>
        </is>
      </c>
      <c r="B1414" s="6" t="inlineStr">
        <is>
          <t>Hayden Thompson</t>
        </is>
      </c>
      <c r="C1414" s="6" t="inlineStr">
        <is>
          <t>Data Engineering Manager</t>
        </is>
      </c>
      <c r="D1414" s="6" t="inlineStr">
        <is>
          <t>manager</t>
        </is>
      </c>
      <c r="E1414" s="6" t="n">
        <v>1</v>
      </c>
      <c r="F1414" s="6" t="inlineStr">
        <is>
          <t>Nexlayer</t>
        </is>
      </c>
      <c r="G1414" s="6" t="b">
        <v>1</v>
      </c>
      <c r="H1414" s="6" t="b">
        <v>0</v>
      </c>
      <c r="I1414" s="6" t="b">
        <v>0</v>
      </c>
      <c r="J1414" s="7" t="n">
        <v>0</v>
      </c>
      <c r="K1414" s="6" t="n">
        <v>1</v>
      </c>
      <c r="L1414" s="6" t="inlineStr">
        <is>
          <t>google</t>
        </is>
      </c>
      <c r="M1414" s="6" t="inlineStr">
        <is>
          <t>GGL-Competitor-Streamlink-Alt</t>
        </is>
      </c>
      <c r="N1414" s="6" t="inlineStr">
        <is>
          <t>google</t>
        </is>
      </c>
      <c r="O1414" s="6" t="inlineStr">
        <is>
          <t>paid-search</t>
        </is>
      </c>
      <c r="P1414" s="6" t="inlineStr">
        <is>
          <t>ggl_competitor_streamlink_alt</t>
        </is>
      </c>
      <c r="Q1414" s="6" t="inlineStr">
        <is>
          <t>text-ad_rlsa</t>
        </is>
      </c>
      <c r="R1414" s="6" t="inlineStr">
        <is>
          <t>data-integration-platform</t>
        </is>
      </c>
      <c r="S1414" s="8" t="n">
        <v>45782.56736111111</v>
      </c>
      <c r="T1414" s="6" t="inlineStr">
        <is>
          <t>trial_signup</t>
        </is>
      </c>
    </row>
    <row r="1415">
      <c r="A1415" s="9" t="inlineStr">
        <is>
          <t>PRO-00481</t>
        </is>
      </c>
      <c r="B1415" s="9" t="inlineStr">
        <is>
          <t>Hayden Thompson</t>
        </is>
      </c>
      <c r="C1415" s="9" t="inlineStr">
        <is>
          <t>Data Engineering Manager</t>
        </is>
      </c>
      <c r="D1415" s="9" t="inlineStr">
        <is>
          <t>manager</t>
        </is>
      </c>
      <c r="E1415" s="9" t="n">
        <v>1</v>
      </c>
      <c r="F1415" s="9" t="inlineStr">
        <is>
          <t>Nexlayer</t>
        </is>
      </c>
      <c r="G1415" s="9" t="b">
        <v>1</v>
      </c>
      <c r="H1415" s="9" t="b">
        <v>0</v>
      </c>
      <c r="I1415" s="9" t="b">
        <v>0</v>
      </c>
      <c r="J1415" s="10" t="n">
        <v>0</v>
      </c>
      <c r="K1415" s="9" t="n">
        <v>2</v>
      </c>
      <c r="L1415" s="9" t="inlineStr">
        <is>
          <t>g2</t>
        </is>
      </c>
      <c r="M1415" s="9" t="inlineStr">
        <is>
          <t>G2-Badge-LP-Integration</t>
        </is>
      </c>
      <c r="N1415" s="9" t="inlineStr">
        <is>
          <t>g2</t>
        </is>
      </c>
      <c r="O1415" s="9" t="inlineStr">
        <is>
          <t>review-site</t>
        </is>
      </c>
      <c r="P1415" s="9" t="inlineStr">
        <is>
          <t>g2_badge_lp_integration</t>
        </is>
      </c>
      <c r="Q1415" s="9" t="inlineStr">
        <is>
          <t>retarget-banner_category</t>
        </is>
      </c>
      <c r="R1415" s="9" t="inlineStr">
        <is>
          <t>pipeline-software-evaluation</t>
        </is>
      </c>
      <c r="S1415" s="11" t="n">
        <v>45789.57013888889</v>
      </c>
      <c r="T1415" s="9" t="inlineStr">
        <is>
          <t>gated_content_download</t>
        </is>
      </c>
    </row>
    <row r="1416">
      <c r="A1416" s="6" t="inlineStr">
        <is>
          <t>PRO-00481</t>
        </is>
      </c>
      <c r="B1416" s="6" t="inlineStr">
        <is>
          <t>Hayden Thompson</t>
        </is>
      </c>
      <c r="C1416" s="6" t="inlineStr">
        <is>
          <t>Data Engineering Manager</t>
        </is>
      </c>
      <c r="D1416" s="6" t="inlineStr">
        <is>
          <t>manager</t>
        </is>
      </c>
      <c r="E1416" s="6" t="n">
        <v>1</v>
      </c>
      <c r="F1416" s="6" t="inlineStr">
        <is>
          <t>Nexlayer</t>
        </is>
      </c>
      <c r="G1416" s="6" t="b">
        <v>1</v>
      </c>
      <c r="H1416" s="6" t="b">
        <v>0</v>
      </c>
      <c r="I1416" s="6" t="b">
        <v>0</v>
      </c>
      <c r="J1416" s="7" t="n">
        <v>0</v>
      </c>
      <c r="K1416" s="6" t="n">
        <v>3</v>
      </c>
      <c r="L1416" s="6" t="inlineStr">
        <is>
          <t>google</t>
        </is>
      </c>
      <c r="M1416" s="6" t="inlineStr">
        <is>
          <t>GGL-Competitor-Streamlink-Alt</t>
        </is>
      </c>
      <c r="N1416" s="6" t="inlineStr">
        <is>
          <t>google</t>
        </is>
      </c>
      <c r="O1416" s="6" t="inlineStr">
        <is>
          <t>paid-search</t>
        </is>
      </c>
      <c r="P1416" s="6" t="inlineStr">
        <is>
          <t>ggl_competitor_streamlink_alt</t>
        </is>
      </c>
      <c r="Q1416" s="6" t="inlineStr">
        <is>
          <t>text-ad_search</t>
        </is>
      </c>
      <c r="R1416" s="6" t="inlineStr">
        <is>
          <t>etl-software</t>
        </is>
      </c>
      <c r="S1416" s="8" t="n">
        <v>45803.6125</v>
      </c>
      <c r="T1416" s="6" t="inlineStr">
        <is>
          <t>newsletter_signup</t>
        </is>
      </c>
    </row>
    <row r="1417">
      <c r="A1417" s="9" t="inlineStr">
        <is>
          <t>PRO-00481</t>
        </is>
      </c>
      <c r="B1417" s="9" t="inlineStr">
        <is>
          <t>Hayden Thompson</t>
        </is>
      </c>
      <c r="C1417" s="9" t="inlineStr">
        <is>
          <t>Data Engineering Manager</t>
        </is>
      </c>
      <c r="D1417" s="9" t="inlineStr">
        <is>
          <t>manager</t>
        </is>
      </c>
      <c r="E1417" s="9" t="n">
        <v>1</v>
      </c>
      <c r="F1417" s="9" t="inlineStr">
        <is>
          <t>Nexlayer</t>
        </is>
      </c>
      <c r="G1417" s="9" t="b">
        <v>1</v>
      </c>
      <c r="H1417" s="9" t="b">
        <v>0</v>
      </c>
      <c r="I1417" s="9" t="b">
        <v>0</v>
      </c>
      <c r="J1417" s="10" t="n">
        <v>0</v>
      </c>
      <c r="K1417" s="9" t="n">
        <v>4</v>
      </c>
      <c r="L1417" s="9" t="inlineStr">
        <is>
          <t>linkedin</t>
        </is>
      </c>
      <c r="M1417" s="9" t="inlineStr">
        <is>
          <t>LI-Retarget-PricingPage-14d</t>
        </is>
      </c>
      <c r="N1417" s="9" t="inlineStr">
        <is>
          <t>linkedin</t>
        </is>
      </c>
      <c r="O1417" s="9" t="inlineStr">
        <is>
          <t>paid-social</t>
        </is>
      </c>
      <c r="P1417" s="9" t="inlineStr">
        <is>
          <t>li_retarget_pricingpage_14d</t>
        </is>
      </c>
      <c r="Q1417" s="9" t="inlineStr">
        <is>
          <t>single-image_product-feature_cta-trial</t>
        </is>
      </c>
      <c r="R1417" s="9" t="inlineStr">
        <is>
          <t>li-retarget-site-visitors-30d</t>
        </is>
      </c>
      <c r="S1417" s="11" t="n">
        <v>45817.3875</v>
      </c>
      <c r="T1417" s="9" t="inlineStr">
        <is>
          <t>gated_content_download</t>
        </is>
      </c>
    </row>
    <row r="1418">
      <c r="A1418" s="6" t="inlineStr">
        <is>
          <t>PRO-00482</t>
        </is>
      </c>
      <c r="B1418" s="6" t="inlineStr">
        <is>
          <t>Skyler Smith</t>
        </is>
      </c>
      <c r="C1418" s="6" t="inlineStr">
        <is>
          <t>Data Engineering Manager</t>
        </is>
      </c>
      <c r="D1418" s="6" t="inlineStr">
        <is>
          <t>manager</t>
        </is>
      </c>
      <c r="E1418" s="6" t="n">
        <v>1</v>
      </c>
      <c r="F1418" s="6" t="inlineStr">
        <is>
          <t>Stackbridge</t>
        </is>
      </c>
      <c r="G1418" s="6" t="b">
        <v>1</v>
      </c>
      <c r="H1418" s="6" t="b">
        <v>0</v>
      </c>
      <c r="I1418" s="6" t="b">
        <v>0</v>
      </c>
      <c r="J1418" s="7" t="n">
        <v>0</v>
      </c>
      <c r="K1418" s="6" t="n">
        <v>1</v>
      </c>
      <c r="L1418" s="6" t="inlineStr">
        <is>
          <t>linkedin</t>
        </is>
      </c>
      <c r="M1418" s="6" t="inlineStr">
        <is>
          <t>LI-ABM-Strategic-ENT</t>
        </is>
      </c>
      <c r="N1418" s="6" t="inlineStr">
        <is>
          <t>linkedin</t>
        </is>
      </c>
      <c r="O1418" s="6" t="inlineStr">
        <is>
          <t>paid-social</t>
        </is>
      </c>
      <c r="P1418" s="6" t="inlineStr">
        <is>
          <t>li_abm_strategic_ent</t>
        </is>
      </c>
      <c r="Q1418" s="6" t="inlineStr">
        <is>
          <t>single-image_thought-leadership_cta-learn-more</t>
        </is>
      </c>
      <c r="R1418" s="6" t="inlineStr">
        <is>
          <t>li-lookalike-closed-won</t>
        </is>
      </c>
      <c r="S1418" s="8" t="n">
        <v>45792.42569444444</v>
      </c>
      <c r="T1418" s="6" t="inlineStr">
        <is>
          <t>trial_signup</t>
        </is>
      </c>
    </row>
    <row r="1419">
      <c r="A1419" s="9" t="inlineStr">
        <is>
          <t>PRO-00482</t>
        </is>
      </c>
      <c r="B1419" s="9" t="inlineStr">
        <is>
          <t>Skyler Smith</t>
        </is>
      </c>
      <c r="C1419" s="9" t="inlineStr">
        <is>
          <t>Data Engineering Manager</t>
        </is>
      </c>
      <c r="D1419" s="9" t="inlineStr">
        <is>
          <t>manager</t>
        </is>
      </c>
      <c r="E1419" s="9" t="n">
        <v>1</v>
      </c>
      <c r="F1419" s="9" t="inlineStr">
        <is>
          <t>Stackbridge</t>
        </is>
      </c>
      <c r="G1419" s="9" t="b">
        <v>1</v>
      </c>
      <c r="H1419" s="9" t="b">
        <v>0</v>
      </c>
      <c r="I1419" s="9" t="b">
        <v>0</v>
      </c>
      <c r="J1419" s="10" t="n">
        <v>0</v>
      </c>
      <c r="K1419" s="9" t="n">
        <v>2</v>
      </c>
      <c r="L1419" s="9" t="inlineStr">
        <is>
          <t>google</t>
        </is>
      </c>
      <c r="M1419" s="9" t="inlineStr">
        <is>
          <t>GGL-Brand-Syncflow-Exact</t>
        </is>
      </c>
      <c r="N1419" s="9" t="inlineStr">
        <is>
          <t>google</t>
        </is>
      </c>
      <c r="O1419" s="9" t="inlineStr">
        <is>
          <t>paid-search</t>
        </is>
      </c>
      <c r="P1419" s="9" t="inlineStr">
        <is>
          <t>ggl_brand_syncflow_exact</t>
        </is>
      </c>
      <c r="Q1419" s="9" t="inlineStr">
        <is>
          <t>text-ad_rlsa</t>
        </is>
      </c>
      <c r="R1419" s="9" t="inlineStr">
        <is>
          <t>syncflow-alternative</t>
        </is>
      </c>
      <c r="S1419" s="11" t="n">
        <v>45811.45416666667</v>
      </c>
      <c r="T1419" s="9" t="inlineStr">
        <is>
          <t>newsletter_signup</t>
        </is>
      </c>
    </row>
    <row r="1420">
      <c r="A1420" s="6" t="inlineStr">
        <is>
          <t>PRO-00482</t>
        </is>
      </c>
      <c r="B1420" s="6" t="inlineStr">
        <is>
          <t>Skyler Smith</t>
        </is>
      </c>
      <c r="C1420" s="6" t="inlineStr">
        <is>
          <t>Data Engineering Manager</t>
        </is>
      </c>
      <c r="D1420" s="6" t="inlineStr">
        <is>
          <t>manager</t>
        </is>
      </c>
      <c r="E1420" s="6" t="n">
        <v>1</v>
      </c>
      <c r="F1420" s="6" t="inlineStr">
        <is>
          <t>Stackbridge</t>
        </is>
      </c>
      <c r="G1420" s="6" t="b">
        <v>1</v>
      </c>
      <c r="H1420" s="6" t="b">
        <v>0</v>
      </c>
      <c r="I1420" s="6" t="b">
        <v>0</v>
      </c>
      <c r="J1420" s="7" t="n">
        <v>0</v>
      </c>
      <c r="K1420" s="6" t="n">
        <v>3</v>
      </c>
      <c r="L1420" s="6" t="inlineStr">
        <is>
          <t>google</t>
        </is>
      </c>
      <c r="M1420" s="6" t="inlineStr">
        <is>
          <t>GGL-RLSA-HighIntent-Visitors</t>
        </is>
      </c>
      <c r="N1420" s="6" t="inlineStr">
        <is>
          <t>google</t>
        </is>
      </c>
      <c r="O1420" s="6" t="inlineStr">
        <is>
          <t>paid-search</t>
        </is>
      </c>
      <c r="P1420" s="6" t="inlineStr">
        <is>
          <t>ggl_rlsa_highintent_visitors</t>
        </is>
      </c>
      <c r="Q1420" s="6" t="inlineStr">
        <is>
          <t>text-ad_search</t>
        </is>
      </c>
      <c r="R1420" s="6" t="inlineStr">
        <is>
          <t>streamlink-vs-syncflow</t>
        </is>
      </c>
      <c r="S1420" s="8" t="n">
        <v>45831.47222222222</v>
      </c>
      <c r="T1420" s="6" t="inlineStr">
        <is>
          <t>gated_content_download</t>
        </is>
      </c>
    </row>
    <row r="1421">
      <c r="A1421" s="9" t="inlineStr">
        <is>
          <t>PRO-00483</t>
        </is>
      </c>
      <c r="B1421" s="9" t="inlineStr">
        <is>
          <t>Elliot Johnson</t>
        </is>
      </c>
      <c r="C1421" s="9" t="inlineStr">
        <is>
          <t>BI Manager</t>
        </is>
      </c>
      <c r="D1421" s="9" t="inlineStr">
        <is>
          <t>manager</t>
        </is>
      </c>
      <c r="E1421" s="9" t="n">
        <v>1</v>
      </c>
      <c r="F1421" s="9" t="inlineStr">
        <is>
          <t>Beacon Platforms</t>
        </is>
      </c>
      <c r="G1421" s="9" t="b">
        <v>0</v>
      </c>
      <c r="H1421" s="9" t="b">
        <v>0</v>
      </c>
      <c r="I1421" s="9" t="b">
        <v>0</v>
      </c>
      <c r="J1421" s="10" t="n">
        <v>0</v>
      </c>
      <c r="K1421" s="9" t="n">
        <v>1</v>
      </c>
      <c r="L1421" s="9" t="inlineStr">
        <is>
          <t>google</t>
        </is>
      </c>
      <c r="M1421" s="9" t="inlineStr">
        <is>
          <t>GGL-NonBrand-DataPipeline</t>
        </is>
      </c>
      <c r="N1421" s="9" t="inlineStr">
        <is>
          <t>google</t>
        </is>
      </c>
      <c r="O1421" s="9" t="inlineStr">
        <is>
          <t>paid-search</t>
        </is>
      </c>
      <c r="P1421" s="9" t="inlineStr">
        <is>
          <t>ggl_nonbrand_datapipeline</t>
        </is>
      </c>
      <c r="Q1421" s="9" t="inlineStr">
        <is>
          <t>text-ad_search</t>
        </is>
      </c>
      <c r="R1421" s="9" t="inlineStr">
        <is>
          <t>data-pipeline-tools</t>
        </is>
      </c>
      <c r="S1421" s="11" t="n">
        <v>45908.55625</v>
      </c>
      <c r="T1421" s="9" t="inlineStr">
        <is>
          <t>gated_content_download</t>
        </is>
      </c>
    </row>
    <row r="1422">
      <c r="A1422" s="6" t="inlineStr">
        <is>
          <t>PRO-00483</t>
        </is>
      </c>
      <c r="B1422" s="6" t="inlineStr">
        <is>
          <t>Elliot Johnson</t>
        </is>
      </c>
      <c r="C1422" s="6" t="inlineStr">
        <is>
          <t>BI Manager</t>
        </is>
      </c>
      <c r="D1422" s="6" t="inlineStr">
        <is>
          <t>manager</t>
        </is>
      </c>
      <c r="E1422" s="6" t="n">
        <v>1</v>
      </c>
      <c r="F1422" s="6" t="inlineStr">
        <is>
          <t>Beacon Platforms</t>
        </is>
      </c>
      <c r="G1422" s="6" t="b">
        <v>0</v>
      </c>
      <c r="H1422" s="6" t="b">
        <v>0</v>
      </c>
      <c r="I1422" s="6" t="b">
        <v>0</v>
      </c>
      <c r="J1422" s="7" t="n">
        <v>0</v>
      </c>
      <c r="K1422" s="6" t="n">
        <v>2</v>
      </c>
      <c r="L1422" s="6" t="inlineStr">
        <is>
          <t>google</t>
        </is>
      </c>
      <c r="M1422" s="6" t="inlineStr">
        <is>
          <t>GGL-Competitor-Streamlink-Alt</t>
        </is>
      </c>
      <c r="N1422" s="6" t="inlineStr">
        <is>
          <t>google</t>
        </is>
      </c>
      <c r="O1422" s="6" t="inlineStr">
        <is>
          <t>paid-search</t>
        </is>
      </c>
      <c r="P1422" s="6" t="inlineStr">
        <is>
          <t>ggl_competitor_streamlink_alt</t>
        </is>
      </c>
      <c r="Q1422" s="6" t="inlineStr">
        <is>
          <t>text-ad_competitor</t>
        </is>
      </c>
      <c r="R1422" s="6" t="inlineStr">
        <is>
          <t>streamlink-vs-syncflow</t>
        </is>
      </c>
      <c r="S1422" s="8" t="n">
        <v>45916.48402777778</v>
      </c>
      <c r="T1422" s="6" t="inlineStr">
        <is>
          <t>newsletter_signup</t>
        </is>
      </c>
    </row>
    <row r="1423">
      <c r="A1423" s="9" t="inlineStr">
        <is>
          <t>PRO-00483</t>
        </is>
      </c>
      <c r="B1423" s="9" t="inlineStr">
        <is>
          <t>Elliot Johnson</t>
        </is>
      </c>
      <c r="C1423" s="9" t="inlineStr">
        <is>
          <t>BI Manager</t>
        </is>
      </c>
      <c r="D1423" s="9" t="inlineStr">
        <is>
          <t>manager</t>
        </is>
      </c>
      <c r="E1423" s="9" t="n">
        <v>1</v>
      </c>
      <c r="F1423" s="9" t="inlineStr">
        <is>
          <t>Beacon Platforms</t>
        </is>
      </c>
      <c r="G1423" s="9" t="b">
        <v>0</v>
      </c>
      <c r="H1423" s="9" t="b">
        <v>0</v>
      </c>
      <c r="I1423" s="9" t="b">
        <v>0</v>
      </c>
      <c r="J1423" s="10" t="n">
        <v>0</v>
      </c>
      <c r="K1423" s="9" t="n">
        <v>3</v>
      </c>
      <c r="L1423" s="9" t="inlineStr">
        <is>
          <t>g2</t>
        </is>
      </c>
      <c r="M1423" s="9" t="inlineStr">
        <is>
          <t>G2-Retarget-CategoryBuyers</t>
        </is>
      </c>
      <c r="N1423" s="9" t="inlineStr">
        <is>
          <t>g2</t>
        </is>
      </c>
      <c r="O1423" s="9" t="inlineStr">
        <is>
          <t>review-site</t>
        </is>
      </c>
      <c r="P1423" s="9" t="inlineStr">
        <is>
          <t>g2_retarget_categorybuyers</t>
        </is>
      </c>
      <c r="Q1423" s="9" t="inlineStr">
        <is>
          <t>retarget-banner_category</t>
        </is>
      </c>
      <c r="R1423" s="9" t="inlineStr">
        <is>
          <t>etl-tools-comparison</t>
        </is>
      </c>
      <c r="S1423" s="11" t="n">
        <v>45936.69027777778</v>
      </c>
      <c r="T1423" s="9" t="inlineStr">
        <is>
          <t>gated_content_download</t>
        </is>
      </c>
    </row>
    <row r="1424">
      <c r="A1424" s="6" t="inlineStr">
        <is>
          <t>PRO-00483</t>
        </is>
      </c>
      <c r="B1424" s="6" t="inlineStr">
        <is>
          <t>Elliot Johnson</t>
        </is>
      </c>
      <c r="C1424" s="6" t="inlineStr">
        <is>
          <t>BI Manager</t>
        </is>
      </c>
      <c r="D1424" s="6" t="inlineStr">
        <is>
          <t>manager</t>
        </is>
      </c>
      <c r="E1424" s="6" t="n">
        <v>1</v>
      </c>
      <c r="F1424" s="6" t="inlineStr">
        <is>
          <t>Beacon Platforms</t>
        </is>
      </c>
      <c r="G1424" s="6" t="b">
        <v>0</v>
      </c>
      <c r="H1424" s="6" t="b">
        <v>0</v>
      </c>
      <c r="I1424" s="6" t="b">
        <v>0</v>
      </c>
      <c r="J1424" s="7" t="n">
        <v>0</v>
      </c>
      <c r="K1424" s="6" t="n">
        <v>4</v>
      </c>
      <c r="L1424" s="6" t="inlineStr">
        <is>
          <t>programmatic</t>
        </is>
      </c>
      <c r="M1424" s="6" t="inlineStr">
        <is>
          <t>DSP-Retarget-HighIntent-14d</t>
        </is>
      </c>
      <c r="N1424" s="6" t="inlineStr">
        <is>
          <t>stackadapt</t>
        </is>
      </c>
      <c r="O1424" s="6" t="inlineStr">
        <is>
          <t>display</t>
        </is>
      </c>
      <c r="P1424" s="6" t="inlineStr">
        <is>
          <t>dsp_retarget_highintent_14d</t>
        </is>
      </c>
      <c r="Q1424" s="6" t="inlineStr">
        <is>
          <t>display-banner_abm</t>
        </is>
      </c>
      <c r="R1424" s="6" t="inlineStr">
        <is>
          <t>lookalike-data-engineers</t>
        </is>
      </c>
      <c r="S1424" s="8" t="n">
        <v>45944.74861111111</v>
      </c>
      <c r="T1424" s="6" t="inlineStr">
        <is>
          <t>gated_content_download</t>
        </is>
      </c>
    </row>
    <row r="1425">
      <c r="A1425" s="9" t="inlineStr">
        <is>
          <t>PRO-00484</t>
        </is>
      </c>
      <c r="B1425" s="9" t="inlineStr">
        <is>
          <t>Peyton Nguyen</t>
        </is>
      </c>
      <c r="C1425" s="9" t="inlineStr">
        <is>
          <t>Data Analyst</t>
        </is>
      </c>
      <c r="D1425" s="9" t="inlineStr">
        <is>
          <t>ic_analyst</t>
        </is>
      </c>
      <c r="E1425" s="9" t="n">
        <v>0.75</v>
      </c>
      <c r="F1425" s="9" t="inlineStr">
        <is>
          <t>Stratum Data</t>
        </is>
      </c>
      <c r="G1425" s="9" t="b">
        <v>1</v>
      </c>
      <c r="H1425" s="9" t="b">
        <v>0</v>
      </c>
      <c r="I1425" s="9" t="b">
        <v>0</v>
      </c>
      <c r="J1425" s="10" t="n">
        <v>0</v>
      </c>
      <c r="K1425" s="9" t="n">
        <v>1</v>
      </c>
      <c r="L1425" s="9" t="inlineStr">
        <is>
          <t>linkedin</t>
        </is>
      </c>
      <c r="M1425" s="9" t="inlineStr">
        <is>
          <t>LI-ENT-Awareness-DataPipeline</t>
        </is>
      </c>
      <c r="N1425" s="9" t="inlineStr">
        <is>
          <t>linkedin</t>
        </is>
      </c>
      <c r="O1425" s="9" t="inlineStr">
        <is>
          <t>paid-social</t>
        </is>
      </c>
      <c r="P1425" s="9" t="inlineStr">
        <is>
          <t>li_ent_awareness_datapipeline</t>
        </is>
      </c>
      <c r="Q1425" s="9" t="inlineStr">
        <is>
          <t>single-image_social-proof_cta-learn-more</t>
        </is>
      </c>
      <c r="R1425" s="9" t="inlineStr">
        <is>
          <t>li-abm-strategic-accounts</t>
        </is>
      </c>
      <c r="S1425" s="11" t="n">
        <v>45700.55138888889</v>
      </c>
      <c r="T1425" s="9" t="inlineStr">
        <is>
          <t>gated_content_download</t>
        </is>
      </c>
    </row>
    <row r="1426">
      <c r="A1426" s="6" t="inlineStr">
        <is>
          <t>PRO-00484</t>
        </is>
      </c>
      <c r="B1426" s="6" t="inlineStr">
        <is>
          <t>Peyton Nguyen</t>
        </is>
      </c>
      <c r="C1426" s="6" t="inlineStr">
        <is>
          <t>Data Analyst</t>
        </is>
      </c>
      <c r="D1426" s="6" t="inlineStr">
        <is>
          <t>ic_analyst</t>
        </is>
      </c>
      <c r="E1426" s="6" t="n">
        <v>0.75</v>
      </c>
      <c r="F1426" s="6" t="inlineStr">
        <is>
          <t>Stratum Data</t>
        </is>
      </c>
      <c r="G1426" s="6" t="b">
        <v>1</v>
      </c>
      <c r="H1426" s="6" t="b">
        <v>0</v>
      </c>
      <c r="I1426" s="6" t="b">
        <v>0</v>
      </c>
      <c r="J1426" s="7" t="n">
        <v>0</v>
      </c>
      <c r="K1426" s="6" t="n">
        <v>2</v>
      </c>
      <c r="L1426" s="6" t="inlineStr">
        <is>
          <t>linkedin</t>
        </is>
      </c>
      <c r="M1426" s="6" t="inlineStr">
        <is>
          <t>LI-Retarget-PricingPage-14d</t>
        </is>
      </c>
      <c r="N1426" s="6" t="inlineStr">
        <is>
          <t>linkedin</t>
        </is>
      </c>
      <c r="O1426" s="6" t="inlineStr">
        <is>
          <t>paid-social</t>
        </is>
      </c>
      <c r="P1426" s="6" t="inlineStr">
        <is>
          <t>li_retarget_pricingpage_14d</t>
        </is>
      </c>
      <c r="Q1426" s="6" t="inlineStr">
        <is>
          <t>single-image_social-proof_cta-learn-more</t>
        </is>
      </c>
      <c r="R1426" s="6" t="inlineStr">
        <is>
          <t>li-mid-analytics-directors</t>
        </is>
      </c>
      <c r="S1426" s="8" t="n">
        <v>45712.35486111111</v>
      </c>
      <c r="T1426" s="6" t="inlineStr">
        <is>
          <t>trial_signup</t>
        </is>
      </c>
    </row>
    <row r="1427">
      <c r="A1427" s="9" t="inlineStr">
        <is>
          <t>PRO-00484</t>
        </is>
      </c>
      <c r="B1427" s="9" t="inlineStr">
        <is>
          <t>Peyton Nguyen</t>
        </is>
      </c>
      <c r="C1427" s="9" t="inlineStr">
        <is>
          <t>Data Analyst</t>
        </is>
      </c>
      <c r="D1427" s="9" t="inlineStr">
        <is>
          <t>ic_analyst</t>
        </is>
      </c>
      <c r="E1427" s="9" t="n">
        <v>0.75</v>
      </c>
      <c r="F1427" s="9" t="inlineStr">
        <is>
          <t>Stratum Data</t>
        </is>
      </c>
      <c r="G1427" s="9" t="b">
        <v>1</v>
      </c>
      <c r="H1427" s="9" t="b">
        <v>0</v>
      </c>
      <c r="I1427" s="9" t="b">
        <v>0</v>
      </c>
      <c r="J1427" s="10" t="n">
        <v>0</v>
      </c>
      <c r="K1427" s="9" t="n">
        <v>3</v>
      </c>
      <c r="L1427" s="9" t="inlineStr">
        <is>
          <t>g2</t>
        </is>
      </c>
      <c r="M1427" s="9" t="inlineStr">
        <is>
          <t>G2-GridReport-ETL-Gated</t>
        </is>
      </c>
      <c r="N1427" s="9" t="inlineStr">
        <is>
          <t>g2</t>
        </is>
      </c>
      <c r="O1427" s="9" t="inlineStr">
        <is>
          <t>review-site</t>
        </is>
      </c>
      <c r="P1427" s="9" t="inlineStr">
        <is>
          <t>g2_gridreport_etl_gated</t>
        </is>
      </c>
      <c r="Q1427" s="9" t="inlineStr">
        <is>
          <t>gated-report_etl</t>
        </is>
      </c>
      <c r="R1427" s="9" t="inlineStr">
        <is>
          <t>pipeline-software-evaluation</t>
        </is>
      </c>
      <c r="S1427" s="11" t="n">
        <v>45726.46458333333</v>
      </c>
      <c r="T1427" s="9" t="inlineStr">
        <is>
          <t>newsletter_signup</t>
        </is>
      </c>
    </row>
    <row r="1428">
      <c r="A1428" s="6" t="inlineStr">
        <is>
          <t>PRO-00485</t>
        </is>
      </c>
      <c r="B1428" s="6" t="inlineStr">
        <is>
          <t>Finley Williams</t>
        </is>
      </c>
      <c r="C1428" s="6" t="inlineStr">
        <is>
          <t>Director of Data</t>
        </is>
      </c>
      <c r="D1428" s="6" t="inlineStr">
        <is>
          <t>director</t>
        </is>
      </c>
      <c r="E1428" s="6" t="n">
        <v>1.25</v>
      </c>
      <c r="F1428" s="6" t="inlineStr">
        <is>
          <t>Gridlane</t>
        </is>
      </c>
      <c r="G1428" s="6" t="b">
        <v>1</v>
      </c>
      <c r="H1428" s="6" t="b">
        <v>0</v>
      </c>
      <c r="I1428" s="6" t="b">
        <v>0</v>
      </c>
      <c r="J1428" s="7" t="n">
        <v>0</v>
      </c>
      <c r="K1428" s="6" t="n">
        <v>1</v>
      </c>
      <c r="L1428" s="6" t="inlineStr">
        <is>
          <t>google</t>
        </is>
      </c>
      <c r="M1428" s="6" t="inlineStr">
        <is>
          <t>GGL-NonBrand-DataPipeline</t>
        </is>
      </c>
      <c r="N1428" s="6" t="inlineStr">
        <is>
          <t>google</t>
        </is>
      </c>
      <c r="O1428" s="6" t="inlineStr">
        <is>
          <t>paid-search</t>
        </is>
      </c>
      <c r="P1428" s="6" t="inlineStr">
        <is>
          <t>ggl_nonbrand_datapipeline</t>
        </is>
      </c>
      <c r="Q1428" s="6" t="inlineStr">
        <is>
          <t>text-ad_rlsa</t>
        </is>
      </c>
      <c r="R1428" s="6" t="inlineStr">
        <is>
          <t>data-integration-platform</t>
        </is>
      </c>
      <c r="S1428" s="8" t="n">
        <v>45856.53125</v>
      </c>
      <c r="T1428" s="6" t="inlineStr">
        <is>
          <t>gated_content_download</t>
        </is>
      </c>
    </row>
    <row r="1429">
      <c r="A1429" s="9" t="inlineStr">
        <is>
          <t>PRO-00485</t>
        </is>
      </c>
      <c r="B1429" s="9" t="inlineStr">
        <is>
          <t>Finley Williams</t>
        </is>
      </c>
      <c r="C1429" s="9" t="inlineStr">
        <is>
          <t>Director of Data</t>
        </is>
      </c>
      <c r="D1429" s="9" t="inlineStr">
        <is>
          <t>director</t>
        </is>
      </c>
      <c r="E1429" s="9" t="n">
        <v>1.25</v>
      </c>
      <c r="F1429" s="9" t="inlineStr">
        <is>
          <t>Gridlane</t>
        </is>
      </c>
      <c r="G1429" s="9" t="b">
        <v>1</v>
      </c>
      <c r="H1429" s="9" t="b">
        <v>0</v>
      </c>
      <c r="I1429" s="9" t="b">
        <v>0</v>
      </c>
      <c r="J1429" s="10" t="n">
        <v>0</v>
      </c>
      <c r="K1429" s="9" t="n">
        <v>2</v>
      </c>
      <c r="L1429" s="9" t="inlineStr">
        <is>
          <t>google</t>
        </is>
      </c>
      <c r="M1429" s="9" t="inlineStr">
        <is>
          <t>GGL-Brand-Syncflow-Exact</t>
        </is>
      </c>
      <c r="N1429" s="9" t="inlineStr">
        <is>
          <t>google</t>
        </is>
      </c>
      <c r="O1429" s="9" t="inlineStr">
        <is>
          <t>paid-search</t>
        </is>
      </c>
      <c r="P1429" s="9" t="inlineStr">
        <is>
          <t>ggl_brand_syncflow_exact</t>
        </is>
      </c>
      <c r="Q1429" s="9" t="inlineStr">
        <is>
          <t>text-ad_competitor</t>
        </is>
      </c>
      <c r="R1429" s="9" t="inlineStr">
        <is>
          <t>data-pipeline-tools</t>
        </is>
      </c>
      <c r="S1429" s="11" t="n">
        <v>45877.47222222222</v>
      </c>
      <c r="T1429" s="9" t="inlineStr">
        <is>
          <t>gated_content_download</t>
        </is>
      </c>
    </row>
    <row r="1430">
      <c r="A1430" s="6" t="inlineStr">
        <is>
          <t>PRO-00485</t>
        </is>
      </c>
      <c r="B1430" s="6" t="inlineStr">
        <is>
          <t>Finley Williams</t>
        </is>
      </c>
      <c r="C1430" s="6" t="inlineStr">
        <is>
          <t>Director of Data</t>
        </is>
      </c>
      <c r="D1430" s="6" t="inlineStr">
        <is>
          <t>director</t>
        </is>
      </c>
      <c r="E1430" s="6" t="n">
        <v>1.25</v>
      </c>
      <c r="F1430" s="6" t="inlineStr">
        <is>
          <t>Gridlane</t>
        </is>
      </c>
      <c r="G1430" s="6" t="b">
        <v>1</v>
      </c>
      <c r="H1430" s="6" t="b">
        <v>0</v>
      </c>
      <c r="I1430" s="6" t="b">
        <v>0</v>
      </c>
      <c r="J1430" s="7" t="n">
        <v>0</v>
      </c>
      <c r="K1430" s="6" t="n">
        <v>3</v>
      </c>
      <c r="L1430" s="6" t="inlineStr">
        <is>
          <t>linkedin</t>
        </is>
      </c>
      <c r="M1430" s="6" t="inlineStr">
        <is>
          <t>LI-Retarget-SiteVisitors-30d</t>
        </is>
      </c>
      <c r="N1430" s="6" t="inlineStr">
        <is>
          <t>linkedin</t>
        </is>
      </c>
      <c r="O1430" s="6" t="inlineStr">
        <is>
          <t>paid-social</t>
        </is>
      </c>
      <c r="P1430" s="6" t="inlineStr">
        <is>
          <t>li_retarget_sitevisitors_30d</t>
        </is>
      </c>
      <c r="Q1430" s="6" t="inlineStr">
        <is>
          <t>single-image_pain-point_cta-trial</t>
        </is>
      </c>
      <c r="R1430" s="6" t="inlineStr">
        <is>
          <t>li-abm-strategic-accounts</t>
        </is>
      </c>
      <c r="S1430" s="8" t="n">
        <v>45897.49305555555</v>
      </c>
      <c r="T1430" s="6" t="inlineStr">
        <is>
          <t>trial_signup</t>
        </is>
      </c>
    </row>
    <row r="1431">
      <c r="A1431" s="9" t="inlineStr">
        <is>
          <t>PRO-00486</t>
        </is>
      </c>
      <c r="B1431" s="9" t="inlineStr">
        <is>
          <t>Taylor Lewis</t>
        </is>
      </c>
      <c r="C1431" s="9" t="inlineStr">
        <is>
          <t>BI Manager</t>
        </is>
      </c>
      <c r="D1431" s="9" t="inlineStr">
        <is>
          <t>manager</t>
        </is>
      </c>
      <c r="E1431" s="9" t="n">
        <v>1</v>
      </c>
      <c r="F1431" s="9" t="inlineStr">
        <is>
          <t>Onyx Intelligence</t>
        </is>
      </c>
      <c r="G1431" s="9" t="b">
        <v>0</v>
      </c>
      <c r="H1431" s="9" t="b">
        <v>0</v>
      </c>
      <c r="I1431" s="9" t="b">
        <v>0</v>
      </c>
      <c r="J1431" s="10" t="n">
        <v>0</v>
      </c>
      <c r="K1431" s="9" t="n">
        <v>1</v>
      </c>
      <c r="L1431" s="9" t="inlineStr">
        <is>
          <t>linkedin</t>
        </is>
      </c>
      <c r="M1431" s="9" t="inlineStr">
        <is>
          <t>LI-ABM-Strategic-ENT</t>
        </is>
      </c>
      <c r="N1431" s="9" t="inlineStr">
        <is>
          <t>linkedin</t>
        </is>
      </c>
      <c r="O1431" s="9" t="inlineStr">
        <is>
          <t>paid-social</t>
        </is>
      </c>
      <c r="P1431" s="9" t="inlineStr">
        <is>
          <t>li_abm_strategic_ent</t>
        </is>
      </c>
      <c r="Q1431" s="9" t="inlineStr">
        <is>
          <t>single-image_pain-point_cta-demo</t>
        </is>
      </c>
      <c r="R1431" s="9" t="inlineStr">
        <is>
          <t>li-lookalike-closed-won</t>
        </is>
      </c>
      <c r="S1431" s="11" t="n">
        <v>45943.47847222222</v>
      </c>
      <c r="T1431" s="9" t="inlineStr">
        <is>
          <t>newsletter_signup</t>
        </is>
      </c>
    </row>
    <row r="1432">
      <c r="A1432" s="6" t="inlineStr">
        <is>
          <t>PRO-00486</t>
        </is>
      </c>
      <c r="B1432" s="6" t="inlineStr">
        <is>
          <t>Taylor Lewis</t>
        </is>
      </c>
      <c r="C1432" s="6" t="inlineStr">
        <is>
          <t>BI Manager</t>
        </is>
      </c>
      <c r="D1432" s="6" t="inlineStr">
        <is>
          <t>manager</t>
        </is>
      </c>
      <c r="E1432" s="6" t="n">
        <v>1</v>
      </c>
      <c r="F1432" s="6" t="inlineStr">
        <is>
          <t>Onyx Intelligence</t>
        </is>
      </c>
      <c r="G1432" s="6" t="b">
        <v>0</v>
      </c>
      <c r="H1432" s="6" t="b">
        <v>0</v>
      </c>
      <c r="I1432" s="6" t="b">
        <v>0</v>
      </c>
      <c r="J1432" s="7" t="n">
        <v>0</v>
      </c>
      <c r="K1432" s="6" t="n">
        <v>2</v>
      </c>
      <c r="L1432" s="6" t="inlineStr">
        <is>
          <t>linkedin</t>
        </is>
      </c>
      <c r="M1432" s="6" t="inlineStr">
        <is>
          <t>LI-ENT-Awareness-DataIntegration</t>
        </is>
      </c>
      <c r="N1432" s="6" t="inlineStr">
        <is>
          <t>linkedin</t>
        </is>
      </c>
      <c r="O1432" s="6" t="inlineStr">
        <is>
          <t>paid-social</t>
        </is>
      </c>
      <c r="P1432" s="6" t="inlineStr">
        <is>
          <t>li_ent_awareness_dataintegration</t>
        </is>
      </c>
      <c r="Q1432" s="6" t="inlineStr">
        <is>
          <t>single-image_pain-point_cta-demo</t>
        </is>
      </c>
      <c r="R1432" s="6" t="inlineStr">
        <is>
          <t>li-abm-strategic-accounts</t>
        </is>
      </c>
      <c r="S1432" s="8" t="n">
        <v>45957.72708333333</v>
      </c>
      <c r="T1432" s="6" t="inlineStr">
        <is>
          <t>gated_content_download</t>
        </is>
      </c>
    </row>
    <row r="1433">
      <c r="A1433" s="9" t="inlineStr">
        <is>
          <t>PRO-00486</t>
        </is>
      </c>
      <c r="B1433" s="9" t="inlineStr">
        <is>
          <t>Taylor Lewis</t>
        </is>
      </c>
      <c r="C1433" s="9" t="inlineStr">
        <is>
          <t>BI Manager</t>
        </is>
      </c>
      <c r="D1433" s="9" t="inlineStr">
        <is>
          <t>manager</t>
        </is>
      </c>
      <c r="E1433" s="9" t="n">
        <v>1</v>
      </c>
      <c r="F1433" s="9" t="inlineStr">
        <is>
          <t>Onyx Intelligence</t>
        </is>
      </c>
      <c r="G1433" s="9" t="b">
        <v>0</v>
      </c>
      <c r="H1433" s="9" t="b">
        <v>0</v>
      </c>
      <c r="I1433" s="9" t="b">
        <v>0</v>
      </c>
      <c r="J1433" s="10" t="n">
        <v>0</v>
      </c>
      <c r="K1433" s="9" t="n">
        <v>3</v>
      </c>
      <c r="L1433" s="9" t="inlineStr">
        <is>
          <t>linkedin</t>
        </is>
      </c>
      <c r="M1433" s="9" t="inlineStr">
        <is>
          <t>LI-Retarget-SiteVisitors-30d</t>
        </is>
      </c>
      <c r="N1433" s="9" t="inlineStr">
        <is>
          <t>linkedin</t>
        </is>
      </c>
      <c r="O1433" s="9" t="inlineStr">
        <is>
          <t>paid-social</t>
        </is>
      </c>
      <c r="P1433" s="9" t="inlineStr">
        <is>
          <t>li_retarget_sitevisitors_30d</t>
        </is>
      </c>
      <c r="Q1433" s="9" t="inlineStr">
        <is>
          <t>single-image_pain-point_cta-trial</t>
        </is>
      </c>
      <c r="R1433" s="9" t="inlineStr">
        <is>
          <t>li-retarget-site-visitors-30d</t>
        </is>
      </c>
      <c r="S1433" s="11" t="n">
        <v>45974.37291666667</v>
      </c>
      <c r="T1433" s="9" t="inlineStr">
        <is>
          <t>gated_content_download</t>
        </is>
      </c>
    </row>
    <row r="1434">
      <c r="A1434" s="6" t="inlineStr">
        <is>
          <t>PRO-00487</t>
        </is>
      </c>
      <c r="B1434" s="6" t="inlineStr">
        <is>
          <t>Spencer Robinson</t>
        </is>
      </c>
      <c r="C1434" s="6" t="inlineStr">
        <is>
          <t>BI Analyst</t>
        </is>
      </c>
      <c r="D1434" s="6" t="inlineStr">
        <is>
          <t>ic_analyst</t>
        </is>
      </c>
      <c r="E1434" s="6" t="n">
        <v>0.75</v>
      </c>
      <c r="F1434" s="6" t="inlineStr">
        <is>
          <t>Syncflow</t>
        </is>
      </c>
      <c r="G1434" s="6" t="b">
        <v>0</v>
      </c>
      <c r="H1434" s="6" t="b">
        <v>0</v>
      </c>
      <c r="I1434" s="6" t="b">
        <v>0</v>
      </c>
      <c r="J1434" s="7" t="n">
        <v>0</v>
      </c>
      <c r="K1434" s="6" t="n">
        <v>1</v>
      </c>
      <c r="L1434" s="6" t="inlineStr">
        <is>
          <t>google</t>
        </is>
      </c>
      <c r="M1434" s="6" t="inlineStr">
        <is>
          <t>GGL-NonBrand-DataPipeline</t>
        </is>
      </c>
      <c r="N1434" s="6" t="inlineStr">
        <is>
          <t>google</t>
        </is>
      </c>
      <c r="O1434" s="6" t="inlineStr">
        <is>
          <t>paid-search</t>
        </is>
      </c>
      <c r="P1434" s="6" t="inlineStr">
        <is>
          <t>ggl_nonbrand_datapipeline</t>
        </is>
      </c>
      <c r="Q1434" s="6" t="inlineStr">
        <is>
          <t>text-ad_competitor</t>
        </is>
      </c>
      <c r="R1434" s="6" t="inlineStr">
        <is>
          <t>streamlink-vs-syncflow</t>
        </is>
      </c>
      <c r="S1434" s="8" t="n">
        <v>45726.59236111111</v>
      </c>
      <c r="T1434" s="6" t="inlineStr">
        <is>
          <t>newsletter_signup</t>
        </is>
      </c>
    </row>
    <row r="1435">
      <c r="A1435" s="9" t="inlineStr">
        <is>
          <t>PRO-00487</t>
        </is>
      </c>
      <c r="B1435" s="9" t="inlineStr">
        <is>
          <t>Spencer Robinson</t>
        </is>
      </c>
      <c r="C1435" s="9" t="inlineStr">
        <is>
          <t>BI Analyst</t>
        </is>
      </c>
      <c r="D1435" s="9" t="inlineStr">
        <is>
          <t>ic_analyst</t>
        </is>
      </c>
      <c r="E1435" s="9" t="n">
        <v>0.75</v>
      </c>
      <c r="F1435" s="9" t="inlineStr">
        <is>
          <t>Syncflow</t>
        </is>
      </c>
      <c r="G1435" s="9" t="b">
        <v>0</v>
      </c>
      <c r="H1435" s="9" t="b">
        <v>0</v>
      </c>
      <c r="I1435" s="9" t="b">
        <v>0</v>
      </c>
      <c r="J1435" s="10" t="n">
        <v>0</v>
      </c>
      <c r="K1435" s="9" t="n">
        <v>2</v>
      </c>
      <c r="L1435" s="9" t="inlineStr">
        <is>
          <t>g2</t>
        </is>
      </c>
      <c r="M1435" s="9" t="inlineStr">
        <is>
          <t>G2-Retarget-CategoryBuyers</t>
        </is>
      </c>
      <c r="N1435" s="9" t="inlineStr">
        <is>
          <t>g2</t>
        </is>
      </c>
      <c r="O1435" s="9" t="inlineStr">
        <is>
          <t>review-site</t>
        </is>
      </c>
      <c r="P1435" s="9" t="inlineStr">
        <is>
          <t>g2_retarget_categorybuyers</t>
        </is>
      </c>
      <c r="Q1435" s="9" t="inlineStr">
        <is>
          <t>badge-display_integration</t>
        </is>
      </c>
      <c r="R1435" s="9" t="inlineStr">
        <is>
          <t>etl-tools-comparison</t>
        </is>
      </c>
      <c r="S1435" s="11" t="n">
        <v>45740.48333333333</v>
      </c>
      <c r="T1435" s="9" t="inlineStr">
        <is>
          <t>trial_signup</t>
        </is>
      </c>
    </row>
    <row r="1436">
      <c r="A1436" s="6" t="inlineStr">
        <is>
          <t>PRO-00487</t>
        </is>
      </c>
      <c r="B1436" s="6" t="inlineStr">
        <is>
          <t>Spencer Robinson</t>
        </is>
      </c>
      <c r="C1436" s="6" t="inlineStr">
        <is>
          <t>BI Analyst</t>
        </is>
      </c>
      <c r="D1436" s="6" t="inlineStr">
        <is>
          <t>ic_analyst</t>
        </is>
      </c>
      <c r="E1436" s="6" t="n">
        <v>0.75</v>
      </c>
      <c r="F1436" s="6" t="inlineStr">
        <is>
          <t>Syncflow</t>
        </is>
      </c>
      <c r="G1436" s="6" t="b">
        <v>0</v>
      </c>
      <c r="H1436" s="6" t="b">
        <v>0</v>
      </c>
      <c r="I1436" s="6" t="b">
        <v>0</v>
      </c>
      <c r="J1436" s="7" t="n">
        <v>0</v>
      </c>
      <c r="K1436" s="6" t="n">
        <v>3</v>
      </c>
      <c r="L1436" s="6" t="inlineStr">
        <is>
          <t>google</t>
        </is>
      </c>
      <c r="M1436" s="6" t="inlineStr">
        <is>
          <t>GGL-RLSA-HighIntent-Visitors</t>
        </is>
      </c>
      <c r="N1436" s="6" t="inlineStr">
        <is>
          <t>google</t>
        </is>
      </c>
      <c r="O1436" s="6" t="inlineStr">
        <is>
          <t>paid-search</t>
        </is>
      </c>
      <c r="P1436" s="6" t="inlineStr">
        <is>
          <t>ggl_rlsa_highintent_visitors</t>
        </is>
      </c>
      <c r="Q1436" s="6" t="inlineStr">
        <is>
          <t>text-ad_rlsa</t>
        </is>
      </c>
      <c r="R1436" s="6" t="inlineStr">
        <is>
          <t>pipeform-alternative</t>
        </is>
      </c>
      <c r="S1436" s="8" t="n">
        <v>45757.72222222222</v>
      </c>
      <c r="T1436" s="6" t="inlineStr">
        <is>
          <t>gated_content_download</t>
        </is>
      </c>
    </row>
    <row r="1437">
      <c r="A1437" s="9" t="inlineStr">
        <is>
          <t>PRO-00488</t>
        </is>
      </c>
      <c r="B1437" s="9" t="inlineStr">
        <is>
          <t>Phoenix Johnson</t>
        </is>
      </c>
      <c r="C1437" s="9" t="inlineStr">
        <is>
          <t>Director of Analytics</t>
        </is>
      </c>
      <c r="D1437" s="9" t="inlineStr">
        <is>
          <t>director</t>
        </is>
      </c>
      <c r="E1437" s="9" t="n">
        <v>1.25</v>
      </c>
      <c r="F1437" s="9" t="inlineStr">
        <is>
          <t>Apex Workflows</t>
        </is>
      </c>
      <c r="G1437" s="9" t="b">
        <v>1</v>
      </c>
      <c r="H1437" s="9" t="b">
        <v>0</v>
      </c>
      <c r="I1437" s="9" t="b">
        <v>0</v>
      </c>
      <c r="J1437" s="10" t="n">
        <v>0</v>
      </c>
      <c r="K1437" s="9" t="n">
        <v>1</v>
      </c>
      <c r="L1437" s="9" t="inlineStr">
        <is>
          <t>linkedin</t>
        </is>
      </c>
      <c r="M1437" s="9" t="inlineStr">
        <is>
          <t>LI-ENT-Awareness-DataPipeline</t>
        </is>
      </c>
      <c r="N1437" s="9" t="inlineStr">
        <is>
          <t>linkedin</t>
        </is>
      </c>
      <c r="O1437" s="9" t="inlineStr">
        <is>
          <t>paid-social</t>
        </is>
      </c>
      <c r="P1437" s="9" t="inlineStr">
        <is>
          <t>li_ent_awareness_datapipeline</t>
        </is>
      </c>
      <c r="Q1437" s="9" t="inlineStr">
        <is>
          <t>single-image_pain-point_cta-trial</t>
        </is>
      </c>
      <c r="R1437" s="9" t="inlineStr">
        <is>
          <t>li-lookalike-closed-won</t>
        </is>
      </c>
      <c r="S1437" s="11" t="n">
        <v>45673.65694444445</v>
      </c>
      <c r="T1437" s="9" t="inlineStr">
        <is>
          <t>newsletter_signup</t>
        </is>
      </c>
    </row>
    <row r="1438">
      <c r="A1438" s="6" t="inlineStr">
        <is>
          <t>PRO-00488</t>
        </is>
      </c>
      <c r="B1438" s="6" t="inlineStr">
        <is>
          <t>Phoenix Johnson</t>
        </is>
      </c>
      <c r="C1438" s="6" t="inlineStr">
        <is>
          <t>Director of Analytics</t>
        </is>
      </c>
      <c r="D1438" s="6" t="inlineStr">
        <is>
          <t>director</t>
        </is>
      </c>
      <c r="E1438" s="6" t="n">
        <v>1.25</v>
      </c>
      <c r="F1438" s="6" t="inlineStr">
        <is>
          <t>Apex Workflows</t>
        </is>
      </c>
      <c r="G1438" s="6" t="b">
        <v>1</v>
      </c>
      <c r="H1438" s="6" t="b">
        <v>0</v>
      </c>
      <c r="I1438" s="6" t="b">
        <v>0</v>
      </c>
      <c r="J1438" s="7" t="n">
        <v>0</v>
      </c>
      <c r="K1438" s="6" t="n">
        <v>2</v>
      </c>
      <c r="L1438" s="6" t="inlineStr">
        <is>
          <t>google</t>
        </is>
      </c>
      <c r="M1438" s="6" t="inlineStr">
        <is>
          <t>GGL-RLSA-HighIntent-Visitors</t>
        </is>
      </c>
      <c r="N1438" s="6" t="inlineStr">
        <is>
          <t>google</t>
        </is>
      </c>
      <c r="O1438" s="6" t="inlineStr">
        <is>
          <t>paid-search</t>
        </is>
      </c>
      <c r="P1438" s="6" t="inlineStr">
        <is>
          <t>ggl_rlsa_highintent_visitors</t>
        </is>
      </c>
      <c r="Q1438" s="6" t="inlineStr">
        <is>
          <t>text-ad_rlsa</t>
        </is>
      </c>
      <c r="R1438" s="6" t="inlineStr">
        <is>
          <t>data-pipeline-tools</t>
        </is>
      </c>
      <c r="S1438" s="8" t="n">
        <v>45691.61875</v>
      </c>
      <c r="T1438" s="6" t="inlineStr">
        <is>
          <t>trial_signup</t>
        </is>
      </c>
    </row>
    <row r="1439">
      <c r="A1439" s="9" t="inlineStr">
        <is>
          <t>PRO-00488</t>
        </is>
      </c>
      <c r="B1439" s="9" t="inlineStr">
        <is>
          <t>Phoenix Johnson</t>
        </is>
      </c>
      <c r="C1439" s="9" t="inlineStr">
        <is>
          <t>Director of Analytics</t>
        </is>
      </c>
      <c r="D1439" s="9" t="inlineStr">
        <is>
          <t>director</t>
        </is>
      </c>
      <c r="E1439" s="9" t="n">
        <v>1.25</v>
      </c>
      <c r="F1439" s="9" t="inlineStr">
        <is>
          <t>Apex Workflows</t>
        </is>
      </c>
      <c r="G1439" s="9" t="b">
        <v>1</v>
      </c>
      <c r="H1439" s="9" t="b">
        <v>0</v>
      </c>
      <c r="I1439" s="9" t="b">
        <v>0</v>
      </c>
      <c r="J1439" s="10" t="n">
        <v>0</v>
      </c>
      <c r="K1439" s="9" t="n">
        <v>3</v>
      </c>
      <c r="L1439" s="9" t="inlineStr">
        <is>
          <t>linkedin</t>
        </is>
      </c>
      <c r="M1439" s="9" t="inlineStr">
        <is>
          <t>LI-Retarget-PricingPage-14d</t>
        </is>
      </c>
      <c r="N1439" s="9" t="inlineStr">
        <is>
          <t>linkedin</t>
        </is>
      </c>
      <c r="O1439" s="9" t="inlineStr">
        <is>
          <t>paid-social</t>
        </is>
      </c>
      <c r="P1439" s="9" t="inlineStr">
        <is>
          <t>li_retarget_pricingpage_14d</t>
        </is>
      </c>
      <c r="Q1439" s="9" t="inlineStr">
        <is>
          <t>single-image_thought-leadership_cta-download</t>
        </is>
      </c>
      <c r="R1439" s="9" t="inlineStr">
        <is>
          <t>li-lookalike-closed-won</t>
        </is>
      </c>
      <c r="S1439" s="11" t="n">
        <v>45700.38819444444</v>
      </c>
      <c r="T1439" s="9" t="inlineStr">
        <is>
          <t>gated_content_download</t>
        </is>
      </c>
    </row>
    <row r="1440">
      <c r="A1440" s="6" t="inlineStr">
        <is>
          <t>PRO-00488</t>
        </is>
      </c>
      <c r="B1440" s="6" t="inlineStr">
        <is>
          <t>Phoenix Johnson</t>
        </is>
      </c>
      <c r="C1440" s="6" t="inlineStr">
        <is>
          <t>Director of Analytics</t>
        </is>
      </c>
      <c r="D1440" s="6" t="inlineStr">
        <is>
          <t>director</t>
        </is>
      </c>
      <c r="E1440" s="6" t="n">
        <v>1.25</v>
      </c>
      <c r="F1440" s="6" t="inlineStr">
        <is>
          <t>Apex Workflows</t>
        </is>
      </c>
      <c r="G1440" s="6" t="b">
        <v>1</v>
      </c>
      <c r="H1440" s="6" t="b">
        <v>0</v>
      </c>
      <c r="I1440" s="6" t="b">
        <v>0</v>
      </c>
      <c r="J1440" s="7" t="n">
        <v>0</v>
      </c>
      <c r="K1440" s="6" t="n">
        <v>4</v>
      </c>
      <c r="L1440" s="6" t="inlineStr">
        <is>
          <t>google</t>
        </is>
      </c>
      <c r="M1440" s="6" t="inlineStr">
        <is>
          <t>GGL-Brand-Syncflow-Exact</t>
        </is>
      </c>
      <c r="N1440" s="6" t="inlineStr">
        <is>
          <t>google</t>
        </is>
      </c>
      <c r="O1440" s="6" t="inlineStr">
        <is>
          <t>paid-search</t>
        </is>
      </c>
      <c r="P1440" s="6" t="inlineStr">
        <is>
          <t>ggl_brand_syncflow_exact</t>
        </is>
      </c>
      <c r="Q1440" s="6" t="inlineStr">
        <is>
          <t>text-ad_rlsa</t>
        </is>
      </c>
      <c r="R1440" s="6" t="inlineStr">
        <is>
          <t>data-integration-platform</t>
        </is>
      </c>
      <c r="S1440" s="8" t="n">
        <v>45712.59166666667</v>
      </c>
      <c r="T1440" s="6" t="inlineStr">
        <is>
          <t>trial_signup</t>
        </is>
      </c>
    </row>
    <row r="1441">
      <c r="A1441" s="9" t="inlineStr">
        <is>
          <t>PRO-00489</t>
        </is>
      </c>
      <c r="B1441" s="9" t="inlineStr">
        <is>
          <t>Alex Hall</t>
        </is>
      </c>
      <c r="C1441" s="9" t="inlineStr">
        <is>
          <t>Chief Analytics Officer</t>
        </is>
      </c>
      <c r="D1441" s="9" t="inlineStr">
        <is>
          <t>c_suite_vp</t>
        </is>
      </c>
      <c r="E1441" s="9" t="n">
        <v>1.5</v>
      </c>
      <c r="F1441" s="9" t="inlineStr">
        <is>
          <t>Novabridge</t>
        </is>
      </c>
      <c r="G1441" s="9" t="b">
        <v>0</v>
      </c>
      <c r="H1441" s="9" t="b">
        <v>0</v>
      </c>
      <c r="I1441" s="9" t="b">
        <v>0</v>
      </c>
      <c r="J1441" s="10" t="n">
        <v>0</v>
      </c>
      <c r="K1441" s="9" t="n">
        <v>1</v>
      </c>
      <c r="L1441" s="9" t="inlineStr">
        <is>
          <t>linkedin</t>
        </is>
      </c>
      <c r="M1441" s="9" t="inlineStr">
        <is>
          <t>LI-Retarget-SiteVisitors-30d</t>
        </is>
      </c>
      <c r="N1441" s="9" t="inlineStr">
        <is>
          <t>linkedin</t>
        </is>
      </c>
      <c r="O1441" s="9" t="inlineStr">
        <is>
          <t>paid-social</t>
        </is>
      </c>
      <c r="P1441" s="9" t="inlineStr">
        <is>
          <t>li_retarget_sitevisitors_30d</t>
        </is>
      </c>
      <c r="Q1441" s="9" t="inlineStr">
        <is>
          <t>single-image_pain-point_cta-demo</t>
        </is>
      </c>
      <c r="R1441" s="9" t="inlineStr">
        <is>
          <t>li-ent-data-engineers</t>
        </is>
      </c>
      <c r="S1441" s="11" t="n">
        <v>45849.38194444445</v>
      </c>
      <c r="T1441" s="9" t="inlineStr">
        <is>
          <t>gated_content_download</t>
        </is>
      </c>
    </row>
    <row r="1442">
      <c r="A1442" s="6" t="inlineStr">
        <is>
          <t>PRO-00489</t>
        </is>
      </c>
      <c r="B1442" s="6" t="inlineStr">
        <is>
          <t>Alex Hall</t>
        </is>
      </c>
      <c r="C1442" s="6" t="inlineStr">
        <is>
          <t>Chief Analytics Officer</t>
        </is>
      </c>
      <c r="D1442" s="6" t="inlineStr">
        <is>
          <t>c_suite_vp</t>
        </is>
      </c>
      <c r="E1442" s="6" t="n">
        <v>1.5</v>
      </c>
      <c r="F1442" s="6" t="inlineStr">
        <is>
          <t>Novabridge</t>
        </is>
      </c>
      <c r="G1442" s="6" t="b">
        <v>0</v>
      </c>
      <c r="H1442" s="6" t="b">
        <v>0</v>
      </c>
      <c r="I1442" s="6" t="b">
        <v>0</v>
      </c>
      <c r="J1442" s="7" t="n">
        <v>0</v>
      </c>
      <c r="K1442" s="6" t="n">
        <v>2</v>
      </c>
      <c r="L1442" s="6" t="inlineStr">
        <is>
          <t>programmatic</t>
        </is>
      </c>
      <c r="M1442" s="6" t="inlineStr">
        <is>
          <t>DSP-Retarget-HighIntent-14d</t>
        </is>
      </c>
      <c r="N1442" s="6" t="inlineStr">
        <is>
          <t>stackadapt</t>
        </is>
      </c>
      <c r="O1442" s="6" t="inlineStr">
        <is>
          <t>display</t>
        </is>
      </c>
      <c r="P1442" s="6" t="inlineStr">
        <is>
          <t>dsp_retarget_highintent_14d</t>
        </is>
      </c>
      <c r="Q1442" s="6" t="inlineStr">
        <is>
          <t>display-banner_abm</t>
        </is>
      </c>
      <c r="R1442" s="6" t="inlineStr">
        <is>
          <t>abm-strategic-accounts</t>
        </is>
      </c>
      <c r="S1442" s="8" t="n">
        <v>45860.36875</v>
      </c>
      <c r="T1442" s="6" t="inlineStr">
        <is>
          <t>gated_content_download</t>
        </is>
      </c>
    </row>
    <row r="1443">
      <c r="A1443" s="9" t="inlineStr">
        <is>
          <t>PRO-00490</t>
        </is>
      </c>
      <c r="B1443" s="9" t="inlineStr">
        <is>
          <t>Riley White</t>
        </is>
      </c>
      <c r="C1443" s="9" t="inlineStr">
        <is>
          <t>Data Engineer</t>
        </is>
      </c>
      <c r="D1443" s="9" t="inlineStr">
        <is>
          <t>ic_analyst</t>
        </is>
      </c>
      <c r="E1443" s="9" t="n">
        <v>0.75</v>
      </c>
      <c r="F1443" s="9" t="inlineStr">
        <is>
          <t>Prismware</t>
        </is>
      </c>
      <c r="G1443" s="9" t="b">
        <v>1</v>
      </c>
      <c r="H1443" s="9" t="b">
        <v>1</v>
      </c>
      <c r="I1443" s="9" t="b">
        <v>1</v>
      </c>
      <c r="J1443" s="10" t="n">
        <v>74494</v>
      </c>
      <c r="K1443" s="9" t="n">
        <v>1</v>
      </c>
      <c r="L1443" s="9" t="inlineStr">
        <is>
          <t>linkedin</t>
        </is>
      </c>
      <c r="M1443" s="9" t="inlineStr">
        <is>
          <t>LI-MOFU-Trial-AnalyticsTeams</t>
        </is>
      </c>
      <c r="N1443" s="9" t="inlineStr">
        <is>
          <t>linkedin</t>
        </is>
      </c>
      <c r="O1443" s="9" t="inlineStr">
        <is>
          <t>paid-social</t>
        </is>
      </c>
      <c r="P1443" s="9" t="inlineStr">
        <is>
          <t>li_mofu_trial_analyticsteams</t>
        </is>
      </c>
      <c r="Q1443" s="9" t="inlineStr">
        <is>
          <t>single-image_social-proof_cta-demo</t>
        </is>
      </c>
      <c r="R1443" s="9" t="inlineStr">
        <is>
          <t>li-abm-strategic-accounts</t>
        </is>
      </c>
      <c r="S1443" s="11" t="n">
        <v>45737.72430555556</v>
      </c>
      <c r="T1443" s="9" t="inlineStr">
        <is>
          <t>gated_content_download</t>
        </is>
      </c>
    </row>
    <row r="1444">
      <c r="A1444" s="6" t="inlineStr">
        <is>
          <t>PRO-00490</t>
        </is>
      </c>
      <c r="B1444" s="6" t="inlineStr">
        <is>
          <t>Riley White</t>
        </is>
      </c>
      <c r="C1444" s="6" t="inlineStr">
        <is>
          <t>Data Engineer</t>
        </is>
      </c>
      <c r="D1444" s="6" t="inlineStr">
        <is>
          <t>ic_analyst</t>
        </is>
      </c>
      <c r="E1444" s="6" t="n">
        <v>0.75</v>
      </c>
      <c r="F1444" s="6" t="inlineStr">
        <is>
          <t>Prismware</t>
        </is>
      </c>
      <c r="G1444" s="6" t="b">
        <v>1</v>
      </c>
      <c r="H1444" s="6" t="b">
        <v>1</v>
      </c>
      <c r="I1444" s="6" t="b">
        <v>1</v>
      </c>
      <c r="J1444" s="7" t="n">
        <v>74494</v>
      </c>
      <c r="K1444" s="6" t="n">
        <v>2</v>
      </c>
      <c r="L1444" s="6" t="inlineStr">
        <is>
          <t>g2</t>
        </is>
      </c>
      <c r="M1444" s="6" t="inlineStr">
        <is>
          <t>G2-Retarget-CategoryBuyers</t>
        </is>
      </c>
      <c r="N1444" s="6" t="inlineStr">
        <is>
          <t>g2</t>
        </is>
      </c>
      <c r="O1444" s="6" t="inlineStr">
        <is>
          <t>review-site</t>
        </is>
      </c>
      <c r="P1444" s="6" t="inlineStr">
        <is>
          <t>g2_retarget_categorybuyers</t>
        </is>
      </c>
      <c r="Q1444" s="6" t="inlineStr">
        <is>
          <t>gated-report_etl</t>
        </is>
      </c>
      <c r="R1444" s="6" t="inlineStr">
        <is>
          <t>data-integration-review</t>
        </is>
      </c>
      <c r="S1444" s="8" t="n">
        <v>45757.62569444445</v>
      </c>
      <c r="T1444" s="6" t="inlineStr">
        <is>
          <t>demo_request</t>
        </is>
      </c>
    </row>
    <row r="1445">
      <c r="A1445" s="9" t="inlineStr">
        <is>
          <t>PRO-00490</t>
        </is>
      </c>
      <c r="B1445" s="9" t="inlineStr">
        <is>
          <t>Riley White</t>
        </is>
      </c>
      <c r="C1445" s="9" t="inlineStr">
        <is>
          <t>Data Engineer</t>
        </is>
      </c>
      <c r="D1445" s="9" t="inlineStr">
        <is>
          <t>ic_analyst</t>
        </is>
      </c>
      <c r="E1445" s="9" t="n">
        <v>0.75</v>
      </c>
      <c r="F1445" s="9" t="inlineStr">
        <is>
          <t>Prismware</t>
        </is>
      </c>
      <c r="G1445" s="9" t="b">
        <v>1</v>
      </c>
      <c r="H1445" s="9" t="b">
        <v>1</v>
      </c>
      <c r="I1445" s="9" t="b">
        <v>1</v>
      </c>
      <c r="J1445" s="10" t="n">
        <v>74494</v>
      </c>
      <c r="K1445" s="9" t="n">
        <v>3</v>
      </c>
      <c r="L1445" s="9" t="inlineStr">
        <is>
          <t>g2</t>
        </is>
      </c>
      <c r="M1445" s="9" t="inlineStr">
        <is>
          <t>G2-Retarget-CategoryBuyers</t>
        </is>
      </c>
      <c r="N1445" s="9" t="inlineStr">
        <is>
          <t>g2</t>
        </is>
      </c>
      <c r="O1445" s="9" t="inlineStr">
        <is>
          <t>review-site</t>
        </is>
      </c>
      <c r="P1445" s="9" t="inlineStr">
        <is>
          <t>g2_retarget_categorybuyers</t>
        </is>
      </c>
      <c r="Q1445" s="9" t="inlineStr">
        <is>
          <t>gated-report_etl</t>
        </is>
      </c>
      <c r="R1445" s="9" t="inlineStr">
        <is>
          <t>etl-tools-comparison</t>
        </is>
      </c>
      <c r="S1445" s="11" t="n">
        <v>45765.57152777778</v>
      </c>
      <c r="T1445" s="9" t="inlineStr">
        <is>
          <t>newsletter_signup</t>
        </is>
      </c>
    </row>
    <row r="1446">
      <c r="A1446" s="6" t="inlineStr">
        <is>
          <t>PRO-00490</t>
        </is>
      </c>
      <c r="B1446" s="6" t="inlineStr">
        <is>
          <t>Riley White</t>
        </is>
      </c>
      <c r="C1446" s="6" t="inlineStr">
        <is>
          <t>Data Engineer</t>
        </is>
      </c>
      <c r="D1446" s="6" t="inlineStr">
        <is>
          <t>ic_analyst</t>
        </is>
      </c>
      <c r="E1446" s="6" t="n">
        <v>0.75</v>
      </c>
      <c r="F1446" s="6" t="inlineStr">
        <is>
          <t>Prismware</t>
        </is>
      </c>
      <c r="G1446" s="6" t="b">
        <v>1</v>
      </c>
      <c r="H1446" s="6" t="b">
        <v>1</v>
      </c>
      <c r="I1446" s="6" t="b">
        <v>1</v>
      </c>
      <c r="J1446" s="7" t="n">
        <v>74494</v>
      </c>
      <c r="K1446" s="6" t="n">
        <v>4</v>
      </c>
      <c r="L1446" s="6" t="inlineStr">
        <is>
          <t>programmatic</t>
        </is>
      </c>
      <c r="M1446" s="6" t="inlineStr">
        <is>
          <t>DSP-Awareness-DataEngineers</t>
        </is>
      </c>
      <c r="N1446" s="6" t="inlineStr">
        <is>
          <t>stackadapt</t>
        </is>
      </c>
      <c r="O1446" s="6" t="inlineStr">
        <is>
          <t>display</t>
        </is>
      </c>
      <c r="P1446" s="6" t="inlineStr">
        <is>
          <t>dsp_awareness_dataengineers</t>
        </is>
      </c>
      <c r="Q1446" s="6" t="inlineStr">
        <is>
          <t>display-banner_retarget</t>
        </is>
      </c>
      <c r="R1446" s="6" t="inlineStr">
        <is>
          <t>abm-strategic-accounts</t>
        </is>
      </c>
      <c r="S1446" s="8" t="n">
        <v>45782.44375</v>
      </c>
      <c r="T1446" s="6" t="inlineStr">
        <is>
          <t>newsletter_signup</t>
        </is>
      </c>
    </row>
    <row r="1447">
      <c r="A1447" s="9" t="inlineStr">
        <is>
          <t>PRO-00491</t>
        </is>
      </c>
      <c r="B1447" s="9" t="inlineStr">
        <is>
          <t>Avery Lewis</t>
        </is>
      </c>
      <c r="C1447" s="9" t="inlineStr">
        <is>
          <t>Chief Data Officer</t>
        </is>
      </c>
      <c r="D1447" s="9" t="inlineStr">
        <is>
          <t>c_suite_vp</t>
        </is>
      </c>
      <c r="E1447" s="9" t="n">
        <v>1.5</v>
      </c>
      <c r="F1447" s="9" t="inlineStr">
        <is>
          <t>Pulsestream</t>
        </is>
      </c>
      <c r="G1447" s="9" t="b">
        <v>0</v>
      </c>
      <c r="H1447" s="9" t="b">
        <v>0</v>
      </c>
      <c r="I1447" s="9" t="b">
        <v>0</v>
      </c>
      <c r="J1447" s="10" t="n">
        <v>0</v>
      </c>
      <c r="K1447" s="9" t="n">
        <v>1</v>
      </c>
      <c r="L1447" s="9" t="inlineStr">
        <is>
          <t>google</t>
        </is>
      </c>
      <c r="M1447" s="9" t="inlineStr">
        <is>
          <t>GGL-Brand-Syncflow-Exact</t>
        </is>
      </c>
      <c r="N1447" s="9" t="inlineStr">
        <is>
          <t>google</t>
        </is>
      </c>
      <c r="O1447" s="9" t="inlineStr">
        <is>
          <t>paid-search</t>
        </is>
      </c>
      <c r="P1447" s="9" t="inlineStr">
        <is>
          <t>ggl_brand_syncflow_exact</t>
        </is>
      </c>
      <c r="Q1447" s="9" t="inlineStr">
        <is>
          <t>text-ad_competitor</t>
        </is>
      </c>
      <c r="R1447" s="9" t="inlineStr">
        <is>
          <t>streamlink-vs-syncflow</t>
        </is>
      </c>
      <c r="S1447" s="11" t="n">
        <v>45903.7125</v>
      </c>
      <c r="T1447" s="9" t="inlineStr">
        <is>
          <t>gated_content_download</t>
        </is>
      </c>
    </row>
    <row r="1448">
      <c r="A1448" s="6" t="inlineStr">
        <is>
          <t>PRO-00491</t>
        </is>
      </c>
      <c r="B1448" s="6" t="inlineStr">
        <is>
          <t>Avery Lewis</t>
        </is>
      </c>
      <c r="C1448" s="6" t="inlineStr">
        <is>
          <t>Chief Data Officer</t>
        </is>
      </c>
      <c r="D1448" s="6" t="inlineStr">
        <is>
          <t>c_suite_vp</t>
        </is>
      </c>
      <c r="E1448" s="6" t="n">
        <v>1.5</v>
      </c>
      <c r="F1448" s="6" t="inlineStr">
        <is>
          <t>Pulsestream</t>
        </is>
      </c>
      <c r="G1448" s="6" t="b">
        <v>0</v>
      </c>
      <c r="H1448" s="6" t="b">
        <v>0</v>
      </c>
      <c r="I1448" s="6" t="b">
        <v>0</v>
      </c>
      <c r="J1448" s="7" t="n">
        <v>0</v>
      </c>
      <c r="K1448" s="6" t="n">
        <v>2</v>
      </c>
      <c r="L1448" s="6" t="inlineStr">
        <is>
          <t>g2</t>
        </is>
      </c>
      <c r="M1448" s="6" t="inlineStr">
        <is>
          <t>G2-Retarget-CategoryBuyers</t>
        </is>
      </c>
      <c r="N1448" s="6" t="inlineStr">
        <is>
          <t>g2</t>
        </is>
      </c>
      <c r="O1448" s="6" t="inlineStr">
        <is>
          <t>review-site</t>
        </is>
      </c>
      <c r="P1448" s="6" t="inlineStr">
        <is>
          <t>g2_retarget_categorybuyers</t>
        </is>
      </c>
      <c r="Q1448" s="6" t="inlineStr">
        <is>
          <t>badge-display_integration</t>
        </is>
      </c>
      <c r="R1448" s="6" t="inlineStr">
        <is>
          <t>pipeline-software-evaluation</t>
        </is>
      </c>
      <c r="S1448" s="8" t="n">
        <v>45918.73333333333</v>
      </c>
      <c r="T1448" s="6" t="inlineStr">
        <is>
          <t>newsletter_signup</t>
        </is>
      </c>
    </row>
    <row r="1449">
      <c r="A1449" s="9" t="inlineStr">
        <is>
          <t>PRO-00491</t>
        </is>
      </c>
      <c r="B1449" s="9" t="inlineStr">
        <is>
          <t>Avery Lewis</t>
        </is>
      </c>
      <c r="C1449" s="9" t="inlineStr">
        <is>
          <t>Chief Data Officer</t>
        </is>
      </c>
      <c r="D1449" s="9" t="inlineStr">
        <is>
          <t>c_suite_vp</t>
        </is>
      </c>
      <c r="E1449" s="9" t="n">
        <v>1.5</v>
      </c>
      <c r="F1449" s="9" t="inlineStr">
        <is>
          <t>Pulsestream</t>
        </is>
      </c>
      <c r="G1449" s="9" t="b">
        <v>0</v>
      </c>
      <c r="H1449" s="9" t="b">
        <v>0</v>
      </c>
      <c r="I1449" s="9" t="b">
        <v>0</v>
      </c>
      <c r="J1449" s="10" t="n">
        <v>0</v>
      </c>
      <c r="K1449" s="9" t="n">
        <v>3</v>
      </c>
      <c r="L1449" s="9" t="inlineStr">
        <is>
          <t>linkedin</t>
        </is>
      </c>
      <c r="M1449" s="9" t="inlineStr">
        <is>
          <t>LI-Retarget-SiteVisitors-30d</t>
        </is>
      </c>
      <c r="N1449" s="9" t="inlineStr">
        <is>
          <t>linkedin</t>
        </is>
      </c>
      <c r="O1449" s="9" t="inlineStr">
        <is>
          <t>paid-social</t>
        </is>
      </c>
      <c r="P1449" s="9" t="inlineStr">
        <is>
          <t>li_retarget_sitevisitors_30d</t>
        </is>
      </c>
      <c r="Q1449" s="9" t="inlineStr">
        <is>
          <t>single-image_thought-leadership_cta-download</t>
        </is>
      </c>
      <c r="R1449" s="9" t="inlineStr">
        <is>
          <t>li-lookalike-closed-won</t>
        </is>
      </c>
      <c r="S1449" s="11" t="n">
        <v>45929.54722222222</v>
      </c>
      <c r="T1449" s="9" t="inlineStr">
        <is>
          <t>gated_content_download</t>
        </is>
      </c>
    </row>
    <row r="1450">
      <c r="A1450" s="6" t="inlineStr">
        <is>
          <t>PRO-00491</t>
        </is>
      </c>
      <c r="B1450" s="6" t="inlineStr">
        <is>
          <t>Avery Lewis</t>
        </is>
      </c>
      <c r="C1450" s="6" t="inlineStr">
        <is>
          <t>Chief Data Officer</t>
        </is>
      </c>
      <c r="D1450" s="6" t="inlineStr">
        <is>
          <t>c_suite_vp</t>
        </is>
      </c>
      <c r="E1450" s="6" t="n">
        <v>1.5</v>
      </c>
      <c r="F1450" s="6" t="inlineStr">
        <is>
          <t>Pulsestream</t>
        </is>
      </c>
      <c r="G1450" s="6" t="b">
        <v>0</v>
      </c>
      <c r="H1450" s="6" t="b">
        <v>0</v>
      </c>
      <c r="I1450" s="6" t="b">
        <v>0</v>
      </c>
      <c r="J1450" s="7" t="n">
        <v>0</v>
      </c>
      <c r="K1450" s="6" t="n">
        <v>4</v>
      </c>
      <c r="L1450" s="6" t="inlineStr">
        <is>
          <t>google</t>
        </is>
      </c>
      <c r="M1450" s="6" t="inlineStr">
        <is>
          <t>GGL-Brand-Syncflow-Exact</t>
        </is>
      </c>
      <c r="N1450" s="6" t="inlineStr">
        <is>
          <t>google</t>
        </is>
      </c>
      <c r="O1450" s="6" t="inlineStr">
        <is>
          <t>paid-search</t>
        </is>
      </c>
      <c r="P1450" s="6" t="inlineStr">
        <is>
          <t>ggl_brand_syncflow_exact</t>
        </is>
      </c>
      <c r="Q1450" s="6" t="inlineStr">
        <is>
          <t>text-ad_rlsa</t>
        </is>
      </c>
      <c r="R1450" s="6" t="inlineStr">
        <is>
          <t>pipeform-alternative</t>
        </is>
      </c>
      <c r="S1450" s="8" t="n">
        <v>45943.39652777778</v>
      </c>
      <c r="T1450" s="6" t="inlineStr">
        <is>
          <t>newsletter_signup</t>
        </is>
      </c>
    </row>
    <row r="1451">
      <c r="A1451" s="9" t="inlineStr">
        <is>
          <t>PRO-00492</t>
        </is>
      </c>
      <c r="B1451" s="9" t="inlineStr">
        <is>
          <t>Hayden Clark</t>
        </is>
      </c>
      <c r="C1451" s="9" t="inlineStr">
        <is>
          <t>Data Engineer</t>
        </is>
      </c>
      <c r="D1451" s="9" t="inlineStr">
        <is>
          <t>ic_analyst</t>
        </is>
      </c>
      <c r="E1451" s="9" t="n">
        <v>0.75</v>
      </c>
      <c r="F1451" s="9" t="inlineStr">
        <is>
          <t>Queryspan</t>
        </is>
      </c>
      <c r="G1451" s="9" t="b">
        <v>1</v>
      </c>
      <c r="H1451" s="9" t="b">
        <v>0</v>
      </c>
      <c r="I1451" s="9" t="b">
        <v>0</v>
      </c>
      <c r="J1451" s="10" t="n">
        <v>0</v>
      </c>
      <c r="K1451" s="9" t="n">
        <v>1</v>
      </c>
      <c r="L1451" s="9" t="inlineStr">
        <is>
          <t>linkedin</t>
        </is>
      </c>
      <c r="M1451" s="9" t="inlineStr">
        <is>
          <t>LI-Retarget-SiteVisitors-30d</t>
        </is>
      </c>
      <c r="N1451" s="9" t="inlineStr">
        <is>
          <t>linkedin</t>
        </is>
      </c>
      <c r="O1451" s="9" t="inlineStr">
        <is>
          <t>paid-social</t>
        </is>
      </c>
      <c r="P1451" s="9" t="inlineStr">
        <is>
          <t>li_retarget_sitevisitors_30d</t>
        </is>
      </c>
      <c r="Q1451" s="9" t="inlineStr">
        <is>
          <t>single-image_social-proof_cta-demo</t>
        </is>
      </c>
      <c r="R1451" s="9" t="inlineStr">
        <is>
          <t>li-retarget-site-visitors-30d</t>
        </is>
      </c>
      <c r="S1451" s="11" t="n">
        <v>45679.46180555555</v>
      </c>
      <c r="T1451" s="9" t="inlineStr">
        <is>
          <t>trial_signup</t>
        </is>
      </c>
    </row>
    <row r="1452">
      <c r="A1452" s="6" t="inlineStr">
        <is>
          <t>PRO-00492</t>
        </is>
      </c>
      <c r="B1452" s="6" t="inlineStr">
        <is>
          <t>Hayden Clark</t>
        </is>
      </c>
      <c r="C1452" s="6" t="inlineStr">
        <is>
          <t>Data Engineer</t>
        </is>
      </c>
      <c r="D1452" s="6" t="inlineStr">
        <is>
          <t>ic_analyst</t>
        </is>
      </c>
      <c r="E1452" s="6" t="n">
        <v>0.75</v>
      </c>
      <c r="F1452" s="6" t="inlineStr">
        <is>
          <t>Queryspan</t>
        </is>
      </c>
      <c r="G1452" s="6" t="b">
        <v>1</v>
      </c>
      <c r="H1452" s="6" t="b">
        <v>0</v>
      </c>
      <c r="I1452" s="6" t="b">
        <v>0</v>
      </c>
      <c r="J1452" s="7" t="n">
        <v>0</v>
      </c>
      <c r="K1452" s="6" t="n">
        <v>2</v>
      </c>
      <c r="L1452" s="6" t="inlineStr">
        <is>
          <t>programmatic</t>
        </is>
      </c>
      <c r="M1452" s="6" t="inlineStr">
        <is>
          <t>DSP-Awareness-DataEngineers</t>
        </is>
      </c>
      <c r="N1452" s="6" t="inlineStr">
        <is>
          <t>stackadapt</t>
        </is>
      </c>
      <c r="O1452" s="6" t="inlineStr">
        <is>
          <t>display</t>
        </is>
      </c>
      <c r="P1452" s="6" t="inlineStr">
        <is>
          <t>dsp_awareness_dataengineers</t>
        </is>
      </c>
      <c r="Q1452" s="6" t="inlineStr">
        <is>
          <t>display-banner_abm</t>
        </is>
      </c>
      <c r="R1452" s="6" t="inlineStr">
        <is>
          <t>retarget-site-visitors-14d</t>
        </is>
      </c>
      <c r="S1452" s="8" t="n">
        <v>45694.33541666667</v>
      </c>
      <c r="T1452" s="6" t="inlineStr">
        <is>
          <t>demo_request</t>
        </is>
      </c>
    </row>
    <row r="1453">
      <c r="A1453" s="9" t="inlineStr">
        <is>
          <t>PRO-00492</t>
        </is>
      </c>
      <c r="B1453" s="9" t="inlineStr">
        <is>
          <t>Hayden Clark</t>
        </is>
      </c>
      <c r="C1453" s="9" t="inlineStr">
        <is>
          <t>Data Engineer</t>
        </is>
      </c>
      <c r="D1453" s="9" t="inlineStr">
        <is>
          <t>ic_analyst</t>
        </is>
      </c>
      <c r="E1453" s="9" t="n">
        <v>0.75</v>
      </c>
      <c r="F1453" s="9" t="inlineStr">
        <is>
          <t>Queryspan</t>
        </is>
      </c>
      <c r="G1453" s="9" t="b">
        <v>1</v>
      </c>
      <c r="H1453" s="9" t="b">
        <v>0</v>
      </c>
      <c r="I1453" s="9" t="b">
        <v>0</v>
      </c>
      <c r="J1453" s="10" t="n">
        <v>0</v>
      </c>
      <c r="K1453" s="9" t="n">
        <v>3</v>
      </c>
      <c r="L1453" s="9" t="inlineStr">
        <is>
          <t>linkedin</t>
        </is>
      </c>
      <c r="M1453" s="9" t="inlineStr">
        <is>
          <t>LI-Retarget-SiteVisitors-30d</t>
        </is>
      </c>
      <c r="N1453" s="9" t="inlineStr">
        <is>
          <t>linkedin</t>
        </is>
      </c>
      <c r="O1453" s="9" t="inlineStr">
        <is>
          <t>paid-social</t>
        </is>
      </c>
      <c r="P1453" s="9" t="inlineStr">
        <is>
          <t>li_retarget_sitevisitors_30d</t>
        </is>
      </c>
      <c r="Q1453" s="9" t="inlineStr">
        <is>
          <t>single-image_thought-leadership_cta-learn-more</t>
        </is>
      </c>
      <c r="R1453" s="9" t="inlineStr">
        <is>
          <t>li-ent-data-engineers</t>
        </is>
      </c>
      <c r="S1453" s="11" t="n">
        <v>45701.61597222222</v>
      </c>
      <c r="T1453" s="9" t="inlineStr">
        <is>
          <t>demo_request</t>
        </is>
      </c>
    </row>
    <row r="1454">
      <c r="A1454" s="6" t="inlineStr">
        <is>
          <t>PRO-00493</t>
        </is>
      </c>
      <c r="B1454" s="6" t="inlineStr">
        <is>
          <t>Spencer Smith</t>
        </is>
      </c>
      <c r="C1454" s="6" t="inlineStr">
        <is>
          <t>Director of Analytics</t>
        </is>
      </c>
      <c r="D1454" s="6" t="inlineStr">
        <is>
          <t>director</t>
        </is>
      </c>
      <c r="E1454" s="6" t="n">
        <v>1.25</v>
      </c>
      <c r="F1454" s="6" t="inlineStr">
        <is>
          <t>Solaris Data</t>
        </is>
      </c>
      <c r="G1454" s="6" t="b">
        <v>1</v>
      </c>
      <c r="H1454" s="6" t="b">
        <v>0</v>
      </c>
      <c r="I1454" s="6" t="b">
        <v>0</v>
      </c>
      <c r="J1454" s="7" t="n">
        <v>0</v>
      </c>
      <c r="K1454" s="6" t="n">
        <v>1</v>
      </c>
      <c r="L1454" s="6" t="inlineStr">
        <is>
          <t>linkedin</t>
        </is>
      </c>
      <c r="M1454" s="6" t="inlineStr">
        <is>
          <t>LI-MOFU-Trial-AnalyticsTeams</t>
        </is>
      </c>
      <c r="N1454" s="6" t="inlineStr">
        <is>
          <t>linkedin</t>
        </is>
      </c>
      <c r="O1454" s="6" t="inlineStr">
        <is>
          <t>paid-social</t>
        </is>
      </c>
      <c r="P1454" s="6" t="inlineStr">
        <is>
          <t>li_mofu_trial_analyticsteams</t>
        </is>
      </c>
      <c r="Q1454" s="6" t="inlineStr">
        <is>
          <t>single-image_social-proof_cta-learn-more</t>
        </is>
      </c>
      <c r="R1454" s="6" t="inlineStr">
        <is>
          <t>li-ent-data-engineers</t>
        </is>
      </c>
      <c r="S1454" s="8" t="n">
        <v>45950.70833333334</v>
      </c>
      <c r="T1454" s="6" t="inlineStr">
        <is>
          <t>demo_request</t>
        </is>
      </c>
    </row>
    <row r="1455">
      <c r="A1455" s="9" t="inlineStr">
        <is>
          <t>PRO-00493</t>
        </is>
      </c>
      <c r="B1455" s="9" t="inlineStr">
        <is>
          <t>Spencer Smith</t>
        </is>
      </c>
      <c r="C1455" s="9" t="inlineStr">
        <is>
          <t>Director of Analytics</t>
        </is>
      </c>
      <c r="D1455" s="9" t="inlineStr">
        <is>
          <t>director</t>
        </is>
      </c>
      <c r="E1455" s="9" t="n">
        <v>1.25</v>
      </c>
      <c r="F1455" s="9" t="inlineStr">
        <is>
          <t>Solaris Data</t>
        </is>
      </c>
      <c r="G1455" s="9" t="b">
        <v>1</v>
      </c>
      <c r="H1455" s="9" t="b">
        <v>0</v>
      </c>
      <c r="I1455" s="9" t="b">
        <v>0</v>
      </c>
      <c r="J1455" s="10" t="n">
        <v>0</v>
      </c>
      <c r="K1455" s="9" t="n">
        <v>2</v>
      </c>
      <c r="L1455" s="9" t="inlineStr">
        <is>
          <t>programmatic</t>
        </is>
      </c>
      <c r="M1455" s="9" t="inlineStr">
        <is>
          <t>DSP-Retarget-HighIntent-14d</t>
        </is>
      </c>
      <c r="N1455" s="9" t="inlineStr">
        <is>
          <t>stackadapt</t>
        </is>
      </c>
      <c r="O1455" s="9" t="inlineStr">
        <is>
          <t>display</t>
        </is>
      </c>
      <c r="P1455" s="9" t="inlineStr">
        <is>
          <t>dsp_retarget_highintent_14d</t>
        </is>
      </c>
      <c r="Q1455" s="9" t="inlineStr">
        <is>
          <t>display-banner_abm</t>
        </is>
      </c>
      <c r="R1455" s="9" t="inlineStr">
        <is>
          <t>retarget-site-visitors-14d</t>
        </is>
      </c>
      <c r="S1455" s="11" t="n">
        <v>45957.4875</v>
      </c>
      <c r="T1455" s="9" t="inlineStr">
        <is>
          <t>trial_signup</t>
        </is>
      </c>
    </row>
    <row r="1456">
      <c r="A1456" s="6" t="inlineStr">
        <is>
          <t>PRO-00493</t>
        </is>
      </c>
      <c r="B1456" s="6" t="inlineStr">
        <is>
          <t>Spencer Smith</t>
        </is>
      </c>
      <c r="C1456" s="6" t="inlineStr">
        <is>
          <t>Director of Analytics</t>
        </is>
      </c>
      <c r="D1456" s="6" t="inlineStr">
        <is>
          <t>director</t>
        </is>
      </c>
      <c r="E1456" s="6" t="n">
        <v>1.25</v>
      </c>
      <c r="F1456" s="6" t="inlineStr">
        <is>
          <t>Solaris Data</t>
        </is>
      </c>
      <c r="G1456" s="6" t="b">
        <v>1</v>
      </c>
      <c r="H1456" s="6" t="b">
        <v>0</v>
      </c>
      <c r="I1456" s="6" t="b">
        <v>0</v>
      </c>
      <c r="J1456" s="7" t="n">
        <v>0</v>
      </c>
      <c r="K1456" s="6" t="n">
        <v>3</v>
      </c>
      <c r="L1456" s="6" t="inlineStr">
        <is>
          <t>g2</t>
        </is>
      </c>
      <c r="M1456" s="6" t="inlineStr">
        <is>
          <t>G2-Retarget-CategoryBuyers</t>
        </is>
      </c>
      <c r="N1456" s="6" t="inlineStr">
        <is>
          <t>g2</t>
        </is>
      </c>
      <c r="O1456" s="6" t="inlineStr">
        <is>
          <t>review-site</t>
        </is>
      </c>
      <c r="P1456" s="6" t="inlineStr">
        <is>
          <t>g2_retarget_categorybuyers</t>
        </is>
      </c>
      <c r="Q1456" s="6" t="inlineStr">
        <is>
          <t>gated-report_etl</t>
        </is>
      </c>
      <c r="R1456" s="6" t="inlineStr">
        <is>
          <t>pipeline-software-evaluation</t>
        </is>
      </c>
      <c r="S1456" s="8" t="n">
        <v>45971.58472222222</v>
      </c>
      <c r="T1456" s="6" t="inlineStr">
        <is>
          <t>newsletter_signup</t>
        </is>
      </c>
    </row>
    <row r="1457">
      <c r="A1457" s="9" t="inlineStr">
        <is>
          <t>PRO-00494</t>
        </is>
      </c>
      <c r="B1457" s="9" t="inlineStr">
        <is>
          <t>Reese Garcia</t>
        </is>
      </c>
      <c r="C1457" s="9" t="inlineStr">
        <is>
          <t>Data Analyst</t>
        </is>
      </c>
      <c r="D1457" s="9" t="inlineStr">
        <is>
          <t>ic_analyst</t>
        </is>
      </c>
      <c r="E1457" s="9" t="n">
        <v>0.75</v>
      </c>
      <c r="F1457" s="9" t="inlineStr">
        <is>
          <t>Crestline Systems</t>
        </is>
      </c>
      <c r="G1457" s="9" t="b">
        <v>0</v>
      </c>
      <c r="H1457" s="9" t="b">
        <v>0</v>
      </c>
      <c r="I1457" s="9" t="b">
        <v>0</v>
      </c>
      <c r="J1457" s="10" t="n">
        <v>0</v>
      </c>
      <c r="K1457" s="9" t="n">
        <v>1</v>
      </c>
      <c r="L1457" s="9" t="inlineStr">
        <is>
          <t>linkedin</t>
        </is>
      </c>
      <c r="M1457" s="9" t="inlineStr">
        <is>
          <t>LI-ABM-Strategic-ENT</t>
        </is>
      </c>
      <c r="N1457" s="9" t="inlineStr">
        <is>
          <t>linkedin</t>
        </is>
      </c>
      <c r="O1457" s="9" t="inlineStr">
        <is>
          <t>paid-social</t>
        </is>
      </c>
      <c r="P1457" s="9" t="inlineStr">
        <is>
          <t>li_abm_strategic_ent</t>
        </is>
      </c>
      <c r="Q1457" s="9" t="inlineStr">
        <is>
          <t>single-image_product-feature_cta-demo</t>
        </is>
      </c>
      <c r="R1457" s="9" t="inlineStr">
        <is>
          <t>li-lookalike-closed-won</t>
        </is>
      </c>
      <c r="S1457" s="11" t="n">
        <v>45797.61388888889</v>
      </c>
      <c r="T1457" s="9" t="inlineStr">
        <is>
          <t>gated_content_download</t>
        </is>
      </c>
    </row>
    <row r="1458">
      <c r="A1458" s="6" t="inlineStr">
        <is>
          <t>PRO-00494</t>
        </is>
      </c>
      <c r="B1458" s="6" t="inlineStr">
        <is>
          <t>Reese Garcia</t>
        </is>
      </c>
      <c r="C1458" s="6" t="inlineStr">
        <is>
          <t>Data Analyst</t>
        </is>
      </c>
      <c r="D1458" s="6" t="inlineStr">
        <is>
          <t>ic_analyst</t>
        </is>
      </c>
      <c r="E1458" s="6" t="n">
        <v>0.75</v>
      </c>
      <c r="F1458" s="6" t="inlineStr">
        <is>
          <t>Crestline Systems</t>
        </is>
      </c>
      <c r="G1458" s="6" t="b">
        <v>0</v>
      </c>
      <c r="H1458" s="6" t="b">
        <v>0</v>
      </c>
      <c r="I1458" s="6" t="b">
        <v>0</v>
      </c>
      <c r="J1458" s="7" t="n">
        <v>0</v>
      </c>
      <c r="K1458" s="6" t="n">
        <v>2</v>
      </c>
      <c r="L1458" s="6" t="inlineStr">
        <is>
          <t>g2</t>
        </is>
      </c>
      <c r="M1458" s="6" t="inlineStr">
        <is>
          <t>G2-Badge-LP-Integration</t>
        </is>
      </c>
      <c r="N1458" s="6" t="inlineStr">
        <is>
          <t>g2</t>
        </is>
      </c>
      <c r="O1458" s="6" t="inlineStr">
        <is>
          <t>review-site</t>
        </is>
      </c>
      <c r="P1458" s="6" t="inlineStr">
        <is>
          <t>g2_badge_lp_integration</t>
        </is>
      </c>
      <c r="Q1458" s="6" t="inlineStr">
        <is>
          <t>retarget-banner_category</t>
        </is>
      </c>
      <c r="R1458" s="6" t="inlineStr">
        <is>
          <t>etl-tools-comparison</t>
        </is>
      </c>
      <c r="S1458" s="8" t="n">
        <v>45818.49444444444</v>
      </c>
      <c r="T1458" s="6" t="inlineStr">
        <is>
          <t>newsletter_signup</t>
        </is>
      </c>
    </row>
    <row r="1459">
      <c r="A1459" s="9" t="inlineStr">
        <is>
          <t>PRO-00495</t>
        </is>
      </c>
      <c r="B1459" s="9" t="inlineStr">
        <is>
          <t>Dana Rodriguez</t>
        </is>
      </c>
      <c r="C1459" s="9" t="inlineStr">
        <is>
          <t>Data Engineering Manager</t>
        </is>
      </c>
      <c r="D1459" s="9" t="inlineStr">
        <is>
          <t>manager</t>
        </is>
      </c>
      <c r="E1459" s="9" t="n">
        <v>1</v>
      </c>
      <c r="F1459" s="9" t="inlineStr">
        <is>
          <t>Ember Analytics</t>
        </is>
      </c>
      <c r="G1459" s="9" t="b">
        <v>1</v>
      </c>
      <c r="H1459" s="9" t="b">
        <v>0</v>
      </c>
      <c r="I1459" s="9" t="b">
        <v>0</v>
      </c>
      <c r="J1459" s="10" t="n">
        <v>0</v>
      </c>
      <c r="K1459" s="9" t="n">
        <v>1</v>
      </c>
      <c r="L1459" s="9" t="inlineStr">
        <is>
          <t>google</t>
        </is>
      </c>
      <c r="M1459" s="9" t="inlineStr">
        <is>
          <t>GGL-Brand-Syncflow-Exact</t>
        </is>
      </c>
      <c r="N1459" s="9" t="inlineStr">
        <is>
          <t>google</t>
        </is>
      </c>
      <c r="O1459" s="9" t="inlineStr">
        <is>
          <t>paid-search</t>
        </is>
      </c>
      <c r="P1459" s="9" t="inlineStr">
        <is>
          <t>ggl_brand_syncflow_exact</t>
        </is>
      </c>
      <c r="Q1459" s="9" t="inlineStr">
        <is>
          <t>text-ad_search</t>
        </is>
      </c>
      <c r="R1459" s="9" t="inlineStr">
        <is>
          <t>pipeform-alternative</t>
        </is>
      </c>
      <c r="S1459" s="11" t="n">
        <v>45719.45625</v>
      </c>
      <c r="T1459" s="9" t="inlineStr">
        <is>
          <t>gated_content_download</t>
        </is>
      </c>
    </row>
    <row r="1460">
      <c r="A1460" s="6" t="inlineStr">
        <is>
          <t>PRO-00495</t>
        </is>
      </c>
      <c r="B1460" s="6" t="inlineStr">
        <is>
          <t>Dana Rodriguez</t>
        </is>
      </c>
      <c r="C1460" s="6" t="inlineStr">
        <is>
          <t>Data Engineering Manager</t>
        </is>
      </c>
      <c r="D1460" s="6" t="inlineStr">
        <is>
          <t>manager</t>
        </is>
      </c>
      <c r="E1460" s="6" t="n">
        <v>1</v>
      </c>
      <c r="F1460" s="6" t="inlineStr">
        <is>
          <t>Ember Analytics</t>
        </is>
      </c>
      <c r="G1460" s="6" t="b">
        <v>1</v>
      </c>
      <c r="H1460" s="6" t="b">
        <v>0</v>
      </c>
      <c r="I1460" s="6" t="b">
        <v>0</v>
      </c>
      <c r="J1460" s="7" t="n">
        <v>0</v>
      </c>
      <c r="K1460" s="6" t="n">
        <v>2</v>
      </c>
      <c r="L1460" s="6" t="inlineStr">
        <is>
          <t>g2</t>
        </is>
      </c>
      <c r="M1460" s="6" t="inlineStr">
        <is>
          <t>G2-Retarget-CategoryBuyers</t>
        </is>
      </c>
      <c r="N1460" s="6" t="inlineStr">
        <is>
          <t>g2</t>
        </is>
      </c>
      <c r="O1460" s="6" t="inlineStr">
        <is>
          <t>review-site</t>
        </is>
      </c>
      <c r="P1460" s="6" t="inlineStr">
        <is>
          <t>g2_retarget_categorybuyers</t>
        </is>
      </c>
      <c r="Q1460" s="6" t="inlineStr">
        <is>
          <t>badge-display_integration</t>
        </is>
      </c>
      <c r="R1460" s="6" t="inlineStr">
        <is>
          <t>data-integration-review</t>
        </is>
      </c>
      <c r="S1460" s="8" t="n">
        <v>45737.52986111111</v>
      </c>
      <c r="T1460" s="6" t="inlineStr">
        <is>
          <t>newsletter_signup</t>
        </is>
      </c>
    </row>
    <row r="1461">
      <c r="A1461" s="9" t="inlineStr">
        <is>
          <t>PRO-00495</t>
        </is>
      </c>
      <c r="B1461" s="9" t="inlineStr">
        <is>
          <t>Dana Rodriguez</t>
        </is>
      </c>
      <c r="C1461" s="9" t="inlineStr">
        <is>
          <t>Data Engineering Manager</t>
        </is>
      </c>
      <c r="D1461" s="9" t="inlineStr">
        <is>
          <t>manager</t>
        </is>
      </c>
      <c r="E1461" s="9" t="n">
        <v>1</v>
      </c>
      <c r="F1461" s="9" t="inlineStr">
        <is>
          <t>Ember Analytics</t>
        </is>
      </c>
      <c r="G1461" s="9" t="b">
        <v>1</v>
      </c>
      <c r="H1461" s="9" t="b">
        <v>0</v>
      </c>
      <c r="I1461" s="9" t="b">
        <v>0</v>
      </c>
      <c r="J1461" s="10" t="n">
        <v>0</v>
      </c>
      <c r="K1461" s="9" t="n">
        <v>3</v>
      </c>
      <c r="L1461" s="9" t="inlineStr">
        <is>
          <t>g2</t>
        </is>
      </c>
      <c r="M1461" s="9" t="inlineStr">
        <is>
          <t>G2-GridReport-ETL-Gated</t>
        </is>
      </c>
      <c r="N1461" s="9" t="inlineStr">
        <is>
          <t>g2</t>
        </is>
      </c>
      <c r="O1461" s="9" t="inlineStr">
        <is>
          <t>review-site</t>
        </is>
      </c>
      <c r="P1461" s="9" t="inlineStr">
        <is>
          <t>g2_gridreport_etl_gated</t>
        </is>
      </c>
      <c r="Q1461" s="9" t="inlineStr">
        <is>
          <t>badge-display_integration</t>
        </is>
      </c>
      <c r="R1461" s="9" t="inlineStr">
        <is>
          <t>etl-tools-comparison</t>
        </is>
      </c>
      <c r="S1461" s="11" t="n">
        <v>45748.71944444445</v>
      </c>
      <c r="T1461" s="9" t="inlineStr">
        <is>
          <t>demo_request</t>
        </is>
      </c>
    </row>
    <row r="1462">
      <c r="A1462" s="6" t="inlineStr">
        <is>
          <t>PRO-00496</t>
        </is>
      </c>
      <c r="B1462" s="6" t="inlineStr">
        <is>
          <t>Jamie Williams</t>
        </is>
      </c>
      <c r="C1462" s="6" t="inlineStr">
        <is>
          <t>Data Engineering Manager</t>
        </is>
      </c>
      <c r="D1462" s="6" t="inlineStr">
        <is>
          <t>manager</t>
        </is>
      </c>
      <c r="E1462" s="6" t="n">
        <v>1</v>
      </c>
      <c r="F1462" s="6" t="inlineStr">
        <is>
          <t>Dataduct</t>
        </is>
      </c>
      <c r="G1462" s="6" t="b">
        <v>1</v>
      </c>
      <c r="H1462" s="6" t="b">
        <v>1</v>
      </c>
      <c r="I1462" s="6" t="b">
        <v>1</v>
      </c>
      <c r="J1462" s="7" t="n">
        <v>67873</v>
      </c>
      <c r="K1462" s="6" t="n">
        <v>1</v>
      </c>
      <c r="L1462" s="6" t="inlineStr">
        <is>
          <t>linkedin</t>
        </is>
      </c>
      <c r="M1462" s="6" t="inlineStr">
        <is>
          <t>LI-MOFU-Trial-AnalyticsTeams</t>
        </is>
      </c>
      <c r="N1462" s="6" t="inlineStr">
        <is>
          <t>linkedin</t>
        </is>
      </c>
      <c r="O1462" s="6" t="inlineStr">
        <is>
          <t>paid-social</t>
        </is>
      </c>
      <c r="P1462" s="6" t="inlineStr">
        <is>
          <t>li_mofu_trial_analyticsteams</t>
        </is>
      </c>
      <c r="Q1462" s="6" t="inlineStr">
        <is>
          <t>single-image_social-proof_cta-demo</t>
        </is>
      </c>
      <c r="R1462" s="6" t="inlineStr">
        <is>
          <t>li-ent-data-engineers</t>
        </is>
      </c>
      <c r="S1462" s="8" t="n">
        <v>45713.38472222222</v>
      </c>
      <c r="T1462" s="6" t="inlineStr">
        <is>
          <t>trial_signup</t>
        </is>
      </c>
    </row>
    <row r="1463">
      <c r="A1463" s="9" t="inlineStr">
        <is>
          <t>PRO-00496</t>
        </is>
      </c>
      <c r="B1463" s="9" t="inlineStr">
        <is>
          <t>Jamie Williams</t>
        </is>
      </c>
      <c r="C1463" s="9" t="inlineStr">
        <is>
          <t>Data Engineering Manager</t>
        </is>
      </c>
      <c r="D1463" s="9" t="inlineStr">
        <is>
          <t>manager</t>
        </is>
      </c>
      <c r="E1463" s="9" t="n">
        <v>1</v>
      </c>
      <c r="F1463" s="9" t="inlineStr">
        <is>
          <t>Dataduct</t>
        </is>
      </c>
      <c r="G1463" s="9" t="b">
        <v>1</v>
      </c>
      <c r="H1463" s="9" t="b">
        <v>1</v>
      </c>
      <c r="I1463" s="9" t="b">
        <v>1</v>
      </c>
      <c r="J1463" s="10" t="n">
        <v>67873</v>
      </c>
      <c r="K1463" s="9" t="n">
        <v>2</v>
      </c>
      <c r="L1463" s="9" t="inlineStr">
        <is>
          <t>google</t>
        </is>
      </c>
      <c r="M1463" s="9" t="inlineStr">
        <is>
          <t>GGL-NonBrand-DataPipeline</t>
        </is>
      </c>
      <c r="N1463" s="9" t="inlineStr">
        <is>
          <t>google</t>
        </is>
      </c>
      <c r="O1463" s="9" t="inlineStr">
        <is>
          <t>paid-search</t>
        </is>
      </c>
      <c r="P1463" s="9" t="inlineStr">
        <is>
          <t>ggl_nonbrand_datapipeline</t>
        </is>
      </c>
      <c r="Q1463" s="9" t="inlineStr">
        <is>
          <t>text-ad_rlsa</t>
        </is>
      </c>
      <c r="R1463" s="9" t="inlineStr">
        <is>
          <t>streamlink-vs-syncflow</t>
        </is>
      </c>
      <c r="S1463" s="11" t="n">
        <v>45733.38541666666</v>
      </c>
      <c r="T1463" s="9" t="inlineStr">
        <is>
          <t>gated_content_download</t>
        </is>
      </c>
    </row>
    <row r="1464">
      <c r="A1464" s="6" t="inlineStr">
        <is>
          <t>PRO-00496</t>
        </is>
      </c>
      <c r="B1464" s="6" t="inlineStr">
        <is>
          <t>Jamie Williams</t>
        </is>
      </c>
      <c r="C1464" s="6" t="inlineStr">
        <is>
          <t>Data Engineering Manager</t>
        </is>
      </c>
      <c r="D1464" s="6" t="inlineStr">
        <is>
          <t>manager</t>
        </is>
      </c>
      <c r="E1464" s="6" t="n">
        <v>1</v>
      </c>
      <c r="F1464" s="6" t="inlineStr">
        <is>
          <t>Dataduct</t>
        </is>
      </c>
      <c r="G1464" s="6" t="b">
        <v>1</v>
      </c>
      <c r="H1464" s="6" t="b">
        <v>1</v>
      </c>
      <c r="I1464" s="6" t="b">
        <v>1</v>
      </c>
      <c r="J1464" s="7" t="n">
        <v>67873</v>
      </c>
      <c r="K1464" s="6" t="n">
        <v>3</v>
      </c>
      <c r="L1464" s="6" t="inlineStr">
        <is>
          <t>google</t>
        </is>
      </c>
      <c r="M1464" s="6" t="inlineStr">
        <is>
          <t>GGL-NonBrand-ETL-Tools</t>
        </is>
      </c>
      <c r="N1464" s="6" t="inlineStr">
        <is>
          <t>google</t>
        </is>
      </c>
      <c r="O1464" s="6" t="inlineStr">
        <is>
          <t>paid-search</t>
        </is>
      </c>
      <c r="P1464" s="6" t="inlineStr">
        <is>
          <t>ggl_nonbrand_etl_tools</t>
        </is>
      </c>
      <c r="Q1464" s="6" t="inlineStr">
        <is>
          <t>text-ad_competitor</t>
        </is>
      </c>
      <c r="R1464" s="6" t="inlineStr">
        <is>
          <t>syncflow-alternative</t>
        </is>
      </c>
      <c r="S1464" s="8" t="n">
        <v>45749.3625</v>
      </c>
      <c r="T1464" s="6" t="inlineStr">
        <is>
          <t>gated_content_download</t>
        </is>
      </c>
    </row>
    <row r="1465">
      <c r="A1465" s="9" t="inlineStr">
        <is>
          <t>PRO-00497</t>
        </is>
      </c>
      <c r="B1465" s="9" t="inlineStr">
        <is>
          <t>Indigo Johnson</t>
        </is>
      </c>
      <c r="C1465" s="9" t="inlineStr">
        <is>
          <t>Data Engineering Manager</t>
        </is>
      </c>
      <c r="D1465" s="9" t="inlineStr">
        <is>
          <t>manager</t>
        </is>
      </c>
      <c r="E1465" s="9" t="n">
        <v>1</v>
      </c>
      <c r="F1465" s="9" t="inlineStr">
        <is>
          <t>Datavera</t>
        </is>
      </c>
      <c r="G1465" s="9" t="b">
        <v>0</v>
      </c>
      <c r="H1465" s="9" t="b">
        <v>0</v>
      </c>
      <c r="I1465" s="9" t="b">
        <v>0</v>
      </c>
      <c r="J1465" s="10" t="n">
        <v>0</v>
      </c>
      <c r="K1465" s="9" t="n">
        <v>1</v>
      </c>
      <c r="L1465" s="9" t="inlineStr">
        <is>
          <t>linkedin</t>
        </is>
      </c>
      <c r="M1465" s="9" t="inlineStr">
        <is>
          <t>LI-ENT-Awareness-DataIntegration</t>
        </is>
      </c>
      <c r="N1465" s="9" t="inlineStr">
        <is>
          <t>linkedin</t>
        </is>
      </c>
      <c r="O1465" s="9" t="inlineStr">
        <is>
          <t>paid-social</t>
        </is>
      </c>
      <c r="P1465" s="9" t="inlineStr">
        <is>
          <t>li_ent_awareness_dataintegration</t>
        </is>
      </c>
      <c r="Q1465" s="9" t="inlineStr">
        <is>
          <t>single-image_social-proof_cta-learn-more</t>
        </is>
      </c>
      <c r="R1465" s="9" t="inlineStr">
        <is>
          <t>li-retarget-site-visitors-30d</t>
        </is>
      </c>
      <c r="S1465" s="11" t="n">
        <v>45736.52222222222</v>
      </c>
      <c r="T1465" s="9" t="inlineStr">
        <is>
          <t>newsletter_signup</t>
        </is>
      </c>
    </row>
    <row r="1466">
      <c r="A1466" s="6" t="inlineStr">
        <is>
          <t>PRO-00497</t>
        </is>
      </c>
      <c r="B1466" s="6" t="inlineStr">
        <is>
          <t>Indigo Johnson</t>
        </is>
      </c>
      <c r="C1466" s="6" t="inlineStr">
        <is>
          <t>Data Engineering Manager</t>
        </is>
      </c>
      <c r="D1466" s="6" t="inlineStr">
        <is>
          <t>manager</t>
        </is>
      </c>
      <c r="E1466" s="6" t="n">
        <v>1</v>
      </c>
      <c r="F1466" s="6" t="inlineStr">
        <is>
          <t>Datavera</t>
        </is>
      </c>
      <c r="G1466" s="6" t="b">
        <v>0</v>
      </c>
      <c r="H1466" s="6" t="b">
        <v>0</v>
      </c>
      <c r="I1466" s="6" t="b">
        <v>0</v>
      </c>
      <c r="J1466" s="7" t="n">
        <v>0</v>
      </c>
      <c r="K1466" s="6" t="n">
        <v>2</v>
      </c>
      <c r="L1466" s="6" t="inlineStr">
        <is>
          <t>google</t>
        </is>
      </c>
      <c r="M1466" s="6" t="inlineStr">
        <is>
          <t>GGL-NonBrand-ETL-Tools</t>
        </is>
      </c>
      <c r="N1466" s="6" t="inlineStr">
        <is>
          <t>google</t>
        </is>
      </c>
      <c r="O1466" s="6" t="inlineStr">
        <is>
          <t>paid-search</t>
        </is>
      </c>
      <c r="P1466" s="6" t="inlineStr">
        <is>
          <t>ggl_nonbrand_etl_tools</t>
        </is>
      </c>
      <c r="Q1466" s="6" t="inlineStr">
        <is>
          <t>text-ad_competitor</t>
        </is>
      </c>
      <c r="R1466" s="6" t="inlineStr">
        <is>
          <t>pipeform-alternative</t>
        </is>
      </c>
      <c r="S1466" s="8" t="n">
        <v>45750.37152777778</v>
      </c>
      <c r="T1466" s="6" t="inlineStr">
        <is>
          <t>gated_content_download</t>
        </is>
      </c>
    </row>
    <row r="1467">
      <c r="A1467" s="9" t="inlineStr">
        <is>
          <t>PRO-00497</t>
        </is>
      </c>
      <c r="B1467" s="9" t="inlineStr">
        <is>
          <t>Indigo Johnson</t>
        </is>
      </c>
      <c r="C1467" s="9" t="inlineStr">
        <is>
          <t>Data Engineering Manager</t>
        </is>
      </c>
      <c r="D1467" s="9" t="inlineStr">
        <is>
          <t>manager</t>
        </is>
      </c>
      <c r="E1467" s="9" t="n">
        <v>1</v>
      </c>
      <c r="F1467" s="9" t="inlineStr">
        <is>
          <t>Datavera</t>
        </is>
      </c>
      <c r="G1467" s="9" t="b">
        <v>0</v>
      </c>
      <c r="H1467" s="9" t="b">
        <v>0</v>
      </c>
      <c r="I1467" s="9" t="b">
        <v>0</v>
      </c>
      <c r="J1467" s="10" t="n">
        <v>0</v>
      </c>
      <c r="K1467" s="9" t="n">
        <v>3</v>
      </c>
      <c r="L1467" s="9" t="inlineStr">
        <is>
          <t>google</t>
        </is>
      </c>
      <c r="M1467" s="9" t="inlineStr">
        <is>
          <t>GGL-Brand-Syncflow-Exact</t>
        </is>
      </c>
      <c r="N1467" s="9" t="inlineStr">
        <is>
          <t>google</t>
        </is>
      </c>
      <c r="O1467" s="9" t="inlineStr">
        <is>
          <t>paid-search</t>
        </is>
      </c>
      <c r="P1467" s="9" t="inlineStr">
        <is>
          <t>ggl_brand_syncflow_exact</t>
        </is>
      </c>
      <c r="Q1467" s="9" t="inlineStr">
        <is>
          <t>text-ad_competitor</t>
        </is>
      </c>
      <c r="R1467" s="9" t="inlineStr">
        <is>
          <t>etl-software</t>
        </is>
      </c>
      <c r="S1467" s="11" t="n">
        <v>45761.44097222222</v>
      </c>
      <c r="T1467" s="9" t="inlineStr">
        <is>
          <t>gated_content_download</t>
        </is>
      </c>
    </row>
    <row r="1468">
      <c r="A1468" s="6" t="inlineStr">
        <is>
          <t>PRO-00498</t>
        </is>
      </c>
      <c r="B1468" s="6" t="inlineStr">
        <is>
          <t>Riley Robinson</t>
        </is>
      </c>
      <c r="C1468" s="6" t="inlineStr">
        <is>
          <t>Director of Data Engineering</t>
        </is>
      </c>
      <c r="D1468" s="6" t="inlineStr">
        <is>
          <t>director</t>
        </is>
      </c>
      <c r="E1468" s="6" t="n">
        <v>1.25</v>
      </c>
      <c r="F1468" s="6" t="inlineStr">
        <is>
          <t>Horizon Analytics</t>
        </is>
      </c>
      <c r="G1468" s="6" t="b">
        <v>1</v>
      </c>
      <c r="H1468" s="6" t="b">
        <v>0</v>
      </c>
      <c r="I1468" s="6" t="b">
        <v>0</v>
      </c>
      <c r="J1468" s="7" t="n">
        <v>0</v>
      </c>
      <c r="K1468" s="6" t="n">
        <v>1</v>
      </c>
      <c r="L1468" s="6" t="inlineStr">
        <is>
          <t>linkedin</t>
        </is>
      </c>
      <c r="M1468" s="6" t="inlineStr">
        <is>
          <t>LI-Retarget-SiteVisitors-30d</t>
        </is>
      </c>
      <c r="N1468" s="6" t="inlineStr">
        <is>
          <t>linkedin</t>
        </is>
      </c>
      <c r="O1468" s="6" t="inlineStr">
        <is>
          <t>paid-social</t>
        </is>
      </c>
      <c r="P1468" s="6" t="inlineStr">
        <is>
          <t>li_retarget_sitevisitors_30d</t>
        </is>
      </c>
      <c r="Q1468" s="6" t="inlineStr">
        <is>
          <t>single-image_pain-point_cta-demo</t>
        </is>
      </c>
      <c r="R1468" s="6" t="inlineStr">
        <is>
          <t>li-lookalike-closed-won</t>
        </is>
      </c>
      <c r="S1468" s="8" t="n">
        <v>45712.45833333334</v>
      </c>
      <c r="T1468" s="6" t="inlineStr">
        <is>
          <t>trial_signup</t>
        </is>
      </c>
    </row>
    <row r="1469">
      <c r="A1469" s="9" t="inlineStr">
        <is>
          <t>PRO-00498</t>
        </is>
      </c>
      <c r="B1469" s="9" t="inlineStr">
        <is>
          <t>Riley Robinson</t>
        </is>
      </c>
      <c r="C1469" s="9" t="inlineStr">
        <is>
          <t>Director of Data Engineering</t>
        </is>
      </c>
      <c r="D1469" s="9" t="inlineStr">
        <is>
          <t>director</t>
        </is>
      </c>
      <c r="E1469" s="9" t="n">
        <v>1.25</v>
      </c>
      <c r="F1469" s="9" t="inlineStr">
        <is>
          <t>Horizon Analytics</t>
        </is>
      </c>
      <c r="G1469" s="9" t="b">
        <v>1</v>
      </c>
      <c r="H1469" s="9" t="b">
        <v>0</v>
      </c>
      <c r="I1469" s="9" t="b">
        <v>0</v>
      </c>
      <c r="J1469" s="10" t="n">
        <v>0</v>
      </c>
      <c r="K1469" s="9" t="n">
        <v>2</v>
      </c>
      <c r="L1469" s="9" t="inlineStr">
        <is>
          <t>g2</t>
        </is>
      </c>
      <c r="M1469" s="9" t="inlineStr">
        <is>
          <t>G2-Retarget-CategoryBuyers</t>
        </is>
      </c>
      <c r="N1469" s="9" t="inlineStr">
        <is>
          <t>g2</t>
        </is>
      </c>
      <c r="O1469" s="9" t="inlineStr">
        <is>
          <t>review-site</t>
        </is>
      </c>
      <c r="P1469" s="9" t="inlineStr">
        <is>
          <t>g2_retarget_categorybuyers</t>
        </is>
      </c>
      <c r="Q1469" s="9" t="inlineStr">
        <is>
          <t>retarget-banner_category</t>
        </is>
      </c>
      <c r="R1469" s="9" t="inlineStr">
        <is>
          <t>etl-tools-comparison</t>
        </is>
      </c>
      <c r="S1469" s="11" t="n">
        <v>45720.49166666667</v>
      </c>
      <c r="T1469" s="9" t="inlineStr">
        <is>
          <t>gated_content_download</t>
        </is>
      </c>
    </row>
    <row r="1470">
      <c r="A1470" s="6" t="inlineStr">
        <is>
          <t>PRO-00499</t>
        </is>
      </c>
      <c r="B1470" s="6" t="inlineStr">
        <is>
          <t>Jamie Allen</t>
        </is>
      </c>
      <c r="C1470" s="6" t="inlineStr">
        <is>
          <t>BI Manager</t>
        </is>
      </c>
      <c r="D1470" s="6" t="inlineStr">
        <is>
          <t>manager</t>
        </is>
      </c>
      <c r="E1470" s="6" t="n">
        <v>1</v>
      </c>
      <c r="F1470" s="6" t="inlineStr">
        <is>
          <t>Crestline Systems</t>
        </is>
      </c>
      <c r="G1470" s="6" t="b">
        <v>1</v>
      </c>
      <c r="H1470" s="6" t="b">
        <v>1</v>
      </c>
      <c r="I1470" s="6" t="b">
        <v>1</v>
      </c>
      <c r="J1470" s="7" t="n">
        <v>74302</v>
      </c>
      <c r="K1470" s="6" t="n">
        <v>1</v>
      </c>
      <c r="L1470" s="6" t="inlineStr">
        <is>
          <t>google</t>
        </is>
      </c>
      <c r="M1470" s="6" t="inlineStr">
        <is>
          <t>GGL-RLSA-HighIntent-Visitors</t>
        </is>
      </c>
      <c r="N1470" s="6" t="inlineStr">
        <is>
          <t>google</t>
        </is>
      </c>
      <c r="O1470" s="6" t="inlineStr">
        <is>
          <t>paid-search</t>
        </is>
      </c>
      <c r="P1470" s="6" t="inlineStr">
        <is>
          <t>ggl_rlsa_highintent_visitors</t>
        </is>
      </c>
      <c r="Q1470" s="6" t="inlineStr">
        <is>
          <t>text-ad_rlsa</t>
        </is>
      </c>
      <c r="R1470" s="6" t="inlineStr">
        <is>
          <t>pipeform-alternative</t>
        </is>
      </c>
      <c r="S1470" s="8" t="n">
        <v>45856.66527777778</v>
      </c>
      <c r="T1470" s="6" t="inlineStr">
        <is>
          <t>gated_content_download</t>
        </is>
      </c>
    </row>
    <row r="1471">
      <c r="A1471" s="9" t="inlineStr">
        <is>
          <t>PRO-00499</t>
        </is>
      </c>
      <c r="B1471" s="9" t="inlineStr">
        <is>
          <t>Jamie Allen</t>
        </is>
      </c>
      <c r="C1471" s="9" t="inlineStr">
        <is>
          <t>BI Manager</t>
        </is>
      </c>
      <c r="D1471" s="9" t="inlineStr">
        <is>
          <t>manager</t>
        </is>
      </c>
      <c r="E1471" s="9" t="n">
        <v>1</v>
      </c>
      <c r="F1471" s="9" t="inlineStr">
        <is>
          <t>Crestline Systems</t>
        </is>
      </c>
      <c r="G1471" s="9" t="b">
        <v>1</v>
      </c>
      <c r="H1471" s="9" t="b">
        <v>1</v>
      </c>
      <c r="I1471" s="9" t="b">
        <v>1</v>
      </c>
      <c r="J1471" s="10" t="n">
        <v>74302</v>
      </c>
      <c r="K1471" s="9" t="n">
        <v>2</v>
      </c>
      <c r="L1471" s="9" t="inlineStr">
        <is>
          <t>programmatic</t>
        </is>
      </c>
      <c r="M1471" s="9" t="inlineStr">
        <is>
          <t>DSP-ABM-AirCover-Commercial</t>
        </is>
      </c>
      <c r="N1471" s="9" t="inlineStr">
        <is>
          <t>stackadapt</t>
        </is>
      </c>
      <c r="O1471" s="9" t="inlineStr">
        <is>
          <t>display</t>
        </is>
      </c>
      <c r="P1471" s="9" t="inlineStr">
        <is>
          <t>dsp_abm_aircover_commercial</t>
        </is>
      </c>
      <c r="Q1471" s="9" t="inlineStr">
        <is>
          <t>display-banner_retarget</t>
        </is>
      </c>
      <c r="R1471" s="9" t="inlineStr">
        <is>
          <t>lookalike-data-engineers</t>
        </is>
      </c>
      <c r="S1471" s="11" t="n">
        <v>45873.64583333334</v>
      </c>
      <c r="T1471" s="9" t="inlineStr">
        <is>
          <t>trial_signup</t>
        </is>
      </c>
    </row>
    <row r="1472">
      <c r="A1472" s="6" t="inlineStr">
        <is>
          <t>PRO-00499</t>
        </is>
      </c>
      <c r="B1472" s="6" t="inlineStr">
        <is>
          <t>Jamie Allen</t>
        </is>
      </c>
      <c r="C1472" s="6" t="inlineStr">
        <is>
          <t>BI Manager</t>
        </is>
      </c>
      <c r="D1472" s="6" t="inlineStr">
        <is>
          <t>manager</t>
        </is>
      </c>
      <c r="E1472" s="6" t="n">
        <v>1</v>
      </c>
      <c r="F1472" s="6" t="inlineStr">
        <is>
          <t>Crestline Systems</t>
        </is>
      </c>
      <c r="G1472" s="6" t="b">
        <v>1</v>
      </c>
      <c r="H1472" s="6" t="b">
        <v>1</v>
      </c>
      <c r="I1472" s="6" t="b">
        <v>1</v>
      </c>
      <c r="J1472" s="7" t="n">
        <v>74302</v>
      </c>
      <c r="K1472" s="6" t="n">
        <v>3</v>
      </c>
      <c r="L1472" s="6" t="inlineStr">
        <is>
          <t>linkedin</t>
        </is>
      </c>
      <c r="M1472" s="6" t="inlineStr">
        <is>
          <t>LI-Retarget-SiteVisitors-30d</t>
        </is>
      </c>
      <c r="N1472" s="6" t="inlineStr">
        <is>
          <t>linkedin</t>
        </is>
      </c>
      <c r="O1472" s="6" t="inlineStr">
        <is>
          <t>paid-social</t>
        </is>
      </c>
      <c r="P1472" s="6" t="inlineStr">
        <is>
          <t>li_retarget_sitevisitors_30d</t>
        </is>
      </c>
      <c r="Q1472" s="6" t="inlineStr">
        <is>
          <t>single-image_product-feature_cta-demo</t>
        </is>
      </c>
      <c r="R1472" s="6" t="inlineStr">
        <is>
          <t>li-retarget-site-visitors-30d</t>
        </is>
      </c>
      <c r="S1472" s="8" t="n">
        <v>45883.42916666667</v>
      </c>
      <c r="T1472" s="6" t="inlineStr">
        <is>
          <t>trial_signup</t>
        </is>
      </c>
    </row>
    <row r="1473">
      <c r="A1473" s="9" t="inlineStr">
        <is>
          <t>PRO-00500</t>
        </is>
      </c>
      <c r="B1473" s="9" t="inlineStr">
        <is>
          <t>Casey Patel</t>
        </is>
      </c>
      <c r="C1473" s="9" t="inlineStr">
        <is>
          <t>Analytics Manager</t>
        </is>
      </c>
      <c r="D1473" s="9" t="inlineStr">
        <is>
          <t>manager</t>
        </is>
      </c>
      <c r="E1473" s="9" t="n">
        <v>1</v>
      </c>
      <c r="F1473" s="9" t="inlineStr">
        <is>
          <t>Helix Analytics</t>
        </is>
      </c>
      <c r="G1473" s="9" t="b">
        <v>1</v>
      </c>
      <c r="H1473" s="9" t="b">
        <v>1</v>
      </c>
      <c r="I1473" s="9" t="b">
        <v>1</v>
      </c>
      <c r="J1473" s="10" t="n">
        <v>94286</v>
      </c>
      <c r="K1473" s="9" t="n">
        <v>1</v>
      </c>
      <c r="L1473" s="9" t="inlineStr">
        <is>
          <t>google</t>
        </is>
      </c>
      <c r="M1473" s="9" t="inlineStr">
        <is>
          <t>GGL-Competitor-Pipeform-Alt</t>
        </is>
      </c>
      <c r="N1473" s="9" t="inlineStr">
        <is>
          <t>google</t>
        </is>
      </c>
      <c r="O1473" s="9" t="inlineStr">
        <is>
          <t>paid-search</t>
        </is>
      </c>
      <c r="P1473" s="9" t="inlineStr">
        <is>
          <t>ggl_competitor_pipeform_alt</t>
        </is>
      </c>
      <c r="Q1473" s="9" t="inlineStr">
        <is>
          <t>text-ad_rlsa</t>
        </is>
      </c>
      <c r="R1473" s="9" t="inlineStr">
        <is>
          <t>data-integration-platform</t>
        </is>
      </c>
      <c r="S1473" s="11" t="n">
        <v>45722.55069444444</v>
      </c>
      <c r="T1473" s="9" t="inlineStr">
        <is>
          <t>trial_signup</t>
        </is>
      </c>
    </row>
    <row r="1474">
      <c r="A1474" s="6" t="inlineStr">
        <is>
          <t>PRO-00500</t>
        </is>
      </c>
      <c r="B1474" s="6" t="inlineStr">
        <is>
          <t>Casey Patel</t>
        </is>
      </c>
      <c r="C1474" s="6" t="inlineStr">
        <is>
          <t>Analytics Manager</t>
        </is>
      </c>
      <c r="D1474" s="6" t="inlineStr">
        <is>
          <t>manager</t>
        </is>
      </c>
      <c r="E1474" s="6" t="n">
        <v>1</v>
      </c>
      <c r="F1474" s="6" t="inlineStr">
        <is>
          <t>Helix Analytics</t>
        </is>
      </c>
      <c r="G1474" s="6" t="b">
        <v>1</v>
      </c>
      <c r="H1474" s="6" t="b">
        <v>1</v>
      </c>
      <c r="I1474" s="6" t="b">
        <v>1</v>
      </c>
      <c r="J1474" s="7" t="n">
        <v>94286</v>
      </c>
      <c r="K1474" s="6" t="n">
        <v>2</v>
      </c>
      <c r="L1474" s="6" t="inlineStr">
        <is>
          <t>google</t>
        </is>
      </c>
      <c r="M1474" s="6" t="inlineStr">
        <is>
          <t>GGL-NonBrand-DataPipeline</t>
        </is>
      </c>
      <c r="N1474" s="6" t="inlineStr">
        <is>
          <t>google</t>
        </is>
      </c>
      <c r="O1474" s="6" t="inlineStr">
        <is>
          <t>paid-search</t>
        </is>
      </c>
      <c r="P1474" s="6" t="inlineStr">
        <is>
          <t>ggl_nonbrand_datapipeline</t>
        </is>
      </c>
      <c r="Q1474" s="6" t="inlineStr">
        <is>
          <t>text-ad_competitor</t>
        </is>
      </c>
      <c r="R1474" s="6" t="inlineStr">
        <is>
          <t>data-integration-platform</t>
        </is>
      </c>
      <c r="S1474" s="8" t="n">
        <v>45736.60347222222</v>
      </c>
      <c r="T1474" s="6" t="inlineStr">
        <is>
          <t>gated_content_download</t>
        </is>
      </c>
    </row>
    <row r="1475">
      <c r="A1475" s="9" t="inlineStr">
        <is>
          <t>PRO-00500</t>
        </is>
      </c>
      <c r="B1475" s="9" t="inlineStr">
        <is>
          <t>Casey Patel</t>
        </is>
      </c>
      <c r="C1475" s="9" t="inlineStr">
        <is>
          <t>Analytics Manager</t>
        </is>
      </c>
      <c r="D1475" s="9" t="inlineStr">
        <is>
          <t>manager</t>
        </is>
      </c>
      <c r="E1475" s="9" t="n">
        <v>1</v>
      </c>
      <c r="F1475" s="9" t="inlineStr">
        <is>
          <t>Helix Analytics</t>
        </is>
      </c>
      <c r="G1475" s="9" t="b">
        <v>1</v>
      </c>
      <c r="H1475" s="9" t="b">
        <v>1</v>
      </c>
      <c r="I1475" s="9" t="b">
        <v>1</v>
      </c>
      <c r="J1475" s="10" t="n">
        <v>94286</v>
      </c>
      <c r="K1475" s="9" t="n">
        <v>3</v>
      </c>
      <c r="L1475" s="9" t="inlineStr">
        <is>
          <t>g2</t>
        </is>
      </c>
      <c r="M1475" s="9" t="inlineStr">
        <is>
          <t>G2-GridReport-ETL-Gated</t>
        </is>
      </c>
      <c r="N1475" s="9" t="inlineStr">
        <is>
          <t>g2</t>
        </is>
      </c>
      <c r="O1475" s="9" t="inlineStr">
        <is>
          <t>review-site</t>
        </is>
      </c>
      <c r="P1475" s="9" t="inlineStr">
        <is>
          <t>g2_gridreport_etl_gated</t>
        </is>
      </c>
      <c r="Q1475" s="9" t="inlineStr">
        <is>
          <t>retarget-banner_category</t>
        </is>
      </c>
      <c r="R1475" s="9" t="inlineStr">
        <is>
          <t>etl-tools-comparison</t>
        </is>
      </c>
      <c r="S1475" s="11" t="n">
        <v>45751.46875</v>
      </c>
      <c r="T1475" s="9" t="inlineStr">
        <is>
          <t>demo_request</t>
        </is>
      </c>
    </row>
    <row r="1476">
      <c r="A1476" s="6" t="inlineStr">
        <is>
          <t>PRO-00500</t>
        </is>
      </c>
      <c r="B1476" s="6" t="inlineStr">
        <is>
          <t>Casey Patel</t>
        </is>
      </c>
      <c r="C1476" s="6" t="inlineStr">
        <is>
          <t>Analytics Manager</t>
        </is>
      </c>
      <c r="D1476" s="6" t="inlineStr">
        <is>
          <t>manager</t>
        </is>
      </c>
      <c r="E1476" s="6" t="n">
        <v>1</v>
      </c>
      <c r="F1476" s="6" t="inlineStr">
        <is>
          <t>Helix Analytics</t>
        </is>
      </c>
      <c r="G1476" s="6" t="b">
        <v>1</v>
      </c>
      <c r="H1476" s="6" t="b">
        <v>1</v>
      </c>
      <c r="I1476" s="6" t="b">
        <v>1</v>
      </c>
      <c r="J1476" s="7" t="n">
        <v>94286</v>
      </c>
      <c r="K1476" s="6" t="n">
        <v>4</v>
      </c>
      <c r="L1476" s="6" t="inlineStr">
        <is>
          <t>programmatic</t>
        </is>
      </c>
      <c r="M1476" s="6" t="inlineStr">
        <is>
          <t>DSP-Retarget-HighIntent-14d</t>
        </is>
      </c>
      <c r="N1476" s="6" t="inlineStr">
        <is>
          <t>stackadapt</t>
        </is>
      </c>
      <c r="O1476" s="6" t="inlineStr">
        <is>
          <t>display</t>
        </is>
      </c>
      <c r="P1476" s="6" t="inlineStr">
        <is>
          <t>dsp_retarget_highintent_14d</t>
        </is>
      </c>
      <c r="Q1476" s="6" t="inlineStr">
        <is>
          <t>display-banner_awareness</t>
        </is>
      </c>
      <c r="R1476" s="6" t="inlineStr">
        <is>
          <t>retarget-site-visitors-14d</t>
        </is>
      </c>
      <c r="S1476" s="8" t="n">
        <v>45769.72430555556</v>
      </c>
      <c r="T1476" s="6" t="inlineStr">
        <is>
          <t>gated_content_download</t>
        </is>
      </c>
    </row>
    <row r="1477">
      <c r="A1477" s="9" t="inlineStr">
        <is>
          <t>PRO-00501</t>
        </is>
      </c>
      <c r="B1477" s="9" t="inlineStr">
        <is>
          <t>Cameron Hall</t>
        </is>
      </c>
      <c r="C1477" s="9" t="inlineStr">
        <is>
          <t>Senior Data Engineer</t>
        </is>
      </c>
      <c r="D1477" s="9" t="inlineStr">
        <is>
          <t>ic_analyst</t>
        </is>
      </c>
      <c r="E1477" s="9" t="n">
        <v>0.75</v>
      </c>
      <c r="F1477" s="9" t="inlineStr">
        <is>
          <t>Onyx Intelligence</t>
        </is>
      </c>
      <c r="G1477" s="9" t="b">
        <v>1</v>
      </c>
      <c r="H1477" s="9" t="b">
        <v>1</v>
      </c>
      <c r="I1477" s="9" t="b">
        <v>0</v>
      </c>
      <c r="J1477" s="10" t="n">
        <v>74092</v>
      </c>
      <c r="K1477" s="9" t="n">
        <v>1</v>
      </c>
      <c r="L1477" s="9" t="inlineStr">
        <is>
          <t>linkedin</t>
        </is>
      </c>
      <c r="M1477" s="9" t="inlineStr">
        <is>
          <t>LI-ENT-Awareness-DataIntegration</t>
        </is>
      </c>
      <c r="N1477" s="9" t="inlineStr">
        <is>
          <t>linkedin</t>
        </is>
      </c>
      <c r="O1477" s="9" t="inlineStr">
        <is>
          <t>paid-social</t>
        </is>
      </c>
      <c r="P1477" s="9" t="inlineStr">
        <is>
          <t>li_ent_awareness_dataintegration</t>
        </is>
      </c>
      <c r="Q1477" s="9" t="inlineStr">
        <is>
          <t>single-image_product-feature_cta-demo</t>
        </is>
      </c>
      <c r="R1477" s="9" t="inlineStr">
        <is>
          <t>li-abm-strategic-accounts</t>
        </is>
      </c>
      <c r="S1477" s="11" t="n">
        <v>45761.47291666667</v>
      </c>
      <c r="T1477" s="9" t="inlineStr">
        <is>
          <t>gated_content_download</t>
        </is>
      </c>
    </row>
    <row r="1478">
      <c r="A1478" s="6" t="inlineStr">
        <is>
          <t>PRO-00501</t>
        </is>
      </c>
      <c r="B1478" s="6" t="inlineStr">
        <is>
          <t>Cameron Hall</t>
        </is>
      </c>
      <c r="C1478" s="6" t="inlineStr">
        <is>
          <t>Senior Data Engineer</t>
        </is>
      </c>
      <c r="D1478" s="6" t="inlineStr">
        <is>
          <t>ic_analyst</t>
        </is>
      </c>
      <c r="E1478" s="6" t="n">
        <v>0.75</v>
      </c>
      <c r="F1478" s="6" t="inlineStr">
        <is>
          <t>Onyx Intelligence</t>
        </is>
      </c>
      <c r="G1478" s="6" t="b">
        <v>1</v>
      </c>
      <c r="H1478" s="6" t="b">
        <v>1</v>
      </c>
      <c r="I1478" s="6" t="b">
        <v>0</v>
      </c>
      <c r="J1478" s="7" t="n">
        <v>74092</v>
      </c>
      <c r="K1478" s="6" t="n">
        <v>2</v>
      </c>
      <c r="L1478" s="6" t="inlineStr">
        <is>
          <t>linkedin</t>
        </is>
      </c>
      <c r="M1478" s="6" t="inlineStr">
        <is>
          <t>LI-Retarget-SiteVisitors-30d</t>
        </is>
      </c>
      <c r="N1478" s="6" t="inlineStr">
        <is>
          <t>linkedin</t>
        </is>
      </c>
      <c r="O1478" s="6" t="inlineStr">
        <is>
          <t>paid-social</t>
        </is>
      </c>
      <c r="P1478" s="6" t="inlineStr">
        <is>
          <t>li_retarget_sitevisitors_30d</t>
        </is>
      </c>
      <c r="Q1478" s="6" t="inlineStr">
        <is>
          <t>single-image_social-proof_cta-demo</t>
        </is>
      </c>
      <c r="R1478" s="6" t="inlineStr">
        <is>
          <t>li-retarget-site-visitors-30d</t>
        </is>
      </c>
      <c r="S1478" s="8" t="n">
        <v>45775.36388888889</v>
      </c>
      <c r="T1478" s="6" t="inlineStr">
        <is>
          <t>demo_request</t>
        </is>
      </c>
    </row>
    <row r="1479">
      <c r="A1479" s="9" t="inlineStr">
        <is>
          <t>PRO-00501</t>
        </is>
      </c>
      <c r="B1479" s="9" t="inlineStr">
        <is>
          <t>Cameron Hall</t>
        </is>
      </c>
      <c r="C1479" s="9" t="inlineStr">
        <is>
          <t>Senior Data Engineer</t>
        </is>
      </c>
      <c r="D1479" s="9" t="inlineStr">
        <is>
          <t>ic_analyst</t>
        </is>
      </c>
      <c r="E1479" s="9" t="n">
        <v>0.75</v>
      </c>
      <c r="F1479" s="9" t="inlineStr">
        <is>
          <t>Onyx Intelligence</t>
        </is>
      </c>
      <c r="G1479" s="9" t="b">
        <v>1</v>
      </c>
      <c r="H1479" s="9" t="b">
        <v>1</v>
      </c>
      <c r="I1479" s="9" t="b">
        <v>0</v>
      </c>
      <c r="J1479" s="10" t="n">
        <v>74092</v>
      </c>
      <c r="K1479" s="9" t="n">
        <v>3</v>
      </c>
      <c r="L1479" s="9" t="inlineStr">
        <is>
          <t>g2</t>
        </is>
      </c>
      <c r="M1479" s="9" t="inlineStr">
        <is>
          <t>G2-Badge-LP-Integration</t>
        </is>
      </c>
      <c r="N1479" s="9" t="inlineStr">
        <is>
          <t>g2</t>
        </is>
      </c>
      <c r="O1479" s="9" t="inlineStr">
        <is>
          <t>review-site</t>
        </is>
      </c>
      <c r="P1479" s="9" t="inlineStr">
        <is>
          <t>g2_badge_lp_integration</t>
        </is>
      </c>
      <c r="Q1479" s="9" t="inlineStr">
        <is>
          <t>retarget-banner_category</t>
        </is>
      </c>
      <c r="R1479" s="9" t="inlineStr">
        <is>
          <t>etl-tools-comparison</t>
        </is>
      </c>
      <c r="S1479" s="11" t="n">
        <v>45792.74236111111</v>
      </c>
      <c r="T1479" s="9" t="inlineStr">
        <is>
          <t>gated_content_download</t>
        </is>
      </c>
    </row>
    <row r="1480">
      <c r="A1480" s="6" t="inlineStr">
        <is>
          <t>PRO-00502</t>
        </is>
      </c>
      <c r="B1480" s="6" t="inlineStr">
        <is>
          <t>Blake Martin</t>
        </is>
      </c>
      <c r="C1480" s="6" t="inlineStr">
        <is>
          <t>Senior Data Engineer</t>
        </is>
      </c>
      <c r="D1480" s="6" t="inlineStr">
        <is>
          <t>ic_analyst</t>
        </is>
      </c>
      <c r="E1480" s="6" t="n">
        <v>0.75</v>
      </c>
      <c r="F1480" s="6" t="inlineStr">
        <is>
          <t>Horizon Analytics</t>
        </is>
      </c>
      <c r="G1480" s="6" t="b">
        <v>1</v>
      </c>
      <c r="H1480" s="6" t="b">
        <v>1</v>
      </c>
      <c r="I1480" s="6" t="b">
        <v>0</v>
      </c>
      <c r="J1480" s="7" t="n">
        <v>41960</v>
      </c>
      <c r="K1480" s="6" t="n">
        <v>1</v>
      </c>
      <c r="L1480" s="6" t="inlineStr">
        <is>
          <t>linkedin</t>
        </is>
      </c>
      <c r="M1480" s="6" t="inlineStr">
        <is>
          <t>LI-ENT-Awareness-DataPipeline</t>
        </is>
      </c>
      <c r="N1480" s="6" t="inlineStr">
        <is>
          <t>linkedin</t>
        </is>
      </c>
      <c r="O1480" s="6" t="inlineStr">
        <is>
          <t>paid-social</t>
        </is>
      </c>
      <c r="P1480" s="6" t="inlineStr">
        <is>
          <t>li_ent_awareness_datapipeline</t>
        </is>
      </c>
      <c r="Q1480" s="6" t="inlineStr">
        <is>
          <t>single-image_pain-point_cta-demo</t>
        </is>
      </c>
      <c r="R1480" s="6" t="inlineStr">
        <is>
          <t>li-ent-data-engineers</t>
        </is>
      </c>
      <c r="S1480" s="8" t="n">
        <v>45677.40972222222</v>
      </c>
      <c r="T1480" s="6" t="inlineStr">
        <is>
          <t>gated_content_download</t>
        </is>
      </c>
    </row>
    <row r="1481">
      <c r="A1481" s="9" t="inlineStr">
        <is>
          <t>PRO-00502</t>
        </is>
      </c>
      <c r="B1481" s="9" t="inlineStr">
        <is>
          <t>Blake Martin</t>
        </is>
      </c>
      <c r="C1481" s="9" t="inlineStr">
        <is>
          <t>Senior Data Engineer</t>
        </is>
      </c>
      <c r="D1481" s="9" t="inlineStr">
        <is>
          <t>ic_analyst</t>
        </is>
      </c>
      <c r="E1481" s="9" t="n">
        <v>0.75</v>
      </c>
      <c r="F1481" s="9" t="inlineStr">
        <is>
          <t>Horizon Analytics</t>
        </is>
      </c>
      <c r="G1481" s="9" t="b">
        <v>1</v>
      </c>
      <c r="H1481" s="9" t="b">
        <v>1</v>
      </c>
      <c r="I1481" s="9" t="b">
        <v>0</v>
      </c>
      <c r="J1481" s="10" t="n">
        <v>41960</v>
      </c>
      <c r="K1481" s="9" t="n">
        <v>2</v>
      </c>
      <c r="L1481" s="9" t="inlineStr">
        <is>
          <t>programmatic</t>
        </is>
      </c>
      <c r="M1481" s="9" t="inlineStr">
        <is>
          <t>DSP-ABM-AirCover-Commercial</t>
        </is>
      </c>
      <c r="N1481" s="9" t="inlineStr">
        <is>
          <t>stackadapt</t>
        </is>
      </c>
      <c r="O1481" s="9" t="inlineStr">
        <is>
          <t>display</t>
        </is>
      </c>
      <c r="P1481" s="9" t="inlineStr">
        <is>
          <t>dsp_abm_aircover_commercial</t>
        </is>
      </c>
      <c r="Q1481" s="9" t="inlineStr">
        <is>
          <t>display-banner_awareness</t>
        </is>
      </c>
      <c r="R1481" s="9" t="inlineStr">
        <is>
          <t>abm-strategic-accounts</t>
        </is>
      </c>
      <c r="S1481" s="11" t="n">
        <v>45685.58263888889</v>
      </c>
      <c r="T1481" s="9" t="inlineStr">
        <is>
          <t>demo_request</t>
        </is>
      </c>
    </row>
    <row r="1482">
      <c r="A1482" s="6" t="inlineStr">
        <is>
          <t>PRO-00502</t>
        </is>
      </c>
      <c r="B1482" s="6" t="inlineStr">
        <is>
          <t>Blake Martin</t>
        </is>
      </c>
      <c r="C1482" s="6" t="inlineStr">
        <is>
          <t>Senior Data Engineer</t>
        </is>
      </c>
      <c r="D1482" s="6" t="inlineStr">
        <is>
          <t>ic_analyst</t>
        </is>
      </c>
      <c r="E1482" s="6" t="n">
        <v>0.75</v>
      </c>
      <c r="F1482" s="6" t="inlineStr">
        <is>
          <t>Horizon Analytics</t>
        </is>
      </c>
      <c r="G1482" s="6" t="b">
        <v>1</v>
      </c>
      <c r="H1482" s="6" t="b">
        <v>1</v>
      </c>
      <c r="I1482" s="6" t="b">
        <v>0</v>
      </c>
      <c r="J1482" s="7" t="n">
        <v>41960</v>
      </c>
      <c r="K1482" s="6" t="n">
        <v>3</v>
      </c>
      <c r="L1482" s="6" t="inlineStr">
        <is>
          <t>linkedin</t>
        </is>
      </c>
      <c r="M1482" s="6" t="inlineStr">
        <is>
          <t>LI-Retarget-PricingPage-14d</t>
        </is>
      </c>
      <c r="N1482" s="6" t="inlineStr">
        <is>
          <t>linkedin</t>
        </is>
      </c>
      <c r="O1482" s="6" t="inlineStr">
        <is>
          <t>paid-social</t>
        </is>
      </c>
      <c r="P1482" s="6" t="inlineStr">
        <is>
          <t>li_retarget_pricingpage_14d</t>
        </is>
      </c>
      <c r="Q1482" s="6" t="inlineStr">
        <is>
          <t>single-image_product-feature_cta-trial</t>
        </is>
      </c>
      <c r="R1482" s="6" t="inlineStr">
        <is>
          <t>li-lookalike-closed-won</t>
        </is>
      </c>
      <c r="S1482" s="8" t="n">
        <v>45698.39097222222</v>
      </c>
      <c r="T1482" s="6" t="inlineStr">
        <is>
          <t>gated_content_download</t>
        </is>
      </c>
    </row>
    <row r="1483">
      <c r="A1483" s="9" t="inlineStr">
        <is>
          <t>PRO-00503</t>
        </is>
      </c>
      <c r="B1483" s="9" t="inlineStr">
        <is>
          <t>Spencer Hall</t>
        </is>
      </c>
      <c r="C1483" s="9" t="inlineStr">
        <is>
          <t>Director of Data Engineering</t>
        </is>
      </c>
      <c r="D1483" s="9" t="inlineStr">
        <is>
          <t>director</t>
        </is>
      </c>
      <c r="E1483" s="9" t="n">
        <v>1.25</v>
      </c>
      <c r="F1483" s="9" t="inlineStr">
        <is>
          <t>Dataduct</t>
        </is>
      </c>
      <c r="G1483" s="9" t="b">
        <v>1</v>
      </c>
      <c r="H1483" s="9" t="b">
        <v>1</v>
      </c>
      <c r="I1483" s="9" t="b">
        <v>0</v>
      </c>
      <c r="J1483" s="10" t="n">
        <v>124320</v>
      </c>
      <c r="K1483" s="9" t="n">
        <v>1</v>
      </c>
      <c r="L1483" s="9" t="inlineStr">
        <is>
          <t>linkedin</t>
        </is>
      </c>
      <c r="M1483" s="9" t="inlineStr">
        <is>
          <t>LI-MOFU-Trial-AnalyticsTeams</t>
        </is>
      </c>
      <c r="N1483" s="9" t="inlineStr">
        <is>
          <t>linkedin</t>
        </is>
      </c>
      <c r="O1483" s="9" t="inlineStr">
        <is>
          <t>paid-social</t>
        </is>
      </c>
      <c r="P1483" s="9" t="inlineStr">
        <is>
          <t>li_mofu_trial_analyticsteams</t>
        </is>
      </c>
      <c r="Q1483" s="9" t="inlineStr">
        <is>
          <t>single-image_thought-leadership_cta-download</t>
        </is>
      </c>
      <c r="R1483" s="9" t="inlineStr">
        <is>
          <t>li-mid-analytics-directors</t>
        </is>
      </c>
      <c r="S1483" s="11" t="n">
        <v>45867.44097222222</v>
      </c>
      <c r="T1483" s="9" t="inlineStr">
        <is>
          <t>demo_request</t>
        </is>
      </c>
    </row>
    <row r="1484">
      <c r="A1484" s="6" t="inlineStr">
        <is>
          <t>PRO-00503</t>
        </is>
      </c>
      <c r="B1484" s="6" t="inlineStr">
        <is>
          <t>Spencer Hall</t>
        </is>
      </c>
      <c r="C1484" s="6" t="inlineStr">
        <is>
          <t>Director of Data Engineering</t>
        </is>
      </c>
      <c r="D1484" s="6" t="inlineStr">
        <is>
          <t>director</t>
        </is>
      </c>
      <c r="E1484" s="6" t="n">
        <v>1.25</v>
      </c>
      <c r="F1484" s="6" t="inlineStr">
        <is>
          <t>Dataduct</t>
        </is>
      </c>
      <c r="G1484" s="6" t="b">
        <v>1</v>
      </c>
      <c r="H1484" s="6" t="b">
        <v>1</v>
      </c>
      <c r="I1484" s="6" t="b">
        <v>0</v>
      </c>
      <c r="J1484" s="7" t="n">
        <v>124320</v>
      </c>
      <c r="K1484" s="6" t="n">
        <v>2</v>
      </c>
      <c r="L1484" s="6" t="inlineStr">
        <is>
          <t>google</t>
        </is>
      </c>
      <c r="M1484" s="6" t="inlineStr">
        <is>
          <t>GGL-Brand-Syncflow-Exact</t>
        </is>
      </c>
      <c r="N1484" s="6" t="inlineStr">
        <is>
          <t>google</t>
        </is>
      </c>
      <c r="O1484" s="6" t="inlineStr">
        <is>
          <t>paid-search</t>
        </is>
      </c>
      <c r="P1484" s="6" t="inlineStr">
        <is>
          <t>ggl_brand_syncflow_exact</t>
        </is>
      </c>
      <c r="Q1484" s="6" t="inlineStr">
        <is>
          <t>text-ad_search</t>
        </is>
      </c>
      <c r="R1484" s="6" t="inlineStr">
        <is>
          <t>data-integration-platform</t>
        </is>
      </c>
      <c r="S1484" s="8" t="n">
        <v>45884.45694444444</v>
      </c>
      <c r="T1484" s="6" t="inlineStr">
        <is>
          <t>newsletter_signup</t>
        </is>
      </c>
    </row>
    <row r="1485">
      <c r="A1485" s="9" t="inlineStr">
        <is>
          <t>PRO-00503</t>
        </is>
      </c>
      <c r="B1485" s="9" t="inlineStr">
        <is>
          <t>Spencer Hall</t>
        </is>
      </c>
      <c r="C1485" s="9" t="inlineStr">
        <is>
          <t>Director of Data Engineering</t>
        </is>
      </c>
      <c r="D1485" s="9" t="inlineStr">
        <is>
          <t>director</t>
        </is>
      </c>
      <c r="E1485" s="9" t="n">
        <v>1.25</v>
      </c>
      <c r="F1485" s="9" t="inlineStr">
        <is>
          <t>Dataduct</t>
        </is>
      </c>
      <c r="G1485" s="9" t="b">
        <v>1</v>
      </c>
      <c r="H1485" s="9" t="b">
        <v>1</v>
      </c>
      <c r="I1485" s="9" t="b">
        <v>0</v>
      </c>
      <c r="J1485" s="10" t="n">
        <v>124320</v>
      </c>
      <c r="K1485" s="9" t="n">
        <v>3</v>
      </c>
      <c r="L1485" s="9" t="inlineStr">
        <is>
          <t>g2</t>
        </is>
      </c>
      <c r="M1485" s="9" t="inlineStr">
        <is>
          <t>G2-Retarget-CategoryBuyers</t>
        </is>
      </c>
      <c r="N1485" s="9" t="inlineStr">
        <is>
          <t>g2</t>
        </is>
      </c>
      <c r="O1485" s="9" t="inlineStr">
        <is>
          <t>review-site</t>
        </is>
      </c>
      <c r="P1485" s="9" t="inlineStr">
        <is>
          <t>g2_retarget_categorybuyers</t>
        </is>
      </c>
      <c r="Q1485" s="9" t="inlineStr">
        <is>
          <t>badge-display_integration</t>
        </is>
      </c>
      <c r="R1485" s="9" t="inlineStr">
        <is>
          <t>data-integration-review</t>
        </is>
      </c>
      <c r="S1485" s="11" t="n">
        <v>45898.45069444444</v>
      </c>
      <c r="T1485" s="9" t="inlineStr">
        <is>
          <t>newsletter_signup</t>
        </is>
      </c>
    </row>
    <row r="1486">
      <c r="A1486" s="6" t="inlineStr">
        <is>
          <t>PRO-00504</t>
        </is>
      </c>
      <c r="B1486" s="6" t="inlineStr">
        <is>
          <t>Sage Harris</t>
        </is>
      </c>
      <c r="C1486" s="6" t="inlineStr">
        <is>
          <t>Data Engineer</t>
        </is>
      </c>
      <c r="D1486" s="6" t="inlineStr">
        <is>
          <t>ic_analyst</t>
        </is>
      </c>
      <c r="E1486" s="6" t="n">
        <v>0.75</v>
      </c>
      <c r="F1486" s="6" t="inlineStr">
        <is>
          <t>Datavera</t>
        </is>
      </c>
      <c r="G1486" s="6" t="b">
        <v>1</v>
      </c>
      <c r="H1486" s="6" t="b">
        <v>1</v>
      </c>
      <c r="I1486" s="6" t="b">
        <v>0</v>
      </c>
      <c r="J1486" s="7" t="n">
        <v>68810</v>
      </c>
      <c r="K1486" s="6" t="n">
        <v>1</v>
      </c>
      <c r="L1486" s="6" t="inlineStr">
        <is>
          <t>google</t>
        </is>
      </c>
      <c r="M1486" s="6" t="inlineStr">
        <is>
          <t>GGL-RLSA-HighIntent-Visitors</t>
        </is>
      </c>
      <c r="N1486" s="6" t="inlineStr">
        <is>
          <t>google</t>
        </is>
      </c>
      <c r="O1486" s="6" t="inlineStr">
        <is>
          <t>paid-search</t>
        </is>
      </c>
      <c r="P1486" s="6" t="inlineStr">
        <is>
          <t>ggl_rlsa_highintent_visitors</t>
        </is>
      </c>
      <c r="Q1486" s="6" t="inlineStr">
        <is>
          <t>text-ad_rlsa</t>
        </is>
      </c>
      <c r="R1486" s="6" t="inlineStr">
        <is>
          <t>data-pipeline-tools</t>
        </is>
      </c>
      <c r="S1486" s="8" t="n">
        <v>45693.42222222222</v>
      </c>
      <c r="T1486" s="6" t="inlineStr">
        <is>
          <t>gated_content_download</t>
        </is>
      </c>
    </row>
    <row r="1487">
      <c r="A1487" s="9" t="inlineStr">
        <is>
          <t>PRO-00504</t>
        </is>
      </c>
      <c r="B1487" s="9" t="inlineStr">
        <is>
          <t>Sage Harris</t>
        </is>
      </c>
      <c r="C1487" s="9" t="inlineStr">
        <is>
          <t>Data Engineer</t>
        </is>
      </c>
      <c r="D1487" s="9" t="inlineStr">
        <is>
          <t>ic_analyst</t>
        </is>
      </c>
      <c r="E1487" s="9" t="n">
        <v>0.75</v>
      </c>
      <c r="F1487" s="9" t="inlineStr">
        <is>
          <t>Datavera</t>
        </is>
      </c>
      <c r="G1487" s="9" t="b">
        <v>1</v>
      </c>
      <c r="H1487" s="9" t="b">
        <v>1</v>
      </c>
      <c r="I1487" s="9" t="b">
        <v>0</v>
      </c>
      <c r="J1487" s="10" t="n">
        <v>68810</v>
      </c>
      <c r="K1487" s="9" t="n">
        <v>2</v>
      </c>
      <c r="L1487" s="9" t="inlineStr">
        <is>
          <t>google</t>
        </is>
      </c>
      <c r="M1487" s="9" t="inlineStr">
        <is>
          <t>GGL-RLSA-HighIntent-Visitors</t>
        </is>
      </c>
      <c r="N1487" s="9" t="inlineStr">
        <is>
          <t>google</t>
        </is>
      </c>
      <c r="O1487" s="9" t="inlineStr">
        <is>
          <t>paid-search</t>
        </is>
      </c>
      <c r="P1487" s="9" t="inlineStr">
        <is>
          <t>ggl_rlsa_highintent_visitors</t>
        </is>
      </c>
      <c r="Q1487" s="9" t="inlineStr">
        <is>
          <t>text-ad_search</t>
        </is>
      </c>
      <c r="R1487" s="9" t="inlineStr">
        <is>
          <t>syncflow-alternative</t>
        </is>
      </c>
      <c r="S1487" s="11" t="n">
        <v>45714.48611111111</v>
      </c>
      <c r="T1487" s="9" t="inlineStr">
        <is>
          <t>newsletter_signup</t>
        </is>
      </c>
    </row>
    <row r="1488">
      <c r="A1488" s="6" t="inlineStr">
        <is>
          <t>PRO-00504</t>
        </is>
      </c>
      <c r="B1488" s="6" t="inlineStr">
        <is>
          <t>Sage Harris</t>
        </is>
      </c>
      <c r="C1488" s="6" t="inlineStr">
        <is>
          <t>Data Engineer</t>
        </is>
      </c>
      <c r="D1488" s="6" t="inlineStr">
        <is>
          <t>ic_analyst</t>
        </is>
      </c>
      <c r="E1488" s="6" t="n">
        <v>0.75</v>
      </c>
      <c r="F1488" s="6" t="inlineStr">
        <is>
          <t>Datavera</t>
        </is>
      </c>
      <c r="G1488" s="6" t="b">
        <v>1</v>
      </c>
      <c r="H1488" s="6" t="b">
        <v>1</v>
      </c>
      <c r="I1488" s="6" t="b">
        <v>0</v>
      </c>
      <c r="J1488" s="7" t="n">
        <v>68810</v>
      </c>
      <c r="K1488" s="6" t="n">
        <v>3</v>
      </c>
      <c r="L1488" s="6" t="inlineStr">
        <is>
          <t>linkedin</t>
        </is>
      </c>
      <c r="M1488" s="6" t="inlineStr">
        <is>
          <t>LI-Retarget-PricingPage-14d</t>
        </is>
      </c>
      <c r="N1488" s="6" t="inlineStr">
        <is>
          <t>linkedin</t>
        </is>
      </c>
      <c r="O1488" s="6" t="inlineStr">
        <is>
          <t>paid-social</t>
        </is>
      </c>
      <c r="P1488" s="6" t="inlineStr">
        <is>
          <t>li_retarget_pricingpage_14d</t>
        </is>
      </c>
      <c r="Q1488" s="6" t="inlineStr">
        <is>
          <t>single-image_social-proof_cta-demo</t>
        </is>
      </c>
      <c r="R1488" s="6" t="inlineStr">
        <is>
          <t>li-retarget-site-visitors-30d</t>
        </is>
      </c>
      <c r="S1488" s="8" t="n">
        <v>45733.62569444445</v>
      </c>
      <c r="T1488" s="6" t="inlineStr">
        <is>
          <t>trial_signup</t>
        </is>
      </c>
    </row>
    <row r="1489">
      <c r="A1489" s="9" t="inlineStr">
        <is>
          <t>PRO-00504</t>
        </is>
      </c>
      <c r="B1489" s="9" t="inlineStr">
        <is>
          <t>Sage Harris</t>
        </is>
      </c>
      <c r="C1489" s="9" t="inlineStr">
        <is>
          <t>Data Engineer</t>
        </is>
      </c>
      <c r="D1489" s="9" t="inlineStr">
        <is>
          <t>ic_analyst</t>
        </is>
      </c>
      <c r="E1489" s="9" t="n">
        <v>0.75</v>
      </c>
      <c r="F1489" s="9" t="inlineStr">
        <is>
          <t>Datavera</t>
        </is>
      </c>
      <c r="G1489" s="9" t="b">
        <v>1</v>
      </c>
      <c r="H1489" s="9" t="b">
        <v>1</v>
      </c>
      <c r="I1489" s="9" t="b">
        <v>0</v>
      </c>
      <c r="J1489" s="10" t="n">
        <v>68810</v>
      </c>
      <c r="K1489" s="9" t="n">
        <v>4</v>
      </c>
      <c r="L1489" s="9" t="inlineStr">
        <is>
          <t>linkedin</t>
        </is>
      </c>
      <c r="M1489" s="9" t="inlineStr">
        <is>
          <t>LI-MOFU-Trial-AnalyticsTeams</t>
        </is>
      </c>
      <c r="N1489" s="9" t="inlineStr">
        <is>
          <t>linkedin</t>
        </is>
      </c>
      <c r="O1489" s="9" t="inlineStr">
        <is>
          <t>paid-social</t>
        </is>
      </c>
      <c r="P1489" s="9" t="inlineStr">
        <is>
          <t>li_mofu_trial_analyticsteams</t>
        </is>
      </c>
      <c r="Q1489" s="9" t="inlineStr">
        <is>
          <t>single-image_thought-leadership_cta-learn-more</t>
        </is>
      </c>
      <c r="R1489" s="9" t="inlineStr">
        <is>
          <t>li-mid-analytics-directors</t>
        </is>
      </c>
      <c r="S1489" s="11" t="n">
        <v>45743.67847222222</v>
      </c>
      <c r="T1489" s="9" t="inlineStr">
        <is>
          <t>gated_content_download</t>
        </is>
      </c>
    </row>
    <row r="1490">
      <c r="A1490" s="6" t="inlineStr">
        <is>
          <t>PRO-00505</t>
        </is>
      </c>
      <c r="B1490" s="6" t="inlineStr">
        <is>
          <t>Blake Patel</t>
        </is>
      </c>
      <c r="C1490" s="6" t="inlineStr">
        <is>
          <t>BI Analyst</t>
        </is>
      </c>
      <c r="D1490" s="6" t="inlineStr">
        <is>
          <t>ic_analyst</t>
        </is>
      </c>
      <c r="E1490" s="6" t="n">
        <v>0.75</v>
      </c>
      <c r="F1490" s="6" t="inlineStr">
        <is>
          <t>Stackbridge</t>
        </is>
      </c>
      <c r="G1490" s="6" t="b">
        <v>0</v>
      </c>
      <c r="H1490" s="6" t="b">
        <v>0</v>
      </c>
      <c r="I1490" s="6" t="b">
        <v>0</v>
      </c>
      <c r="J1490" s="7" t="n">
        <v>0</v>
      </c>
      <c r="K1490" s="6" t="n">
        <v>1</v>
      </c>
      <c r="L1490" s="6" t="inlineStr">
        <is>
          <t>linkedin</t>
        </is>
      </c>
      <c r="M1490" s="6" t="inlineStr">
        <is>
          <t>LI-Retarget-SiteVisitors-30d</t>
        </is>
      </c>
      <c r="N1490" s="6" t="inlineStr">
        <is>
          <t>linkedin</t>
        </is>
      </c>
      <c r="O1490" s="6" t="inlineStr">
        <is>
          <t>paid-social</t>
        </is>
      </c>
      <c r="P1490" s="6" t="inlineStr">
        <is>
          <t>li_retarget_sitevisitors_30d</t>
        </is>
      </c>
      <c r="Q1490" s="6" t="inlineStr">
        <is>
          <t>single-image_pain-point_cta-demo</t>
        </is>
      </c>
      <c r="R1490" s="6" t="inlineStr">
        <is>
          <t>li-abm-strategic-accounts</t>
        </is>
      </c>
      <c r="S1490" s="8" t="n">
        <v>45828.66805555556</v>
      </c>
      <c r="T1490" s="6" t="inlineStr">
        <is>
          <t>gated_content_download</t>
        </is>
      </c>
    </row>
    <row r="1491">
      <c r="A1491" s="9" t="inlineStr">
        <is>
          <t>PRO-00505</t>
        </is>
      </c>
      <c r="B1491" s="9" t="inlineStr">
        <is>
          <t>Blake Patel</t>
        </is>
      </c>
      <c r="C1491" s="9" t="inlineStr">
        <is>
          <t>BI Analyst</t>
        </is>
      </c>
      <c r="D1491" s="9" t="inlineStr">
        <is>
          <t>ic_analyst</t>
        </is>
      </c>
      <c r="E1491" s="9" t="n">
        <v>0.75</v>
      </c>
      <c r="F1491" s="9" t="inlineStr">
        <is>
          <t>Stackbridge</t>
        </is>
      </c>
      <c r="G1491" s="9" t="b">
        <v>0</v>
      </c>
      <c r="H1491" s="9" t="b">
        <v>0</v>
      </c>
      <c r="I1491" s="9" t="b">
        <v>0</v>
      </c>
      <c r="J1491" s="10" t="n">
        <v>0</v>
      </c>
      <c r="K1491" s="9" t="n">
        <v>2</v>
      </c>
      <c r="L1491" s="9" t="inlineStr">
        <is>
          <t>google</t>
        </is>
      </c>
      <c r="M1491" s="9" t="inlineStr">
        <is>
          <t>GGL-Competitor-Pipeform-Alt</t>
        </is>
      </c>
      <c r="N1491" s="9" t="inlineStr">
        <is>
          <t>google</t>
        </is>
      </c>
      <c r="O1491" s="9" t="inlineStr">
        <is>
          <t>paid-search</t>
        </is>
      </c>
      <c r="P1491" s="9" t="inlineStr">
        <is>
          <t>ggl_competitor_pipeform_alt</t>
        </is>
      </c>
      <c r="Q1491" s="9" t="inlineStr">
        <is>
          <t>text-ad_search</t>
        </is>
      </c>
      <c r="R1491" s="9" t="inlineStr">
        <is>
          <t>streamlink-vs-syncflow</t>
        </is>
      </c>
      <c r="S1491" s="11" t="n">
        <v>45841.49791666667</v>
      </c>
      <c r="T1491" s="9" t="inlineStr">
        <is>
          <t>newsletter_signup</t>
        </is>
      </c>
    </row>
    <row r="1492">
      <c r="A1492" s="6" t="inlineStr">
        <is>
          <t>PRO-00505</t>
        </is>
      </c>
      <c r="B1492" s="6" t="inlineStr">
        <is>
          <t>Blake Patel</t>
        </is>
      </c>
      <c r="C1492" s="6" t="inlineStr">
        <is>
          <t>BI Analyst</t>
        </is>
      </c>
      <c r="D1492" s="6" t="inlineStr">
        <is>
          <t>ic_analyst</t>
        </is>
      </c>
      <c r="E1492" s="6" t="n">
        <v>0.75</v>
      </c>
      <c r="F1492" s="6" t="inlineStr">
        <is>
          <t>Stackbridge</t>
        </is>
      </c>
      <c r="G1492" s="6" t="b">
        <v>0</v>
      </c>
      <c r="H1492" s="6" t="b">
        <v>0</v>
      </c>
      <c r="I1492" s="6" t="b">
        <v>0</v>
      </c>
      <c r="J1492" s="7" t="n">
        <v>0</v>
      </c>
      <c r="K1492" s="6" t="n">
        <v>3</v>
      </c>
      <c r="L1492" s="6" t="inlineStr">
        <is>
          <t>linkedin</t>
        </is>
      </c>
      <c r="M1492" s="6" t="inlineStr">
        <is>
          <t>LI-Retarget-PricingPage-14d</t>
        </is>
      </c>
      <c r="N1492" s="6" t="inlineStr">
        <is>
          <t>linkedin</t>
        </is>
      </c>
      <c r="O1492" s="6" t="inlineStr">
        <is>
          <t>paid-social</t>
        </is>
      </c>
      <c r="P1492" s="6" t="inlineStr">
        <is>
          <t>li_retarget_pricingpage_14d</t>
        </is>
      </c>
      <c r="Q1492" s="6" t="inlineStr">
        <is>
          <t>single-image_product-feature_cta-demo</t>
        </is>
      </c>
      <c r="R1492" s="6" t="inlineStr">
        <is>
          <t>li-retarget-site-visitors-30d</t>
        </is>
      </c>
      <c r="S1492" s="8" t="n">
        <v>45859.59791666667</v>
      </c>
      <c r="T1492" s="6" t="inlineStr">
        <is>
          <t>gated_content_download</t>
        </is>
      </c>
    </row>
    <row r="1493">
      <c r="A1493" s="9" t="inlineStr">
        <is>
          <t>PRO-00506</t>
        </is>
      </c>
      <c r="B1493" s="9" t="inlineStr">
        <is>
          <t>Avery Thomas</t>
        </is>
      </c>
      <c r="C1493" s="9" t="inlineStr">
        <is>
          <t>Director of Data</t>
        </is>
      </c>
      <c r="D1493" s="9" t="inlineStr">
        <is>
          <t>director</t>
        </is>
      </c>
      <c r="E1493" s="9" t="n">
        <v>1.25</v>
      </c>
      <c r="F1493" s="9" t="inlineStr">
        <is>
          <t>Queryspan</t>
        </is>
      </c>
      <c r="G1493" s="9" t="b">
        <v>1</v>
      </c>
      <c r="H1493" s="9" t="b">
        <v>1</v>
      </c>
      <c r="I1493" s="9" t="b">
        <v>1</v>
      </c>
      <c r="J1493" s="10" t="n">
        <v>66476</v>
      </c>
      <c r="K1493" s="9" t="n">
        <v>1</v>
      </c>
      <c r="L1493" s="9" t="inlineStr">
        <is>
          <t>linkedin</t>
        </is>
      </c>
      <c r="M1493" s="9" t="inlineStr">
        <is>
          <t>LI-ENT-Awareness-DataPipeline</t>
        </is>
      </c>
      <c r="N1493" s="9" t="inlineStr">
        <is>
          <t>linkedin</t>
        </is>
      </c>
      <c r="O1493" s="9" t="inlineStr">
        <is>
          <t>paid-social</t>
        </is>
      </c>
      <c r="P1493" s="9" t="inlineStr">
        <is>
          <t>li_ent_awareness_datapipeline</t>
        </is>
      </c>
      <c r="Q1493" s="9" t="inlineStr">
        <is>
          <t>single-image_pain-point_cta-demo</t>
        </is>
      </c>
      <c r="R1493" s="9" t="inlineStr">
        <is>
          <t>li-mid-analytics-directors</t>
        </is>
      </c>
      <c r="S1493" s="11" t="n">
        <v>45701.57986111111</v>
      </c>
      <c r="T1493" s="9" t="inlineStr">
        <is>
          <t>trial_signup</t>
        </is>
      </c>
    </row>
    <row r="1494">
      <c r="A1494" s="6" t="inlineStr">
        <is>
          <t>PRO-00506</t>
        </is>
      </c>
      <c r="B1494" s="6" t="inlineStr">
        <is>
          <t>Avery Thomas</t>
        </is>
      </c>
      <c r="C1494" s="6" t="inlineStr">
        <is>
          <t>Director of Data</t>
        </is>
      </c>
      <c r="D1494" s="6" t="inlineStr">
        <is>
          <t>director</t>
        </is>
      </c>
      <c r="E1494" s="6" t="n">
        <v>1.25</v>
      </c>
      <c r="F1494" s="6" t="inlineStr">
        <is>
          <t>Queryspan</t>
        </is>
      </c>
      <c r="G1494" s="6" t="b">
        <v>1</v>
      </c>
      <c r="H1494" s="6" t="b">
        <v>1</v>
      </c>
      <c r="I1494" s="6" t="b">
        <v>1</v>
      </c>
      <c r="J1494" s="7" t="n">
        <v>66476</v>
      </c>
      <c r="K1494" s="6" t="n">
        <v>2</v>
      </c>
      <c r="L1494" s="6" t="inlineStr">
        <is>
          <t>linkedin</t>
        </is>
      </c>
      <c r="M1494" s="6" t="inlineStr">
        <is>
          <t>LI-ENT-Awareness-DataPipeline</t>
        </is>
      </c>
      <c r="N1494" s="6" t="inlineStr">
        <is>
          <t>linkedin</t>
        </is>
      </c>
      <c r="O1494" s="6" t="inlineStr">
        <is>
          <t>paid-social</t>
        </is>
      </c>
      <c r="P1494" s="6" t="inlineStr">
        <is>
          <t>li_ent_awareness_datapipeline</t>
        </is>
      </c>
      <c r="Q1494" s="6" t="inlineStr">
        <is>
          <t>single-image_social-proof_cta-demo</t>
        </is>
      </c>
      <c r="R1494" s="6" t="inlineStr">
        <is>
          <t>li-abm-strategic-accounts</t>
        </is>
      </c>
      <c r="S1494" s="8" t="n">
        <v>45709.46111111111</v>
      </c>
      <c r="T1494" s="6" t="inlineStr">
        <is>
          <t>trial_signup</t>
        </is>
      </c>
    </row>
    <row r="1495">
      <c r="A1495" s="9" t="inlineStr">
        <is>
          <t>PRO-00506</t>
        </is>
      </c>
      <c r="B1495" s="9" t="inlineStr">
        <is>
          <t>Avery Thomas</t>
        </is>
      </c>
      <c r="C1495" s="9" t="inlineStr">
        <is>
          <t>Director of Data</t>
        </is>
      </c>
      <c r="D1495" s="9" t="inlineStr">
        <is>
          <t>director</t>
        </is>
      </c>
      <c r="E1495" s="9" t="n">
        <v>1.25</v>
      </c>
      <c r="F1495" s="9" t="inlineStr">
        <is>
          <t>Queryspan</t>
        </is>
      </c>
      <c r="G1495" s="9" t="b">
        <v>1</v>
      </c>
      <c r="H1495" s="9" t="b">
        <v>1</v>
      </c>
      <c r="I1495" s="9" t="b">
        <v>1</v>
      </c>
      <c r="J1495" s="10" t="n">
        <v>66476</v>
      </c>
      <c r="K1495" s="9" t="n">
        <v>3</v>
      </c>
      <c r="L1495" s="9" t="inlineStr">
        <is>
          <t>g2</t>
        </is>
      </c>
      <c r="M1495" s="9" t="inlineStr">
        <is>
          <t>G2-Retarget-CategoryBuyers</t>
        </is>
      </c>
      <c r="N1495" s="9" t="inlineStr">
        <is>
          <t>g2</t>
        </is>
      </c>
      <c r="O1495" s="9" t="inlineStr">
        <is>
          <t>review-site</t>
        </is>
      </c>
      <c r="P1495" s="9" t="inlineStr">
        <is>
          <t>g2_retarget_categorybuyers</t>
        </is>
      </c>
      <c r="Q1495" s="9" t="inlineStr">
        <is>
          <t>gated-report_etl</t>
        </is>
      </c>
      <c r="R1495" s="9" t="inlineStr">
        <is>
          <t>pipeline-software-evaluation</t>
        </is>
      </c>
      <c r="S1495" s="11" t="n">
        <v>45728.41319444445</v>
      </c>
      <c r="T1495" s="9" t="inlineStr">
        <is>
          <t>trial_signup</t>
        </is>
      </c>
    </row>
    <row r="1496">
      <c r="A1496" s="6" t="inlineStr">
        <is>
          <t>PRO-00506</t>
        </is>
      </c>
      <c r="B1496" s="6" t="inlineStr">
        <is>
          <t>Avery Thomas</t>
        </is>
      </c>
      <c r="C1496" s="6" t="inlineStr">
        <is>
          <t>Director of Data</t>
        </is>
      </c>
      <c r="D1496" s="6" t="inlineStr">
        <is>
          <t>director</t>
        </is>
      </c>
      <c r="E1496" s="6" t="n">
        <v>1.25</v>
      </c>
      <c r="F1496" s="6" t="inlineStr">
        <is>
          <t>Queryspan</t>
        </is>
      </c>
      <c r="G1496" s="6" t="b">
        <v>1</v>
      </c>
      <c r="H1496" s="6" t="b">
        <v>1</v>
      </c>
      <c r="I1496" s="6" t="b">
        <v>1</v>
      </c>
      <c r="J1496" s="7" t="n">
        <v>66476</v>
      </c>
      <c r="K1496" s="6" t="n">
        <v>4</v>
      </c>
      <c r="L1496" s="6" t="inlineStr">
        <is>
          <t>google</t>
        </is>
      </c>
      <c r="M1496" s="6" t="inlineStr">
        <is>
          <t>GGL-RLSA-HighIntent-Visitors</t>
        </is>
      </c>
      <c r="N1496" s="6" t="inlineStr">
        <is>
          <t>google</t>
        </is>
      </c>
      <c r="O1496" s="6" t="inlineStr">
        <is>
          <t>paid-search</t>
        </is>
      </c>
      <c r="P1496" s="6" t="inlineStr">
        <is>
          <t>ggl_rlsa_highintent_visitors</t>
        </is>
      </c>
      <c r="Q1496" s="6" t="inlineStr">
        <is>
          <t>text-ad_competitor</t>
        </is>
      </c>
      <c r="R1496" s="6" t="inlineStr">
        <is>
          <t>syncflow-alternative</t>
        </is>
      </c>
      <c r="S1496" s="8" t="n">
        <v>45748.71111111111</v>
      </c>
      <c r="T1496" s="6" t="inlineStr">
        <is>
          <t>trial_signup</t>
        </is>
      </c>
    </row>
    <row r="1497">
      <c r="A1497" s="9" t="inlineStr">
        <is>
          <t>PRO-00507</t>
        </is>
      </c>
      <c r="B1497" s="9" t="inlineStr">
        <is>
          <t>Avery Allen</t>
        </is>
      </c>
      <c r="C1497" s="9" t="inlineStr">
        <is>
          <t>Analytics Engineer</t>
        </is>
      </c>
      <c r="D1497" s="9" t="inlineStr">
        <is>
          <t>ic_analyst</t>
        </is>
      </c>
      <c r="E1497" s="9" t="n">
        <v>0.75</v>
      </c>
      <c r="F1497" s="9" t="inlineStr">
        <is>
          <t>Apex Workflows</t>
        </is>
      </c>
      <c r="G1497" s="9" t="b">
        <v>1</v>
      </c>
      <c r="H1497" s="9" t="b">
        <v>1</v>
      </c>
      <c r="I1497" s="9" t="b">
        <v>1</v>
      </c>
      <c r="J1497" s="10" t="n">
        <v>84427</v>
      </c>
      <c r="K1497" s="9" t="n">
        <v>1</v>
      </c>
      <c r="L1497" s="9" t="inlineStr">
        <is>
          <t>google</t>
        </is>
      </c>
      <c r="M1497" s="9" t="inlineStr">
        <is>
          <t>GGL-NonBrand-ETL-Tools</t>
        </is>
      </c>
      <c r="N1497" s="9" t="inlineStr">
        <is>
          <t>google</t>
        </is>
      </c>
      <c r="O1497" s="9" t="inlineStr">
        <is>
          <t>paid-search</t>
        </is>
      </c>
      <c r="P1497" s="9" t="inlineStr">
        <is>
          <t>ggl_nonbrand_etl_tools</t>
        </is>
      </c>
      <c r="Q1497" s="9" t="inlineStr">
        <is>
          <t>text-ad_search</t>
        </is>
      </c>
      <c r="R1497" s="9" t="inlineStr">
        <is>
          <t>etl-software</t>
        </is>
      </c>
      <c r="S1497" s="11" t="n">
        <v>45705.35208333333</v>
      </c>
      <c r="T1497" s="9" t="inlineStr">
        <is>
          <t>trial_signup</t>
        </is>
      </c>
    </row>
    <row r="1498">
      <c r="A1498" s="6" t="inlineStr">
        <is>
          <t>PRO-00507</t>
        </is>
      </c>
      <c r="B1498" s="6" t="inlineStr">
        <is>
          <t>Avery Allen</t>
        </is>
      </c>
      <c r="C1498" s="6" t="inlineStr">
        <is>
          <t>Analytics Engineer</t>
        </is>
      </c>
      <c r="D1498" s="6" t="inlineStr">
        <is>
          <t>ic_analyst</t>
        </is>
      </c>
      <c r="E1498" s="6" t="n">
        <v>0.75</v>
      </c>
      <c r="F1498" s="6" t="inlineStr">
        <is>
          <t>Apex Workflows</t>
        </is>
      </c>
      <c r="G1498" s="6" t="b">
        <v>1</v>
      </c>
      <c r="H1498" s="6" t="b">
        <v>1</v>
      </c>
      <c r="I1498" s="6" t="b">
        <v>1</v>
      </c>
      <c r="J1498" s="7" t="n">
        <v>84427</v>
      </c>
      <c r="K1498" s="6" t="n">
        <v>2</v>
      </c>
      <c r="L1498" s="6" t="inlineStr">
        <is>
          <t>google</t>
        </is>
      </c>
      <c r="M1498" s="6" t="inlineStr">
        <is>
          <t>GGL-Competitor-Pipeform-Alt</t>
        </is>
      </c>
      <c r="N1498" s="6" t="inlineStr">
        <is>
          <t>google</t>
        </is>
      </c>
      <c r="O1498" s="6" t="inlineStr">
        <is>
          <t>paid-search</t>
        </is>
      </c>
      <c r="P1498" s="6" t="inlineStr">
        <is>
          <t>ggl_competitor_pipeform_alt</t>
        </is>
      </c>
      <c r="Q1498" s="6" t="inlineStr">
        <is>
          <t>text-ad_search</t>
        </is>
      </c>
      <c r="R1498" s="6" t="inlineStr">
        <is>
          <t>streamlink-vs-syncflow</t>
        </is>
      </c>
      <c r="S1498" s="8" t="n">
        <v>45719.56944444445</v>
      </c>
      <c r="T1498" s="6" t="inlineStr">
        <is>
          <t>demo_request</t>
        </is>
      </c>
    </row>
    <row r="1499">
      <c r="A1499" s="9" t="inlineStr">
        <is>
          <t>PRO-00508</t>
        </is>
      </c>
      <c r="B1499" s="9" t="inlineStr">
        <is>
          <t>Kendall Walker</t>
        </is>
      </c>
      <c r="C1499" s="9" t="inlineStr">
        <is>
          <t>Data Engineering Manager</t>
        </is>
      </c>
      <c r="D1499" s="9" t="inlineStr">
        <is>
          <t>manager</t>
        </is>
      </c>
      <c r="E1499" s="9" t="n">
        <v>1</v>
      </c>
      <c r="F1499" s="9" t="inlineStr">
        <is>
          <t>Pipeform</t>
        </is>
      </c>
      <c r="G1499" s="9" t="b">
        <v>0</v>
      </c>
      <c r="H1499" s="9" t="b">
        <v>0</v>
      </c>
      <c r="I1499" s="9" t="b">
        <v>0</v>
      </c>
      <c r="J1499" s="10" t="n">
        <v>0</v>
      </c>
      <c r="K1499" s="9" t="n">
        <v>1</v>
      </c>
      <c r="L1499" s="9" t="inlineStr">
        <is>
          <t>google</t>
        </is>
      </c>
      <c r="M1499" s="9" t="inlineStr">
        <is>
          <t>GGL-Competitor-Streamlink-Alt</t>
        </is>
      </c>
      <c r="N1499" s="9" t="inlineStr">
        <is>
          <t>google</t>
        </is>
      </c>
      <c r="O1499" s="9" t="inlineStr">
        <is>
          <t>paid-search</t>
        </is>
      </c>
      <c r="P1499" s="9" t="inlineStr">
        <is>
          <t>ggl_competitor_streamlink_alt</t>
        </is>
      </c>
      <c r="Q1499" s="9" t="inlineStr">
        <is>
          <t>text-ad_search</t>
        </is>
      </c>
      <c r="R1499" s="9" t="inlineStr">
        <is>
          <t>streamlink-vs-syncflow</t>
        </is>
      </c>
      <c r="S1499" s="11" t="n">
        <v>45761.50625</v>
      </c>
      <c r="T1499" s="9" t="inlineStr">
        <is>
          <t>gated_content_download</t>
        </is>
      </c>
    </row>
    <row r="1500">
      <c r="A1500" s="6" t="inlineStr">
        <is>
          <t>PRO-00508</t>
        </is>
      </c>
      <c r="B1500" s="6" t="inlineStr">
        <is>
          <t>Kendall Walker</t>
        </is>
      </c>
      <c r="C1500" s="6" t="inlineStr">
        <is>
          <t>Data Engineering Manager</t>
        </is>
      </c>
      <c r="D1500" s="6" t="inlineStr">
        <is>
          <t>manager</t>
        </is>
      </c>
      <c r="E1500" s="6" t="n">
        <v>1</v>
      </c>
      <c r="F1500" s="6" t="inlineStr">
        <is>
          <t>Pipeform</t>
        </is>
      </c>
      <c r="G1500" s="6" t="b">
        <v>0</v>
      </c>
      <c r="H1500" s="6" t="b">
        <v>0</v>
      </c>
      <c r="I1500" s="6" t="b">
        <v>0</v>
      </c>
      <c r="J1500" s="7" t="n">
        <v>0</v>
      </c>
      <c r="K1500" s="6" t="n">
        <v>2</v>
      </c>
      <c r="L1500" s="6" t="inlineStr">
        <is>
          <t>linkedin</t>
        </is>
      </c>
      <c r="M1500" s="6" t="inlineStr">
        <is>
          <t>LI-MOFU-Demo-DataEngineers</t>
        </is>
      </c>
      <c r="N1500" s="6" t="inlineStr">
        <is>
          <t>linkedin</t>
        </is>
      </c>
      <c r="O1500" s="6" t="inlineStr">
        <is>
          <t>paid-social</t>
        </is>
      </c>
      <c r="P1500" s="6" t="inlineStr">
        <is>
          <t>li_mofu_demo_dataengineers</t>
        </is>
      </c>
      <c r="Q1500" s="6" t="inlineStr">
        <is>
          <t>single-image_social-proof_cta-learn-more</t>
        </is>
      </c>
      <c r="R1500" s="6" t="inlineStr">
        <is>
          <t>li-mid-analytics-directors</t>
        </is>
      </c>
      <c r="S1500" s="8" t="n">
        <v>45782.38333333333</v>
      </c>
      <c r="T1500" s="6" t="inlineStr">
        <is>
          <t>gated_content_download</t>
        </is>
      </c>
    </row>
    <row r="1501">
      <c r="A1501" s="9" t="inlineStr">
        <is>
          <t>PRO-00509</t>
        </is>
      </c>
      <c r="B1501" s="9" t="inlineStr">
        <is>
          <t>Cameron Martin</t>
        </is>
      </c>
      <c r="C1501" s="9" t="inlineStr">
        <is>
          <t>BI Manager</t>
        </is>
      </c>
      <c r="D1501" s="9" t="inlineStr">
        <is>
          <t>manager</t>
        </is>
      </c>
      <c r="E1501" s="9" t="n">
        <v>1</v>
      </c>
      <c r="F1501" s="9" t="inlineStr">
        <is>
          <t>Gridlane</t>
        </is>
      </c>
      <c r="G1501" s="9" t="b">
        <v>1</v>
      </c>
      <c r="H1501" s="9" t="b">
        <v>1</v>
      </c>
      <c r="I1501" s="9" t="b">
        <v>0</v>
      </c>
      <c r="J1501" s="10" t="n">
        <v>93449</v>
      </c>
      <c r="K1501" s="9" t="n">
        <v>1</v>
      </c>
      <c r="L1501" s="9" t="inlineStr">
        <is>
          <t>linkedin</t>
        </is>
      </c>
      <c r="M1501" s="9" t="inlineStr">
        <is>
          <t>LI-ENT-Awareness-DataPipeline</t>
        </is>
      </c>
      <c r="N1501" s="9" t="inlineStr">
        <is>
          <t>linkedin</t>
        </is>
      </c>
      <c r="O1501" s="9" t="inlineStr">
        <is>
          <t>paid-social</t>
        </is>
      </c>
      <c r="P1501" s="9" t="inlineStr">
        <is>
          <t>li_ent_awareness_datapipeline</t>
        </is>
      </c>
      <c r="Q1501" s="9" t="inlineStr">
        <is>
          <t>single-image_thought-leadership_cta-download</t>
        </is>
      </c>
      <c r="R1501" s="9" t="inlineStr">
        <is>
          <t>li-retarget-site-visitors-30d</t>
        </is>
      </c>
      <c r="S1501" s="11" t="n">
        <v>45786.57430555556</v>
      </c>
      <c r="T1501" s="9" t="inlineStr">
        <is>
          <t>trial_signup</t>
        </is>
      </c>
    </row>
    <row r="1502">
      <c r="A1502" s="6" t="inlineStr">
        <is>
          <t>PRO-00509</t>
        </is>
      </c>
      <c r="B1502" s="6" t="inlineStr">
        <is>
          <t>Cameron Martin</t>
        </is>
      </c>
      <c r="C1502" s="6" t="inlineStr">
        <is>
          <t>BI Manager</t>
        </is>
      </c>
      <c r="D1502" s="6" t="inlineStr">
        <is>
          <t>manager</t>
        </is>
      </c>
      <c r="E1502" s="6" t="n">
        <v>1</v>
      </c>
      <c r="F1502" s="6" t="inlineStr">
        <is>
          <t>Gridlane</t>
        </is>
      </c>
      <c r="G1502" s="6" t="b">
        <v>1</v>
      </c>
      <c r="H1502" s="6" t="b">
        <v>1</v>
      </c>
      <c r="I1502" s="6" t="b">
        <v>0</v>
      </c>
      <c r="J1502" s="7" t="n">
        <v>93449</v>
      </c>
      <c r="K1502" s="6" t="n">
        <v>2</v>
      </c>
      <c r="L1502" s="6" t="inlineStr">
        <is>
          <t>google</t>
        </is>
      </c>
      <c r="M1502" s="6" t="inlineStr">
        <is>
          <t>GGL-RLSA-HighIntent-Visitors</t>
        </is>
      </c>
      <c r="N1502" s="6" t="inlineStr">
        <is>
          <t>google</t>
        </is>
      </c>
      <c r="O1502" s="6" t="inlineStr">
        <is>
          <t>paid-search</t>
        </is>
      </c>
      <c r="P1502" s="6" t="inlineStr">
        <is>
          <t>ggl_rlsa_highintent_visitors</t>
        </is>
      </c>
      <c r="Q1502" s="6" t="inlineStr">
        <is>
          <t>text-ad_search</t>
        </is>
      </c>
      <c r="R1502" s="6" t="inlineStr">
        <is>
          <t>pipeform-alternative</t>
        </is>
      </c>
      <c r="S1502" s="8" t="n">
        <v>45796.33611111111</v>
      </c>
      <c r="T1502" s="6" t="inlineStr">
        <is>
          <t>trial_signup</t>
        </is>
      </c>
    </row>
    <row r="1503">
      <c r="A1503" s="9" t="inlineStr">
        <is>
          <t>PRO-00510</t>
        </is>
      </c>
      <c r="B1503" s="9" t="inlineStr">
        <is>
          <t>Alex Robinson</t>
        </is>
      </c>
      <c r="C1503" s="9" t="inlineStr">
        <is>
          <t>Chief Analytics Officer</t>
        </is>
      </c>
      <c r="D1503" s="9" t="inlineStr">
        <is>
          <t>c_suite_vp</t>
        </is>
      </c>
      <c r="E1503" s="9" t="n">
        <v>1.5</v>
      </c>
      <c r="F1503" s="9" t="inlineStr">
        <is>
          <t>Ember Analytics</t>
        </is>
      </c>
      <c r="G1503" s="9" t="b">
        <v>1</v>
      </c>
      <c r="H1503" s="9" t="b">
        <v>1</v>
      </c>
      <c r="I1503" s="9" t="b">
        <v>0</v>
      </c>
      <c r="J1503" s="10" t="n">
        <v>134996</v>
      </c>
      <c r="K1503" s="9" t="n">
        <v>1</v>
      </c>
      <c r="L1503" s="9" t="inlineStr">
        <is>
          <t>google</t>
        </is>
      </c>
      <c r="M1503" s="9" t="inlineStr">
        <is>
          <t>GGL-Competitor-Streamlink-Alt</t>
        </is>
      </c>
      <c r="N1503" s="9" t="inlineStr">
        <is>
          <t>google</t>
        </is>
      </c>
      <c r="O1503" s="9" t="inlineStr">
        <is>
          <t>paid-search</t>
        </is>
      </c>
      <c r="P1503" s="9" t="inlineStr">
        <is>
          <t>ggl_competitor_streamlink_alt</t>
        </is>
      </c>
      <c r="Q1503" s="9" t="inlineStr">
        <is>
          <t>text-ad_rlsa</t>
        </is>
      </c>
      <c r="R1503" s="9" t="inlineStr">
        <is>
          <t>streamlink-vs-syncflow</t>
        </is>
      </c>
      <c r="S1503" s="11" t="n">
        <v>45845.73819444444</v>
      </c>
      <c r="T1503" s="9" t="inlineStr">
        <is>
          <t>trial_signup</t>
        </is>
      </c>
    </row>
    <row r="1504">
      <c r="A1504" s="6" t="inlineStr">
        <is>
          <t>PRO-00510</t>
        </is>
      </c>
      <c r="B1504" s="6" t="inlineStr">
        <is>
          <t>Alex Robinson</t>
        </is>
      </c>
      <c r="C1504" s="6" t="inlineStr">
        <is>
          <t>Chief Analytics Officer</t>
        </is>
      </c>
      <c r="D1504" s="6" t="inlineStr">
        <is>
          <t>c_suite_vp</t>
        </is>
      </c>
      <c r="E1504" s="6" t="n">
        <v>1.5</v>
      </c>
      <c r="F1504" s="6" t="inlineStr">
        <is>
          <t>Ember Analytics</t>
        </is>
      </c>
      <c r="G1504" s="6" t="b">
        <v>1</v>
      </c>
      <c r="H1504" s="6" t="b">
        <v>1</v>
      </c>
      <c r="I1504" s="6" t="b">
        <v>0</v>
      </c>
      <c r="J1504" s="7" t="n">
        <v>134996</v>
      </c>
      <c r="K1504" s="6" t="n">
        <v>2</v>
      </c>
      <c r="L1504" s="6" t="inlineStr">
        <is>
          <t>programmatic</t>
        </is>
      </c>
      <c r="M1504" s="6" t="inlineStr">
        <is>
          <t>DSP-Retarget-HighIntent-14d</t>
        </is>
      </c>
      <c r="N1504" s="6" t="inlineStr">
        <is>
          <t>stackadapt</t>
        </is>
      </c>
      <c r="O1504" s="6" t="inlineStr">
        <is>
          <t>display</t>
        </is>
      </c>
      <c r="P1504" s="6" t="inlineStr">
        <is>
          <t>dsp_retarget_highintent_14d</t>
        </is>
      </c>
      <c r="Q1504" s="6" t="inlineStr">
        <is>
          <t>display-banner_retarget</t>
        </is>
      </c>
      <c r="R1504" s="6" t="inlineStr">
        <is>
          <t>retarget-site-visitors-14d</t>
        </is>
      </c>
      <c r="S1504" s="8" t="n">
        <v>45859.57430555556</v>
      </c>
      <c r="T1504" s="6" t="inlineStr">
        <is>
          <t>trial_signup</t>
        </is>
      </c>
    </row>
    <row r="1505">
      <c r="A1505" s="9" t="inlineStr">
        <is>
          <t>PRO-00510</t>
        </is>
      </c>
      <c r="B1505" s="9" t="inlineStr">
        <is>
          <t>Alex Robinson</t>
        </is>
      </c>
      <c r="C1505" s="9" t="inlineStr">
        <is>
          <t>Chief Analytics Officer</t>
        </is>
      </c>
      <c r="D1505" s="9" t="inlineStr">
        <is>
          <t>c_suite_vp</t>
        </is>
      </c>
      <c r="E1505" s="9" t="n">
        <v>1.5</v>
      </c>
      <c r="F1505" s="9" t="inlineStr">
        <is>
          <t>Ember Analytics</t>
        </is>
      </c>
      <c r="G1505" s="9" t="b">
        <v>1</v>
      </c>
      <c r="H1505" s="9" t="b">
        <v>1</v>
      </c>
      <c r="I1505" s="9" t="b">
        <v>0</v>
      </c>
      <c r="J1505" s="10" t="n">
        <v>134996</v>
      </c>
      <c r="K1505" s="9" t="n">
        <v>3</v>
      </c>
      <c r="L1505" s="9" t="inlineStr">
        <is>
          <t>g2</t>
        </is>
      </c>
      <c r="M1505" s="9" t="inlineStr">
        <is>
          <t>G2-Retarget-CategoryBuyers</t>
        </is>
      </c>
      <c r="N1505" s="9" t="inlineStr">
        <is>
          <t>g2</t>
        </is>
      </c>
      <c r="O1505" s="9" t="inlineStr">
        <is>
          <t>review-site</t>
        </is>
      </c>
      <c r="P1505" s="9" t="inlineStr">
        <is>
          <t>g2_retarget_categorybuyers</t>
        </is>
      </c>
      <c r="Q1505" s="9" t="inlineStr">
        <is>
          <t>gated-report_etl</t>
        </is>
      </c>
      <c r="R1505" s="9" t="inlineStr">
        <is>
          <t>etl-tools-comparison</t>
        </is>
      </c>
      <c r="S1505" s="11" t="n">
        <v>45873.69930555556</v>
      </c>
      <c r="T1505" s="9" t="inlineStr">
        <is>
          <t>newsletter_signup</t>
        </is>
      </c>
    </row>
    <row r="1506">
      <c r="A1506" s="6" t="inlineStr">
        <is>
          <t>PRO-00510</t>
        </is>
      </c>
      <c r="B1506" s="6" t="inlineStr">
        <is>
          <t>Alex Robinson</t>
        </is>
      </c>
      <c r="C1506" s="6" t="inlineStr">
        <is>
          <t>Chief Analytics Officer</t>
        </is>
      </c>
      <c r="D1506" s="6" t="inlineStr">
        <is>
          <t>c_suite_vp</t>
        </is>
      </c>
      <c r="E1506" s="6" t="n">
        <v>1.5</v>
      </c>
      <c r="F1506" s="6" t="inlineStr">
        <is>
          <t>Ember Analytics</t>
        </is>
      </c>
      <c r="G1506" s="6" t="b">
        <v>1</v>
      </c>
      <c r="H1506" s="6" t="b">
        <v>1</v>
      </c>
      <c r="I1506" s="6" t="b">
        <v>0</v>
      </c>
      <c r="J1506" s="7" t="n">
        <v>134996</v>
      </c>
      <c r="K1506" s="6" t="n">
        <v>4</v>
      </c>
      <c r="L1506" s="6" t="inlineStr">
        <is>
          <t>g2</t>
        </is>
      </c>
      <c r="M1506" s="6" t="inlineStr">
        <is>
          <t>G2-Badge-LP-Integration</t>
        </is>
      </c>
      <c r="N1506" s="6" t="inlineStr">
        <is>
          <t>g2</t>
        </is>
      </c>
      <c r="O1506" s="6" t="inlineStr">
        <is>
          <t>review-site</t>
        </is>
      </c>
      <c r="P1506" s="6" t="inlineStr">
        <is>
          <t>g2_badge_lp_integration</t>
        </is>
      </c>
      <c r="Q1506" s="6" t="inlineStr">
        <is>
          <t>badge-display_integration</t>
        </is>
      </c>
      <c r="R1506" s="6" t="inlineStr">
        <is>
          <t>data-integration-review</t>
        </is>
      </c>
      <c r="S1506" s="8" t="n">
        <v>45887.66388888889</v>
      </c>
      <c r="T1506" s="6" t="inlineStr">
        <is>
          <t>newsletter_signup</t>
        </is>
      </c>
    </row>
    <row r="1507">
      <c r="A1507" s="9" t="inlineStr">
        <is>
          <t>PRO-00511</t>
        </is>
      </c>
      <c r="B1507" s="9" t="inlineStr">
        <is>
          <t>Alex Walker</t>
        </is>
      </c>
      <c r="C1507" s="9" t="inlineStr">
        <is>
          <t>BI Analyst</t>
        </is>
      </c>
      <c r="D1507" s="9" t="inlineStr">
        <is>
          <t>ic_analyst</t>
        </is>
      </c>
      <c r="E1507" s="9" t="n">
        <v>0.75</v>
      </c>
      <c r="F1507" s="9" t="inlineStr">
        <is>
          <t>Dataduct</t>
        </is>
      </c>
      <c r="G1507" s="9" t="b">
        <v>1</v>
      </c>
      <c r="H1507" s="9" t="b">
        <v>1</v>
      </c>
      <c r="I1507" s="9" t="b">
        <v>0</v>
      </c>
      <c r="J1507" s="10" t="n">
        <v>54691</v>
      </c>
      <c r="K1507" s="9" t="n">
        <v>1</v>
      </c>
      <c r="L1507" s="9" t="inlineStr">
        <is>
          <t>linkedin</t>
        </is>
      </c>
      <c r="M1507" s="9" t="inlineStr">
        <is>
          <t>LI-ABM-Strategic-ENT</t>
        </is>
      </c>
      <c r="N1507" s="9" t="inlineStr">
        <is>
          <t>linkedin</t>
        </is>
      </c>
      <c r="O1507" s="9" t="inlineStr">
        <is>
          <t>paid-social</t>
        </is>
      </c>
      <c r="P1507" s="9" t="inlineStr">
        <is>
          <t>li_abm_strategic_ent</t>
        </is>
      </c>
      <c r="Q1507" s="9" t="inlineStr">
        <is>
          <t>single-image_social-proof_cta-demo</t>
        </is>
      </c>
      <c r="R1507" s="9" t="inlineStr">
        <is>
          <t>li-mid-analytics-directors</t>
        </is>
      </c>
      <c r="S1507" s="11" t="n">
        <v>45734.59930555556</v>
      </c>
      <c r="T1507" s="9" t="inlineStr">
        <is>
          <t>newsletter_signup</t>
        </is>
      </c>
    </row>
    <row r="1508">
      <c r="A1508" s="6" t="inlineStr">
        <is>
          <t>PRO-00511</t>
        </is>
      </c>
      <c r="B1508" s="6" t="inlineStr">
        <is>
          <t>Alex Walker</t>
        </is>
      </c>
      <c r="C1508" s="6" t="inlineStr">
        <is>
          <t>BI Analyst</t>
        </is>
      </c>
      <c r="D1508" s="6" t="inlineStr">
        <is>
          <t>ic_analyst</t>
        </is>
      </c>
      <c r="E1508" s="6" t="n">
        <v>0.75</v>
      </c>
      <c r="F1508" s="6" t="inlineStr">
        <is>
          <t>Dataduct</t>
        </is>
      </c>
      <c r="G1508" s="6" t="b">
        <v>1</v>
      </c>
      <c r="H1508" s="6" t="b">
        <v>1</v>
      </c>
      <c r="I1508" s="6" t="b">
        <v>0</v>
      </c>
      <c r="J1508" s="7" t="n">
        <v>54691</v>
      </c>
      <c r="K1508" s="6" t="n">
        <v>2</v>
      </c>
      <c r="L1508" s="6" t="inlineStr">
        <is>
          <t>linkedin</t>
        </is>
      </c>
      <c r="M1508" s="6" t="inlineStr">
        <is>
          <t>LI-MOFU-Trial-AnalyticsTeams</t>
        </is>
      </c>
      <c r="N1508" s="6" t="inlineStr">
        <is>
          <t>linkedin</t>
        </is>
      </c>
      <c r="O1508" s="6" t="inlineStr">
        <is>
          <t>paid-social</t>
        </is>
      </c>
      <c r="P1508" s="6" t="inlineStr">
        <is>
          <t>li_mofu_trial_analyticsteams</t>
        </is>
      </c>
      <c r="Q1508" s="6" t="inlineStr">
        <is>
          <t>single-image_social-proof_cta-demo</t>
        </is>
      </c>
      <c r="R1508" s="6" t="inlineStr">
        <is>
          <t>li-retarget-site-visitors-30d</t>
        </is>
      </c>
      <c r="S1508" s="8" t="n">
        <v>45743.4625</v>
      </c>
      <c r="T1508" s="6" t="inlineStr">
        <is>
          <t>gated_content_download</t>
        </is>
      </c>
    </row>
    <row r="1509">
      <c r="A1509" s="9" t="inlineStr">
        <is>
          <t>PRO-00511</t>
        </is>
      </c>
      <c r="B1509" s="9" t="inlineStr">
        <is>
          <t>Alex Walker</t>
        </is>
      </c>
      <c r="C1509" s="9" t="inlineStr">
        <is>
          <t>BI Analyst</t>
        </is>
      </c>
      <c r="D1509" s="9" t="inlineStr">
        <is>
          <t>ic_analyst</t>
        </is>
      </c>
      <c r="E1509" s="9" t="n">
        <v>0.75</v>
      </c>
      <c r="F1509" s="9" t="inlineStr">
        <is>
          <t>Dataduct</t>
        </is>
      </c>
      <c r="G1509" s="9" t="b">
        <v>1</v>
      </c>
      <c r="H1509" s="9" t="b">
        <v>1</v>
      </c>
      <c r="I1509" s="9" t="b">
        <v>0</v>
      </c>
      <c r="J1509" s="10" t="n">
        <v>54691</v>
      </c>
      <c r="K1509" s="9" t="n">
        <v>3</v>
      </c>
      <c r="L1509" s="9" t="inlineStr">
        <is>
          <t>g2</t>
        </is>
      </c>
      <c r="M1509" s="9" t="inlineStr">
        <is>
          <t>G2-Retarget-CategoryBuyers</t>
        </is>
      </c>
      <c r="N1509" s="9" t="inlineStr">
        <is>
          <t>g2</t>
        </is>
      </c>
      <c r="O1509" s="9" t="inlineStr">
        <is>
          <t>review-site</t>
        </is>
      </c>
      <c r="P1509" s="9" t="inlineStr">
        <is>
          <t>g2_retarget_categorybuyers</t>
        </is>
      </c>
      <c r="Q1509" s="9" t="inlineStr">
        <is>
          <t>badge-display_integration</t>
        </is>
      </c>
      <c r="R1509" s="9" t="inlineStr">
        <is>
          <t>etl-tools-comparison</t>
        </is>
      </c>
      <c r="S1509" s="11" t="n">
        <v>45750.64236111111</v>
      </c>
      <c r="T1509" s="9" t="inlineStr">
        <is>
          <t>gated_content_download</t>
        </is>
      </c>
    </row>
    <row r="1510">
      <c r="A1510" s="6" t="inlineStr">
        <is>
          <t>PRO-00511</t>
        </is>
      </c>
      <c r="B1510" s="6" t="inlineStr">
        <is>
          <t>Alex Walker</t>
        </is>
      </c>
      <c r="C1510" s="6" t="inlineStr">
        <is>
          <t>BI Analyst</t>
        </is>
      </c>
      <c r="D1510" s="6" t="inlineStr">
        <is>
          <t>ic_analyst</t>
        </is>
      </c>
      <c r="E1510" s="6" t="n">
        <v>0.75</v>
      </c>
      <c r="F1510" s="6" t="inlineStr">
        <is>
          <t>Dataduct</t>
        </is>
      </c>
      <c r="G1510" s="6" t="b">
        <v>1</v>
      </c>
      <c r="H1510" s="6" t="b">
        <v>1</v>
      </c>
      <c r="I1510" s="6" t="b">
        <v>0</v>
      </c>
      <c r="J1510" s="7" t="n">
        <v>54691</v>
      </c>
      <c r="K1510" s="6" t="n">
        <v>4</v>
      </c>
      <c r="L1510" s="6" t="inlineStr">
        <is>
          <t>g2</t>
        </is>
      </c>
      <c r="M1510" s="6" t="inlineStr">
        <is>
          <t>G2-GridReport-ETL-Gated</t>
        </is>
      </c>
      <c r="N1510" s="6" t="inlineStr">
        <is>
          <t>g2</t>
        </is>
      </c>
      <c r="O1510" s="6" t="inlineStr">
        <is>
          <t>review-site</t>
        </is>
      </c>
      <c r="P1510" s="6" t="inlineStr">
        <is>
          <t>g2_gridreport_etl_gated</t>
        </is>
      </c>
      <c r="Q1510" s="6" t="inlineStr">
        <is>
          <t>badge-display_integration</t>
        </is>
      </c>
      <c r="R1510" s="6" t="inlineStr">
        <is>
          <t>pipeline-software-evaluation</t>
        </is>
      </c>
      <c r="S1510" s="8" t="n">
        <v>45768.64375</v>
      </c>
      <c r="T1510" s="6" t="inlineStr">
        <is>
          <t>gated_content_download</t>
        </is>
      </c>
    </row>
    <row r="1511">
      <c r="A1511" s="9" t="inlineStr">
        <is>
          <t>PRO-00512</t>
        </is>
      </c>
      <c r="B1511" s="9" t="inlineStr">
        <is>
          <t>Casey Smith</t>
        </is>
      </c>
      <c r="C1511" s="9" t="inlineStr">
        <is>
          <t>Analytics Engineer</t>
        </is>
      </c>
      <c r="D1511" s="9" t="inlineStr">
        <is>
          <t>ic_analyst</t>
        </is>
      </c>
      <c r="E1511" s="9" t="n">
        <v>0.75</v>
      </c>
      <c r="F1511" s="9" t="inlineStr">
        <is>
          <t>Luminary Data</t>
        </is>
      </c>
      <c r="G1511" s="9" t="b">
        <v>1</v>
      </c>
      <c r="H1511" s="9" t="b">
        <v>1</v>
      </c>
      <c r="I1511" s="9" t="b">
        <v>1</v>
      </c>
      <c r="J1511" s="10" t="n">
        <v>49198</v>
      </c>
      <c r="K1511" s="9" t="n">
        <v>1</v>
      </c>
      <c r="L1511" s="9" t="inlineStr">
        <is>
          <t>linkedin</t>
        </is>
      </c>
      <c r="M1511" s="9" t="inlineStr">
        <is>
          <t>LI-Retarget-PricingPage-14d</t>
        </is>
      </c>
      <c r="N1511" s="9" t="inlineStr">
        <is>
          <t>linkedin</t>
        </is>
      </c>
      <c r="O1511" s="9" t="inlineStr">
        <is>
          <t>paid-social</t>
        </is>
      </c>
      <c r="P1511" s="9" t="inlineStr">
        <is>
          <t>li_retarget_pricingpage_14d</t>
        </is>
      </c>
      <c r="Q1511" s="9" t="inlineStr">
        <is>
          <t>single-image_thought-leadership_cta-download</t>
        </is>
      </c>
      <c r="R1511" s="9" t="inlineStr">
        <is>
          <t>li-abm-strategic-accounts</t>
        </is>
      </c>
      <c r="S1511" s="11" t="n">
        <v>45664.52777777778</v>
      </c>
      <c r="T1511" s="9" t="inlineStr">
        <is>
          <t>gated_content_download</t>
        </is>
      </c>
    </row>
    <row r="1512">
      <c r="A1512" s="6" t="inlineStr">
        <is>
          <t>PRO-00512</t>
        </is>
      </c>
      <c r="B1512" s="6" t="inlineStr">
        <is>
          <t>Casey Smith</t>
        </is>
      </c>
      <c r="C1512" s="6" t="inlineStr">
        <is>
          <t>Analytics Engineer</t>
        </is>
      </c>
      <c r="D1512" s="6" t="inlineStr">
        <is>
          <t>ic_analyst</t>
        </is>
      </c>
      <c r="E1512" s="6" t="n">
        <v>0.75</v>
      </c>
      <c r="F1512" s="6" t="inlineStr">
        <is>
          <t>Luminary Data</t>
        </is>
      </c>
      <c r="G1512" s="6" t="b">
        <v>1</v>
      </c>
      <c r="H1512" s="6" t="b">
        <v>1</v>
      </c>
      <c r="I1512" s="6" t="b">
        <v>1</v>
      </c>
      <c r="J1512" s="7" t="n">
        <v>49198</v>
      </c>
      <c r="K1512" s="6" t="n">
        <v>2</v>
      </c>
      <c r="L1512" s="6" t="inlineStr">
        <is>
          <t>google</t>
        </is>
      </c>
      <c r="M1512" s="6" t="inlineStr">
        <is>
          <t>GGL-NonBrand-DataPipeline</t>
        </is>
      </c>
      <c r="N1512" s="6" t="inlineStr">
        <is>
          <t>google</t>
        </is>
      </c>
      <c r="O1512" s="6" t="inlineStr">
        <is>
          <t>paid-search</t>
        </is>
      </c>
      <c r="P1512" s="6" t="inlineStr">
        <is>
          <t>ggl_nonbrand_datapipeline</t>
        </is>
      </c>
      <c r="Q1512" s="6" t="inlineStr">
        <is>
          <t>text-ad_competitor</t>
        </is>
      </c>
      <c r="R1512" s="6" t="inlineStr">
        <is>
          <t>syncflow-alternative</t>
        </is>
      </c>
      <c r="S1512" s="8" t="n">
        <v>45672.71388888889</v>
      </c>
      <c r="T1512" s="6" t="inlineStr">
        <is>
          <t>trial_signup</t>
        </is>
      </c>
    </row>
    <row r="1513">
      <c r="A1513" s="9" t="inlineStr">
        <is>
          <t>PRO-00512</t>
        </is>
      </c>
      <c r="B1513" s="9" t="inlineStr">
        <is>
          <t>Casey Smith</t>
        </is>
      </c>
      <c r="C1513" s="9" t="inlineStr">
        <is>
          <t>Analytics Engineer</t>
        </is>
      </c>
      <c r="D1513" s="9" t="inlineStr">
        <is>
          <t>ic_analyst</t>
        </is>
      </c>
      <c r="E1513" s="9" t="n">
        <v>0.75</v>
      </c>
      <c r="F1513" s="9" t="inlineStr">
        <is>
          <t>Luminary Data</t>
        </is>
      </c>
      <c r="G1513" s="9" t="b">
        <v>1</v>
      </c>
      <c r="H1513" s="9" t="b">
        <v>1</v>
      </c>
      <c r="I1513" s="9" t="b">
        <v>1</v>
      </c>
      <c r="J1513" s="10" t="n">
        <v>49198</v>
      </c>
      <c r="K1513" s="9" t="n">
        <v>3</v>
      </c>
      <c r="L1513" s="9" t="inlineStr">
        <is>
          <t>linkedin</t>
        </is>
      </c>
      <c r="M1513" s="9" t="inlineStr">
        <is>
          <t>LI-Retarget-PricingPage-14d</t>
        </is>
      </c>
      <c r="N1513" s="9" t="inlineStr">
        <is>
          <t>linkedin</t>
        </is>
      </c>
      <c r="O1513" s="9" t="inlineStr">
        <is>
          <t>paid-social</t>
        </is>
      </c>
      <c r="P1513" s="9" t="inlineStr">
        <is>
          <t>li_retarget_pricingpage_14d</t>
        </is>
      </c>
      <c r="Q1513" s="9" t="inlineStr">
        <is>
          <t>single-image_pain-point_cta-trial</t>
        </is>
      </c>
      <c r="R1513" s="9" t="inlineStr">
        <is>
          <t>li-ent-data-engineers</t>
        </is>
      </c>
      <c r="S1513" s="11" t="n">
        <v>45692.43263888889</v>
      </c>
      <c r="T1513" s="9" t="inlineStr">
        <is>
          <t>gated_content_download</t>
        </is>
      </c>
    </row>
    <row r="1514">
      <c r="A1514" s="6" t="inlineStr">
        <is>
          <t>PRO-00513</t>
        </is>
      </c>
      <c r="B1514" s="6" t="inlineStr">
        <is>
          <t>Indigo Walker</t>
        </is>
      </c>
      <c r="C1514" s="6" t="inlineStr">
        <is>
          <t>Director of Data</t>
        </is>
      </c>
      <c r="D1514" s="6" t="inlineStr">
        <is>
          <t>director</t>
        </is>
      </c>
      <c r="E1514" s="6" t="n">
        <v>1.25</v>
      </c>
      <c r="F1514" s="6" t="inlineStr">
        <is>
          <t>Catalyst Systems</t>
        </is>
      </c>
      <c r="G1514" s="6" t="b">
        <v>1</v>
      </c>
      <c r="H1514" s="6" t="b">
        <v>0</v>
      </c>
      <c r="I1514" s="6" t="b">
        <v>0</v>
      </c>
      <c r="J1514" s="7" t="n">
        <v>0</v>
      </c>
      <c r="K1514" s="6" t="n">
        <v>1</v>
      </c>
      <c r="L1514" s="6" t="inlineStr">
        <is>
          <t>google</t>
        </is>
      </c>
      <c r="M1514" s="6" t="inlineStr">
        <is>
          <t>GGL-RLSA-HighIntent-Visitors</t>
        </is>
      </c>
      <c r="N1514" s="6" t="inlineStr">
        <is>
          <t>google</t>
        </is>
      </c>
      <c r="O1514" s="6" t="inlineStr">
        <is>
          <t>paid-search</t>
        </is>
      </c>
      <c r="P1514" s="6" t="inlineStr">
        <is>
          <t>ggl_rlsa_highintent_visitors</t>
        </is>
      </c>
      <c r="Q1514" s="6" t="inlineStr">
        <is>
          <t>text-ad_search</t>
        </is>
      </c>
      <c r="R1514" s="6" t="inlineStr">
        <is>
          <t>data-pipeline-tools</t>
        </is>
      </c>
      <c r="S1514" s="8" t="n">
        <v>45943.56666666667</v>
      </c>
      <c r="T1514" s="6" t="inlineStr">
        <is>
          <t>demo_request</t>
        </is>
      </c>
    </row>
    <row r="1515">
      <c r="A1515" s="9" t="inlineStr">
        <is>
          <t>PRO-00513</t>
        </is>
      </c>
      <c r="B1515" s="9" t="inlineStr">
        <is>
          <t>Indigo Walker</t>
        </is>
      </c>
      <c r="C1515" s="9" t="inlineStr">
        <is>
          <t>Director of Data</t>
        </is>
      </c>
      <c r="D1515" s="9" t="inlineStr">
        <is>
          <t>director</t>
        </is>
      </c>
      <c r="E1515" s="9" t="n">
        <v>1.25</v>
      </c>
      <c r="F1515" s="9" t="inlineStr">
        <is>
          <t>Catalyst Systems</t>
        </is>
      </c>
      <c r="G1515" s="9" t="b">
        <v>1</v>
      </c>
      <c r="H1515" s="9" t="b">
        <v>0</v>
      </c>
      <c r="I1515" s="9" t="b">
        <v>0</v>
      </c>
      <c r="J1515" s="10" t="n">
        <v>0</v>
      </c>
      <c r="K1515" s="9" t="n">
        <v>2</v>
      </c>
      <c r="L1515" s="9" t="inlineStr">
        <is>
          <t>linkedin</t>
        </is>
      </c>
      <c r="M1515" s="9" t="inlineStr">
        <is>
          <t>LI-Retarget-SiteVisitors-30d</t>
        </is>
      </c>
      <c r="N1515" s="9" t="inlineStr">
        <is>
          <t>linkedin</t>
        </is>
      </c>
      <c r="O1515" s="9" t="inlineStr">
        <is>
          <t>paid-social</t>
        </is>
      </c>
      <c r="P1515" s="9" t="inlineStr">
        <is>
          <t>li_retarget_sitevisitors_30d</t>
        </is>
      </c>
      <c r="Q1515" s="9" t="inlineStr">
        <is>
          <t>single-image_social-proof_cta-learn-more</t>
        </is>
      </c>
      <c r="R1515" s="9" t="inlineStr">
        <is>
          <t>li-mid-analytics-directors</t>
        </is>
      </c>
      <c r="S1515" s="11" t="n">
        <v>45964.74861111111</v>
      </c>
      <c r="T1515" s="9" t="inlineStr">
        <is>
          <t>newsletter_signup</t>
        </is>
      </c>
    </row>
    <row r="1516">
      <c r="A1516" s="6" t="inlineStr">
        <is>
          <t>PRO-00513</t>
        </is>
      </c>
      <c r="B1516" s="6" t="inlineStr">
        <is>
          <t>Indigo Walker</t>
        </is>
      </c>
      <c r="C1516" s="6" t="inlineStr">
        <is>
          <t>Director of Data</t>
        </is>
      </c>
      <c r="D1516" s="6" t="inlineStr">
        <is>
          <t>director</t>
        </is>
      </c>
      <c r="E1516" s="6" t="n">
        <v>1.25</v>
      </c>
      <c r="F1516" s="6" t="inlineStr">
        <is>
          <t>Catalyst Systems</t>
        </is>
      </c>
      <c r="G1516" s="6" t="b">
        <v>1</v>
      </c>
      <c r="H1516" s="6" t="b">
        <v>0</v>
      </c>
      <c r="I1516" s="6" t="b">
        <v>0</v>
      </c>
      <c r="J1516" s="7" t="n">
        <v>0</v>
      </c>
      <c r="K1516" s="6" t="n">
        <v>3</v>
      </c>
      <c r="L1516" s="6" t="inlineStr">
        <is>
          <t>linkedin</t>
        </is>
      </c>
      <c r="M1516" s="6" t="inlineStr">
        <is>
          <t>LI-Retarget-SiteVisitors-30d</t>
        </is>
      </c>
      <c r="N1516" s="6" t="inlineStr">
        <is>
          <t>linkedin</t>
        </is>
      </c>
      <c r="O1516" s="6" t="inlineStr">
        <is>
          <t>paid-social</t>
        </is>
      </c>
      <c r="P1516" s="6" t="inlineStr">
        <is>
          <t>li_retarget_sitevisitors_30d</t>
        </is>
      </c>
      <c r="Q1516" s="6" t="inlineStr">
        <is>
          <t>single-image_product-feature_cta-demo</t>
        </is>
      </c>
      <c r="R1516" s="6" t="inlineStr">
        <is>
          <t>li-mid-analytics-directors</t>
        </is>
      </c>
      <c r="S1516" s="8" t="n">
        <v>45978.34722222222</v>
      </c>
      <c r="T1516" s="6" t="inlineStr">
        <is>
          <t>newsletter_signup</t>
        </is>
      </c>
    </row>
    <row r="1517">
      <c r="A1517" s="9" t="inlineStr">
        <is>
          <t>PRO-00513</t>
        </is>
      </c>
      <c r="B1517" s="9" t="inlineStr">
        <is>
          <t>Indigo Walker</t>
        </is>
      </c>
      <c r="C1517" s="9" t="inlineStr">
        <is>
          <t>Director of Data</t>
        </is>
      </c>
      <c r="D1517" s="9" t="inlineStr">
        <is>
          <t>director</t>
        </is>
      </c>
      <c r="E1517" s="9" t="n">
        <v>1.25</v>
      </c>
      <c r="F1517" s="9" t="inlineStr">
        <is>
          <t>Catalyst Systems</t>
        </is>
      </c>
      <c r="G1517" s="9" t="b">
        <v>1</v>
      </c>
      <c r="H1517" s="9" t="b">
        <v>0</v>
      </c>
      <c r="I1517" s="9" t="b">
        <v>0</v>
      </c>
      <c r="J1517" s="10" t="n">
        <v>0</v>
      </c>
      <c r="K1517" s="9" t="n">
        <v>4</v>
      </c>
      <c r="L1517" s="9" t="inlineStr">
        <is>
          <t>g2</t>
        </is>
      </c>
      <c r="M1517" s="9" t="inlineStr">
        <is>
          <t>G2-Retarget-CategoryBuyers</t>
        </is>
      </c>
      <c r="N1517" s="9" t="inlineStr">
        <is>
          <t>g2</t>
        </is>
      </c>
      <c r="O1517" s="9" t="inlineStr">
        <is>
          <t>review-site</t>
        </is>
      </c>
      <c r="P1517" s="9" t="inlineStr">
        <is>
          <t>g2_retarget_categorybuyers</t>
        </is>
      </c>
      <c r="Q1517" s="9" t="inlineStr">
        <is>
          <t>badge-display_integration</t>
        </is>
      </c>
      <c r="R1517" s="9" t="inlineStr">
        <is>
          <t>etl-tools-comparison</t>
        </is>
      </c>
      <c r="S1517" s="11" t="n">
        <v>45986.68819444445</v>
      </c>
      <c r="T1517" s="9" t="inlineStr">
        <is>
          <t>gated_content_download</t>
        </is>
      </c>
    </row>
    <row r="1518">
      <c r="A1518" s="6" t="inlineStr">
        <is>
          <t>PRO-00514</t>
        </is>
      </c>
      <c r="B1518" s="6" t="inlineStr">
        <is>
          <t>Hayden Clark</t>
        </is>
      </c>
      <c r="C1518" s="6" t="inlineStr">
        <is>
          <t>Data Analyst</t>
        </is>
      </c>
      <c r="D1518" s="6" t="inlineStr">
        <is>
          <t>ic_analyst</t>
        </is>
      </c>
      <c r="E1518" s="6" t="n">
        <v>0.75</v>
      </c>
      <c r="F1518" s="6" t="inlineStr">
        <is>
          <t>Stackbridge</t>
        </is>
      </c>
      <c r="G1518" s="6" t="b">
        <v>0</v>
      </c>
      <c r="H1518" s="6" t="b">
        <v>0</v>
      </c>
      <c r="I1518" s="6" t="b">
        <v>0</v>
      </c>
      <c r="J1518" s="7" t="n">
        <v>0</v>
      </c>
      <c r="K1518" s="6" t="n">
        <v>1</v>
      </c>
      <c r="L1518" s="6" t="inlineStr">
        <is>
          <t>linkedin</t>
        </is>
      </c>
      <c r="M1518" s="6" t="inlineStr">
        <is>
          <t>LI-ENT-Awareness-DataPipeline</t>
        </is>
      </c>
      <c r="N1518" s="6" t="inlineStr">
        <is>
          <t>linkedin</t>
        </is>
      </c>
      <c r="O1518" s="6" t="inlineStr">
        <is>
          <t>paid-social</t>
        </is>
      </c>
      <c r="P1518" s="6" t="inlineStr">
        <is>
          <t>li_ent_awareness_datapipeline</t>
        </is>
      </c>
      <c r="Q1518" s="6" t="inlineStr">
        <is>
          <t>single-image_thought-leadership_cta-learn-more</t>
        </is>
      </c>
      <c r="R1518" s="6" t="inlineStr">
        <is>
          <t>li-retarget-site-visitors-30d</t>
        </is>
      </c>
      <c r="S1518" s="8" t="n">
        <v>45688.63541666666</v>
      </c>
      <c r="T1518" s="6" t="inlineStr">
        <is>
          <t>trial_signup</t>
        </is>
      </c>
    </row>
    <row r="1519">
      <c r="A1519" s="9" t="inlineStr">
        <is>
          <t>PRO-00514</t>
        </is>
      </c>
      <c r="B1519" s="9" t="inlineStr">
        <is>
          <t>Hayden Clark</t>
        </is>
      </c>
      <c r="C1519" s="9" t="inlineStr">
        <is>
          <t>Data Analyst</t>
        </is>
      </c>
      <c r="D1519" s="9" t="inlineStr">
        <is>
          <t>ic_analyst</t>
        </is>
      </c>
      <c r="E1519" s="9" t="n">
        <v>0.75</v>
      </c>
      <c r="F1519" s="9" t="inlineStr">
        <is>
          <t>Stackbridge</t>
        </is>
      </c>
      <c r="G1519" s="9" t="b">
        <v>0</v>
      </c>
      <c r="H1519" s="9" t="b">
        <v>0</v>
      </c>
      <c r="I1519" s="9" t="b">
        <v>0</v>
      </c>
      <c r="J1519" s="10" t="n">
        <v>0</v>
      </c>
      <c r="K1519" s="9" t="n">
        <v>2</v>
      </c>
      <c r="L1519" s="9" t="inlineStr">
        <is>
          <t>g2</t>
        </is>
      </c>
      <c r="M1519" s="9" t="inlineStr">
        <is>
          <t>G2-Badge-LP-Integration</t>
        </is>
      </c>
      <c r="N1519" s="9" t="inlineStr">
        <is>
          <t>g2</t>
        </is>
      </c>
      <c r="O1519" s="9" t="inlineStr">
        <is>
          <t>review-site</t>
        </is>
      </c>
      <c r="P1519" s="9" t="inlineStr">
        <is>
          <t>g2_badge_lp_integration</t>
        </is>
      </c>
      <c r="Q1519" s="9" t="inlineStr">
        <is>
          <t>badge-display_integration</t>
        </is>
      </c>
      <c r="R1519" s="9" t="inlineStr">
        <is>
          <t>data-integration-review</t>
        </is>
      </c>
      <c r="S1519" s="11" t="n">
        <v>45702.67291666667</v>
      </c>
      <c r="T1519" s="9" t="inlineStr">
        <is>
          <t>newsletter_signup</t>
        </is>
      </c>
    </row>
    <row r="1520">
      <c r="A1520" s="6" t="inlineStr">
        <is>
          <t>PRO-00514</t>
        </is>
      </c>
      <c r="B1520" s="6" t="inlineStr">
        <is>
          <t>Hayden Clark</t>
        </is>
      </c>
      <c r="C1520" s="6" t="inlineStr">
        <is>
          <t>Data Analyst</t>
        </is>
      </c>
      <c r="D1520" s="6" t="inlineStr">
        <is>
          <t>ic_analyst</t>
        </is>
      </c>
      <c r="E1520" s="6" t="n">
        <v>0.75</v>
      </c>
      <c r="F1520" s="6" t="inlineStr">
        <is>
          <t>Stackbridge</t>
        </is>
      </c>
      <c r="G1520" s="6" t="b">
        <v>0</v>
      </c>
      <c r="H1520" s="6" t="b">
        <v>0</v>
      </c>
      <c r="I1520" s="6" t="b">
        <v>0</v>
      </c>
      <c r="J1520" s="7" t="n">
        <v>0</v>
      </c>
      <c r="K1520" s="6" t="n">
        <v>3</v>
      </c>
      <c r="L1520" s="6" t="inlineStr">
        <is>
          <t>google</t>
        </is>
      </c>
      <c r="M1520" s="6" t="inlineStr">
        <is>
          <t>GGL-Competitor-Streamlink-Alt</t>
        </is>
      </c>
      <c r="N1520" s="6" t="inlineStr">
        <is>
          <t>google</t>
        </is>
      </c>
      <c r="O1520" s="6" t="inlineStr">
        <is>
          <t>paid-search</t>
        </is>
      </c>
      <c r="P1520" s="6" t="inlineStr">
        <is>
          <t>ggl_competitor_streamlink_alt</t>
        </is>
      </c>
      <c r="Q1520" s="6" t="inlineStr">
        <is>
          <t>text-ad_competitor</t>
        </is>
      </c>
      <c r="R1520" s="6" t="inlineStr">
        <is>
          <t>etl-software</t>
        </is>
      </c>
      <c r="S1520" s="8" t="n">
        <v>45719.49444444444</v>
      </c>
      <c r="T1520" s="6" t="inlineStr">
        <is>
          <t>gated_content_download</t>
        </is>
      </c>
    </row>
    <row r="1521">
      <c r="A1521" s="9" t="inlineStr">
        <is>
          <t>PRO-00514</t>
        </is>
      </c>
      <c r="B1521" s="9" t="inlineStr">
        <is>
          <t>Hayden Clark</t>
        </is>
      </c>
      <c r="C1521" s="9" t="inlineStr">
        <is>
          <t>Data Analyst</t>
        </is>
      </c>
      <c r="D1521" s="9" t="inlineStr">
        <is>
          <t>ic_analyst</t>
        </is>
      </c>
      <c r="E1521" s="9" t="n">
        <v>0.75</v>
      </c>
      <c r="F1521" s="9" t="inlineStr">
        <is>
          <t>Stackbridge</t>
        </is>
      </c>
      <c r="G1521" s="9" t="b">
        <v>0</v>
      </c>
      <c r="H1521" s="9" t="b">
        <v>0</v>
      </c>
      <c r="I1521" s="9" t="b">
        <v>0</v>
      </c>
      <c r="J1521" s="10" t="n">
        <v>0</v>
      </c>
      <c r="K1521" s="9" t="n">
        <v>4</v>
      </c>
      <c r="L1521" s="9" t="inlineStr">
        <is>
          <t>programmatic</t>
        </is>
      </c>
      <c r="M1521" s="9" t="inlineStr">
        <is>
          <t>DSP-ABM-AirCover-Commercial</t>
        </is>
      </c>
      <c r="N1521" s="9" t="inlineStr">
        <is>
          <t>stackadapt</t>
        </is>
      </c>
      <c r="O1521" s="9" t="inlineStr">
        <is>
          <t>display</t>
        </is>
      </c>
      <c r="P1521" s="9" t="inlineStr">
        <is>
          <t>dsp_abm_aircover_commercial</t>
        </is>
      </c>
      <c r="Q1521" s="9" t="inlineStr">
        <is>
          <t>display-banner_retarget</t>
        </is>
      </c>
      <c r="R1521" s="9" t="inlineStr">
        <is>
          <t>retarget-site-visitors-14d</t>
        </is>
      </c>
      <c r="S1521" s="11" t="n">
        <v>45726.48125</v>
      </c>
      <c r="T1521" s="9" t="inlineStr">
        <is>
          <t>trial_signup</t>
        </is>
      </c>
    </row>
    <row r="1522">
      <c r="A1522" s="6" t="inlineStr">
        <is>
          <t>PRO-00515</t>
        </is>
      </c>
      <c r="B1522" s="6" t="inlineStr">
        <is>
          <t>Cameron Chen</t>
        </is>
      </c>
      <c r="C1522" s="6" t="inlineStr">
        <is>
          <t>Data Platform Manager</t>
        </is>
      </c>
      <c r="D1522" s="6" t="inlineStr">
        <is>
          <t>manager</t>
        </is>
      </c>
      <c r="E1522" s="6" t="n">
        <v>1</v>
      </c>
      <c r="F1522" s="6" t="inlineStr">
        <is>
          <t>Syncflow</t>
        </is>
      </c>
      <c r="G1522" s="6" t="b">
        <v>1</v>
      </c>
      <c r="H1522" s="6" t="b">
        <v>1</v>
      </c>
      <c r="I1522" s="6" t="b">
        <v>0</v>
      </c>
      <c r="J1522" s="7" t="n">
        <v>51241</v>
      </c>
      <c r="K1522" s="6" t="n">
        <v>1</v>
      </c>
      <c r="L1522" s="6" t="inlineStr">
        <is>
          <t>google</t>
        </is>
      </c>
      <c r="M1522" s="6" t="inlineStr">
        <is>
          <t>GGL-Competitor-Streamlink-Alt</t>
        </is>
      </c>
      <c r="N1522" s="6" t="inlineStr">
        <is>
          <t>google</t>
        </is>
      </c>
      <c r="O1522" s="6" t="inlineStr">
        <is>
          <t>paid-search</t>
        </is>
      </c>
      <c r="P1522" s="6" t="inlineStr">
        <is>
          <t>ggl_competitor_streamlink_alt</t>
        </is>
      </c>
      <c r="Q1522" s="6" t="inlineStr">
        <is>
          <t>text-ad_search</t>
        </is>
      </c>
      <c r="R1522" s="6" t="inlineStr">
        <is>
          <t>pipeform-alternative</t>
        </is>
      </c>
      <c r="S1522" s="8" t="n">
        <v>45896.43611111111</v>
      </c>
      <c r="T1522" s="6" t="inlineStr">
        <is>
          <t>gated_content_download</t>
        </is>
      </c>
    </row>
    <row r="1523">
      <c r="A1523" s="9" t="inlineStr">
        <is>
          <t>PRO-00515</t>
        </is>
      </c>
      <c r="B1523" s="9" t="inlineStr">
        <is>
          <t>Cameron Chen</t>
        </is>
      </c>
      <c r="C1523" s="9" t="inlineStr">
        <is>
          <t>Data Platform Manager</t>
        </is>
      </c>
      <c r="D1523" s="9" t="inlineStr">
        <is>
          <t>manager</t>
        </is>
      </c>
      <c r="E1523" s="9" t="n">
        <v>1</v>
      </c>
      <c r="F1523" s="9" t="inlineStr">
        <is>
          <t>Syncflow</t>
        </is>
      </c>
      <c r="G1523" s="9" t="b">
        <v>1</v>
      </c>
      <c r="H1523" s="9" t="b">
        <v>1</v>
      </c>
      <c r="I1523" s="9" t="b">
        <v>0</v>
      </c>
      <c r="J1523" s="10" t="n">
        <v>51241</v>
      </c>
      <c r="K1523" s="9" t="n">
        <v>2</v>
      </c>
      <c r="L1523" s="9" t="inlineStr">
        <is>
          <t>linkedin</t>
        </is>
      </c>
      <c r="M1523" s="9" t="inlineStr">
        <is>
          <t>LI-MOFU-Demo-DataEngineers</t>
        </is>
      </c>
      <c r="N1523" s="9" t="inlineStr">
        <is>
          <t>linkedin</t>
        </is>
      </c>
      <c r="O1523" s="9" t="inlineStr">
        <is>
          <t>paid-social</t>
        </is>
      </c>
      <c r="P1523" s="9" t="inlineStr">
        <is>
          <t>li_mofu_demo_dataengineers</t>
        </is>
      </c>
      <c r="Q1523" s="9" t="inlineStr">
        <is>
          <t>single-image_social-proof_cta-learn-more</t>
        </is>
      </c>
      <c r="R1523" s="9" t="inlineStr">
        <is>
          <t>li-abm-strategic-accounts</t>
        </is>
      </c>
      <c r="S1523" s="11" t="n">
        <v>45908.41597222222</v>
      </c>
      <c r="T1523" s="9" t="inlineStr">
        <is>
          <t>newsletter_signup</t>
        </is>
      </c>
    </row>
    <row r="1524">
      <c r="A1524" s="6" t="inlineStr">
        <is>
          <t>PRO-00516</t>
        </is>
      </c>
      <c r="B1524" s="6" t="inlineStr">
        <is>
          <t>Jordan Walker</t>
        </is>
      </c>
      <c r="C1524" s="6" t="inlineStr">
        <is>
          <t>BI Manager</t>
        </is>
      </c>
      <c r="D1524" s="6" t="inlineStr">
        <is>
          <t>manager</t>
        </is>
      </c>
      <c r="E1524" s="6" t="n">
        <v>1</v>
      </c>
      <c r="F1524" s="6" t="inlineStr">
        <is>
          <t>Cloudnetic</t>
        </is>
      </c>
      <c r="G1524" s="6" t="b">
        <v>0</v>
      </c>
      <c r="H1524" s="6" t="b">
        <v>0</v>
      </c>
      <c r="I1524" s="6" t="b">
        <v>0</v>
      </c>
      <c r="J1524" s="7" t="n">
        <v>0</v>
      </c>
      <c r="K1524" s="6" t="n">
        <v>1</v>
      </c>
      <c r="L1524" s="6" t="inlineStr">
        <is>
          <t>google</t>
        </is>
      </c>
      <c r="M1524" s="6" t="inlineStr">
        <is>
          <t>GGL-RLSA-HighIntent-Visitors</t>
        </is>
      </c>
      <c r="N1524" s="6" t="inlineStr">
        <is>
          <t>google</t>
        </is>
      </c>
      <c r="O1524" s="6" t="inlineStr">
        <is>
          <t>paid-search</t>
        </is>
      </c>
      <c r="P1524" s="6" t="inlineStr">
        <is>
          <t>ggl_rlsa_highintent_visitors</t>
        </is>
      </c>
      <c r="Q1524" s="6" t="inlineStr">
        <is>
          <t>text-ad_rlsa</t>
        </is>
      </c>
      <c r="R1524" s="6" t="inlineStr">
        <is>
          <t>data-integration-platform</t>
        </is>
      </c>
      <c r="S1524" s="8" t="n">
        <v>45852.66736111111</v>
      </c>
      <c r="T1524" s="6" t="inlineStr">
        <is>
          <t>gated_content_download</t>
        </is>
      </c>
    </row>
    <row r="1525">
      <c r="A1525" s="9" t="inlineStr">
        <is>
          <t>PRO-00516</t>
        </is>
      </c>
      <c r="B1525" s="9" t="inlineStr">
        <is>
          <t>Jordan Walker</t>
        </is>
      </c>
      <c r="C1525" s="9" t="inlineStr">
        <is>
          <t>BI Manager</t>
        </is>
      </c>
      <c r="D1525" s="9" t="inlineStr">
        <is>
          <t>manager</t>
        </is>
      </c>
      <c r="E1525" s="9" t="n">
        <v>1</v>
      </c>
      <c r="F1525" s="9" t="inlineStr">
        <is>
          <t>Cloudnetic</t>
        </is>
      </c>
      <c r="G1525" s="9" t="b">
        <v>0</v>
      </c>
      <c r="H1525" s="9" t="b">
        <v>0</v>
      </c>
      <c r="I1525" s="9" t="b">
        <v>0</v>
      </c>
      <c r="J1525" s="10" t="n">
        <v>0</v>
      </c>
      <c r="K1525" s="9" t="n">
        <v>2</v>
      </c>
      <c r="L1525" s="9" t="inlineStr">
        <is>
          <t>linkedin</t>
        </is>
      </c>
      <c r="M1525" s="9" t="inlineStr">
        <is>
          <t>LI-Retarget-SiteVisitors-30d</t>
        </is>
      </c>
      <c r="N1525" s="9" t="inlineStr">
        <is>
          <t>linkedin</t>
        </is>
      </c>
      <c r="O1525" s="9" t="inlineStr">
        <is>
          <t>paid-social</t>
        </is>
      </c>
      <c r="P1525" s="9" t="inlineStr">
        <is>
          <t>li_retarget_sitevisitors_30d</t>
        </is>
      </c>
      <c r="Q1525" s="9" t="inlineStr">
        <is>
          <t>single-image_pain-point_cta-demo</t>
        </is>
      </c>
      <c r="R1525" s="9" t="inlineStr">
        <is>
          <t>li-abm-strategic-accounts</t>
        </is>
      </c>
      <c r="S1525" s="11" t="n">
        <v>45868.36180555556</v>
      </c>
      <c r="T1525" s="9" t="inlineStr">
        <is>
          <t>gated_content_download</t>
        </is>
      </c>
    </row>
    <row r="1526">
      <c r="A1526" s="6" t="inlineStr">
        <is>
          <t>PRO-00517</t>
        </is>
      </c>
      <c r="B1526" s="6" t="inlineStr">
        <is>
          <t>Casey Thomas</t>
        </is>
      </c>
      <c r="C1526" s="6" t="inlineStr">
        <is>
          <t>Analytics Engineer</t>
        </is>
      </c>
      <c r="D1526" s="6" t="inlineStr">
        <is>
          <t>ic_analyst</t>
        </is>
      </c>
      <c r="E1526" s="6" t="n">
        <v>0.75</v>
      </c>
      <c r="F1526" s="6" t="inlineStr">
        <is>
          <t>Streamlink</t>
        </is>
      </c>
      <c r="G1526" s="6" t="b">
        <v>0</v>
      </c>
      <c r="H1526" s="6" t="b">
        <v>0</v>
      </c>
      <c r="I1526" s="6" t="b">
        <v>0</v>
      </c>
      <c r="J1526" s="7" t="n">
        <v>0</v>
      </c>
      <c r="K1526" s="6" t="n">
        <v>1</v>
      </c>
      <c r="L1526" s="6" t="inlineStr">
        <is>
          <t>linkedin</t>
        </is>
      </c>
      <c r="M1526" s="6" t="inlineStr">
        <is>
          <t>LI-ABM-Strategic-ENT</t>
        </is>
      </c>
      <c r="N1526" s="6" t="inlineStr">
        <is>
          <t>linkedin</t>
        </is>
      </c>
      <c r="O1526" s="6" t="inlineStr">
        <is>
          <t>paid-social</t>
        </is>
      </c>
      <c r="P1526" s="6" t="inlineStr">
        <is>
          <t>li_abm_strategic_ent</t>
        </is>
      </c>
      <c r="Q1526" s="6" t="inlineStr">
        <is>
          <t>single-image_thought-leadership_cta-learn-more</t>
        </is>
      </c>
      <c r="R1526" s="6" t="inlineStr">
        <is>
          <t>li-retarget-site-visitors-30d</t>
        </is>
      </c>
      <c r="S1526" s="8" t="n">
        <v>45925.44791666666</v>
      </c>
      <c r="T1526" s="6" t="inlineStr">
        <is>
          <t>gated_content_download</t>
        </is>
      </c>
    </row>
    <row r="1527">
      <c r="A1527" s="9" t="inlineStr">
        <is>
          <t>PRO-00517</t>
        </is>
      </c>
      <c r="B1527" s="9" t="inlineStr">
        <is>
          <t>Casey Thomas</t>
        </is>
      </c>
      <c r="C1527" s="9" t="inlineStr">
        <is>
          <t>Analytics Engineer</t>
        </is>
      </c>
      <c r="D1527" s="9" t="inlineStr">
        <is>
          <t>ic_analyst</t>
        </is>
      </c>
      <c r="E1527" s="9" t="n">
        <v>0.75</v>
      </c>
      <c r="F1527" s="9" t="inlineStr">
        <is>
          <t>Streamlink</t>
        </is>
      </c>
      <c r="G1527" s="9" t="b">
        <v>0</v>
      </c>
      <c r="H1527" s="9" t="b">
        <v>0</v>
      </c>
      <c r="I1527" s="9" t="b">
        <v>0</v>
      </c>
      <c r="J1527" s="10" t="n">
        <v>0</v>
      </c>
      <c r="K1527" s="9" t="n">
        <v>2</v>
      </c>
      <c r="L1527" s="9" t="inlineStr">
        <is>
          <t>linkedin</t>
        </is>
      </c>
      <c r="M1527" s="9" t="inlineStr">
        <is>
          <t>LI-MOFU-Trial-AnalyticsTeams</t>
        </is>
      </c>
      <c r="N1527" s="9" t="inlineStr">
        <is>
          <t>linkedin</t>
        </is>
      </c>
      <c r="O1527" s="9" t="inlineStr">
        <is>
          <t>paid-social</t>
        </is>
      </c>
      <c r="P1527" s="9" t="inlineStr">
        <is>
          <t>li_mofu_trial_analyticsteams</t>
        </is>
      </c>
      <c r="Q1527" s="9" t="inlineStr">
        <is>
          <t>single-image_pain-point_cta-demo</t>
        </is>
      </c>
      <c r="R1527" s="9" t="inlineStr">
        <is>
          <t>li-abm-strategic-accounts</t>
        </is>
      </c>
      <c r="S1527" s="11" t="n">
        <v>45938.575</v>
      </c>
      <c r="T1527" s="9" t="inlineStr">
        <is>
          <t>gated_content_download</t>
        </is>
      </c>
    </row>
    <row r="1528">
      <c r="A1528" s="6" t="inlineStr">
        <is>
          <t>PRO-00518</t>
        </is>
      </c>
      <c r="B1528" s="6" t="inlineStr">
        <is>
          <t>Emery Rodriguez</t>
        </is>
      </c>
      <c r="C1528" s="6" t="inlineStr">
        <is>
          <t>Analytics Engineer</t>
        </is>
      </c>
      <c r="D1528" s="6" t="inlineStr">
        <is>
          <t>ic_analyst</t>
        </is>
      </c>
      <c r="E1528" s="6" t="n">
        <v>0.75</v>
      </c>
      <c r="F1528" s="6" t="inlineStr">
        <is>
          <t>Axiom Cloud</t>
        </is>
      </c>
      <c r="G1528" s="6" t="b">
        <v>1</v>
      </c>
      <c r="H1528" s="6" t="b">
        <v>0</v>
      </c>
      <c r="I1528" s="6" t="b">
        <v>0</v>
      </c>
      <c r="J1528" s="7" t="n">
        <v>0</v>
      </c>
      <c r="K1528" s="6" t="n">
        <v>1</v>
      </c>
      <c r="L1528" s="6" t="inlineStr">
        <is>
          <t>linkedin</t>
        </is>
      </c>
      <c r="M1528" s="6" t="inlineStr">
        <is>
          <t>LI-Retarget-PricingPage-14d</t>
        </is>
      </c>
      <c r="N1528" s="6" t="inlineStr">
        <is>
          <t>linkedin</t>
        </is>
      </c>
      <c r="O1528" s="6" t="inlineStr">
        <is>
          <t>paid-social</t>
        </is>
      </c>
      <c r="P1528" s="6" t="inlineStr">
        <is>
          <t>li_retarget_pricingpage_14d</t>
        </is>
      </c>
      <c r="Q1528" s="6" t="inlineStr">
        <is>
          <t>single-image_pain-point_cta-demo</t>
        </is>
      </c>
      <c r="R1528" s="6" t="inlineStr">
        <is>
          <t>li-ent-data-engineers</t>
        </is>
      </c>
      <c r="S1528" s="8" t="n">
        <v>45719.50972222222</v>
      </c>
      <c r="T1528" s="6" t="inlineStr">
        <is>
          <t>newsletter_signup</t>
        </is>
      </c>
    </row>
    <row r="1529">
      <c r="A1529" s="9" t="inlineStr">
        <is>
          <t>PRO-00518</t>
        </is>
      </c>
      <c r="B1529" s="9" t="inlineStr">
        <is>
          <t>Emery Rodriguez</t>
        </is>
      </c>
      <c r="C1529" s="9" t="inlineStr">
        <is>
          <t>Analytics Engineer</t>
        </is>
      </c>
      <c r="D1529" s="9" t="inlineStr">
        <is>
          <t>ic_analyst</t>
        </is>
      </c>
      <c r="E1529" s="9" t="n">
        <v>0.75</v>
      </c>
      <c r="F1529" s="9" t="inlineStr">
        <is>
          <t>Axiom Cloud</t>
        </is>
      </c>
      <c r="G1529" s="9" t="b">
        <v>1</v>
      </c>
      <c r="H1529" s="9" t="b">
        <v>0</v>
      </c>
      <c r="I1529" s="9" t="b">
        <v>0</v>
      </c>
      <c r="J1529" s="10" t="n">
        <v>0</v>
      </c>
      <c r="K1529" s="9" t="n">
        <v>2</v>
      </c>
      <c r="L1529" s="9" t="inlineStr">
        <is>
          <t>linkedin</t>
        </is>
      </c>
      <c r="M1529" s="9" t="inlineStr">
        <is>
          <t>LI-ENT-Awareness-DataIntegration</t>
        </is>
      </c>
      <c r="N1529" s="9" t="inlineStr">
        <is>
          <t>linkedin</t>
        </is>
      </c>
      <c r="O1529" s="9" t="inlineStr">
        <is>
          <t>paid-social</t>
        </is>
      </c>
      <c r="P1529" s="9" t="inlineStr">
        <is>
          <t>li_ent_awareness_dataintegration</t>
        </is>
      </c>
      <c r="Q1529" s="9" t="inlineStr">
        <is>
          <t>single-image_social-proof_cta-learn-more</t>
        </is>
      </c>
      <c r="R1529" s="9" t="inlineStr">
        <is>
          <t>li-mid-analytics-directors</t>
        </is>
      </c>
      <c r="S1529" s="11" t="n">
        <v>45737.47916666666</v>
      </c>
      <c r="T1529" s="9" t="inlineStr">
        <is>
          <t>demo_request</t>
        </is>
      </c>
    </row>
    <row r="1530">
      <c r="A1530" s="6" t="inlineStr">
        <is>
          <t>PRO-00518</t>
        </is>
      </c>
      <c r="B1530" s="6" t="inlineStr">
        <is>
          <t>Emery Rodriguez</t>
        </is>
      </c>
      <c r="C1530" s="6" t="inlineStr">
        <is>
          <t>Analytics Engineer</t>
        </is>
      </c>
      <c r="D1530" s="6" t="inlineStr">
        <is>
          <t>ic_analyst</t>
        </is>
      </c>
      <c r="E1530" s="6" t="n">
        <v>0.75</v>
      </c>
      <c r="F1530" s="6" t="inlineStr">
        <is>
          <t>Axiom Cloud</t>
        </is>
      </c>
      <c r="G1530" s="6" t="b">
        <v>1</v>
      </c>
      <c r="H1530" s="6" t="b">
        <v>0</v>
      </c>
      <c r="I1530" s="6" t="b">
        <v>0</v>
      </c>
      <c r="J1530" s="7" t="n">
        <v>0</v>
      </c>
      <c r="K1530" s="6" t="n">
        <v>3</v>
      </c>
      <c r="L1530" s="6" t="inlineStr">
        <is>
          <t>linkedin</t>
        </is>
      </c>
      <c r="M1530" s="6" t="inlineStr">
        <is>
          <t>LI-Retarget-PricingPage-14d</t>
        </is>
      </c>
      <c r="N1530" s="6" t="inlineStr">
        <is>
          <t>linkedin</t>
        </is>
      </c>
      <c r="O1530" s="6" t="inlineStr">
        <is>
          <t>paid-social</t>
        </is>
      </c>
      <c r="P1530" s="6" t="inlineStr">
        <is>
          <t>li_retarget_pricingpage_14d</t>
        </is>
      </c>
      <c r="Q1530" s="6" t="inlineStr">
        <is>
          <t>single-image_pain-point_cta-demo</t>
        </is>
      </c>
      <c r="R1530" s="6" t="inlineStr">
        <is>
          <t>li-abm-strategic-accounts</t>
        </is>
      </c>
      <c r="S1530" s="8" t="n">
        <v>45747.68055555555</v>
      </c>
      <c r="T1530" s="6" t="inlineStr">
        <is>
          <t>trial_signup</t>
        </is>
      </c>
    </row>
    <row r="1531">
      <c r="A1531" s="9" t="inlineStr">
        <is>
          <t>PRO-00519</t>
        </is>
      </c>
      <c r="B1531" s="9" t="inlineStr">
        <is>
          <t>Emery Taylor</t>
        </is>
      </c>
      <c r="C1531" s="9" t="inlineStr">
        <is>
          <t>VP of Analytics</t>
        </is>
      </c>
      <c r="D1531" s="9" t="inlineStr">
        <is>
          <t>c_suite_vp</t>
        </is>
      </c>
      <c r="E1531" s="9" t="n">
        <v>1.5</v>
      </c>
      <c r="F1531" s="9" t="inlineStr">
        <is>
          <t>Axiom Cloud</t>
        </is>
      </c>
      <c r="G1531" s="9" t="b">
        <v>1</v>
      </c>
      <c r="H1531" s="9" t="b">
        <v>0</v>
      </c>
      <c r="I1531" s="9" t="b">
        <v>0</v>
      </c>
      <c r="J1531" s="10" t="n">
        <v>0</v>
      </c>
      <c r="K1531" s="9" t="n">
        <v>1</v>
      </c>
      <c r="L1531" s="9" t="inlineStr">
        <is>
          <t>linkedin</t>
        </is>
      </c>
      <c r="M1531" s="9" t="inlineStr">
        <is>
          <t>LI-MOFU-Demo-DataEngineers</t>
        </is>
      </c>
      <c r="N1531" s="9" t="inlineStr">
        <is>
          <t>linkedin</t>
        </is>
      </c>
      <c r="O1531" s="9" t="inlineStr">
        <is>
          <t>paid-social</t>
        </is>
      </c>
      <c r="P1531" s="9" t="inlineStr">
        <is>
          <t>li_mofu_demo_dataengineers</t>
        </is>
      </c>
      <c r="Q1531" s="9" t="inlineStr">
        <is>
          <t>single-image_pain-point_cta-trial</t>
        </is>
      </c>
      <c r="R1531" s="9" t="inlineStr">
        <is>
          <t>li-abm-strategic-accounts</t>
        </is>
      </c>
      <c r="S1531" s="11" t="n">
        <v>45764.48402777778</v>
      </c>
      <c r="T1531" s="9" t="inlineStr">
        <is>
          <t>trial_signup</t>
        </is>
      </c>
    </row>
    <row r="1532">
      <c r="A1532" s="6" t="inlineStr">
        <is>
          <t>PRO-00519</t>
        </is>
      </c>
      <c r="B1532" s="6" t="inlineStr">
        <is>
          <t>Emery Taylor</t>
        </is>
      </c>
      <c r="C1532" s="6" t="inlineStr">
        <is>
          <t>VP of Analytics</t>
        </is>
      </c>
      <c r="D1532" s="6" t="inlineStr">
        <is>
          <t>c_suite_vp</t>
        </is>
      </c>
      <c r="E1532" s="6" t="n">
        <v>1.5</v>
      </c>
      <c r="F1532" s="6" t="inlineStr">
        <is>
          <t>Axiom Cloud</t>
        </is>
      </c>
      <c r="G1532" s="6" t="b">
        <v>1</v>
      </c>
      <c r="H1532" s="6" t="b">
        <v>0</v>
      </c>
      <c r="I1532" s="6" t="b">
        <v>0</v>
      </c>
      <c r="J1532" s="7" t="n">
        <v>0</v>
      </c>
      <c r="K1532" s="6" t="n">
        <v>2</v>
      </c>
      <c r="L1532" s="6" t="inlineStr">
        <is>
          <t>linkedin</t>
        </is>
      </c>
      <c r="M1532" s="6" t="inlineStr">
        <is>
          <t>LI-Retarget-SiteVisitors-30d</t>
        </is>
      </c>
      <c r="N1532" s="6" t="inlineStr">
        <is>
          <t>linkedin</t>
        </is>
      </c>
      <c r="O1532" s="6" t="inlineStr">
        <is>
          <t>paid-social</t>
        </is>
      </c>
      <c r="P1532" s="6" t="inlineStr">
        <is>
          <t>li_retarget_sitevisitors_30d</t>
        </is>
      </c>
      <c r="Q1532" s="6" t="inlineStr">
        <is>
          <t>single-image_pain-point_cta-demo</t>
        </is>
      </c>
      <c r="R1532" s="6" t="inlineStr">
        <is>
          <t>li-abm-strategic-accounts</t>
        </is>
      </c>
      <c r="S1532" s="8" t="n">
        <v>45779.43402777778</v>
      </c>
      <c r="T1532" s="6" t="inlineStr">
        <is>
          <t>gated_content_download</t>
        </is>
      </c>
    </row>
    <row r="1533">
      <c r="A1533" s="9" t="inlineStr">
        <is>
          <t>PRO-00519</t>
        </is>
      </c>
      <c r="B1533" s="9" t="inlineStr">
        <is>
          <t>Emery Taylor</t>
        </is>
      </c>
      <c r="C1533" s="9" t="inlineStr">
        <is>
          <t>VP of Analytics</t>
        </is>
      </c>
      <c r="D1533" s="9" t="inlineStr">
        <is>
          <t>c_suite_vp</t>
        </is>
      </c>
      <c r="E1533" s="9" t="n">
        <v>1.5</v>
      </c>
      <c r="F1533" s="9" t="inlineStr">
        <is>
          <t>Axiom Cloud</t>
        </is>
      </c>
      <c r="G1533" s="9" t="b">
        <v>1</v>
      </c>
      <c r="H1533" s="9" t="b">
        <v>0</v>
      </c>
      <c r="I1533" s="9" t="b">
        <v>0</v>
      </c>
      <c r="J1533" s="10" t="n">
        <v>0</v>
      </c>
      <c r="K1533" s="9" t="n">
        <v>3</v>
      </c>
      <c r="L1533" s="9" t="inlineStr">
        <is>
          <t>linkedin</t>
        </is>
      </c>
      <c r="M1533" s="9" t="inlineStr">
        <is>
          <t>LI-Retarget-SiteVisitors-30d</t>
        </is>
      </c>
      <c r="N1533" s="9" t="inlineStr">
        <is>
          <t>linkedin</t>
        </is>
      </c>
      <c r="O1533" s="9" t="inlineStr">
        <is>
          <t>paid-social</t>
        </is>
      </c>
      <c r="P1533" s="9" t="inlineStr">
        <is>
          <t>li_retarget_sitevisitors_30d</t>
        </is>
      </c>
      <c r="Q1533" s="9" t="inlineStr">
        <is>
          <t>single-image_thought-leadership_cta-download</t>
        </is>
      </c>
      <c r="R1533" s="9" t="inlineStr">
        <is>
          <t>li-retarget-site-visitors-30d</t>
        </is>
      </c>
      <c r="S1533" s="11" t="n">
        <v>45796.56388888889</v>
      </c>
      <c r="T1533" s="9" t="inlineStr">
        <is>
          <t>gated_content_download</t>
        </is>
      </c>
    </row>
    <row r="1534">
      <c r="A1534" s="6" t="inlineStr">
        <is>
          <t>PRO-00520</t>
        </is>
      </c>
      <c r="B1534" s="6" t="inlineStr">
        <is>
          <t>Peyton Nguyen</t>
        </is>
      </c>
      <c r="C1534" s="6" t="inlineStr">
        <is>
          <t>Director of Data Engineering</t>
        </is>
      </c>
      <c r="D1534" s="6" t="inlineStr">
        <is>
          <t>director</t>
        </is>
      </c>
      <c r="E1534" s="6" t="n">
        <v>1.25</v>
      </c>
      <c r="F1534" s="6" t="inlineStr">
        <is>
          <t>Tangent Labs</t>
        </is>
      </c>
      <c r="G1534" s="6" t="b">
        <v>1</v>
      </c>
      <c r="H1534" s="6" t="b">
        <v>0</v>
      </c>
      <c r="I1534" s="6" t="b">
        <v>0</v>
      </c>
      <c r="J1534" s="7" t="n">
        <v>0</v>
      </c>
      <c r="K1534" s="6" t="n">
        <v>1</v>
      </c>
      <c r="L1534" s="6" t="inlineStr">
        <is>
          <t>linkedin</t>
        </is>
      </c>
      <c r="M1534" s="6" t="inlineStr">
        <is>
          <t>LI-ENT-Awareness-DataPipeline</t>
        </is>
      </c>
      <c r="N1534" s="6" t="inlineStr">
        <is>
          <t>linkedin</t>
        </is>
      </c>
      <c r="O1534" s="6" t="inlineStr">
        <is>
          <t>paid-social</t>
        </is>
      </c>
      <c r="P1534" s="6" t="inlineStr">
        <is>
          <t>li_ent_awareness_datapipeline</t>
        </is>
      </c>
      <c r="Q1534" s="6" t="inlineStr">
        <is>
          <t>single-image_product-feature_cta-demo</t>
        </is>
      </c>
      <c r="R1534" s="6" t="inlineStr">
        <is>
          <t>li-ent-data-engineers</t>
        </is>
      </c>
      <c r="S1534" s="8" t="n">
        <v>45922.59236111111</v>
      </c>
      <c r="T1534" s="6" t="inlineStr">
        <is>
          <t>trial_signup</t>
        </is>
      </c>
    </row>
    <row r="1535">
      <c r="A1535" s="9" t="inlineStr">
        <is>
          <t>PRO-00520</t>
        </is>
      </c>
      <c r="B1535" s="9" t="inlineStr">
        <is>
          <t>Peyton Nguyen</t>
        </is>
      </c>
      <c r="C1535" s="9" t="inlineStr">
        <is>
          <t>Director of Data Engineering</t>
        </is>
      </c>
      <c r="D1535" s="9" t="inlineStr">
        <is>
          <t>director</t>
        </is>
      </c>
      <c r="E1535" s="9" t="n">
        <v>1.25</v>
      </c>
      <c r="F1535" s="9" t="inlineStr">
        <is>
          <t>Tangent Labs</t>
        </is>
      </c>
      <c r="G1535" s="9" t="b">
        <v>1</v>
      </c>
      <c r="H1535" s="9" t="b">
        <v>0</v>
      </c>
      <c r="I1535" s="9" t="b">
        <v>0</v>
      </c>
      <c r="J1535" s="10" t="n">
        <v>0</v>
      </c>
      <c r="K1535" s="9" t="n">
        <v>2</v>
      </c>
      <c r="L1535" s="9" t="inlineStr">
        <is>
          <t>g2</t>
        </is>
      </c>
      <c r="M1535" s="9" t="inlineStr">
        <is>
          <t>G2-Retarget-CategoryBuyers</t>
        </is>
      </c>
      <c r="N1535" s="9" t="inlineStr">
        <is>
          <t>g2</t>
        </is>
      </c>
      <c r="O1535" s="9" t="inlineStr">
        <is>
          <t>review-site</t>
        </is>
      </c>
      <c r="P1535" s="9" t="inlineStr">
        <is>
          <t>g2_retarget_categorybuyers</t>
        </is>
      </c>
      <c r="Q1535" s="9" t="inlineStr">
        <is>
          <t>retarget-banner_category</t>
        </is>
      </c>
      <c r="R1535" s="9" t="inlineStr">
        <is>
          <t>data-integration-review</t>
        </is>
      </c>
      <c r="S1535" s="11" t="n">
        <v>45943.46666666667</v>
      </c>
      <c r="T1535" s="9" t="inlineStr">
        <is>
          <t>trial_signup</t>
        </is>
      </c>
    </row>
    <row r="1536">
      <c r="A1536" s="6" t="inlineStr">
        <is>
          <t>PRO-00520</t>
        </is>
      </c>
      <c r="B1536" s="6" t="inlineStr">
        <is>
          <t>Peyton Nguyen</t>
        </is>
      </c>
      <c r="C1536" s="6" t="inlineStr">
        <is>
          <t>Director of Data Engineering</t>
        </is>
      </c>
      <c r="D1536" s="6" t="inlineStr">
        <is>
          <t>director</t>
        </is>
      </c>
      <c r="E1536" s="6" t="n">
        <v>1.25</v>
      </c>
      <c r="F1536" s="6" t="inlineStr">
        <is>
          <t>Tangent Labs</t>
        </is>
      </c>
      <c r="G1536" s="6" t="b">
        <v>1</v>
      </c>
      <c r="H1536" s="6" t="b">
        <v>0</v>
      </c>
      <c r="I1536" s="6" t="b">
        <v>0</v>
      </c>
      <c r="J1536" s="7" t="n">
        <v>0</v>
      </c>
      <c r="K1536" s="6" t="n">
        <v>3</v>
      </c>
      <c r="L1536" s="6" t="inlineStr">
        <is>
          <t>linkedin</t>
        </is>
      </c>
      <c r="M1536" s="6" t="inlineStr">
        <is>
          <t>LI-Retarget-PricingPage-14d</t>
        </is>
      </c>
      <c r="N1536" s="6" t="inlineStr">
        <is>
          <t>linkedin</t>
        </is>
      </c>
      <c r="O1536" s="6" t="inlineStr">
        <is>
          <t>paid-social</t>
        </is>
      </c>
      <c r="P1536" s="6" t="inlineStr">
        <is>
          <t>li_retarget_pricingpage_14d</t>
        </is>
      </c>
      <c r="Q1536" s="6" t="inlineStr">
        <is>
          <t>single-image_thought-leadership_cta-learn-more</t>
        </is>
      </c>
      <c r="R1536" s="6" t="inlineStr">
        <is>
          <t>li-lookalike-closed-won</t>
        </is>
      </c>
      <c r="S1536" s="8" t="n">
        <v>45960.49722222222</v>
      </c>
      <c r="T1536" s="6" t="inlineStr">
        <is>
          <t>gated_content_download</t>
        </is>
      </c>
    </row>
    <row r="1537">
      <c r="A1537" s="9" t="inlineStr">
        <is>
          <t>PRO-00521</t>
        </is>
      </c>
      <c r="B1537" s="9" t="inlineStr">
        <is>
          <t>Finley Hall</t>
        </is>
      </c>
      <c r="C1537" s="9" t="inlineStr">
        <is>
          <t>Analytics Engineer</t>
        </is>
      </c>
      <c r="D1537" s="9" t="inlineStr">
        <is>
          <t>ic_analyst</t>
        </is>
      </c>
      <c r="E1537" s="9" t="n">
        <v>0.75</v>
      </c>
      <c r="F1537" s="9" t="inlineStr">
        <is>
          <t>Catalyst Systems</t>
        </is>
      </c>
      <c r="G1537" s="9" t="b">
        <v>1</v>
      </c>
      <c r="H1537" s="9" t="b">
        <v>1</v>
      </c>
      <c r="I1537" s="9" t="b">
        <v>1</v>
      </c>
      <c r="J1537" s="10" t="n">
        <v>70000</v>
      </c>
      <c r="K1537" s="9" t="n">
        <v>1</v>
      </c>
      <c r="L1537" s="9" t="inlineStr">
        <is>
          <t>google</t>
        </is>
      </c>
      <c r="M1537" s="9" t="inlineStr">
        <is>
          <t>GGL-NonBrand-DataPipeline</t>
        </is>
      </c>
      <c r="N1537" s="9" t="inlineStr">
        <is>
          <t>google</t>
        </is>
      </c>
      <c r="O1537" s="9" t="inlineStr">
        <is>
          <t>paid-search</t>
        </is>
      </c>
      <c r="P1537" s="9" t="inlineStr">
        <is>
          <t>ggl_nonbrand_datapipeline</t>
        </is>
      </c>
      <c r="Q1537" s="9" t="inlineStr">
        <is>
          <t>text-ad_search</t>
        </is>
      </c>
      <c r="R1537" s="9" t="inlineStr">
        <is>
          <t>data-integration-platform</t>
        </is>
      </c>
      <c r="S1537" s="11" t="n">
        <v>45817.34236111111</v>
      </c>
      <c r="T1537" s="9" t="inlineStr">
        <is>
          <t>demo_request</t>
        </is>
      </c>
    </row>
    <row r="1538">
      <c r="A1538" s="6" t="inlineStr">
        <is>
          <t>PRO-00521</t>
        </is>
      </c>
      <c r="B1538" s="6" t="inlineStr">
        <is>
          <t>Finley Hall</t>
        </is>
      </c>
      <c r="C1538" s="6" t="inlineStr">
        <is>
          <t>Analytics Engineer</t>
        </is>
      </c>
      <c r="D1538" s="6" t="inlineStr">
        <is>
          <t>ic_analyst</t>
        </is>
      </c>
      <c r="E1538" s="6" t="n">
        <v>0.75</v>
      </c>
      <c r="F1538" s="6" t="inlineStr">
        <is>
          <t>Catalyst Systems</t>
        </is>
      </c>
      <c r="G1538" s="6" t="b">
        <v>1</v>
      </c>
      <c r="H1538" s="6" t="b">
        <v>1</v>
      </c>
      <c r="I1538" s="6" t="b">
        <v>1</v>
      </c>
      <c r="J1538" s="7" t="n">
        <v>70000</v>
      </c>
      <c r="K1538" s="6" t="n">
        <v>2</v>
      </c>
      <c r="L1538" s="6" t="inlineStr">
        <is>
          <t>programmatic</t>
        </is>
      </c>
      <c r="M1538" s="6" t="inlineStr">
        <is>
          <t>DSP-ABM-AirCover-Commercial</t>
        </is>
      </c>
      <c r="N1538" s="6" t="inlineStr">
        <is>
          <t>stackadapt</t>
        </is>
      </c>
      <c r="O1538" s="6" t="inlineStr">
        <is>
          <t>display</t>
        </is>
      </c>
      <c r="P1538" s="6" t="inlineStr">
        <is>
          <t>dsp_abm_aircover_commercial</t>
        </is>
      </c>
      <c r="Q1538" s="6" t="inlineStr">
        <is>
          <t>display-banner_retarget</t>
        </is>
      </c>
      <c r="R1538" s="6" t="inlineStr">
        <is>
          <t>retarget-site-visitors-14d</t>
        </is>
      </c>
      <c r="S1538" s="8" t="n">
        <v>45831.56180555555</v>
      </c>
      <c r="T1538" s="6" t="inlineStr">
        <is>
          <t>newsletter_signup</t>
        </is>
      </c>
    </row>
    <row r="1539">
      <c r="A1539" s="9" t="inlineStr">
        <is>
          <t>PRO-00521</t>
        </is>
      </c>
      <c r="B1539" s="9" t="inlineStr">
        <is>
          <t>Finley Hall</t>
        </is>
      </c>
      <c r="C1539" s="9" t="inlineStr">
        <is>
          <t>Analytics Engineer</t>
        </is>
      </c>
      <c r="D1539" s="9" t="inlineStr">
        <is>
          <t>ic_analyst</t>
        </is>
      </c>
      <c r="E1539" s="9" t="n">
        <v>0.75</v>
      </c>
      <c r="F1539" s="9" t="inlineStr">
        <is>
          <t>Catalyst Systems</t>
        </is>
      </c>
      <c r="G1539" s="9" t="b">
        <v>1</v>
      </c>
      <c r="H1539" s="9" t="b">
        <v>1</v>
      </c>
      <c r="I1539" s="9" t="b">
        <v>1</v>
      </c>
      <c r="J1539" s="10" t="n">
        <v>70000</v>
      </c>
      <c r="K1539" s="9" t="n">
        <v>3</v>
      </c>
      <c r="L1539" s="9" t="inlineStr">
        <is>
          <t>linkedin</t>
        </is>
      </c>
      <c r="M1539" s="9" t="inlineStr">
        <is>
          <t>LI-Retarget-SiteVisitors-30d</t>
        </is>
      </c>
      <c r="N1539" s="9" t="inlineStr">
        <is>
          <t>linkedin</t>
        </is>
      </c>
      <c r="O1539" s="9" t="inlineStr">
        <is>
          <t>paid-social</t>
        </is>
      </c>
      <c r="P1539" s="9" t="inlineStr">
        <is>
          <t>li_retarget_sitevisitors_30d</t>
        </is>
      </c>
      <c r="Q1539" s="9" t="inlineStr">
        <is>
          <t>single-image_pain-point_cta-demo</t>
        </is>
      </c>
      <c r="R1539" s="9" t="inlineStr">
        <is>
          <t>li-abm-strategic-accounts</t>
        </is>
      </c>
      <c r="S1539" s="11" t="n">
        <v>45842.46111111111</v>
      </c>
      <c r="T1539" s="9" t="inlineStr">
        <is>
          <t>gated_content_download</t>
        </is>
      </c>
    </row>
    <row r="1540">
      <c r="A1540" s="6" t="inlineStr">
        <is>
          <t>PRO-00522</t>
        </is>
      </c>
      <c r="B1540" s="6" t="inlineStr">
        <is>
          <t>Peyton Robinson</t>
        </is>
      </c>
      <c r="C1540" s="6" t="inlineStr">
        <is>
          <t>Data Engineer</t>
        </is>
      </c>
      <c r="D1540" s="6" t="inlineStr">
        <is>
          <t>ic_analyst</t>
        </is>
      </c>
      <c r="E1540" s="6" t="n">
        <v>0.75</v>
      </c>
      <c r="F1540" s="6" t="inlineStr">
        <is>
          <t>Crestline Systems</t>
        </is>
      </c>
      <c r="G1540" s="6" t="b">
        <v>0</v>
      </c>
      <c r="H1540" s="6" t="b">
        <v>0</v>
      </c>
      <c r="I1540" s="6" t="b">
        <v>0</v>
      </c>
      <c r="J1540" s="7" t="n">
        <v>0</v>
      </c>
      <c r="K1540" s="6" t="n">
        <v>1</v>
      </c>
      <c r="L1540" s="6" t="inlineStr">
        <is>
          <t>google</t>
        </is>
      </c>
      <c r="M1540" s="6" t="inlineStr">
        <is>
          <t>GGL-NonBrand-DataPipeline</t>
        </is>
      </c>
      <c r="N1540" s="6" t="inlineStr">
        <is>
          <t>google</t>
        </is>
      </c>
      <c r="O1540" s="6" t="inlineStr">
        <is>
          <t>paid-search</t>
        </is>
      </c>
      <c r="P1540" s="6" t="inlineStr">
        <is>
          <t>ggl_nonbrand_datapipeline</t>
        </is>
      </c>
      <c r="Q1540" s="6" t="inlineStr">
        <is>
          <t>text-ad_search</t>
        </is>
      </c>
      <c r="R1540" s="6" t="inlineStr">
        <is>
          <t>syncflow-alternative</t>
        </is>
      </c>
      <c r="S1540" s="8" t="n">
        <v>45768.47708333333</v>
      </c>
      <c r="T1540" s="6" t="inlineStr">
        <is>
          <t>gated_content_download</t>
        </is>
      </c>
    </row>
    <row r="1541">
      <c r="A1541" s="9" t="inlineStr">
        <is>
          <t>PRO-00522</t>
        </is>
      </c>
      <c r="B1541" s="9" t="inlineStr">
        <is>
          <t>Peyton Robinson</t>
        </is>
      </c>
      <c r="C1541" s="9" t="inlineStr">
        <is>
          <t>Data Engineer</t>
        </is>
      </c>
      <c r="D1541" s="9" t="inlineStr">
        <is>
          <t>ic_analyst</t>
        </is>
      </c>
      <c r="E1541" s="9" t="n">
        <v>0.75</v>
      </c>
      <c r="F1541" s="9" t="inlineStr">
        <is>
          <t>Crestline Systems</t>
        </is>
      </c>
      <c r="G1541" s="9" t="b">
        <v>0</v>
      </c>
      <c r="H1541" s="9" t="b">
        <v>0</v>
      </c>
      <c r="I1541" s="9" t="b">
        <v>0</v>
      </c>
      <c r="J1541" s="10" t="n">
        <v>0</v>
      </c>
      <c r="K1541" s="9" t="n">
        <v>2</v>
      </c>
      <c r="L1541" s="9" t="inlineStr">
        <is>
          <t>linkedin</t>
        </is>
      </c>
      <c r="M1541" s="9" t="inlineStr">
        <is>
          <t>LI-ENT-Awareness-DataPipeline</t>
        </is>
      </c>
      <c r="N1541" s="9" t="inlineStr">
        <is>
          <t>linkedin</t>
        </is>
      </c>
      <c r="O1541" s="9" t="inlineStr">
        <is>
          <t>paid-social</t>
        </is>
      </c>
      <c r="P1541" s="9" t="inlineStr">
        <is>
          <t>li_ent_awareness_datapipeline</t>
        </is>
      </c>
      <c r="Q1541" s="9" t="inlineStr">
        <is>
          <t>single-image_thought-leadership_cta-download</t>
        </is>
      </c>
      <c r="R1541" s="9" t="inlineStr">
        <is>
          <t>li-mid-analytics-directors</t>
        </is>
      </c>
      <c r="S1541" s="11" t="n">
        <v>45775.53402777778</v>
      </c>
      <c r="T1541" s="9" t="inlineStr">
        <is>
          <t>gated_content_download</t>
        </is>
      </c>
    </row>
    <row r="1542">
      <c r="A1542" s="6" t="inlineStr">
        <is>
          <t>PRO-00523</t>
        </is>
      </c>
      <c r="B1542" s="6" t="inlineStr">
        <is>
          <t>Spencer Lewis</t>
        </is>
      </c>
      <c r="C1542" s="6" t="inlineStr">
        <is>
          <t>Director of Data Engineering</t>
        </is>
      </c>
      <c r="D1542" s="6" t="inlineStr">
        <is>
          <t>director</t>
        </is>
      </c>
      <c r="E1542" s="6" t="n">
        <v>1.25</v>
      </c>
      <c r="F1542" s="6" t="inlineStr">
        <is>
          <t>Horizon Analytics</t>
        </is>
      </c>
      <c r="G1542" s="6" t="b">
        <v>1</v>
      </c>
      <c r="H1542" s="6" t="b">
        <v>0</v>
      </c>
      <c r="I1542" s="6" t="b">
        <v>0</v>
      </c>
      <c r="J1542" s="7" t="n">
        <v>0</v>
      </c>
      <c r="K1542" s="6" t="n">
        <v>1</v>
      </c>
      <c r="L1542" s="6" t="inlineStr">
        <is>
          <t>linkedin</t>
        </is>
      </c>
      <c r="M1542" s="6" t="inlineStr">
        <is>
          <t>LI-Retarget-PricingPage-14d</t>
        </is>
      </c>
      <c r="N1542" s="6" t="inlineStr">
        <is>
          <t>linkedin</t>
        </is>
      </c>
      <c r="O1542" s="6" t="inlineStr">
        <is>
          <t>paid-social</t>
        </is>
      </c>
      <c r="P1542" s="6" t="inlineStr">
        <is>
          <t>li_retarget_pricingpage_14d</t>
        </is>
      </c>
      <c r="Q1542" s="6" t="inlineStr">
        <is>
          <t>single-image_social-proof_cta-learn-more</t>
        </is>
      </c>
      <c r="R1542" s="6" t="inlineStr">
        <is>
          <t>li-lookalike-closed-won</t>
        </is>
      </c>
      <c r="S1542" s="8" t="n">
        <v>45901.41666666666</v>
      </c>
      <c r="T1542" s="6" t="inlineStr">
        <is>
          <t>trial_signup</t>
        </is>
      </c>
    </row>
    <row r="1543">
      <c r="A1543" s="9" t="inlineStr">
        <is>
          <t>PRO-00523</t>
        </is>
      </c>
      <c r="B1543" s="9" t="inlineStr">
        <is>
          <t>Spencer Lewis</t>
        </is>
      </c>
      <c r="C1543" s="9" t="inlineStr">
        <is>
          <t>Director of Data Engineering</t>
        </is>
      </c>
      <c r="D1543" s="9" t="inlineStr">
        <is>
          <t>director</t>
        </is>
      </c>
      <c r="E1543" s="9" t="n">
        <v>1.25</v>
      </c>
      <c r="F1543" s="9" t="inlineStr">
        <is>
          <t>Horizon Analytics</t>
        </is>
      </c>
      <c r="G1543" s="9" t="b">
        <v>1</v>
      </c>
      <c r="H1543" s="9" t="b">
        <v>0</v>
      </c>
      <c r="I1543" s="9" t="b">
        <v>0</v>
      </c>
      <c r="J1543" s="10" t="n">
        <v>0</v>
      </c>
      <c r="K1543" s="9" t="n">
        <v>2</v>
      </c>
      <c r="L1543" s="9" t="inlineStr">
        <is>
          <t>linkedin</t>
        </is>
      </c>
      <c r="M1543" s="9" t="inlineStr">
        <is>
          <t>LI-Retarget-PricingPage-14d</t>
        </is>
      </c>
      <c r="N1543" s="9" t="inlineStr">
        <is>
          <t>linkedin</t>
        </is>
      </c>
      <c r="O1543" s="9" t="inlineStr">
        <is>
          <t>paid-social</t>
        </is>
      </c>
      <c r="P1543" s="9" t="inlineStr">
        <is>
          <t>li_retarget_pricingpage_14d</t>
        </is>
      </c>
      <c r="Q1543" s="9" t="inlineStr">
        <is>
          <t>single-image_product-feature_cta-trial</t>
        </is>
      </c>
      <c r="R1543" s="9" t="inlineStr">
        <is>
          <t>li-ent-data-engineers</t>
        </is>
      </c>
      <c r="S1543" s="11" t="n">
        <v>45917.67847222222</v>
      </c>
      <c r="T1543" s="9" t="inlineStr">
        <is>
          <t>trial_signup</t>
        </is>
      </c>
    </row>
    <row r="1544">
      <c r="A1544" s="6" t="inlineStr">
        <is>
          <t>PRO-00523</t>
        </is>
      </c>
      <c r="B1544" s="6" t="inlineStr">
        <is>
          <t>Spencer Lewis</t>
        </is>
      </c>
      <c r="C1544" s="6" t="inlineStr">
        <is>
          <t>Director of Data Engineering</t>
        </is>
      </c>
      <c r="D1544" s="6" t="inlineStr">
        <is>
          <t>director</t>
        </is>
      </c>
      <c r="E1544" s="6" t="n">
        <v>1.25</v>
      </c>
      <c r="F1544" s="6" t="inlineStr">
        <is>
          <t>Horizon Analytics</t>
        </is>
      </c>
      <c r="G1544" s="6" t="b">
        <v>1</v>
      </c>
      <c r="H1544" s="6" t="b">
        <v>0</v>
      </c>
      <c r="I1544" s="6" t="b">
        <v>0</v>
      </c>
      <c r="J1544" s="7" t="n">
        <v>0</v>
      </c>
      <c r="K1544" s="6" t="n">
        <v>3</v>
      </c>
      <c r="L1544" s="6" t="inlineStr">
        <is>
          <t>linkedin</t>
        </is>
      </c>
      <c r="M1544" s="6" t="inlineStr">
        <is>
          <t>LI-Retarget-PricingPage-14d</t>
        </is>
      </c>
      <c r="N1544" s="6" t="inlineStr">
        <is>
          <t>linkedin</t>
        </is>
      </c>
      <c r="O1544" s="6" t="inlineStr">
        <is>
          <t>paid-social</t>
        </is>
      </c>
      <c r="P1544" s="6" t="inlineStr">
        <is>
          <t>li_retarget_pricingpage_14d</t>
        </is>
      </c>
      <c r="Q1544" s="6" t="inlineStr">
        <is>
          <t>single-image_pain-point_cta-demo</t>
        </is>
      </c>
      <c r="R1544" s="6" t="inlineStr">
        <is>
          <t>li-ent-data-engineers</t>
        </is>
      </c>
      <c r="S1544" s="8" t="n">
        <v>45926.46111111111</v>
      </c>
      <c r="T1544" s="6" t="inlineStr">
        <is>
          <t>newsletter_signup</t>
        </is>
      </c>
    </row>
    <row r="1545">
      <c r="A1545" s="9" t="inlineStr">
        <is>
          <t>PRO-00523</t>
        </is>
      </c>
      <c r="B1545" s="9" t="inlineStr">
        <is>
          <t>Spencer Lewis</t>
        </is>
      </c>
      <c r="C1545" s="9" t="inlineStr">
        <is>
          <t>Director of Data Engineering</t>
        </is>
      </c>
      <c r="D1545" s="9" t="inlineStr">
        <is>
          <t>director</t>
        </is>
      </c>
      <c r="E1545" s="9" t="n">
        <v>1.25</v>
      </c>
      <c r="F1545" s="9" t="inlineStr">
        <is>
          <t>Horizon Analytics</t>
        </is>
      </c>
      <c r="G1545" s="9" t="b">
        <v>1</v>
      </c>
      <c r="H1545" s="9" t="b">
        <v>0</v>
      </c>
      <c r="I1545" s="9" t="b">
        <v>0</v>
      </c>
      <c r="J1545" s="10" t="n">
        <v>0</v>
      </c>
      <c r="K1545" s="9" t="n">
        <v>4</v>
      </c>
      <c r="L1545" s="9" t="inlineStr">
        <is>
          <t>google</t>
        </is>
      </c>
      <c r="M1545" s="9" t="inlineStr">
        <is>
          <t>GGL-Brand-Syncflow-Exact</t>
        </is>
      </c>
      <c r="N1545" s="9" t="inlineStr">
        <is>
          <t>google</t>
        </is>
      </c>
      <c r="O1545" s="9" t="inlineStr">
        <is>
          <t>paid-search</t>
        </is>
      </c>
      <c r="P1545" s="9" t="inlineStr">
        <is>
          <t>ggl_brand_syncflow_exact</t>
        </is>
      </c>
      <c r="Q1545" s="9" t="inlineStr">
        <is>
          <t>text-ad_competitor</t>
        </is>
      </c>
      <c r="R1545" s="9" t="inlineStr">
        <is>
          <t>etl-software</t>
        </is>
      </c>
      <c r="S1545" s="11" t="n">
        <v>45946.64305555556</v>
      </c>
      <c r="T1545" s="9" t="inlineStr">
        <is>
          <t>newsletter_signup</t>
        </is>
      </c>
    </row>
    <row r="1546">
      <c r="A1546" s="6" t="inlineStr">
        <is>
          <t>PRO-00524</t>
        </is>
      </c>
      <c r="B1546" s="6" t="inlineStr">
        <is>
          <t>Spencer Brown</t>
        </is>
      </c>
      <c r="C1546" s="6" t="inlineStr">
        <is>
          <t>Director of Data</t>
        </is>
      </c>
      <c r="D1546" s="6" t="inlineStr">
        <is>
          <t>director</t>
        </is>
      </c>
      <c r="E1546" s="6" t="n">
        <v>1.25</v>
      </c>
      <c r="F1546" s="6" t="inlineStr">
        <is>
          <t>Solaris Data</t>
        </is>
      </c>
      <c r="G1546" s="6" t="b">
        <v>1</v>
      </c>
      <c r="H1546" s="6" t="b">
        <v>0</v>
      </c>
      <c r="I1546" s="6" t="b">
        <v>0</v>
      </c>
      <c r="J1546" s="7" t="n">
        <v>0</v>
      </c>
      <c r="K1546" s="6" t="n">
        <v>1</v>
      </c>
      <c r="L1546" s="6" t="inlineStr">
        <is>
          <t>linkedin</t>
        </is>
      </c>
      <c r="M1546" s="6" t="inlineStr">
        <is>
          <t>LI-ABM-Strategic-ENT</t>
        </is>
      </c>
      <c r="N1546" s="6" t="inlineStr">
        <is>
          <t>linkedin</t>
        </is>
      </c>
      <c r="O1546" s="6" t="inlineStr">
        <is>
          <t>paid-social</t>
        </is>
      </c>
      <c r="P1546" s="6" t="inlineStr">
        <is>
          <t>li_abm_strategic_ent</t>
        </is>
      </c>
      <c r="Q1546" s="6" t="inlineStr">
        <is>
          <t>single-image_social-proof_cta-learn-more</t>
        </is>
      </c>
      <c r="R1546" s="6" t="inlineStr">
        <is>
          <t>li-mid-analytics-directors</t>
        </is>
      </c>
      <c r="S1546" s="8" t="n">
        <v>45796.3625</v>
      </c>
      <c r="T1546" s="6" t="inlineStr">
        <is>
          <t>newsletter_signup</t>
        </is>
      </c>
    </row>
    <row r="1547">
      <c r="A1547" s="9" t="inlineStr">
        <is>
          <t>PRO-00524</t>
        </is>
      </c>
      <c r="B1547" s="9" t="inlineStr">
        <is>
          <t>Spencer Brown</t>
        </is>
      </c>
      <c r="C1547" s="9" t="inlineStr">
        <is>
          <t>Director of Data</t>
        </is>
      </c>
      <c r="D1547" s="9" t="inlineStr">
        <is>
          <t>director</t>
        </is>
      </c>
      <c r="E1547" s="9" t="n">
        <v>1.25</v>
      </c>
      <c r="F1547" s="9" t="inlineStr">
        <is>
          <t>Solaris Data</t>
        </is>
      </c>
      <c r="G1547" s="9" t="b">
        <v>1</v>
      </c>
      <c r="H1547" s="9" t="b">
        <v>0</v>
      </c>
      <c r="I1547" s="9" t="b">
        <v>0</v>
      </c>
      <c r="J1547" s="10" t="n">
        <v>0</v>
      </c>
      <c r="K1547" s="9" t="n">
        <v>2</v>
      </c>
      <c r="L1547" s="9" t="inlineStr">
        <is>
          <t>linkedin</t>
        </is>
      </c>
      <c r="M1547" s="9" t="inlineStr">
        <is>
          <t>LI-Retarget-SiteVisitors-30d</t>
        </is>
      </c>
      <c r="N1547" s="9" t="inlineStr">
        <is>
          <t>linkedin</t>
        </is>
      </c>
      <c r="O1547" s="9" t="inlineStr">
        <is>
          <t>paid-social</t>
        </is>
      </c>
      <c r="P1547" s="9" t="inlineStr">
        <is>
          <t>li_retarget_sitevisitors_30d</t>
        </is>
      </c>
      <c r="Q1547" s="9" t="inlineStr">
        <is>
          <t>single-image_product-feature_cta-demo</t>
        </is>
      </c>
      <c r="R1547" s="9" t="inlineStr">
        <is>
          <t>li-abm-strategic-accounts</t>
        </is>
      </c>
      <c r="S1547" s="11" t="n">
        <v>45817.36180555556</v>
      </c>
      <c r="T1547" s="9" t="inlineStr">
        <is>
          <t>demo_request</t>
        </is>
      </c>
    </row>
    <row r="1548">
      <c r="A1548" s="6" t="inlineStr">
        <is>
          <t>PRO-00525</t>
        </is>
      </c>
      <c r="B1548" s="6" t="inlineStr">
        <is>
          <t>Quinn Martinez</t>
        </is>
      </c>
      <c r="C1548" s="6" t="inlineStr">
        <is>
          <t>Data Analyst</t>
        </is>
      </c>
      <c r="D1548" s="6" t="inlineStr">
        <is>
          <t>ic_analyst</t>
        </is>
      </c>
      <c r="E1548" s="6" t="n">
        <v>0.75</v>
      </c>
      <c r="F1548" s="6" t="inlineStr">
        <is>
          <t>Stratum Data</t>
        </is>
      </c>
      <c r="G1548" s="6" t="b">
        <v>1</v>
      </c>
      <c r="H1548" s="6" t="b">
        <v>1</v>
      </c>
      <c r="I1548" s="6" t="b">
        <v>0</v>
      </c>
      <c r="J1548" s="7" t="n">
        <v>39780</v>
      </c>
      <c r="K1548" s="6" t="n">
        <v>1</v>
      </c>
      <c r="L1548" s="6" t="inlineStr">
        <is>
          <t>linkedin</t>
        </is>
      </c>
      <c r="M1548" s="6" t="inlineStr">
        <is>
          <t>LI-ENT-Awareness-DataIntegration</t>
        </is>
      </c>
      <c r="N1548" s="6" t="inlineStr">
        <is>
          <t>linkedin</t>
        </is>
      </c>
      <c r="O1548" s="6" t="inlineStr">
        <is>
          <t>paid-social</t>
        </is>
      </c>
      <c r="P1548" s="6" t="inlineStr">
        <is>
          <t>li_ent_awareness_dataintegration</t>
        </is>
      </c>
      <c r="Q1548" s="6" t="inlineStr">
        <is>
          <t>single-image_thought-leadership_cta-learn-more</t>
        </is>
      </c>
      <c r="R1548" s="6" t="inlineStr">
        <is>
          <t>li-retarget-site-visitors-30d</t>
        </is>
      </c>
      <c r="S1548" s="8" t="n">
        <v>45846.66111111111</v>
      </c>
      <c r="T1548" s="6" t="inlineStr">
        <is>
          <t>trial_signup</t>
        </is>
      </c>
    </row>
    <row r="1549">
      <c r="A1549" s="9" t="inlineStr">
        <is>
          <t>PRO-00525</t>
        </is>
      </c>
      <c r="B1549" s="9" t="inlineStr">
        <is>
          <t>Quinn Martinez</t>
        </is>
      </c>
      <c r="C1549" s="9" t="inlineStr">
        <is>
          <t>Data Analyst</t>
        </is>
      </c>
      <c r="D1549" s="9" t="inlineStr">
        <is>
          <t>ic_analyst</t>
        </is>
      </c>
      <c r="E1549" s="9" t="n">
        <v>0.75</v>
      </c>
      <c r="F1549" s="9" t="inlineStr">
        <is>
          <t>Stratum Data</t>
        </is>
      </c>
      <c r="G1549" s="9" t="b">
        <v>1</v>
      </c>
      <c r="H1549" s="9" t="b">
        <v>1</v>
      </c>
      <c r="I1549" s="9" t="b">
        <v>0</v>
      </c>
      <c r="J1549" s="10" t="n">
        <v>39780</v>
      </c>
      <c r="K1549" s="9" t="n">
        <v>2</v>
      </c>
      <c r="L1549" s="9" t="inlineStr">
        <is>
          <t>g2</t>
        </is>
      </c>
      <c r="M1549" s="9" t="inlineStr">
        <is>
          <t>G2-Badge-LP-Integration</t>
        </is>
      </c>
      <c r="N1549" s="9" t="inlineStr">
        <is>
          <t>g2</t>
        </is>
      </c>
      <c r="O1549" s="9" t="inlineStr">
        <is>
          <t>review-site</t>
        </is>
      </c>
      <c r="P1549" s="9" t="inlineStr">
        <is>
          <t>g2_badge_lp_integration</t>
        </is>
      </c>
      <c r="Q1549" s="9" t="inlineStr">
        <is>
          <t>badge-display_integration</t>
        </is>
      </c>
      <c r="R1549" s="9" t="inlineStr">
        <is>
          <t>etl-tools-comparison</t>
        </is>
      </c>
      <c r="S1549" s="11" t="n">
        <v>45861.43055555555</v>
      </c>
      <c r="T1549" s="9" t="inlineStr">
        <is>
          <t>newsletter_signup</t>
        </is>
      </c>
    </row>
    <row r="1550">
      <c r="A1550" s="6" t="inlineStr">
        <is>
          <t>PRO-00525</t>
        </is>
      </c>
      <c r="B1550" s="6" t="inlineStr">
        <is>
          <t>Quinn Martinez</t>
        </is>
      </c>
      <c r="C1550" s="6" t="inlineStr">
        <is>
          <t>Data Analyst</t>
        </is>
      </c>
      <c r="D1550" s="6" t="inlineStr">
        <is>
          <t>ic_analyst</t>
        </is>
      </c>
      <c r="E1550" s="6" t="n">
        <v>0.75</v>
      </c>
      <c r="F1550" s="6" t="inlineStr">
        <is>
          <t>Stratum Data</t>
        </is>
      </c>
      <c r="G1550" s="6" t="b">
        <v>1</v>
      </c>
      <c r="H1550" s="6" t="b">
        <v>1</v>
      </c>
      <c r="I1550" s="6" t="b">
        <v>0</v>
      </c>
      <c r="J1550" s="7" t="n">
        <v>39780</v>
      </c>
      <c r="K1550" s="6" t="n">
        <v>3</v>
      </c>
      <c r="L1550" s="6" t="inlineStr">
        <is>
          <t>google</t>
        </is>
      </c>
      <c r="M1550" s="6" t="inlineStr">
        <is>
          <t>GGL-RLSA-HighIntent-Visitors</t>
        </is>
      </c>
      <c r="N1550" s="6" t="inlineStr">
        <is>
          <t>google</t>
        </is>
      </c>
      <c r="O1550" s="6" t="inlineStr">
        <is>
          <t>paid-search</t>
        </is>
      </c>
      <c r="P1550" s="6" t="inlineStr">
        <is>
          <t>ggl_rlsa_highintent_visitors</t>
        </is>
      </c>
      <c r="Q1550" s="6" t="inlineStr">
        <is>
          <t>text-ad_rlsa</t>
        </is>
      </c>
      <c r="R1550" s="6" t="inlineStr">
        <is>
          <t>streamlink-vs-syncflow</t>
        </is>
      </c>
      <c r="S1550" s="8" t="n">
        <v>45873.64027777778</v>
      </c>
      <c r="T1550" s="6" t="inlineStr">
        <is>
          <t>newsletter_signup</t>
        </is>
      </c>
    </row>
    <row r="1551">
      <c r="A1551" s="9" t="inlineStr">
        <is>
          <t>PRO-00526</t>
        </is>
      </c>
      <c r="B1551" s="9" t="inlineStr">
        <is>
          <t>Blake Allen</t>
        </is>
      </c>
      <c r="C1551" s="9" t="inlineStr">
        <is>
          <t>Data Platform Manager</t>
        </is>
      </c>
      <c r="D1551" s="9" t="inlineStr">
        <is>
          <t>manager</t>
        </is>
      </c>
      <c r="E1551" s="9" t="n">
        <v>1</v>
      </c>
      <c r="F1551" s="9" t="inlineStr">
        <is>
          <t>Datavera</t>
        </is>
      </c>
      <c r="G1551" s="9" t="b">
        <v>0</v>
      </c>
      <c r="H1551" s="9" t="b">
        <v>0</v>
      </c>
      <c r="I1551" s="9" t="b">
        <v>0</v>
      </c>
      <c r="J1551" s="10" t="n">
        <v>0</v>
      </c>
      <c r="K1551" s="9" t="n">
        <v>1</v>
      </c>
      <c r="L1551" s="9" t="inlineStr">
        <is>
          <t>linkedin</t>
        </is>
      </c>
      <c r="M1551" s="9" t="inlineStr">
        <is>
          <t>LI-ABM-Strategic-ENT</t>
        </is>
      </c>
      <c r="N1551" s="9" t="inlineStr">
        <is>
          <t>linkedin</t>
        </is>
      </c>
      <c r="O1551" s="9" t="inlineStr">
        <is>
          <t>paid-social</t>
        </is>
      </c>
      <c r="P1551" s="9" t="inlineStr">
        <is>
          <t>li_abm_strategic_ent</t>
        </is>
      </c>
      <c r="Q1551" s="9" t="inlineStr">
        <is>
          <t>single-image_social-proof_cta-demo</t>
        </is>
      </c>
      <c r="R1551" s="9" t="inlineStr">
        <is>
          <t>li-abm-strategic-accounts</t>
        </is>
      </c>
      <c r="S1551" s="11" t="n">
        <v>45742.34791666667</v>
      </c>
      <c r="T1551" s="9" t="inlineStr">
        <is>
          <t>gated_content_download</t>
        </is>
      </c>
    </row>
    <row r="1552">
      <c r="A1552" s="6" t="inlineStr">
        <is>
          <t>PRO-00526</t>
        </is>
      </c>
      <c r="B1552" s="6" t="inlineStr">
        <is>
          <t>Blake Allen</t>
        </is>
      </c>
      <c r="C1552" s="6" t="inlineStr">
        <is>
          <t>Data Platform Manager</t>
        </is>
      </c>
      <c r="D1552" s="6" t="inlineStr">
        <is>
          <t>manager</t>
        </is>
      </c>
      <c r="E1552" s="6" t="n">
        <v>1</v>
      </c>
      <c r="F1552" s="6" t="inlineStr">
        <is>
          <t>Datavera</t>
        </is>
      </c>
      <c r="G1552" s="6" t="b">
        <v>0</v>
      </c>
      <c r="H1552" s="6" t="b">
        <v>0</v>
      </c>
      <c r="I1552" s="6" t="b">
        <v>0</v>
      </c>
      <c r="J1552" s="7" t="n">
        <v>0</v>
      </c>
      <c r="K1552" s="6" t="n">
        <v>2</v>
      </c>
      <c r="L1552" s="6" t="inlineStr">
        <is>
          <t>g2</t>
        </is>
      </c>
      <c r="M1552" s="6" t="inlineStr">
        <is>
          <t>G2-GridReport-ETL-Gated</t>
        </is>
      </c>
      <c r="N1552" s="6" t="inlineStr">
        <is>
          <t>g2</t>
        </is>
      </c>
      <c r="O1552" s="6" t="inlineStr">
        <is>
          <t>review-site</t>
        </is>
      </c>
      <c r="P1552" s="6" t="inlineStr">
        <is>
          <t>g2_gridreport_etl_gated</t>
        </is>
      </c>
      <c r="Q1552" s="6" t="inlineStr">
        <is>
          <t>gated-report_etl</t>
        </is>
      </c>
      <c r="R1552" s="6" t="inlineStr">
        <is>
          <t>pipeline-software-evaluation</t>
        </is>
      </c>
      <c r="S1552" s="8" t="n">
        <v>45761.45416666667</v>
      </c>
      <c r="T1552" s="6" t="inlineStr">
        <is>
          <t>gated_content_download</t>
        </is>
      </c>
    </row>
    <row r="1553">
      <c r="A1553" s="9" t="inlineStr">
        <is>
          <t>PRO-00526</t>
        </is>
      </c>
      <c r="B1553" s="9" t="inlineStr">
        <is>
          <t>Blake Allen</t>
        </is>
      </c>
      <c r="C1553" s="9" t="inlineStr">
        <is>
          <t>Data Platform Manager</t>
        </is>
      </c>
      <c r="D1553" s="9" t="inlineStr">
        <is>
          <t>manager</t>
        </is>
      </c>
      <c r="E1553" s="9" t="n">
        <v>1</v>
      </c>
      <c r="F1553" s="9" t="inlineStr">
        <is>
          <t>Datavera</t>
        </is>
      </c>
      <c r="G1553" s="9" t="b">
        <v>0</v>
      </c>
      <c r="H1553" s="9" t="b">
        <v>0</v>
      </c>
      <c r="I1553" s="9" t="b">
        <v>0</v>
      </c>
      <c r="J1553" s="10" t="n">
        <v>0</v>
      </c>
      <c r="K1553" s="9" t="n">
        <v>3</v>
      </c>
      <c r="L1553" s="9" t="inlineStr">
        <is>
          <t>g2</t>
        </is>
      </c>
      <c r="M1553" s="9" t="inlineStr">
        <is>
          <t>G2-Retarget-CategoryBuyers</t>
        </is>
      </c>
      <c r="N1553" s="9" t="inlineStr">
        <is>
          <t>g2</t>
        </is>
      </c>
      <c r="O1553" s="9" t="inlineStr">
        <is>
          <t>review-site</t>
        </is>
      </c>
      <c r="P1553" s="9" t="inlineStr">
        <is>
          <t>g2_retarget_categorybuyers</t>
        </is>
      </c>
      <c r="Q1553" s="9" t="inlineStr">
        <is>
          <t>retarget-banner_category</t>
        </is>
      </c>
      <c r="R1553" s="9" t="inlineStr">
        <is>
          <t>etl-tools-comparison</t>
        </is>
      </c>
      <c r="S1553" s="11" t="n">
        <v>45782.62222222222</v>
      </c>
      <c r="T1553" s="9" t="inlineStr">
        <is>
          <t>newsletter_signup</t>
        </is>
      </c>
    </row>
    <row r="1554">
      <c r="A1554" s="6" t="inlineStr">
        <is>
          <t>PRO-00526</t>
        </is>
      </c>
      <c r="B1554" s="6" t="inlineStr">
        <is>
          <t>Blake Allen</t>
        </is>
      </c>
      <c r="C1554" s="6" t="inlineStr">
        <is>
          <t>Data Platform Manager</t>
        </is>
      </c>
      <c r="D1554" s="6" t="inlineStr">
        <is>
          <t>manager</t>
        </is>
      </c>
      <c r="E1554" s="6" t="n">
        <v>1</v>
      </c>
      <c r="F1554" s="6" t="inlineStr">
        <is>
          <t>Datavera</t>
        </is>
      </c>
      <c r="G1554" s="6" t="b">
        <v>0</v>
      </c>
      <c r="H1554" s="6" t="b">
        <v>0</v>
      </c>
      <c r="I1554" s="6" t="b">
        <v>0</v>
      </c>
      <c r="J1554" s="7" t="n">
        <v>0</v>
      </c>
      <c r="K1554" s="6" t="n">
        <v>4</v>
      </c>
      <c r="L1554" s="6" t="inlineStr">
        <is>
          <t>linkedin</t>
        </is>
      </c>
      <c r="M1554" s="6" t="inlineStr">
        <is>
          <t>LI-Retarget-PricingPage-14d</t>
        </is>
      </c>
      <c r="N1554" s="6" t="inlineStr">
        <is>
          <t>linkedin</t>
        </is>
      </c>
      <c r="O1554" s="6" t="inlineStr">
        <is>
          <t>paid-social</t>
        </is>
      </c>
      <c r="P1554" s="6" t="inlineStr">
        <is>
          <t>li_retarget_pricingpage_14d</t>
        </is>
      </c>
      <c r="Q1554" s="6" t="inlineStr">
        <is>
          <t>single-image_social-proof_cta-learn-more</t>
        </is>
      </c>
      <c r="R1554" s="6" t="inlineStr">
        <is>
          <t>li-retarget-site-visitors-30d</t>
        </is>
      </c>
      <c r="S1554" s="8" t="n">
        <v>45798.34444444445</v>
      </c>
      <c r="T1554" s="6" t="inlineStr">
        <is>
          <t>newsletter_signup</t>
        </is>
      </c>
    </row>
    <row r="1555">
      <c r="A1555" s="9" t="inlineStr">
        <is>
          <t>PRO-00527</t>
        </is>
      </c>
      <c r="B1555" s="9" t="inlineStr">
        <is>
          <t>Skyler White</t>
        </is>
      </c>
      <c r="C1555" s="9" t="inlineStr">
        <is>
          <t>Data Platform Manager</t>
        </is>
      </c>
      <c r="D1555" s="9" t="inlineStr">
        <is>
          <t>manager</t>
        </is>
      </c>
      <c r="E1555" s="9" t="n">
        <v>1</v>
      </c>
      <c r="F1555" s="9" t="inlineStr">
        <is>
          <t>Horizon Analytics</t>
        </is>
      </c>
      <c r="G1555" s="9" t="b">
        <v>1</v>
      </c>
      <c r="H1555" s="9" t="b">
        <v>0</v>
      </c>
      <c r="I1555" s="9" t="b">
        <v>0</v>
      </c>
      <c r="J1555" s="10" t="n">
        <v>0</v>
      </c>
      <c r="K1555" s="9" t="n">
        <v>1</v>
      </c>
      <c r="L1555" s="9" t="inlineStr">
        <is>
          <t>google</t>
        </is>
      </c>
      <c r="M1555" s="9" t="inlineStr">
        <is>
          <t>GGL-Brand-Syncflow-Exact</t>
        </is>
      </c>
      <c r="N1555" s="9" t="inlineStr">
        <is>
          <t>google</t>
        </is>
      </c>
      <c r="O1555" s="9" t="inlineStr">
        <is>
          <t>paid-search</t>
        </is>
      </c>
      <c r="P1555" s="9" t="inlineStr">
        <is>
          <t>ggl_brand_syncflow_exact</t>
        </is>
      </c>
      <c r="Q1555" s="9" t="inlineStr">
        <is>
          <t>text-ad_search</t>
        </is>
      </c>
      <c r="R1555" s="9" t="inlineStr">
        <is>
          <t>streamlink-vs-syncflow</t>
        </is>
      </c>
      <c r="S1555" s="11" t="n">
        <v>45838.61388888889</v>
      </c>
      <c r="T1555" s="9" t="inlineStr">
        <is>
          <t>newsletter_signup</t>
        </is>
      </c>
    </row>
    <row r="1556">
      <c r="A1556" s="6" t="inlineStr">
        <is>
          <t>PRO-00527</t>
        </is>
      </c>
      <c r="B1556" s="6" t="inlineStr">
        <is>
          <t>Skyler White</t>
        </is>
      </c>
      <c r="C1556" s="6" t="inlineStr">
        <is>
          <t>Data Platform Manager</t>
        </is>
      </c>
      <c r="D1556" s="6" t="inlineStr">
        <is>
          <t>manager</t>
        </is>
      </c>
      <c r="E1556" s="6" t="n">
        <v>1</v>
      </c>
      <c r="F1556" s="6" t="inlineStr">
        <is>
          <t>Horizon Analytics</t>
        </is>
      </c>
      <c r="G1556" s="6" t="b">
        <v>1</v>
      </c>
      <c r="H1556" s="6" t="b">
        <v>0</v>
      </c>
      <c r="I1556" s="6" t="b">
        <v>0</v>
      </c>
      <c r="J1556" s="7" t="n">
        <v>0</v>
      </c>
      <c r="K1556" s="6" t="n">
        <v>2</v>
      </c>
      <c r="L1556" s="6" t="inlineStr">
        <is>
          <t>linkedin</t>
        </is>
      </c>
      <c r="M1556" s="6" t="inlineStr">
        <is>
          <t>LI-ABM-Strategic-ENT</t>
        </is>
      </c>
      <c r="N1556" s="6" t="inlineStr">
        <is>
          <t>linkedin</t>
        </is>
      </c>
      <c r="O1556" s="6" t="inlineStr">
        <is>
          <t>paid-social</t>
        </is>
      </c>
      <c r="P1556" s="6" t="inlineStr">
        <is>
          <t>li_abm_strategic_ent</t>
        </is>
      </c>
      <c r="Q1556" s="6" t="inlineStr">
        <is>
          <t>single-image_pain-point_cta-trial</t>
        </is>
      </c>
      <c r="R1556" s="6" t="inlineStr">
        <is>
          <t>li-lookalike-closed-won</t>
        </is>
      </c>
      <c r="S1556" s="8" t="n">
        <v>45847.48958333334</v>
      </c>
      <c r="T1556" s="6" t="inlineStr">
        <is>
          <t>gated_content_download</t>
        </is>
      </c>
    </row>
    <row r="1557">
      <c r="A1557" s="9" t="inlineStr">
        <is>
          <t>PRO-00528</t>
        </is>
      </c>
      <c r="B1557" s="9" t="inlineStr">
        <is>
          <t>Quinn Clark</t>
        </is>
      </c>
      <c r="C1557" s="9" t="inlineStr">
        <is>
          <t>Director of Analytics</t>
        </is>
      </c>
      <c r="D1557" s="9" t="inlineStr">
        <is>
          <t>director</t>
        </is>
      </c>
      <c r="E1557" s="9" t="n">
        <v>1.25</v>
      </c>
      <c r="F1557" s="9" t="inlineStr">
        <is>
          <t>Pulsestream</t>
        </is>
      </c>
      <c r="G1557" s="9" t="b">
        <v>0</v>
      </c>
      <c r="H1557" s="9" t="b">
        <v>0</v>
      </c>
      <c r="I1557" s="9" t="b">
        <v>0</v>
      </c>
      <c r="J1557" s="10" t="n">
        <v>0</v>
      </c>
      <c r="K1557" s="9" t="n">
        <v>1</v>
      </c>
      <c r="L1557" s="9" t="inlineStr">
        <is>
          <t>linkedin</t>
        </is>
      </c>
      <c r="M1557" s="9" t="inlineStr">
        <is>
          <t>LI-MOFU-Demo-DataEngineers</t>
        </is>
      </c>
      <c r="N1557" s="9" t="inlineStr">
        <is>
          <t>linkedin</t>
        </is>
      </c>
      <c r="O1557" s="9" t="inlineStr">
        <is>
          <t>paid-social</t>
        </is>
      </c>
      <c r="P1557" s="9" t="inlineStr">
        <is>
          <t>li_mofu_demo_dataengineers</t>
        </is>
      </c>
      <c r="Q1557" s="9" t="inlineStr">
        <is>
          <t>single-image_pain-point_cta-trial</t>
        </is>
      </c>
      <c r="R1557" s="9" t="inlineStr">
        <is>
          <t>li-mid-analytics-directors</t>
        </is>
      </c>
      <c r="S1557" s="11" t="n">
        <v>45707.45902777778</v>
      </c>
      <c r="T1557" s="9" t="inlineStr">
        <is>
          <t>gated_content_download</t>
        </is>
      </c>
    </row>
    <row r="1558">
      <c r="A1558" s="6" t="inlineStr">
        <is>
          <t>PRO-00528</t>
        </is>
      </c>
      <c r="B1558" s="6" t="inlineStr">
        <is>
          <t>Quinn Clark</t>
        </is>
      </c>
      <c r="C1558" s="6" t="inlineStr">
        <is>
          <t>Director of Analytics</t>
        </is>
      </c>
      <c r="D1558" s="6" t="inlineStr">
        <is>
          <t>director</t>
        </is>
      </c>
      <c r="E1558" s="6" t="n">
        <v>1.25</v>
      </c>
      <c r="F1558" s="6" t="inlineStr">
        <is>
          <t>Pulsestream</t>
        </is>
      </c>
      <c r="G1558" s="6" t="b">
        <v>0</v>
      </c>
      <c r="H1558" s="6" t="b">
        <v>0</v>
      </c>
      <c r="I1558" s="6" t="b">
        <v>0</v>
      </c>
      <c r="J1558" s="7" t="n">
        <v>0</v>
      </c>
      <c r="K1558" s="6" t="n">
        <v>2</v>
      </c>
      <c r="L1558" s="6" t="inlineStr">
        <is>
          <t>linkedin</t>
        </is>
      </c>
      <c r="M1558" s="6" t="inlineStr">
        <is>
          <t>LI-ENT-Awareness-DataPipeline</t>
        </is>
      </c>
      <c r="N1558" s="6" t="inlineStr">
        <is>
          <t>linkedin</t>
        </is>
      </c>
      <c r="O1558" s="6" t="inlineStr">
        <is>
          <t>paid-social</t>
        </is>
      </c>
      <c r="P1558" s="6" t="inlineStr">
        <is>
          <t>li_ent_awareness_datapipeline</t>
        </is>
      </c>
      <c r="Q1558" s="6" t="inlineStr">
        <is>
          <t>single-image_product-feature_cta-demo</t>
        </is>
      </c>
      <c r="R1558" s="6" t="inlineStr">
        <is>
          <t>li-retarget-site-visitors-30d</t>
        </is>
      </c>
      <c r="S1558" s="8" t="n">
        <v>45726.37777777778</v>
      </c>
      <c r="T1558" s="6" t="inlineStr">
        <is>
          <t>newsletter_signup</t>
        </is>
      </c>
    </row>
    <row r="1559">
      <c r="A1559" s="9" t="inlineStr">
        <is>
          <t>PRO-00528</t>
        </is>
      </c>
      <c r="B1559" s="9" t="inlineStr">
        <is>
          <t>Quinn Clark</t>
        </is>
      </c>
      <c r="C1559" s="9" t="inlineStr">
        <is>
          <t>Director of Analytics</t>
        </is>
      </c>
      <c r="D1559" s="9" t="inlineStr">
        <is>
          <t>director</t>
        </is>
      </c>
      <c r="E1559" s="9" t="n">
        <v>1.25</v>
      </c>
      <c r="F1559" s="9" t="inlineStr">
        <is>
          <t>Pulsestream</t>
        </is>
      </c>
      <c r="G1559" s="9" t="b">
        <v>0</v>
      </c>
      <c r="H1559" s="9" t="b">
        <v>0</v>
      </c>
      <c r="I1559" s="9" t="b">
        <v>0</v>
      </c>
      <c r="J1559" s="10" t="n">
        <v>0</v>
      </c>
      <c r="K1559" s="9" t="n">
        <v>3</v>
      </c>
      <c r="L1559" s="9" t="inlineStr">
        <is>
          <t>linkedin</t>
        </is>
      </c>
      <c r="M1559" s="9" t="inlineStr">
        <is>
          <t>LI-Retarget-PricingPage-14d</t>
        </is>
      </c>
      <c r="N1559" s="9" t="inlineStr">
        <is>
          <t>linkedin</t>
        </is>
      </c>
      <c r="O1559" s="9" t="inlineStr">
        <is>
          <t>paid-social</t>
        </is>
      </c>
      <c r="P1559" s="9" t="inlineStr">
        <is>
          <t>li_retarget_pricingpage_14d</t>
        </is>
      </c>
      <c r="Q1559" s="9" t="inlineStr">
        <is>
          <t>single-image_social-proof_cta-learn-more</t>
        </is>
      </c>
      <c r="R1559" s="9" t="inlineStr">
        <is>
          <t>li-retarget-site-visitors-30d</t>
        </is>
      </c>
      <c r="S1559" s="11" t="n">
        <v>45733.72152777778</v>
      </c>
      <c r="T1559" s="9" t="inlineStr">
        <is>
          <t>gated_content_download</t>
        </is>
      </c>
    </row>
    <row r="1560">
      <c r="A1560" s="6" t="inlineStr">
        <is>
          <t>PRO-00529</t>
        </is>
      </c>
      <c r="B1560" s="6" t="inlineStr">
        <is>
          <t>Harper Harris</t>
        </is>
      </c>
      <c r="C1560" s="6" t="inlineStr">
        <is>
          <t>Data Engineering Manager</t>
        </is>
      </c>
      <c r="D1560" s="6" t="inlineStr">
        <is>
          <t>manager</t>
        </is>
      </c>
      <c r="E1560" s="6" t="n">
        <v>1</v>
      </c>
      <c r="F1560" s="6" t="inlineStr">
        <is>
          <t>Pipeform</t>
        </is>
      </c>
      <c r="G1560" s="6" t="b">
        <v>1</v>
      </c>
      <c r="H1560" s="6" t="b">
        <v>0</v>
      </c>
      <c r="I1560" s="6" t="b">
        <v>0</v>
      </c>
      <c r="J1560" s="7" t="n">
        <v>0</v>
      </c>
      <c r="K1560" s="6" t="n">
        <v>1</v>
      </c>
      <c r="L1560" s="6" t="inlineStr">
        <is>
          <t>google</t>
        </is>
      </c>
      <c r="M1560" s="6" t="inlineStr">
        <is>
          <t>GGL-Competitor-Pipeform-Alt</t>
        </is>
      </c>
      <c r="N1560" s="6" t="inlineStr">
        <is>
          <t>google</t>
        </is>
      </c>
      <c r="O1560" s="6" t="inlineStr">
        <is>
          <t>paid-search</t>
        </is>
      </c>
      <c r="P1560" s="6" t="inlineStr">
        <is>
          <t>ggl_competitor_pipeform_alt</t>
        </is>
      </c>
      <c r="Q1560" s="6" t="inlineStr">
        <is>
          <t>text-ad_competitor</t>
        </is>
      </c>
      <c r="R1560" s="6" t="inlineStr">
        <is>
          <t>etl-software</t>
        </is>
      </c>
      <c r="S1560" s="8" t="n">
        <v>45838.34444444445</v>
      </c>
      <c r="T1560" s="6" t="inlineStr">
        <is>
          <t>gated_content_download</t>
        </is>
      </c>
    </row>
    <row r="1561">
      <c r="A1561" s="9" t="inlineStr">
        <is>
          <t>PRO-00529</t>
        </is>
      </c>
      <c r="B1561" s="9" t="inlineStr">
        <is>
          <t>Harper Harris</t>
        </is>
      </c>
      <c r="C1561" s="9" t="inlineStr">
        <is>
          <t>Data Engineering Manager</t>
        </is>
      </c>
      <c r="D1561" s="9" t="inlineStr">
        <is>
          <t>manager</t>
        </is>
      </c>
      <c r="E1561" s="9" t="n">
        <v>1</v>
      </c>
      <c r="F1561" s="9" t="inlineStr">
        <is>
          <t>Pipeform</t>
        </is>
      </c>
      <c r="G1561" s="9" t="b">
        <v>1</v>
      </c>
      <c r="H1561" s="9" t="b">
        <v>0</v>
      </c>
      <c r="I1561" s="9" t="b">
        <v>0</v>
      </c>
      <c r="J1561" s="10" t="n">
        <v>0</v>
      </c>
      <c r="K1561" s="9" t="n">
        <v>2</v>
      </c>
      <c r="L1561" s="9" t="inlineStr">
        <is>
          <t>google</t>
        </is>
      </c>
      <c r="M1561" s="9" t="inlineStr">
        <is>
          <t>GGL-RLSA-HighIntent-Visitors</t>
        </is>
      </c>
      <c r="N1561" s="9" t="inlineStr">
        <is>
          <t>google</t>
        </is>
      </c>
      <c r="O1561" s="9" t="inlineStr">
        <is>
          <t>paid-search</t>
        </is>
      </c>
      <c r="P1561" s="9" t="inlineStr">
        <is>
          <t>ggl_rlsa_highintent_visitors</t>
        </is>
      </c>
      <c r="Q1561" s="9" t="inlineStr">
        <is>
          <t>text-ad_rlsa</t>
        </is>
      </c>
      <c r="R1561" s="9" t="inlineStr">
        <is>
          <t>etl-software</t>
        </is>
      </c>
      <c r="S1561" s="11" t="n">
        <v>45854.74722222222</v>
      </c>
      <c r="T1561" s="9" t="inlineStr">
        <is>
          <t>gated_content_download</t>
        </is>
      </c>
    </row>
    <row r="1562">
      <c r="A1562" s="6" t="inlineStr">
        <is>
          <t>PRO-00529</t>
        </is>
      </c>
      <c r="B1562" s="6" t="inlineStr">
        <is>
          <t>Harper Harris</t>
        </is>
      </c>
      <c r="C1562" s="6" t="inlineStr">
        <is>
          <t>Data Engineering Manager</t>
        </is>
      </c>
      <c r="D1562" s="6" t="inlineStr">
        <is>
          <t>manager</t>
        </is>
      </c>
      <c r="E1562" s="6" t="n">
        <v>1</v>
      </c>
      <c r="F1562" s="6" t="inlineStr">
        <is>
          <t>Pipeform</t>
        </is>
      </c>
      <c r="G1562" s="6" t="b">
        <v>1</v>
      </c>
      <c r="H1562" s="6" t="b">
        <v>0</v>
      </c>
      <c r="I1562" s="6" t="b">
        <v>0</v>
      </c>
      <c r="J1562" s="7" t="n">
        <v>0</v>
      </c>
      <c r="K1562" s="6" t="n">
        <v>3</v>
      </c>
      <c r="L1562" s="6" t="inlineStr">
        <is>
          <t>g2</t>
        </is>
      </c>
      <c r="M1562" s="6" t="inlineStr">
        <is>
          <t>G2-GridReport-ETL-Gated</t>
        </is>
      </c>
      <c r="N1562" s="6" t="inlineStr">
        <is>
          <t>g2</t>
        </is>
      </c>
      <c r="O1562" s="6" t="inlineStr">
        <is>
          <t>review-site</t>
        </is>
      </c>
      <c r="P1562" s="6" t="inlineStr">
        <is>
          <t>g2_gridreport_etl_gated</t>
        </is>
      </c>
      <c r="Q1562" s="6" t="inlineStr">
        <is>
          <t>gated-report_etl</t>
        </is>
      </c>
      <c r="R1562" s="6" t="inlineStr">
        <is>
          <t>etl-tools-comparison</t>
        </is>
      </c>
      <c r="S1562" s="8" t="n">
        <v>45868.39583333334</v>
      </c>
      <c r="T1562" s="6" t="inlineStr">
        <is>
          <t>trial_signup</t>
        </is>
      </c>
    </row>
    <row r="1563">
      <c r="A1563" s="9" t="inlineStr">
        <is>
          <t>PRO-00530</t>
        </is>
      </c>
      <c r="B1563" s="9" t="inlineStr">
        <is>
          <t>Indigo Nguyen</t>
        </is>
      </c>
      <c r="C1563" s="9" t="inlineStr">
        <is>
          <t>BI Manager</t>
        </is>
      </c>
      <c r="D1563" s="9" t="inlineStr">
        <is>
          <t>manager</t>
        </is>
      </c>
      <c r="E1563" s="9" t="n">
        <v>1</v>
      </c>
      <c r="F1563" s="9" t="inlineStr">
        <is>
          <t>Helix Analytics</t>
        </is>
      </c>
      <c r="G1563" s="9" t="b">
        <v>0</v>
      </c>
      <c r="H1563" s="9" t="b">
        <v>0</v>
      </c>
      <c r="I1563" s="9" t="b">
        <v>0</v>
      </c>
      <c r="J1563" s="10" t="n">
        <v>0</v>
      </c>
      <c r="K1563" s="9" t="n">
        <v>1</v>
      </c>
      <c r="L1563" s="9" t="inlineStr">
        <is>
          <t>linkedin</t>
        </is>
      </c>
      <c r="M1563" s="9" t="inlineStr">
        <is>
          <t>LI-ABM-Strategic-ENT</t>
        </is>
      </c>
      <c r="N1563" s="9" t="inlineStr">
        <is>
          <t>linkedin</t>
        </is>
      </c>
      <c r="O1563" s="9" t="inlineStr">
        <is>
          <t>paid-social</t>
        </is>
      </c>
      <c r="P1563" s="9" t="inlineStr">
        <is>
          <t>li_abm_strategic_ent</t>
        </is>
      </c>
      <c r="Q1563" s="9" t="inlineStr">
        <is>
          <t>single-image_product-feature_cta-trial</t>
        </is>
      </c>
      <c r="R1563" s="9" t="inlineStr">
        <is>
          <t>li-mid-analytics-directors</t>
        </is>
      </c>
      <c r="S1563" s="11" t="n">
        <v>45898.34722222222</v>
      </c>
      <c r="T1563" s="9" t="inlineStr">
        <is>
          <t>newsletter_signup</t>
        </is>
      </c>
    </row>
    <row r="1564">
      <c r="A1564" s="6" t="inlineStr">
        <is>
          <t>PRO-00530</t>
        </is>
      </c>
      <c r="B1564" s="6" t="inlineStr">
        <is>
          <t>Indigo Nguyen</t>
        </is>
      </c>
      <c r="C1564" s="6" t="inlineStr">
        <is>
          <t>BI Manager</t>
        </is>
      </c>
      <c r="D1564" s="6" t="inlineStr">
        <is>
          <t>manager</t>
        </is>
      </c>
      <c r="E1564" s="6" t="n">
        <v>1</v>
      </c>
      <c r="F1564" s="6" t="inlineStr">
        <is>
          <t>Helix Analytics</t>
        </is>
      </c>
      <c r="G1564" s="6" t="b">
        <v>0</v>
      </c>
      <c r="H1564" s="6" t="b">
        <v>0</v>
      </c>
      <c r="I1564" s="6" t="b">
        <v>0</v>
      </c>
      <c r="J1564" s="7" t="n">
        <v>0</v>
      </c>
      <c r="K1564" s="6" t="n">
        <v>2</v>
      </c>
      <c r="L1564" s="6" t="inlineStr">
        <is>
          <t>linkedin</t>
        </is>
      </c>
      <c r="M1564" s="6" t="inlineStr">
        <is>
          <t>LI-ABM-Strategic-ENT</t>
        </is>
      </c>
      <c r="N1564" s="6" t="inlineStr">
        <is>
          <t>linkedin</t>
        </is>
      </c>
      <c r="O1564" s="6" t="inlineStr">
        <is>
          <t>paid-social</t>
        </is>
      </c>
      <c r="P1564" s="6" t="inlineStr">
        <is>
          <t>li_abm_strategic_ent</t>
        </is>
      </c>
      <c r="Q1564" s="6" t="inlineStr">
        <is>
          <t>single-image_pain-point_cta-demo</t>
        </is>
      </c>
      <c r="R1564" s="6" t="inlineStr">
        <is>
          <t>li-abm-strategic-accounts</t>
        </is>
      </c>
      <c r="S1564" s="8" t="n">
        <v>45908.36319444444</v>
      </c>
      <c r="T1564" s="6" t="inlineStr">
        <is>
          <t>gated_content_download</t>
        </is>
      </c>
    </row>
    <row r="1565">
      <c r="A1565" s="9" t="inlineStr">
        <is>
          <t>PRO-00531</t>
        </is>
      </c>
      <c r="B1565" s="9" t="inlineStr">
        <is>
          <t>Emery Harris</t>
        </is>
      </c>
      <c r="C1565" s="9" t="inlineStr">
        <is>
          <t>Senior Data Engineer</t>
        </is>
      </c>
      <c r="D1565" s="9" t="inlineStr">
        <is>
          <t>ic_analyst</t>
        </is>
      </c>
      <c r="E1565" s="9" t="n">
        <v>0.75</v>
      </c>
      <c r="F1565" s="9" t="inlineStr">
        <is>
          <t>Pulsestream</t>
        </is>
      </c>
      <c r="G1565" s="9" t="b">
        <v>0</v>
      </c>
      <c r="H1565" s="9" t="b">
        <v>0</v>
      </c>
      <c r="I1565" s="9" t="b">
        <v>0</v>
      </c>
      <c r="J1565" s="10" t="n">
        <v>0</v>
      </c>
      <c r="K1565" s="9" t="n">
        <v>1</v>
      </c>
      <c r="L1565" s="9" t="inlineStr">
        <is>
          <t>linkedin</t>
        </is>
      </c>
      <c r="M1565" s="9" t="inlineStr">
        <is>
          <t>LI-Retarget-SiteVisitors-30d</t>
        </is>
      </c>
      <c r="N1565" s="9" t="inlineStr">
        <is>
          <t>linkedin</t>
        </is>
      </c>
      <c r="O1565" s="9" t="inlineStr">
        <is>
          <t>paid-social</t>
        </is>
      </c>
      <c r="P1565" s="9" t="inlineStr">
        <is>
          <t>li_retarget_sitevisitors_30d</t>
        </is>
      </c>
      <c r="Q1565" s="9" t="inlineStr">
        <is>
          <t>single-image_product-feature_cta-trial</t>
        </is>
      </c>
      <c r="R1565" s="9" t="inlineStr">
        <is>
          <t>li-mid-analytics-directors</t>
        </is>
      </c>
      <c r="S1565" s="11" t="n">
        <v>45684.52569444444</v>
      </c>
      <c r="T1565" s="9" t="inlineStr">
        <is>
          <t>demo_request</t>
        </is>
      </c>
    </row>
    <row r="1566">
      <c r="A1566" s="6" t="inlineStr">
        <is>
          <t>PRO-00531</t>
        </is>
      </c>
      <c r="B1566" s="6" t="inlineStr">
        <is>
          <t>Emery Harris</t>
        </is>
      </c>
      <c r="C1566" s="6" t="inlineStr">
        <is>
          <t>Senior Data Engineer</t>
        </is>
      </c>
      <c r="D1566" s="6" t="inlineStr">
        <is>
          <t>ic_analyst</t>
        </is>
      </c>
      <c r="E1566" s="6" t="n">
        <v>0.75</v>
      </c>
      <c r="F1566" s="6" t="inlineStr">
        <is>
          <t>Pulsestream</t>
        </is>
      </c>
      <c r="G1566" s="6" t="b">
        <v>0</v>
      </c>
      <c r="H1566" s="6" t="b">
        <v>0</v>
      </c>
      <c r="I1566" s="6" t="b">
        <v>0</v>
      </c>
      <c r="J1566" s="7" t="n">
        <v>0</v>
      </c>
      <c r="K1566" s="6" t="n">
        <v>2</v>
      </c>
      <c r="L1566" s="6" t="inlineStr">
        <is>
          <t>linkedin</t>
        </is>
      </c>
      <c r="M1566" s="6" t="inlineStr">
        <is>
          <t>LI-MOFU-Demo-DataEngineers</t>
        </is>
      </c>
      <c r="N1566" s="6" t="inlineStr">
        <is>
          <t>linkedin</t>
        </is>
      </c>
      <c r="O1566" s="6" t="inlineStr">
        <is>
          <t>paid-social</t>
        </is>
      </c>
      <c r="P1566" s="6" t="inlineStr">
        <is>
          <t>li_mofu_demo_dataengineers</t>
        </is>
      </c>
      <c r="Q1566" s="6" t="inlineStr">
        <is>
          <t>single-image_product-feature_cta-demo</t>
        </is>
      </c>
      <c r="R1566" s="6" t="inlineStr">
        <is>
          <t>li-ent-data-engineers</t>
        </is>
      </c>
      <c r="S1566" s="8" t="n">
        <v>45695.41805555556</v>
      </c>
      <c r="T1566" s="6" t="inlineStr">
        <is>
          <t>newsletter_signup</t>
        </is>
      </c>
    </row>
    <row r="1567">
      <c r="A1567" s="9" t="inlineStr">
        <is>
          <t>PRO-00531</t>
        </is>
      </c>
      <c r="B1567" s="9" t="inlineStr">
        <is>
          <t>Emery Harris</t>
        </is>
      </c>
      <c r="C1567" s="9" t="inlineStr">
        <is>
          <t>Senior Data Engineer</t>
        </is>
      </c>
      <c r="D1567" s="9" t="inlineStr">
        <is>
          <t>ic_analyst</t>
        </is>
      </c>
      <c r="E1567" s="9" t="n">
        <v>0.75</v>
      </c>
      <c r="F1567" s="9" t="inlineStr">
        <is>
          <t>Pulsestream</t>
        </is>
      </c>
      <c r="G1567" s="9" t="b">
        <v>0</v>
      </c>
      <c r="H1567" s="9" t="b">
        <v>0</v>
      </c>
      <c r="I1567" s="9" t="b">
        <v>0</v>
      </c>
      <c r="J1567" s="10" t="n">
        <v>0</v>
      </c>
      <c r="K1567" s="9" t="n">
        <v>3</v>
      </c>
      <c r="L1567" s="9" t="inlineStr">
        <is>
          <t>linkedin</t>
        </is>
      </c>
      <c r="M1567" s="9" t="inlineStr">
        <is>
          <t>LI-Retarget-SiteVisitors-30d</t>
        </is>
      </c>
      <c r="N1567" s="9" t="inlineStr">
        <is>
          <t>linkedin</t>
        </is>
      </c>
      <c r="O1567" s="9" t="inlineStr">
        <is>
          <t>paid-social</t>
        </is>
      </c>
      <c r="P1567" s="9" t="inlineStr">
        <is>
          <t>li_retarget_sitevisitors_30d</t>
        </is>
      </c>
      <c r="Q1567" s="9" t="inlineStr">
        <is>
          <t>single-image_pain-point_cta-demo</t>
        </is>
      </c>
      <c r="R1567" s="9" t="inlineStr">
        <is>
          <t>li-lookalike-closed-won</t>
        </is>
      </c>
      <c r="S1567" s="11" t="n">
        <v>45715.38333333333</v>
      </c>
      <c r="T1567" s="9" t="inlineStr">
        <is>
          <t>trial_signup</t>
        </is>
      </c>
    </row>
    <row r="1568">
      <c r="A1568" s="6" t="inlineStr">
        <is>
          <t>PRO-00532</t>
        </is>
      </c>
      <c r="B1568" s="6" t="inlineStr">
        <is>
          <t>Jordan Davis</t>
        </is>
      </c>
      <c r="C1568" s="6" t="inlineStr">
        <is>
          <t>Director of Data</t>
        </is>
      </c>
      <c r="D1568" s="6" t="inlineStr">
        <is>
          <t>director</t>
        </is>
      </c>
      <c r="E1568" s="6" t="n">
        <v>1.25</v>
      </c>
      <c r="F1568" s="6" t="inlineStr">
        <is>
          <t>Conduitly</t>
        </is>
      </c>
      <c r="G1568" s="6" t="b">
        <v>0</v>
      </c>
      <c r="H1568" s="6" t="b">
        <v>0</v>
      </c>
      <c r="I1568" s="6" t="b">
        <v>0</v>
      </c>
      <c r="J1568" s="7" t="n">
        <v>0</v>
      </c>
      <c r="K1568" s="6" t="n">
        <v>1</v>
      </c>
      <c r="L1568" s="6" t="inlineStr">
        <is>
          <t>linkedin</t>
        </is>
      </c>
      <c r="M1568" s="6" t="inlineStr">
        <is>
          <t>LI-ENT-Awareness-DataIntegration</t>
        </is>
      </c>
      <c r="N1568" s="6" t="inlineStr">
        <is>
          <t>linkedin</t>
        </is>
      </c>
      <c r="O1568" s="6" t="inlineStr">
        <is>
          <t>paid-social</t>
        </is>
      </c>
      <c r="P1568" s="6" t="inlineStr">
        <is>
          <t>li_ent_awareness_dataintegration</t>
        </is>
      </c>
      <c r="Q1568" s="6" t="inlineStr">
        <is>
          <t>single-image_pain-point_cta-demo</t>
        </is>
      </c>
      <c r="R1568" s="6" t="inlineStr">
        <is>
          <t>li-lookalike-closed-won</t>
        </is>
      </c>
      <c r="S1568" s="8" t="n">
        <v>45887.37916666667</v>
      </c>
      <c r="T1568" s="6" t="inlineStr">
        <is>
          <t>newsletter_signup</t>
        </is>
      </c>
    </row>
    <row r="1569">
      <c r="A1569" s="9" t="inlineStr">
        <is>
          <t>PRO-00532</t>
        </is>
      </c>
      <c r="B1569" s="9" t="inlineStr">
        <is>
          <t>Jordan Davis</t>
        </is>
      </c>
      <c r="C1569" s="9" t="inlineStr">
        <is>
          <t>Director of Data</t>
        </is>
      </c>
      <c r="D1569" s="9" t="inlineStr">
        <is>
          <t>director</t>
        </is>
      </c>
      <c r="E1569" s="9" t="n">
        <v>1.25</v>
      </c>
      <c r="F1569" s="9" t="inlineStr">
        <is>
          <t>Conduitly</t>
        </is>
      </c>
      <c r="G1569" s="9" t="b">
        <v>0</v>
      </c>
      <c r="H1569" s="9" t="b">
        <v>0</v>
      </c>
      <c r="I1569" s="9" t="b">
        <v>0</v>
      </c>
      <c r="J1569" s="10" t="n">
        <v>0</v>
      </c>
      <c r="K1569" s="9" t="n">
        <v>2</v>
      </c>
      <c r="L1569" s="9" t="inlineStr">
        <is>
          <t>g2</t>
        </is>
      </c>
      <c r="M1569" s="9" t="inlineStr">
        <is>
          <t>G2-Retarget-CategoryBuyers</t>
        </is>
      </c>
      <c r="N1569" s="9" t="inlineStr">
        <is>
          <t>g2</t>
        </is>
      </c>
      <c r="O1569" s="9" t="inlineStr">
        <is>
          <t>review-site</t>
        </is>
      </c>
      <c r="P1569" s="9" t="inlineStr">
        <is>
          <t>g2_retarget_categorybuyers</t>
        </is>
      </c>
      <c r="Q1569" s="9" t="inlineStr">
        <is>
          <t>badge-display_integration</t>
        </is>
      </c>
      <c r="R1569" s="9" t="inlineStr">
        <is>
          <t>pipeline-software-evaluation</t>
        </is>
      </c>
      <c r="S1569" s="11" t="n">
        <v>45908.58402777778</v>
      </c>
      <c r="T1569" s="9" t="inlineStr">
        <is>
          <t>newsletter_signup</t>
        </is>
      </c>
    </row>
    <row r="1570">
      <c r="A1570" s="6" t="inlineStr">
        <is>
          <t>PRO-00533</t>
        </is>
      </c>
      <c r="B1570" s="6" t="inlineStr">
        <is>
          <t>Jordan Brown</t>
        </is>
      </c>
      <c r="C1570" s="6" t="inlineStr">
        <is>
          <t>Data Platform Manager</t>
        </is>
      </c>
      <c r="D1570" s="6" t="inlineStr">
        <is>
          <t>manager</t>
        </is>
      </c>
      <c r="E1570" s="6" t="n">
        <v>1</v>
      </c>
      <c r="F1570" s="6" t="inlineStr">
        <is>
          <t>Gridlane</t>
        </is>
      </c>
      <c r="G1570" s="6" t="b">
        <v>0</v>
      </c>
      <c r="H1570" s="6" t="b">
        <v>0</v>
      </c>
      <c r="I1570" s="6" t="b">
        <v>0</v>
      </c>
      <c r="J1570" s="7" t="n">
        <v>0</v>
      </c>
      <c r="K1570" s="6" t="n">
        <v>1</v>
      </c>
      <c r="L1570" s="6" t="inlineStr">
        <is>
          <t>google</t>
        </is>
      </c>
      <c r="M1570" s="6" t="inlineStr">
        <is>
          <t>GGL-NonBrand-DataPipeline</t>
        </is>
      </c>
      <c r="N1570" s="6" t="inlineStr">
        <is>
          <t>google</t>
        </is>
      </c>
      <c r="O1570" s="6" t="inlineStr">
        <is>
          <t>paid-search</t>
        </is>
      </c>
      <c r="P1570" s="6" t="inlineStr">
        <is>
          <t>ggl_nonbrand_datapipeline</t>
        </is>
      </c>
      <c r="Q1570" s="6" t="inlineStr">
        <is>
          <t>text-ad_rlsa</t>
        </is>
      </c>
      <c r="R1570" s="6" t="inlineStr">
        <is>
          <t>data-integration-platform</t>
        </is>
      </c>
      <c r="S1570" s="8" t="n">
        <v>45702.53888888889</v>
      </c>
      <c r="T1570" s="6" t="inlineStr">
        <is>
          <t>newsletter_signup</t>
        </is>
      </c>
    </row>
    <row r="1571">
      <c r="A1571" s="9" t="inlineStr">
        <is>
          <t>PRO-00533</t>
        </is>
      </c>
      <c r="B1571" s="9" t="inlineStr">
        <is>
          <t>Jordan Brown</t>
        </is>
      </c>
      <c r="C1571" s="9" t="inlineStr">
        <is>
          <t>Data Platform Manager</t>
        </is>
      </c>
      <c r="D1571" s="9" t="inlineStr">
        <is>
          <t>manager</t>
        </is>
      </c>
      <c r="E1571" s="9" t="n">
        <v>1</v>
      </c>
      <c r="F1571" s="9" t="inlineStr">
        <is>
          <t>Gridlane</t>
        </is>
      </c>
      <c r="G1571" s="9" t="b">
        <v>0</v>
      </c>
      <c r="H1571" s="9" t="b">
        <v>0</v>
      </c>
      <c r="I1571" s="9" t="b">
        <v>0</v>
      </c>
      <c r="J1571" s="10" t="n">
        <v>0</v>
      </c>
      <c r="K1571" s="9" t="n">
        <v>2</v>
      </c>
      <c r="L1571" s="9" t="inlineStr">
        <is>
          <t>linkedin</t>
        </is>
      </c>
      <c r="M1571" s="9" t="inlineStr">
        <is>
          <t>LI-ENT-Awareness-DataPipeline</t>
        </is>
      </c>
      <c r="N1571" s="9" t="inlineStr">
        <is>
          <t>linkedin</t>
        </is>
      </c>
      <c r="O1571" s="9" t="inlineStr">
        <is>
          <t>paid-social</t>
        </is>
      </c>
      <c r="P1571" s="9" t="inlineStr">
        <is>
          <t>li_ent_awareness_datapipeline</t>
        </is>
      </c>
      <c r="Q1571" s="9" t="inlineStr">
        <is>
          <t>single-image_social-proof_cta-demo</t>
        </is>
      </c>
      <c r="R1571" s="9" t="inlineStr">
        <is>
          <t>li-mid-analytics-directors</t>
        </is>
      </c>
      <c r="S1571" s="11" t="n">
        <v>45712.42152777778</v>
      </c>
      <c r="T1571" s="9" t="inlineStr">
        <is>
          <t>gated_content_download</t>
        </is>
      </c>
    </row>
    <row r="1572">
      <c r="A1572" s="6" t="inlineStr">
        <is>
          <t>PRO-00534</t>
        </is>
      </c>
      <c r="B1572" s="6" t="inlineStr">
        <is>
          <t>Drew Thomas</t>
        </is>
      </c>
      <c r="C1572" s="6" t="inlineStr">
        <is>
          <t>Analytics Engineer</t>
        </is>
      </c>
      <c r="D1572" s="6" t="inlineStr">
        <is>
          <t>ic_analyst</t>
        </is>
      </c>
      <c r="E1572" s="6" t="n">
        <v>0.75</v>
      </c>
      <c r="F1572" s="6" t="inlineStr">
        <is>
          <t>Streamlink</t>
        </is>
      </c>
      <c r="G1572" s="6" t="b">
        <v>0</v>
      </c>
      <c r="H1572" s="6" t="b">
        <v>0</v>
      </c>
      <c r="I1572" s="6" t="b">
        <v>0</v>
      </c>
      <c r="J1572" s="7" t="n">
        <v>0</v>
      </c>
      <c r="K1572" s="6" t="n">
        <v>1</v>
      </c>
      <c r="L1572" s="6" t="inlineStr">
        <is>
          <t>linkedin</t>
        </is>
      </c>
      <c r="M1572" s="6" t="inlineStr">
        <is>
          <t>LI-ENT-Awareness-DataIntegration</t>
        </is>
      </c>
      <c r="N1572" s="6" t="inlineStr">
        <is>
          <t>linkedin</t>
        </is>
      </c>
      <c r="O1572" s="6" t="inlineStr">
        <is>
          <t>paid-social</t>
        </is>
      </c>
      <c r="P1572" s="6" t="inlineStr">
        <is>
          <t>li_ent_awareness_dataintegration</t>
        </is>
      </c>
      <c r="Q1572" s="6" t="inlineStr">
        <is>
          <t>single-image_thought-leadership_cta-download</t>
        </is>
      </c>
      <c r="R1572" s="6" t="inlineStr">
        <is>
          <t>li-mid-analytics-directors</t>
        </is>
      </c>
      <c r="S1572" s="8" t="n">
        <v>45719.66805555556</v>
      </c>
      <c r="T1572" s="6" t="inlineStr">
        <is>
          <t>trial_signup</t>
        </is>
      </c>
    </row>
    <row r="1573">
      <c r="A1573" s="9" t="inlineStr">
        <is>
          <t>PRO-00534</t>
        </is>
      </c>
      <c r="B1573" s="9" t="inlineStr">
        <is>
          <t>Drew Thomas</t>
        </is>
      </c>
      <c r="C1573" s="9" t="inlineStr">
        <is>
          <t>Analytics Engineer</t>
        </is>
      </c>
      <c r="D1573" s="9" t="inlineStr">
        <is>
          <t>ic_analyst</t>
        </is>
      </c>
      <c r="E1573" s="9" t="n">
        <v>0.75</v>
      </c>
      <c r="F1573" s="9" t="inlineStr">
        <is>
          <t>Streamlink</t>
        </is>
      </c>
      <c r="G1573" s="9" t="b">
        <v>0</v>
      </c>
      <c r="H1573" s="9" t="b">
        <v>0</v>
      </c>
      <c r="I1573" s="9" t="b">
        <v>0</v>
      </c>
      <c r="J1573" s="10" t="n">
        <v>0</v>
      </c>
      <c r="K1573" s="9" t="n">
        <v>2</v>
      </c>
      <c r="L1573" s="9" t="inlineStr">
        <is>
          <t>linkedin</t>
        </is>
      </c>
      <c r="M1573" s="9" t="inlineStr">
        <is>
          <t>LI-ABM-Strategic-ENT</t>
        </is>
      </c>
      <c r="N1573" s="9" t="inlineStr">
        <is>
          <t>linkedin</t>
        </is>
      </c>
      <c r="O1573" s="9" t="inlineStr">
        <is>
          <t>paid-social</t>
        </is>
      </c>
      <c r="P1573" s="9" t="inlineStr">
        <is>
          <t>li_abm_strategic_ent</t>
        </is>
      </c>
      <c r="Q1573" s="9" t="inlineStr">
        <is>
          <t>single-image_pain-point_cta-demo</t>
        </is>
      </c>
      <c r="R1573" s="9" t="inlineStr">
        <is>
          <t>li-ent-data-engineers</t>
        </is>
      </c>
      <c r="S1573" s="11" t="n">
        <v>45733.34930555556</v>
      </c>
      <c r="T1573" s="9" t="inlineStr">
        <is>
          <t>newsletter_signup</t>
        </is>
      </c>
    </row>
    <row r="1574">
      <c r="A1574" s="6" t="inlineStr">
        <is>
          <t>PRO-00534</t>
        </is>
      </c>
      <c r="B1574" s="6" t="inlineStr">
        <is>
          <t>Drew Thomas</t>
        </is>
      </c>
      <c r="C1574" s="6" t="inlineStr">
        <is>
          <t>Analytics Engineer</t>
        </is>
      </c>
      <c r="D1574" s="6" t="inlineStr">
        <is>
          <t>ic_analyst</t>
        </is>
      </c>
      <c r="E1574" s="6" t="n">
        <v>0.75</v>
      </c>
      <c r="F1574" s="6" t="inlineStr">
        <is>
          <t>Streamlink</t>
        </is>
      </c>
      <c r="G1574" s="6" t="b">
        <v>0</v>
      </c>
      <c r="H1574" s="6" t="b">
        <v>0</v>
      </c>
      <c r="I1574" s="6" t="b">
        <v>0</v>
      </c>
      <c r="J1574" s="7" t="n">
        <v>0</v>
      </c>
      <c r="K1574" s="6" t="n">
        <v>3</v>
      </c>
      <c r="L1574" s="6" t="inlineStr">
        <is>
          <t>g2</t>
        </is>
      </c>
      <c r="M1574" s="6" t="inlineStr">
        <is>
          <t>G2-GridReport-ETL-Gated</t>
        </is>
      </c>
      <c r="N1574" s="6" t="inlineStr">
        <is>
          <t>g2</t>
        </is>
      </c>
      <c r="O1574" s="6" t="inlineStr">
        <is>
          <t>review-site</t>
        </is>
      </c>
      <c r="P1574" s="6" t="inlineStr">
        <is>
          <t>g2_gridreport_etl_gated</t>
        </is>
      </c>
      <c r="Q1574" s="6" t="inlineStr">
        <is>
          <t>badge-display_integration</t>
        </is>
      </c>
      <c r="R1574" s="6" t="inlineStr">
        <is>
          <t>etl-tools-comparison</t>
        </is>
      </c>
      <c r="S1574" s="8" t="n">
        <v>45744.73125</v>
      </c>
      <c r="T1574" s="6" t="inlineStr">
        <is>
          <t>trial_signup</t>
        </is>
      </c>
    </row>
    <row r="1575">
      <c r="A1575" s="9" t="inlineStr">
        <is>
          <t>PRO-00535</t>
        </is>
      </c>
      <c r="B1575" s="9" t="inlineStr">
        <is>
          <t>Jamie Thomas</t>
        </is>
      </c>
      <c r="C1575" s="9" t="inlineStr">
        <is>
          <t>Director of Analytics</t>
        </is>
      </c>
      <c r="D1575" s="9" t="inlineStr">
        <is>
          <t>director</t>
        </is>
      </c>
      <c r="E1575" s="9" t="n">
        <v>1.25</v>
      </c>
      <c r="F1575" s="9" t="inlineStr">
        <is>
          <t>Ironset</t>
        </is>
      </c>
      <c r="G1575" s="9" t="b">
        <v>1</v>
      </c>
      <c r="H1575" s="9" t="b">
        <v>1</v>
      </c>
      <c r="I1575" s="9" t="b">
        <v>0</v>
      </c>
      <c r="J1575" s="10" t="n">
        <v>104974</v>
      </c>
      <c r="K1575" s="9" t="n">
        <v>1</v>
      </c>
      <c r="L1575" s="9" t="inlineStr">
        <is>
          <t>google</t>
        </is>
      </c>
      <c r="M1575" s="9" t="inlineStr">
        <is>
          <t>GGL-Competitor-Streamlink-Alt</t>
        </is>
      </c>
      <c r="N1575" s="9" t="inlineStr">
        <is>
          <t>google</t>
        </is>
      </c>
      <c r="O1575" s="9" t="inlineStr">
        <is>
          <t>paid-search</t>
        </is>
      </c>
      <c r="P1575" s="9" t="inlineStr">
        <is>
          <t>ggl_competitor_streamlink_alt</t>
        </is>
      </c>
      <c r="Q1575" s="9" t="inlineStr">
        <is>
          <t>text-ad_search</t>
        </is>
      </c>
      <c r="R1575" s="9" t="inlineStr">
        <is>
          <t>etl-software</t>
        </is>
      </c>
      <c r="S1575" s="11" t="n">
        <v>45936.38125</v>
      </c>
      <c r="T1575" s="9" t="inlineStr">
        <is>
          <t>newsletter_signup</t>
        </is>
      </c>
    </row>
    <row r="1576">
      <c r="A1576" s="6" t="inlineStr">
        <is>
          <t>PRO-00535</t>
        </is>
      </c>
      <c r="B1576" s="6" t="inlineStr">
        <is>
          <t>Jamie Thomas</t>
        </is>
      </c>
      <c r="C1576" s="6" t="inlineStr">
        <is>
          <t>Director of Analytics</t>
        </is>
      </c>
      <c r="D1576" s="6" t="inlineStr">
        <is>
          <t>director</t>
        </is>
      </c>
      <c r="E1576" s="6" t="n">
        <v>1.25</v>
      </c>
      <c r="F1576" s="6" t="inlineStr">
        <is>
          <t>Ironset</t>
        </is>
      </c>
      <c r="G1576" s="6" t="b">
        <v>1</v>
      </c>
      <c r="H1576" s="6" t="b">
        <v>1</v>
      </c>
      <c r="I1576" s="6" t="b">
        <v>0</v>
      </c>
      <c r="J1576" s="7" t="n">
        <v>104974</v>
      </c>
      <c r="K1576" s="6" t="n">
        <v>2</v>
      </c>
      <c r="L1576" s="6" t="inlineStr">
        <is>
          <t>linkedin</t>
        </is>
      </c>
      <c r="M1576" s="6" t="inlineStr">
        <is>
          <t>LI-ABM-Strategic-ENT</t>
        </is>
      </c>
      <c r="N1576" s="6" t="inlineStr">
        <is>
          <t>linkedin</t>
        </is>
      </c>
      <c r="O1576" s="6" t="inlineStr">
        <is>
          <t>paid-social</t>
        </is>
      </c>
      <c r="P1576" s="6" t="inlineStr">
        <is>
          <t>li_abm_strategic_ent</t>
        </is>
      </c>
      <c r="Q1576" s="6" t="inlineStr">
        <is>
          <t>single-image_product-feature_cta-demo</t>
        </is>
      </c>
      <c r="R1576" s="6" t="inlineStr">
        <is>
          <t>li-retarget-site-visitors-30d</t>
        </is>
      </c>
      <c r="S1576" s="8" t="n">
        <v>45944.71527777778</v>
      </c>
      <c r="T1576" s="6" t="inlineStr">
        <is>
          <t>demo_request</t>
        </is>
      </c>
    </row>
    <row r="1577">
      <c r="A1577" s="9" t="inlineStr">
        <is>
          <t>PRO-00535</t>
        </is>
      </c>
      <c r="B1577" s="9" t="inlineStr">
        <is>
          <t>Jamie Thomas</t>
        </is>
      </c>
      <c r="C1577" s="9" t="inlineStr">
        <is>
          <t>Director of Analytics</t>
        </is>
      </c>
      <c r="D1577" s="9" t="inlineStr">
        <is>
          <t>director</t>
        </is>
      </c>
      <c r="E1577" s="9" t="n">
        <v>1.25</v>
      </c>
      <c r="F1577" s="9" t="inlineStr">
        <is>
          <t>Ironset</t>
        </is>
      </c>
      <c r="G1577" s="9" t="b">
        <v>1</v>
      </c>
      <c r="H1577" s="9" t="b">
        <v>1</v>
      </c>
      <c r="I1577" s="9" t="b">
        <v>0</v>
      </c>
      <c r="J1577" s="10" t="n">
        <v>104974</v>
      </c>
      <c r="K1577" s="9" t="n">
        <v>3</v>
      </c>
      <c r="L1577" s="9" t="inlineStr">
        <is>
          <t>g2</t>
        </is>
      </c>
      <c r="M1577" s="9" t="inlineStr">
        <is>
          <t>G2-Badge-LP-Integration</t>
        </is>
      </c>
      <c r="N1577" s="9" t="inlineStr">
        <is>
          <t>g2</t>
        </is>
      </c>
      <c r="O1577" s="9" t="inlineStr">
        <is>
          <t>review-site</t>
        </is>
      </c>
      <c r="P1577" s="9" t="inlineStr">
        <is>
          <t>g2_badge_lp_integration</t>
        </is>
      </c>
      <c r="Q1577" s="9" t="inlineStr">
        <is>
          <t>gated-report_etl</t>
        </is>
      </c>
      <c r="R1577" s="9" t="inlineStr">
        <is>
          <t>data-integration-review</t>
        </is>
      </c>
      <c r="S1577" s="11" t="n">
        <v>45964.51805555556</v>
      </c>
      <c r="T1577" s="9" t="inlineStr">
        <is>
          <t>trial_signup</t>
        </is>
      </c>
    </row>
    <row r="1578">
      <c r="A1578" s="6" t="inlineStr">
        <is>
          <t>PRO-00536</t>
        </is>
      </c>
      <c r="B1578" s="6" t="inlineStr">
        <is>
          <t>Peyton Anderson</t>
        </is>
      </c>
      <c r="C1578" s="6" t="inlineStr">
        <is>
          <t>Analytics Engineer</t>
        </is>
      </c>
      <c r="D1578" s="6" t="inlineStr">
        <is>
          <t>ic_analyst</t>
        </is>
      </c>
      <c r="E1578" s="6" t="n">
        <v>0.75</v>
      </c>
      <c r="F1578" s="6" t="inlineStr">
        <is>
          <t>Novabridge</t>
        </is>
      </c>
      <c r="G1578" s="6" t="b">
        <v>1</v>
      </c>
      <c r="H1578" s="6" t="b">
        <v>0</v>
      </c>
      <c r="I1578" s="6" t="b">
        <v>0</v>
      </c>
      <c r="J1578" s="7" t="n">
        <v>0</v>
      </c>
      <c r="K1578" s="6" t="n">
        <v>1</v>
      </c>
      <c r="L1578" s="6" t="inlineStr">
        <is>
          <t>google</t>
        </is>
      </c>
      <c r="M1578" s="6" t="inlineStr">
        <is>
          <t>GGL-Competitor-Streamlink-Alt</t>
        </is>
      </c>
      <c r="N1578" s="6" t="inlineStr">
        <is>
          <t>google</t>
        </is>
      </c>
      <c r="O1578" s="6" t="inlineStr">
        <is>
          <t>paid-search</t>
        </is>
      </c>
      <c r="P1578" s="6" t="inlineStr">
        <is>
          <t>ggl_competitor_streamlink_alt</t>
        </is>
      </c>
      <c r="Q1578" s="6" t="inlineStr">
        <is>
          <t>text-ad_rlsa</t>
        </is>
      </c>
      <c r="R1578" s="6" t="inlineStr">
        <is>
          <t>streamlink-vs-syncflow</t>
        </is>
      </c>
      <c r="S1578" s="8" t="n">
        <v>45723.65208333333</v>
      </c>
      <c r="T1578" s="6" t="inlineStr">
        <is>
          <t>trial_signup</t>
        </is>
      </c>
    </row>
    <row r="1579">
      <c r="A1579" s="9" t="inlineStr">
        <is>
          <t>PRO-00536</t>
        </is>
      </c>
      <c r="B1579" s="9" t="inlineStr">
        <is>
          <t>Peyton Anderson</t>
        </is>
      </c>
      <c r="C1579" s="9" t="inlineStr">
        <is>
          <t>Analytics Engineer</t>
        </is>
      </c>
      <c r="D1579" s="9" t="inlineStr">
        <is>
          <t>ic_analyst</t>
        </is>
      </c>
      <c r="E1579" s="9" t="n">
        <v>0.75</v>
      </c>
      <c r="F1579" s="9" t="inlineStr">
        <is>
          <t>Novabridge</t>
        </is>
      </c>
      <c r="G1579" s="9" t="b">
        <v>1</v>
      </c>
      <c r="H1579" s="9" t="b">
        <v>0</v>
      </c>
      <c r="I1579" s="9" t="b">
        <v>0</v>
      </c>
      <c r="J1579" s="10" t="n">
        <v>0</v>
      </c>
      <c r="K1579" s="9" t="n">
        <v>2</v>
      </c>
      <c r="L1579" s="9" t="inlineStr">
        <is>
          <t>google</t>
        </is>
      </c>
      <c r="M1579" s="9" t="inlineStr">
        <is>
          <t>GGL-NonBrand-DataPipeline</t>
        </is>
      </c>
      <c r="N1579" s="9" t="inlineStr">
        <is>
          <t>google</t>
        </is>
      </c>
      <c r="O1579" s="9" t="inlineStr">
        <is>
          <t>paid-search</t>
        </is>
      </c>
      <c r="P1579" s="9" t="inlineStr">
        <is>
          <t>ggl_nonbrand_datapipeline</t>
        </is>
      </c>
      <c r="Q1579" s="9" t="inlineStr">
        <is>
          <t>text-ad_rlsa</t>
        </is>
      </c>
      <c r="R1579" s="9" t="inlineStr">
        <is>
          <t>etl-software</t>
        </is>
      </c>
      <c r="S1579" s="11" t="n">
        <v>45740.42708333334</v>
      </c>
      <c r="T1579" s="9" t="inlineStr">
        <is>
          <t>gated_content_download</t>
        </is>
      </c>
    </row>
    <row r="1580">
      <c r="A1580" s="6" t="inlineStr">
        <is>
          <t>PRO-00536</t>
        </is>
      </c>
      <c r="B1580" s="6" t="inlineStr">
        <is>
          <t>Peyton Anderson</t>
        </is>
      </c>
      <c r="C1580" s="6" t="inlineStr">
        <is>
          <t>Analytics Engineer</t>
        </is>
      </c>
      <c r="D1580" s="6" t="inlineStr">
        <is>
          <t>ic_analyst</t>
        </is>
      </c>
      <c r="E1580" s="6" t="n">
        <v>0.75</v>
      </c>
      <c r="F1580" s="6" t="inlineStr">
        <is>
          <t>Novabridge</t>
        </is>
      </c>
      <c r="G1580" s="6" t="b">
        <v>1</v>
      </c>
      <c r="H1580" s="6" t="b">
        <v>0</v>
      </c>
      <c r="I1580" s="6" t="b">
        <v>0</v>
      </c>
      <c r="J1580" s="7" t="n">
        <v>0</v>
      </c>
      <c r="K1580" s="6" t="n">
        <v>3</v>
      </c>
      <c r="L1580" s="6" t="inlineStr">
        <is>
          <t>linkedin</t>
        </is>
      </c>
      <c r="M1580" s="6" t="inlineStr">
        <is>
          <t>LI-Retarget-SiteVisitors-30d</t>
        </is>
      </c>
      <c r="N1580" s="6" t="inlineStr">
        <is>
          <t>linkedin</t>
        </is>
      </c>
      <c r="O1580" s="6" t="inlineStr">
        <is>
          <t>paid-social</t>
        </is>
      </c>
      <c r="P1580" s="6" t="inlineStr">
        <is>
          <t>li_retarget_sitevisitors_30d</t>
        </is>
      </c>
      <c r="Q1580" s="6" t="inlineStr">
        <is>
          <t>single-image_pain-point_cta-demo</t>
        </is>
      </c>
      <c r="R1580" s="6" t="inlineStr">
        <is>
          <t>li-retarget-site-visitors-30d</t>
        </is>
      </c>
      <c r="S1580" s="8" t="n">
        <v>45747.58611111111</v>
      </c>
      <c r="T1580" s="6" t="inlineStr">
        <is>
          <t>gated_content_download</t>
        </is>
      </c>
    </row>
    <row r="1581">
      <c r="A1581" s="9" t="inlineStr">
        <is>
          <t>PRO-00537</t>
        </is>
      </c>
      <c r="B1581" s="9" t="inlineStr">
        <is>
          <t>Indigo Miller</t>
        </is>
      </c>
      <c r="C1581" s="9" t="inlineStr">
        <is>
          <t>Senior Data Engineer</t>
        </is>
      </c>
      <c r="D1581" s="9" t="inlineStr">
        <is>
          <t>ic_analyst</t>
        </is>
      </c>
      <c r="E1581" s="9" t="n">
        <v>0.75</v>
      </c>
      <c r="F1581" s="9" t="inlineStr">
        <is>
          <t>Queryspan</t>
        </is>
      </c>
      <c r="G1581" s="9" t="b">
        <v>1</v>
      </c>
      <c r="H1581" s="9" t="b">
        <v>1</v>
      </c>
      <c r="I1581" s="9" t="b">
        <v>1</v>
      </c>
      <c r="J1581" s="10" t="n">
        <v>56365</v>
      </c>
      <c r="K1581" s="9" t="n">
        <v>1</v>
      </c>
      <c r="L1581" s="9" t="inlineStr">
        <is>
          <t>linkedin</t>
        </is>
      </c>
      <c r="M1581" s="9" t="inlineStr">
        <is>
          <t>LI-ABM-Strategic-ENT</t>
        </is>
      </c>
      <c r="N1581" s="9" t="inlineStr">
        <is>
          <t>linkedin</t>
        </is>
      </c>
      <c r="O1581" s="9" t="inlineStr">
        <is>
          <t>paid-social</t>
        </is>
      </c>
      <c r="P1581" s="9" t="inlineStr">
        <is>
          <t>li_abm_strategic_ent</t>
        </is>
      </c>
      <c r="Q1581" s="9" t="inlineStr">
        <is>
          <t>single-image_social-proof_cta-demo</t>
        </is>
      </c>
      <c r="R1581" s="9" t="inlineStr">
        <is>
          <t>li-lookalike-closed-won</t>
        </is>
      </c>
      <c r="S1581" s="11" t="n">
        <v>45817.64722222222</v>
      </c>
      <c r="T1581" s="9" t="inlineStr">
        <is>
          <t>gated_content_download</t>
        </is>
      </c>
    </row>
    <row r="1582">
      <c r="A1582" s="6" t="inlineStr">
        <is>
          <t>PRO-00537</t>
        </is>
      </c>
      <c r="B1582" s="6" t="inlineStr">
        <is>
          <t>Indigo Miller</t>
        </is>
      </c>
      <c r="C1582" s="6" t="inlineStr">
        <is>
          <t>Senior Data Engineer</t>
        </is>
      </c>
      <c r="D1582" s="6" t="inlineStr">
        <is>
          <t>ic_analyst</t>
        </is>
      </c>
      <c r="E1582" s="6" t="n">
        <v>0.75</v>
      </c>
      <c r="F1582" s="6" t="inlineStr">
        <is>
          <t>Queryspan</t>
        </is>
      </c>
      <c r="G1582" s="6" t="b">
        <v>1</v>
      </c>
      <c r="H1582" s="6" t="b">
        <v>1</v>
      </c>
      <c r="I1582" s="6" t="b">
        <v>1</v>
      </c>
      <c r="J1582" s="7" t="n">
        <v>56365</v>
      </c>
      <c r="K1582" s="6" t="n">
        <v>2</v>
      </c>
      <c r="L1582" s="6" t="inlineStr">
        <is>
          <t>google</t>
        </is>
      </c>
      <c r="M1582" s="6" t="inlineStr">
        <is>
          <t>GGL-Competitor-Streamlink-Alt</t>
        </is>
      </c>
      <c r="N1582" s="6" t="inlineStr">
        <is>
          <t>google</t>
        </is>
      </c>
      <c r="O1582" s="6" t="inlineStr">
        <is>
          <t>paid-search</t>
        </is>
      </c>
      <c r="P1582" s="6" t="inlineStr">
        <is>
          <t>ggl_competitor_streamlink_alt</t>
        </is>
      </c>
      <c r="Q1582" s="6" t="inlineStr">
        <is>
          <t>text-ad_competitor</t>
        </is>
      </c>
      <c r="R1582" s="6" t="inlineStr">
        <is>
          <t>etl-software</t>
        </is>
      </c>
      <c r="S1582" s="8" t="n">
        <v>45835.63958333333</v>
      </c>
      <c r="T1582" s="6" t="inlineStr">
        <is>
          <t>gated_content_download</t>
        </is>
      </c>
    </row>
    <row r="1583">
      <c r="A1583" s="9" t="inlineStr">
        <is>
          <t>PRO-00537</t>
        </is>
      </c>
      <c r="B1583" s="9" t="inlineStr">
        <is>
          <t>Indigo Miller</t>
        </is>
      </c>
      <c r="C1583" s="9" t="inlineStr">
        <is>
          <t>Senior Data Engineer</t>
        </is>
      </c>
      <c r="D1583" s="9" t="inlineStr">
        <is>
          <t>ic_analyst</t>
        </is>
      </c>
      <c r="E1583" s="9" t="n">
        <v>0.75</v>
      </c>
      <c r="F1583" s="9" t="inlineStr">
        <is>
          <t>Queryspan</t>
        </is>
      </c>
      <c r="G1583" s="9" t="b">
        <v>1</v>
      </c>
      <c r="H1583" s="9" t="b">
        <v>1</v>
      </c>
      <c r="I1583" s="9" t="b">
        <v>1</v>
      </c>
      <c r="J1583" s="10" t="n">
        <v>56365</v>
      </c>
      <c r="K1583" s="9" t="n">
        <v>3</v>
      </c>
      <c r="L1583" s="9" t="inlineStr">
        <is>
          <t>g2</t>
        </is>
      </c>
      <c r="M1583" s="9" t="inlineStr">
        <is>
          <t>G2-Retarget-CategoryBuyers</t>
        </is>
      </c>
      <c r="N1583" s="9" t="inlineStr">
        <is>
          <t>g2</t>
        </is>
      </c>
      <c r="O1583" s="9" t="inlineStr">
        <is>
          <t>review-site</t>
        </is>
      </c>
      <c r="P1583" s="9" t="inlineStr">
        <is>
          <t>g2_retarget_categorybuyers</t>
        </is>
      </c>
      <c r="Q1583" s="9" t="inlineStr">
        <is>
          <t>gated-report_etl</t>
        </is>
      </c>
      <c r="R1583" s="9" t="inlineStr">
        <is>
          <t>data-integration-review</t>
        </is>
      </c>
      <c r="S1583" s="11" t="n">
        <v>45846.53819444445</v>
      </c>
      <c r="T1583" s="9" t="inlineStr">
        <is>
          <t>demo_request</t>
        </is>
      </c>
    </row>
    <row r="1584">
      <c r="A1584" s="6" t="inlineStr">
        <is>
          <t>PRO-00538</t>
        </is>
      </c>
      <c r="B1584" s="6" t="inlineStr">
        <is>
          <t>Avery Lee</t>
        </is>
      </c>
      <c r="C1584" s="6" t="inlineStr">
        <is>
          <t>Data Platform Manager</t>
        </is>
      </c>
      <c r="D1584" s="6" t="inlineStr">
        <is>
          <t>manager</t>
        </is>
      </c>
      <c r="E1584" s="6" t="n">
        <v>1</v>
      </c>
      <c r="F1584" s="6" t="inlineStr">
        <is>
          <t>Cloudnetic</t>
        </is>
      </c>
      <c r="G1584" s="6" t="b">
        <v>1</v>
      </c>
      <c r="H1584" s="6" t="b">
        <v>0</v>
      </c>
      <c r="I1584" s="6" t="b">
        <v>0</v>
      </c>
      <c r="J1584" s="7" t="n">
        <v>0</v>
      </c>
      <c r="K1584" s="6" t="n">
        <v>1</v>
      </c>
      <c r="L1584" s="6" t="inlineStr">
        <is>
          <t>google</t>
        </is>
      </c>
      <c r="M1584" s="6" t="inlineStr">
        <is>
          <t>GGL-NonBrand-ETL-Tools</t>
        </is>
      </c>
      <c r="N1584" s="6" t="inlineStr">
        <is>
          <t>google</t>
        </is>
      </c>
      <c r="O1584" s="6" t="inlineStr">
        <is>
          <t>paid-search</t>
        </is>
      </c>
      <c r="P1584" s="6" t="inlineStr">
        <is>
          <t>ggl_nonbrand_etl_tools</t>
        </is>
      </c>
      <c r="Q1584" s="6" t="inlineStr">
        <is>
          <t>text-ad_competitor</t>
        </is>
      </c>
      <c r="R1584" s="6" t="inlineStr">
        <is>
          <t>syncflow-alternative</t>
        </is>
      </c>
      <c r="S1584" s="8" t="n">
        <v>45875.49236111111</v>
      </c>
      <c r="T1584" s="6" t="inlineStr">
        <is>
          <t>gated_content_download</t>
        </is>
      </c>
    </row>
    <row r="1585">
      <c r="A1585" s="9" t="inlineStr">
        <is>
          <t>PRO-00538</t>
        </is>
      </c>
      <c r="B1585" s="9" t="inlineStr">
        <is>
          <t>Avery Lee</t>
        </is>
      </c>
      <c r="C1585" s="9" t="inlineStr">
        <is>
          <t>Data Platform Manager</t>
        </is>
      </c>
      <c r="D1585" s="9" t="inlineStr">
        <is>
          <t>manager</t>
        </is>
      </c>
      <c r="E1585" s="9" t="n">
        <v>1</v>
      </c>
      <c r="F1585" s="9" t="inlineStr">
        <is>
          <t>Cloudnetic</t>
        </is>
      </c>
      <c r="G1585" s="9" t="b">
        <v>1</v>
      </c>
      <c r="H1585" s="9" t="b">
        <v>0</v>
      </c>
      <c r="I1585" s="9" t="b">
        <v>0</v>
      </c>
      <c r="J1585" s="10" t="n">
        <v>0</v>
      </c>
      <c r="K1585" s="9" t="n">
        <v>2</v>
      </c>
      <c r="L1585" s="9" t="inlineStr">
        <is>
          <t>google</t>
        </is>
      </c>
      <c r="M1585" s="9" t="inlineStr">
        <is>
          <t>GGL-NonBrand-DataPipeline</t>
        </is>
      </c>
      <c r="N1585" s="9" t="inlineStr">
        <is>
          <t>google</t>
        </is>
      </c>
      <c r="O1585" s="9" t="inlineStr">
        <is>
          <t>paid-search</t>
        </is>
      </c>
      <c r="P1585" s="9" t="inlineStr">
        <is>
          <t>ggl_nonbrand_datapipeline</t>
        </is>
      </c>
      <c r="Q1585" s="9" t="inlineStr">
        <is>
          <t>text-ad_search</t>
        </is>
      </c>
      <c r="R1585" s="9" t="inlineStr">
        <is>
          <t>data-integration-platform</t>
        </is>
      </c>
      <c r="S1585" s="11" t="n">
        <v>45894.57291666666</v>
      </c>
      <c r="T1585" s="9" t="inlineStr">
        <is>
          <t>newsletter_signup</t>
        </is>
      </c>
    </row>
    <row r="1586">
      <c r="A1586" s="6" t="inlineStr">
        <is>
          <t>PRO-00539</t>
        </is>
      </c>
      <c r="B1586" s="6" t="inlineStr">
        <is>
          <t>Spencer Davis</t>
        </is>
      </c>
      <c r="C1586" s="6" t="inlineStr">
        <is>
          <t>Director of Business Intelligence</t>
        </is>
      </c>
      <c r="D1586" s="6" t="inlineStr">
        <is>
          <t>director</t>
        </is>
      </c>
      <c r="E1586" s="6" t="n">
        <v>1.25</v>
      </c>
      <c r="F1586" s="6" t="inlineStr">
        <is>
          <t>Tangent Labs</t>
        </is>
      </c>
      <c r="G1586" s="6" t="b">
        <v>1</v>
      </c>
      <c r="H1586" s="6" t="b">
        <v>0</v>
      </c>
      <c r="I1586" s="6" t="b">
        <v>0</v>
      </c>
      <c r="J1586" s="7" t="n">
        <v>0</v>
      </c>
      <c r="K1586" s="6" t="n">
        <v>1</v>
      </c>
      <c r="L1586" s="6" t="inlineStr">
        <is>
          <t>linkedin</t>
        </is>
      </c>
      <c r="M1586" s="6" t="inlineStr">
        <is>
          <t>LI-Retarget-PricingPage-14d</t>
        </is>
      </c>
      <c r="N1586" s="6" t="inlineStr">
        <is>
          <t>linkedin</t>
        </is>
      </c>
      <c r="O1586" s="6" t="inlineStr">
        <is>
          <t>paid-social</t>
        </is>
      </c>
      <c r="P1586" s="6" t="inlineStr">
        <is>
          <t>li_retarget_pricingpage_14d</t>
        </is>
      </c>
      <c r="Q1586" s="6" t="inlineStr">
        <is>
          <t>single-image_thought-leadership_cta-download</t>
        </is>
      </c>
      <c r="R1586" s="6" t="inlineStr">
        <is>
          <t>li-abm-strategic-accounts</t>
        </is>
      </c>
      <c r="S1586" s="8" t="n">
        <v>45912.55208333334</v>
      </c>
      <c r="T1586" s="6" t="inlineStr">
        <is>
          <t>newsletter_signup</t>
        </is>
      </c>
    </row>
    <row r="1587">
      <c r="A1587" s="9" t="inlineStr">
        <is>
          <t>PRO-00539</t>
        </is>
      </c>
      <c r="B1587" s="9" t="inlineStr">
        <is>
          <t>Spencer Davis</t>
        </is>
      </c>
      <c r="C1587" s="9" t="inlineStr">
        <is>
          <t>Director of Business Intelligence</t>
        </is>
      </c>
      <c r="D1587" s="9" t="inlineStr">
        <is>
          <t>director</t>
        </is>
      </c>
      <c r="E1587" s="9" t="n">
        <v>1.25</v>
      </c>
      <c r="F1587" s="9" t="inlineStr">
        <is>
          <t>Tangent Labs</t>
        </is>
      </c>
      <c r="G1587" s="9" t="b">
        <v>1</v>
      </c>
      <c r="H1587" s="9" t="b">
        <v>0</v>
      </c>
      <c r="I1587" s="9" t="b">
        <v>0</v>
      </c>
      <c r="J1587" s="10" t="n">
        <v>0</v>
      </c>
      <c r="K1587" s="9" t="n">
        <v>2</v>
      </c>
      <c r="L1587" s="9" t="inlineStr">
        <is>
          <t>g2</t>
        </is>
      </c>
      <c r="M1587" s="9" t="inlineStr">
        <is>
          <t>G2-Badge-LP-Integration</t>
        </is>
      </c>
      <c r="N1587" s="9" t="inlineStr">
        <is>
          <t>g2</t>
        </is>
      </c>
      <c r="O1587" s="9" t="inlineStr">
        <is>
          <t>review-site</t>
        </is>
      </c>
      <c r="P1587" s="9" t="inlineStr">
        <is>
          <t>g2_badge_lp_integration</t>
        </is>
      </c>
      <c r="Q1587" s="9" t="inlineStr">
        <is>
          <t>gated-report_etl</t>
        </is>
      </c>
      <c r="R1587" s="9" t="inlineStr">
        <is>
          <t>data-integration-review</t>
        </is>
      </c>
      <c r="S1587" s="11" t="n">
        <v>45924.42777777778</v>
      </c>
      <c r="T1587" s="9" t="inlineStr">
        <is>
          <t>trial_signup</t>
        </is>
      </c>
    </row>
    <row r="1588">
      <c r="A1588" s="6" t="inlineStr">
        <is>
          <t>PRO-00540</t>
        </is>
      </c>
      <c r="B1588" s="6" t="inlineStr">
        <is>
          <t>Alex Kim</t>
        </is>
      </c>
      <c r="C1588" s="6" t="inlineStr">
        <is>
          <t>Data Analyst</t>
        </is>
      </c>
      <c r="D1588" s="6" t="inlineStr">
        <is>
          <t>ic_analyst</t>
        </is>
      </c>
      <c r="E1588" s="6" t="n">
        <v>0.75</v>
      </c>
      <c r="F1588" s="6" t="inlineStr">
        <is>
          <t>Prismware</t>
        </is>
      </c>
      <c r="G1588" s="6" t="b">
        <v>1</v>
      </c>
      <c r="H1588" s="6" t="b">
        <v>0</v>
      </c>
      <c r="I1588" s="6" t="b">
        <v>0</v>
      </c>
      <c r="J1588" s="7" t="n">
        <v>0</v>
      </c>
      <c r="K1588" s="6" t="n">
        <v>1</v>
      </c>
      <c r="L1588" s="6" t="inlineStr">
        <is>
          <t>google</t>
        </is>
      </c>
      <c r="M1588" s="6" t="inlineStr">
        <is>
          <t>GGL-Competitor-Streamlink-Alt</t>
        </is>
      </c>
      <c r="N1588" s="6" t="inlineStr">
        <is>
          <t>google</t>
        </is>
      </c>
      <c r="O1588" s="6" t="inlineStr">
        <is>
          <t>paid-search</t>
        </is>
      </c>
      <c r="P1588" s="6" t="inlineStr">
        <is>
          <t>ggl_competitor_streamlink_alt</t>
        </is>
      </c>
      <c r="Q1588" s="6" t="inlineStr">
        <is>
          <t>text-ad_competitor</t>
        </is>
      </c>
      <c r="R1588" s="6" t="inlineStr">
        <is>
          <t>data-integration-platform</t>
        </is>
      </c>
      <c r="S1588" s="8" t="n">
        <v>45890.69236111111</v>
      </c>
      <c r="T1588" s="6" t="inlineStr">
        <is>
          <t>gated_content_download</t>
        </is>
      </c>
    </row>
    <row r="1589">
      <c r="A1589" s="9" t="inlineStr">
        <is>
          <t>PRO-00540</t>
        </is>
      </c>
      <c r="B1589" s="9" t="inlineStr">
        <is>
          <t>Alex Kim</t>
        </is>
      </c>
      <c r="C1589" s="9" t="inlineStr">
        <is>
          <t>Data Analyst</t>
        </is>
      </c>
      <c r="D1589" s="9" t="inlineStr">
        <is>
          <t>ic_analyst</t>
        </is>
      </c>
      <c r="E1589" s="9" t="n">
        <v>0.75</v>
      </c>
      <c r="F1589" s="9" t="inlineStr">
        <is>
          <t>Prismware</t>
        </is>
      </c>
      <c r="G1589" s="9" t="b">
        <v>1</v>
      </c>
      <c r="H1589" s="9" t="b">
        <v>0</v>
      </c>
      <c r="I1589" s="9" t="b">
        <v>0</v>
      </c>
      <c r="J1589" s="10" t="n">
        <v>0</v>
      </c>
      <c r="K1589" s="9" t="n">
        <v>2</v>
      </c>
      <c r="L1589" s="9" t="inlineStr">
        <is>
          <t>programmatic</t>
        </is>
      </c>
      <c r="M1589" s="9" t="inlineStr">
        <is>
          <t>DSP-ABM-AirCover-Strategic</t>
        </is>
      </c>
      <c r="N1589" s="9" t="inlineStr">
        <is>
          <t>stackadapt</t>
        </is>
      </c>
      <c r="O1589" s="9" t="inlineStr">
        <is>
          <t>display</t>
        </is>
      </c>
      <c r="P1589" s="9" t="inlineStr">
        <is>
          <t>dsp_abm_aircover_strategic</t>
        </is>
      </c>
      <c r="Q1589" s="9" t="inlineStr">
        <is>
          <t>display-banner_retarget</t>
        </is>
      </c>
      <c r="R1589" s="9" t="inlineStr">
        <is>
          <t>retarget-site-visitors-14d</t>
        </is>
      </c>
      <c r="S1589" s="11" t="n">
        <v>45897.61111111111</v>
      </c>
      <c r="T1589" s="9" t="inlineStr">
        <is>
          <t>gated_content_download</t>
        </is>
      </c>
    </row>
    <row r="1590">
      <c r="A1590" s="6" t="inlineStr">
        <is>
          <t>PRO-00540</t>
        </is>
      </c>
      <c r="B1590" s="6" t="inlineStr">
        <is>
          <t>Alex Kim</t>
        </is>
      </c>
      <c r="C1590" s="6" t="inlineStr">
        <is>
          <t>Data Analyst</t>
        </is>
      </c>
      <c r="D1590" s="6" t="inlineStr">
        <is>
          <t>ic_analyst</t>
        </is>
      </c>
      <c r="E1590" s="6" t="n">
        <v>0.75</v>
      </c>
      <c r="F1590" s="6" t="inlineStr">
        <is>
          <t>Prismware</t>
        </is>
      </c>
      <c r="G1590" s="6" t="b">
        <v>1</v>
      </c>
      <c r="H1590" s="6" t="b">
        <v>0</v>
      </c>
      <c r="I1590" s="6" t="b">
        <v>0</v>
      </c>
      <c r="J1590" s="7" t="n">
        <v>0</v>
      </c>
      <c r="K1590" s="6" t="n">
        <v>3</v>
      </c>
      <c r="L1590" s="6" t="inlineStr">
        <is>
          <t>g2</t>
        </is>
      </c>
      <c r="M1590" s="6" t="inlineStr">
        <is>
          <t>G2-GridReport-ETL-Gated</t>
        </is>
      </c>
      <c r="N1590" s="6" t="inlineStr">
        <is>
          <t>g2</t>
        </is>
      </c>
      <c r="O1590" s="6" t="inlineStr">
        <is>
          <t>review-site</t>
        </is>
      </c>
      <c r="P1590" s="6" t="inlineStr">
        <is>
          <t>g2_gridreport_etl_gated</t>
        </is>
      </c>
      <c r="Q1590" s="6" t="inlineStr">
        <is>
          <t>gated-report_etl</t>
        </is>
      </c>
      <c r="R1590" s="6" t="inlineStr">
        <is>
          <t>etl-tools-comparison</t>
        </is>
      </c>
      <c r="S1590" s="8" t="n">
        <v>45905.42430555556</v>
      </c>
      <c r="T1590" s="6" t="inlineStr">
        <is>
          <t>gated_content_download</t>
        </is>
      </c>
    </row>
    <row r="1591">
      <c r="A1591" s="9" t="inlineStr">
        <is>
          <t>PRO-00540</t>
        </is>
      </c>
      <c r="B1591" s="9" t="inlineStr">
        <is>
          <t>Alex Kim</t>
        </is>
      </c>
      <c r="C1591" s="9" t="inlineStr">
        <is>
          <t>Data Analyst</t>
        </is>
      </c>
      <c r="D1591" s="9" t="inlineStr">
        <is>
          <t>ic_analyst</t>
        </is>
      </c>
      <c r="E1591" s="9" t="n">
        <v>0.75</v>
      </c>
      <c r="F1591" s="9" t="inlineStr">
        <is>
          <t>Prismware</t>
        </is>
      </c>
      <c r="G1591" s="9" t="b">
        <v>1</v>
      </c>
      <c r="H1591" s="9" t="b">
        <v>0</v>
      </c>
      <c r="I1591" s="9" t="b">
        <v>0</v>
      </c>
      <c r="J1591" s="10" t="n">
        <v>0</v>
      </c>
      <c r="K1591" s="9" t="n">
        <v>4</v>
      </c>
      <c r="L1591" s="9" t="inlineStr">
        <is>
          <t>google</t>
        </is>
      </c>
      <c r="M1591" s="9" t="inlineStr">
        <is>
          <t>GGL-Brand-Syncflow-Exact</t>
        </is>
      </c>
      <c r="N1591" s="9" t="inlineStr">
        <is>
          <t>google</t>
        </is>
      </c>
      <c r="O1591" s="9" t="inlineStr">
        <is>
          <t>paid-search</t>
        </is>
      </c>
      <c r="P1591" s="9" t="inlineStr">
        <is>
          <t>ggl_brand_syncflow_exact</t>
        </is>
      </c>
      <c r="Q1591" s="9" t="inlineStr">
        <is>
          <t>text-ad_competitor</t>
        </is>
      </c>
      <c r="R1591" s="9" t="inlineStr">
        <is>
          <t>streamlink-vs-syncflow</t>
        </is>
      </c>
      <c r="S1591" s="11" t="n">
        <v>45922.67847222222</v>
      </c>
      <c r="T1591" s="9" t="inlineStr">
        <is>
          <t>gated_content_download</t>
        </is>
      </c>
    </row>
    <row r="1592">
      <c r="A1592" s="6" t="inlineStr">
        <is>
          <t>PRO-00541</t>
        </is>
      </c>
      <c r="B1592" s="6" t="inlineStr">
        <is>
          <t>Jordan Chen</t>
        </is>
      </c>
      <c r="C1592" s="6" t="inlineStr">
        <is>
          <t>Director of Business Intelligence</t>
        </is>
      </c>
      <c r="D1592" s="6" t="inlineStr">
        <is>
          <t>director</t>
        </is>
      </c>
      <c r="E1592" s="6" t="n">
        <v>1.25</v>
      </c>
      <c r="F1592" s="6" t="inlineStr">
        <is>
          <t>Nexlayer</t>
        </is>
      </c>
      <c r="G1592" s="6" t="b">
        <v>1</v>
      </c>
      <c r="H1592" s="6" t="b">
        <v>0</v>
      </c>
      <c r="I1592" s="6" t="b">
        <v>0</v>
      </c>
      <c r="J1592" s="7" t="n">
        <v>0</v>
      </c>
      <c r="K1592" s="6" t="n">
        <v>1</v>
      </c>
      <c r="L1592" s="6" t="inlineStr">
        <is>
          <t>google</t>
        </is>
      </c>
      <c r="M1592" s="6" t="inlineStr">
        <is>
          <t>GGL-Competitor-Streamlink-Alt</t>
        </is>
      </c>
      <c r="N1592" s="6" t="inlineStr">
        <is>
          <t>google</t>
        </is>
      </c>
      <c r="O1592" s="6" t="inlineStr">
        <is>
          <t>paid-search</t>
        </is>
      </c>
      <c r="P1592" s="6" t="inlineStr">
        <is>
          <t>ggl_competitor_streamlink_alt</t>
        </is>
      </c>
      <c r="Q1592" s="6" t="inlineStr">
        <is>
          <t>text-ad_rlsa</t>
        </is>
      </c>
      <c r="R1592" s="6" t="inlineStr">
        <is>
          <t>pipeform-alternative</t>
        </is>
      </c>
      <c r="S1592" s="8" t="n">
        <v>45782.46805555555</v>
      </c>
      <c r="T1592" s="6" t="inlineStr">
        <is>
          <t>gated_content_download</t>
        </is>
      </c>
    </row>
    <row r="1593">
      <c r="A1593" s="9" t="inlineStr">
        <is>
          <t>PRO-00541</t>
        </is>
      </c>
      <c r="B1593" s="9" t="inlineStr">
        <is>
          <t>Jordan Chen</t>
        </is>
      </c>
      <c r="C1593" s="9" t="inlineStr">
        <is>
          <t>Director of Business Intelligence</t>
        </is>
      </c>
      <c r="D1593" s="9" t="inlineStr">
        <is>
          <t>director</t>
        </is>
      </c>
      <c r="E1593" s="9" t="n">
        <v>1.25</v>
      </c>
      <c r="F1593" s="9" t="inlineStr">
        <is>
          <t>Nexlayer</t>
        </is>
      </c>
      <c r="G1593" s="9" t="b">
        <v>1</v>
      </c>
      <c r="H1593" s="9" t="b">
        <v>0</v>
      </c>
      <c r="I1593" s="9" t="b">
        <v>0</v>
      </c>
      <c r="J1593" s="10" t="n">
        <v>0</v>
      </c>
      <c r="K1593" s="9" t="n">
        <v>2</v>
      </c>
      <c r="L1593" s="9" t="inlineStr">
        <is>
          <t>google</t>
        </is>
      </c>
      <c r="M1593" s="9" t="inlineStr">
        <is>
          <t>GGL-NonBrand-DataPipeline</t>
        </is>
      </c>
      <c r="N1593" s="9" t="inlineStr">
        <is>
          <t>google</t>
        </is>
      </c>
      <c r="O1593" s="9" t="inlineStr">
        <is>
          <t>paid-search</t>
        </is>
      </c>
      <c r="P1593" s="9" t="inlineStr">
        <is>
          <t>ggl_nonbrand_datapipeline</t>
        </is>
      </c>
      <c r="Q1593" s="9" t="inlineStr">
        <is>
          <t>text-ad_search</t>
        </is>
      </c>
      <c r="R1593" s="9" t="inlineStr">
        <is>
          <t>data-pipeline-tools</t>
        </is>
      </c>
      <c r="S1593" s="11" t="n">
        <v>45792.41736111111</v>
      </c>
      <c r="T1593" s="9" t="inlineStr">
        <is>
          <t>trial_signup</t>
        </is>
      </c>
    </row>
    <row r="1594">
      <c r="A1594" s="6" t="inlineStr">
        <is>
          <t>PRO-00542</t>
        </is>
      </c>
      <c r="B1594" s="6" t="inlineStr">
        <is>
          <t>Avery White</t>
        </is>
      </c>
      <c r="C1594" s="6" t="inlineStr">
        <is>
          <t>VP of Analytics</t>
        </is>
      </c>
      <c r="D1594" s="6" t="inlineStr">
        <is>
          <t>c_suite_vp</t>
        </is>
      </c>
      <c r="E1594" s="6" t="n">
        <v>1.5</v>
      </c>
      <c r="F1594" s="6" t="inlineStr">
        <is>
          <t>Novabridge</t>
        </is>
      </c>
      <c r="G1594" s="6" t="b">
        <v>0</v>
      </c>
      <c r="H1594" s="6" t="b">
        <v>0</v>
      </c>
      <c r="I1594" s="6" t="b">
        <v>0</v>
      </c>
      <c r="J1594" s="7" t="n">
        <v>0</v>
      </c>
      <c r="K1594" s="6" t="n">
        <v>1</v>
      </c>
      <c r="L1594" s="6" t="inlineStr">
        <is>
          <t>linkedin</t>
        </is>
      </c>
      <c r="M1594" s="6" t="inlineStr">
        <is>
          <t>LI-ABM-Strategic-ENT</t>
        </is>
      </c>
      <c r="N1594" s="6" t="inlineStr">
        <is>
          <t>linkedin</t>
        </is>
      </c>
      <c r="O1594" s="6" t="inlineStr">
        <is>
          <t>paid-social</t>
        </is>
      </c>
      <c r="P1594" s="6" t="inlineStr">
        <is>
          <t>li_abm_strategic_ent</t>
        </is>
      </c>
      <c r="Q1594" s="6" t="inlineStr">
        <is>
          <t>single-image_product-feature_cta-demo</t>
        </is>
      </c>
      <c r="R1594" s="6" t="inlineStr">
        <is>
          <t>li-mid-analytics-directors</t>
        </is>
      </c>
      <c r="S1594" s="8" t="n">
        <v>45796.62986111111</v>
      </c>
      <c r="T1594" s="6" t="inlineStr">
        <is>
          <t>gated_content_download</t>
        </is>
      </c>
    </row>
    <row r="1595">
      <c r="A1595" s="9" t="inlineStr">
        <is>
          <t>PRO-00542</t>
        </is>
      </c>
      <c r="B1595" s="9" t="inlineStr">
        <is>
          <t>Avery White</t>
        </is>
      </c>
      <c r="C1595" s="9" t="inlineStr">
        <is>
          <t>VP of Analytics</t>
        </is>
      </c>
      <c r="D1595" s="9" t="inlineStr">
        <is>
          <t>c_suite_vp</t>
        </is>
      </c>
      <c r="E1595" s="9" t="n">
        <v>1.5</v>
      </c>
      <c r="F1595" s="9" t="inlineStr">
        <is>
          <t>Novabridge</t>
        </is>
      </c>
      <c r="G1595" s="9" t="b">
        <v>0</v>
      </c>
      <c r="H1595" s="9" t="b">
        <v>0</v>
      </c>
      <c r="I1595" s="9" t="b">
        <v>0</v>
      </c>
      <c r="J1595" s="10" t="n">
        <v>0</v>
      </c>
      <c r="K1595" s="9" t="n">
        <v>2</v>
      </c>
      <c r="L1595" s="9" t="inlineStr">
        <is>
          <t>linkedin</t>
        </is>
      </c>
      <c r="M1595" s="9" t="inlineStr">
        <is>
          <t>LI-ENT-Awareness-DataIntegration</t>
        </is>
      </c>
      <c r="N1595" s="9" t="inlineStr">
        <is>
          <t>linkedin</t>
        </is>
      </c>
      <c r="O1595" s="9" t="inlineStr">
        <is>
          <t>paid-social</t>
        </is>
      </c>
      <c r="P1595" s="9" t="inlineStr">
        <is>
          <t>li_ent_awareness_dataintegration</t>
        </is>
      </c>
      <c r="Q1595" s="9" t="inlineStr">
        <is>
          <t>single-image_thought-leadership_cta-download</t>
        </is>
      </c>
      <c r="R1595" s="9" t="inlineStr">
        <is>
          <t>li-ent-data-engineers</t>
        </is>
      </c>
      <c r="S1595" s="11" t="n">
        <v>45812.45625</v>
      </c>
      <c r="T1595" s="9" t="inlineStr">
        <is>
          <t>gated_content_download</t>
        </is>
      </c>
    </row>
    <row r="1596">
      <c r="A1596" s="6" t="inlineStr">
        <is>
          <t>PRO-00543</t>
        </is>
      </c>
      <c r="B1596" s="6" t="inlineStr">
        <is>
          <t>Reese Harris</t>
        </is>
      </c>
      <c r="C1596" s="6" t="inlineStr">
        <is>
          <t>Data Platform Manager</t>
        </is>
      </c>
      <c r="D1596" s="6" t="inlineStr">
        <is>
          <t>manager</t>
        </is>
      </c>
      <c r="E1596" s="6" t="n">
        <v>1</v>
      </c>
      <c r="F1596" s="6" t="inlineStr">
        <is>
          <t>Stratum Data</t>
        </is>
      </c>
      <c r="G1596" s="6" t="b">
        <v>1</v>
      </c>
      <c r="H1596" s="6" t="b">
        <v>1</v>
      </c>
      <c r="I1596" s="6" t="b">
        <v>0</v>
      </c>
      <c r="J1596" s="7" t="n">
        <v>61931</v>
      </c>
      <c r="K1596" s="6" t="n">
        <v>1</v>
      </c>
      <c r="L1596" s="6" t="inlineStr">
        <is>
          <t>linkedin</t>
        </is>
      </c>
      <c r="M1596" s="6" t="inlineStr">
        <is>
          <t>LI-Retarget-PricingPage-14d</t>
        </is>
      </c>
      <c r="N1596" s="6" t="inlineStr">
        <is>
          <t>linkedin</t>
        </is>
      </c>
      <c r="O1596" s="6" t="inlineStr">
        <is>
          <t>paid-social</t>
        </is>
      </c>
      <c r="P1596" s="6" t="inlineStr">
        <is>
          <t>li_retarget_pricingpage_14d</t>
        </is>
      </c>
      <c r="Q1596" s="6" t="inlineStr">
        <is>
          <t>single-image_product-feature_cta-trial</t>
        </is>
      </c>
      <c r="R1596" s="6" t="inlineStr">
        <is>
          <t>li-lookalike-closed-won</t>
        </is>
      </c>
      <c r="S1596" s="8" t="n">
        <v>45776.4125</v>
      </c>
      <c r="T1596" s="6" t="inlineStr">
        <is>
          <t>gated_content_download</t>
        </is>
      </c>
    </row>
    <row r="1597">
      <c r="A1597" s="9" t="inlineStr">
        <is>
          <t>PRO-00543</t>
        </is>
      </c>
      <c r="B1597" s="9" t="inlineStr">
        <is>
          <t>Reese Harris</t>
        </is>
      </c>
      <c r="C1597" s="9" t="inlineStr">
        <is>
          <t>Data Platform Manager</t>
        </is>
      </c>
      <c r="D1597" s="9" t="inlineStr">
        <is>
          <t>manager</t>
        </is>
      </c>
      <c r="E1597" s="9" t="n">
        <v>1</v>
      </c>
      <c r="F1597" s="9" t="inlineStr">
        <is>
          <t>Stratum Data</t>
        </is>
      </c>
      <c r="G1597" s="9" t="b">
        <v>1</v>
      </c>
      <c r="H1597" s="9" t="b">
        <v>1</v>
      </c>
      <c r="I1597" s="9" t="b">
        <v>0</v>
      </c>
      <c r="J1597" s="10" t="n">
        <v>61931</v>
      </c>
      <c r="K1597" s="9" t="n">
        <v>2</v>
      </c>
      <c r="L1597" s="9" t="inlineStr">
        <is>
          <t>g2</t>
        </is>
      </c>
      <c r="M1597" s="9" t="inlineStr">
        <is>
          <t>G2-Badge-LP-Integration</t>
        </is>
      </c>
      <c r="N1597" s="9" t="inlineStr">
        <is>
          <t>g2</t>
        </is>
      </c>
      <c r="O1597" s="9" t="inlineStr">
        <is>
          <t>review-site</t>
        </is>
      </c>
      <c r="P1597" s="9" t="inlineStr">
        <is>
          <t>g2_badge_lp_integration</t>
        </is>
      </c>
      <c r="Q1597" s="9" t="inlineStr">
        <is>
          <t>gated-report_etl</t>
        </is>
      </c>
      <c r="R1597" s="9" t="inlineStr">
        <is>
          <t>pipeline-software-evaluation</t>
        </is>
      </c>
      <c r="S1597" s="11" t="n">
        <v>45797.62083333333</v>
      </c>
      <c r="T1597" s="9" t="inlineStr">
        <is>
          <t>trial_signup</t>
        </is>
      </c>
    </row>
    <row r="1598">
      <c r="A1598" s="6" t="inlineStr">
        <is>
          <t>PRO-00543</t>
        </is>
      </c>
      <c r="B1598" s="6" t="inlineStr">
        <is>
          <t>Reese Harris</t>
        </is>
      </c>
      <c r="C1598" s="6" t="inlineStr">
        <is>
          <t>Data Platform Manager</t>
        </is>
      </c>
      <c r="D1598" s="6" t="inlineStr">
        <is>
          <t>manager</t>
        </is>
      </c>
      <c r="E1598" s="6" t="n">
        <v>1</v>
      </c>
      <c r="F1598" s="6" t="inlineStr">
        <is>
          <t>Stratum Data</t>
        </is>
      </c>
      <c r="G1598" s="6" t="b">
        <v>1</v>
      </c>
      <c r="H1598" s="6" t="b">
        <v>1</v>
      </c>
      <c r="I1598" s="6" t="b">
        <v>0</v>
      </c>
      <c r="J1598" s="7" t="n">
        <v>61931</v>
      </c>
      <c r="K1598" s="6" t="n">
        <v>3</v>
      </c>
      <c r="L1598" s="6" t="inlineStr">
        <is>
          <t>programmatic</t>
        </is>
      </c>
      <c r="M1598" s="6" t="inlineStr">
        <is>
          <t>DSP-Retarget-HighIntent-14d</t>
        </is>
      </c>
      <c r="N1598" s="6" t="inlineStr">
        <is>
          <t>stackadapt</t>
        </is>
      </c>
      <c r="O1598" s="6" t="inlineStr">
        <is>
          <t>display</t>
        </is>
      </c>
      <c r="P1598" s="6" t="inlineStr">
        <is>
          <t>dsp_retarget_highintent_14d</t>
        </is>
      </c>
      <c r="Q1598" s="6" t="inlineStr">
        <is>
          <t>display-banner_abm</t>
        </is>
      </c>
      <c r="R1598" s="6" t="inlineStr">
        <is>
          <t>retarget-site-visitors-14d</t>
        </is>
      </c>
      <c r="S1598" s="8" t="n">
        <v>45807.64375</v>
      </c>
      <c r="T1598" s="6" t="inlineStr">
        <is>
          <t>newsletter_signup</t>
        </is>
      </c>
    </row>
    <row r="1599">
      <c r="A1599" s="9" t="inlineStr">
        <is>
          <t>PRO-00544</t>
        </is>
      </c>
      <c r="B1599" s="9" t="inlineStr">
        <is>
          <t>Skyler Rodriguez</t>
        </is>
      </c>
      <c r="C1599" s="9" t="inlineStr">
        <is>
          <t>VP of Data</t>
        </is>
      </c>
      <c r="D1599" s="9" t="inlineStr">
        <is>
          <t>c_suite_vp</t>
        </is>
      </c>
      <c r="E1599" s="9" t="n">
        <v>1.5</v>
      </c>
      <c r="F1599" s="9" t="inlineStr">
        <is>
          <t>Solaris Data</t>
        </is>
      </c>
      <c r="G1599" s="9" t="b">
        <v>1</v>
      </c>
      <c r="H1599" s="9" t="b">
        <v>1</v>
      </c>
      <c r="I1599" s="9" t="b">
        <v>0</v>
      </c>
      <c r="J1599" s="10" t="n">
        <v>141414</v>
      </c>
      <c r="K1599" s="9" t="n">
        <v>1</v>
      </c>
      <c r="L1599" s="9" t="inlineStr">
        <is>
          <t>linkedin</t>
        </is>
      </c>
      <c r="M1599" s="9" t="inlineStr">
        <is>
          <t>LI-MOFU-Trial-AnalyticsTeams</t>
        </is>
      </c>
      <c r="N1599" s="9" t="inlineStr">
        <is>
          <t>linkedin</t>
        </is>
      </c>
      <c r="O1599" s="9" t="inlineStr">
        <is>
          <t>paid-social</t>
        </is>
      </c>
      <c r="P1599" s="9" t="inlineStr">
        <is>
          <t>li_mofu_trial_analyticsteams</t>
        </is>
      </c>
      <c r="Q1599" s="9" t="inlineStr">
        <is>
          <t>single-image_thought-leadership_cta-download</t>
        </is>
      </c>
      <c r="R1599" s="9" t="inlineStr">
        <is>
          <t>li-mid-analytics-directors</t>
        </is>
      </c>
      <c r="S1599" s="11" t="n">
        <v>45866.46736111111</v>
      </c>
      <c r="T1599" s="9" t="inlineStr">
        <is>
          <t>trial_signup</t>
        </is>
      </c>
    </row>
    <row r="1600">
      <c r="A1600" s="6" t="inlineStr">
        <is>
          <t>PRO-00544</t>
        </is>
      </c>
      <c r="B1600" s="6" t="inlineStr">
        <is>
          <t>Skyler Rodriguez</t>
        </is>
      </c>
      <c r="C1600" s="6" t="inlineStr">
        <is>
          <t>VP of Data</t>
        </is>
      </c>
      <c r="D1600" s="6" t="inlineStr">
        <is>
          <t>c_suite_vp</t>
        </is>
      </c>
      <c r="E1600" s="6" t="n">
        <v>1.5</v>
      </c>
      <c r="F1600" s="6" t="inlineStr">
        <is>
          <t>Solaris Data</t>
        </is>
      </c>
      <c r="G1600" s="6" t="b">
        <v>1</v>
      </c>
      <c r="H1600" s="6" t="b">
        <v>1</v>
      </c>
      <c r="I1600" s="6" t="b">
        <v>0</v>
      </c>
      <c r="J1600" s="7" t="n">
        <v>141414</v>
      </c>
      <c r="K1600" s="6" t="n">
        <v>2</v>
      </c>
      <c r="L1600" s="6" t="inlineStr">
        <is>
          <t>g2</t>
        </is>
      </c>
      <c r="M1600" s="6" t="inlineStr">
        <is>
          <t>G2-Badge-LP-Integration</t>
        </is>
      </c>
      <c r="N1600" s="6" t="inlineStr">
        <is>
          <t>g2</t>
        </is>
      </c>
      <c r="O1600" s="6" t="inlineStr">
        <is>
          <t>review-site</t>
        </is>
      </c>
      <c r="P1600" s="6" t="inlineStr">
        <is>
          <t>g2_badge_lp_integration</t>
        </is>
      </c>
      <c r="Q1600" s="6" t="inlineStr">
        <is>
          <t>gated-report_etl</t>
        </is>
      </c>
      <c r="R1600" s="6" t="inlineStr">
        <is>
          <t>pipeline-software-evaluation</t>
        </is>
      </c>
      <c r="S1600" s="8" t="n">
        <v>45887.475</v>
      </c>
      <c r="T1600" s="6" t="inlineStr">
        <is>
          <t>demo_request</t>
        </is>
      </c>
    </row>
    <row r="1601">
      <c r="A1601" s="9" t="inlineStr">
        <is>
          <t>PRO-00545</t>
        </is>
      </c>
      <c r="B1601" s="9" t="inlineStr">
        <is>
          <t>Emery Lewis</t>
        </is>
      </c>
      <c r="C1601" s="9" t="inlineStr">
        <is>
          <t>BI Manager</t>
        </is>
      </c>
      <c r="D1601" s="9" t="inlineStr">
        <is>
          <t>manager</t>
        </is>
      </c>
      <c r="E1601" s="9" t="n">
        <v>1</v>
      </c>
      <c r="F1601" s="9" t="inlineStr">
        <is>
          <t>Syncflow</t>
        </is>
      </c>
      <c r="G1601" s="9" t="b">
        <v>0</v>
      </c>
      <c r="H1601" s="9" t="b">
        <v>0</v>
      </c>
      <c r="I1601" s="9" t="b">
        <v>0</v>
      </c>
      <c r="J1601" s="10" t="n">
        <v>0</v>
      </c>
      <c r="K1601" s="9" t="n">
        <v>1</v>
      </c>
      <c r="L1601" s="9" t="inlineStr">
        <is>
          <t>google</t>
        </is>
      </c>
      <c r="M1601" s="9" t="inlineStr">
        <is>
          <t>GGL-Competitor-Pipeform-Alt</t>
        </is>
      </c>
      <c r="N1601" s="9" t="inlineStr">
        <is>
          <t>google</t>
        </is>
      </c>
      <c r="O1601" s="9" t="inlineStr">
        <is>
          <t>paid-search</t>
        </is>
      </c>
      <c r="P1601" s="9" t="inlineStr">
        <is>
          <t>ggl_competitor_pipeform_alt</t>
        </is>
      </c>
      <c r="Q1601" s="9" t="inlineStr">
        <is>
          <t>text-ad_search</t>
        </is>
      </c>
      <c r="R1601" s="9" t="inlineStr">
        <is>
          <t>data-integration-platform</t>
        </is>
      </c>
      <c r="S1601" s="11" t="n">
        <v>45670.64375</v>
      </c>
      <c r="T1601" s="9" t="inlineStr">
        <is>
          <t>gated_content_download</t>
        </is>
      </c>
    </row>
    <row r="1602">
      <c r="A1602" s="6" t="inlineStr">
        <is>
          <t>PRO-00545</t>
        </is>
      </c>
      <c r="B1602" s="6" t="inlineStr">
        <is>
          <t>Emery Lewis</t>
        </is>
      </c>
      <c r="C1602" s="6" t="inlineStr">
        <is>
          <t>BI Manager</t>
        </is>
      </c>
      <c r="D1602" s="6" t="inlineStr">
        <is>
          <t>manager</t>
        </is>
      </c>
      <c r="E1602" s="6" t="n">
        <v>1</v>
      </c>
      <c r="F1602" s="6" t="inlineStr">
        <is>
          <t>Syncflow</t>
        </is>
      </c>
      <c r="G1602" s="6" t="b">
        <v>0</v>
      </c>
      <c r="H1602" s="6" t="b">
        <v>0</v>
      </c>
      <c r="I1602" s="6" t="b">
        <v>0</v>
      </c>
      <c r="J1602" s="7" t="n">
        <v>0</v>
      </c>
      <c r="K1602" s="6" t="n">
        <v>2</v>
      </c>
      <c r="L1602" s="6" t="inlineStr">
        <is>
          <t>programmatic</t>
        </is>
      </c>
      <c r="M1602" s="6" t="inlineStr">
        <is>
          <t>DSP-Retarget-HighIntent-14d</t>
        </is>
      </c>
      <c r="N1602" s="6" t="inlineStr">
        <is>
          <t>stackadapt</t>
        </is>
      </c>
      <c r="O1602" s="6" t="inlineStr">
        <is>
          <t>display</t>
        </is>
      </c>
      <c r="P1602" s="6" t="inlineStr">
        <is>
          <t>dsp_retarget_highintent_14d</t>
        </is>
      </c>
      <c r="Q1602" s="6" t="inlineStr">
        <is>
          <t>display-banner_retarget</t>
        </is>
      </c>
      <c r="R1602" s="6" t="inlineStr">
        <is>
          <t>abm-strategic-accounts</t>
        </is>
      </c>
      <c r="S1602" s="8" t="n">
        <v>45680.51597222222</v>
      </c>
      <c r="T1602" s="6" t="inlineStr">
        <is>
          <t>gated_content_download</t>
        </is>
      </c>
    </row>
    <row r="1603">
      <c r="A1603" s="9" t="inlineStr">
        <is>
          <t>PRO-00545</t>
        </is>
      </c>
      <c r="B1603" s="9" t="inlineStr">
        <is>
          <t>Emery Lewis</t>
        </is>
      </c>
      <c r="C1603" s="9" t="inlineStr">
        <is>
          <t>BI Manager</t>
        </is>
      </c>
      <c r="D1603" s="9" t="inlineStr">
        <is>
          <t>manager</t>
        </is>
      </c>
      <c r="E1603" s="9" t="n">
        <v>1</v>
      </c>
      <c r="F1603" s="9" t="inlineStr">
        <is>
          <t>Syncflow</t>
        </is>
      </c>
      <c r="G1603" s="9" t="b">
        <v>0</v>
      </c>
      <c r="H1603" s="9" t="b">
        <v>0</v>
      </c>
      <c r="I1603" s="9" t="b">
        <v>0</v>
      </c>
      <c r="J1603" s="10" t="n">
        <v>0</v>
      </c>
      <c r="K1603" s="9" t="n">
        <v>3</v>
      </c>
      <c r="L1603" s="9" t="inlineStr">
        <is>
          <t>linkedin</t>
        </is>
      </c>
      <c r="M1603" s="9" t="inlineStr">
        <is>
          <t>LI-Retarget-SiteVisitors-30d</t>
        </is>
      </c>
      <c r="N1603" s="9" t="inlineStr">
        <is>
          <t>linkedin</t>
        </is>
      </c>
      <c r="O1603" s="9" t="inlineStr">
        <is>
          <t>paid-social</t>
        </is>
      </c>
      <c r="P1603" s="9" t="inlineStr">
        <is>
          <t>li_retarget_sitevisitors_30d</t>
        </is>
      </c>
      <c r="Q1603" s="9" t="inlineStr">
        <is>
          <t>single-image_pain-point_cta-demo</t>
        </is>
      </c>
      <c r="R1603" s="9" t="inlineStr">
        <is>
          <t>li-lookalike-closed-won</t>
        </is>
      </c>
      <c r="S1603" s="11" t="n">
        <v>45700.73680555556</v>
      </c>
      <c r="T1603" s="9" t="inlineStr">
        <is>
          <t>gated_content_download</t>
        </is>
      </c>
    </row>
    <row r="1604">
      <c r="A1604" s="6" t="inlineStr">
        <is>
          <t>PRO-00546</t>
        </is>
      </c>
      <c r="B1604" s="6" t="inlineStr">
        <is>
          <t>Morgan Martinez</t>
        </is>
      </c>
      <c r="C1604" s="6" t="inlineStr">
        <is>
          <t>Director of Data Engineering</t>
        </is>
      </c>
      <c r="D1604" s="6" t="inlineStr">
        <is>
          <t>director</t>
        </is>
      </c>
      <c r="E1604" s="6" t="n">
        <v>1.25</v>
      </c>
      <c r="F1604" s="6" t="inlineStr">
        <is>
          <t>Horizon Analytics</t>
        </is>
      </c>
      <c r="G1604" s="6" t="b">
        <v>1</v>
      </c>
      <c r="H1604" s="6" t="b">
        <v>0</v>
      </c>
      <c r="I1604" s="6" t="b">
        <v>0</v>
      </c>
      <c r="J1604" s="7" t="n">
        <v>0</v>
      </c>
      <c r="K1604" s="6" t="n">
        <v>1</v>
      </c>
      <c r="L1604" s="6" t="inlineStr">
        <is>
          <t>linkedin</t>
        </is>
      </c>
      <c r="M1604" s="6" t="inlineStr">
        <is>
          <t>LI-ENT-Awareness-DataIntegration</t>
        </is>
      </c>
      <c r="N1604" s="6" t="inlineStr">
        <is>
          <t>linkedin</t>
        </is>
      </c>
      <c r="O1604" s="6" t="inlineStr">
        <is>
          <t>paid-social</t>
        </is>
      </c>
      <c r="P1604" s="6" t="inlineStr">
        <is>
          <t>li_ent_awareness_dataintegration</t>
        </is>
      </c>
      <c r="Q1604" s="6" t="inlineStr">
        <is>
          <t>single-image_product-feature_cta-demo</t>
        </is>
      </c>
      <c r="R1604" s="6" t="inlineStr">
        <is>
          <t>li-retarget-site-visitors-30d</t>
        </is>
      </c>
      <c r="S1604" s="8" t="n">
        <v>45926.51944444444</v>
      </c>
      <c r="T1604" s="6" t="inlineStr">
        <is>
          <t>trial_signup</t>
        </is>
      </c>
    </row>
    <row r="1605">
      <c r="A1605" s="9" t="inlineStr">
        <is>
          <t>PRO-00546</t>
        </is>
      </c>
      <c r="B1605" s="9" t="inlineStr">
        <is>
          <t>Morgan Martinez</t>
        </is>
      </c>
      <c r="C1605" s="9" t="inlineStr">
        <is>
          <t>Director of Data Engineering</t>
        </is>
      </c>
      <c r="D1605" s="9" t="inlineStr">
        <is>
          <t>director</t>
        </is>
      </c>
      <c r="E1605" s="9" t="n">
        <v>1.25</v>
      </c>
      <c r="F1605" s="9" t="inlineStr">
        <is>
          <t>Horizon Analytics</t>
        </is>
      </c>
      <c r="G1605" s="9" t="b">
        <v>1</v>
      </c>
      <c r="H1605" s="9" t="b">
        <v>0</v>
      </c>
      <c r="I1605" s="9" t="b">
        <v>0</v>
      </c>
      <c r="J1605" s="10" t="n">
        <v>0</v>
      </c>
      <c r="K1605" s="9" t="n">
        <v>2</v>
      </c>
      <c r="L1605" s="9" t="inlineStr">
        <is>
          <t>google</t>
        </is>
      </c>
      <c r="M1605" s="9" t="inlineStr">
        <is>
          <t>GGL-Competitor-Streamlink-Alt</t>
        </is>
      </c>
      <c r="N1605" s="9" t="inlineStr">
        <is>
          <t>google</t>
        </is>
      </c>
      <c r="O1605" s="9" t="inlineStr">
        <is>
          <t>paid-search</t>
        </is>
      </c>
      <c r="P1605" s="9" t="inlineStr">
        <is>
          <t>ggl_competitor_streamlink_alt</t>
        </is>
      </c>
      <c r="Q1605" s="9" t="inlineStr">
        <is>
          <t>text-ad_search</t>
        </is>
      </c>
      <c r="R1605" s="9" t="inlineStr">
        <is>
          <t>data-pipeline-tools</t>
        </is>
      </c>
      <c r="S1605" s="11" t="n">
        <v>45936.47638888889</v>
      </c>
      <c r="T1605" s="9" t="inlineStr">
        <is>
          <t>trial_signup</t>
        </is>
      </c>
    </row>
    <row r="1606">
      <c r="A1606" s="6" t="inlineStr">
        <is>
          <t>PRO-00547</t>
        </is>
      </c>
      <c r="B1606" s="6" t="inlineStr">
        <is>
          <t>Finley Thompson</t>
        </is>
      </c>
      <c r="C1606" s="6" t="inlineStr">
        <is>
          <t>Analytics Engineer</t>
        </is>
      </c>
      <c r="D1606" s="6" t="inlineStr">
        <is>
          <t>ic_analyst</t>
        </is>
      </c>
      <c r="E1606" s="6" t="n">
        <v>0.75</v>
      </c>
      <c r="F1606" s="6" t="inlineStr">
        <is>
          <t>Meridian Cloud</t>
        </is>
      </c>
      <c r="G1606" s="6" t="b">
        <v>1</v>
      </c>
      <c r="H1606" s="6" t="b">
        <v>1</v>
      </c>
      <c r="I1606" s="6" t="b">
        <v>1</v>
      </c>
      <c r="J1606" s="7" t="n">
        <v>78710</v>
      </c>
      <c r="K1606" s="6" t="n">
        <v>1</v>
      </c>
      <c r="L1606" s="6" t="inlineStr">
        <is>
          <t>linkedin</t>
        </is>
      </c>
      <c r="M1606" s="6" t="inlineStr">
        <is>
          <t>LI-ENT-Awareness-DataPipeline</t>
        </is>
      </c>
      <c r="N1606" s="6" t="inlineStr">
        <is>
          <t>linkedin</t>
        </is>
      </c>
      <c r="O1606" s="6" t="inlineStr">
        <is>
          <t>paid-social</t>
        </is>
      </c>
      <c r="P1606" s="6" t="inlineStr">
        <is>
          <t>li_ent_awareness_datapipeline</t>
        </is>
      </c>
      <c r="Q1606" s="6" t="inlineStr">
        <is>
          <t>single-image_social-proof_cta-learn-more</t>
        </is>
      </c>
      <c r="R1606" s="6" t="inlineStr">
        <is>
          <t>li-abm-strategic-accounts</t>
        </is>
      </c>
      <c r="S1606" s="8" t="n">
        <v>45898.62291666667</v>
      </c>
      <c r="T1606" s="6" t="inlineStr">
        <is>
          <t>trial_signup</t>
        </is>
      </c>
    </row>
    <row r="1607">
      <c r="A1607" s="9" t="inlineStr">
        <is>
          <t>PRO-00547</t>
        </is>
      </c>
      <c r="B1607" s="9" t="inlineStr">
        <is>
          <t>Finley Thompson</t>
        </is>
      </c>
      <c r="C1607" s="9" t="inlineStr">
        <is>
          <t>Analytics Engineer</t>
        </is>
      </c>
      <c r="D1607" s="9" t="inlineStr">
        <is>
          <t>ic_analyst</t>
        </is>
      </c>
      <c r="E1607" s="9" t="n">
        <v>0.75</v>
      </c>
      <c r="F1607" s="9" t="inlineStr">
        <is>
          <t>Meridian Cloud</t>
        </is>
      </c>
      <c r="G1607" s="9" t="b">
        <v>1</v>
      </c>
      <c r="H1607" s="9" t="b">
        <v>1</v>
      </c>
      <c r="I1607" s="9" t="b">
        <v>1</v>
      </c>
      <c r="J1607" s="10" t="n">
        <v>78710</v>
      </c>
      <c r="K1607" s="9" t="n">
        <v>2</v>
      </c>
      <c r="L1607" s="9" t="inlineStr">
        <is>
          <t>programmatic</t>
        </is>
      </c>
      <c r="M1607" s="9" t="inlineStr">
        <is>
          <t>DSP-ABM-AirCover-Commercial</t>
        </is>
      </c>
      <c r="N1607" s="9" t="inlineStr">
        <is>
          <t>stackadapt</t>
        </is>
      </c>
      <c r="O1607" s="9" t="inlineStr">
        <is>
          <t>display</t>
        </is>
      </c>
      <c r="P1607" s="9" t="inlineStr">
        <is>
          <t>dsp_abm_aircover_commercial</t>
        </is>
      </c>
      <c r="Q1607" s="9" t="inlineStr">
        <is>
          <t>display-banner_awareness</t>
        </is>
      </c>
      <c r="R1607" s="9" t="inlineStr">
        <is>
          <t>abm-strategic-accounts</t>
        </is>
      </c>
      <c r="S1607" s="11" t="n">
        <v>45908.38680555556</v>
      </c>
      <c r="T1607" s="9" t="inlineStr">
        <is>
          <t>trial_signup</t>
        </is>
      </c>
    </row>
    <row r="1608">
      <c r="A1608" s="6" t="inlineStr">
        <is>
          <t>PRO-00548</t>
        </is>
      </c>
      <c r="B1608" s="6" t="inlineStr">
        <is>
          <t>Indigo Johnson</t>
        </is>
      </c>
      <c r="C1608" s="6" t="inlineStr">
        <is>
          <t>Data Analyst</t>
        </is>
      </c>
      <c r="D1608" s="6" t="inlineStr">
        <is>
          <t>ic_analyst</t>
        </is>
      </c>
      <c r="E1608" s="6" t="n">
        <v>0.75</v>
      </c>
      <c r="F1608" s="6" t="inlineStr">
        <is>
          <t>Vaultbase</t>
        </is>
      </c>
      <c r="G1608" s="6" t="b">
        <v>0</v>
      </c>
      <c r="H1608" s="6" t="b">
        <v>0</v>
      </c>
      <c r="I1608" s="6" t="b">
        <v>0</v>
      </c>
      <c r="J1608" s="7" t="n">
        <v>0</v>
      </c>
      <c r="K1608" s="6" t="n">
        <v>1</v>
      </c>
      <c r="L1608" s="6" t="inlineStr">
        <is>
          <t>linkedin</t>
        </is>
      </c>
      <c r="M1608" s="6" t="inlineStr">
        <is>
          <t>LI-Retarget-SiteVisitors-30d</t>
        </is>
      </c>
      <c r="N1608" s="6" t="inlineStr">
        <is>
          <t>linkedin</t>
        </is>
      </c>
      <c r="O1608" s="6" t="inlineStr">
        <is>
          <t>paid-social</t>
        </is>
      </c>
      <c r="P1608" s="6" t="inlineStr">
        <is>
          <t>li_retarget_sitevisitors_30d</t>
        </is>
      </c>
      <c r="Q1608" s="6" t="inlineStr">
        <is>
          <t>single-image_pain-point_cta-demo</t>
        </is>
      </c>
      <c r="R1608" s="6" t="inlineStr">
        <is>
          <t>li-lookalike-closed-won</t>
        </is>
      </c>
      <c r="S1608" s="8" t="n">
        <v>45797.70277777778</v>
      </c>
      <c r="T1608" s="6" t="inlineStr">
        <is>
          <t>gated_content_download</t>
        </is>
      </c>
    </row>
    <row r="1609">
      <c r="A1609" s="9" t="inlineStr">
        <is>
          <t>PRO-00548</t>
        </is>
      </c>
      <c r="B1609" s="9" t="inlineStr">
        <is>
          <t>Indigo Johnson</t>
        </is>
      </c>
      <c r="C1609" s="9" t="inlineStr">
        <is>
          <t>Data Analyst</t>
        </is>
      </c>
      <c r="D1609" s="9" t="inlineStr">
        <is>
          <t>ic_analyst</t>
        </is>
      </c>
      <c r="E1609" s="9" t="n">
        <v>0.75</v>
      </c>
      <c r="F1609" s="9" t="inlineStr">
        <is>
          <t>Vaultbase</t>
        </is>
      </c>
      <c r="G1609" s="9" t="b">
        <v>0</v>
      </c>
      <c r="H1609" s="9" t="b">
        <v>0</v>
      </c>
      <c r="I1609" s="9" t="b">
        <v>0</v>
      </c>
      <c r="J1609" s="10" t="n">
        <v>0</v>
      </c>
      <c r="K1609" s="9" t="n">
        <v>2</v>
      </c>
      <c r="L1609" s="9" t="inlineStr">
        <is>
          <t>programmatic</t>
        </is>
      </c>
      <c r="M1609" s="9" t="inlineStr">
        <is>
          <t>DSP-ABM-AirCover-Commercial</t>
        </is>
      </c>
      <c r="N1609" s="9" t="inlineStr">
        <is>
          <t>stackadapt</t>
        </is>
      </c>
      <c r="O1609" s="9" t="inlineStr">
        <is>
          <t>display</t>
        </is>
      </c>
      <c r="P1609" s="9" t="inlineStr">
        <is>
          <t>dsp_abm_aircover_commercial</t>
        </is>
      </c>
      <c r="Q1609" s="9" t="inlineStr">
        <is>
          <t>display-banner_awareness</t>
        </is>
      </c>
      <c r="R1609" s="9" t="inlineStr">
        <is>
          <t>retarget-site-visitors-14d</t>
        </is>
      </c>
      <c r="S1609" s="11" t="n">
        <v>45804.63125</v>
      </c>
      <c r="T1609" s="9" t="inlineStr">
        <is>
          <t>newsletter_signup</t>
        </is>
      </c>
    </row>
    <row r="1610">
      <c r="A1610" s="6" t="inlineStr">
        <is>
          <t>PRO-00548</t>
        </is>
      </c>
      <c r="B1610" s="6" t="inlineStr">
        <is>
          <t>Indigo Johnson</t>
        </is>
      </c>
      <c r="C1610" s="6" t="inlineStr">
        <is>
          <t>Data Analyst</t>
        </is>
      </c>
      <c r="D1610" s="6" t="inlineStr">
        <is>
          <t>ic_analyst</t>
        </is>
      </c>
      <c r="E1610" s="6" t="n">
        <v>0.75</v>
      </c>
      <c r="F1610" s="6" t="inlineStr">
        <is>
          <t>Vaultbase</t>
        </is>
      </c>
      <c r="G1610" s="6" t="b">
        <v>0</v>
      </c>
      <c r="H1610" s="6" t="b">
        <v>0</v>
      </c>
      <c r="I1610" s="6" t="b">
        <v>0</v>
      </c>
      <c r="J1610" s="7" t="n">
        <v>0</v>
      </c>
      <c r="K1610" s="6" t="n">
        <v>3</v>
      </c>
      <c r="L1610" s="6" t="inlineStr">
        <is>
          <t>linkedin</t>
        </is>
      </c>
      <c r="M1610" s="6" t="inlineStr">
        <is>
          <t>LI-Retarget-SiteVisitors-30d</t>
        </is>
      </c>
      <c r="N1610" s="6" t="inlineStr">
        <is>
          <t>linkedin</t>
        </is>
      </c>
      <c r="O1610" s="6" t="inlineStr">
        <is>
          <t>paid-social</t>
        </is>
      </c>
      <c r="P1610" s="6" t="inlineStr">
        <is>
          <t>li_retarget_sitevisitors_30d</t>
        </is>
      </c>
      <c r="Q1610" s="6" t="inlineStr">
        <is>
          <t>single-image_social-proof_cta-learn-more</t>
        </is>
      </c>
      <c r="R1610" s="6" t="inlineStr">
        <is>
          <t>li-mid-analytics-directors</t>
        </is>
      </c>
      <c r="S1610" s="8" t="n">
        <v>45817.63541666666</v>
      </c>
      <c r="T1610" s="6" t="inlineStr">
        <is>
          <t>newsletter_signup</t>
        </is>
      </c>
    </row>
    <row r="1611">
      <c r="A1611" s="9" t="inlineStr">
        <is>
          <t>PRO-00548</t>
        </is>
      </c>
      <c r="B1611" s="9" t="inlineStr">
        <is>
          <t>Indigo Johnson</t>
        </is>
      </c>
      <c r="C1611" s="9" t="inlineStr">
        <is>
          <t>Data Analyst</t>
        </is>
      </c>
      <c r="D1611" s="9" t="inlineStr">
        <is>
          <t>ic_analyst</t>
        </is>
      </c>
      <c r="E1611" s="9" t="n">
        <v>0.75</v>
      </c>
      <c r="F1611" s="9" t="inlineStr">
        <is>
          <t>Vaultbase</t>
        </is>
      </c>
      <c r="G1611" s="9" t="b">
        <v>0</v>
      </c>
      <c r="H1611" s="9" t="b">
        <v>0</v>
      </c>
      <c r="I1611" s="9" t="b">
        <v>0</v>
      </c>
      <c r="J1611" s="10" t="n">
        <v>0</v>
      </c>
      <c r="K1611" s="9" t="n">
        <v>4</v>
      </c>
      <c r="L1611" s="9" t="inlineStr">
        <is>
          <t>linkedin</t>
        </is>
      </c>
      <c r="M1611" s="9" t="inlineStr">
        <is>
          <t>LI-ENT-Awareness-DataPipeline</t>
        </is>
      </c>
      <c r="N1611" s="9" t="inlineStr">
        <is>
          <t>linkedin</t>
        </is>
      </c>
      <c r="O1611" s="9" t="inlineStr">
        <is>
          <t>paid-social</t>
        </is>
      </c>
      <c r="P1611" s="9" t="inlineStr">
        <is>
          <t>li_ent_awareness_datapipeline</t>
        </is>
      </c>
      <c r="Q1611" s="9" t="inlineStr">
        <is>
          <t>single-image_thought-leadership_cta-download</t>
        </is>
      </c>
      <c r="R1611" s="9" t="inlineStr">
        <is>
          <t>li-lookalike-closed-won</t>
        </is>
      </c>
      <c r="S1611" s="11" t="n">
        <v>45838.33611111111</v>
      </c>
      <c r="T1611" s="9" t="inlineStr">
        <is>
          <t>newsletter_signup</t>
        </is>
      </c>
    </row>
    <row r="1612">
      <c r="A1612" s="6" t="inlineStr">
        <is>
          <t>PRO-00549</t>
        </is>
      </c>
      <c r="B1612" s="6" t="inlineStr">
        <is>
          <t>Rowan White</t>
        </is>
      </c>
      <c r="C1612" s="6" t="inlineStr">
        <is>
          <t>Data Platform Manager</t>
        </is>
      </c>
      <c r="D1612" s="6" t="inlineStr">
        <is>
          <t>manager</t>
        </is>
      </c>
      <c r="E1612" s="6" t="n">
        <v>1</v>
      </c>
      <c r="F1612" s="6" t="inlineStr">
        <is>
          <t>Apex Workflows</t>
        </is>
      </c>
      <c r="G1612" s="6" t="b">
        <v>1</v>
      </c>
      <c r="H1612" s="6" t="b">
        <v>0</v>
      </c>
      <c r="I1612" s="6" t="b">
        <v>0</v>
      </c>
      <c r="J1612" s="7" t="n">
        <v>0</v>
      </c>
      <c r="K1612" s="6" t="n">
        <v>1</v>
      </c>
      <c r="L1612" s="6" t="inlineStr">
        <is>
          <t>google</t>
        </is>
      </c>
      <c r="M1612" s="6" t="inlineStr">
        <is>
          <t>GGL-RLSA-HighIntent-Visitors</t>
        </is>
      </c>
      <c r="N1612" s="6" t="inlineStr">
        <is>
          <t>google</t>
        </is>
      </c>
      <c r="O1612" s="6" t="inlineStr">
        <is>
          <t>paid-search</t>
        </is>
      </c>
      <c r="P1612" s="6" t="inlineStr">
        <is>
          <t>ggl_rlsa_highintent_visitors</t>
        </is>
      </c>
      <c r="Q1612" s="6" t="inlineStr">
        <is>
          <t>text-ad_competitor</t>
        </is>
      </c>
      <c r="R1612" s="6" t="inlineStr">
        <is>
          <t>data-integration-platform</t>
        </is>
      </c>
      <c r="S1612" s="8" t="n">
        <v>45924.57638888889</v>
      </c>
      <c r="T1612" s="6" t="inlineStr">
        <is>
          <t>trial_signup</t>
        </is>
      </c>
    </row>
    <row r="1613">
      <c r="A1613" s="9" t="inlineStr">
        <is>
          <t>PRO-00549</t>
        </is>
      </c>
      <c r="B1613" s="9" t="inlineStr">
        <is>
          <t>Rowan White</t>
        </is>
      </c>
      <c r="C1613" s="9" t="inlineStr">
        <is>
          <t>Data Platform Manager</t>
        </is>
      </c>
      <c r="D1613" s="9" t="inlineStr">
        <is>
          <t>manager</t>
        </is>
      </c>
      <c r="E1613" s="9" t="n">
        <v>1</v>
      </c>
      <c r="F1613" s="9" t="inlineStr">
        <is>
          <t>Apex Workflows</t>
        </is>
      </c>
      <c r="G1613" s="9" t="b">
        <v>1</v>
      </c>
      <c r="H1613" s="9" t="b">
        <v>0</v>
      </c>
      <c r="I1613" s="9" t="b">
        <v>0</v>
      </c>
      <c r="J1613" s="10" t="n">
        <v>0</v>
      </c>
      <c r="K1613" s="9" t="n">
        <v>2</v>
      </c>
      <c r="L1613" s="9" t="inlineStr">
        <is>
          <t>google</t>
        </is>
      </c>
      <c r="M1613" s="9" t="inlineStr">
        <is>
          <t>GGL-Competitor-Pipeform-Alt</t>
        </is>
      </c>
      <c r="N1613" s="9" t="inlineStr">
        <is>
          <t>google</t>
        </is>
      </c>
      <c r="O1613" s="9" t="inlineStr">
        <is>
          <t>paid-search</t>
        </is>
      </c>
      <c r="P1613" s="9" t="inlineStr">
        <is>
          <t>ggl_competitor_pipeform_alt</t>
        </is>
      </c>
      <c r="Q1613" s="9" t="inlineStr">
        <is>
          <t>text-ad_search</t>
        </is>
      </c>
      <c r="R1613" s="9" t="inlineStr">
        <is>
          <t>etl-software</t>
        </is>
      </c>
      <c r="S1613" s="11" t="n">
        <v>45939.59027777778</v>
      </c>
      <c r="T1613" s="9" t="inlineStr">
        <is>
          <t>gated_content_download</t>
        </is>
      </c>
    </row>
    <row r="1614">
      <c r="A1614" s="6" t="inlineStr">
        <is>
          <t>PRO-00549</t>
        </is>
      </c>
      <c r="B1614" s="6" t="inlineStr">
        <is>
          <t>Rowan White</t>
        </is>
      </c>
      <c r="C1614" s="6" t="inlineStr">
        <is>
          <t>Data Platform Manager</t>
        </is>
      </c>
      <c r="D1614" s="6" t="inlineStr">
        <is>
          <t>manager</t>
        </is>
      </c>
      <c r="E1614" s="6" t="n">
        <v>1</v>
      </c>
      <c r="F1614" s="6" t="inlineStr">
        <is>
          <t>Apex Workflows</t>
        </is>
      </c>
      <c r="G1614" s="6" t="b">
        <v>1</v>
      </c>
      <c r="H1614" s="6" t="b">
        <v>0</v>
      </c>
      <c r="I1614" s="6" t="b">
        <v>0</v>
      </c>
      <c r="J1614" s="7" t="n">
        <v>0</v>
      </c>
      <c r="K1614" s="6" t="n">
        <v>3</v>
      </c>
      <c r="L1614" s="6" t="inlineStr">
        <is>
          <t>g2</t>
        </is>
      </c>
      <c r="M1614" s="6" t="inlineStr">
        <is>
          <t>G2-Retarget-CategoryBuyers</t>
        </is>
      </c>
      <c r="N1614" s="6" t="inlineStr">
        <is>
          <t>g2</t>
        </is>
      </c>
      <c r="O1614" s="6" t="inlineStr">
        <is>
          <t>review-site</t>
        </is>
      </c>
      <c r="P1614" s="6" t="inlineStr">
        <is>
          <t>g2_retarget_categorybuyers</t>
        </is>
      </c>
      <c r="Q1614" s="6" t="inlineStr">
        <is>
          <t>badge-display_integration</t>
        </is>
      </c>
      <c r="R1614" s="6" t="inlineStr">
        <is>
          <t>data-integration-review</t>
        </is>
      </c>
      <c r="S1614" s="8" t="n">
        <v>45957.57847222222</v>
      </c>
      <c r="T1614" s="6" t="inlineStr">
        <is>
          <t>gated_content_download</t>
        </is>
      </c>
    </row>
    <row r="1615">
      <c r="A1615" s="9" t="inlineStr">
        <is>
          <t>PRO-00549</t>
        </is>
      </c>
      <c r="B1615" s="9" t="inlineStr">
        <is>
          <t>Rowan White</t>
        </is>
      </c>
      <c r="C1615" s="9" t="inlineStr">
        <is>
          <t>Data Platform Manager</t>
        </is>
      </c>
      <c r="D1615" s="9" t="inlineStr">
        <is>
          <t>manager</t>
        </is>
      </c>
      <c r="E1615" s="9" t="n">
        <v>1</v>
      </c>
      <c r="F1615" s="9" t="inlineStr">
        <is>
          <t>Apex Workflows</t>
        </is>
      </c>
      <c r="G1615" s="9" t="b">
        <v>1</v>
      </c>
      <c r="H1615" s="9" t="b">
        <v>0</v>
      </c>
      <c r="I1615" s="9" t="b">
        <v>0</v>
      </c>
      <c r="J1615" s="10" t="n">
        <v>0</v>
      </c>
      <c r="K1615" s="9" t="n">
        <v>4</v>
      </c>
      <c r="L1615" s="9" t="inlineStr">
        <is>
          <t>g2</t>
        </is>
      </c>
      <c r="M1615" s="9" t="inlineStr">
        <is>
          <t>G2-GridReport-ETL-Gated</t>
        </is>
      </c>
      <c r="N1615" s="9" t="inlineStr">
        <is>
          <t>g2</t>
        </is>
      </c>
      <c r="O1615" s="9" t="inlineStr">
        <is>
          <t>review-site</t>
        </is>
      </c>
      <c r="P1615" s="9" t="inlineStr">
        <is>
          <t>g2_gridreport_etl_gated</t>
        </is>
      </c>
      <c r="Q1615" s="9" t="inlineStr">
        <is>
          <t>gated-report_etl</t>
        </is>
      </c>
      <c r="R1615" s="9" t="inlineStr">
        <is>
          <t>data-integration-review</t>
        </is>
      </c>
      <c r="S1615" s="11" t="n">
        <v>45971.34722222222</v>
      </c>
      <c r="T1615" s="9" t="inlineStr">
        <is>
          <t>trial_signup</t>
        </is>
      </c>
    </row>
    <row r="1616">
      <c r="A1616" s="6" t="inlineStr">
        <is>
          <t>PRO-00550</t>
        </is>
      </c>
      <c r="B1616" s="6" t="inlineStr">
        <is>
          <t>Dana Walker</t>
        </is>
      </c>
      <c r="C1616" s="6" t="inlineStr">
        <is>
          <t>Analytics Engineer</t>
        </is>
      </c>
      <c r="D1616" s="6" t="inlineStr">
        <is>
          <t>ic_analyst</t>
        </is>
      </c>
      <c r="E1616" s="6" t="n">
        <v>0.75</v>
      </c>
      <c r="F1616" s="6" t="inlineStr">
        <is>
          <t>Crestline Systems</t>
        </is>
      </c>
      <c r="G1616" s="6" t="b">
        <v>1</v>
      </c>
      <c r="H1616" s="6" t="b">
        <v>1</v>
      </c>
      <c r="I1616" s="6" t="b">
        <v>0</v>
      </c>
      <c r="J1616" s="7" t="n">
        <v>68853</v>
      </c>
      <c r="K1616" s="6" t="n">
        <v>1</v>
      </c>
      <c r="L1616" s="6" t="inlineStr">
        <is>
          <t>linkedin</t>
        </is>
      </c>
      <c r="M1616" s="6" t="inlineStr">
        <is>
          <t>LI-ENT-Awareness-DataIntegration</t>
        </is>
      </c>
      <c r="N1616" s="6" t="inlineStr">
        <is>
          <t>linkedin</t>
        </is>
      </c>
      <c r="O1616" s="6" t="inlineStr">
        <is>
          <t>paid-social</t>
        </is>
      </c>
      <c r="P1616" s="6" t="inlineStr">
        <is>
          <t>li_ent_awareness_dataintegration</t>
        </is>
      </c>
      <c r="Q1616" s="6" t="inlineStr">
        <is>
          <t>single-image_product-feature_cta-trial</t>
        </is>
      </c>
      <c r="R1616" s="6" t="inlineStr">
        <is>
          <t>li-retarget-site-visitors-30d</t>
        </is>
      </c>
      <c r="S1616" s="8" t="n">
        <v>45812.59375</v>
      </c>
      <c r="T1616" s="6" t="inlineStr">
        <is>
          <t>newsletter_signup</t>
        </is>
      </c>
    </row>
    <row r="1617">
      <c r="A1617" s="9" t="inlineStr">
        <is>
          <t>PRO-00550</t>
        </is>
      </c>
      <c r="B1617" s="9" t="inlineStr">
        <is>
          <t>Dana Walker</t>
        </is>
      </c>
      <c r="C1617" s="9" t="inlineStr">
        <is>
          <t>Analytics Engineer</t>
        </is>
      </c>
      <c r="D1617" s="9" t="inlineStr">
        <is>
          <t>ic_analyst</t>
        </is>
      </c>
      <c r="E1617" s="9" t="n">
        <v>0.75</v>
      </c>
      <c r="F1617" s="9" t="inlineStr">
        <is>
          <t>Crestline Systems</t>
        </is>
      </c>
      <c r="G1617" s="9" t="b">
        <v>1</v>
      </c>
      <c r="H1617" s="9" t="b">
        <v>1</v>
      </c>
      <c r="I1617" s="9" t="b">
        <v>0</v>
      </c>
      <c r="J1617" s="10" t="n">
        <v>68853</v>
      </c>
      <c r="K1617" s="9" t="n">
        <v>2</v>
      </c>
      <c r="L1617" s="9" t="inlineStr">
        <is>
          <t>programmatic</t>
        </is>
      </c>
      <c r="M1617" s="9" t="inlineStr">
        <is>
          <t>DSP-Awareness-DataEngineers</t>
        </is>
      </c>
      <c r="N1617" s="9" t="inlineStr">
        <is>
          <t>stackadapt</t>
        </is>
      </c>
      <c r="O1617" s="9" t="inlineStr">
        <is>
          <t>display</t>
        </is>
      </c>
      <c r="P1617" s="9" t="inlineStr">
        <is>
          <t>dsp_awareness_dataengineers</t>
        </is>
      </c>
      <c r="Q1617" s="9" t="inlineStr">
        <is>
          <t>display-banner_abm</t>
        </is>
      </c>
      <c r="R1617" s="9" t="inlineStr">
        <is>
          <t>retarget-site-visitors-14d</t>
        </is>
      </c>
      <c r="S1617" s="11" t="n">
        <v>45826.64097222222</v>
      </c>
      <c r="T1617" s="9" t="inlineStr">
        <is>
          <t>demo_request</t>
        </is>
      </c>
    </row>
    <row r="1618">
      <c r="A1618" s="6" t="inlineStr">
        <is>
          <t>PRO-00550</t>
        </is>
      </c>
      <c r="B1618" s="6" t="inlineStr">
        <is>
          <t>Dana Walker</t>
        </is>
      </c>
      <c r="C1618" s="6" t="inlineStr">
        <is>
          <t>Analytics Engineer</t>
        </is>
      </c>
      <c r="D1618" s="6" t="inlineStr">
        <is>
          <t>ic_analyst</t>
        </is>
      </c>
      <c r="E1618" s="6" t="n">
        <v>0.75</v>
      </c>
      <c r="F1618" s="6" t="inlineStr">
        <is>
          <t>Crestline Systems</t>
        </is>
      </c>
      <c r="G1618" s="6" t="b">
        <v>1</v>
      </c>
      <c r="H1618" s="6" t="b">
        <v>1</v>
      </c>
      <c r="I1618" s="6" t="b">
        <v>0</v>
      </c>
      <c r="J1618" s="7" t="n">
        <v>68853</v>
      </c>
      <c r="K1618" s="6" t="n">
        <v>3</v>
      </c>
      <c r="L1618" s="6" t="inlineStr">
        <is>
          <t>linkedin</t>
        </is>
      </c>
      <c r="M1618" s="6" t="inlineStr">
        <is>
          <t>LI-Retarget-SiteVisitors-30d</t>
        </is>
      </c>
      <c r="N1618" s="6" t="inlineStr">
        <is>
          <t>linkedin</t>
        </is>
      </c>
      <c r="O1618" s="6" t="inlineStr">
        <is>
          <t>paid-social</t>
        </is>
      </c>
      <c r="P1618" s="6" t="inlineStr">
        <is>
          <t>li_retarget_sitevisitors_30d</t>
        </is>
      </c>
      <c r="Q1618" s="6" t="inlineStr">
        <is>
          <t>single-image_thought-leadership_cta-download</t>
        </is>
      </c>
      <c r="R1618" s="6" t="inlineStr">
        <is>
          <t>li-retarget-site-visitors-30d</t>
        </is>
      </c>
      <c r="S1618" s="8" t="n">
        <v>45838.45625</v>
      </c>
      <c r="T1618" s="6" t="inlineStr">
        <is>
          <t>gated_content_download</t>
        </is>
      </c>
    </row>
    <row r="1619">
      <c r="A1619" s="9" t="inlineStr">
        <is>
          <t>PRO-00551</t>
        </is>
      </c>
      <c r="B1619" s="9" t="inlineStr">
        <is>
          <t>Morgan Martin</t>
        </is>
      </c>
      <c r="C1619" s="9" t="inlineStr">
        <is>
          <t>Data Platform Manager</t>
        </is>
      </c>
      <c r="D1619" s="9" t="inlineStr">
        <is>
          <t>manager</t>
        </is>
      </c>
      <c r="E1619" s="9" t="n">
        <v>1</v>
      </c>
      <c r="F1619" s="9" t="inlineStr">
        <is>
          <t>Queryspan</t>
        </is>
      </c>
      <c r="G1619" s="9" t="b">
        <v>1</v>
      </c>
      <c r="H1619" s="9" t="b">
        <v>1</v>
      </c>
      <c r="I1619" s="9" t="b">
        <v>1</v>
      </c>
      <c r="J1619" s="10" t="n">
        <v>115337</v>
      </c>
      <c r="K1619" s="9" t="n">
        <v>1</v>
      </c>
      <c r="L1619" s="9" t="inlineStr">
        <is>
          <t>linkedin</t>
        </is>
      </c>
      <c r="M1619" s="9" t="inlineStr">
        <is>
          <t>LI-MOFU-Demo-DataEngineers</t>
        </is>
      </c>
      <c r="N1619" s="9" t="inlineStr">
        <is>
          <t>linkedin</t>
        </is>
      </c>
      <c r="O1619" s="9" t="inlineStr">
        <is>
          <t>paid-social</t>
        </is>
      </c>
      <c r="P1619" s="9" t="inlineStr">
        <is>
          <t>li_mofu_demo_dataengineers</t>
        </is>
      </c>
      <c r="Q1619" s="9" t="inlineStr">
        <is>
          <t>single-image_social-proof_cta-demo</t>
        </is>
      </c>
      <c r="R1619" s="9" t="inlineStr">
        <is>
          <t>li-ent-data-engineers</t>
        </is>
      </c>
      <c r="S1619" s="11" t="n">
        <v>45903.39027777778</v>
      </c>
      <c r="T1619" s="9" t="inlineStr">
        <is>
          <t>demo_request</t>
        </is>
      </c>
    </row>
    <row r="1620">
      <c r="A1620" s="6" t="inlineStr">
        <is>
          <t>PRO-00551</t>
        </is>
      </c>
      <c r="B1620" s="6" t="inlineStr">
        <is>
          <t>Morgan Martin</t>
        </is>
      </c>
      <c r="C1620" s="6" t="inlineStr">
        <is>
          <t>Data Platform Manager</t>
        </is>
      </c>
      <c r="D1620" s="6" t="inlineStr">
        <is>
          <t>manager</t>
        </is>
      </c>
      <c r="E1620" s="6" t="n">
        <v>1</v>
      </c>
      <c r="F1620" s="6" t="inlineStr">
        <is>
          <t>Queryspan</t>
        </is>
      </c>
      <c r="G1620" s="6" t="b">
        <v>1</v>
      </c>
      <c r="H1620" s="6" t="b">
        <v>1</v>
      </c>
      <c r="I1620" s="6" t="b">
        <v>1</v>
      </c>
      <c r="J1620" s="7" t="n">
        <v>115337</v>
      </c>
      <c r="K1620" s="6" t="n">
        <v>2</v>
      </c>
      <c r="L1620" s="6" t="inlineStr">
        <is>
          <t>linkedin</t>
        </is>
      </c>
      <c r="M1620" s="6" t="inlineStr">
        <is>
          <t>LI-Retarget-SiteVisitors-30d</t>
        </is>
      </c>
      <c r="N1620" s="6" t="inlineStr">
        <is>
          <t>linkedin</t>
        </is>
      </c>
      <c r="O1620" s="6" t="inlineStr">
        <is>
          <t>paid-social</t>
        </is>
      </c>
      <c r="P1620" s="6" t="inlineStr">
        <is>
          <t>li_retarget_sitevisitors_30d</t>
        </is>
      </c>
      <c r="Q1620" s="6" t="inlineStr">
        <is>
          <t>single-image_social-proof_cta-learn-more</t>
        </is>
      </c>
      <c r="R1620" s="6" t="inlineStr">
        <is>
          <t>li-abm-strategic-accounts</t>
        </is>
      </c>
      <c r="S1620" s="8" t="n">
        <v>45912.67847222222</v>
      </c>
      <c r="T1620" s="6" t="inlineStr">
        <is>
          <t>gated_content_download</t>
        </is>
      </c>
    </row>
    <row r="1621">
      <c r="A1621" s="9" t="inlineStr">
        <is>
          <t>PRO-00552</t>
        </is>
      </c>
      <c r="B1621" s="9" t="inlineStr">
        <is>
          <t>Dana Wilson</t>
        </is>
      </c>
      <c r="C1621" s="9" t="inlineStr">
        <is>
          <t>Director of Business Intelligence</t>
        </is>
      </c>
      <c r="D1621" s="9" t="inlineStr">
        <is>
          <t>director</t>
        </is>
      </c>
      <c r="E1621" s="9" t="n">
        <v>1.25</v>
      </c>
      <c r="F1621" s="9" t="inlineStr">
        <is>
          <t>Novabridge</t>
        </is>
      </c>
      <c r="G1621" s="9" t="b">
        <v>1</v>
      </c>
      <c r="H1621" s="9" t="b">
        <v>1</v>
      </c>
      <c r="I1621" s="9" t="b">
        <v>0</v>
      </c>
      <c r="J1621" s="10" t="n">
        <v>115816</v>
      </c>
      <c r="K1621" s="9" t="n">
        <v>1</v>
      </c>
      <c r="L1621" s="9" t="inlineStr">
        <is>
          <t>google</t>
        </is>
      </c>
      <c r="M1621" s="9" t="inlineStr">
        <is>
          <t>GGL-Competitor-Pipeform-Alt</t>
        </is>
      </c>
      <c r="N1621" s="9" t="inlineStr">
        <is>
          <t>google</t>
        </is>
      </c>
      <c r="O1621" s="9" t="inlineStr">
        <is>
          <t>paid-search</t>
        </is>
      </c>
      <c r="P1621" s="9" t="inlineStr">
        <is>
          <t>ggl_competitor_pipeform_alt</t>
        </is>
      </c>
      <c r="Q1621" s="9" t="inlineStr">
        <is>
          <t>text-ad_rlsa</t>
        </is>
      </c>
      <c r="R1621" s="9" t="inlineStr">
        <is>
          <t>pipeform-alternative</t>
        </is>
      </c>
      <c r="S1621" s="11" t="n">
        <v>45922.71319444444</v>
      </c>
      <c r="T1621" s="9" t="inlineStr">
        <is>
          <t>gated_content_download</t>
        </is>
      </c>
    </row>
    <row r="1622">
      <c r="A1622" s="6" t="inlineStr">
        <is>
          <t>PRO-00552</t>
        </is>
      </c>
      <c r="B1622" s="6" t="inlineStr">
        <is>
          <t>Dana Wilson</t>
        </is>
      </c>
      <c r="C1622" s="6" t="inlineStr">
        <is>
          <t>Director of Business Intelligence</t>
        </is>
      </c>
      <c r="D1622" s="6" t="inlineStr">
        <is>
          <t>director</t>
        </is>
      </c>
      <c r="E1622" s="6" t="n">
        <v>1.25</v>
      </c>
      <c r="F1622" s="6" t="inlineStr">
        <is>
          <t>Novabridge</t>
        </is>
      </c>
      <c r="G1622" s="6" t="b">
        <v>1</v>
      </c>
      <c r="H1622" s="6" t="b">
        <v>1</v>
      </c>
      <c r="I1622" s="6" t="b">
        <v>0</v>
      </c>
      <c r="J1622" s="7" t="n">
        <v>115816</v>
      </c>
      <c r="K1622" s="6" t="n">
        <v>2</v>
      </c>
      <c r="L1622" s="6" t="inlineStr">
        <is>
          <t>g2</t>
        </is>
      </c>
      <c r="M1622" s="6" t="inlineStr">
        <is>
          <t>G2-Retarget-CategoryBuyers</t>
        </is>
      </c>
      <c r="N1622" s="6" t="inlineStr">
        <is>
          <t>g2</t>
        </is>
      </c>
      <c r="O1622" s="6" t="inlineStr">
        <is>
          <t>review-site</t>
        </is>
      </c>
      <c r="P1622" s="6" t="inlineStr">
        <is>
          <t>g2_retarget_categorybuyers</t>
        </is>
      </c>
      <c r="Q1622" s="6" t="inlineStr">
        <is>
          <t>gated-report_etl</t>
        </is>
      </c>
      <c r="R1622" s="6" t="inlineStr">
        <is>
          <t>etl-tools-comparison</t>
        </is>
      </c>
      <c r="S1622" s="8" t="n">
        <v>45943.69861111111</v>
      </c>
      <c r="T1622" s="6" t="inlineStr">
        <is>
          <t>demo_request</t>
        </is>
      </c>
    </row>
    <row r="1623">
      <c r="A1623" s="9" t="inlineStr">
        <is>
          <t>PRO-00553</t>
        </is>
      </c>
      <c r="B1623" s="9" t="inlineStr">
        <is>
          <t>Phoenix Robinson</t>
        </is>
      </c>
      <c r="C1623" s="9" t="inlineStr">
        <is>
          <t>Director of Analytics</t>
        </is>
      </c>
      <c r="D1623" s="9" t="inlineStr">
        <is>
          <t>director</t>
        </is>
      </c>
      <c r="E1623" s="9" t="n">
        <v>1.25</v>
      </c>
      <c r="F1623" s="9" t="inlineStr">
        <is>
          <t>Tangent Labs</t>
        </is>
      </c>
      <c r="G1623" s="9" t="b">
        <v>0</v>
      </c>
      <c r="H1623" s="9" t="b">
        <v>0</v>
      </c>
      <c r="I1623" s="9" t="b">
        <v>0</v>
      </c>
      <c r="J1623" s="10" t="n">
        <v>0</v>
      </c>
      <c r="K1623" s="9" t="n">
        <v>1</v>
      </c>
      <c r="L1623" s="9" t="inlineStr">
        <is>
          <t>linkedin</t>
        </is>
      </c>
      <c r="M1623" s="9" t="inlineStr">
        <is>
          <t>LI-MOFU-Trial-AnalyticsTeams</t>
        </is>
      </c>
      <c r="N1623" s="9" t="inlineStr">
        <is>
          <t>linkedin</t>
        </is>
      </c>
      <c r="O1623" s="9" t="inlineStr">
        <is>
          <t>paid-social</t>
        </is>
      </c>
      <c r="P1623" s="9" t="inlineStr">
        <is>
          <t>li_mofu_trial_analyticsteams</t>
        </is>
      </c>
      <c r="Q1623" s="9" t="inlineStr">
        <is>
          <t>single-image_social-proof_cta-learn-more</t>
        </is>
      </c>
      <c r="R1623" s="9" t="inlineStr">
        <is>
          <t>li-ent-data-engineers</t>
        </is>
      </c>
      <c r="S1623" s="11" t="n">
        <v>45758.40208333333</v>
      </c>
      <c r="T1623" s="9" t="inlineStr">
        <is>
          <t>gated_content_download</t>
        </is>
      </c>
    </row>
    <row r="1624">
      <c r="A1624" s="6" t="inlineStr">
        <is>
          <t>PRO-00553</t>
        </is>
      </c>
      <c r="B1624" s="6" t="inlineStr">
        <is>
          <t>Phoenix Robinson</t>
        </is>
      </c>
      <c r="C1624" s="6" t="inlineStr">
        <is>
          <t>Director of Analytics</t>
        </is>
      </c>
      <c r="D1624" s="6" t="inlineStr">
        <is>
          <t>director</t>
        </is>
      </c>
      <c r="E1624" s="6" t="n">
        <v>1.25</v>
      </c>
      <c r="F1624" s="6" t="inlineStr">
        <is>
          <t>Tangent Labs</t>
        </is>
      </c>
      <c r="G1624" s="6" t="b">
        <v>0</v>
      </c>
      <c r="H1624" s="6" t="b">
        <v>0</v>
      </c>
      <c r="I1624" s="6" t="b">
        <v>0</v>
      </c>
      <c r="J1624" s="7" t="n">
        <v>0</v>
      </c>
      <c r="K1624" s="6" t="n">
        <v>2</v>
      </c>
      <c r="L1624" s="6" t="inlineStr">
        <is>
          <t>google</t>
        </is>
      </c>
      <c r="M1624" s="6" t="inlineStr">
        <is>
          <t>GGL-NonBrand-ETL-Tools</t>
        </is>
      </c>
      <c r="N1624" s="6" t="inlineStr">
        <is>
          <t>google</t>
        </is>
      </c>
      <c r="O1624" s="6" t="inlineStr">
        <is>
          <t>paid-search</t>
        </is>
      </c>
      <c r="P1624" s="6" t="inlineStr">
        <is>
          <t>ggl_nonbrand_etl_tools</t>
        </is>
      </c>
      <c r="Q1624" s="6" t="inlineStr">
        <is>
          <t>text-ad_rlsa</t>
        </is>
      </c>
      <c r="R1624" s="6" t="inlineStr">
        <is>
          <t>data-pipeline-tools</t>
        </is>
      </c>
      <c r="S1624" s="8" t="n">
        <v>45765.425</v>
      </c>
      <c r="T1624" s="6" t="inlineStr">
        <is>
          <t>gated_content_download</t>
        </is>
      </c>
    </row>
    <row r="1625">
      <c r="A1625" s="9" t="inlineStr">
        <is>
          <t>PRO-00553</t>
        </is>
      </c>
      <c r="B1625" s="9" t="inlineStr">
        <is>
          <t>Phoenix Robinson</t>
        </is>
      </c>
      <c r="C1625" s="9" t="inlineStr">
        <is>
          <t>Director of Analytics</t>
        </is>
      </c>
      <c r="D1625" s="9" t="inlineStr">
        <is>
          <t>director</t>
        </is>
      </c>
      <c r="E1625" s="9" t="n">
        <v>1.25</v>
      </c>
      <c r="F1625" s="9" t="inlineStr">
        <is>
          <t>Tangent Labs</t>
        </is>
      </c>
      <c r="G1625" s="9" t="b">
        <v>0</v>
      </c>
      <c r="H1625" s="9" t="b">
        <v>0</v>
      </c>
      <c r="I1625" s="9" t="b">
        <v>0</v>
      </c>
      <c r="J1625" s="10" t="n">
        <v>0</v>
      </c>
      <c r="K1625" s="9" t="n">
        <v>3</v>
      </c>
      <c r="L1625" s="9" t="inlineStr">
        <is>
          <t>g2</t>
        </is>
      </c>
      <c r="M1625" s="9" t="inlineStr">
        <is>
          <t>G2-GridReport-ETL-Gated</t>
        </is>
      </c>
      <c r="N1625" s="9" t="inlineStr">
        <is>
          <t>g2</t>
        </is>
      </c>
      <c r="O1625" s="9" t="inlineStr">
        <is>
          <t>review-site</t>
        </is>
      </c>
      <c r="P1625" s="9" t="inlineStr">
        <is>
          <t>g2_gridreport_etl_gated</t>
        </is>
      </c>
      <c r="Q1625" s="9" t="inlineStr">
        <is>
          <t>gated-report_etl</t>
        </is>
      </c>
      <c r="R1625" s="9" t="inlineStr">
        <is>
          <t>etl-tools-comparison</t>
        </is>
      </c>
      <c r="S1625" s="11" t="n">
        <v>45782.54027777778</v>
      </c>
      <c r="T1625" s="9" t="inlineStr">
        <is>
          <t>gated_content_download</t>
        </is>
      </c>
    </row>
    <row r="1626">
      <c r="A1626" s="6" t="inlineStr">
        <is>
          <t>PRO-00553</t>
        </is>
      </c>
      <c r="B1626" s="6" t="inlineStr">
        <is>
          <t>Phoenix Robinson</t>
        </is>
      </c>
      <c r="C1626" s="6" t="inlineStr">
        <is>
          <t>Director of Analytics</t>
        </is>
      </c>
      <c r="D1626" s="6" t="inlineStr">
        <is>
          <t>director</t>
        </is>
      </c>
      <c r="E1626" s="6" t="n">
        <v>1.25</v>
      </c>
      <c r="F1626" s="6" t="inlineStr">
        <is>
          <t>Tangent Labs</t>
        </is>
      </c>
      <c r="G1626" s="6" t="b">
        <v>0</v>
      </c>
      <c r="H1626" s="6" t="b">
        <v>0</v>
      </c>
      <c r="I1626" s="6" t="b">
        <v>0</v>
      </c>
      <c r="J1626" s="7" t="n">
        <v>0</v>
      </c>
      <c r="K1626" s="6" t="n">
        <v>4</v>
      </c>
      <c r="L1626" s="6" t="inlineStr">
        <is>
          <t>g2</t>
        </is>
      </c>
      <c r="M1626" s="6" t="inlineStr">
        <is>
          <t>G2-GridReport-ETL-Gated</t>
        </is>
      </c>
      <c r="N1626" s="6" t="inlineStr">
        <is>
          <t>g2</t>
        </is>
      </c>
      <c r="O1626" s="6" t="inlineStr">
        <is>
          <t>review-site</t>
        </is>
      </c>
      <c r="P1626" s="6" t="inlineStr">
        <is>
          <t>g2_gridreport_etl_gated</t>
        </is>
      </c>
      <c r="Q1626" s="6" t="inlineStr">
        <is>
          <t>retarget-banner_category</t>
        </is>
      </c>
      <c r="R1626" s="6" t="inlineStr">
        <is>
          <t>data-integration-review</t>
        </is>
      </c>
      <c r="S1626" s="8" t="n">
        <v>45796.38472222222</v>
      </c>
      <c r="T1626" s="6" t="inlineStr">
        <is>
          <t>gated_content_download</t>
        </is>
      </c>
    </row>
    <row r="1627">
      <c r="A1627" s="9" t="inlineStr">
        <is>
          <t>PRO-00554</t>
        </is>
      </c>
      <c r="B1627" s="9" t="inlineStr">
        <is>
          <t>Hayden Hall</t>
        </is>
      </c>
      <c r="C1627" s="9" t="inlineStr">
        <is>
          <t>BI Manager</t>
        </is>
      </c>
      <c r="D1627" s="9" t="inlineStr">
        <is>
          <t>manager</t>
        </is>
      </c>
      <c r="E1627" s="9" t="n">
        <v>1</v>
      </c>
      <c r="F1627" s="9" t="inlineStr">
        <is>
          <t>Cloudnetic</t>
        </is>
      </c>
      <c r="G1627" s="9" t="b">
        <v>1</v>
      </c>
      <c r="H1627" s="9" t="b">
        <v>0</v>
      </c>
      <c r="I1627" s="9" t="b">
        <v>0</v>
      </c>
      <c r="J1627" s="10" t="n">
        <v>0</v>
      </c>
      <c r="K1627" s="9" t="n">
        <v>1</v>
      </c>
      <c r="L1627" s="9" t="inlineStr">
        <is>
          <t>linkedin</t>
        </is>
      </c>
      <c r="M1627" s="9" t="inlineStr">
        <is>
          <t>LI-ABM-Strategic-ENT</t>
        </is>
      </c>
      <c r="N1627" s="9" t="inlineStr">
        <is>
          <t>linkedin</t>
        </is>
      </c>
      <c r="O1627" s="9" t="inlineStr">
        <is>
          <t>paid-social</t>
        </is>
      </c>
      <c r="P1627" s="9" t="inlineStr">
        <is>
          <t>li_abm_strategic_ent</t>
        </is>
      </c>
      <c r="Q1627" s="9" t="inlineStr">
        <is>
          <t>single-image_thought-leadership_cta-learn-more</t>
        </is>
      </c>
      <c r="R1627" s="9" t="inlineStr">
        <is>
          <t>li-retarget-site-visitors-30d</t>
        </is>
      </c>
      <c r="S1627" s="11" t="n">
        <v>45790.73263888889</v>
      </c>
      <c r="T1627" s="9" t="inlineStr">
        <is>
          <t>newsletter_signup</t>
        </is>
      </c>
    </row>
    <row r="1628">
      <c r="A1628" s="6" t="inlineStr">
        <is>
          <t>PRO-00554</t>
        </is>
      </c>
      <c r="B1628" s="6" t="inlineStr">
        <is>
          <t>Hayden Hall</t>
        </is>
      </c>
      <c r="C1628" s="6" t="inlineStr">
        <is>
          <t>BI Manager</t>
        </is>
      </c>
      <c r="D1628" s="6" t="inlineStr">
        <is>
          <t>manager</t>
        </is>
      </c>
      <c r="E1628" s="6" t="n">
        <v>1</v>
      </c>
      <c r="F1628" s="6" t="inlineStr">
        <is>
          <t>Cloudnetic</t>
        </is>
      </c>
      <c r="G1628" s="6" t="b">
        <v>1</v>
      </c>
      <c r="H1628" s="6" t="b">
        <v>0</v>
      </c>
      <c r="I1628" s="6" t="b">
        <v>0</v>
      </c>
      <c r="J1628" s="7" t="n">
        <v>0</v>
      </c>
      <c r="K1628" s="6" t="n">
        <v>2</v>
      </c>
      <c r="L1628" s="6" t="inlineStr">
        <is>
          <t>g2</t>
        </is>
      </c>
      <c r="M1628" s="6" t="inlineStr">
        <is>
          <t>G2-Retarget-CategoryBuyers</t>
        </is>
      </c>
      <c r="N1628" s="6" t="inlineStr">
        <is>
          <t>g2</t>
        </is>
      </c>
      <c r="O1628" s="6" t="inlineStr">
        <is>
          <t>review-site</t>
        </is>
      </c>
      <c r="P1628" s="6" t="inlineStr">
        <is>
          <t>g2_retarget_categorybuyers</t>
        </is>
      </c>
      <c r="Q1628" s="6" t="inlineStr">
        <is>
          <t>gated-report_etl</t>
        </is>
      </c>
      <c r="R1628" s="6" t="inlineStr">
        <is>
          <t>etl-tools-comparison</t>
        </is>
      </c>
      <c r="S1628" s="8" t="n">
        <v>45807.73125</v>
      </c>
      <c r="T1628" s="6" t="inlineStr">
        <is>
          <t>trial_signup</t>
        </is>
      </c>
    </row>
    <row r="1629">
      <c r="A1629" s="9" t="inlineStr">
        <is>
          <t>PRO-00554</t>
        </is>
      </c>
      <c r="B1629" s="9" t="inlineStr">
        <is>
          <t>Hayden Hall</t>
        </is>
      </c>
      <c r="C1629" s="9" t="inlineStr">
        <is>
          <t>BI Manager</t>
        </is>
      </c>
      <c r="D1629" s="9" t="inlineStr">
        <is>
          <t>manager</t>
        </is>
      </c>
      <c r="E1629" s="9" t="n">
        <v>1</v>
      </c>
      <c r="F1629" s="9" t="inlineStr">
        <is>
          <t>Cloudnetic</t>
        </is>
      </c>
      <c r="G1629" s="9" t="b">
        <v>1</v>
      </c>
      <c r="H1629" s="9" t="b">
        <v>0</v>
      </c>
      <c r="I1629" s="9" t="b">
        <v>0</v>
      </c>
      <c r="J1629" s="10" t="n">
        <v>0</v>
      </c>
      <c r="K1629" s="9" t="n">
        <v>3</v>
      </c>
      <c r="L1629" s="9" t="inlineStr">
        <is>
          <t>linkedin</t>
        </is>
      </c>
      <c r="M1629" s="9" t="inlineStr">
        <is>
          <t>LI-Retarget-PricingPage-14d</t>
        </is>
      </c>
      <c r="N1629" s="9" t="inlineStr">
        <is>
          <t>linkedin</t>
        </is>
      </c>
      <c r="O1629" s="9" t="inlineStr">
        <is>
          <t>paid-social</t>
        </is>
      </c>
      <c r="P1629" s="9" t="inlineStr">
        <is>
          <t>li_retarget_pricingpage_14d</t>
        </is>
      </c>
      <c r="Q1629" s="9" t="inlineStr">
        <is>
          <t>single-image_product-feature_cta-trial</t>
        </is>
      </c>
      <c r="R1629" s="9" t="inlineStr">
        <is>
          <t>li-lookalike-closed-won</t>
        </is>
      </c>
      <c r="S1629" s="11" t="n">
        <v>45820.63680555556</v>
      </c>
      <c r="T1629" s="9" t="inlineStr">
        <is>
          <t>gated_content_download</t>
        </is>
      </c>
    </row>
    <row r="1630">
      <c r="A1630" s="6" t="inlineStr">
        <is>
          <t>PRO-00554</t>
        </is>
      </c>
      <c r="B1630" s="6" t="inlineStr">
        <is>
          <t>Hayden Hall</t>
        </is>
      </c>
      <c r="C1630" s="6" t="inlineStr">
        <is>
          <t>BI Manager</t>
        </is>
      </c>
      <c r="D1630" s="6" t="inlineStr">
        <is>
          <t>manager</t>
        </is>
      </c>
      <c r="E1630" s="6" t="n">
        <v>1</v>
      </c>
      <c r="F1630" s="6" t="inlineStr">
        <is>
          <t>Cloudnetic</t>
        </is>
      </c>
      <c r="G1630" s="6" t="b">
        <v>1</v>
      </c>
      <c r="H1630" s="6" t="b">
        <v>0</v>
      </c>
      <c r="I1630" s="6" t="b">
        <v>0</v>
      </c>
      <c r="J1630" s="7" t="n">
        <v>0</v>
      </c>
      <c r="K1630" s="6" t="n">
        <v>4</v>
      </c>
      <c r="L1630" s="6" t="inlineStr">
        <is>
          <t>linkedin</t>
        </is>
      </c>
      <c r="M1630" s="6" t="inlineStr">
        <is>
          <t>LI-ABM-Strategic-ENT</t>
        </is>
      </c>
      <c r="N1630" s="6" t="inlineStr">
        <is>
          <t>linkedin</t>
        </is>
      </c>
      <c r="O1630" s="6" t="inlineStr">
        <is>
          <t>paid-social</t>
        </is>
      </c>
      <c r="P1630" s="6" t="inlineStr">
        <is>
          <t>li_abm_strategic_ent</t>
        </is>
      </c>
      <c r="Q1630" s="6" t="inlineStr">
        <is>
          <t>single-image_social-proof_cta-demo</t>
        </is>
      </c>
      <c r="R1630" s="6" t="inlineStr">
        <is>
          <t>li-abm-strategic-accounts</t>
        </is>
      </c>
      <c r="S1630" s="8" t="n">
        <v>45838.53541666667</v>
      </c>
      <c r="T1630" s="6" t="inlineStr">
        <is>
          <t>gated_content_download</t>
        </is>
      </c>
    </row>
    <row r="1631">
      <c r="A1631" s="9" t="inlineStr">
        <is>
          <t>PRO-00555</t>
        </is>
      </c>
      <c r="B1631" s="9" t="inlineStr">
        <is>
          <t>Spencer Smith</t>
        </is>
      </c>
      <c r="C1631" s="9" t="inlineStr">
        <is>
          <t>Data Engineer</t>
        </is>
      </c>
      <c r="D1631" s="9" t="inlineStr">
        <is>
          <t>ic_analyst</t>
        </is>
      </c>
      <c r="E1631" s="9" t="n">
        <v>0.75</v>
      </c>
      <c r="F1631" s="9" t="inlineStr">
        <is>
          <t>Helix Analytics</t>
        </is>
      </c>
      <c r="G1631" s="9" t="b">
        <v>1</v>
      </c>
      <c r="H1631" s="9" t="b">
        <v>1</v>
      </c>
      <c r="I1631" s="9" t="b">
        <v>0</v>
      </c>
      <c r="J1631" s="10" t="n">
        <v>74602</v>
      </c>
      <c r="K1631" s="9" t="n">
        <v>1</v>
      </c>
      <c r="L1631" s="9" t="inlineStr">
        <is>
          <t>google</t>
        </is>
      </c>
      <c r="M1631" s="9" t="inlineStr">
        <is>
          <t>GGL-Competitor-Pipeform-Alt</t>
        </is>
      </c>
      <c r="N1631" s="9" t="inlineStr">
        <is>
          <t>google</t>
        </is>
      </c>
      <c r="O1631" s="9" t="inlineStr">
        <is>
          <t>paid-search</t>
        </is>
      </c>
      <c r="P1631" s="9" t="inlineStr">
        <is>
          <t>ggl_competitor_pipeform_alt</t>
        </is>
      </c>
      <c r="Q1631" s="9" t="inlineStr">
        <is>
          <t>text-ad_competitor</t>
        </is>
      </c>
      <c r="R1631" s="9" t="inlineStr">
        <is>
          <t>syncflow-alternative</t>
        </is>
      </c>
      <c r="S1631" s="11" t="n">
        <v>45916.55972222222</v>
      </c>
      <c r="T1631" s="9" t="inlineStr">
        <is>
          <t>gated_content_download</t>
        </is>
      </c>
    </row>
    <row r="1632">
      <c r="A1632" s="6" t="inlineStr">
        <is>
          <t>PRO-00555</t>
        </is>
      </c>
      <c r="B1632" s="6" t="inlineStr">
        <is>
          <t>Spencer Smith</t>
        </is>
      </c>
      <c r="C1632" s="6" t="inlineStr">
        <is>
          <t>Data Engineer</t>
        </is>
      </c>
      <c r="D1632" s="6" t="inlineStr">
        <is>
          <t>ic_analyst</t>
        </is>
      </c>
      <c r="E1632" s="6" t="n">
        <v>0.75</v>
      </c>
      <c r="F1632" s="6" t="inlineStr">
        <is>
          <t>Helix Analytics</t>
        </is>
      </c>
      <c r="G1632" s="6" t="b">
        <v>1</v>
      </c>
      <c r="H1632" s="6" t="b">
        <v>1</v>
      </c>
      <c r="I1632" s="6" t="b">
        <v>0</v>
      </c>
      <c r="J1632" s="7" t="n">
        <v>74602</v>
      </c>
      <c r="K1632" s="6" t="n">
        <v>2</v>
      </c>
      <c r="L1632" s="6" t="inlineStr">
        <is>
          <t>google</t>
        </is>
      </c>
      <c r="M1632" s="6" t="inlineStr">
        <is>
          <t>GGL-RLSA-HighIntent-Visitors</t>
        </is>
      </c>
      <c r="N1632" s="6" t="inlineStr">
        <is>
          <t>google</t>
        </is>
      </c>
      <c r="O1632" s="6" t="inlineStr">
        <is>
          <t>paid-search</t>
        </is>
      </c>
      <c r="P1632" s="6" t="inlineStr">
        <is>
          <t>ggl_rlsa_highintent_visitors</t>
        </is>
      </c>
      <c r="Q1632" s="6" t="inlineStr">
        <is>
          <t>text-ad_search</t>
        </is>
      </c>
      <c r="R1632" s="6" t="inlineStr">
        <is>
          <t>syncflow-alternative</t>
        </is>
      </c>
      <c r="S1632" s="8" t="n">
        <v>45926.44375</v>
      </c>
      <c r="T1632" s="6" t="inlineStr">
        <is>
          <t>demo_request</t>
        </is>
      </c>
    </row>
    <row r="1633">
      <c r="A1633" s="9" t="inlineStr">
        <is>
          <t>PRO-00555</t>
        </is>
      </c>
      <c r="B1633" s="9" t="inlineStr">
        <is>
          <t>Spencer Smith</t>
        </is>
      </c>
      <c r="C1633" s="9" t="inlineStr">
        <is>
          <t>Data Engineer</t>
        </is>
      </c>
      <c r="D1633" s="9" t="inlineStr">
        <is>
          <t>ic_analyst</t>
        </is>
      </c>
      <c r="E1633" s="9" t="n">
        <v>0.75</v>
      </c>
      <c r="F1633" s="9" t="inlineStr">
        <is>
          <t>Helix Analytics</t>
        </is>
      </c>
      <c r="G1633" s="9" t="b">
        <v>1</v>
      </c>
      <c r="H1633" s="9" t="b">
        <v>1</v>
      </c>
      <c r="I1633" s="9" t="b">
        <v>0</v>
      </c>
      <c r="J1633" s="10" t="n">
        <v>74602</v>
      </c>
      <c r="K1633" s="9" t="n">
        <v>3</v>
      </c>
      <c r="L1633" s="9" t="inlineStr">
        <is>
          <t>google</t>
        </is>
      </c>
      <c r="M1633" s="9" t="inlineStr">
        <is>
          <t>GGL-Competitor-Pipeform-Alt</t>
        </is>
      </c>
      <c r="N1633" s="9" t="inlineStr">
        <is>
          <t>google</t>
        </is>
      </c>
      <c r="O1633" s="9" t="inlineStr">
        <is>
          <t>paid-search</t>
        </is>
      </c>
      <c r="P1633" s="9" t="inlineStr">
        <is>
          <t>ggl_competitor_pipeform_alt</t>
        </is>
      </c>
      <c r="Q1633" s="9" t="inlineStr">
        <is>
          <t>text-ad_rlsa</t>
        </is>
      </c>
      <c r="R1633" s="9" t="inlineStr">
        <is>
          <t>etl-software</t>
        </is>
      </c>
      <c r="S1633" s="11" t="n">
        <v>45933.60069444445</v>
      </c>
      <c r="T1633" s="9" t="inlineStr">
        <is>
          <t>gated_content_download</t>
        </is>
      </c>
    </row>
    <row r="1634">
      <c r="A1634" s="6" t="inlineStr">
        <is>
          <t>PRO-00556</t>
        </is>
      </c>
      <c r="B1634" s="6" t="inlineStr">
        <is>
          <t>Indigo Moore</t>
        </is>
      </c>
      <c r="C1634" s="6" t="inlineStr">
        <is>
          <t>Director of Data</t>
        </is>
      </c>
      <c r="D1634" s="6" t="inlineStr">
        <is>
          <t>director</t>
        </is>
      </c>
      <c r="E1634" s="6" t="n">
        <v>1.25</v>
      </c>
      <c r="F1634" s="6" t="inlineStr">
        <is>
          <t>Crestline Systems</t>
        </is>
      </c>
      <c r="G1634" s="6" t="b">
        <v>1</v>
      </c>
      <c r="H1634" s="6" t="b">
        <v>1</v>
      </c>
      <c r="I1634" s="6" t="b">
        <v>1</v>
      </c>
      <c r="J1634" s="7" t="n">
        <v>139246</v>
      </c>
      <c r="K1634" s="6" t="n">
        <v>1</v>
      </c>
      <c r="L1634" s="6" t="inlineStr">
        <is>
          <t>google</t>
        </is>
      </c>
      <c r="M1634" s="6" t="inlineStr">
        <is>
          <t>GGL-NonBrand-DataPipeline</t>
        </is>
      </c>
      <c r="N1634" s="6" t="inlineStr">
        <is>
          <t>google</t>
        </is>
      </c>
      <c r="O1634" s="6" t="inlineStr">
        <is>
          <t>paid-search</t>
        </is>
      </c>
      <c r="P1634" s="6" t="inlineStr">
        <is>
          <t>ggl_nonbrand_datapipeline</t>
        </is>
      </c>
      <c r="Q1634" s="6" t="inlineStr">
        <is>
          <t>text-ad_search</t>
        </is>
      </c>
      <c r="R1634" s="6" t="inlineStr">
        <is>
          <t>pipeform-alternative</t>
        </is>
      </c>
      <c r="S1634" s="8" t="n">
        <v>45804.48541666667</v>
      </c>
      <c r="T1634" s="6" t="inlineStr">
        <is>
          <t>gated_content_download</t>
        </is>
      </c>
    </row>
    <row r="1635">
      <c r="A1635" s="9" t="inlineStr">
        <is>
          <t>PRO-00556</t>
        </is>
      </c>
      <c r="B1635" s="9" t="inlineStr">
        <is>
          <t>Indigo Moore</t>
        </is>
      </c>
      <c r="C1635" s="9" t="inlineStr">
        <is>
          <t>Director of Data</t>
        </is>
      </c>
      <c r="D1635" s="9" t="inlineStr">
        <is>
          <t>director</t>
        </is>
      </c>
      <c r="E1635" s="9" t="n">
        <v>1.25</v>
      </c>
      <c r="F1635" s="9" t="inlineStr">
        <is>
          <t>Crestline Systems</t>
        </is>
      </c>
      <c r="G1635" s="9" t="b">
        <v>1</v>
      </c>
      <c r="H1635" s="9" t="b">
        <v>1</v>
      </c>
      <c r="I1635" s="9" t="b">
        <v>1</v>
      </c>
      <c r="J1635" s="10" t="n">
        <v>139246</v>
      </c>
      <c r="K1635" s="9" t="n">
        <v>2</v>
      </c>
      <c r="L1635" s="9" t="inlineStr">
        <is>
          <t>linkedin</t>
        </is>
      </c>
      <c r="M1635" s="9" t="inlineStr">
        <is>
          <t>LI-ABM-Strategic-ENT</t>
        </is>
      </c>
      <c r="N1635" s="9" t="inlineStr">
        <is>
          <t>linkedin</t>
        </is>
      </c>
      <c r="O1635" s="9" t="inlineStr">
        <is>
          <t>paid-social</t>
        </is>
      </c>
      <c r="P1635" s="9" t="inlineStr">
        <is>
          <t>li_abm_strategic_ent</t>
        </is>
      </c>
      <c r="Q1635" s="9" t="inlineStr">
        <is>
          <t>single-image_pain-point_cta-demo</t>
        </is>
      </c>
      <c r="R1635" s="9" t="inlineStr">
        <is>
          <t>li-mid-analytics-directors</t>
        </is>
      </c>
      <c r="S1635" s="11" t="n">
        <v>45817.37916666667</v>
      </c>
      <c r="T1635" s="9" t="inlineStr">
        <is>
          <t>newsletter_signup</t>
        </is>
      </c>
    </row>
    <row r="1636">
      <c r="A1636" s="6" t="inlineStr">
        <is>
          <t>PRO-00556</t>
        </is>
      </c>
      <c r="B1636" s="6" t="inlineStr">
        <is>
          <t>Indigo Moore</t>
        </is>
      </c>
      <c r="C1636" s="6" t="inlineStr">
        <is>
          <t>Director of Data</t>
        </is>
      </c>
      <c r="D1636" s="6" t="inlineStr">
        <is>
          <t>director</t>
        </is>
      </c>
      <c r="E1636" s="6" t="n">
        <v>1.25</v>
      </c>
      <c r="F1636" s="6" t="inlineStr">
        <is>
          <t>Crestline Systems</t>
        </is>
      </c>
      <c r="G1636" s="6" t="b">
        <v>1</v>
      </c>
      <c r="H1636" s="6" t="b">
        <v>1</v>
      </c>
      <c r="I1636" s="6" t="b">
        <v>1</v>
      </c>
      <c r="J1636" s="7" t="n">
        <v>139246</v>
      </c>
      <c r="K1636" s="6" t="n">
        <v>3</v>
      </c>
      <c r="L1636" s="6" t="inlineStr">
        <is>
          <t>google</t>
        </is>
      </c>
      <c r="M1636" s="6" t="inlineStr">
        <is>
          <t>GGL-Brand-Syncflow-Exact</t>
        </is>
      </c>
      <c r="N1636" s="6" t="inlineStr">
        <is>
          <t>google</t>
        </is>
      </c>
      <c r="O1636" s="6" t="inlineStr">
        <is>
          <t>paid-search</t>
        </is>
      </c>
      <c r="P1636" s="6" t="inlineStr">
        <is>
          <t>ggl_brand_syncflow_exact</t>
        </is>
      </c>
      <c r="Q1636" s="6" t="inlineStr">
        <is>
          <t>text-ad_search</t>
        </is>
      </c>
      <c r="R1636" s="6" t="inlineStr">
        <is>
          <t>data-integration-platform</t>
        </is>
      </c>
      <c r="S1636" s="8" t="n">
        <v>45831.41597222222</v>
      </c>
      <c r="T1636" s="6" t="inlineStr">
        <is>
          <t>gated_content_download</t>
        </is>
      </c>
    </row>
    <row r="1637">
      <c r="A1637" s="9" t="inlineStr">
        <is>
          <t>PRO-00556</t>
        </is>
      </c>
      <c r="B1637" s="9" t="inlineStr">
        <is>
          <t>Indigo Moore</t>
        </is>
      </c>
      <c r="C1637" s="9" t="inlineStr">
        <is>
          <t>Director of Data</t>
        </is>
      </c>
      <c r="D1637" s="9" t="inlineStr">
        <is>
          <t>director</t>
        </is>
      </c>
      <c r="E1637" s="9" t="n">
        <v>1.25</v>
      </c>
      <c r="F1637" s="9" t="inlineStr">
        <is>
          <t>Crestline Systems</t>
        </is>
      </c>
      <c r="G1637" s="9" t="b">
        <v>1</v>
      </c>
      <c r="H1637" s="9" t="b">
        <v>1</v>
      </c>
      <c r="I1637" s="9" t="b">
        <v>1</v>
      </c>
      <c r="J1637" s="10" t="n">
        <v>139246</v>
      </c>
      <c r="K1637" s="9" t="n">
        <v>4</v>
      </c>
      <c r="L1637" s="9" t="inlineStr">
        <is>
          <t>google</t>
        </is>
      </c>
      <c r="M1637" s="9" t="inlineStr">
        <is>
          <t>GGL-RLSA-HighIntent-Visitors</t>
        </is>
      </c>
      <c r="N1637" s="9" t="inlineStr">
        <is>
          <t>google</t>
        </is>
      </c>
      <c r="O1637" s="9" t="inlineStr">
        <is>
          <t>paid-search</t>
        </is>
      </c>
      <c r="P1637" s="9" t="inlineStr">
        <is>
          <t>ggl_rlsa_highintent_visitors</t>
        </is>
      </c>
      <c r="Q1637" s="9" t="inlineStr">
        <is>
          <t>text-ad_competitor</t>
        </is>
      </c>
      <c r="R1637" s="9" t="inlineStr">
        <is>
          <t>pipeform-alternative</t>
        </is>
      </c>
      <c r="S1637" s="11" t="n">
        <v>45840.53680555556</v>
      </c>
      <c r="T1637" s="9" t="inlineStr">
        <is>
          <t>gated_content_download</t>
        </is>
      </c>
    </row>
    <row r="1638">
      <c r="A1638" s="6" t="inlineStr">
        <is>
          <t>PRO-00557</t>
        </is>
      </c>
      <c r="B1638" s="6" t="inlineStr">
        <is>
          <t>Morgan Patel</t>
        </is>
      </c>
      <c r="C1638" s="6" t="inlineStr">
        <is>
          <t>VP of Analytics</t>
        </is>
      </c>
      <c r="D1638" s="6" t="inlineStr">
        <is>
          <t>c_suite_vp</t>
        </is>
      </c>
      <c r="E1638" s="6" t="n">
        <v>1.5</v>
      </c>
      <c r="F1638" s="6" t="inlineStr">
        <is>
          <t>Novabridge</t>
        </is>
      </c>
      <c r="G1638" s="6" t="b">
        <v>0</v>
      </c>
      <c r="H1638" s="6" t="b">
        <v>0</v>
      </c>
      <c r="I1638" s="6" t="b">
        <v>0</v>
      </c>
      <c r="J1638" s="7" t="n">
        <v>0</v>
      </c>
      <c r="K1638" s="6" t="n">
        <v>1</v>
      </c>
      <c r="L1638" s="6" t="inlineStr">
        <is>
          <t>linkedin</t>
        </is>
      </c>
      <c r="M1638" s="6" t="inlineStr">
        <is>
          <t>LI-MOFU-Demo-DataEngineers</t>
        </is>
      </c>
      <c r="N1638" s="6" t="inlineStr">
        <is>
          <t>linkedin</t>
        </is>
      </c>
      <c r="O1638" s="6" t="inlineStr">
        <is>
          <t>paid-social</t>
        </is>
      </c>
      <c r="P1638" s="6" t="inlineStr">
        <is>
          <t>li_mofu_demo_dataengineers</t>
        </is>
      </c>
      <c r="Q1638" s="6" t="inlineStr">
        <is>
          <t>single-image_pain-point_cta-trial</t>
        </is>
      </c>
      <c r="R1638" s="6" t="inlineStr">
        <is>
          <t>li-abm-strategic-accounts</t>
        </is>
      </c>
      <c r="S1638" s="8" t="n">
        <v>45859.62916666667</v>
      </c>
      <c r="T1638" s="6" t="inlineStr">
        <is>
          <t>gated_content_download</t>
        </is>
      </c>
    </row>
    <row r="1639">
      <c r="A1639" s="9" t="inlineStr">
        <is>
          <t>PRO-00557</t>
        </is>
      </c>
      <c r="B1639" s="9" t="inlineStr">
        <is>
          <t>Morgan Patel</t>
        </is>
      </c>
      <c r="C1639" s="9" t="inlineStr">
        <is>
          <t>VP of Analytics</t>
        </is>
      </c>
      <c r="D1639" s="9" t="inlineStr">
        <is>
          <t>c_suite_vp</t>
        </is>
      </c>
      <c r="E1639" s="9" t="n">
        <v>1.5</v>
      </c>
      <c r="F1639" s="9" t="inlineStr">
        <is>
          <t>Novabridge</t>
        </is>
      </c>
      <c r="G1639" s="9" t="b">
        <v>0</v>
      </c>
      <c r="H1639" s="9" t="b">
        <v>0</v>
      </c>
      <c r="I1639" s="9" t="b">
        <v>0</v>
      </c>
      <c r="J1639" s="10" t="n">
        <v>0</v>
      </c>
      <c r="K1639" s="9" t="n">
        <v>2</v>
      </c>
      <c r="L1639" s="9" t="inlineStr">
        <is>
          <t>programmatic</t>
        </is>
      </c>
      <c r="M1639" s="9" t="inlineStr">
        <is>
          <t>DSP-ABM-AirCover-Commercial</t>
        </is>
      </c>
      <c r="N1639" s="9" t="inlineStr">
        <is>
          <t>stackadapt</t>
        </is>
      </c>
      <c r="O1639" s="9" t="inlineStr">
        <is>
          <t>display</t>
        </is>
      </c>
      <c r="P1639" s="9" t="inlineStr">
        <is>
          <t>dsp_abm_aircover_commercial</t>
        </is>
      </c>
      <c r="Q1639" s="9" t="inlineStr">
        <is>
          <t>display-banner_awareness</t>
        </is>
      </c>
      <c r="R1639" s="9" t="inlineStr">
        <is>
          <t>lookalike-data-engineers</t>
        </is>
      </c>
      <c r="S1639" s="11" t="n">
        <v>45867.65138888889</v>
      </c>
      <c r="T1639" s="9" t="inlineStr">
        <is>
          <t>newsletter_signup</t>
        </is>
      </c>
    </row>
    <row r="1640">
      <c r="A1640" s="6" t="inlineStr">
        <is>
          <t>PRO-00557</t>
        </is>
      </c>
      <c r="B1640" s="6" t="inlineStr">
        <is>
          <t>Morgan Patel</t>
        </is>
      </c>
      <c r="C1640" s="6" t="inlineStr">
        <is>
          <t>VP of Analytics</t>
        </is>
      </c>
      <c r="D1640" s="6" t="inlineStr">
        <is>
          <t>c_suite_vp</t>
        </is>
      </c>
      <c r="E1640" s="6" t="n">
        <v>1.5</v>
      </c>
      <c r="F1640" s="6" t="inlineStr">
        <is>
          <t>Novabridge</t>
        </is>
      </c>
      <c r="G1640" s="6" t="b">
        <v>0</v>
      </c>
      <c r="H1640" s="6" t="b">
        <v>0</v>
      </c>
      <c r="I1640" s="6" t="b">
        <v>0</v>
      </c>
      <c r="J1640" s="7" t="n">
        <v>0</v>
      </c>
      <c r="K1640" s="6" t="n">
        <v>3</v>
      </c>
      <c r="L1640" s="6" t="inlineStr">
        <is>
          <t>linkedin</t>
        </is>
      </c>
      <c r="M1640" s="6" t="inlineStr">
        <is>
          <t>LI-Retarget-SiteVisitors-30d</t>
        </is>
      </c>
      <c r="N1640" s="6" t="inlineStr">
        <is>
          <t>linkedin</t>
        </is>
      </c>
      <c r="O1640" s="6" t="inlineStr">
        <is>
          <t>paid-social</t>
        </is>
      </c>
      <c r="P1640" s="6" t="inlineStr">
        <is>
          <t>li_retarget_sitevisitors_30d</t>
        </is>
      </c>
      <c r="Q1640" s="6" t="inlineStr">
        <is>
          <t>single-image_product-feature_cta-demo</t>
        </is>
      </c>
      <c r="R1640" s="6" t="inlineStr">
        <is>
          <t>li-retarget-site-visitors-30d</t>
        </is>
      </c>
      <c r="S1640" s="8" t="n">
        <v>45881.71805555555</v>
      </c>
      <c r="T1640" s="6" t="inlineStr">
        <is>
          <t>newsletter_signup</t>
        </is>
      </c>
    </row>
    <row r="1641">
      <c r="A1641" s="9" t="inlineStr">
        <is>
          <t>PRO-00557</t>
        </is>
      </c>
      <c r="B1641" s="9" t="inlineStr">
        <is>
          <t>Morgan Patel</t>
        </is>
      </c>
      <c r="C1641" s="9" t="inlineStr">
        <is>
          <t>VP of Analytics</t>
        </is>
      </c>
      <c r="D1641" s="9" t="inlineStr">
        <is>
          <t>c_suite_vp</t>
        </is>
      </c>
      <c r="E1641" s="9" t="n">
        <v>1.5</v>
      </c>
      <c r="F1641" s="9" t="inlineStr">
        <is>
          <t>Novabridge</t>
        </is>
      </c>
      <c r="G1641" s="9" t="b">
        <v>0</v>
      </c>
      <c r="H1641" s="9" t="b">
        <v>0</v>
      </c>
      <c r="I1641" s="9" t="b">
        <v>0</v>
      </c>
      <c r="J1641" s="10" t="n">
        <v>0</v>
      </c>
      <c r="K1641" s="9" t="n">
        <v>4</v>
      </c>
      <c r="L1641" s="9" t="inlineStr">
        <is>
          <t>g2</t>
        </is>
      </c>
      <c r="M1641" s="9" t="inlineStr">
        <is>
          <t>G2-Retarget-CategoryBuyers</t>
        </is>
      </c>
      <c r="N1641" s="9" t="inlineStr">
        <is>
          <t>g2</t>
        </is>
      </c>
      <c r="O1641" s="9" t="inlineStr">
        <is>
          <t>review-site</t>
        </is>
      </c>
      <c r="P1641" s="9" t="inlineStr">
        <is>
          <t>g2_retarget_categorybuyers</t>
        </is>
      </c>
      <c r="Q1641" s="9" t="inlineStr">
        <is>
          <t>badge-display_integration</t>
        </is>
      </c>
      <c r="R1641" s="9" t="inlineStr">
        <is>
          <t>data-integration-review</t>
        </is>
      </c>
      <c r="S1641" s="11" t="n">
        <v>45901.66041666667</v>
      </c>
      <c r="T1641" s="9" t="inlineStr">
        <is>
          <t>newsletter_signup</t>
        </is>
      </c>
    </row>
    <row r="1642">
      <c r="A1642" s="6" t="inlineStr">
        <is>
          <t>PRO-00558</t>
        </is>
      </c>
      <c r="B1642" s="6" t="inlineStr">
        <is>
          <t>Indigo Smith</t>
        </is>
      </c>
      <c r="C1642" s="6" t="inlineStr">
        <is>
          <t>Data Analyst</t>
        </is>
      </c>
      <c r="D1642" s="6" t="inlineStr">
        <is>
          <t>ic_analyst</t>
        </is>
      </c>
      <c r="E1642" s="6" t="n">
        <v>0.75</v>
      </c>
      <c r="F1642" s="6" t="inlineStr">
        <is>
          <t>Meridian Cloud</t>
        </is>
      </c>
      <c r="G1642" s="6" t="b">
        <v>0</v>
      </c>
      <c r="H1642" s="6" t="b">
        <v>0</v>
      </c>
      <c r="I1642" s="6" t="b">
        <v>0</v>
      </c>
      <c r="J1642" s="7" t="n">
        <v>0</v>
      </c>
      <c r="K1642" s="6" t="n">
        <v>1</v>
      </c>
      <c r="L1642" s="6" t="inlineStr">
        <is>
          <t>linkedin</t>
        </is>
      </c>
      <c r="M1642" s="6" t="inlineStr">
        <is>
          <t>LI-ENT-Awareness-DataIntegration</t>
        </is>
      </c>
      <c r="N1642" s="6" t="inlineStr">
        <is>
          <t>linkedin</t>
        </is>
      </c>
      <c r="O1642" s="6" t="inlineStr">
        <is>
          <t>paid-social</t>
        </is>
      </c>
      <c r="P1642" s="6" t="inlineStr">
        <is>
          <t>li_ent_awareness_dataintegration</t>
        </is>
      </c>
      <c r="Q1642" s="6" t="inlineStr">
        <is>
          <t>single-image_pain-point_cta-demo</t>
        </is>
      </c>
      <c r="R1642" s="6" t="inlineStr">
        <is>
          <t>li-ent-data-engineers</t>
        </is>
      </c>
      <c r="S1642" s="8" t="n">
        <v>45765.47847222222</v>
      </c>
      <c r="T1642" s="6" t="inlineStr">
        <is>
          <t>gated_content_download</t>
        </is>
      </c>
    </row>
    <row r="1643">
      <c r="A1643" s="9" t="inlineStr">
        <is>
          <t>PRO-00558</t>
        </is>
      </c>
      <c r="B1643" s="9" t="inlineStr">
        <is>
          <t>Indigo Smith</t>
        </is>
      </c>
      <c r="C1643" s="9" t="inlineStr">
        <is>
          <t>Data Analyst</t>
        </is>
      </c>
      <c r="D1643" s="9" t="inlineStr">
        <is>
          <t>ic_analyst</t>
        </is>
      </c>
      <c r="E1643" s="9" t="n">
        <v>0.75</v>
      </c>
      <c r="F1643" s="9" t="inlineStr">
        <is>
          <t>Meridian Cloud</t>
        </is>
      </c>
      <c r="G1643" s="9" t="b">
        <v>0</v>
      </c>
      <c r="H1643" s="9" t="b">
        <v>0</v>
      </c>
      <c r="I1643" s="9" t="b">
        <v>0</v>
      </c>
      <c r="J1643" s="10" t="n">
        <v>0</v>
      </c>
      <c r="K1643" s="9" t="n">
        <v>2</v>
      </c>
      <c r="L1643" s="9" t="inlineStr">
        <is>
          <t>linkedin</t>
        </is>
      </c>
      <c r="M1643" s="9" t="inlineStr">
        <is>
          <t>LI-MOFU-Trial-AnalyticsTeams</t>
        </is>
      </c>
      <c r="N1643" s="9" t="inlineStr">
        <is>
          <t>linkedin</t>
        </is>
      </c>
      <c r="O1643" s="9" t="inlineStr">
        <is>
          <t>paid-social</t>
        </is>
      </c>
      <c r="P1643" s="9" t="inlineStr">
        <is>
          <t>li_mofu_trial_analyticsteams</t>
        </is>
      </c>
      <c r="Q1643" s="9" t="inlineStr">
        <is>
          <t>single-image_social-proof_cta-demo</t>
        </is>
      </c>
      <c r="R1643" s="9" t="inlineStr">
        <is>
          <t>li-mid-analytics-directors</t>
        </is>
      </c>
      <c r="S1643" s="11" t="n">
        <v>45786.38125</v>
      </c>
      <c r="T1643" s="9" t="inlineStr">
        <is>
          <t>trial_signup</t>
        </is>
      </c>
    </row>
    <row r="1644">
      <c r="A1644" s="6" t="inlineStr">
        <is>
          <t>PRO-00558</t>
        </is>
      </c>
      <c r="B1644" s="6" t="inlineStr">
        <is>
          <t>Indigo Smith</t>
        </is>
      </c>
      <c r="C1644" s="6" t="inlineStr">
        <is>
          <t>Data Analyst</t>
        </is>
      </c>
      <c r="D1644" s="6" t="inlineStr">
        <is>
          <t>ic_analyst</t>
        </is>
      </c>
      <c r="E1644" s="6" t="n">
        <v>0.75</v>
      </c>
      <c r="F1644" s="6" t="inlineStr">
        <is>
          <t>Meridian Cloud</t>
        </is>
      </c>
      <c r="G1644" s="6" t="b">
        <v>0</v>
      </c>
      <c r="H1644" s="6" t="b">
        <v>0</v>
      </c>
      <c r="I1644" s="6" t="b">
        <v>0</v>
      </c>
      <c r="J1644" s="7" t="n">
        <v>0</v>
      </c>
      <c r="K1644" s="6" t="n">
        <v>3</v>
      </c>
      <c r="L1644" s="6" t="inlineStr">
        <is>
          <t>linkedin</t>
        </is>
      </c>
      <c r="M1644" s="6" t="inlineStr">
        <is>
          <t>LI-Retarget-SiteVisitors-30d</t>
        </is>
      </c>
      <c r="N1644" s="6" t="inlineStr">
        <is>
          <t>linkedin</t>
        </is>
      </c>
      <c r="O1644" s="6" t="inlineStr">
        <is>
          <t>paid-social</t>
        </is>
      </c>
      <c r="P1644" s="6" t="inlineStr">
        <is>
          <t>li_retarget_sitevisitors_30d</t>
        </is>
      </c>
      <c r="Q1644" s="6" t="inlineStr">
        <is>
          <t>single-image_product-feature_cta-trial</t>
        </is>
      </c>
      <c r="R1644" s="6" t="inlineStr">
        <is>
          <t>li-lookalike-closed-won</t>
        </is>
      </c>
      <c r="S1644" s="8" t="n">
        <v>45797.57222222222</v>
      </c>
      <c r="T1644" s="6" t="inlineStr">
        <is>
          <t>gated_content_download</t>
        </is>
      </c>
    </row>
    <row r="1645">
      <c r="A1645" s="9" t="inlineStr">
        <is>
          <t>PRO-00559</t>
        </is>
      </c>
      <c r="B1645" s="9" t="inlineStr">
        <is>
          <t>Sage White</t>
        </is>
      </c>
      <c r="C1645" s="9" t="inlineStr">
        <is>
          <t>Analytics Manager</t>
        </is>
      </c>
      <c r="D1645" s="9" t="inlineStr">
        <is>
          <t>manager</t>
        </is>
      </c>
      <c r="E1645" s="9" t="n">
        <v>1</v>
      </c>
      <c r="F1645" s="9" t="inlineStr">
        <is>
          <t>Apex Workflows</t>
        </is>
      </c>
      <c r="G1645" s="9" t="b">
        <v>1</v>
      </c>
      <c r="H1645" s="9" t="b">
        <v>0</v>
      </c>
      <c r="I1645" s="9" t="b">
        <v>0</v>
      </c>
      <c r="J1645" s="10" t="n">
        <v>0</v>
      </c>
      <c r="K1645" s="9" t="n">
        <v>1</v>
      </c>
      <c r="L1645" s="9" t="inlineStr">
        <is>
          <t>linkedin</t>
        </is>
      </c>
      <c r="M1645" s="9" t="inlineStr">
        <is>
          <t>LI-MOFU-Demo-DataEngineers</t>
        </is>
      </c>
      <c r="N1645" s="9" t="inlineStr">
        <is>
          <t>linkedin</t>
        </is>
      </c>
      <c r="O1645" s="9" t="inlineStr">
        <is>
          <t>paid-social</t>
        </is>
      </c>
      <c r="P1645" s="9" t="inlineStr">
        <is>
          <t>li_mofu_demo_dataengineers</t>
        </is>
      </c>
      <c r="Q1645" s="9" t="inlineStr">
        <is>
          <t>single-image_pain-point_cta-trial</t>
        </is>
      </c>
      <c r="R1645" s="9" t="inlineStr">
        <is>
          <t>li-ent-data-engineers</t>
        </is>
      </c>
      <c r="S1645" s="11" t="n">
        <v>45677.54861111111</v>
      </c>
      <c r="T1645" s="9" t="inlineStr">
        <is>
          <t>gated_content_download</t>
        </is>
      </c>
    </row>
    <row r="1646">
      <c r="A1646" s="6" t="inlineStr">
        <is>
          <t>PRO-00559</t>
        </is>
      </c>
      <c r="B1646" s="6" t="inlineStr">
        <is>
          <t>Sage White</t>
        </is>
      </c>
      <c r="C1646" s="6" t="inlineStr">
        <is>
          <t>Analytics Manager</t>
        </is>
      </c>
      <c r="D1646" s="6" t="inlineStr">
        <is>
          <t>manager</t>
        </is>
      </c>
      <c r="E1646" s="6" t="n">
        <v>1</v>
      </c>
      <c r="F1646" s="6" t="inlineStr">
        <is>
          <t>Apex Workflows</t>
        </is>
      </c>
      <c r="G1646" s="6" t="b">
        <v>1</v>
      </c>
      <c r="H1646" s="6" t="b">
        <v>0</v>
      </c>
      <c r="I1646" s="6" t="b">
        <v>0</v>
      </c>
      <c r="J1646" s="7" t="n">
        <v>0</v>
      </c>
      <c r="K1646" s="6" t="n">
        <v>2</v>
      </c>
      <c r="L1646" s="6" t="inlineStr">
        <is>
          <t>linkedin</t>
        </is>
      </c>
      <c r="M1646" s="6" t="inlineStr">
        <is>
          <t>LI-MOFU-Trial-AnalyticsTeams</t>
        </is>
      </c>
      <c r="N1646" s="6" t="inlineStr">
        <is>
          <t>linkedin</t>
        </is>
      </c>
      <c r="O1646" s="6" t="inlineStr">
        <is>
          <t>paid-social</t>
        </is>
      </c>
      <c r="P1646" s="6" t="inlineStr">
        <is>
          <t>li_mofu_trial_analyticsteams</t>
        </is>
      </c>
      <c r="Q1646" s="6" t="inlineStr">
        <is>
          <t>single-image_product-feature_cta-trial</t>
        </is>
      </c>
      <c r="R1646" s="6" t="inlineStr">
        <is>
          <t>li-lookalike-closed-won</t>
        </is>
      </c>
      <c r="S1646" s="8" t="n">
        <v>45698.51666666667</v>
      </c>
      <c r="T1646" s="6" t="inlineStr">
        <is>
          <t>trial_signup</t>
        </is>
      </c>
    </row>
    <row r="1647">
      <c r="A1647" s="9" t="inlineStr">
        <is>
          <t>PRO-00559</t>
        </is>
      </c>
      <c r="B1647" s="9" t="inlineStr">
        <is>
          <t>Sage White</t>
        </is>
      </c>
      <c r="C1647" s="9" t="inlineStr">
        <is>
          <t>Analytics Manager</t>
        </is>
      </c>
      <c r="D1647" s="9" t="inlineStr">
        <is>
          <t>manager</t>
        </is>
      </c>
      <c r="E1647" s="9" t="n">
        <v>1</v>
      </c>
      <c r="F1647" s="9" t="inlineStr">
        <is>
          <t>Apex Workflows</t>
        </is>
      </c>
      <c r="G1647" s="9" t="b">
        <v>1</v>
      </c>
      <c r="H1647" s="9" t="b">
        <v>0</v>
      </c>
      <c r="I1647" s="9" t="b">
        <v>0</v>
      </c>
      <c r="J1647" s="10" t="n">
        <v>0</v>
      </c>
      <c r="K1647" s="9" t="n">
        <v>3</v>
      </c>
      <c r="L1647" s="9" t="inlineStr">
        <is>
          <t>g2</t>
        </is>
      </c>
      <c r="M1647" s="9" t="inlineStr">
        <is>
          <t>G2-Badge-LP-Integration</t>
        </is>
      </c>
      <c r="N1647" s="9" t="inlineStr">
        <is>
          <t>g2</t>
        </is>
      </c>
      <c r="O1647" s="9" t="inlineStr">
        <is>
          <t>review-site</t>
        </is>
      </c>
      <c r="P1647" s="9" t="inlineStr">
        <is>
          <t>g2_badge_lp_integration</t>
        </is>
      </c>
      <c r="Q1647" s="9" t="inlineStr">
        <is>
          <t>retarget-banner_category</t>
        </is>
      </c>
      <c r="R1647" s="9" t="inlineStr">
        <is>
          <t>pipeline-software-evaluation</t>
        </is>
      </c>
      <c r="S1647" s="11" t="n">
        <v>45719.56111111111</v>
      </c>
      <c r="T1647" s="9" t="inlineStr">
        <is>
          <t>gated_content_download</t>
        </is>
      </c>
    </row>
    <row r="1648">
      <c r="A1648" s="6" t="inlineStr">
        <is>
          <t>PRO-00559</t>
        </is>
      </c>
      <c r="B1648" s="6" t="inlineStr">
        <is>
          <t>Sage White</t>
        </is>
      </c>
      <c r="C1648" s="6" t="inlineStr">
        <is>
          <t>Analytics Manager</t>
        </is>
      </c>
      <c r="D1648" s="6" t="inlineStr">
        <is>
          <t>manager</t>
        </is>
      </c>
      <c r="E1648" s="6" t="n">
        <v>1</v>
      </c>
      <c r="F1648" s="6" t="inlineStr">
        <is>
          <t>Apex Workflows</t>
        </is>
      </c>
      <c r="G1648" s="6" t="b">
        <v>1</v>
      </c>
      <c r="H1648" s="6" t="b">
        <v>0</v>
      </c>
      <c r="I1648" s="6" t="b">
        <v>0</v>
      </c>
      <c r="J1648" s="7" t="n">
        <v>0</v>
      </c>
      <c r="K1648" s="6" t="n">
        <v>4</v>
      </c>
      <c r="L1648" s="6" t="inlineStr">
        <is>
          <t>g2</t>
        </is>
      </c>
      <c r="M1648" s="6" t="inlineStr">
        <is>
          <t>G2-GridReport-ETL-Gated</t>
        </is>
      </c>
      <c r="N1648" s="6" t="inlineStr">
        <is>
          <t>g2</t>
        </is>
      </c>
      <c r="O1648" s="6" t="inlineStr">
        <is>
          <t>review-site</t>
        </is>
      </c>
      <c r="P1648" s="6" t="inlineStr">
        <is>
          <t>g2_gridreport_etl_gated</t>
        </is>
      </c>
      <c r="Q1648" s="6" t="inlineStr">
        <is>
          <t>gated-report_etl</t>
        </is>
      </c>
      <c r="R1648" s="6" t="inlineStr">
        <is>
          <t>data-integration-review</t>
        </is>
      </c>
      <c r="S1648" s="8" t="n">
        <v>45733.74652777778</v>
      </c>
      <c r="T1648" s="6" t="inlineStr">
        <is>
          <t>gated_content_download</t>
        </is>
      </c>
    </row>
    <row r="1649">
      <c r="A1649" s="9" t="inlineStr">
        <is>
          <t>PRO-00560</t>
        </is>
      </c>
      <c r="B1649" s="9" t="inlineStr">
        <is>
          <t>Blake Rodriguez</t>
        </is>
      </c>
      <c r="C1649" s="9" t="inlineStr">
        <is>
          <t>Analytics Engineer</t>
        </is>
      </c>
      <c r="D1649" s="9" t="inlineStr">
        <is>
          <t>ic_analyst</t>
        </is>
      </c>
      <c r="E1649" s="9" t="n">
        <v>0.75</v>
      </c>
      <c r="F1649" s="9" t="inlineStr">
        <is>
          <t>Pipeform</t>
        </is>
      </c>
      <c r="G1649" s="9" t="b">
        <v>0</v>
      </c>
      <c r="H1649" s="9" t="b">
        <v>0</v>
      </c>
      <c r="I1649" s="9" t="b">
        <v>0</v>
      </c>
      <c r="J1649" s="10" t="n">
        <v>0</v>
      </c>
      <c r="K1649" s="9" t="n">
        <v>1</v>
      </c>
      <c r="L1649" s="9" t="inlineStr">
        <is>
          <t>linkedin</t>
        </is>
      </c>
      <c r="M1649" s="9" t="inlineStr">
        <is>
          <t>LI-ENT-Awareness-DataIntegration</t>
        </is>
      </c>
      <c r="N1649" s="9" t="inlineStr">
        <is>
          <t>linkedin</t>
        </is>
      </c>
      <c r="O1649" s="9" t="inlineStr">
        <is>
          <t>paid-social</t>
        </is>
      </c>
      <c r="P1649" s="9" t="inlineStr">
        <is>
          <t>li_ent_awareness_dataintegration</t>
        </is>
      </c>
      <c r="Q1649" s="9" t="inlineStr">
        <is>
          <t>single-image_product-feature_cta-demo</t>
        </is>
      </c>
      <c r="R1649" s="9" t="inlineStr">
        <is>
          <t>li-ent-data-engineers</t>
        </is>
      </c>
      <c r="S1649" s="11" t="n">
        <v>45911.54027777778</v>
      </c>
      <c r="T1649" s="9" t="inlineStr">
        <is>
          <t>trial_signup</t>
        </is>
      </c>
    </row>
    <row r="1650">
      <c r="A1650" s="6" t="inlineStr">
        <is>
          <t>PRO-00560</t>
        </is>
      </c>
      <c r="B1650" s="6" t="inlineStr">
        <is>
          <t>Blake Rodriguez</t>
        </is>
      </c>
      <c r="C1650" s="6" t="inlineStr">
        <is>
          <t>Analytics Engineer</t>
        </is>
      </c>
      <c r="D1650" s="6" t="inlineStr">
        <is>
          <t>ic_analyst</t>
        </is>
      </c>
      <c r="E1650" s="6" t="n">
        <v>0.75</v>
      </c>
      <c r="F1650" s="6" t="inlineStr">
        <is>
          <t>Pipeform</t>
        </is>
      </c>
      <c r="G1650" s="6" t="b">
        <v>0</v>
      </c>
      <c r="H1650" s="6" t="b">
        <v>0</v>
      </c>
      <c r="I1650" s="6" t="b">
        <v>0</v>
      </c>
      <c r="J1650" s="7" t="n">
        <v>0</v>
      </c>
      <c r="K1650" s="6" t="n">
        <v>2</v>
      </c>
      <c r="L1650" s="6" t="inlineStr">
        <is>
          <t>google</t>
        </is>
      </c>
      <c r="M1650" s="6" t="inlineStr">
        <is>
          <t>GGL-Competitor-Streamlink-Alt</t>
        </is>
      </c>
      <c r="N1650" s="6" t="inlineStr">
        <is>
          <t>google</t>
        </is>
      </c>
      <c r="O1650" s="6" t="inlineStr">
        <is>
          <t>paid-search</t>
        </is>
      </c>
      <c r="P1650" s="6" t="inlineStr">
        <is>
          <t>ggl_competitor_streamlink_alt</t>
        </is>
      </c>
      <c r="Q1650" s="6" t="inlineStr">
        <is>
          <t>text-ad_rlsa</t>
        </is>
      </c>
      <c r="R1650" s="6" t="inlineStr">
        <is>
          <t>syncflow-alternative</t>
        </is>
      </c>
      <c r="S1650" s="8" t="n">
        <v>45929.57291666666</v>
      </c>
      <c r="T1650" s="6" t="inlineStr">
        <is>
          <t>gated_content_download</t>
        </is>
      </c>
    </row>
    <row r="1651">
      <c r="A1651" s="9" t="inlineStr">
        <is>
          <t>PRO-00560</t>
        </is>
      </c>
      <c r="B1651" s="9" t="inlineStr">
        <is>
          <t>Blake Rodriguez</t>
        </is>
      </c>
      <c r="C1651" s="9" t="inlineStr">
        <is>
          <t>Analytics Engineer</t>
        </is>
      </c>
      <c r="D1651" s="9" t="inlineStr">
        <is>
          <t>ic_analyst</t>
        </is>
      </c>
      <c r="E1651" s="9" t="n">
        <v>0.75</v>
      </c>
      <c r="F1651" s="9" t="inlineStr">
        <is>
          <t>Pipeform</t>
        </is>
      </c>
      <c r="G1651" s="9" t="b">
        <v>0</v>
      </c>
      <c r="H1651" s="9" t="b">
        <v>0</v>
      </c>
      <c r="I1651" s="9" t="b">
        <v>0</v>
      </c>
      <c r="J1651" s="10" t="n">
        <v>0</v>
      </c>
      <c r="K1651" s="9" t="n">
        <v>3</v>
      </c>
      <c r="L1651" s="9" t="inlineStr">
        <is>
          <t>g2</t>
        </is>
      </c>
      <c r="M1651" s="9" t="inlineStr">
        <is>
          <t>G2-Badge-LP-Integration</t>
        </is>
      </c>
      <c r="N1651" s="9" t="inlineStr">
        <is>
          <t>g2</t>
        </is>
      </c>
      <c r="O1651" s="9" t="inlineStr">
        <is>
          <t>review-site</t>
        </is>
      </c>
      <c r="P1651" s="9" t="inlineStr">
        <is>
          <t>g2_badge_lp_integration</t>
        </is>
      </c>
      <c r="Q1651" s="9" t="inlineStr">
        <is>
          <t>retarget-banner_category</t>
        </is>
      </c>
      <c r="R1651" s="9" t="inlineStr">
        <is>
          <t>pipeline-software-evaluation</t>
        </is>
      </c>
      <c r="S1651" s="11" t="n">
        <v>45943.675</v>
      </c>
      <c r="T1651" s="9" t="inlineStr">
        <is>
          <t>trial_signup</t>
        </is>
      </c>
    </row>
    <row r="1652">
      <c r="A1652" s="6" t="inlineStr">
        <is>
          <t>PRO-00561</t>
        </is>
      </c>
      <c r="B1652" s="6" t="inlineStr">
        <is>
          <t>Peyton Hall</t>
        </is>
      </c>
      <c r="C1652" s="6" t="inlineStr">
        <is>
          <t>Senior Data Engineer</t>
        </is>
      </c>
      <c r="D1652" s="6" t="inlineStr">
        <is>
          <t>ic_analyst</t>
        </is>
      </c>
      <c r="E1652" s="6" t="n">
        <v>0.75</v>
      </c>
      <c r="F1652" s="6" t="inlineStr">
        <is>
          <t>Luminary Data</t>
        </is>
      </c>
      <c r="G1652" s="6" t="b">
        <v>1</v>
      </c>
      <c r="H1652" s="6" t="b">
        <v>0</v>
      </c>
      <c r="I1652" s="6" t="b">
        <v>0</v>
      </c>
      <c r="J1652" s="7" t="n">
        <v>0</v>
      </c>
      <c r="K1652" s="6" t="n">
        <v>1</v>
      </c>
      <c r="L1652" s="6" t="inlineStr">
        <is>
          <t>google</t>
        </is>
      </c>
      <c r="M1652" s="6" t="inlineStr">
        <is>
          <t>GGL-Brand-Syncflow-Exact</t>
        </is>
      </c>
      <c r="N1652" s="6" t="inlineStr">
        <is>
          <t>google</t>
        </is>
      </c>
      <c r="O1652" s="6" t="inlineStr">
        <is>
          <t>paid-search</t>
        </is>
      </c>
      <c r="P1652" s="6" t="inlineStr">
        <is>
          <t>ggl_brand_syncflow_exact</t>
        </is>
      </c>
      <c r="Q1652" s="6" t="inlineStr">
        <is>
          <t>text-ad_rlsa</t>
        </is>
      </c>
      <c r="R1652" s="6" t="inlineStr">
        <is>
          <t>streamlink-vs-syncflow</t>
        </is>
      </c>
      <c r="S1652" s="8" t="n">
        <v>45758.61736111111</v>
      </c>
      <c r="T1652" s="6" t="inlineStr">
        <is>
          <t>newsletter_signup</t>
        </is>
      </c>
    </row>
    <row r="1653">
      <c r="A1653" s="9" t="inlineStr">
        <is>
          <t>PRO-00561</t>
        </is>
      </c>
      <c r="B1653" s="9" t="inlineStr">
        <is>
          <t>Peyton Hall</t>
        </is>
      </c>
      <c r="C1653" s="9" t="inlineStr">
        <is>
          <t>Senior Data Engineer</t>
        </is>
      </c>
      <c r="D1653" s="9" t="inlineStr">
        <is>
          <t>ic_analyst</t>
        </is>
      </c>
      <c r="E1653" s="9" t="n">
        <v>0.75</v>
      </c>
      <c r="F1653" s="9" t="inlineStr">
        <is>
          <t>Luminary Data</t>
        </is>
      </c>
      <c r="G1653" s="9" t="b">
        <v>1</v>
      </c>
      <c r="H1653" s="9" t="b">
        <v>0</v>
      </c>
      <c r="I1653" s="9" t="b">
        <v>0</v>
      </c>
      <c r="J1653" s="10" t="n">
        <v>0</v>
      </c>
      <c r="K1653" s="9" t="n">
        <v>2</v>
      </c>
      <c r="L1653" s="9" t="inlineStr">
        <is>
          <t>google</t>
        </is>
      </c>
      <c r="M1653" s="9" t="inlineStr">
        <is>
          <t>GGL-NonBrand-DataPipeline</t>
        </is>
      </c>
      <c r="N1653" s="9" t="inlineStr">
        <is>
          <t>google</t>
        </is>
      </c>
      <c r="O1653" s="9" t="inlineStr">
        <is>
          <t>paid-search</t>
        </is>
      </c>
      <c r="P1653" s="9" t="inlineStr">
        <is>
          <t>ggl_nonbrand_datapipeline</t>
        </is>
      </c>
      <c r="Q1653" s="9" t="inlineStr">
        <is>
          <t>text-ad_rlsa</t>
        </is>
      </c>
      <c r="R1653" s="9" t="inlineStr">
        <is>
          <t>etl-software</t>
        </is>
      </c>
      <c r="S1653" s="11" t="n">
        <v>45769.7</v>
      </c>
      <c r="T1653" s="9" t="inlineStr">
        <is>
          <t>gated_content_download</t>
        </is>
      </c>
    </row>
    <row r="1654">
      <c r="A1654" s="6" t="inlineStr">
        <is>
          <t>PRO-00561</t>
        </is>
      </c>
      <c r="B1654" s="6" t="inlineStr">
        <is>
          <t>Peyton Hall</t>
        </is>
      </c>
      <c r="C1654" s="6" t="inlineStr">
        <is>
          <t>Senior Data Engineer</t>
        </is>
      </c>
      <c r="D1654" s="6" t="inlineStr">
        <is>
          <t>ic_analyst</t>
        </is>
      </c>
      <c r="E1654" s="6" t="n">
        <v>0.75</v>
      </c>
      <c r="F1654" s="6" t="inlineStr">
        <is>
          <t>Luminary Data</t>
        </is>
      </c>
      <c r="G1654" s="6" t="b">
        <v>1</v>
      </c>
      <c r="H1654" s="6" t="b">
        <v>0</v>
      </c>
      <c r="I1654" s="6" t="b">
        <v>0</v>
      </c>
      <c r="J1654" s="7" t="n">
        <v>0</v>
      </c>
      <c r="K1654" s="6" t="n">
        <v>3</v>
      </c>
      <c r="L1654" s="6" t="inlineStr">
        <is>
          <t>programmatic</t>
        </is>
      </c>
      <c r="M1654" s="6" t="inlineStr">
        <is>
          <t>DSP-Awareness-DataEngineers</t>
        </is>
      </c>
      <c r="N1654" s="6" t="inlineStr">
        <is>
          <t>stackadapt</t>
        </is>
      </c>
      <c r="O1654" s="6" t="inlineStr">
        <is>
          <t>display</t>
        </is>
      </c>
      <c r="P1654" s="6" t="inlineStr">
        <is>
          <t>dsp_awareness_dataengineers</t>
        </is>
      </c>
      <c r="Q1654" s="6" t="inlineStr">
        <is>
          <t>display-banner_awareness</t>
        </is>
      </c>
      <c r="R1654" s="6" t="inlineStr">
        <is>
          <t>lookalike-data-engineers</t>
        </is>
      </c>
      <c r="S1654" s="8" t="n">
        <v>45786.39583333334</v>
      </c>
      <c r="T1654" s="6" t="inlineStr">
        <is>
          <t>gated_content_download</t>
        </is>
      </c>
    </row>
    <row r="1655">
      <c r="A1655" s="9" t="inlineStr">
        <is>
          <t>PRO-00561</t>
        </is>
      </c>
      <c r="B1655" s="9" t="inlineStr">
        <is>
          <t>Peyton Hall</t>
        </is>
      </c>
      <c r="C1655" s="9" t="inlineStr">
        <is>
          <t>Senior Data Engineer</t>
        </is>
      </c>
      <c r="D1655" s="9" t="inlineStr">
        <is>
          <t>ic_analyst</t>
        </is>
      </c>
      <c r="E1655" s="9" t="n">
        <v>0.75</v>
      </c>
      <c r="F1655" s="9" t="inlineStr">
        <is>
          <t>Luminary Data</t>
        </is>
      </c>
      <c r="G1655" s="9" t="b">
        <v>1</v>
      </c>
      <c r="H1655" s="9" t="b">
        <v>0</v>
      </c>
      <c r="I1655" s="9" t="b">
        <v>0</v>
      </c>
      <c r="J1655" s="10" t="n">
        <v>0</v>
      </c>
      <c r="K1655" s="9" t="n">
        <v>4</v>
      </c>
      <c r="L1655" s="9" t="inlineStr">
        <is>
          <t>g2</t>
        </is>
      </c>
      <c r="M1655" s="9" t="inlineStr">
        <is>
          <t>G2-Badge-LP-Integration</t>
        </is>
      </c>
      <c r="N1655" s="9" t="inlineStr">
        <is>
          <t>g2</t>
        </is>
      </c>
      <c r="O1655" s="9" t="inlineStr">
        <is>
          <t>review-site</t>
        </is>
      </c>
      <c r="P1655" s="9" t="inlineStr">
        <is>
          <t>g2_badge_lp_integration</t>
        </is>
      </c>
      <c r="Q1655" s="9" t="inlineStr">
        <is>
          <t>retarget-banner_category</t>
        </is>
      </c>
      <c r="R1655" s="9" t="inlineStr">
        <is>
          <t>etl-tools-comparison</t>
        </is>
      </c>
      <c r="S1655" s="11" t="n">
        <v>45798.71805555555</v>
      </c>
      <c r="T1655" s="9" t="inlineStr">
        <is>
          <t>trial_signup</t>
        </is>
      </c>
    </row>
    <row r="1656">
      <c r="A1656" s="6" t="inlineStr">
        <is>
          <t>PRO-00562</t>
        </is>
      </c>
      <c r="B1656" s="6" t="inlineStr">
        <is>
          <t>Peyton Brown</t>
        </is>
      </c>
      <c r="C1656" s="6" t="inlineStr">
        <is>
          <t>Data Engineering Manager</t>
        </is>
      </c>
      <c r="D1656" s="6" t="inlineStr">
        <is>
          <t>manager</t>
        </is>
      </c>
      <c r="E1656" s="6" t="n">
        <v>1</v>
      </c>
      <c r="F1656" s="6" t="inlineStr">
        <is>
          <t>Syncflow</t>
        </is>
      </c>
      <c r="G1656" s="6" t="b">
        <v>0</v>
      </c>
      <c r="H1656" s="6" t="b">
        <v>0</v>
      </c>
      <c r="I1656" s="6" t="b">
        <v>0</v>
      </c>
      <c r="J1656" s="7" t="n">
        <v>0</v>
      </c>
      <c r="K1656" s="6" t="n">
        <v>1</v>
      </c>
      <c r="L1656" s="6" t="inlineStr">
        <is>
          <t>linkedin</t>
        </is>
      </c>
      <c r="M1656" s="6" t="inlineStr">
        <is>
          <t>LI-ENT-Awareness-DataPipeline</t>
        </is>
      </c>
      <c r="N1656" s="6" t="inlineStr">
        <is>
          <t>linkedin</t>
        </is>
      </c>
      <c r="O1656" s="6" t="inlineStr">
        <is>
          <t>paid-social</t>
        </is>
      </c>
      <c r="P1656" s="6" t="inlineStr">
        <is>
          <t>li_ent_awareness_datapipeline</t>
        </is>
      </c>
      <c r="Q1656" s="6" t="inlineStr">
        <is>
          <t>single-image_pain-point_cta-trial</t>
        </is>
      </c>
      <c r="R1656" s="6" t="inlineStr">
        <is>
          <t>li-retarget-site-visitors-30d</t>
        </is>
      </c>
      <c r="S1656" s="8" t="n">
        <v>45888.47569444445</v>
      </c>
      <c r="T1656" s="6" t="inlineStr">
        <is>
          <t>newsletter_signup</t>
        </is>
      </c>
    </row>
    <row r="1657">
      <c r="A1657" s="9" t="inlineStr">
        <is>
          <t>PRO-00562</t>
        </is>
      </c>
      <c r="B1657" s="9" t="inlineStr">
        <is>
          <t>Peyton Brown</t>
        </is>
      </c>
      <c r="C1657" s="9" t="inlineStr">
        <is>
          <t>Data Engineering Manager</t>
        </is>
      </c>
      <c r="D1657" s="9" t="inlineStr">
        <is>
          <t>manager</t>
        </is>
      </c>
      <c r="E1657" s="9" t="n">
        <v>1</v>
      </c>
      <c r="F1657" s="9" t="inlineStr">
        <is>
          <t>Syncflow</t>
        </is>
      </c>
      <c r="G1657" s="9" t="b">
        <v>0</v>
      </c>
      <c r="H1657" s="9" t="b">
        <v>0</v>
      </c>
      <c r="I1657" s="9" t="b">
        <v>0</v>
      </c>
      <c r="J1657" s="10" t="n">
        <v>0</v>
      </c>
      <c r="K1657" s="9" t="n">
        <v>2</v>
      </c>
      <c r="L1657" s="9" t="inlineStr">
        <is>
          <t>linkedin</t>
        </is>
      </c>
      <c r="M1657" s="9" t="inlineStr">
        <is>
          <t>LI-ABM-Strategic-ENT</t>
        </is>
      </c>
      <c r="N1657" s="9" t="inlineStr">
        <is>
          <t>linkedin</t>
        </is>
      </c>
      <c r="O1657" s="9" t="inlineStr">
        <is>
          <t>paid-social</t>
        </is>
      </c>
      <c r="P1657" s="9" t="inlineStr">
        <is>
          <t>li_abm_strategic_ent</t>
        </is>
      </c>
      <c r="Q1657" s="9" t="inlineStr">
        <is>
          <t>single-image_thought-leadership_cta-download</t>
        </is>
      </c>
      <c r="R1657" s="9" t="inlineStr">
        <is>
          <t>li-abm-strategic-accounts</t>
        </is>
      </c>
      <c r="S1657" s="11" t="n">
        <v>45909.68472222222</v>
      </c>
      <c r="T1657" s="9" t="inlineStr">
        <is>
          <t>newsletter_signup</t>
        </is>
      </c>
    </row>
    <row r="1658">
      <c r="A1658" s="6" t="inlineStr">
        <is>
          <t>PRO-00563</t>
        </is>
      </c>
      <c r="B1658" s="6" t="inlineStr">
        <is>
          <t>Finley Williams</t>
        </is>
      </c>
      <c r="C1658" s="6" t="inlineStr">
        <is>
          <t>BI Manager</t>
        </is>
      </c>
      <c r="D1658" s="6" t="inlineStr">
        <is>
          <t>manager</t>
        </is>
      </c>
      <c r="E1658" s="6" t="n">
        <v>1</v>
      </c>
      <c r="F1658" s="6" t="inlineStr">
        <is>
          <t>Axiom Cloud</t>
        </is>
      </c>
      <c r="G1658" s="6" t="b">
        <v>1</v>
      </c>
      <c r="H1658" s="6" t="b">
        <v>0</v>
      </c>
      <c r="I1658" s="6" t="b">
        <v>0</v>
      </c>
      <c r="J1658" s="7" t="n">
        <v>0</v>
      </c>
      <c r="K1658" s="6" t="n">
        <v>1</v>
      </c>
      <c r="L1658" s="6" t="inlineStr">
        <is>
          <t>google</t>
        </is>
      </c>
      <c r="M1658" s="6" t="inlineStr">
        <is>
          <t>GGL-NonBrand-ETL-Tools</t>
        </is>
      </c>
      <c r="N1658" s="6" t="inlineStr">
        <is>
          <t>google</t>
        </is>
      </c>
      <c r="O1658" s="6" t="inlineStr">
        <is>
          <t>paid-search</t>
        </is>
      </c>
      <c r="P1658" s="6" t="inlineStr">
        <is>
          <t>ggl_nonbrand_etl_tools</t>
        </is>
      </c>
      <c r="Q1658" s="6" t="inlineStr">
        <is>
          <t>text-ad_competitor</t>
        </is>
      </c>
      <c r="R1658" s="6" t="inlineStr">
        <is>
          <t>streamlink-vs-syncflow</t>
        </is>
      </c>
      <c r="S1658" s="8" t="n">
        <v>45778.60763888889</v>
      </c>
      <c r="T1658" s="6" t="inlineStr">
        <is>
          <t>gated_content_download</t>
        </is>
      </c>
    </row>
    <row r="1659">
      <c r="A1659" s="9" t="inlineStr">
        <is>
          <t>PRO-00563</t>
        </is>
      </c>
      <c r="B1659" s="9" t="inlineStr">
        <is>
          <t>Finley Williams</t>
        </is>
      </c>
      <c r="C1659" s="9" t="inlineStr">
        <is>
          <t>BI Manager</t>
        </is>
      </c>
      <c r="D1659" s="9" t="inlineStr">
        <is>
          <t>manager</t>
        </is>
      </c>
      <c r="E1659" s="9" t="n">
        <v>1</v>
      </c>
      <c r="F1659" s="9" t="inlineStr">
        <is>
          <t>Axiom Cloud</t>
        </is>
      </c>
      <c r="G1659" s="9" t="b">
        <v>1</v>
      </c>
      <c r="H1659" s="9" t="b">
        <v>0</v>
      </c>
      <c r="I1659" s="9" t="b">
        <v>0</v>
      </c>
      <c r="J1659" s="10" t="n">
        <v>0</v>
      </c>
      <c r="K1659" s="9" t="n">
        <v>2</v>
      </c>
      <c r="L1659" s="9" t="inlineStr">
        <is>
          <t>google</t>
        </is>
      </c>
      <c r="M1659" s="9" t="inlineStr">
        <is>
          <t>GGL-NonBrand-ETL-Tools</t>
        </is>
      </c>
      <c r="N1659" s="9" t="inlineStr">
        <is>
          <t>google</t>
        </is>
      </c>
      <c r="O1659" s="9" t="inlineStr">
        <is>
          <t>paid-search</t>
        </is>
      </c>
      <c r="P1659" s="9" t="inlineStr">
        <is>
          <t>ggl_nonbrand_etl_tools</t>
        </is>
      </c>
      <c r="Q1659" s="9" t="inlineStr">
        <is>
          <t>text-ad_rlsa</t>
        </is>
      </c>
      <c r="R1659" s="9" t="inlineStr">
        <is>
          <t>etl-software</t>
        </is>
      </c>
      <c r="S1659" s="11" t="n">
        <v>45796.58680555555</v>
      </c>
      <c r="T1659" s="9" t="inlineStr">
        <is>
          <t>gated_content_download</t>
        </is>
      </c>
    </row>
    <row r="1660">
      <c r="A1660" s="6" t="inlineStr">
        <is>
          <t>PRO-00563</t>
        </is>
      </c>
      <c r="B1660" s="6" t="inlineStr">
        <is>
          <t>Finley Williams</t>
        </is>
      </c>
      <c r="C1660" s="6" t="inlineStr">
        <is>
          <t>BI Manager</t>
        </is>
      </c>
      <c r="D1660" s="6" t="inlineStr">
        <is>
          <t>manager</t>
        </is>
      </c>
      <c r="E1660" s="6" t="n">
        <v>1</v>
      </c>
      <c r="F1660" s="6" t="inlineStr">
        <is>
          <t>Axiom Cloud</t>
        </is>
      </c>
      <c r="G1660" s="6" t="b">
        <v>1</v>
      </c>
      <c r="H1660" s="6" t="b">
        <v>0</v>
      </c>
      <c r="I1660" s="6" t="b">
        <v>0</v>
      </c>
      <c r="J1660" s="7" t="n">
        <v>0</v>
      </c>
      <c r="K1660" s="6" t="n">
        <v>3</v>
      </c>
      <c r="L1660" s="6" t="inlineStr">
        <is>
          <t>linkedin</t>
        </is>
      </c>
      <c r="M1660" s="6" t="inlineStr">
        <is>
          <t>LI-Retarget-PricingPage-14d</t>
        </is>
      </c>
      <c r="N1660" s="6" t="inlineStr">
        <is>
          <t>linkedin</t>
        </is>
      </c>
      <c r="O1660" s="6" t="inlineStr">
        <is>
          <t>paid-social</t>
        </is>
      </c>
      <c r="P1660" s="6" t="inlineStr">
        <is>
          <t>li_retarget_pricingpage_14d</t>
        </is>
      </c>
      <c r="Q1660" s="6" t="inlineStr">
        <is>
          <t>single-image_product-feature_cta-demo</t>
        </is>
      </c>
      <c r="R1660" s="6" t="inlineStr">
        <is>
          <t>li-mid-analytics-directors</t>
        </is>
      </c>
      <c r="S1660" s="8" t="n">
        <v>45817.50694444445</v>
      </c>
      <c r="T1660" s="6" t="inlineStr">
        <is>
          <t>demo_request</t>
        </is>
      </c>
    </row>
    <row r="1661">
      <c r="A1661" s="9" t="inlineStr">
        <is>
          <t>PRO-00563</t>
        </is>
      </c>
      <c r="B1661" s="9" t="inlineStr">
        <is>
          <t>Finley Williams</t>
        </is>
      </c>
      <c r="C1661" s="9" t="inlineStr">
        <is>
          <t>BI Manager</t>
        </is>
      </c>
      <c r="D1661" s="9" t="inlineStr">
        <is>
          <t>manager</t>
        </is>
      </c>
      <c r="E1661" s="9" t="n">
        <v>1</v>
      </c>
      <c r="F1661" s="9" t="inlineStr">
        <is>
          <t>Axiom Cloud</t>
        </is>
      </c>
      <c r="G1661" s="9" t="b">
        <v>1</v>
      </c>
      <c r="H1661" s="9" t="b">
        <v>0</v>
      </c>
      <c r="I1661" s="9" t="b">
        <v>0</v>
      </c>
      <c r="J1661" s="10" t="n">
        <v>0</v>
      </c>
      <c r="K1661" s="9" t="n">
        <v>4</v>
      </c>
      <c r="L1661" s="9" t="inlineStr">
        <is>
          <t>google</t>
        </is>
      </c>
      <c r="M1661" s="9" t="inlineStr">
        <is>
          <t>GGL-RLSA-HighIntent-Visitors</t>
        </is>
      </c>
      <c r="N1661" s="9" t="inlineStr">
        <is>
          <t>google</t>
        </is>
      </c>
      <c r="O1661" s="9" t="inlineStr">
        <is>
          <t>paid-search</t>
        </is>
      </c>
      <c r="P1661" s="9" t="inlineStr">
        <is>
          <t>ggl_rlsa_highintent_visitors</t>
        </is>
      </c>
      <c r="Q1661" s="9" t="inlineStr">
        <is>
          <t>text-ad_rlsa</t>
        </is>
      </c>
      <c r="R1661" s="9" t="inlineStr">
        <is>
          <t>pipeform-alternative</t>
        </is>
      </c>
      <c r="S1661" s="11" t="n">
        <v>45827.43263888889</v>
      </c>
      <c r="T1661" s="9" t="inlineStr">
        <is>
          <t>newsletter_signup</t>
        </is>
      </c>
    </row>
    <row r="1662">
      <c r="A1662" s="6" t="inlineStr">
        <is>
          <t>PRO-00564</t>
        </is>
      </c>
      <c r="B1662" s="6" t="inlineStr">
        <is>
          <t>Morgan Rodriguez</t>
        </is>
      </c>
      <c r="C1662" s="6" t="inlineStr">
        <is>
          <t>Director of Data Engineering</t>
        </is>
      </c>
      <c r="D1662" s="6" t="inlineStr">
        <is>
          <t>director</t>
        </is>
      </c>
      <c r="E1662" s="6" t="n">
        <v>1.25</v>
      </c>
      <c r="F1662" s="6" t="inlineStr">
        <is>
          <t>Stratum Data</t>
        </is>
      </c>
      <c r="G1662" s="6" t="b">
        <v>0</v>
      </c>
      <c r="H1662" s="6" t="b">
        <v>0</v>
      </c>
      <c r="I1662" s="6" t="b">
        <v>0</v>
      </c>
      <c r="J1662" s="7" t="n">
        <v>0</v>
      </c>
      <c r="K1662" s="6" t="n">
        <v>1</v>
      </c>
      <c r="L1662" s="6" t="inlineStr">
        <is>
          <t>linkedin</t>
        </is>
      </c>
      <c r="M1662" s="6" t="inlineStr">
        <is>
          <t>LI-MOFU-Trial-AnalyticsTeams</t>
        </is>
      </c>
      <c r="N1662" s="6" t="inlineStr">
        <is>
          <t>linkedin</t>
        </is>
      </c>
      <c r="O1662" s="6" t="inlineStr">
        <is>
          <t>paid-social</t>
        </is>
      </c>
      <c r="P1662" s="6" t="inlineStr">
        <is>
          <t>li_mofu_trial_analyticsteams</t>
        </is>
      </c>
      <c r="Q1662" s="6" t="inlineStr">
        <is>
          <t>single-image_thought-leadership_cta-learn-more</t>
        </is>
      </c>
      <c r="R1662" s="6" t="inlineStr">
        <is>
          <t>li-ent-data-engineers</t>
        </is>
      </c>
      <c r="S1662" s="8" t="n">
        <v>45691.50763888889</v>
      </c>
      <c r="T1662" s="6" t="inlineStr">
        <is>
          <t>newsletter_signup</t>
        </is>
      </c>
    </row>
    <row r="1663">
      <c r="A1663" s="9" t="inlineStr">
        <is>
          <t>PRO-00564</t>
        </is>
      </c>
      <c r="B1663" s="9" t="inlineStr">
        <is>
          <t>Morgan Rodriguez</t>
        </is>
      </c>
      <c r="C1663" s="9" t="inlineStr">
        <is>
          <t>Director of Data Engineering</t>
        </is>
      </c>
      <c r="D1663" s="9" t="inlineStr">
        <is>
          <t>director</t>
        </is>
      </c>
      <c r="E1663" s="9" t="n">
        <v>1.25</v>
      </c>
      <c r="F1663" s="9" t="inlineStr">
        <is>
          <t>Stratum Data</t>
        </is>
      </c>
      <c r="G1663" s="9" t="b">
        <v>0</v>
      </c>
      <c r="H1663" s="9" t="b">
        <v>0</v>
      </c>
      <c r="I1663" s="9" t="b">
        <v>0</v>
      </c>
      <c r="J1663" s="10" t="n">
        <v>0</v>
      </c>
      <c r="K1663" s="9" t="n">
        <v>2</v>
      </c>
      <c r="L1663" s="9" t="inlineStr">
        <is>
          <t>google</t>
        </is>
      </c>
      <c r="M1663" s="9" t="inlineStr">
        <is>
          <t>GGL-Competitor-Pipeform-Alt</t>
        </is>
      </c>
      <c r="N1663" s="9" t="inlineStr">
        <is>
          <t>google</t>
        </is>
      </c>
      <c r="O1663" s="9" t="inlineStr">
        <is>
          <t>paid-search</t>
        </is>
      </c>
      <c r="P1663" s="9" t="inlineStr">
        <is>
          <t>ggl_competitor_pipeform_alt</t>
        </is>
      </c>
      <c r="Q1663" s="9" t="inlineStr">
        <is>
          <t>text-ad_competitor</t>
        </is>
      </c>
      <c r="R1663" s="9" t="inlineStr">
        <is>
          <t>pipeform-alternative</t>
        </is>
      </c>
      <c r="S1663" s="11" t="n">
        <v>45712.68680555555</v>
      </c>
      <c r="T1663" s="9" t="inlineStr">
        <is>
          <t>gated_content_download</t>
        </is>
      </c>
    </row>
    <row r="1664">
      <c r="A1664" s="6" t="inlineStr">
        <is>
          <t>PRO-00564</t>
        </is>
      </c>
      <c r="B1664" s="6" t="inlineStr">
        <is>
          <t>Morgan Rodriguez</t>
        </is>
      </c>
      <c r="C1664" s="6" t="inlineStr">
        <is>
          <t>Director of Data Engineering</t>
        </is>
      </c>
      <c r="D1664" s="6" t="inlineStr">
        <is>
          <t>director</t>
        </is>
      </c>
      <c r="E1664" s="6" t="n">
        <v>1.25</v>
      </c>
      <c r="F1664" s="6" t="inlineStr">
        <is>
          <t>Stratum Data</t>
        </is>
      </c>
      <c r="G1664" s="6" t="b">
        <v>0</v>
      </c>
      <c r="H1664" s="6" t="b">
        <v>0</v>
      </c>
      <c r="I1664" s="6" t="b">
        <v>0</v>
      </c>
      <c r="J1664" s="7" t="n">
        <v>0</v>
      </c>
      <c r="K1664" s="6" t="n">
        <v>3</v>
      </c>
      <c r="L1664" s="6" t="inlineStr">
        <is>
          <t>g2</t>
        </is>
      </c>
      <c r="M1664" s="6" t="inlineStr">
        <is>
          <t>G2-GridReport-ETL-Gated</t>
        </is>
      </c>
      <c r="N1664" s="6" t="inlineStr">
        <is>
          <t>g2</t>
        </is>
      </c>
      <c r="O1664" s="6" t="inlineStr">
        <is>
          <t>review-site</t>
        </is>
      </c>
      <c r="P1664" s="6" t="inlineStr">
        <is>
          <t>g2_gridreport_etl_gated</t>
        </is>
      </c>
      <c r="Q1664" s="6" t="inlineStr">
        <is>
          <t>badge-display_integration</t>
        </is>
      </c>
      <c r="R1664" s="6" t="inlineStr">
        <is>
          <t>etl-tools-comparison</t>
        </is>
      </c>
      <c r="S1664" s="8" t="n">
        <v>45720.57638888889</v>
      </c>
      <c r="T1664" s="6" t="inlineStr">
        <is>
          <t>newsletter_signup</t>
        </is>
      </c>
    </row>
    <row r="1665">
      <c r="A1665" s="9" t="inlineStr">
        <is>
          <t>PRO-00564</t>
        </is>
      </c>
      <c r="B1665" s="9" t="inlineStr">
        <is>
          <t>Morgan Rodriguez</t>
        </is>
      </c>
      <c r="C1665" s="9" t="inlineStr">
        <is>
          <t>Director of Data Engineering</t>
        </is>
      </c>
      <c r="D1665" s="9" t="inlineStr">
        <is>
          <t>director</t>
        </is>
      </c>
      <c r="E1665" s="9" t="n">
        <v>1.25</v>
      </c>
      <c r="F1665" s="9" t="inlineStr">
        <is>
          <t>Stratum Data</t>
        </is>
      </c>
      <c r="G1665" s="9" t="b">
        <v>0</v>
      </c>
      <c r="H1665" s="9" t="b">
        <v>0</v>
      </c>
      <c r="I1665" s="9" t="b">
        <v>0</v>
      </c>
      <c r="J1665" s="10" t="n">
        <v>0</v>
      </c>
      <c r="K1665" s="9" t="n">
        <v>4</v>
      </c>
      <c r="L1665" s="9" t="inlineStr">
        <is>
          <t>linkedin</t>
        </is>
      </c>
      <c r="M1665" s="9" t="inlineStr">
        <is>
          <t>LI-ENT-Awareness-DataPipeline</t>
        </is>
      </c>
      <c r="N1665" s="9" t="inlineStr">
        <is>
          <t>linkedin</t>
        </is>
      </c>
      <c r="O1665" s="9" t="inlineStr">
        <is>
          <t>paid-social</t>
        </is>
      </c>
      <c r="P1665" s="9" t="inlineStr">
        <is>
          <t>li_ent_awareness_datapipeline</t>
        </is>
      </c>
      <c r="Q1665" s="9" t="inlineStr">
        <is>
          <t>single-image_social-proof_cta-demo</t>
        </is>
      </c>
      <c r="R1665" s="9" t="inlineStr">
        <is>
          <t>li-mid-analytics-directors</t>
        </is>
      </c>
      <c r="S1665" s="11" t="n">
        <v>45733.37361111111</v>
      </c>
      <c r="T1665" s="9" t="inlineStr">
        <is>
          <t>gated_content_download</t>
        </is>
      </c>
    </row>
    <row r="1666">
      <c r="A1666" s="6" t="inlineStr">
        <is>
          <t>PRO-00565</t>
        </is>
      </c>
      <c r="B1666" s="6" t="inlineStr">
        <is>
          <t>Avery Thomas</t>
        </is>
      </c>
      <c r="C1666" s="6" t="inlineStr">
        <is>
          <t>Data Analyst</t>
        </is>
      </c>
      <c r="D1666" s="6" t="inlineStr">
        <is>
          <t>ic_analyst</t>
        </is>
      </c>
      <c r="E1666" s="6" t="n">
        <v>0.75</v>
      </c>
      <c r="F1666" s="6" t="inlineStr">
        <is>
          <t>Horizon Analytics</t>
        </is>
      </c>
      <c r="G1666" s="6" t="b">
        <v>0</v>
      </c>
      <c r="H1666" s="6" t="b">
        <v>0</v>
      </c>
      <c r="I1666" s="6" t="b">
        <v>0</v>
      </c>
      <c r="J1666" s="7" t="n">
        <v>0</v>
      </c>
      <c r="K1666" s="6" t="n">
        <v>1</v>
      </c>
      <c r="L1666" s="6" t="inlineStr">
        <is>
          <t>google</t>
        </is>
      </c>
      <c r="M1666" s="6" t="inlineStr">
        <is>
          <t>GGL-Competitor-Pipeform-Alt</t>
        </is>
      </c>
      <c r="N1666" s="6" t="inlineStr">
        <is>
          <t>google</t>
        </is>
      </c>
      <c r="O1666" s="6" t="inlineStr">
        <is>
          <t>paid-search</t>
        </is>
      </c>
      <c r="P1666" s="6" t="inlineStr">
        <is>
          <t>ggl_competitor_pipeform_alt</t>
        </is>
      </c>
      <c r="Q1666" s="6" t="inlineStr">
        <is>
          <t>text-ad_search</t>
        </is>
      </c>
      <c r="R1666" s="6" t="inlineStr">
        <is>
          <t>data-pipeline-tools</t>
        </is>
      </c>
      <c r="S1666" s="8" t="n">
        <v>45859.5875</v>
      </c>
      <c r="T1666" s="6" t="inlineStr">
        <is>
          <t>gated_content_download</t>
        </is>
      </c>
    </row>
    <row r="1667">
      <c r="A1667" s="9" t="inlineStr">
        <is>
          <t>PRO-00565</t>
        </is>
      </c>
      <c r="B1667" s="9" t="inlineStr">
        <is>
          <t>Avery Thomas</t>
        </is>
      </c>
      <c r="C1667" s="9" t="inlineStr">
        <is>
          <t>Data Analyst</t>
        </is>
      </c>
      <c r="D1667" s="9" t="inlineStr">
        <is>
          <t>ic_analyst</t>
        </is>
      </c>
      <c r="E1667" s="9" t="n">
        <v>0.75</v>
      </c>
      <c r="F1667" s="9" t="inlineStr">
        <is>
          <t>Horizon Analytics</t>
        </is>
      </c>
      <c r="G1667" s="9" t="b">
        <v>0</v>
      </c>
      <c r="H1667" s="9" t="b">
        <v>0</v>
      </c>
      <c r="I1667" s="9" t="b">
        <v>0</v>
      </c>
      <c r="J1667" s="10" t="n">
        <v>0</v>
      </c>
      <c r="K1667" s="9" t="n">
        <v>2</v>
      </c>
      <c r="L1667" s="9" t="inlineStr">
        <is>
          <t>google</t>
        </is>
      </c>
      <c r="M1667" s="9" t="inlineStr">
        <is>
          <t>GGL-RLSA-HighIntent-Visitors</t>
        </is>
      </c>
      <c r="N1667" s="9" t="inlineStr">
        <is>
          <t>google</t>
        </is>
      </c>
      <c r="O1667" s="9" t="inlineStr">
        <is>
          <t>paid-search</t>
        </is>
      </c>
      <c r="P1667" s="9" t="inlineStr">
        <is>
          <t>ggl_rlsa_highintent_visitors</t>
        </is>
      </c>
      <c r="Q1667" s="9" t="inlineStr">
        <is>
          <t>text-ad_search</t>
        </is>
      </c>
      <c r="R1667" s="9" t="inlineStr">
        <is>
          <t>streamlink-vs-syncflow</t>
        </is>
      </c>
      <c r="S1667" s="11" t="n">
        <v>45876.65902777778</v>
      </c>
      <c r="T1667" s="9" t="inlineStr">
        <is>
          <t>gated_content_download</t>
        </is>
      </c>
    </row>
    <row r="1668">
      <c r="A1668" s="6" t="inlineStr">
        <is>
          <t>PRO-00566</t>
        </is>
      </c>
      <c r="B1668" s="6" t="inlineStr">
        <is>
          <t>Indigo Clark</t>
        </is>
      </c>
      <c r="C1668" s="6" t="inlineStr">
        <is>
          <t>Data Platform Manager</t>
        </is>
      </c>
      <c r="D1668" s="6" t="inlineStr">
        <is>
          <t>manager</t>
        </is>
      </c>
      <c r="E1668" s="6" t="n">
        <v>1</v>
      </c>
      <c r="F1668" s="6" t="inlineStr">
        <is>
          <t>Ironset</t>
        </is>
      </c>
      <c r="G1668" s="6" t="b">
        <v>1</v>
      </c>
      <c r="H1668" s="6" t="b">
        <v>0</v>
      </c>
      <c r="I1668" s="6" t="b">
        <v>0</v>
      </c>
      <c r="J1668" s="7" t="n">
        <v>0</v>
      </c>
      <c r="K1668" s="6" t="n">
        <v>1</v>
      </c>
      <c r="L1668" s="6" t="inlineStr">
        <is>
          <t>linkedin</t>
        </is>
      </c>
      <c r="M1668" s="6" t="inlineStr">
        <is>
          <t>LI-MOFU-Trial-AnalyticsTeams</t>
        </is>
      </c>
      <c r="N1668" s="6" t="inlineStr">
        <is>
          <t>linkedin</t>
        </is>
      </c>
      <c r="O1668" s="6" t="inlineStr">
        <is>
          <t>paid-social</t>
        </is>
      </c>
      <c r="P1668" s="6" t="inlineStr">
        <is>
          <t>li_mofu_trial_analyticsteams</t>
        </is>
      </c>
      <c r="Q1668" s="6" t="inlineStr">
        <is>
          <t>single-image_social-proof_cta-learn-more</t>
        </is>
      </c>
      <c r="R1668" s="6" t="inlineStr">
        <is>
          <t>li-ent-data-engineers</t>
        </is>
      </c>
      <c r="S1668" s="8" t="n">
        <v>45846.49791666667</v>
      </c>
      <c r="T1668" s="6" t="inlineStr">
        <is>
          <t>newsletter_signup</t>
        </is>
      </c>
    </row>
    <row r="1669">
      <c r="A1669" s="9" t="inlineStr">
        <is>
          <t>PRO-00566</t>
        </is>
      </c>
      <c r="B1669" s="9" t="inlineStr">
        <is>
          <t>Indigo Clark</t>
        </is>
      </c>
      <c r="C1669" s="9" t="inlineStr">
        <is>
          <t>Data Platform Manager</t>
        </is>
      </c>
      <c r="D1669" s="9" t="inlineStr">
        <is>
          <t>manager</t>
        </is>
      </c>
      <c r="E1669" s="9" t="n">
        <v>1</v>
      </c>
      <c r="F1669" s="9" t="inlineStr">
        <is>
          <t>Ironset</t>
        </is>
      </c>
      <c r="G1669" s="9" t="b">
        <v>1</v>
      </c>
      <c r="H1669" s="9" t="b">
        <v>0</v>
      </c>
      <c r="I1669" s="9" t="b">
        <v>0</v>
      </c>
      <c r="J1669" s="10" t="n">
        <v>0</v>
      </c>
      <c r="K1669" s="9" t="n">
        <v>2</v>
      </c>
      <c r="L1669" s="9" t="inlineStr">
        <is>
          <t>google</t>
        </is>
      </c>
      <c r="M1669" s="9" t="inlineStr">
        <is>
          <t>GGL-RLSA-HighIntent-Visitors</t>
        </is>
      </c>
      <c r="N1669" s="9" t="inlineStr">
        <is>
          <t>google</t>
        </is>
      </c>
      <c r="O1669" s="9" t="inlineStr">
        <is>
          <t>paid-search</t>
        </is>
      </c>
      <c r="P1669" s="9" t="inlineStr">
        <is>
          <t>ggl_rlsa_highintent_visitors</t>
        </is>
      </c>
      <c r="Q1669" s="9" t="inlineStr">
        <is>
          <t>text-ad_search</t>
        </is>
      </c>
      <c r="R1669" s="9" t="inlineStr">
        <is>
          <t>syncflow-alternative</t>
        </is>
      </c>
      <c r="S1669" s="11" t="n">
        <v>45853.57013888889</v>
      </c>
      <c r="T1669" s="9" t="inlineStr">
        <is>
          <t>trial_signup</t>
        </is>
      </c>
    </row>
    <row r="1670">
      <c r="A1670" s="6" t="inlineStr">
        <is>
          <t>PRO-00566</t>
        </is>
      </c>
      <c r="B1670" s="6" t="inlineStr">
        <is>
          <t>Indigo Clark</t>
        </is>
      </c>
      <c r="C1670" s="6" t="inlineStr">
        <is>
          <t>Data Platform Manager</t>
        </is>
      </c>
      <c r="D1670" s="6" t="inlineStr">
        <is>
          <t>manager</t>
        </is>
      </c>
      <c r="E1670" s="6" t="n">
        <v>1</v>
      </c>
      <c r="F1670" s="6" t="inlineStr">
        <is>
          <t>Ironset</t>
        </is>
      </c>
      <c r="G1670" s="6" t="b">
        <v>1</v>
      </c>
      <c r="H1670" s="6" t="b">
        <v>0</v>
      </c>
      <c r="I1670" s="6" t="b">
        <v>0</v>
      </c>
      <c r="J1670" s="7" t="n">
        <v>0</v>
      </c>
      <c r="K1670" s="6" t="n">
        <v>3</v>
      </c>
      <c r="L1670" s="6" t="inlineStr">
        <is>
          <t>g2</t>
        </is>
      </c>
      <c r="M1670" s="6" t="inlineStr">
        <is>
          <t>G2-Retarget-CategoryBuyers</t>
        </is>
      </c>
      <c r="N1670" s="6" t="inlineStr">
        <is>
          <t>g2</t>
        </is>
      </c>
      <c r="O1670" s="6" t="inlineStr">
        <is>
          <t>review-site</t>
        </is>
      </c>
      <c r="P1670" s="6" t="inlineStr">
        <is>
          <t>g2_retarget_categorybuyers</t>
        </is>
      </c>
      <c r="Q1670" s="6" t="inlineStr">
        <is>
          <t>retarget-banner_category</t>
        </is>
      </c>
      <c r="R1670" s="6" t="inlineStr">
        <is>
          <t>etl-tools-comparison</t>
        </is>
      </c>
      <c r="S1670" s="8" t="n">
        <v>45861.45347222222</v>
      </c>
      <c r="T1670" s="6" t="inlineStr">
        <is>
          <t>newsletter_signup</t>
        </is>
      </c>
    </row>
    <row r="1671">
      <c r="A1671" s="9" t="inlineStr">
        <is>
          <t>PRO-00567</t>
        </is>
      </c>
      <c r="B1671" s="9" t="inlineStr">
        <is>
          <t>Rowan White</t>
        </is>
      </c>
      <c r="C1671" s="9" t="inlineStr">
        <is>
          <t>Data Engineer</t>
        </is>
      </c>
      <c r="D1671" s="9" t="inlineStr">
        <is>
          <t>ic_analyst</t>
        </is>
      </c>
      <c r="E1671" s="9" t="n">
        <v>0.75</v>
      </c>
      <c r="F1671" s="9" t="inlineStr">
        <is>
          <t>Apex Workflows</t>
        </is>
      </c>
      <c r="G1671" s="9" t="b">
        <v>1</v>
      </c>
      <c r="H1671" s="9" t="b">
        <v>1</v>
      </c>
      <c r="I1671" s="9" t="b">
        <v>1</v>
      </c>
      <c r="J1671" s="10" t="n">
        <v>35399</v>
      </c>
      <c r="K1671" s="9" t="n">
        <v>1</v>
      </c>
      <c r="L1671" s="9" t="inlineStr">
        <is>
          <t>linkedin</t>
        </is>
      </c>
      <c r="M1671" s="9" t="inlineStr">
        <is>
          <t>LI-ABM-Strategic-ENT</t>
        </is>
      </c>
      <c r="N1671" s="9" t="inlineStr">
        <is>
          <t>linkedin</t>
        </is>
      </c>
      <c r="O1671" s="9" t="inlineStr">
        <is>
          <t>paid-social</t>
        </is>
      </c>
      <c r="P1671" s="9" t="inlineStr">
        <is>
          <t>li_abm_strategic_ent</t>
        </is>
      </c>
      <c r="Q1671" s="9" t="inlineStr">
        <is>
          <t>single-image_product-feature_cta-demo</t>
        </is>
      </c>
      <c r="R1671" s="9" t="inlineStr">
        <is>
          <t>li-retarget-site-visitors-30d</t>
        </is>
      </c>
      <c r="S1671" s="11" t="n">
        <v>45674.55208333334</v>
      </c>
      <c r="T1671" s="9" t="inlineStr">
        <is>
          <t>gated_content_download</t>
        </is>
      </c>
    </row>
    <row r="1672">
      <c r="A1672" s="6" t="inlineStr">
        <is>
          <t>PRO-00567</t>
        </is>
      </c>
      <c r="B1672" s="6" t="inlineStr">
        <is>
          <t>Rowan White</t>
        </is>
      </c>
      <c r="C1672" s="6" t="inlineStr">
        <is>
          <t>Data Engineer</t>
        </is>
      </c>
      <c r="D1672" s="6" t="inlineStr">
        <is>
          <t>ic_analyst</t>
        </is>
      </c>
      <c r="E1672" s="6" t="n">
        <v>0.75</v>
      </c>
      <c r="F1672" s="6" t="inlineStr">
        <is>
          <t>Apex Workflows</t>
        </is>
      </c>
      <c r="G1672" s="6" t="b">
        <v>1</v>
      </c>
      <c r="H1672" s="6" t="b">
        <v>1</v>
      </c>
      <c r="I1672" s="6" t="b">
        <v>1</v>
      </c>
      <c r="J1672" s="7" t="n">
        <v>35399</v>
      </c>
      <c r="K1672" s="6" t="n">
        <v>2</v>
      </c>
      <c r="L1672" s="6" t="inlineStr">
        <is>
          <t>g2</t>
        </is>
      </c>
      <c r="M1672" s="6" t="inlineStr">
        <is>
          <t>G2-GridReport-ETL-Gated</t>
        </is>
      </c>
      <c r="N1672" s="6" t="inlineStr">
        <is>
          <t>g2</t>
        </is>
      </c>
      <c r="O1672" s="6" t="inlineStr">
        <is>
          <t>review-site</t>
        </is>
      </c>
      <c r="P1672" s="6" t="inlineStr">
        <is>
          <t>g2_gridreport_etl_gated</t>
        </is>
      </c>
      <c r="Q1672" s="6" t="inlineStr">
        <is>
          <t>retarget-banner_category</t>
        </is>
      </c>
      <c r="R1672" s="6" t="inlineStr">
        <is>
          <t>data-integration-review</t>
        </is>
      </c>
      <c r="S1672" s="8" t="n">
        <v>45684.34652777778</v>
      </c>
      <c r="T1672" s="6" t="inlineStr">
        <is>
          <t>trial_signup</t>
        </is>
      </c>
    </row>
    <row r="1673">
      <c r="A1673" s="9" t="inlineStr">
        <is>
          <t>PRO-00567</t>
        </is>
      </c>
      <c r="B1673" s="9" t="inlineStr">
        <is>
          <t>Rowan White</t>
        </is>
      </c>
      <c r="C1673" s="9" t="inlineStr">
        <is>
          <t>Data Engineer</t>
        </is>
      </c>
      <c r="D1673" s="9" t="inlineStr">
        <is>
          <t>ic_analyst</t>
        </is>
      </c>
      <c r="E1673" s="9" t="n">
        <v>0.75</v>
      </c>
      <c r="F1673" s="9" t="inlineStr">
        <is>
          <t>Apex Workflows</t>
        </is>
      </c>
      <c r="G1673" s="9" t="b">
        <v>1</v>
      </c>
      <c r="H1673" s="9" t="b">
        <v>1</v>
      </c>
      <c r="I1673" s="9" t="b">
        <v>1</v>
      </c>
      <c r="J1673" s="10" t="n">
        <v>35399</v>
      </c>
      <c r="K1673" s="9" t="n">
        <v>3</v>
      </c>
      <c r="L1673" s="9" t="inlineStr">
        <is>
          <t>google</t>
        </is>
      </c>
      <c r="M1673" s="9" t="inlineStr">
        <is>
          <t>GGL-Competitor-Streamlink-Alt</t>
        </is>
      </c>
      <c r="N1673" s="9" t="inlineStr">
        <is>
          <t>google</t>
        </is>
      </c>
      <c r="O1673" s="9" t="inlineStr">
        <is>
          <t>paid-search</t>
        </is>
      </c>
      <c r="P1673" s="9" t="inlineStr">
        <is>
          <t>ggl_competitor_streamlink_alt</t>
        </is>
      </c>
      <c r="Q1673" s="9" t="inlineStr">
        <is>
          <t>text-ad_rlsa</t>
        </is>
      </c>
      <c r="R1673" s="9" t="inlineStr">
        <is>
          <t>etl-software</t>
        </is>
      </c>
      <c r="S1673" s="11" t="n">
        <v>45693.51458333333</v>
      </c>
      <c r="T1673" s="9" t="inlineStr">
        <is>
          <t>newsletter_signup</t>
        </is>
      </c>
    </row>
    <row r="1674">
      <c r="A1674" s="6" t="inlineStr">
        <is>
          <t>PRO-00568</t>
        </is>
      </c>
      <c r="B1674" s="6" t="inlineStr">
        <is>
          <t>Kendall Rodriguez</t>
        </is>
      </c>
      <c r="C1674" s="6" t="inlineStr">
        <is>
          <t>Data Engineering Manager</t>
        </is>
      </c>
      <c r="D1674" s="6" t="inlineStr">
        <is>
          <t>manager</t>
        </is>
      </c>
      <c r="E1674" s="6" t="n">
        <v>1</v>
      </c>
      <c r="F1674" s="6" t="inlineStr">
        <is>
          <t>Horizon Analytics</t>
        </is>
      </c>
      <c r="G1674" s="6" t="b">
        <v>1</v>
      </c>
      <c r="H1674" s="6" t="b">
        <v>0</v>
      </c>
      <c r="I1674" s="6" t="b">
        <v>0</v>
      </c>
      <c r="J1674" s="7" t="n">
        <v>0</v>
      </c>
      <c r="K1674" s="6" t="n">
        <v>1</v>
      </c>
      <c r="L1674" s="6" t="inlineStr">
        <is>
          <t>linkedin</t>
        </is>
      </c>
      <c r="M1674" s="6" t="inlineStr">
        <is>
          <t>LI-ENT-Awareness-DataPipeline</t>
        </is>
      </c>
      <c r="N1674" s="6" t="inlineStr">
        <is>
          <t>linkedin</t>
        </is>
      </c>
      <c r="O1674" s="6" t="inlineStr">
        <is>
          <t>paid-social</t>
        </is>
      </c>
      <c r="P1674" s="6" t="inlineStr">
        <is>
          <t>li_ent_awareness_datapipeline</t>
        </is>
      </c>
      <c r="Q1674" s="6" t="inlineStr">
        <is>
          <t>single-image_social-proof_cta-demo</t>
        </is>
      </c>
      <c r="R1674" s="6" t="inlineStr">
        <is>
          <t>li-abm-strategic-accounts</t>
        </is>
      </c>
      <c r="S1674" s="8" t="n">
        <v>45706.53402777778</v>
      </c>
      <c r="T1674" s="6" t="inlineStr">
        <is>
          <t>gated_content_download</t>
        </is>
      </c>
    </row>
    <row r="1675">
      <c r="A1675" s="9" t="inlineStr">
        <is>
          <t>PRO-00568</t>
        </is>
      </c>
      <c r="B1675" s="9" t="inlineStr">
        <is>
          <t>Kendall Rodriguez</t>
        </is>
      </c>
      <c r="C1675" s="9" t="inlineStr">
        <is>
          <t>Data Engineering Manager</t>
        </is>
      </c>
      <c r="D1675" s="9" t="inlineStr">
        <is>
          <t>manager</t>
        </is>
      </c>
      <c r="E1675" s="9" t="n">
        <v>1</v>
      </c>
      <c r="F1675" s="9" t="inlineStr">
        <is>
          <t>Horizon Analytics</t>
        </is>
      </c>
      <c r="G1675" s="9" t="b">
        <v>1</v>
      </c>
      <c r="H1675" s="9" t="b">
        <v>0</v>
      </c>
      <c r="I1675" s="9" t="b">
        <v>0</v>
      </c>
      <c r="J1675" s="10" t="n">
        <v>0</v>
      </c>
      <c r="K1675" s="9" t="n">
        <v>2</v>
      </c>
      <c r="L1675" s="9" t="inlineStr">
        <is>
          <t>linkedin</t>
        </is>
      </c>
      <c r="M1675" s="9" t="inlineStr">
        <is>
          <t>LI-MOFU-Demo-DataEngineers</t>
        </is>
      </c>
      <c r="N1675" s="9" t="inlineStr">
        <is>
          <t>linkedin</t>
        </is>
      </c>
      <c r="O1675" s="9" t="inlineStr">
        <is>
          <t>paid-social</t>
        </is>
      </c>
      <c r="P1675" s="9" t="inlineStr">
        <is>
          <t>li_mofu_demo_dataengineers</t>
        </is>
      </c>
      <c r="Q1675" s="9" t="inlineStr">
        <is>
          <t>single-image_pain-point_cta-trial</t>
        </is>
      </c>
      <c r="R1675" s="9" t="inlineStr">
        <is>
          <t>li-abm-strategic-accounts</t>
        </is>
      </c>
      <c r="S1675" s="11" t="n">
        <v>45726.38472222222</v>
      </c>
      <c r="T1675" s="9" t="inlineStr">
        <is>
          <t>demo_request</t>
        </is>
      </c>
    </row>
    <row r="1676">
      <c r="A1676" s="6" t="inlineStr">
        <is>
          <t>PRO-00568</t>
        </is>
      </c>
      <c r="B1676" s="6" t="inlineStr">
        <is>
          <t>Kendall Rodriguez</t>
        </is>
      </c>
      <c r="C1676" s="6" t="inlineStr">
        <is>
          <t>Data Engineering Manager</t>
        </is>
      </c>
      <c r="D1676" s="6" t="inlineStr">
        <is>
          <t>manager</t>
        </is>
      </c>
      <c r="E1676" s="6" t="n">
        <v>1</v>
      </c>
      <c r="F1676" s="6" t="inlineStr">
        <is>
          <t>Horizon Analytics</t>
        </is>
      </c>
      <c r="G1676" s="6" t="b">
        <v>1</v>
      </c>
      <c r="H1676" s="6" t="b">
        <v>0</v>
      </c>
      <c r="I1676" s="6" t="b">
        <v>0</v>
      </c>
      <c r="J1676" s="7" t="n">
        <v>0</v>
      </c>
      <c r="K1676" s="6" t="n">
        <v>3</v>
      </c>
      <c r="L1676" s="6" t="inlineStr">
        <is>
          <t>programmatic</t>
        </is>
      </c>
      <c r="M1676" s="6" t="inlineStr">
        <is>
          <t>DSP-ABM-AirCover-Strategic</t>
        </is>
      </c>
      <c r="N1676" s="6" t="inlineStr">
        <is>
          <t>stackadapt</t>
        </is>
      </c>
      <c r="O1676" s="6" t="inlineStr">
        <is>
          <t>display</t>
        </is>
      </c>
      <c r="P1676" s="6" t="inlineStr">
        <is>
          <t>dsp_abm_aircover_strategic</t>
        </is>
      </c>
      <c r="Q1676" s="6" t="inlineStr">
        <is>
          <t>display-banner_retarget</t>
        </is>
      </c>
      <c r="R1676" s="6" t="inlineStr">
        <is>
          <t>abm-strategic-accounts</t>
        </is>
      </c>
      <c r="S1676" s="8" t="n">
        <v>45747.67986111111</v>
      </c>
      <c r="T1676" s="6" t="inlineStr">
        <is>
          <t>gated_content_download</t>
        </is>
      </c>
    </row>
    <row r="1677">
      <c r="A1677" s="9" t="inlineStr">
        <is>
          <t>PRO-00569</t>
        </is>
      </c>
      <c r="B1677" s="9" t="inlineStr">
        <is>
          <t>Morgan Garcia</t>
        </is>
      </c>
      <c r="C1677" s="9" t="inlineStr">
        <is>
          <t>Director of Data Engineering</t>
        </is>
      </c>
      <c r="D1677" s="9" t="inlineStr">
        <is>
          <t>director</t>
        </is>
      </c>
      <c r="E1677" s="9" t="n">
        <v>1.25</v>
      </c>
      <c r="F1677" s="9" t="inlineStr">
        <is>
          <t>Cloudnetic</t>
        </is>
      </c>
      <c r="G1677" s="9" t="b">
        <v>1</v>
      </c>
      <c r="H1677" s="9" t="b">
        <v>1</v>
      </c>
      <c r="I1677" s="9" t="b">
        <v>0</v>
      </c>
      <c r="J1677" s="10" t="n">
        <v>60768</v>
      </c>
      <c r="K1677" s="9" t="n">
        <v>1</v>
      </c>
      <c r="L1677" s="9" t="inlineStr">
        <is>
          <t>linkedin</t>
        </is>
      </c>
      <c r="M1677" s="9" t="inlineStr">
        <is>
          <t>LI-MOFU-Trial-AnalyticsTeams</t>
        </is>
      </c>
      <c r="N1677" s="9" t="inlineStr">
        <is>
          <t>linkedin</t>
        </is>
      </c>
      <c r="O1677" s="9" t="inlineStr">
        <is>
          <t>paid-social</t>
        </is>
      </c>
      <c r="P1677" s="9" t="inlineStr">
        <is>
          <t>li_mofu_trial_analyticsteams</t>
        </is>
      </c>
      <c r="Q1677" s="9" t="inlineStr">
        <is>
          <t>single-image_pain-point_cta-demo</t>
        </is>
      </c>
      <c r="R1677" s="9" t="inlineStr">
        <is>
          <t>li-lookalike-closed-won</t>
        </is>
      </c>
      <c r="S1677" s="11" t="n">
        <v>45706.70833333334</v>
      </c>
      <c r="T1677" s="9" t="inlineStr">
        <is>
          <t>trial_signup</t>
        </is>
      </c>
    </row>
    <row r="1678">
      <c r="A1678" s="6" t="inlineStr">
        <is>
          <t>PRO-00569</t>
        </is>
      </c>
      <c r="B1678" s="6" t="inlineStr">
        <is>
          <t>Morgan Garcia</t>
        </is>
      </c>
      <c r="C1678" s="6" t="inlineStr">
        <is>
          <t>Director of Data Engineering</t>
        </is>
      </c>
      <c r="D1678" s="6" t="inlineStr">
        <is>
          <t>director</t>
        </is>
      </c>
      <c r="E1678" s="6" t="n">
        <v>1.25</v>
      </c>
      <c r="F1678" s="6" t="inlineStr">
        <is>
          <t>Cloudnetic</t>
        </is>
      </c>
      <c r="G1678" s="6" t="b">
        <v>1</v>
      </c>
      <c r="H1678" s="6" t="b">
        <v>1</v>
      </c>
      <c r="I1678" s="6" t="b">
        <v>0</v>
      </c>
      <c r="J1678" s="7" t="n">
        <v>60768</v>
      </c>
      <c r="K1678" s="6" t="n">
        <v>2</v>
      </c>
      <c r="L1678" s="6" t="inlineStr">
        <is>
          <t>linkedin</t>
        </is>
      </c>
      <c r="M1678" s="6" t="inlineStr">
        <is>
          <t>LI-Retarget-SiteVisitors-30d</t>
        </is>
      </c>
      <c r="N1678" s="6" t="inlineStr">
        <is>
          <t>linkedin</t>
        </is>
      </c>
      <c r="O1678" s="6" t="inlineStr">
        <is>
          <t>paid-social</t>
        </is>
      </c>
      <c r="P1678" s="6" t="inlineStr">
        <is>
          <t>li_retarget_sitevisitors_30d</t>
        </is>
      </c>
      <c r="Q1678" s="6" t="inlineStr">
        <is>
          <t>single-image_social-proof_cta-learn-more</t>
        </is>
      </c>
      <c r="R1678" s="6" t="inlineStr">
        <is>
          <t>li-ent-data-engineers</t>
        </is>
      </c>
      <c r="S1678" s="8" t="n">
        <v>45719.67083333333</v>
      </c>
      <c r="T1678" s="6" t="inlineStr">
        <is>
          <t>gated_content_download</t>
        </is>
      </c>
    </row>
    <row r="1679">
      <c r="A1679" s="9" t="inlineStr">
        <is>
          <t>PRO-00570</t>
        </is>
      </c>
      <c r="B1679" s="9" t="inlineStr">
        <is>
          <t>Elliot Lewis</t>
        </is>
      </c>
      <c r="C1679" s="9" t="inlineStr">
        <is>
          <t>Analytics Manager</t>
        </is>
      </c>
      <c r="D1679" s="9" t="inlineStr">
        <is>
          <t>manager</t>
        </is>
      </c>
      <c r="E1679" s="9" t="n">
        <v>1</v>
      </c>
      <c r="F1679" s="9" t="inlineStr">
        <is>
          <t>Syncflow</t>
        </is>
      </c>
      <c r="G1679" s="9" t="b">
        <v>1</v>
      </c>
      <c r="H1679" s="9" t="b">
        <v>1</v>
      </c>
      <c r="I1679" s="9" t="b">
        <v>0</v>
      </c>
      <c r="J1679" s="10" t="n">
        <v>73365</v>
      </c>
      <c r="K1679" s="9" t="n">
        <v>1</v>
      </c>
      <c r="L1679" s="9" t="inlineStr">
        <is>
          <t>linkedin</t>
        </is>
      </c>
      <c r="M1679" s="9" t="inlineStr">
        <is>
          <t>LI-Retarget-SiteVisitors-30d</t>
        </is>
      </c>
      <c r="N1679" s="9" t="inlineStr">
        <is>
          <t>linkedin</t>
        </is>
      </c>
      <c r="O1679" s="9" t="inlineStr">
        <is>
          <t>paid-social</t>
        </is>
      </c>
      <c r="P1679" s="9" t="inlineStr">
        <is>
          <t>li_retarget_sitevisitors_30d</t>
        </is>
      </c>
      <c r="Q1679" s="9" t="inlineStr">
        <is>
          <t>single-image_thought-leadership_cta-download</t>
        </is>
      </c>
      <c r="R1679" s="9" t="inlineStr">
        <is>
          <t>li-abm-strategic-accounts</t>
        </is>
      </c>
      <c r="S1679" s="11" t="n">
        <v>45918.47638888889</v>
      </c>
      <c r="T1679" s="9" t="inlineStr">
        <is>
          <t>trial_signup</t>
        </is>
      </c>
    </row>
    <row r="1680">
      <c r="A1680" s="6" t="inlineStr">
        <is>
          <t>PRO-00570</t>
        </is>
      </c>
      <c r="B1680" s="6" t="inlineStr">
        <is>
          <t>Elliot Lewis</t>
        </is>
      </c>
      <c r="C1680" s="6" t="inlineStr">
        <is>
          <t>Analytics Manager</t>
        </is>
      </c>
      <c r="D1680" s="6" t="inlineStr">
        <is>
          <t>manager</t>
        </is>
      </c>
      <c r="E1680" s="6" t="n">
        <v>1</v>
      </c>
      <c r="F1680" s="6" t="inlineStr">
        <is>
          <t>Syncflow</t>
        </is>
      </c>
      <c r="G1680" s="6" t="b">
        <v>1</v>
      </c>
      <c r="H1680" s="6" t="b">
        <v>1</v>
      </c>
      <c r="I1680" s="6" t="b">
        <v>0</v>
      </c>
      <c r="J1680" s="7" t="n">
        <v>73365</v>
      </c>
      <c r="K1680" s="6" t="n">
        <v>2</v>
      </c>
      <c r="L1680" s="6" t="inlineStr">
        <is>
          <t>google</t>
        </is>
      </c>
      <c r="M1680" s="6" t="inlineStr">
        <is>
          <t>GGL-Brand-Syncflow-Exact</t>
        </is>
      </c>
      <c r="N1680" s="6" t="inlineStr">
        <is>
          <t>google</t>
        </is>
      </c>
      <c r="O1680" s="6" t="inlineStr">
        <is>
          <t>paid-search</t>
        </is>
      </c>
      <c r="P1680" s="6" t="inlineStr">
        <is>
          <t>ggl_brand_syncflow_exact</t>
        </is>
      </c>
      <c r="Q1680" s="6" t="inlineStr">
        <is>
          <t>text-ad_rlsa</t>
        </is>
      </c>
      <c r="R1680" s="6" t="inlineStr">
        <is>
          <t>data-pipeline-tools</t>
        </is>
      </c>
      <c r="S1680" s="8" t="n">
        <v>45937.47986111111</v>
      </c>
      <c r="T1680" s="6" t="inlineStr">
        <is>
          <t>newsletter_signup</t>
        </is>
      </c>
    </row>
    <row r="1681">
      <c r="A1681" s="9" t="inlineStr">
        <is>
          <t>PRO-00571</t>
        </is>
      </c>
      <c r="B1681" s="9" t="inlineStr">
        <is>
          <t>Skyler Rodriguez</t>
        </is>
      </c>
      <c r="C1681" s="9" t="inlineStr">
        <is>
          <t>BI Analyst</t>
        </is>
      </c>
      <c r="D1681" s="9" t="inlineStr">
        <is>
          <t>ic_analyst</t>
        </is>
      </c>
      <c r="E1681" s="9" t="n">
        <v>0.75</v>
      </c>
      <c r="F1681" s="9" t="inlineStr">
        <is>
          <t>Pulsestream</t>
        </is>
      </c>
      <c r="G1681" s="9" t="b">
        <v>1</v>
      </c>
      <c r="H1681" s="9" t="b">
        <v>1</v>
      </c>
      <c r="I1681" s="9" t="b">
        <v>1</v>
      </c>
      <c r="J1681" s="10" t="n">
        <v>37320</v>
      </c>
      <c r="K1681" s="9" t="n">
        <v>1</v>
      </c>
      <c r="L1681" s="9" t="inlineStr">
        <is>
          <t>google</t>
        </is>
      </c>
      <c r="M1681" s="9" t="inlineStr">
        <is>
          <t>GGL-Brand-Syncflow-Exact</t>
        </is>
      </c>
      <c r="N1681" s="9" t="inlineStr">
        <is>
          <t>google</t>
        </is>
      </c>
      <c r="O1681" s="9" t="inlineStr">
        <is>
          <t>paid-search</t>
        </is>
      </c>
      <c r="P1681" s="9" t="inlineStr">
        <is>
          <t>ggl_brand_syncflow_exact</t>
        </is>
      </c>
      <c r="Q1681" s="9" t="inlineStr">
        <is>
          <t>text-ad_competitor</t>
        </is>
      </c>
      <c r="R1681" s="9" t="inlineStr">
        <is>
          <t>data-integration-platform</t>
        </is>
      </c>
      <c r="S1681" s="11" t="n">
        <v>45805.51041666666</v>
      </c>
      <c r="T1681" s="9" t="inlineStr">
        <is>
          <t>gated_content_download</t>
        </is>
      </c>
    </row>
    <row r="1682">
      <c r="A1682" s="6" t="inlineStr">
        <is>
          <t>PRO-00571</t>
        </is>
      </c>
      <c r="B1682" s="6" t="inlineStr">
        <is>
          <t>Skyler Rodriguez</t>
        </is>
      </c>
      <c r="C1682" s="6" t="inlineStr">
        <is>
          <t>BI Analyst</t>
        </is>
      </c>
      <c r="D1682" s="6" t="inlineStr">
        <is>
          <t>ic_analyst</t>
        </is>
      </c>
      <c r="E1682" s="6" t="n">
        <v>0.75</v>
      </c>
      <c r="F1682" s="6" t="inlineStr">
        <is>
          <t>Pulsestream</t>
        </is>
      </c>
      <c r="G1682" s="6" t="b">
        <v>1</v>
      </c>
      <c r="H1682" s="6" t="b">
        <v>1</v>
      </c>
      <c r="I1682" s="6" t="b">
        <v>1</v>
      </c>
      <c r="J1682" s="7" t="n">
        <v>37320</v>
      </c>
      <c r="K1682" s="6" t="n">
        <v>2</v>
      </c>
      <c r="L1682" s="6" t="inlineStr">
        <is>
          <t>programmatic</t>
        </is>
      </c>
      <c r="M1682" s="6" t="inlineStr">
        <is>
          <t>DSP-Awareness-DataEngineers</t>
        </is>
      </c>
      <c r="N1682" s="6" t="inlineStr">
        <is>
          <t>stackadapt</t>
        </is>
      </c>
      <c r="O1682" s="6" t="inlineStr">
        <is>
          <t>display</t>
        </is>
      </c>
      <c r="P1682" s="6" t="inlineStr">
        <is>
          <t>dsp_awareness_dataengineers</t>
        </is>
      </c>
      <c r="Q1682" s="6" t="inlineStr">
        <is>
          <t>display-banner_awareness</t>
        </is>
      </c>
      <c r="R1682" s="6" t="inlineStr">
        <is>
          <t>abm-strategic-accounts</t>
        </is>
      </c>
      <c r="S1682" s="8" t="n">
        <v>45821.625</v>
      </c>
      <c r="T1682" s="6" t="inlineStr">
        <is>
          <t>trial_signup</t>
        </is>
      </c>
    </row>
    <row r="1683">
      <c r="A1683" s="9" t="inlineStr">
        <is>
          <t>PRO-00571</t>
        </is>
      </c>
      <c r="B1683" s="9" t="inlineStr">
        <is>
          <t>Skyler Rodriguez</t>
        </is>
      </c>
      <c r="C1683" s="9" t="inlineStr">
        <is>
          <t>BI Analyst</t>
        </is>
      </c>
      <c r="D1683" s="9" t="inlineStr">
        <is>
          <t>ic_analyst</t>
        </is>
      </c>
      <c r="E1683" s="9" t="n">
        <v>0.75</v>
      </c>
      <c r="F1683" s="9" t="inlineStr">
        <is>
          <t>Pulsestream</t>
        </is>
      </c>
      <c r="G1683" s="9" t="b">
        <v>1</v>
      </c>
      <c r="H1683" s="9" t="b">
        <v>1</v>
      </c>
      <c r="I1683" s="9" t="b">
        <v>1</v>
      </c>
      <c r="J1683" s="10" t="n">
        <v>37320</v>
      </c>
      <c r="K1683" s="9" t="n">
        <v>3</v>
      </c>
      <c r="L1683" s="9" t="inlineStr">
        <is>
          <t>g2</t>
        </is>
      </c>
      <c r="M1683" s="9" t="inlineStr">
        <is>
          <t>G2-Retarget-CategoryBuyers</t>
        </is>
      </c>
      <c r="N1683" s="9" t="inlineStr">
        <is>
          <t>g2</t>
        </is>
      </c>
      <c r="O1683" s="9" t="inlineStr">
        <is>
          <t>review-site</t>
        </is>
      </c>
      <c r="P1683" s="9" t="inlineStr">
        <is>
          <t>g2_retarget_categorybuyers</t>
        </is>
      </c>
      <c r="Q1683" s="9" t="inlineStr">
        <is>
          <t>retarget-banner_category</t>
        </is>
      </c>
      <c r="R1683" s="9" t="inlineStr">
        <is>
          <t>etl-tools-comparison</t>
        </is>
      </c>
      <c r="S1683" s="11" t="n">
        <v>45839.44166666667</v>
      </c>
      <c r="T1683" s="9" t="inlineStr">
        <is>
          <t>demo_request</t>
        </is>
      </c>
    </row>
    <row r="1684">
      <c r="A1684" s="6" t="inlineStr">
        <is>
          <t>PRO-00571</t>
        </is>
      </c>
      <c r="B1684" s="6" t="inlineStr">
        <is>
          <t>Skyler Rodriguez</t>
        </is>
      </c>
      <c r="C1684" s="6" t="inlineStr">
        <is>
          <t>BI Analyst</t>
        </is>
      </c>
      <c r="D1684" s="6" t="inlineStr">
        <is>
          <t>ic_analyst</t>
        </is>
      </c>
      <c r="E1684" s="6" t="n">
        <v>0.75</v>
      </c>
      <c r="F1684" s="6" t="inlineStr">
        <is>
          <t>Pulsestream</t>
        </is>
      </c>
      <c r="G1684" s="6" t="b">
        <v>1</v>
      </c>
      <c r="H1684" s="6" t="b">
        <v>1</v>
      </c>
      <c r="I1684" s="6" t="b">
        <v>1</v>
      </c>
      <c r="J1684" s="7" t="n">
        <v>37320</v>
      </c>
      <c r="K1684" s="6" t="n">
        <v>4</v>
      </c>
      <c r="L1684" s="6" t="inlineStr">
        <is>
          <t>google</t>
        </is>
      </c>
      <c r="M1684" s="6" t="inlineStr">
        <is>
          <t>GGL-Brand-Syncflow-Exact</t>
        </is>
      </c>
      <c r="N1684" s="6" t="inlineStr">
        <is>
          <t>google</t>
        </is>
      </c>
      <c r="O1684" s="6" t="inlineStr">
        <is>
          <t>paid-search</t>
        </is>
      </c>
      <c r="P1684" s="6" t="inlineStr">
        <is>
          <t>ggl_brand_syncflow_exact</t>
        </is>
      </c>
      <c r="Q1684" s="6" t="inlineStr">
        <is>
          <t>text-ad_competitor</t>
        </is>
      </c>
      <c r="R1684" s="6" t="inlineStr">
        <is>
          <t>etl-software</t>
        </is>
      </c>
      <c r="S1684" s="8" t="n">
        <v>45849.44791666666</v>
      </c>
      <c r="T1684" s="6" t="inlineStr">
        <is>
          <t>trial_signup</t>
        </is>
      </c>
    </row>
    <row r="1685">
      <c r="A1685" s="9" t="inlineStr">
        <is>
          <t>PRO-00572</t>
        </is>
      </c>
      <c r="B1685" s="9" t="inlineStr">
        <is>
          <t>Finley Chen</t>
        </is>
      </c>
      <c r="C1685" s="9" t="inlineStr">
        <is>
          <t>Director of Data Engineering</t>
        </is>
      </c>
      <c r="D1685" s="9" t="inlineStr">
        <is>
          <t>director</t>
        </is>
      </c>
      <c r="E1685" s="9" t="n">
        <v>1.25</v>
      </c>
      <c r="F1685" s="9" t="inlineStr">
        <is>
          <t>Tangent Labs</t>
        </is>
      </c>
      <c r="G1685" s="9" t="b">
        <v>1</v>
      </c>
      <c r="H1685" s="9" t="b">
        <v>1</v>
      </c>
      <c r="I1685" s="9" t="b">
        <v>1</v>
      </c>
      <c r="J1685" s="10" t="n">
        <v>53512</v>
      </c>
      <c r="K1685" s="9" t="n">
        <v>1</v>
      </c>
      <c r="L1685" s="9" t="inlineStr">
        <is>
          <t>linkedin</t>
        </is>
      </c>
      <c r="M1685" s="9" t="inlineStr">
        <is>
          <t>LI-MOFU-Trial-AnalyticsTeams</t>
        </is>
      </c>
      <c r="N1685" s="9" t="inlineStr">
        <is>
          <t>linkedin</t>
        </is>
      </c>
      <c r="O1685" s="9" t="inlineStr">
        <is>
          <t>paid-social</t>
        </is>
      </c>
      <c r="P1685" s="9" t="inlineStr">
        <is>
          <t>li_mofu_trial_analyticsteams</t>
        </is>
      </c>
      <c r="Q1685" s="9" t="inlineStr">
        <is>
          <t>single-image_social-proof_cta-demo</t>
        </is>
      </c>
      <c r="R1685" s="9" t="inlineStr">
        <is>
          <t>li-mid-analytics-directors</t>
        </is>
      </c>
      <c r="S1685" s="11" t="n">
        <v>45665.5875</v>
      </c>
      <c r="T1685" s="9" t="inlineStr">
        <is>
          <t>trial_signup</t>
        </is>
      </c>
    </row>
    <row r="1686">
      <c r="A1686" s="6" t="inlineStr">
        <is>
          <t>PRO-00572</t>
        </is>
      </c>
      <c r="B1686" s="6" t="inlineStr">
        <is>
          <t>Finley Chen</t>
        </is>
      </c>
      <c r="C1686" s="6" t="inlineStr">
        <is>
          <t>Director of Data Engineering</t>
        </is>
      </c>
      <c r="D1686" s="6" t="inlineStr">
        <is>
          <t>director</t>
        </is>
      </c>
      <c r="E1686" s="6" t="n">
        <v>1.25</v>
      </c>
      <c r="F1686" s="6" t="inlineStr">
        <is>
          <t>Tangent Labs</t>
        </is>
      </c>
      <c r="G1686" s="6" t="b">
        <v>1</v>
      </c>
      <c r="H1686" s="6" t="b">
        <v>1</v>
      </c>
      <c r="I1686" s="6" t="b">
        <v>1</v>
      </c>
      <c r="J1686" s="7" t="n">
        <v>53512</v>
      </c>
      <c r="K1686" s="6" t="n">
        <v>2</v>
      </c>
      <c r="L1686" s="6" t="inlineStr">
        <is>
          <t>google</t>
        </is>
      </c>
      <c r="M1686" s="6" t="inlineStr">
        <is>
          <t>GGL-Competitor-Pipeform-Alt</t>
        </is>
      </c>
      <c r="N1686" s="6" t="inlineStr">
        <is>
          <t>google</t>
        </is>
      </c>
      <c r="O1686" s="6" t="inlineStr">
        <is>
          <t>paid-search</t>
        </is>
      </c>
      <c r="P1686" s="6" t="inlineStr">
        <is>
          <t>ggl_competitor_pipeform_alt</t>
        </is>
      </c>
      <c r="Q1686" s="6" t="inlineStr">
        <is>
          <t>text-ad_rlsa</t>
        </is>
      </c>
      <c r="R1686" s="6" t="inlineStr">
        <is>
          <t>streamlink-vs-syncflow</t>
        </is>
      </c>
      <c r="S1686" s="8" t="n">
        <v>45684.41319444445</v>
      </c>
      <c r="T1686" s="6" t="inlineStr">
        <is>
          <t>newsletter_signup</t>
        </is>
      </c>
    </row>
    <row r="1687">
      <c r="A1687" s="9" t="inlineStr">
        <is>
          <t>PRO-00572</t>
        </is>
      </c>
      <c r="B1687" s="9" t="inlineStr">
        <is>
          <t>Finley Chen</t>
        </is>
      </c>
      <c r="C1687" s="9" t="inlineStr">
        <is>
          <t>Director of Data Engineering</t>
        </is>
      </c>
      <c r="D1687" s="9" t="inlineStr">
        <is>
          <t>director</t>
        </is>
      </c>
      <c r="E1687" s="9" t="n">
        <v>1.25</v>
      </c>
      <c r="F1687" s="9" t="inlineStr">
        <is>
          <t>Tangent Labs</t>
        </is>
      </c>
      <c r="G1687" s="9" t="b">
        <v>1</v>
      </c>
      <c r="H1687" s="9" t="b">
        <v>1</v>
      </c>
      <c r="I1687" s="9" t="b">
        <v>1</v>
      </c>
      <c r="J1687" s="10" t="n">
        <v>53512</v>
      </c>
      <c r="K1687" s="9" t="n">
        <v>3</v>
      </c>
      <c r="L1687" s="9" t="inlineStr">
        <is>
          <t>g2</t>
        </is>
      </c>
      <c r="M1687" s="9" t="inlineStr">
        <is>
          <t>G2-Retarget-CategoryBuyers</t>
        </is>
      </c>
      <c r="N1687" s="9" t="inlineStr">
        <is>
          <t>g2</t>
        </is>
      </c>
      <c r="O1687" s="9" t="inlineStr">
        <is>
          <t>review-site</t>
        </is>
      </c>
      <c r="P1687" s="9" t="inlineStr">
        <is>
          <t>g2_retarget_categorybuyers</t>
        </is>
      </c>
      <c r="Q1687" s="9" t="inlineStr">
        <is>
          <t>gated-report_etl</t>
        </is>
      </c>
      <c r="R1687" s="9" t="inlineStr">
        <is>
          <t>etl-tools-comparison</t>
        </is>
      </c>
      <c r="S1687" s="11" t="n">
        <v>45695.65416666667</v>
      </c>
      <c r="T1687" s="9" t="inlineStr">
        <is>
          <t>gated_content_download</t>
        </is>
      </c>
    </row>
    <row r="1688">
      <c r="A1688" s="6" t="inlineStr">
        <is>
          <t>PRO-00572</t>
        </is>
      </c>
      <c r="B1688" s="6" t="inlineStr">
        <is>
          <t>Finley Chen</t>
        </is>
      </c>
      <c r="C1688" s="6" t="inlineStr">
        <is>
          <t>Director of Data Engineering</t>
        </is>
      </c>
      <c r="D1688" s="6" t="inlineStr">
        <is>
          <t>director</t>
        </is>
      </c>
      <c r="E1688" s="6" t="n">
        <v>1.25</v>
      </c>
      <c r="F1688" s="6" t="inlineStr">
        <is>
          <t>Tangent Labs</t>
        </is>
      </c>
      <c r="G1688" s="6" t="b">
        <v>1</v>
      </c>
      <c r="H1688" s="6" t="b">
        <v>1</v>
      </c>
      <c r="I1688" s="6" t="b">
        <v>1</v>
      </c>
      <c r="J1688" s="7" t="n">
        <v>53512</v>
      </c>
      <c r="K1688" s="6" t="n">
        <v>4</v>
      </c>
      <c r="L1688" s="6" t="inlineStr">
        <is>
          <t>g2</t>
        </is>
      </c>
      <c r="M1688" s="6" t="inlineStr">
        <is>
          <t>G2-Badge-LP-Integration</t>
        </is>
      </c>
      <c r="N1688" s="6" t="inlineStr">
        <is>
          <t>g2</t>
        </is>
      </c>
      <c r="O1688" s="6" t="inlineStr">
        <is>
          <t>review-site</t>
        </is>
      </c>
      <c r="P1688" s="6" t="inlineStr">
        <is>
          <t>g2_badge_lp_integration</t>
        </is>
      </c>
      <c r="Q1688" s="6" t="inlineStr">
        <is>
          <t>badge-display_integration</t>
        </is>
      </c>
      <c r="R1688" s="6" t="inlineStr">
        <is>
          <t>etl-tools-comparison</t>
        </is>
      </c>
      <c r="S1688" s="8" t="n">
        <v>45705.47986111111</v>
      </c>
      <c r="T1688" s="6" t="inlineStr">
        <is>
          <t>gated_content_download</t>
        </is>
      </c>
    </row>
    <row r="1689">
      <c r="A1689" s="9" t="inlineStr">
        <is>
          <t>PRO-00573</t>
        </is>
      </c>
      <c r="B1689" s="9" t="inlineStr">
        <is>
          <t>Phoenix Anderson</t>
        </is>
      </c>
      <c r="C1689" s="9" t="inlineStr">
        <is>
          <t>Director of Data</t>
        </is>
      </c>
      <c r="D1689" s="9" t="inlineStr">
        <is>
          <t>director</t>
        </is>
      </c>
      <c r="E1689" s="9" t="n">
        <v>1.25</v>
      </c>
      <c r="F1689" s="9" t="inlineStr">
        <is>
          <t>Luminary Data</t>
        </is>
      </c>
      <c r="G1689" s="9" t="b">
        <v>1</v>
      </c>
      <c r="H1689" s="9" t="b">
        <v>0</v>
      </c>
      <c r="I1689" s="9" t="b">
        <v>0</v>
      </c>
      <c r="J1689" s="10" t="n">
        <v>0</v>
      </c>
      <c r="K1689" s="9" t="n">
        <v>1</v>
      </c>
      <c r="L1689" s="9" t="inlineStr">
        <is>
          <t>linkedin</t>
        </is>
      </c>
      <c r="M1689" s="9" t="inlineStr">
        <is>
          <t>LI-MOFU-Trial-AnalyticsTeams</t>
        </is>
      </c>
      <c r="N1689" s="9" t="inlineStr">
        <is>
          <t>linkedin</t>
        </is>
      </c>
      <c r="O1689" s="9" t="inlineStr">
        <is>
          <t>paid-social</t>
        </is>
      </c>
      <c r="P1689" s="9" t="inlineStr">
        <is>
          <t>li_mofu_trial_analyticsteams</t>
        </is>
      </c>
      <c r="Q1689" s="9" t="inlineStr">
        <is>
          <t>single-image_pain-point_cta-demo</t>
        </is>
      </c>
      <c r="R1689" s="9" t="inlineStr">
        <is>
          <t>li-lookalike-closed-won</t>
        </is>
      </c>
      <c r="S1689" s="11" t="n">
        <v>45805.42916666667</v>
      </c>
      <c r="T1689" s="9" t="inlineStr">
        <is>
          <t>trial_signup</t>
        </is>
      </c>
    </row>
    <row r="1690">
      <c r="A1690" s="6" t="inlineStr">
        <is>
          <t>PRO-00573</t>
        </is>
      </c>
      <c r="B1690" s="6" t="inlineStr">
        <is>
          <t>Phoenix Anderson</t>
        </is>
      </c>
      <c r="C1690" s="6" t="inlineStr">
        <is>
          <t>Director of Data</t>
        </is>
      </c>
      <c r="D1690" s="6" t="inlineStr">
        <is>
          <t>director</t>
        </is>
      </c>
      <c r="E1690" s="6" t="n">
        <v>1.25</v>
      </c>
      <c r="F1690" s="6" t="inlineStr">
        <is>
          <t>Luminary Data</t>
        </is>
      </c>
      <c r="G1690" s="6" t="b">
        <v>1</v>
      </c>
      <c r="H1690" s="6" t="b">
        <v>0</v>
      </c>
      <c r="I1690" s="6" t="b">
        <v>0</v>
      </c>
      <c r="J1690" s="7" t="n">
        <v>0</v>
      </c>
      <c r="K1690" s="6" t="n">
        <v>2</v>
      </c>
      <c r="L1690" s="6" t="inlineStr">
        <is>
          <t>google</t>
        </is>
      </c>
      <c r="M1690" s="6" t="inlineStr">
        <is>
          <t>GGL-NonBrand-DataPipeline</t>
        </is>
      </c>
      <c r="N1690" s="6" t="inlineStr">
        <is>
          <t>google</t>
        </is>
      </c>
      <c r="O1690" s="6" t="inlineStr">
        <is>
          <t>paid-search</t>
        </is>
      </c>
      <c r="P1690" s="6" t="inlineStr">
        <is>
          <t>ggl_nonbrand_datapipeline</t>
        </is>
      </c>
      <c r="Q1690" s="6" t="inlineStr">
        <is>
          <t>text-ad_competitor</t>
        </is>
      </c>
      <c r="R1690" s="6" t="inlineStr">
        <is>
          <t>data-pipeline-tools</t>
        </is>
      </c>
      <c r="S1690" s="8" t="n">
        <v>45820.40069444444</v>
      </c>
      <c r="T1690" s="6" t="inlineStr">
        <is>
          <t>gated_content_download</t>
        </is>
      </c>
    </row>
    <row r="1691">
      <c r="A1691" s="9" t="inlineStr">
        <is>
          <t>PRO-00574</t>
        </is>
      </c>
      <c r="B1691" s="9" t="inlineStr">
        <is>
          <t>Drew Lee</t>
        </is>
      </c>
      <c r="C1691" s="9" t="inlineStr">
        <is>
          <t>Data Analyst</t>
        </is>
      </c>
      <c r="D1691" s="9" t="inlineStr">
        <is>
          <t>ic_analyst</t>
        </is>
      </c>
      <c r="E1691" s="9" t="n">
        <v>0.75</v>
      </c>
      <c r="F1691" s="9" t="inlineStr">
        <is>
          <t>Ironset</t>
        </is>
      </c>
      <c r="G1691" s="9" t="b">
        <v>0</v>
      </c>
      <c r="H1691" s="9" t="b">
        <v>0</v>
      </c>
      <c r="I1691" s="9" t="b">
        <v>0</v>
      </c>
      <c r="J1691" s="10" t="n">
        <v>0</v>
      </c>
      <c r="K1691" s="9" t="n">
        <v>1</v>
      </c>
      <c r="L1691" s="9" t="inlineStr">
        <is>
          <t>linkedin</t>
        </is>
      </c>
      <c r="M1691" s="9" t="inlineStr">
        <is>
          <t>LI-ABM-Strategic-ENT</t>
        </is>
      </c>
      <c r="N1691" s="9" t="inlineStr">
        <is>
          <t>linkedin</t>
        </is>
      </c>
      <c r="O1691" s="9" t="inlineStr">
        <is>
          <t>paid-social</t>
        </is>
      </c>
      <c r="P1691" s="9" t="inlineStr">
        <is>
          <t>li_abm_strategic_ent</t>
        </is>
      </c>
      <c r="Q1691" s="9" t="inlineStr">
        <is>
          <t>single-image_social-proof_cta-learn-more</t>
        </is>
      </c>
      <c r="R1691" s="9" t="inlineStr">
        <is>
          <t>li-lookalike-closed-won</t>
        </is>
      </c>
      <c r="S1691" s="11" t="n">
        <v>45770.66458333333</v>
      </c>
      <c r="T1691" s="9" t="inlineStr">
        <is>
          <t>gated_content_download</t>
        </is>
      </c>
    </row>
    <row r="1692">
      <c r="A1692" s="6" t="inlineStr">
        <is>
          <t>PRO-00574</t>
        </is>
      </c>
      <c r="B1692" s="6" t="inlineStr">
        <is>
          <t>Drew Lee</t>
        </is>
      </c>
      <c r="C1692" s="6" t="inlineStr">
        <is>
          <t>Data Analyst</t>
        </is>
      </c>
      <c r="D1692" s="6" t="inlineStr">
        <is>
          <t>ic_analyst</t>
        </is>
      </c>
      <c r="E1692" s="6" t="n">
        <v>0.75</v>
      </c>
      <c r="F1692" s="6" t="inlineStr">
        <is>
          <t>Ironset</t>
        </is>
      </c>
      <c r="G1692" s="6" t="b">
        <v>0</v>
      </c>
      <c r="H1692" s="6" t="b">
        <v>0</v>
      </c>
      <c r="I1692" s="6" t="b">
        <v>0</v>
      </c>
      <c r="J1692" s="7" t="n">
        <v>0</v>
      </c>
      <c r="K1692" s="6" t="n">
        <v>2</v>
      </c>
      <c r="L1692" s="6" t="inlineStr">
        <is>
          <t>programmatic</t>
        </is>
      </c>
      <c r="M1692" s="6" t="inlineStr">
        <is>
          <t>DSP-ABM-AirCover-Strategic</t>
        </is>
      </c>
      <c r="N1692" s="6" t="inlineStr">
        <is>
          <t>stackadapt</t>
        </is>
      </c>
      <c r="O1692" s="6" t="inlineStr">
        <is>
          <t>display</t>
        </is>
      </c>
      <c r="P1692" s="6" t="inlineStr">
        <is>
          <t>dsp_abm_aircover_strategic</t>
        </is>
      </c>
      <c r="Q1692" s="6" t="inlineStr">
        <is>
          <t>display-banner_retarget</t>
        </is>
      </c>
      <c r="R1692" s="6" t="inlineStr">
        <is>
          <t>lookalike-data-engineers</t>
        </is>
      </c>
      <c r="S1692" s="8" t="n">
        <v>45785.69513888889</v>
      </c>
      <c r="T1692" s="6" t="inlineStr">
        <is>
          <t>gated_content_download</t>
        </is>
      </c>
    </row>
    <row r="1693">
      <c r="A1693" s="9" t="inlineStr">
        <is>
          <t>PRO-00575</t>
        </is>
      </c>
      <c r="B1693" s="9" t="inlineStr">
        <is>
          <t>Taylor Brown</t>
        </is>
      </c>
      <c r="C1693" s="9" t="inlineStr">
        <is>
          <t>BI Manager</t>
        </is>
      </c>
      <c r="D1693" s="9" t="inlineStr">
        <is>
          <t>manager</t>
        </is>
      </c>
      <c r="E1693" s="9" t="n">
        <v>1</v>
      </c>
      <c r="F1693" s="9" t="inlineStr">
        <is>
          <t>Stratum Data</t>
        </is>
      </c>
      <c r="G1693" s="9" t="b">
        <v>1</v>
      </c>
      <c r="H1693" s="9" t="b">
        <v>1</v>
      </c>
      <c r="I1693" s="9" t="b">
        <v>1</v>
      </c>
      <c r="J1693" s="10" t="n">
        <v>90685</v>
      </c>
      <c r="K1693" s="9" t="n">
        <v>1</v>
      </c>
      <c r="L1693" s="9" t="inlineStr">
        <is>
          <t>google</t>
        </is>
      </c>
      <c r="M1693" s="9" t="inlineStr">
        <is>
          <t>GGL-Brand-Syncflow-Exact</t>
        </is>
      </c>
      <c r="N1693" s="9" t="inlineStr">
        <is>
          <t>google</t>
        </is>
      </c>
      <c r="O1693" s="9" t="inlineStr">
        <is>
          <t>paid-search</t>
        </is>
      </c>
      <c r="P1693" s="9" t="inlineStr">
        <is>
          <t>ggl_brand_syncflow_exact</t>
        </is>
      </c>
      <c r="Q1693" s="9" t="inlineStr">
        <is>
          <t>text-ad_search</t>
        </is>
      </c>
      <c r="R1693" s="9" t="inlineStr">
        <is>
          <t>syncflow-alternative</t>
        </is>
      </c>
      <c r="S1693" s="11" t="n">
        <v>45670.4</v>
      </c>
      <c r="T1693" s="9" t="inlineStr">
        <is>
          <t>gated_content_download</t>
        </is>
      </c>
    </row>
    <row r="1694">
      <c r="A1694" s="6" t="inlineStr">
        <is>
          <t>PRO-00575</t>
        </is>
      </c>
      <c r="B1694" s="6" t="inlineStr">
        <is>
          <t>Taylor Brown</t>
        </is>
      </c>
      <c r="C1694" s="6" t="inlineStr">
        <is>
          <t>BI Manager</t>
        </is>
      </c>
      <c r="D1694" s="6" t="inlineStr">
        <is>
          <t>manager</t>
        </is>
      </c>
      <c r="E1694" s="6" t="n">
        <v>1</v>
      </c>
      <c r="F1694" s="6" t="inlineStr">
        <is>
          <t>Stratum Data</t>
        </is>
      </c>
      <c r="G1694" s="6" t="b">
        <v>1</v>
      </c>
      <c r="H1694" s="6" t="b">
        <v>1</v>
      </c>
      <c r="I1694" s="6" t="b">
        <v>1</v>
      </c>
      <c r="J1694" s="7" t="n">
        <v>90685</v>
      </c>
      <c r="K1694" s="6" t="n">
        <v>2</v>
      </c>
      <c r="L1694" s="6" t="inlineStr">
        <is>
          <t>g2</t>
        </is>
      </c>
      <c r="M1694" s="6" t="inlineStr">
        <is>
          <t>G2-Retarget-CategoryBuyers</t>
        </is>
      </c>
      <c r="N1694" s="6" t="inlineStr">
        <is>
          <t>g2</t>
        </is>
      </c>
      <c r="O1694" s="6" t="inlineStr">
        <is>
          <t>review-site</t>
        </is>
      </c>
      <c r="P1694" s="6" t="inlineStr">
        <is>
          <t>g2_retarget_categorybuyers</t>
        </is>
      </c>
      <c r="Q1694" s="6" t="inlineStr">
        <is>
          <t>gated-report_etl</t>
        </is>
      </c>
      <c r="R1694" s="6" t="inlineStr">
        <is>
          <t>pipeline-software-evaluation</t>
        </is>
      </c>
      <c r="S1694" s="8" t="n">
        <v>45680.70416666667</v>
      </c>
      <c r="T1694" s="6" t="inlineStr">
        <is>
          <t>newsletter_signup</t>
        </is>
      </c>
    </row>
    <row r="1695">
      <c r="A1695" s="9" t="inlineStr">
        <is>
          <t>PRO-00575</t>
        </is>
      </c>
      <c r="B1695" s="9" t="inlineStr">
        <is>
          <t>Taylor Brown</t>
        </is>
      </c>
      <c r="C1695" s="9" t="inlineStr">
        <is>
          <t>BI Manager</t>
        </is>
      </c>
      <c r="D1695" s="9" t="inlineStr">
        <is>
          <t>manager</t>
        </is>
      </c>
      <c r="E1695" s="9" t="n">
        <v>1</v>
      </c>
      <c r="F1695" s="9" t="inlineStr">
        <is>
          <t>Stratum Data</t>
        </is>
      </c>
      <c r="G1695" s="9" t="b">
        <v>1</v>
      </c>
      <c r="H1695" s="9" t="b">
        <v>1</v>
      </c>
      <c r="I1695" s="9" t="b">
        <v>1</v>
      </c>
      <c r="J1695" s="10" t="n">
        <v>90685</v>
      </c>
      <c r="K1695" s="9" t="n">
        <v>3</v>
      </c>
      <c r="L1695" s="9" t="inlineStr">
        <is>
          <t>programmatic</t>
        </is>
      </c>
      <c r="M1695" s="9" t="inlineStr">
        <is>
          <t>DSP-Awareness-DataEngineers</t>
        </is>
      </c>
      <c r="N1695" s="9" t="inlineStr">
        <is>
          <t>stackadapt</t>
        </is>
      </c>
      <c r="O1695" s="9" t="inlineStr">
        <is>
          <t>display</t>
        </is>
      </c>
      <c r="P1695" s="9" t="inlineStr">
        <is>
          <t>dsp_awareness_dataengineers</t>
        </is>
      </c>
      <c r="Q1695" s="9" t="inlineStr">
        <is>
          <t>display-banner_awareness</t>
        </is>
      </c>
      <c r="R1695" s="9" t="inlineStr">
        <is>
          <t>retarget-site-visitors-14d</t>
        </is>
      </c>
      <c r="S1695" s="11" t="n">
        <v>45695.33958333333</v>
      </c>
      <c r="T1695" s="9" t="inlineStr">
        <is>
          <t>gated_content_download</t>
        </is>
      </c>
    </row>
    <row r="1696">
      <c r="A1696" s="6" t="inlineStr">
        <is>
          <t>PRO-00576</t>
        </is>
      </c>
      <c r="B1696" s="6" t="inlineStr">
        <is>
          <t>Drew Martinez</t>
        </is>
      </c>
      <c r="C1696" s="6" t="inlineStr">
        <is>
          <t>Director of Analytics</t>
        </is>
      </c>
      <c r="D1696" s="6" t="inlineStr">
        <is>
          <t>director</t>
        </is>
      </c>
      <c r="E1696" s="6" t="n">
        <v>1.25</v>
      </c>
      <c r="F1696" s="6" t="inlineStr">
        <is>
          <t>Meridian Cloud</t>
        </is>
      </c>
      <c r="G1696" s="6" t="b">
        <v>1</v>
      </c>
      <c r="H1696" s="6" t="b">
        <v>0</v>
      </c>
      <c r="I1696" s="6" t="b">
        <v>0</v>
      </c>
      <c r="J1696" s="7" t="n">
        <v>0</v>
      </c>
      <c r="K1696" s="6" t="n">
        <v>1</v>
      </c>
      <c r="L1696" s="6" t="inlineStr">
        <is>
          <t>linkedin</t>
        </is>
      </c>
      <c r="M1696" s="6" t="inlineStr">
        <is>
          <t>LI-MOFU-Trial-AnalyticsTeams</t>
        </is>
      </c>
      <c r="N1696" s="6" t="inlineStr">
        <is>
          <t>linkedin</t>
        </is>
      </c>
      <c r="O1696" s="6" t="inlineStr">
        <is>
          <t>paid-social</t>
        </is>
      </c>
      <c r="P1696" s="6" t="inlineStr">
        <is>
          <t>li_mofu_trial_analyticsteams</t>
        </is>
      </c>
      <c r="Q1696" s="6" t="inlineStr">
        <is>
          <t>single-image_social-proof_cta-learn-more</t>
        </is>
      </c>
      <c r="R1696" s="6" t="inlineStr">
        <is>
          <t>li-mid-analytics-directors</t>
        </is>
      </c>
      <c r="S1696" s="8" t="n">
        <v>45947.72361111111</v>
      </c>
      <c r="T1696" s="6" t="inlineStr">
        <is>
          <t>gated_content_download</t>
        </is>
      </c>
    </row>
    <row r="1697">
      <c r="A1697" s="9" t="inlineStr">
        <is>
          <t>PRO-00576</t>
        </is>
      </c>
      <c r="B1697" s="9" t="inlineStr">
        <is>
          <t>Drew Martinez</t>
        </is>
      </c>
      <c r="C1697" s="9" t="inlineStr">
        <is>
          <t>Director of Analytics</t>
        </is>
      </c>
      <c r="D1697" s="9" t="inlineStr">
        <is>
          <t>director</t>
        </is>
      </c>
      <c r="E1697" s="9" t="n">
        <v>1.25</v>
      </c>
      <c r="F1697" s="9" t="inlineStr">
        <is>
          <t>Meridian Cloud</t>
        </is>
      </c>
      <c r="G1697" s="9" t="b">
        <v>1</v>
      </c>
      <c r="H1697" s="9" t="b">
        <v>0</v>
      </c>
      <c r="I1697" s="9" t="b">
        <v>0</v>
      </c>
      <c r="J1697" s="10" t="n">
        <v>0</v>
      </c>
      <c r="K1697" s="9" t="n">
        <v>2</v>
      </c>
      <c r="L1697" s="9" t="inlineStr">
        <is>
          <t>google</t>
        </is>
      </c>
      <c r="M1697" s="9" t="inlineStr">
        <is>
          <t>GGL-NonBrand-ETL-Tools</t>
        </is>
      </c>
      <c r="N1697" s="9" t="inlineStr">
        <is>
          <t>google</t>
        </is>
      </c>
      <c r="O1697" s="9" t="inlineStr">
        <is>
          <t>paid-search</t>
        </is>
      </c>
      <c r="P1697" s="9" t="inlineStr">
        <is>
          <t>ggl_nonbrand_etl_tools</t>
        </is>
      </c>
      <c r="Q1697" s="9" t="inlineStr">
        <is>
          <t>text-ad_competitor</t>
        </is>
      </c>
      <c r="R1697" s="9" t="inlineStr">
        <is>
          <t>syncflow-alternative</t>
        </is>
      </c>
      <c r="S1697" s="11" t="n">
        <v>45967.55694444444</v>
      </c>
      <c r="T1697" s="9" t="inlineStr">
        <is>
          <t>newsletter_signup</t>
        </is>
      </c>
    </row>
    <row r="1698">
      <c r="A1698" s="6" t="inlineStr">
        <is>
          <t>PRO-00576</t>
        </is>
      </c>
      <c r="B1698" s="6" t="inlineStr">
        <is>
          <t>Drew Martinez</t>
        </is>
      </c>
      <c r="C1698" s="6" t="inlineStr">
        <is>
          <t>Director of Analytics</t>
        </is>
      </c>
      <c r="D1698" s="6" t="inlineStr">
        <is>
          <t>director</t>
        </is>
      </c>
      <c r="E1698" s="6" t="n">
        <v>1.25</v>
      </c>
      <c r="F1698" s="6" t="inlineStr">
        <is>
          <t>Meridian Cloud</t>
        </is>
      </c>
      <c r="G1698" s="6" t="b">
        <v>1</v>
      </c>
      <c r="H1698" s="6" t="b">
        <v>0</v>
      </c>
      <c r="I1698" s="6" t="b">
        <v>0</v>
      </c>
      <c r="J1698" s="7" t="n">
        <v>0</v>
      </c>
      <c r="K1698" s="6" t="n">
        <v>3</v>
      </c>
      <c r="L1698" s="6" t="inlineStr">
        <is>
          <t>linkedin</t>
        </is>
      </c>
      <c r="M1698" s="6" t="inlineStr">
        <is>
          <t>LI-Retarget-SiteVisitors-30d</t>
        </is>
      </c>
      <c r="N1698" s="6" t="inlineStr">
        <is>
          <t>linkedin</t>
        </is>
      </c>
      <c r="O1698" s="6" t="inlineStr">
        <is>
          <t>paid-social</t>
        </is>
      </c>
      <c r="P1698" s="6" t="inlineStr">
        <is>
          <t>li_retarget_sitevisitors_30d</t>
        </is>
      </c>
      <c r="Q1698" s="6" t="inlineStr">
        <is>
          <t>single-image_social-proof_cta-demo</t>
        </is>
      </c>
      <c r="R1698" s="6" t="inlineStr">
        <is>
          <t>li-mid-analytics-directors</t>
        </is>
      </c>
      <c r="S1698" s="8" t="n">
        <v>45980.66736111111</v>
      </c>
      <c r="T1698" s="6" t="inlineStr">
        <is>
          <t>gated_content_download</t>
        </is>
      </c>
    </row>
    <row r="1699">
      <c r="A1699" s="9" t="inlineStr">
        <is>
          <t>PRO-00577</t>
        </is>
      </c>
      <c r="B1699" s="9" t="inlineStr">
        <is>
          <t>Rowan Robinson</t>
        </is>
      </c>
      <c r="C1699" s="9" t="inlineStr">
        <is>
          <t>Chief Analytics Officer</t>
        </is>
      </c>
      <c r="D1699" s="9" t="inlineStr">
        <is>
          <t>c_suite_vp</t>
        </is>
      </c>
      <c r="E1699" s="9" t="n">
        <v>1.5</v>
      </c>
      <c r="F1699" s="9" t="inlineStr">
        <is>
          <t>Streamlink</t>
        </is>
      </c>
      <c r="G1699" s="9" t="b">
        <v>1</v>
      </c>
      <c r="H1699" s="9" t="b">
        <v>0</v>
      </c>
      <c r="I1699" s="9" t="b">
        <v>0</v>
      </c>
      <c r="J1699" s="10" t="n">
        <v>0</v>
      </c>
      <c r="K1699" s="9" t="n">
        <v>1</v>
      </c>
      <c r="L1699" s="9" t="inlineStr">
        <is>
          <t>linkedin</t>
        </is>
      </c>
      <c r="M1699" s="9" t="inlineStr">
        <is>
          <t>LI-MOFU-Demo-DataEngineers</t>
        </is>
      </c>
      <c r="N1699" s="9" t="inlineStr">
        <is>
          <t>linkedin</t>
        </is>
      </c>
      <c r="O1699" s="9" t="inlineStr">
        <is>
          <t>paid-social</t>
        </is>
      </c>
      <c r="P1699" s="9" t="inlineStr">
        <is>
          <t>li_mofu_demo_dataengineers</t>
        </is>
      </c>
      <c r="Q1699" s="9" t="inlineStr">
        <is>
          <t>single-image_pain-point_cta-trial</t>
        </is>
      </c>
      <c r="R1699" s="9" t="inlineStr">
        <is>
          <t>li-ent-data-engineers</t>
        </is>
      </c>
      <c r="S1699" s="11" t="n">
        <v>45727.49097222222</v>
      </c>
      <c r="T1699" s="9" t="inlineStr">
        <is>
          <t>gated_content_download</t>
        </is>
      </c>
    </row>
    <row r="1700">
      <c r="A1700" s="6" t="inlineStr">
        <is>
          <t>PRO-00577</t>
        </is>
      </c>
      <c r="B1700" s="6" t="inlineStr">
        <is>
          <t>Rowan Robinson</t>
        </is>
      </c>
      <c r="C1700" s="6" t="inlineStr">
        <is>
          <t>Chief Analytics Officer</t>
        </is>
      </c>
      <c r="D1700" s="6" t="inlineStr">
        <is>
          <t>c_suite_vp</t>
        </is>
      </c>
      <c r="E1700" s="6" t="n">
        <v>1.5</v>
      </c>
      <c r="F1700" s="6" t="inlineStr">
        <is>
          <t>Streamlink</t>
        </is>
      </c>
      <c r="G1700" s="6" t="b">
        <v>1</v>
      </c>
      <c r="H1700" s="6" t="b">
        <v>0</v>
      </c>
      <c r="I1700" s="6" t="b">
        <v>0</v>
      </c>
      <c r="J1700" s="7" t="n">
        <v>0</v>
      </c>
      <c r="K1700" s="6" t="n">
        <v>2</v>
      </c>
      <c r="L1700" s="6" t="inlineStr">
        <is>
          <t>linkedin</t>
        </is>
      </c>
      <c r="M1700" s="6" t="inlineStr">
        <is>
          <t>LI-MOFU-Demo-DataEngineers</t>
        </is>
      </c>
      <c r="N1700" s="6" t="inlineStr">
        <is>
          <t>linkedin</t>
        </is>
      </c>
      <c r="O1700" s="6" t="inlineStr">
        <is>
          <t>paid-social</t>
        </is>
      </c>
      <c r="P1700" s="6" t="inlineStr">
        <is>
          <t>li_mofu_demo_dataengineers</t>
        </is>
      </c>
      <c r="Q1700" s="6" t="inlineStr">
        <is>
          <t>single-image_product-feature_cta-trial</t>
        </is>
      </c>
      <c r="R1700" s="6" t="inlineStr">
        <is>
          <t>li-mid-analytics-directors</t>
        </is>
      </c>
      <c r="S1700" s="8" t="n">
        <v>45748.72638888889</v>
      </c>
      <c r="T1700" s="6" t="inlineStr">
        <is>
          <t>gated_content_download</t>
        </is>
      </c>
    </row>
    <row r="1701">
      <c r="A1701" s="9" t="inlineStr">
        <is>
          <t>PRO-00577</t>
        </is>
      </c>
      <c r="B1701" s="9" t="inlineStr">
        <is>
          <t>Rowan Robinson</t>
        </is>
      </c>
      <c r="C1701" s="9" t="inlineStr">
        <is>
          <t>Chief Analytics Officer</t>
        </is>
      </c>
      <c r="D1701" s="9" t="inlineStr">
        <is>
          <t>c_suite_vp</t>
        </is>
      </c>
      <c r="E1701" s="9" t="n">
        <v>1.5</v>
      </c>
      <c r="F1701" s="9" t="inlineStr">
        <is>
          <t>Streamlink</t>
        </is>
      </c>
      <c r="G1701" s="9" t="b">
        <v>1</v>
      </c>
      <c r="H1701" s="9" t="b">
        <v>0</v>
      </c>
      <c r="I1701" s="9" t="b">
        <v>0</v>
      </c>
      <c r="J1701" s="10" t="n">
        <v>0</v>
      </c>
      <c r="K1701" s="9" t="n">
        <v>3</v>
      </c>
      <c r="L1701" s="9" t="inlineStr">
        <is>
          <t>g2</t>
        </is>
      </c>
      <c r="M1701" s="9" t="inlineStr">
        <is>
          <t>G2-Badge-LP-Integration</t>
        </is>
      </c>
      <c r="N1701" s="9" t="inlineStr">
        <is>
          <t>g2</t>
        </is>
      </c>
      <c r="O1701" s="9" t="inlineStr">
        <is>
          <t>review-site</t>
        </is>
      </c>
      <c r="P1701" s="9" t="inlineStr">
        <is>
          <t>g2_badge_lp_integration</t>
        </is>
      </c>
      <c r="Q1701" s="9" t="inlineStr">
        <is>
          <t>retarget-banner_category</t>
        </is>
      </c>
      <c r="R1701" s="9" t="inlineStr">
        <is>
          <t>pipeline-software-evaluation</t>
        </is>
      </c>
      <c r="S1701" s="11" t="n">
        <v>45769.48541666667</v>
      </c>
      <c r="T1701" s="9" t="inlineStr">
        <is>
          <t>trial_signup</t>
        </is>
      </c>
    </row>
    <row r="1702">
      <c r="A1702" s="6" t="inlineStr">
        <is>
          <t>PRO-00578</t>
        </is>
      </c>
      <c r="B1702" s="6" t="inlineStr">
        <is>
          <t>Quinn Patel</t>
        </is>
      </c>
      <c r="C1702" s="6" t="inlineStr">
        <is>
          <t>Analytics Manager</t>
        </is>
      </c>
      <c r="D1702" s="6" t="inlineStr">
        <is>
          <t>manager</t>
        </is>
      </c>
      <c r="E1702" s="6" t="n">
        <v>1</v>
      </c>
      <c r="F1702" s="6" t="inlineStr">
        <is>
          <t>Ironset</t>
        </is>
      </c>
      <c r="G1702" s="6" t="b">
        <v>0</v>
      </c>
      <c r="H1702" s="6" t="b">
        <v>0</v>
      </c>
      <c r="I1702" s="6" t="b">
        <v>0</v>
      </c>
      <c r="J1702" s="7" t="n">
        <v>0</v>
      </c>
      <c r="K1702" s="6" t="n">
        <v>1</v>
      </c>
      <c r="L1702" s="6" t="inlineStr">
        <is>
          <t>google</t>
        </is>
      </c>
      <c r="M1702" s="6" t="inlineStr">
        <is>
          <t>GGL-Competitor-Pipeform-Alt</t>
        </is>
      </c>
      <c r="N1702" s="6" t="inlineStr">
        <is>
          <t>google</t>
        </is>
      </c>
      <c r="O1702" s="6" t="inlineStr">
        <is>
          <t>paid-search</t>
        </is>
      </c>
      <c r="P1702" s="6" t="inlineStr">
        <is>
          <t>ggl_competitor_pipeform_alt</t>
        </is>
      </c>
      <c r="Q1702" s="6" t="inlineStr">
        <is>
          <t>text-ad_rlsa</t>
        </is>
      </c>
      <c r="R1702" s="6" t="inlineStr">
        <is>
          <t>etl-software</t>
        </is>
      </c>
      <c r="S1702" s="8" t="n">
        <v>45663.66111111111</v>
      </c>
      <c r="T1702" s="6" t="inlineStr">
        <is>
          <t>gated_content_download</t>
        </is>
      </c>
    </row>
    <row r="1703">
      <c r="A1703" s="9" t="inlineStr">
        <is>
          <t>PRO-00578</t>
        </is>
      </c>
      <c r="B1703" s="9" t="inlineStr">
        <is>
          <t>Quinn Patel</t>
        </is>
      </c>
      <c r="C1703" s="9" t="inlineStr">
        <is>
          <t>Analytics Manager</t>
        </is>
      </c>
      <c r="D1703" s="9" t="inlineStr">
        <is>
          <t>manager</t>
        </is>
      </c>
      <c r="E1703" s="9" t="n">
        <v>1</v>
      </c>
      <c r="F1703" s="9" t="inlineStr">
        <is>
          <t>Ironset</t>
        </is>
      </c>
      <c r="G1703" s="9" t="b">
        <v>0</v>
      </c>
      <c r="H1703" s="9" t="b">
        <v>0</v>
      </c>
      <c r="I1703" s="9" t="b">
        <v>0</v>
      </c>
      <c r="J1703" s="10" t="n">
        <v>0</v>
      </c>
      <c r="K1703" s="9" t="n">
        <v>2</v>
      </c>
      <c r="L1703" s="9" t="inlineStr">
        <is>
          <t>google</t>
        </is>
      </c>
      <c r="M1703" s="9" t="inlineStr">
        <is>
          <t>GGL-Brand-Syncflow-Exact</t>
        </is>
      </c>
      <c r="N1703" s="9" t="inlineStr">
        <is>
          <t>google</t>
        </is>
      </c>
      <c r="O1703" s="9" t="inlineStr">
        <is>
          <t>paid-search</t>
        </is>
      </c>
      <c r="P1703" s="9" t="inlineStr">
        <is>
          <t>ggl_brand_syncflow_exact</t>
        </is>
      </c>
      <c r="Q1703" s="9" t="inlineStr">
        <is>
          <t>text-ad_rlsa</t>
        </is>
      </c>
      <c r="R1703" s="9" t="inlineStr">
        <is>
          <t>streamlink-vs-syncflow</t>
        </is>
      </c>
      <c r="S1703" s="11" t="n">
        <v>45679.49930555555</v>
      </c>
      <c r="T1703" s="9" t="inlineStr">
        <is>
          <t>gated_content_download</t>
        </is>
      </c>
    </row>
    <row r="1704">
      <c r="A1704" s="6" t="inlineStr">
        <is>
          <t>PRO-00578</t>
        </is>
      </c>
      <c r="B1704" s="6" t="inlineStr">
        <is>
          <t>Quinn Patel</t>
        </is>
      </c>
      <c r="C1704" s="6" t="inlineStr">
        <is>
          <t>Analytics Manager</t>
        </is>
      </c>
      <c r="D1704" s="6" t="inlineStr">
        <is>
          <t>manager</t>
        </is>
      </c>
      <c r="E1704" s="6" t="n">
        <v>1</v>
      </c>
      <c r="F1704" s="6" t="inlineStr">
        <is>
          <t>Ironset</t>
        </is>
      </c>
      <c r="G1704" s="6" t="b">
        <v>0</v>
      </c>
      <c r="H1704" s="6" t="b">
        <v>0</v>
      </c>
      <c r="I1704" s="6" t="b">
        <v>0</v>
      </c>
      <c r="J1704" s="7" t="n">
        <v>0</v>
      </c>
      <c r="K1704" s="6" t="n">
        <v>3</v>
      </c>
      <c r="L1704" s="6" t="inlineStr">
        <is>
          <t>linkedin</t>
        </is>
      </c>
      <c r="M1704" s="6" t="inlineStr">
        <is>
          <t>LI-Retarget-SiteVisitors-30d</t>
        </is>
      </c>
      <c r="N1704" s="6" t="inlineStr">
        <is>
          <t>linkedin</t>
        </is>
      </c>
      <c r="O1704" s="6" t="inlineStr">
        <is>
          <t>paid-social</t>
        </is>
      </c>
      <c r="P1704" s="6" t="inlineStr">
        <is>
          <t>li_retarget_sitevisitors_30d</t>
        </is>
      </c>
      <c r="Q1704" s="6" t="inlineStr">
        <is>
          <t>single-image_pain-point_cta-trial</t>
        </is>
      </c>
      <c r="R1704" s="6" t="inlineStr">
        <is>
          <t>li-abm-strategic-accounts</t>
        </is>
      </c>
      <c r="S1704" s="8" t="n">
        <v>45691.64930555555</v>
      </c>
      <c r="T1704" s="6" t="inlineStr">
        <is>
          <t>gated_content_download</t>
        </is>
      </c>
    </row>
    <row r="1705">
      <c r="A1705" s="9" t="inlineStr">
        <is>
          <t>PRO-00579</t>
        </is>
      </c>
      <c r="B1705" s="9" t="inlineStr">
        <is>
          <t>Riley Lee</t>
        </is>
      </c>
      <c r="C1705" s="9" t="inlineStr">
        <is>
          <t>Director of Data Engineering</t>
        </is>
      </c>
      <c r="D1705" s="9" t="inlineStr">
        <is>
          <t>director</t>
        </is>
      </c>
      <c r="E1705" s="9" t="n">
        <v>1.25</v>
      </c>
      <c r="F1705" s="9" t="inlineStr">
        <is>
          <t>Conduitly</t>
        </is>
      </c>
      <c r="G1705" s="9" t="b">
        <v>1</v>
      </c>
      <c r="H1705" s="9" t="b">
        <v>1</v>
      </c>
      <c r="I1705" s="9" t="b">
        <v>0</v>
      </c>
      <c r="J1705" s="10" t="n">
        <v>112620</v>
      </c>
      <c r="K1705" s="9" t="n">
        <v>1</v>
      </c>
      <c r="L1705" s="9" t="inlineStr">
        <is>
          <t>linkedin</t>
        </is>
      </c>
      <c r="M1705" s="9" t="inlineStr">
        <is>
          <t>LI-MOFU-Trial-AnalyticsTeams</t>
        </is>
      </c>
      <c r="N1705" s="9" t="inlineStr">
        <is>
          <t>linkedin</t>
        </is>
      </c>
      <c r="O1705" s="9" t="inlineStr">
        <is>
          <t>paid-social</t>
        </is>
      </c>
      <c r="P1705" s="9" t="inlineStr">
        <is>
          <t>li_mofu_trial_analyticsteams</t>
        </is>
      </c>
      <c r="Q1705" s="9" t="inlineStr">
        <is>
          <t>single-image_pain-point_cta-demo</t>
        </is>
      </c>
      <c r="R1705" s="9" t="inlineStr">
        <is>
          <t>li-lookalike-closed-won</t>
        </is>
      </c>
      <c r="S1705" s="11" t="n">
        <v>45758.46666666667</v>
      </c>
      <c r="T1705" s="9" t="inlineStr">
        <is>
          <t>gated_content_download</t>
        </is>
      </c>
    </row>
    <row r="1706">
      <c r="A1706" s="6" t="inlineStr">
        <is>
          <t>PRO-00579</t>
        </is>
      </c>
      <c r="B1706" s="6" t="inlineStr">
        <is>
          <t>Riley Lee</t>
        </is>
      </c>
      <c r="C1706" s="6" t="inlineStr">
        <is>
          <t>Director of Data Engineering</t>
        </is>
      </c>
      <c r="D1706" s="6" t="inlineStr">
        <is>
          <t>director</t>
        </is>
      </c>
      <c r="E1706" s="6" t="n">
        <v>1.25</v>
      </c>
      <c r="F1706" s="6" t="inlineStr">
        <is>
          <t>Conduitly</t>
        </is>
      </c>
      <c r="G1706" s="6" t="b">
        <v>1</v>
      </c>
      <c r="H1706" s="6" t="b">
        <v>1</v>
      </c>
      <c r="I1706" s="6" t="b">
        <v>0</v>
      </c>
      <c r="J1706" s="7" t="n">
        <v>112620</v>
      </c>
      <c r="K1706" s="6" t="n">
        <v>2</v>
      </c>
      <c r="L1706" s="6" t="inlineStr">
        <is>
          <t>g2</t>
        </is>
      </c>
      <c r="M1706" s="6" t="inlineStr">
        <is>
          <t>G2-Retarget-CategoryBuyers</t>
        </is>
      </c>
      <c r="N1706" s="6" t="inlineStr">
        <is>
          <t>g2</t>
        </is>
      </c>
      <c r="O1706" s="6" t="inlineStr">
        <is>
          <t>review-site</t>
        </is>
      </c>
      <c r="P1706" s="6" t="inlineStr">
        <is>
          <t>g2_retarget_categorybuyers</t>
        </is>
      </c>
      <c r="Q1706" s="6" t="inlineStr">
        <is>
          <t>gated-report_etl</t>
        </is>
      </c>
      <c r="R1706" s="6" t="inlineStr">
        <is>
          <t>data-integration-review</t>
        </is>
      </c>
      <c r="S1706" s="8" t="n">
        <v>45768.33819444444</v>
      </c>
      <c r="T1706" s="6" t="inlineStr">
        <is>
          <t>newsletter_signup</t>
        </is>
      </c>
    </row>
    <row r="1707">
      <c r="A1707" s="9" t="inlineStr">
        <is>
          <t>PRO-00579</t>
        </is>
      </c>
      <c r="B1707" s="9" t="inlineStr">
        <is>
          <t>Riley Lee</t>
        </is>
      </c>
      <c r="C1707" s="9" t="inlineStr">
        <is>
          <t>Director of Data Engineering</t>
        </is>
      </c>
      <c r="D1707" s="9" t="inlineStr">
        <is>
          <t>director</t>
        </is>
      </c>
      <c r="E1707" s="9" t="n">
        <v>1.25</v>
      </c>
      <c r="F1707" s="9" t="inlineStr">
        <is>
          <t>Conduitly</t>
        </is>
      </c>
      <c r="G1707" s="9" t="b">
        <v>1</v>
      </c>
      <c r="H1707" s="9" t="b">
        <v>1</v>
      </c>
      <c r="I1707" s="9" t="b">
        <v>0</v>
      </c>
      <c r="J1707" s="10" t="n">
        <v>112620</v>
      </c>
      <c r="K1707" s="9" t="n">
        <v>3</v>
      </c>
      <c r="L1707" s="9" t="inlineStr">
        <is>
          <t>linkedin</t>
        </is>
      </c>
      <c r="M1707" s="9" t="inlineStr">
        <is>
          <t>LI-Retarget-SiteVisitors-30d</t>
        </is>
      </c>
      <c r="N1707" s="9" t="inlineStr">
        <is>
          <t>linkedin</t>
        </is>
      </c>
      <c r="O1707" s="9" t="inlineStr">
        <is>
          <t>paid-social</t>
        </is>
      </c>
      <c r="P1707" s="9" t="inlineStr">
        <is>
          <t>li_retarget_sitevisitors_30d</t>
        </is>
      </c>
      <c r="Q1707" s="9" t="inlineStr">
        <is>
          <t>single-image_pain-point_cta-trial</t>
        </is>
      </c>
      <c r="R1707" s="9" t="inlineStr">
        <is>
          <t>li-mid-analytics-directors</t>
        </is>
      </c>
      <c r="S1707" s="11" t="n">
        <v>45789.53680555556</v>
      </c>
      <c r="T1707" s="9" t="inlineStr">
        <is>
          <t>newsletter_signup</t>
        </is>
      </c>
    </row>
    <row r="1708">
      <c r="A1708" s="6" t="inlineStr">
        <is>
          <t>PRO-00580</t>
        </is>
      </c>
      <c r="B1708" s="6" t="inlineStr">
        <is>
          <t>Taylor Kim</t>
        </is>
      </c>
      <c r="C1708" s="6" t="inlineStr">
        <is>
          <t>Director of Data Engineering</t>
        </is>
      </c>
      <c r="D1708" s="6" t="inlineStr">
        <is>
          <t>director</t>
        </is>
      </c>
      <c r="E1708" s="6" t="n">
        <v>1.25</v>
      </c>
      <c r="F1708" s="6" t="inlineStr">
        <is>
          <t>Beacon Platforms</t>
        </is>
      </c>
      <c r="G1708" s="6" t="b">
        <v>1</v>
      </c>
      <c r="H1708" s="6" t="b">
        <v>0</v>
      </c>
      <c r="I1708" s="6" t="b">
        <v>0</v>
      </c>
      <c r="J1708" s="7" t="n">
        <v>0</v>
      </c>
      <c r="K1708" s="6" t="n">
        <v>1</v>
      </c>
      <c r="L1708" s="6" t="inlineStr">
        <is>
          <t>google</t>
        </is>
      </c>
      <c r="M1708" s="6" t="inlineStr">
        <is>
          <t>GGL-NonBrand-ETL-Tools</t>
        </is>
      </c>
      <c r="N1708" s="6" t="inlineStr">
        <is>
          <t>google</t>
        </is>
      </c>
      <c r="O1708" s="6" t="inlineStr">
        <is>
          <t>paid-search</t>
        </is>
      </c>
      <c r="P1708" s="6" t="inlineStr">
        <is>
          <t>ggl_nonbrand_etl_tools</t>
        </is>
      </c>
      <c r="Q1708" s="6" t="inlineStr">
        <is>
          <t>text-ad_rlsa</t>
        </is>
      </c>
      <c r="R1708" s="6" t="inlineStr">
        <is>
          <t>streamlink-vs-syncflow</t>
        </is>
      </c>
      <c r="S1708" s="8" t="n">
        <v>45713.59305555555</v>
      </c>
      <c r="T1708" s="6" t="inlineStr">
        <is>
          <t>newsletter_signup</t>
        </is>
      </c>
    </row>
    <row r="1709">
      <c r="A1709" s="9" t="inlineStr">
        <is>
          <t>PRO-00580</t>
        </is>
      </c>
      <c r="B1709" s="9" t="inlineStr">
        <is>
          <t>Taylor Kim</t>
        </is>
      </c>
      <c r="C1709" s="9" t="inlineStr">
        <is>
          <t>Director of Data Engineering</t>
        </is>
      </c>
      <c r="D1709" s="9" t="inlineStr">
        <is>
          <t>director</t>
        </is>
      </c>
      <c r="E1709" s="9" t="n">
        <v>1.25</v>
      </c>
      <c r="F1709" s="9" t="inlineStr">
        <is>
          <t>Beacon Platforms</t>
        </is>
      </c>
      <c r="G1709" s="9" t="b">
        <v>1</v>
      </c>
      <c r="H1709" s="9" t="b">
        <v>0</v>
      </c>
      <c r="I1709" s="9" t="b">
        <v>0</v>
      </c>
      <c r="J1709" s="10" t="n">
        <v>0</v>
      </c>
      <c r="K1709" s="9" t="n">
        <v>2</v>
      </c>
      <c r="L1709" s="9" t="inlineStr">
        <is>
          <t>programmatic</t>
        </is>
      </c>
      <c r="M1709" s="9" t="inlineStr">
        <is>
          <t>DSP-Retarget-HighIntent-14d</t>
        </is>
      </c>
      <c r="N1709" s="9" t="inlineStr">
        <is>
          <t>stackadapt</t>
        </is>
      </c>
      <c r="O1709" s="9" t="inlineStr">
        <is>
          <t>display</t>
        </is>
      </c>
      <c r="P1709" s="9" t="inlineStr">
        <is>
          <t>dsp_retarget_highintent_14d</t>
        </is>
      </c>
      <c r="Q1709" s="9" t="inlineStr">
        <is>
          <t>display-banner_retarget</t>
        </is>
      </c>
      <c r="R1709" s="9" t="inlineStr">
        <is>
          <t>abm-strategic-accounts</t>
        </is>
      </c>
      <c r="S1709" s="11" t="n">
        <v>45728.70625</v>
      </c>
      <c r="T1709" s="9" t="inlineStr">
        <is>
          <t>trial_signup</t>
        </is>
      </c>
    </row>
    <row r="1710">
      <c r="A1710" s="6" t="inlineStr">
        <is>
          <t>PRO-00581</t>
        </is>
      </c>
      <c r="B1710" s="6" t="inlineStr">
        <is>
          <t>Sage Harris</t>
        </is>
      </c>
      <c r="C1710" s="6" t="inlineStr">
        <is>
          <t>BI Analyst</t>
        </is>
      </c>
      <c r="D1710" s="6" t="inlineStr">
        <is>
          <t>ic_analyst</t>
        </is>
      </c>
      <c r="E1710" s="6" t="n">
        <v>0.75</v>
      </c>
      <c r="F1710" s="6" t="inlineStr">
        <is>
          <t>Prismware</t>
        </is>
      </c>
      <c r="G1710" s="6" t="b">
        <v>1</v>
      </c>
      <c r="H1710" s="6" t="b">
        <v>0</v>
      </c>
      <c r="I1710" s="6" t="b">
        <v>0</v>
      </c>
      <c r="J1710" s="7" t="n">
        <v>0</v>
      </c>
      <c r="K1710" s="6" t="n">
        <v>1</v>
      </c>
      <c r="L1710" s="6" t="inlineStr">
        <is>
          <t>linkedin</t>
        </is>
      </c>
      <c r="M1710" s="6" t="inlineStr">
        <is>
          <t>LI-ENT-Awareness-DataIntegration</t>
        </is>
      </c>
      <c r="N1710" s="6" t="inlineStr">
        <is>
          <t>linkedin</t>
        </is>
      </c>
      <c r="O1710" s="6" t="inlineStr">
        <is>
          <t>paid-social</t>
        </is>
      </c>
      <c r="P1710" s="6" t="inlineStr">
        <is>
          <t>li_ent_awareness_dataintegration</t>
        </is>
      </c>
      <c r="Q1710" s="6" t="inlineStr">
        <is>
          <t>single-image_pain-point_cta-demo</t>
        </is>
      </c>
      <c r="R1710" s="6" t="inlineStr">
        <is>
          <t>li-mid-analytics-directors</t>
        </is>
      </c>
      <c r="S1710" s="8" t="n">
        <v>45887.51388888889</v>
      </c>
      <c r="T1710" s="6" t="inlineStr">
        <is>
          <t>gated_content_download</t>
        </is>
      </c>
    </row>
    <row r="1711">
      <c r="A1711" s="9" t="inlineStr">
        <is>
          <t>PRO-00581</t>
        </is>
      </c>
      <c r="B1711" s="9" t="inlineStr">
        <is>
          <t>Sage Harris</t>
        </is>
      </c>
      <c r="C1711" s="9" t="inlineStr">
        <is>
          <t>BI Analyst</t>
        </is>
      </c>
      <c r="D1711" s="9" t="inlineStr">
        <is>
          <t>ic_analyst</t>
        </is>
      </c>
      <c r="E1711" s="9" t="n">
        <v>0.75</v>
      </c>
      <c r="F1711" s="9" t="inlineStr">
        <is>
          <t>Prismware</t>
        </is>
      </c>
      <c r="G1711" s="9" t="b">
        <v>1</v>
      </c>
      <c r="H1711" s="9" t="b">
        <v>0</v>
      </c>
      <c r="I1711" s="9" t="b">
        <v>0</v>
      </c>
      <c r="J1711" s="10" t="n">
        <v>0</v>
      </c>
      <c r="K1711" s="9" t="n">
        <v>2</v>
      </c>
      <c r="L1711" s="9" t="inlineStr">
        <is>
          <t>programmatic</t>
        </is>
      </c>
      <c r="M1711" s="9" t="inlineStr">
        <is>
          <t>DSP-ABM-AirCover-Strategic</t>
        </is>
      </c>
      <c r="N1711" s="9" t="inlineStr">
        <is>
          <t>stackadapt</t>
        </is>
      </c>
      <c r="O1711" s="9" t="inlineStr">
        <is>
          <t>display</t>
        </is>
      </c>
      <c r="P1711" s="9" t="inlineStr">
        <is>
          <t>dsp_abm_aircover_strategic</t>
        </is>
      </c>
      <c r="Q1711" s="9" t="inlineStr">
        <is>
          <t>display-banner_awareness</t>
        </is>
      </c>
      <c r="R1711" s="9" t="inlineStr">
        <is>
          <t>abm-strategic-accounts</t>
        </is>
      </c>
      <c r="S1711" s="11" t="n">
        <v>45901.68680555555</v>
      </c>
      <c r="T1711" s="9" t="inlineStr">
        <is>
          <t>demo_request</t>
        </is>
      </c>
    </row>
    <row r="1712">
      <c r="A1712" s="6" t="inlineStr">
        <is>
          <t>PRO-00582</t>
        </is>
      </c>
      <c r="B1712" s="6" t="inlineStr">
        <is>
          <t>Kendall Nguyen</t>
        </is>
      </c>
      <c r="C1712" s="6" t="inlineStr">
        <is>
          <t>Analytics Manager</t>
        </is>
      </c>
      <c r="D1712" s="6" t="inlineStr">
        <is>
          <t>manager</t>
        </is>
      </c>
      <c r="E1712" s="6" t="n">
        <v>1</v>
      </c>
      <c r="F1712" s="6" t="inlineStr">
        <is>
          <t>Axiom Cloud</t>
        </is>
      </c>
      <c r="G1712" s="6" t="b">
        <v>0</v>
      </c>
      <c r="H1712" s="6" t="b">
        <v>0</v>
      </c>
      <c r="I1712" s="6" t="b">
        <v>0</v>
      </c>
      <c r="J1712" s="7" t="n">
        <v>0</v>
      </c>
      <c r="K1712" s="6" t="n">
        <v>1</v>
      </c>
      <c r="L1712" s="6" t="inlineStr">
        <is>
          <t>linkedin</t>
        </is>
      </c>
      <c r="M1712" s="6" t="inlineStr">
        <is>
          <t>LI-ENT-Awareness-DataIntegration</t>
        </is>
      </c>
      <c r="N1712" s="6" t="inlineStr">
        <is>
          <t>linkedin</t>
        </is>
      </c>
      <c r="O1712" s="6" t="inlineStr">
        <is>
          <t>paid-social</t>
        </is>
      </c>
      <c r="P1712" s="6" t="inlineStr">
        <is>
          <t>li_ent_awareness_dataintegration</t>
        </is>
      </c>
      <c r="Q1712" s="6" t="inlineStr">
        <is>
          <t>single-image_social-proof_cta-learn-more</t>
        </is>
      </c>
      <c r="R1712" s="6" t="inlineStr">
        <is>
          <t>li-ent-data-engineers</t>
        </is>
      </c>
      <c r="S1712" s="8" t="n">
        <v>45750.70555555556</v>
      </c>
      <c r="T1712" s="6" t="inlineStr">
        <is>
          <t>newsletter_signup</t>
        </is>
      </c>
    </row>
    <row r="1713">
      <c r="A1713" s="9" t="inlineStr">
        <is>
          <t>PRO-00582</t>
        </is>
      </c>
      <c r="B1713" s="9" t="inlineStr">
        <is>
          <t>Kendall Nguyen</t>
        </is>
      </c>
      <c r="C1713" s="9" t="inlineStr">
        <is>
          <t>Analytics Manager</t>
        </is>
      </c>
      <c r="D1713" s="9" t="inlineStr">
        <is>
          <t>manager</t>
        </is>
      </c>
      <c r="E1713" s="9" t="n">
        <v>1</v>
      </c>
      <c r="F1713" s="9" t="inlineStr">
        <is>
          <t>Axiom Cloud</t>
        </is>
      </c>
      <c r="G1713" s="9" t="b">
        <v>0</v>
      </c>
      <c r="H1713" s="9" t="b">
        <v>0</v>
      </c>
      <c r="I1713" s="9" t="b">
        <v>0</v>
      </c>
      <c r="J1713" s="10" t="n">
        <v>0</v>
      </c>
      <c r="K1713" s="9" t="n">
        <v>2</v>
      </c>
      <c r="L1713" s="9" t="inlineStr">
        <is>
          <t>linkedin</t>
        </is>
      </c>
      <c r="M1713" s="9" t="inlineStr">
        <is>
          <t>LI-Retarget-SiteVisitors-30d</t>
        </is>
      </c>
      <c r="N1713" s="9" t="inlineStr">
        <is>
          <t>linkedin</t>
        </is>
      </c>
      <c r="O1713" s="9" t="inlineStr">
        <is>
          <t>paid-social</t>
        </is>
      </c>
      <c r="P1713" s="9" t="inlineStr">
        <is>
          <t>li_retarget_sitevisitors_30d</t>
        </is>
      </c>
      <c r="Q1713" s="9" t="inlineStr">
        <is>
          <t>single-image_pain-point_cta-trial</t>
        </is>
      </c>
      <c r="R1713" s="9" t="inlineStr">
        <is>
          <t>li-retarget-site-visitors-30d</t>
        </is>
      </c>
      <c r="S1713" s="11" t="n">
        <v>45768.70555555556</v>
      </c>
      <c r="T1713" s="9" t="inlineStr">
        <is>
          <t>newsletter_signup</t>
        </is>
      </c>
    </row>
    <row r="1714">
      <c r="A1714" s="6" t="inlineStr">
        <is>
          <t>PRO-00583</t>
        </is>
      </c>
      <c r="B1714" s="6" t="inlineStr">
        <is>
          <t>Drew Miller</t>
        </is>
      </c>
      <c r="C1714" s="6" t="inlineStr">
        <is>
          <t>Director of Analytics</t>
        </is>
      </c>
      <c r="D1714" s="6" t="inlineStr">
        <is>
          <t>director</t>
        </is>
      </c>
      <c r="E1714" s="6" t="n">
        <v>1.25</v>
      </c>
      <c r="F1714" s="6" t="inlineStr">
        <is>
          <t>Axiom Cloud</t>
        </is>
      </c>
      <c r="G1714" s="6" t="b">
        <v>0</v>
      </c>
      <c r="H1714" s="6" t="b">
        <v>0</v>
      </c>
      <c r="I1714" s="6" t="b">
        <v>0</v>
      </c>
      <c r="J1714" s="7" t="n">
        <v>0</v>
      </c>
      <c r="K1714" s="6" t="n">
        <v>1</v>
      </c>
      <c r="L1714" s="6" t="inlineStr">
        <is>
          <t>google</t>
        </is>
      </c>
      <c r="M1714" s="6" t="inlineStr">
        <is>
          <t>GGL-NonBrand-ETL-Tools</t>
        </is>
      </c>
      <c r="N1714" s="6" t="inlineStr">
        <is>
          <t>google</t>
        </is>
      </c>
      <c r="O1714" s="6" t="inlineStr">
        <is>
          <t>paid-search</t>
        </is>
      </c>
      <c r="P1714" s="6" t="inlineStr">
        <is>
          <t>ggl_nonbrand_etl_tools</t>
        </is>
      </c>
      <c r="Q1714" s="6" t="inlineStr">
        <is>
          <t>text-ad_competitor</t>
        </is>
      </c>
      <c r="R1714" s="6" t="inlineStr">
        <is>
          <t>streamlink-vs-syncflow</t>
        </is>
      </c>
      <c r="S1714" s="8" t="n">
        <v>45909.46388888889</v>
      </c>
      <c r="T1714" s="6" t="inlineStr">
        <is>
          <t>gated_content_download</t>
        </is>
      </c>
    </row>
    <row r="1715">
      <c r="A1715" s="9" t="inlineStr">
        <is>
          <t>PRO-00583</t>
        </is>
      </c>
      <c r="B1715" s="9" t="inlineStr">
        <is>
          <t>Drew Miller</t>
        </is>
      </c>
      <c r="C1715" s="9" t="inlineStr">
        <is>
          <t>Director of Analytics</t>
        </is>
      </c>
      <c r="D1715" s="9" t="inlineStr">
        <is>
          <t>director</t>
        </is>
      </c>
      <c r="E1715" s="9" t="n">
        <v>1.25</v>
      </c>
      <c r="F1715" s="9" t="inlineStr">
        <is>
          <t>Axiom Cloud</t>
        </is>
      </c>
      <c r="G1715" s="9" t="b">
        <v>0</v>
      </c>
      <c r="H1715" s="9" t="b">
        <v>0</v>
      </c>
      <c r="I1715" s="9" t="b">
        <v>0</v>
      </c>
      <c r="J1715" s="10" t="n">
        <v>0</v>
      </c>
      <c r="K1715" s="9" t="n">
        <v>2</v>
      </c>
      <c r="L1715" s="9" t="inlineStr">
        <is>
          <t>linkedin</t>
        </is>
      </c>
      <c r="M1715" s="9" t="inlineStr">
        <is>
          <t>LI-Retarget-PricingPage-14d</t>
        </is>
      </c>
      <c r="N1715" s="9" t="inlineStr">
        <is>
          <t>linkedin</t>
        </is>
      </c>
      <c r="O1715" s="9" t="inlineStr">
        <is>
          <t>paid-social</t>
        </is>
      </c>
      <c r="P1715" s="9" t="inlineStr">
        <is>
          <t>li_retarget_pricingpage_14d</t>
        </is>
      </c>
      <c r="Q1715" s="9" t="inlineStr">
        <is>
          <t>single-image_pain-point_cta-trial</t>
        </is>
      </c>
      <c r="R1715" s="9" t="inlineStr">
        <is>
          <t>li-retarget-site-visitors-30d</t>
        </is>
      </c>
      <c r="S1715" s="11" t="n">
        <v>45918.72777777778</v>
      </c>
      <c r="T1715" s="9" t="inlineStr">
        <is>
          <t>newsletter_signup</t>
        </is>
      </c>
    </row>
    <row r="1716">
      <c r="A1716" s="6" t="inlineStr">
        <is>
          <t>PRO-00584</t>
        </is>
      </c>
      <c r="B1716" s="6" t="inlineStr">
        <is>
          <t>Blake Chen</t>
        </is>
      </c>
      <c r="C1716" s="6" t="inlineStr">
        <is>
          <t>Data Engineer</t>
        </is>
      </c>
      <c r="D1716" s="6" t="inlineStr">
        <is>
          <t>ic_analyst</t>
        </is>
      </c>
      <c r="E1716" s="6" t="n">
        <v>0.75</v>
      </c>
      <c r="F1716" s="6" t="inlineStr">
        <is>
          <t>Pipeform</t>
        </is>
      </c>
      <c r="G1716" s="6" t="b">
        <v>0</v>
      </c>
      <c r="H1716" s="6" t="b">
        <v>0</v>
      </c>
      <c r="I1716" s="6" t="b">
        <v>0</v>
      </c>
      <c r="J1716" s="7" t="n">
        <v>0</v>
      </c>
      <c r="K1716" s="6" t="n">
        <v>1</v>
      </c>
      <c r="L1716" s="6" t="inlineStr">
        <is>
          <t>linkedin</t>
        </is>
      </c>
      <c r="M1716" s="6" t="inlineStr">
        <is>
          <t>LI-ABM-Strategic-ENT</t>
        </is>
      </c>
      <c r="N1716" s="6" t="inlineStr">
        <is>
          <t>linkedin</t>
        </is>
      </c>
      <c r="O1716" s="6" t="inlineStr">
        <is>
          <t>paid-social</t>
        </is>
      </c>
      <c r="P1716" s="6" t="inlineStr">
        <is>
          <t>li_abm_strategic_ent</t>
        </is>
      </c>
      <c r="Q1716" s="6" t="inlineStr">
        <is>
          <t>single-image_pain-point_cta-trial</t>
        </is>
      </c>
      <c r="R1716" s="6" t="inlineStr">
        <is>
          <t>li-ent-data-engineers</t>
        </is>
      </c>
      <c r="S1716" s="8" t="n">
        <v>45670.33680555555</v>
      </c>
      <c r="T1716" s="6" t="inlineStr">
        <is>
          <t>newsletter_signup</t>
        </is>
      </c>
    </row>
    <row r="1717">
      <c r="A1717" s="9" t="inlineStr">
        <is>
          <t>PRO-00584</t>
        </is>
      </c>
      <c r="B1717" s="9" t="inlineStr">
        <is>
          <t>Blake Chen</t>
        </is>
      </c>
      <c r="C1717" s="9" t="inlineStr">
        <is>
          <t>Data Engineer</t>
        </is>
      </c>
      <c r="D1717" s="9" t="inlineStr">
        <is>
          <t>ic_analyst</t>
        </is>
      </c>
      <c r="E1717" s="9" t="n">
        <v>0.75</v>
      </c>
      <c r="F1717" s="9" t="inlineStr">
        <is>
          <t>Pipeform</t>
        </is>
      </c>
      <c r="G1717" s="9" t="b">
        <v>0</v>
      </c>
      <c r="H1717" s="9" t="b">
        <v>0</v>
      </c>
      <c r="I1717" s="9" t="b">
        <v>0</v>
      </c>
      <c r="J1717" s="10" t="n">
        <v>0</v>
      </c>
      <c r="K1717" s="9" t="n">
        <v>2</v>
      </c>
      <c r="L1717" s="9" t="inlineStr">
        <is>
          <t>g2</t>
        </is>
      </c>
      <c r="M1717" s="9" t="inlineStr">
        <is>
          <t>G2-Retarget-CategoryBuyers</t>
        </is>
      </c>
      <c r="N1717" s="9" t="inlineStr">
        <is>
          <t>g2</t>
        </is>
      </c>
      <c r="O1717" s="9" t="inlineStr">
        <is>
          <t>review-site</t>
        </is>
      </c>
      <c r="P1717" s="9" t="inlineStr">
        <is>
          <t>g2_retarget_categorybuyers</t>
        </is>
      </c>
      <c r="Q1717" s="9" t="inlineStr">
        <is>
          <t>retarget-banner_category</t>
        </is>
      </c>
      <c r="R1717" s="9" t="inlineStr">
        <is>
          <t>data-integration-review</t>
        </is>
      </c>
      <c r="S1717" s="11" t="n">
        <v>45684.39444444444</v>
      </c>
      <c r="T1717" s="9" t="inlineStr">
        <is>
          <t>gated_content_download</t>
        </is>
      </c>
    </row>
    <row r="1718">
      <c r="A1718" s="6" t="inlineStr">
        <is>
          <t>PRO-00584</t>
        </is>
      </c>
      <c r="B1718" s="6" t="inlineStr">
        <is>
          <t>Blake Chen</t>
        </is>
      </c>
      <c r="C1718" s="6" t="inlineStr">
        <is>
          <t>Data Engineer</t>
        </is>
      </c>
      <c r="D1718" s="6" t="inlineStr">
        <is>
          <t>ic_analyst</t>
        </is>
      </c>
      <c r="E1718" s="6" t="n">
        <v>0.75</v>
      </c>
      <c r="F1718" s="6" t="inlineStr">
        <is>
          <t>Pipeform</t>
        </is>
      </c>
      <c r="G1718" s="6" t="b">
        <v>0</v>
      </c>
      <c r="H1718" s="6" t="b">
        <v>0</v>
      </c>
      <c r="I1718" s="6" t="b">
        <v>0</v>
      </c>
      <c r="J1718" s="7" t="n">
        <v>0</v>
      </c>
      <c r="K1718" s="6" t="n">
        <v>3</v>
      </c>
      <c r="L1718" s="6" t="inlineStr">
        <is>
          <t>programmatic</t>
        </is>
      </c>
      <c r="M1718" s="6" t="inlineStr">
        <is>
          <t>DSP-Retarget-HighIntent-14d</t>
        </is>
      </c>
      <c r="N1718" s="6" t="inlineStr">
        <is>
          <t>stackadapt</t>
        </is>
      </c>
      <c r="O1718" s="6" t="inlineStr">
        <is>
          <t>display</t>
        </is>
      </c>
      <c r="P1718" s="6" t="inlineStr">
        <is>
          <t>dsp_retarget_highintent_14d</t>
        </is>
      </c>
      <c r="Q1718" s="6" t="inlineStr">
        <is>
          <t>display-banner_retarget</t>
        </is>
      </c>
      <c r="R1718" s="6" t="inlineStr">
        <is>
          <t>lookalike-data-engineers</t>
        </is>
      </c>
      <c r="S1718" s="8" t="n">
        <v>45701.70902777778</v>
      </c>
      <c r="T1718" s="6" t="inlineStr">
        <is>
          <t>gated_content_download</t>
        </is>
      </c>
    </row>
    <row r="1719">
      <c r="A1719" s="9" t="inlineStr">
        <is>
          <t>PRO-00584</t>
        </is>
      </c>
      <c r="B1719" s="9" t="inlineStr">
        <is>
          <t>Blake Chen</t>
        </is>
      </c>
      <c r="C1719" s="9" t="inlineStr">
        <is>
          <t>Data Engineer</t>
        </is>
      </c>
      <c r="D1719" s="9" t="inlineStr">
        <is>
          <t>ic_analyst</t>
        </is>
      </c>
      <c r="E1719" s="9" t="n">
        <v>0.75</v>
      </c>
      <c r="F1719" s="9" t="inlineStr">
        <is>
          <t>Pipeform</t>
        </is>
      </c>
      <c r="G1719" s="9" t="b">
        <v>0</v>
      </c>
      <c r="H1719" s="9" t="b">
        <v>0</v>
      </c>
      <c r="I1719" s="9" t="b">
        <v>0</v>
      </c>
      <c r="J1719" s="10" t="n">
        <v>0</v>
      </c>
      <c r="K1719" s="9" t="n">
        <v>4</v>
      </c>
      <c r="L1719" s="9" t="inlineStr">
        <is>
          <t>google</t>
        </is>
      </c>
      <c r="M1719" s="9" t="inlineStr">
        <is>
          <t>GGL-RLSA-HighIntent-Visitors</t>
        </is>
      </c>
      <c r="N1719" s="9" t="inlineStr">
        <is>
          <t>google</t>
        </is>
      </c>
      <c r="O1719" s="9" t="inlineStr">
        <is>
          <t>paid-search</t>
        </is>
      </c>
      <c r="P1719" s="9" t="inlineStr">
        <is>
          <t>ggl_rlsa_highintent_visitors</t>
        </is>
      </c>
      <c r="Q1719" s="9" t="inlineStr">
        <is>
          <t>text-ad_rlsa</t>
        </is>
      </c>
      <c r="R1719" s="9" t="inlineStr">
        <is>
          <t>data-pipeline-tools</t>
        </is>
      </c>
      <c r="S1719" s="11" t="n">
        <v>45722.69513888889</v>
      </c>
      <c r="T1719" s="9" t="inlineStr">
        <is>
          <t>gated_content_download</t>
        </is>
      </c>
    </row>
    <row r="1720">
      <c r="A1720" s="6" t="inlineStr">
        <is>
          <t>PRO-00585</t>
        </is>
      </c>
      <c r="B1720" s="6" t="inlineStr">
        <is>
          <t>Finley White</t>
        </is>
      </c>
      <c r="C1720" s="6" t="inlineStr">
        <is>
          <t>Director of Data Engineering</t>
        </is>
      </c>
      <c r="D1720" s="6" t="inlineStr">
        <is>
          <t>director</t>
        </is>
      </c>
      <c r="E1720" s="6" t="n">
        <v>1.25</v>
      </c>
      <c r="F1720" s="6" t="inlineStr">
        <is>
          <t>Ironset</t>
        </is>
      </c>
      <c r="G1720" s="6" t="b">
        <v>1</v>
      </c>
      <c r="H1720" s="6" t="b">
        <v>1</v>
      </c>
      <c r="I1720" s="6" t="b">
        <v>0</v>
      </c>
      <c r="J1720" s="7" t="n">
        <v>58280</v>
      </c>
      <c r="K1720" s="6" t="n">
        <v>1</v>
      </c>
      <c r="L1720" s="6" t="inlineStr">
        <is>
          <t>google</t>
        </is>
      </c>
      <c r="M1720" s="6" t="inlineStr">
        <is>
          <t>GGL-NonBrand-DataPipeline</t>
        </is>
      </c>
      <c r="N1720" s="6" t="inlineStr">
        <is>
          <t>google</t>
        </is>
      </c>
      <c r="O1720" s="6" t="inlineStr">
        <is>
          <t>paid-search</t>
        </is>
      </c>
      <c r="P1720" s="6" t="inlineStr">
        <is>
          <t>ggl_nonbrand_datapipeline</t>
        </is>
      </c>
      <c r="Q1720" s="6" t="inlineStr">
        <is>
          <t>text-ad_rlsa</t>
        </is>
      </c>
      <c r="R1720" s="6" t="inlineStr">
        <is>
          <t>data-integration-platform</t>
        </is>
      </c>
      <c r="S1720" s="8" t="n">
        <v>45805.69375</v>
      </c>
      <c r="T1720" s="6" t="inlineStr">
        <is>
          <t>gated_content_download</t>
        </is>
      </c>
    </row>
    <row r="1721">
      <c r="A1721" s="9" t="inlineStr">
        <is>
          <t>PRO-00585</t>
        </is>
      </c>
      <c r="B1721" s="9" t="inlineStr">
        <is>
          <t>Finley White</t>
        </is>
      </c>
      <c r="C1721" s="9" t="inlineStr">
        <is>
          <t>Director of Data Engineering</t>
        </is>
      </c>
      <c r="D1721" s="9" t="inlineStr">
        <is>
          <t>director</t>
        </is>
      </c>
      <c r="E1721" s="9" t="n">
        <v>1.25</v>
      </c>
      <c r="F1721" s="9" t="inlineStr">
        <is>
          <t>Ironset</t>
        </is>
      </c>
      <c r="G1721" s="9" t="b">
        <v>1</v>
      </c>
      <c r="H1721" s="9" t="b">
        <v>1</v>
      </c>
      <c r="I1721" s="9" t="b">
        <v>0</v>
      </c>
      <c r="J1721" s="10" t="n">
        <v>58280</v>
      </c>
      <c r="K1721" s="9" t="n">
        <v>2</v>
      </c>
      <c r="L1721" s="9" t="inlineStr">
        <is>
          <t>linkedin</t>
        </is>
      </c>
      <c r="M1721" s="9" t="inlineStr">
        <is>
          <t>LI-ENT-Awareness-DataPipeline</t>
        </is>
      </c>
      <c r="N1721" s="9" t="inlineStr">
        <is>
          <t>linkedin</t>
        </is>
      </c>
      <c r="O1721" s="9" t="inlineStr">
        <is>
          <t>paid-social</t>
        </is>
      </c>
      <c r="P1721" s="9" t="inlineStr">
        <is>
          <t>li_ent_awareness_datapipeline</t>
        </is>
      </c>
      <c r="Q1721" s="9" t="inlineStr">
        <is>
          <t>single-image_pain-point_cta-demo</t>
        </is>
      </c>
      <c r="R1721" s="9" t="inlineStr">
        <is>
          <t>li-retarget-site-visitors-30d</t>
        </is>
      </c>
      <c r="S1721" s="11" t="n">
        <v>45818.62569444445</v>
      </c>
      <c r="T1721" s="9" t="inlineStr">
        <is>
          <t>trial_signup</t>
        </is>
      </c>
    </row>
    <row r="1722">
      <c r="A1722" s="6" t="inlineStr">
        <is>
          <t>PRO-00586</t>
        </is>
      </c>
      <c r="B1722" s="6" t="inlineStr">
        <is>
          <t>Skyler Robinson</t>
        </is>
      </c>
      <c r="C1722" s="6" t="inlineStr">
        <is>
          <t>Director of Analytics</t>
        </is>
      </c>
      <c r="D1722" s="6" t="inlineStr">
        <is>
          <t>director</t>
        </is>
      </c>
      <c r="E1722" s="6" t="n">
        <v>1.25</v>
      </c>
      <c r="F1722" s="6" t="inlineStr">
        <is>
          <t>Luminary Data</t>
        </is>
      </c>
      <c r="G1722" s="6" t="b">
        <v>0</v>
      </c>
      <c r="H1722" s="6" t="b">
        <v>0</v>
      </c>
      <c r="I1722" s="6" t="b">
        <v>0</v>
      </c>
      <c r="J1722" s="7" t="n">
        <v>0</v>
      </c>
      <c r="K1722" s="6" t="n">
        <v>1</v>
      </c>
      <c r="L1722" s="6" t="inlineStr">
        <is>
          <t>linkedin</t>
        </is>
      </c>
      <c r="M1722" s="6" t="inlineStr">
        <is>
          <t>LI-ABM-Strategic-ENT</t>
        </is>
      </c>
      <c r="N1722" s="6" t="inlineStr">
        <is>
          <t>linkedin</t>
        </is>
      </c>
      <c r="O1722" s="6" t="inlineStr">
        <is>
          <t>paid-social</t>
        </is>
      </c>
      <c r="P1722" s="6" t="inlineStr">
        <is>
          <t>li_abm_strategic_ent</t>
        </is>
      </c>
      <c r="Q1722" s="6" t="inlineStr">
        <is>
          <t>single-image_thought-leadership_cta-download</t>
        </is>
      </c>
      <c r="R1722" s="6" t="inlineStr">
        <is>
          <t>li-abm-strategic-accounts</t>
        </is>
      </c>
      <c r="S1722" s="8" t="n">
        <v>45946.38541666666</v>
      </c>
      <c r="T1722" s="6" t="inlineStr">
        <is>
          <t>gated_content_download</t>
        </is>
      </c>
    </row>
    <row r="1723">
      <c r="A1723" s="9" t="inlineStr">
        <is>
          <t>PRO-00586</t>
        </is>
      </c>
      <c r="B1723" s="9" t="inlineStr">
        <is>
          <t>Skyler Robinson</t>
        </is>
      </c>
      <c r="C1723" s="9" t="inlineStr">
        <is>
          <t>Director of Analytics</t>
        </is>
      </c>
      <c r="D1723" s="9" t="inlineStr">
        <is>
          <t>director</t>
        </is>
      </c>
      <c r="E1723" s="9" t="n">
        <v>1.25</v>
      </c>
      <c r="F1723" s="9" t="inlineStr">
        <is>
          <t>Luminary Data</t>
        </is>
      </c>
      <c r="G1723" s="9" t="b">
        <v>0</v>
      </c>
      <c r="H1723" s="9" t="b">
        <v>0</v>
      </c>
      <c r="I1723" s="9" t="b">
        <v>0</v>
      </c>
      <c r="J1723" s="10" t="n">
        <v>0</v>
      </c>
      <c r="K1723" s="9" t="n">
        <v>2</v>
      </c>
      <c r="L1723" s="9" t="inlineStr">
        <is>
          <t>linkedin</t>
        </is>
      </c>
      <c r="M1723" s="9" t="inlineStr">
        <is>
          <t>LI-MOFU-Demo-DataEngineers</t>
        </is>
      </c>
      <c r="N1723" s="9" t="inlineStr">
        <is>
          <t>linkedin</t>
        </is>
      </c>
      <c r="O1723" s="9" t="inlineStr">
        <is>
          <t>paid-social</t>
        </is>
      </c>
      <c r="P1723" s="9" t="inlineStr">
        <is>
          <t>li_mofu_demo_dataengineers</t>
        </is>
      </c>
      <c r="Q1723" s="9" t="inlineStr">
        <is>
          <t>single-image_social-proof_cta-demo</t>
        </is>
      </c>
      <c r="R1723" s="9" t="inlineStr">
        <is>
          <t>li-abm-strategic-accounts</t>
        </is>
      </c>
      <c r="S1723" s="11" t="n">
        <v>45958.57083333333</v>
      </c>
      <c r="T1723" s="9" t="inlineStr">
        <is>
          <t>gated_content_download</t>
        </is>
      </c>
    </row>
    <row r="1724">
      <c r="A1724" s="6" t="inlineStr">
        <is>
          <t>PRO-00586</t>
        </is>
      </c>
      <c r="B1724" s="6" t="inlineStr">
        <is>
          <t>Skyler Robinson</t>
        </is>
      </c>
      <c r="C1724" s="6" t="inlineStr">
        <is>
          <t>Director of Analytics</t>
        </is>
      </c>
      <c r="D1724" s="6" t="inlineStr">
        <is>
          <t>director</t>
        </is>
      </c>
      <c r="E1724" s="6" t="n">
        <v>1.25</v>
      </c>
      <c r="F1724" s="6" t="inlineStr">
        <is>
          <t>Luminary Data</t>
        </is>
      </c>
      <c r="G1724" s="6" t="b">
        <v>0</v>
      </c>
      <c r="H1724" s="6" t="b">
        <v>0</v>
      </c>
      <c r="I1724" s="6" t="b">
        <v>0</v>
      </c>
      <c r="J1724" s="7" t="n">
        <v>0</v>
      </c>
      <c r="K1724" s="6" t="n">
        <v>3</v>
      </c>
      <c r="L1724" s="6" t="inlineStr">
        <is>
          <t>g2</t>
        </is>
      </c>
      <c r="M1724" s="6" t="inlineStr">
        <is>
          <t>G2-Badge-LP-Integration</t>
        </is>
      </c>
      <c r="N1724" s="6" t="inlineStr">
        <is>
          <t>g2</t>
        </is>
      </c>
      <c r="O1724" s="6" t="inlineStr">
        <is>
          <t>review-site</t>
        </is>
      </c>
      <c r="P1724" s="6" t="inlineStr">
        <is>
          <t>g2_badge_lp_integration</t>
        </is>
      </c>
      <c r="Q1724" s="6" t="inlineStr">
        <is>
          <t>gated-report_etl</t>
        </is>
      </c>
      <c r="R1724" s="6" t="inlineStr">
        <is>
          <t>data-integration-review</t>
        </is>
      </c>
      <c r="S1724" s="8" t="n">
        <v>45965.69791666666</v>
      </c>
      <c r="T1724" s="6" t="inlineStr">
        <is>
          <t>gated_content_download</t>
        </is>
      </c>
    </row>
    <row r="1725">
      <c r="A1725" s="9" t="inlineStr">
        <is>
          <t>PRO-00587</t>
        </is>
      </c>
      <c r="B1725" s="9" t="inlineStr">
        <is>
          <t>Kendall Martin</t>
        </is>
      </c>
      <c r="C1725" s="9" t="inlineStr">
        <is>
          <t>BI Manager</t>
        </is>
      </c>
      <c r="D1725" s="9" t="inlineStr">
        <is>
          <t>manager</t>
        </is>
      </c>
      <c r="E1725" s="9" t="n">
        <v>1</v>
      </c>
      <c r="F1725" s="9" t="inlineStr">
        <is>
          <t>Axiom Cloud</t>
        </is>
      </c>
      <c r="G1725" s="9" t="b">
        <v>1</v>
      </c>
      <c r="H1725" s="9" t="b">
        <v>0</v>
      </c>
      <c r="I1725" s="9" t="b">
        <v>0</v>
      </c>
      <c r="J1725" s="10" t="n">
        <v>0</v>
      </c>
      <c r="K1725" s="9" t="n">
        <v>1</v>
      </c>
      <c r="L1725" s="9" t="inlineStr">
        <is>
          <t>google</t>
        </is>
      </c>
      <c r="M1725" s="9" t="inlineStr">
        <is>
          <t>GGL-Competitor-Streamlink-Alt</t>
        </is>
      </c>
      <c r="N1725" s="9" t="inlineStr">
        <is>
          <t>google</t>
        </is>
      </c>
      <c r="O1725" s="9" t="inlineStr">
        <is>
          <t>paid-search</t>
        </is>
      </c>
      <c r="P1725" s="9" t="inlineStr">
        <is>
          <t>ggl_competitor_streamlink_alt</t>
        </is>
      </c>
      <c r="Q1725" s="9" t="inlineStr">
        <is>
          <t>text-ad_search</t>
        </is>
      </c>
      <c r="R1725" s="9" t="inlineStr">
        <is>
          <t>data-pipeline-tools</t>
        </is>
      </c>
      <c r="S1725" s="11" t="n">
        <v>45666.74236111111</v>
      </c>
      <c r="T1725" s="9" t="inlineStr">
        <is>
          <t>gated_content_download</t>
        </is>
      </c>
    </row>
    <row r="1726">
      <c r="A1726" s="6" t="inlineStr">
        <is>
          <t>PRO-00587</t>
        </is>
      </c>
      <c r="B1726" s="6" t="inlineStr">
        <is>
          <t>Kendall Martin</t>
        </is>
      </c>
      <c r="C1726" s="6" t="inlineStr">
        <is>
          <t>BI Manager</t>
        </is>
      </c>
      <c r="D1726" s="6" t="inlineStr">
        <is>
          <t>manager</t>
        </is>
      </c>
      <c r="E1726" s="6" t="n">
        <v>1</v>
      </c>
      <c r="F1726" s="6" t="inlineStr">
        <is>
          <t>Axiom Cloud</t>
        </is>
      </c>
      <c r="G1726" s="6" t="b">
        <v>1</v>
      </c>
      <c r="H1726" s="6" t="b">
        <v>0</v>
      </c>
      <c r="I1726" s="6" t="b">
        <v>0</v>
      </c>
      <c r="J1726" s="7" t="n">
        <v>0</v>
      </c>
      <c r="K1726" s="6" t="n">
        <v>2</v>
      </c>
      <c r="L1726" s="6" t="inlineStr">
        <is>
          <t>linkedin</t>
        </is>
      </c>
      <c r="M1726" s="6" t="inlineStr">
        <is>
          <t>LI-MOFU-Trial-AnalyticsTeams</t>
        </is>
      </c>
      <c r="N1726" s="6" t="inlineStr">
        <is>
          <t>linkedin</t>
        </is>
      </c>
      <c r="O1726" s="6" t="inlineStr">
        <is>
          <t>paid-social</t>
        </is>
      </c>
      <c r="P1726" s="6" t="inlineStr">
        <is>
          <t>li_mofu_trial_analyticsteams</t>
        </is>
      </c>
      <c r="Q1726" s="6" t="inlineStr">
        <is>
          <t>single-image_thought-leadership_cta-download</t>
        </is>
      </c>
      <c r="R1726" s="6" t="inlineStr">
        <is>
          <t>li-abm-strategic-accounts</t>
        </is>
      </c>
      <c r="S1726" s="8" t="n">
        <v>45677.37430555555</v>
      </c>
      <c r="T1726" s="6" t="inlineStr">
        <is>
          <t>gated_content_download</t>
        </is>
      </c>
    </row>
    <row r="1727">
      <c r="A1727" s="9" t="inlineStr">
        <is>
          <t>PRO-00587</t>
        </is>
      </c>
      <c r="B1727" s="9" t="inlineStr">
        <is>
          <t>Kendall Martin</t>
        </is>
      </c>
      <c r="C1727" s="9" t="inlineStr">
        <is>
          <t>BI Manager</t>
        </is>
      </c>
      <c r="D1727" s="9" t="inlineStr">
        <is>
          <t>manager</t>
        </is>
      </c>
      <c r="E1727" s="9" t="n">
        <v>1</v>
      </c>
      <c r="F1727" s="9" t="inlineStr">
        <is>
          <t>Axiom Cloud</t>
        </is>
      </c>
      <c r="G1727" s="9" t="b">
        <v>1</v>
      </c>
      <c r="H1727" s="9" t="b">
        <v>0</v>
      </c>
      <c r="I1727" s="9" t="b">
        <v>0</v>
      </c>
      <c r="J1727" s="10" t="n">
        <v>0</v>
      </c>
      <c r="K1727" s="9" t="n">
        <v>3</v>
      </c>
      <c r="L1727" s="9" t="inlineStr">
        <is>
          <t>g2</t>
        </is>
      </c>
      <c r="M1727" s="9" t="inlineStr">
        <is>
          <t>G2-Retarget-CategoryBuyers</t>
        </is>
      </c>
      <c r="N1727" s="9" t="inlineStr">
        <is>
          <t>g2</t>
        </is>
      </c>
      <c r="O1727" s="9" t="inlineStr">
        <is>
          <t>review-site</t>
        </is>
      </c>
      <c r="P1727" s="9" t="inlineStr">
        <is>
          <t>g2_retarget_categorybuyers</t>
        </is>
      </c>
      <c r="Q1727" s="9" t="inlineStr">
        <is>
          <t>retarget-banner_category</t>
        </is>
      </c>
      <c r="R1727" s="9" t="inlineStr">
        <is>
          <t>data-integration-review</t>
        </is>
      </c>
      <c r="S1727" s="11" t="n">
        <v>45692.69930555556</v>
      </c>
      <c r="T1727" s="9" t="inlineStr">
        <is>
          <t>demo_request</t>
        </is>
      </c>
    </row>
    <row r="1728">
      <c r="A1728" s="6" t="inlineStr">
        <is>
          <t>PRO-00587</t>
        </is>
      </c>
      <c r="B1728" s="6" t="inlineStr">
        <is>
          <t>Kendall Martin</t>
        </is>
      </c>
      <c r="C1728" s="6" t="inlineStr">
        <is>
          <t>BI Manager</t>
        </is>
      </c>
      <c r="D1728" s="6" t="inlineStr">
        <is>
          <t>manager</t>
        </is>
      </c>
      <c r="E1728" s="6" t="n">
        <v>1</v>
      </c>
      <c r="F1728" s="6" t="inlineStr">
        <is>
          <t>Axiom Cloud</t>
        </is>
      </c>
      <c r="G1728" s="6" t="b">
        <v>1</v>
      </c>
      <c r="H1728" s="6" t="b">
        <v>0</v>
      </c>
      <c r="I1728" s="6" t="b">
        <v>0</v>
      </c>
      <c r="J1728" s="7" t="n">
        <v>0</v>
      </c>
      <c r="K1728" s="6" t="n">
        <v>4</v>
      </c>
      <c r="L1728" s="6" t="inlineStr">
        <is>
          <t>programmatic</t>
        </is>
      </c>
      <c r="M1728" s="6" t="inlineStr">
        <is>
          <t>DSP-ABM-AirCover-Commercial</t>
        </is>
      </c>
      <c r="N1728" s="6" t="inlineStr">
        <is>
          <t>stackadapt</t>
        </is>
      </c>
      <c r="O1728" s="6" t="inlineStr">
        <is>
          <t>display</t>
        </is>
      </c>
      <c r="P1728" s="6" t="inlineStr">
        <is>
          <t>dsp_abm_aircover_commercial</t>
        </is>
      </c>
      <c r="Q1728" s="6" t="inlineStr">
        <is>
          <t>display-banner_awareness</t>
        </is>
      </c>
      <c r="R1728" s="6" t="inlineStr">
        <is>
          <t>abm-strategic-accounts</t>
        </is>
      </c>
      <c r="S1728" s="8" t="n">
        <v>45709.44097222222</v>
      </c>
      <c r="T1728" s="6" t="inlineStr">
        <is>
          <t>gated_content_download</t>
        </is>
      </c>
    </row>
    <row r="1729">
      <c r="A1729" s="9" t="inlineStr">
        <is>
          <t>PRO-00588</t>
        </is>
      </c>
      <c r="B1729" s="9" t="inlineStr">
        <is>
          <t>Logan Thompson</t>
        </is>
      </c>
      <c r="C1729" s="9" t="inlineStr">
        <is>
          <t>Analytics Manager</t>
        </is>
      </c>
      <c r="D1729" s="9" t="inlineStr">
        <is>
          <t>manager</t>
        </is>
      </c>
      <c r="E1729" s="9" t="n">
        <v>1</v>
      </c>
      <c r="F1729" s="9" t="inlineStr">
        <is>
          <t>Streamlink</t>
        </is>
      </c>
      <c r="G1729" s="9" t="b">
        <v>1</v>
      </c>
      <c r="H1729" s="9" t="b">
        <v>1</v>
      </c>
      <c r="I1729" s="9" t="b">
        <v>0</v>
      </c>
      <c r="J1729" s="10" t="n">
        <v>104248</v>
      </c>
      <c r="K1729" s="9" t="n">
        <v>1</v>
      </c>
      <c r="L1729" s="9" t="inlineStr">
        <is>
          <t>linkedin</t>
        </is>
      </c>
      <c r="M1729" s="9" t="inlineStr">
        <is>
          <t>LI-Retarget-PricingPage-14d</t>
        </is>
      </c>
      <c r="N1729" s="9" t="inlineStr">
        <is>
          <t>linkedin</t>
        </is>
      </c>
      <c r="O1729" s="9" t="inlineStr">
        <is>
          <t>paid-social</t>
        </is>
      </c>
      <c r="P1729" s="9" t="inlineStr">
        <is>
          <t>li_retarget_pricingpage_14d</t>
        </is>
      </c>
      <c r="Q1729" s="9" t="inlineStr">
        <is>
          <t>single-image_thought-leadership_cta-download</t>
        </is>
      </c>
      <c r="R1729" s="9" t="inlineStr">
        <is>
          <t>li-mid-analytics-directors</t>
        </is>
      </c>
      <c r="S1729" s="11" t="n">
        <v>45691.44722222222</v>
      </c>
      <c r="T1729" s="9" t="inlineStr">
        <is>
          <t>newsletter_signup</t>
        </is>
      </c>
    </row>
    <row r="1730">
      <c r="A1730" s="6" t="inlineStr">
        <is>
          <t>PRO-00588</t>
        </is>
      </c>
      <c r="B1730" s="6" t="inlineStr">
        <is>
          <t>Logan Thompson</t>
        </is>
      </c>
      <c r="C1730" s="6" t="inlineStr">
        <is>
          <t>Analytics Manager</t>
        </is>
      </c>
      <c r="D1730" s="6" t="inlineStr">
        <is>
          <t>manager</t>
        </is>
      </c>
      <c r="E1730" s="6" t="n">
        <v>1</v>
      </c>
      <c r="F1730" s="6" t="inlineStr">
        <is>
          <t>Streamlink</t>
        </is>
      </c>
      <c r="G1730" s="6" t="b">
        <v>1</v>
      </c>
      <c r="H1730" s="6" t="b">
        <v>1</v>
      </c>
      <c r="I1730" s="6" t="b">
        <v>0</v>
      </c>
      <c r="J1730" s="7" t="n">
        <v>104248</v>
      </c>
      <c r="K1730" s="6" t="n">
        <v>2</v>
      </c>
      <c r="L1730" s="6" t="inlineStr">
        <is>
          <t>linkedin</t>
        </is>
      </c>
      <c r="M1730" s="6" t="inlineStr">
        <is>
          <t>LI-ENT-Awareness-DataPipeline</t>
        </is>
      </c>
      <c r="N1730" s="6" t="inlineStr">
        <is>
          <t>linkedin</t>
        </is>
      </c>
      <c r="O1730" s="6" t="inlineStr">
        <is>
          <t>paid-social</t>
        </is>
      </c>
      <c r="P1730" s="6" t="inlineStr">
        <is>
          <t>li_ent_awareness_datapipeline</t>
        </is>
      </c>
      <c r="Q1730" s="6" t="inlineStr">
        <is>
          <t>single-image_social-proof_cta-learn-more</t>
        </is>
      </c>
      <c r="R1730" s="6" t="inlineStr">
        <is>
          <t>li-lookalike-closed-won</t>
        </is>
      </c>
      <c r="S1730" s="8" t="n">
        <v>45708.51805555556</v>
      </c>
      <c r="T1730" s="6" t="inlineStr">
        <is>
          <t>trial_signup</t>
        </is>
      </c>
    </row>
    <row r="1731">
      <c r="A1731" s="9" t="inlineStr">
        <is>
          <t>PRO-00589</t>
        </is>
      </c>
      <c r="B1731" s="9" t="inlineStr">
        <is>
          <t>Reese Williams</t>
        </is>
      </c>
      <c r="C1731" s="9" t="inlineStr">
        <is>
          <t>Director of Business Intelligence</t>
        </is>
      </c>
      <c r="D1731" s="9" t="inlineStr">
        <is>
          <t>director</t>
        </is>
      </c>
      <c r="E1731" s="9" t="n">
        <v>1.25</v>
      </c>
      <c r="F1731" s="9" t="inlineStr">
        <is>
          <t>Nexlayer</t>
        </is>
      </c>
      <c r="G1731" s="9" t="b">
        <v>0</v>
      </c>
      <c r="H1731" s="9" t="b">
        <v>0</v>
      </c>
      <c r="I1731" s="9" t="b">
        <v>0</v>
      </c>
      <c r="J1731" s="10" t="n">
        <v>0</v>
      </c>
      <c r="K1731" s="9" t="n">
        <v>1</v>
      </c>
      <c r="L1731" s="9" t="inlineStr">
        <is>
          <t>google</t>
        </is>
      </c>
      <c r="M1731" s="9" t="inlineStr">
        <is>
          <t>GGL-RLSA-HighIntent-Visitors</t>
        </is>
      </c>
      <c r="N1731" s="9" t="inlineStr">
        <is>
          <t>google</t>
        </is>
      </c>
      <c r="O1731" s="9" t="inlineStr">
        <is>
          <t>paid-search</t>
        </is>
      </c>
      <c r="P1731" s="9" t="inlineStr">
        <is>
          <t>ggl_rlsa_highintent_visitors</t>
        </is>
      </c>
      <c r="Q1731" s="9" t="inlineStr">
        <is>
          <t>text-ad_rlsa</t>
        </is>
      </c>
      <c r="R1731" s="9" t="inlineStr">
        <is>
          <t>data-pipeline-tools</t>
        </is>
      </c>
      <c r="S1731" s="11" t="n">
        <v>45678.59583333333</v>
      </c>
      <c r="T1731" s="9" t="inlineStr">
        <is>
          <t>gated_content_download</t>
        </is>
      </c>
    </row>
    <row r="1732">
      <c r="A1732" s="6" t="inlineStr">
        <is>
          <t>PRO-00589</t>
        </is>
      </c>
      <c r="B1732" s="6" t="inlineStr">
        <is>
          <t>Reese Williams</t>
        </is>
      </c>
      <c r="C1732" s="6" t="inlineStr">
        <is>
          <t>Director of Business Intelligence</t>
        </is>
      </c>
      <c r="D1732" s="6" t="inlineStr">
        <is>
          <t>director</t>
        </is>
      </c>
      <c r="E1732" s="6" t="n">
        <v>1.25</v>
      </c>
      <c r="F1732" s="6" t="inlineStr">
        <is>
          <t>Nexlayer</t>
        </is>
      </c>
      <c r="G1732" s="6" t="b">
        <v>0</v>
      </c>
      <c r="H1732" s="6" t="b">
        <v>0</v>
      </c>
      <c r="I1732" s="6" t="b">
        <v>0</v>
      </c>
      <c r="J1732" s="7" t="n">
        <v>0</v>
      </c>
      <c r="K1732" s="6" t="n">
        <v>2</v>
      </c>
      <c r="L1732" s="6" t="inlineStr">
        <is>
          <t>linkedin</t>
        </is>
      </c>
      <c r="M1732" s="6" t="inlineStr">
        <is>
          <t>LI-ABM-Strategic-ENT</t>
        </is>
      </c>
      <c r="N1732" s="6" t="inlineStr">
        <is>
          <t>linkedin</t>
        </is>
      </c>
      <c r="O1732" s="6" t="inlineStr">
        <is>
          <t>paid-social</t>
        </is>
      </c>
      <c r="P1732" s="6" t="inlineStr">
        <is>
          <t>li_abm_strategic_ent</t>
        </is>
      </c>
      <c r="Q1732" s="6" t="inlineStr">
        <is>
          <t>single-image_pain-point_cta-demo</t>
        </is>
      </c>
      <c r="R1732" s="6" t="inlineStr">
        <is>
          <t>li-mid-analytics-directors</t>
        </is>
      </c>
      <c r="S1732" s="8" t="n">
        <v>45698.575</v>
      </c>
      <c r="T1732" s="6" t="inlineStr">
        <is>
          <t>gated_content_download</t>
        </is>
      </c>
    </row>
    <row r="1733">
      <c r="A1733" s="9" t="inlineStr">
        <is>
          <t>PRO-00590</t>
        </is>
      </c>
      <c r="B1733" s="9" t="inlineStr">
        <is>
          <t>Sage Wilson</t>
        </is>
      </c>
      <c r="C1733" s="9" t="inlineStr">
        <is>
          <t>Analytics Manager</t>
        </is>
      </c>
      <c r="D1733" s="9" t="inlineStr">
        <is>
          <t>manager</t>
        </is>
      </c>
      <c r="E1733" s="9" t="n">
        <v>1</v>
      </c>
      <c r="F1733" s="9" t="inlineStr">
        <is>
          <t>Cloudnetic</t>
        </is>
      </c>
      <c r="G1733" s="9" t="b">
        <v>0</v>
      </c>
      <c r="H1733" s="9" t="b">
        <v>0</v>
      </c>
      <c r="I1733" s="9" t="b">
        <v>0</v>
      </c>
      <c r="J1733" s="10" t="n">
        <v>0</v>
      </c>
      <c r="K1733" s="9" t="n">
        <v>1</v>
      </c>
      <c r="L1733" s="9" t="inlineStr">
        <is>
          <t>linkedin</t>
        </is>
      </c>
      <c r="M1733" s="9" t="inlineStr">
        <is>
          <t>LI-MOFU-Trial-AnalyticsTeams</t>
        </is>
      </c>
      <c r="N1733" s="9" t="inlineStr">
        <is>
          <t>linkedin</t>
        </is>
      </c>
      <c r="O1733" s="9" t="inlineStr">
        <is>
          <t>paid-social</t>
        </is>
      </c>
      <c r="P1733" s="9" t="inlineStr">
        <is>
          <t>li_mofu_trial_analyticsteams</t>
        </is>
      </c>
      <c r="Q1733" s="9" t="inlineStr">
        <is>
          <t>single-image_thought-leadership_cta-download</t>
        </is>
      </c>
      <c r="R1733" s="9" t="inlineStr">
        <is>
          <t>li-retarget-site-visitors-30d</t>
        </is>
      </c>
      <c r="S1733" s="11" t="n">
        <v>45670.39583333334</v>
      </c>
      <c r="T1733" s="9" t="inlineStr">
        <is>
          <t>newsletter_signup</t>
        </is>
      </c>
    </row>
    <row r="1734">
      <c r="A1734" s="6" t="inlineStr">
        <is>
          <t>PRO-00590</t>
        </is>
      </c>
      <c r="B1734" s="6" t="inlineStr">
        <is>
          <t>Sage Wilson</t>
        </is>
      </c>
      <c r="C1734" s="6" t="inlineStr">
        <is>
          <t>Analytics Manager</t>
        </is>
      </c>
      <c r="D1734" s="6" t="inlineStr">
        <is>
          <t>manager</t>
        </is>
      </c>
      <c r="E1734" s="6" t="n">
        <v>1</v>
      </c>
      <c r="F1734" s="6" t="inlineStr">
        <is>
          <t>Cloudnetic</t>
        </is>
      </c>
      <c r="G1734" s="6" t="b">
        <v>0</v>
      </c>
      <c r="H1734" s="6" t="b">
        <v>0</v>
      </c>
      <c r="I1734" s="6" t="b">
        <v>0</v>
      </c>
      <c r="J1734" s="7" t="n">
        <v>0</v>
      </c>
      <c r="K1734" s="6" t="n">
        <v>2</v>
      </c>
      <c r="L1734" s="6" t="inlineStr">
        <is>
          <t>programmatic</t>
        </is>
      </c>
      <c r="M1734" s="6" t="inlineStr">
        <is>
          <t>DSP-ABM-AirCover-Strategic</t>
        </is>
      </c>
      <c r="N1734" s="6" t="inlineStr">
        <is>
          <t>stackadapt</t>
        </is>
      </c>
      <c r="O1734" s="6" t="inlineStr">
        <is>
          <t>display</t>
        </is>
      </c>
      <c r="P1734" s="6" t="inlineStr">
        <is>
          <t>dsp_abm_aircover_strategic</t>
        </is>
      </c>
      <c r="Q1734" s="6" t="inlineStr">
        <is>
          <t>display-banner_abm</t>
        </is>
      </c>
      <c r="R1734" s="6" t="inlineStr">
        <is>
          <t>lookalike-data-engineers</t>
        </is>
      </c>
      <c r="S1734" s="8" t="n">
        <v>45691.68888888889</v>
      </c>
      <c r="T1734" s="6" t="inlineStr">
        <is>
          <t>gated_content_download</t>
        </is>
      </c>
    </row>
    <row r="1735">
      <c r="A1735" s="9" t="inlineStr">
        <is>
          <t>PRO-00591</t>
        </is>
      </c>
      <c r="B1735" s="9" t="inlineStr">
        <is>
          <t>Logan Johnson</t>
        </is>
      </c>
      <c r="C1735" s="9" t="inlineStr">
        <is>
          <t>Data Analyst</t>
        </is>
      </c>
      <c r="D1735" s="9" t="inlineStr">
        <is>
          <t>ic_analyst</t>
        </is>
      </c>
      <c r="E1735" s="9" t="n">
        <v>0.75</v>
      </c>
      <c r="F1735" s="9" t="inlineStr">
        <is>
          <t>Onyx Intelligence</t>
        </is>
      </c>
      <c r="G1735" s="9" t="b">
        <v>1</v>
      </c>
      <c r="H1735" s="9" t="b">
        <v>1</v>
      </c>
      <c r="I1735" s="9" t="b">
        <v>1</v>
      </c>
      <c r="J1735" s="10" t="n">
        <v>35547</v>
      </c>
      <c r="K1735" s="9" t="n">
        <v>1</v>
      </c>
      <c r="L1735" s="9" t="inlineStr">
        <is>
          <t>google</t>
        </is>
      </c>
      <c r="M1735" s="9" t="inlineStr">
        <is>
          <t>GGL-Brand-Syncflow-Exact</t>
        </is>
      </c>
      <c r="N1735" s="9" t="inlineStr">
        <is>
          <t>google</t>
        </is>
      </c>
      <c r="O1735" s="9" t="inlineStr">
        <is>
          <t>paid-search</t>
        </is>
      </c>
      <c r="P1735" s="9" t="inlineStr">
        <is>
          <t>ggl_brand_syncflow_exact</t>
        </is>
      </c>
      <c r="Q1735" s="9" t="inlineStr">
        <is>
          <t>text-ad_competitor</t>
        </is>
      </c>
      <c r="R1735" s="9" t="inlineStr">
        <is>
          <t>streamlink-vs-syncflow</t>
        </is>
      </c>
      <c r="S1735" s="11" t="n">
        <v>45726.65208333333</v>
      </c>
      <c r="T1735" s="9" t="inlineStr">
        <is>
          <t>gated_content_download</t>
        </is>
      </c>
    </row>
    <row r="1736">
      <c r="A1736" s="6" t="inlineStr">
        <is>
          <t>PRO-00591</t>
        </is>
      </c>
      <c r="B1736" s="6" t="inlineStr">
        <is>
          <t>Logan Johnson</t>
        </is>
      </c>
      <c r="C1736" s="6" t="inlineStr">
        <is>
          <t>Data Analyst</t>
        </is>
      </c>
      <c r="D1736" s="6" t="inlineStr">
        <is>
          <t>ic_analyst</t>
        </is>
      </c>
      <c r="E1736" s="6" t="n">
        <v>0.75</v>
      </c>
      <c r="F1736" s="6" t="inlineStr">
        <is>
          <t>Onyx Intelligence</t>
        </is>
      </c>
      <c r="G1736" s="6" t="b">
        <v>1</v>
      </c>
      <c r="H1736" s="6" t="b">
        <v>1</v>
      </c>
      <c r="I1736" s="6" t="b">
        <v>1</v>
      </c>
      <c r="J1736" s="7" t="n">
        <v>35547</v>
      </c>
      <c r="K1736" s="6" t="n">
        <v>2</v>
      </c>
      <c r="L1736" s="6" t="inlineStr">
        <is>
          <t>linkedin</t>
        </is>
      </c>
      <c r="M1736" s="6" t="inlineStr">
        <is>
          <t>LI-ENT-Awareness-DataIntegration</t>
        </is>
      </c>
      <c r="N1736" s="6" t="inlineStr">
        <is>
          <t>linkedin</t>
        </is>
      </c>
      <c r="O1736" s="6" t="inlineStr">
        <is>
          <t>paid-social</t>
        </is>
      </c>
      <c r="P1736" s="6" t="inlineStr">
        <is>
          <t>li_ent_awareness_dataintegration</t>
        </is>
      </c>
      <c r="Q1736" s="6" t="inlineStr">
        <is>
          <t>single-image_social-proof_cta-learn-more</t>
        </is>
      </c>
      <c r="R1736" s="6" t="inlineStr">
        <is>
          <t>li-mid-analytics-directors</t>
        </is>
      </c>
      <c r="S1736" s="8" t="n">
        <v>45737.37083333333</v>
      </c>
      <c r="T1736" s="6" t="inlineStr">
        <is>
          <t>demo_request</t>
        </is>
      </c>
    </row>
    <row r="1737">
      <c r="A1737" s="9" t="inlineStr">
        <is>
          <t>PRO-00591</t>
        </is>
      </c>
      <c r="B1737" s="9" t="inlineStr">
        <is>
          <t>Logan Johnson</t>
        </is>
      </c>
      <c r="C1737" s="9" t="inlineStr">
        <is>
          <t>Data Analyst</t>
        </is>
      </c>
      <c r="D1737" s="9" t="inlineStr">
        <is>
          <t>ic_analyst</t>
        </is>
      </c>
      <c r="E1737" s="9" t="n">
        <v>0.75</v>
      </c>
      <c r="F1737" s="9" t="inlineStr">
        <is>
          <t>Onyx Intelligence</t>
        </is>
      </c>
      <c r="G1737" s="9" t="b">
        <v>1</v>
      </c>
      <c r="H1737" s="9" t="b">
        <v>1</v>
      </c>
      <c r="I1737" s="9" t="b">
        <v>1</v>
      </c>
      <c r="J1737" s="10" t="n">
        <v>35547</v>
      </c>
      <c r="K1737" s="9" t="n">
        <v>3</v>
      </c>
      <c r="L1737" s="9" t="inlineStr">
        <is>
          <t>programmatic</t>
        </is>
      </c>
      <c r="M1737" s="9" t="inlineStr">
        <is>
          <t>DSP-Retarget-HighIntent-14d</t>
        </is>
      </c>
      <c r="N1737" s="9" t="inlineStr">
        <is>
          <t>stackadapt</t>
        </is>
      </c>
      <c r="O1737" s="9" t="inlineStr">
        <is>
          <t>display</t>
        </is>
      </c>
      <c r="P1737" s="9" t="inlineStr">
        <is>
          <t>dsp_retarget_highintent_14d</t>
        </is>
      </c>
      <c r="Q1737" s="9" t="inlineStr">
        <is>
          <t>display-banner_awareness</t>
        </is>
      </c>
      <c r="R1737" s="9" t="inlineStr">
        <is>
          <t>abm-strategic-accounts</t>
        </is>
      </c>
      <c r="S1737" s="11" t="n">
        <v>45757.55</v>
      </c>
      <c r="T1737" s="9" t="inlineStr">
        <is>
          <t>gated_content_download</t>
        </is>
      </c>
    </row>
    <row r="1738">
      <c r="A1738" s="6" t="inlineStr">
        <is>
          <t>PRO-00592</t>
        </is>
      </c>
      <c r="B1738" s="6" t="inlineStr">
        <is>
          <t>Emery Martin</t>
        </is>
      </c>
      <c r="C1738" s="6" t="inlineStr">
        <is>
          <t>Data Engineering Manager</t>
        </is>
      </c>
      <c r="D1738" s="6" t="inlineStr">
        <is>
          <t>manager</t>
        </is>
      </c>
      <c r="E1738" s="6" t="n">
        <v>1</v>
      </c>
      <c r="F1738" s="6" t="inlineStr">
        <is>
          <t>Helix Analytics</t>
        </is>
      </c>
      <c r="G1738" s="6" t="b">
        <v>1</v>
      </c>
      <c r="H1738" s="6" t="b">
        <v>0</v>
      </c>
      <c r="I1738" s="6" t="b">
        <v>0</v>
      </c>
      <c r="J1738" s="7" t="n">
        <v>0</v>
      </c>
      <c r="K1738" s="6" t="n">
        <v>1</v>
      </c>
      <c r="L1738" s="6" t="inlineStr">
        <is>
          <t>linkedin</t>
        </is>
      </c>
      <c r="M1738" s="6" t="inlineStr">
        <is>
          <t>LI-Retarget-PricingPage-14d</t>
        </is>
      </c>
      <c r="N1738" s="6" t="inlineStr">
        <is>
          <t>linkedin</t>
        </is>
      </c>
      <c r="O1738" s="6" t="inlineStr">
        <is>
          <t>paid-social</t>
        </is>
      </c>
      <c r="P1738" s="6" t="inlineStr">
        <is>
          <t>li_retarget_pricingpage_14d</t>
        </is>
      </c>
      <c r="Q1738" s="6" t="inlineStr">
        <is>
          <t>single-image_social-proof_cta-learn-more</t>
        </is>
      </c>
      <c r="R1738" s="6" t="inlineStr">
        <is>
          <t>li-lookalike-closed-won</t>
        </is>
      </c>
      <c r="S1738" s="8" t="n">
        <v>45761.48402777778</v>
      </c>
      <c r="T1738" s="6" t="inlineStr">
        <is>
          <t>gated_content_download</t>
        </is>
      </c>
    </row>
    <row r="1739">
      <c r="A1739" s="9" t="inlineStr">
        <is>
          <t>PRO-00592</t>
        </is>
      </c>
      <c r="B1739" s="9" t="inlineStr">
        <is>
          <t>Emery Martin</t>
        </is>
      </c>
      <c r="C1739" s="9" t="inlineStr">
        <is>
          <t>Data Engineering Manager</t>
        </is>
      </c>
      <c r="D1739" s="9" t="inlineStr">
        <is>
          <t>manager</t>
        </is>
      </c>
      <c r="E1739" s="9" t="n">
        <v>1</v>
      </c>
      <c r="F1739" s="9" t="inlineStr">
        <is>
          <t>Helix Analytics</t>
        </is>
      </c>
      <c r="G1739" s="9" t="b">
        <v>1</v>
      </c>
      <c r="H1739" s="9" t="b">
        <v>0</v>
      </c>
      <c r="I1739" s="9" t="b">
        <v>0</v>
      </c>
      <c r="J1739" s="10" t="n">
        <v>0</v>
      </c>
      <c r="K1739" s="9" t="n">
        <v>2</v>
      </c>
      <c r="L1739" s="9" t="inlineStr">
        <is>
          <t>linkedin</t>
        </is>
      </c>
      <c r="M1739" s="9" t="inlineStr">
        <is>
          <t>LI-MOFU-Trial-AnalyticsTeams</t>
        </is>
      </c>
      <c r="N1739" s="9" t="inlineStr">
        <is>
          <t>linkedin</t>
        </is>
      </c>
      <c r="O1739" s="9" t="inlineStr">
        <is>
          <t>paid-social</t>
        </is>
      </c>
      <c r="P1739" s="9" t="inlineStr">
        <is>
          <t>li_mofu_trial_analyticsteams</t>
        </is>
      </c>
      <c r="Q1739" s="9" t="inlineStr">
        <is>
          <t>single-image_pain-point_cta-demo</t>
        </is>
      </c>
      <c r="R1739" s="9" t="inlineStr">
        <is>
          <t>li-ent-data-engineers</t>
        </is>
      </c>
      <c r="S1739" s="11" t="n">
        <v>45775.55138888889</v>
      </c>
      <c r="T1739" s="9" t="inlineStr">
        <is>
          <t>demo_request</t>
        </is>
      </c>
    </row>
    <row r="1740">
      <c r="A1740" s="6" t="inlineStr">
        <is>
          <t>PRO-00592</t>
        </is>
      </c>
      <c r="B1740" s="6" t="inlineStr">
        <is>
          <t>Emery Martin</t>
        </is>
      </c>
      <c r="C1740" s="6" t="inlineStr">
        <is>
          <t>Data Engineering Manager</t>
        </is>
      </c>
      <c r="D1740" s="6" t="inlineStr">
        <is>
          <t>manager</t>
        </is>
      </c>
      <c r="E1740" s="6" t="n">
        <v>1</v>
      </c>
      <c r="F1740" s="6" t="inlineStr">
        <is>
          <t>Helix Analytics</t>
        </is>
      </c>
      <c r="G1740" s="6" t="b">
        <v>1</v>
      </c>
      <c r="H1740" s="6" t="b">
        <v>0</v>
      </c>
      <c r="I1740" s="6" t="b">
        <v>0</v>
      </c>
      <c r="J1740" s="7" t="n">
        <v>0</v>
      </c>
      <c r="K1740" s="6" t="n">
        <v>3</v>
      </c>
      <c r="L1740" s="6" t="inlineStr">
        <is>
          <t>linkedin</t>
        </is>
      </c>
      <c r="M1740" s="6" t="inlineStr">
        <is>
          <t>LI-Retarget-PricingPage-14d</t>
        </is>
      </c>
      <c r="N1740" s="6" t="inlineStr">
        <is>
          <t>linkedin</t>
        </is>
      </c>
      <c r="O1740" s="6" t="inlineStr">
        <is>
          <t>paid-social</t>
        </is>
      </c>
      <c r="P1740" s="6" t="inlineStr">
        <is>
          <t>li_retarget_pricingpage_14d</t>
        </is>
      </c>
      <c r="Q1740" s="6" t="inlineStr">
        <is>
          <t>single-image_product-feature_cta-demo</t>
        </is>
      </c>
      <c r="R1740" s="6" t="inlineStr">
        <is>
          <t>li-ent-data-engineers</t>
        </is>
      </c>
      <c r="S1740" s="8" t="n">
        <v>45796.74166666667</v>
      </c>
      <c r="T1740" s="6" t="inlineStr">
        <is>
          <t>newsletter_signup</t>
        </is>
      </c>
    </row>
    <row r="1741">
      <c r="A1741" s="9" t="inlineStr">
        <is>
          <t>PRO-00593</t>
        </is>
      </c>
      <c r="B1741" s="9" t="inlineStr">
        <is>
          <t>Reese Clark</t>
        </is>
      </c>
      <c r="C1741" s="9" t="inlineStr">
        <is>
          <t>Senior Data Engineer</t>
        </is>
      </c>
      <c r="D1741" s="9" t="inlineStr">
        <is>
          <t>ic_analyst</t>
        </is>
      </c>
      <c r="E1741" s="9" t="n">
        <v>0.75</v>
      </c>
      <c r="F1741" s="9" t="inlineStr">
        <is>
          <t>Axiom Cloud</t>
        </is>
      </c>
      <c r="G1741" s="9" t="b">
        <v>1</v>
      </c>
      <c r="H1741" s="9" t="b">
        <v>0</v>
      </c>
      <c r="I1741" s="9" t="b">
        <v>0</v>
      </c>
      <c r="J1741" s="10" t="n">
        <v>0</v>
      </c>
      <c r="K1741" s="9" t="n">
        <v>1</v>
      </c>
      <c r="L1741" s="9" t="inlineStr">
        <is>
          <t>google</t>
        </is>
      </c>
      <c r="M1741" s="9" t="inlineStr">
        <is>
          <t>GGL-Brand-Syncflow-Exact</t>
        </is>
      </c>
      <c r="N1741" s="9" t="inlineStr">
        <is>
          <t>google</t>
        </is>
      </c>
      <c r="O1741" s="9" t="inlineStr">
        <is>
          <t>paid-search</t>
        </is>
      </c>
      <c r="P1741" s="9" t="inlineStr">
        <is>
          <t>ggl_brand_syncflow_exact</t>
        </is>
      </c>
      <c r="Q1741" s="9" t="inlineStr">
        <is>
          <t>text-ad_competitor</t>
        </is>
      </c>
      <c r="R1741" s="9" t="inlineStr">
        <is>
          <t>etl-software</t>
        </is>
      </c>
      <c r="S1741" s="11" t="n">
        <v>45663.42569444444</v>
      </c>
      <c r="T1741" s="9" t="inlineStr">
        <is>
          <t>gated_content_download</t>
        </is>
      </c>
    </row>
    <row r="1742">
      <c r="A1742" s="6" t="inlineStr">
        <is>
          <t>PRO-00593</t>
        </is>
      </c>
      <c r="B1742" s="6" t="inlineStr">
        <is>
          <t>Reese Clark</t>
        </is>
      </c>
      <c r="C1742" s="6" t="inlineStr">
        <is>
          <t>Senior Data Engineer</t>
        </is>
      </c>
      <c r="D1742" s="6" t="inlineStr">
        <is>
          <t>ic_analyst</t>
        </is>
      </c>
      <c r="E1742" s="6" t="n">
        <v>0.75</v>
      </c>
      <c r="F1742" s="6" t="inlineStr">
        <is>
          <t>Axiom Cloud</t>
        </is>
      </c>
      <c r="G1742" s="6" t="b">
        <v>1</v>
      </c>
      <c r="H1742" s="6" t="b">
        <v>0</v>
      </c>
      <c r="I1742" s="6" t="b">
        <v>0</v>
      </c>
      <c r="J1742" s="7" t="n">
        <v>0</v>
      </c>
      <c r="K1742" s="6" t="n">
        <v>2</v>
      </c>
      <c r="L1742" s="6" t="inlineStr">
        <is>
          <t>linkedin</t>
        </is>
      </c>
      <c r="M1742" s="6" t="inlineStr">
        <is>
          <t>LI-Retarget-SiteVisitors-30d</t>
        </is>
      </c>
      <c r="N1742" s="6" t="inlineStr">
        <is>
          <t>linkedin</t>
        </is>
      </c>
      <c r="O1742" s="6" t="inlineStr">
        <is>
          <t>paid-social</t>
        </is>
      </c>
      <c r="P1742" s="6" t="inlineStr">
        <is>
          <t>li_retarget_sitevisitors_30d</t>
        </is>
      </c>
      <c r="Q1742" s="6" t="inlineStr">
        <is>
          <t>single-image_pain-point_cta-demo</t>
        </is>
      </c>
      <c r="R1742" s="6" t="inlineStr">
        <is>
          <t>li-mid-analytics-directors</t>
        </is>
      </c>
      <c r="S1742" s="8" t="n">
        <v>45677.39930555555</v>
      </c>
      <c r="T1742" s="6" t="inlineStr">
        <is>
          <t>newsletter_signup</t>
        </is>
      </c>
    </row>
    <row r="1743">
      <c r="A1743" s="9" t="inlineStr">
        <is>
          <t>PRO-00593</t>
        </is>
      </c>
      <c r="B1743" s="9" t="inlineStr">
        <is>
          <t>Reese Clark</t>
        </is>
      </c>
      <c r="C1743" s="9" t="inlineStr">
        <is>
          <t>Senior Data Engineer</t>
        </is>
      </c>
      <c r="D1743" s="9" t="inlineStr">
        <is>
          <t>ic_analyst</t>
        </is>
      </c>
      <c r="E1743" s="9" t="n">
        <v>0.75</v>
      </c>
      <c r="F1743" s="9" t="inlineStr">
        <is>
          <t>Axiom Cloud</t>
        </is>
      </c>
      <c r="G1743" s="9" t="b">
        <v>1</v>
      </c>
      <c r="H1743" s="9" t="b">
        <v>0</v>
      </c>
      <c r="I1743" s="9" t="b">
        <v>0</v>
      </c>
      <c r="J1743" s="10" t="n">
        <v>0</v>
      </c>
      <c r="K1743" s="9" t="n">
        <v>3</v>
      </c>
      <c r="L1743" s="9" t="inlineStr">
        <is>
          <t>programmatic</t>
        </is>
      </c>
      <c r="M1743" s="9" t="inlineStr">
        <is>
          <t>DSP-Retarget-HighIntent-14d</t>
        </is>
      </c>
      <c r="N1743" s="9" t="inlineStr">
        <is>
          <t>stackadapt</t>
        </is>
      </c>
      <c r="O1743" s="9" t="inlineStr">
        <is>
          <t>display</t>
        </is>
      </c>
      <c r="P1743" s="9" t="inlineStr">
        <is>
          <t>dsp_retarget_highintent_14d</t>
        </is>
      </c>
      <c r="Q1743" s="9" t="inlineStr">
        <is>
          <t>display-banner_awareness</t>
        </is>
      </c>
      <c r="R1743" s="9" t="inlineStr">
        <is>
          <t>abm-strategic-accounts</t>
        </is>
      </c>
      <c r="S1743" s="11" t="n">
        <v>45691.65277777778</v>
      </c>
      <c r="T1743" s="9" t="inlineStr">
        <is>
          <t>demo_request</t>
        </is>
      </c>
    </row>
    <row r="1744">
      <c r="A1744" s="6" t="inlineStr">
        <is>
          <t>PRO-00593</t>
        </is>
      </c>
      <c r="B1744" s="6" t="inlineStr">
        <is>
          <t>Reese Clark</t>
        </is>
      </c>
      <c r="C1744" s="6" t="inlineStr">
        <is>
          <t>Senior Data Engineer</t>
        </is>
      </c>
      <c r="D1744" s="6" t="inlineStr">
        <is>
          <t>ic_analyst</t>
        </is>
      </c>
      <c r="E1744" s="6" t="n">
        <v>0.75</v>
      </c>
      <c r="F1744" s="6" t="inlineStr">
        <is>
          <t>Axiom Cloud</t>
        </is>
      </c>
      <c r="G1744" s="6" t="b">
        <v>1</v>
      </c>
      <c r="H1744" s="6" t="b">
        <v>0</v>
      </c>
      <c r="I1744" s="6" t="b">
        <v>0</v>
      </c>
      <c r="J1744" s="7" t="n">
        <v>0</v>
      </c>
      <c r="K1744" s="6" t="n">
        <v>4</v>
      </c>
      <c r="L1744" s="6" t="inlineStr">
        <is>
          <t>google</t>
        </is>
      </c>
      <c r="M1744" s="6" t="inlineStr">
        <is>
          <t>GGL-Brand-Syncflow-Exact</t>
        </is>
      </c>
      <c r="N1744" s="6" t="inlineStr">
        <is>
          <t>google</t>
        </is>
      </c>
      <c r="O1744" s="6" t="inlineStr">
        <is>
          <t>paid-search</t>
        </is>
      </c>
      <c r="P1744" s="6" t="inlineStr">
        <is>
          <t>ggl_brand_syncflow_exact</t>
        </is>
      </c>
      <c r="Q1744" s="6" t="inlineStr">
        <is>
          <t>text-ad_rlsa</t>
        </is>
      </c>
      <c r="R1744" s="6" t="inlineStr">
        <is>
          <t>syncflow-alternative</t>
        </is>
      </c>
      <c r="S1744" s="8" t="n">
        <v>45712.62361111111</v>
      </c>
      <c r="T1744" s="6" t="inlineStr">
        <is>
          <t>newsletter_signup</t>
        </is>
      </c>
    </row>
    <row r="1745">
      <c r="A1745" s="9" t="inlineStr">
        <is>
          <t>PRO-00594</t>
        </is>
      </c>
      <c r="B1745" s="9" t="inlineStr">
        <is>
          <t>Morgan Davis</t>
        </is>
      </c>
      <c r="C1745" s="9" t="inlineStr">
        <is>
          <t>Chief Data Officer</t>
        </is>
      </c>
      <c r="D1745" s="9" t="inlineStr">
        <is>
          <t>c_suite_vp</t>
        </is>
      </c>
      <c r="E1745" s="9" t="n">
        <v>1.5</v>
      </c>
      <c r="F1745" s="9" t="inlineStr">
        <is>
          <t>Novabridge</t>
        </is>
      </c>
      <c r="G1745" s="9" t="b">
        <v>1</v>
      </c>
      <c r="H1745" s="9" t="b">
        <v>0</v>
      </c>
      <c r="I1745" s="9" t="b">
        <v>0</v>
      </c>
      <c r="J1745" s="10" t="n">
        <v>0</v>
      </c>
      <c r="K1745" s="9" t="n">
        <v>1</v>
      </c>
      <c r="L1745" s="9" t="inlineStr">
        <is>
          <t>linkedin</t>
        </is>
      </c>
      <c r="M1745" s="9" t="inlineStr">
        <is>
          <t>LI-ENT-Awareness-DataIntegration</t>
        </is>
      </c>
      <c r="N1745" s="9" t="inlineStr">
        <is>
          <t>linkedin</t>
        </is>
      </c>
      <c r="O1745" s="9" t="inlineStr">
        <is>
          <t>paid-social</t>
        </is>
      </c>
      <c r="P1745" s="9" t="inlineStr">
        <is>
          <t>li_ent_awareness_dataintegration</t>
        </is>
      </c>
      <c r="Q1745" s="9" t="inlineStr">
        <is>
          <t>single-image_social-proof_cta-learn-more</t>
        </is>
      </c>
      <c r="R1745" s="9" t="inlineStr">
        <is>
          <t>li-lookalike-closed-won</t>
        </is>
      </c>
      <c r="S1745" s="11" t="n">
        <v>45952.50416666667</v>
      </c>
      <c r="T1745" s="9" t="inlineStr">
        <is>
          <t>newsletter_signup</t>
        </is>
      </c>
    </row>
    <row r="1746">
      <c r="A1746" s="6" t="inlineStr">
        <is>
          <t>PRO-00594</t>
        </is>
      </c>
      <c r="B1746" s="6" t="inlineStr">
        <is>
          <t>Morgan Davis</t>
        </is>
      </c>
      <c r="C1746" s="6" t="inlineStr">
        <is>
          <t>Chief Data Officer</t>
        </is>
      </c>
      <c r="D1746" s="6" t="inlineStr">
        <is>
          <t>c_suite_vp</t>
        </is>
      </c>
      <c r="E1746" s="6" t="n">
        <v>1.5</v>
      </c>
      <c r="F1746" s="6" t="inlineStr">
        <is>
          <t>Novabridge</t>
        </is>
      </c>
      <c r="G1746" s="6" t="b">
        <v>1</v>
      </c>
      <c r="H1746" s="6" t="b">
        <v>0</v>
      </c>
      <c r="I1746" s="6" t="b">
        <v>0</v>
      </c>
      <c r="J1746" s="7" t="n">
        <v>0</v>
      </c>
      <c r="K1746" s="6" t="n">
        <v>2</v>
      </c>
      <c r="L1746" s="6" t="inlineStr">
        <is>
          <t>linkedin</t>
        </is>
      </c>
      <c r="M1746" s="6" t="inlineStr">
        <is>
          <t>LI-MOFU-Trial-AnalyticsTeams</t>
        </is>
      </c>
      <c r="N1746" s="6" t="inlineStr">
        <is>
          <t>linkedin</t>
        </is>
      </c>
      <c r="O1746" s="6" t="inlineStr">
        <is>
          <t>paid-social</t>
        </is>
      </c>
      <c r="P1746" s="6" t="inlineStr">
        <is>
          <t>li_mofu_trial_analyticsteams</t>
        </is>
      </c>
      <c r="Q1746" s="6" t="inlineStr">
        <is>
          <t>single-image_social-proof_cta-learn-more</t>
        </is>
      </c>
      <c r="R1746" s="6" t="inlineStr">
        <is>
          <t>li-mid-analytics-directors</t>
        </is>
      </c>
      <c r="S1746" s="8" t="n">
        <v>45964.35902777778</v>
      </c>
      <c r="T1746" s="6" t="inlineStr">
        <is>
          <t>trial_signup</t>
        </is>
      </c>
    </row>
    <row r="1747">
      <c r="A1747" s="9" t="inlineStr">
        <is>
          <t>PRO-00594</t>
        </is>
      </c>
      <c r="B1747" s="9" t="inlineStr">
        <is>
          <t>Morgan Davis</t>
        </is>
      </c>
      <c r="C1747" s="9" t="inlineStr">
        <is>
          <t>Chief Data Officer</t>
        </is>
      </c>
      <c r="D1747" s="9" t="inlineStr">
        <is>
          <t>c_suite_vp</t>
        </is>
      </c>
      <c r="E1747" s="9" t="n">
        <v>1.5</v>
      </c>
      <c r="F1747" s="9" t="inlineStr">
        <is>
          <t>Novabridge</t>
        </is>
      </c>
      <c r="G1747" s="9" t="b">
        <v>1</v>
      </c>
      <c r="H1747" s="9" t="b">
        <v>0</v>
      </c>
      <c r="I1747" s="9" t="b">
        <v>0</v>
      </c>
      <c r="J1747" s="10" t="n">
        <v>0</v>
      </c>
      <c r="K1747" s="9" t="n">
        <v>3</v>
      </c>
      <c r="L1747" s="9" t="inlineStr">
        <is>
          <t>linkedin</t>
        </is>
      </c>
      <c r="M1747" s="9" t="inlineStr">
        <is>
          <t>LI-Retarget-SiteVisitors-30d</t>
        </is>
      </c>
      <c r="N1747" s="9" t="inlineStr">
        <is>
          <t>linkedin</t>
        </is>
      </c>
      <c r="O1747" s="9" t="inlineStr">
        <is>
          <t>paid-social</t>
        </is>
      </c>
      <c r="P1747" s="9" t="inlineStr">
        <is>
          <t>li_retarget_sitevisitors_30d</t>
        </is>
      </c>
      <c r="Q1747" s="9" t="inlineStr">
        <is>
          <t>single-image_pain-point_cta-trial</t>
        </is>
      </c>
      <c r="R1747" s="9" t="inlineStr">
        <is>
          <t>li-mid-analytics-directors</t>
        </is>
      </c>
      <c r="S1747" s="11" t="n">
        <v>45973.48472222222</v>
      </c>
      <c r="T1747" s="9" t="inlineStr">
        <is>
          <t>newsletter_signup</t>
        </is>
      </c>
    </row>
    <row r="1748">
      <c r="A1748" s="6" t="inlineStr">
        <is>
          <t>PRO-00594</t>
        </is>
      </c>
      <c r="B1748" s="6" t="inlineStr">
        <is>
          <t>Morgan Davis</t>
        </is>
      </c>
      <c r="C1748" s="6" t="inlineStr">
        <is>
          <t>Chief Data Officer</t>
        </is>
      </c>
      <c r="D1748" s="6" t="inlineStr">
        <is>
          <t>c_suite_vp</t>
        </is>
      </c>
      <c r="E1748" s="6" t="n">
        <v>1.5</v>
      </c>
      <c r="F1748" s="6" t="inlineStr">
        <is>
          <t>Novabridge</t>
        </is>
      </c>
      <c r="G1748" s="6" t="b">
        <v>1</v>
      </c>
      <c r="H1748" s="6" t="b">
        <v>0</v>
      </c>
      <c r="I1748" s="6" t="b">
        <v>0</v>
      </c>
      <c r="J1748" s="7" t="n">
        <v>0</v>
      </c>
      <c r="K1748" s="6" t="n">
        <v>4</v>
      </c>
      <c r="L1748" s="6" t="inlineStr">
        <is>
          <t>google</t>
        </is>
      </c>
      <c r="M1748" s="6" t="inlineStr">
        <is>
          <t>GGL-RLSA-HighIntent-Visitors</t>
        </is>
      </c>
      <c r="N1748" s="6" t="inlineStr">
        <is>
          <t>google</t>
        </is>
      </c>
      <c r="O1748" s="6" t="inlineStr">
        <is>
          <t>paid-search</t>
        </is>
      </c>
      <c r="P1748" s="6" t="inlineStr">
        <is>
          <t>ggl_rlsa_highintent_visitors</t>
        </is>
      </c>
      <c r="Q1748" s="6" t="inlineStr">
        <is>
          <t>text-ad_search</t>
        </is>
      </c>
      <c r="R1748" s="6" t="inlineStr">
        <is>
          <t>streamlink-vs-syncflow</t>
        </is>
      </c>
      <c r="S1748" s="8" t="n">
        <v>45985.55972222222</v>
      </c>
      <c r="T1748" s="6" t="inlineStr">
        <is>
          <t>trial_signup</t>
        </is>
      </c>
    </row>
    <row r="1749">
      <c r="A1749" s="9" t="inlineStr">
        <is>
          <t>PRO-00595</t>
        </is>
      </c>
      <c r="B1749" s="9" t="inlineStr">
        <is>
          <t>Casey Jackson</t>
        </is>
      </c>
      <c r="C1749" s="9" t="inlineStr">
        <is>
          <t>Data Engineering Manager</t>
        </is>
      </c>
      <c r="D1749" s="9" t="inlineStr">
        <is>
          <t>manager</t>
        </is>
      </c>
      <c r="E1749" s="9" t="n">
        <v>1</v>
      </c>
      <c r="F1749" s="9" t="inlineStr">
        <is>
          <t>Axiom Cloud</t>
        </is>
      </c>
      <c r="G1749" s="9" t="b">
        <v>1</v>
      </c>
      <c r="H1749" s="9" t="b">
        <v>0</v>
      </c>
      <c r="I1749" s="9" t="b">
        <v>0</v>
      </c>
      <c r="J1749" s="10" t="n">
        <v>0</v>
      </c>
      <c r="K1749" s="9" t="n">
        <v>1</v>
      </c>
      <c r="L1749" s="9" t="inlineStr">
        <is>
          <t>linkedin</t>
        </is>
      </c>
      <c r="M1749" s="9" t="inlineStr">
        <is>
          <t>LI-MOFU-Trial-AnalyticsTeams</t>
        </is>
      </c>
      <c r="N1749" s="9" t="inlineStr">
        <is>
          <t>linkedin</t>
        </is>
      </c>
      <c r="O1749" s="9" t="inlineStr">
        <is>
          <t>paid-social</t>
        </is>
      </c>
      <c r="P1749" s="9" t="inlineStr">
        <is>
          <t>li_mofu_trial_analyticsteams</t>
        </is>
      </c>
      <c r="Q1749" s="9" t="inlineStr">
        <is>
          <t>single-image_product-feature_cta-demo</t>
        </is>
      </c>
      <c r="R1749" s="9" t="inlineStr">
        <is>
          <t>li-lookalike-closed-won</t>
        </is>
      </c>
      <c r="S1749" s="11" t="n">
        <v>45670.55208333334</v>
      </c>
      <c r="T1749" s="9" t="inlineStr">
        <is>
          <t>demo_request</t>
        </is>
      </c>
    </row>
    <row r="1750">
      <c r="A1750" s="6" t="inlineStr">
        <is>
          <t>PRO-00595</t>
        </is>
      </c>
      <c r="B1750" s="6" t="inlineStr">
        <is>
          <t>Casey Jackson</t>
        </is>
      </c>
      <c r="C1750" s="6" t="inlineStr">
        <is>
          <t>Data Engineering Manager</t>
        </is>
      </c>
      <c r="D1750" s="6" t="inlineStr">
        <is>
          <t>manager</t>
        </is>
      </c>
      <c r="E1750" s="6" t="n">
        <v>1</v>
      </c>
      <c r="F1750" s="6" t="inlineStr">
        <is>
          <t>Axiom Cloud</t>
        </is>
      </c>
      <c r="G1750" s="6" t="b">
        <v>1</v>
      </c>
      <c r="H1750" s="6" t="b">
        <v>0</v>
      </c>
      <c r="I1750" s="6" t="b">
        <v>0</v>
      </c>
      <c r="J1750" s="7" t="n">
        <v>0</v>
      </c>
      <c r="K1750" s="6" t="n">
        <v>2</v>
      </c>
      <c r="L1750" s="6" t="inlineStr">
        <is>
          <t>g2</t>
        </is>
      </c>
      <c r="M1750" s="6" t="inlineStr">
        <is>
          <t>G2-GridReport-ETL-Gated</t>
        </is>
      </c>
      <c r="N1750" s="6" t="inlineStr">
        <is>
          <t>g2</t>
        </is>
      </c>
      <c r="O1750" s="6" t="inlineStr">
        <is>
          <t>review-site</t>
        </is>
      </c>
      <c r="P1750" s="6" t="inlineStr">
        <is>
          <t>g2_gridreport_etl_gated</t>
        </is>
      </c>
      <c r="Q1750" s="6" t="inlineStr">
        <is>
          <t>retarget-banner_category</t>
        </is>
      </c>
      <c r="R1750" s="6" t="inlineStr">
        <is>
          <t>etl-tools-comparison</t>
        </is>
      </c>
      <c r="S1750" s="8" t="n">
        <v>45688.35625</v>
      </c>
      <c r="T1750" s="6" t="inlineStr">
        <is>
          <t>gated_content_download</t>
        </is>
      </c>
    </row>
    <row r="1751">
      <c r="A1751" s="9" t="inlineStr">
        <is>
          <t>PRO-00595</t>
        </is>
      </c>
      <c r="B1751" s="9" t="inlineStr">
        <is>
          <t>Casey Jackson</t>
        </is>
      </c>
      <c r="C1751" s="9" t="inlineStr">
        <is>
          <t>Data Engineering Manager</t>
        </is>
      </c>
      <c r="D1751" s="9" t="inlineStr">
        <is>
          <t>manager</t>
        </is>
      </c>
      <c r="E1751" s="9" t="n">
        <v>1</v>
      </c>
      <c r="F1751" s="9" t="inlineStr">
        <is>
          <t>Axiom Cloud</t>
        </is>
      </c>
      <c r="G1751" s="9" t="b">
        <v>1</v>
      </c>
      <c r="H1751" s="9" t="b">
        <v>0</v>
      </c>
      <c r="I1751" s="9" t="b">
        <v>0</v>
      </c>
      <c r="J1751" s="10" t="n">
        <v>0</v>
      </c>
      <c r="K1751" s="9" t="n">
        <v>3</v>
      </c>
      <c r="L1751" s="9" t="inlineStr">
        <is>
          <t>google</t>
        </is>
      </c>
      <c r="M1751" s="9" t="inlineStr">
        <is>
          <t>GGL-Competitor-Streamlink-Alt</t>
        </is>
      </c>
      <c r="N1751" s="9" t="inlineStr">
        <is>
          <t>google</t>
        </is>
      </c>
      <c r="O1751" s="9" t="inlineStr">
        <is>
          <t>paid-search</t>
        </is>
      </c>
      <c r="P1751" s="9" t="inlineStr">
        <is>
          <t>ggl_competitor_streamlink_alt</t>
        </is>
      </c>
      <c r="Q1751" s="9" t="inlineStr">
        <is>
          <t>text-ad_search</t>
        </is>
      </c>
      <c r="R1751" s="9" t="inlineStr">
        <is>
          <t>syncflow-alternative</t>
        </is>
      </c>
      <c r="S1751" s="11" t="n">
        <v>45708.33472222222</v>
      </c>
      <c r="T1751" s="9" t="inlineStr">
        <is>
          <t>gated_content_download</t>
        </is>
      </c>
    </row>
    <row r="1752">
      <c r="A1752" s="6" t="inlineStr">
        <is>
          <t>PRO-00595</t>
        </is>
      </c>
      <c r="B1752" s="6" t="inlineStr">
        <is>
          <t>Casey Jackson</t>
        </is>
      </c>
      <c r="C1752" s="6" t="inlineStr">
        <is>
          <t>Data Engineering Manager</t>
        </is>
      </c>
      <c r="D1752" s="6" t="inlineStr">
        <is>
          <t>manager</t>
        </is>
      </c>
      <c r="E1752" s="6" t="n">
        <v>1</v>
      </c>
      <c r="F1752" s="6" t="inlineStr">
        <is>
          <t>Axiom Cloud</t>
        </is>
      </c>
      <c r="G1752" s="6" t="b">
        <v>1</v>
      </c>
      <c r="H1752" s="6" t="b">
        <v>0</v>
      </c>
      <c r="I1752" s="6" t="b">
        <v>0</v>
      </c>
      <c r="J1752" s="7" t="n">
        <v>0</v>
      </c>
      <c r="K1752" s="6" t="n">
        <v>4</v>
      </c>
      <c r="L1752" s="6" t="inlineStr">
        <is>
          <t>linkedin</t>
        </is>
      </c>
      <c r="M1752" s="6" t="inlineStr">
        <is>
          <t>LI-MOFU-Trial-AnalyticsTeams</t>
        </is>
      </c>
      <c r="N1752" s="6" t="inlineStr">
        <is>
          <t>linkedin</t>
        </is>
      </c>
      <c r="O1752" s="6" t="inlineStr">
        <is>
          <t>paid-social</t>
        </is>
      </c>
      <c r="P1752" s="6" t="inlineStr">
        <is>
          <t>li_mofu_trial_analyticsteams</t>
        </is>
      </c>
      <c r="Q1752" s="6" t="inlineStr">
        <is>
          <t>single-image_social-proof_cta-demo</t>
        </is>
      </c>
      <c r="R1752" s="6" t="inlineStr">
        <is>
          <t>li-lookalike-closed-won</t>
        </is>
      </c>
      <c r="S1752" s="8" t="n">
        <v>45729.71180555555</v>
      </c>
      <c r="T1752" s="6" t="inlineStr">
        <is>
          <t>gated_content_download</t>
        </is>
      </c>
    </row>
    <row r="1753">
      <c r="A1753" s="9" t="inlineStr">
        <is>
          <t>PRO-00596</t>
        </is>
      </c>
      <c r="B1753" s="9" t="inlineStr">
        <is>
          <t>Avery Nguyen</t>
        </is>
      </c>
      <c r="C1753" s="9" t="inlineStr">
        <is>
          <t>Data Analyst</t>
        </is>
      </c>
      <c r="D1753" s="9" t="inlineStr">
        <is>
          <t>ic_analyst</t>
        </is>
      </c>
      <c r="E1753" s="9" t="n">
        <v>0.75</v>
      </c>
      <c r="F1753" s="9" t="inlineStr">
        <is>
          <t>Conduitly</t>
        </is>
      </c>
      <c r="G1753" s="9" t="b">
        <v>0</v>
      </c>
      <c r="H1753" s="9" t="b">
        <v>0</v>
      </c>
      <c r="I1753" s="9" t="b">
        <v>0</v>
      </c>
      <c r="J1753" s="10" t="n">
        <v>0</v>
      </c>
      <c r="K1753" s="9" t="n">
        <v>1</v>
      </c>
      <c r="L1753" s="9" t="inlineStr">
        <is>
          <t>linkedin</t>
        </is>
      </c>
      <c r="M1753" s="9" t="inlineStr">
        <is>
          <t>LI-Retarget-SiteVisitors-30d</t>
        </is>
      </c>
      <c r="N1753" s="9" t="inlineStr">
        <is>
          <t>linkedin</t>
        </is>
      </c>
      <c r="O1753" s="9" t="inlineStr">
        <is>
          <t>paid-social</t>
        </is>
      </c>
      <c r="P1753" s="9" t="inlineStr">
        <is>
          <t>li_retarget_sitevisitors_30d</t>
        </is>
      </c>
      <c r="Q1753" s="9" t="inlineStr">
        <is>
          <t>single-image_social-proof_cta-demo</t>
        </is>
      </c>
      <c r="R1753" s="9" t="inlineStr">
        <is>
          <t>li-lookalike-closed-won</t>
        </is>
      </c>
      <c r="S1753" s="11" t="n">
        <v>45840.36944444444</v>
      </c>
      <c r="T1753" s="9" t="inlineStr">
        <is>
          <t>newsletter_signup</t>
        </is>
      </c>
    </row>
    <row r="1754">
      <c r="A1754" s="6" t="inlineStr">
        <is>
          <t>PRO-00596</t>
        </is>
      </c>
      <c r="B1754" s="6" t="inlineStr">
        <is>
          <t>Avery Nguyen</t>
        </is>
      </c>
      <c r="C1754" s="6" t="inlineStr">
        <is>
          <t>Data Analyst</t>
        </is>
      </c>
      <c r="D1754" s="6" t="inlineStr">
        <is>
          <t>ic_analyst</t>
        </is>
      </c>
      <c r="E1754" s="6" t="n">
        <v>0.75</v>
      </c>
      <c r="F1754" s="6" t="inlineStr">
        <is>
          <t>Conduitly</t>
        </is>
      </c>
      <c r="G1754" s="6" t="b">
        <v>0</v>
      </c>
      <c r="H1754" s="6" t="b">
        <v>0</v>
      </c>
      <c r="I1754" s="6" t="b">
        <v>0</v>
      </c>
      <c r="J1754" s="7" t="n">
        <v>0</v>
      </c>
      <c r="K1754" s="6" t="n">
        <v>2</v>
      </c>
      <c r="L1754" s="6" t="inlineStr">
        <is>
          <t>g2</t>
        </is>
      </c>
      <c r="M1754" s="6" t="inlineStr">
        <is>
          <t>G2-Retarget-CategoryBuyers</t>
        </is>
      </c>
      <c r="N1754" s="6" t="inlineStr">
        <is>
          <t>g2</t>
        </is>
      </c>
      <c r="O1754" s="6" t="inlineStr">
        <is>
          <t>review-site</t>
        </is>
      </c>
      <c r="P1754" s="6" t="inlineStr">
        <is>
          <t>g2_retarget_categorybuyers</t>
        </is>
      </c>
      <c r="Q1754" s="6" t="inlineStr">
        <is>
          <t>gated-report_etl</t>
        </is>
      </c>
      <c r="R1754" s="6" t="inlineStr">
        <is>
          <t>pipeline-software-evaluation</t>
        </is>
      </c>
      <c r="S1754" s="8" t="n">
        <v>45854.64375</v>
      </c>
      <c r="T1754" s="6" t="inlineStr">
        <is>
          <t>gated_content_download</t>
        </is>
      </c>
    </row>
    <row r="1755">
      <c r="A1755" s="9" t="inlineStr">
        <is>
          <t>PRO-00596</t>
        </is>
      </c>
      <c r="B1755" s="9" t="inlineStr">
        <is>
          <t>Avery Nguyen</t>
        </is>
      </c>
      <c r="C1755" s="9" t="inlineStr">
        <is>
          <t>Data Analyst</t>
        </is>
      </c>
      <c r="D1755" s="9" t="inlineStr">
        <is>
          <t>ic_analyst</t>
        </is>
      </c>
      <c r="E1755" s="9" t="n">
        <v>0.75</v>
      </c>
      <c r="F1755" s="9" t="inlineStr">
        <is>
          <t>Conduitly</t>
        </is>
      </c>
      <c r="G1755" s="9" t="b">
        <v>0</v>
      </c>
      <c r="H1755" s="9" t="b">
        <v>0</v>
      </c>
      <c r="I1755" s="9" t="b">
        <v>0</v>
      </c>
      <c r="J1755" s="10" t="n">
        <v>0</v>
      </c>
      <c r="K1755" s="9" t="n">
        <v>3</v>
      </c>
      <c r="L1755" s="9" t="inlineStr">
        <is>
          <t>google</t>
        </is>
      </c>
      <c r="M1755" s="9" t="inlineStr">
        <is>
          <t>GGL-Brand-Syncflow-Exact</t>
        </is>
      </c>
      <c r="N1755" s="9" t="inlineStr">
        <is>
          <t>google</t>
        </is>
      </c>
      <c r="O1755" s="9" t="inlineStr">
        <is>
          <t>paid-search</t>
        </is>
      </c>
      <c r="P1755" s="9" t="inlineStr">
        <is>
          <t>ggl_brand_syncflow_exact</t>
        </is>
      </c>
      <c r="Q1755" s="9" t="inlineStr">
        <is>
          <t>text-ad_search</t>
        </is>
      </c>
      <c r="R1755" s="9" t="inlineStr">
        <is>
          <t>syncflow-alternative</t>
        </is>
      </c>
      <c r="S1755" s="11" t="n">
        <v>45869.5125</v>
      </c>
      <c r="T1755" s="9" t="inlineStr">
        <is>
          <t>trial_signup</t>
        </is>
      </c>
    </row>
    <row r="1756">
      <c r="A1756" s="6" t="inlineStr">
        <is>
          <t>PRO-00596</t>
        </is>
      </c>
      <c r="B1756" s="6" t="inlineStr">
        <is>
          <t>Avery Nguyen</t>
        </is>
      </c>
      <c r="C1756" s="6" t="inlineStr">
        <is>
          <t>Data Analyst</t>
        </is>
      </c>
      <c r="D1756" s="6" t="inlineStr">
        <is>
          <t>ic_analyst</t>
        </is>
      </c>
      <c r="E1756" s="6" t="n">
        <v>0.75</v>
      </c>
      <c r="F1756" s="6" t="inlineStr">
        <is>
          <t>Conduitly</t>
        </is>
      </c>
      <c r="G1756" s="6" t="b">
        <v>0</v>
      </c>
      <c r="H1756" s="6" t="b">
        <v>0</v>
      </c>
      <c r="I1756" s="6" t="b">
        <v>0</v>
      </c>
      <c r="J1756" s="7" t="n">
        <v>0</v>
      </c>
      <c r="K1756" s="6" t="n">
        <v>4</v>
      </c>
      <c r="L1756" s="6" t="inlineStr">
        <is>
          <t>programmatic</t>
        </is>
      </c>
      <c r="M1756" s="6" t="inlineStr">
        <is>
          <t>DSP-Retarget-HighIntent-14d</t>
        </is>
      </c>
      <c r="N1756" s="6" t="inlineStr">
        <is>
          <t>stackadapt</t>
        </is>
      </c>
      <c r="O1756" s="6" t="inlineStr">
        <is>
          <t>display</t>
        </is>
      </c>
      <c r="P1756" s="6" t="inlineStr">
        <is>
          <t>dsp_retarget_highintent_14d</t>
        </is>
      </c>
      <c r="Q1756" s="6" t="inlineStr">
        <is>
          <t>display-banner_abm</t>
        </is>
      </c>
      <c r="R1756" s="6" t="inlineStr">
        <is>
          <t>retarget-site-visitors-14d</t>
        </is>
      </c>
      <c r="S1756" s="8" t="n">
        <v>45876.68611111111</v>
      </c>
      <c r="T1756" s="6" t="inlineStr">
        <is>
          <t>trial_signup</t>
        </is>
      </c>
    </row>
    <row r="1757">
      <c r="A1757" s="9" t="inlineStr">
        <is>
          <t>PRO-00597</t>
        </is>
      </c>
      <c r="B1757" s="9" t="inlineStr">
        <is>
          <t>Reese Patel</t>
        </is>
      </c>
      <c r="C1757" s="9" t="inlineStr">
        <is>
          <t>Director of Business Intelligence</t>
        </is>
      </c>
      <c r="D1757" s="9" t="inlineStr">
        <is>
          <t>director</t>
        </is>
      </c>
      <c r="E1757" s="9" t="n">
        <v>1.25</v>
      </c>
      <c r="F1757" s="9" t="inlineStr">
        <is>
          <t>Prismware</t>
        </is>
      </c>
      <c r="G1757" s="9" t="b">
        <v>1</v>
      </c>
      <c r="H1757" s="9" t="b">
        <v>0</v>
      </c>
      <c r="I1757" s="9" t="b">
        <v>0</v>
      </c>
      <c r="J1757" s="10" t="n">
        <v>0</v>
      </c>
      <c r="K1757" s="9" t="n">
        <v>1</v>
      </c>
      <c r="L1757" s="9" t="inlineStr">
        <is>
          <t>google</t>
        </is>
      </c>
      <c r="M1757" s="9" t="inlineStr">
        <is>
          <t>GGL-Competitor-Pipeform-Alt</t>
        </is>
      </c>
      <c r="N1757" s="9" t="inlineStr">
        <is>
          <t>google</t>
        </is>
      </c>
      <c r="O1757" s="9" t="inlineStr">
        <is>
          <t>paid-search</t>
        </is>
      </c>
      <c r="P1757" s="9" t="inlineStr">
        <is>
          <t>ggl_competitor_pipeform_alt</t>
        </is>
      </c>
      <c r="Q1757" s="9" t="inlineStr">
        <is>
          <t>text-ad_competitor</t>
        </is>
      </c>
      <c r="R1757" s="9" t="inlineStr">
        <is>
          <t>streamlink-vs-syncflow</t>
        </is>
      </c>
      <c r="S1757" s="11" t="n">
        <v>45721.3375</v>
      </c>
      <c r="T1757" s="9" t="inlineStr">
        <is>
          <t>gated_content_download</t>
        </is>
      </c>
    </row>
    <row r="1758">
      <c r="A1758" s="6" t="inlineStr">
        <is>
          <t>PRO-00597</t>
        </is>
      </c>
      <c r="B1758" s="6" t="inlineStr">
        <is>
          <t>Reese Patel</t>
        </is>
      </c>
      <c r="C1758" s="6" t="inlineStr">
        <is>
          <t>Director of Business Intelligence</t>
        </is>
      </c>
      <c r="D1758" s="6" t="inlineStr">
        <is>
          <t>director</t>
        </is>
      </c>
      <c r="E1758" s="6" t="n">
        <v>1.25</v>
      </c>
      <c r="F1758" s="6" t="inlineStr">
        <is>
          <t>Prismware</t>
        </is>
      </c>
      <c r="G1758" s="6" t="b">
        <v>1</v>
      </c>
      <c r="H1758" s="6" t="b">
        <v>0</v>
      </c>
      <c r="I1758" s="6" t="b">
        <v>0</v>
      </c>
      <c r="J1758" s="7" t="n">
        <v>0</v>
      </c>
      <c r="K1758" s="6" t="n">
        <v>2</v>
      </c>
      <c r="L1758" s="6" t="inlineStr">
        <is>
          <t>google</t>
        </is>
      </c>
      <c r="M1758" s="6" t="inlineStr">
        <is>
          <t>GGL-Competitor-Streamlink-Alt</t>
        </is>
      </c>
      <c r="N1758" s="6" t="inlineStr">
        <is>
          <t>google</t>
        </is>
      </c>
      <c r="O1758" s="6" t="inlineStr">
        <is>
          <t>paid-search</t>
        </is>
      </c>
      <c r="P1758" s="6" t="inlineStr">
        <is>
          <t>ggl_competitor_streamlink_alt</t>
        </is>
      </c>
      <c r="Q1758" s="6" t="inlineStr">
        <is>
          <t>text-ad_competitor</t>
        </is>
      </c>
      <c r="R1758" s="6" t="inlineStr">
        <is>
          <t>streamlink-vs-syncflow</t>
        </is>
      </c>
      <c r="S1758" s="8" t="n">
        <v>45741.35555555556</v>
      </c>
      <c r="T1758" s="6" t="inlineStr">
        <is>
          <t>gated_content_download</t>
        </is>
      </c>
    </row>
    <row r="1759">
      <c r="A1759" s="9" t="inlineStr">
        <is>
          <t>PRO-00597</t>
        </is>
      </c>
      <c r="B1759" s="9" t="inlineStr">
        <is>
          <t>Reese Patel</t>
        </is>
      </c>
      <c r="C1759" s="9" t="inlineStr">
        <is>
          <t>Director of Business Intelligence</t>
        </is>
      </c>
      <c r="D1759" s="9" t="inlineStr">
        <is>
          <t>director</t>
        </is>
      </c>
      <c r="E1759" s="9" t="n">
        <v>1.25</v>
      </c>
      <c r="F1759" s="9" t="inlineStr">
        <is>
          <t>Prismware</t>
        </is>
      </c>
      <c r="G1759" s="9" t="b">
        <v>1</v>
      </c>
      <c r="H1759" s="9" t="b">
        <v>0</v>
      </c>
      <c r="I1759" s="9" t="b">
        <v>0</v>
      </c>
      <c r="J1759" s="10" t="n">
        <v>0</v>
      </c>
      <c r="K1759" s="9" t="n">
        <v>3</v>
      </c>
      <c r="L1759" s="9" t="inlineStr">
        <is>
          <t>g2</t>
        </is>
      </c>
      <c r="M1759" s="9" t="inlineStr">
        <is>
          <t>G2-GridReport-ETL-Gated</t>
        </is>
      </c>
      <c r="N1759" s="9" t="inlineStr">
        <is>
          <t>g2</t>
        </is>
      </c>
      <c r="O1759" s="9" t="inlineStr">
        <is>
          <t>review-site</t>
        </is>
      </c>
      <c r="P1759" s="9" t="inlineStr">
        <is>
          <t>g2_gridreport_etl_gated</t>
        </is>
      </c>
      <c r="Q1759" s="9" t="inlineStr">
        <is>
          <t>retarget-banner_category</t>
        </is>
      </c>
      <c r="R1759" s="9" t="inlineStr">
        <is>
          <t>data-integration-review</t>
        </is>
      </c>
      <c r="S1759" s="11" t="n">
        <v>45754.525</v>
      </c>
      <c r="T1759" s="9" t="inlineStr">
        <is>
          <t>demo_request</t>
        </is>
      </c>
    </row>
    <row r="1760">
      <c r="A1760" s="6" t="inlineStr">
        <is>
          <t>PRO-00598</t>
        </is>
      </c>
      <c r="B1760" s="6" t="inlineStr">
        <is>
          <t>Riley Moore</t>
        </is>
      </c>
      <c r="C1760" s="6" t="inlineStr">
        <is>
          <t>Data Platform Manager</t>
        </is>
      </c>
      <c r="D1760" s="6" t="inlineStr">
        <is>
          <t>manager</t>
        </is>
      </c>
      <c r="E1760" s="6" t="n">
        <v>1</v>
      </c>
      <c r="F1760" s="6" t="inlineStr">
        <is>
          <t>Beacon Platforms</t>
        </is>
      </c>
      <c r="G1760" s="6" t="b">
        <v>1</v>
      </c>
      <c r="H1760" s="6" t="b">
        <v>0</v>
      </c>
      <c r="I1760" s="6" t="b">
        <v>0</v>
      </c>
      <c r="J1760" s="7" t="n">
        <v>0</v>
      </c>
      <c r="K1760" s="6" t="n">
        <v>1</v>
      </c>
      <c r="L1760" s="6" t="inlineStr">
        <is>
          <t>google</t>
        </is>
      </c>
      <c r="M1760" s="6" t="inlineStr">
        <is>
          <t>GGL-NonBrand-DataPipeline</t>
        </is>
      </c>
      <c r="N1760" s="6" t="inlineStr">
        <is>
          <t>google</t>
        </is>
      </c>
      <c r="O1760" s="6" t="inlineStr">
        <is>
          <t>paid-search</t>
        </is>
      </c>
      <c r="P1760" s="6" t="inlineStr">
        <is>
          <t>ggl_nonbrand_datapipeline</t>
        </is>
      </c>
      <c r="Q1760" s="6" t="inlineStr">
        <is>
          <t>text-ad_competitor</t>
        </is>
      </c>
      <c r="R1760" s="6" t="inlineStr">
        <is>
          <t>streamlink-vs-syncflow</t>
        </is>
      </c>
      <c r="S1760" s="8" t="n">
        <v>45951.62152777778</v>
      </c>
      <c r="T1760" s="6" t="inlineStr">
        <is>
          <t>newsletter_signup</t>
        </is>
      </c>
    </row>
    <row r="1761">
      <c r="A1761" s="9" t="inlineStr">
        <is>
          <t>PRO-00598</t>
        </is>
      </c>
      <c r="B1761" s="9" t="inlineStr">
        <is>
          <t>Riley Moore</t>
        </is>
      </c>
      <c r="C1761" s="9" t="inlineStr">
        <is>
          <t>Data Platform Manager</t>
        </is>
      </c>
      <c r="D1761" s="9" t="inlineStr">
        <is>
          <t>manager</t>
        </is>
      </c>
      <c r="E1761" s="9" t="n">
        <v>1</v>
      </c>
      <c r="F1761" s="9" t="inlineStr">
        <is>
          <t>Beacon Platforms</t>
        </is>
      </c>
      <c r="G1761" s="9" t="b">
        <v>1</v>
      </c>
      <c r="H1761" s="9" t="b">
        <v>0</v>
      </c>
      <c r="I1761" s="9" t="b">
        <v>0</v>
      </c>
      <c r="J1761" s="10" t="n">
        <v>0</v>
      </c>
      <c r="K1761" s="9" t="n">
        <v>2</v>
      </c>
      <c r="L1761" s="9" t="inlineStr">
        <is>
          <t>programmatic</t>
        </is>
      </c>
      <c r="M1761" s="9" t="inlineStr">
        <is>
          <t>DSP-Retarget-HighIntent-14d</t>
        </is>
      </c>
      <c r="N1761" s="9" t="inlineStr">
        <is>
          <t>stackadapt</t>
        </is>
      </c>
      <c r="O1761" s="9" t="inlineStr">
        <is>
          <t>display</t>
        </is>
      </c>
      <c r="P1761" s="9" t="inlineStr">
        <is>
          <t>dsp_retarget_highintent_14d</t>
        </is>
      </c>
      <c r="Q1761" s="9" t="inlineStr">
        <is>
          <t>display-banner_abm</t>
        </is>
      </c>
      <c r="R1761" s="9" t="inlineStr">
        <is>
          <t>lookalike-data-engineers</t>
        </is>
      </c>
      <c r="S1761" s="11" t="n">
        <v>45967.62847222222</v>
      </c>
      <c r="T1761" s="9" t="inlineStr">
        <is>
          <t>trial_signup</t>
        </is>
      </c>
    </row>
    <row r="1762">
      <c r="A1762" s="6" t="inlineStr">
        <is>
          <t>PRO-00598</t>
        </is>
      </c>
      <c r="B1762" s="6" t="inlineStr">
        <is>
          <t>Riley Moore</t>
        </is>
      </c>
      <c r="C1762" s="6" t="inlineStr">
        <is>
          <t>Data Platform Manager</t>
        </is>
      </c>
      <c r="D1762" s="6" t="inlineStr">
        <is>
          <t>manager</t>
        </is>
      </c>
      <c r="E1762" s="6" t="n">
        <v>1</v>
      </c>
      <c r="F1762" s="6" t="inlineStr">
        <is>
          <t>Beacon Platforms</t>
        </is>
      </c>
      <c r="G1762" s="6" t="b">
        <v>1</v>
      </c>
      <c r="H1762" s="6" t="b">
        <v>0</v>
      </c>
      <c r="I1762" s="6" t="b">
        <v>0</v>
      </c>
      <c r="J1762" s="7" t="n">
        <v>0</v>
      </c>
      <c r="K1762" s="6" t="n">
        <v>3</v>
      </c>
      <c r="L1762" s="6" t="inlineStr">
        <is>
          <t>google</t>
        </is>
      </c>
      <c r="M1762" s="6" t="inlineStr">
        <is>
          <t>GGL-NonBrand-ETL-Tools</t>
        </is>
      </c>
      <c r="N1762" s="6" t="inlineStr">
        <is>
          <t>google</t>
        </is>
      </c>
      <c r="O1762" s="6" t="inlineStr">
        <is>
          <t>paid-search</t>
        </is>
      </c>
      <c r="P1762" s="6" t="inlineStr">
        <is>
          <t>ggl_nonbrand_etl_tools</t>
        </is>
      </c>
      <c r="Q1762" s="6" t="inlineStr">
        <is>
          <t>text-ad_rlsa</t>
        </is>
      </c>
      <c r="R1762" s="6" t="inlineStr">
        <is>
          <t>pipeform-alternative</t>
        </is>
      </c>
      <c r="S1762" s="8" t="n">
        <v>45985.61111111111</v>
      </c>
      <c r="T1762" s="6" t="inlineStr">
        <is>
          <t>gated_content_download</t>
        </is>
      </c>
    </row>
    <row r="1763">
      <c r="A1763" s="9" t="inlineStr">
        <is>
          <t>PRO-00598</t>
        </is>
      </c>
      <c r="B1763" s="9" t="inlineStr">
        <is>
          <t>Riley Moore</t>
        </is>
      </c>
      <c r="C1763" s="9" t="inlineStr">
        <is>
          <t>Data Platform Manager</t>
        </is>
      </c>
      <c r="D1763" s="9" t="inlineStr">
        <is>
          <t>manager</t>
        </is>
      </c>
      <c r="E1763" s="9" t="n">
        <v>1</v>
      </c>
      <c r="F1763" s="9" t="inlineStr">
        <is>
          <t>Beacon Platforms</t>
        </is>
      </c>
      <c r="G1763" s="9" t="b">
        <v>1</v>
      </c>
      <c r="H1763" s="9" t="b">
        <v>0</v>
      </c>
      <c r="I1763" s="9" t="b">
        <v>0</v>
      </c>
      <c r="J1763" s="10" t="n">
        <v>0</v>
      </c>
      <c r="K1763" s="9" t="n">
        <v>4</v>
      </c>
      <c r="L1763" s="9" t="inlineStr">
        <is>
          <t>google</t>
        </is>
      </c>
      <c r="M1763" s="9" t="inlineStr">
        <is>
          <t>GGL-Brand-Syncflow-Exact</t>
        </is>
      </c>
      <c r="N1763" s="9" t="inlineStr">
        <is>
          <t>google</t>
        </is>
      </c>
      <c r="O1763" s="9" t="inlineStr">
        <is>
          <t>paid-search</t>
        </is>
      </c>
      <c r="P1763" s="9" t="inlineStr">
        <is>
          <t>ggl_brand_syncflow_exact</t>
        </is>
      </c>
      <c r="Q1763" s="9" t="inlineStr">
        <is>
          <t>text-ad_search</t>
        </is>
      </c>
      <c r="R1763" s="9" t="inlineStr">
        <is>
          <t>data-pipeline-tools</t>
        </is>
      </c>
      <c r="S1763" s="11" t="n">
        <v>45992.70555555556</v>
      </c>
      <c r="T1763" s="9" t="inlineStr">
        <is>
          <t>gated_content_download</t>
        </is>
      </c>
    </row>
    <row r="1764">
      <c r="A1764" s="6" t="inlineStr">
        <is>
          <t>PRO-00599</t>
        </is>
      </c>
      <c r="B1764" s="6" t="inlineStr">
        <is>
          <t>Hayden Lee</t>
        </is>
      </c>
      <c r="C1764" s="6" t="inlineStr">
        <is>
          <t>Director of Analytics</t>
        </is>
      </c>
      <c r="D1764" s="6" t="inlineStr">
        <is>
          <t>director</t>
        </is>
      </c>
      <c r="E1764" s="6" t="n">
        <v>1.25</v>
      </c>
      <c r="F1764" s="6" t="inlineStr">
        <is>
          <t>Vaultbase</t>
        </is>
      </c>
      <c r="G1764" s="6" t="b">
        <v>1</v>
      </c>
      <c r="H1764" s="6" t="b">
        <v>0</v>
      </c>
      <c r="I1764" s="6" t="b">
        <v>0</v>
      </c>
      <c r="J1764" s="7" t="n">
        <v>0</v>
      </c>
      <c r="K1764" s="6" t="n">
        <v>1</v>
      </c>
      <c r="L1764" s="6" t="inlineStr">
        <is>
          <t>linkedin</t>
        </is>
      </c>
      <c r="M1764" s="6" t="inlineStr">
        <is>
          <t>LI-ENT-Awareness-DataPipeline</t>
        </is>
      </c>
      <c r="N1764" s="6" t="inlineStr">
        <is>
          <t>linkedin</t>
        </is>
      </c>
      <c r="O1764" s="6" t="inlineStr">
        <is>
          <t>paid-social</t>
        </is>
      </c>
      <c r="P1764" s="6" t="inlineStr">
        <is>
          <t>li_ent_awareness_datapipeline</t>
        </is>
      </c>
      <c r="Q1764" s="6" t="inlineStr">
        <is>
          <t>single-image_product-feature_cta-demo</t>
        </is>
      </c>
      <c r="R1764" s="6" t="inlineStr">
        <is>
          <t>li-abm-strategic-accounts</t>
        </is>
      </c>
      <c r="S1764" s="8" t="n">
        <v>45880.60833333333</v>
      </c>
      <c r="T1764" s="6" t="inlineStr">
        <is>
          <t>newsletter_signup</t>
        </is>
      </c>
    </row>
    <row r="1765">
      <c r="A1765" s="9" t="inlineStr">
        <is>
          <t>PRO-00599</t>
        </is>
      </c>
      <c r="B1765" s="9" t="inlineStr">
        <is>
          <t>Hayden Lee</t>
        </is>
      </c>
      <c r="C1765" s="9" t="inlineStr">
        <is>
          <t>Director of Analytics</t>
        </is>
      </c>
      <c r="D1765" s="9" t="inlineStr">
        <is>
          <t>director</t>
        </is>
      </c>
      <c r="E1765" s="9" t="n">
        <v>1.25</v>
      </c>
      <c r="F1765" s="9" t="inlineStr">
        <is>
          <t>Vaultbase</t>
        </is>
      </c>
      <c r="G1765" s="9" t="b">
        <v>1</v>
      </c>
      <c r="H1765" s="9" t="b">
        <v>0</v>
      </c>
      <c r="I1765" s="9" t="b">
        <v>0</v>
      </c>
      <c r="J1765" s="10" t="n">
        <v>0</v>
      </c>
      <c r="K1765" s="9" t="n">
        <v>2</v>
      </c>
      <c r="L1765" s="9" t="inlineStr">
        <is>
          <t>google</t>
        </is>
      </c>
      <c r="M1765" s="9" t="inlineStr">
        <is>
          <t>GGL-Brand-Syncflow-Exact</t>
        </is>
      </c>
      <c r="N1765" s="9" t="inlineStr">
        <is>
          <t>google</t>
        </is>
      </c>
      <c r="O1765" s="9" t="inlineStr">
        <is>
          <t>paid-search</t>
        </is>
      </c>
      <c r="P1765" s="9" t="inlineStr">
        <is>
          <t>ggl_brand_syncflow_exact</t>
        </is>
      </c>
      <c r="Q1765" s="9" t="inlineStr">
        <is>
          <t>text-ad_rlsa</t>
        </is>
      </c>
      <c r="R1765" s="9" t="inlineStr">
        <is>
          <t>data-integration-platform</t>
        </is>
      </c>
      <c r="S1765" s="11" t="n">
        <v>45895.63125</v>
      </c>
      <c r="T1765" s="9" t="inlineStr">
        <is>
          <t>demo_request</t>
        </is>
      </c>
    </row>
    <row r="1766">
      <c r="A1766" s="6" t="inlineStr">
        <is>
          <t>PRO-00599</t>
        </is>
      </c>
      <c r="B1766" s="6" t="inlineStr">
        <is>
          <t>Hayden Lee</t>
        </is>
      </c>
      <c r="C1766" s="6" t="inlineStr">
        <is>
          <t>Director of Analytics</t>
        </is>
      </c>
      <c r="D1766" s="6" t="inlineStr">
        <is>
          <t>director</t>
        </is>
      </c>
      <c r="E1766" s="6" t="n">
        <v>1.25</v>
      </c>
      <c r="F1766" s="6" t="inlineStr">
        <is>
          <t>Vaultbase</t>
        </is>
      </c>
      <c r="G1766" s="6" t="b">
        <v>1</v>
      </c>
      <c r="H1766" s="6" t="b">
        <v>0</v>
      </c>
      <c r="I1766" s="6" t="b">
        <v>0</v>
      </c>
      <c r="J1766" s="7" t="n">
        <v>0</v>
      </c>
      <c r="K1766" s="6" t="n">
        <v>3</v>
      </c>
      <c r="L1766" s="6" t="inlineStr">
        <is>
          <t>programmatic</t>
        </is>
      </c>
      <c r="M1766" s="6" t="inlineStr">
        <is>
          <t>DSP-ABM-AirCover-Commercial</t>
        </is>
      </c>
      <c r="N1766" s="6" t="inlineStr">
        <is>
          <t>stackadapt</t>
        </is>
      </c>
      <c r="O1766" s="6" t="inlineStr">
        <is>
          <t>display</t>
        </is>
      </c>
      <c r="P1766" s="6" t="inlineStr">
        <is>
          <t>dsp_abm_aircover_commercial</t>
        </is>
      </c>
      <c r="Q1766" s="6" t="inlineStr">
        <is>
          <t>display-banner_awareness</t>
        </is>
      </c>
      <c r="R1766" s="6" t="inlineStr">
        <is>
          <t>lookalike-data-engineers</t>
        </is>
      </c>
      <c r="S1766" s="8" t="n">
        <v>45902.63263888889</v>
      </c>
      <c r="T1766" s="6" t="inlineStr">
        <is>
          <t>gated_content_download</t>
        </is>
      </c>
    </row>
    <row r="1767">
      <c r="A1767" s="9" t="inlineStr">
        <is>
          <t>PRO-00599</t>
        </is>
      </c>
      <c r="B1767" s="9" t="inlineStr">
        <is>
          <t>Hayden Lee</t>
        </is>
      </c>
      <c r="C1767" s="9" t="inlineStr">
        <is>
          <t>Director of Analytics</t>
        </is>
      </c>
      <c r="D1767" s="9" t="inlineStr">
        <is>
          <t>director</t>
        </is>
      </c>
      <c r="E1767" s="9" t="n">
        <v>1.25</v>
      </c>
      <c r="F1767" s="9" t="inlineStr">
        <is>
          <t>Vaultbase</t>
        </is>
      </c>
      <c r="G1767" s="9" t="b">
        <v>1</v>
      </c>
      <c r="H1767" s="9" t="b">
        <v>0</v>
      </c>
      <c r="I1767" s="9" t="b">
        <v>0</v>
      </c>
      <c r="J1767" s="10" t="n">
        <v>0</v>
      </c>
      <c r="K1767" s="9" t="n">
        <v>4</v>
      </c>
      <c r="L1767" s="9" t="inlineStr">
        <is>
          <t>google</t>
        </is>
      </c>
      <c r="M1767" s="9" t="inlineStr">
        <is>
          <t>GGL-Brand-Syncflow-Exact</t>
        </is>
      </c>
      <c r="N1767" s="9" t="inlineStr">
        <is>
          <t>google</t>
        </is>
      </c>
      <c r="O1767" s="9" t="inlineStr">
        <is>
          <t>paid-search</t>
        </is>
      </c>
      <c r="P1767" s="9" t="inlineStr">
        <is>
          <t>ggl_brand_syncflow_exact</t>
        </is>
      </c>
      <c r="Q1767" s="9" t="inlineStr">
        <is>
          <t>text-ad_competitor</t>
        </is>
      </c>
      <c r="R1767" s="9" t="inlineStr">
        <is>
          <t>data-pipeline-tools</t>
        </is>
      </c>
      <c r="S1767" s="11" t="n">
        <v>45919.74861111111</v>
      </c>
      <c r="T1767" s="9" t="inlineStr">
        <is>
          <t>newsletter_signup</t>
        </is>
      </c>
    </row>
    <row r="1768">
      <c r="A1768" s="6" t="inlineStr">
        <is>
          <t>PRO-00600</t>
        </is>
      </c>
      <c r="B1768" s="6" t="inlineStr">
        <is>
          <t>Alex Lee</t>
        </is>
      </c>
      <c r="C1768" s="6" t="inlineStr">
        <is>
          <t>Data Engineer</t>
        </is>
      </c>
      <c r="D1768" s="6" t="inlineStr">
        <is>
          <t>ic_analyst</t>
        </is>
      </c>
      <c r="E1768" s="6" t="n">
        <v>0.75</v>
      </c>
      <c r="F1768" s="6" t="inlineStr">
        <is>
          <t>Onyx Intelligence</t>
        </is>
      </c>
      <c r="G1768" s="6" t="b">
        <v>0</v>
      </c>
      <c r="H1768" s="6" t="b">
        <v>0</v>
      </c>
      <c r="I1768" s="6" t="b">
        <v>0</v>
      </c>
      <c r="J1768" s="7" t="n">
        <v>0</v>
      </c>
      <c r="K1768" s="6" t="n">
        <v>1</v>
      </c>
      <c r="L1768" s="6" t="inlineStr">
        <is>
          <t>google</t>
        </is>
      </c>
      <c r="M1768" s="6" t="inlineStr">
        <is>
          <t>GGL-Competitor-Streamlink-Alt</t>
        </is>
      </c>
      <c r="N1768" s="6" t="inlineStr">
        <is>
          <t>google</t>
        </is>
      </c>
      <c r="O1768" s="6" t="inlineStr">
        <is>
          <t>paid-search</t>
        </is>
      </c>
      <c r="P1768" s="6" t="inlineStr">
        <is>
          <t>ggl_competitor_streamlink_alt</t>
        </is>
      </c>
      <c r="Q1768" s="6" t="inlineStr">
        <is>
          <t>text-ad_competitor</t>
        </is>
      </c>
      <c r="R1768" s="6" t="inlineStr">
        <is>
          <t>data-integration-platform</t>
        </is>
      </c>
      <c r="S1768" s="8" t="n">
        <v>45866.38125</v>
      </c>
      <c r="T1768" s="6" t="inlineStr">
        <is>
          <t>gated_content_download</t>
        </is>
      </c>
    </row>
    <row r="1769">
      <c r="A1769" s="9" t="inlineStr">
        <is>
          <t>PRO-00600</t>
        </is>
      </c>
      <c r="B1769" s="9" t="inlineStr">
        <is>
          <t>Alex Lee</t>
        </is>
      </c>
      <c r="C1769" s="9" t="inlineStr">
        <is>
          <t>Data Engineer</t>
        </is>
      </c>
      <c r="D1769" s="9" t="inlineStr">
        <is>
          <t>ic_analyst</t>
        </is>
      </c>
      <c r="E1769" s="9" t="n">
        <v>0.75</v>
      </c>
      <c r="F1769" s="9" t="inlineStr">
        <is>
          <t>Onyx Intelligence</t>
        </is>
      </c>
      <c r="G1769" s="9" t="b">
        <v>0</v>
      </c>
      <c r="H1769" s="9" t="b">
        <v>0</v>
      </c>
      <c r="I1769" s="9" t="b">
        <v>0</v>
      </c>
      <c r="J1769" s="10" t="n">
        <v>0</v>
      </c>
      <c r="K1769" s="9" t="n">
        <v>2</v>
      </c>
      <c r="L1769" s="9" t="inlineStr">
        <is>
          <t>google</t>
        </is>
      </c>
      <c r="M1769" s="9" t="inlineStr">
        <is>
          <t>GGL-NonBrand-DataPipeline</t>
        </is>
      </c>
      <c r="N1769" s="9" t="inlineStr">
        <is>
          <t>google</t>
        </is>
      </c>
      <c r="O1769" s="9" t="inlineStr">
        <is>
          <t>paid-search</t>
        </is>
      </c>
      <c r="P1769" s="9" t="inlineStr">
        <is>
          <t>ggl_nonbrand_datapipeline</t>
        </is>
      </c>
      <c r="Q1769" s="9" t="inlineStr">
        <is>
          <t>text-ad_competitor</t>
        </is>
      </c>
      <c r="R1769" s="9" t="inlineStr">
        <is>
          <t>streamlink-vs-syncflow</t>
        </is>
      </c>
      <c r="S1769" s="11" t="n">
        <v>45881.43402777778</v>
      </c>
      <c r="T1769" s="9" t="inlineStr">
        <is>
          <t>gated_content_download</t>
        </is>
      </c>
    </row>
    <row r="1770">
      <c r="A1770" s="6" t="inlineStr">
        <is>
          <t>PRO-00600</t>
        </is>
      </c>
      <c r="B1770" s="6" t="inlineStr">
        <is>
          <t>Alex Lee</t>
        </is>
      </c>
      <c r="C1770" s="6" t="inlineStr">
        <is>
          <t>Data Engineer</t>
        </is>
      </c>
      <c r="D1770" s="6" t="inlineStr">
        <is>
          <t>ic_analyst</t>
        </is>
      </c>
      <c r="E1770" s="6" t="n">
        <v>0.75</v>
      </c>
      <c r="F1770" s="6" t="inlineStr">
        <is>
          <t>Onyx Intelligence</t>
        </is>
      </c>
      <c r="G1770" s="6" t="b">
        <v>0</v>
      </c>
      <c r="H1770" s="6" t="b">
        <v>0</v>
      </c>
      <c r="I1770" s="6" t="b">
        <v>0</v>
      </c>
      <c r="J1770" s="7" t="n">
        <v>0</v>
      </c>
      <c r="K1770" s="6" t="n">
        <v>3</v>
      </c>
      <c r="L1770" s="6" t="inlineStr">
        <is>
          <t>programmatic</t>
        </is>
      </c>
      <c r="M1770" s="6" t="inlineStr">
        <is>
          <t>DSP-Awareness-DataEngineers</t>
        </is>
      </c>
      <c r="N1770" s="6" t="inlineStr">
        <is>
          <t>stackadapt</t>
        </is>
      </c>
      <c r="O1770" s="6" t="inlineStr">
        <is>
          <t>display</t>
        </is>
      </c>
      <c r="P1770" s="6" t="inlineStr">
        <is>
          <t>dsp_awareness_dataengineers</t>
        </is>
      </c>
      <c r="Q1770" s="6" t="inlineStr">
        <is>
          <t>display-banner_retarget</t>
        </is>
      </c>
      <c r="R1770" s="6" t="inlineStr">
        <is>
          <t>retarget-site-visitors-14d</t>
        </is>
      </c>
      <c r="S1770" s="8" t="n">
        <v>45898.50347222222</v>
      </c>
      <c r="T1770" s="6" t="inlineStr">
        <is>
          <t>newsletter_signup</t>
        </is>
      </c>
    </row>
    <row r="1771">
      <c r="A1771" s="9" t="inlineStr">
        <is>
          <t>PRO-00600</t>
        </is>
      </c>
      <c r="B1771" s="9" t="inlineStr">
        <is>
          <t>Alex Lee</t>
        </is>
      </c>
      <c r="C1771" s="9" t="inlineStr">
        <is>
          <t>Data Engineer</t>
        </is>
      </c>
      <c r="D1771" s="9" t="inlineStr">
        <is>
          <t>ic_analyst</t>
        </is>
      </c>
      <c r="E1771" s="9" t="n">
        <v>0.75</v>
      </c>
      <c r="F1771" s="9" t="inlineStr">
        <is>
          <t>Onyx Intelligence</t>
        </is>
      </c>
      <c r="G1771" s="9" t="b">
        <v>0</v>
      </c>
      <c r="H1771" s="9" t="b">
        <v>0</v>
      </c>
      <c r="I1771" s="9" t="b">
        <v>0</v>
      </c>
      <c r="J1771" s="10" t="n">
        <v>0</v>
      </c>
      <c r="K1771" s="9" t="n">
        <v>4</v>
      </c>
      <c r="L1771" s="9" t="inlineStr">
        <is>
          <t>g2</t>
        </is>
      </c>
      <c r="M1771" s="9" t="inlineStr">
        <is>
          <t>G2-Badge-LP-Integration</t>
        </is>
      </c>
      <c r="N1771" s="9" t="inlineStr">
        <is>
          <t>g2</t>
        </is>
      </c>
      <c r="O1771" s="9" t="inlineStr">
        <is>
          <t>review-site</t>
        </is>
      </c>
      <c r="P1771" s="9" t="inlineStr">
        <is>
          <t>g2_badge_lp_integration</t>
        </is>
      </c>
      <c r="Q1771" s="9" t="inlineStr">
        <is>
          <t>gated-report_etl</t>
        </is>
      </c>
      <c r="R1771" s="9" t="inlineStr">
        <is>
          <t>pipeline-software-evaluation</t>
        </is>
      </c>
      <c r="S1771" s="11" t="n">
        <v>45919.45833333334</v>
      </c>
      <c r="T1771" s="9" t="inlineStr">
        <is>
          <t>trial_signup</t>
        </is>
      </c>
    </row>
    <row r="1772">
      <c r="A1772" s="6" t="inlineStr">
        <is>
          <t>PRO-00601</t>
        </is>
      </c>
      <c r="B1772" s="6" t="inlineStr">
        <is>
          <t>Blake Harris</t>
        </is>
      </c>
      <c r="C1772" s="6" t="inlineStr">
        <is>
          <t>Data Engineer</t>
        </is>
      </c>
      <c r="D1772" s="6" t="inlineStr">
        <is>
          <t>ic_analyst</t>
        </is>
      </c>
      <c r="E1772" s="6" t="n">
        <v>0.75</v>
      </c>
      <c r="F1772" s="6" t="inlineStr">
        <is>
          <t>Cloudnetic</t>
        </is>
      </c>
      <c r="G1772" s="6" t="b">
        <v>0</v>
      </c>
      <c r="H1772" s="6" t="b">
        <v>0</v>
      </c>
      <c r="I1772" s="6" t="b">
        <v>0</v>
      </c>
      <c r="J1772" s="7" t="n">
        <v>0</v>
      </c>
      <c r="K1772" s="6" t="n">
        <v>1</v>
      </c>
      <c r="L1772" s="6" t="inlineStr">
        <is>
          <t>linkedin</t>
        </is>
      </c>
      <c r="M1772" s="6" t="inlineStr">
        <is>
          <t>LI-ENT-Awareness-DataIntegration</t>
        </is>
      </c>
      <c r="N1772" s="6" t="inlineStr">
        <is>
          <t>linkedin</t>
        </is>
      </c>
      <c r="O1772" s="6" t="inlineStr">
        <is>
          <t>paid-social</t>
        </is>
      </c>
      <c r="P1772" s="6" t="inlineStr">
        <is>
          <t>li_ent_awareness_dataintegration</t>
        </is>
      </c>
      <c r="Q1772" s="6" t="inlineStr">
        <is>
          <t>single-image_thought-leadership_cta-download</t>
        </is>
      </c>
      <c r="R1772" s="6" t="inlineStr">
        <is>
          <t>li-abm-strategic-accounts</t>
        </is>
      </c>
      <c r="S1772" s="8" t="n">
        <v>45756.51736111111</v>
      </c>
      <c r="T1772" s="6" t="inlineStr">
        <is>
          <t>gated_content_download</t>
        </is>
      </c>
    </row>
    <row r="1773">
      <c r="A1773" s="9" t="inlineStr">
        <is>
          <t>PRO-00601</t>
        </is>
      </c>
      <c r="B1773" s="9" t="inlineStr">
        <is>
          <t>Blake Harris</t>
        </is>
      </c>
      <c r="C1773" s="9" t="inlineStr">
        <is>
          <t>Data Engineer</t>
        </is>
      </c>
      <c r="D1773" s="9" t="inlineStr">
        <is>
          <t>ic_analyst</t>
        </is>
      </c>
      <c r="E1773" s="9" t="n">
        <v>0.75</v>
      </c>
      <c r="F1773" s="9" t="inlineStr">
        <is>
          <t>Cloudnetic</t>
        </is>
      </c>
      <c r="G1773" s="9" t="b">
        <v>0</v>
      </c>
      <c r="H1773" s="9" t="b">
        <v>0</v>
      </c>
      <c r="I1773" s="9" t="b">
        <v>0</v>
      </c>
      <c r="J1773" s="10" t="n">
        <v>0</v>
      </c>
      <c r="K1773" s="9" t="n">
        <v>2</v>
      </c>
      <c r="L1773" s="9" t="inlineStr">
        <is>
          <t>linkedin</t>
        </is>
      </c>
      <c r="M1773" s="9" t="inlineStr">
        <is>
          <t>LI-ENT-Awareness-DataIntegration</t>
        </is>
      </c>
      <c r="N1773" s="9" t="inlineStr">
        <is>
          <t>linkedin</t>
        </is>
      </c>
      <c r="O1773" s="9" t="inlineStr">
        <is>
          <t>paid-social</t>
        </is>
      </c>
      <c r="P1773" s="9" t="inlineStr">
        <is>
          <t>li_ent_awareness_dataintegration</t>
        </is>
      </c>
      <c r="Q1773" s="9" t="inlineStr">
        <is>
          <t>single-image_product-feature_cta-trial</t>
        </is>
      </c>
      <c r="R1773" s="9" t="inlineStr">
        <is>
          <t>li-mid-analytics-directors</t>
        </is>
      </c>
      <c r="S1773" s="11" t="n">
        <v>45777.37083333333</v>
      </c>
      <c r="T1773" s="9" t="inlineStr">
        <is>
          <t>gated_content_download</t>
        </is>
      </c>
    </row>
    <row r="1774">
      <c r="A1774" s="6" t="inlineStr">
        <is>
          <t>PRO-00602</t>
        </is>
      </c>
      <c r="B1774" s="6" t="inlineStr">
        <is>
          <t>Logan Taylor</t>
        </is>
      </c>
      <c r="C1774" s="6" t="inlineStr">
        <is>
          <t>Data Platform Manager</t>
        </is>
      </c>
      <c r="D1774" s="6" t="inlineStr">
        <is>
          <t>manager</t>
        </is>
      </c>
      <c r="E1774" s="6" t="n">
        <v>1</v>
      </c>
      <c r="F1774" s="6" t="inlineStr">
        <is>
          <t>Novabridge</t>
        </is>
      </c>
      <c r="G1774" s="6" t="b">
        <v>1</v>
      </c>
      <c r="H1774" s="6" t="b">
        <v>0</v>
      </c>
      <c r="I1774" s="6" t="b">
        <v>0</v>
      </c>
      <c r="J1774" s="7" t="n">
        <v>0</v>
      </c>
      <c r="K1774" s="6" t="n">
        <v>1</v>
      </c>
      <c r="L1774" s="6" t="inlineStr">
        <is>
          <t>google</t>
        </is>
      </c>
      <c r="M1774" s="6" t="inlineStr">
        <is>
          <t>GGL-Competitor-Pipeform-Alt</t>
        </is>
      </c>
      <c r="N1774" s="6" t="inlineStr">
        <is>
          <t>google</t>
        </is>
      </c>
      <c r="O1774" s="6" t="inlineStr">
        <is>
          <t>paid-search</t>
        </is>
      </c>
      <c r="P1774" s="6" t="inlineStr">
        <is>
          <t>ggl_competitor_pipeform_alt</t>
        </is>
      </c>
      <c r="Q1774" s="6" t="inlineStr">
        <is>
          <t>text-ad_competitor</t>
        </is>
      </c>
      <c r="R1774" s="6" t="inlineStr">
        <is>
          <t>data-pipeline-tools</t>
        </is>
      </c>
      <c r="S1774" s="8" t="n">
        <v>45686.41180555556</v>
      </c>
      <c r="T1774" s="6" t="inlineStr">
        <is>
          <t>gated_content_download</t>
        </is>
      </c>
    </row>
    <row r="1775">
      <c r="A1775" s="9" t="inlineStr">
        <is>
          <t>PRO-00602</t>
        </is>
      </c>
      <c r="B1775" s="9" t="inlineStr">
        <is>
          <t>Logan Taylor</t>
        </is>
      </c>
      <c r="C1775" s="9" t="inlineStr">
        <is>
          <t>Data Platform Manager</t>
        </is>
      </c>
      <c r="D1775" s="9" t="inlineStr">
        <is>
          <t>manager</t>
        </is>
      </c>
      <c r="E1775" s="9" t="n">
        <v>1</v>
      </c>
      <c r="F1775" s="9" t="inlineStr">
        <is>
          <t>Novabridge</t>
        </is>
      </c>
      <c r="G1775" s="9" t="b">
        <v>1</v>
      </c>
      <c r="H1775" s="9" t="b">
        <v>0</v>
      </c>
      <c r="I1775" s="9" t="b">
        <v>0</v>
      </c>
      <c r="J1775" s="10" t="n">
        <v>0</v>
      </c>
      <c r="K1775" s="9" t="n">
        <v>2</v>
      </c>
      <c r="L1775" s="9" t="inlineStr">
        <is>
          <t>g2</t>
        </is>
      </c>
      <c r="M1775" s="9" t="inlineStr">
        <is>
          <t>G2-GridReport-ETL-Gated</t>
        </is>
      </c>
      <c r="N1775" s="9" t="inlineStr">
        <is>
          <t>g2</t>
        </is>
      </c>
      <c r="O1775" s="9" t="inlineStr">
        <is>
          <t>review-site</t>
        </is>
      </c>
      <c r="P1775" s="9" t="inlineStr">
        <is>
          <t>g2_gridreport_etl_gated</t>
        </is>
      </c>
      <c r="Q1775" s="9" t="inlineStr">
        <is>
          <t>gated-report_etl</t>
        </is>
      </c>
      <c r="R1775" s="9" t="inlineStr">
        <is>
          <t>etl-tools-comparison</t>
        </is>
      </c>
      <c r="S1775" s="11" t="n">
        <v>45705.49444444444</v>
      </c>
      <c r="T1775" s="9" t="inlineStr">
        <is>
          <t>gated_content_download</t>
        </is>
      </c>
    </row>
    <row r="1776">
      <c r="A1776" s="6" t="inlineStr">
        <is>
          <t>PRO-00603</t>
        </is>
      </c>
      <c r="B1776" s="6" t="inlineStr">
        <is>
          <t>Morgan Davis</t>
        </is>
      </c>
      <c r="C1776" s="6" t="inlineStr">
        <is>
          <t>BI Manager</t>
        </is>
      </c>
      <c r="D1776" s="6" t="inlineStr">
        <is>
          <t>manager</t>
        </is>
      </c>
      <c r="E1776" s="6" t="n">
        <v>1</v>
      </c>
      <c r="F1776" s="6" t="inlineStr">
        <is>
          <t>Tangent Labs</t>
        </is>
      </c>
      <c r="G1776" s="6" t="b">
        <v>0</v>
      </c>
      <c r="H1776" s="6" t="b">
        <v>0</v>
      </c>
      <c r="I1776" s="6" t="b">
        <v>0</v>
      </c>
      <c r="J1776" s="7" t="n">
        <v>0</v>
      </c>
      <c r="K1776" s="6" t="n">
        <v>1</v>
      </c>
      <c r="L1776" s="6" t="inlineStr">
        <is>
          <t>google</t>
        </is>
      </c>
      <c r="M1776" s="6" t="inlineStr">
        <is>
          <t>GGL-NonBrand-ETL-Tools</t>
        </is>
      </c>
      <c r="N1776" s="6" t="inlineStr">
        <is>
          <t>google</t>
        </is>
      </c>
      <c r="O1776" s="6" t="inlineStr">
        <is>
          <t>paid-search</t>
        </is>
      </c>
      <c r="P1776" s="6" t="inlineStr">
        <is>
          <t>ggl_nonbrand_etl_tools</t>
        </is>
      </c>
      <c r="Q1776" s="6" t="inlineStr">
        <is>
          <t>text-ad_competitor</t>
        </is>
      </c>
      <c r="R1776" s="6" t="inlineStr">
        <is>
          <t>data-integration-platform</t>
        </is>
      </c>
      <c r="S1776" s="8" t="n">
        <v>45866.45486111111</v>
      </c>
      <c r="T1776" s="6" t="inlineStr">
        <is>
          <t>newsletter_signup</t>
        </is>
      </c>
    </row>
    <row r="1777">
      <c r="A1777" s="9" t="inlineStr">
        <is>
          <t>PRO-00603</t>
        </is>
      </c>
      <c r="B1777" s="9" t="inlineStr">
        <is>
          <t>Morgan Davis</t>
        </is>
      </c>
      <c r="C1777" s="9" t="inlineStr">
        <is>
          <t>BI Manager</t>
        </is>
      </c>
      <c r="D1777" s="9" t="inlineStr">
        <is>
          <t>manager</t>
        </is>
      </c>
      <c r="E1777" s="9" t="n">
        <v>1</v>
      </c>
      <c r="F1777" s="9" t="inlineStr">
        <is>
          <t>Tangent Labs</t>
        </is>
      </c>
      <c r="G1777" s="9" t="b">
        <v>0</v>
      </c>
      <c r="H1777" s="9" t="b">
        <v>0</v>
      </c>
      <c r="I1777" s="9" t="b">
        <v>0</v>
      </c>
      <c r="J1777" s="10" t="n">
        <v>0</v>
      </c>
      <c r="K1777" s="9" t="n">
        <v>2</v>
      </c>
      <c r="L1777" s="9" t="inlineStr">
        <is>
          <t>g2</t>
        </is>
      </c>
      <c r="M1777" s="9" t="inlineStr">
        <is>
          <t>G2-GridReport-ETL-Gated</t>
        </is>
      </c>
      <c r="N1777" s="9" t="inlineStr">
        <is>
          <t>g2</t>
        </is>
      </c>
      <c r="O1777" s="9" t="inlineStr">
        <is>
          <t>review-site</t>
        </is>
      </c>
      <c r="P1777" s="9" t="inlineStr">
        <is>
          <t>g2_gridreport_etl_gated</t>
        </is>
      </c>
      <c r="Q1777" s="9" t="inlineStr">
        <is>
          <t>retarget-banner_category</t>
        </is>
      </c>
      <c r="R1777" s="9" t="inlineStr">
        <is>
          <t>data-integration-review</t>
        </is>
      </c>
      <c r="S1777" s="11" t="n">
        <v>45883.41875</v>
      </c>
      <c r="T1777" s="9" t="inlineStr">
        <is>
          <t>gated_content_download</t>
        </is>
      </c>
    </row>
    <row r="1778">
      <c r="A1778" s="6" t="inlineStr">
        <is>
          <t>PRO-00604</t>
        </is>
      </c>
      <c r="B1778" s="6" t="inlineStr">
        <is>
          <t>Harper Davis</t>
        </is>
      </c>
      <c r="C1778" s="6" t="inlineStr">
        <is>
          <t>Director of Data</t>
        </is>
      </c>
      <c r="D1778" s="6" t="inlineStr">
        <is>
          <t>director</t>
        </is>
      </c>
      <c r="E1778" s="6" t="n">
        <v>1.25</v>
      </c>
      <c r="F1778" s="6" t="inlineStr">
        <is>
          <t>Pulsestream</t>
        </is>
      </c>
      <c r="G1778" s="6" t="b">
        <v>1</v>
      </c>
      <c r="H1778" s="6" t="b">
        <v>0</v>
      </c>
      <c r="I1778" s="6" t="b">
        <v>0</v>
      </c>
      <c r="J1778" s="7" t="n">
        <v>0</v>
      </c>
      <c r="K1778" s="6" t="n">
        <v>1</v>
      </c>
      <c r="L1778" s="6" t="inlineStr">
        <is>
          <t>linkedin</t>
        </is>
      </c>
      <c r="M1778" s="6" t="inlineStr">
        <is>
          <t>LI-ENT-Awareness-DataIntegration</t>
        </is>
      </c>
      <c r="N1778" s="6" t="inlineStr">
        <is>
          <t>linkedin</t>
        </is>
      </c>
      <c r="O1778" s="6" t="inlineStr">
        <is>
          <t>paid-social</t>
        </is>
      </c>
      <c r="P1778" s="6" t="inlineStr">
        <is>
          <t>li_ent_awareness_dataintegration</t>
        </is>
      </c>
      <c r="Q1778" s="6" t="inlineStr">
        <is>
          <t>single-image_thought-leadership_cta-learn-more</t>
        </is>
      </c>
      <c r="R1778" s="6" t="inlineStr">
        <is>
          <t>li-ent-data-engineers</t>
        </is>
      </c>
      <c r="S1778" s="8" t="n">
        <v>45866.6125</v>
      </c>
      <c r="T1778" s="6" t="inlineStr">
        <is>
          <t>newsletter_signup</t>
        </is>
      </c>
    </row>
    <row r="1779">
      <c r="A1779" s="9" t="inlineStr">
        <is>
          <t>PRO-00604</t>
        </is>
      </c>
      <c r="B1779" s="9" t="inlineStr">
        <is>
          <t>Harper Davis</t>
        </is>
      </c>
      <c r="C1779" s="9" t="inlineStr">
        <is>
          <t>Director of Data</t>
        </is>
      </c>
      <c r="D1779" s="9" t="inlineStr">
        <is>
          <t>director</t>
        </is>
      </c>
      <c r="E1779" s="9" t="n">
        <v>1.25</v>
      </c>
      <c r="F1779" s="9" t="inlineStr">
        <is>
          <t>Pulsestream</t>
        </is>
      </c>
      <c r="G1779" s="9" t="b">
        <v>1</v>
      </c>
      <c r="H1779" s="9" t="b">
        <v>0</v>
      </c>
      <c r="I1779" s="9" t="b">
        <v>0</v>
      </c>
      <c r="J1779" s="10" t="n">
        <v>0</v>
      </c>
      <c r="K1779" s="9" t="n">
        <v>2</v>
      </c>
      <c r="L1779" s="9" t="inlineStr">
        <is>
          <t>g2</t>
        </is>
      </c>
      <c r="M1779" s="9" t="inlineStr">
        <is>
          <t>G2-Badge-LP-Integration</t>
        </is>
      </c>
      <c r="N1779" s="9" t="inlineStr">
        <is>
          <t>g2</t>
        </is>
      </c>
      <c r="O1779" s="9" t="inlineStr">
        <is>
          <t>review-site</t>
        </is>
      </c>
      <c r="P1779" s="9" t="inlineStr">
        <is>
          <t>g2_badge_lp_integration</t>
        </is>
      </c>
      <c r="Q1779" s="9" t="inlineStr">
        <is>
          <t>badge-display_integration</t>
        </is>
      </c>
      <c r="R1779" s="9" t="inlineStr">
        <is>
          <t>etl-tools-comparison</t>
        </is>
      </c>
      <c r="S1779" s="11" t="n">
        <v>45874.65694444445</v>
      </c>
      <c r="T1779" s="9" t="inlineStr">
        <is>
          <t>demo_request</t>
        </is>
      </c>
    </row>
    <row r="1780">
      <c r="A1780" s="6" t="inlineStr">
        <is>
          <t>PRO-00604</t>
        </is>
      </c>
      <c r="B1780" s="6" t="inlineStr">
        <is>
          <t>Harper Davis</t>
        </is>
      </c>
      <c r="C1780" s="6" t="inlineStr">
        <is>
          <t>Director of Data</t>
        </is>
      </c>
      <c r="D1780" s="6" t="inlineStr">
        <is>
          <t>director</t>
        </is>
      </c>
      <c r="E1780" s="6" t="n">
        <v>1.25</v>
      </c>
      <c r="F1780" s="6" t="inlineStr">
        <is>
          <t>Pulsestream</t>
        </is>
      </c>
      <c r="G1780" s="6" t="b">
        <v>1</v>
      </c>
      <c r="H1780" s="6" t="b">
        <v>0</v>
      </c>
      <c r="I1780" s="6" t="b">
        <v>0</v>
      </c>
      <c r="J1780" s="7" t="n">
        <v>0</v>
      </c>
      <c r="K1780" s="6" t="n">
        <v>3</v>
      </c>
      <c r="L1780" s="6" t="inlineStr">
        <is>
          <t>programmatic</t>
        </is>
      </c>
      <c r="M1780" s="6" t="inlineStr">
        <is>
          <t>DSP-ABM-AirCover-Strategic</t>
        </is>
      </c>
      <c r="N1780" s="6" t="inlineStr">
        <is>
          <t>stackadapt</t>
        </is>
      </c>
      <c r="O1780" s="6" t="inlineStr">
        <is>
          <t>display</t>
        </is>
      </c>
      <c r="P1780" s="6" t="inlineStr">
        <is>
          <t>dsp_abm_aircover_strategic</t>
        </is>
      </c>
      <c r="Q1780" s="6" t="inlineStr">
        <is>
          <t>display-banner_retarget</t>
        </is>
      </c>
      <c r="R1780" s="6" t="inlineStr">
        <is>
          <t>lookalike-data-engineers</t>
        </is>
      </c>
      <c r="S1780" s="8" t="n">
        <v>45890.71111111111</v>
      </c>
      <c r="T1780" s="6" t="inlineStr">
        <is>
          <t>newsletter_signup</t>
        </is>
      </c>
    </row>
    <row r="1781">
      <c r="A1781" s="9" t="inlineStr">
        <is>
          <t>PRO-00604</t>
        </is>
      </c>
      <c r="B1781" s="9" t="inlineStr">
        <is>
          <t>Harper Davis</t>
        </is>
      </c>
      <c r="C1781" s="9" t="inlineStr">
        <is>
          <t>Director of Data</t>
        </is>
      </c>
      <c r="D1781" s="9" t="inlineStr">
        <is>
          <t>director</t>
        </is>
      </c>
      <c r="E1781" s="9" t="n">
        <v>1.25</v>
      </c>
      <c r="F1781" s="9" t="inlineStr">
        <is>
          <t>Pulsestream</t>
        </is>
      </c>
      <c r="G1781" s="9" t="b">
        <v>1</v>
      </c>
      <c r="H1781" s="9" t="b">
        <v>0</v>
      </c>
      <c r="I1781" s="9" t="b">
        <v>0</v>
      </c>
      <c r="J1781" s="10" t="n">
        <v>0</v>
      </c>
      <c r="K1781" s="9" t="n">
        <v>4</v>
      </c>
      <c r="L1781" s="9" t="inlineStr">
        <is>
          <t>google</t>
        </is>
      </c>
      <c r="M1781" s="9" t="inlineStr">
        <is>
          <t>GGL-RLSA-HighIntent-Visitors</t>
        </is>
      </c>
      <c r="N1781" s="9" t="inlineStr">
        <is>
          <t>google</t>
        </is>
      </c>
      <c r="O1781" s="9" t="inlineStr">
        <is>
          <t>paid-search</t>
        </is>
      </c>
      <c r="P1781" s="9" t="inlineStr">
        <is>
          <t>ggl_rlsa_highintent_visitors</t>
        </is>
      </c>
      <c r="Q1781" s="9" t="inlineStr">
        <is>
          <t>text-ad_search</t>
        </is>
      </c>
      <c r="R1781" s="9" t="inlineStr">
        <is>
          <t>etl-software</t>
        </is>
      </c>
      <c r="S1781" s="11" t="n">
        <v>45901.38333333333</v>
      </c>
      <c r="T1781" s="9" t="inlineStr">
        <is>
          <t>demo_request</t>
        </is>
      </c>
    </row>
    <row r="1782">
      <c r="A1782" s="6" t="inlineStr">
        <is>
          <t>PRO-00605</t>
        </is>
      </c>
      <c r="B1782" s="6" t="inlineStr">
        <is>
          <t>Blake Wilson</t>
        </is>
      </c>
      <c r="C1782" s="6" t="inlineStr">
        <is>
          <t>Analytics Engineer</t>
        </is>
      </c>
      <c r="D1782" s="6" t="inlineStr">
        <is>
          <t>ic_analyst</t>
        </is>
      </c>
      <c r="E1782" s="6" t="n">
        <v>0.75</v>
      </c>
      <c r="F1782" s="6" t="inlineStr">
        <is>
          <t>Solaris Data</t>
        </is>
      </c>
      <c r="G1782" s="6" t="b">
        <v>0</v>
      </c>
      <c r="H1782" s="6" t="b">
        <v>0</v>
      </c>
      <c r="I1782" s="6" t="b">
        <v>0</v>
      </c>
      <c r="J1782" s="7" t="n">
        <v>0</v>
      </c>
      <c r="K1782" s="6" t="n">
        <v>1</v>
      </c>
      <c r="L1782" s="6" t="inlineStr">
        <is>
          <t>linkedin</t>
        </is>
      </c>
      <c r="M1782" s="6" t="inlineStr">
        <is>
          <t>LI-ENT-Awareness-DataPipeline</t>
        </is>
      </c>
      <c r="N1782" s="6" t="inlineStr">
        <is>
          <t>linkedin</t>
        </is>
      </c>
      <c r="O1782" s="6" t="inlineStr">
        <is>
          <t>paid-social</t>
        </is>
      </c>
      <c r="P1782" s="6" t="inlineStr">
        <is>
          <t>li_ent_awareness_datapipeline</t>
        </is>
      </c>
      <c r="Q1782" s="6" t="inlineStr">
        <is>
          <t>single-image_product-feature_cta-trial</t>
        </is>
      </c>
      <c r="R1782" s="6" t="inlineStr">
        <is>
          <t>li-ent-data-engineers</t>
        </is>
      </c>
      <c r="S1782" s="8" t="n">
        <v>45863.39513888889</v>
      </c>
      <c r="T1782" s="6" t="inlineStr">
        <is>
          <t>gated_content_download</t>
        </is>
      </c>
    </row>
    <row r="1783">
      <c r="A1783" s="9" t="inlineStr">
        <is>
          <t>PRO-00605</t>
        </is>
      </c>
      <c r="B1783" s="9" t="inlineStr">
        <is>
          <t>Blake Wilson</t>
        </is>
      </c>
      <c r="C1783" s="9" t="inlineStr">
        <is>
          <t>Analytics Engineer</t>
        </is>
      </c>
      <c r="D1783" s="9" t="inlineStr">
        <is>
          <t>ic_analyst</t>
        </is>
      </c>
      <c r="E1783" s="9" t="n">
        <v>0.75</v>
      </c>
      <c r="F1783" s="9" t="inlineStr">
        <is>
          <t>Solaris Data</t>
        </is>
      </c>
      <c r="G1783" s="9" t="b">
        <v>0</v>
      </c>
      <c r="H1783" s="9" t="b">
        <v>0</v>
      </c>
      <c r="I1783" s="9" t="b">
        <v>0</v>
      </c>
      <c r="J1783" s="10" t="n">
        <v>0</v>
      </c>
      <c r="K1783" s="9" t="n">
        <v>2</v>
      </c>
      <c r="L1783" s="9" t="inlineStr">
        <is>
          <t>linkedin</t>
        </is>
      </c>
      <c r="M1783" s="9" t="inlineStr">
        <is>
          <t>LI-Retarget-SiteVisitors-30d</t>
        </is>
      </c>
      <c r="N1783" s="9" t="inlineStr">
        <is>
          <t>linkedin</t>
        </is>
      </c>
      <c r="O1783" s="9" t="inlineStr">
        <is>
          <t>paid-social</t>
        </is>
      </c>
      <c r="P1783" s="9" t="inlineStr">
        <is>
          <t>li_retarget_sitevisitors_30d</t>
        </is>
      </c>
      <c r="Q1783" s="9" t="inlineStr">
        <is>
          <t>single-image_social-proof_cta-demo</t>
        </is>
      </c>
      <c r="R1783" s="9" t="inlineStr">
        <is>
          <t>li-ent-data-engineers</t>
        </is>
      </c>
      <c r="S1783" s="11" t="n">
        <v>45884.44652777778</v>
      </c>
      <c r="T1783" s="9" t="inlineStr">
        <is>
          <t>gated_content_download</t>
        </is>
      </c>
    </row>
    <row r="1784">
      <c r="A1784" s="6" t="inlineStr">
        <is>
          <t>PRO-00605</t>
        </is>
      </c>
      <c r="B1784" s="6" t="inlineStr">
        <is>
          <t>Blake Wilson</t>
        </is>
      </c>
      <c r="C1784" s="6" t="inlineStr">
        <is>
          <t>Analytics Engineer</t>
        </is>
      </c>
      <c r="D1784" s="6" t="inlineStr">
        <is>
          <t>ic_analyst</t>
        </is>
      </c>
      <c r="E1784" s="6" t="n">
        <v>0.75</v>
      </c>
      <c r="F1784" s="6" t="inlineStr">
        <is>
          <t>Solaris Data</t>
        </is>
      </c>
      <c r="G1784" s="6" t="b">
        <v>0</v>
      </c>
      <c r="H1784" s="6" t="b">
        <v>0</v>
      </c>
      <c r="I1784" s="6" t="b">
        <v>0</v>
      </c>
      <c r="J1784" s="7" t="n">
        <v>0</v>
      </c>
      <c r="K1784" s="6" t="n">
        <v>3</v>
      </c>
      <c r="L1784" s="6" t="inlineStr">
        <is>
          <t>programmatic</t>
        </is>
      </c>
      <c r="M1784" s="6" t="inlineStr">
        <is>
          <t>DSP-ABM-AirCover-Commercial</t>
        </is>
      </c>
      <c r="N1784" s="6" t="inlineStr">
        <is>
          <t>stackadapt</t>
        </is>
      </c>
      <c r="O1784" s="6" t="inlineStr">
        <is>
          <t>display</t>
        </is>
      </c>
      <c r="P1784" s="6" t="inlineStr">
        <is>
          <t>dsp_abm_aircover_commercial</t>
        </is>
      </c>
      <c r="Q1784" s="6" t="inlineStr">
        <is>
          <t>display-banner_retarget</t>
        </is>
      </c>
      <c r="R1784" s="6" t="inlineStr">
        <is>
          <t>retarget-site-visitors-14d</t>
        </is>
      </c>
      <c r="S1784" s="8" t="n">
        <v>45894.59375</v>
      </c>
      <c r="T1784" s="6" t="inlineStr">
        <is>
          <t>newsletter_signup</t>
        </is>
      </c>
    </row>
    <row r="1785">
      <c r="A1785" s="9" t="inlineStr">
        <is>
          <t>PRO-00606</t>
        </is>
      </c>
      <c r="B1785" s="9" t="inlineStr">
        <is>
          <t>Avery Williams</t>
        </is>
      </c>
      <c r="C1785" s="9" t="inlineStr">
        <is>
          <t>Chief Analytics Officer</t>
        </is>
      </c>
      <c r="D1785" s="9" t="inlineStr">
        <is>
          <t>c_suite_vp</t>
        </is>
      </c>
      <c r="E1785" s="9" t="n">
        <v>1.5</v>
      </c>
      <c r="F1785" s="9" t="inlineStr">
        <is>
          <t>Helix Analytics</t>
        </is>
      </c>
      <c r="G1785" s="9" t="b">
        <v>1</v>
      </c>
      <c r="H1785" s="9" t="b">
        <v>0</v>
      </c>
      <c r="I1785" s="9" t="b">
        <v>0</v>
      </c>
      <c r="J1785" s="10" t="n">
        <v>0</v>
      </c>
      <c r="K1785" s="9" t="n">
        <v>1</v>
      </c>
      <c r="L1785" s="9" t="inlineStr">
        <is>
          <t>google</t>
        </is>
      </c>
      <c r="M1785" s="9" t="inlineStr">
        <is>
          <t>GGL-NonBrand-ETL-Tools</t>
        </is>
      </c>
      <c r="N1785" s="9" t="inlineStr">
        <is>
          <t>google</t>
        </is>
      </c>
      <c r="O1785" s="9" t="inlineStr">
        <is>
          <t>paid-search</t>
        </is>
      </c>
      <c r="P1785" s="9" t="inlineStr">
        <is>
          <t>ggl_nonbrand_etl_tools</t>
        </is>
      </c>
      <c r="Q1785" s="9" t="inlineStr">
        <is>
          <t>text-ad_competitor</t>
        </is>
      </c>
      <c r="R1785" s="9" t="inlineStr">
        <is>
          <t>syncflow-alternative</t>
        </is>
      </c>
      <c r="S1785" s="11" t="n">
        <v>45793.71041666667</v>
      </c>
      <c r="T1785" s="9" t="inlineStr">
        <is>
          <t>gated_content_download</t>
        </is>
      </c>
    </row>
    <row r="1786">
      <c r="A1786" s="6" t="inlineStr">
        <is>
          <t>PRO-00606</t>
        </is>
      </c>
      <c r="B1786" s="6" t="inlineStr">
        <is>
          <t>Avery Williams</t>
        </is>
      </c>
      <c r="C1786" s="6" t="inlineStr">
        <is>
          <t>Chief Analytics Officer</t>
        </is>
      </c>
      <c r="D1786" s="6" t="inlineStr">
        <is>
          <t>c_suite_vp</t>
        </is>
      </c>
      <c r="E1786" s="6" t="n">
        <v>1.5</v>
      </c>
      <c r="F1786" s="6" t="inlineStr">
        <is>
          <t>Helix Analytics</t>
        </is>
      </c>
      <c r="G1786" s="6" t="b">
        <v>1</v>
      </c>
      <c r="H1786" s="6" t="b">
        <v>0</v>
      </c>
      <c r="I1786" s="6" t="b">
        <v>0</v>
      </c>
      <c r="J1786" s="7" t="n">
        <v>0</v>
      </c>
      <c r="K1786" s="6" t="n">
        <v>2</v>
      </c>
      <c r="L1786" s="6" t="inlineStr">
        <is>
          <t>google</t>
        </is>
      </c>
      <c r="M1786" s="6" t="inlineStr">
        <is>
          <t>GGL-Brand-Syncflow-Exact</t>
        </is>
      </c>
      <c r="N1786" s="6" t="inlineStr">
        <is>
          <t>google</t>
        </is>
      </c>
      <c r="O1786" s="6" t="inlineStr">
        <is>
          <t>paid-search</t>
        </is>
      </c>
      <c r="P1786" s="6" t="inlineStr">
        <is>
          <t>ggl_brand_syncflow_exact</t>
        </is>
      </c>
      <c r="Q1786" s="6" t="inlineStr">
        <is>
          <t>text-ad_rlsa</t>
        </is>
      </c>
      <c r="R1786" s="6" t="inlineStr">
        <is>
          <t>syncflow-alternative</t>
        </is>
      </c>
      <c r="S1786" s="8" t="n">
        <v>45813.59583333333</v>
      </c>
      <c r="T1786" s="6" t="inlineStr">
        <is>
          <t>gated_content_download</t>
        </is>
      </c>
    </row>
    <row r="1787">
      <c r="A1787" s="9" t="inlineStr">
        <is>
          <t>PRO-00607</t>
        </is>
      </c>
      <c r="B1787" s="9" t="inlineStr">
        <is>
          <t>Sage Brown</t>
        </is>
      </c>
      <c r="C1787" s="9" t="inlineStr">
        <is>
          <t>VP of Data</t>
        </is>
      </c>
      <c r="D1787" s="9" t="inlineStr">
        <is>
          <t>c_suite_vp</t>
        </is>
      </c>
      <c r="E1787" s="9" t="n">
        <v>1.5</v>
      </c>
      <c r="F1787" s="9" t="inlineStr">
        <is>
          <t>Onyx Intelligence</t>
        </is>
      </c>
      <c r="G1787" s="9" t="b">
        <v>1</v>
      </c>
      <c r="H1787" s="9" t="b">
        <v>1</v>
      </c>
      <c r="I1787" s="9" t="b">
        <v>0</v>
      </c>
      <c r="J1787" s="10" t="n">
        <v>171741</v>
      </c>
      <c r="K1787" s="9" t="n">
        <v>1</v>
      </c>
      <c r="L1787" s="9" t="inlineStr">
        <is>
          <t>google</t>
        </is>
      </c>
      <c r="M1787" s="9" t="inlineStr">
        <is>
          <t>GGL-RLSA-HighIntent-Visitors</t>
        </is>
      </c>
      <c r="N1787" s="9" t="inlineStr">
        <is>
          <t>google</t>
        </is>
      </c>
      <c r="O1787" s="9" t="inlineStr">
        <is>
          <t>paid-search</t>
        </is>
      </c>
      <c r="P1787" s="9" t="inlineStr">
        <is>
          <t>ggl_rlsa_highintent_visitors</t>
        </is>
      </c>
      <c r="Q1787" s="9" t="inlineStr">
        <is>
          <t>text-ad_competitor</t>
        </is>
      </c>
      <c r="R1787" s="9" t="inlineStr">
        <is>
          <t>data-pipeline-tools</t>
        </is>
      </c>
      <c r="S1787" s="11" t="n">
        <v>45730.65763888889</v>
      </c>
      <c r="T1787" s="9" t="inlineStr">
        <is>
          <t>demo_request</t>
        </is>
      </c>
    </row>
    <row r="1788">
      <c r="A1788" s="6" t="inlineStr">
        <is>
          <t>PRO-00607</t>
        </is>
      </c>
      <c r="B1788" s="6" t="inlineStr">
        <is>
          <t>Sage Brown</t>
        </is>
      </c>
      <c r="C1788" s="6" t="inlineStr">
        <is>
          <t>VP of Data</t>
        </is>
      </c>
      <c r="D1788" s="6" t="inlineStr">
        <is>
          <t>c_suite_vp</t>
        </is>
      </c>
      <c r="E1788" s="6" t="n">
        <v>1.5</v>
      </c>
      <c r="F1788" s="6" t="inlineStr">
        <is>
          <t>Onyx Intelligence</t>
        </is>
      </c>
      <c r="G1788" s="6" t="b">
        <v>1</v>
      </c>
      <c r="H1788" s="6" t="b">
        <v>1</v>
      </c>
      <c r="I1788" s="6" t="b">
        <v>0</v>
      </c>
      <c r="J1788" s="7" t="n">
        <v>171741</v>
      </c>
      <c r="K1788" s="6" t="n">
        <v>2</v>
      </c>
      <c r="L1788" s="6" t="inlineStr">
        <is>
          <t>linkedin</t>
        </is>
      </c>
      <c r="M1788" s="6" t="inlineStr">
        <is>
          <t>LI-ENT-Awareness-DataPipeline</t>
        </is>
      </c>
      <c r="N1788" s="6" t="inlineStr">
        <is>
          <t>linkedin</t>
        </is>
      </c>
      <c r="O1788" s="6" t="inlineStr">
        <is>
          <t>paid-social</t>
        </is>
      </c>
      <c r="P1788" s="6" t="inlineStr">
        <is>
          <t>li_ent_awareness_datapipeline</t>
        </is>
      </c>
      <c r="Q1788" s="6" t="inlineStr">
        <is>
          <t>single-image_product-feature_cta-trial</t>
        </is>
      </c>
      <c r="R1788" s="6" t="inlineStr">
        <is>
          <t>li-abm-strategic-accounts</t>
        </is>
      </c>
      <c r="S1788" s="8" t="n">
        <v>45740.37013888889</v>
      </c>
      <c r="T1788" s="6" t="inlineStr">
        <is>
          <t>newsletter_signup</t>
        </is>
      </c>
    </row>
    <row r="1789">
      <c r="A1789" s="9" t="inlineStr">
        <is>
          <t>PRO-00607</t>
        </is>
      </c>
      <c r="B1789" s="9" t="inlineStr">
        <is>
          <t>Sage Brown</t>
        </is>
      </c>
      <c r="C1789" s="9" t="inlineStr">
        <is>
          <t>VP of Data</t>
        </is>
      </c>
      <c r="D1789" s="9" t="inlineStr">
        <is>
          <t>c_suite_vp</t>
        </is>
      </c>
      <c r="E1789" s="9" t="n">
        <v>1.5</v>
      </c>
      <c r="F1789" s="9" t="inlineStr">
        <is>
          <t>Onyx Intelligence</t>
        </is>
      </c>
      <c r="G1789" s="9" t="b">
        <v>1</v>
      </c>
      <c r="H1789" s="9" t="b">
        <v>1</v>
      </c>
      <c r="I1789" s="9" t="b">
        <v>0</v>
      </c>
      <c r="J1789" s="10" t="n">
        <v>171741</v>
      </c>
      <c r="K1789" s="9" t="n">
        <v>3</v>
      </c>
      <c r="L1789" s="9" t="inlineStr">
        <is>
          <t>g2</t>
        </is>
      </c>
      <c r="M1789" s="9" t="inlineStr">
        <is>
          <t>G2-Retarget-CategoryBuyers</t>
        </is>
      </c>
      <c r="N1789" s="9" t="inlineStr">
        <is>
          <t>g2</t>
        </is>
      </c>
      <c r="O1789" s="9" t="inlineStr">
        <is>
          <t>review-site</t>
        </is>
      </c>
      <c r="P1789" s="9" t="inlineStr">
        <is>
          <t>g2_retarget_categorybuyers</t>
        </is>
      </c>
      <c r="Q1789" s="9" t="inlineStr">
        <is>
          <t>badge-display_integration</t>
        </is>
      </c>
      <c r="R1789" s="9" t="inlineStr">
        <is>
          <t>etl-tools-comparison</t>
        </is>
      </c>
      <c r="S1789" s="11" t="n">
        <v>45749.40277777778</v>
      </c>
      <c r="T1789" s="9" t="inlineStr">
        <is>
          <t>newsletter_signup</t>
        </is>
      </c>
    </row>
    <row r="1790">
      <c r="A1790" s="6" t="inlineStr">
        <is>
          <t>PRO-00608</t>
        </is>
      </c>
      <c r="B1790" s="6" t="inlineStr">
        <is>
          <t>Dana Smith</t>
        </is>
      </c>
      <c r="C1790" s="6" t="inlineStr">
        <is>
          <t>Analytics Manager</t>
        </is>
      </c>
      <c r="D1790" s="6" t="inlineStr">
        <is>
          <t>manager</t>
        </is>
      </c>
      <c r="E1790" s="6" t="n">
        <v>1</v>
      </c>
      <c r="F1790" s="6" t="inlineStr">
        <is>
          <t>Beacon Platforms</t>
        </is>
      </c>
      <c r="G1790" s="6" t="b">
        <v>1</v>
      </c>
      <c r="H1790" s="6" t="b">
        <v>1</v>
      </c>
      <c r="I1790" s="6" t="b">
        <v>0</v>
      </c>
      <c r="J1790" s="7" t="n">
        <v>82852</v>
      </c>
      <c r="K1790" s="6" t="n">
        <v>1</v>
      </c>
      <c r="L1790" s="6" t="inlineStr">
        <is>
          <t>linkedin</t>
        </is>
      </c>
      <c r="M1790" s="6" t="inlineStr">
        <is>
          <t>LI-Retarget-SiteVisitors-30d</t>
        </is>
      </c>
      <c r="N1790" s="6" t="inlineStr">
        <is>
          <t>linkedin</t>
        </is>
      </c>
      <c r="O1790" s="6" t="inlineStr">
        <is>
          <t>paid-social</t>
        </is>
      </c>
      <c r="P1790" s="6" t="inlineStr">
        <is>
          <t>li_retarget_sitevisitors_30d</t>
        </is>
      </c>
      <c r="Q1790" s="6" t="inlineStr">
        <is>
          <t>single-image_social-proof_cta-demo</t>
        </is>
      </c>
      <c r="R1790" s="6" t="inlineStr">
        <is>
          <t>li-abm-strategic-accounts</t>
        </is>
      </c>
      <c r="S1790" s="8" t="n">
        <v>45936.49722222222</v>
      </c>
      <c r="T1790" s="6" t="inlineStr">
        <is>
          <t>newsletter_signup</t>
        </is>
      </c>
    </row>
    <row r="1791">
      <c r="A1791" s="9" t="inlineStr">
        <is>
          <t>PRO-00608</t>
        </is>
      </c>
      <c r="B1791" s="9" t="inlineStr">
        <is>
          <t>Dana Smith</t>
        </is>
      </c>
      <c r="C1791" s="9" t="inlineStr">
        <is>
          <t>Analytics Manager</t>
        </is>
      </c>
      <c r="D1791" s="9" t="inlineStr">
        <is>
          <t>manager</t>
        </is>
      </c>
      <c r="E1791" s="9" t="n">
        <v>1</v>
      </c>
      <c r="F1791" s="9" t="inlineStr">
        <is>
          <t>Beacon Platforms</t>
        </is>
      </c>
      <c r="G1791" s="9" t="b">
        <v>1</v>
      </c>
      <c r="H1791" s="9" t="b">
        <v>1</v>
      </c>
      <c r="I1791" s="9" t="b">
        <v>0</v>
      </c>
      <c r="J1791" s="10" t="n">
        <v>82852</v>
      </c>
      <c r="K1791" s="9" t="n">
        <v>2</v>
      </c>
      <c r="L1791" s="9" t="inlineStr">
        <is>
          <t>google</t>
        </is>
      </c>
      <c r="M1791" s="9" t="inlineStr">
        <is>
          <t>GGL-Competitor-Streamlink-Alt</t>
        </is>
      </c>
      <c r="N1791" s="9" t="inlineStr">
        <is>
          <t>google</t>
        </is>
      </c>
      <c r="O1791" s="9" t="inlineStr">
        <is>
          <t>paid-search</t>
        </is>
      </c>
      <c r="P1791" s="9" t="inlineStr">
        <is>
          <t>ggl_competitor_streamlink_alt</t>
        </is>
      </c>
      <c r="Q1791" s="9" t="inlineStr">
        <is>
          <t>text-ad_rlsa</t>
        </is>
      </c>
      <c r="R1791" s="9" t="inlineStr">
        <is>
          <t>streamlink-vs-syncflow</t>
        </is>
      </c>
      <c r="S1791" s="11" t="n">
        <v>45950.58402777778</v>
      </c>
      <c r="T1791" s="9" t="inlineStr">
        <is>
          <t>gated_content_download</t>
        </is>
      </c>
    </row>
    <row r="1792">
      <c r="A1792" s="6" t="inlineStr">
        <is>
          <t>PRO-00608</t>
        </is>
      </c>
      <c r="B1792" s="6" t="inlineStr">
        <is>
          <t>Dana Smith</t>
        </is>
      </c>
      <c r="C1792" s="6" t="inlineStr">
        <is>
          <t>Analytics Manager</t>
        </is>
      </c>
      <c r="D1792" s="6" t="inlineStr">
        <is>
          <t>manager</t>
        </is>
      </c>
      <c r="E1792" s="6" t="n">
        <v>1</v>
      </c>
      <c r="F1792" s="6" t="inlineStr">
        <is>
          <t>Beacon Platforms</t>
        </is>
      </c>
      <c r="G1792" s="6" t="b">
        <v>1</v>
      </c>
      <c r="H1792" s="6" t="b">
        <v>1</v>
      </c>
      <c r="I1792" s="6" t="b">
        <v>0</v>
      </c>
      <c r="J1792" s="7" t="n">
        <v>82852</v>
      </c>
      <c r="K1792" s="6" t="n">
        <v>3</v>
      </c>
      <c r="L1792" s="6" t="inlineStr">
        <is>
          <t>programmatic</t>
        </is>
      </c>
      <c r="M1792" s="6" t="inlineStr">
        <is>
          <t>DSP-Awareness-DataEngineers</t>
        </is>
      </c>
      <c r="N1792" s="6" t="inlineStr">
        <is>
          <t>stackadapt</t>
        </is>
      </c>
      <c r="O1792" s="6" t="inlineStr">
        <is>
          <t>display</t>
        </is>
      </c>
      <c r="P1792" s="6" t="inlineStr">
        <is>
          <t>dsp_awareness_dataengineers</t>
        </is>
      </c>
      <c r="Q1792" s="6" t="inlineStr">
        <is>
          <t>display-banner_awareness</t>
        </is>
      </c>
      <c r="R1792" s="6" t="inlineStr">
        <is>
          <t>abm-strategic-accounts</t>
        </is>
      </c>
      <c r="S1792" s="8" t="n">
        <v>45971.73194444444</v>
      </c>
      <c r="T1792" s="6" t="inlineStr">
        <is>
          <t>newsletter_signup</t>
        </is>
      </c>
    </row>
    <row r="1793">
      <c r="A1793" s="9" t="inlineStr">
        <is>
          <t>PRO-00608</t>
        </is>
      </c>
      <c r="B1793" s="9" t="inlineStr">
        <is>
          <t>Dana Smith</t>
        </is>
      </c>
      <c r="C1793" s="9" t="inlineStr">
        <is>
          <t>Analytics Manager</t>
        </is>
      </c>
      <c r="D1793" s="9" t="inlineStr">
        <is>
          <t>manager</t>
        </is>
      </c>
      <c r="E1793" s="9" t="n">
        <v>1</v>
      </c>
      <c r="F1793" s="9" t="inlineStr">
        <is>
          <t>Beacon Platforms</t>
        </is>
      </c>
      <c r="G1793" s="9" t="b">
        <v>1</v>
      </c>
      <c r="H1793" s="9" t="b">
        <v>1</v>
      </c>
      <c r="I1793" s="9" t="b">
        <v>0</v>
      </c>
      <c r="J1793" s="10" t="n">
        <v>82852</v>
      </c>
      <c r="K1793" s="9" t="n">
        <v>4</v>
      </c>
      <c r="L1793" s="9" t="inlineStr">
        <is>
          <t>programmatic</t>
        </is>
      </c>
      <c r="M1793" s="9" t="inlineStr">
        <is>
          <t>DSP-ABM-AirCover-Commercial</t>
        </is>
      </c>
      <c r="N1793" s="9" t="inlineStr">
        <is>
          <t>stackadapt</t>
        </is>
      </c>
      <c r="O1793" s="9" t="inlineStr">
        <is>
          <t>display</t>
        </is>
      </c>
      <c r="P1793" s="9" t="inlineStr">
        <is>
          <t>dsp_abm_aircover_commercial</t>
        </is>
      </c>
      <c r="Q1793" s="9" t="inlineStr">
        <is>
          <t>display-banner_retarget</t>
        </is>
      </c>
      <c r="R1793" s="9" t="inlineStr">
        <is>
          <t>lookalike-data-engineers</t>
        </is>
      </c>
      <c r="S1793" s="11" t="n">
        <v>45989.35069444445</v>
      </c>
      <c r="T1793" s="9" t="inlineStr">
        <is>
          <t>trial_signup</t>
        </is>
      </c>
    </row>
    <row r="1794">
      <c r="A1794" s="6" t="inlineStr">
        <is>
          <t>PRO-00609</t>
        </is>
      </c>
      <c r="B1794" s="6" t="inlineStr">
        <is>
          <t>Noel Chen</t>
        </is>
      </c>
      <c r="C1794" s="6" t="inlineStr">
        <is>
          <t>Data Engineering Manager</t>
        </is>
      </c>
      <c r="D1794" s="6" t="inlineStr">
        <is>
          <t>manager</t>
        </is>
      </c>
      <c r="E1794" s="6" t="n">
        <v>1</v>
      </c>
      <c r="F1794" s="6" t="inlineStr">
        <is>
          <t>Pulsestream</t>
        </is>
      </c>
      <c r="G1794" s="6" t="b">
        <v>0</v>
      </c>
      <c r="H1794" s="6" t="b">
        <v>0</v>
      </c>
      <c r="I1794" s="6" t="b">
        <v>0</v>
      </c>
      <c r="J1794" s="7" t="n">
        <v>0</v>
      </c>
      <c r="K1794" s="6" t="n">
        <v>1</v>
      </c>
      <c r="L1794" s="6" t="inlineStr">
        <is>
          <t>google</t>
        </is>
      </c>
      <c r="M1794" s="6" t="inlineStr">
        <is>
          <t>GGL-NonBrand-DataPipeline</t>
        </is>
      </c>
      <c r="N1794" s="6" t="inlineStr">
        <is>
          <t>google</t>
        </is>
      </c>
      <c r="O1794" s="6" t="inlineStr">
        <is>
          <t>paid-search</t>
        </is>
      </c>
      <c r="P1794" s="6" t="inlineStr">
        <is>
          <t>ggl_nonbrand_datapipeline</t>
        </is>
      </c>
      <c r="Q1794" s="6" t="inlineStr">
        <is>
          <t>text-ad_competitor</t>
        </is>
      </c>
      <c r="R1794" s="6" t="inlineStr">
        <is>
          <t>data-pipeline-tools</t>
        </is>
      </c>
      <c r="S1794" s="8" t="n">
        <v>45747.42638888889</v>
      </c>
      <c r="T1794" s="6" t="inlineStr">
        <is>
          <t>gated_content_download</t>
        </is>
      </c>
    </row>
    <row r="1795">
      <c r="A1795" s="9" t="inlineStr">
        <is>
          <t>PRO-00609</t>
        </is>
      </c>
      <c r="B1795" s="9" t="inlineStr">
        <is>
          <t>Noel Chen</t>
        </is>
      </c>
      <c r="C1795" s="9" t="inlineStr">
        <is>
          <t>Data Engineering Manager</t>
        </is>
      </c>
      <c r="D1795" s="9" t="inlineStr">
        <is>
          <t>manager</t>
        </is>
      </c>
      <c r="E1795" s="9" t="n">
        <v>1</v>
      </c>
      <c r="F1795" s="9" t="inlineStr">
        <is>
          <t>Pulsestream</t>
        </is>
      </c>
      <c r="G1795" s="9" t="b">
        <v>0</v>
      </c>
      <c r="H1795" s="9" t="b">
        <v>0</v>
      </c>
      <c r="I1795" s="9" t="b">
        <v>0</v>
      </c>
      <c r="J1795" s="10" t="n">
        <v>0</v>
      </c>
      <c r="K1795" s="9" t="n">
        <v>2</v>
      </c>
      <c r="L1795" s="9" t="inlineStr">
        <is>
          <t>g2</t>
        </is>
      </c>
      <c r="M1795" s="9" t="inlineStr">
        <is>
          <t>G2-Retarget-CategoryBuyers</t>
        </is>
      </c>
      <c r="N1795" s="9" t="inlineStr">
        <is>
          <t>g2</t>
        </is>
      </c>
      <c r="O1795" s="9" t="inlineStr">
        <is>
          <t>review-site</t>
        </is>
      </c>
      <c r="P1795" s="9" t="inlineStr">
        <is>
          <t>g2_retarget_categorybuyers</t>
        </is>
      </c>
      <c r="Q1795" s="9" t="inlineStr">
        <is>
          <t>badge-display_integration</t>
        </is>
      </c>
      <c r="R1795" s="9" t="inlineStr">
        <is>
          <t>etl-tools-comparison</t>
        </is>
      </c>
      <c r="S1795" s="11" t="n">
        <v>45761.54166666666</v>
      </c>
      <c r="T1795" s="9" t="inlineStr">
        <is>
          <t>newsletter_signup</t>
        </is>
      </c>
    </row>
    <row r="1796">
      <c r="A1796" s="6" t="inlineStr">
        <is>
          <t>PRO-00609</t>
        </is>
      </c>
      <c r="B1796" s="6" t="inlineStr">
        <is>
          <t>Noel Chen</t>
        </is>
      </c>
      <c r="C1796" s="6" t="inlineStr">
        <is>
          <t>Data Engineering Manager</t>
        </is>
      </c>
      <c r="D1796" s="6" t="inlineStr">
        <is>
          <t>manager</t>
        </is>
      </c>
      <c r="E1796" s="6" t="n">
        <v>1</v>
      </c>
      <c r="F1796" s="6" t="inlineStr">
        <is>
          <t>Pulsestream</t>
        </is>
      </c>
      <c r="G1796" s="6" t="b">
        <v>0</v>
      </c>
      <c r="H1796" s="6" t="b">
        <v>0</v>
      </c>
      <c r="I1796" s="6" t="b">
        <v>0</v>
      </c>
      <c r="J1796" s="7" t="n">
        <v>0</v>
      </c>
      <c r="K1796" s="6" t="n">
        <v>3</v>
      </c>
      <c r="L1796" s="6" t="inlineStr">
        <is>
          <t>google</t>
        </is>
      </c>
      <c r="M1796" s="6" t="inlineStr">
        <is>
          <t>GGL-Brand-Syncflow-Exact</t>
        </is>
      </c>
      <c r="N1796" s="6" t="inlineStr">
        <is>
          <t>google</t>
        </is>
      </c>
      <c r="O1796" s="6" t="inlineStr">
        <is>
          <t>paid-search</t>
        </is>
      </c>
      <c r="P1796" s="6" t="inlineStr">
        <is>
          <t>ggl_brand_syncflow_exact</t>
        </is>
      </c>
      <c r="Q1796" s="6" t="inlineStr">
        <is>
          <t>text-ad_competitor</t>
        </is>
      </c>
      <c r="R1796" s="6" t="inlineStr">
        <is>
          <t>data-pipeline-tools</t>
        </is>
      </c>
      <c r="S1796" s="8" t="n">
        <v>45775.71458333333</v>
      </c>
      <c r="T1796" s="6" t="inlineStr">
        <is>
          <t>gated_content_download</t>
        </is>
      </c>
    </row>
    <row r="1797">
      <c r="A1797" s="9" t="inlineStr">
        <is>
          <t>PRO-00610</t>
        </is>
      </c>
      <c r="B1797" s="9" t="inlineStr">
        <is>
          <t>Harper Patel</t>
        </is>
      </c>
      <c r="C1797" s="9" t="inlineStr">
        <is>
          <t>BI Manager</t>
        </is>
      </c>
      <c r="D1797" s="9" t="inlineStr">
        <is>
          <t>manager</t>
        </is>
      </c>
      <c r="E1797" s="9" t="n">
        <v>1</v>
      </c>
      <c r="F1797" s="9" t="inlineStr">
        <is>
          <t>Axiom Cloud</t>
        </is>
      </c>
      <c r="G1797" s="9" t="b">
        <v>1</v>
      </c>
      <c r="H1797" s="9" t="b">
        <v>0</v>
      </c>
      <c r="I1797" s="9" t="b">
        <v>0</v>
      </c>
      <c r="J1797" s="10" t="n">
        <v>0</v>
      </c>
      <c r="K1797" s="9" t="n">
        <v>1</v>
      </c>
      <c r="L1797" s="9" t="inlineStr">
        <is>
          <t>linkedin</t>
        </is>
      </c>
      <c r="M1797" s="9" t="inlineStr">
        <is>
          <t>LI-ENT-Awareness-DataPipeline</t>
        </is>
      </c>
      <c r="N1797" s="9" t="inlineStr">
        <is>
          <t>linkedin</t>
        </is>
      </c>
      <c r="O1797" s="9" t="inlineStr">
        <is>
          <t>paid-social</t>
        </is>
      </c>
      <c r="P1797" s="9" t="inlineStr">
        <is>
          <t>li_ent_awareness_datapipeline</t>
        </is>
      </c>
      <c r="Q1797" s="9" t="inlineStr">
        <is>
          <t>single-image_social-proof_cta-demo</t>
        </is>
      </c>
      <c r="R1797" s="9" t="inlineStr">
        <is>
          <t>li-mid-analytics-directors</t>
        </is>
      </c>
      <c r="S1797" s="11" t="n">
        <v>45936.53472222222</v>
      </c>
      <c r="T1797" s="9" t="inlineStr">
        <is>
          <t>trial_signup</t>
        </is>
      </c>
    </row>
    <row r="1798">
      <c r="A1798" s="6" t="inlineStr">
        <is>
          <t>PRO-00610</t>
        </is>
      </c>
      <c r="B1798" s="6" t="inlineStr">
        <is>
          <t>Harper Patel</t>
        </is>
      </c>
      <c r="C1798" s="6" t="inlineStr">
        <is>
          <t>BI Manager</t>
        </is>
      </c>
      <c r="D1798" s="6" t="inlineStr">
        <is>
          <t>manager</t>
        </is>
      </c>
      <c r="E1798" s="6" t="n">
        <v>1</v>
      </c>
      <c r="F1798" s="6" t="inlineStr">
        <is>
          <t>Axiom Cloud</t>
        </is>
      </c>
      <c r="G1798" s="6" t="b">
        <v>1</v>
      </c>
      <c r="H1798" s="6" t="b">
        <v>0</v>
      </c>
      <c r="I1798" s="6" t="b">
        <v>0</v>
      </c>
      <c r="J1798" s="7" t="n">
        <v>0</v>
      </c>
      <c r="K1798" s="6" t="n">
        <v>2</v>
      </c>
      <c r="L1798" s="6" t="inlineStr">
        <is>
          <t>linkedin</t>
        </is>
      </c>
      <c r="M1798" s="6" t="inlineStr">
        <is>
          <t>LI-Retarget-SiteVisitors-30d</t>
        </is>
      </c>
      <c r="N1798" s="6" t="inlineStr">
        <is>
          <t>linkedin</t>
        </is>
      </c>
      <c r="O1798" s="6" t="inlineStr">
        <is>
          <t>paid-social</t>
        </is>
      </c>
      <c r="P1798" s="6" t="inlineStr">
        <is>
          <t>li_retarget_sitevisitors_30d</t>
        </is>
      </c>
      <c r="Q1798" s="6" t="inlineStr">
        <is>
          <t>single-image_social-proof_cta-learn-more</t>
        </is>
      </c>
      <c r="R1798" s="6" t="inlineStr">
        <is>
          <t>li-abm-strategic-accounts</t>
        </is>
      </c>
      <c r="S1798" s="8" t="n">
        <v>45943.57708333333</v>
      </c>
      <c r="T1798" s="6" t="inlineStr">
        <is>
          <t>gated_content_download</t>
        </is>
      </c>
    </row>
    <row r="1799">
      <c r="A1799" s="9" t="inlineStr">
        <is>
          <t>PRO-00611</t>
        </is>
      </c>
      <c r="B1799" s="9" t="inlineStr">
        <is>
          <t>Emery Martinez</t>
        </is>
      </c>
      <c r="C1799" s="9" t="inlineStr">
        <is>
          <t>BI Manager</t>
        </is>
      </c>
      <c r="D1799" s="9" t="inlineStr">
        <is>
          <t>manager</t>
        </is>
      </c>
      <c r="E1799" s="9" t="n">
        <v>1</v>
      </c>
      <c r="F1799" s="9" t="inlineStr">
        <is>
          <t>Stackbridge</t>
        </is>
      </c>
      <c r="G1799" s="9" t="b">
        <v>0</v>
      </c>
      <c r="H1799" s="9" t="b">
        <v>0</v>
      </c>
      <c r="I1799" s="9" t="b">
        <v>0</v>
      </c>
      <c r="J1799" s="10" t="n">
        <v>0</v>
      </c>
      <c r="K1799" s="9" t="n">
        <v>1</v>
      </c>
      <c r="L1799" s="9" t="inlineStr">
        <is>
          <t>google</t>
        </is>
      </c>
      <c r="M1799" s="9" t="inlineStr">
        <is>
          <t>GGL-Competitor-Streamlink-Alt</t>
        </is>
      </c>
      <c r="N1799" s="9" t="inlineStr">
        <is>
          <t>google</t>
        </is>
      </c>
      <c r="O1799" s="9" t="inlineStr">
        <is>
          <t>paid-search</t>
        </is>
      </c>
      <c r="P1799" s="9" t="inlineStr">
        <is>
          <t>ggl_competitor_streamlink_alt</t>
        </is>
      </c>
      <c r="Q1799" s="9" t="inlineStr">
        <is>
          <t>text-ad_competitor</t>
        </is>
      </c>
      <c r="R1799" s="9" t="inlineStr">
        <is>
          <t>pipeform-alternative</t>
        </is>
      </c>
      <c r="S1799" s="11" t="n">
        <v>45810.72291666667</v>
      </c>
      <c r="T1799" s="9" t="inlineStr">
        <is>
          <t>newsletter_signup</t>
        </is>
      </c>
    </row>
    <row r="1800">
      <c r="A1800" s="6" t="inlineStr">
        <is>
          <t>PRO-00611</t>
        </is>
      </c>
      <c r="B1800" s="6" t="inlineStr">
        <is>
          <t>Emery Martinez</t>
        </is>
      </c>
      <c r="C1800" s="6" t="inlineStr">
        <is>
          <t>BI Manager</t>
        </is>
      </c>
      <c r="D1800" s="6" t="inlineStr">
        <is>
          <t>manager</t>
        </is>
      </c>
      <c r="E1800" s="6" t="n">
        <v>1</v>
      </c>
      <c r="F1800" s="6" t="inlineStr">
        <is>
          <t>Stackbridge</t>
        </is>
      </c>
      <c r="G1800" s="6" t="b">
        <v>0</v>
      </c>
      <c r="H1800" s="6" t="b">
        <v>0</v>
      </c>
      <c r="I1800" s="6" t="b">
        <v>0</v>
      </c>
      <c r="J1800" s="7" t="n">
        <v>0</v>
      </c>
      <c r="K1800" s="6" t="n">
        <v>2</v>
      </c>
      <c r="L1800" s="6" t="inlineStr">
        <is>
          <t>google</t>
        </is>
      </c>
      <c r="M1800" s="6" t="inlineStr">
        <is>
          <t>GGL-RLSA-HighIntent-Visitors</t>
        </is>
      </c>
      <c r="N1800" s="6" t="inlineStr">
        <is>
          <t>google</t>
        </is>
      </c>
      <c r="O1800" s="6" t="inlineStr">
        <is>
          <t>paid-search</t>
        </is>
      </c>
      <c r="P1800" s="6" t="inlineStr">
        <is>
          <t>ggl_rlsa_highintent_visitors</t>
        </is>
      </c>
      <c r="Q1800" s="6" t="inlineStr">
        <is>
          <t>text-ad_competitor</t>
        </is>
      </c>
      <c r="R1800" s="6" t="inlineStr">
        <is>
          <t>pipeform-alternative</t>
        </is>
      </c>
      <c r="S1800" s="8" t="n">
        <v>45827.3875</v>
      </c>
      <c r="T1800" s="6" t="inlineStr">
        <is>
          <t>newsletter_signup</t>
        </is>
      </c>
    </row>
    <row r="1801">
      <c r="A1801" s="9" t="inlineStr">
        <is>
          <t>PRO-00611</t>
        </is>
      </c>
      <c r="B1801" s="9" t="inlineStr">
        <is>
          <t>Emery Martinez</t>
        </is>
      </c>
      <c r="C1801" s="9" t="inlineStr">
        <is>
          <t>BI Manager</t>
        </is>
      </c>
      <c r="D1801" s="9" t="inlineStr">
        <is>
          <t>manager</t>
        </is>
      </c>
      <c r="E1801" s="9" t="n">
        <v>1</v>
      </c>
      <c r="F1801" s="9" t="inlineStr">
        <is>
          <t>Stackbridge</t>
        </is>
      </c>
      <c r="G1801" s="9" t="b">
        <v>0</v>
      </c>
      <c r="H1801" s="9" t="b">
        <v>0</v>
      </c>
      <c r="I1801" s="9" t="b">
        <v>0</v>
      </c>
      <c r="J1801" s="10" t="n">
        <v>0</v>
      </c>
      <c r="K1801" s="9" t="n">
        <v>3</v>
      </c>
      <c r="L1801" s="9" t="inlineStr">
        <is>
          <t>linkedin</t>
        </is>
      </c>
      <c r="M1801" s="9" t="inlineStr">
        <is>
          <t>LI-Retarget-SiteVisitors-30d</t>
        </is>
      </c>
      <c r="N1801" s="9" t="inlineStr">
        <is>
          <t>linkedin</t>
        </is>
      </c>
      <c r="O1801" s="9" t="inlineStr">
        <is>
          <t>paid-social</t>
        </is>
      </c>
      <c r="P1801" s="9" t="inlineStr">
        <is>
          <t>li_retarget_sitevisitors_30d</t>
        </is>
      </c>
      <c r="Q1801" s="9" t="inlineStr">
        <is>
          <t>single-image_thought-leadership_cta-learn-more</t>
        </is>
      </c>
      <c r="R1801" s="9" t="inlineStr">
        <is>
          <t>li-mid-analytics-directors</t>
        </is>
      </c>
      <c r="S1801" s="11" t="n">
        <v>45846.36388888889</v>
      </c>
      <c r="T1801" s="9" t="inlineStr">
        <is>
          <t>gated_content_download</t>
        </is>
      </c>
    </row>
    <row r="1802">
      <c r="A1802" s="6" t="inlineStr">
        <is>
          <t>PRO-00612</t>
        </is>
      </c>
      <c r="B1802" s="6" t="inlineStr">
        <is>
          <t>Jamie Williams</t>
        </is>
      </c>
      <c r="C1802" s="6" t="inlineStr">
        <is>
          <t>Analytics Engineer</t>
        </is>
      </c>
      <c r="D1802" s="6" t="inlineStr">
        <is>
          <t>ic_analyst</t>
        </is>
      </c>
      <c r="E1802" s="6" t="n">
        <v>0.75</v>
      </c>
      <c r="F1802" s="6" t="inlineStr">
        <is>
          <t>Axiom Cloud</t>
        </is>
      </c>
      <c r="G1802" s="6" t="b">
        <v>1</v>
      </c>
      <c r="H1802" s="6" t="b">
        <v>1</v>
      </c>
      <c r="I1802" s="6" t="b">
        <v>0</v>
      </c>
      <c r="J1802" s="7" t="n">
        <v>41380</v>
      </c>
      <c r="K1802" s="6" t="n">
        <v>1</v>
      </c>
      <c r="L1802" s="6" t="inlineStr">
        <is>
          <t>google</t>
        </is>
      </c>
      <c r="M1802" s="6" t="inlineStr">
        <is>
          <t>GGL-Competitor-Streamlink-Alt</t>
        </is>
      </c>
      <c r="N1802" s="6" t="inlineStr">
        <is>
          <t>google</t>
        </is>
      </c>
      <c r="O1802" s="6" t="inlineStr">
        <is>
          <t>paid-search</t>
        </is>
      </c>
      <c r="P1802" s="6" t="inlineStr">
        <is>
          <t>ggl_competitor_streamlink_alt</t>
        </is>
      </c>
      <c r="Q1802" s="6" t="inlineStr">
        <is>
          <t>text-ad_search</t>
        </is>
      </c>
      <c r="R1802" s="6" t="inlineStr">
        <is>
          <t>streamlink-vs-syncflow</t>
        </is>
      </c>
      <c r="S1802" s="8" t="n">
        <v>45889.51666666667</v>
      </c>
      <c r="T1802" s="6" t="inlineStr">
        <is>
          <t>newsletter_signup</t>
        </is>
      </c>
    </row>
    <row r="1803">
      <c r="A1803" s="9" t="inlineStr">
        <is>
          <t>PRO-00612</t>
        </is>
      </c>
      <c r="B1803" s="9" t="inlineStr">
        <is>
          <t>Jamie Williams</t>
        </is>
      </c>
      <c r="C1803" s="9" t="inlineStr">
        <is>
          <t>Analytics Engineer</t>
        </is>
      </c>
      <c r="D1803" s="9" t="inlineStr">
        <is>
          <t>ic_analyst</t>
        </is>
      </c>
      <c r="E1803" s="9" t="n">
        <v>0.75</v>
      </c>
      <c r="F1803" s="9" t="inlineStr">
        <is>
          <t>Axiom Cloud</t>
        </is>
      </c>
      <c r="G1803" s="9" t="b">
        <v>1</v>
      </c>
      <c r="H1803" s="9" t="b">
        <v>1</v>
      </c>
      <c r="I1803" s="9" t="b">
        <v>0</v>
      </c>
      <c r="J1803" s="10" t="n">
        <v>41380</v>
      </c>
      <c r="K1803" s="9" t="n">
        <v>2</v>
      </c>
      <c r="L1803" s="9" t="inlineStr">
        <is>
          <t>google</t>
        </is>
      </c>
      <c r="M1803" s="9" t="inlineStr">
        <is>
          <t>GGL-Competitor-Pipeform-Alt</t>
        </is>
      </c>
      <c r="N1803" s="9" t="inlineStr">
        <is>
          <t>google</t>
        </is>
      </c>
      <c r="O1803" s="9" t="inlineStr">
        <is>
          <t>paid-search</t>
        </is>
      </c>
      <c r="P1803" s="9" t="inlineStr">
        <is>
          <t>ggl_competitor_pipeform_alt</t>
        </is>
      </c>
      <c r="Q1803" s="9" t="inlineStr">
        <is>
          <t>text-ad_competitor</t>
        </is>
      </c>
      <c r="R1803" s="9" t="inlineStr">
        <is>
          <t>data-pipeline-tools</t>
        </is>
      </c>
      <c r="S1803" s="11" t="n">
        <v>45903.65208333333</v>
      </c>
      <c r="T1803" s="9" t="inlineStr">
        <is>
          <t>trial_signup</t>
        </is>
      </c>
    </row>
    <row r="1804">
      <c r="A1804" s="6" t="inlineStr">
        <is>
          <t>PRO-00613</t>
        </is>
      </c>
      <c r="B1804" s="6" t="inlineStr">
        <is>
          <t>Parker Lee</t>
        </is>
      </c>
      <c r="C1804" s="6" t="inlineStr">
        <is>
          <t>Director of Analytics</t>
        </is>
      </c>
      <c r="D1804" s="6" t="inlineStr">
        <is>
          <t>director</t>
        </is>
      </c>
      <c r="E1804" s="6" t="n">
        <v>1.25</v>
      </c>
      <c r="F1804" s="6" t="inlineStr">
        <is>
          <t>Dataduct</t>
        </is>
      </c>
      <c r="G1804" s="6" t="b">
        <v>1</v>
      </c>
      <c r="H1804" s="6" t="b">
        <v>1</v>
      </c>
      <c r="I1804" s="6" t="b">
        <v>0</v>
      </c>
      <c r="J1804" s="7" t="n">
        <v>72570</v>
      </c>
      <c r="K1804" s="6" t="n">
        <v>1</v>
      </c>
      <c r="L1804" s="6" t="inlineStr">
        <is>
          <t>google</t>
        </is>
      </c>
      <c r="M1804" s="6" t="inlineStr">
        <is>
          <t>GGL-Brand-Syncflow-Exact</t>
        </is>
      </c>
      <c r="N1804" s="6" t="inlineStr">
        <is>
          <t>google</t>
        </is>
      </c>
      <c r="O1804" s="6" t="inlineStr">
        <is>
          <t>paid-search</t>
        </is>
      </c>
      <c r="P1804" s="6" t="inlineStr">
        <is>
          <t>ggl_brand_syncflow_exact</t>
        </is>
      </c>
      <c r="Q1804" s="6" t="inlineStr">
        <is>
          <t>text-ad_rlsa</t>
        </is>
      </c>
      <c r="R1804" s="6" t="inlineStr">
        <is>
          <t>streamlink-vs-syncflow</t>
        </is>
      </c>
      <c r="S1804" s="8" t="n">
        <v>45677.68055555555</v>
      </c>
      <c r="T1804" s="6" t="inlineStr">
        <is>
          <t>gated_content_download</t>
        </is>
      </c>
    </row>
    <row r="1805">
      <c r="A1805" s="9" t="inlineStr">
        <is>
          <t>PRO-00613</t>
        </is>
      </c>
      <c r="B1805" s="9" t="inlineStr">
        <is>
          <t>Parker Lee</t>
        </is>
      </c>
      <c r="C1805" s="9" t="inlineStr">
        <is>
          <t>Director of Analytics</t>
        </is>
      </c>
      <c r="D1805" s="9" t="inlineStr">
        <is>
          <t>director</t>
        </is>
      </c>
      <c r="E1805" s="9" t="n">
        <v>1.25</v>
      </c>
      <c r="F1805" s="9" t="inlineStr">
        <is>
          <t>Dataduct</t>
        </is>
      </c>
      <c r="G1805" s="9" t="b">
        <v>1</v>
      </c>
      <c r="H1805" s="9" t="b">
        <v>1</v>
      </c>
      <c r="I1805" s="9" t="b">
        <v>0</v>
      </c>
      <c r="J1805" s="10" t="n">
        <v>72570</v>
      </c>
      <c r="K1805" s="9" t="n">
        <v>2</v>
      </c>
      <c r="L1805" s="9" t="inlineStr">
        <is>
          <t>linkedin</t>
        </is>
      </c>
      <c r="M1805" s="9" t="inlineStr">
        <is>
          <t>LI-MOFU-Demo-DataEngineers</t>
        </is>
      </c>
      <c r="N1805" s="9" t="inlineStr">
        <is>
          <t>linkedin</t>
        </is>
      </c>
      <c r="O1805" s="9" t="inlineStr">
        <is>
          <t>paid-social</t>
        </is>
      </c>
      <c r="P1805" s="9" t="inlineStr">
        <is>
          <t>li_mofu_demo_dataengineers</t>
        </is>
      </c>
      <c r="Q1805" s="9" t="inlineStr">
        <is>
          <t>single-image_pain-point_cta-demo</t>
        </is>
      </c>
      <c r="R1805" s="9" t="inlineStr">
        <is>
          <t>li-retarget-site-visitors-30d</t>
        </is>
      </c>
      <c r="S1805" s="11" t="n">
        <v>45694.47430555556</v>
      </c>
      <c r="T1805" s="9" t="inlineStr">
        <is>
          <t>trial_signup</t>
        </is>
      </c>
    </row>
    <row r="1806">
      <c r="A1806" s="6" t="inlineStr">
        <is>
          <t>PRO-00613</t>
        </is>
      </c>
      <c r="B1806" s="6" t="inlineStr">
        <is>
          <t>Parker Lee</t>
        </is>
      </c>
      <c r="C1806" s="6" t="inlineStr">
        <is>
          <t>Director of Analytics</t>
        </is>
      </c>
      <c r="D1806" s="6" t="inlineStr">
        <is>
          <t>director</t>
        </is>
      </c>
      <c r="E1806" s="6" t="n">
        <v>1.25</v>
      </c>
      <c r="F1806" s="6" t="inlineStr">
        <is>
          <t>Dataduct</t>
        </is>
      </c>
      <c r="G1806" s="6" t="b">
        <v>1</v>
      </c>
      <c r="H1806" s="6" t="b">
        <v>1</v>
      </c>
      <c r="I1806" s="6" t="b">
        <v>0</v>
      </c>
      <c r="J1806" s="7" t="n">
        <v>72570</v>
      </c>
      <c r="K1806" s="6" t="n">
        <v>3</v>
      </c>
      <c r="L1806" s="6" t="inlineStr">
        <is>
          <t>linkedin</t>
        </is>
      </c>
      <c r="M1806" s="6" t="inlineStr">
        <is>
          <t>LI-Retarget-PricingPage-14d</t>
        </is>
      </c>
      <c r="N1806" s="6" t="inlineStr">
        <is>
          <t>linkedin</t>
        </is>
      </c>
      <c r="O1806" s="6" t="inlineStr">
        <is>
          <t>paid-social</t>
        </is>
      </c>
      <c r="P1806" s="6" t="inlineStr">
        <is>
          <t>li_retarget_pricingpage_14d</t>
        </is>
      </c>
      <c r="Q1806" s="6" t="inlineStr">
        <is>
          <t>single-image_pain-point_cta-demo</t>
        </is>
      </c>
      <c r="R1806" s="6" t="inlineStr">
        <is>
          <t>li-ent-data-engineers</t>
        </is>
      </c>
      <c r="S1806" s="8" t="n">
        <v>45707.61527777778</v>
      </c>
      <c r="T1806" s="6" t="inlineStr">
        <is>
          <t>newsletter_signup</t>
        </is>
      </c>
    </row>
    <row r="1807">
      <c r="A1807" s="9" t="inlineStr">
        <is>
          <t>PRO-00614</t>
        </is>
      </c>
      <c r="B1807" s="9" t="inlineStr">
        <is>
          <t>Noel Robinson</t>
        </is>
      </c>
      <c r="C1807" s="9" t="inlineStr">
        <is>
          <t>Data Analyst</t>
        </is>
      </c>
      <c r="D1807" s="9" t="inlineStr">
        <is>
          <t>ic_analyst</t>
        </is>
      </c>
      <c r="E1807" s="9" t="n">
        <v>0.75</v>
      </c>
      <c r="F1807" s="9" t="inlineStr">
        <is>
          <t>Cloudnetic</t>
        </is>
      </c>
      <c r="G1807" s="9" t="b">
        <v>1</v>
      </c>
      <c r="H1807" s="9" t="b">
        <v>1</v>
      </c>
      <c r="I1807" s="9" t="b">
        <v>0</v>
      </c>
      <c r="J1807" s="10" t="n">
        <v>48092</v>
      </c>
      <c r="K1807" s="9" t="n">
        <v>1</v>
      </c>
      <c r="L1807" s="9" t="inlineStr">
        <is>
          <t>linkedin</t>
        </is>
      </c>
      <c r="M1807" s="9" t="inlineStr">
        <is>
          <t>LI-ENT-Awareness-DataIntegration</t>
        </is>
      </c>
      <c r="N1807" s="9" t="inlineStr">
        <is>
          <t>linkedin</t>
        </is>
      </c>
      <c r="O1807" s="9" t="inlineStr">
        <is>
          <t>paid-social</t>
        </is>
      </c>
      <c r="P1807" s="9" t="inlineStr">
        <is>
          <t>li_ent_awareness_dataintegration</t>
        </is>
      </c>
      <c r="Q1807" s="9" t="inlineStr">
        <is>
          <t>single-image_social-proof_cta-demo</t>
        </is>
      </c>
      <c r="R1807" s="9" t="inlineStr">
        <is>
          <t>li-retarget-site-visitors-30d</t>
        </is>
      </c>
      <c r="S1807" s="11" t="n">
        <v>45926.60347222222</v>
      </c>
      <c r="T1807" s="9" t="inlineStr">
        <is>
          <t>trial_signup</t>
        </is>
      </c>
    </row>
    <row r="1808">
      <c r="A1808" s="6" t="inlineStr">
        <is>
          <t>PRO-00614</t>
        </is>
      </c>
      <c r="B1808" s="6" t="inlineStr">
        <is>
          <t>Noel Robinson</t>
        </is>
      </c>
      <c r="C1808" s="6" t="inlineStr">
        <is>
          <t>Data Analyst</t>
        </is>
      </c>
      <c r="D1808" s="6" t="inlineStr">
        <is>
          <t>ic_analyst</t>
        </is>
      </c>
      <c r="E1808" s="6" t="n">
        <v>0.75</v>
      </c>
      <c r="F1808" s="6" t="inlineStr">
        <is>
          <t>Cloudnetic</t>
        </is>
      </c>
      <c r="G1808" s="6" t="b">
        <v>1</v>
      </c>
      <c r="H1808" s="6" t="b">
        <v>1</v>
      </c>
      <c r="I1808" s="6" t="b">
        <v>0</v>
      </c>
      <c r="J1808" s="7" t="n">
        <v>48092</v>
      </c>
      <c r="K1808" s="6" t="n">
        <v>2</v>
      </c>
      <c r="L1808" s="6" t="inlineStr">
        <is>
          <t>g2</t>
        </is>
      </c>
      <c r="M1808" s="6" t="inlineStr">
        <is>
          <t>G2-Retarget-CategoryBuyers</t>
        </is>
      </c>
      <c r="N1808" s="6" t="inlineStr">
        <is>
          <t>g2</t>
        </is>
      </c>
      <c r="O1808" s="6" t="inlineStr">
        <is>
          <t>review-site</t>
        </is>
      </c>
      <c r="P1808" s="6" t="inlineStr">
        <is>
          <t>g2_retarget_categorybuyers</t>
        </is>
      </c>
      <c r="Q1808" s="6" t="inlineStr">
        <is>
          <t>gated-report_etl</t>
        </is>
      </c>
      <c r="R1808" s="6" t="inlineStr">
        <is>
          <t>pipeline-software-evaluation</t>
        </is>
      </c>
      <c r="S1808" s="8" t="n">
        <v>45943.50763888889</v>
      </c>
      <c r="T1808" s="6" t="inlineStr">
        <is>
          <t>newsletter_signup</t>
        </is>
      </c>
    </row>
    <row r="1809">
      <c r="A1809" s="9" t="inlineStr">
        <is>
          <t>PRO-00615</t>
        </is>
      </c>
      <c r="B1809" s="9" t="inlineStr">
        <is>
          <t>Kendall Williams</t>
        </is>
      </c>
      <c r="C1809" s="9" t="inlineStr">
        <is>
          <t>Senior Data Engineer</t>
        </is>
      </c>
      <c r="D1809" s="9" t="inlineStr">
        <is>
          <t>ic_analyst</t>
        </is>
      </c>
      <c r="E1809" s="9" t="n">
        <v>0.75</v>
      </c>
      <c r="F1809" s="9" t="inlineStr">
        <is>
          <t>Axiom Cloud</t>
        </is>
      </c>
      <c r="G1809" s="9" t="b">
        <v>1</v>
      </c>
      <c r="H1809" s="9" t="b">
        <v>0</v>
      </c>
      <c r="I1809" s="9" t="b">
        <v>0</v>
      </c>
      <c r="J1809" s="10" t="n">
        <v>0</v>
      </c>
      <c r="K1809" s="9" t="n">
        <v>1</v>
      </c>
      <c r="L1809" s="9" t="inlineStr">
        <is>
          <t>linkedin</t>
        </is>
      </c>
      <c r="M1809" s="9" t="inlineStr">
        <is>
          <t>LI-Retarget-PricingPage-14d</t>
        </is>
      </c>
      <c r="N1809" s="9" t="inlineStr">
        <is>
          <t>linkedin</t>
        </is>
      </c>
      <c r="O1809" s="9" t="inlineStr">
        <is>
          <t>paid-social</t>
        </is>
      </c>
      <c r="P1809" s="9" t="inlineStr">
        <is>
          <t>li_retarget_pricingpage_14d</t>
        </is>
      </c>
      <c r="Q1809" s="9" t="inlineStr">
        <is>
          <t>single-image_thought-leadership_cta-learn-more</t>
        </is>
      </c>
      <c r="R1809" s="9" t="inlineStr">
        <is>
          <t>li-mid-analytics-directors</t>
        </is>
      </c>
      <c r="S1809" s="11" t="n">
        <v>45832.59027777778</v>
      </c>
      <c r="T1809" s="9" t="inlineStr">
        <is>
          <t>newsletter_signup</t>
        </is>
      </c>
    </row>
    <row r="1810">
      <c r="A1810" s="6" t="inlineStr">
        <is>
          <t>PRO-00615</t>
        </is>
      </c>
      <c r="B1810" s="6" t="inlineStr">
        <is>
          <t>Kendall Williams</t>
        </is>
      </c>
      <c r="C1810" s="6" t="inlineStr">
        <is>
          <t>Senior Data Engineer</t>
        </is>
      </c>
      <c r="D1810" s="6" t="inlineStr">
        <is>
          <t>ic_analyst</t>
        </is>
      </c>
      <c r="E1810" s="6" t="n">
        <v>0.75</v>
      </c>
      <c r="F1810" s="6" t="inlineStr">
        <is>
          <t>Axiom Cloud</t>
        </is>
      </c>
      <c r="G1810" s="6" t="b">
        <v>1</v>
      </c>
      <c r="H1810" s="6" t="b">
        <v>0</v>
      </c>
      <c r="I1810" s="6" t="b">
        <v>0</v>
      </c>
      <c r="J1810" s="7" t="n">
        <v>0</v>
      </c>
      <c r="K1810" s="6" t="n">
        <v>2</v>
      </c>
      <c r="L1810" s="6" t="inlineStr">
        <is>
          <t>programmatic</t>
        </is>
      </c>
      <c r="M1810" s="6" t="inlineStr">
        <is>
          <t>DSP-Retarget-HighIntent-14d</t>
        </is>
      </c>
      <c r="N1810" s="6" t="inlineStr">
        <is>
          <t>stackadapt</t>
        </is>
      </c>
      <c r="O1810" s="6" t="inlineStr">
        <is>
          <t>display</t>
        </is>
      </c>
      <c r="P1810" s="6" t="inlineStr">
        <is>
          <t>dsp_retarget_highintent_14d</t>
        </is>
      </c>
      <c r="Q1810" s="6" t="inlineStr">
        <is>
          <t>display-banner_retarget</t>
        </is>
      </c>
      <c r="R1810" s="6" t="inlineStr">
        <is>
          <t>abm-strategic-accounts</t>
        </is>
      </c>
      <c r="S1810" s="8" t="n">
        <v>45845.63263888889</v>
      </c>
      <c r="T1810" s="6" t="inlineStr">
        <is>
          <t>demo_request</t>
        </is>
      </c>
    </row>
    <row r="1811">
      <c r="A1811" s="9" t="inlineStr">
        <is>
          <t>PRO-00615</t>
        </is>
      </c>
      <c r="B1811" s="9" t="inlineStr">
        <is>
          <t>Kendall Williams</t>
        </is>
      </c>
      <c r="C1811" s="9" t="inlineStr">
        <is>
          <t>Senior Data Engineer</t>
        </is>
      </c>
      <c r="D1811" s="9" t="inlineStr">
        <is>
          <t>ic_analyst</t>
        </is>
      </c>
      <c r="E1811" s="9" t="n">
        <v>0.75</v>
      </c>
      <c r="F1811" s="9" t="inlineStr">
        <is>
          <t>Axiom Cloud</t>
        </is>
      </c>
      <c r="G1811" s="9" t="b">
        <v>1</v>
      </c>
      <c r="H1811" s="9" t="b">
        <v>0</v>
      </c>
      <c r="I1811" s="9" t="b">
        <v>0</v>
      </c>
      <c r="J1811" s="10" t="n">
        <v>0</v>
      </c>
      <c r="K1811" s="9" t="n">
        <v>3</v>
      </c>
      <c r="L1811" s="9" t="inlineStr">
        <is>
          <t>g2</t>
        </is>
      </c>
      <c r="M1811" s="9" t="inlineStr">
        <is>
          <t>G2-Retarget-CategoryBuyers</t>
        </is>
      </c>
      <c r="N1811" s="9" t="inlineStr">
        <is>
          <t>g2</t>
        </is>
      </c>
      <c r="O1811" s="9" t="inlineStr">
        <is>
          <t>review-site</t>
        </is>
      </c>
      <c r="P1811" s="9" t="inlineStr">
        <is>
          <t>g2_retarget_categorybuyers</t>
        </is>
      </c>
      <c r="Q1811" s="9" t="inlineStr">
        <is>
          <t>gated-report_etl</t>
        </is>
      </c>
      <c r="R1811" s="9" t="inlineStr">
        <is>
          <t>data-integration-review</t>
        </is>
      </c>
      <c r="S1811" s="11" t="n">
        <v>45854.60902777778</v>
      </c>
      <c r="T1811" s="9" t="inlineStr">
        <is>
          <t>newsletter_signup</t>
        </is>
      </c>
    </row>
    <row r="1812">
      <c r="A1812" s="6" t="inlineStr">
        <is>
          <t>PRO-00615</t>
        </is>
      </c>
      <c r="B1812" s="6" t="inlineStr">
        <is>
          <t>Kendall Williams</t>
        </is>
      </c>
      <c r="C1812" s="6" t="inlineStr">
        <is>
          <t>Senior Data Engineer</t>
        </is>
      </c>
      <c r="D1812" s="6" t="inlineStr">
        <is>
          <t>ic_analyst</t>
        </is>
      </c>
      <c r="E1812" s="6" t="n">
        <v>0.75</v>
      </c>
      <c r="F1812" s="6" t="inlineStr">
        <is>
          <t>Axiom Cloud</t>
        </is>
      </c>
      <c r="G1812" s="6" t="b">
        <v>1</v>
      </c>
      <c r="H1812" s="6" t="b">
        <v>0</v>
      </c>
      <c r="I1812" s="6" t="b">
        <v>0</v>
      </c>
      <c r="J1812" s="7" t="n">
        <v>0</v>
      </c>
      <c r="K1812" s="6" t="n">
        <v>4</v>
      </c>
      <c r="L1812" s="6" t="inlineStr">
        <is>
          <t>google</t>
        </is>
      </c>
      <c r="M1812" s="6" t="inlineStr">
        <is>
          <t>GGL-Brand-Syncflow-Exact</t>
        </is>
      </c>
      <c r="N1812" s="6" t="inlineStr">
        <is>
          <t>google</t>
        </is>
      </c>
      <c r="O1812" s="6" t="inlineStr">
        <is>
          <t>paid-search</t>
        </is>
      </c>
      <c r="P1812" s="6" t="inlineStr">
        <is>
          <t>ggl_brand_syncflow_exact</t>
        </is>
      </c>
      <c r="Q1812" s="6" t="inlineStr">
        <is>
          <t>text-ad_competitor</t>
        </is>
      </c>
      <c r="R1812" s="6" t="inlineStr">
        <is>
          <t>streamlink-vs-syncflow</t>
        </is>
      </c>
      <c r="S1812" s="8" t="n">
        <v>45873.54583333333</v>
      </c>
      <c r="T1812" s="6" t="inlineStr">
        <is>
          <t>gated_content_download</t>
        </is>
      </c>
    </row>
    <row r="1813">
      <c r="A1813" s="9" t="inlineStr">
        <is>
          <t>PRO-00616</t>
        </is>
      </c>
      <c r="B1813" s="9" t="inlineStr">
        <is>
          <t>Jamie Jackson</t>
        </is>
      </c>
      <c r="C1813" s="9" t="inlineStr">
        <is>
          <t>Senior Data Engineer</t>
        </is>
      </c>
      <c r="D1813" s="9" t="inlineStr">
        <is>
          <t>ic_analyst</t>
        </is>
      </c>
      <c r="E1813" s="9" t="n">
        <v>0.75</v>
      </c>
      <c r="F1813" s="9" t="inlineStr">
        <is>
          <t>Stackbridge</t>
        </is>
      </c>
      <c r="G1813" s="9" t="b">
        <v>1</v>
      </c>
      <c r="H1813" s="9" t="b">
        <v>1</v>
      </c>
      <c r="I1813" s="9" t="b">
        <v>0</v>
      </c>
      <c r="J1813" s="10" t="n">
        <v>34921</v>
      </c>
      <c r="K1813" s="9" t="n">
        <v>1</v>
      </c>
      <c r="L1813" s="9" t="inlineStr">
        <is>
          <t>google</t>
        </is>
      </c>
      <c r="M1813" s="9" t="inlineStr">
        <is>
          <t>GGL-NonBrand-DataPipeline</t>
        </is>
      </c>
      <c r="N1813" s="9" t="inlineStr">
        <is>
          <t>google</t>
        </is>
      </c>
      <c r="O1813" s="9" t="inlineStr">
        <is>
          <t>paid-search</t>
        </is>
      </c>
      <c r="P1813" s="9" t="inlineStr">
        <is>
          <t>ggl_nonbrand_datapipeline</t>
        </is>
      </c>
      <c r="Q1813" s="9" t="inlineStr">
        <is>
          <t>text-ad_search</t>
        </is>
      </c>
      <c r="R1813" s="9" t="inlineStr">
        <is>
          <t>etl-software</t>
        </is>
      </c>
      <c r="S1813" s="11" t="n">
        <v>45824.65902777778</v>
      </c>
      <c r="T1813" s="9" t="inlineStr">
        <is>
          <t>gated_content_download</t>
        </is>
      </c>
    </row>
    <row r="1814">
      <c r="A1814" s="6" t="inlineStr">
        <is>
          <t>PRO-00616</t>
        </is>
      </c>
      <c r="B1814" s="6" t="inlineStr">
        <is>
          <t>Jamie Jackson</t>
        </is>
      </c>
      <c r="C1814" s="6" t="inlineStr">
        <is>
          <t>Senior Data Engineer</t>
        </is>
      </c>
      <c r="D1814" s="6" t="inlineStr">
        <is>
          <t>ic_analyst</t>
        </is>
      </c>
      <c r="E1814" s="6" t="n">
        <v>0.75</v>
      </c>
      <c r="F1814" s="6" t="inlineStr">
        <is>
          <t>Stackbridge</t>
        </is>
      </c>
      <c r="G1814" s="6" t="b">
        <v>1</v>
      </c>
      <c r="H1814" s="6" t="b">
        <v>1</v>
      </c>
      <c r="I1814" s="6" t="b">
        <v>0</v>
      </c>
      <c r="J1814" s="7" t="n">
        <v>34921</v>
      </c>
      <c r="K1814" s="6" t="n">
        <v>2</v>
      </c>
      <c r="L1814" s="6" t="inlineStr">
        <is>
          <t>programmatic</t>
        </is>
      </c>
      <c r="M1814" s="6" t="inlineStr">
        <is>
          <t>DSP-ABM-AirCover-Strategic</t>
        </is>
      </c>
      <c r="N1814" s="6" t="inlineStr">
        <is>
          <t>stackadapt</t>
        </is>
      </c>
      <c r="O1814" s="6" t="inlineStr">
        <is>
          <t>display</t>
        </is>
      </c>
      <c r="P1814" s="6" t="inlineStr">
        <is>
          <t>dsp_abm_aircover_strategic</t>
        </is>
      </c>
      <c r="Q1814" s="6" t="inlineStr">
        <is>
          <t>display-banner_abm</t>
        </is>
      </c>
      <c r="R1814" s="6" t="inlineStr">
        <is>
          <t>retarget-site-visitors-14d</t>
        </is>
      </c>
      <c r="S1814" s="8" t="n">
        <v>45841.71319444444</v>
      </c>
      <c r="T1814" s="6" t="inlineStr">
        <is>
          <t>newsletter_signup</t>
        </is>
      </c>
    </row>
    <row r="1815">
      <c r="A1815" s="9" t="inlineStr">
        <is>
          <t>PRO-00616</t>
        </is>
      </c>
      <c r="B1815" s="9" t="inlineStr">
        <is>
          <t>Jamie Jackson</t>
        </is>
      </c>
      <c r="C1815" s="9" t="inlineStr">
        <is>
          <t>Senior Data Engineer</t>
        </is>
      </c>
      <c r="D1815" s="9" t="inlineStr">
        <is>
          <t>ic_analyst</t>
        </is>
      </c>
      <c r="E1815" s="9" t="n">
        <v>0.75</v>
      </c>
      <c r="F1815" s="9" t="inlineStr">
        <is>
          <t>Stackbridge</t>
        </is>
      </c>
      <c r="G1815" s="9" t="b">
        <v>1</v>
      </c>
      <c r="H1815" s="9" t="b">
        <v>1</v>
      </c>
      <c r="I1815" s="9" t="b">
        <v>0</v>
      </c>
      <c r="J1815" s="10" t="n">
        <v>34921</v>
      </c>
      <c r="K1815" s="9" t="n">
        <v>3</v>
      </c>
      <c r="L1815" s="9" t="inlineStr">
        <is>
          <t>linkedin</t>
        </is>
      </c>
      <c r="M1815" s="9" t="inlineStr">
        <is>
          <t>LI-Retarget-PricingPage-14d</t>
        </is>
      </c>
      <c r="N1815" s="9" t="inlineStr">
        <is>
          <t>linkedin</t>
        </is>
      </c>
      <c r="O1815" s="9" t="inlineStr">
        <is>
          <t>paid-social</t>
        </is>
      </c>
      <c r="P1815" s="9" t="inlineStr">
        <is>
          <t>li_retarget_pricingpage_14d</t>
        </is>
      </c>
      <c r="Q1815" s="9" t="inlineStr">
        <is>
          <t>single-image_social-proof_cta-learn-more</t>
        </is>
      </c>
      <c r="R1815" s="9" t="inlineStr">
        <is>
          <t>li-retarget-site-visitors-30d</t>
        </is>
      </c>
      <c r="S1815" s="11" t="n">
        <v>45852.34166666667</v>
      </c>
      <c r="T1815" s="9" t="inlineStr">
        <is>
          <t>trial_signup</t>
        </is>
      </c>
    </row>
    <row r="1816">
      <c r="A1816" s="6" t="inlineStr">
        <is>
          <t>PRO-00617</t>
        </is>
      </c>
      <c r="B1816" s="6" t="inlineStr">
        <is>
          <t>Blake Davis</t>
        </is>
      </c>
      <c r="C1816" s="6" t="inlineStr">
        <is>
          <t>VP of Data Engineering</t>
        </is>
      </c>
      <c r="D1816" s="6" t="inlineStr">
        <is>
          <t>c_suite_vp</t>
        </is>
      </c>
      <c r="E1816" s="6" t="n">
        <v>1.5</v>
      </c>
      <c r="F1816" s="6" t="inlineStr">
        <is>
          <t>Helix Analytics</t>
        </is>
      </c>
      <c r="G1816" s="6" t="b">
        <v>1</v>
      </c>
      <c r="H1816" s="6" t="b">
        <v>0</v>
      </c>
      <c r="I1816" s="6" t="b">
        <v>0</v>
      </c>
      <c r="J1816" s="7" t="n">
        <v>0</v>
      </c>
      <c r="K1816" s="6" t="n">
        <v>1</v>
      </c>
      <c r="L1816" s="6" t="inlineStr">
        <is>
          <t>google</t>
        </is>
      </c>
      <c r="M1816" s="6" t="inlineStr">
        <is>
          <t>GGL-NonBrand-ETL-Tools</t>
        </is>
      </c>
      <c r="N1816" s="6" t="inlineStr">
        <is>
          <t>google</t>
        </is>
      </c>
      <c r="O1816" s="6" t="inlineStr">
        <is>
          <t>paid-search</t>
        </is>
      </c>
      <c r="P1816" s="6" t="inlineStr">
        <is>
          <t>ggl_nonbrand_etl_tools</t>
        </is>
      </c>
      <c r="Q1816" s="6" t="inlineStr">
        <is>
          <t>text-ad_rlsa</t>
        </is>
      </c>
      <c r="R1816" s="6" t="inlineStr">
        <is>
          <t>data-integration-platform</t>
        </is>
      </c>
      <c r="S1816" s="8" t="n">
        <v>45768.43263888889</v>
      </c>
      <c r="T1816" s="6" t="inlineStr">
        <is>
          <t>trial_signup</t>
        </is>
      </c>
    </row>
    <row r="1817">
      <c r="A1817" s="9" t="inlineStr">
        <is>
          <t>PRO-00617</t>
        </is>
      </c>
      <c r="B1817" s="9" t="inlineStr">
        <is>
          <t>Blake Davis</t>
        </is>
      </c>
      <c r="C1817" s="9" t="inlineStr">
        <is>
          <t>VP of Data Engineering</t>
        </is>
      </c>
      <c r="D1817" s="9" t="inlineStr">
        <is>
          <t>c_suite_vp</t>
        </is>
      </c>
      <c r="E1817" s="9" t="n">
        <v>1.5</v>
      </c>
      <c r="F1817" s="9" t="inlineStr">
        <is>
          <t>Helix Analytics</t>
        </is>
      </c>
      <c r="G1817" s="9" t="b">
        <v>1</v>
      </c>
      <c r="H1817" s="9" t="b">
        <v>0</v>
      </c>
      <c r="I1817" s="9" t="b">
        <v>0</v>
      </c>
      <c r="J1817" s="10" t="n">
        <v>0</v>
      </c>
      <c r="K1817" s="9" t="n">
        <v>2</v>
      </c>
      <c r="L1817" s="9" t="inlineStr">
        <is>
          <t>g2</t>
        </is>
      </c>
      <c r="M1817" s="9" t="inlineStr">
        <is>
          <t>G2-Badge-LP-Integration</t>
        </is>
      </c>
      <c r="N1817" s="9" t="inlineStr">
        <is>
          <t>g2</t>
        </is>
      </c>
      <c r="O1817" s="9" t="inlineStr">
        <is>
          <t>review-site</t>
        </is>
      </c>
      <c r="P1817" s="9" t="inlineStr">
        <is>
          <t>g2_badge_lp_integration</t>
        </is>
      </c>
      <c r="Q1817" s="9" t="inlineStr">
        <is>
          <t>badge-display_integration</t>
        </is>
      </c>
      <c r="R1817" s="9" t="inlineStr">
        <is>
          <t>etl-tools-comparison</t>
        </is>
      </c>
      <c r="S1817" s="11" t="n">
        <v>45783.38541666666</v>
      </c>
      <c r="T1817" s="9" t="inlineStr">
        <is>
          <t>gated_content_download</t>
        </is>
      </c>
    </row>
    <row r="1818">
      <c r="A1818" s="6" t="inlineStr">
        <is>
          <t>PRO-00618</t>
        </is>
      </c>
      <c r="B1818" s="6" t="inlineStr">
        <is>
          <t>Kendall Rodriguez</t>
        </is>
      </c>
      <c r="C1818" s="6" t="inlineStr">
        <is>
          <t>Data Engineer</t>
        </is>
      </c>
      <c r="D1818" s="6" t="inlineStr">
        <is>
          <t>ic_analyst</t>
        </is>
      </c>
      <c r="E1818" s="6" t="n">
        <v>0.75</v>
      </c>
      <c r="F1818" s="6" t="inlineStr">
        <is>
          <t>Solaris Data</t>
        </is>
      </c>
      <c r="G1818" s="6" t="b">
        <v>1</v>
      </c>
      <c r="H1818" s="6" t="b">
        <v>1</v>
      </c>
      <c r="I1818" s="6" t="b">
        <v>1</v>
      </c>
      <c r="J1818" s="7" t="n">
        <v>76803</v>
      </c>
      <c r="K1818" s="6" t="n">
        <v>1</v>
      </c>
      <c r="L1818" s="6" t="inlineStr">
        <is>
          <t>linkedin</t>
        </is>
      </c>
      <c r="M1818" s="6" t="inlineStr">
        <is>
          <t>LI-MOFU-Trial-AnalyticsTeams</t>
        </is>
      </c>
      <c r="N1818" s="6" t="inlineStr">
        <is>
          <t>linkedin</t>
        </is>
      </c>
      <c r="O1818" s="6" t="inlineStr">
        <is>
          <t>paid-social</t>
        </is>
      </c>
      <c r="P1818" s="6" t="inlineStr">
        <is>
          <t>li_mofu_trial_analyticsteams</t>
        </is>
      </c>
      <c r="Q1818" s="6" t="inlineStr">
        <is>
          <t>single-image_product-feature_cta-demo</t>
        </is>
      </c>
      <c r="R1818" s="6" t="inlineStr">
        <is>
          <t>li-abm-strategic-accounts</t>
        </is>
      </c>
      <c r="S1818" s="8" t="n">
        <v>45702.36736111111</v>
      </c>
      <c r="T1818" s="6" t="inlineStr">
        <is>
          <t>newsletter_signup</t>
        </is>
      </c>
    </row>
    <row r="1819">
      <c r="A1819" s="9" t="inlineStr">
        <is>
          <t>PRO-00618</t>
        </is>
      </c>
      <c r="B1819" s="9" t="inlineStr">
        <is>
          <t>Kendall Rodriguez</t>
        </is>
      </c>
      <c r="C1819" s="9" t="inlineStr">
        <is>
          <t>Data Engineer</t>
        </is>
      </c>
      <c r="D1819" s="9" t="inlineStr">
        <is>
          <t>ic_analyst</t>
        </is>
      </c>
      <c r="E1819" s="9" t="n">
        <v>0.75</v>
      </c>
      <c r="F1819" s="9" t="inlineStr">
        <is>
          <t>Solaris Data</t>
        </is>
      </c>
      <c r="G1819" s="9" t="b">
        <v>1</v>
      </c>
      <c r="H1819" s="9" t="b">
        <v>1</v>
      </c>
      <c r="I1819" s="9" t="b">
        <v>1</v>
      </c>
      <c r="J1819" s="10" t="n">
        <v>76803</v>
      </c>
      <c r="K1819" s="9" t="n">
        <v>2</v>
      </c>
      <c r="L1819" s="9" t="inlineStr">
        <is>
          <t>google</t>
        </is>
      </c>
      <c r="M1819" s="9" t="inlineStr">
        <is>
          <t>GGL-Brand-Syncflow-Exact</t>
        </is>
      </c>
      <c r="N1819" s="9" t="inlineStr">
        <is>
          <t>google</t>
        </is>
      </c>
      <c r="O1819" s="9" t="inlineStr">
        <is>
          <t>paid-search</t>
        </is>
      </c>
      <c r="P1819" s="9" t="inlineStr">
        <is>
          <t>ggl_brand_syncflow_exact</t>
        </is>
      </c>
      <c r="Q1819" s="9" t="inlineStr">
        <is>
          <t>text-ad_competitor</t>
        </is>
      </c>
      <c r="R1819" s="9" t="inlineStr">
        <is>
          <t>streamlink-vs-syncflow</t>
        </is>
      </c>
      <c r="S1819" s="11" t="n">
        <v>45712.73125</v>
      </c>
      <c r="T1819" s="9" t="inlineStr">
        <is>
          <t>trial_signup</t>
        </is>
      </c>
    </row>
    <row r="1820">
      <c r="A1820" s="6" t="inlineStr">
        <is>
          <t>PRO-00619</t>
        </is>
      </c>
      <c r="B1820" s="6" t="inlineStr">
        <is>
          <t>Logan White</t>
        </is>
      </c>
      <c r="C1820" s="6" t="inlineStr">
        <is>
          <t>BI Analyst</t>
        </is>
      </c>
      <c r="D1820" s="6" t="inlineStr">
        <is>
          <t>ic_analyst</t>
        </is>
      </c>
      <c r="E1820" s="6" t="n">
        <v>0.75</v>
      </c>
      <c r="F1820" s="6" t="inlineStr">
        <is>
          <t>Stratum Data</t>
        </is>
      </c>
      <c r="G1820" s="6" t="b">
        <v>1</v>
      </c>
      <c r="H1820" s="6" t="b">
        <v>0</v>
      </c>
      <c r="I1820" s="6" t="b">
        <v>0</v>
      </c>
      <c r="J1820" s="7" t="n">
        <v>0</v>
      </c>
      <c r="K1820" s="6" t="n">
        <v>1</v>
      </c>
      <c r="L1820" s="6" t="inlineStr">
        <is>
          <t>google</t>
        </is>
      </c>
      <c r="M1820" s="6" t="inlineStr">
        <is>
          <t>GGL-Competitor-Pipeform-Alt</t>
        </is>
      </c>
      <c r="N1820" s="6" t="inlineStr">
        <is>
          <t>google</t>
        </is>
      </c>
      <c r="O1820" s="6" t="inlineStr">
        <is>
          <t>paid-search</t>
        </is>
      </c>
      <c r="P1820" s="6" t="inlineStr">
        <is>
          <t>ggl_competitor_pipeform_alt</t>
        </is>
      </c>
      <c r="Q1820" s="6" t="inlineStr">
        <is>
          <t>text-ad_rlsa</t>
        </is>
      </c>
      <c r="R1820" s="6" t="inlineStr">
        <is>
          <t>etl-software</t>
        </is>
      </c>
      <c r="S1820" s="8" t="n">
        <v>45728.56597222222</v>
      </c>
      <c r="T1820" s="6" t="inlineStr">
        <is>
          <t>demo_request</t>
        </is>
      </c>
    </row>
    <row r="1821">
      <c r="A1821" s="9" t="inlineStr">
        <is>
          <t>PRO-00619</t>
        </is>
      </c>
      <c r="B1821" s="9" t="inlineStr">
        <is>
          <t>Logan White</t>
        </is>
      </c>
      <c r="C1821" s="9" t="inlineStr">
        <is>
          <t>BI Analyst</t>
        </is>
      </c>
      <c r="D1821" s="9" t="inlineStr">
        <is>
          <t>ic_analyst</t>
        </is>
      </c>
      <c r="E1821" s="9" t="n">
        <v>0.75</v>
      </c>
      <c r="F1821" s="9" t="inlineStr">
        <is>
          <t>Stratum Data</t>
        </is>
      </c>
      <c r="G1821" s="9" t="b">
        <v>1</v>
      </c>
      <c r="H1821" s="9" t="b">
        <v>0</v>
      </c>
      <c r="I1821" s="9" t="b">
        <v>0</v>
      </c>
      <c r="J1821" s="10" t="n">
        <v>0</v>
      </c>
      <c r="K1821" s="9" t="n">
        <v>2</v>
      </c>
      <c r="L1821" s="9" t="inlineStr">
        <is>
          <t>google</t>
        </is>
      </c>
      <c r="M1821" s="9" t="inlineStr">
        <is>
          <t>GGL-Competitor-Pipeform-Alt</t>
        </is>
      </c>
      <c r="N1821" s="9" t="inlineStr">
        <is>
          <t>google</t>
        </is>
      </c>
      <c r="O1821" s="9" t="inlineStr">
        <is>
          <t>paid-search</t>
        </is>
      </c>
      <c r="P1821" s="9" t="inlineStr">
        <is>
          <t>ggl_competitor_pipeform_alt</t>
        </is>
      </c>
      <c r="Q1821" s="9" t="inlineStr">
        <is>
          <t>text-ad_competitor</t>
        </is>
      </c>
      <c r="R1821" s="9" t="inlineStr">
        <is>
          <t>data-integration-platform</t>
        </is>
      </c>
      <c r="S1821" s="11" t="n">
        <v>45748.73055555556</v>
      </c>
      <c r="T1821" s="9" t="inlineStr">
        <is>
          <t>gated_content_download</t>
        </is>
      </c>
    </row>
    <row r="1822">
      <c r="A1822" s="6" t="inlineStr">
        <is>
          <t>PRO-00620</t>
        </is>
      </c>
      <c r="B1822" s="6" t="inlineStr">
        <is>
          <t>Logan Miller</t>
        </is>
      </c>
      <c r="C1822" s="6" t="inlineStr">
        <is>
          <t>Data Analyst</t>
        </is>
      </c>
      <c r="D1822" s="6" t="inlineStr">
        <is>
          <t>ic_analyst</t>
        </is>
      </c>
      <c r="E1822" s="6" t="n">
        <v>0.75</v>
      </c>
      <c r="F1822" s="6" t="inlineStr">
        <is>
          <t>Apex Workflows</t>
        </is>
      </c>
      <c r="G1822" s="6" t="b">
        <v>1</v>
      </c>
      <c r="H1822" s="6" t="b">
        <v>1</v>
      </c>
      <c r="I1822" s="6" t="b">
        <v>0</v>
      </c>
      <c r="J1822" s="7" t="n">
        <v>49065</v>
      </c>
      <c r="K1822" s="6" t="n">
        <v>1</v>
      </c>
      <c r="L1822" s="6" t="inlineStr">
        <is>
          <t>google</t>
        </is>
      </c>
      <c r="M1822" s="6" t="inlineStr">
        <is>
          <t>GGL-NonBrand-DataPipeline</t>
        </is>
      </c>
      <c r="N1822" s="6" t="inlineStr">
        <is>
          <t>google</t>
        </is>
      </c>
      <c r="O1822" s="6" t="inlineStr">
        <is>
          <t>paid-search</t>
        </is>
      </c>
      <c r="P1822" s="6" t="inlineStr">
        <is>
          <t>ggl_nonbrand_datapipeline</t>
        </is>
      </c>
      <c r="Q1822" s="6" t="inlineStr">
        <is>
          <t>text-ad_competitor</t>
        </is>
      </c>
      <c r="R1822" s="6" t="inlineStr">
        <is>
          <t>pipeform-alternative</t>
        </is>
      </c>
      <c r="S1822" s="8" t="n">
        <v>45831.72708333333</v>
      </c>
      <c r="T1822" s="6" t="inlineStr">
        <is>
          <t>gated_content_download</t>
        </is>
      </c>
    </row>
    <row r="1823">
      <c r="A1823" s="9" t="inlineStr">
        <is>
          <t>PRO-00620</t>
        </is>
      </c>
      <c r="B1823" s="9" t="inlineStr">
        <is>
          <t>Logan Miller</t>
        </is>
      </c>
      <c r="C1823" s="9" t="inlineStr">
        <is>
          <t>Data Analyst</t>
        </is>
      </c>
      <c r="D1823" s="9" t="inlineStr">
        <is>
          <t>ic_analyst</t>
        </is>
      </c>
      <c r="E1823" s="9" t="n">
        <v>0.75</v>
      </c>
      <c r="F1823" s="9" t="inlineStr">
        <is>
          <t>Apex Workflows</t>
        </is>
      </c>
      <c r="G1823" s="9" t="b">
        <v>1</v>
      </c>
      <c r="H1823" s="9" t="b">
        <v>1</v>
      </c>
      <c r="I1823" s="9" t="b">
        <v>0</v>
      </c>
      <c r="J1823" s="10" t="n">
        <v>49065</v>
      </c>
      <c r="K1823" s="9" t="n">
        <v>2</v>
      </c>
      <c r="L1823" s="9" t="inlineStr">
        <is>
          <t>programmatic</t>
        </is>
      </c>
      <c r="M1823" s="9" t="inlineStr">
        <is>
          <t>DSP-ABM-AirCover-Strategic</t>
        </is>
      </c>
      <c r="N1823" s="9" t="inlineStr">
        <is>
          <t>stackadapt</t>
        </is>
      </c>
      <c r="O1823" s="9" t="inlineStr">
        <is>
          <t>display</t>
        </is>
      </c>
      <c r="P1823" s="9" t="inlineStr">
        <is>
          <t>dsp_abm_aircover_strategic</t>
        </is>
      </c>
      <c r="Q1823" s="9" t="inlineStr">
        <is>
          <t>display-banner_abm</t>
        </is>
      </c>
      <c r="R1823" s="9" t="inlineStr">
        <is>
          <t>lookalike-data-engineers</t>
        </is>
      </c>
      <c r="S1823" s="11" t="n">
        <v>45846.42986111111</v>
      </c>
      <c r="T1823" s="9" t="inlineStr">
        <is>
          <t>gated_content_download</t>
        </is>
      </c>
    </row>
    <row r="1824">
      <c r="A1824" s="6" t="inlineStr">
        <is>
          <t>PRO-00620</t>
        </is>
      </c>
      <c r="B1824" s="6" t="inlineStr">
        <is>
          <t>Logan Miller</t>
        </is>
      </c>
      <c r="C1824" s="6" t="inlineStr">
        <is>
          <t>Data Analyst</t>
        </is>
      </c>
      <c r="D1824" s="6" t="inlineStr">
        <is>
          <t>ic_analyst</t>
        </is>
      </c>
      <c r="E1824" s="6" t="n">
        <v>0.75</v>
      </c>
      <c r="F1824" s="6" t="inlineStr">
        <is>
          <t>Apex Workflows</t>
        </is>
      </c>
      <c r="G1824" s="6" t="b">
        <v>1</v>
      </c>
      <c r="H1824" s="6" t="b">
        <v>1</v>
      </c>
      <c r="I1824" s="6" t="b">
        <v>0</v>
      </c>
      <c r="J1824" s="7" t="n">
        <v>49065</v>
      </c>
      <c r="K1824" s="6" t="n">
        <v>3</v>
      </c>
      <c r="L1824" s="6" t="inlineStr">
        <is>
          <t>google</t>
        </is>
      </c>
      <c r="M1824" s="6" t="inlineStr">
        <is>
          <t>GGL-Brand-Syncflow-Exact</t>
        </is>
      </c>
      <c r="N1824" s="6" t="inlineStr">
        <is>
          <t>google</t>
        </is>
      </c>
      <c r="O1824" s="6" t="inlineStr">
        <is>
          <t>paid-search</t>
        </is>
      </c>
      <c r="P1824" s="6" t="inlineStr">
        <is>
          <t>ggl_brand_syncflow_exact</t>
        </is>
      </c>
      <c r="Q1824" s="6" t="inlineStr">
        <is>
          <t>text-ad_search</t>
        </is>
      </c>
      <c r="R1824" s="6" t="inlineStr">
        <is>
          <t>data-pipeline-tools</t>
        </is>
      </c>
      <c r="S1824" s="8" t="n">
        <v>45859.33888888889</v>
      </c>
      <c r="T1824" s="6" t="inlineStr">
        <is>
          <t>trial_signup</t>
        </is>
      </c>
    </row>
    <row r="1825">
      <c r="A1825" s="9" t="inlineStr">
        <is>
          <t>PRO-00621</t>
        </is>
      </c>
      <c r="B1825" s="9" t="inlineStr">
        <is>
          <t>Morgan Smith</t>
        </is>
      </c>
      <c r="C1825" s="9" t="inlineStr">
        <is>
          <t>Data Engineering Manager</t>
        </is>
      </c>
      <c r="D1825" s="9" t="inlineStr">
        <is>
          <t>manager</t>
        </is>
      </c>
      <c r="E1825" s="9" t="n">
        <v>1</v>
      </c>
      <c r="F1825" s="9" t="inlineStr">
        <is>
          <t>Dataduct</t>
        </is>
      </c>
      <c r="G1825" s="9" t="b">
        <v>1</v>
      </c>
      <c r="H1825" s="9" t="b">
        <v>0</v>
      </c>
      <c r="I1825" s="9" t="b">
        <v>0</v>
      </c>
      <c r="J1825" s="10" t="n">
        <v>0</v>
      </c>
      <c r="K1825" s="9" t="n">
        <v>1</v>
      </c>
      <c r="L1825" s="9" t="inlineStr">
        <is>
          <t>linkedin</t>
        </is>
      </c>
      <c r="M1825" s="9" t="inlineStr">
        <is>
          <t>LI-MOFU-Demo-DataEngineers</t>
        </is>
      </c>
      <c r="N1825" s="9" t="inlineStr">
        <is>
          <t>linkedin</t>
        </is>
      </c>
      <c r="O1825" s="9" t="inlineStr">
        <is>
          <t>paid-social</t>
        </is>
      </c>
      <c r="P1825" s="9" t="inlineStr">
        <is>
          <t>li_mofu_demo_dataengineers</t>
        </is>
      </c>
      <c r="Q1825" s="9" t="inlineStr">
        <is>
          <t>single-image_product-feature_cta-trial</t>
        </is>
      </c>
      <c r="R1825" s="9" t="inlineStr">
        <is>
          <t>li-ent-data-engineers</t>
        </is>
      </c>
      <c r="S1825" s="11" t="n">
        <v>45820.38402777778</v>
      </c>
      <c r="T1825" s="9" t="inlineStr">
        <is>
          <t>newsletter_signup</t>
        </is>
      </c>
    </row>
    <row r="1826">
      <c r="A1826" s="6" t="inlineStr">
        <is>
          <t>PRO-00621</t>
        </is>
      </c>
      <c r="B1826" s="6" t="inlineStr">
        <is>
          <t>Morgan Smith</t>
        </is>
      </c>
      <c r="C1826" s="6" t="inlineStr">
        <is>
          <t>Data Engineering Manager</t>
        </is>
      </c>
      <c r="D1826" s="6" t="inlineStr">
        <is>
          <t>manager</t>
        </is>
      </c>
      <c r="E1826" s="6" t="n">
        <v>1</v>
      </c>
      <c r="F1826" s="6" t="inlineStr">
        <is>
          <t>Dataduct</t>
        </is>
      </c>
      <c r="G1826" s="6" t="b">
        <v>1</v>
      </c>
      <c r="H1826" s="6" t="b">
        <v>0</v>
      </c>
      <c r="I1826" s="6" t="b">
        <v>0</v>
      </c>
      <c r="J1826" s="7" t="n">
        <v>0</v>
      </c>
      <c r="K1826" s="6" t="n">
        <v>2</v>
      </c>
      <c r="L1826" s="6" t="inlineStr">
        <is>
          <t>g2</t>
        </is>
      </c>
      <c r="M1826" s="6" t="inlineStr">
        <is>
          <t>G2-Retarget-CategoryBuyers</t>
        </is>
      </c>
      <c r="N1826" s="6" t="inlineStr">
        <is>
          <t>g2</t>
        </is>
      </c>
      <c r="O1826" s="6" t="inlineStr">
        <is>
          <t>review-site</t>
        </is>
      </c>
      <c r="P1826" s="6" t="inlineStr">
        <is>
          <t>g2_retarget_categorybuyers</t>
        </is>
      </c>
      <c r="Q1826" s="6" t="inlineStr">
        <is>
          <t>gated-report_etl</t>
        </is>
      </c>
      <c r="R1826" s="6" t="inlineStr">
        <is>
          <t>data-integration-review</t>
        </is>
      </c>
      <c r="S1826" s="8" t="n">
        <v>45838.60763888889</v>
      </c>
      <c r="T1826" s="6" t="inlineStr">
        <is>
          <t>gated_content_download</t>
        </is>
      </c>
    </row>
    <row r="1827">
      <c r="A1827" s="9" t="inlineStr">
        <is>
          <t>PRO-00621</t>
        </is>
      </c>
      <c r="B1827" s="9" t="inlineStr">
        <is>
          <t>Morgan Smith</t>
        </is>
      </c>
      <c r="C1827" s="9" t="inlineStr">
        <is>
          <t>Data Engineering Manager</t>
        </is>
      </c>
      <c r="D1827" s="9" t="inlineStr">
        <is>
          <t>manager</t>
        </is>
      </c>
      <c r="E1827" s="9" t="n">
        <v>1</v>
      </c>
      <c r="F1827" s="9" t="inlineStr">
        <is>
          <t>Dataduct</t>
        </is>
      </c>
      <c r="G1827" s="9" t="b">
        <v>1</v>
      </c>
      <c r="H1827" s="9" t="b">
        <v>0</v>
      </c>
      <c r="I1827" s="9" t="b">
        <v>0</v>
      </c>
      <c r="J1827" s="10" t="n">
        <v>0</v>
      </c>
      <c r="K1827" s="9" t="n">
        <v>3</v>
      </c>
      <c r="L1827" s="9" t="inlineStr">
        <is>
          <t>linkedin</t>
        </is>
      </c>
      <c r="M1827" s="9" t="inlineStr">
        <is>
          <t>LI-Retarget-PricingPage-14d</t>
        </is>
      </c>
      <c r="N1827" s="9" t="inlineStr">
        <is>
          <t>linkedin</t>
        </is>
      </c>
      <c r="O1827" s="9" t="inlineStr">
        <is>
          <t>paid-social</t>
        </is>
      </c>
      <c r="P1827" s="9" t="inlineStr">
        <is>
          <t>li_retarget_pricingpage_14d</t>
        </is>
      </c>
      <c r="Q1827" s="9" t="inlineStr">
        <is>
          <t>single-image_product-feature_cta-trial</t>
        </is>
      </c>
      <c r="R1827" s="9" t="inlineStr">
        <is>
          <t>li-mid-analytics-directors</t>
        </is>
      </c>
      <c r="S1827" s="11" t="n">
        <v>45859.68958333333</v>
      </c>
      <c r="T1827" s="9" t="inlineStr">
        <is>
          <t>newsletter_signup</t>
        </is>
      </c>
    </row>
    <row r="1828">
      <c r="A1828" s="6" t="inlineStr">
        <is>
          <t>PRO-00621</t>
        </is>
      </c>
      <c r="B1828" s="6" t="inlineStr">
        <is>
          <t>Morgan Smith</t>
        </is>
      </c>
      <c r="C1828" s="6" t="inlineStr">
        <is>
          <t>Data Engineering Manager</t>
        </is>
      </c>
      <c r="D1828" s="6" t="inlineStr">
        <is>
          <t>manager</t>
        </is>
      </c>
      <c r="E1828" s="6" t="n">
        <v>1</v>
      </c>
      <c r="F1828" s="6" t="inlineStr">
        <is>
          <t>Dataduct</t>
        </is>
      </c>
      <c r="G1828" s="6" t="b">
        <v>1</v>
      </c>
      <c r="H1828" s="6" t="b">
        <v>0</v>
      </c>
      <c r="I1828" s="6" t="b">
        <v>0</v>
      </c>
      <c r="J1828" s="7" t="n">
        <v>0</v>
      </c>
      <c r="K1828" s="6" t="n">
        <v>4</v>
      </c>
      <c r="L1828" s="6" t="inlineStr">
        <is>
          <t>g2</t>
        </is>
      </c>
      <c r="M1828" s="6" t="inlineStr">
        <is>
          <t>G2-Retarget-CategoryBuyers</t>
        </is>
      </c>
      <c r="N1828" s="6" t="inlineStr">
        <is>
          <t>g2</t>
        </is>
      </c>
      <c r="O1828" s="6" t="inlineStr">
        <is>
          <t>review-site</t>
        </is>
      </c>
      <c r="P1828" s="6" t="inlineStr">
        <is>
          <t>g2_retarget_categorybuyers</t>
        </is>
      </c>
      <c r="Q1828" s="6" t="inlineStr">
        <is>
          <t>badge-display_integration</t>
        </is>
      </c>
      <c r="R1828" s="6" t="inlineStr">
        <is>
          <t>pipeline-software-evaluation</t>
        </is>
      </c>
      <c r="S1828" s="8" t="n">
        <v>45880.47708333333</v>
      </c>
      <c r="T1828" s="6" t="inlineStr">
        <is>
          <t>demo_request</t>
        </is>
      </c>
    </row>
    <row r="1829">
      <c r="A1829" s="9" t="inlineStr">
        <is>
          <t>PRO-00622</t>
        </is>
      </c>
      <c r="B1829" s="9" t="inlineStr">
        <is>
          <t>Casey Robinson</t>
        </is>
      </c>
      <c r="C1829" s="9" t="inlineStr">
        <is>
          <t>Director of Analytics</t>
        </is>
      </c>
      <c r="D1829" s="9" t="inlineStr">
        <is>
          <t>director</t>
        </is>
      </c>
      <c r="E1829" s="9" t="n">
        <v>1.25</v>
      </c>
      <c r="F1829" s="9" t="inlineStr">
        <is>
          <t>Syncflow</t>
        </is>
      </c>
      <c r="G1829" s="9" t="b">
        <v>1</v>
      </c>
      <c r="H1829" s="9" t="b">
        <v>0</v>
      </c>
      <c r="I1829" s="9" t="b">
        <v>0</v>
      </c>
      <c r="J1829" s="10" t="n">
        <v>0</v>
      </c>
      <c r="K1829" s="9" t="n">
        <v>1</v>
      </c>
      <c r="L1829" s="9" t="inlineStr">
        <is>
          <t>linkedin</t>
        </is>
      </c>
      <c r="M1829" s="9" t="inlineStr">
        <is>
          <t>LI-ABM-Strategic-ENT</t>
        </is>
      </c>
      <c r="N1829" s="9" t="inlineStr">
        <is>
          <t>linkedin</t>
        </is>
      </c>
      <c r="O1829" s="9" t="inlineStr">
        <is>
          <t>paid-social</t>
        </is>
      </c>
      <c r="P1829" s="9" t="inlineStr">
        <is>
          <t>li_abm_strategic_ent</t>
        </is>
      </c>
      <c r="Q1829" s="9" t="inlineStr">
        <is>
          <t>single-image_social-proof_cta-demo</t>
        </is>
      </c>
      <c r="R1829" s="9" t="inlineStr">
        <is>
          <t>li-abm-strategic-accounts</t>
        </is>
      </c>
      <c r="S1829" s="11" t="n">
        <v>45805.46111111111</v>
      </c>
      <c r="T1829" s="9" t="inlineStr">
        <is>
          <t>trial_signup</t>
        </is>
      </c>
    </row>
    <row r="1830">
      <c r="A1830" s="6" t="inlineStr">
        <is>
          <t>PRO-00622</t>
        </is>
      </c>
      <c r="B1830" s="6" t="inlineStr">
        <is>
          <t>Casey Robinson</t>
        </is>
      </c>
      <c r="C1830" s="6" t="inlineStr">
        <is>
          <t>Director of Analytics</t>
        </is>
      </c>
      <c r="D1830" s="6" t="inlineStr">
        <is>
          <t>director</t>
        </is>
      </c>
      <c r="E1830" s="6" t="n">
        <v>1.25</v>
      </c>
      <c r="F1830" s="6" t="inlineStr">
        <is>
          <t>Syncflow</t>
        </is>
      </c>
      <c r="G1830" s="6" t="b">
        <v>1</v>
      </c>
      <c r="H1830" s="6" t="b">
        <v>0</v>
      </c>
      <c r="I1830" s="6" t="b">
        <v>0</v>
      </c>
      <c r="J1830" s="7" t="n">
        <v>0</v>
      </c>
      <c r="K1830" s="6" t="n">
        <v>2</v>
      </c>
      <c r="L1830" s="6" t="inlineStr">
        <is>
          <t>programmatic</t>
        </is>
      </c>
      <c r="M1830" s="6" t="inlineStr">
        <is>
          <t>DSP-ABM-AirCover-Commercial</t>
        </is>
      </c>
      <c r="N1830" s="6" t="inlineStr">
        <is>
          <t>stackadapt</t>
        </is>
      </c>
      <c r="O1830" s="6" t="inlineStr">
        <is>
          <t>display</t>
        </is>
      </c>
      <c r="P1830" s="6" t="inlineStr">
        <is>
          <t>dsp_abm_aircover_commercial</t>
        </is>
      </c>
      <c r="Q1830" s="6" t="inlineStr">
        <is>
          <t>display-banner_abm</t>
        </is>
      </c>
      <c r="R1830" s="6" t="inlineStr">
        <is>
          <t>lookalike-data-engineers</t>
        </is>
      </c>
      <c r="S1830" s="8" t="n">
        <v>45813.425</v>
      </c>
      <c r="T1830" s="6" t="inlineStr">
        <is>
          <t>gated_content_download</t>
        </is>
      </c>
    </row>
    <row r="1831">
      <c r="A1831" s="9" t="inlineStr">
        <is>
          <t>PRO-00622</t>
        </is>
      </c>
      <c r="B1831" s="9" t="inlineStr">
        <is>
          <t>Casey Robinson</t>
        </is>
      </c>
      <c r="C1831" s="9" t="inlineStr">
        <is>
          <t>Director of Analytics</t>
        </is>
      </c>
      <c r="D1831" s="9" t="inlineStr">
        <is>
          <t>director</t>
        </is>
      </c>
      <c r="E1831" s="9" t="n">
        <v>1.25</v>
      </c>
      <c r="F1831" s="9" t="inlineStr">
        <is>
          <t>Syncflow</t>
        </is>
      </c>
      <c r="G1831" s="9" t="b">
        <v>1</v>
      </c>
      <c r="H1831" s="9" t="b">
        <v>0</v>
      </c>
      <c r="I1831" s="9" t="b">
        <v>0</v>
      </c>
      <c r="J1831" s="10" t="n">
        <v>0</v>
      </c>
      <c r="K1831" s="9" t="n">
        <v>3</v>
      </c>
      <c r="L1831" s="9" t="inlineStr">
        <is>
          <t>linkedin</t>
        </is>
      </c>
      <c r="M1831" s="9" t="inlineStr">
        <is>
          <t>LI-Retarget-SiteVisitors-30d</t>
        </is>
      </c>
      <c r="N1831" s="9" t="inlineStr">
        <is>
          <t>linkedin</t>
        </is>
      </c>
      <c r="O1831" s="9" t="inlineStr">
        <is>
          <t>paid-social</t>
        </is>
      </c>
      <c r="P1831" s="9" t="inlineStr">
        <is>
          <t>li_retarget_sitevisitors_30d</t>
        </is>
      </c>
      <c r="Q1831" s="9" t="inlineStr">
        <is>
          <t>single-image_pain-point_cta-demo</t>
        </is>
      </c>
      <c r="R1831" s="9" t="inlineStr">
        <is>
          <t>li-lookalike-closed-won</t>
        </is>
      </c>
      <c r="S1831" s="11" t="n">
        <v>45833.36111111111</v>
      </c>
      <c r="T1831" s="9" t="inlineStr">
        <is>
          <t>trial_signup</t>
        </is>
      </c>
    </row>
    <row r="1832">
      <c r="A1832" s="6" t="inlineStr">
        <is>
          <t>PRO-00622</t>
        </is>
      </c>
      <c r="B1832" s="6" t="inlineStr">
        <is>
          <t>Casey Robinson</t>
        </is>
      </c>
      <c r="C1832" s="6" t="inlineStr">
        <is>
          <t>Director of Analytics</t>
        </is>
      </c>
      <c r="D1832" s="6" t="inlineStr">
        <is>
          <t>director</t>
        </is>
      </c>
      <c r="E1832" s="6" t="n">
        <v>1.25</v>
      </c>
      <c r="F1832" s="6" t="inlineStr">
        <is>
          <t>Syncflow</t>
        </is>
      </c>
      <c r="G1832" s="6" t="b">
        <v>1</v>
      </c>
      <c r="H1832" s="6" t="b">
        <v>0</v>
      </c>
      <c r="I1832" s="6" t="b">
        <v>0</v>
      </c>
      <c r="J1832" s="7" t="n">
        <v>0</v>
      </c>
      <c r="K1832" s="6" t="n">
        <v>4</v>
      </c>
      <c r="L1832" s="6" t="inlineStr">
        <is>
          <t>google</t>
        </is>
      </c>
      <c r="M1832" s="6" t="inlineStr">
        <is>
          <t>GGL-RLSA-HighIntent-Visitors</t>
        </is>
      </c>
      <c r="N1832" s="6" t="inlineStr">
        <is>
          <t>google</t>
        </is>
      </c>
      <c r="O1832" s="6" t="inlineStr">
        <is>
          <t>paid-search</t>
        </is>
      </c>
      <c r="P1832" s="6" t="inlineStr">
        <is>
          <t>ggl_rlsa_highintent_visitors</t>
        </is>
      </c>
      <c r="Q1832" s="6" t="inlineStr">
        <is>
          <t>text-ad_rlsa</t>
        </is>
      </c>
      <c r="R1832" s="6" t="inlineStr">
        <is>
          <t>data-pipeline-tools</t>
        </is>
      </c>
      <c r="S1832" s="8" t="n">
        <v>45854.39791666667</v>
      </c>
      <c r="T1832" s="6" t="inlineStr">
        <is>
          <t>gated_content_download</t>
        </is>
      </c>
    </row>
    <row r="1833">
      <c r="A1833" s="9" t="inlineStr">
        <is>
          <t>PRO-00623</t>
        </is>
      </c>
      <c r="B1833" s="9" t="inlineStr">
        <is>
          <t>Skyler Chen</t>
        </is>
      </c>
      <c r="C1833" s="9" t="inlineStr">
        <is>
          <t>Director of Data</t>
        </is>
      </c>
      <c r="D1833" s="9" t="inlineStr">
        <is>
          <t>director</t>
        </is>
      </c>
      <c r="E1833" s="9" t="n">
        <v>1.25</v>
      </c>
      <c r="F1833" s="9" t="inlineStr">
        <is>
          <t>Axiom Cloud</t>
        </is>
      </c>
      <c r="G1833" s="9" t="b">
        <v>1</v>
      </c>
      <c r="H1833" s="9" t="b">
        <v>1</v>
      </c>
      <c r="I1833" s="9" t="b">
        <v>0</v>
      </c>
      <c r="J1833" s="10" t="n">
        <v>83250</v>
      </c>
      <c r="K1833" s="9" t="n">
        <v>1</v>
      </c>
      <c r="L1833" s="9" t="inlineStr">
        <is>
          <t>google</t>
        </is>
      </c>
      <c r="M1833" s="9" t="inlineStr">
        <is>
          <t>GGL-NonBrand-DataPipeline</t>
        </is>
      </c>
      <c r="N1833" s="9" t="inlineStr">
        <is>
          <t>google</t>
        </is>
      </c>
      <c r="O1833" s="9" t="inlineStr">
        <is>
          <t>paid-search</t>
        </is>
      </c>
      <c r="P1833" s="9" t="inlineStr">
        <is>
          <t>ggl_nonbrand_datapipeline</t>
        </is>
      </c>
      <c r="Q1833" s="9" t="inlineStr">
        <is>
          <t>text-ad_rlsa</t>
        </is>
      </c>
      <c r="R1833" s="9" t="inlineStr">
        <is>
          <t>data-integration-platform</t>
        </is>
      </c>
      <c r="S1833" s="11" t="n">
        <v>45702.63263888889</v>
      </c>
      <c r="T1833" s="9" t="inlineStr">
        <is>
          <t>gated_content_download</t>
        </is>
      </c>
    </row>
    <row r="1834">
      <c r="A1834" s="6" t="inlineStr">
        <is>
          <t>PRO-00623</t>
        </is>
      </c>
      <c r="B1834" s="6" t="inlineStr">
        <is>
          <t>Skyler Chen</t>
        </is>
      </c>
      <c r="C1834" s="6" t="inlineStr">
        <is>
          <t>Director of Data</t>
        </is>
      </c>
      <c r="D1834" s="6" t="inlineStr">
        <is>
          <t>director</t>
        </is>
      </c>
      <c r="E1834" s="6" t="n">
        <v>1.25</v>
      </c>
      <c r="F1834" s="6" t="inlineStr">
        <is>
          <t>Axiom Cloud</t>
        </is>
      </c>
      <c r="G1834" s="6" t="b">
        <v>1</v>
      </c>
      <c r="H1834" s="6" t="b">
        <v>1</v>
      </c>
      <c r="I1834" s="6" t="b">
        <v>0</v>
      </c>
      <c r="J1834" s="7" t="n">
        <v>83250</v>
      </c>
      <c r="K1834" s="6" t="n">
        <v>2</v>
      </c>
      <c r="L1834" s="6" t="inlineStr">
        <is>
          <t>g2</t>
        </is>
      </c>
      <c r="M1834" s="6" t="inlineStr">
        <is>
          <t>G2-Badge-LP-Integration</t>
        </is>
      </c>
      <c r="N1834" s="6" t="inlineStr">
        <is>
          <t>g2</t>
        </is>
      </c>
      <c r="O1834" s="6" t="inlineStr">
        <is>
          <t>review-site</t>
        </is>
      </c>
      <c r="P1834" s="6" t="inlineStr">
        <is>
          <t>g2_badge_lp_integration</t>
        </is>
      </c>
      <c r="Q1834" s="6" t="inlineStr">
        <is>
          <t>gated-report_etl</t>
        </is>
      </c>
      <c r="R1834" s="6" t="inlineStr">
        <is>
          <t>data-integration-review</t>
        </is>
      </c>
      <c r="S1834" s="8" t="n">
        <v>45720.56597222222</v>
      </c>
      <c r="T1834" s="6" t="inlineStr">
        <is>
          <t>gated_content_download</t>
        </is>
      </c>
    </row>
    <row r="1835">
      <c r="A1835" s="9" t="inlineStr">
        <is>
          <t>PRO-00623</t>
        </is>
      </c>
      <c r="B1835" s="9" t="inlineStr">
        <is>
          <t>Skyler Chen</t>
        </is>
      </c>
      <c r="C1835" s="9" t="inlineStr">
        <is>
          <t>Director of Data</t>
        </is>
      </c>
      <c r="D1835" s="9" t="inlineStr">
        <is>
          <t>director</t>
        </is>
      </c>
      <c r="E1835" s="9" t="n">
        <v>1.25</v>
      </c>
      <c r="F1835" s="9" t="inlineStr">
        <is>
          <t>Axiom Cloud</t>
        </is>
      </c>
      <c r="G1835" s="9" t="b">
        <v>1</v>
      </c>
      <c r="H1835" s="9" t="b">
        <v>1</v>
      </c>
      <c r="I1835" s="9" t="b">
        <v>0</v>
      </c>
      <c r="J1835" s="10" t="n">
        <v>83250</v>
      </c>
      <c r="K1835" s="9" t="n">
        <v>3</v>
      </c>
      <c r="L1835" s="9" t="inlineStr">
        <is>
          <t>g2</t>
        </is>
      </c>
      <c r="M1835" s="9" t="inlineStr">
        <is>
          <t>G2-GridReport-ETL-Gated</t>
        </is>
      </c>
      <c r="N1835" s="9" t="inlineStr">
        <is>
          <t>g2</t>
        </is>
      </c>
      <c r="O1835" s="9" t="inlineStr">
        <is>
          <t>review-site</t>
        </is>
      </c>
      <c r="P1835" s="9" t="inlineStr">
        <is>
          <t>g2_gridreport_etl_gated</t>
        </is>
      </c>
      <c r="Q1835" s="9" t="inlineStr">
        <is>
          <t>retarget-banner_category</t>
        </is>
      </c>
      <c r="R1835" s="9" t="inlineStr">
        <is>
          <t>pipeline-software-evaluation</t>
        </is>
      </c>
      <c r="S1835" s="11" t="n">
        <v>45736.34722222222</v>
      </c>
      <c r="T1835" s="9" t="inlineStr">
        <is>
          <t>trial_signup</t>
        </is>
      </c>
    </row>
    <row r="1836">
      <c r="A1836" s="6" t="inlineStr">
        <is>
          <t>PRO-00624</t>
        </is>
      </c>
      <c r="B1836" s="6" t="inlineStr">
        <is>
          <t>Phoenix Nguyen</t>
        </is>
      </c>
      <c r="C1836" s="6" t="inlineStr">
        <is>
          <t>VP of Analytics</t>
        </is>
      </c>
      <c r="D1836" s="6" t="inlineStr">
        <is>
          <t>c_suite_vp</t>
        </is>
      </c>
      <c r="E1836" s="6" t="n">
        <v>1.5</v>
      </c>
      <c r="F1836" s="6" t="inlineStr">
        <is>
          <t>Pulsestream</t>
        </is>
      </c>
      <c r="G1836" s="6" t="b">
        <v>1</v>
      </c>
      <c r="H1836" s="6" t="b">
        <v>0</v>
      </c>
      <c r="I1836" s="6" t="b">
        <v>0</v>
      </c>
      <c r="J1836" s="7" t="n">
        <v>0</v>
      </c>
      <c r="K1836" s="6" t="n">
        <v>1</v>
      </c>
      <c r="L1836" s="6" t="inlineStr">
        <is>
          <t>linkedin</t>
        </is>
      </c>
      <c r="M1836" s="6" t="inlineStr">
        <is>
          <t>LI-Retarget-PricingPage-14d</t>
        </is>
      </c>
      <c r="N1836" s="6" t="inlineStr">
        <is>
          <t>linkedin</t>
        </is>
      </c>
      <c r="O1836" s="6" t="inlineStr">
        <is>
          <t>paid-social</t>
        </is>
      </c>
      <c r="P1836" s="6" t="inlineStr">
        <is>
          <t>li_retarget_pricingpage_14d</t>
        </is>
      </c>
      <c r="Q1836" s="6" t="inlineStr">
        <is>
          <t>single-image_social-proof_cta-learn-more</t>
        </is>
      </c>
      <c r="R1836" s="6" t="inlineStr">
        <is>
          <t>li-mid-analytics-directors</t>
        </is>
      </c>
      <c r="S1836" s="8" t="n">
        <v>45719.63263888889</v>
      </c>
      <c r="T1836" s="6" t="inlineStr">
        <is>
          <t>gated_content_download</t>
        </is>
      </c>
    </row>
    <row r="1837">
      <c r="A1837" s="9" t="inlineStr">
        <is>
          <t>PRO-00624</t>
        </is>
      </c>
      <c r="B1837" s="9" t="inlineStr">
        <is>
          <t>Phoenix Nguyen</t>
        </is>
      </c>
      <c r="C1837" s="9" t="inlineStr">
        <is>
          <t>VP of Analytics</t>
        </is>
      </c>
      <c r="D1837" s="9" t="inlineStr">
        <is>
          <t>c_suite_vp</t>
        </is>
      </c>
      <c r="E1837" s="9" t="n">
        <v>1.5</v>
      </c>
      <c r="F1837" s="9" t="inlineStr">
        <is>
          <t>Pulsestream</t>
        </is>
      </c>
      <c r="G1837" s="9" t="b">
        <v>1</v>
      </c>
      <c r="H1837" s="9" t="b">
        <v>0</v>
      </c>
      <c r="I1837" s="9" t="b">
        <v>0</v>
      </c>
      <c r="J1837" s="10" t="n">
        <v>0</v>
      </c>
      <c r="K1837" s="9" t="n">
        <v>2</v>
      </c>
      <c r="L1837" s="9" t="inlineStr">
        <is>
          <t>google</t>
        </is>
      </c>
      <c r="M1837" s="9" t="inlineStr">
        <is>
          <t>GGL-Competitor-Streamlink-Alt</t>
        </is>
      </c>
      <c r="N1837" s="9" t="inlineStr">
        <is>
          <t>google</t>
        </is>
      </c>
      <c r="O1837" s="9" t="inlineStr">
        <is>
          <t>paid-search</t>
        </is>
      </c>
      <c r="P1837" s="9" t="inlineStr">
        <is>
          <t>ggl_competitor_streamlink_alt</t>
        </is>
      </c>
      <c r="Q1837" s="9" t="inlineStr">
        <is>
          <t>text-ad_search</t>
        </is>
      </c>
      <c r="R1837" s="9" t="inlineStr">
        <is>
          <t>etl-software</t>
        </is>
      </c>
      <c r="S1837" s="11" t="n">
        <v>45737.49930555555</v>
      </c>
      <c r="T1837" s="9" t="inlineStr">
        <is>
          <t>gated_content_download</t>
        </is>
      </c>
    </row>
    <row r="1838">
      <c r="A1838" s="6" t="inlineStr">
        <is>
          <t>PRO-00624</t>
        </is>
      </c>
      <c r="B1838" s="6" t="inlineStr">
        <is>
          <t>Phoenix Nguyen</t>
        </is>
      </c>
      <c r="C1838" s="6" t="inlineStr">
        <is>
          <t>VP of Analytics</t>
        </is>
      </c>
      <c r="D1838" s="6" t="inlineStr">
        <is>
          <t>c_suite_vp</t>
        </is>
      </c>
      <c r="E1838" s="6" t="n">
        <v>1.5</v>
      </c>
      <c r="F1838" s="6" t="inlineStr">
        <is>
          <t>Pulsestream</t>
        </is>
      </c>
      <c r="G1838" s="6" t="b">
        <v>1</v>
      </c>
      <c r="H1838" s="6" t="b">
        <v>0</v>
      </c>
      <c r="I1838" s="6" t="b">
        <v>0</v>
      </c>
      <c r="J1838" s="7" t="n">
        <v>0</v>
      </c>
      <c r="K1838" s="6" t="n">
        <v>3</v>
      </c>
      <c r="L1838" s="6" t="inlineStr">
        <is>
          <t>google</t>
        </is>
      </c>
      <c r="M1838" s="6" t="inlineStr">
        <is>
          <t>GGL-RLSA-HighIntent-Visitors</t>
        </is>
      </c>
      <c r="N1838" s="6" t="inlineStr">
        <is>
          <t>google</t>
        </is>
      </c>
      <c r="O1838" s="6" t="inlineStr">
        <is>
          <t>paid-search</t>
        </is>
      </c>
      <c r="P1838" s="6" t="inlineStr">
        <is>
          <t>ggl_rlsa_highintent_visitors</t>
        </is>
      </c>
      <c r="Q1838" s="6" t="inlineStr">
        <is>
          <t>text-ad_rlsa</t>
        </is>
      </c>
      <c r="R1838" s="6" t="inlineStr">
        <is>
          <t>data-pipeline-tools</t>
        </is>
      </c>
      <c r="S1838" s="8" t="n">
        <v>45747.44166666667</v>
      </c>
      <c r="T1838" s="6" t="inlineStr">
        <is>
          <t>demo_request</t>
        </is>
      </c>
    </row>
    <row r="1839">
      <c r="A1839" s="9" t="inlineStr">
        <is>
          <t>PRO-00625</t>
        </is>
      </c>
      <c r="B1839" s="9" t="inlineStr">
        <is>
          <t>Hayden Miller</t>
        </is>
      </c>
      <c r="C1839" s="9" t="inlineStr">
        <is>
          <t>Data Engineer</t>
        </is>
      </c>
      <c r="D1839" s="9" t="inlineStr">
        <is>
          <t>ic_analyst</t>
        </is>
      </c>
      <c r="E1839" s="9" t="n">
        <v>0.75</v>
      </c>
      <c r="F1839" s="9" t="inlineStr">
        <is>
          <t>Ember Analytics</t>
        </is>
      </c>
      <c r="G1839" s="9" t="b">
        <v>1</v>
      </c>
      <c r="H1839" s="9" t="b">
        <v>1</v>
      </c>
      <c r="I1839" s="9" t="b">
        <v>1</v>
      </c>
      <c r="J1839" s="10" t="n">
        <v>58948</v>
      </c>
      <c r="K1839" s="9" t="n">
        <v>1</v>
      </c>
      <c r="L1839" s="9" t="inlineStr">
        <is>
          <t>linkedin</t>
        </is>
      </c>
      <c r="M1839" s="9" t="inlineStr">
        <is>
          <t>LI-ENT-Awareness-DataIntegration</t>
        </is>
      </c>
      <c r="N1839" s="9" t="inlineStr">
        <is>
          <t>linkedin</t>
        </is>
      </c>
      <c r="O1839" s="9" t="inlineStr">
        <is>
          <t>paid-social</t>
        </is>
      </c>
      <c r="P1839" s="9" t="inlineStr">
        <is>
          <t>li_ent_awareness_dataintegration</t>
        </is>
      </c>
      <c r="Q1839" s="9" t="inlineStr">
        <is>
          <t>single-image_thought-leadership_cta-learn-more</t>
        </is>
      </c>
      <c r="R1839" s="9" t="inlineStr">
        <is>
          <t>li-retarget-site-visitors-30d</t>
        </is>
      </c>
      <c r="S1839" s="11" t="n">
        <v>45778.69097222222</v>
      </c>
      <c r="T1839" s="9" t="inlineStr">
        <is>
          <t>trial_signup</t>
        </is>
      </c>
    </row>
    <row r="1840">
      <c r="A1840" s="6" t="inlineStr">
        <is>
          <t>PRO-00625</t>
        </is>
      </c>
      <c r="B1840" s="6" t="inlineStr">
        <is>
          <t>Hayden Miller</t>
        </is>
      </c>
      <c r="C1840" s="6" t="inlineStr">
        <is>
          <t>Data Engineer</t>
        </is>
      </c>
      <c r="D1840" s="6" t="inlineStr">
        <is>
          <t>ic_analyst</t>
        </is>
      </c>
      <c r="E1840" s="6" t="n">
        <v>0.75</v>
      </c>
      <c r="F1840" s="6" t="inlineStr">
        <is>
          <t>Ember Analytics</t>
        </is>
      </c>
      <c r="G1840" s="6" t="b">
        <v>1</v>
      </c>
      <c r="H1840" s="6" t="b">
        <v>1</v>
      </c>
      <c r="I1840" s="6" t="b">
        <v>1</v>
      </c>
      <c r="J1840" s="7" t="n">
        <v>58948</v>
      </c>
      <c r="K1840" s="6" t="n">
        <v>2</v>
      </c>
      <c r="L1840" s="6" t="inlineStr">
        <is>
          <t>programmatic</t>
        </is>
      </c>
      <c r="M1840" s="6" t="inlineStr">
        <is>
          <t>DSP-ABM-AirCover-Commercial</t>
        </is>
      </c>
      <c r="N1840" s="6" t="inlineStr">
        <is>
          <t>stackadapt</t>
        </is>
      </c>
      <c r="O1840" s="6" t="inlineStr">
        <is>
          <t>display</t>
        </is>
      </c>
      <c r="P1840" s="6" t="inlineStr">
        <is>
          <t>dsp_abm_aircover_commercial</t>
        </is>
      </c>
      <c r="Q1840" s="6" t="inlineStr">
        <is>
          <t>display-banner_retarget</t>
        </is>
      </c>
      <c r="R1840" s="6" t="inlineStr">
        <is>
          <t>lookalike-data-engineers</t>
        </is>
      </c>
      <c r="S1840" s="8" t="n">
        <v>45789.74583333333</v>
      </c>
      <c r="T1840" s="6" t="inlineStr">
        <is>
          <t>demo_request</t>
        </is>
      </c>
    </row>
    <row r="1841">
      <c r="A1841" s="9" t="inlineStr">
        <is>
          <t>PRO-00625</t>
        </is>
      </c>
      <c r="B1841" s="9" t="inlineStr">
        <is>
          <t>Hayden Miller</t>
        </is>
      </c>
      <c r="C1841" s="9" t="inlineStr">
        <is>
          <t>Data Engineer</t>
        </is>
      </c>
      <c r="D1841" s="9" t="inlineStr">
        <is>
          <t>ic_analyst</t>
        </is>
      </c>
      <c r="E1841" s="9" t="n">
        <v>0.75</v>
      </c>
      <c r="F1841" s="9" t="inlineStr">
        <is>
          <t>Ember Analytics</t>
        </is>
      </c>
      <c r="G1841" s="9" t="b">
        <v>1</v>
      </c>
      <c r="H1841" s="9" t="b">
        <v>1</v>
      </c>
      <c r="I1841" s="9" t="b">
        <v>1</v>
      </c>
      <c r="J1841" s="10" t="n">
        <v>58948</v>
      </c>
      <c r="K1841" s="9" t="n">
        <v>3</v>
      </c>
      <c r="L1841" s="9" t="inlineStr">
        <is>
          <t>linkedin</t>
        </is>
      </c>
      <c r="M1841" s="9" t="inlineStr">
        <is>
          <t>LI-Retarget-PricingPage-14d</t>
        </is>
      </c>
      <c r="N1841" s="9" t="inlineStr">
        <is>
          <t>linkedin</t>
        </is>
      </c>
      <c r="O1841" s="9" t="inlineStr">
        <is>
          <t>paid-social</t>
        </is>
      </c>
      <c r="P1841" s="9" t="inlineStr">
        <is>
          <t>li_retarget_pricingpage_14d</t>
        </is>
      </c>
      <c r="Q1841" s="9" t="inlineStr">
        <is>
          <t>single-image_product-feature_cta-trial</t>
        </is>
      </c>
      <c r="R1841" s="9" t="inlineStr">
        <is>
          <t>li-mid-analytics-directors</t>
        </is>
      </c>
      <c r="S1841" s="11" t="n">
        <v>45800.58819444444</v>
      </c>
      <c r="T1841" s="9" t="inlineStr">
        <is>
          <t>gated_content_download</t>
        </is>
      </c>
    </row>
    <row r="1842">
      <c r="A1842" s="6" t="inlineStr">
        <is>
          <t>PRO-00626</t>
        </is>
      </c>
      <c r="B1842" s="6" t="inlineStr">
        <is>
          <t>Drew Walker</t>
        </is>
      </c>
      <c r="C1842" s="6" t="inlineStr">
        <is>
          <t>Data Platform Manager</t>
        </is>
      </c>
      <c r="D1842" s="6" t="inlineStr">
        <is>
          <t>manager</t>
        </is>
      </c>
      <c r="E1842" s="6" t="n">
        <v>1</v>
      </c>
      <c r="F1842" s="6" t="inlineStr">
        <is>
          <t>Stackbridge</t>
        </is>
      </c>
      <c r="G1842" s="6" t="b">
        <v>0</v>
      </c>
      <c r="H1842" s="6" t="b">
        <v>0</v>
      </c>
      <c r="I1842" s="6" t="b">
        <v>0</v>
      </c>
      <c r="J1842" s="7" t="n">
        <v>0</v>
      </c>
      <c r="K1842" s="6" t="n">
        <v>1</v>
      </c>
      <c r="L1842" s="6" t="inlineStr">
        <is>
          <t>linkedin</t>
        </is>
      </c>
      <c r="M1842" s="6" t="inlineStr">
        <is>
          <t>LI-ABM-Strategic-ENT</t>
        </is>
      </c>
      <c r="N1842" s="6" t="inlineStr">
        <is>
          <t>linkedin</t>
        </is>
      </c>
      <c r="O1842" s="6" t="inlineStr">
        <is>
          <t>paid-social</t>
        </is>
      </c>
      <c r="P1842" s="6" t="inlineStr">
        <is>
          <t>li_abm_strategic_ent</t>
        </is>
      </c>
      <c r="Q1842" s="6" t="inlineStr">
        <is>
          <t>single-image_product-feature_cta-trial</t>
        </is>
      </c>
      <c r="R1842" s="6" t="inlineStr">
        <is>
          <t>li-ent-data-engineers</t>
        </is>
      </c>
      <c r="S1842" s="8" t="n">
        <v>45719.45625</v>
      </c>
      <c r="T1842" s="6" t="inlineStr">
        <is>
          <t>gated_content_download</t>
        </is>
      </c>
    </row>
    <row r="1843">
      <c r="A1843" s="9" t="inlineStr">
        <is>
          <t>PRO-00626</t>
        </is>
      </c>
      <c r="B1843" s="9" t="inlineStr">
        <is>
          <t>Drew Walker</t>
        </is>
      </c>
      <c r="C1843" s="9" t="inlineStr">
        <is>
          <t>Data Platform Manager</t>
        </is>
      </c>
      <c r="D1843" s="9" t="inlineStr">
        <is>
          <t>manager</t>
        </is>
      </c>
      <c r="E1843" s="9" t="n">
        <v>1</v>
      </c>
      <c r="F1843" s="9" t="inlineStr">
        <is>
          <t>Stackbridge</t>
        </is>
      </c>
      <c r="G1843" s="9" t="b">
        <v>0</v>
      </c>
      <c r="H1843" s="9" t="b">
        <v>0</v>
      </c>
      <c r="I1843" s="9" t="b">
        <v>0</v>
      </c>
      <c r="J1843" s="10" t="n">
        <v>0</v>
      </c>
      <c r="K1843" s="9" t="n">
        <v>2</v>
      </c>
      <c r="L1843" s="9" t="inlineStr">
        <is>
          <t>linkedin</t>
        </is>
      </c>
      <c r="M1843" s="9" t="inlineStr">
        <is>
          <t>LI-MOFU-Demo-DataEngineers</t>
        </is>
      </c>
      <c r="N1843" s="9" t="inlineStr">
        <is>
          <t>linkedin</t>
        </is>
      </c>
      <c r="O1843" s="9" t="inlineStr">
        <is>
          <t>paid-social</t>
        </is>
      </c>
      <c r="P1843" s="9" t="inlineStr">
        <is>
          <t>li_mofu_demo_dataengineers</t>
        </is>
      </c>
      <c r="Q1843" s="9" t="inlineStr">
        <is>
          <t>single-image_social-proof_cta-learn-more</t>
        </is>
      </c>
      <c r="R1843" s="9" t="inlineStr">
        <is>
          <t>li-abm-strategic-accounts</t>
        </is>
      </c>
      <c r="S1843" s="11" t="n">
        <v>45728.62777777778</v>
      </c>
      <c r="T1843" s="9" t="inlineStr">
        <is>
          <t>newsletter_signup</t>
        </is>
      </c>
    </row>
    <row r="1844">
      <c r="A1844" s="6" t="inlineStr">
        <is>
          <t>PRO-00626</t>
        </is>
      </c>
      <c r="B1844" s="6" t="inlineStr">
        <is>
          <t>Drew Walker</t>
        </is>
      </c>
      <c r="C1844" s="6" t="inlineStr">
        <is>
          <t>Data Platform Manager</t>
        </is>
      </c>
      <c r="D1844" s="6" t="inlineStr">
        <is>
          <t>manager</t>
        </is>
      </c>
      <c r="E1844" s="6" t="n">
        <v>1</v>
      </c>
      <c r="F1844" s="6" t="inlineStr">
        <is>
          <t>Stackbridge</t>
        </is>
      </c>
      <c r="G1844" s="6" t="b">
        <v>0</v>
      </c>
      <c r="H1844" s="6" t="b">
        <v>0</v>
      </c>
      <c r="I1844" s="6" t="b">
        <v>0</v>
      </c>
      <c r="J1844" s="7" t="n">
        <v>0</v>
      </c>
      <c r="K1844" s="6" t="n">
        <v>3</v>
      </c>
      <c r="L1844" s="6" t="inlineStr">
        <is>
          <t>g2</t>
        </is>
      </c>
      <c r="M1844" s="6" t="inlineStr">
        <is>
          <t>G2-Badge-LP-Integration</t>
        </is>
      </c>
      <c r="N1844" s="6" t="inlineStr">
        <is>
          <t>g2</t>
        </is>
      </c>
      <c r="O1844" s="6" t="inlineStr">
        <is>
          <t>review-site</t>
        </is>
      </c>
      <c r="P1844" s="6" t="inlineStr">
        <is>
          <t>g2_badge_lp_integration</t>
        </is>
      </c>
      <c r="Q1844" s="6" t="inlineStr">
        <is>
          <t>retarget-banner_category</t>
        </is>
      </c>
      <c r="R1844" s="6" t="inlineStr">
        <is>
          <t>data-integration-review</t>
        </is>
      </c>
      <c r="S1844" s="8" t="n">
        <v>45743.65694444445</v>
      </c>
      <c r="T1844" s="6" t="inlineStr">
        <is>
          <t>gated_content_download</t>
        </is>
      </c>
    </row>
    <row r="1845">
      <c r="A1845" s="9" t="inlineStr">
        <is>
          <t>PRO-00627</t>
        </is>
      </c>
      <c r="B1845" s="9" t="inlineStr">
        <is>
          <t>Logan Smith</t>
        </is>
      </c>
      <c r="C1845" s="9" t="inlineStr">
        <is>
          <t>Director of Data Engineering</t>
        </is>
      </c>
      <c r="D1845" s="9" t="inlineStr">
        <is>
          <t>director</t>
        </is>
      </c>
      <c r="E1845" s="9" t="n">
        <v>1.25</v>
      </c>
      <c r="F1845" s="9" t="inlineStr">
        <is>
          <t>Dataduct</t>
        </is>
      </c>
      <c r="G1845" s="9" t="b">
        <v>1</v>
      </c>
      <c r="H1845" s="9" t="b">
        <v>0</v>
      </c>
      <c r="I1845" s="9" t="b">
        <v>0</v>
      </c>
      <c r="J1845" s="10" t="n">
        <v>0</v>
      </c>
      <c r="K1845" s="9" t="n">
        <v>1</v>
      </c>
      <c r="L1845" s="9" t="inlineStr">
        <is>
          <t>google</t>
        </is>
      </c>
      <c r="M1845" s="9" t="inlineStr">
        <is>
          <t>GGL-Brand-Syncflow-Exact</t>
        </is>
      </c>
      <c r="N1845" s="9" t="inlineStr">
        <is>
          <t>google</t>
        </is>
      </c>
      <c r="O1845" s="9" t="inlineStr">
        <is>
          <t>paid-search</t>
        </is>
      </c>
      <c r="P1845" s="9" t="inlineStr">
        <is>
          <t>ggl_brand_syncflow_exact</t>
        </is>
      </c>
      <c r="Q1845" s="9" t="inlineStr">
        <is>
          <t>text-ad_competitor</t>
        </is>
      </c>
      <c r="R1845" s="9" t="inlineStr">
        <is>
          <t>data-pipeline-tools</t>
        </is>
      </c>
      <c r="S1845" s="11" t="n">
        <v>45845.61527777778</v>
      </c>
      <c r="T1845" s="9" t="inlineStr">
        <is>
          <t>gated_content_download</t>
        </is>
      </c>
    </row>
    <row r="1846">
      <c r="A1846" s="6" t="inlineStr">
        <is>
          <t>PRO-00627</t>
        </is>
      </c>
      <c r="B1846" s="6" t="inlineStr">
        <is>
          <t>Logan Smith</t>
        </is>
      </c>
      <c r="C1846" s="6" t="inlineStr">
        <is>
          <t>Director of Data Engineering</t>
        </is>
      </c>
      <c r="D1846" s="6" t="inlineStr">
        <is>
          <t>director</t>
        </is>
      </c>
      <c r="E1846" s="6" t="n">
        <v>1.25</v>
      </c>
      <c r="F1846" s="6" t="inlineStr">
        <is>
          <t>Dataduct</t>
        </is>
      </c>
      <c r="G1846" s="6" t="b">
        <v>1</v>
      </c>
      <c r="H1846" s="6" t="b">
        <v>0</v>
      </c>
      <c r="I1846" s="6" t="b">
        <v>0</v>
      </c>
      <c r="J1846" s="7" t="n">
        <v>0</v>
      </c>
      <c r="K1846" s="6" t="n">
        <v>2</v>
      </c>
      <c r="L1846" s="6" t="inlineStr">
        <is>
          <t>g2</t>
        </is>
      </c>
      <c r="M1846" s="6" t="inlineStr">
        <is>
          <t>G2-Badge-LP-Integration</t>
        </is>
      </c>
      <c r="N1846" s="6" t="inlineStr">
        <is>
          <t>g2</t>
        </is>
      </c>
      <c r="O1846" s="6" t="inlineStr">
        <is>
          <t>review-site</t>
        </is>
      </c>
      <c r="P1846" s="6" t="inlineStr">
        <is>
          <t>g2_badge_lp_integration</t>
        </is>
      </c>
      <c r="Q1846" s="6" t="inlineStr">
        <is>
          <t>retarget-banner_category</t>
        </is>
      </c>
      <c r="R1846" s="6" t="inlineStr">
        <is>
          <t>pipeline-software-evaluation</t>
        </is>
      </c>
      <c r="S1846" s="8" t="n">
        <v>45866.34444444445</v>
      </c>
      <c r="T1846" s="6" t="inlineStr">
        <is>
          <t>trial_signup</t>
        </is>
      </c>
    </row>
    <row r="1847">
      <c r="A1847" s="9" t="inlineStr">
        <is>
          <t>PRO-00628</t>
        </is>
      </c>
      <c r="B1847" s="9" t="inlineStr">
        <is>
          <t>Logan Walker</t>
        </is>
      </c>
      <c r="C1847" s="9" t="inlineStr">
        <is>
          <t>Analytics Manager</t>
        </is>
      </c>
      <c r="D1847" s="9" t="inlineStr">
        <is>
          <t>manager</t>
        </is>
      </c>
      <c r="E1847" s="9" t="n">
        <v>1</v>
      </c>
      <c r="F1847" s="9" t="inlineStr">
        <is>
          <t>Crestline Systems</t>
        </is>
      </c>
      <c r="G1847" s="9" t="b">
        <v>1</v>
      </c>
      <c r="H1847" s="9" t="b">
        <v>0</v>
      </c>
      <c r="I1847" s="9" t="b">
        <v>0</v>
      </c>
      <c r="J1847" s="10" t="n">
        <v>0</v>
      </c>
      <c r="K1847" s="9" t="n">
        <v>1</v>
      </c>
      <c r="L1847" s="9" t="inlineStr">
        <is>
          <t>linkedin</t>
        </is>
      </c>
      <c r="M1847" s="9" t="inlineStr">
        <is>
          <t>LI-Retarget-PricingPage-14d</t>
        </is>
      </c>
      <c r="N1847" s="9" t="inlineStr">
        <is>
          <t>linkedin</t>
        </is>
      </c>
      <c r="O1847" s="9" t="inlineStr">
        <is>
          <t>paid-social</t>
        </is>
      </c>
      <c r="P1847" s="9" t="inlineStr">
        <is>
          <t>li_retarget_pricingpage_14d</t>
        </is>
      </c>
      <c r="Q1847" s="9" t="inlineStr">
        <is>
          <t>single-image_product-feature_cta-demo</t>
        </is>
      </c>
      <c r="R1847" s="9" t="inlineStr">
        <is>
          <t>li-ent-data-engineers</t>
        </is>
      </c>
      <c r="S1847" s="11" t="n">
        <v>45848.68194444444</v>
      </c>
      <c r="T1847" s="9" t="inlineStr">
        <is>
          <t>trial_signup</t>
        </is>
      </c>
    </row>
    <row r="1848">
      <c r="A1848" s="6" t="inlineStr">
        <is>
          <t>PRO-00628</t>
        </is>
      </c>
      <c r="B1848" s="6" t="inlineStr">
        <is>
          <t>Logan Walker</t>
        </is>
      </c>
      <c r="C1848" s="6" t="inlineStr">
        <is>
          <t>Analytics Manager</t>
        </is>
      </c>
      <c r="D1848" s="6" t="inlineStr">
        <is>
          <t>manager</t>
        </is>
      </c>
      <c r="E1848" s="6" t="n">
        <v>1</v>
      </c>
      <c r="F1848" s="6" t="inlineStr">
        <is>
          <t>Crestline Systems</t>
        </is>
      </c>
      <c r="G1848" s="6" t="b">
        <v>1</v>
      </c>
      <c r="H1848" s="6" t="b">
        <v>0</v>
      </c>
      <c r="I1848" s="6" t="b">
        <v>0</v>
      </c>
      <c r="J1848" s="7" t="n">
        <v>0</v>
      </c>
      <c r="K1848" s="6" t="n">
        <v>2</v>
      </c>
      <c r="L1848" s="6" t="inlineStr">
        <is>
          <t>linkedin</t>
        </is>
      </c>
      <c r="M1848" s="6" t="inlineStr">
        <is>
          <t>LI-MOFU-Demo-DataEngineers</t>
        </is>
      </c>
      <c r="N1848" s="6" t="inlineStr">
        <is>
          <t>linkedin</t>
        </is>
      </c>
      <c r="O1848" s="6" t="inlineStr">
        <is>
          <t>paid-social</t>
        </is>
      </c>
      <c r="P1848" s="6" t="inlineStr">
        <is>
          <t>li_mofu_demo_dataengineers</t>
        </is>
      </c>
      <c r="Q1848" s="6" t="inlineStr">
        <is>
          <t>single-image_social-proof_cta-learn-more</t>
        </is>
      </c>
      <c r="R1848" s="6" t="inlineStr">
        <is>
          <t>li-lookalike-closed-won</t>
        </is>
      </c>
      <c r="S1848" s="8" t="n">
        <v>45869.34166666667</v>
      </c>
      <c r="T1848" s="6" t="inlineStr">
        <is>
          <t>newsletter_signup</t>
        </is>
      </c>
    </row>
    <row r="1849">
      <c r="A1849" s="9" t="inlineStr">
        <is>
          <t>PRO-00628</t>
        </is>
      </c>
      <c r="B1849" s="9" t="inlineStr">
        <is>
          <t>Logan Walker</t>
        </is>
      </c>
      <c r="C1849" s="9" t="inlineStr">
        <is>
          <t>Analytics Manager</t>
        </is>
      </c>
      <c r="D1849" s="9" t="inlineStr">
        <is>
          <t>manager</t>
        </is>
      </c>
      <c r="E1849" s="9" t="n">
        <v>1</v>
      </c>
      <c r="F1849" s="9" t="inlineStr">
        <is>
          <t>Crestline Systems</t>
        </is>
      </c>
      <c r="G1849" s="9" t="b">
        <v>1</v>
      </c>
      <c r="H1849" s="9" t="b">
        <v>0</v>
      </c>
      <c r="I1849" s="9" t="b">
        <v>0</v>
      </c>
      <c r="J1849" s="10" t="n">
        <v>0</v>
      </c>
      <c r="K1849" s="9" t="n">
        <v>3</v>
      </c>
      <c r="L1849" s="9" t="inlineStr">
        <is>
          <t>programmatic</t>
        </is>
      </c>
      <c r="M1849" s="9" t="inlineStr">
        <is>
          <t>DSP-ABM-AirCover-Strategic</t>
        </is>
      </c>
      <c r="N1849" s="9" t="inlineStr">
        <is>
          <t>stackadapt</t>
        </is>
      </c>
      <c r="O1849" s="9" t="inlineStr">
        <is>
          <t>display</t>
        </is>
      </c>
      <c r="P1849" s="9" t="inlineStr">
        <is>
          <t>dsp_abm_aircover_strategic</t>
        </is>
      </c>
      <c r="Q1849" s="9" t="inlineStr">
        <is>
          <t>display-banner_retarget</t>
        </is>
      </c>
      <c r="R1849" s="9" t="inlineStr">
        <is>
          <t>abm-strategic-accounts</t>
        </is>
      </c>
      <c r="S1849" s="11" t="n">
        <v>45889.74583333333</v>
      </c>
      <c r="T1849" s="9" t="inlineStr">
        <is>
          <t>gated_content_download</t>
        </is>
      </c>
    </row>
    <row r="1850">
      <c r="A1850" s="6" t="inlineStr">
        <is>
          <t>PRO-00629</t>
        </is>
      </c>
      <c r="B1850" s="6" t="inlineStr">
        <is>
          <t>Avery Walker</t>
        </is>
      </c>
      <c r="C1850" s="6" t="inlineStr">
        <is>
          <t>Data Engineering Manager</t>
        </is>
      </c>
      <c r="D1850" s="6" t="inlineStr">
        <is>
          <t>manager</t>
        </is>
      </c>
      <c r="E1850" s="6" t="n">
        <v>1</v>
      </c>
      <c r="F1850" s="6" t="inlineStr">
        <is>
          <t>Apex Workflows</t>
        </is>
      </c>
      <c r="G1850" s="6" t="b">
        <v>1</v>
      </c>
      <c r="H1850" s="6" t="b">
        <v>1</v>
      </c>
      <c r="I1850" s="6" t="b">
        <v>0</v>
      </c>
      <c r="J1850" s="7" t="n">
        <v>96616</v>
      </c>
      <c r="K1850" s="6" t="n">
        <v>1</v>
      </c>
      <c r="L1850" s="6" t="inlineStr">
        <is>
          <t>google</t>
        </is>
      </c>
      <c r="M1850" s="6" t="inlineStr">
        <is>
          <t>GGL-RLSA-HighIntent-Visitors</t>
        </is>
      </c>
      <c r="N1850" s="6" t="inlineStr">
        <is>
          <t>google</t>
        </is>
      </c>
      <c r="O1850" s="6" t="inlineStr">
        <is>
          <t>paid-search</t>
        </is>
      </c>
      <c r="P1850" s="6" t="inlineStr">
        <is>
          <t>ggl_rlsa_highintent_visitors</t>
        </is>
      </c>
      <c r="Q1850" s="6" t="inlineStr">
        <is>
          <t>text-ad_competitor</t>
        </is>
      </c>
      <c r="R1850" s="6" t="inlineStr">
        <is>
          <t>streamlink-vs-syncflow</t>
        </is>
      </c>
      <c r="S1850" s="8" t="n">
        <v>45734.71527777778</v>
      </c>
      <c r="T1850" s="6" t="inlineStr">
        <is>
          <t>gated_content_download</t>
        </is>
      </c>
    </row>
    <row r="1851">
      <c r="A1851" s="9" t="inlineStr">
        <is>
          <t>PRO-00629</t>
        </is>
      </c>
      <c r="B1851" s="9" t="inlineStr">
        <is>
          <t>Avery Walker</t>
        </is>
      </c>
      <c r="C1851" s="9" t="inlineStr">
        <is>
          <t>Data Engineering Manager</t>
        </is>
      </c>
      <c r="D1851" s="9" t="inlineStr">
        <is>
          <t>manager</t>
        </is>
      </c>
      <c r="E1851" s="9" t="n">
        <v>1</v>
      </c>
      <c r="F1851" s="9" t="inlineStr">
        <is>
          <t>Apex Workflows</t>
        </is>
      </c>
      <c r="G1851" s="9" t="b">
        <v>1</v>
      </c>
      <c r="H1851" s="9" t="b">
        <v>1</v>
      </c>
      <c r="I1851" s="9" t="b">
        <v>0</v>
      </c>
      <c r="J1851" s="10" t="n">
        <v>96616</v>
      </c>
      <c r="K1851" s="9" t="n">
        <v>2</v>
      </c>
      <c r="L1851" s="9" t="inlineStr">
        <is>
          <t>linkedin</t>
        </is>
      </c>
      <c r="M1851" s="9" t="inlineStr">
        <is>
          <t>LI-MOFU-Demo-DataEngineers</t>
        </is>
      </c>
      <c r="N1851" s="9" t="inlineStr">
        <is>
          <t>linkedin</t>
        </is>
      </c>
      <c r="O1851" s="9" t="inlineStr">
        <is>
          <t>paid-social</t>
        </is>
      </c>
      <c r="P1851" s="9" t="inlineStr">
        <is>
          <t>li_mofu_demo_dataengineers</t>
        </is>
      </c>
      <c r="Q1851" s="9" t="inlineStr">
        <is>
          <t>single-image_social-proof_cta-learn-more</t>
        </is>
      </c>
      <c r="R1851" s="9" t="inlineStr">
        <is>
          <t>li-ent-data-engineers</t>
        </is>
      </c>
      <c r="S1851" s="11" t="n">
        <v>45741.38819444444</v>
      </c>
      <c r="T1851" s="9" t="inlineStr">
        <is>
          <t>newsletter_signup</t>
        </is>
      </c>
    </row>
    <row r="1852">
      <c r="A1852" s="6" t="inlineStr">
        <is>
          <t>PRO-00630</t>
        </is>
      </c>
      <c r="B1852" s="6" t="inlineStr">
        <is>
          <t>Morgan Williams</t>
        </is>
      </c>
      <c r="C1852" s="6" t="inlineStr">
        <is>
          <t>Data Engineering Manager</t>
        </is>
      </c>
      <c r="D1852" s="6" t="inlineStr">
        <is>
          <t>manager</t>
        </is>
      </c>
      <c r="E1852" s="6" t="n">
        <v>1</v>
      </c>
      <c r="F1852" s="6" t="inlineStr">
        <is>
          <t>Ember Analytics</t>
        </is>
      </c>
      <c r="G1852" s="6" t="b">
        <v>1</v>
      </c>
      <c r="H1852" s="6" t="b">
        <v>1</v>
      </c>
      <c r="I1852" s="6" t="b">
        <v>0</v>
      </c>
      <c r="J1852" s="7" t="n">
        <v>39183</v>
      </c>
      <c r="K1852" s="6" t="n">
        <v>1</v>
      </c>
      <c r="L1852" s="6" t="inlineStr">
        <is>
          <t>linkedin</t>
        </is>
      </c>
      <c r="M1852" s="6" t="inlineStr">
        <is>
          <t>LI-ENT-Awareness-DataIntegration</t>
        </is>
      </c>
      <c r="N1852" s="6" t="inlineStr">
        <is>
          <t>linkedin</t>
        </is>
      </c>
      <c r="O1852" s="6" t="inlineStr">
        <is>
          <t>paid-social</t>
        </is>
      </c>
      <c r="P1852" s="6" t="inlineStr">
        <is>
          <t>li_ent_awareness_dataintegration</t>
        </is>
      </c>
      <c r="Q1852" s="6" t="inlineStr">
        <is>
          <t>single-image_social-proof_cta-demo</t>
        </is>
      </c>
      <c r="R1852" s="6" t="inlineStr">
        <is>
          <t>li-ent-data-engineers</t>
        </is>
      </c>
      <c r="S1852" s="8" t="n">
        <v>45716.43402777778</v>
      </c>
      <c r="T1852" s="6" t="inlineStr">
        <is>
          <t>gated_content_download</t>
        </is>
      </c>
    </row>
    <row r="1853">
      <c r="A1853" s="9" t="inlineStr">
        <is>
          <t>PRO-00630</t>
        </is>
      </c>
      <c r="B1853" s="9" t="inlineStr">
        <is>
          <t>Morgan Williams</t>
        </is>
      </c>
      <c r="C1853" s="9" t="inlineStr">
        <is>
          <t>Data Engineering Manager</t>
        </is>
      </c>
      <c r="D1853" s="9" t="inlineStr">
        <is>
          <t>manager</t>
        </is>
      </c>
      <c r="E1853" s="9" t="n">
        <v>1</v>
      </c>
      <c r="F1853" s="9" t="inlineStr">
        <is>
          <t>Ember Analytics</t>
        </is>
      </c>
      <c r="G1853" s="9" t="b">
        <v>1</v>
      </c>
      <c r="H1853" s="9" t="b">
        <v>1</v>
      </c>
      <c r="I1853" s="9" t="b">
        <v>0</v>
      </c>
      <c r="J1853" s="10" t="n">
        <v>39183</v>
      </c>
      <c r="K1853" s="9" t="n">
        <v>2</v>
      </c>
      <c r="L1853" s="9" t="inlineStr">
        <is>
          <t>google</t>
        </is>
      </c>
      <c r="M1853" s="9" t="inlineStr">
        <is>
          <t>GGL-RLSA-HighIntent-Visitors</t>
        </is>
      </c>
      <c r="N1853" s="9" t="inlineStr">
        <is>
          <t>google</t>
        </is>
      </c>
      <c r="O1853" s="9" t="inlineStr">
        <is>
          <t>paid-search</t>
        </is>
      </c>
      <c r="P1853" s="9" t="inlineStr">
        <is>
          <t>ggl_rlsa_highintent_visitors</t>
        </is>
      </c>
      <c r="Q1853" s="9" t="inlineStr">
        <is>
          <t>text-ad_search</t>
        </is>
      </c>
      <c r="R1853" s="9" t="inlineStr">
        <is>
          <t>etl-software</t>
        </is>
      </c>
      <c r="S1853" s="11" t="n">
        <v>45726.64305555556</v>
      </c>
      <c r="T1853" s="9" t="inlineStr">
        <is>
          <t>gated_content_download</t>
        </is>
      </c>
    </row>
    <row r="1854">
      <c r="A1854" s="6" t="inlineStr">
        <is>
          <t>PRO-00630</t>
        </is>
      </c>
      <c r="B1854" s="6" t="inlineStr">
        <is>
          <t>Morgan Williams</t>
        </is>
      </c>
      <c r="C1854" s="6" t="inlineStr">
        <is>
          <t>Data Engineering Manager</t>
        </is>
      </c>
      <c r="D1854" s="6" t="inlineStr">
        <is>
          <t>manager</t>
        </is>
      </c>
      <c r="E1854" s="6" t="n">
        <v>1</v>
      </c>
      <c r="F1854" s="6" t="inlineStr">
        <is>
          <t>Ember Analytics</t>
        </is>
      </c>
      <c r="G1854" s="6" t="b">
        <v>1</v>
      </c>
      <c r="H1854" s="6" t="b">
        <v>1</v>
      </c>
      <c r="I1854" s="6" t="b">
        <v>0</v>
      </c>
      <c r="J1854" s="7" t="n">
        <v>39183</v>
      </c>
      <c r="K1854" s="6" t="n">
        <v>3</v>
      </c>
      <c r="L1854" s="6" t="inlineStr">
        <is>
          <t>g2</t>
        </is>
      </c>
      <c r="M1854" s="6" t="inlineStr">
        <is>
          <t>G2-Badge-LP-Integration</t>
        </is>
      </c>
      <c r="N1854" s="6" t="inlineStr">
        <is>
          <t>g2</t>
        </is>
      </c>
      <c r="O1854" s="6" t="inlineStr">
        <is>
          <t>review-site</t>
        </is>
      </c>
      <c r="P1854" s="6" t="inlineStr">
        <is>
          <t>g2_badge_lp_integration</t>
        </is>
      </c>
      <c r="Q1854" s="6" t="inlineStr">
        <is>
          <t>gated-report_etl</t>
        </is>
      </c>
      <c r="R1854" s="6" t="inlineStr">
        <is>
          <t>etl-tools-comparison</t>
        </is>
      </c>
      <c r="S1854" s="8" t="n">
        <v>45747.37986111111</v>
      </c>
      <c r="T1854" s="6" t="inlineStr">
        <is>
          <t>demo_request</t>
        </is>
      </c>
    </row>
    <row r="1855">
      <c r="A1855" s="9" t="inlineStr">
        <is>
          <t>PRO-00631</t>
        </is>
      </c>
      <c r="B1855" s="9" t="inlineStr">
        <is>
          <t>Dana Rodriguez</t>
        </is>
      </c>
      <c r="C1855" s="9" t="inlineStr">
        <is>
          <t>Director of Data</t>
        </is>
      </c>
      <c r="D1855" s="9" t="inlineStr">
        <is>
          <t>director</t>
        </is>
      </c>
      <c r="E1855" s="9" t="n">
        <v>1.25</v>
      </c>
      <c r="F1855" s="9" t="inlineStr">
        <is>
          <t>Apex Workflows</t>
        </is>
      </c>
      <c r="G1855" s="9" t="b">
        <v>1</v>
      </c>
      <c r="H1855" s="9" t="b">
        <v>0</v>
      </c>
      <c r="I1855" s="9" t="b">
        <v>0</v>
      </c>
      <c r="J1855" s="10" t="n">
        <v>0</v>
      </c>
      <c r="K1855" s="9" t="n">
        <v>1</v>
      </c>
      <c r="L1855" s="9" t="inlineStr">
        <is>
          <t>google</t>
        </is>
      </c>
      <c r="M1855" s="9" t="inlineStr">
        <is>
          <t>GGL-Brand-Syncflow-Exact</t>
        </is>
      </c>
      <c r="N1855" s="9" t="inlineStr">
        <is>
          <t>google</t>
        </is>
      </c>
      <c r="O1855" s="9" t="inlineStr">
        <is>
          <t>paid-search</t>
        </is>
      </c>
      <c r="P1855" s="9" t="inlineStr">
        <is>
          <t>ggl_brand_syncflow_exact</t>
        </is>
      </c>
      <c r="Q1855" s="9" t="inlineStr">
        <is>
          <t>text-ad_rlsa</t>
        </is>
      </c>
      <c r="R1855" s="9" t="inlineStr">
        <is>
          <t>pipeform-alternative</t>
        </is>
      </c>
      <c r="S1855" s="11" t="n">
        <v>45761.74097222222</v>
      </c>
      <c r="T1855" s="9" t="inlineStr">
        <is>
          <t>gated_content_download</t>
        </is>
      </c>
    </row>
    <row r="1856">
      <c r="A1856" s="6" t="inlineStr">
        <is>
          <t>PRO-00631</t>
        </is>
      </c>
      <c r="B1856" s="6" t="inlineStr">
        <is>
          <t>Dana Rodriguez</t>
        </is>
      </c>
      <c r="C1856" s="6" t="inlineStr">
        <is>
          <t>Director of Data</t>
        </is>
      </c>
      <c r="D1856" s="6" t="inlineStr">
        <is>
          <t>director</t>
        </is>
      </c>
      <c r="E1856" s="6" t="n">
        <v>1.25</v>
      </c>
      <c r="F1856" s="6" t="inlineStr">
        <is>
          <t>Apex Workflows</t>
        </is>
      </c>
      <c r="G1856" s="6" t="b">
        <v>1</v>
      </c>
      <c r="H1856" s="6" t="b">
        <v>0</v>
      </c>
      <c r="I1856" s="6" t="b">
        <v>0</v>
      </c>
      <c r="J1856" s="7" t="n">
        <v>0</v>
      </c>
      <c r="K1856" s="6" t="n">
        <v>2</v>
      </c>
      <c r="L1856" s="6" t="inlineStr">
        <is>
          <t>google</t>
        </is>
      </c>
      <c r="M1856" s="6" t="inlineStr">
        <is>
          <t>GGL-RLSA-HighIntent-Visitors</t>
        </is>
      </c>
      <c r="N1856" s="6" t="inlineStr">
        <is>
          <t>google</t>
        </is>
      </c>
      <c r="O1856" s="6" t="inlineStr">
        <is>
          <t>paid-search</t>
        </is>
      </c>
      <c r="P1856" s="6" t="inlineStr">
        <is>
          <t>ggl_rlsa_highintent_visitors</t>
        </is>
      </c>
      <c r="Q1856" s="6" t="inlineStr">
        <is>
          <t>text-ad_search</t>
        </is>
      </c>
      <c r="R1856" s="6" t="inlineStr">
        <is>
          <t>data-integration-platform</t>
        </is>
      </c>
      <c r="S1856" s="8" t="n">
        <v>45775.55069444444</v>
      </c>
      <c r="T1856" s="6" t="inlineStr">
        <is>
          <t>newsletter_signup</t>
        </is>
      </c>
    </row>
    <row r="1857">
      <c r="A1857" s="9" t="inlineStr">
        <is>
          <t>PRO-00631</t>
        </is>
      </c>
      <c r="B1857" s="9" t="inlineStr">
        <is>
          <t>Dana Rodriguez</t>
        </is>
      </c>
      <c r="C1857" s="9" t="inlineStr">
        <is>
          <t>Director of Data</t>
        </is>
      </c>
      <c r="D1857" s="9" t="inlineStr">
        <is>
          <t>director</t>
        </is>
      </c>
      <c r="E1857" s="9" t="n">
        <v>1.25</v>
      </c>
      <c r="F1857" s="9" t="inlineStr">
        <is>
          <t>Apex Workflows</t>
        </is>
      </c>
      <c r="G1857" s="9" t="b">
        <v>1</v>
      </c>
      <c r="H1857" s="9" t="b">
        <v>0</v>
      </c>
      <c r="I1857" s="9" t="b">
        <v>0</v>
      </c>
      <c r="J1857" s="10" t="n">
        <v>0</v>
      </c>
      <c r="K1857" s="9" t="n">
        <v>3</v>
      </c>
      <c r="L1857" s="9" t="inlineStr">
        <is>
          <t>linkedin</t>
        </is>
      </c>
      <c r="M1857" s="9" t="inlineStr">
        <is>
          <t>LI-Retarget-SiteVisitors-30d</t>
        </is>
      </c>
      <c r="N1857" s="9" t="inlineStr">
        <is>
          <t>linkedin</t>
        </is>
      </c>
      <c r="O1857" s="9" t="inlineStr">
        <is>
          <t>paid-social</t>
        </is>
      </c>
      <c r="P1857" s="9" t="inlineStr">
        <is>
          <t>li_retarget_sitevisitors_30d</t>
        </is>
      </c>
      <c r="Q1857" s="9" t="inlineStr">
        <is>
          <t>single-image_thought-leadership_cta-download</t>
        </is>
      </c>
      <c r="R1857" s="9" t="inlineStr">
        <is>
          <t>li-mid-analytics-directors</t>
        </is>
      </c>
      <c r="S1857" s="11" t="n">
        <v>45792.53402777778</v>
      </c>
      <c r="T1857" s="9" t="inlineStr">
        <is>
          <t>gated_content_download</t>
        </is>
      </c>
    </row>
    <row r="1858">
      <c r="A1858" s="6" t="inlineStr">
        <is>
          <t>PRO-00631</t>
        </is>
      </c>
      <c r="B1858" s="6" t="inlineStr">
        <is>
          <t>Dana Rodriguez</t>
        </is>
      </c>
      <c r="C1858" s="6" t="inlineStr">
        <is>
          <t>Director of Data</t>
        </is>
      </c>
      <c r="D1858" s="6" t="inlineStr">
        <is>
          <t>director</t>
        </is>
      </c>
      <c r="E1858" s="6" t="n">
        <v>1.25</v>
      </c>
      <c r="F1858" s="6" t="inlineStr">
        <is>
          <t>Apex Workflows</t>
        </is>
      </c>
      <c r="G1858" s="6" t="b">
        <v>1</v>
      </c>
      <c r="H1858" s="6" t="b">
        <v>0</v>
      </c>
      <c r="I1858" s="6" t="b">
        <v>0</v>
      </c>
      <c r="J1858" s="7" t="n">
        <v>0</v>
      </c>
      <c r="K1858" s="6" t="n">
        <v>4</v>
      </c>
      <c r="L1858" s="6" t="inlineStr">
        <is>
          <t>g2</t>
        </is>
      </c>
      <c r="M1858" s="6" t="inlineStr">
        <is>
          <t>G2-Badge-LP-Integration</t>
        </is>
      </c>
      <c r="N1858" s="6" t="inlineStr">
        <is>
          <t>g2</t>
        </is>
      </c>
      <c r="O1858" s="6" t="inlineStr">
        <is>
          <t>review-site</t>
        </is>
      </c>
      <c r="P1858" s="6" t="inlineStr">
        <is>
          <t>g2_badge_lp_integration</t>
        </is>
      </c>
      <c r="Q1858" s="6" t="inlineStr">
        <is>
          <t>retarget-banner_category</t>
        </is>
      </c>
      <c r="R1858" s="6" t="inlineStr">
        <is>
          <t>pipeline-software-evaluation</t>
        </is>
      </c>
      <c r="S1858" s="8" t="n">
        <v>45803.36805555555</v>
      </c>
      <c r="T1858" s="6" t="inlineStr">
        <is>
          <t>gated_content_download</t>
        </is>
      </c>
    </row>
    <row r="1859">
      <c r="A1859" s="9" t="inlineStr">
        <is>
          <t>PRO-00632</t>
        </is>
      </c>
      <c r="B1859" s="9" t="inlineStr">
        <is>
          <t>Casey Rodriguez</t>
        </is>
      </c>
      <c r="C1859" s="9" t="inlineStr">
        <is>
          <t>Director of Analytics</t>
        </is>
      </c>
      <c r="D1859" s="9" t="inlineStr">
        <is>
          <t>director</t>
        </is>
      </c>
      <c r="E1859" s="9" t="n">
        <v>1.25</v>
      </c>
      <c r="F1859" s="9" t="inlineStr">
        <is>
          <t>Novabridge</t>
        </is>
      </c>
      <c r="G1859" s="9" t="b">
        <v>1</v>
      </c>
      <c r="H1859" s="9" t="b">
        <v>0</v>
      </c>
      <c r="I1859" s="9" t="b">
        <v>0</v>
      </c>
      <c r="J1859" s="10" t="n">
        <v>0</v>
      </c>
      <c r="K1859" s="9" t="n">
        <v>1</v>
      </c>
      <c r="L1859" s="9" t="inlineStr">
        <is>
          <t>google</t>
        </is>
      </c>
      <c r="M1859" s="9" t="inlineStr">
        <is>
          <t>GGL-Brand-Syncflow-Exact</t>
        </is>
      </c>
      <c r="N1859" s="9" t="inlineStr">
        <is>
          <t>google</t>
        </is>
      </c>
      <c r="O1859" s="9" t="inlineStr">
        <is>
          <t>paid-search</t>
        </is>
      </c>
      <c r="P1859" s="9" t="inlineStr">
        <is>
          <t>ggl_brand_syncflow_exact</t>
        </is>
      </c>
      <c r="Q1859" s="9" t="inlineStr">
        <is>
          <t>text-ad_competitor</t>
        </is>
      </c>
      <c r="R1859" s="9" t="inlineStr">
        <is>
          <t>streamlink-vs-syncflow</t>
        </is>
      </c>
      <c r="S1859" s="11" t="n">
        <v>45757.55694444444</v>
      </c>
      <c r="T1859" s="9" t="inlineStr">
        <is>
          <t>newsletter_signup</t>
        </is>
      </c>
    </row>
    <row r="1860">
      <c r="A1860" s="6" t="inlineStr">
        <is>
          <t>PRO-00632</t>
        </is>
      </c>
      <c r="B1860" s="6" t="inlineStr">
        <is>
          <t>Casey Rodriguez</t>
        </is>
      </c>
      <c r="C1860" s="6" t="inlineStr">
        <is>
          <t>Director of Analytics</t>
        </is>
      </c>
      <c r="D1860" s="6" t="inlineStr">
        <is>
          <t>director</t>
        </is>
      </c>
      <c r="E1860" s="6" t="n">
        <v>1.25</v>
      </c>
      <c r="F1860" s="6" t="inlineStr">
        <is>
          <t>Novabridge</t>
        </is>
      </c>
      <c r="G1860" s="6" t="b">
        <v>1</v>
      </c>
      <c r="H1860" s="6" t="b">
        <v>0</v>
      </c>
      <c r="I1860" s="6" t="b">
        <v>0</v>
      </c>
      <c r="J1860" s="7" t="n">
        <v>0</v>
      </c>
      <c r="K1860" s="6" t="n">
        <v>2</v>
      </c>
      <c r="L1860" s="6" t="inlineStr">
        <is>
          <t>g2</t>
        </is>
      </c>
      <c r="M1860" s="6" t="inlineStr">
        <is>
          <t>G2-Retarget-CategoryBuyers</t>
        </is>
      </c>
      <c r="N1860" s="6" t="inlineStr">
        <is>
          <t>g2</t>
        </is>
      </c>
      <c r="O1860" s="6" t="inlineStr">
        <is>
          <t>review-site</t>
        </is>
      </c>
      <c r="P1860" s="6" t="inlineStr">
        <is>
          <t>g2_retarget_categorybuyers</t>
        </is>
      </c>
      <c r="Q1860" s="6" t="inlineStr">
        <is>
          <t>badge-display_integration</t>
        </is>
      </c>
      <c r="R1860" s="6" t="inlineStr">
        <is>
          <t>etl-tools-comparison</t>
        </is>
      </c>
      <c r="S1860" s="8" t="n">
        <v>45776.48958333334</v>
      </c>
      <c r="T1860" s="6" t="inlineStr">
        <is>
          <t>trial_signup</t>
        </is>
      </c>
    </row>
    <row r="1861">
      <c r="A1861" s="9" t="inlineStr">
        <is>
          <t>PRO-00633</t>
        </is>
      </c>
      <c r="B1861" s="9" t="inlineStr">
        <is>
          <t>Parker Chen</t>
        </is>
      </c>
      <c r="C1861" s="9" t="inlineStr">
        <is>
          <t>VP of Data</t>
        </is>
      </c>
      <c r="D1861" s="9" t="inlineStr">
        <is>
          <t>c_suite_vp</t>
        </is>
      </c>
      <c r="E1861" s="9" t="n">
        <v>1.5</v>
      </c>
      <c r="F1861" s="9" t="inlineStr">
        <is>
          <t>Beacon Platforms</t>
        </is>
      </c>
      <c r="G1861" s="9" t="b">
        <v>1</v>
      </c>
      <c r="H1861" s="9" t="b">
        <v>1</v>
      </c>
      <c r="I1861" s="9" t="b">
        <v>0</v>
      </c>
      <c r="J1861" s="10" t="n">
        <v>63080</v>
      </c>
      <c r="K1861" s="9" t="n">
        <v>1</v>
      </c>
      <c r="L1861" s="9" t="inlineStr">
        <is>
          <t>google</t>
        </is>
      </c>
      <c r="M1861" s="9" t="inlineStr">
        <is>
          <t>GGL-Competitor-Streamlink-Alt</t>
        </is>
      </c>
      <c r="N1861" s="9" t="inlineStr">
        <is>
          <t>google</t>
        </is>
      </c>
      <c r="O1861" s="9" t="inlineStr">
        <is>
          <t>paid-search</t>
        </is>
      </c>
      <c r="P1861" s="9" t="inlineStr">
        <is>
          <t>ggl_competitor_streamlink_alt</t>
        </is>
      </c>
      <c r="Q1861" s="9" t="inlineStr">
        <is>
          <t>text-ad_rlsa</t>
        </is>
      </c>
      <c r="R1861" s="9" t="inlineStr">
        <is>
          <t>pipeform-alternative</t>
        </is>
      </c>
      <c r="S1861" s="11" t="n">
        <v>45799.47708333333</v>
      </c>
      <c r="T1861" s="9" t="inlineStr">
        <is>
          <t>gated_content_download</t>
        </is>
      </c>
    </row>
    <row r="1862">
      <c r="A1862" s="6" t="inlineStr">
        <is>
          <t>PRO-00633</t>
        </is>
      </c>
      <c r="B1862" s="6" t="inlineStr">
        <is>
          <t>Parker Chen</t>
        </is>
      </c>
      <c r="C1862" s="6" t="inlineStr">
        <is>
          <t>VP of Data</t>
        </is>
      </c>
      <c r="D1862" s="6" t="inlineStr">
        <is>
          <t>c_suite_vp</t>
        </is>
      </c>
      <c r="E1862" s="6" t="n">
        <v>1.5</v>
      </c>
      <c r="F1862" s="6" t="inlineStr">
        <is>
          <t>Beacon Platforms</t>
        </is>
      </c>
      <c r="G1862" s="6" t="b">
        <v>1</v>
      </c>
      <c r="H1862" s="6" t="b">
        <v>1</v>
      </c>
      <c r="I1862" s="6" t="b">
        <v>0</v>
      </c>
      <c r="J1862" s="7" t="n">
        <v>63080</v>
      </c>
      <c r="K1862" s="6" t="n">
        <v>2</v>
      </c>
      <c r="L1862" s="6" t="inlineStr">
        <is>
          <t>programmatic</t>
        </is>
      </c>
      <c r="M1862" s="6" t="inlineStr">
        <is>
          <t>DSP-Retarget-HighIntent-14d</t>
        </is>
      </c>
      <c r="N1862" s="6" t="inlineStr">
        <is>
          <t>stackadapt</t>
        </is>
      </c>
      <c r="O1862" s="6" t="inlineStr">
        <is>
          <t>display</t>
        </is>
      </c>
      <c r="P1862" s="6" t="inlineStr">
        <is>
          <t>dsp_retarget_highintent_14d</t>
        </is>
      </c>
      <c r="Q1862" s="6" t="inlineStr">
        <is>
          <t>display-banner_abm</t>
        </is>
      </c>
      <c r="R1862" s="6" t="inlineStr">
        <is>
          <t>lookalike-data-engineers</t>
        </is>
      </c>
      <c r="S1862" s="8" t="n">
        <v>45810.42569444444</v>
      </c>
      <c r="T1862" s="6" t="inlineStr">
        <is>
          <t>trial_signup</t>
        </is>
      </c>
    </row>
    <row r="1863">
      <c r="A1863" s="9" t="inlineStr">
        <is>
          <t>PRO-00634</t>
        </is>
      </c>
      <c r="B1863" s="9" t="inlineStr">
        <is>
          <t>Reese Nguyen</t>
        </is>
      </c>
      <c r="C1863" s="9" t="inlineStr">
        <is>
          <t>Data Platform Manager</t>
        </is>
      </c>
      <c r="D1863" s="9" t="inlineStr">
        <is>
          <t>manager</t>
        </is>
      </c>
      <c r="E1863" s="9" t="n">
        <v>1</v>
      </c>
      <c r="F1863" s="9" t="inlineStr">
        <is>
          <t>Datavera</t>
        </is>
      </c>
      <c r="G1863" s="9" t="b">
        <v>1</v>
      </c>
      <c r="H1863" s="9" t="b">
        <v>0</v>
      </c>
      <c r="I1863" s="9" t="b">
        <v>0</v>
      </c>
      <c r="J1863" s="10" t="n">
        <v>0</v>
      </c>
      <c r="K1863" s="9" t="n">
        <v>1</v>
      </c>
      <c r="L1863" s="9" t="inlineStr">
        <is>
          <t>linkedin</t>
        </is>
      </c>
      <c r="M1863" s="9" t="inlineStr">
        <is>
          <t>LI-Retarget-SiteVisitors-30d</t>
        </is>
      </c>
      <c r="N1863" s="9" t="inlineStr">
        <is>
          <t>linkedin</t>
        </is>
      </c>
      <c r="O1863" s="9" t="inlineStr">
        <is>
          <t>paid-social</t>
        </is>
      </c>
      <c r="P1863" s="9" t="inlineStr">
        <is>
          <t>li_retarget_sitevisitors_30d</t>
        </is>
      </c>
      <c r="Q1863" s="9" t="inlineStr">
        <is>
          <t>single-image_pain-point_cta-demo</t>
        </is>
      </c>
      <c r="R1863" s="9" t="inlineStr">
        <is>
          <t>li-lookalike-closed-won</t>
        </is>
      </c>
      <c r="S1863" s="11" t="n">
        <v>45911.50208333333</v>
      </c>
      <c r="T1863" s="9" t="inlineStr">
        <is>
          <t>trial_signup</t>
        </is>
      </c>
    </row>
    <row r="1864">
      <c r="A1864" s="6" t="inlineStr">
        <is>
          <t>PRO-00634</t>
        </is>
      </c>
      <c r="B1864" s="6" t="inlineStr">
        <is>
          <t>Reese Nguyen</t>
        </is>
      </c>
      <c r="C1864" s="6" t="inlineStr">
        <is>
          <t>Data Platform Manager</t>
        </is>
      </c>
      <c r="D1864" s="6" t="inlineStr">
        <is>
          <t>manager</t>
        </is>
      </c>
      <c r="E1864" s="6" t="n">
        <v>1</v>
      </c>
      <c r="F1864" s="6" t="inlineStr">
        <is>
          <t>Datavera</t>
        </is>
      </c>
      <c r="G1864" s="6" t="b">
        <v>1</v>
      </c>
      <c r="H1864" s="6" t="b">
        <v>0</v>
      </c>
      <c r="I1864" s="6" t="b">
        <v>0</v>
      </c>
      <c r="J1864" s="7" t="n">
        <v>0</v>
      </c>
      <c r="K1864" s="6" t="n">
        <v>2</v>
      </c>
      <c r="L1864" s="6" t="inlineStr">
        <is>
          <t>programmatic</t>
        </is>
      </c>
      <c r="M1864" s="6" t="inlineStr">
        <is>
          <t>DSP-ABM-AirCover-Strategic</t>
        </is>
      </c>
      <c r="N1864" s="6" t="inlineStr">
        <is>
          <t>stackadapt</t>
        </is>
      </c>
      <c r="O1864" s="6" t="inlineStr">
        <is>
          <t>display</t>
        </is>
      </c>
      <c r="P1864" s="6" t="inlineStr">
        <is>
          <t>dsp_abm_aircover_strategic</t>
        </is>
      </c>
      <c r="Q1864" s="6" t="inlineStr">
        <is>
          <t>display-banner_retarget</t>
        </is>
      </c>
      <c r="R1864" s="6" t="inlineStr">
        <is>
          <t>abm-strategic-accounts</t>
        </is>
      </c>
      <c r="S1864" s="8" t="n">
        <v>45919.60208333333</v>
      </c>
      <c r="T1864" s="6" t="inlineStr">
        <is>
          <t>gated_content_download</t>
        </is>
      </c>
    </row>
    <row r="1865">
      <c r="A1865" s="9" t="inlineStr">
        <is>
          <t>PRO-00635</t>
        </is>
      </c>
      <c r="B1865" s="9" t="inlineStr">
        <is>
          <t>Logan Thompson</t>
        </is>
      </c>
      <c r="C1865" s="9" t="inlineStr">
        <is>
          <t>VP of Data Engineering</t>
        </is>
      </c>
      <c r="D1865" s="9" t="inlineStr">
        <is>
          <t>c_suite_vp</t>
        </is>
      </c>
      <c r="E1865" s="9" t="n">
        <v>1.5</v>
      </c>
      <c r="F1865" s="9" t="inlineStr">
        <is>
          <t>Catalyst Systems</t>
        </is>
      </c>
      <c r="G1865" s="9" t="b">
        <v>1</v>
      </c>
      <c r="H1865" s="9" t="b">
        <v>0</v>
      </c>
      <c r="I1865" s="9" t="b">
        <v>0</v>
      </c>
      <c r="J1865" s="10" t="n">
        <v>0</v>
      </c>
      <c r="K1865" s="9" t="n">
        <v>1</v>
      </c>
      <c r="L1865" s="9" t="inlineStr">
        <is>
          <t>google</t>
        </is>
      </c>
      <c r="M1865" s="9" t="inlineStr">
        <is>
          <t>GGL-NonBrand-DataPipeline</t>
        </is>
      </c>
      <c r="N1865" s="9" t="inlineStr">
        <is>
          <t>google</t>
        </is>
      </c>
      <c r="O1865" s="9" t="inlineStr">
        <is>
          <t>paid-search</t>
        </is>
      </c>
      <c r="P1865" s="9" t="inlineStr">
        <is>
          <t>ggl_nonbrand_datapipeline</t>
        </is>
      </c>
      <c r="Q1865" s="9" t="inlineStr">
        <is>
          <t>text-ad_search</t>
        </is>
      </c>
      <c r="R1865" s="9" t="inlineStr">
        <is>
          <t>data-pipeline-tools</t>
        </is>
      </c>
      <c r="S1865" s="11" t="n">
        <v>45740.34305555555</v>
      </c>
      <c r="T1865" s="9" t="inlineStr">
        <is>
          <t>gated_content_download</t>
        </is>
      </c>
    </row>
    <row r="1866">
      <c r="A1866" s="6" t="inlineStr">
        <is>
          <t>PRO-00635</t>
        </is>
      </c>
      <c r="B1866" s="6" t="inlineStr">
        <is>
          <t>Logan Thompson</t>
        </is>
      </c>
      <c r="C1866" s="6" t="inlineStr">
        <is>
          <t>VP of Data Engineering</t>
        </is>
      </c>
      <c r="D1866" s="6" t="inlineStr">
        <is>
          <t>c_suite_vp</t>
        </is>
      </c>
      <c r="E1866" s="6" t="n">
        <v>1.5</v>
      </c>
      <c r="F1866" s="6" t="inlineStr">
        <is>
          <t>Catalyst Systems</t>
        </is>
      </c>
      <c r="G1866" s="6" t="b">
        <v>1</v>
      </c>
      <c r="H1866" s="6" t="b">
        <v>0</v>
      </c>
      <c r="I1866" s="6" t="b">
        <v>0</v>
      </c>
      <c r="J1866" s="7" t="n">
        <v>0</v>
      </c>
      <c r="K1866" s="6" t="n">
        <v>2</v>
      </c>
      <c r="L1866" s="6" t="inlineStr">
        <is>
          <t>programmatic</t>
        </is>
      </c>
      <c r="M1866" s="6" t="inlineStr">
        <is>
          <t>DSP-Awareness-DataEngineers</t>
        </is>
      </c>
      <c r="N1866" s="6" t="inlineStr">
        <is>
          <t>stackadapt</t>
        </is>
      </c>
      <c r="O1866" s="6" t="inlineStr">
        <is>
          <t>display</t>
        </is>
      </c>
      <c r="P1866" s="6" t="inlineStr">
        <is>
          <t>dsp_awareness_dataengineers</t>
        </is>
      </c>
      <c r="Q1866" s="6" t="inlineStr">
        <is>
          <t>display-banner_retarget</t>
        </is>
      </c>
      <c r="R1866" s="6" t="inlineStr">
        <is>
          <t>lookalike-data-engineers</t>
        </is>
      </c>
      <c r="S1866" s="8" t="n">
        <v>45747.72430555556</v>
      </c>
      <c r="T1866" s="6" t="inlineStr">
        <is>
          <t>demo_request</t>
        </is>
      </c>
    </row>
    <row r="1867">
      <c r="A1867" s="9" t="inlineStr">
        <is>
          <t>PRO-00636</t>
        </is>
      </c>
      <c r="B1867" s="9" t="inlineStr">
        <is>
          <t>Skyler Taylor</t>
        </is>
      </c>
      <c r="C1867" s="9" t="inlineStr">
        <is>
          <t>Senior Data Engineer</t>
        </is>
      </c>
      <c r="D1867" s="9" t="inlineStr">
        <is>
          <t>ic_analyst</t>
        </is>
      </c>
      <c r="E1867" s="9" t="n">
        <v>0.75</v>
      </c>
      <c r="F1867" s="9" t="inlineStr">
        <is>
          <t>Catalyst Systems</t>
        </is>
      </c>
      <c r="G1867" s="9" t="b">
        <v>1</v>
      </c>
      <c r="H1867" s="9" t="b">
        <v>1</v>
      </c>
      <c r="I1867" s="9" t="b">
        <v>1</v>
      </c>
      <c r="J1867" s="10" t="n">
        <v>37900</v>
      </c>
      <c r="K1867" s="9" t="n">
        <v>1</v>
      </c>
      <c r="L1867" s="9" t="inlineStr">
        <is>
          <t>google</t>
        </is>
      </c>
      <c r="M1867" s="9" t="inlineStr">
        <is>
          <t>GGL-NonBrand-DataPipeline</t>
        </is>
      </c>
      <c r="N1867" s="9" t="inlineStr">
        <is>
          <t>google</t>
        </is>
      </c>
      <c r="O1867" s="9" t="inlineStr">
        <is>
          <t>paid-search</t>
        </is>
      </c>
      <c r="P1867" s="9" t="inlineStr">
        <is>
          <t>ggl_nonbrand_datapipeline</t>
        </is>
      </c>
      <c r="Q1867" s="9" t="inlineStr">
        <is>
          <t>text-ad_rlsa</t>
        </is>
      </c>
      <c r="R1867" s="9" t="inlineStr">
        <is>
          <t>syncflow-alternative</t>
        </is>
      </c>
      <c r="S1867" s="11" t="n">
        <v>45884.73819444444</v>
      </c>
      <c r="T1867" s="9" t="inlineStr">
        <is>
          <t>gated_content_download</t>
        </is>
      </c>
    </row>
    <row r="1868">
      <c r="A1868" s="6" t="inlineStr">
        <is>
          <t>PRO-00636</t>
        </is>
      </c>
      <c r="B1868" s="6" t="inlineStr">
        <is>
          <t>Skyler Taylor</t>
        </is>
      </c>
      <c r="C1868" s="6" t="inlineStr">
        <is>
          <t>Senior Data Engineer</t>
        </is>
      </c>
      <c r="D1868" s="6" t="inlineStr">
        <is>
          <t>ic_analyst</t>
        </is>
      </c>
      <c r="E1868" s="6" t="n">
        <v>0.75</v>
      </c>
      <c r="F1868" s="6" t="inlineStr">
        <is>
          <t>Catalyst Systems</t>
        </is>
      </c>
      <c r="G1868" s="6" t="b">
        <v>1</v>
      </c>
      <c r="H1868" s="6" t="b">
        <v>1</v>
      </c>
      <c r="I1868" s="6" t="b">
        <v>1</v>
      </c>
      <c r="J1868" s="7" t="n">
        <v>37900</v>
      </c>
      <c r="K1868" s="6" t="n">
        <v>2</v>
      </c>
      <c r="L1868" s="6" t="inlineStr">
        <is>
          <t>google</t>
        </is>
      </c>
      <c r="M1868" s="6" t="inlineStr">
        <is>
          <t>GGL-Brand-Syncflow-Exact</t>
        </is>
      </c>
      <c r="N1868" s="6" t="inlineStr">
        <is>
          <t>google</t>
        </is>
      </c>
      <c r="O1868" s="6" t="inlineStr">
        <is>
          <t>paid-search</t>
        </is>
      </c>
      <c r="P1868" s="6" t="inlineStr">
        <is>
          <t>ggl_brand_syncflow_exact</t>
        </is>
      </c>
      <c r="Q1868" s="6" t="inlineStr">
        <is>
          <t>text-ad_search</t>
        </is>
      </c>
      <c r="R1868" s="6" t="inlineStr">
        <is>
          <t>syncflow-alternative</t>
        </is>
      </c>
      <c r="S1868" s="8" t="n">
        <v>45894.46944444445</v>
      </c>
      <c r="T1868" s="6" t="inlineStr">
        <is>
          <t>newsletter_signup</t>
        </is>
      </c>
    </row>
    <row r="1869">
      <c r="A1869" s="9" t="inlineStr">
        <is>
          <t>PRO-00637</t>
        </is>
      </c>
      <c r="B1869" s="9" t="inlineStr">
        <is>
          <t>Hayden Lewis</t>
        </is>
      </c>
      <c r="C1869" s="9" t="inlineStr">
        <is>
          <t>Director of Analytics</t>
        </is>
      </c>
      <c r="D1869" s="9" t="inlineStr">
        <is>
          <t>director</t>
        </is>
      </c>
      <c r="E1869" s="9" t="n">
        <v>1.25</v>
      </c>
      <c r="F1869" s="9" t="inlineStr">
        <is>
          <t>Luminary Data</t>
        </is>
      </c>
      <c r="G1869" s="9" t="b">
        <v>0</v>
      </c>
      <c r="H1869" s="9" t="b">
        <v>0</v>
      </c>
      <c r="I1869" s="9" t="b">
        <v>0</v>
      </c>
      <c r="J1869" s="10" t="n">
        <v>0</v>
      </c>
      <c r="K1869" s="9" t="n">
        <v>1</v>
      </c>
      <c r="L1869" s="9" t="inlineStr">
        <is>
          <t>linkedin</t>
        </is>
      </c>
      <c r="M1869" s="9" t="inlineStr">
        <is>
          <t>LI-MOFU-Trial-AnalyticsTeams</t>
        </is>
      </c>
      <c r="N1869" s="9" t="inlineStr">
        <is>
          <t>linkedin</t>
        </is>
      </c>
      <c r="O1869" s="9" t="inlineStr">
        <is>
          <t>paid-social</t>
        </is>
      </c>
      <c r="P1869" s="9" t="inlineStr">
        <is>
          <t>li_mofu_trial_analyticsteams</t>
        </is>
      </c>
      <c r="Q1869" s="9" t="inlineStr">
        <is>
          <t>single-image_thought-leadership_cta-download</t>
        </is>
      </c>
      <c r="R1869" s="9" t="inlineStr">
        <is>
          <t>li-ent-data-engineers</t>
        </is>
      </c>
      <c r="S1869" s="11" t="n">
        <v>45869.67638888889</v>
      </c>
      <c r="T1869" s="9" t="inlineStr">
        <is>
          <t>newsletter_signup</t>
        </is>
      </c>
    </row>
    <row r="1870">
      <c r="A1870" s="6" t="inlineStr">
        <is>
          <t>PRO-00637</t>
        </is>
      </c>
      <c r="B1870" s="6" t="inlineStr">
        <is>
          <t>Hayden Lewis</t>
        </is>
      </c>
      <c r="C1870" s="6" t="inlineStr">
        <is>
          <t>Director of Analytics</t>
        </is>
      </c>
      <c r="D1870" s="6" t="inlineStr">
        <is>
          <t>director</t>
        </is>
      </c>
      <c r="E1870" s="6" t="n">
        <v>1.25</v>
      </c>
      <c r="F1870" s="6" t="inlineStr">
        <is>
          <t>Luminary Data</t>
        </is>
      </c>
      <c r="G1870" s="6" t="b">
        <v>0</v>
      </c>
      <c r="H1870" s="6" t="b">
        <v>0</v>
      </c>
      <c r="I1870" s="6" t="b">
        <v>0</v>
      </c>
      <c r="J1870" s="7" t="n">
        <v>0</v>
      </c>
      <c r="K1870" s="6" t="n">
        <v>2</v>
      </c>
      <c r="L1870" s="6" t="inlineStr">
        <is>
          <t>google</t>
        </is>
      </c>
      <c r="M1870" s="6" t="inlineStr">
        <is>
          <t>GGL-Competitor-Streamlink-Alt</t>
        </is>
      </c>
      <c r="N1870" s="6" t="inlineStr">
        <is>
          <t>google</t>
        </is>
      </c>
      <c r="O1870" s="6" t="inlineStr">
        <is>
          <t>paid-search</t>
        </is>
      </c>
      <c r="P1870" s="6" t="inlineStr">
        <is>
          <t>ggl_competitor_streamlink_alt</t>
        </is>
      </c>
      <c r="Q1870" s="6" t="inlineStr">
        <is>
          <t>text-ad_search</t>
        </is>
      </c>
      <c r="R1870" s="6" t="inlineStr">
        <is>
          <t>streamlink-vs-syncflow</t>
        </is>
      </c>
      <c r="S1870" s="8" t="n">
        <v>45882.66805555556</v>
      </c>
      <c r="T1870" s="6" t="inlineStr">
        <is>
          <t>newsletter_signup</t>
        </is>
      </c>
    </row>
    <row r="1871">
      <c r="A1871" s="9" t="inlineStr">
        <is>
          <t>PRO-00638</t>
        </is>
      </c>
      <c r="B1871" s="9" t="inlineStr">
        <is>
          <t>Casey Harris</t>
        </is>
      </c>
      <c r="C1871" s="9" t="inlineStr">
        <is>
          <t>Data Engineer</t>
        </is>
      </c>
      <c r="D1871" s="9" t="inlineStr">
        <is>
          <t>ic_analyst</t>
        </is>
      </c>
      <c r="E1871" s="9" t="n">
        <v>0.75</v>
      </c>
      <c r="F1871" s="9" t="inlineStr">
        <is>
          <t>Syncflow</t>
        </is>
      </c>
      <c r="G1871" s="9" t="b">
        <v>1</v>
      </c>
      <c r="H1871" s="9" t="b">
        <v>0</v>
      </c>
      <c r="I1871" s="9" t="b">
        <v>0</v>
      </c>
      <c r="J1871" s="10" t="n">
        <v>0</v>
      </c>
      <c r="K1871" s="9" t="n">
        <v>1</v>
      </c>
      <c r="L1871" s="9" t="inlineStr">
        <is>
          <t>linkedin</t>
        </is>
      </c>
      <c r="M1871" s="9" t="inlineStr">
        <is>
          <t>LI-ENT-Awareness-DataPipeline</t>
        </is>
      </c>
      <c r="N1871" s="9" t="inlineStr">
        <is>
          <t>linkedin</t>
        </is>
      </c>
      <c r="O1871" s="9" t="inlineStr">
        <is>
          <t>paid-social</t>
        </is>
      </c>
      <c r="P1871" s="9" t="inlineStr">
        <is>
          <t>li_ent_awareness_datapipeline</t>
        </is>
      </c>
      <c r="Q1871" s="9" t="inlineStr">
        <is>
          <t>single-image_product-feature_cta-demo</t>
        </is>
      </c>
      <c r="R1871" s="9" t="inlineStr">
        <is>
          <t>li-lookalike-closed-won</t>
        </is>
      </c>
      <c r="S1871" s="11" t="n">
        <v>45691.62847222222</v>
      </c>
      <c r="T1871" s="9" t="inlineStr">
        <is>
          <t>gated_content_download</t>
        </is>
      </c>
    </row>
    <row r="1872">
      <c r="A1872" s="6" t="inlineStr">
        <is>
          <t>PRO-00638</t>
        </is>
      </c>
      <c r="B1872" s="6" t="inlineStr">
        <is>
          <t>Casey Harris</t>
        </is>
      </c>
      <c r="C1872" s="6" t="inlineStr">
        <is>
          <t>Data Engineer</t>
        </is>
      </c>
      <c r="D1872" s="6" t="inlineStr">
        <is>
          <t>ic_analyst</t>
        </is>
      </c>
      <c r="E1872" s="6" t="n">
        <v>0.75</v>
      </c>
      <c r="F1872" s="6" t="inlineStr">
        <is>
          <t>Syncflow</t>
        </is>
      </c>
      <c r="G1872" s="6" t="b">
        <v>1</v>
      </c>
      <c r="H1872" s="6" t="b">
        <v>0</v>
      </c>
      <c r="I1872" s="6" t="b">
        <v>0</v>
      </c>
      <c r="J1872" s="7" t="n">
        <v>0</v>
      </c>
      <c r="K1872" s="6" t="n">
        <v>2</v>
      </c>
      <c r="L1872" s="6" t="inlineStr">
        <is>
          <t>linkedin</t>
        </is>
      </c>
      <c r="M1872" s="6" t="inlineStr">
        <is>
          <t>LI-ENT-Awareness-DataPipeline</t>
        </is>
      </c>
      <c r="N1872" s="6" t="inlineStr">
        <is>
          <t>linkedin</t>
        </is>
      </c>
      <c r="O1872" s="6" t="inlineStr">
        <is>
          <t>paid-social</t>
        </is>
      </c>
      <c r="P1872" s="6" t="inlineStr">
        <is>
          <t>li_ent_awareness_datapipeline</t>
        </is>
      </c>
      <c r="Q1872" s="6" t="inlineStr">
        <is>
          <t>single-image_pain-point_cta-demo</t>
        </is>
      </c>
      <c r="R1872" s="6" t="inlineStr">
        <is>
          <t>li-retarget-site-visitors-30d</t>
        </is>
      </c>
      <c r="S1872" s="8" t="n">
        <v>45698.65625</v>
      </c>
      <c r="T1872" s="6" t="inlineStr">
        <is>
          <t>gated_content_download</t>
        </is>
      </c>
    </row>
    <row r="1873">
      <c r="A1873" s="9" t="inlineStr">
        <is>
          <t>PRO-00638</t>
        </is>
      </c>
      <c r="B1873" s="9" t="inlineStr">
        <is>
          <t>Casey Harris</t>
        </is>
      </c>
      <c r="C1873" s="9" t="inlineStr">
        <is>
          <t>Data Engineer</t>
        </is>
      </c>
      <c r="D1873" s="9" t="inlineStr">
        <is>
          <t>ic_analyst</t>
        </is>
      </c>
      <c r="E1873" s="9" t="n">
        <v>0.75</v>
      </c>
      <c r="F1873" s="9" t="inlineStr">
        <is>
          <t>Syncflow</t>
        </is>
      </c>
      <c r="G1873" s="9" t="b">
        <v>1</v>
      </c>
      <c r="H1873" s="9" t="b">
        <v>0</v>
      </c>
      <c r="I1873" s="9" t="b">
        <v>0</v>
      </c>
      <c r="J1873" s="10" t="n">
        <v>0</v>
      </c>
      <c r="K1873" s="9" t="n">
        <v>3</v>
      </c>
      <c r="L1873" s="9" t="inlineStr">
        <is>
          <t>linkedin</t>
        </is>
      </c>
      <c r="M1873" s="9" t="inlineStr">
        <is>
          <t>LI-Retarget-PricingPage-14d</t>
        </is>
      </c>
      <c r="N1873" s="9" t="inlineStr">
        <is>
          <t>linkedin</t>
        </is>
      </c>
      <c r="O1873" s="9" t="inlineStr">
        <is>
          <t>paid-social</t>
        </is>
      </c>
      <c r="P1873" s="9" t="inlineStr">
        <is>
          <t>li_retarget_pricingpage_14d</t>
        </is>
      </c>
      <c r="Q1873" s="9" t="inlineStr">
        <is>
          <t>single-image_social-proof_cta-demo</t>
        </is>
      </c>
      <c r="R1873" s="9" t="inlineStr">
        <is>
          <t>li-ent-data-engineers</t>
        </is>
      </c>
      <c r="S1873" s="11" t="n">
        <v>45713.52152777778</v>
      </c>
      <c r="T1873" s="9" t="inlineStr">
        <is>
          <t>trial_signup</t>
        </is>
      </c>
    </row>
    <row r="1874">
      <c r="A1874" s="6" t="inlineStr">
        <is>
          <t>PRO-00638</t>
        </is>
      </c>
      <c r="B1874" s="6" t="inlineStr">
        <is>
          <t>Casey Harris</t>
        </is>
      </c>
      <c r="C1874" s="6" t="inlineStr">
        <is>
          <t>Data Engineer</t>
        </is>
      </c>
      <c r="D1874" s="6" t="inlineStr">
        <is>
          <t>ic_analyst</t>
        </is>
      </c>
      <c r="E1874" s="6" t="n">
        <v>0.75</v>
      </c>
      <c r="F1874" s="6" t="inlineStr">
        <is>
          <t>Syncflow</t>
        </is>
      </c>
      <c r="G1874" s="6" t="b">
        <v>1</v>
      </c>
      <c r="H1874" s="6" t="b">
        <v>0</v>
      </c>
      <c r="I1874" s="6" t="b">
        <v>0</v>
      </c>
      <c r="J1874" s="7" t="n">
        <v>0</v>
      </c>
      <c r="K1874" s="6" t="n">
        <v>4</v>
      </c>
      <c r="L1874" s="6" t="inlineStr">
        <is>
          <t>g2</t>
        </is>
      </c>
      <c r="M1874" s="6" t="inlineStr">
        <is>
          <t>G2-Badge-LP-Integration</t>
        </is>
      </c>
      <c r="N1874" s="6" t="inlineStr">
        <is>
          <t>g2</t>
        </is>
      </c>
      <c r="O1874" s="6" t="inlineStr">
        <is>
          <t>review-site</t>
        </is>
      </c>
      <c r="P1874" s="6" t="inlineStr">
        <is>
          <t>g2_badge_lp_integration</t>
        </is>
      </c>
      <c r="Q1874" s="6" t="inlineStr">
        <is>
          <t>retarget-banner_category</t>
        </is>
      </c>
      <c r="R1874" s="6" t="inlineStr">
        <is>
          <t>pipeline-software-evaluation</t>
        </is>
      </c>
      <c r="S1874" s="8" t="n">
        <v>45720.35833333333</v>
      </c>
      <c r="T1874" s="6" t="inlineStr">
        <is>
          <t>newsletter_signup</t>
        </is>
      </c>
    </row>
    <row r="1875">
      <c r="A1875" s="9" t="inlineStr">
        <is>
          <t>PRO-00639</t>
        </is>
      </c>
      <c r="B1875" s="9" t="inlineStr">
        <is>
          <t>Harper Brown</t>
        </is>
      </c>
      <c r="C1875" s="9" t="inlineStr">
        <is>
          <t>Chief Data Officer</t>
        </is>
      </c>
      <c r="D1875" s="9" t="inlineStr">
        <is>
          <t>c_suite_vp</t>
        </is>
      </c>
      <c r="E1875" s="9" t="n">
        <v>1.5</v>
      </c>
      <c r="F1875" s="9" t="inlineStr">
        <is>
          <t>Ironset</t>
        </is>
      </c>
      <c r="G1875" s="9" t="b">
        <v>1</v>
      </c>
      <c r="H1875" s="9" t="b">
        <v>1</v>
      </c>
      <c r="I1875" s="9" t="b">
        <v>1</v>
      </c>
      <c r="J1875" s="10" t="n">
        <v>104798</v>
      </c>
      <c r="K1875" s="9" t="n">
        <v>1</v>
      </c>
      <c r="L1875" s="9" t="inlineStr">
        <is>
          <t>google</t>
        </is>
      </c>
      <c r="M1875" s="9" t="inlineStr">
        <is>
          <t>GGL-NonBrand-ETL-Tools</t>
        </is>
      </c>
      <c r="N1875" s="9" t="inlineStr">
        <is>
          <t>google</t>
        </is>
      </c>
      <c r="O1875" s="9" t="inlineStr">
        <is>
          <t>paid-search</t>
        </is>
      </c>
      <c r="P1875" s="9" t="inlineStr">
        <is>
          <t>ggl_nonbrand_etl_tools</t>
        </is>
      </c>
      <c r="Q1875" s="9" t="inlineStr">
        <is>
          <t>text-ad_competitor</t>
        </is>
      </c>
      <c r="R1875" s="9" t="inlineStr">
        <is>
          <t>data-integration-platform</t>
        </is>
      </c>
      <c r="S1875" s="11" t="n">
        <v>45828.4875</v>
      </c>
      <c r="T1875" s="9" t="inlineStr">
        <is>
          <t>gated_content_download</t>
        </is>
      </c>
    </row>
    <row r="1876">
      <c r="A1876" s="6" t="inlineStr">
        <is>
          <t>PRO-00639</t>
        </is>
      </c>
      <c r="B1876" s="6" t="inlineStr">
        <is>
          <t>Harper Brown</t>
        </is>
      </c>
      <c r="C1876" s="6" t="inlineStr">
        <is>
          <t>Chief Data Officer</t>
        </is>
      </c>
      <c r="D1876" s="6" t="inlineStr">
        <is>
          <t>c_suite_vp</t>
        </is>
      </c>
      <c r="E1876" s="6" t="n">
        <v>1.5</v>
      </c>
      <c r="F1876" s="6" t="inlineStr">
        <is>
          <t>Ironset</t>
        </is>
      </c>
      <c r="G1876" s="6" t="b">
        <v>1</v>
      </c>
      <c r="H1876" s="6" t="b">
        <v>1</v>
      </c>
      <c r="I1876" s="6" t="b">
        <v>1</v>
      </c>
      <c r="J1876" s="7" t="n">
        <v>104798</v>
      </c>
      <c r="K1876" s="6" t="n">
        <v>2</v>
      </c>
      <c r="L1876" s="6" t="inlineStr">
        <is>
          <t>linkedin</t>
        </is>
      </c>
      <c r="M1876" s="6" t="inlineStr">
        <is>
          <t>LI-MOFU-Trial-AnalyticsTeams</t>
        </is>
      </c>
      <c r="N1876" s="6" t="inlineStr">
        <is>
          <t>linkedin</t>
        </is>
      </c>
      <c r="O1876" s="6" t="inlineStr">
        <is>
          <t>paid-social</t>
        </is>
      </c>
      <c r="P1876" s="6" t="inlineStr">
        <is>
          <t>li_mofu_trial_analyticsteams</t>
        </is>
      </c>
      <c r="Q1876" s="6" t="inlineStr">
        <is>
          <t>single-image_product-feature_cta-demo</t>
        </is>
      </c>
      <c r="R1876" s="6" t="inlineStr">
        <is>
          <t>li-lookalike-closed-won</t>
        </is>
      </c>
      <c r="S1876" s="8" t="n">
        <v>45847.66597222222</v>
      </c>
      <c r="T1876" s="6" t="inlineStr">
        <is>
          <t>trial_signup</t>
        </is>
      </c>
    </row>
    <row r="1877">
      <c r="A1877" s="9" t="inlineStr">
        <is>
          <t>PRO-00639</t>
        </is>
      </c>
      <c r="B1877" s="9" t="inlineStr">
        <is>
          <t>Harper Brown</t>
        </is>
      </c>
      <c r="C1877" s="9" t="inlineStr">
        <is>
          <t>Chief Data Officer</t>
        </is>
      </c>
      <c r="D1877" s="9" t="inlineStr">
        <is>
          <t>c_suite_vp</t>
        </is>
      </c>
      <c r="E1877" s="9" t="n">
        <v>1.5</v>
      </c>
      <c r="F1877" s="9" t="inlineStr">
        <is>
          <t>Ironset</t>
        </is>
      </c>
      <c r="G1877" s="9" t="b">
        <v>1</v>
      </c>
      <c r="H1877" s="9" t="b">
        <v>1</v>
      </c>
      <c r="I1877" s="9" t="b">
        <v>1</v>
      </c>
      <c r="J1877" s="10" t="n">
        <v>104798</v>
      </c>
      <c r="K1877" s="9" t="n">
        <v>3</v>
      </c>
      <c r="L1877" s="9" t="inlineStr">
        <is>
          <t>g2</t>
        </is>
      </c>
      <c r="M1877" s="9" t="inlineStr">
        <is>
          <t>G2-GridReport-ETL-Gated</t>
        </is>
      </c>
      <c r="N1877" s="9" t="inlineStr">
        <is>
          <t>g2</t>
        </is>
      </c>
      <c r="O1877" s="9" t="inlineStr">
        <is>
          <t>review-site</t>
        </is>
      </c>
      <c r="P1877" s="9" t="inlineStr">
        <is>
          <t>g2_gridreport_etl_gated</t>
        </is>
      </c>
      <c r="Q1877" s="9" t="inlineStr">
        <is>
          <t>gated-report_etl</t>
        </is>
      </c>
      <c r="R1877" s="9" t="inlineStr">
        <is>
          <t>pipeline-software-evaluation</t>
        </is>
      </c>
      <c r="S1877" s="11" t="n">
        <v>45855.56736111111</v>
      </c>
      <c r="T1877" s="9" t="inlineStr">
        <is>
          <t>trial_signup</t>
        </is>
      </c>
    </row>
    <row r="1878">
      <c r="A1878" s="6" t="inlineStr">
        <is>
          <t>PRO-00640</t>
        </is>
      </c>
      <c r="B1878" s="6" t="inlineStr">
        <is>
          <t>Peyton Taylor</t>
        </is>
      </c>
      <c r="C1878" s="6" t="inlineStr">
        <is>
          <t>VP of Data Engineering</t>
        </is>
      </c>
      <c r="D1878" s="6" t="inlineStr">
        <is>
          <t>c_suite_vp</t>
        </is>
      </c>
      <c r="E1878" s="6" t="n">
        <v>1.5</v>
      </c>
      <c r="F1878" s="6" t="inlineStr">
        <is>
          <t>Gridlane</t>
        </is>
      </c>
      <c r="G1878" s="6" t="b">
        <v>0</v>
      </c>
      <c r="H1878" s="6" t="b">
        <v>0</v>
      </c>
      <c r="I1878" s="6" t="b">
        <v>0</v>
      </c>
      <c r="J1878" s="7" t="n">
        <v>0</v>
      </c>
      <c r="K1878" s="6" t="n">
        <v>1</v>
      </c>
      <c r="L1878" s="6" t="inlineStr">
        <is>
          <t>linkedin</t>
        </is>
      </c>
      <c r="M1878" s="6" t="inlineStr">
        <is>
          <t>LI-MOFU-Trial-AnalyticsTeams</t>
        </is>
      </c>
      <c r="N1878" s="6" t="inlineStr">
        <is>
          <t>linkedin</t>
        </is>
      </c>
      <c r="O1878" s="6" t="inlineStr">
        <is>
          <t>paid-social</t>
        </is>
      </c>
      <c r="P1878" s="6" t="inlineStr">
        <is>
          <t>li_mofu_trial_analyticsteams</t>
        </is>
      </c>
      <c r="Q1878" s="6" t="inlineStr">
        <is>
          <t>single-image_product-feature_cta-trial</t>
        </is>
      </c>
      <c r="R1878" s="6" t="inlineStr">
        <is>
          <t>li-lookalike-closed-won</t>
        </is>
      </c>
      <c r="S1878" s="8" t="n">
        <v>45670.40972222222</v>
      </c>
      <c r="T1878" s="6" t="inlineStr">
        <is>
          <t>gated_content_download</t>
        </is>
      </c>
    </row>
    <row r="1879">
      <c r="A1879" s="9" t="inlineStr">
        <is>
          <t>PRO-00640</t>
        </is>
      </c>
      <c r="B1879" s="9" t="inlineStr">
        <is>
          <t>Peyton Taylor</t>
        </is>
      </c>
      <c r="C1879" s="9" t="inlineStr">
        <is>
          <t>VP of Data Engineering</t>
        </is>
      </c>
      <c r="D1879" s="9" t="inlineStr">
        <is>
          <t>c_suite_vp</t>
        </is>
      </c>
      <c r="E1879" s="9" t="n">
        <v>1.5</v>
      </c>
      <c r="F1879" s="9" t="inlineStr">
        <is>
          <t>Gridlane</t>
        </is>
      </c>
      <c r="G1879" s="9" t="b">
        <v>0</v>
      </c>
      <c r="H1879" s="9" t="b">
        <v>0</v>
      </c>
      <c r="I1879" s="9" t="b">
        <v>0</v>
      </c>
      <c r="J1879" s="10" t="n">
        <v>0</v>
      </c>
      <c r="K1879" s="9" t="n">
        <v>2</v>
      </c>
      <c r="L1879" s="9" t="inlineStr">
        <is>
          <t>g2</t>
        </is>
      </c>
      <c r="M1879" s="9" t="inlineStr">
        <is>
          <t>G2-Badge-LP-Integration</t>
        </is>
      </c>
      <c r="N1879" s="9" t="inlineStr">
        <is>
          <t>g2</t>
        </is>
      </c>
      <c r="O1879" s="9" t="inlineStr">
        <is>
          <t>review-site</t>
        </is>
      </c>
      <c r="P1879" s="9" t="inlineStr">
        <is>
          <t>g2_badge_lp_integration</t>
        </is>
      </c>
      <c r="Q1879" s="9" t="inlineStr">
        <is>
          <t>retarget-banner_category</t>
        </is>
      </c>
      <c r="R1879" s="9" t="inlineStr">
        <is>
          <t>etl-tools-comparison</t>
        </is>
      </c>
      <c r="S1879" s="11" t="n">
        <v>45681.33402777778</v>
      </c>
      <c r="T1879" s="9" t="inlineStr">
        <is>
          <t>newsletter_signup</t>
        </is>
      </c>
    </row>
    <row r="1880">
      <c r="A1880" s="6" t="inlineStr">
        <is>
          <t>PRO-00640</t>
        </is>
      </c>
      <c r="B1880" s="6" t="inlineStr">
        <is>
          <t>Peyton Taylor</t>
        </is>
      </c>
      <c r="C1880" s="6" t="inlineStr">
        <is>
          <t>VP of Data Engineering</t>
        </is>
      </c>
      <c r="D1880" s="6" t="inlineStr">
        <is>
          <t>c_suite_vp</t>
        </is>
      </c>
      <c r="E1880" s="6" t="n">
        <v>1.5</v>
      </c>
      <c r="F1880" s="6" t="inlineStr">
        <is>
          <t>Gridlane</t>
        </is>
      </c>
      <c r="G1880" s="6" t="b">
        <v>0</v>
      </c>
      <c r="H1880" s="6" t="b">
        <v>0</v>
      </c>
      <c r="I1880" s="6" t="b">
        <v>0</v>
      </c>
      <c r="J1880" s="7" t="n">
        <v>0</v>
      </c>
      <c r="K1880" s="6" t="n">
        <v>3</v>
      </c>
      <c r="L1880" s="6" t="inlineStr">
        <is>
          <t>programmatic</t>
        </is>
      </c>
      <c r="M1880" s="6" t="inlineStr">
        <is>
          <t>DSP-ABM-AirCover-Strategic</t>
        </is>
      </c>
      <c r="N1880" s="6" t="inlineStr">
        <is>
          <t>stackadapt</t>
        </is>
      </c>
      <c r="O1880" s="6" t="inlineStr">
        <is>
          <t>display</t>
        </is>
      </c>
      <c r="P1880" s="6" t="inlineStr">
        <is>
          <t>dsp_abm_aircover_strategic</t>
        </is>
      </c>
      <c r="Q1880" s="6" t="inlineStr">
        <is>
          <t>display-banner_retarget</t>
        </is>
      </c>
      <c r="R1880" s="6" t="inlineStr">
        <is>
          <t>abm-strategic-accounts</t>
        </is>
      </c>
      <c r="S1880" s="8" t="n">
        <v>45698.41111111111</v>
      </c>
      <c r="T1880" s="6" t="inlineStr">
        <is>
          <t>newsletter_signup</t>
        </is>
      </c>
    </row>
    <row r="1881">
      <c r="A1881" s="9" t="inlineStr">
        <is>
          <t>PRO-00641</t>
        </is>
      </c>
      <c r="B1881" s="9" t="inlineStr">
        <is>
          <t>Riley Patel</t>
        </is>
      </c>
      <c r="C1881" s="9" t="inlineStr">
        <is>
          <t>Data Engineering Manager</t>
        </is>
      </c>
      <c r="D1881" s="9" t="inlineStr">
        <is>
          <t>manager</t>
        </is>
      </c>
      <c r="E1881" s="9" t="n">
        <v>1</v>
      </c>
      <c r="F1881" s="9" t="inlineStr">
        <is>
          <t>Stackbridge</t>
        </is>
      </c>
      <c r="G1881" s="9" t="b">
        <v>1</v>
      </c>
      <c r="H1881" s="9" t="b">
        <v>0</v>
      </c>
      <c r="I1881" s="9" t="b">
        <v>0</v>
      </c>
      <c r="J1881" s="10" t="n">
        <v>0</v>
      </c>
      <c r="K1881" s="9" t="n">
        <v>1</v>
      </c>
      <c r="L1881" s="9" t="inlineStr">
        <is>
          <t>linkedin</t>
        </is>
      </c>
      <c r="M1881" s="9" t="inlineStr">
        <is>
          <t>LI-MOFU-Trial-AnalyticsTeams</t>
        </is>
      </c>
      <c r="N1881" s="9" t="inlineStr">
        <is>
          <t>linkedin</t>
        </is>
      </c>
      <c r="O1881" s="9" t="inlineStr">
        <is>
          <t>paid-social</t>
        </is>
      </c>
      <c r="P1881" s="9" t="inlineStr">
        <is>
          <t>li_mofu_trial_analyticsteams</t>
        </is>
      </c>
      <c r="Q1881" s="9" t="inlineStr">
        <is>
          <t>single-image_product-feature_cta-trial</t>
        </is>
      </c>
      <c r="R1881" s="9" t="inlineStr">
        <is>
          <t>li-mid-analytics-directors</t>
        </is>
      </c>
      <c r="S1881" s="11" t="n">
        <v>45810.74444444444</v>
      </c>
      <c r="T1881" s="9" t="inlineStr">
        <is>
          <t>newsletter_signup</t>
        </is>
      </c>
    </row>
    <row r="1882">
      <c r="A1882" s="6" t="inlineStr">
        <is>
          <t>PRO-00641</t>
        </is>
      </c>
      <c r="B1882" s="6" t="inlineStr">
        <is>
          <t>Riley Patel</t>
        </is>
      </c>
      <c r="C1882" s="6" t="inlineStr">
        <is>
          <t>Data Engineering Manager</t>
        </is>
      </c>
      <c r="D1882" s="6" t="inlineStr">
        <is>
          <t>manager</t>
        </is>
      </c>
      <c r="E1882" s="6" t="n">
        <v>1</v>
      </c>
      <c r="F1882" s="6" t="inlineStr">
        <is>
          <t>Stackbridge</t>
        </is>
      </c>
      <c r="G1882" s="6" t="b">
        <v>1</v>
      </c>
      <c r="H1882" s="6" t="b">
        <v>0</v>
      </c>
      <c r="I1882" s="6" t="b">
        <v>0</v>
      </c>
      <c r="J1882" s="7" t="n">
        <v>0</v>
      </c>
      <c r="K1882" s="6" t="n">
        <v>2</v>
      </c>
      <c r="L1882" s="6" t="inlineStr">
        <is>
          <t>google</t>
        </is>
      </c>
      <c r="M1882" s="6" t="inlineStr">
        <is>
          <t>GGL-Brand-Syncflow-Exact</t>
        </is>
      </c>
      <c r="N1882" s="6" t="inlineStr">
        <is>
          <t>google</t>
        </is>
      </c>
      <c r="O1882" s="6" t="inlineStr">
        <is>
          <t>paid-search</t>
        </is>
      </c>
      <c r="P1882" s="6" t="inlineStr">
        <is>
          <t>ggl_brand_syncflow_exact</t>
        </is>
      </c>
      <c r="Q1882" s="6" t="inlineStr">
        <is>
          <t>text-ad_rlsa</t>
        </is>
      </c>
      <c r="R1882" s="6" t="inlineStr">
        <is>
          <t>data-integration-platform</t>
        </is>
      </c>
      <c r="S1882" s="8" t="n">
        <v>45820.65069444444</v>
      </c>
      <c r="T1882" s="6" t="inlineStr">
        <is>
          <t>newsletter_signup</t>
        </is>
      </c>
    </row>
    <row r="1883">
      <c r="A1883" s="9" t="inlineStr">
        <is>
          <t>PRO-00641</t>
        </is>
      </c>
      <c r="B1883" s="9" t="inlineStr">
        <is>
          <t>Riley Patel</t>
        </is>
      </c>
      <c r="C1883" s="9" t="inlineStr">
        <is>
          <t>Data Engineering Manager</t>
        </is>
      </c>
      <c r="D1883" s="9" t="inlineStr">
        <is>
          <t>manager</t>
        </is>
      </c>
      <c r="E1883" s="9" t="n">
        <v>1</v>
      </c>
      <c r="F1883" s="9" t="inlineStr">
        <is>
          <t>Stackbridge</t>
        </is>
      </c>
      <c r="G1883" s="9" t="b">
        <v>1</v>
      </c>
      <c r="H1883" s="9" t="b">
        <v>0</v>
      </c>
      <c r="I1883" s="9" t="b">
        <v>0</v>
      </c>
      <c r="J1883" s="10" t="n">
        <v>0</v>
      </c>
      <c r="K1883" s="9" t="n">
        <v>3</v>
      </c>
      <c r="L1883" s="9" t="inlineStr">
        <is>
          <t>linkedin</t>
        </is>
      </c>
      <c r="M1883" s="9" t="inlineStr">
        <is>
          <t>LI-Retarget-PricingPage-14d</t>
        </is>
      </c>
      <c r="N1883" s="9" t="inlineStr">
        <is>
          <t>linkedin</t>
        </is>
      </c>
      <c r="O1883" s="9" t="inlineStr">
        <is>
          <t>paid-social</t>
        </is>
      </c>
      <c r="P1883" s="9" t="inlineStr">
        <is>
          <t>li_retarget_pricingpage_14d</t>
        </is>
      </c>
      <c r="Q1883" s="9" t="inlineStr">
        <is>
          <t>single-image_pain-point_cta-trial</t>
        </is>
      </c>
      <c r="R1883" s="9" t="inlineStr">
        <is>
          <t>li-mid-analytics-directors</t>
        </is>
      </c>
      <c r="S1883" s="11" t="n">
        <v>45838.50416666667</v>
      </c>
      <c r="T1883" s="9" t="inlineStr">
        <is>
          <t>gated_content_download</t>
        </is>
      </c>
    </row>
    <row r="1884">
      <c r="A1884" s="6" t="inlineStr">
        <is>
          <t>PRO-00641</t>
        </is>
      </c>
      <c r="B1884" s="6" t="inlineStr">
        <is>
          <t>Riley Patel</t>
        </is>
      </c>
      <c r="C1884" s="6" t="inlineStr">
        <is>
          <t>Data Engineering Manager</t>
        </is>
      </c>
      <c r="D1884" s="6" t="inlineStr">
        <is>
          <t>manager</t>
        </is>
      </c>
      <c r="E1884" s="6" t="n">
        <v>1</v>
      </c>
      <c r="F1884" s="6" t="inlineStr">
        <is>
          <t>Stackbridge</t>
        </is>
      </c>
      <c r="G1884" s="6" t="b">
        <v>1</v>
      </c>
      <c r="H1884" s="6" t="b">
        <v>0</v>
      </c>
      <c r="I1884" s="6" t="b">
        <v>0</v>
      </c>
      <c r="J1884" s="7" t="n">
        <v>0</v>
      </c>
      <c r="K1884" s="6" t="n">
        <v>4</v>
      </c>
      <c r="L1884" s="6" t="inlineStr">
        <is>
          <t>g2</t>
        </is>
      </c>
      <c r="M1884" s="6" t="inlineStr">
        <is>
          <t>G2-Badge-LP-Integration</t>
        </is>
      </c>
      <c r="N1884" s="6" t="inlineStr">
        <is>
          <t>g2</t>
        </is>
      </c>
      <c r="O1884" s="6" t="inlineStr">
        <is>
          <t>review-site</t>
        </is>
      </c>
      <c r="P1884" s="6" t="inlineStr">
        <is>
          <t>g2_badge_lp_integration</t>
        </is>
      </c>
      <c r="Q1884" s="6" t="inlineStr">
        <is>
          <t>gated-report_etl</t>
        </is>
      </c>
      <c r="R1884" s="6" t="inlineStr">
        <is>
          <t>etl-tools-comparison</t>
        </is>
      </c>
      <c r="S1884" s="8" t="n">
        <v>45849.35486111111</v>
      </c>
      <c r="T1884" s="6" t="inlineStr">
        <is>
          <t>trial_signup</t>
        </is>
      </c>
    </row>
    <row r="1885">
      <c r="A1885" s="9" t="inlineStr">
        <is>
          <t>PRO-00642</t>
        </is>
      </c>
      <c r="B1885" s="9" t="inlineStr">
        <is>
          <t>Reese Johnson</t>
        </is>
      </c>
      <c r="C1885" s="9" t="inlineStr">
        <is>
          <t>Senior Data Engineer</t>
        </is>
      </c>
      <c r="D1885" s="9" t="inlineStr">
        <is>
          <t>ic_analyst</t>
        </is>
      </c>
      <c r="E1885" s="9" t="n">
        <v>0.75</v>
      </c>
      <c r="F1885" s="9" t="inlineStr">
        <is>
          <t>Prismware</t>
        </is>
      </c>
      <c r="G1885" s="9" t="b">
        <v>1</v>
      </c>
      <c r="H1885" s="9" t="b">
        <v>0</v>
      </c>
      <c r="I1885" s="9" t="b">
        <v>0</v>
      </c>
      <c r="J1885" s="10" t="n">
        <v>0</v>
      </c>
      <c r="K1885" s="9" t="n">
        <v>1</v>
      </c>
      <c r="L1885" s="9" t="inlineStr">
        <is>
          <t>google</t>
        </is>
      </c>
      <c r="M1885" s="9" t="inlineStr">
        <is>
          <t>GGL-Competitor-Streamlink-Alt</t>
        </is>
      </c>
      <c r="N1885" s="9" t="inlineStr">
        <is>
          <t>google</t>
        </is>
      </c>
      <c r="O1885" s="9" t="inlineStr">
        <is>
          <t>paid-search</t>
        </is>
      </c>
      <c r="P1885" s="9" t="inlineStr">
        <is>
          <t>ggl_competitor_streamlink_alt</t>
        </is>
      </c>
      <c r="Q1885" s="9" t="inlineStr">
        <is>
          <t>text-ad_rlsa</t>
        </is>
      </c>
      <c r="R1885" s="9" t="inlineStr">
        <is>
          <t>etl-software</t>
        </is>
      </c>
      <c r="S1885" s="11" t="n">
        <v>45806.73333333333</v>
      </c>
      <c r="T1885" s="9" t="inlineStr">
        <is>
          <t>gated_content_download</t>
        </is>
      </c>
    </row>
    <row r="1886">
      <c r="A1886" s="6" t="inlineStr">
        <is>
          <t>PRO-00642</t>
        </is>
      </c>
      <c r="B1886" s="6" t="inlineStr">
        <is>
          <t>Reese Johnson</t>
        </is>
      </c>
      <c r="C1886" s="6" t="inlineStr">
        <is>
          <t>Senior Data Engineer</t>
        </is>
      </c>
      <c r="D1886" s="6" t="inlineStr">
        <is>
          <t>ic_analyst</t>
        </is>
      </c>
      <c r="E1886" s="6" t="n">
        <v>0.75</v>
      </c>
      <c r="F1886" s="6" t="inlineStr">
        <is>
          <t>Prismware</t>
        </is>
      </c>
      <c r="G1886" s="6" t="b">
        <v>1</v>
      </c>
      <c r="H1886" s="6" t="b">
        <v>0</v>
      </c>
      <c r="I1886" s="6" t="b">
        <v>0</v>
      </c>
      <c r="J1886" s="7" t="n">
        <v>0</v>
      </c>
      <c r="K1886" s="6" t="n">
        <v>2</v>
      </c>
      <c r="L1886" s="6" t="inlineStr">
        <is>
          <t>programmatic</t>
        </is>
      </c>
      <c r="M1886" s="6" t="inlineStr">
        <is>
          <t>DSP-ABM-AirCover-Commercial</t>
        </is>
      </c>
      <c r="N1886" s="6" t="inlineStr">
        <is>
          <t>stackadapt</t>
        </is>
      </c>
      <c r="O1886" s="6" t="inlineStr">
        <is>
          <t>display</t>
        </is>
      </c>
      <c r="P1886" s="6" t="inlineStr">
        <is>
          <t>dsp_abm_aircover_commercial</t>
        </is>
      </c>
      <c r="Q1886" s="6" t="inlineStr">
        <is>
          <t>display-banner_abm</t>
        </is>
      </c>
      <c r="R1886" s="6" t="inlineStr">
        <is>
          <t>abm-strategic-accounts</t>
        </is>
      </c>
      <c r="S1886" s="8" t="n">
        <v>45826.50694444445</v>
      </c>
      <c r="T1886" s="6" t="inlineStr">
        <is>
          <t>newsletter_signup</t>
        </is>
      </c>
    </row>
    <row r="1887">
      <c r="A1887" s="9" t="inlineStr">
        <is>
          <t>PRO-00642</t>
        </is>
      </c>
      <c r="B1887" s="9" t="inlineStr">
        <is>
          <t>Reese Johnson</t>
        </is>
      </c>
      <c r="C1887" s="9" t="inlineStr">
        <is>
          <t>Senior Data Engineer</t>
        </is>
      </c>
      <c r="D1887" s="9" t="inlineStr">
        <is>
          <t>ic_analyst</t>
        </is>
      </c>
      <c r="E1887" s="9" t="n">
        <v>0.75</v>
      </c>
      <c r="F1887" s="9" t="inlineStr">
        <is>
          <t>Prismware</t>
        </is>
      </c>
      <c r="G1887" s="9" t="b">
        <v>1</v>
      </c>
      <c r="H1887" s="9" t="b">
        <v>0</v>
      </c>
      <c r="I1887" s="9" t="b">
        <v>0</v>
      </c>
      <c r="J1887" s="10" t="n">
        <v>0</v>
      </c>
      <c r="K1887" s="9" t="n">
        <v>3</v>
      </c>
      <c r="L1887" s="9" t="inlineStr">
        <is>
          <t>google</t>
        </is>
      </c>
      <c r="M1887" s="9" t="inlineStr">
        <is>
          <t>GGL-Brand-Syncflow-Exact</t>
        </is>
      </c>
      <c r="N1887" s="9" t="inlineStr">
        <is>
          <t>google</t>
        </is>
      </c>
      <c r="O1887" s="9" t="inlineStr">
        <is>
          <t>paid-search</t>
        </is>
      </c>
      <c r="P1887" s="9" t="inlineStr">
        <is>
          <t>ggl_brand_syncflow_exact</t>
        </is>
      </c>
      <c r="Q1887" s="9" t="inlineStr">
        <is>
          <t>text-ad_search</t>
        </is>
      </c>
      <c r="R1887" s="9" t="inlineStr">
        <is>
          <t>data-integration-platform</t>
        </is>
      </c>
      <c r="S1887" s="11" t="n">
        <v>45841.66111111111</v>
      </c>
      <c r="T1887" s="9" t="inlineStr">
        <is>
          <t>gated_content_download</t>
        </is>
      </c>
    </row>
    <row r="1888">
      <c r="A1888" s="6" t="inlineStr">
        <is>
          <t>PRO-00643</t>
        </is>
      </c>
      <c r="B1888" s="6" t="inlineStr">
        <is>
          <t>Alex Thompson</t>
        </is>
      </c>
      <c r="C1888" s="6" t="inlineStr">
        <is>
          <t>BI Manager</t>
        </is>
      </c>
      <c r="D1888" s="6" t="inlineStr">
        <is>
          <t>manager</t>
        </is>
      </c>
      <c r="E1888" s="6" t="n">
        <v>1</v>
      </c>
      <c r="F1888" s="6" t="inlineStr">
        <is>
          <t>Meridian Cloud</t>
        </is>
      </c>
      <c r="G1888" s="6" t="b">
        <v>1</v>
      </c>
      <c r="H1888" s="6" t="b">
        <v>1</v>
      </c>
      <c r="I1888" s="6" t="b">
        <v>0</v>
      </c>
      <c r="J1888" s="7" t="n">
        <v>39002</v>
      </c>
      <c r="K1888" s="6" t="n">
        <v>1</v>
      </c>
      <c r="L1888" s="6" t="inlineStr">
        <is>
          <t>linkedin</t>
        </is>
      </c>
      <c r="M1888" s="6" t="inlineStr">
        <is>
          <t>LI-Retarget-PricingPage-14d</t>
        </is>
      </c>
      <c r="N1888" s="6" t="inlineStr">
        <is>
          <t>linkedin</t>
        </is>
      </c>
      <c r="O1888" s="6" t="inlineStr">
        <is>
          <t>paid-social</t>
        </is>
      </c>
      <c r="P1888" s="6" t="inlineStr">
        <is>
          <t>li_retarget_pricingpage_14d</t>
        </is>
      </c>
      <c r="Q1888" s="6" t="inlineStr">
        <is>
          <t>single-image_product-feature_cta-trial</t>
        </is>
      </c>
      <c r="R1888" s="6" t="inlineStr">
        <is>
          <t>li-mid-analytics-directors</t>
        </is>
      </c>
      <c r="S1888" s="8" t="n">
        <v>45937.38541666666</v>
      </c>
      <c r="T1888" s="6" t="inlineStr">
        <is>
          <t>trial_signup</t>
        </is>
      </c>
    </row>
    <row r="1889">
      <c r="A1889" s="9" t="inlineStr">
        <is>
          <t>PRO-00643</t>
        </is>
      </c>
      <c r="B1889" s="9" t="inlineStr">
        <is>
          <t>Alex Thompson</t>
        </is>
      </c>
      <c r="C1889" s="9" t="inlineStr">
        <is>
          <t>BI Manager</t>
        </is>
      </c>
      <c r="D1889" s="9" t="inlineStr">
        <is>
          <t>manager</t>
        </is>
      </c>
      <c r="E1889" s="9" t="n">
        <v>1</v>
      </c>
      <c r="F1889" s="9" t="inlineStr">
        <is>
          <t>Meridian Cloud</t>
        </is>
      </c>
      <c r="G1889" s="9" t="b">
        <v>1</v>
      </c>
      <c r="H1889" s="9" t="b">
        <v>1</v>
      </c>
      <c r="I1889" s="9" t="b">
        <v>0</v>
      </c>
      <c r="J1889" s="10" t="n">
        <v>39002</v>
      </c>
      <c r="K1889" s="9" t="n">
        <v>2</v>
      </c>
      <c r="L1889" s="9" t="inlineStr">
        <is>
          <t>g2</t>
        </is>
      </c>
      <c r="M1889" s="9" t="inlineStr">
        <is>
          <t>G2-Retarget-CategoryBuyers</t>
        </is>
      </c>
      <c r="N1889" s="9" t="inlineStr">
        <is>
          <t>g2</t>
        </is>
      </c>
      <c r="O1889" s="9" t="inlineStr">
        <is>
          <t>review-site</t>
        </is>
      </c>
      <c r="P1889" s="9" t="inlineStr">
        <is>
          <t>g2_retarget_categorybuyers</t>
        </is>
      </c>
      <c r="Q1889" s="9" t="inlineStr">
        <is>
          <t>retarget-banner_category</t>
        </is>
      </c>
      <c r="R1889" s="9" t="inlineStr">
        <is>
          <t>pipeline-software-evaluation</t>
        </is>
      </c>
      <c r="S1889" s="11" t="n">
        <v>45945.62569444445</v>
      </c>
      <c r="T1889" s="9" t="inlineStr">
        <is>
          <t>newsletter_signup</t>
        </is>
      </c>
    </row>
    <row r="1890">
      <c r="A1890" s="6" t="inlineStr">
        <is>
          <t>PRO-00644</t>
        </is>
      </c>
      <c r="B1890" s="6" t="inlineStr">
        <is>
          <t>Parker Lee</t>
        </is>
      </c>
      <c r="C1890" s="6" t="inlineStr">
        <is>
          <t>Chief Analytics Officer</t>
        </is>
      </c>
      <c r="D1890" s="6" t="inlineStr">
        <is>
          <t>c_suite_vp</t>
        </is>
      </c>
      <c r="E1890" s="6" t="n">
        <v>1.5</v>
      </c>
      <c r="F1890" s="6" t="inlineStr">
        <is>
          <t>Stratum Data</t>
        </is>
      </c>
      <c r="G1890" s="6" t="b">
        <v>1</v>
      </c>
      <c r="H1890" s="6" t="b">
        <v>1</v>
      </c>
      <c r="I1890" s="6" t="b">
        <v>0</v>
      </c>
      <c r="J1890" s="7" t="n">
        <v>70490</v>
      </c>
      <c r="K1890" s="6" t="n">
        <v>1</v>
      </c>
      <c r="L1890" s="6" t="inlineStr">
        <is>
          <t>linkedin</t>
        </is>
      </c>
      <c r="M1890" s="6" t="inlineStr">
        <is>
          <t>LI-ABM-Strategic-ENT</t>
        </is>
      </c>
      <c r="N1890" s="6" t="inlineStr">
        <is>
          <t>linkedin</t>
        </is>
      </c>
      <c r="O1890" s="6" t="inlineStr">
        <is>
          <t>paid-social</t>
        </is>
      </c>
      <c r="P1890" s="6" t="inlineStr">
        <is>
          <t>li_abm_strategic_ent</t>
        </is>
      </c>
      <c r="Q1890" s="6" t="inlineStr">
        <is>
          <t>single-image_pain-point_cta-trial</t>
        </is>
      </c>
      <c r="R1890" s="6" t="inlineStr">
        <is>
          <t>li-lookalike-closed-won</t>
        </is>
      </c>
      <c r="S1890" s="8" t="n">
        <v>45791.52361111111</v>
      </c>
      <c r="T1890" s="6" t="inlineStr">
        <is>
          <t>demo_request</t>
        </is>
      </c>
    </row>
    <row r="1891">
      <c r="A1891" s="9" t="inlineStr">
        <is>
          <t>PRO-00644</t>
        </is>
      </c>
      <c r="B1891" s="9" t="inlineStr">
        <is>
          <t>Parker Lee</t>
        </is>
      </c>
      <c r="C1891" s="9" t="inlineStr">
        <is>
          <t>Chief Analytics Officer</t>
        </is>
      </c>
      <c r="D1891" s="9" t="inlineStr">
        <is>
          <t>c_suite_vp</t>
        </is>
      </c>
      <c r="E1891" s="9" t="n">
        <v>1.5</v>
      </c>
      <c r="F1891" s="9" t="inlineStr">
        <is>
          <t>Stratum Data</t>
        </is>
      </c>
      <c r="G1891" s="9" t="b">
        <v>1</v>
      </c>
      <c r="H1891" s="9" t="b">
        <v>1</v>
      </c>
      <c r="I1891" s="9" t="b">
        <v>0</v>
      </c>
      <c r="J1891" s="10" t="n">
        <v>70490</v>
      </c>
      <c r="K1891" s="9" t="n">
        <v>2</v>
      </c>
      <c r="L1891" s="9" t="inlineStr">
        <is>
          <t>google</t>
        </is>
      </c>
      <c r="M1891" s="9" t="inlineStr">
        <is>
          <t>GGL-NonBrand-ETL-Tools</t>
        </is>
      </c>
      <c r="N1891" s="9" t="inlineStr">
        <is>
          <t>google</t>
        </is>
      </c>
      <c r="O1891" s="9" t="inlineStr">
        <is>
          <t>paid-search</t>
        </is>
      </c>
      <c r="P1891" s="9" t="inlineStr">
        <is>
          <t>ggl_nonbrand_etl_tools</t>
        </is>
      </c>
      <c r="Q1891" s="9" t="inlineStr">
        <is>
          <t>text-ad_competitor</t>
        </is>
      </c>
      <c r="R1891" s="9" t="inlineStr">
        <is>
          <t>data-integration-platform</t>
        </is>
      </c>
      <c r="S1891" s="11" t="n">
        <v>45812.56458333333</v>
      </c>
      <c r="T1891" s="9" t="inlineStr">
        <is>
          <t>demo_request</t>
        </is>
      </c>
    </row>
    <row r="1892">
      <c r="A1892" s="6" t="inlineStr">
        <is>
          <t>PRO-00644</t>
        </is>
      </c>
      <c r="B1892" s="6" t="inlineStr">
        <is>
          <t>Parker Lee</t>
        </is>
      </c>
      <c r="C1892" s="6" t="inlineStr">
        <is>
          <t>Chief Analytics Officer</t>
        </is>
      </c>
      <c r="D1892" s="6" t="inlineStr">
        <is>
          <t>c_suite_vp</t>
        </is>
      </c>
      <c r="E1892" s="6" t="n">
        <v>1.5</v>
      </c>
      <c r="F1892" s="6" t="inlineStr">
        <is>
          <t>Stratum Data</t>
        </is>
      </c>
      <c r="G1892" s="6" t="b">
        <v>1</v>
      </c>
      <c r="H1892" s="6" t="b">
        <v>1</v>
      </c>
      <c r="I1892" s="6" t="b">
        <v>0</v>
      </c>
      <c r="J1892" s="7" t="n">
        <v>70490</v>
      </c>
      <c r="K1892" s="6" t="n">
        <v>3</v>
      </c>
      <c r="L1892" s="6" t="inlineStr">
        <is>
          <t>g2</t>
        </is>
      </c>
      <c r="M1892" s="6" t="inlineStr">
        <is>
          <t>G2-GridReport-ETL-Gated</t>
        </is>
      </c>
      <c r="N1892" s="6" t="inlineStr">
        <is>
          <t>g2</t>
        </is>
      </c>
      <c r="O1892" s="6" t="inlineStr">
        <is>
          <t>review-site</t>
        </is>
      </c>
      <c r="P1892" s="6" t="inlineStr">
        <is>
          <t>g2_gridreport_etl_gated</t>
        </is>
      </c>
      <c r="Q1892" s="6" t="inlineStr">
        <is>
          <t>gated-report_etl</t>
        </is>
      </c>
      <c r="R1892" s="6" t="inlineStr">
        <is>
          <t>etl-tools-comparison</t>
        </is>
      </c>
      <c r="S1892" s="8" t="n">
        <v>45824.66597222222</v>
      </c>
      <c r="T1892" s="6" t="inlineStr">
        <is>
          <t>gated_content_download</t>
        </is>
      </c>
    </row>
    <row r="1893">
      <c r="A1893" s="9" t="inlineStr">
        <is>
          <t>PRO-00644</t>
        </is>
      </c>
      <c r="B1893" s="9" t="inlineStr">
        <is>
          <t>Parker Lee</t>
        </is>
      </c>
      <c r="C1893" s="9" t="inlineStr">
        <is>
          <t>Chief Analytics Officer</t>
        </is>
      </c>
      <c r="D1893" s="9" t="inlineStr">
        <is>
          <t>c_suite_vp</t>
        </is>
      </c>
      <c r="E1893" s="9" t="n">
        <v>1.5</v>
      </c>
      <c r="F1893" s="9" t="inlineStr">
        <is>
          <t>Stratum Data</t>
        </is>
      </c>
      <c r="G1893" s="9" t="b">
        <v>1</v>
      </c>
      <c r="H1893" s="9" t="b">
        <v>1</v>
      </c>
      <c r="I1893" s="9" t="b">
        <v>0</v>
      </c>
      <c r="J1893" s="10" t="n">
        <v>70490</v>
      </c>
      <c r="K1893" s="9" t="n">
        <v>4</v>
      </c>
      <c r="L1893" s="9" t="inlineStr">
        <is>
          <t>google</t>
        </is>
      </c>
      <c r="M1893" s="9" t="inlineStr">
        <is>
          <t>GGL-Brand-Syncflow-Exact</t>
        </is>
      </c>
      <c r="N1893" s="9" t="inlineStr">
        <is>
          <t>google</t>
        </is>
      </c>
      <c r="O1893" s="9" t="inlineStr">
        <is>
          <t>paid-search</t>
        </is>
      </c>
      <c r="P1893" s="9" t="inlineStr">
        <is>
          <t>ggl_brand_syncflow_exact</t>
        </is>
      </c>
      <c r="Q1893" s="9" t="inlineStr">
        <is>
          <t>text-ad_search</t>
        </is>
      </c>
      <c r="R1893" s="9" t="inlineStr">
        <is>
          <t>data-pipeline-tools</t>
        </is>
      </c>
      <c r="S1893" s="11" t="n">
        <v>45831.60416666666</v>
      </c>
      <c r="T1893" s="9" t="inlineStr">
        <is>
          <t>gated_content_download</t>
        </is>
      </c>
    </row>
    <row r="1894">
      <c r="A1894" s="6" t="inlineStr">
        <is>
          <t>PRO-00645</t>
        </is>
      </c>
      <c r="B1894" s="6" t="inlineStr">
        <is>
          <t>Noel Thompson</t>
        </is>
      </c>
      <c r="C1894" s="6" t="inlineStr">
        <is>
          <t>VP of Analytics</t>
        </is>
      </c>
      <c r="D1894" s="6" t="inlineStr">
        <is>
          <t>c_suite_vp</t>
        </is>
      </c>
      <c r="E1894" s="6" t="n">
        <v>1.5</v>
      </c>
      <c r="F1894" s="6" t="inlineStr">
        <is>
          <t>Ember Analytics</t>
        </is>
      </c>
      <c r="G1894" s="6" t="b">
        <v>1</v>
      </c>
      <c r="H1894" s="6" t="b">
        <v>0</v>
      </c>
      <c r="I1894" s="6" t="b">
        <v>0</v>
      </c>
      <c r="J1894" s="7" t="n">
        <v>0</v>
      </c>
      <c r="K1894" s="6" t="n">
        <v>1</v>
      </c>
      <c r="L1894" s="6" t="inlineStr">
        <is>
          <t>google</t>
        </is>
      </c>
      <c r="M1894" s="6" t="inlineStr">
        <is>
          <t>GGL-Competitor-Streamlink-Alt</t>
        </is>
      </c>
      <c r="N1894" s="6" t="inlineStr">
        <is>
          <t>google</t>
        </is>
      </c>
      <c r="O1894" s="6" t="inlineStr">
        <is>
          <t>paid-search</t>
        </is>
      </c>
      <c r="P1894" s="6" t="inlineStr">
        <is>
          <t>ggl_competitor_streamlink_alt</t>
        </is>
      </c>
      <c r="Q1894" s="6" t="inlineStr">
        <is>
          <t>text-ad_competitor</t>
        </is>
      </c>
      <c r="R1894" s="6" t="inlineStr">
        <is>
          <t>data-integration-platform</t>
        </is>
      </c>
      <c r="S1894" s="8" t="n">
        <v>45915.72013888889</v>
      </c>
      <c r="T1894" s="6" t="inlineStr">
        <is>
          <t>newsletter_signup</t>
        </is>
      </c>
    </row>
    <row r="1895">
      <c r="A1895" s="9" t="inlineStr">
        <is>
          <t>PRO-00645</t>
        </is>
      </c>
      <c r="B1895" s="9" t="inlineStr">
        <is>
          <t>Noel Thompson</t>
        </is>
      </c>
      <c r="C1895" s="9" t="inlineStr">
        <is>
          <t>VP of Analytics</t>
        </is>
      </c>
      <c r="D1895" s="9" t="inlineStr">
        <is>
          <t>c_suite_vp</t>
        </is>
      </c>
      <c r="E1895" s="9" t="n">
        <v>1.5</v>
      </c>
      <c r="F1895" s="9" t="inlineStr">
        <is>
          <t>Ember Analytics</t>
        </is>
      </c>
      <c r="G1895" s="9" t="b">
        <v>1</v>
      </c>
      <c r="H1895" s="9" t="b">
        <v>0</v>
      </c>
      <c r="I1895" s="9" t="b">
        <v>0</v>
      </c>
      <c r="J1895" s="10" t="n">
        <v>0</v>
      </c>
      <c r="K1895" s="9" t="n">
        <v>2</v>
      </c>
      <c r="L1895" s="9" t="inlineStr">
        <is>
          <t>g2</t>
        </is>
      </c>
      <c r="M1895" s="9" t="inlineStr">
        <is>
          <t>G2-Badge-LP-Integration</t>
        </is>
      </c>
      <c r="N1895" s="9" t="inlineStr">
        <is>
          <t>g2</t>
        </is>
      </c>
      <c r="O1895" s="9" t="inlineStr">
        <is>
          <t>review-site</t>
        </is>
      </c>
      <c r="P1895" s="9" t="inlineStr">
        <is>
          <t>g2_badge_lp_integration</t>
        </is>
      </c>
      <c r="Q1895" s="9" t="inlineStr">
        <is>
          <t>retarget-banner_category</t>
        </is>
      </c>
      <c r="R1895" s="9" t="inlineStr">
        <is>
          <t>pipeline-software-evaluation</t>
        </is>
      </c>
      <c r="S1895" s="11" t="n">
        <v>45930.43680555555</v>
      </c>
      <c r="T1895" s="9" t="inlineStr">
        <is>
          <t>demo_request</t>
        </is>
      </c>
    </row>
    <row r="1896">
      <c r="A1896" s="6" t="inlineStr">
        <is>
          <t>PRO-00645</t>
        </is>
      </c>
      <c r="B1896" s="6" t="inlineStr">
        <is>
          <t>Noel Thompson</t>
        </is>
      </c>
      <c r="C1896" s="6" t="inlineStr">
        <is>
          <t>VP of Analytics</t>
        </is>
      </c>
      <c r="D1896" s="6" t="inlineStr">
        <is>
          <t>c_suite_vp</t>
        </is>
      </c>
      <c r="E1896" s="6" t="n">
        <v>1.5</v>
      </c>
      <c r="F1896" s="6" t="inlineStr">
        <is>
          <t>Ember Analytics</t>
        </is>
      </c>
      <c r="G1896" s="6" t="b">
        <v>1</v>
      </c>
      <c r="H1896" s="6" t="b">
        <v>0</v>
      </c>
      <c r="I1896" s="6" t="b">
        <v>0</v>
      </c>
      <c r="J1896" s="7" t="n">
        <v>0</v>
      </c>
      <c r="K1896" s="6" t="n">
        <v>3</v>
      </c>
      <c r="L1896" s="6" t="inlineStr">
        <is>
          <t>g2</t>
        </is>
      </c>
      <c r="M1896" s="6" t="inlineStr">
        <is>
          <t>G2-Badge-LP-Integration</t>
        </is>
      </c>
      <c r="N1896" s="6" t="inlineStr">
        <is>
          <t>g2</t>
        </is>
      </c>
      <c r="O1896" s="6" t="inlineStr">
        <is>
          <t>review-site</t>
        </is>
      </c>
      <c r="P1896" s="6" t="inlineStr">
        <is>
          <t>g2_badge_lp_integration</t>
        </is>
      </c>
      <c r="Q1896" s="6" t="inlineStr">
        <is>
          <t>gated-report_etl</t>
        </is>
      </c>
      <c r="R1896" s="6" t="inlineStr">
        <is>
          <t>pipeline-software-evaluation</t>
        </is>
      </c>
      <c r="S1896" s="8" t="n">
        <v>45944.34513888889</v>
      </c>
      <c r="T1896" s="6" t="inlineStr">
        <is>
          <t>gated_content_download</t>
        </is>
      </c>
    </row>
    <row r="1897">
      <c r="A1897" s="9" t="inlineStr">
        <is>
          <t>PRO-00646</t>
        </is>
      </c>
      <c r="B1897" s="9" t="inlineStr">
        <is>
          <t>Morgan Lewis</t>
        </is>
      </c>
      <c r="C1897" s="9" t="inlineStr">
        <is>
          <t>BI Manager</t>
        </is>
      </c>
      <c r="D1897" s="9" t="inlineStr">
        <is>
          <t>manager</t>
        </is>
      </c>
      <c r="E1897" s="9" t="n">
        <v>1</v>
      </c>
      <c r="F1897" s="9" t="inlineStr">
        <is>
          <t>Crestline Systems</t>
        </is>
      </c>
      <c r="G1897" s="9" t="b">
        <v>0</v>
      </c>
      <c r="H1897" s="9" t="b">
        <v>0</v>
      </c>
      <c r="I1897" s="9" t="b">
        <v>0</v>
      </c>
      <c r="J1897" s="10" t="n">
        <v>0</v>
      </c>
      <c r="K1897" s="9" t="n">
        <v>1</v>
      </c>
      <c r="L1897" s="9" t="inlineStr">
        <is>
          <t>linkedin</t>
        </is>
      </c>
      <c r="M1897" s="9" t="inlineStr">
        <is>
          <t>LI-MOFU-Trial-AnalyticsTeams</t>
        </is>
      </c>
      <c r="N1897" s="9" t="inlineStr">
        <is>
          <t>linkedin</t>
        </is>
      </c>
      <c r="O1897" s="9" t="inlineStr">
        <is>
          <t>paid-social</t>
        </is>
      </c>
      <c r="P1897" s="9" t="inlineStr">
        <is>
          <t>li_mofu_trial_analyticsteams</t>
        </is>
      </c>
      <c r="Q1897" s="9" t="inlineStr">
        <is>
          <t>single-image_thought-leadership_cta-download</t>
        </is>
      </c>
      <c r="R1897" s="9" t="inlineStr">
        <is>
          <t>li-abm-strategic-accounts</t>
        </is>
      </c>
      <c r="S1897" s="11" t="n">
        <v>45911.69513888889</v>
      </c>
      <c r="T1897" s="9" t="inlineStr">
        <is>
          <t>newsletter_signup</t>
        </is>
      </c>
    </row>
    <row r="1898">
      <c r="A1898" s="6" t="inlineStr">
        <is>
          <t>PRO-00646</t>
        </is>
      </c>
      <c r="B1898" s="6" t="inlineStr">
        <is>
          <t>Morgan Lewis</t>
        </is>
      </c>
      <c r="C1898" s="6" t="inlineStr">
        <is>
          <t>BI Manager</t>
        </is>
      </c>
      <c r="D1898" s="6" t="inlineStr">
        <is>
          <t>manager</t>
        </is>
      </c>
      <c r="E1898" s="6" t="n">
        <v>1</v>
      </c>
      <c r="F1898" s="6" t="inlineStr">
        <is>
          <t>Crestline Systems</t>
        </is>
      </c>
      <c r="G1898" s="6" t="b">
        <v>0</v>
      </c>
      <c r="H1898" s="6" t="b">
        <v>0</v>
      </c>
      <c r="I1898" s="6" t="b">
        <v>0</v>
      </c>
      <c r="J1898" s="7" t="n">
        <v>0</v>
      </c>
      <c r="K1898" s="6" t="n">
        <v>2</v>
      </c>
      <c r="L1898" s="6" t="inlineStr">
        <is>
          <t>linkedin</t>
        </is>
      </c>
      <c r="M1898" s="6" t="inlineStr">
        <is>
          <t>LI-MOFU-Trial-AnalyticsTeams</t>
        </is>
      </c>
      <c r="N1898" s="6" t="inlineStr">
        <is>
          <t>linkedin</t>
        </is>
      </c>
      <c r="O1898" s="6" t="inlineStr">
        <is>
          <t>paid-social</t>
        </is>
      </c>
      <c r="P1898" s="6" t="inlineStr">
        <is>
          <t>li_mofu_trial_analyticsteams</t>
        </is>
      </c>
      <c r="Q1898" s="6" t="inlineStr">
        <is>
          <t>single-image_product-feature_cta-demo</t>
        </is>
      </c>
      <c r="R1898" s="6" t="inlineStr">
        <is>
          <t>li-mid-analytics-directors</t>
        </is>
      </c>
      <c r="S1898" s="8" t="n">
        <v>45923.59861111111</v>
      </c>
      <c r="T1898" s="6" t="inlineStr">
        <is>
          <t>gated_content_download</t>
        </is>
      </c>
    </row>
    <row r="1899">
      <c r="A1899" s="9" t="inlineStr">
        <is>
          <t>PRO-00646</t>
        </is>
      </c>
      <c r="B1899" s="9" t="inlineStr">
        <is>
          <t>Morgan Lewis</t>
        </is>
      </c>
      <c r="C1899" s="9" t="inlineStr">
        <is>
          <t>BI Manager</t>
        </is>
      </c>
      <c r="D1899" s="9" t="inlineStr">
        <is>
          <t>manager</t>
        </is>
      </c>
      <c r="E1899" s="9" t="n">
        <v>1</v>
      </c>
      <c r="F1899" s="9" t="inlineStr">
        <is>
          <t>Crestline Systems</t>
        </is>
      </c>
      <c r="G1899" s="9" t="b">
        <v>0</v>
      </c>
      <c r="H1899" s="9" t="b">
        <v>0</v>
      </c>
      <c r="I1899" s="9" t="b">
        <v>0</v>
      </c>
      <c r="J1899" s="10" t="n">
        <v>0</v>
      </c>
      <c r="K1899" s="9" t="n">
        <v>3</v>
      </c>
      <c r="L1899" s="9" t="inlineStr">
        <is>
          <t>linkedin</t>
        </is>
      </c>
      <c r="M1899" s="9" t="inlineStr">
        <is>
          <t>LI-Retarget-PricingPage-14d</t>
        </is>
      </c>
      <c r="N1899" s="9" t="inlineStr">
        <is>
          <t>linkedin</t>
        </is>
      </c>
      <c r="O1899" s="9" t="inlineStr">
        <is>
          <t>paid-social</t>
        </is>
      </c>
      <c r="P1899" s="9" t="inlineStr">
        <is>
          <t>li_retarget_pricingpage_14d</t>
        </is>
      </c>
      <c r="Q1899" s="9" t="inlineStr">
        <is>
          <t>single-image_product-feature_cta-demo</t>
        </is>
      </c>
      <c r="R1899" s="9" t="inlineStr">
        <is>
          <t>li-lookalike-closed-won</t>
        </is>
      </c>
      <c r="S1899" s="11" t="n">
        <v>45930.74930555555</v>
      </c>
      <c r="T1899" s="9" t="inlineStr">
        <is>
          <t>newsletter_signup</t>
        </is>
      </c>
    </row>
    <row r="1900">
      <c r="A1900" s="6" t="inlineStr">
        <is>
          <t>PRO-00647</t>
        </is>
      </c>
      <c r="B1900" s="6" t="inlineStr">
        <is>
          <t>Reese Chen</t>
        </is>
      </c>
      <c r="C1900" s="6" t="inlineStr">
        <is>
          <t>BI Manager</t>
        </is>
      </c>
      <c r="D1900" s="6" t="inlineStr">
        <is>
          <t>manager</t>
        </is>
      </c>
      <c r="E1900" s="6" t="n">
        <v>1</v>
      </c>
      <c r="F1900" s="6" t="inlineStr">
        <is>
          <t>Stackbridge</t>
        </is>
      </c>
      <c r="G1900" s="6" t="b">
        <v>1</v>
      </c>
      <c r="H1900" s="6" t="b">
        <v>0</v>
      </c>
      <c r="I1900" s="6" t="b">
        <v>0</v>
      </c>
      <c r="J1900" s="7" t="n">
        <v>0</v>
      </c>
      <c r="K1900" s="6" t="n">
        <v>1</v>
      </c>
      <c r="L1900" s="6" t="inlineStr">
        <is>
          <t>linkedin</t>
        </is>
      </c>
      <c r="M1900" s="6" t="inlineStr">
        <is>
          <t>LI-ENT-Awareness-DataPipeline</t>
        </is>
      </c>
      <c r="N1900" s="6" t="inlineStr">
        <is>
          <t>linkedin</t>
        </is>
      </c>
      <c r="O1900" s="6" t="inlineStr">
        <is>
          <t>paid-social</t>
        </is>
      </c>
      <c r="P1900" s="6" t="inlineStr">
        <is>
          <t>li_ent_awareness_datapipeline</t>
        </is>
      </c>
      <c r="Q1900" s="6" t="inlineStr">
        <is>
          <t>single-image_product-feature_cta-demo</t>
        </is>
      </c>
      <c r="R1900" s="6" t="inlineStr">
        <is>
          <t>li-mid-analytics-directors</t>
        </is>
      </c>
      <c r="S1900" s="8" t="n">
        <v>45887.33958333333</v>
      </c>
      <c r="T1900" s="6" t="inlineStr">
        <is>
          <t>gated_content_download</t>
        </is>
      </c>
    </row>
    <row r="1901">
      <c r="A1901" s="9" t="inlineStr">
        <is>
          <t>PRO-00647</t>
        </is>
      </c>
      <c r="B1901" s="9" t="inlineStr">
        <is>
          <t>Reese Chen</t>
        </is>
      </c>
      <c r="C1901" s="9" t="inlineStr">
        <is>
          <t>BI Manager</t>
        </is>
      </c>
      <c r="D1901" s="9" t="inlineStr">
        <is>
          <t>manager</t>
        </is>
      </c>
      <c r="E1901" s="9" t="n">
        <v>1</v>
      </c>
      <c r="F1901" s="9" t="inlineStr">
        <is>
          <t>Stackbridge</t>
        </is>
      </c>
      <c r="G1901" s="9" t="b">
        <v>1</v>
      </c>
      <c r="H1901" s="9" t="b">
        <v>0</v>
      </c>
      <c r="I1901" s="9" t="b">
        <v>0</v>
      </c>
      <c r="J1901" s="10" t="n">
        <v>0</v>
      </c>
      <c r="K1901" s="9" t="n">
        <v>2</v>
      </c>
      <c r="L1901" s="9" t="inlineStr">
        <is>
          <t>g2</t>
        </is>
      </c>
      <c r="M1901" s="9" t="inlineStr">
        <is>
          <t>G2-Retarget-CategoryBuyers</t>
        </is>
      </c>
      <c r="N1901" s="9" t="inlineStr">
        <is>
          <t>g2</t>
        </is>
      </c>
      <c r="O1901" s="9" t="inlineStr">
        <is>
          <t>review-site</t>
        </is>
      </c>
      <c r="P1901" s="9" t="inlineStr">
        <is>
          <t>g2_retarget_categorybuyers</t>
        </is>
      </c>
      <c r="Q1901" s="9" t="inlineStr">
        <is>
          <t>badge-display_integration</t>
        </is>
      </c>
      <c r="R1901" s="9" t="inlineStr">
        <is>
          <t>data-integration-review</t>
        </is>
      </c>
      <c r="S1901" s="11" t="n">
        <v>45908.56736111111</v>
      </c>
      <c r="T1901" s="9" t="inlineStr">
        <is>
          <t>newsletter_signup</t>
        </is>
      </c>
    </row>
    <row r="1902">
      <c r="A1902" s="6" t="inlineStr">
        <is>
          <t>PRO-00648</t>
        </is>
      </c>
      <c r="B1902" s="6" t="inlineStr">
        <is>
          <t>Finley Lewis</t>
        </is>
      </c>
      <c r="C1902" s="6" t="inlineStr">
        <is>
          <t>Director of Data</t>
        </is>
      </c>
      <c r="D1902" s="6" t="inlineStr">
        <is>
          <t>director</t>
        </is>
      </c>
      <c r="E1902" s="6" t="n">
        <v>1.25</v>
      </c>
      <c r="F1902" s="6" t="inlineStr">
        <is>
          <t>Beacon Platforms</t>
        </is>
      </c>
      <c r="G1902" s="6" t="b">
        <v>0</v>
      </c>
      <c r="H1902" s="6" t="b">
        <v>0</v>
      </c>
      <c r="I1902" s="6" t="b">
        <v>0</v>
      </c>
      <c r="J1902" s="7" t="n">
        <v>0</v>
      </c>
      <c r="K1902" s="6" t="n">
        <v>1</v>
      </c>
      <c r="L1902" s="6" t="inlineStr">
        <is>
          <t>linkedin</t>
        </is>
      </c>
      <c r="M1902" s="6" t="inlineStr">
        <is>
          <t>LI-MOFU-Trial-AnalyticsTeams</t>
        </is>
      </c>
      <c r="N1902" s="6" t="inlineStr">
        <is>
          <t>linkedin</t>
        </is>
      </c>
      <c r="O1902" s="6" t="inlineStr">
        <is>
          <t>paid-social</t>
        </is>
      </c>
      <c r="P1902" s="6" t="inlineStr">
        <is>
          <t>li_mofu_trial_analyticsteams</t>
        </is>
      </c>
      <c r="Q1902" s="6" t="inlineStr">
        <is>
          <t>single-image_social-proof_cta-demo</t>
        </is>
      </c>
      <c r="R1902" s="6" t="inlineStr">
        <is>
          <t>li-retarget-site-visitors-30d</t>
        </is>
      </c>
      <c r="S1902" s="8" t="n">
        <v>45915.48541666667</v>
      </c>
      <c r="T1902" s="6" t="inlineStr">
        <is>
          <t>gated_content_download</t>
        </is>
      </c>
    </row>
    <row r="1903">
      <c r="A1903" s="9" t="inlineStr">
        <is>
          <t>PRO-00648</t>
        </is>
      </c>
      <c r="B1903" s="9" t="inlineStr">
        <is>
          <t>Finley Lewis</t>
        </is>
      </c>
      <c r="C1903" s="9" t="inlineStr">
        <is>
          <t>Director of Data</t>
        </is>
      </c>
      <c r="D1903" s="9" t="inlineStr">
        <is>
          <t>director</t>
        </is>
      </c>
      <c r="E1903" s="9" t="n">
        <v>1.25</v>
      </c>
      <c r="F1903" s="9" t="inlineStr">
        <is>
          <t>Beacon Platforms</t>
        </is>
      </c>
      <c r="G1903" s="9" t="b">
        <v>0</v>
      </c>
      <c r="H1903" s="9" t="b">
        <v>0</v>
      </c>
      <c r="I1903" s="9" t="b">
        <v>0</v>
      </c>
      <c r="J1903" s="10" t="n">
        <v>0</v>
      </c>
      <c r="K1903" s="9" t="n">
        <v>2</v>
      </c>
      <c r="L1903" s="9" t="inlineStr">
        <is>
          <t>g2</t>
        </is>
      </c>
      <c r="M1903" s="9" t="inlineStr">
        <is>
          <t>G2-GridReport-ETL-Gated</t>
        </is>
      </c>
      <c r="N1903" s="9" t="inlineStr">
        <is>
          <t>g2</t>
        </is>
      </c>
      <c r="O1903" s="9" t="inlineStr">
        <is>
          <t>review-site</t>
        </is>
      </c>
      <c r="P1903" s="9" t="inlineStr">
        <is>
          <t>g2_gridreport_etl_gated</t>
        </is>
      </c>
      <c r="Q1903" s="9" t="inlineStr">
        <is>
          <t>badge-display_integration</t>
        </is>
      </c>
      <c r="R1903" s="9" t="inlineStr">
        <is>
          <t>etl-tools-comparison</t>
        </is>
      </c>
      <c r="S1903" s="11" t="n">
        <v>45924.68611111111</v>
      </c>
      <c r="T1903" s="9" t="inlineStr">
        <is>
          <t>newsletter_signup</t>
        </is>
      </c>
    </row>
    <row r="1904">
      <c r="A1904" s="6" t="inlineStr">
        <is>
          <t>PRO-00648</t>
        </is>
      </c>
      <c r="B1904" s="6" t="inlineStr">
        <is>
          <t>Finley Lewis</t>
        </is>
      </c>
      <c r="C1904" s="6" t="inlineStr">
        <is>
          <t>Director of Data</t>
        </is>
      </c>
      <c r="D1904" s="6" t="inlineStr">
        <is>
          <t>director</t>
        </is>
      </c>
      <c r="E1904" s="6" t="n">
        <v>1.25</v>
      </c>
      <c r="F1904" s="6" t="inlineStr">
        <is>
          <t>Beacon Platforms</t>
        </is>
      </c>
      <c r="G1904" s="6" t="b">
        <v>0</v>
      </c>
      <c r="H1904" s="6" t="b">
        <v>0</v>
      </c>
      <c r="I1904" s="6" t="b">
        <v>0</v>
      </c>
      <c r="J1904" s="7" t="n">
        <v>0</v>
      </c>
      <c r="K1904" s="6" t="n">
        <v>3</v>
      </c>
      <c r="L1904" s="6" t="inlineStr">
        <is>
          <t>g2</t>
        </is>
      </c>
      <c r="M1904" s="6" t="inlineStr">
        <is>
          <t>G2-GridReport-ETL-Gated</t>
        </is>
      </c>
      <c r="N1904" s="6" t="inlineStr">
        <is>
          <t>g2</t>
        </is>
      </c>
      <c r="O1904" s="6" t="inlineStr">
        <is>
          <t>review-site</t>
        </is>
      </c>
      <c r="P1904" s="6" t="inlineStr">
        <is>
          <t>g2_gridreport_etl_gated</t>
        </is>
      </c>
      <c r="Q1904" s="6" t="inlineStr">
        <is>
          <t>retarget-banner_category</t>
        </is>
      </c>
      <c r="R1904" s="6" t="inlineStr">
        <is>
          <t>pipeline-software-evaluation</t>
        </is>
      </c>
      <c r="S1904" s="8" t="n">
        <v>45932.38819444444</v>
      </c>
      <c r="T1904" s="6" t="inlineStr">
        <is>
          <t>gated_content_download</t>
        </is>
      </c>
    </row>
    <row r="1905">
      <c r="A1905" s="9" t="inlineStr">
        <is>
          <t>PRO-00649</t>
        </is>
      </c>
      <c r="B1905" s="9" t="inlineStr">
        <is>
          <t>Elliot Lee</t>
        </is>
      </c>
      <c r="C1905" s="9" t="inlineStr">
        <is>
          <t>Analytics Engineer</t>
        </is>
      </c>
      <c r="D1905" s="9" t="inlineStr">
        <is>
          <t>ic_analyst</t>
        </is>
      </c>
      <c r="E1905" s="9" t="n">
        <v>0.75</v>
      </c>
      <c r="F1905" s="9" t="inlineStr">
        <is>
          <t>Conduitly</t>
        </is>
      </c>
      <c r="G1905" s="9" t="b">
        <v>1</v>
      </c>
      <c r="H1905" s="9" t="b">
        <v>1</v>
      </c>
      <c r="I1905" s="9" t="b">
        <v>1</v>
      </c>
      <c r="J1905" s="10" t="n">
        <v>29353</v>
      </c>
      <c r="K1905" s="9" t="n">
        <v>1</v>
      </c>
      <c r="L1905" s="9" t="inlineStr">
        <is>
          <t>linkedin</t>
        </is>
      </c>
      <c r="M1905" s="9" t="inlineStr">
        <is>
          <t>LI-MOFU-Trial-AnalyticsTeams</t>
        </is>
      </c>
      <c r="N1905" s="9" t="inlineStr">
        <is>
          <t>linkedin</t>
        </is>
      </c>
      <c r="O1905" s="9" t="inlineStr">
        <is>
          <t>paid-social</t>
        </is>
      </c>
      <c r="P1905" s="9" t="inlineStr">
        <is>
          <t>li_mofu_trial_analyticsteams</t>
        </is>
      </c>
      <c r="Q1905" s="9" t="inlineStr">
        <is>
          <t>single-image_pain-point_cta-demo</t>
        </is>
      </c>
      <c r="R1905" s="9" t="inlineStr">
        <is>
          <t>li-retarget-site-visitors-30d</t>
        </is>
      </c>
      <c r="S1905" s="11" t="n">
        <v>45713.46736111111</v>
      </c>
      <c r="T1905" s="9" t="inlineStr">
        <is>
          <t>gated_content_download</t>
        </is>
      </c>
    </row>
    <row r="1906">
      <c r="A1906" s="6" t="inlineStr">
        <is>
          <t>PRO-00649</t>
        </is>
      </c>
      <c r="B1906" s="6" t="inlineStr">
        <is>
          <t>Elliot Lee</t>
        </is>
      </c>
      <c r="C1906" s="6" t="inlineStr">
        <is>
          <t>Analytics Engineer</t>
        </is>
      </c>
      <c r="D1906" s="6" t="inlineStr">
        <is>
          <t>ic_analyst</t>
        </is>
      </c>
      <c r="E1906" s="6" t="n">
        <v>0.75</v>
      </c>
      <c r="F1906" s="6" t="inlineStr">
        <is>
          <t>Conduitly</t>
        </is>
      </c>
      <c r="G1906" s="6" t="b">
        <v>1</v>
      </c>
      <c r="H1906" s="6" t="b">
        <v>1</v>
      </c>
      <c r="I1906" s="6" t="b">
        <v>1</v>
      </c>
      <c r="J1906" s="7" t="n">
        <v>29353</v>
      </c>
      <c r="K1906" s="6" t="n">
        <v>2</v>
      </c>
      <c r="L1906" s="6" t="inlineStr">
        <is>
          <t>linkedin</t>
        </is>
      </c>
      <c r="M1906" s="6" t="inlineStr">
        <is>
          <t>LI-Retarget-SiteVisitors-30d</t>
        </is>
      </c>
      <c r="N1906" s="6" t="inlineStr">
        <is>
          <t>linkedin</t>
        </is>
      </c>
      <c r="O1906" s="6" t="inlineStr">
        <is>
          <t>paid-social</t>
        </is>
      </c>
      <c r="P1906" s="6" t="inlineStr">
        <is>
          <t>li_retarget_sitevisitors_30d</t>
        </is>
      </c>
      <c r="Q1906" s="6" t="inlineStr">
        <is>
          <t>single-image_pain-point_cta-trial</t>
        </is>
      </c>
      <c r="R1906" s="6" t="inlineStr">
        <is>
          <t>li-lookalike-closed-won</t>
        </is>
      </c>
      <c r="S1906" s="8" t="n">
        <v>45723.37361111111</v>
      </c>
      <c r="T1906" s="6" t="inlineStr">
        <is>
          <t>gated_content_download</t>
        </is>
      </c>
    </row>
    <row r="1907">
      <c r="A1907" s="9" t="inlineStr">
        <is>
          <t>PRO-00649</t>
        </is>
      </c>
      <c r="B1907" s="9" t="inlineStr">
        <is>
          <t>Elliot Lee</t>
        </is>
      </c>
      <c r="C1907" s="9" t="inlineStr">
        <is>
          <t>Analytics Engineer</t>
        </is>
      </c>
      <c r="D1907" s="9" t="inlineStr">
        <is>
          <t>ic_analyst</t>
        </is>
      </c>
      <c r="E1907" s="9" t="n">
        <v>0.75</v>
      </c>
      <c r="F1907" s="9" t="inlineStr">
        <is>
          <t>Conduitly</t>
        </is>
      </c>
      <c r="G1907" s="9" t="b">
        <v>1</v>
      </c>
      <c r="H1907" s="9" t="b">
        <v>1</v>
      </c>
      <c r="I1907" s="9" t="b">
        <v>1</v>
      </c>
      <c r="J1907" s="10" t="n">
        <v>29353</v>
      </c>
      <c r="K1907" s="9" t="n">
        <v>3</v>
      </c>
      <c r="L1907" s="9" t="inlineStr">
        <is>
          <t>g2</t>
        </is>
      </c>
      <c r="M1907" s="9" t="inlineStr">
        <is>
          <t>G2-Badge-LP-Integration</t>
        </is>
      </c>
      <c r="N1907" s="9" t="inlineStr">
        <is>
          <t>g2</t>
        </is>
      </c>
      <c r="O1907" s="9" t="inlineStr">
        <is>
          <t>review-site</t>
        </is>
      </c>
      <c r="P1907" s="9" t="inlineStr">
        <is>
          <t>g2_badge_lp_integration</t>
        </is>
      </c>
      <c r="Q1907" s="9" t="inlineStr">
        <is>
          <t>badge-display_integration</t>
        </is>
      </c>
      <c r="R1907" s="9" t="inlineStr">
        <is>
          <t>data-integration-review</t>
        </is>
      </c>
      <c r="S1907" s="11" t="n">
        <v>45743.37361111111</v>
      </c>
      <c r="T1907" s="9" t="inlineStr">
        <is>
          <t>gated_content_download</t>
        </is>
      </c>
    </row>
    <row r="1908">
      <c r="A1908" s="6" t="inlineStr">
        <is>
          <t>PRO-00650</t>
        </is>
      </c>
      <c r="B1908" s="6" t="inlineStr">
        <is>
          <t>Kendall Williams</t>
        </is>
      </c>
      <c r="C1908" s="6" t="inlineStr">
        <is>
          <t>Director of Data Engineering</t>
        </is>
      </c>
      <c r="D1908" s="6" t="inlineStr">
        <is>
          <t>director</t>
        </is>
      </c>
      <c r="E1908" s="6" t="n">
        <v>1.25</v>
      </c>
      <c r="F1908" s="6" t="inlineStr">
        <is>
          <t>Solaris Data</t>
        </is>
      </c>
      <c r="G1908" s="6" t="b">
        <v>1</v>
      </c>
      <c r="H1908" s="6" t="b">
        <v>0</v>
      </c>
      <c r="I1908" s="6" t="b">
        <v>0</v>
      </c>
      <c r="J1908" s="7" t="n">
        <v>0</v>
      </c>
      <c r="K1908" s="6" t="n">
        <v>1</v>
      </c>
      <c r="L1908" s="6" t="inlineStr">
        <is>
          <t>linkedin</t>
        </is>
      </c>
      <c r="M1908" s="6" t="inlineStr">
        <is>
          <t>LI-ABM-Strategic-ENT</t>
        </is>
      </c>
      <c r="N1908" s="6" t="inlineStr">
        <is>
          <t>linkedin</t>
        </is>
      </c>
      <c r="O1908" s="6" t="inlineStr">
        <is>
          <t>paid-social</t>
        </is>
      </c>
      <c r="P1908" s="6" t="inlineStr">
        <is>
          <t>li_abm_strategic_ent</t>
        </is>
      </c>
      <c r="Q1908" s="6" t="inlineStr">
        <is>
          <t>single-image_product-feature_cta-trial</t>
        </is>
      </c>
      <c r="R1908" s="6" t="inlineStr">
        <is>
          <t>li-ent-data-engineers</t>
        </is>
      </c>
      <c r="S1908" s="8" t="n">
        <v>45873.62083333333</v>
      </c>
      <c r="T1908" s="6" t="inlineStr">
        <is>
          <t>trial_signup</t>
        </is>
      </c>
    </row>
    <row r="1909">
      <c r="A1909" s="9" t="inlineStr">
        <is>
          <t>PRO-00650</t>
        </is>
      </c>
      <c r="B1909" s="9" t="inlineStr">
        <is>
          <t>Kendall Williams</t>
        </is>
      </c>
      <c r="C1909" s="9" t="inlineStr">
        <is>
          <t>Director of Data Engineering</t>
        </is>
      </c>
      <c r="D1909" s="9" t="inlineStr">
        <is>
          <t>director</t>
        </is>
      </c>
      <c r="E1909" s="9" t="n">
        <v>1.25</v>
      </c>
      <c r="F1909" s="9" t="inlineStr">
        <is>
          <t>Solaris Data</t>
        </is>
      </c>
      <c r="G1909" s="9" t="b">
        <v>1</v>
      </c>
      <c r="H1909" s="9" t="b">
        <v>0</v>
      </c>
      <c r="I1909" s="9" t="b">
        <v>0</v>
      </c>
      <c r="J1909" s="10" t="n">
        <v>0</v>
      </c>
      <c r="K1909" s="9" t="n">
        <v>2</v>
      </c>
      <c r="L1909" s="9" t="inlineStr">
        <is>
          <t>google</t>
        </is>
      </c>
      <c r="M1909" s="9" t="inlineStr">
        <is>
          <t>GGL-Competitor-Streamlink-Alt</t>
        </is>
      </c>
      <c r="N1909" s="9" t="inlineStr">
        <is>
          <t>google</t>
        </is>
      </c>
      <c r="O1909" s="9" t="inlineStr">
        <is>
          <t>paid-search</t>
        </is>
      </c>
      <c r="P1909" s="9" t="inlineStr">
        <is>
          <t>ggl_competitor_streamlink_alt</t>
        </is>
      </c>
      <c r="Q1909" s="9" t="inlineStr">
        <is>
          <t>text-ad_competitor</t>
        </is>
      </c>
      <c r="R1909" s="9" t="inlineStr">
        <is>
          <t>etl-software</t>
        </is>
      </c>
      <c r="S1909" s="11" t="n">
        <v>45882.52638888889</v>
      </c>
      <c r="T1909" s="9" t="inlineStr">
        <is>
          <t>newsletter_signup</t>
        </is>
      </c>
    </row>
    <row r="1910">
      <c r="A1910" s="6" t="inlineStr">
        <is>
          <t>PRO-00650</t>
        </is>
      </c>
      <c r="B1910" s="6" t="inlineStr">
        <is>
          <t>Kendall Williams</t>
        </is>
      </c>
      <c r="C1910" s="6" t="inlineStr">
        <is>
          <t>Director of Data Engineering</t>
        </is>
      </c>
      <c r="D1910" s="6" t="inlineStr">
        <is>
          <t>director</t>
        </is>
      </c>
      <c r="E1910" s="6" t="n">
        <v>1.25</v>
      </c>
      <c r="F1910" s="6" t="inlineStr">
        <is>
          <t>Solaris Data</t>
        </is>
      </c>
      <c r="G1910" s="6" t="b">
        <v>1</v>
      </c>
      <c r="H1910" s="6" t="b">
        <v>0</v>
      </c>
      <c r="I1910" s="6" t="b">
        <v>0</v>
      </c>
      <c r="J1910" s="7" t="n">
        <v>0</v>
      </c>
      <c r="K1910" s="6" t="n">
        <v>3</v>
      </c>
      <c r="L1910" s="6" t="inlineStr">
        <is>
          <t>linkedin</t>
        </is>
      </c>
      <c r="M1910" s="6" t="inlineStr">
        <is>
          <t>LI-Retarget-SiteVisitors-30d</t>
        </is>
      </c>
      <c r="N1910" s="6" t="inlineStr">
        <is>
          <t>linkedin</t>
        </is>
      </c>
      <c r="O1910" s="6" t="inlineStr">
        <is>
          <t>paid-social</t>
        </is>
      </c>
      <c r="P1910" s="6" t="inlineStr">
        <is>
          <t>li_retarget_sitevisitors_30d</t>
        </is>
      </c>
      <c r="Q1910" s="6" t="inlineStr">
        <is>
          <t>single-image_pain-point_cta-trial</t>
        </is>
      </c>
      <c r="R1910" s="6" t="inlineStr">
        <is>
          <t>li-retarget-site-visitors-30d</t>
        </is>
      </c>
      <c r="S1910" s="8" t="n">
        <v>45903.37152777778</v>
      </c>
      <c r="T1910" s="6" t="inlineStr">
        <is>
          <t>gated_content_download</t>
        </is>
      </c>
    </row>
    <row r="1911">
      <c r="A1911" s="9" t="inlineStr">
        <is>
          <t>PRO-00650</t>
        </is>
      </c>
      <c r="B1911" s="9" t="inlineStr">
        <is>
          <t>Kendall Williams</t>
        </is>
      </c>
      <c r="C1911" s="9" t="inlineStr">
        <is>
          <t>Director of Data Engineering</t>
        </is>
      </c>
      <c r="D1911" s="9" t="inlineStr">
        <is>
          <t>director</t>
        </is>
      </c>
      <c r="E1911" s="9" t="n">
        <v>1.25</v>
      </c>
      <c r="F1911" s="9" t="inlineStr">
        <is>
          <t>Solaris Data</t>
        </is>
      </c>
      <c r="G1911" s="9" t="b">
        <v>1</v>
      </c>
      <c r="H1911" s="9" t="b">
        <v>0</v>
      </c>
      <c r="I1911" s="9" t="b">
        <v>0</v>
      </c>
      <c r="J1911" s="10" t="n">
        <v>0</v>
      </c>
      <c r="K1911" s="9" t="n">
        <v>4</v>
      </c>
      <c r="L1911" s="9" t="inlineStr">
        <is>
          <t>linkedin</t>
        </is>
      </c>
      <c r="M1911" s="9" t="inlineStr">
        <is>
          <t>LI-ABM-Strategic-ENT</t>
        </is>
      </c>
      <c r="N1911" s="9" t="inlineStr">
        <is>
          <t>linkedin</t>
        </is>
      </c>
      <c r="O1911" s="9" t="inlineStr">
        <is>
          <t>paid-social</t>
        </is>
      </c>
      <c r="P1911" s="9" t="inlineStr">
        <is>
          <t>li_abm_strategic_ent</t>
        </is>
      </c>
      <c r="Q1911" s="9" t="inlineStr">
        <is>
          <t>single-image_social-proof_cta-learn-more</t>
        </is>
      </c>
      <c r="R1911" s="9" t="inlineStr">
        <is>
          <t>li-retarget-site-visitors-30d</t>
        </is>
      </c>
      <c r="S1911" s="11" t="n">
        <v>45915.60625</v>
      </c>
      <c r="T1911" s="9" t="inlineStr">
        <is>
          <t>newsletter_signup</t>
        </is>
      </c>
    </row>
    <row r="1912">
      <c r="A1912" s="6" t="inlineStr">
        <is>
          <t>PRO-00651</t>
        </is>
      </c>
      <c r="B1912" s="6" t="inlineStr">
        <is>
          <t>Elliot Moore</t>
        </is>
      </c>
      <c r="C1912" s="6" t="inlineStr">
        <is>
          <t>Analytics Manager</t>
        </is>
      </c>
      <c r="D1912" s="6" t="inlineStr">
        <is>
          <t>manager</t>
        </is>
      </c>
      <c r="E1912" s="6" t="n">
        <v>1</v>
      </c>
      <c r="F1912" s="6" t="inlineStr">
        <is>
          <t>Stackbridge</t>
        </is>
      </c>
      <c r="G1912" s="6" t="b">
        <v>1</v>
      </c>
      <c r="H1912" s="6" t="b">
        <v>1</v>
      </c>
      <c r="I1912" s="6" t="b">
        <v>0</v>
      </c>
      <c r="J1912" s="7" t="n">
        <v>40831</v>
      </c>
      <c r="K1912" s="6" t="n">
        <v>1</v>
      </c>
      <c r="L1912" s="6" t="inlineStr">
        <is>
          <t>google</t>
        </is>
      </c>
      <c r="M1912" s="6" t="inlineStr">
        <is>
          <t>GGL-Competitor-Pipeform-Alt</t>
        </is>
      </c>
      <c r="N1912" s="6" t="inlineStr">
        <is>
          <t>google</t>
        </is>
      </c>
      <c r="O1912" s="6" t="inlineStr">
        <is>
          <t>paid-search</t>
        </is>
      </c>
      <c r="P1912" s="6" t="inlineStr">
        <is>
          <t>ggl_competitor_pipeform_alt</t>
        </is>
      </c>
      <c r="Q1912" s="6" t="inlineStr">
        <is>
          <t>text-ad_rlsa</t>
        </is>
      </c>
      <c r="R1912" s="6" t="inlineStr">
        <is>
          <t>pipeform-alternative</t>
        </is>
      </c>
      <c r="S1912" s="8" t="n">
        <v>45957.61388888889</v>
      </c>
      <c r="T1912" s="6" t="inlineStr">
        <is>
          <t>gated_content_download</t>
        </is>
      </c>
    </row>
    <row r="1913">
      <c r="A1913" s="9" t="inlineStr">
        <is>
          <t>PRO-00651</t>
        </is>
      </c>
      <c r="B1913" s="9" t="inlineStr">
        <is>
          <t>Elliot Moore</t>
        </is>
      </c>
      <c r="C1913" s="9" t="inlineStr">
        <is>
          <t>Analytics Manager</t>
        </is>
      </c>
      <c r="D1913" s="9" t="inlineStr">
        <is>
          <t>manager</t>
        </is>
      </c>
      <c r="E1913" s="9" t="n">
        <v>1</v>
      </c>
      <c r="F1913" s="9" t="inlineStr">
        <is>
          <t>Stackbridge</t>
        </is>
      </c>
      <c r="G1913" s="9" t="b">
        <v>1</v>
      </c>
      <c r="H1913" s="9" t="b">
        <v>1</v>
      </c>
      <c r="I1913" s="9" t="b">
        <v>0</v>
      </c>
      <c r="J1913" s="10" t="n">
        <v>40831</v>
      </c>
      <c r="K1913" s="9" t="n">
        <v>2</v>
      </c>
      <c r="L1913" s="9" t="inlineStr">
        <is>
          <t>google</t>
        </is>
      </c>
      <c r="M1913" s="9" t="inlineStr">
        <is>
          <t>GGL-NonBrand-DataPipeline</t>
        </is>
      </c>
      <c r="N1913" s="9" t="inlineStr">
        <is>
          <t>google</t>
        </is>
      </c>
      <c r="O1913" s="9" t="inlineStr">
        <is>
          <t>paid-search</t>
        </is>
      </c>
      <c r="P1913" s="9" t="inlineStr">
        <is>
          <t>ggl_nonbrand_datapipeline</t>
        </is>
      </c>
      <c r="Q1913" s="9" t="inlineStr">
        <is>
          <t>text-ad_rlsa</t>
        </is>
      </c>
      <c r="R1913" s="9" t="inlineStr">
        <is>
          <t>streamlink-vs-syncflow</t>
        </is>
      </c>
      <c r="S1913" s="11" t="n">
        <v>45968.38888888889</v>
      </c>
      <c r="T1913" s="9" t="inlineStr">
        <is>
          <t>gated_content_download</t>
        </is>
      </c>
    </row>
    <row r="1914">
      <c r="A1914" s="6" t="inlineStr">
        <is>
          <t>PRO-00651</t>
        </is>
      </c>
      <c r="B1914" s="6" t="inlineStr">
        <is>
          <t>Elliot Moore</t>
        </is>
      </c>
      <c r="C1914" s="6" t="inlineStr">
        <is>
          <t>Analytics Manager</t>
        </is>
      </c>
      <c r="D1914" s="6" t="inlineStr">
        <is>
          <t>manager</t>
        </is>
      </c>
      <c r="E1914" s="6" t="n">
        <v>1</v>
      </c>
      <c r="F1914" s="6" t="inlineStr">
        <is>
          <t>Stackbridge</t>
        </is>
      </c>
      <c r="G1914" s="6" t="b">
        <v>1</v>
      </c>
      <c r="H1914" s="6" t="b">
        <v>1</v>
      </c>
      <c r="I1914" s="6" t="b">
        <v>0</v>
      </c>
      <c r="J1914" s="7" t="n">
        <v>40831</v>
      </c>
      <c r="K1914" s="6" t="n">
        <v>3</v>
      </c>
      <c r="L1914" s="6" t="inlineStr">
        <is>
          <t>google</t>
        </is>
      </c>
      <c r="M1914" s="6" t="inlineStr">
        <is>
          <t>GGL-Brand-Syncflow-Exact</t>
        </is>
      </c>
      <c r="N1914" s="6" t="inlineStr">
        <is>
          <t>google</t>
        </is>
      </c>
      <c r="O1914" s="6" t="inlineStr">
        <is>
          <t>paid-search</t>
        </is>
      </c>
      <c r="P1914" s="6" t="inlineStr">
        <is>
          <t>ggl_brand_syncflow_exact</t>
        </is>
      </c>
      <c r="Q1914" s="6" t="inlineStr">
        <is>
          <t>text-ad_competitor</t>
        </is>
      </c>
      <c r="R1914" s="6" t="inlineStr">
        <is>
          <t>data-integration-platform</t>
        </is>
      </c>
      <c r="S1914" s="8" t="n">
        <v>45978.71388888889</v>
      </c>
      <c r="T1914" s="6" t="inlineStr">
        <is>
          <t>demo_request</t>
        </is>
      </c>
    </row>
    <row r="1915">
      <c r="A1915" s="9" t="inlineStr">
        <is>
          <t>PRO-00652</t>
        </is>
      </c>
      <c r="B1915" s="9" t="inlineStr">
        <is>
          <t>Skyler Nguyen</t>
        </is>
      </c>
      <c r="C1915" s="9" t="inlineStr">
        <is>
          <t>Data Platform Manager</t>
        </is>
      </c>
      <c r="D1915" s="9" t="inlineStr">
        <is>
          <t>manager</t>
        </is>
      </c>
      <c r="E1915" s="9" t="n">
        <v>1</v>
      </c>
      <c r="F1915" s="9" t="inlineStr">
        <is>
          <t>Streamlink</t>
        </is>
      </c>
      <c r="G1915" s="9" t="b">
        <v>0</v>
      </c>
      <c r="H1915" s="9" t="b">
        <v>0</v>
      </c>
      <c r="I1915" s="9" t="b">
        <v>0</v>
      </c>
      <c r="J1915" s="10" t="n">
        <v>0</v>
      </c>
      <c r="K1915" s="9" t="n">
        <v>1</v>
      </c>
      <c r="L1915" s="9" t="inlineStr">
        <is>
          <t>linkedin</t>
        </is>
      </c>
      <c r="M1915" s="9" t="inlineStr">
        <is>
          <t>LI-ABM-Strategic-ENT</t>
        </is>
      </c>
      <c r="N1915" s="9" t="inlineStr">
        <is>
          <t>linkedin</t>
        </is>
      </c>
      <c r="O1915" s="9" t="inlineStr">
        <is>
          <t>paid-social</t>
        </is>
      </c>
      <c r="P1915" s="9" t="inlineStr">
        <is>
          <t>li_abm_strategic_ent</t>
        </is>
      </c>
      <c r="Q1915" s="9" t="inlineStr">
        <is>
          <t>single-image_product-feature_cta-demo</t>
        </is>
      </c>
      <c r="R1915" s="9" t="inlineStr">
        <is>
          <t>li-mid-analytics-directors</t>
        </is>
      </c>
      <c r="S1915" s="11" t="n">
        <v>45691.49513888889</v>
      </c>
      <c r="T1915" s="9" t="inlineStr">
        <is>
          <t>gated_content_download</t>
        </is>
      </c>
    </row>
    <row r="1916">
      <c r="A1916" s="6" t="inlineStr">
        <is>
          <t>PRO-00652</t>
        </is>
      </c>
      <c r="B1916" s="6" t="inlineStr">
        <is>
          <t>Skyler Nguyen</t>
        </is>
      </c>
      <c r="C1916" s="6" t="inlineStr">
        <is>
          <t>Data Platform Manager</t>
        </is>
      </c>
      <c r="D1916" s="6" t="inlineStr">
        <is>
          <t>manager</t>
        </is>
      </c>
      <c r="E1916" s="6" t="n">
        <v>1</v>
      </c>
      <c r="F1916" s="6" t="inlineStr">
        <is>
          <t>Streamlink</t>
        </is>
      </c>
      <c r="G1916" s="6" t="b">
        <v>0</v>
      </c>
      <c r="H1916" s="6" t="b">
        <v>0</v>
      </c>
      <c r="I1916" s="6" t="b">
        <v>0</v>
      </c>
      <c r="J1916" s="7" t="n">
        <v>0</v>
      </c>
      <c r="K1916" s="6" t="n">
        <v>2</v>
      </c>
      <c r="L1916" s="6" t="inlineStr">
        <is>
          <t>g2</t>
        </is>
      </c>
      <c r="M1916" s="6" t="inlineStr">
        <is>
          <t>G2-GridReport-ETL-Gated</t>
        </is>
      </c>
      <c r="N1916" s="6" t="inlineStr">
        <is>
          <t>g2</t>
        </is>
      </c>
      <c r="O1916" s="6" t="inlineStr">
        <is>
          <t>review-site</t>
        </is>
      </c>
      <c r="P1916" s="6" t="inlineStr">
        <is>
          <t>g2_gridreport_etl_gated</t>
        </is>
      </c>
      <c r="Q1916" s="6" t="inlineStr">
        <is>
          <t>retarget-banner_category</t>
        </is>
      </c>
      <c r="R1916" s="6" t="inlineStr">
        <is>
          <t>pipeline-software-evaluation</t>
        </is>
      </c>
      <c r="S1916" s="8" t="n">
        <v>45701.61458333334</v>
      </c>
      <c r="T1916" s="6" t="inlineStr">
        <is>
          <t>gated_content_download</t>
        </is>
      </c>
    </row>
    <row r="1917">
      <c r="A1917" s="9" t="inlineStr">
        <is>
          <t>PRO-00652</t>
        </is>
      </c>
      <c r="B1917" s="9" t="inlineStr">
        <is>
          <t>Skyler Nguyen</t>
        </is>
      </c>
      <c r="C1917" s="9" t="inlineStr">
        <is>
          <t>Data Platform Manager</t>
        </is>
      </c>
      <c r="D1917" s="9" t="inlineStr">
        <is>
          <t>manager</t>
        </is>
      </c>
      <c r="E1917" s="9" t="n">
        <v>1</v>
      </c>
      <c r="F1917" s="9" t="inlineStr">
        <is>
          <t>Streamlink</t>
        </is>
      </c>
      <c r="G1917" s="9" t="b">
        <v>0</v>
      </c>
      <c r="H1917" s="9" t="b">
        <v>0</v>
      </c>
      <c r="I1917" s="9" t="b">
        <v>0</v>
      </c>
      <c r="J1917" s="10" t="n">
        <v>0</v>
      </c>
      <c r="K1917" s="9" t="n">
        <v>3</v>
      </c>
      <c r="L1917" s="9" t="inlineStr">
        <is>
          <t>linkedin</t>
        </is>
      </c>
      <c r="M1917" s="9" t="inlineStr">
        <is>
          <t>LI-Retarget-SiteVisitors-30d</t>
        </is>
      </c>
      <c r="N1917" s="9" t="inlineStr">
        <is>
          <t>linkedin</t>
        </is>
      </c>
      <c r="O1917" s="9" t="inlineStr">
        <is>
          <t>paid-social</t>
        </is>
      </c>
      <c r="P1917" s="9" t="inlineStr">
        <is>
          <t>li_retarget_sitevisitors_30d</t>
        </is>
      </c>
      <c r="Q1917" s="9" t="inlineStr">
        <is>
          <t>single-image_pain-point_cta-demo</t>
        </is>
      </c>
      <c r="R1917" s="9" t="inlineStr">
        <is>
          <t>li-ent-data-engineers</t>
        </is>
      </c>
      <c r="S1917" s="11" t="n">
        <v>45713.71041666667</v>
      </c>
      <c r="T1917" s="9" t="inlineStr">
        <is>
          <t>newsletter_signup</t>
        </is>
      </c>
    </row>
    <row r="1918">
      <c r="A1918" s="6" t="inlineStr">
        <is>
          <t>PRO-00653</t>
        </is>
      </c>
      <c r="B1918" s="6" t="inlineStr">
        <is>
          <t>Casey Davis</t>
        </is>
      </c>
      <c r="C1918" s="6" t="inlineStr">
        <is>
          <t>Data Analyst</t>
        </is>
      </c>
      <c r="D1918" s="6" t="inlineStr">
        <is>
          <t>ic_analyst</t>
        </is>
      </c>
      <c r="E1918" s="6" t="n">
        <v>0.75</v>
      </c>
      <c r="F1918" s="6" t="inlineStr">
        <is>
          <t>Luminary Data</t>
        </is>
      </c>
      <c r="G1918" s="6" t="b">
        <v>0</v>
      </c>
      <c r="H1918" s="6" t="b">
        <v>0</v>
      </c>
      <c r="I1918" s="6" t="b">
        <v>0</v>
      </c>
      <c r="J1918" s="7" t="n">
        <v>0</v>
      </c>
      <c r="K1918" s="6" t="n">
        <v>1</v>
      </c>
      <c r="L1918" s="6" t="inlineStr">
        <is>
          <t>google</t>
        </is>
      </c>
      <c r="M1918" s="6" t="inlineStr">
        <is>
          <t>GGL-NonBrand-DataPipeline</t>
        </is>
      </c>
      <c r="N1918" s="6" t="inlineStr">
        <is>
          <t>google</t>
        </is>
      </c>
      <c r="O1918" s="6" t="inlineStr">
        <is>
          <t>paid-search</t>
        </is>
      </c>
      <c r="P1918" s="6" t="inlineStr">
        <is>
          <t>ggl_nonbrand_datapipeline</t>
        </is>
      </c>
      <c r="Q1918" s="6" t="inlineStr">
        <is>
          <t>text-ad_competitor</t>
        </is>
      </c>
      <c r="R1918" s="6" t="inlineStr">
        <is>
          <t>pipeform-alternative</t>
        </is>
      </c>
      <c r="S1918" s="8" t="n">
        <v>45810.6</v>
      </c>
      <c r="T1918" s="6" t="inlineStr">
        <is>
          <t>newsletter_signup</t>
        </is>
      </c>
    </row>
    <row r="1919">
      <c r="A1919" s="9" t="inlineStr">
        <is>
          <t>PRO-00653</t>
        </is>
      </c>
      <c r="B1919" s="9" t="inlineStr">
        <is>
          <t>Casey Davis</t>
        </is>
      </c>
      <c r="C1919" s="9" t="inlineStr">
        <is>
          <t>Data Analyst</t>
        </is>
      </c>
      <c r="D1919" s="9" t="inlineStr">
        <is>
          <t>ic_analyst</t>
        </is>
      </c>
      <c r="E1919" s="9" t="n">
        <v>0.75</v>
      </c>
      <c r="F1919" s="9" t="inlineStr">
        <is>
          <t>Luminary Data</t>
        </is>
      </c>
      <c r="G1919" s="9" t="b">
        <v>0</v>
      </c>
      <c r="H1919" s="9" t="b">
        <v>0</v>
      </c>
      <c r="I1919" s="9" t="b">
        <v>0</v>
      </c>
      <c r="J1919" s="10" t="n">
        <v>0</v>
      </c>
      <c r="K1919" s="9" t="n">
        <v>2</v>
      </c>
      <c r="L1919" s="9" t="inlineStr">
        <is>
          <t>linkedin</t>
        </is>
      </c>
      <c r="M1919" s="9" t="inlineStr">
        <is>
          <t>LI-ABM-Strategic-ENT</t>
        </is>
      </c>
      <c r="N1919" s="9" t="inlineStr">
        <is>
          <t>linkedin</t>
        </is>
      </c>
      <c r="O1919" s="9" t="inlineStr">
        <is>
          <t>paid-social</t>
        </is>
      </c>
      <c r="P1919" s="9" t="inlineStr">
        <is>
          <t>li_abm_strategic_ent</t>
        </is>
      </c>
      <c r="Q1919" s="9" t="inlineStr">
        <is>
          <t>single-image_product-feature_cta-demo</t>
        </is>
      </c>
      <c r="R1919" s="9" t="inlineStr">
        <is>
          <t>li-retarget-site-visitors-30d</t>
        </is>
      </c>
      <c r="S1919" s="11" t="n">
        <v>45824.64305555556</v>
      </c>
      <c r="T1919" s="9" t="inlineStr">
        <is>
          <t>gated_content_download</t>
        </is>
      </c>
    </row>
    <row r="1920">
      <c r="A1920" s="6" t="inlineStr">
        <is>
          <t>PRO-00654</t>
        </is>
      </c>
      <c r="B1920" s="6" t="inlineStr">
        <is>
          <t>Blake Taylor</t>
        </is>
      </c>
      <c r="C1920" s="6" t="inlineStr">
        <is>
          <t>Data Platform Manager</t>
        </is>
      </c>
      <c r="D1920" s="6" t="inlineStr">
        <is>
          <t>manager</t>
        </is>
      </c>
      <c r="E1920" s="6" t="n">
        <v>1</v>
      </c>
      <c r="F1920" s="6" t="inlineStr">
        <is>
          <t>Stratum Data</t>
        </is>
      </c>
      <c r="G1920" s="6" t="b">
        <v>1</v>
      </c>
      <c r="H1920" s="6" t="b">
        <v>1</v>
      </c>
      <c r="I1920" s="6" t="b">
        <v>1</v>
      </c>
      <c r="J1920" s="7" t="n">
        <v>117919</v>
      </c>
      <c r="K1920" s="6" t="n">
        <v>1</v>
      </c>
      <c r="L1920" s="6" t="inlineStr">
        <is>
          <t>google</t>
        </is>
      </c>
      <c r="M1920" s="6" t="inlineStr">
        <is>
          <t>GGL-NonBrand-DataPipeline</t>
        </is>
      </c>
      <c r="N1920" s="6" t="inlineStr">
        <is>
          <t>google</t>
        </is>
      </c>
      <c r="O1920" s="6" t="inlineStr">
        <is>
          <t>paid-search</t>
        </is>
      </c>
      <c r="P1920" s="6" t="inlineStr">
        <is>
          <t>ggl_nonbrand_datapipeline</t>
        </is>
      </c>
      <c r="Q1920" s="6" t="inlineStr">
        <is>
          <t>text-ad_rlsa</t>
        </is>
      </c>
      <c r="R1920" s="6" t="inlineStr">
        <is>
          <t>data-pipeline-tools</t>
        </is>
      </c>
      <c r="S1920" s="8" t="n">
        <v>45672.72777777778</v>
      </c>
      <c r="T1920" s="6" t="inlineStr">
        <is>
          <t>gated_content_download</t>
        </is>
      </c>
    </row>
    <row r="1921">
      <c r="A1921" s="9" t="inlineStr">
        <is>
          <t>PRO-00654</t>
        </is>
      </c>
      <c r="B1921" s="9" t="inlineStr">
        <is>
          <t>Blake Taylor</t>
        </is>
      </c>
      <c r="C1921" s="9" t="inlineStr">
        <is>
          <t>Data Platform Manager</t>
        </is>
      </c>
      <c r="D1921" s="9" t="inlineStr">
        <is>
          <t>manager</t>
        </is>
      </c>
      <c r="E1921" s="9" t="n">
        <v>1</v>
      </c>
      <c r="F1921" s="9" t="inlineStr">
        <is>
          <t>Stratum Data</t>
        </is>
      </c>
      <c r="G1921" s="9" t="b">
        <v>1</v>
      </c>
      <c r="H1921" s="9" t="b">
        <v>1</v>
      </c>
      <c r="I1921" s="9" t="b">
        <v>1</v>
      </c>
      <c r="J1921" s="10" t="n">
        <v>117919</v>
      </c>
      <c r="K1921" s="9" t="n">
        <v>2</v>
      </c>
      <c r="L1921" s="9" t="inlineStr">
        <is>
          <t>google</t>
        </is>
      </c>
      <c r="M1921" s="9" t="inlineStr">
        <is>
          <t>GGL-NonBrand-ETL-Tools</t>
        </is>
      </c>
      <c r="N1921" s="9" t="inlineStr">
        <is>
          <t>google</t>
        </is>
      </c>
      <c r="O1921" s="9" t="inlineStr">
        <is>
          <t>paid-search</t>
        </is>
      </c>
      <c r="P1921" s="9" t="inlineStr">
        <is>
          <t>ggl_nonbrand_etl_tools</t>
        </is>
      </c>
      <c r="Q1921" s="9" t="inlineStr">
        <is>
          <t>text-ad_rlsa</t>
        </is>
      </c>
      <c r="R1921" s="9" t="inlineStr">
        <is>
          <t>syncflow-alternative</t>
        </is>
      </c>
      <c r="S1921" s="11" t="n">
        <v>45687.70902777778</v>
      </c>
      <c r="T1921" s="9" t="inlineStr">
        <is>
          <t>trial_signup</t>
        </is>
      </c>
    </row>
    <row r="1922">
      <c r="A1922" s="6" t="inlineStr">
        <is>
          <t>PRO-00654</t>
        </is>
      </c>
      <c r="B1922" s="6" t="inlineStr">
        <is>
          <t>Blake Taylor</t>
        </is>
      </c>
      <c r="C1922" s="6" t="inlineStr">
        <is>
          <t>Data Platform Manager</t>
        </is>
      </c>
      <c r="D1922" s="6" t="inlineStr">
        <is>
          <t>manager</t>
        </is>
      </c>
      <c r="E1922" s="6" t="n">
        <v>1</v>
      </c>
      <c r="F1922" s="6" t="inlineStr">
        <is>
          <t>Stratum Data</t>
        </is>
      </c>
      <c r="G1922" s="6" t="b">
        <v>1</v>
      </c>
      <c r="H1922" s="6" t="b">
        <v>1</v>
      </c>
      <c r="I1922" s="6" t="b">
        <v>1</v>
      </c>
      <c r="J1922" s="7" t="n">
        <v>117919</v>
      </c>
      <c r="K1922" s="6" t="n">
        <v>3</v>
      </c>
      <c r="L1922" s="6" t="inlineStr">
        <is>
          <t>g2</t>
        </is>
      </c>
      <c r="M1922" s="6" t="inlineStr">
        <is>
          <t>G2-Retarget-CategoryBuyers</t>
        </is>
      </c>
      <c r="N1922" s="6" t="inlineStr">
        <is>
          <t>g2</t>
        </is>
      </c>
      <c r="O1922" s="6" t="inlineStr">
        <is>
          <t>review-site</t>
        </is>
      </c>
      <c r="P1922" s="6" t="inlineStr">
        <is>
          <t>g2_retarget_categorybuyers</t>
        </is>
      </c>
      <c r="Q1922" s="6" t="inlineStr">
        <is>
          <t>gated-report_etl</t>
        </is>
      </c>
      <c r="R1922" s="6" t="inlineStr">
        <is>
          <t>data-integration-review</t>
        </is>
      </c>
      <c r="S1922" s="8" t="n">
        <v>45708.61805555555</v>
      </c>
      <c r="T1922" s="6" t="inlineStr">
        <is>
          <t>gated_content_download</t>
        </is>
      </c>
    </row>
    <row r="1923">
      <c r="A1923" s="9" t="inlineStr">
        <is>
          <t>PRO-00655</t>
        </is>
      </c>
      <c r="B1923" s="9" t="inlineStr">
        <is>
          <t>Blake Martin</t>
        </is>
      </c>
      <c r="C1923" s="9" t="inlineStr">
        <is>
          <t>Director of Data Engineering</t>
        </is>
      </c>
      <c r="D1923" s="9" t="inlineStr">
        <is>
          <t>director</t>
        </is>
      </c>
      <c r="E1923" s="9" t="n">
        <v>1.25</v>
      </c>
      <c r="F1923" s="9" t="inlineStr">
        <is>
          <t>Novabridge</t>
        </is>
      </c>
      <c r="G1923" s="9" t="b">
        <v>0</v>
      </c>
      <c r="H1923" s="9" t="b">
        <v>0</v>
      </c>
      <c r="I1923" s="9" t="b">
        <v>0</v>
      </c>
      <c r="J1923" s="10" t="n">
        <v>0</v>
      </c>
      <c r="K1923" s="9" t="n">
        <v>1</v>
      </c>
      <c r="L1923" s="9" t="inlineStr">
        <is>
          <t>linkedin</t>
        </is>
      </c>
      <c r="M1923" s="9" t="inlineStr">
        <is>
          <t>LI-ENT-Awareness-DataIntegration</t>
        </is>
      </c>
      <c r="N1923" s="9" t="inlineStr">
        <is>
          <t>linkedin</t>
        </is>
      </c>
      <c r="O1923" s="9" t="inlineStr">
        <is>
          <t>paid-social</t>
        </is>
      </c>
      <c r="P1923" s="9" t="inlineStr">
        <is>
          <t>li_ent_awareness_dataintegration</t>
        </is>
      </c>
      <c r="Q1923" s="9" t="inlineStr">
        <is>
          <t>single-image_social-proof_cta-demo</t>
        </is>
      </c>
      <c r="R1923" s="9" t="inlineStr">
        <is>
          <t>li-retarget-site-visitors-30d</t>
        </is>
      </c>
      <c r="S1923" s="11" t="n">
        <v>45875.45416666667</v>
      </c>
      <c r="T1923" s="9" t="inlineStr">
        <is>
          <t>gated_content_download</t>
        </is>
      </c>
    </row>
    <row r="1924">
      <c r="A1924" s="6" t="inlineStr">
        <is>
          <t>PRO-00655</t>
        </is>
      </c>
      <c r="B1924" s="6" t="inlineStr">
        <is>
          <t>Blake Martin</t>
        </is>
      </c>
      <c r="C1924" s="6" t="inlineStr">
        <is>
          <t>Director of Data Engineering</t>
        </is>
      </c>
      <c r="D1924" s="6" t="inlineStr">
        <is>
          <t>director</t>
        </is>
      </c>
      <c r="E1924" s="6" t="n">
        <v>1.25</v>
      </c>
      <c r="F1924" s="6" t="inlineStr">
        <is>
          <t>Novabridge</t>
        </is>
      </c>
      <c r="G1924" s="6" t="b">
        <v>0</v>
      </c>
      <c r="H1924" s="6" t="b">
        <v>0</v>
      </c>
      <c r="I1924" s="6" t="b">
        <v>0</v>
      </c>
      <c r="J1924" s="7" t="n">
        <v>0</v>
      </c>
      <c r="K1924" s="6" t="n">
        <v>2</v>
      </c>
      <c r="L1924" s="6" t="inlineStr">
        <is>
          <t>programmatic</t>
        </is>
      </c>
      <c r="M1924" s="6" t="inlineStr">
        <is>
          <t>DSP-Awareness-DataEngineers</t>
        </is>
      </c>
      <c r="N1924" s="6" t="inlineStr">
        <is>
          <t>stackadapt</t>
        </is>
      </c>
      <c r="O1924" s="6" t="inlineStr">
        <is>
          <t>display</t>
        </is>
      </c>
      <c r="P1924" s="6" t="inlineStr">
        <is>
          <t>dsp_awareness_dataengineers</t>
        </is>
      </c>
      <c r="Q1924" s="6" t="inlineStr">
        <is>
          <t>display-banner_awareness</t>
        </is>
      </c>
      <c r="R1924" s="6" t="inlineStr">
        <is>
          <t>lookalike-data-engineers</t>
        </is>
      </c>
      <c r="S1924" s="8" t="n">
        <v>45894.64375</v>
      </c>
      <c r="T1924" s="6" t="inlineStr">
        <is>
          <t>newsletter_signup</t>
        </is>
      </c>
    </row>
    <row r="1925">
      <c r="A1925" s="9" t="inlineStr">
        <is>
          <t>PRO-00656</t>
        </is>
      </c>
      <c r="B1925" s="9" t="inlineStr">
        <is>
          <t>Harper Kim</t>
        </is>
      </c>
      <c r="C1925" s="9" t="inlineStr">
        <is>
          <t>Chief Data Officer</t>
        </is>
      </c>
      <c r="D1925" s="9" t="inlineStr">
        <is>
          <t>c_suite_vp</t>
        </is>
      </c>
      <c r="E1925" s="9" t="n">
        <v>1.5</v>
      </c>
      <c r="F1925" s="9" t="inlineStr">
        <is>
          <t>Pulsestream</t>
        </is>
      </c>
      <c r="G1925" s="9" t="b">
        <v>1</v>
      </c>
      <c r="H1925" s="9" t="b">
        <v>0</v>
      </c>
      <c r="I1925" s="9" t="b">
        <v>0</v>
      </c>
      <c r="J1925" s="10" t="n">
        <v>0</v>
      </c>
      <c r="K1925" s="9" t="n">
        <v>1</v>
      </c>
      <c r="L1925" s="9" t="inlineStr">
        <is>
          <t>google</t>
        </is>
      </c>
      <c r="M1925" s="9" t="inlineStr">
        <is>
          <t>GGL-Competitor-Streamlink-Alt</t>
        </is>
      </c>
      <c r="N1925" s="9" t="inlineStr">
        <is>
          <t>google</t>
        </is>
      </c>
      <c r="O1925" s="9" t="inlineStr">
        <is>
          <t>paid-search</t>
        </is>
      </c>
      <c r="P1925" s="9" t="inlineStr">
        <is>
          <t>ggl_competitor_streamlink_alt</t>
        </is>
      </c>
      <c r="Q1925" s="9" t="inlineStr">
        <is>
          <t>text-ad_rlsa</t>
        </is>
      </c>
      <c r="R1925" s="9" t="inlineStr">
        <is>
          <t>pipeform-alternative</t>
        </is>
      </c>
      <c r="S1925" s="11" t="n">
        <v>45709.39097222222</v>
      </c>
      <c r="T1925" s="9" t="inlineStr">
        <is>
          <t>trial_signup</t>
        </is>
      </c>
    </row>
    <row r="1926">
      <c r="A1926" s="6" t="inlineStr">
        <is>
          <t>PRO-00656</t>
        </is>
      </c>
      <c r="B1926" s="6" t="inlineStr">
        <is>
          <t>Harper Kim</t>
        </is>
      </c>
      <c r="C1926" s="6" t="inlineStr">
        <is>
          <t>Chief Data Officer</t>
        </is>
      </c>
      <c r="D1926" s="6" t="inlineStr">
        <is>
          <t>c_suite_vp</t>
        </is>
      </c>
      <c r="E1926" s="6" t="n">
        <v>1.5</v>
      </c>
      <c r="F1926" s="6" t="inlineStr">
        <is>
          <t>Pulsestream</t>
        </is>
      </c>
      <c r="G1926" s="6" t="b">
        <v>1</v>
      </c>
      <c r="H1926" s="6" t="b">
        <v>0</v>
      </c>
      <c r="I1926" s="6" t="b">
        <v>0</v>
      </c>
      <c r="J1926" s="7" t="n">
        <v>0</v>
      </c>
      <c r="K1926" s="6" t="n">
        <v>2</v>
      </c>
      <c r="L1926" s="6" t="inlineStr">
        <is>
          <t>linkedin</t>
        </is>
      </c>
      <c r="M1926" s="6" t="inlineStr">
        <is>
          <t>LI-Retarget-SiteVisitors-30d</t>
        </is>
      </c>
      <c r="N1926" s="6" t="inlineStr">
        <is>
          <t>linkedin</t>
        </is>
      </c>
      <c r="O1926" s="6" t="inlineStr">
        <is>
          <t>paid-social</t>
        </is>
      </c>
      <c r="P1926" s="6" t="inlineStr">
        <is>
          <t>li_retarget_sitevisitors_30d</t>
        </is>
      </c>
      <c r="Q1926" s="6" t="inlineStr">
        <is>
          <t>single-image_pain-point_cta-demo</t>
        </is>
      </c>
      <c r="R1926" s="6" t="inlineStr">
        <is>
          <t>li-ent-data-engineers</t>
        </is>
      </c>
      <c r="S1926" s="8" t="n">
        <v>45726.58541666667</v>
      </c>
      <c r="T1926" s="6" t="inlineStr">
        <is>
          <t>newsletter_signup</t>
        </is>
      </c>
    </row>
    <row r="1927">
      <c r="A1927" s="9" t="inlineStr">
        <is>
          <t>PRO-00657</t>
        </is>
      </c>
      <c r="B1927" s="9" t="inlineStr">
        <is>
          <t>Peyton Thomas</t>
        </is>
      </c>
      <c r="C1927" s="9" t="inlineStr">
        <is>
          <t>Analytics Manager</t>
        </is>
      </c>
      <c r="D1927" s="9" t="inlineStr">
        <is>
          <t>manager</t>
        </is>
      </c>
      <c r="E1927" s="9" t="n">
        <v>1</v>
      </c>
      <c r="F1927" s="9" t="inlineStr">
        <is>
          <t>Solaris Data</t>
        </is>
      </c>
      <c r="G1927" s="9" t="b">
        <v>1</v>
      </c>
      <c r="H1927" s="9" t="b">
        <v>1</v>
      </c>
      <c r="I1927" s="9" t="b">
        <v>1</v>
      </c>
      <c r="J1927" s="10" t="n">
        <v>49536</v>
      </c>
      <c r="K1927" s="9" t="n">
        <v>1</v>
      </c>
      <c r="L1927" s="9" t="inlineStr">
        <is>
          <t>linkedin</t>
        </is>
      </c>
      <c r="M1927" s="9" t="inlineStr">
        <is>
          <t>LI-MOFU-Demo-DataEngineers</t>
        </is>
      </c>
      <c r="N1927" s="9" t="inlineStr">
        <is>
          <t>linkedin</t>
        </is>
      </c>
      <c r="O1927" s="9" t="inlineStr">
        <is>
          <t>paid-social</t>
        </is>
      </c>
      <c r="P1927" s="9" t="inlineStr">
        <is>
          <t>li_mofu_demo_dataengineers</t>
        </is>
      </c>
      <c r="Q1927" s="9" t="inlineStr">
        <is>
          <t>single-image_product-feature_cta-trial</t>
        </is>
      </c>
      <c r="R1927" s="9" t="inlineStr">
        <is>
          <t>li-ent-data-engineers</t>
        </is>
      </c>
      <c r="S1927" s="11" t="n">
        <v>45698.44166666667</v>
      </c>
      <c r="T1927" s="9" t="inlineStr">
        <is>
          <t>demo_request</t>
        </is>
      </c>
    </row>
    <row r="1928">
      <c r="A1928" s="6" t="inlineStr">
        <is>
          <t>PRO-00657</t>
        </is>
      </c>
      <c r="B1928" s="6" t="inlineStr">
        <is>
          <t>Peyton Thomas</t>
        </is>
      </c>
      <c r="C1928" s="6" t="inlineStr">
        <is>
          <t>Analytics Manager</t>
        </is>
      </c>
      <c r="D1928" s="6" t="inlineStr">
        <is>
          <t>manager</t>
        </is>
      </c>
      <c r="E1928" s="6" t="n">
        <v>1</v>
      </c>
      <c r="F1928" s="6" t="inlineStr">
        <is>
          <t>Solaris Data</t>
        </is>
      </c>
      <c r="G1928" s="6" t="b">
        <v>1</v>
      </c>
      <c r="H1928" s="6" t="b">
        <v>1</v>
      </c>
      <c r="I1928" s="6" t="b">
        <v>1</v>
      </c>
      <c r="J1928" s="7" t="n">
        <v>49536</v>
      </c>
      <c r="K1928" s="6" t="n">
        <v>2</v>
      </c>
      <c r="L1928" s="6" t="inlineStr">
        <is>
          <t>programmatic</t>
        </is>
      </c>
      <c r="M1928" s="6" t="inlineStr">
        <is>
          <t>DSP-Awareness-DataEngineers</t>
        </is>
      </c>
      <c r="N1928" s="6" t="inlineStr">
        <is>
          <t>stackadapt</t>
        </is>
      </c>
      <c r="O1928" s="6" t="inlineStr">
        <is>
          <t>display</t>
        </is>
      </c>
      <c r="P1928" s="6" t="inlineStr">
        <is>
          <t>dsp_awareness_dataengineers</t>
        </is>
      </c>
      <c r="Q1928" s="6" t="inlineStr">
        <is>
          <t>display-banner_retarget</t>
        </is>
      </c>
      <c r="R1928" s="6" t="inlineStr">
        <is>
          <t>abm-strategic-accounts</t>
        </is>
      </c>
      <c r="S1928" s="8" t="n">
        <v>45709.63055555556</v>
      </c>
      <c r="T1928" s="6" t="inlineStr">
        <is>
          <t>newsletter_signup</t>
        </is>
      </c>
    </row>
    <row r="1929">
      <c r="A1929" s="9" t="inlineStr">
        <is>
          <t>PRO-00658</t>
        </is>
      </c>
      <c r="B1929" s="9" t="inlineStr">
        <is>
          <t>Indigo Johnson</t>
        </is>
      </c>
      <c r="C1929" s="9" t="inlineStr">
        <is>
          <t>Director of Business Intelligence</t>
        </is>
      </c>
      <c r="D1929" s="9" t="inlineStr">
        <is>
          <t>director</t>
        </is>
      </c>
      <c r="E1929" s="9" t="n">
        <v>1.25</v>
      </c>
      <c r="F1929" s="9" t="inlineStr">
        <is>
          <t>Pipeform</t>
        </is>
      </c>
      <c r="G1929" s="9" t="b">
        <v>1</v>
      </c>
      <c r="H1929" s="9" t="b">
        <v>0</v>
      </c>
      <c r="I1929" s="9" t="b">
        <v>0</v>
      </c>
      <c r="J1929" s="10" t="n">
        <v>0</v>
      </c>
      <c r="K1929" s="9" t="n">
        <v>1</v>
      </c>
      <c r="L1929" s="9" t="inlineStr">
        <is>
          <t>linkedin</t>
        </is>
      </c>
      <c r="M1929" s="9" t="inlineStr">
        <is>
          <t>LI-Retarget-PricingPage-14d</t>
        </is>
      </c>
      <c r="N1929" s="9" t="inlineStr">
        <is>
          <t>linkedin</t>
        </is>
      </c>
      <c r="O1929" s="9" t="inlineStr">
        <is>
          <t>paid-social</t>
        </is>
      </c>
      <c r="P1929" s="9" t="inlineStr">
        <is>
          <t>li_retarget_pricingpage_14d</t>
        </is>
      </c>
      <c r="Q1929" s="9" t="inlineStr">
        <is>
          <t>single-image_product-feature_cta-demo</t>
        </is>
      </c>
      <c r="R1929" s="9" t="inlineStr">
        <is>
          <t>li-abm-strategic-accounts</t>
        </is>
      </c>
      <c r="S1929" s="11" t="n">
        <v>45903.55138888889</v>
      </c>
      <c r="T1929" s="9" t="inlineStr">
        <is>
          <t>gated_content_download</t>
        </is>
      </c>
    </row>
    <row r="1930">
      <c r="A1930" s="6" t="inlineStr">
        <is>
          <t>PRO-00658</t>
        </is>
      </c>
      <c r="B1930" s="6" t="inlineStr">
        <is>
          <t>Indigo Johnson</t>
        </is>
      </c>
      <c r="C1930" s="6" t="inlineStr">
        <is>
          <t>Director of Business Intelligence</t>
        </is>
      </c>
      <c r="D1930" s="6" t="inlineStr">
        <is>
          <t>director</t>
        </is>
      </c>
      <c r="E1930" s="6" t="n">
        <v>1.25</v>
      </c>
      <c r="F1930" s="6" t="inlineStr">
        <is>
          <t>Pipeform</t>
        </is>
      </c>
      <c r="G1930" s="6" t="b">
        <v>1</v>
      </c>
      <c r="H1930" s="6" t="b">
        <v>0</v>
      </c>
      <c r="I1930" s="6" t="b">
        <v>0</v>
      </c>
      <c r="J1930" s="7" t="n">
        <v>0</v>
      </c>
      <c r="K1930" s="6" t="n">
        <v>2</v>
      </c>
      <c r="L1930" s="6" t="inlineStr">
        <is>
          <t>g2</t>
        </is>
      </c>
      <c r="M1930" s="6" t="inlineStr">
        <is>
          <t>G2-Badge-LP-Integration</t>
        </is>
      </c>
      <c r="N1930" s="6" t="inlineStr">
        <is>
          <t>g2</t>
        </is>
      </c>
      <c r="O1930" s="6" t="inlineStr">
        <is>
          <t>review-site</t>
        </is>
      </c>
      <c r="P1930" s="6" t="inlineStr">
        <is>
          <t>g2_badge_lp_integration</t>
        </is>
      </c>
      <c r="Q1930" s="6" t="inlineStr">
        <is>
          <t>badge-display_integration</t>
        </is>
      </c>
      <c r="R1930" s="6" t="inlineStr">
        <is>
          <t>pipeline-software-evaluation</t>
        </is>
      </c>
      <c r="S1930" s="8" t="n">
        <v>45918.57777777778</v>
      </c>
      <c r="T1930" s="6" t="inlineStr">
        <is>
          <t>gated_content_download</t>
        </is>
      </c>
    </row>
    <row r="1931">
      <c r="A1931" s="9" t="inlineStr">
        <is>
          <t>PRO-00659</t>
        </is>
      </c>
      <c r="B1931" s="9" t="inlineStr">
        <is>
          <t>Emery Clark</t>
        </is>
      </c>
      <c r="C1931" s="9" t="inlineStr">
        <is>
          <t>BI Manager</t>
        </is>
      </c>
      <c r="D1931" s="9" t="inlineStr">
        <is>
          <t>manager</t>
        </is>
      </c>
      <c r="E1931" s="9" t="n">
        <v>1</v>
      </c>
      <c r="F1931" s="9" t="inlineStr">
        <is>
          <t>Vaultbase</t>
        </is>
      </c>
      <c r="G1931" s="9" t="b">
        <v>1</v>
      </c>
      <c r="H1931" s="9" t="b">
        <v>0</v>
      </c>
      <c r="I1931" s="9" t="b">
        <v>0</v>
      </c>
      <c r="J1931" s="10" t="n">
        <v>0</v>
      </c>
      <c r="K1931" s="9" t="n">
        <v>1</v>
      </c>
      <c r="L1931" s="9" t="inlineStr">
        <is>
          <t>google</t>
        </is>
      </c>
      <c r="M1931" s="9" t="inlineStr">
        <is>
          <t>GGL-Competitor-Pipeform-Alt</t>
        </is>
      </c>
      <c r="N1931" s="9" t="inlineStr">
        <is>
          <t>google</t>
        </is>
      </c>
      <c r="O1931" s="9" t="inlineStr">
        <is>
          <t>paid-search</t>
        </is>
      </c>
      <c r="P1931" s="9" t="inlineStr">
        <is>
          <t>ggl_competitor_pipeform_alt</t>
        </is>
      </c>
      <c r="Q1931" s="9" t="inlineStr">
        <is>
          <t>text-ad_rlsa</t>
        </is>
      </c>
      <c r="R1931" s="9" t="inlineStr">
        <is>
          <t>syncflow-alternative</t>
        </is>
      </c>
      <c r="S1931" s="11" t="n">
        <v>45796.33472222222</v>
      </c>
      <c r="T1931" s="9" t="inlineStr">
        <is>
          <t>newsletter_signup</t>
        </is>
      </c>
    </row>
    <row r="1932">
      <c r="A1932" s="6" t="inlineStr">
        <is>
          <t>PRO-00659</t>
        </is>
      </c>
      <c r="B1932" s="6" t="inlineStr">
        <is>
          <t>Emery Clark</t>
        </is>
      </c>
      <c r="C1932" s="6" t="inlineStr">
        <is>
          <t>BI Manager</t>
        </is>
      </c>
      <c r="D1932" s="6" t="inlineStr">
        <is>
          <t>manager</t>
        </is>
      </c>
      <c r="E1932" s="6" t="n">
        <v>1</v>
      </c>
      <c r="F1932" s="6" t="inlineStr">
        <is>
          <t>Vaultbase</t>
        </is>
      </c>
      <c r="G1932" s="6" t="b">
        <v>1</v>
      </c>
      <c r="H1932" s="6" t="b">
        <v>0</v>
      </c>
      <c r="I1932" s="6" t="b">
        <v>0</v>
      </c>
      <c r="J1932" s="7" t="n">
        <v>0</v>
      </c>
      <c r="K1932" s="6" t="n">
        <v>2</v>
      </c>
      <c r="L1932" s="6" t="inlineStr">
        <is>
          <t>g2</t>
        </is>
      </c>
      <c r="M1932" s="6" t="inlineStr">
        <is>
          <t>G2-GridReport-ETL-Gated</t>
        </is>
      </c>
      <c r="N1932" s="6" t="inlineStr">
        <is>
          <t>g2</t>
        </is>
      </c>
      <c r="O1932" s="6" t="inlineStr">
        <is>
          <t>review-site</t>
        </is>
      </c>
      <c r="P1932" s="6" t="inlineStr">
        <is>
          <t>g2_gridreport_etl_gated</t>
        </is>
      </c>
      <c r="Q1932" s="6" t="inlineStr">
        <is>
          <t>gated-report_etl</t>
        </is>
      </c>
      <c r="R1932" s="6" t="inlineStr">
        <is>
          <t>etl-tools-comparison</t>
        </is>
      </c>
      <c r="S1932" s="8" t="n">
        <v>45807.63958333333</v>
      </c>
      <c r="T1932" s="6" t="inlineStr">
        <is>
          <t>gated_content_download</t>
        </is>
      </c>
    </row>
    <row r="1933">
      <c r="A1933" s="9" t="inlineStr">
        <is>
          <t>PRO-00659</t>
        </is>
      </c>
      <c r="B1933" s="9" t="inlineStr">
        <is>
          <t>Emery Clark</t>
        </is>
      </c>
      <c r="C1933" s="9" t="inlineStr">
        <is>
          <t>BI Manager</t>
        </is>
      </c>
      <c r="D1933" s="9" t="inlineStr">
        <is>
          <t>manager</t>
        </is>
      </c>
      <c r="E1933" s="9" t="n">
        <v>1</v>
      </c>
      <c r="F1933" s="9" t="inlineStr">
        <is>
          <t>Vaultbase</t>
        </is>
      </c>
      <c r="G1933" s="9" t="b">
        <v>1</v>
      </c>
      <c r="H1933" s="9" t="b">
        <v>0</v>
      </c>
      <c r="I1933" s="9" t="b">
        <v>0</v>
      </c>
      <c r="J1933" s="10" t="n">
        <v>0</v>
      </c>
      <c r="K1933" s="9" t="n">
        <v>3</v>
      </c>
      <c r="L1933" s="9" t="inlineStr">
        <is>
          <t>programmatic</t>
        </is>
      </c>
      <c r="M1933" s="9" t="inlineStr">
        <is>
          <t>DSP-Retarget-HighIntent-14d</t>
        </is>
      </c>
      <c r="N1933" s="9" t="inlineStr">
        <is>
          <t>stackadapt</t>
        </is>
      </c>
      <c r="O1933" s="9" t="inlineStr">
        <is>
          <t>display</t>
        </is>
      </c>
      <c r="P1933" s="9" t="inlineStr">
        <is>
          <t>dsp_retarget_highintent_14d</t>
        </is>
      </c>
      <c r="Q1933" s="9" t="inlineStr">
        <is>
          <t>display-banner_awareness</t>
        </is>
      </c>
      <c r="R1933" s="9" t="inlineStr">
        <is>
          <t>lookalike-data-engineers</t>
        </is>
      </c>
      <c r="S1933" s="11" t="n">
        <v>45817.45763888889</v>
      </c>
      <c r="T1933" s="9" t="inlineStr">
        <is>
          <t>trial_signup</t>
        </is>
      </c>
    </row>
    <row r="1934">
      <c r="A1934" s="6" t="inlineStr">
        <is>
          <t>PRO-00660</t>
        </is>
      </c>
      <c r="B1934" s="6" t="inlineStr">
        <is>
          <t>Jamie Garcia</t>
        </is>
      </c>
      <c r="C1934" s="6" t="inlineStr">
        <is>
          <t>Data Engineer</t>
        </is>
      </c>
      <c r="D1934" s="6" t="inlineStr">
        <is>
          <t>ic_analyst</t>
        </is>
      </c>
      <c r="E1934" s="6" t="n">
        <v>0.75</v>
      </c>
      <c r="F1934" s="6" t="inlineStr">
        <is>
          <t>Novabridge</t>
        </is>
      </c>
      <c r="G1934" s="6" t="b">
        <v>1</v>
      </c>
      <c r="H1934" s="6" t="b">
        <v>0</v>
      </c>
      <c r="I1934" s="6" t="b">
        <v>0</v>
      </c>
      <c r="J1934" s="7" t="n">
        <v>0</v>
      </c>
      <c r="K1934" s="6" t="n">
        <v>1</v>
      </c>
      <c r="L1934" s="6" t="inlineStr">
        <is>
          <t>google</t>
        </is>
      </c>
      <c r="M1934" s="6" t="inlineStr">
        <is>
          <t>GGL-RLSA-HighIntent-Visitors</t>
        </is>
      </c>
      <c r="N1934" s="6" t="inlineStr">
        <is>
          <t>google</t>
        </is>
      </c>
      <c r="O1934" s="6" t="inlineStr">
        <is>
          <t>paid-search</t>
        </is>
      </c>
      <c r="P1934" s="6" t="inlineStr">
        <is>
          <t>ggl_rlsa_highintent_visitors</t>
        </is>
      </c>
      <c r="Q1934" s="6" t="inlineStr">
        <is>
          <t>text-ad_competitor</t>
        </is>
      </c>
      <c r="R1934" s="6" t="inlineStr">
        <is>
          <t>streamlink-vs-syncflow</t>
        </is>
      </c>
      <c r="S1934" s="8" t="n">
        <v>45861.46875</v>
      </c>
      <c r="T1934" s="6" t="inlineStr">
        <is>
          <t>trial_signup</t>
        </is>
      </c>
    </row>
    <row r="1935">
      <c r="A1935" s="9" t="inlineStr">
        <is>
          <t>PRO-00660</t>
        </is>
      </c>
      <c r="B1935" s="9" t="inlineStr">
        <is>
          <t>Jamie Garcia</t>
        </is>
      </c>
      <c r="C1935" s="9" t="inlineStr">
        <is>
          <t>Data Engineer</t>
        </is>
      </c>
      <c r="D1935" s="9" t="inlineStr">
        <is>
          <t>ic_analyst</t>
        </is>
      </c>
      <c r="E1935" s="9" t="n">
        <v>0.75</v>
      </c>
      <c r="F1935" s="9" t="inlineStr">
        <is>
          <t>Novabridge</t>
        </is>
      </c>
      <c r="G1935" s="9" t="b">
        <v>1</v>
      </c>
      <c r="H1935" s="9" t="b">
        <v>0</v>
      </c>
      <c r="I1935" s="9" t="b">
        <v>0</v>
      </c>
      <c r="J1935" s="10" t="n">
        <v>0</v>
      </c>
      <c r="K1935" s="9" t="n">
        <v>2</v>
      </c>
      <c r="L1935" s="9" t="inlineStr">
        <is>
          <t>linkedin</t>
        </is>
      </c>
      <c r="M1935" s="9" t="inlineStr">
        <is>
          <t>LI-ABM-Strategic-ENT</t>
        </is>
      </c>
      <c r="N1935" s="9" t="inlineStr">
        <is>
          <t>linkedin</t>
        </is>
      </c>
      <c r="O1935" s="9" t="inlineStr">
        <is>
          <t>paid-social</t>
        </is>
      </c>
      <c r="P1935" s="9" t="inlineStr">
        <is>
          <t>li_abm_strategic_ent</t>
        </is>
      </c>
      <c r="Q1935" s="9" t="inlineStr">
        <is>
          <t>single-image_product-feature_cta-demo</t>
        </is>
      </c>
      <c r="R1935" s="9" t="inlineStr">
        <is>
          <t>li-mid-analytics-directors</t>
        </is>
      </c>
      <c r="S1935" s="11" t="n">
        <v>45875.41736111111</v>
      </c>
      <c r="T1935" s="9" t="inlineStr">
        <is>
          <t>trial_signup</t>
        </is>
      </c>
    </row>
    <row r="1936">
      <c r="A1936" s="6" t="inlineStr">
        <is>
          <t>PRO-00660</t>
        </is>
      </c>
      <c r="B1936" s="6" t="inlineStr">
        <is>
          <t>Jamie Garcia</t>
        </is>
      </c>
      <c r="C1936" s="6" t="inlineStr">
        <is>
          <t>Data Engineer</t>
        </is>
      </c>
      <c r="D1936" s="6" t="inlineStr">
        <is>
          <t>ic_analyst</t>
        </is>
      </c>
      <c r="E1936" s="6" t="n">
        <v>0.75</v>
      </c>
      <c r="F1936" s="6" t="inlineStr">
        <is>
          <t>Novabridge</t>
        </is>
      </c>
      <c r="G1936" s="6" t="b">
        <v>1</v>
      </c>
      <c r="H1936" s="6" t="b">
        <v>0</v>
      </c>
      <c r="I1936" s="6" t="b">
        <v>0</v>
      </c>
      <c r="J1936" s="7" t="n">
        <v>0</v>
      </c>
      <c r="K1936" s="6" t="n">
        <v>3</v>
      </c>
      <c r="L1936" s="6" t="inlineStr">
        <is>
          <t>google</t>
        </is>
      </c>
      <c r="M1936" s="6" t="inlineStr">
        <is>
          <t>GGL-Brand-Syncflow-Exact</t>
        </is>
      </c>
      <c r="N1936" s="6" t="inlineStr">
        <is>
          <t>google</t>
        </is>
      </c>
      <c r="O1936" s="6" t="inlineStr">
        <is>
          <t>paid-search</t>
        </is>
      </c>
      <c r="P1936" s="6" t="inlineStr">
        <is>
          <t>ggl_brand_syncflow_exact</t>
        </is>
      </c>
      <c r="Q1936" s="6" t="inlineStr">
        <is>
          <t>text-ad_competitor</t>
        </is>
      </c>
      <c r="R1936" s="6" t="inlineStr">
        <is>
          <t>data-integration-platform</t>
        </is>
      </c>
      <c r="S1936" s="8" t="n">
        <v>45896.64027777778</v>
      </c>
      <c r="T1936" s="6" t="inlineStr">
        <is>
          <t>demo_request</t>
        </is>
      </c>
    </row>
    <row r="1937">
      <c r="A1937" s="9" t="inlineStr">
        <is>
          <t>PRO-00661</t>
        </is>
      </c>
      <c r="B1937" s="9" t="inlineStr">
        <is>
          <t>Avery Patel</t>
        </is>
      </c>
      <c r="C1937" s="9" t="inlineStr">
        <is>
          <t>Analytics Manager</t>
        </is>
      </c>
      <c r="D1937" s="9" t="inlineStr">
        <is>
          <t>manager</t>
        </is>
      </c>
      <c r="E1937" s="9" t="n">
        <v>1</v>
      </c>
      <c r="F1937" s="9" t="inlineStr">
        <is>
          <t>Pulsestream</t>
        </is>
      </c>
      <c r="G1937" s="9" t="b">
        <v>1</v>
      </c>
      <c r="H1937" s="9" t="b">
        <v>1</v>
      </c>
      <c r="I1937" s="9" t="b">
        <v>1</v>
      </c>
      <c r="J1937" s="10" t="n">
        <v>82115</v>
      </c>
      <c r="K1937" s="9" t="n">
        <v>1</v>
      </c>
      <c r="L1937" s="9" t="inlineStr">
        <is>
          <t>linkedin</t>
        </is>
      </c>
      <c r="M1937" s="9" t="inlineStr">
        <is>
          <t>LI-Retarget-SiteVisitors-30d</t>
        </is>
      </c>
      <c r="N1937" s="9" t="inlineStr">
        <is>
          <t>linkedin</t>
        </is>
      </c>
      <c r="O1937" s="9" t="inlineStr">
        <is>
          <t>paid-social</t>
        </is>
      </c>
      <c r="P1937" s="9" t="inlineStr">
        <is>
          <t>li_retarget_sitevisitors_30d</t>
        </is>
      </c>
      <c r="Q1937" s="9" t="inlineStr">
        <is>
          <t>single-image_social-proof_cta-learn-more</t>
        </is>
      </c>
      <c r="R1937" s="9" t="inlineStr">
        <is>
          <t>li-retarget-site-visitors-30d</t>
        </is>
      </c>
      <c r="S1937" s="11" t="n">
        <v>45937.70347222222</v>
      </c>
      <c r="T1937" s="9" t="inlineStr">
        <is>
          <t>trial_signup</t>
        </is>
      </c>
    </row>
    <row r="1938">
      <c r="A1938" s="6" t="inlineStr">
        <is>
          <t>PRO-00661</t>
        </is>
      </c>
      <c r="B1938" s="6" t="inlineStr">
        <is>
          <t>Avery Patel</t>
        </is>
      </c>
      <c r="C1938" s="6" t="inlineStr">
        <is>
          <t>Analytics Manager</t>
        </is>
      </c>
      <c r="D1938" s="6" t="inlineStr">
        <is>
          <t>manager</t>
        </is>
      </c>
      <c r="E1938" s="6" t="n">
        <v>1</v>
      </c>
      <c r="F1938" s="6" t="inlineStr">
        <is>
          <t>Pulsestream</t>
        </is>
      </c>
      <c r="G1938" s="6" t="b">
        <v>1</v>
      </c>
      <c r="H1938" s="6" t="b">
        <v>1</v>
      </c>
      <c r="I1938" s="6" t="b">
        <v>1</v>
      </c>
      <c r="J1938" s="7" t="n">
        <v>82115</v>
      </c>
      <c r="K1938" s="6" t="n">
        <v>2</v>
      </c>
      <c r="L1938" s="6" t="inlineStr">
        <is>
          <t>linkedin</t>
        </is>
      </c>
      <c r="M1938" s="6" t="inlineStr">
        <is>
          <t>LI-ABM-Strategic-ENT</t>
        </is>
      </c>
      <c r="N1938" s="6" t="inlineStr">
        <is>
          <t>linkedin</t>
        </is>
      </c>
      <c r="O1938" s="6" t="inlineStr">
        <is>
          <t>paid-social</t>
        </is>
      </c>
      <c r="P1938" s="6" t="inlineStr">
        <is>
          <t>li_abm_strategic_ent</t>
        </is>
      </c>
      <c r="Q1938" s="6" t="inlineStr">
        <is>
          <t>single-image_pain-point_cta-trial</t>
        </is>
      </c>
      <c r="R1938" s="6" t="inlineStr">
        <is>
          <t>li-abm-strategic-accounts</t>
        </is>
      </c>
      <c r="S1938" s="8" t="n">
        <v>45958.5</v>
      </c>
      <c r="T1938" s="6" t="inlineStr">
        <is>
          <t>gated_content_download</t>
        </is>
      </c>
    </row>
    <row r="1939">
      <c r="A1939" s="9" t="inlineStr">
        <is>
          <t>PRO-00661</t>
        </is>
      </c>
      <c r="B1939" s="9" t="inlineStr">
        <is>
          <t>Avery Patel</t>
        </is>
      </c>
      <c r="C1939" s="9" t="inlineStr">
        <is>
          <t>Analytics Manager</t>
        </is>
      </c>
      <c r="D1939" s="9" t="inlineStr">
        <is>
          <t>manager</t>
        </is>
      </c>
      <c r="E1939" s="9" t="n">
        <v>1</v>
      </c>
      <c r="F1939" s="9" t="inlineStr">
        <is>
          <t>Pulsestream</t>
        </is>
      </c>
      <c r="G1939" s="9" t="b">
        <v>1</v>
      </c>
      <c r="H1939" s="9" t="b">
        <v>1</v>
      </c>
      <c r="I1939" s="9" t="b">
        <v>1</v>
      </c>
      <c r="J1939" s="10" t="n">
        <v>82115</v>
      </c>
      <c r="K1939" s="9" t="n">
        <v>3</v>
      </c>
      <c r="L1939" s="9" t="inlineStr">
        <is>
          <t>linkedin</t>
        </is>
      </c>
      <c r="M1939" s="9" t="inlineStr">
        <is>
          <t>LI-Retarget-PricingPage-14d</t>
        </is>
      </c>
      <c r="N1939" s="9" t="inlineStr">
        <is>
          <t>linkedin</t>
        </is>
      </c>
      <c r="O1939" s="9" t="inlineStr">
        <is>
          <t>paid-social</t>
        </is>
      </c>
      <c r="P1939" s="9" t="inlineStr">
        <is>
          <t>li_retarget_pricingpage_14d</t>
        </is>
      </c>
      <c r="Q1939" s="9" t="inlineStr">
        <is>
          <t>single-image_pain-point_cta-trial</t>
        </is>
      </c>
      <c r="R1939" s="9" t="inlineStr">
        <is>
          <t>li-lookalike-closed-won</t>
        </is>
      </c>
      <c r="S1939" s="11" t="n">
        <v>45978.60277777778</v>
      </c>
      <c r="T1939" s="9" t="inlineStr">
        <is>
          <t>gated_content_download</t>
        </is>
      </c>
    </row>
    <row r="1940">
      <c r="A1940" s="6" t="inlineStr">
        <is>
          <t>PRO-00662</t>
        </is>
      </c>
      <c r="B1940" s="6" t="inlineStr">
        <is>
          <t>Drew Brown</t>
        </is>
      </c>
      <c r="C1940" s="6" t="inlineStr">
        <is>
          <t>Chief Analytics Officer</t>
        </is>
      </c>
      <c r="D1940" s="6" t="inlineStr">
        <is>
          <t>c_suite_vp</t>
        </is>
      </c>
      <c r="E1940" s="6" t="n">
        <v>1.5</v>
      </c>
      <c r="F1940" s="6" t="inlineStr">
        <is>
          <t>Gridlane</t>
        </is>
      </c>
      <c r="G1940" s="6" t="b">
        <v>1</v>
      </c>
      <c r="H1940" s="6" t="b">
        <v>0</v>
      </c>
      <c r="I1940" s="6" t="b">
        <v>0</v>
      </c>
      <c r="J1940" s="7" t="n">
        <v>0</v>
      </c>
      <c r="K1940" s="6" t="n">
        <v>1</v>
      </c>
      <c r="L1940" s="6" t="inlineStr">
        <is>
          <t>linkedin</t>
        </is>
      </c>
      <c r="M1940" s="6" t="inlineStr">
        <is>
          <t>LI-Retarget-SiteVisitors-30d</t>
        </is>
      </c>
      <c r="N1940" s="6" t="inlineStr">
        <is>
          <t>linkedin</t>
        </is>
      </c>
      <c r="O1940" s="6" t="inlineStr">
        <is>
          <t>paid-social</t>
        </is>
      </c>
      <c r="P1940" s="6" t="inlineStr">
        <is>
          <t>li_retarget_sitevisitors_30d</t>
        </is>
      </c>
      <c r="Q1940" s="6" t="inlineStr">
        <is>
          <t>single-image_social-proof_cta-learn-more</t>
        </is>
      </c>
      <c r="R1940" s="6" t="inlineStr">
        <is>
          <t>li-lookalike-closed-won</t>
        </is>
      </c>
      <c r="S1940" s="8" t="n">
        <v>45931.57222222222</v>
      </c>
      <c r="T1940" s="6" t="inlineStr">
        <is>
          <t>trial_signup</t>
        </is>
      </c>
    </row>
    <row r="1941">
      <c r="A1941" s="9" t="inlineStr">
        <is>
          <t>PRO-00662</t>
        </is>
      </c>
      <c r="B1941" s="9" t="inlineStr">
        <is>
          <t>Drew Brown</t>
        </is>
      </c>
      <c r="C1941" s="9" t="inlineStr">
        <is>
          <t>Chief Analytics Officer</t>
        </is>
      </c>
      <c r="D1941" s="9" t="inlineStr">
        <is>
          <t>c_suite_vp</t>
        </is>
      </c>
      <c r="E1941" s="9" t="n">
        <v>1.5</v>
      </c>
      <c r="F1941" s="9" t="inlineStr">
        <is>
          <t>Gridlane</t>
        </is>
      </c>
      <c r="G1941" s="9" t="b">
        <v>1</v>
      </c>
      <c r="H1941" s="9" t="b">
        <v>0</v>
      </c>
      <c r="I1941" s="9" t="b">
        <v>0</v>
      </c>
      <c r="J1941" s="10" t="n">
        <v>0</v>
      </c>
      <c r="K1941" s="9" t="n">
        <v>2</v>
      </c>
      <c r="L1941" s="9" t="inlineStr">
        <is>
          <t>g2</t>
        </is>
      </c>
      <c r="M1941" s="9" t="inlineStr">
        <is>
          <t>G2-Retarget-CategoryBuyers</t>
        </is>
      </c>
      <c r="N1941" s="9" t="inlineStr">
        <is>
          <t>g2</t>
        </is>
      </c>
      <c r="O1941" s="9" t="inlineStr">
        <is>
          <t>review-site</t>
        </is>
      </c>
      <c r="P1941" s="9" t="inlineStr">
        <is>
          <t>g2_retarget_categorybuyers</t>
        </is>
      </c>
      <c r="Q1941" s="9" t="inlineStr">
        <is>
          <t>retarget-banner_category</t>
        </is>
      </c>
      <c r="R1941" s="9" t="inlineStr">
        <is>
          <t>pipeline-software-evaluation</t>
        </is>
      </c>
      <c r="S1941" s="11" t="n">
        <v>45946.375</v>
      </c>
      <c r="T1941" s="9" t="inlineStr">
        <is>
          <t>gated_content_download</t>
        </is>
      </c>
    </row>
    <row r="1942">
      <c r="A1942" s="6" t="inlineStr">
        <is>
          <t>PRO-00663</t>
        </is>
      </c>
      <c r="B1942" s="6" t="inlineStr">
        <is>
          <t>Taylor Rodriguez</t>
        </is>
      </c>
      <c r="C1942" s="6" t="inlineStr">
        <is>
          <t>BI Manager</t>
        </is>
      </c>
      <c r="D1942" s="6" t="inlineStr">
        <is>
          <t>manager</t>
        </is>
      </c>
      <c r="E1942" s="6" t="n">
        <v>1</v>
      </c>
      <c r="F1942" s="6" t="inlineStr">
        <is>
          <t>Axiom Cloud</t>
        </is>
      </c>
      <c r="G1942" s="6" t="b">
        <v>1</v>
      </c>
      <c r="H1942" s="6" t="b">
        <v>1</v>
      </c>
      <c r="I1942" s="6" t="b">
        <v>0</v>
      </c>
      <c r="J1942" s="7" t="n">
        <v>66230</v>
      </c>
      <c r="K1942" s="6" t="n">
        <v>1</v>
      </c>
      <c r="L1942" s="6" t="inlineStr">
        <is>
          <t>linkedin</t>
        </is>
      </c>
      <c r="M1942" s="6" t="inlineStr">
        <is>
          <t>LI-Retarget-SiteVisitors-30d</t>
        </is>
      </c>
      <c r="N1942" s="6" t="inlineStr">
        <is>
          <t>linkedin</t>
        </is>
      </c>
      <c r="O1942" s="6" t="inlineStr">
        <is>
          <t>paid-social</t>
        </is>
      </c>
      <c r="P1942" s="6" t="inlineStr">
        <is>
          <t>li_retarget_sitevisitors_30d</t>
        </is>
      </c>
      <c r="Q1942" s="6" t="inlineStr">
        <is>
          <t>single-image_social-proof_cta-demo</t>
        </is>
      </c>
      <c r="R1942" s="6" t="inlineStr">
        <is>
          <t>li-abm-strategic-accounts</t>
        </is>
      </c>
      <c r="S1942" s="8" t="n">
        <v>45855.73333333333</v>
      </c>
      <c r="T1942" s="6" t="inlineStr">
        <is>
          <t>gated_content_download</t>
        </is>
      </c>
    </row>
    <row r="1943">
      <c r="A1943" s="9" t="inlineStr">
        <is>
          <t>PRO-00663</t>
        </is>
      </c>
      <c r="B1943" s="9" t="inlineStr">
        <is>
          <t>Taylor Rodriguez</t>
        </is>
      </c>
      <c r="C1943" s="9" t="inlineStr">
        <is>
          <t>BI Manager</t>
        </is>
      </c>
      <c r="D1943" s="9" t="inlineStr">
        <is>
          <t>manager</t>
        </is>
      </c>
      <c r="E1943" s="9" t="n">
        <v>1</v>
      </c>
      <c r="F1943" s="9" t="inlineStr">
        <is>
          <t>Axiom Cloud</t>
        </is>
      </c>
      <c r="G1943" s="9" t="b">
        <v>1</v>
      </c>
      <c r="H1943" s="9" t="b">
        <v>1</v>
      </c>
      <c r="I1943" s="9" t="b">
        <v>0</v>
      </c>
      <c r="J1943" s="10" t="n">
        <v>66230</v>
      </c>
      <c r="K1943" s="9" t="n">
        <v>2</v>
      </c>
      <c r="L1943" s="9" t="inlineStr">
        <is>
          <t>g2</t>
        </is>
      </c>
      <c r="M1943" s="9" t="inlineStr">
        <is>
          <t>G2-Badge-LP-Integration</t>
        </is>
      </c>
      <c r="N1943" s="9" t="inlineStr">
        <is>
          <t>g2</t>
        </is>
      </c>
      <c r="O1943" s="9" t="inlineStr">
        <is>
          <t>review-site</t>
        </is>
      </c>
      <c r="P1943" s="9" t="inlineStr">
        <is>
          <t>g2_badge_lp_integration</t>
        </is>
      </c>
      <c r="Q1943" s="9" t="inlineStr">
        <is>
          <t>gated-report_etl</t>
        </is>
      </c>
      <c r="R1943" s="9" t="inlineStr">
        <is>
          <t>data-integration-review</t>
        </is>
      </c>
      <c r="S1943" s="11" t="n">
        <v>45867.65069444444</v>
      </c>
      <c r="T1943" s="9" t="inlineStr">
        <is>
          <t>trial_signup</t>
        </is>
      </c>
    </row>
    <row r="1944">
      <c r="A1944" s="6" t="inlineStr">
        <is>
          <t>PRO-00663</t>
        </is>
      </c>
      <c r="B1944" s="6" t="inlineStr">
        <is>
          <t>Taylor Rodriguez</t>
        </is>
      </c>
      <c r="C1944" s="6" t="inlineStr">
        <is>
          <t>BI Manager</t>
        </is>
      </c>
      <c r="D1944" s="6" t="inlineStr">
        <is>
          <t>manager</t>
        </is>
      </c>
      <c r="E1944" s="6" t="n">
        <v>1</v>
      </c>
      <c r="F1944" s="6" t="inlineStr">
        <is>
          <t>Axiom Cloud</t>
        </is>
      </c>
      <c r="G1944" s="6" t="b">
        <v>1</v>
      </c>
      <c r="H1944" s="6" t="b">
        <v>1</v>
      </c>
      <c r="I1944" s="6" t="b">
        <v>0</v>
      </c>
      <c r="J1944" s="7" t="n">
        <v>66230</v>
      </c>
      <c r="K1944" s="6" t="n">
        <v>3</v>
      </c>
      <c r="L1944" s="6" t="inlineStr">
        <is>
          <t>linkedin</t>
        </is>
      </c>
      <c r="M1944" s="6" t="inlineStr">
        <is>
          <t>LI-Retarget-SiteVisitors-30d</t>
        </is>
      </c>
      <c r="N1944" s="6" t="inlineStr">
        <is>
          <t>linkedin</t>
        </is>
      </c>
      <c r="O1944" s="6" t="inlineStr">
        <is>
          <t>paid-social</t>
        </is>
      </c>
      <c r="P1944" s="6" t="inlineStr">
        <is>
          <t>li_retarget_sitevisitors_30d</t>
        </is>
      </c>
      <c r="Q1944" s="6" t="inlineStr">
        <is>
          <t>single-image_pain-point_cta-trial</t>
        </is>
      </c>
      <c r="R1944" s="6" t="inlineStr">
        <is>
          <t>li-abm-strategic-accounts</t>
        </is>
      </c>
      <c r="S1944" s="8" t="n">
        <v>45884.42777777778</v>
      </c>
      <c r="T1944" s="6" t="inlineStr">
        <is>
          <t>newsletter_signup</t>
        </is>
      </c>
    </row>
    <row r="1945">
      <c r="A1945" s="9" t="inlineStr">
        <is>
          <t>PRO-00663</t>
        </is>
      </c>
      <c r="B1945" s="9" t="inlineStr">
        <is>
          <t>Taylor Rodriguez</t>
        </is>
      </c>
      <c r="C1945" s="9" t="inlineStr">
        <is>
          <t>BI Manager</t>
        </is>
      </c>
      <c r="D1945" s="9" t="inlineStr">
        <is>
          <t>manager</t>
        </is>
      </c>
      <c r="E1945" s="9" t="n">
        <v>1</v>
      </c>
      <c r="F1945" s="9" t="inlineStr">
        <is>
          <t>Axiom Cloud</t>
        </is>
      </c>
      <c r="G1945" s="9" t="b">
        <v>1</v>
      </c>
      <c r="H1945" s="9" t="b">
        <v>1</v>
      </c>
      <c r="I1945" s="9" t="b">
        <v>0</v>
      </c>
      <c r="J1945" s="10" t="n">
        <v>66230</v>
      </c>
      <c r="K1945" s="9" t="n">
        <v>4</v>
      </c>
      <c r="L1945" s="9" t="inlineStr">
        <is>
          <t>google</t>
        </is>
      </c>
      <c r="M1945" s="9" t="inlineStr">
        <is>
          <t>GGL-Brand-Syncflow-Exact</t>
        </is>
      </c>
      <c r="N1945" s="9" t="inlineStr">
        <is>
          <t>google</t>
        </is>
      </c>
      <c r="O1945" s="9" t="inlineStr">
        <is>
          <t>paid-search</t>
        </is>
      </c>
      <c r="P1945" s="9" t="inlineStr">
        <is>
          <t>ggl_brand_syncflow_exact</t>
        </is>
      </c>
      <c r="Q1945" s="9" t="inlineStr">
        <is>
          <t>text-ad_competitor</t>
        </is>
      </c>
      <c r="R1945" s="9" t="inlineStr">
        <is>
          <t>streamlink-vs-syncflow</t>
        </is>
      </c>
      <c r="S1945" s="11" t="n">
        <v>45897.50763888889</v>
      </c>
      <c r="T1945" s="9" t="inlineStr">
        <is>
          <t>gated_content_download</t>
        </is>
      </c>
    </row>
    <row r="1946">
      <c r="A1946" s="6" t="inlineStr">
        <is>
          <t>PRO-00664</t>
        </is>
      </c>
      <c r="B1946" s="6" t="inlineStr">
        <is>
          <t>Finley Lewis</t>
        </is>
      </c>
      <c r="C1946" s="6" t="inlineStr">
        <is>
          <t>Director of Data Engineering</t>
        </is>
      </c>
      <c r="D1946" s="6" t="inlineStr">
        <is>
          <t>director</t>
        </is>
      </c>
      <c r="E1946" s="6" t="n">
        <v>1.25</v>
      </c>
      <c r="F1946" s="6" t="inlineStr">
        <is>
          <t>Nexlayer</t>
        </is>
      </c>
      <c r="G1946" s="6" t="b">
        <v>1</v>
      </c>
      <c r="H1946" s="6" t="b">
        <v>1</v>
      </c>
      <c r="I1946" s="6" t="b">
        <v>0</v>
      </c>
      <c r="J1946" s="7" t="n">
        <v>141540</v>
      </c>
      <c r="K1946" s="6" t="n">
        <v>1</v>
      </c>
      <c r="L1946" s="6" t="inlineStr">
        <is>
          <t>linkedin</t>
        </is>
      </c>
      <c r="M1946" s="6" t="inlineStr">
        <is>
          <t>LI-ABM-Strategic-ENT</t>
        </is>
      </c>
      <c r="N1946" s="6" t="inlineStr">
        <is>
          <t>linkedin</t>
        </is>
      </c>
      <c r="O1946" s="6" t="inlineStr">
        <is>
          <t>paid-social</t>
        </is>
      </c>
      <c r="P1946" s="6" t="inlineStr">
        <is>
          <t>li_abm_strategic_ent</t>
        </is>
      </c>
      <c r="Q1946" s="6" t="inlineStr">
        <is>
          <t>single-image_social-proof_cta-demo</t>
        </is>
      </c>
      <c r="R1946" s="6" t="inlineStr">
        <is>
          <t>li-abm-strategic-accounts</t>
        </is>
      </c>
      <c r="S1946" s="8" t="n">
        <v>45939.62569444445</v>
      </c>
      <c r="T1946" s="6" t="inlineStr">
        <is>
          <t>gated_content_download</t>
        </is>
      </c>
    </row>
    <row r="1947">
      <c r="A1947" s="9" t="inlineStr">
        <is>
          <t>PRO-00664</t>
        </is>
      </c>
      <c r="B1947" s="9" t="inlineStr">
        <is>
          <t>Finley Lewis</t>
        </is>
      </c>
      <c r="C1947" s="9" t="inlineStr">
        <is>
          <t>Director of Data Engineering</t>
        </is>
      </c>
      <c r="D1947" s="9" t="inlineStr">
        <is>
          <t>director</t>
        </is>
      </c>
      <c r="E1947" s="9" t="n">
        <v>1.25</v>
      </c>
      <c r="F1947" s="9" t="inlineStr">
        <is>
          <t>Nexlayer</t>
        </is>
      </c>
      <c r="G1947" s="9" t="b">
        <v>1</v>
      </c>
      <c r="H1947" s="9" t="b">
        <v>1</v>
      </c>
      <c r="I1947" s="9" t="b">
        <v>0</v>
      </c>
      <c r="J1947" s="10" t="n">
        <v>141540</v>
      </c>
      <c r="K1947" s="9" t="n">
        <v>2</v>
      </c>
      <c r="L1947" s="9" t="inlineStr">
        <is>
          <t>google</t>
        </is>
      </c>
      <c r="M1947" s="9" t="inlineStr">
        <is>
          <t>GGL-Brand-Syncflow-Exact</t>
        </is>
      </c>
      <c r="N1947" s="9" t="inlineStr">
        <is>
          <t>google</t>
        </is>
      </c>
      <c r="O1947" s="9" t="inlineStr">
        <is>
          <t>paid-search</t>
        </is>
      </c>
      <c r="P1947" s="9" t="inlineStr">
        <is>
          <t>ggl_brand_syncflow_exact</t>
        </is>
      </c>
      <c r="Q1947" s="9" t="inlineStr">
        <is>
          <t>text-ad_competitor</t>
        </is>
      </c>
      <c r="R1947" s="9" t="inlineStr">
        <is>
          <t>pipeform-alternative</t>
        </is>
      </c>
      <c r="S1947" s="11" t="n">
        <v>45950.70486111111</v>
      </c>
      <c r="T1947" s="9" t="inlineStr">
        <is>
          <t>newsletter_signup</t>
        </is>
      </c>
    </row>
    <row r="1948">
      <c r="A1948" s="6" t="inlineStr">
        <is>
          <t>PRO-00664</t>
        </is>
      </c>
      <c r="B1948" s="6" t="inlineStr">
        <is>
          <t>Finley Lewis</t>
        </is>
      </c>
      <c r="C1948" s="6" t="inlineStr">
        <is>
          <t>Director of Data Engineering</t>
        </is>
      </c>
      <c r="D1948" s="6" t="inlineStr">
        <is>
          <t>director</t>
        </is>
      </c>
      <c r="E1948" s="6" t="n">
        <v>1.25</v>
      </c>
      <c r="F1948" s="6" t="inlineStr">
        <is>
          <t>Nexlayer</t>
        </is>
      </c>
      <c r="G1948" s="6" t="b">
        <v>1</v>
      </c>
      <c r="H1948" s="6" t="b">
        <v>1</v>
      </c>
      <c r="I1948" s="6" t="b">
        <v>0</v>
      </c>
      <c r="J1948" s="7" t="n">
        <v>141540</v>
      </c>
      <c r="K1948" s="6" t="n">
        <v>3</v>
      </c>
      <c r="L1948" s="6" t="inlineStr">
        <is>
          <t>g2</t>
        </is>
      </c>
      <c r="M1948" s="6" t="inlineStr">
        <is>
          <t>G2-GridReport-ETL-Gated</t>
        </is>
      </c>
      <c r="N1948" s="6" t="inlineStr">
        <is>
          <t>g2</t>
        </is>
      </c>
      <c r="O1948" s="6" t="inlineStr">
        <is>
          <t>review-site</t>
        </is>
      </c>
      <c r="P1948" s="6" t="inlineStr">
        <is>
          <t>g2_gridreport_etl_gated</t>
        </is>
      </c>
      <c r="Q1948" s="6" t="inlineStr">
        <is>
          <t>gated-report_etl</t>
        </is>
      </c>
      <c r="R1948" s="6" t="inlineStr">
        <is>
          <t>etl-tools-comparison</t>
        </is>
      </c>
      <c r="S1948" s="8" t="n">
        <v>45960.42291666667</v>
      </c>
      <c r="T1948" s="6" t="inlineStr">
        <is>
          <t>gated_content_download</t>
        </is>
      </c>
    </row>
    <row r="1949">
      <c r="A1949" s="9" t="inlineStr">
        <is>
          <t>PRO-00664</t>
        </is>
      </c>
      <c r="B1949" s="9" t="inlineStr">
        <is>
          <t>Finley Lewis</t>
        </is>
      </c>
      <c r="C1949" s="9" t="inlineStr">
        <is>
          <t>Director of Data Engineering</t>
        </is>
      </c>
      <c r="D1949" s="9" t="inlineStr">
        <is>
          <t>director</t>
        </is>
      </c>
      <c r="E1949" s="9" t="n">
        <v>1.25</v>
      </c>
      <c r="F1949" s="9" t="inlineStr">
        <is>
          <t>Nexlayer</t>
        </is>
      </c>
      <c r="G1949" s="9" t="b">
        <v>1</v>
      </c>
      <c r="H1949" s="9" t="b">
        <v>1</v>
      </c>
      <c r="I1949" s="9" t="b">
        <v>0</v>
      </c>
      <c r="J1949" s="10" t="n">
        <v>141540</v>
      </c>
      <c r="K1949" s="9" t="n">
        <v>4</v>
      </c>
      <c r="L1949" s="9" t="inlineStr">
        <is>
          <t>google</t>
        </is>
      </c>
      <c r="M1949" s="9" t="inlineStr">
        <is>
          <t>GGL-RLSA-HighIntent-Visitors</t>
        </is>
      </c>
      <c r="N1949" s="9" t="inlineStr">
        <is>
          <t>google</t>
        </is>
      </c>
      <c r="O1949" s="9" t="inlineStr">
        <is>
          <t>paid-search</t>
        </is>
      </c>
      <c r="P1949" s="9" t="inlineStr">
        <is>
          <t>ggl_rlsa_highintent_visitors</t>
        </is>
      </c>
      <c r="Q1949" s="9" t="inlineStr">
        <is>
          <t>text-ad_rlsa</t>
        </is>
      </c>
      <c r="R1949" s="9" t="inlineStr">
        <is>
          <t>data-integration-platform</t>
        </is>
      </c>
      <c r="S1949" s="11" t="n">
        <v>45981.33402777778</v>
      </c>
      <c r="T1949" s="9" t="inlineStr">
        <is>
          <t>gated_content_download</t>
        </is>
      </c>
    </row>
    <row r="1950">
      <c r="A1950" s="6" t="inlineStr">
        <is>
          <t>PRO-00665</t>
        </is>
      </c>
      <c r="B1950" s="6" t="inlineStr">
        <is>
          <t>Sage Walker</t>
        </is>
      </c>
      <c r="C1950" s="6" t="inlineStr">
        <is>
          <t>BI Analyst</t>
        </is>
      </c>
      <c r="D1950" s="6" t="inlineStr">
        <is>
          <t>ic_analyst</t>
        </is>
      </c>
      <c r="E1950" s="6" t="n">
        <v>0.75</v>
      </c>
      <c r="F1950" s="6" t="inlineStr">
        <is>
          <t>Axiom Cloud</t>
        </is>
      </c>
      <c r="G1950" s="6" t="b">
        <v>1</v>
      </c>
      <c r="H1950" s="6" t="b">
        <v>0</v>
      </c>
      <c r="I1950" s="6" t="b">
        <v>0</v>
      </c>
      <c r="J1950" s="7" t="n">
        <v>0</v>
      </c>
      <c r="K1950" s="6" t="n">
        <v>1</v>
      </c>
      <c r="L1950" s="6" t="inlineStr">
        <is>
          <t>linkedin</t>
        </is>
      </c>
      <c r="M1950" s="6" t="inlineStr">
        <is>
          <t>LI-MOFU-Demo-DataEngineers</t>
        </is>
      </c>
      <c r="N1950" s="6" t="inlineStr">
        <is>
          <t>linkedin</t>
        </is>
      </c>
      <c r="O1950" s="6" t="inlineStr">
        <is>
          <t>paid-social</t>
        </is>
      </c>
      <c r="P1950" s="6" t="inlineStr">
        <is>
          <t>li_mofu_demo_dataengineers</t>
        </is>
      </c>
      <c r="Q1950" s="6" t="inlineStr">
        <is>
          <t>single-image_social-proof_cta-learn-more</t>
        </is>
      </c>
      <c r="R1950" s="6" t="inlineStr">
        <is>
          <t>li-retarget-site-visitors-30d</t>
        </is>
      </c>
      <c r="S1950" s="8" t="n">
        <v>45720.35763888889</v>
      </c>
      <c r="T1950" s="6" t="inlineStr">
        <is>
          <t>gated_content_download</t>
        </is>
      </c>
    </row>
    <row r="1951">
      <c r="A1951" s="9" t="inlineStr">
        <is>
          <t>PRO-00665</t>
        </is>
      </c>
      <c r="B1951" s="9" t="inlineStr">
        <is>
          <t>Sage Walker</t>
        </is>
      </c>
      <c r="C1951" s="9" t="inlineStr">
        <is>
          <t>BI Analyst</t>
        </is>
      </c>
      <c r="D1951" s="9" t="inlineStr">
        <is>
          <t>ic_analyst</t>
        </is>
      </c>
      <c r="E1951" s="9" t="n">
        <v>0.75</v>
      </c>
      <c r="F1951" s="9" t="inlineStr">
        <is>
          <t>Axiom Cloud</t>
        </is>
      </c>
      <c r="G1951" s="9" t="b">
        <v>1</v>
      </c>
      <c r="H1951" s="9" t="b">
        <v>0</v>
      </c>
      <c r="I1951" s="9" t="b">
        <v>0</v>
      </c>
      <c r="J1951" s="10" t="n">
        <v>0</v>
      </c>
      <c r="K1951" s="9" t="n">
        <v>2</v>
      </c>
      <c r="L1951" s="9" t="inlineStr">
        <is>
          <t>programmatic</t>
        </is>
      </c>
      <c r="M1951" s="9" t="inlineStr">
        <is>
          <t>DSP-ABM-AirCover-Commercial</t>
        </is>
      </c>
      <c r="N1951" s="9" t="inlineStr">
        <is>
          <t>stackadapt</t>
        </is>
      </c>
      <c r="O1951" s="9" t="inlineStr">
        <is>
          <t>display</t>
        </is>
      </c>
      <c r="P1951" s="9" t="inlineStr">
        <is>
          <t>dsp_abm_aircover_commercial</t>
        </is>
      </c>
      <c r="Q1951" s="9" t="inlineStr">
        <is>
          <t>display-banner_awareness</t>
        </is>
      </c>
      <c r="R1951" s="9" t="inlineStr">
        <is>
          <t>retarget-site-visitors-14d</t>
        </is>
      </c>
      <c r="S1951" s="11" t="n">
        <v>45728.50208333333</v>
      </c>
      <c r="T1951" s="9" t="inlineStr">
        <is>
          <t>demo_request</t>
        </is>
      </c>
    </row>
    <row r="1952">
      <c r="A1952" s="6" t="inlineStr">
        <is>
          <t>PRO-00665</t>
        </is>
      </c>
      <c r="B1952" s="6" t="inlineStr">
        <is>
          <t>Sage Walker</t>
        </is>
      </c>
      <c r="C1952" s="6" t="inlineStr">
        <is>
          <t>BI Analyst</t>
        </is>
      </c>
      <c r="D1952" s="6" t="inlineStr">
        <is>
          <t>ic_analyst</t>
        </is>
      </c>
      <c r="E1952" s="6" t="n">
        <v>0.75</v>
      </c>
      <c r="F1952" s="6" t="inlineStr">
        <is>
          <t>Axiom Cloud</t>
        </is>
      </c>
      <c r="G1952" s="6" t="b">
        <v>1</v>
      </c>
      <c r="H1952" s="6" t="b">
        <v>0</v>
      </c>
      <c r="I1952" s="6" t="b">
        <v>0</v>
      </c>
      <c r="J1952" s="7" t="n">
        <v>0</v>
      </c>
      <c r="K1952" s="6" t="n">
        <v>3</v>
      </c>
      <c r="L1952" s="6" t="inlineStr">
        <is>
          <t>google</t>
        </is>
      </c>
      <c r="M1952" s="6" t="inlineStr">
        <is>
          <t>GGL-Competitor-Pipeform-Alt</t>
        </is>
      </c>
      <c r="N1952" s="6" t="inlineStr">
        <is>
          <t>google</t>
        </is>
      </c>
      <c r="O1952" s="6" t="inlineStr">
        <is>
          <t>paid-search</t>
        </is>
      </c>
      <c r="P1952" s="6" t="inlineStr">
        <is>
          <t>ggl_competitor_pipeform_alt</t>
        </is>
      </c>
      <c r="Q1952" s="6" t="inlineStr">
        <is>
          <t>text-ad_rlsa</t>
        </is>
      </c>
      <c r="R1952" s="6" t="inlineStr">
        <is>
          <t>data-integration-platform</t>
        </is>
      </c>
      <c r="S1952" s="8" t="n">
        <v>45747.48680555556</v>
      </c>
      <c r="T1952" s="6" t="inlineStr">
        <is>
          <t>trial_signup</t>
        </is>
      </c>
    </row>
    <row r="1953">
      <c r="A1953" s="9" t="inlineStr">
        <is>
          <t>PRO-00666</t>
        </is>
      </c>
      <c r="B1953" s="9" t="inlineStr">
        <is>
          <t>Casey Williams</t>
        </is>
      </c>
      <c r="C1953" s="9" t="inlineStr">
        <is>
          <t>Director of Business Intelligence</t>
        </is>
      </c>
      <c r="D1953" s="9" t="inlineStr">
        <is>
          <t>director</t>
        </is>
      </c>
      <c r="E1953" s="9" t="n">
        <v>1.25</v>
      </c>
      <c r="F1953" s="9" t="inlineStr">
        <is>
          <t>Cloudnetic</t>
        </is>
      </c>
      <c r="G1953" s="9" t="b">
        <v>1</v>
      </c>
      <c r="H1953" s="9" t="b">
        <v>1</v>
      </c>
      <c r="I1953" s="9" t="b">
        <v>0</v>
      </c>
      <c r="J1953" s="10" t="n">
        <v>58544</v>
      </c>
      <c r="K1953" s="9" t="n">
        <v>1</v>
      </c>
      <c r="L1953" s="9" t="inlineStr">
        <is>
          <t>linkedin</t>
        </is>
      </c>
      <c r="M1953" s="9" t="inlineStr">
        <is>
          <t>LI-ABM-Strategic-ENT</t>
        </is>
      </c>
      <c r="N1953" s="9" t="inlineStr">
        <is>
          <t>linkedin</t>
        </is>
      </c>
      <c r="O1953" s="9" t="inlineStr">
        <is>
          <t>paid-social</t>
        </is>
      </c>
      <c r="P1953" s="9" t="inlineStr">
        <is>
          <t>li_abm_strategic_ent</t>
        </is>
      </c>
      <c r="Q1953" s="9" t="inlineStr">
        <is>
          <t>single-image_pain-point_cta-demo</t>
        </is>
      </c>
      <c r="R1953" s="9" t="inlineStr">
        <is>
          <t>li-lookalike-closed-won</t>
        </is>
      </c>
      <c r="S1953" s="11" t="n">
        <v>45708.33333333334</v>
      </c>
      <c r="T1953" s="9" t="inlineStr">
        <is>
          <t>trial_signup</t>
        </is>
      </c>
    </row>
    <row r="1954">
      <c r="A1954" s="6" t="inlineStr">
        <is>
          <t>PRO-00666</t>
        </is>
      </c>
      <c r="B1954" s="6" t="inlineStr">
        <is>
          <t>Casey Williams</t>
        </is>
      </c>
      <c r="C1954" s="6" t="inlineStr">
        <is>
          <t>Director of Business Intelligence</t>
        </is>
      </c>
      <c r="D1954" s="6" t="inlineStr">
        <is>
          <t>director</t>
        </is>
      </c>
      <c r="E1954" s="6" t="n">
        <v>1.25</v>
      </c>
      <c r="F1954" s="6" t="inlineStr">
        <is>
          <t>Cloudnetic</t>
        </is>
      </c>
      <c r="G1954" s="6" t="b">
        <v>1</v>
      </c>
      <c r="H1954" s="6" t="b">
        <v>1</v>
      </c>
      <c r="I1954" s="6" t="b">
        <v>0</v>
      </c>
      <c r="J1954" s="7" t="n">
        <v>58544</v>
      </c>
      <c r="K1954" s="6" t="n">
        <v>2</v>
      </c>
      <c r="L1954" s="6" t="inlineStr">
        <is>
          <t>google</t>
        </is>
      </c>
      <c r="M1954" s="6" t="inlineStr">
        <is>
          <t>GGL-NonBrand-DataPipeline</t>
        </is>
      </c>
      <c r="N1954" s="6" t="inlineStr">
        <is>
          <t>google</t>
        </is>
      </c>
      <c r="O1954" s="6" t="inlineStr">
        <is>
          <t>paid-search</t>
        </is>
      </c>
      <c r="P1954" s="6" t="inlineStr">
        <is>
          <t>ggl_nonbrand_datapipeline</t>
        </is>
      </c>
      <c r="Q1954" s="6" t="inlineStr">
        <is>
          <t>text-ad_rlsa</t>
        </is>
      </c>
      <c r="R1954" s="6" t="inlineStr">
        <is>
          <t>streamlink-vs-syncflow</t>
        </is>
      </c>
      <c r="S1954" s="8" t="n">
        <v>45721.41666666666</v>
      </c>
      <c r="T1954" s="6" t="inlineStr">
        <is>
          <t>newsletter_signup</t>
        </is>
      </c>
    </row>
    <row r="1955">
      <c r="A1955" s="9" t="inlineStr">
        <is>
          <t>PRO-00666</t>
        </is>
      </c>
      <c r="B1955" s="9" t="inlineStr">
        <is>
          <t>Casey Williams</t>
        </is>
      </c>
      <c r="C1955" s="9" t="inlineStr">
        <is>
          <t>Director of Business Intelligence</t>
        </is>
      </c>
      <c r="D1955" s="9" t="inlineStr">
        <is>
          <t>director</t>
        </is>
      </c>
      <c r="E1955" s="9" t="n">
        <v>1.25</v>
      </c>
      <c r="F1955" s="9" t="inlineStr">
        <is>
          <t>Cloudnetic</t>
        </is>
      </c>
      <c r="G1955" s="9" t="b">
        <v>1</v>
      </c>
      <c r="H1955" s="9" t="b">
        <v>1</v>
      </c>
      <c r="I1955" s="9" t="b">
        <v>0</v>
      </c>
      <c r="J1955" s="10" t="n">
        <v>58544</v>
      </c>
      <c r="K1955" s="9" t="n">
        <v>3</v>
      </c>
      <c r="L1955" s="9" t="inlineStr">
        <is>
          <t>g2</t>
        </is>
      </c>
      <c r="M1955" s="9" t="inlineStr">
        <is>
          <t>G2-Retarget-CategoryBuyers</t>
        </is>
      </c>
      <c r="N1955" s="9" t="inlineStr">
        <is>
          <t>g2</t>
        </is>
      </c>
      <c r="O1955" s="9" t="inlineStr">
        <is>
          <t>review-site</t>
        </is>
      </c>
      <c r="P1955" s="9" t="inlineStr">
        <is>
          <t>g2_retarget_categorybuyers</t>
        </is>
      </c>
      <c r="Q1955" s="9" t="inlineStr">
        <is>
          <t>gated-report_etl</t>
        </is>
      </c>
      <c r="R1955" s="9" t="inlineStr">
        <is>
          <t>data-integration-review</t>
        </is>
      </c>
      <c r="S1955" s="11" t="n">
        <v>45735.38958333333</v>
      </c>
      <c r="T1955" s="9" t="inlineStr">
        <is>
          <t>gated_content_download</t>
        </is>
      </c>
    </row>
    <row r="1956">
      <c r="A1956" s="6" t="inlineStr">
        <is>
          <t>PRO-00666</t>
        </is>
      </c>
      <c r="B1956" s="6" t="inlineStr">
        <is>
          <t>Casey Williams</t>
        </is>
      </c>
      <c r="C1956" s="6" t="inlineStr">
        <is>
          <t>Director of Business Intelligence</t>
        </is>
      </c>
      <c r="D1956" s="6" t="inlineStr">
        <is>
          <t>director</t>
        </is>
      </c>
      <c r="E1956" s="6" t="n">
        <v>1.25</v>
      </c>
      <c r="F1956" s="6" t="inlineStr">
        <is>
          <t>Cloudnetic</t>
        </is>
      </c>
      <c r="G1956" s="6" t="b">
        <v>1</v>
      </c>
      <c r="H1956" s="6" t="b">
        <v>1</v>
      </c>
      <c r="I1956" s="6" t="b">
        <v>0</v>
      </c>
      <c r="J1956" s="7" t="n">
        <v>58544</v>
      </c>
      <c r="K1956" s="6" t="n">
        <v>4</v>
      </c>
      <c r="L1956" s="6" t="inlineStr">
        <is>
          <t>google</t>
        </is>
      </c>
      <c r="M1956" s="6" t="inlineStr">
        <is>
          <t>GGL-Brand-Syncflow-Exact</t>
        </is>
      </c>
      <c r="N1956" s="6" t="inlineStr">
        <is>
          <t>google</t>
        </is>
      </c>
      <c r="O1956" s="6" t="inlineStr">
        <is>
          <t>paid-search</t>
        </is>
      </c>
      <c r="P1956" s="6" t="inlineStr">
        <is>
          <t>ggl_brand_syncflow_exact</t>
        </is>
      </c>
      <c r="Q1956" s="6" t="inlineStr">
        <is>
          <t>text-ad_search</t>
        </is>
      </c>
      <c r="R1956" s="6" t="inlineStr">
        <is>
          <t>streamlink-vs-syncflow</t>
        </is>
      </c>
      <c r="S1956" s="8" t="n">
        <v>45756.60208333333</v>
      </c>
      <c r="T1956" s="6" t="inlineStr">
        <is>
          <t>gated_content_download</t>
        </is>
      </c>
    </row>
    <row r="1957">
      <c r="A1957" s="9" t="inlineStr">
        <is>
          <t>PRO-00667</t>
        </is>
      </c>
      <c r="B1957" s="9" t="inlineStr">
        <is>
          <t>Emery Lee</t>
        </is>
      </c>
      <c r="C1957" s="9" t="inlineStr">
        <is>
          <t>Analytics Engineer</t>
        </is>
      </c>
      <c r="D1957" s="9" t="inlineStr">
        <is>
          <t>ic_analyst</t>
        </is>
      </c>
      <c r="E1957" s="9" t="n">
        <v>0.75</v>
      </c>
      <c r="F1957" s="9" t="inlineStr">
        <is>
          <t>Catalyst Systems</t>
        </is>
      </c>
      <c r="G1957" s="9" t="b">
        <v>0</v>
      </c>
      <c r="H1957" s="9" t="b">
        <v>0</v>
      </c>
      <c r="I1957" s="9" t="b">
        <v>0</v>
      </c>
      <c r="J1957" s="10" t="n">
        <v>0</v>
      </c>
      <c r="K1957" s="9" t="n">
        <v>1</v>
      </c>
      <c r="L1957" s="9" t="inlineStr">
        <is>
          <t>linkedin</t>
        </is>
      </c>
      <c r="M1957" s="9" t="inlineStr">
        <is>
          <t>LI-MOFU-Trial-AnalyticsTeams</t>
        </is>
      </c>
      <c r="N1957" s="9" t="inlineStr">
        <is>
          <t>linkedin</t>
        </is>
      </c>
      <c r="O1957" s="9" t="inlineStr">
        <is>
          <t>paid-social</t>
        </is>
      </c>
      <c r="P1957" s="9" t="inlineStr">
        <is>
          <t>li_mofu_trial_analyticsteams</t>
        </is>
      </c>
      <c r="Q1957" s="9" t="inlineStr">
        <is>
          <t>single-image_thought-leadership_cta-download</t>
        </is>
      </c>
      <c r="R1957" s="9" t="inlineStr">
        <is>
          <t>li-abm-strategic-accounts</t>
        </is>
      </c>
      <c r="S1957" s="11" t="n">
        <v>45658.64861111111</v>
      </c>
      <c r="T1957" s="9" t="inlineStr">
        <is>
          <t>newsletter_signup</t>
        </is>
      </c>
    </row>
    <row r="1958">
      <c r="A1958" s="6" t="inlineStr">
        <is>
          <t>PRO-00667</t>
        </is>
      </c>
      <c r="B1958" s="6" t="inlineStr">
        <is>
          <t>Emery Lee</t>
        </is>
      </c>
      <c r="C1958" s="6" t="inlineStr">
        <is>
          <t>Analytics Engineer</t>
        </is>
      </c>
      <c r="D1958" s="6" t="inlineStr">
        <is>
          <t>ic_analyst</t>
        </is>
      </c>
      <c r="E1958" s="6" t="n">
        <v>0.75</v>
      </c>
      <c r="F1958" s="6" t="inlineStr">
        <is>
          <t>Catalyst Systems</t>
        </is>
      </c>
      <c r="G1958" s="6" t="b">
        <v>0</v>
      </c>
      <c r="H1958" s="6" t="b">
        <v>0</v>
      </c>
      <c r="I1958" s="6" t="b">
        <v>0</v>
      </c>
      <c r="J1958" s="7" t="n">
        <v>0</v>
      </c>
      <c r="K1958" s="6" t="n">
        <v>2</v>
      </c>
      <c r="L1958" s="6" t="inlineStr">
        <is>
          <t>google</t>
        </is>
      </c>
      <c r="M1958" s="6" t="inlineStr">
        <is>
          <t>GGL-Competitor-Streamlink-Alt</t>
        </is>
      </c>
      <c r="N1958" s="6" t="inlineStr">
        <is>
          <t>google</t>
        </is>
      </c>
      <c r="O1958" s="6" t="inlineStr">
        <is>
          <t>paid-search</t>
        </is>
      </c>
      <c r="P1958" s="6" t="inlineStr">
        <is>
          <t>ggl_competitor_streamlink_alt</t>
        </is>
      </c>
      <c r="Q1958" s="6" t="inlineStr">
        <is>
          <t>text-ad_search</t>
        </is>
      </c>
      <c r="R1958" s="6" t="inlineStr">
        <is>
          <t>data-integration-platform</t>
        </is>
      </c>
      <c r="S1958" s="8" t="n">
        <v>45673.70833333334</v>
      </c>
      <c r="T1958" s="6" t="inlineStr">
        <is>
          <t>gated_content_download</t>
        </is>
      </c>
    </row>
    <row r="1959">
      <c r="A1959" s="9" t="inlineStr">
        <is>
          <t>PRO-00667</t>
        </is>
      </c>
      <c r="B1959" s="9" t="inlineStr">
        <is>
          <t>Emery Lee</t>
        </is>
      </c>
      <c r="C1959" s="9" t="inlineStr">
        <is>
          <t>Analytics Engineer</t>
        </is>
      </c>
      <c r="D1959" s="9" t="inlineStr">
        <is>
          <t>ic_analyst</t>
        </is>
      </c>
      <c r="E1959" s="9" t="n">
        <v>0.75</v>
      </c>
      <c r="F1959" s="9" t="inlineStr">
        <is>
          <t>Catalyst Systems</t>
        </is>
      </c>
      <c r="G1959" s="9" t="b">
        <v>0</v>
      </c>
      <c r="H1959" s="9" t="b">
        <v>0</v>
      </c>
      <c r="I1959" s="9" t="b">
        <v>0</v>
      </c>
      <c r="J1959" s="10" t="n">
        <v>0</v>
      </c>
      <c r="K1959" s="9" t="n">
        <v>3</v>
      </c>
      <c r="L1959" s="9" t="inlineStr">
        <is>
          <t>g2</t>
        </is>
      </c>
      <c r="M1959" s="9" t="inlineStr">
        <is>
          <t>G2-Retarget-CategoryBuyers</t>
        </is>
      </c>
      <c r="N1959" s="9" t="inlineStr">
        <is>
          <t>g2</t>
        </is>
      </c>
      <c r="O1959" s="9" t="inlineStr">
        <is>
          <t>review-site</t>
        </is>
      </c>
      <c r="P1959" s="9" t="inlineStr">
        <is>
          <t>g2_retarget_categorybuyers</t>
        </is>
      </c>
      <c r="Q1959" s="9" t="inlineStr">
        <is>
          <t>retarget-banner_category</t>
        </is>
      </c>
      <c r="R1959" s="9" t="inlineStr">
        <is>
          <t>pipeline-software-evaluation</t>
        </is>
      </c>
      <c r="S1959" s="11" t="n">
        <v>45684.52430555555</v>
      </c>
      <c r="T1959" s="9" t="inlineStr">
        <is>
          <t>newsletter_signup</t>
        </is>
      </c>
    </row>
    <row r="1960">
      <c r="A1960" s="6" t="inlineStr">
        <is>
          <t>PRO-00667</t>
        </is>
      </c>
      <c r="B1960" s="6" t="inlineStr">
        <is>
          <t>Emery Lee</t>
        </is>
      </c>
      <c r="C1960" s="6" t="inlineStr">
        <is>
          <t>Analytics Engineer</t>
        </is>
      </c>
      <c r="D1960" s="6" t="inlineStr">
        <is>
          <t>ic_analyst</t>
        </is>
      </c>
      <c r="E1960" s="6" t="n">
        <v>0.75</v>
      </c>
      <c r="F1960" s="6" t="inlineStr">
        <is>
          <t>Catalyst Systems</t>
        </is>
      </c>
      <c r="G1960" s="6" t="b">
        <v>0</v>
      </c>
      <c r="H1960" s="6" t="b">
        <v>0</v>
      </c>
      <c r="I1960" s="6" t="b">
        <v>0</v>
      </c>
      <c r="J1960" s="7" t="n">
        <v>0</v>
      </c>
      <c r="K1960" s="6" t="n">
        <v>4</v>
      </c>
      <c r="L1960" s="6" t="inlineStr">
        <is>
          <t>g2</t>
        </is>
      </c>
      <c r="M1960" s="6" t="inlineStr">
        <is>
          <t>G2-GridReport-ETL-Gated</t>
        </is>
      </c>
      <c r="N1960" s="6" t="inlineStr">
        <is>
          <t>g2</t>
        </is>
      </c>
      <c r="O1960" s="6" t="inlineStr">
        <is>
          <t>review-site</t>
        </is>
      </c>
      <c r="P1960" s="6" t="inlineStr">
        <is>
          <t>g2_gridreport_etl_gated</t>
        </is>
      </c>
      <c r="Q1960" s="6" t="inlineStr">
        <is>
          <t>retarget-banner_category</t>
        </is>
      </c>
      <c r="R1960" s="6" t="inlineStr">
        <is>
          <t>etl-tools-comparison</t>
        </is>
      </c>
      <c r="S1960" s="8" t="n">
        <v>45698.43333333333</v>
      </c>
      <c r="T1960" s="6" t="inlineStr">
        <is>
          <t>newsletter_signup</t>
        </is>
      </c>
    </row>
    <row r="1961">
      <c r="A1961" s="9" t="inlineStr">
        <is>
          <t>PRO-00668</t>
        </is>
      </c>
      <c r="B1961" s="9" t="inlineStr">
        <is>
          <t>Elliot Harris</t>
        </is>
      </c>
      <c r="C1961" s="9" t="inlineStr">
        <is>
          <t>Data Platform Manager</t>
        </is>
      </c>
      <c r="D1961" s="9" t="inlineStr">
        <is>
          <t>manager</t>
        </is>
      </c>
      <c r="E1961" s="9" t="n">
        <v>1</v>
      </c>
      <c r="F1961" s="9" t="inlineStr">
        <is>
          <t>Nexlayer</t>
        </is>
      </c>
      <c r="G1961" s="9" t="b">
        <v>1</v>
      </c>
      <c r="H1961" s="9" t="b">
        <v>1</v>
      </c>
      <c r="I1961" s="9" t="b">
        <v>0</v>
      </c>
      <c r="J1961" s="10" t="n">
        <v>109925</v>
      </c>
      <c r="K1961" s="9" t="n">
        <v>1</v>
      </c>
      <c r="L1961" s="9" t="inlineStr">
        <is>
          <t>linkedin</t>
        </is>
      </c>
      <c r="M1961" s="9" t="inlineStr">
        <is>
          <t>LI-Retarget-SiteVisitors-30d</t>
        </is>
      </c>
      <c r="N1961" s="9" t="inlineStr">
        <is>
          <t>linkedin</t>
        </is>
      </c>
      <c r="O1961" s="9" t="inlineStr">
        <is>
          <t>paid-social</t>
        </is>
      </c>
      <c r="P1961" s="9" t="inlineStr">
        <is>
          <t>li_retarget_sitevisitors_30d</t>
        </is>
      </c>
      <c r="Q1961" s="9" t="inlineStr">
        <is>
          <t>single-image_product-feature_cta-demo</t>
        </is>
      </c>
      <c r="R1961" s="9" t="inlineStr">
        <is>
          <t>li-mid-analytics-directors</t>
        </is>
      </c>
      <c r="S1961" s="11" t="n">
        <v>45695.54236111111</v>
      </c>
      <c r="T1961" s="9" t="inlineStr">
        <is>
          <t>gated_content_download</t>
        </is>
      </c>
    </row>
    <row r="1962">
      <c r="A1962" s="6" t="inlineStr">
        <is>
          <t>PRO-00668</t>
        </is>
      </c>
      <c r="B1962" s="6" t="inlineStr">
        <is>
          <t>Elliot Harris</t>
        </is>
      </c>
      <c r="C1962" s="6" t="inlineStr">
        <is>
          <t>Data Platform Manager</t>
        </is>
      </c>
      <c r="D1962" s="6" t="inlineStr">
        <is>
          <t>manager</t>
        </is>
      </c>
      <c r="E1962" s="6" t="n">
        <v>1</v>
      </c>
      <c r="F1962" s="6" t="inlineStr">
        <is>
          <t>Nexlayer</t>
        </is>
      </c>
      <c r="G1962" s="6" t="b">
        <v>1</v>
      </c>
      <c r="H1962" s="6" t="b">
        <v>1</v>
      </c>
      <c r="I1962" s="6" t="b">
        <v>0</v>
      </c>
      <c r="J1962" s="7" t="n">
        <v>109925</v>
      </c>
      <c r="K1962" s="6" t="n">
        <v>2</v>
      </c>
      <c r="L1962" s="6" t="inlineStr">
        <is>
          <t>google</t>
        </is>
      </c>
      <c r="M1962" s="6" t="inlineStr">
        <is>
          <t>GGL-Competitor-Pipeform-Alt</t>
        </is>
      </c>
      <c r="N1962" s="6" t="inlineStr">
        <is>
          <t>google</t>
        </is>
      </c>
      <c r="O1962" s="6" t="inlineStr">
        <is>
          <t>paid-search</t>
        </is>
      </c>
      <c r="P1962" s="6" t="inlineStr">
        <is>
          <t>ggl_competitor_pipeform_alt</t>
        </is>
      </c>
      <c r="Q1962" s="6" t="inlineStr">
        <is>
          <t>text-ad_search</t>
        </is>
      </c>
      <c r="R1962" s="6" t="inlineStr">
        <is>
          <t>streamlink-vs-syncflow</t>
        </is>
      </c>
      <c r="S1962" s="8" t="n">
        <v>45715.4</v>
      </c>
      <c r="T1962" s="6" t="inlineStr">
        <is>
          <t>newsletter_signup</t>
        </is>
      </c>
    </row>
    <row r="1963">
      <c r="A1963" s="9" t="inlineStr">
        <is>
          <t>PRO-00668</t>
        </is>
      </c>
      <c r="B1963" s="9" t="inlineStr">
        <is>
          <t>Elliot Harris</t>
        </is>
      </c>
      <c r="C1963" s="9" t="inlineStr">
        <is>
          <t>Data Platform Manager</t>
        </is>
      </c>
      <c r="D1963" s="9" t="inlineStr">
        <is>
          <t>manager</t>
        </is>
      </c>
      <c r="E1963" s="9" t="n">
        <v>1</v>
      </c>
      <c r="F1963" s="9" t="inlineStr">
        <is>
          <t>Nexlayer</t>
        </is>
      </c>
      <c r="G1963" s="9" t="b">
        <v>1</v>
      </c>
      <c r="H1963" s="9" t="b">
        <v>1</v>
      </c>
      <c r="I1963" s="9" t="b">
        <v>0</v>
      </c>
      <c r="J1963" s="10" t="n">
        <v>109925</v>
      </c>
      <c r="K1963" s="9" t="n">
        <v>3</v>
      </c>
      <c r="L1963" s="9" t="inlineStr">
        <is>
          <t>g2</t>
        </is>
      </c>
      <c r="M1963" s="9" t="inlineStr">
        <is>
          <t>G2-Retarget-CategoryBuyers</t>
        </is>
      </c>
      <c r="N1963" s="9" t="inlineStr">
        <is>
          <t>g2</t>
        </is>
      </c>
      <c r="O1963" s="9" t="inlineStr">
        <is>
          <t>review-site</t>
        </is>
      </c>
      <c r="P1963" s="9" t="inlineStr">
        <is>
          <t>g2_retarget_categorybuyers</t>
        </is>
      </c>
      <c r="Q1963" s="9" t="inlineStr">
        <is>
          <t>badge-display_integration</t>
        </is>
      </c>
      <c r="R1963" s="9" t="inlineStr">
        <is>
          <t>data-integration-review</t>
        </is>
      </c>
      <c r="S1963" s="11" t="n">
        <v>45726.33680555555</v>
      </c>
      <c r="T1963" s="9" t="inlineStr">
        <is>
          <t>trial_signup</t>
        </is>
      </c>
    </row>
    <row r="1964">
      <c r="A1964" s="6" t="inlineStr">
        <is>
          <t>PRO-00668</t>
        </is>
      </c>
      <c r="B1964" s="6" t="inlineStr">
        <is>
          <t>Elliot Harris</t>
        </is>
      </c>
      <c r="C1964" s="6" t="inlineStr">
        <is>
          <t>Data Platform Manager</t>
        </is>
      </c>
      <c r="D1964" s="6" t="inlineStr">
        <is>
          <t>manager</t>
        </is>
      </c>
      <c r="E1964" s="6" t="n">
        <v>1</v>
      </c>
      <c r="F1964" s="6" t="inlineStr">
        <is>
          <t>Nexlayer</t>
        </is>
      </c>
      <c r="G1964" s="6" t="b">
        <v>1</v>
      </c>
      <c r="H1964" s="6" t="b">
        <v>1</v>
      </c>
      <c r="I1964" s="6" t="b">
        <v>0</v>
      </c>
      <c r="J1964" s="7" t="n">
        <v>109925</v>
      </c>
      <c r="K1964" s="6" t="n">
        <v>4</v>
      </c>
      <c r="L1964" s="6" t="inlineStr">
        <is>
          <t>g2</t>
        </is>
      </c>
      <c r="M1964" s="6" t="inlineStr">
        <is>
          <t>G2-GridReport-ETL-Gated</t>
        </is>
      </c>
      <c r="N1964" s="6" t="inlineStr">
        <is>
          <t>g2</t>
        </is>
      </c>
      <c r="O1964" s="6" t="inlineStr">
        <is>
          <t>review-site</t>
        </is>
      </c>
      <c r="P1964" s="6" t="inlineStr">
        <is>
          <t>g2_gridreport_etl_gated</t>
        </is>
      </c>
      <c r="Q1964" s="6" t="inlineStr">
        <is>
          <t>badge-display_integration</t>
        </is>
      </c>
      <c r="R1964" s="6" t="inlineStr">
        <is>
          <t>etl-tools-comparison</t>
        </is>
      </c>
      <c r="S1964" s="8" t="n">
        <v>45743.69166666667</v>
      </c>
      <c r="T1964" s="6" t="inlineStr">
        <is>
          <t>gated_content_download</t>
        </is>
      </c>
    </row>
    <row r="1965">
      <c r="A1965" s="9" t="inlineStr">
        <is>
          <t>PRO-00669</t>
        </is>
      </c>
      <c r="B1965" s="9" t="inlineStr">
        <is>
          <t>Skyler Allen</t>
        </is>
      </c>
      <c r="C1965" s="9" t="inlineStr">
        <is>
          <t>BI Analyst</t>
        </is>
      </c>
      <c r="D1965" s="9" t="inlineStr">
        <is>
          <t>ic_analyst</t>
        </is>
      </c>
      <c r="E1965" s="9" t="n">
        <v>0.75</v>
      </c>
      <c r="F1965" s="9" t="inlineStr">
        <is>
          <t>Dataduct</t>
        </is>
      </c>
      <c r="G1965" s="9" t="b">
        <v>1</v>
      </c>
      <c r="H1965" s="9" t="b">
        <v>1</v>
      </c>
      <c r="I1965" s="9" t="b">
        <v>1</v>
      </c>
      <c r="J1965" s="10" t="n">
        <v>85543</v>
      </c>
      <c r="K1965" s="9" t="n">
        <v>1</v>
      </c>
      <c r="L1965" s="9" t="inlineStr">
        <is>
          <t>linkedin</t>
        </is>
      </c>
      <c r="M1965" s="9" t="inlineStr">
        <is>
          <t>LI-MOFU-Trial-AnalyticsTeams</t>
        </is>
      </c>
      <c r="N1965" s="9" t="inlineStr">
        <is>
          <t>linkedin</t>
        </is>
      </c>
      <c r="O1965" s="9" t="inlineStr">
        <is>
          <t>paid-social</t>
        </is>
      </c>
      <c r="P1965" s="9" t="inlineStr">
        <is>
          <t>li_mofu_trial_analyticsteams</t>
        </is>
      </c>
      <c r="Q1965" s="9" t="inlineStr">
        <is>
          <t>single-image_thought-leadership_cta-download</t>
        </is>
      </c>
      <c r="R1965" s="9" t="inlineStr">
        <is>
          <t>li-ent-data-engineers</t>
        </is>
      </c>
      <c r="S1965" s="11" t="n">
        <v>45919.54652777778</v>
      </c>
      <c r="T1965" s="9" t="inlineStr">
        <is>
          <t>newsletter_signup</t>
        </is>
      </c>
    </row>
    <row r="1966">
      <c r="A1966" s="6" t="inlineStr">
        <is>
          <t>PRO-00669</t>
        </is>
      </c>
      <c r="B1966" s="6" t="inlineStr">
        <is>
          <t>Skyler Allen</t>
        </is>
      </c>
      <c r="C1966" s="6" t="inlineStr">
        <is>
          <t>BI Analyst</t>
        </is>
      </c>
      <c r="D1966" s="6" t="inlineStr">
        <is>
          <t>ic_analyst</t>
        </is>
      </c>
      <c r="E1966" s="6" t="n">
        <v>0.75</v>
      </c>
      <c r="F1966" s="6" t="inlineStr">
        <is>
          <t>Dataduct</t>
        </is>
      </c>
      <c r="G1966" s="6" t="b">
        <v>1</v>
      </c>
      <c r="H1966" s="6" t="b">
        <v>1</v>
      </c>
      <c r="I1966" s="6" t="b">
        <v>1</v>
      </c>
      <c r="J1966" s="7" t="n">
        <v>85543</v>
      </c>
      <c r="K1966" s="6" t="n">
        <v>2</v>
      </c>
      <c r="L1966" s="6" t="inlineStr">
        <is>
          <t>google</t>
        </is>
      </c>
      <c r="M1966" s="6" t="inlineStr">
        <is>
          <t>GGL-NonBrand-ETL-Tools</t>
        </is>
      </c>
      <c r="N1966" s="6" t="inlineStr">
        <is>
          <t>google</t>
        </is>
      </c>
      <c r="O1966" s="6" t="inlineStr">
        <is>
          <t>paid-search</t>
        </is>
      </c>
      <c r="P1966" s="6" t="inlineStr">
        <is>
          <t>ggl_nonbrand_etl_tools</t>
        </is>
      </c>
      <c r="Q1966" s="6" t="inlineStr">
        <is>
          <t>text-ad_search</t>
        </is>
      </c>
      <c r="R1966" s="6" t="inlineStr">
        <is>
          <t>etl-software</t>
        </is>
      </c>
      <c r="S1966" s="8" t="n">
        <v>45929.6375</v>
      </c>
      <c r="T1966" s="6" t="inlineStr">
        <is>
          <t>newsletter_signup</t>
        </is>
      </c>
    </row>
    <row r="1967">
      <c r="A1967" s="9" t="inlineStr">
        <is>
          <t>PRO-00669</t>
        </is>
      </c>
      <c r="B1967" s="9" t="inlineStr">
        <is>
          <t>Skyler Allen</t>
        </is>
      </c>
      <c r="C1967" s="9" t="inlineStr">
        <is>
          <t>BI Analyst</t>
        </is>
      </c>
      <c r="D1967" s="9" t="inlineStr">
        <is>
          <t>ic_analyst</t>
        </is>
      </c>
      <c r="E1967" s="9" t="n">
        <v>0.75</v>
      </c>
      <c r="F1967" s="9" t="inlineStr">
        <is>
          <t>Dataduct</t>
        </is>
      </c>
      <c r="G1967" s="9" t="b">
        <v>1</v>
      </c>
      <c r="H1967" s="9" t="b">
        <v>1</v>
      </c>
      <c r="I1967" s="9" t="b">
        <v>1</v>
      </c>
      <c r="J1967" s="10" t="n">
        <v>85543</v>
      </c>
      <c r="K1967" s="9" t="n">
        <v>3</v>
      </c>
      <c r="L1967" s="9" t="inlineStr">
        <is>
          <t>g2</t>
        </is>
      </c>
      <c r="M1967" s="9" t="inlineStr">
        <is>
          <t>G2-Retarget-CategoryBuyers</t>
        </is>
      </c>
      <c r="N1967" s="9" t="inlineStr">
        <is>
          <t>g2</t>
        </is>
      </c>
      <c r="O1967" s="9" t="inlineStr">
        <is>
          <t>review-site</t>
        </is>
      </c>
      <c r="P1967" s="9" t="inlineStr">
        <is>
          <t>g2_retarget_categorybuyers</t>
        </is>
      </c>
      <c r="Q1967" s="9" t="inlineStr">
        <is>
          <t>retarget-banner_category</t>
        </is>
      </c>
      <c r="R1967" s="9" t="inlineStr">
        <is>
          <t>pipeline-software-evaluation</t>
        </is>
      </c>
      <c r="S1967" s="11" t="n">
        <v>45950.67291666667</v>
      </c>
      <c r="T1967" s="9" t="inlineStr">
        <is>
          <t>gated_content_download</t>
        </is>
      </c>
    </row>
    <row r="1968">
      <c r="A1968" s="6" t="inlineStr">
        <is>
          <t>PRO-00670</t>
        </is>
      </c>
      <c r="B1968" s="6" t="inlineStr">
        <is>
          <t>Jamie Miller</t>
        </is>
      </c>
      <c r="C1968" s="6" t="inlineStr">
        <is>
          <t>Data Platform Manager</t>
        </is>
      </c>
      <c r="D1968" s="6" t="inlineStr">
        <is>
          <t>manager</t>
        </is>
      </c>
      <c r="E1968" s="6" t="n">
        <v>1</v>
      </c>
      <c r="F1968" s="6" t="inlineStr">
        <is>
          <t>Luminary Data</t>
        </is>
      </c>
      <c r="G1968" s="6" t="b">
        <v>0</v>
      </c>
      <c r="H1968" s="6" t="b">
        <v>0</v>
      </c>
      <c r="I1968" s="6" t="b">
        <v>0</v>
      </c>
      <c r="J1968" s="7" t="n">
        <v>0</v>
      </c>
      <c r="K1968" s="6" t="n">
        <v>1</v>
      </c>
      <c r="L1968" s="6" t="inlineStr">
        <is>
          <t>google</t>
        </is>
      </c>
      <c r="M1968" s="6" t="inlineStr">
        <is>
          <t>GGL-Brand-Syncflow-Exact</t>
        </is>
      </c>
      <c r="N1968" s="6" t="inlineStr">
        <is>
          <t>google</t>
        </is>
      </c>
      <c r="O1968" s="6" t="inlineStr">
        <is>
          <t>paid-search</t>
        </is>
      </c>
      <c r="P1968" s="6" t="inlineStr">
        <is>
          <t>ggl_brand_syncflow_exact</t>
        </is>
      </c>
      <c r="Q1968" s="6" t="inlineStr">
        <is>
          <t>text-ad_competitor</t>
        </is>
      </c>
      <c r="R1968" s="6" t="inlineStr">
        <is>
          <t>syncflow-alternative</t>
        </is>
      </c>
      <c r="S1968" s="8" t="n">
        <v>45793.55347222222</v>
      </c>
      <c r="T1968" s="6" t="inlineStr">
        <is>
          <t>newsletter_signup</t>
        </is>
      </c>
    </row>
    <row r="1969">
      <c r="A1969" s="9" t="inlineStr">
        <is>
          <t>PRO-00670</t>
        </is>
      </c>
      <c r="B1969" s="9" t="inlineStr">
        <is>
          <t>Jamie Miller</t>
        </is>
      </c>
      <c r="C1969" s="9" t="inlineStr">
        <is>
          <t>Data Platform Manager</t>
        </is>
      </c>
      <c r="D1969" s="9" t="inlineStr">
        <is>
          <t>manager</t>
        </is>
      </c>
      <c r="E1969" s="9" t="n">
        <v>1</v>
      </c>
      <c r="F1969" s="9" t="inlineStr">
        <is>
          <t>Luminary Data</t>
        </is>
      </c>
      <c r="G1969" s="9" t="b">
        <v>0</v>
      </c>
      <c r="H1969" s="9" t="b">
        <v>0</v>
      </c>
      <c r="I1969" s="9" t="b">
        <v>0</v>
      </c>
      <c r="J1969" s="10" t="n">
        <v>0</v>
      </c>
      <c r="K1969" s="9" t="n">
        <v>2</v>
      </c>
      <c r="L1969" s="9" t="inlineStr">
        <is>
          <t>programmatic</t>
        </is>
      </c>
      <c r="M1969" s="9" t="inlineStr">
        <is>
          <t>DSP-Retarget-HighIntent-14d</t>
        </is>
      </c>
      <c r="N1969" s="9" t="inlineStr">
        <is>
          <t>stackadapt</t>
        </is>
      </c>
      <c r="O1969" s="9" t="inlineStr">
        <is>
          <t>display</t>
        </is>
      </c>
      <c r="P1969" s="9" t="inlineStr">
        <is>
          <t>dsp_retarget_highintent_14d</t>
        </is>
      </c>
      <c r="Q1969" s="9" t="inlineStr">
        <is>
          <t>display-banner_retarget</t>
        </is>
      </c>
      <c r="R1969" s="9" t="inlineStr">
        <is>
          <t>lookalike-data-engineers</t>
        </is>
      </c>
      <c r="S1969" s="11" t="n">
        <v>45805.66180555556</v>
      </c>
      <c r="T1969" s="9" t="inlineStr">
        <is>
          <t>gated_content_download</t>
        </is>
      </c>
    </row>
    <row r="1970">
      <c r="A1970" s="6" t="inlineStr">
        <is>
          <t>PRO-00671</t>
        </is>
      </c>
      <c r="B1970" s="6" t="inlineStr">
        <is>
          <t>Kendall Walker</t>
        </is>
      </c>
      <c r="C1970" s="6" t="inlineStr">
        <is>
          <t>Data Engineering Manager</t>
        </is>
      </c>
      <c r="D1970" s="6" t="inlineStr">
        <is>
          <t>manager</t>
        </is>
      </c>
      <c r="E1970" s="6" t="n">
        <v>1</v>
      </c>
      <c r="F1970" s="6" t="inlineStr">
        <is>
          <t>Datavera</t>
        </is>
      </c>
      <c r="G1970" s="6" t="b">
        <v>1</v>
      </c>
      <c r="H1970" s="6" t="b">
        <v>0</v>
      </c>
      <c r="I1970" s="6" t="b">
        <v>0</v>
      </c>
      <c r="J1970" s="7" t="n">
        <v>0</v>
      </c>
      <c r="K1970" s="6" t="n">
        <v>1</v>
      </c>
      <c r="L1970" s="6" t="inlineStr">
        <is>
          <t>google</t>
        </is>
      </c>
      <c r="M1970" s="6" t="inlineStr">
        <is>
          <t>GGL-NonBrand-ETL-Tools</t>
        </is>
      </c>
      <c r="N1970" s="6" t="inlineStr">
        <is>
          <t>google</t>
        </is>
      </c>
      <c r="O1970" s="6" t="inlineStr">
        <is>
          <t>paid-search</t>
        </is>
      </c>
      <c r="P1970" s="6" t="inlineStr">
        <is>
          <t>ggl_nonbrand_etl_tools</t>
        </is>
      </c>
      <c r="Q1970" s="6" t="inlineStr">
        <is>
          <t>text-ad_competitor</t>
        </is>
      </c>
      <c r="R1970" s="6" t="inlineStr">
        <is>
          <t>syncflow-alternative</t>
        </is>
      </c>
      <c r="S1970" s="8" t="n">
        <v>45667.33611111111</v>
      </c>
      <c r="T1970" s="6" t="inlineStr">
        <is>
          <t>gated_content_download</t>
        </is>
      </c>
    </row>
    <row r="1971">
      <c r="A1971" s="9" t="inlineStr">
        <is>
          <t>PRO-00671</t>
        </is>
      </c>
      <c r="B1971" s="9" t="inlineStr">
        <is>
          <t>Kendall Walker</t>
        </is>
      </c>
      <c r="C1971" s="9" t="inlineStr">
        <is>
          <t>Data Engineering Manager</t>
        </is>
      </c>
      <c r="D1971" s="9" t="inlineStr">
        <is>
          <t>manager</t>
        </is>
      </c>
      <c r="E1971" s="9" t="n">
        <v>1</v>
      </c>
      <c r="F1971" s="9" t="inlineStr">
        <is>
          <t>Datavera</t>
        </is>
      </c>
      <c r="G1971" s="9" t="b">
        <v>1</v>
      </c>
      <c r="H1971" s="9" t="b">
        <v>0</v>
      </c>
      <c r="I1971" s="9" t="b">
        <v>0</v>
      </c>
      <c r="J1971" s="10" t="n">
        <v>0</v>
      </c>
      <c r="K1971" s="9" t="n">
        <v>2</v>
      </c>
      <c r="L1971" s="9" t="inlineStr">
        <is>
          <t>linkedin</t>
        </is>
      </c>
      <c r="M1971" s="9" t="inlineStr">
        <is>
          <t>LI-ENT-Awareness-DataIntegration</t>
        </is>
      </c>
      <c r="N1971" s="9" t="inlineStr">
        <is>
          <t>linkedin</t>
        </is>
      </c>
      <c r="O1971" s="9" t="inlineStr">
        <is>
          <t>paid-social</t>
        </is>
      </c>
      <c r="P1971" s="9" t="inlineStr">
        <is>
          <t>li_ent_awareness_dataintegration</t>
        </is>
      </c>
      <c r="Q1971" s="9" t="inlineStr">
        <is>
          <t>single-image_thought-leadership_cta-download</t>
        </is>
      </c>
      <c r="R1971" s="9" t="inlineStr">
        <is>
          <t>li-lookalike-closed-won</t>
        </is>
      </c>
      <c r="S1971" s="11" t="n">
        <v>45674.63194444445</v>
      </c>
      <c r="T1971" s="9" t="inlineStr">
        <is>
          <t>demo_request</t>
        </is>
      </c>
    </row>
    <row r="1972">
      <c r="A1972" s="6" t="inlineStr">
        <is>
          <t>PRO-00671</t>
        </is>
      </c>
      <c r="B1972" s="6" t="inlineStr">
        <is>
          <t>Kendall Walker</t>
        </is>
      </c>
      <c r="C1972" s="6" t="inlineStr">
        <is>
          <t>Data Engineering Manager</t>
        </is>
      </c>
      <c r="D1972" s="6" t="inlineStr">
        <is>
          <t>manager</t>
        </is>
      </c>
      <c r="E1972" s="6" t="n">
        <v>1</v>
      </c>
      <c r="F1972" s="6" t="inlineStr">
        <is>
          <t>Datavera</t>
        </is>
      </c>
      <c r="G1972" s="6" t="b">
        <v>1</v>
      </c>
      <c r="H1972" s="6" t="b">
        <v>0</v>
      </c>
      <c r="I1972" s="6" t="b">
        <v>0</v>
      </c>
      <c r="J1972" s="7" t="n">
        <v>0</v>
      </c>
      <c r="K1972" s="6" t="n">
        <v>3</v>
      </c>
      <c r="L1972" s="6" t="inlineStr">
        <is>
          <t>linkedin</t>
        </is>
      </c>
      <c r="M1972" s="6" t="inlineStr">
        <is>
          <t>LI-Retarget-PricingPage-14d</t>
        </is>
      </c>
      <c r="N1972" s="6" t="inlineStr">
        <is>
          <t>linkedin</t>
        </is>
      </c>
      <c r="O1972" s="6" t="inlineStr">
        <is>
          <t>paid-social</t>
        </is>
      </c>
      <c r="P1972" s="6" t="inlineStr">
        <is>
          <t>li_retarget_pricingpage_14d</t>
        </is>
      </c>
      <c r="Q1972" s="6" t="inlineStr">
        <is>
          <t>single-image_thought-leadership_cta-download</t>
        </is>
      </c>
      <c r="R1972" s="6" t="inlineStr">
        <is>
          <t>li-ent-data-engineers</t>
        </is>
      </c>
      <c r="S1972" s="8" t="n">
        <v>45691.45694444444</v>
      </c>
      <c r="T1972" s="6" t="inlineStr">
        <is>
          <t>gated_content_download</t>
        </is>
      </c>
    </row>
    <row r="1973">
      <c r="A1973" s="9" t="inlineStr">
        <is>
          <t>PRO-00672</t>
        </is>
      </c>
      <c r="B1973" s="9" t="inlineStr">
        <is>
          <t>Elliot Allen</t>
        </is>
      </c>
      <c r="C1973" s="9" t="inlineStr">
        <is>
          <t>Analytics Manager</t>
        </is>
      </c>
      <c r="D1973" s="9" t="inlineStr">
        <is>
          <t>manager</t>
        </is>
      </c>
      <c r="E1973" s="9" t="n">
        <v>1</v>
      </c>
      <c r="F1973" s="9" t="inlineStr">
        <is>
          <t>Onyx Intelligence</t>
        </is>
      </c>
      <c r="G1973" s="9" t="b">
        <v>1</v>
      </c>
      <c r="H1973" s="9" t="b">
        <v>0</v>
      </c>
      <c r="I1973" s="9" t="b">
        <v>0</v>
      </c>
      <c r="J1973" s="10" t="n">
        <v>0</v>
      </c>
      <c r="K1973" s="9" t="n">
        <v>1</v>
      </c>
      <c r="L1973" s="9" t="inlineStr">
        <is>
          <t>linkedin</t>
        </is>
      </c>
      <c r="M1973" s="9" t="inlineStr">
        <is>
          <t>LI-MOFU-Trial-AnalyticsTeams</t>
        </is>
      </c>
      <c r="N1973" s="9" t="inlineStr">
        <is>
          <t>linkedin</t>
        </is>
      </c>
      <c r="O1973" s="9" t="inlineStr">
        <is>
          <t>paid-social</t>
        </is>
      </c>
      <c r="P1973" s="9" t="inlineStr">
        <is>
          <t>li_mofu_trial_analyticsteams</t>
        </is>
      </c>
      <c r="Q1973" s="9" t="inlineStr">
        <is>
          <t>single-image_pain-point_cta-trial</t>
        </is>
      </c>
      <c r="R1973" s="9" t="inlineStr">
        <is>
          <t>li-lookalike-closed-won</t>
        </is>
      </c>
      <c r="S1973" s="11" t="n">
        <v>45889.46180555555</v>
      </c>
      <c r="T1973" s="9" t="inlineStr">
        <is>
          <t>demo_request</t>
        </is>
      </c>
    </row>
    <row r="1974">
      <c r="A1974" s="6" t="inlineStr">
        <is>
          <t>PRO-00672</t>
        </is>
      </c>
      <c r="B1974" s="6" t="inlineStr">
        <is>
          <t>Elliot Allen</t>
        </is>
      </c>
      <c r="C1974" s="6" t="inlineStr">
        <is>
          <t>Analytics Manager</t>
        </is>
      </c>
      <c r="D1974" s="6" t="inlineStr">
        <is>
          <t>manager</t>
        </is>
      </c>
      <c r="E1974" s="6" t="n">
        <v>1</v>
      </c>
      <c r="F1974" s="6" t="inlineStr">
        <is>
          <t>Onyx Intelligence</t>
        </is>
      </c>
      <c r="G1974" s="6" t="b">
        <v>1</v>
      </c>
      <c r="H1974" s="6" t="b">
        <v>0</v>
      </c>
      <c r="I1974" s="6" t="b">
        <v>0</v>
      </c>
      <c r="J1974" s="7" t="n">
        <v>0</v>
      </c>
      <c r="K1974" s="6" t="n">
        <v>2</v>
      </c>
      <c r="L1974" s="6" t="inlineStr">
        <is>
          <t>google</t>
        </is>
      </c>
      <c r="M1974" s="6" t="inlineStr">
        <is>
          <t>GGL-Brand-Syncflow-Exact</t>
        </is>
      </c>
      <c r="N1974" s="6" t="inlineStr">
        <is>
          <t>google</t>
        </is>
      </c>
      <c r="O1974" s="6" t="inlineStr">
        <is>
          <t>paid-search</t>
        </is>
      </c>
      <c r="P1974" s="6" t="inlineStr">
        <is>
          <t>ggl_brand_syncflow_exact</t>
        </is>
      </c>
      <c r="Q1974" s="6" t="inlineStr">
        <is>
          <t>text-ad_rlsa</t>
        </is>
      </c>
      <c r="R1974" s="6" t="inlineStr">
        <is>
          <t>pipeform-alternative</t>
        </is>
      </c>
      <c r="S1974" s="8" t="n">
        <v>45904.54166666666</v>
      </c>
      <c r="T1974" s="6" t="inlineStr">
        <is>
          <t>newsletter_signup</t>
        </is>
      </c>
    </row>
    <row r="1975">
      <c r="A1975" s="9" t="inlineStr">
        <is>
          <t>PRO-00672</t>
        </is>
      </c>
      <c r="B1975" s="9" t="inlineStr">
        <is>
          <t>Elliot Allen</t>
        </is>
      </c>
      <c r="C1975" s="9" t="inlineStr">
        <is>
          <t>Analytics Manager</t>
        </is>
      </c>
      <c r="D1975" s="9" t="inlineStr">
        <is>
          <t>manager</t>
        </is>
      </c>
      <c r="E1975" s="9" t="n">
        <v>1</v>
      </c>
      <c r="F1975" s="9" t="inlineStr">
        <is>
          <t>Onyx Intelligence</t>
        </is>
      </c>
      <c r="G1975" s="9" t="b">
        <v>1</v>
      </c>
      <c r="H1975" s="9" t="b">
        <v>0</v>
      </c>
      <c r="I1975" s="9" t="b">
        <v>0</v>
      </c>
      <c r="J1975" s="10" t="n">
        <v>0</v>
      </c>
      <c r="K1975" s="9" t="n">
        <v>3</v>
      </c>
      <c r="L1975" s="9" t="inlineStr">
        <is>
          <t>g2</t>
        </is>
      </c>
      <c r="M1975" s="9" t="inlineStr">
        <is>
          <t>G2-Badge-LP-Integration</t>
        </is>
      </c>
      <c r="N1975" s="9" t="inlineStr">
        <is>
          <t>g2</t>
        </is>
      </c>
      <c r="O1975" s="9" t="inlineStr">
        <is>
          <t>review-site</t>
        </is>
      </c>
      <c r="P1975" s="9" t="inlineStr">
        <is>
          <t>g2_badge_lp_integration</t>
        </is>
      </c>
      <c r="Q1975" s="9" t="inlineStr">
        <is>
          <t>gated-report_etl</t>
        </is>
      </c>
      <c r="R1975" s="9" t="inlineStr">
        <is>
          <t>pipeline-software-evaluation</t>
        </is>
      </c>
      <c r="S1975" s="11" t="n">
        <v>45923.33680555555</v>
      </c>
      <c r="T1975" s="9" t="inlineStr">
        <is>
          <t>gated_content_download</t>
        </is>
      </c>
    </row>
    <row r="1976">
      <c r="A1976" s="6" t="inlineStr">
        <is>
          <t>PRO-00673</t>
        </is>
      </c>
      <c r="B1976" s="6" t="inlineStr">
        <is>
          <t>Hayden Nguyen</t>
        </is>
      </c>
      <c r="C1976" s="6" t="inlineStr">
        <is>
          <t>BI Manager</t>
        </is>
      </c>
      <c r="D1976" s="6" t="inlineStr">
        <is>
          <t>manager</t>
        </is>
      </c>
      <c r="E1976" s="6" t="n">
        <v>1</v>
      </c>
      <c r="F1976" s="6" t="inlineStr">
        <is>
          <t>Onyx Intelligence</t>
        </is>
      </c>
      <c r="G1976" s="6" t="b">
        <v>1</v>
      </c>
      <c r="H1976" s="6" t="b">
        <v>1</v>
      </c>
      <c r="I1976" s="6" t="b">
        <v>0</v>
      </c>
      <c r="J1976" s="7" t="n">
        <v>68610</v>
      </c>
      <c r="K1976" s="6" t="n">
        <v>1</v>
      </c>
      <c r="L1976" s="6" t="inlineStr">
        <is>
          <t>linkedin</t>
        </is>
      </c>
      <c r="M1976" s="6" t="inlineStr">
        <is>
          <t>LI-ABM-Strategic-ENT</t>
        </is>
      </c>
      <c r="N1976" s="6" t="inlineStr">
        <is>
          <t>linkedin</t>
        </is>
      </c>
      <c r="O1976" s="6" t="inlineStr">
        <is>
          <t>paid-social</t>
        </is>
      </c>
      <c r="P1976" s="6" t="inlineStr">
        <is>
          <t>li_abm_strategic_ent</t>
        </is>
      </c>
      <c r="Q1976" s="6" t="inlineStr">
        <is>
          <t>single-image_product-feature_cta-trial</t>
        </is>
      </c>
      <c r="R1976" s="6" t="inlineStr">
        <is>
          <t>li-ent-data-engineers</t>
        </is>
      </c>
      <c r="S1976" s="8" t="n">
        <v>45699.36597222222</v>
      </c>
      <c r="T1976" s="6" t="inlineStr">
        <is>
          <t>trial_signup</t>
        </is>
      </c>
    </row>
    <row r="1977">
      <c r="A1977" s="9" t="inlineStr">
        <is>
          <t>PRO-00673</t>
        </is>
      </c>
      <c r="B1977" s="9" t="inlineStr">
        <is>
          <t>Hayden Nguyen</t>
        </is>
      </c>
      <c r="C1977" s="9" t="inlineStr">
        <is>
          <t>BI Manager</t>
        </is>
      </c>
      <c r="D1977" s="9" t="inlineStr">
        <is>
          <t>manager</t>
        </is>
      </c>
      <c r="E1977" s="9" t="n">
        <v>1</v>
      </c>
      <c r="F1977" s="9" t="inlineStr">
        <is>
          <t>Onyx Intelligence</t>
        </is>
      </c>
      <c r="G1977" s="9" t="b">
        <v>1</v>
      </c>
      <c r="H1977" s="9" t="b">
        <v>1</v>
      </c>
      <c r="I1977" s="9" t="b">
        <v>0</v>
      </c>
      <c r="J1977" s="10" t="n">
        <v>68610</v>
      </c>
      <c r="K1977" s="9" t="n">
        <v>2</v>
      </c>
      <c r="L1977" s="9" t="inlineStr">
        <is>
          <t>linkedin</t>
        </is>
      </c>
      <c r="M1977" s="9" t="inlineStr">
        <is>
          <t>LI-ENT-Awareness-DataPipeline</t>
        </is>
      </c>
      <c r="N1977" s="9" t="inlineStr">
        <is>
          <t>linkedin</t>
        </is>
      </c>
      <c r="O1977" s="9" t="inlineStr">
        <is>
          <t>paid-social</t>
        </is>
      </c>
      <c r="P1977" s="9" t="inlineStr">
        <is>
          <t>li_ent_awareness_datapipeline</t>
        </is>
      </c>
      <c r="Q1977" s="9" t="inlineStr">
        <is>
          <t>single-image_product-feature_cta-demo</t>
        </is>
      </c>
      <c r="R1977" s="9" t="inlineStr">
        <is>
          <t>li-abm-strategic-accounts</t>
        </is>
      </c>
      <c r="S1977" s="11" t="n">
        <v>45708.45972222222</v>
      </c>
      <c r="T1977" s="9" t="inlineStr">
        <is>
          <t>gated_content_download</t>
        </is>
      </c>
    </row>
    <row r="1978">
      <c r="A1978" s="6" t="inlineStr">
        <is>
          <t>PRO-00674</t>
        </is>
      </c>
      <c r="B1978" s="6" t="inlineStr">
        <is>
          <t>Spencer Martinez</t>
        </is>
      </c>
      <c r="C1978" s="6" t="inlineStr">
        <is>
          <t>Data Engineer</t>
        </is>
      </c>
      <c r="D1978" s="6" t="inlineStr">
        <is>
          <t>ic_analyst</t>
        </is>
      </c>
      <c r="E1978" s="6" t="n">
        <v>0.75</v>
      </c>
      <c r="F1978" s="6" t="inlineStr">
        <is>
          <t>Onyx Intelligence</t>
        </is>
      </c>
      <c r="G1978" s="6" t="b">
        <v>1</v>
      </c>
      <c r="H1978" s="6" t="b">
        <v>0</v>
      </c>
      <c r="I1978" s="6" t="b">
        <v>0</v>
      </c>
      <c r="J1978" s="7" t="n">
        <v>0</v>
      </c>
      <c r="K1978" s="6" t="n">
        <v>1</v>
      </c>
      <c r="L1978" s="6" t="inlineStr">
        <is>
          <t>google</t>
        </is>
      </c>
      <c r="M1978" s="6" t="inlineStr">
        <is>
          <t>GGL-RLSA-HighIntent-Visitors</t>
        </is>
      </c>
      <c r="N1978" s="6" t="inlineStr">
        <is>
          <t>google</t>
        </is>
      </c>
      <c r="O1978" s="6" t="inlineStr">
        <is>
          <t>paid-search</t>
        </is>
      </c>
      <c r="P1978" s="6" t="inlineStr">
        <is>
          <t>ggl_rlsa_highintent_visitors</t>
        </is>
      </c>
      <c r="Q1978" s="6" t="inlineStr">
        <is>
          <t>text-ad_rlsa</t>
        </is>
      </c>
      <c r="R1978" s="6" t="inlineStr">
        <is>
          <t>data-pipeline-tools</t>
        </is>
      </c>
      <c r="S1978" s="8" t="n">
        <v>45951.52430555555</v>
      </c>
      <c r="T1978" s="6" t="inlineStr">
        <is>
          <t>trial_signup</t>
        </is>
      </c>
    </row>
    <row r="1979">
      <c r="A1979" s="9" t="inlineStr">
        <is>
          <t>PRO-00674</t>
        </is>
      </c>
      <c r="B1979" s="9" t="inlineStr">
        <is>
          <t>Spencer Martinez</t>
        </is>
      </c>
      <c r="C1979" s="9" t="inlineStr">
        <is>
          <t>Data Engineer</t>
        </is>
      </c>
      <c r="D1979" s="9" t="inlineStr">
        <is>
          <t>ic_analyst</t>
        </is>
      </c>
      <c r="E1979" s="9" t="n">
        <v>0.75</v>
      </c>
      <c r="F1979" s="9" t="inlineStr">
        <is>
          <t>Onyx Intelligence</t>
        </is>
      </c>
      <c r="G1979" s="9" t="b">
        <v>1</v>
      </c>
      <c r="H1979" s="9" t="b">
        <v>0</v>
      </c>
      <c r="I1979" s="9" t="b">
        <v>0</v>
      </c>
      <c r="J1979" s="10" t="n">
        <v>0</v>
      </c>
      <c r="K1979" s="9" t="n">
        <v>2</v>
      </c>
      <c r="L1979" s="9" t="inlineStr">
        <is>
          <t>google</t>
        </is>
      </c>
      <c r="M1979" s="9" t="inlineStr">
        <is>
          <t>GGL-Competitor-Streamlink-Alt</t>
        </is>
      </c>
      <c r="N1979" s="9" t="inlineStr">
        <is>
          <t>google</t>
        </is>
      </c>
      <c r="O1979" s="9" t="inlineStr">
        <is>
          <t>paid-search</t>
        </is>
      </c>
      <c r="P1979" s="9" t="inlineStr">
        <is>
          <t>ggl_competitor_streamlink_alt</t>
        </is>
      </c>
      <c r="Q1979" s="9" t="inlineStr">
        <is>
          <t>text-ad_competitor</t>
        </is>
      </c>
      <c r="R1979" s="9" t="inlineStr">
        <is>
          <t>pipeform-alternative</t>
        </is>
      </c>
      <c r="S1979" s="11" t="n">
        <v>45960.73125</v>
      </c>
      <c r="T1979" s="9" t="inlineStr">
        <is>
          <t>gated_content_download</t>
        </is>
      </c>
    </row>
    <row r="1980">
      <c r="A1980" s="6" t="inlineStr">
        <is>
          <t>PRO-00674</t>
        </is>
      </c>
      <c r="B1980" s="6" t="inlineStr">
        <is>
          <t>Spencer Martinez</t>
        </is>
      </c>
      <c r="C1980" s="6" t="inlineStr">
        <is>
          <t>Data Engineer</t>
        </is>
      </c>
      <c r="D1980" s="6" t="inlineStr">
        <is>
          <t>ic_analyst</t>
        </is>
      </c>
      <c r="E1980" s="6" t="n">
        <v>0.75</v>
      </c>
      <c r="F1980" s="6" t="inlineStr">
        <is>
          <t>Onyx Intelligence</t>
        </is>
      </c>
      <c r="G1980" s="6" t="b">
        <v>1</v>
      </c>
      <c r="H1980" s="6" t="b">
        <v>0</v>
      </c>
      <c r="I1980" s="6" t="b">
        <v>0</v>
      </c>
      <c r="J1980" s="7" t="n">
        <v>0</v>
      </c>
      <c r="K1980" s="6" t="n">
        <v>3</v>
      </c>
      <c r="L1980" s="6" t="inlineStr">
        <is>
          <t>g2</t>
        </is>
      </c>
      <c r="M1980" s="6" t="inlineStr">
        <is>
          <t>G2-Badge-LP-Integration</t>
        </is>
      </c>
      <c r="N1980" s="6" t="inlineStr">
        <is>
          <t>g2</t>
        </is>
      </c>
      <c r="O1980" s="6" t="inlineStr">
        <is>
          <t>review-site</t>
        </is>
      </c>
      <c r="P1980" s="6" t="inlineStr">
        <is>
          <t>g2_badge_lp_integration</t>
        </is>
      </c>
      <c r="Q1980" s="6" t="inlineStr">
        <is>
          <t>badge-display_integration</t>
        </is>
      </c>
      <c r="R1980" s="6" t="inlineStr">
        <is>
          <t>data-integration-review</t>
        </is>
      </c>
      <c r="S1980" s="8" t="n">
        <v>45980.59861111111</v>
      </c>
      <c r="T1980" s="6" t="inlineStr">
        <is>
          <t>trial_signup</t>
        </is>
      </c>
    </row>
    <row r="1981">
      <c r="A1981" s="9" t="inlineStr">
        <is>
          <t>PRO-00674</t>
        </is>
      </c>
      <c r="B1981" s="9" t="inlineStr">
        <is>
          <t>Spencer Martinez</t>
        </is>
      </c>
      <c r="C1981" s="9" t="inlineStr">
        <is>
          <t>Data Engineer</t>
        </is>
      </c>
      <c r="D1981" s="9" t="inlineStr">
        <is>
          <t>ic_analyst</t>
        </is>
      </c>
      <c r="E1981" s="9" t="n">
        <v>0.75</v>
      </c>
      <c r="F1981" s="9" t="inlineStr">
        <is>
          <t>Onyx Intelligence</t>
        </is>
      </c>
      <c r="G1981" s="9" t="b">
        <v>1</v>
      </c>
      <c r="H1981" s="9" t="b">
        <v>0</v>
      </c>
      <c r="I1981" s="9" t="b">
        <v>0</v>
      </c>
      <c r="J1981" s="10" t="n">
        <v>0</v>
      </c>
      <c r="K1981" s="9" t="n">
        <v>4</v>
      </c>
      <c r="L1981" s="9" t="inlineStr">
        <is>
          <t>linkedin</t>
        </is>
      </c>
      <c r="M1981" s="9" t="inlineStr">
        <is>
          <t>LI-MOFU-Trial-AnalyticsTeams</t>
        </is>
      </c>
      <c r="N1981" s="9" t="inlineStr">
        <is>
          <t>linkedin</t>
        </is>
      </c>
      <c r="O1981" s="9" t="inlineStr">
        <is>
          <t>paid-social</t>
        </is>
      </c>
      <c r="P1981" s="9" t="inlineStr">
        <is>
          <t>li_mofu_trial_analyticsteams</t>
        </is>
      </c>
      <c r="Q1981" s="9" t="inlineStr">
        <is>
          <t>single-image_social-proof_cta-learn-more</t>
        </is>
      </c>
      <c r="R1981" s="9" t="inlineStr">
        <is>
          <t>li-retarget-site-visitors-30d</t>
        </is>
      </c>
      <c r="S1981" s="11" t="n">
        <v>45993.40208333333</v>
      </c>
      <c r="T1981" s="9" t="inlineStr">
        <is>
          <t>trial_signup</t>
        </is>
      </c>
    </row>
    <row r="1982">
      <c r="A1982" s="6" t="inlineStr">
        <is>
          <t>PRO-00675</t>
        </is>
      </c>
      <c r="B1982" s="6" t="inlineStr">
        <is>
          <t>Phoenix Clark</t>
        </is>
      </c>
      <c r="C1982" s="6" t="inlineStr">
        <is>
          <t>VP of Data Engineering</t>
        </is>
      </c>
      <c r="D1982" s="6" t="inlineStr">
        <is>
          <t>c_suite_vp</t>
        </is>
      </c>
      <c r="E1982" s="6" t="n">
        <v>1.5</v>
      </c>
      <c r="F1982" s="6" t="inlineStr">
        <is>
          <t>Streamlink</t>
        </is>
      </c>
      <c r="G1982" s="6" t="b">
        <v>0</v>
      </c>
      <c r="H1982" s="6" t="b">
        <v>0</v>
      </c>
      <c r="I1982" s="6" t="b">
        <v>0</v>
      </c>
      <c r="J1982" s="7" t="n">
        <v>0</v>
      </c>
      <c r="K1982" s="6" t="n">
        <v>1</v>
      </c>
      <c r="L1982" s="6" t="inlineStr">
        <is>
          <t>google</t>
        </is>
      </c>
      <c r="M1982" s="6" t="inlineStr">
        <is>
          <t>GGL-NonBrand-ETL-Tools</t>
        </is>
      </c>
      <c r="N1982" s="6" t="inlineStr">
        <is>
          <t>google</t>
        </is>
      </c>
      <c r="O1982" s="6" t="inlineStr">
        <is>
          <t>paid-search</t>
        </is>
      </c>
      <c r="P1982" s="6" t="inlineStr">
        <is>
          <t>ggl_nonbrand_etl_tools</t>
        </is>
      </c>
      <c r="Q1982" s="6" t="inlineStr">
        <is>
          <t>text-ad_competitor</t>
        </is>
      </c>
      <c r="R1982" s="6" t="inlineStr">
        <is>
          <t>data-pipeline-tools</t>
        </is>
      </c>
      <c r="S1982" s="8" t="n">
        <v>45838.69583333333</v>
      </c>
      <c r="T1982" s="6" t="inlineStr">
        <is>
          <t>gated_content_download</t>
        </is>
      </c>
    </row>
    <row r="1983">
      <c r="A1983" s="9" t="inlineStr">
        <is>
          <t>PRO-00675</t>
        </is>
      </c>
      <c r="B1983" s="9" t="inlineStr">
        <is>
          <t>Phoenix Clark</t>
        </is>
      </c>
      <c r="C1983" s="9" t="inlineStr">
        <is>
          <t>VP of Data Engineering</t>
        </is>
      </c>
      <c r="D1983" s="9" t="inlineStr">
        <is>
          <t>c_suite_vp</t>
        </is>
      </c>
      <c r="E1983" s="9" t="n">
        <v>1.5</v>
      </c>
      <c r="F1983" s="9" t="inlineStr">
        <is>
          <t>Streamlink</t>
        </is>
      </c>
      <c r="G1983" s="9" t="b">
        <v>0</v>
      </c>
      <c r="H1983" s="9" t="b">
        <v>0</v>
      </c>
      <c r="I1983" s="9" t="b">
        <v>0</v>
      </c>
      <c r="J1983" s="10" t="n">
        <v>0</v>
      </c>
      <c r="K1983" s="9" t="n">
        <v>2</v>
      </c>
      <c r="L1983" s="9" t="inlineStr">
        <is>
          <t>programmatic</t>
        </is>
      </c>
      <c r="M1983" s="9" t="inlineStr">
        <is>
          <t>DSP-Retarget-HighIntent-14d</t>
        </is>
      </c>
      <c r="N1983" s="9" t="inlineStr">
        <is>
          <t>stackadapt</t>
        </is>
      </c>
      <c r="O1983" s="9" t="inlineStr">
        <is>
          <t>display</t>
        </is>
      </c>
      <c r="P1983" s="9" t="inlineStr">
        <is>
          <t>dsp_retarget_highintent_14d</t>
        </is>
      </c>
      <c r="Q1983" s="9" t="inlineStr">
        <is>
          <t>display-banner_retarget</t>
        </is>
      </c>
      <c r="R1983" s="9" t="inlineStr">
        <is>
          <t>retarget-site-visitors-14d</t>
        </is>
      </c>
      <c r="S1983" s="11" t="n">
        <v>45859.50902777778</v>
      </c>
      <c r="T1983" s="9" t="inlineStr">
        <is>
          <t>newsletter_signup</t>
        </is>
      </c>
    </row>
    <row r="1984">
      <c r="A1984" s="6" t="inlineStr">
        <is>
          <t>PRO-00676</t>
        </is>
      </c>
      <c r="B1984" s="6" t="inlineStr">
        <is>
          <t>Kendall Allen</t>
        </is>
      </c>
      <c r="C1984" s="6" t="inlineStr">
        <is>
          <t>Data Engineering Manager</t>
        </is>
      </c>
      <c r="D1984" s="6" t="inlineStr">
        <is>
          <t>manager</t>
        </is>
      </c>
      <c r="E1984" s="6" t="n">
        <v>1</v>
      </c>
      <c r="F1984" s="6" t="inlineStr">
        <is>
          <t>Dataduct</t>
        </is>
      </c>
      <c r="G1984" s="6" t="b">
        <v>1</v>
      </c>
      <c r="H1984" s="6" t="b">
        <v>0</v>
      </c>
      <c r="I1984" s="6" t="b">
        <v>0</v>
      </c>
      <c r="J1984" s="7" t="n">
        <v>0</v>
      </c>
      <c r="K1984" s="6" t="n">
        <v>1</v>
      </c>
      <c r="L1984" s="6" t="inlineStr">
        <is>
          <t>linkedin</t>
        </is>
      </c>
      <c r="M1984" s="6" t="inlineStr">
        <is>
          <t>LI-MOFU-Trial-AnalyticsTeams</t>
        </is>
      </c>
      <c r="N1984" s="6" t="inlineStr">
        <is>
          <t>linkedin</t>
        </is>
      </c>
      <c r="O1984" s="6" t="inlineStr">
        <is>
          <t>paid-social</t>
        </is>
      </c>
      <c r="P1984" s="6" t="inlineStr">
        <is>
          <t>li_mofu_trial_analyticsteams</t>
        </is>
      </c>
      <c r="Q1984" s="6" t="inlineStr">
        <is>
          <t>single-image_product-feature_cta-trial</t>
        </is>
      </c>
      <c r="R1984" s="6" t="inlineStr">
        <is>
          <t>li-mid-analytics-directors</t>
        </is>
      </c>
      <c r="S1984" s="8" t="n">
        <v>45797.68541666667</v>
      </c>
      <c r="T1984" s="6" t="inlineStr">
        <is>
          <t>newsletter_signup</t>
        </is>
      </c>
    </row>
    <row r="1985">
      <c r="A1985" s="9" t="inlineStr">
        <is>
          <t>PRO-00676</t>
        </is>
      </c>
      <c r="B1985" s="9" t="inlineStr">
        <is>
          <t>Kendall Allen</t>
        </is>
      </c>
      <c r="C1985" s="9" t="inlineStr">
        <is>
          <t>Data Engineering Manager</t>
        </is>
      </c>
      <c r="D1985" s="9" t="inlineStr">
        <is>
          <t>manager</t>
        </is>
      </c>
      <c r="E1985" s="9" t="n">
        <v>1</v>
      </c>
      <c r="F1985" s="9" t="inlineStr">
        <is>
          <t>Dataduct</t>
        </is>
      </c>
      <c r="G1985" s="9" t="b">
        <v>1</v>
      </c>
      <c r="H1985" s="9" t="b">
        <v>0</v>
      </c>
      <c r="I1985" s="9" t="b">
        <v>0</v>
      </c>
      <c r="J1985" s="10" t="n">
        <v>0</v>
      </c>
      <c r="K1985" s="9" t="n">
        <v>2</v>
      </c>
      <c r="L1985" s="9" t="inlineStr">
        <is>
          <t>linkedin</t>
        </is>
      </c>
      <c r="M1985" s="9" t="inlineStr">
        <is>
          <t>LI-Retarget-SiteVisitors-30d</t>
        </is>
      </c>
      <c r="N1985" s="9" t="inlineStr">
        <is>
          <t>linkedin</t>
        </is>
      </c>
      <c r="O1985" s="9" t="inlineStr">
        <is>
          <t>paid-social</t>
        </is>
      </c>
      <c r="P1985" s="9" t="inlineStr">
        <is>
          <t>li_retarget_sitevisitors_30d</t>
        </is>
      </c>
      <c r="Q1985" s="9" t="inlineStr">
        <is>
          <t>single-image_social-proof_cta-learn-more</t>
        </is>
      </c>
      <c r="R1985" s="9" t="inlineStr">
        <is>
          <t>li-abm-strategic-accounts</t>
        </is>
      </c>
      <c r="S1985" s="11" t="n">
        <v>45807.53958333333</v>
      </c>
      <c r="T1985" s="9" t="inlineStr">
        <is>
          <t>gated_content_download</t>
        </is>
      </c>
    </row>
    <row r="1986">
      <c r="A1986" s="6" t="inlineStr">
        <is>
          <t>PRO-00676</t>
        </is>
      </c>
      <c r="B1986" s="6" t="inlineStr">
        <is>
          <t>Kendall Allen</t>
        </is>
      </c>
      <c r="C1986" s="6" t="inlineStr">
        <is>
          <t>Data Engineering Manager</t>
        </is>
      </c>
      <c r="D1986" s="6" t="inlineStr">
        <is>
          <t>manager</t>
        </is>
      </c>
      <c r="E1986" s="6" t="n">
        <v>1</v>
      </c>
      <c r="F1986" s="6" t="inlineStr">
        <is>
          <t>Dataduct</t>
        </is>
      </c>
      <c r="G1986" s="6" t="b">
        <v>1</v>
      </c>
      <c r="H1986" s="6" t="b">
        <v>0</v>
      </c>
      <c r="I1986" s="6" t="b">
        <v>0</v>
      </c>
      <c r="J1986" s="7" t="n">
        <v>0</v>
      </c>
      <c r="K1986" s="6" t="n">
        <v>3</v>
      </c>
      <c r="L1986" s="6" t="inlineStr">
        <is>
          <t>g2</t>
        </is>
      </c>
      <c r="M1986" s="6" t="inlineStr">
        <is>
          <t>G2-Retarget-CategoryBuyers</t>
        </is>
      </c>
      <c r="N1986" s="6" t="inlineStr">
        <is>
          <t>g2</t>
        </is>
      </c>
      <c r="O1986" s="6" t="inlineStr">
        <is>
          <t>review-site</t>
        </is>
      </c>
      <c r="P1986" s="6" t="inlineStr">
        <is>
          <t>g2_retarget_categorybuyers</t>
        </is>
      </c>
      <c r="Q1986" s="6" t="inlineStr">
        <is>
          <t>badge-display_integration</t>
        </is>
      </c>
      <c r="R1986" s="6" t="inlineStr">
        <is>
          <t>data-integration-review</t>
        </is>
      </c>
      <c r="S1986" s="8" t="n">
        <v>45817.57708333333</v>
      </c>
      <c r="T1986" s="6" t="inlineStr">
        <is>
          <t>demo_request</t>
        </is>
      </c>
    </row>
    <row r="1987">
      <c r="A1987" s="9" t="inlineStr">
        <is>
          <t>PRO-00677</t>
        </is>
      </c>
      <c r="B1987" s="9" t="inlineStr">
        <is>
          <t>Blake Miller</t>
        </is>
      </c>
      <c r="C1987" s="9" t="inlineStr">
        <is>
          <t>Data Platform Manager</t>
        </is>
      </c>
      <c r="D1987" s="9" t="inlineStr">
        <is>
          <t>manager</t>
        </is>
      </c>
      <c r="E1987" s="9" t="n">
        <v>1</v>
      </c>
      <c r="F1987" s="9" t="inlineStr">
        <is>
          <t>Pipeform</t>
        </is>
      </c>
      <c r="G1987" s="9" t="b">
        <v>1</v>
      </c>
      <c r="H1987" s="9" t="b">
        <v>0</v>
      </c>
      <c r="I1987" s="9" t="b">
        <v>0</v>
      </c>
      <c r="J1987" s="10" t="n">
        <v>0</v>
      </c>
      <c r="K1987" s="9" t="n">
        <v>1</v>
      </c>
      <c r="L1987" s="9" t="inlineStr">
        <is>
          <t>linkedin</t>
        </is>
      </c>
      <c r="M1987" s="9" t="inlineStr">
        <is>
          <t>LI-MOFU-Demo-DataEngineers</t>
        </is>
      </c>
      <c r="N1987" s="9" t="inlineStr">
        <is>
          <t>linkedin</t>
        </is>
      </c>
      <c r="O1987" s="9" t="inlineStr">
        <is>
          <t>paid-social</t>
        </is>
      </c>
      <c r="P1987" s="9" t="inlineStr">
        <is>
          <t>li_mofu_demo_dataengineers</t>
        </is>
      </c>
      <c r="Q1987" s="9" t="inlineStr">
        <is>
          <t>single-image_thought-leadership_cta-learn-more</t>
        </is>
      </c>
      <c r="R1987" s="9" t="inlineStr">
        <is>
          <t>li-ent-data-engineers</t>
        </is>
      </c>
      <c r="S1987" s="11" t="n">
        <v>45684.59930555556</v>
      </c>
      <c r="T1987" s="9" t="inlineStr">
        <is>
          <t>gated_content_download</t>
        </is>
      </c>
    </row>
    <row r="1988">
      <c r="A1988" s="6" t="inlineStr">
        <is>
          <t>PRO-00677</t>
        </is>
      </c>
      <c r="B1988" s="6" t="inlineStr">
        <is>
          <t>Blake Miller</t>
        </is>
      </c>
      <c r="C1988" s="6" t="inlineStr">
        <is>
          <t>Data Platform Manager</t>
        </is>
      </c>
      <c r="D1988" s="6" t="inlineStr">
        <is>
          <t>manager</t>
        </is>
      </c>
      <c r="E1988" s="6" t="n">
        <v>1</v>
      </c>
      <c r="F1988" s="6" t="inlineStr">
        <is>
          <t>Pipeform</t>
        </is>
      </c>
      <c r="G1988" s="6" t="b">
        <v>1</v>
      </c>
      <c r="H1988" s="6" t="b">
        <v>0</v>
      </c>
      <c r="I1988" s="6" t="b">
        <v>0</v>
      </c>
      <c r="J1988" s="7" t="n">
        <v>0</v>
      </c>
      <c r="K1988" s="6" t="n">
        <v>2</v>
      </c>
      <c r="L1988" s="6" t="inlineStr">
        <is>
          <t>google</t>
        </is>
      </c>
      <c r="M1988" s="6" t="inlineStr">
        <is>
          <t>GGL-RLSA-HighIntent-Visitors</t>
        </is>
      </c>
      <c r="N1988" s="6" t="inlineStr">
        <is>
          <t>google</t>
        </is>
      </c>
      <c r="O1988" s="6" t="inlineStr">
        <is>
          <t>paid-search</t>
        </is>
      </c>
      <c r="P1988" s="6" t="inlineStr">
        <is>
          <t>ggl_rlsa_highintent_visitors</t>
        </is>
      </c>
      <c r="Q1988" s="6" t="inlineStr">
        <is>
          <t>text-ad_search</t>
        </is>
      </c>
      <c r="R1988" s="6" t="inlineStr">
        <is>
          <t>pipeform-alternative</t>
        </is>
      </c>
      <c r="S1988" s="8" t="n">
        <v>45698.42569444444</v>
      </c>
      <c r="T1988" s="6" t="inlineStr">
        <is>
          <t>gated_content_download</t>
        </is>
      </c>
    </row>
    <row r="1989">
      <c r="A1989" s="9" t="inlineStr">
        <is>
          <t>PRO-00677</t>
        </is>
      </c>
      <c r="B1989" s="9" t="inlineStr">
        <is>
          <t>Blake Miller</t>
        </is>
      </c>
      <c r="C1989" s="9" t="inlineStr">
        <is>
          <t>Data Platform Manager</t>
        </is>
      </c>
      <c r="D1989" s="9" t="inlineStr">
        <is>
          <t>manager</t>
        </is>
      </c>
      <c r="E1989" s="9" t="n">
        <v>1</v>
      </c>
      <c r="F1989" s="9" t="inlineStr">
        <is>
          <t>Pipeform</t>
        </is>
      </c>
      <c r="G1989" s="9" t="b">
        <v>1</v>
      </c>
      <c r="H1989" s="9" t="b">
        <v>0</v>
      </c>
      <c r="I1989" s="9" t="b">
        <v>0</v>
      </c>
      <c r="J1989" s="10" t="n">
        <v>0</v>
      </c>
      <c r="K1989" s="9" t="n">
        <v>3</v>
      </c>
      <c r="L1989" s="9" t="inlineStr">
        <is>
          <t>google</t>
        </is>
      </c>
      <c r="M1989" s="9" t="inlineStr">
        <is>
          <t>GGL-Brand-Syncflow-Exact</t>
        </is>
      </c>
      <c r="N1989" s="9" t="inlineStr">
        <is>
          <t>google</t>
        </is>
      </c>
      <c r="O1989" s="9" t="inlineStr">
        <is>
          <t>paid-search</t>
        </is>
      </c>
      <c r="P1989" s="9" t="inlineStr">
        <is>
          <t>ggl_brand_syncflow_exact</t>
        </is>
      </c>
      <c r="Q1989" s="9" t="inlineStr">
        <is>
          <t>text-ad_rlsa</t>
        </is>
      </c>
      <c r="R1989" s="9" t="inlineStr">
        <is>
          <t>streamlink-vs-syncflow</t>
        </is>
      </c>
      <c r="S1989" s="11" t="n">
        <v>45719.58125</v>
      </c>
      <c r="T1989" s="9" t="inlineStr">
        <is>
          <t>newsletter_signup</t>
        </is>
      </c>
    </row>
    <row r="1990">
      <c r="A1990" s="6" t="inlineStr">
        <is>
          <t>PRO-00677</t>
        </is>
      </c>
      <c r="B1990" s="6" t="inlineStr">
        <is>
          <t>Blake Miller</t>
        </is>
      </c>
      <c r="C1990" s="6" t="inlineStr">
        <is>
          <t>Data Platform Manager</t>
        </is>
      </c>
      <c r="D1990" s="6" t="inlineStr">
        <is>
          <t>manager</t>
        </is>
      </c>
      <c r="E1990" s="6" t="n">
        <v>1</v>
      </c>
      <c r="F1990" s="6" t="inlineStr">
        <is>
          <t>Pipeform</t>
        </is>
      </c>
      <c r="G1990" s="6" t="b">
        <v>1</v>
      </c>
      <c r="H1990" s="6" t="b">
        <v>0</v>
      </c>
      <c r="I1990" s="6" t="b">
        <v>0</v>
      </c>
      <c r="J1990" s="7" t="n">
        <v>0</v>
      </c>
      <c r="K1990" s="6" t="n">
        <v>4</v>
      </c>
      <c r="L1990" s="6" t="inlineStr">
        <is>
          <t>linkedin</t>
        </is>
      </c>
      <c r="M1990" s="6" t="inlineStr">
        <is>
          <t>LI-ENT-Awareness-DataIntegration</t>
        </is>
      </c>
      <c r="N1990" s="6" t="inlineStr">
        <is>
          <t>linkedin</t>
        </is>
      </c>
      <c r="O1990" s="6" t="inlineStr">
        <is>
          <t>paid-social</t>
        </is>
      </c>
      <c r="P1990" s="6" t="inlineStr">
        <is>
          <t>li_ent_awareness_dataintegration</t>
        </is>
      </c>
      <c r="Q1990" s="6" t="inlineStr">
        <is>
          <t>single-image_pain-point_cta-trial</t>
        </is>
      </c>
      <c r="R1990" s="6" t="inlineStr">
        <is>
          <t>li-ent-data-engineers</t>
        </is>
      </c>
      <c r="S1990" s="8" t="n">
        <v>45737.3625</v>
      </c>
      <c r="T1990" s="6" t="inlineStr">
        <is>
          <t>demo_request</t>
        </is>
      </c>
    </row>
    <row r="1991">
      <c r="A1991" s="9" t="inlineStr">
        <is>
          <t>PRO-00678</t>
        </is>
      </c>
      <c r="B1991" s="9" t="inlineStr">
        <is>
          <t>Logan Moore</t>
        </is>
      </c>
      <c r="C1991" s="9" t="inlineStr">
        <is>
          <t>Data Engineering Manager</t>
        </is>
      </c>
      <c r="D1991" s="9" t="inlineStr">
        <is>
          <t>manager</t>
        </is>
      </c>
      <c r="E1991" s="9" t="n">
        <v>1</v>
      </c>
      <c r="F1991" s="9" t="inlineStr">
        <is>
          <t>Nexlayer</t>
        </is>
      </c>
      <c r="G1991" s="9" t="b">
        <v>1</v>
      </c>
      <c r="H1991" s="9" t="b">
        <v>0</v>
      </c>
      <c r="I1991" s="9" t="b">
        <v>0</v>
      </c>
      <c r="J1991" s="10" t="n">
        <v>0</v>
      </c>
      <c r="K1991" s="9" t="n">
        <v>1</v>
      </c>
      <c r="L1991" s="9" t="inlineStr">
        <is>
          <t>linkedin</t>
        </is>
      </c>
      <c r="M1991" s="9" t="inlineStr">
        <is>
          <t>LI-Retarget-PricingPage-14d</t>
        </is>
      </c>
      <c r="N1991" s="9" t="inlineStr">
        <is>
          <t>linkedin</t>
        </is>
      </c>
      <c r="O1991" s="9" t="inlineStr">
        <is>
          <t>paid-social</t>
        </is>
      </c>
      <c r="P1991" s="9" t="inlineStr">
        <is>
          <t>li_retarget_pricingpage_14d</t>
        </is>
      </c>
      <c r="Q1991" s="9" t="inlineStr">
        <is>
          <t>single-image_social-proof_cta-demo</t>
        </is>
      </c>
      <c r="R1991" s="9" t="inlineStr">
        <is>
          <t>li-mid-analytics-directors</t>
        </is>
      </c>
      <c r="S1991" s="11" t="n">
        <v>45810.65486111111</v>
      </c>
      <c r="T1991" s="9" t="inlineStr">
        <is>
          <t>newsletter_signup</t>
        </is>
      </c>
    </row>
    <row r="1992">
      <c r="A1992" s="6" t="inlineStr">
        <is>
          <t>PRO-00678</t>
        </is>
      </c>
      <c r="B1992" s="6" t="inlineStr">
        <is>
          <t>Logan Moore</t>
        </is>
      </c>
      <c r="C1992" s="6" t="inlineStr">
        <is>
          <t>Data Engineering Manager</t>
        </is>
      </c>
      <c r="D1992" s="6" t="inlineStr">
        <is>
          <t>manager</t>
        </is>
      </c>
      <c r="E1992" s="6" t="n">
        <v>1</v>
      </c>
      <c r="F1992" s="6" t="inlineStr">
        <is>
          <t>Nexlayer</t>
        </is>
      </c>
      <c r="G1992" s="6" t="b">
        <v>1</v>
      </c>
      <c r="H1992" s="6" t="b">
        <v>0</v>
      </c>
      <c r="I1992" s="6" t="b">
        <v>0</v>
      </c>
      <c r="J1992" s="7" t="n">
        <v>0</v>
      </c>
      <c r="K1992" s="6" t="n">
        <v>2</v>
      </c>
      <c r="L1992" s="6" t="inlineStr">
        <is>
          <t>programmatic</t>
        </is>
      </c>
      <c r="M1992" s="6" t="inlineStr">
        <is>
          <t>DSP-Retarget-HighIntent-14d</t>
        </is>
      </c>
      <c r="N1992" s="6" t="inlineStr">
        <is>
          <t>stackadapt</t>
        </is>
      </c>
      <c r="O1992" s="6" t="inlineStr">
        <is>
          <t>display</t>
        </is>
      </c>
      <c r="P1992" s="6" t="inlineStr">
        <is>
          <t>dsp_retarget_highintent_14d</t>
        </is>
      </c>
      <c r="Q1992" s="6" t="inlineStr">
        <is>
          <t>display-banner_retarget</t>
        </is>
      </c>
      <c r="R1992" s="6" t="inlineStr">
        <is>
          <t>lookalike-data-engineers</t>
        </is>
      </c>
      <c r="S1992" s="8" t="n">
        <v>45824.72430555556</v>
      </c>
      <c r="T1992" s="6" t="inlineStr">
        <is>
          <t>demo_request</t>
        </is>
      </c>
    </row>
    <row r="1993">
      <c r="A1993" s="9" t="inlineStr">
        <is>
          <t>PRO-00679</t>
        </is>
      </c>
      <c r="B1993" s="9" t="inlineStr">
        <is>
          <t>Alex Hall</t>
        </is>
      </c>
      <c r="C1993" s="9" t="inlineStr">
        <is>
          <t>Analytics Manager</t>
        </is>
      </c>
      <c r="D1993" s="9" t="inlineStr">
        <is>
          <t>manager</t>
        </is>
      </c>
      <c r="E1993" s="9" t="n">
        <v>1</v>
      </c>
      <c r="F1993" s="9" t="inlineStr">
        <is>
          <t>Streamlink</t>
        </is>
      </c>
      <c r="G1993" s="9" t="b">
        <v>1</v>
      </c>
      <c r="H1993" s="9" t="b">
        <v>1</v>
      </c>
      <c r="I1993" s="9" t="b">
        <v>1</v>
      </c>
      <c r="J1993" s="10" t="n">
        <v>99528</v>
      </c>
      <c r="K1993" s="9" t="n">
        <v>1</v>
      </c>
      <c r="L1993" s="9" t="inlineStr">
        <is>
          <t>google</t>
        </is>
      </c>
      <c r="M1993" s="9" t="inlineStr">
        <is>
          <t>GGL-Brand-Syncflow-Exact</t>
        </is>
      </c>
      <c r="N1993" s="9" t="inlineStr">
        <is>
          <t>google</t>
        </is>
      </c>
      <c r="O1993" s="9" t="inlineStr">
        <is>
          <t>paid-search</t>
        </is>
      </c>
      <c r="P1993" s="9" t="inlineStr">
        <is>
          <t>ggl_brand_syncflow_exact</t>
        </is>
      </c>
      <c r="Q1993" s="9" t="inlineStr">
        <is>
          <t>text-ad_search</t>
        </is>
      </c>
      <c r="R1993" s="9" t="inlineStr">
        <is>
          <t>data-pipeline-tools</t>
        </is>
      </c>
      <c r="S1993" s="11" t="n">
        <v>45818.72361111111</v>
      </c>
      <c r="T1993" s="9" t="inlineStr">
        <is>
          <t>trial_signup</t>
        </is>
      </c>
    </row>
    <row r="1994">
      <c r="A1994" s="6" t="inlineStr">
        <is>
          <t>PRO-00679</t>
        </is>
      </c>
      <c r="B1994" s="6" t="inlineStr">
        <is>
          <t>Alex Hall</t>
        </is>
      </c>
      <c r="C1994" s="6" t="inlineStr">
        <is>
          <t>Analytics Manager</t>
        </is>
      </c>
      <c r="D1994" s="6" t="inlineStr">
        <is>
          <t>manager</t>
        </is>
      </c>
      <c r="E1994" s="6" t="n">
        <v>1</v>
      </c>
      <c r="F1994" s="6" t="inlineStr">
        <is>
          <t>Streamlink</t>
        </is>
      </c>
      <c r="G1994" s="6" t="b">
        <v>1</v>
      </c>
      <c r="H1994" s="6" t="b">
        <v>1</v>
      </c>
      <c r="I1994" s="6" t="b">
        <v>1</v>
      </c>
      <c r="J1994" s="7" t="n">
        <v>99528</v>
      </c>
      <c r="K1994" s="6" t="n">
        <v>2</v>
      </c>
      <c r="L1994" s="6" t="inlineStr">
        <is>
          <t>google</t>
        </is>
      </c>
      <c r="M1994" s="6" t="inlineStr">
        <is>
          <t>GGL-NonBrand-DataPipeline</t>
        </is>
      </c>
      <c r="N1994" s="6" t="inlineStr">
        <is>
          <t>google</t>
        </is>
      </c>
      <c r="O1994" s="6" t="inlineStr">
        <is>
          <t>paid-search</t>
        </is>
      </c>
      <c r="P1994" s="6" t="inlineStr">
        <is>
          <t>ggl_nonbrand_datapipeline</t>
        </is>
      </c>
      <c r="Q1994" s="6" t="inlineStr">
        <is>
          <t>text-ad_search</t>
        </is>
      </c>
      <c r="R1994" s="6" t="inlineStr">
        <is>
          <t>streamlink-vs-syncflow</t>
        </is>
      </c>
      <c r="S1994" s="8" t="n">
        <v>45838.33680555555</v>
      </c>
      <c r="T1994" s="6" t="inlineStr">
        <is>
          <t>demo_request</t>
        </is>
      </c>
    </row>
    <row r="1995">
      <c r="A1995" s="9" t="inlineStr">
        <is>
          <t>PRO-00679</t>
        </is>
      </c>
      <c r="B1995" s="9" t="inlineStr">
        <is>
          <t>Alex Hall</t>
        </is>
      </c>
      <c r="C1995" s="9" t="inlineStr">
        <is>
          <t>Analytics Manager</t>
        </is>
      </c>
      <c r="D1995" s="9" t="inlineStr">
        <is>
          <t>manager</t>
        </is>
      </c>
      <c r="E1995" s="9" t="n">
        <v>1</v>
      </c>
      <c r="F1995" s="9" t="inlineStr">
        <is>
          <t>Streamlink</t>
        </is>
      </c>
      <c r="G1995" s="9" t="b">
        <v>1</v>
      </c>
      <c r="H1995" s="9" t="b">
        <v>1</v>
      </c>
      <c r="I1995" s="9" t="b">
        <v>1</v>
      </c>
      <c r="J1995" s="10" t="n">
        <v>99528</v>
      </c>
      <c r="K1995" s="9" t="n">
        <v>3</v>
      </c>
      <c r="L1995" s="9" t="inlineStr">
        <is>
          <t>linkedin</t>
        </is>
      </c>
      <c r="M1995" s="9" t="inlineStr">
        <is>
          <t>LI-Retarget-PricingPage-14d</t>
        </is>
      </c>
      <c r="N1995" s="9" t="inlineStr">
        <is>
          <t>linkedin</t>
        </is>
      </c>
      <c r="O1995" s="9" t="inlineStr">
        <is>
          <t>paid-social</t>
        </is>
      </c>
      <c r="P1995" s="9" t="inlineStr">
        <is>
          <t>li_retarget_pricingpage_14d</t>
        </is>
      </c>
      <c r="Q1995" s="9" t="inlineStr">
        <is>
          <t>single-image_product-feature_cta-trial</t>
        </is>
      </c>
      <c r="R1995" s="9" t="inlineStr">
        <is>
          <t>li-abm-strategic-accounts</t>
        </is>
      </c>
      <c r="S1995" s="11" t="n">
        <v>45859.57708333333</v>
      </c>
      <c r="T1995" s="9" t="inlineStr">
        <is>
          <t>gated_content_download</t>
        </is>
      </c>
    </row>
    <row r="1996">
      <c r="A1996" s="6" t="inlineStr">
        <is>
          <t>PRO-00680</t>
        </is>
      </c>
      <c r="B1996" s="6" t="inlineStr">
        <is>
          <t>Taylor Clark</t>
        </is>
      </c>
      <c r="C1996" s="6" t="inlineStr">
        <is>
          <t>Analytics Engineer</t>
        </is>
      </c>
      <c r="D1996" s="6" t="inlineStr">
        <is>
          <t>ic_analyst</t>
        </is>
      </c>
      <c r="E1996" s="6" t="n">
        <v>0.75</v>
      </c>
      <c r="F1996" s="6" t="inlineStr">
        <is>
          <t>Helix Analytics</t>
        </is>
      </c>
      <c r="G1996" s="6" t="b">
        <v>0</v>
      </c>
      <c r="H1996" s="6" t="b">
        <v>0</v>
      </c>
      <c r="I1996" s="6" t="b">
        <v>0</v>
      </c>
      <c r="J1996" s="7" t="n">
        <v>0</v>
      </c>
      <c r="K1996" s="6" t="n">
        <v>1</v>
      </c>
      <c r="L1996" s="6" t="inlineStr">
        <is>
          <t>linkedin</t>
        </is>
      </c>
      <c r="M1996" s="6" t="inlineStr">
        <is>
          <t>LI-Retarget-PricingPage-14d</t>
        </is>
      </c>
      <c r="N1996" s="6" t="inlineStr">
        <is>
          <t>linkedin</t>
        </is>
      </c>
      <c r="O1996" s="6" t="inlineStr">
        <is>
          <t>paid-social</t>
        </is>
      </c>
      <c r="P1996" s="6" t="inlineStr">
        <is>
          <t>li_retarget_pricingpage_14d</t>
        </is>
      </c>
      <c r="Q1996" s="6" t="inlineStr">
        <is>
          <t>single-image_thought-leadership_cta-learn-more</t>
        </is>
      </c>
      <c r="R1996" s="6" t="inlineStr">
        <is>
          <t>li-ent-data-engineers</t>
        </is>
      </c>
      <c r="S1996" s="8" t="n">
        <v>45939.37430555555</v>
      </c>
      <c r="T1996" s="6" t="inlineStr">
        <is>
          <t>demo_request</t>
        </is>
      </c>
    </row>
    <row r="1997">
      <c r="A1997" s="9" t="inlineStr">
        <is>
          <t>PRO-00680</t>
        </is>
      </c>
      <c r="B1997" s="9" t="inlineStr">
        <is>
          <t>Taylor Clark</t>
        </is>
      </c>
      <c r="C1997" s="9" t="inlineStr">
        <is>
          <t>Analytics Engineer</t>
        </is>
      </c>
      <c r="D1997" s="9" t="inlineStr">
        <is>
          <t>ic_analyst</t>
        </is>
      </c>
      <c r="E1997" s="9" t="n">
        <v>0.75</v>
      </c>
      <c r="F1997" s="9" t="inlineStr">
        <is>
          <t>Helix Analytics</t>
        </is>
      </c>
      <c r="G1997" s="9" t="b">
        <v>0</v>
      </c>
      <c r="H1997" s="9" t="b">
        <v>0</v>
      </c>
      <c r="I1997" s="9" t="b">
        <v>0</v>
      </c>
      <c r="J1997" s="10" t="n">
        <v>0</v>
      </c>
      <c r="K1997" s="9" t="n">
        <v>2</v>
      </c>
      <c r="L1997" s="9" t="inlineStr">
        <is>
          <t>linkedin</t>
        </is>
      </c>
      <c r="M1997" s="9" t="inlineStr">
        <is>
          <t>LI-MOFU-Trial-AnalyticsTeams</t>
        </is>
      </c>
      <c r="N1997" s="9" t="inlineStr">
        <is>
          <t>linkedin</t>
        </is>
      </c>
      <c r="O1997" s="9" t="inlineStr">
        <is>
          <t>paid-social</t>
        </is>
      </c>
      <c r="P1997" s="9" t="inlineStr">
        <is>
          <t>li_mofu_trial_analyticsteams</t>
        </is>
      </c>
      <c r="Q1997" s="9" t="inlineStr">
        <is>
          <t>single-image_thought-leadership_cta-download</t>
        </is>
      </c>
      <c r="R1997" s="9" t="inlineStr">
        <is>
          <t>li-abm-strategic-accounts</t>
        </is>
      </c>
      <c r="S1997" s="11" t="n">
        <v>45957.37708333333</v>
      </c>
      <c r="T1997" s="9" t="inlineStr">
        <is>
          <t>gated_content_download</t>
        </is>
      </c>
    </row>
    <row r="1998">
      <c r="A1998" s="6" t="inlineStr">
        <is>
          <t>PRO-00680</t>
        </is>
      </c>
      <c r="B1998" s="6" t="inlineStr">
        <is>
          <t>Taylor Clark</t>
        </is>
      </c>
      <c r="C1998" s="6" t="inlineStr">
        <is>
          <t>Analytics Engineer</t>
        </is>
      </c>
      <c r="D1998" s="6" t="inlineStr">
        <is>
          <t>ic_analyst</t>
        </is>
      </c>
      <c r="E1998" s="6" t="n">
        <v>0.75</v>
      </c>
      <c r="F1998" s="6" t="inlineStr">
        <is>
          <t>Helix Analytics</t>
        </is>
      </c>
      <c r="G1998" s="6" t="b">
        <v>0</v>
      </c>
      <c r="H1998" s="6" t="b">
        <v>0</v>
      </c>
      <c r="I1998" s="6" t="b">
        <v>0</v>
      </c>
      <c r="J1998" s="7" t="n">
        <v>0</v>
      </c>
      <c r="K1998" s="6" t="n">
        <v>3</v>
      </c>
      <c r="L1998" s="6" t="inlineStr">
        <is>
          <t>linkedin</t>
        </is>
      </c>
      <c r="M1998" s="6" t="inlineStr">
        <is>
          <t>LI-Retarget-SiteVisitors-30d</t>
        </is>
      </c>
      <c r="N1998" s="6" t="inlineStr">
        <is>
          <t>linkedin</t>
        </is>
      </c>
      <c r="O1998" s="6" t="inlineStr">
        <is>
          <t>paid-social</t>
        </is>
      </c>
      <c r="P1998" s="6" t="inlineStr">
        <is>
          <t>li_retarget_sitevisitors_30d</t>
        </is>
      </c>
      <c r="Q1998" s="6" t="inlineStr">
        <is>
          <t>single-image_pain-point_cta-demo</t>
        </is>
      </c>
      <c r="R1998" s="6" t="inlineStr">
        <is>
          <t>li-retarget-site-visitors-30d</t>
        </is>
      </c>
      <c r="S1998" s="8" t="n">
        <v>45968.34236111111</v>
      </c>
      <c r="T1998" s="6" t="inlineStr">
        <is>
          <t>gated_content_download</t>
        </is>
      </c>
    </row>
    <row r="1999">
      <c r="A1999" s="9" t="inlineStr">
        <is>
          <t>PRO-00681</t>
        </is>
      </c>
      <c r="B1999" s="9" t="inlineStr">
        <is>
          <t>Reese Patel</t>
        </is>
      </c>
      <c r="C1999" s="9" t="inlineStr">
        <is>
          <t>BI Manager</t>
        </is>
      </c>
      <c r="D1999" s="9" t="inlineStr">
        <is>
          <t>manager</t>
        </is>
      </c>
      <c r="E1999" s="9" t="n">
        <v>1</v>
      </c>
      <c r="F1999" s="9" t="inlineStr">
        <is>
          <t>Luminary Data</t>
        </is>
      </c>
      <c r="G1999" s="9" t="b">
        <v>1</v>
      </c>
      <c r="H1999" s="9" t="b">
        <v>1</v>
      </c>
      <c r="I1999" s="9" t="b">
        <v>0</v>
      </c>
      <c r="J1999" s="10" t="n">
        <v>109328</v>
      </c>
      <c r="K1999" s="9" t="n">
        <v>1</v>
      </c>
      <c r="L1999" s="9" t="inlineStr">
        <is>
          <t>google</t>
        </is>
      </c>
      <c r="M1999" s="9" t="inlineStr">
        <is>
          <t>GGL-Brand-Syncflow-Exact</t>
        </is>
      </c>
      <c r="N1999" s="9" t="inlineStr">
        <is>
          <t>google</t>
        </is>
      </c>
      <c r="O1999" s="9" t="inlineStr">
        <is>
          <t>paid-search</t>
        </is>
      </c>
      <c r="P1999" s="9" t="inlineStr">
        <is>
          <t>ggl_brand_syncflow_exact</t>
        </is>
      </c>
      <c r="Q1999" s="9" t="inlineStr">
        <is>
          <t>text-ad_search</t>
        </is>
      </c>
      <c r="R1999" s="9" t="inlineStr">
        <is>
          <t>streamlink-vs-syncflow</t>
        </is>
      </c>
      <c r="S1999" s="11" t="n">
        <v>45936.52777777778</v>
      </c>
      <c r="T1999" s="9" t="inlineStr">
        <is>
          <t>gated_content_download</t>
        </is>
      </c>
    </row>
    <row r="2000">
      <c r="A2000" s="6" t="inlineStr">
        <is>
          <t>PRO-00681</t>
        </is>
      </c>
      <c r="B2000" s="6" t="inlineStr">
        <is>
          <t>Reese Patel</t>
        </is>
      </c>
      <c r="C2000" s="6" t="inlineStr">
        <is>
          <t>BI Manager</t>
        </is>
      </c>
      <c r="D2000" s="6" t="inlineStr">
        <is>
          <t>manager</t>
        </is>
      </c>
      <c r="E2000" s="6" t="n">
        <v>1</v>
      </c>
      <c r="F2000" s="6" t="inlineStr">
        <is>
          <t>Luminary Data</t>
        </is>
      </c>
      <c r="G2000" s="6" t="b">
        <v>1</v>
      </c>
      <c r="H2000" s="6" t="b">
        <v>1</v>
      </c>
      <c r="I2000" s="6" t="b">
        <v>0</v>
      </c>
      <c r="J2000" s="7" t="n">
        <v>109328</v>
      </c>
      <c r="K2000" s="6" t="n">
        <v>2</v>
      </c>
      <c r="L2000" s="6" t="inlineStr">
        <is>
          <t>linkedin</t>
        </is>
      </c>
      <c r="M2000" s="6" t="inlineStr">
        <is>
          <t>LI-Retarget-SiteVisitors-30d</t>
        </is>
      </c>
      <c r="N2000" s="6" t="inlineStr">
        <is>
          <t>linkedin</t>
        </is>
      </c>
      <c r="O2000" s="6" t="inlineStr">
        <is>
          <t>paid-social</t>
        </is>
      </c>
      <c r="P2000" s="6" t="inlineStr">
        <is>
          <t>li_retarget_sitevisitors_30d</t>
        </is>
      </c>
      <c r="Q2000" s="6" t="inlineStr">
        <is>
          <t>single-image_thought-leadership_cta-learn-more</t>
        </is>
      </c>
      <c r="R2000" s="6" t="inlineStr">
        <is>
          <t>li-retarget-site-visitors-30d</t>
        </is>
      </c>
      <c r="S2000" s="8" t="n">
        <v>45952.74791666667</v>
      </c>
      <c r="T2000" s="6" t="inlineStr">
        <is>
          <t>trial_signup</t>
        </is>
      </c>
    </row>
    <row r="2001">
      <c r="A2001" s="9" t="inlineStr">
        <is>
          <t>PRO-00682</t>
        </is>
      </c>
      <c r="B2001" s="9" t="inlineStr">
        <is>
          <t>Blake Rodriguez</t>
        </is>
      </c>
      <c r="C2001" s="9" t="inlineStr">
        <is>
          <t>Data Engineering Manager</t>
        </is>
      </c>
      <c r="D2001" s="9" t="inlineStr">
        <is>
          <t>manager</t>
        </is>
      </c>
      <c r="E2001" s="9" t="n">
        <v>1</v>
      </c>
      <c r="F2001" s="9" t="inlineStr">
        <is>
          <t>Pipeform</t>
        </is>
      </c>
      <c r="G2001" s="9" t="b">
        <v>0</v>
      </c>
      <c r="H2001" s="9" t="b">
        <v>0</v>
      </c>
      <c r="I2001" s="9" t="b">
        <v>0</v>
      </c>
      <c r="J2001" s="10" t="n">
        <v>0</v>
      </c>
      <c r="K2001" s="9" t="n">
        <v>1</v>
      </c>
      <c r="L2001" s="9" t="inlineStr">
        <is>
          <t>google</t>
        </is>
      </c>
      <c r="M2001" s="9" t="inlineStr">
        <is>
          <t>GGL-Brand-Syncflow-Exact</t>
        </is>
      </c>
      <c r="N2001" s="9" t="inlineStr">
        <is>
          <t>google</t>
        </is>
      </c>
      <c r="O2001" s="9" t="inlineStr">
        <is>
          <t>paid-search</t>
        </is>
      </c>
      <c r="P2001" s="9" t="inlineStr">
        <is>
          <t>ggl_brand_syncflow_exact</t>
        </is>
      </c>
      <c r="Q2001" s="9" t="inlineStr">
        <is>
          <t>text-ad_competitor</t>
        </is>
      </c>
      <c r="R2001" s="9" t="inlineStr">
        <is>
          <t>etl-software</t>
        </is>
      </c>
      <c r="S2001" s="11" t="n">
        <v>45866.65</v>
      </c>
      <c r="T2001" s="9" t="inlineStr">
        <is>
          <t>gated_content_download</t>
        </is>
      </c>
    </row>
    <row r="2002">
      <c r="A2002" s="6" t="inlineStr">
        <is>
          <t>PRO-00682</t>
        </is>
      </c>
      <c r="B2002" s="6" t="inlineStr">
        <is>
          <t>Blake Rodriguez</t>
        </is>
      </c>
      <c r="C2002" s="6" t="inlineStr">
        <is>
          <t>Data Engineering Manager</t>
        </is>
      </c>
      <c r="D2002" s="6" t="inlineStr">
        <is>
          <t>manager</t>
        </is>
      </c>
      <c r="E2002" s="6" t="n">
        <v>1</v>
      </c>
      <c r="F2002" s="6" t="inlineStr">
        <is>
          <t>Pipeform</t>
        </is>
      </c>
      <c r="G2002" s="6" t="b">
        <v>0</v>
      </c>
      <c r="H2002" s="6" t="b">
        <v>0</v>
      </c>
      <c r="I2002" s="6" t="b">
        <v>0</v>
      </c>
      <c r="J2002" s="7" t="n">
        <v>0</v>
      </c>
      <c r="K2002" s="6" t="n">
        <v>2</v>
      </c>
      <c r="L2002" s="6" t="inlineStr">
        <is>
          <t>linkedin</t>
        </is>
      </c>
      <c r="M2002" s="6" t="inlineStr">
        <is>
          <t>LI-MOFU-Trial-AnalyticsTeams</t>
        </is>
      </c>
      <c r="N2002" s="6" t="inlineStr">
        <is>
          <t>linkedin</t>
        </is>
      </c>
      <c r="O2002" s="6" t="inlineStr">
        <is>
          <t>paid-social</t>
        </is>
      </c>
      <c r="P2002" s="6" t="inlineStr">
        <is>
          <t>li_mofu_trial_analyticsteams</t>
        </is>
      </c>
      <c r="Q2002" s="6" t="inlineStr">
        <is>
          <t>single-image_product-feature_cta-trial</t>
        </is>
      </c>
      <c r="R2002" s="6" t="inlineStr">
        <is>
          <t>li-lookalike-closed-won</t>
        </is>
      </c>
      <c r="S2002" s="8" t="n">
        <v>45880.66875</v>
      </c>
      <c r="T2002" s="6" t="inlineStr">
        <is>
          <t>gated_content_download</t>
        </is>
      </c>
    </row>
    <row r="2003">
      <c r="A2003" s="9" t="inlineStr">
        <is>
          <t>PRO-00683</t>
        </is>
      </c>
      <c r="B2003" s="9" t="inlineStr">
        <is>
          <t>Spencer Smith</t>
        </is>
      </c>
      <c r="C2003" s="9" t="inlineStr">
        <is>
          <t>Analytics Manager</t>
        </is>
      </c>
      <c r="D2003" s="9" t="inlineStr">
        <is>
          <t>manager</t>
        </is>
      </c>
      <c r="E2003" s="9" t="n">
        <v>1</v>
      </c>
      <c r="F2003" s="9" t="inlineStr">
        <is>
          <t>Ironset</t>
        </is>
      </c>
      <c r="G2003" s="9" t="b">
        <v>1</v>
      </c>
      <c r="H2003" s="9" t="b">
        <v>1</v>
      </c>
      <c r="I2003" s="9" t="b">
        <v>1</v>
      </c>
      <c r="J2003" s="10" t="n">
        <v>84739</v>
      </c>
      <c r="K2003" s="9" t="n">
        <v>1</v>
      </c>
      <c r="L2003" s="9" t="inlineStr">
        <is>
          <t>google</t>
        </is>
      </c>
      <c r="M2003" s="9" t="inlineStr">
        <is>
          <t>GGL-NonBrand-DataPipeline</t>
        </is>
      </c>
      <c r="N2003" s="9" t="inlineStr">
        <is>
          <t>google</t>
        </is>
      </c>
      <c r="O2003" s="9" t="inlineStr">
        <is>
          <t>paid-search</t>
        </is>
      </c>
      <c r="P2003" s="9" t="inlineStr">
        <is>
          <t>ggl_nonbrand_datapipeline</t>
        </is>
      </c>
      <c r="Q2003" s="9" t="inlineStr">
        <is>
          <t>text-ad_competitor</t>
        </is>
      </c>
      <c r="R2003" s="9" t="inlineStr">
        <is>
          <t>streamlink-vs-syncflow</t>
        </is>
      </c>
      <c r="S2003" s="11" t="n">
        <v>45769.48333333333</v>
      </c>
      <c r="T2003" s="9" t="inlineStr">
        <is>
          <t>demo_request</t>
        </is>
      </c>
    </row>
    <row r="2004">
      <c r="A2004" s="6" t="inlineStr">
        <is>
          <t>PRO-00683</t>
        </is>
      </c>
      <c r="B2004" s="6" t="inlineStr">
        <is>
          <t>Spencer Smith</t>
        </is>
      </c>
      <c r="C2004" s="6" t="inlineStr">
        <is>
          <t>Analytics Manager</t>
        </is>
      </c>
      <c r="D2004" s="6" t="inlineStr">
        <is>
          <t>manager</t>
        </is>
      </c>
      <c r="E2004" s="6" t="n">
        <v>1</v>
      </c>
      <c r="F2004" s="6" t="inlineStr">
        <is>
          <t>Ironset</t>
        </is>
      </c>
      <c r="G2004" s="6" t="b">
        <v>1</v>
      </c>
      <c r="H2004" s="6" t="b">
        <v>1</v>
      </c>
      <c r="I2004" s="6" t="b">
        <v>1</v>
      </c>
      <c r="J2004" s="7" t="n">
        <v>84739</v>
      </c>
      <c r="K2004" s="6" t="n">
        <v>2</v>
      </c>
      <c r="L2004" s="6" t="inlineStr">
        <is>
          <t>linkedin</t>
        </is>
      </c>
      <c r="M2004" s="6" t="inlineStr">
        <is>
          <t>LI-MOFU-Trial-AnalyticsTeams</t>
        </is>
      </c>
      <c r="N2004" s="6" t="inlineStr">
        <is>
          <t>linkedin</t>
        </is>
      </c>
      <c r="O2004" s="6" t="inlineStr">
        <is>
          <t>paid-social</t>
        </is>
      </c>
      <c r="P2004" s="6" t="inlineStr">
        <is>
          <t>li_mofu_trial_analyticsteams</t>
        </is>
      </c>
      <c r="Q2004" s="6" t="inlineStr">
        <is>
          <t>single-image_product-feature_cta-trial</t>
        </is>
      </c>
      <c r="R2004" s="6" t="inlineStr">
        <is>
          <t>li-lookalike-closed-won</t>
        </is>
      </c>
      <c r="S2004" s="8" t="n">
        <v>45782.45902777778</v>
      </c>
      <c r="T2004" s="6" t="inlineStr">
        <is>
          <t>trial_signup</t>
        </is>
      </c>
    </row>
    <row r="2005">
      <c r="A2005" s="9" t="inlineStr">
        <is>
          <t>PRO-00683</t>
        </is>
      </c>
      <c r="B2005" s="9" t="inlineStr">
        <is>
          <t>Spencer Smith</t>
        </is>
      </c>
      <c r="C2005" s="9" t="inlineStr">
        <is>
          <t>Analytics Manager</t>
        </is>
      </c>
      <c r="D2005" s="9" t="inlineStr">
        <is>
          <t>manager</t>
        </is>
      </c>
      <c r="E2005" s="9" t="n">
        <v>1</v>
      </c>
      <c r="F2005" s="9" t="inlineStr">
        <is>
          <t>Ironset</t>
        </is>
      </c>
      <c r="G2005" s="9" t="b">
        <v>1</v>
      </c>
      <c r="H2005" s="9" t="b">
        <v>1</v>
      </c>
      <c r="I2005" s="9" t="b">
        <v>1</v>
      </c>
      <c r="J2005" s="10" t="n">
        <v>84739</v>
      </c>
      <c r="K2005" s="9" t="n">
        <v>3</v>
      </c>
      <c r="L2005" s="9" t="inlineStr">
        <is>
          <t>linkedin</t>
        </is>
      </c>
      <c r="M2005" s="9" t="inlineStr">
        <is>
          <t>LI-Retarget-SiteVisitors-30d</t>
        </is>
      </c>
      <c r="N2005" s="9" t="inlineStr">
        <is>
          <t>linkedin</t>
        </is>
      </c>
      <c r="O2005" s="9" t="inlineStr">
        <is>
          <t>paid-social</t>
        </is>
      </c>
      <c r="P2005" s="9" t="inlineStr">
        <is>
          <t>li_retarget_sitevisitors_30d</t>
        </is>
      </c>
      <c r="Q2005" s="9" t="inlineStr">
        <is>
          <t>single-image_social-proof_cta-demo</t>
        </is>
      </c>
      <c r="R2005" s="9" t="inlineStr">
        <is>
          <t>li-retarget-site-visitors-30d</t>
        </is>
      </c>
      <c r="S2005" s="11" t="n">
        <v>45803.43125</v>
      </c>
      <c r="T2005" s="9" t="inlineStr">
        <is>
          <t>trial_signup</t>
        </is>
      </c>
    </row>
    <row r="2006">
      <c r="A2006" s="6" t="inlineStr">
        <is>
          <t>PRO-00684</t>
        </is>
      </c>
      <c r="B2006" s="6" t="inlineStr">
        <is>
          <t>Blake Brown</t>
        </is>
      </c>
      <c r="C2006" s="6" t="inlineStr">
        <is>
          <t>Analytics Engineer</t>
        </is>
      </c>
      <c r="D2006" s="6" t="inlineStr">
        <is>
          <t>ic_analyst</t>
        </is>
      </c>
      <c r="E2006" s="6" t="n">
        <v>0.75</v>
      </c>
      <c r="F2006" s="6" t="inlineStr">
        <is>
          <t>Dataduct</t>
        </is>
      </c>
      <c r="G2006" s="6" t="b">
        <v>0</v>
      </c>
      <c r="H2006" s="6" t="b">
        <v>0</v>
      </c>
      <c r="I2006" s="6" t="b">
        <v>0</v>
      </c>
      <c r="J2006" s="7" t="n">
        <v>0</v>
      </c>
      <c r="K2006" s="6" t="n">
        <v>1</v>
      </c>
      <c r="L2006" s="6" t="inlineStr">
        <is>
          <t>linkedin</t>
        </is>
      </c>
      <c r="M2006" s="6" t="inlineStr">
        <is>
          <t>LI-ENT-Awareness-DataPipeline</t>
        </is>
      </c>
      <c r="N2006" s="6" t="inlineStr">
        <is>
          <t>linkedin</t>
        </is>
      </c>
      <c r="O2006" s="6" t="inlineStr">
        <is>
          <t>paid-social</t>
        </is>
      </c>
      <c r="P2006" s="6" t="inlineStr">
        <is>
          <t>li_ent_awareness_datapipeline</t>
        </is>
      </c>
      <c r="Q2006" s="6" t="inlineStr">
        <is>
          <t>single-image_social-proof_cta-demo</t>
        </is>
      </c>
      <c r="R2006" s="6" t="inlineStr">
        <is>
          <t>li-abm-strategic-accounts</t>
        </is>
      </c>
      <c r="S2006" s="8" t="n">
        <v>45894.67777777778</v>
      </c>
      <c r="T2006" s="6" t="inlineStr">
        <is>
          <t>trial_signup</t>
        </is>
      </c>
    </row>
    <row r="2007">
      <c r="A2007" s="9" t="inlineStr">
        <is>
          <t>PRO-00684</t>
        </is>
      </c>
      <c r="B2007" s="9" t="inlineStr">
        <is>
          <t>Blake Brown</t>
        </is>
      </c>
      <c r="C2007" s="9" t="inlineStr">
        <is>
          <t>Analytics Engineer</t>
        </is>
      </c>
      <c r="D2007" s="9" t="inlineStr">
        <is>
          <t>ic_analyst</t>
        </is>
      </c>
      <c r="E2007" s="9" t="n">
        <v>0.75</v>
      </c>
      <c r="F2007" s="9" t="inlineStr">
        <is>
          <t>Dataduct</t>
        </is>
      </c>
      <c r="G2007" s="9" t="b">
        <v>0</v>
      </c>
      <c r="H2007" s="9" t="b">
        <v>0</v>
      </c>
      <c r="I2007" s="9" t="b">
        <v>0</v>
      </c>
      <c r="J2007" s="10" t="n">
        <v>0</v>
      </c>
      <c r="K2007" s="9" t="n">
        <v>2</v>
      </c>
      <c r="L2007" s="9" t="inlineStr">
        <is>
          <t>linkedin</t>
        </is>
      </c>
      <c r="M2007" s="9" t="inlineStr">
        <is>
          <t>LI-MOFU-Demo-DataEngineers</t>
        </is>
      </c>
      <c r="N2007" s="9" t="inlineStr">
        <is>
          <t>linkedin</t>
        </is>
      </c>
      <c r="O2007" s="9" t="inlineStr">
        <is>
          <t>paid-social</t>
        </is>
      </c>
      <c r="P2007" s="9" t="inlineStr">
        <is>
          <t>li_mofu_demo_dataengineers</t>
        </is>
      </c>
      <c r="Q2007" s="9" t="inlineStr">
        <is>
          <t>single-image_pain-point_cta-trial</t>
        </is>
      </c>
      <c r="R2007" s="9" t="inlineStr">
        <is>
          <t>li-ent-data-engineers</t>
        </is>
      </c>
      <c r="S2007" s="11" t="n">
        <v>45903.49305555555</v>
      </c>
      <c r="T2007" s="9" t="inlineStr">
        <is>
          <t>gated_content_download</t>
        </is>
      </c>
    </row>
    <row r="2008">
      <c r="A2008" s="6" t="inlineStr">
        <is>
          <t>PRO-00685</t>
        </is>
      </c>
      <c r="B2008" s="6" t="inlineStr">
        <is>
          <t>Elliot Hall</t>
        </is>
      </c>
      <c r="C2008" s="6" t="inlineStr">
        <is>
          <t>Data Engineering Manager</t>
        </is>
      </c>
      <c r="D2008" s="6" t="inlineStr">
        <is>
          <t>manager</t>
        </is>
      </c>
      <c r="E2008" s="6" t="n">
        <v>1</v>
      </c>
      <c r="F2008" s="6" t="inlineStr">
        <is>
          <t>Catalyst Systems</t>
        </is>
      </c>
      <c r="G2008" s="6" t="b">
        <v>0</v>
      </c>
      <c r="H2008" s="6" t="b">
        <v>0</v>
      </c>
      <c r="I2008" s="6" t="b">
        <v>0</v>
      </c>
      <c r="J2008" s="7" t="n">
        <v>0</v>
      </c>
      <c r="K2008" s="6" t="n">
        <v>1</v>
      </c>
      <c r="L2008" s="6" t="inlineStr">
        <is>
          <t>google</t>
        </is>
      </c>
      <c r="M2008" s="6" t="inlineStr">
        <is>
          <t>GGL-Competitor-Streamlink-Alt</t>
        </is>
      </c>
      <c r="N2008" s="6" t="inlineStr">
        <is>
          <t>google</t>
        </is>
      </c>
      <c r="O2008" s="6" t="inlineStr">
        <is>
          <t>paid-search</t>
        </is>
      </c>
      <c r="P2008" s="6" t="inlineStr">
        <is>
          <t>ggl_competitor_streamlink_alt</t>
        </is>
      </c>
      <c r="Q2008" s="6" t="inlineStr">
        <is>
          <t>text-ad_rlsa</t>
        </is>
      </c>
      <c r="R2008" s="6" t="inlineStr">
        <is>
          <t>data-pipeline-tools</t>
        </is>
      </c>
      <c r="S2008" s="8" t="n">
        <v>45660.69097222222</v>
      </c>
      <c r="T2008" s="6" t="inlineStr">
        <is>
          <t>gated_content_download</t>
        </is>
      </c>
    </row>
    <row r="2009">
      <c r="A2009" s="9" t="inlineStr">
        <is>
          <t>PRO-00685</t>
        </is>
      </c>
      <c r="B2009" s="9" t="inlineStr">
        <is>
          <t>Elliot Hall</t>
        </is>
      </c>
      <c r="C2009" s="9" t="inlineStr">
        <is>
          <t>Data Engineering Manager</t>
        </is>
      </c>
      <c r="D2009" s="9" t="inlineStr">
        <is>
          <t>manager</t>
        </is>
      </c>
      <c r="E2009" s="9" t="n">
        <v>1</v>
      </c>
      <c r="F2009" s="9" t="inlineStr">
        <is>
          <t>Catalyst Systems</t>
        </is>
      </c>
      <c r="G2009" s="9" t="b">
        <v>0</v>
      </c>
      <c r="H2009" s="9" t="b">
        <v>0</v>
      </c>
      <c r="I2009" s="9" t="b">
        <v>0</v>
      </c>
      <c r="J2009" s="10" t="n">
        <v>0</v>
      </c>
      <c r="K2009" s="9" t="n">
        <v>2</v>
      </c>
      <c r="L2009" s="9" t="inlineStr">
        <is>
          <t>google</t>
        </is>
      </c>
      <c r="M2009" s="9" t="inlineStr">
        <is>
          <t>GGL-Competitor-Pipeform-Alt</t>
        </is>
      </c>
      <c r="N2009" s="9" t="inlineStr">
        <is>
          <t>google</t>
        </is>
      </c>
      <c r="O2009" s="9" t="inlineStr">
        <is>
          <t>paid-search</t>
        </is>
      </c>
      <c r="P2009" s="9" t="inlineStr">
        <is>
          <t>ggl_competitor_pipeform_alt</t>
        </is>
      </c>
      <c r="Q2009" s="9" t="inlineStr">
        <is>
          <t>text-ad_search</t>
        </is>
      </c>
      <c r="R2009" s="9" t="inlineStr">
        <is>
          <t>data-pipeline-tools</t>
        </is>
      </c>
      <c r="S2009" s="11" t="n">
        <v>45681.37847222222</v>
      </c>
      <c r="T2009" s="9" t="inlineStr">
        <is>
          <t>newsletter_signup</t>
        </is>
      </c>
    </row>
    <row r="2010">
      <c r="A2010" s="6" t="inlineStr">
        <is>
          <t>PRO-00685</t>
        </is>
      </c>
      <c r="B2010" s="6" t="inlineStr">
        <is>
          <t>Elliot Hall</t>
        </is>
      </c>
      <c r="C2010" s="6" t="inlineStr">
        <is>
          <t>Data Engineering Manager</t>
        </is>
      </c>
      <c r="D2010" s="6" t="inlineStr">
        <is>
          <t>manager</t>
        </is>
      </c>
      <c r="E2010" s="6" t="n">
        <v>1</v>
      </c>
      <c r="F2010" s="6" t="inlineStr">
        <is>
          <t>Catalyst Systems</t>
        </is>
      </c>
      <c r="G2010" s="6" t="b">
        <v>0</v>
      </c>
      <c r="H2010" s="6" t="b">
        <v>0</v>
      </c>
      <c r="I2010" s="6" t="b">
        <v>0</v>
      </c>
      <c r="J2010" s="7" t="n">
        <v>0</v>
      </c>
      <c r="K2010" s="6" t="n">
        <v>3</v>
      </c>
      <c r="L2010" s="6" t="inlineStr">
        <is>
          <t>linkedin</t>
        </is>
      </c>
      <c r="M2010" s="6" t="inlineStr">
        <is>
          <t>LI-Retarget-PricingPage-14d</t>
        </is>
      </c>
      <c r="N2010" s="6" t="inlineStr">
        <is>
          <t>linkedin</t>
        </is>
      </c>
      <c r="O2010" s="6" t="inlineStr">
        <is>
          <t>paid-social</t>
        </is>
      </c>
      <c r="P2010" s="6" t="inlineStr">
        <is>
          <t>li_retarget_pricingpage_14d</t>
        </is>
      </c>
      <c r="Q2010" s="6" t="inlineStr">
        <is>
          <t>single-image_thought-leadership_cta-learn-more</t>
        </is>
      </c>
      <c r="R2010" s="6" t="inlineStr">
        <is>
          <t>li-abm-strategic-accounts</t>
        </is>
      </c>
      <c r="S2010" s="8" t="n">
        <v>45688.53958333333</v>
      </c>
      <c r="T2010" s="6" t="inlineStr">
        <is>
          <t>newsletter_signup</t>
        </is>
      </c>
    </row>
    <row r="2011">
      <c r="A2011" s="9" t="inlineStr">
        <is>
          <t>PRO-00686</t>
        </is>
      </c>
      <c r="B2011" s="9" t="inlineStr">
        <is>
          <t>Kendall Harris</t>
        </is>
      </c>
      <c r="C2011" s="9" t="inlineStr">
        <is>
          <t>Director of Analytics</t>
        </is>
      </c>
      <c r="D2011" s="9" t="inlineStr">
        <is>
          <t>director</t>
        </is>
      </c>
      <c r="E2011" s="9" t="n">
        <v>1.25</v>
      </c>
      <c r="F2011" s="9" t="inlineStr">
        <is>
          <t>Stratum Data</t>
        </is>
      </c>
      <c r="G2011" s="9" t="b">
        <v>1</v>
      </c>
      <c r="H2011" s="9" t="b">
        <v>1</v>
      </c>
      <c r="I2011" s="9" t="b">
        <v>1</v>
      </c>
      <c r="J2011" s="10" t="n">
        <v>100151</v>
      </c>
      <c r="K2011" s="9" t="n">
        <v>1</v>
      </c>
      <c r="L2011" s="9" t="inlineStr">
        <is>
          <t>linkedin</t>
        </is>
      </c>
      <c r="M2011" s="9" t="inlineStr">
        <is>
          <t>LI-ENT-Awareness-DataIntegration</t>
        </is>
      </c>
      <c r="N2011" s="9" t="inlineStr">
        <is>
          <t>linkedin</t>
        </is>
      </c>
      <c r="O2011" s="9" t="inlineStr">
        <is>
          <t>paid-social</t>
        </is>
      </c>
      <c r="P2011" s="9" t="inlineStr">
        <is>
          <t>li_ent_awareness_dataintegration</t>
        </is>
      </c>
      <c r="Q2011" s="9" t="inlineStr">
        <is>
          <t>single-image_social-proof_cta-learn-more</t>
        </is>
      </c>
      <c r="R2011" s="9" t="inlineStr">
        <is>
          <t>li-lookalike-closed-won</t>
        </is>
      </c>
      <c r="S2011" s="11" t="n">
        <v>45874.50694444445</v>
      </c>
      <c r="T2011" s="9" t="inlineStr">
        <is>
          <t>newsletter_signup</t>
        </is>
      </c>
    </row>
    <row r="2012">
      <c r="A2012" s="6" t="inlineStr">
        <is>
          <t>PRO-00686</t>
        </is>
      </c>
      <c r="B2012" s="6" t="inlineStr">
        <is>
          <t>Kendall Harris</t>
        </is>
      </c>
      <c r="C2012" s="6" t="inlineStr">
        <is>
          <t>Director of Analytics</t>
        </is>
      </c>
      <c r="D2012" s="6" t="inlineStr">
        <is>
          <t>director</t>
        </is>
      </c>
      <c r="E2012" s="6" t="n">
        <v>1.25</v>
      </c>
      <c r="F2012" s="6" t="inlineStr">
        <is>
          <t>Stratum Data</t>
        </is>
      </c>
      <c r="G2012" s="6" t="b">
        <v>1</v>
      </c>
      <c r="H2012" s="6" t="b">
        <v>1</v>
      </c>
      <c r="I2012" s="6" t="b">
        <v>1</v>
      </c>
      <c r="J2012" s="7" t="n">
        <v>100151</v>
      </c>
      <c r="K2012" s="6" t="n">
        <v>2</v>
      </c>
      <c r="L2012" s="6" t="inlineStr">
        <is>
          <t>linkedin</t>
        </is>
      </c>
      <c r="M2012" s="6" t="inlineStr">
        <is>
          <t>LI-Retarget-PricingPage-14d</t>
        </is>
      </c>
      <c r="N2012" s="6" t="inlineStr">
        <is>
          <t>linkedin</t>
        </is>
      </c>
      <c r="O2012" s="6" t="inlineStr">
        <is>
          <t>paid-social</t>
        </is>
      </c>
      <c r="P2012" s="6" t="inlineStr">
        <is>
          <t>li_retarget_pricingpage_14d</t>
        </is>
      </c>
      <c r="Q2012" s="6" t="inlineStr">
        <is>
          <t>single-image_social-proof_cta-demo</t>
        </is>
      </c>
      <c r="R2012" s="6" t="inlineStr">
        <is>
          <t>li-lookalike-closed-won</t>
        </is>
      </c>
      <c r="S2012" s="8" t="n">
        <v>45895.45208333333</v>
      </c>
      <c r="T2012" s="6" t="inlineStr">
        <is>
          <t>gated_content_download</t>
        </is>
      </c>
    </row>
    <row r="2013">
      <c r="A2013" s="9" t="inlineStr">
        <is>
          <t>PRO-00686</t>
        </is>
      </c>
      <c r="B2013" s="9" t="inlineStr">
        <is>
          <t>Kendall Harris</t>
        </is>
      </c>
      <c r="C2013" s="9" t="inlineStr">
        <is>
          <t>Director of Analytics</t>
        </is>
      </c>
      <c r="D2013" s="9" t="inlineStr">
        <is>
          <t>director</t>
        </is>
      </c>
      <c r="E2013" s="9" t="n">
        <v>1.25</v>
      </c>
      <c r="F2013" s="9" t="inlineStr">
        <is>
          <t>Stratum Data</t>
        </is>
      </c>
      <c r="G2013" s="9" t="b">
        <v>1</v>
      </c>
      <c r="H2013" s="9" t="b">
        <v>1</v>
      </c>
      <c r="I2013" s="9" t="b">
        <v>1</v>
      </c>
      <c r="J2013" s="10" t="n">
        <v>100151</v>
      </c>
      <c r="K2013" s="9" t="n">
        <v>3</v>
      </c>
      <c r="L2013" s="9" t="inlineStr">
        <is>
          <t>g2</t>
        </is>
      </c>
      <c r="M2013" s="9" t="inlineStr">
        <is>
          <t>G2-Badge-LP-Integration</t>
        </is>
      </c>
      <c r="N2013" s="9" t="inlineStr">
        <is>
          <t>g2</t>
        </is>
      </c>
      <c r="O2013" s="9" t="inlineStr">
        <is>
          <t>review-site</t>
        </is>
      </c>
      <c r="P2013" s="9" t="inlineStr">
        <is>
          <t>g2_badge_lp_integration</t>
        </is>
      </c>
      <c r="Q2013" s="9" t="inlineStr">
        <is>
          <t>gated-report_etl</t>
        </is>
      </c>
      <c r="R2013" s="9" t="inlineStr">
        <is>
          <t>pipeline-software-evaluation</t>
        </is>
      </c>
      <c r="S2013" s="11" t="n">
        <v>45910.41944444444</v>
      </c>
      <c r="T2013" s="9" t="inlineStr">
        <is>
          <t>newsletter_signup</t>
        </is>
      </c>
    </row>
    <row r="2014">
      <c r="A2014" s="6" t="inlineStr">
        <is>
          <t>PRO-00687</t>
        </is>
      </c>
      <c r="B2014" s="6" t="inlineStr">
        <is>
          <t>Parker Johnson</t>
        </is>
      </c>
      <c r="C2014" s="6" t="inlineStr">
        <is>
          <t>Senior Data Engineer</t>
        </is>
      </c>
      <c r="D2014" s="6" t="inlineStr">
        <is>
          <t>ic_analyst</t>
        </is>
      </c>
      <c r="E2014" s="6" t="n">
        <v>0.75</v>
      </c>
      <c r="F2014" s="6" t="inlineStr">
        <is>
          <t>Vaultbase</t>
        </is>
      </c>
      <c r="G2014" s="6" t="b">
        <v>1</v>
      </c>
      <c r="H2014" s="6" t="b">
        <v>0</v>
      </c>
      <c r="I2014" s="6" t="b">
        <v>0</v>
      </c>
      <c r="J2014" s="7" t="n">
        <v>0</v>
      </c>
      <c r="K2014" s="6" t="n">
        <v>1</v>
      </c>
      <c r="L2014" s="6" t="inlineStr">
        <is>
          <t>google</t>
        </is>
      </c>
      <c r="M2014" s="6" t="inlineStr">
        <is>
          <t>GGL-Brand-Syncflow-Exact</t>
        </is>
      </c>
      <c r="N2014" s="6" t="inlineStr">
        <is>
          <t>google</t>
        </is>
      </c>
      <c r="O2014" s="6" t="inlineStr">
        <is>
          <t>paid-search</t>
        </is>
      </c>
      <c r="P2014" s="6" t="inlineStr">
        <is>
          <t>ggl_brand_syncflow_exact</t>
        </is>
      </c>
      <c r="Q2014" s="6" t="inlineStr">
        <is>
          <t>text-ad_competitor</t>
        </is>
      </c>
      <c r="R2014" s="6" t="inlineStr">
        <is>
          <t>pipeform-alternative</t>
        </is>
      </c>
      <c r="S2014" s="8" t="n">
        <v>45754.61388888889</v>
      </c>
      <c r="T2014" s="6" t="inlineStr">
        <is>
          <t>trial_signup</t>
        </is>
      </c>
    </row>
    <row r="2015">
      <c r="A2015" s="9" t="inlineStr">
        <is>
          <t>PRO-00687</t>
        </is>
      </c>
      <c r="B2015" s="9" t="inlineStr">
        <is>
          <t>Parker Johnson</t>
        </is>
      </c>
      <c r="C2015" s="9" t="inlineStr">
        <is>
          <t>Senior Data Engineer</t>
        </is>
      </c>
      <c r="D2015" s="9" t="inlineStr">
        <is>
          <t>ic_analyst</t>
        </is>
      </c>
      <c r="E2015" s="9" t="n">
        <v>0.75</v>
      </c>
      <c r="F2015" s="9" t="inlineStr">
        <is>
          <t>Vaultbase</t>
        </is>
      </c>
      <c r="G2015" s="9" t="b">
        <v>1</v>
      </c>
      <c r="H2015" s="9" t="b">
        <v>0</v>
      </c>
      <c r="I2015" s="9" t="b">
        <v>0</v>
      </c>
      <c r="J2015" s="10" t="n">
        <v>0</v>
      </c>
      <c r="K2015" s="9" t="n">
        <v>2</v>
      </c>
      <c r="L2015" s="9" t="inlineStr">
        <is>
          <t>programmatic</t>
        </is>
      </c>
      <c r="M2015" s="9" t="inlineStr">
        <is>
          <t>DSP-ABM-AirCover-Strategic</t>
        </is>
      </c>
      <c r="N2015" s="9" t="inlineStr">
        <is>
          <t>stackadapt</t>
        </is>
      </c>
      <c r="O2015" s="9" t="inlineStr">
        <is>
          <t>display</t>
        </is>
      </c>
      <c r="P2015" s="9" t="inlineStr">
        <is>
          <t>dsp_abm_aircover_strategic</t>
        </is>
      </c>
      <c r="Q2015" s="9" t="inlineStr">
        <is>
          <t>display-banner_awareness</t>
        </is>
      </c>
      <c r="R2015" s="9" t="inlineStr">
        <is>
          <t>lookalike-data-engineers</t>
        </is>
      </c>
      <c r="S2015" s="11" t="n">
        <v>45763.39027777778</v>
      </c>
      <c r="T2015" s="9" t="inlineStr">
        <is>
          <t>demo_request</t>
        </is>
      </c>
    </row>
    <row r="2016">
      <c r="A2016" s="6" t="inlineStr">
        <is>
          <t>PRO-00688</t>
        </is>
      </c>
      <c r="B2016" s="6" t="inlineStr">
        <is>
          <t>Finley Nguyen</t>
        </is>
      </c>
      <c r="C2016" s="6" t="inlineStr">
        <is>
          <t>Chief Data Officer</t>
        </is>
      </c>
      <c r="D2016" s="6" t="inlineStr">
        <is>
          <t>c_suite_vp</t>
        </is>
      </c>
      <c r="E2016" s="6" t="n">
        <v>1.5</v>
      </c>
      <c r="F2016" s="6" t="inlineStr">
        <is>
          <t>Gridlane</t>
        </is>
      </c>
      <c r="G2016" s="6" t="b">
        <v>1</v>
      </c>
      <c r="H2016" s="6" t="b">
        <v>0</v>
      </c>
      <c r="I2016" s="6" t="b">
        <v>0</v>
      </c>
      <c r="J2016" s="7" t="n">
        <v>0</v>
      </c>
      <c r="K2016" s="6" t="n">
        <v>1</v>
      </c>
      <c r="L2016" s="6" t="inlineStr">
        <is>
          <t>linkedin</t>
        </is>
      </c>
      <c r="M2016" s="6" t="inlineStr">
        <is>
          <t>LI-Retarget-SiteVisitors-30d</t>
        </is>
      </c>
      <c r="N2016" s="6" t="inlineStr">
        <is>
          <t>linkedin</t>
        </is>
      </c>
      <c r="O2016" s="6" t="inlineStr">
        <is>
          <t>paid-social</t>
        </is>
      </c>
      <c r="P2016" s="6" t="inlineStr">
        <is>
          <t>li_retarget_sitevisitors_30d</t>
        </is>
      </c>
      <c r="Q2016" s="6" t="inlineStr">
        <is>
          <t>single-image_pain-point_cta-trial</t>
        </is>
      </c>
      <c r="R2016" s="6" t="inlineStr">
        <is>
          <t>li-abm-strategic-accounts</t>
        </is>
      </c>
      <c r="S2016" s="8" t="n">
        <v>45768.68263888889</v>
      </c>
      <c r="T2016" s="6" t="inlineStr">
        <is>
          <t>trial_signup</t>
        </is>
      </c>
    </row>
    <row r="2017">
      <c r="A2017" s="9" t="inlineStr">
        <is>
          <t>PRO-00688</t>
        </is>
      </c>
      <c r="B2017" s="9" t="inlineStr">
        <is>
          <t>Finley Nguyen</t>
        </is>
      </c>
      <c r="C2017" s="9" t="inlineStr">
        <is>
          <t>Chief Data Officer</t>
        </is>
      </c>
      <c r="D2017" s="9" t="inlineStr">
        <is>
          <t>c_suite_vp</t>
        </is>
      </c>
      <c r="E2017" s="9" t="n">
        <v>1.5</v>
      </c>
      <c r="F2017" s="9" t="inlineStr">
        <is>
          <t>Gridlane</t>
        </is>
      </c>
      <c r="G2017" s="9" t="b">
        <v>1</v>
      </c>
      <c r="H2017" s="9" t="b">
        <v>0</v>
      </c>
      <c r="I2017" s="9" t="b">
        <v>0</v>
      </c>
      <c r="J2017" s="10" t="n">
        <v>0</v>
      </c>
      <c r="K2017" s="9" t="n">
        <v>2</v>
      </c>
      <c r="L2017" s="9" t="inlineStr">
        <is>
          <t>programmatic</t>
        </is>
      </c>
      <c r="M2017" s="9" t="inlineStr">
        <is>
          <t>DSP-ABM-AirCover-Commercial</t>
        </is>
      </c>
      <c r="N2017" s="9" t="inlineStr">
        <is>
          <t>stackadapt</t>
        </is>
      </c>
      <c r="O2017" s="9" t="inlineStr">
        <is>
          <t>display</t>
        </is>
      </c>
      <c r="P2017" s="9" t="inlineStr">
        <is>
          <t>dsp_abm_aircover_commercial</t>
        </is>
      </c>
      <c r="Q2017" s="9" t="inlineStr">
        <is>
          <t>display-banner_awareness</t>
        </is>
      </c>
      <c r="R2017" s="9" t="inlineStr">
        <is>
          <t>lookalike-data-engineers</t>
        </is>
      </c>
      <c r="S2017" s="11" t="n">
        <v>45784.65555555555</v>
      </c>
      <c r="T2017" s="9" t="inlineStr">
        <is>
          <t>gated_content_download</t>
        </is>
      </c>
    </row>
    <row r="2018">
      <c r="A2018" s="6" t="inlineStr">
        <is>
          <t>PRO-00688</t>
        </is>
      </c>
      <c r="B2018" s="6" t="inlineStr">
        <is>
          <t>Finley Nguyen</t>
        </is>
      </c>
      <c r="C2018" s="6" t="inlineStr">
        <is>
          <t>Chief Data Officer</t>
        </is>
      </c>
      <c r="D2018" s="6" t="inlineStr">
        <is>
          <t>c_suite_vp</t>
        </is>
      </c>
      <c r="E2018" s="6" t="n">
        <v>1.5</v>
      </c>
      <c r="F2018" s="6" t="inlineStr">
        <is>
          <t>Gridlane</t>
        </is>
      </c>
      <c r="G2018" s="6" t="b">
        <v>1</v>
      </c>
      <c r="H2018" s="6" t="b">
        <v>0</v>
      </c>
      <c r="I2018" s="6" t="b">
        <v>0</v>
      </c>
      <c r="J2018" s="7" t="n">
        <v>0</v>
      </c>
      <c r="K2018" s="6" t="n">
        <v>3</v>
      </c>
      <c r="L2018" s="6" t="inlineStr">
        <is>
          <t>programmatic</t>
        </is>
      </c>
      <c r="M2018" s="6" t="inlineStr">
        <is>
          <t>DSP-ABM-AirCover-Commercial</t>
        </is>
      </c>
      <c r="N2018" s="6" t="inlineStr">
        <is>
          <t>stackadapt</t>
        </is>
      </c>
      <c r="O2018" s="6" t="inlineStr">
        <is>
          <t>display</t>
        </is>
      </c>
      <c r="P2018" s="6" t="inlineStr">
        <is>
          <t>dsp_abm_aircover_commercial</t>
        </is>
      </c>
      <c r="Q2018" s="6" t="inlineStr">
        <is>
          <t>display-banner_retarget</t>
        </is>
      </c>
      <c r="R2018" s="6" t="inlineStr">
        <is>
          <t>lookalike-data-engineers</t>
        </is>
      </c>
      <c r="S2018" s="8" t="n">
        <v>45799.66805555556</v>
      </c>
      <c r="T2018" s="6" t="inlineStr">
        <is>
          <t>trial_signup</t>
        </is>
      </c>
    </row>
    <row r="2019">
      <c r="A2019" s="9" t="inlineStr">
        <is>
          <t>PRO-00689</t>
        </is>
      </c>
      <c r="B2019" s="9" t="inlineStr">
        <is>
          <t>Kendall Williams</t>
        </is>
      </c>
      <c r="C2019" s="9" t="inlineStr">
        <is>
          <t>Data Platform Manager</t>
        </is>
      </c>
      <c r="D2019" s="9" t="inlineStr">
        <is>
          <t>manager</t>
        </is>
      </c>
      <c r="E2019" s="9" t="n">
        <v>1</v>
      </c>
      <c r="F2019" s="9" t="inlineStr">
        <is>
          <t>Streamlink</t>
        </is>
      </c>
      <c r="G2019" s="9" t="b">
        <v>1</v>
      </c>
      <c r="H2019" s="9" t="b">
        <v>1</v>
      </c>
      <c r="I2019" s="9" t="b">
        <v>0</v>
      </c>
      <c r="J2019" s="10" t="n">
        <v>64968</v>
      </c>
      <c r="K2019" s="9" t="n">
        <v>1</v>
      </c>
      <c r="L2019" s="9" t="inlineStr">
        <is>
          <t>linkedin</t>
        </is>
      </c>
      <c r="M2019" s="9" t="inlineStr">
        <is>
          <t>LI-ENT-Awareness-DataIntegration</t>
        </is>
      </c>
      <c r="N2019" s="9" t="inlineStr">
        <is>
          <t>linkedin</t>
        </is>
      </c>
      <c r="O2019" s="9" t="inlineStr">
        <is>
          <t>paid-social</t>
        </is>
      </c>
      <c r="P2019" s="9" t="inlineStr">
        <is>
          <t>li_ent_awareness_dataintegration</t>
        </is>
      </c>
      <c r="Q2019" s="9" t="inlineStr">
        <is>
          <t>single-image_thought-leadership_cta-download</t>
        </is>
      </c>
      <c r="R2019" s="9" t="inlineStr">
        <is>
          <t>li-retarget-site-visitors-30d</t>
        </is>
      </c>
      <c r="S2019" s="11" t="n">
        <v>45737.70694444444</v>
      </c>
      <c r="T2019" s="9" t="inlineStr">
        <is>
          <t>demo_request</t>
        </is>
      </c>
    </row>
    <row r="2020">
      <c r="A2020" s="6" t="inlineStr">
        <is>
          <t>PRO-00689</t>
        </is>
      </c>
      <c r="B2020" s="6" t="inlineStr">
        <is>
          <t>Kendall Williams</t>
        </is>
      </c>
      <c r="C2020" s="6" t="inlineStr">
        <is>
          <t>Data Platform Manager</t>
        </is>
      </c>
      <c r="D2020" s="6" t="inlineStr">
        <is>
          <t>manager</t>
        </is>
      </c>
      <c r="E2020" s="6" t="n">
        <v>1</v>
      </c>
      <c r="F2020" s="6" t="inlineStr">
        <is>
          <t>Streamlink</t>
        </is>
      </c>
      <c r="G2020" s="6" t="b">
        <v>1</v>
      </c>
      <c r="H2020" s="6" t="b">
        <v>1</v>
      </c>
      <c r="I2020" s="6" t="b">
        <v>0</v>
      </c>
      <c r="J2020" s="7" t="n">
        <v>64968</v>
      </c>
      <c r="K2020" s="6" t="n">
        <v>2</v>
      </c>
      <c r="L2020" s="6" t="inlineStr">
        <is>
          <t>linkedin</t>
        </is>
      </c>
      <c r="M2020" s="6" t="inlineStr">
        <is>
          <t>LI-Retarget-SiteVisitors-30d</t>
        </is>
      </c>
      <c r="N2020" s="6" t="inlineStr">
        <is>
          <t>linkedin</t>
        </is>
      </c>
      <c r="O2020" s="6" t="inlineStr">
        <is>
          <t>paid-social</t>
        </is>
      </c>
      <c r="P2020" s="6" t="inlineStr">
        <is>
          <t>li_retarget_sitevisitors_30d</t>
        </is>
      </c>
      <c r="Q2020" s="6" t="inlineStr">
        <is>
          <t>single-image_social-proof_cta-demo</t>
        </is>
      </c>
      <c r="R2020" s="6" t="inlineStr">
        <is>
          <t>li-mid-analytics-directors</t>
        </is>
      </c>
      <c r="S2020" s="8" t="n">
        <v>45748.3625</v>
      </c>
      <c r="T2020" s="6" t="inlineStr">
        <is>
          <t>trial_signup</t>
        </is>
      </c>
    </row>
    <row r="2021">
      <c r="A2021" s="9" t="inlineStr">
        <is>
          <t>PRO-00689</t>
        </is>
      </c>
      <c r="B2021" s="9" t="inlineStr">
        <is>
          <t>Kendall Williams</t>
        </is>
      </c>
      <c r="C2021" s="9" t="inlineStr">
        <is>
          <t>Data Platform Manager</t>
        </is>
      </c>
      <c r="D2021" s="9" t="inlineStr">
        <is>
          <t>manager</t>
        </is>
      </c>
      <c r="E2021" s="9" t="n">
        <v>1</v>
      </c>
      <c r="F2021" s="9" t="inlineStr">
        <is>
          <t>Streamlink</t>
        </is>
      </c>
      <c r="G2021" s="9" t="b">
        <v>1</v>
      </c>
      <c r="H2021" s="9" t="b">
        <v>1</v>
      </c>
      <c r="I2021" s="9" t="b">
        <v>0</v>
      </c>
      <c r="J2021" s="10" t="n">
        <v>64968</v>
      </c>
      <c r="K2021" s="9" t="n">
        <v>3</v>
      </c>
      <c r="L2021" s="9" t="inlineStr">
        <is>
          <t>g2</t>
        </is>
      </c>
      <c r="M2021" s="9" t="inlineStr">
        <is>
          <t>G2-Retarget-CategoryBuyers</t>
        </is>
      </c>
      <c r="N2021" s="9" t="inlineStr">
        <is>
          <t>g2</t>
        </is>
      </c>
      <c r="O2021" s="9" t="inlineStr">
        <is>
          <t>review-site</t>
        </is>
      </c>
      <c r="P2021" s="9" t="inlineStr">
        <is>
          <t>g2_retarget_categorybuyers</t>
        </is>
      </c>
      <c r="Q2021" s="9" t="inlineStr">
        <is>
          <t>gated-report_etl</t>
        </is>
      </c>
      <c r="R2021" s="9" t="inlineStr">
        <is>
          <t>pipeline-software-evaluation</t>
        </is>
      </c>
      <c r="S2021" s="11" t="n">
        <v>45762.41666666666</v>
      </c>
      <c r="T2021" s="9" t="inlineStr">
        <is>
          <t>gated_content_download</t>
        </is>
      </c>
    </row>
    <row r="2022">
      <c r="A2022" s="6" t="inlineStr">
        <is>
          <t>PRO-00690</t>
        </is>
      </c>
      <c r="B2022" s="6" t="inlineStr">
        <is>
          <t>Casey Garcia</t>
        </is>
      </c>
      <c r="C2022" s="6" t="inlineStr">
        <is>
          <t>Chief Data Officer</t>
        </is>
      </c>
      <c r="D2022" s="6" t="inlineStr">
        <is>
          <t>c_suite_vp</t>
        </is>
      </c>
      <c r="E2022" s="6" t="n">
        <v>1.5</v>
      </c>
      <c r="F2022" s="6" t="inlineStr">
        <is>
          <t>Dataduct</t>
        </is>
      </c>
      <c r="G2022" s="6" t="b">
        <v>0</v>
      </c>
      <c r="H2022" s="6" t="b">
        <v>0</v>
      </c>
      <c r="I2022" s="6" t="b">
        <v>0</v>
      </c>
      <c r="J2022" s="7" t="n">
        <v>0</v>
      </c>
      <c r="K2022" s="6" t="n">
        <v>1</v>
      </c>
      <c r="L2022" s="6" t="inlineStr">
        <is>
          <t>linkedin</t>
        </is>
      </c>
      <c r="M2022" s="6" t="inlineStr">
        <is>
          <t>LI-ENT-Awareness-DataIntegration</t>
        </is>
      </c>
      <c r="N2022" s="6" t="inlineStr">
        <is>
          <t>linkedin</t>
        </is>
      </c>
      <c r="O2022" s="6" t="inlineStr">
        <is>
          <t>paid-social</t>
        </is>
      </c>
      <c r="P2022" s="6" t="inlineStr">
        <is>
          <t>li_ent_awareness_dataintegration</t>
        </is>
      </c>
      <c r="Q2022" s="6" t="inlineStr">
        <is>
          <t>single-image_pain-point_cta-trial</t>
        </is>
      </c>
      <c r="R2022" s="6" t="inlineStr">
        <is>
          <t>li-ent-data-engineers</t>
        </is>
      </c>
      <c r="S2022" s="8" t="n">
        <v>45908.52847222222</v>
      </c>
      <c r="T2022" s="6" t="inlineStr">
        <is>
          <t>gated_content_download</t>
        </is>
      </c>
    </row>
    <row r="2023">
      <c r="A2023" s="9" t="inlineStr">
        <is>
          <t>PRO-00690</t>
        </is>
      </c>
      <c r="B2023" s="9" t="inlineStr">
        <is>
          <t>Casey Garcia</t>
        </is>
      </c>
      <c r="C2023" s="9" t="inlineStr">
        <is>
          <t>Chief Data Officer</t>
        </is>
      </c>
      <c r="D2023" s="9" t="inlineStr">
        <is>
          <t>c_suite_vp</t>
        </is>
      </c>
      <c r="E2023" s="9" t="n">
        <v>1.5</v>
      </c>
      <c r="F2023" s="9" t="inlineStr">
        <is>
          <t>Dataduct</t>
        </is>
      </c>
      <c r="G2023" s="9" t="b">
        <v>0</v>
      </c>
      <c r="H2023" s="9" t="b">
        <v>0</v>
      </c>
      <c r="I2023" s="9" t="b">
        <v>0</v>
      </c>
      <c r="J2023" s="10" t="n">
        <v>0</v>
      </c>
      <c r="K2023" s="9" t="n">
        <v>2</v>
      </c>
      <c r="L2023" s="9" t="inlineStr">
        <is>
          <t>g2</t>
        </is>
      </c>
      <c r="M2023" s="9" t="inlineStr">
        <is>
          <t>G2-Retarget-CategoryBuyers</t>
        </is>
      </c>
      <c r="N2023" s="9" t="inlineStr">
        <is>
          <t>g2</t>
        </is>
      </c>
      <c r="O2023" s="9" t="inlineStr">
        <is>
          <t>review-site</t>
        </is>
      </c>
      <c r="P2023" s="9" t="inlineStr">
        <is>
          <t>g2_retarget_categorybuyers</t>
        </is>
      </c>
      <c r="Q2023" s="9" t="inlineStr">
        <is>
          <t>gated-report_etl</t>
        </is>
      </c>
      <c r="R2023" s="9" t="inlineStr">
        <is>
          <t>pipeline-software-evaluation</t>
        </is>
      </c>
      <c r="S2023" s="11" t="n">
        <v>45922.73472222222</v>
      </c>
      <c r="T2023" s="9" t="inlineStr">
        <is>
          <t>gated_content_download</t>
        </is>
      </c>
    </row>
    <row r="2024">
      <c r="A2024" s="6" t="inlineStr">
        <is>
          <t>PRO-00691</t>
        </is>
      </c>
      <c r="B2024" s="6" t="inlineStr">
        <is>
          <t>Alex Rodriguez</t>
        </is>
      </c>
      <c r="C2024" s="6" t="inlineStr">
        <is>
          <t>Data Engineering Manager</t>
        </is>
      </c>
      <c r="D2024" s="6" t="inlineStr">
        <is>
          <t>manager</t>
        </is>
      </c>
      <c r="E2024" s="6" t="n">
        <v>1</v>
      </c>
      <c r="F2024" s="6" t="inlineStr">
        <is>
          <t>Pipeform</t>
        </is>
      </c>
      <c r="G2024" s="6" t="b">
        <v>0</v>
      </c>
      <c r="H2024" s="6" t="b">
        <v>0</v>
      </c>
      <c r="I2024" s="6" t="b">
        <v>0</v>
      </c>
      <c r="J2024" s="7" t="n">
        <v>0</v>
      </c>
      <c r="K2024" s="6" t="n">
        <v>1</v>
      </c>
      <c r="L2024" s="6" t="inlineStr">
        <is>
          <t>linkedin</t>
        </is>
      </c>
      <c r="M2024" s="6" t="inlineStr">
        <is>
          <t>LI-Retarget-PricingPage-14d</t>
        </is>
      </c>
      <c r="N2024" s="6" t="inlineStr">
        <is>
          <t>linkedin</t>
        </is>
      </c>
      <c r="O2024" s="6" t="inlineStr">
        <is>
          <t>paid-social</t>
        </is>
      </c>
      <c r="P2024" s="6" t="inlineStr">
        <is>
          <t>li_retarget_pricingpage_14d</t>
        </is>
      </c>
      <c r="Q2024" s="6" t="inlineStr">
        <is>
          <t>single-image_product-feature_cta-trial</t>
        </is>
      </c>
      <c r="R2024" s="6" t="inlineStr">
        <is>
          <t>li-lookalike-closed-won</t>
        </is>
      </c>
      <c r="S2024" s="8" t="n">
        <v>45734.49583333333</v>
      </c>
      <c r="T2024" s="6" t="inlineStr">
        <is>
          <t>gated_content_download</t>
        </is>
      </c>
    </row>
    <row r="2025">
      <c r="A2025" s="9" t="inlineStr">
        <is>
          <t>PRO-00691</t>
        </is>
      </c>
      <c r="B2025" s="9" t="inlineStr">
        <is>
          <t>Alex Rodriguez</t>
        </is>
      </c>
      <c r="C2025" s="9" t="inlineStr">
        <is>
          <t>Data Engineering Manager</t>
        </is>
      </c>
      <c r="D2025" s="9" t="inlineStr">
        <is>
          <t>manager</t>
        </is>
      </c>
      <c r="E2025" s="9" t="n">
        <v>1</v>
      </c>
      <c r="F2025" s="9" t="inlineStr">
        <is>
          <t>Pipeform</t>
        </is>
      </c>
      <c r="G2025" s="9" t="b">
        <v>0</v>
      </c>
      <c r="H2025" s="9" t="b">
        <v>0</v>
      </c>
      <c r="I2025" s="9" t="b">
        <v>0</v>
      </c>
      <c r="J2025" s="10" t="n">
        <v>0</v>
      </c>
      <c r="K2025" s="9" t="n">
        <v>2</v>
      </c>
      <c r="L2025" s="9" t="inlineStr">
        <is>
          <t>programmatic</t>
        </is>
      </c>
      <c r="M2025" s="9" t="inlineStr">
        <is>
          <t>DSP-ABM-AirCover-Commercial</t>
        </is>
      </c>
      <c r="N2025" s="9" t="inlineStr">
        <is>
          <t>stackadapt</t>
        </is>
      </c>
      <c r="O2025" s="9" t="inlineStr">
        <is>
          <t>display</t>
        </is>
      </c>
      <c r="P2025" s="9" t="inlineStr">
        <is>
          <t>dsp_abm_aircover_commercial</t>
        </is>
      </c>
      <c r="Q2025" s="9" t="inlineStr">
        <is>
          <t>display-banner_retarget</t>
        </is>
      </c>
      <c r="R2025" s="9" t="inlineStr">
        <is>
          <t>lookalike-data-engineers</t>
        </is>
      </c>
      <c r="S2025" s="11" t="n">
        <v>45755.44722222222</v>
      </c>
      <c r="T2025" s="9" t="inlineStr">
        <is>
          <t>gated_content_download</t>
        </is>
      </c>
    </row>
    <row r="2026">
      <c r="A2026" s="6" t="inlineStr">
        <is>
          <t>PRO-00692</t>
        </is>
      </c>
      <c r="B2026" s="6" t="inlineStr">
        <is>
          <t>Noel Rodriguez</t>
        </is>
      </c>
      <c r="C2026" s="6" t="inlineStr">
        <is>
          <t>VP of Data Engineering</t>
        </is>
      </c>
      <c r="D2026" s="6" t="inlineStr">
        <is>
          <t>c_suite_vp</t>
        </is>
      </c>
      <c r="E2026" s="6" t="n">
        <v>1.5</v>
      </c>
      <c r="F2026" s="6" t="inlineStr">
        <is>
          <t>Luminary Data</t>
        </is>
      </c>
      <c r="G2026" s="6" t="b">
        <v>1</v>
      </c>
      <c r="H2026" s="6" t="b">
        <v>1</v>
      </c>
      <c r="I2026" s="6" t="b">
        <v>0</v>
      </c>
      <c r="J2026" s="7" t="n">
        <v>83784</v>
      </c>
      <c r="K2026" s="6" t="n">
        <v>1</v>
      </c>
      <c r="L2026" s="6" t="inlineStr">
        <is>
          <t>linkedin</t>
        </is>
      </c>
      <c r="M2026" s="6" t="inlineStr">
        <is>
          <t>LI-Retarget-PricingPage-14d</t>
        </is>
      </c>
      <c r="N2026" s="6" t="inlineStr">
        <is>
          <t>linkedin</t>
        </is>
      </c>
      <c r="O2026" s="6" t="inlineStr">
        <is>
          <t>paid-social</t>
        </is>
      </c>
      <c r="P2026" s="6" t="inlineStr">
        <is>
          <t>li_retarget_pricingpage_14d</t>
        </is>
      </c>
      <c r="Q2026" s="6" t="inlineStr">
        <is>
          <t>single-image_pain-point_cta-demo</t>
        </is>
      </c>
      <c r="R2026" s="6" t="inlineStr">
        <is>
          <t>li-retarget-site-visitors-30d</t>
        </is>
      </c>
      <c r="S2026" s="8" t="n">
        <v>45866.51736111111</v>
      </c>
      <c r="T2026" s="6" t="inlineStr">
        <is>
          <t>trial_signup</t>
        </is>
      </c>
    </row>
    <row r="2027">
      <c r="A2027" s="9" t="inlineStr">
        <is>
          <t>PRO-00692</t>
        </is>
      </c>
      <c r="B2027" s="9" t="inlineStr">
        <is>
          <t>Noel Rodriguez</t>
        </is>
      </c>
      <c r="C2027" s="9" t="inlineStr">
        <is>
          <t>VP of Data Engineering</t>
        </is>
      </c>
      <c r="D2027" s="9" t="inlineStr">
        <is>
          <t>c_suite_vp</t>
        </is>
      </c>
      <c r="E2027" s="9" t="n">
        <v>1.5</v>
      </c>
      <c r="F2027" s="9" t="inlineStr">
        <is>
          <t>Luminary Data</t>
        </is>
      </c>
      <c r="G2027" s="9" t="b">
        <v>1</v>
      </c>
      <c r="H2027" s="9" t="b">
        <v>1</v>
      </c>
      <c r="I2027" s="9" t="b">
        <v>0</v>
      </c>
      <c r="J2027" s="10" t="n">
        <v>83784</v>
      </c>
      <c r="K2027" s="9" t="n">
        <v>2</v>
      </c>
      <c r="L2027" s="9" t="inlineStr">
        <is>
          <t>programmatic</t>
        </is>
      </c>
      <c r="M2027" s="9" t="inlineStr">
        <is>
          <t>DSP-Awareness-DataEngineers</t>
        </is>
      </c>
      <c r="N2027" s="9" t="inlineStr">
        <is>
          <t>stackadapt</t>
        </is>
      </c>
      <c r="O2027" s="9" t="inlineStr">
        <is>
          <t>display</t>
        </is>
      </c>
      <c r="P2027" s="9" t="inlineStr">
        <is>
          <t>dsp_awareness_dataengineers</t>
        </is>
      </c>
      <c r="Q2027" s="9" t="inlineStr">
        <is>
          <t>display-banner_retarget</t>
        </is>
      </c>
      <c r="R2027" s="9" t="inlineStr">
        <is>
          <t>retarget-site-visitors-14d</t>
        </is>
      </c>
      <c r="S2027" s="11" t="n">
        <v>45882.49930555555</v>
      </c>
      <c r="T2027" s="9" t="inlineStr">
        <is>
          <t>gated_content_download</t>
        </is>
      </c>
    </row>
    <row r="2028">
      <c r="A2028" s="6" t="inlineStr">
        <is>
          <t>PRO-00692</t>
        </is>
      </c>
      <c r="B2028" s="6" t="inlineStr">
        <is>
          <t>Noel Rodriguez</t>
        </is>
      </c>
      <c r="C2028" s="6" t="inlineStr">
        <is>
          <t>VP of Data Engineering</t>
        </is>
      </c>
      <c r="D2028" s="6" t="inlineStr">
        <is>
          <t>c_suite_vp</t>
        </is>
      </c>
      <c r="E2028" s="6" t="n">
        <v>1.5</v>
      </c>
      <c r="F2028" s="6" t="inlineStr">
        <is>
          <t>Luminary Data</t>
        </is>
      </c>
      <c r="G2028" s="6" t="b">
        <v>1</v>
      </c>
      <c r="H2028" s="6" t="b">
        <v>1</v>
      </c>
      <c r="I2028" s="6" t="b">
        <v>0</v>
      </c>
      <c r="J2028" s="7" t="n">
        <v>83784</v>
      </c>
      <c r="K2028" s="6" t="n">
        <v>3</v>
      </c>
      <c r="L2028" s="6" t="inlineStr">
        <is>
          <t>linkedin</t>
        </is>
      </c>
      <c r="M2028" s="6" t="inlineStr">
        <is>
          <t>LI-Retarget-SiteVisitors-30d</t>
        </is>
      </c>
      <c r="N2028" s="6" t="inlineStr">
        <is>
          <t>linkedin</t>
        </is>
      </c>
      <c r="O2028" s="6" t="inlineStr">
        <is>
          <t>paid-social</t>
        </is>
      </c>
      <c r="P2028" s="6" t="inlineStr">
        <is>
          <t>li_retarget_sitevisitors_30d</t>
        </is>
      </c>
      <c r="Q2028" s="6" t="inlineStr">
        <is>
          <t>single-image_pain-point_cta-trial</t>
        </is>
      </c>
      <c r="R2028" s="6" t="inlineStr">
        <is>
          <t>li-ent-data-engineers</t>
        </is>
      </c>
      <c r="S2028" s="8" t="n">
        <v>45898.40208333333</v>
      </c>
      <c r="T2028" s="6" t="inlineStr">
        <is>
          <t>newsletter_signup</t>
        </is>
      </c>
    </row>
    <row r="2029">
      <c r="A2029" s="9" t="inlineStr">
        <is>
          <t>PRO-00692</t>
        </is>
      </c>
      <c r="B2029" s="9" t="inlineStr">
        <is>
          <t>Noel Rodriguez</t>
        </is>
      </c>
      <c r="C2029" s="9" t="inlineStr">
        <is>
          <t>VP of Data Engineering</t>
        </is>
      </c>
      <c r="D2029" s="9" t="inlineStr">
        <is>
          <t>c_suite_vp</t>
        </is>
      </c>
      <c r="E2029" s="9" t="n">
        <v>1.5</v>
      </c>
      <c r="F2029" s="9" t="inlineStr">
        <is>
          <t>Luminary Data</t>
        </is>
      </c>
      <c r="G2029" s="9" t="b">
        <v>1</v>
      </c>
      <c r="H2029" s="9" t="b">
        <v>1</v>
      </c>
      <c r="I2029" s="9" t="b">
        <v>0</v>
      </c>
      <c r="J2029" s="10" t="n">
        <v>83784</v>
      </c>
      <c r="K2029" s="9" t="n">
        <v>4</v>
      </c>
      <c r="L2029" s="9" t="inlineStr">
        <is>
          <t>g2</t>
        </is>
      </c>
      <c r="M2029" s="9" t="inlineStr">
        <is>
          <t>G2-Retarget-CategoryBuyers</t>
        </is>
      </c>
      <c r="N2029" s="9" t="inlineStr">
        <is>
          <t>g2</t>
        </is>
      </c>
      <c r="O2029" s="9" t="inlineStr">
        <is>
          <t>review-site</t>
        </is>
      </c>
      <c r="P2029" s="9" t="inlineStr">
        <is>
          <t>g2_retarget_categorybuyers</t>
        </is>
      </c>
      <c r="Q2029" s="9" t="inlineStr">
        <is>
          <t>retarget-banner_category</t>
        </is>
      </c>
      <c r="R2029" s="9" t="inlineStr">
        <is>
          <t>etl-tools-comparison</t>
        </is>
      </c>
      <c r="S2029" s="11" t="n">
        <v>45915.39305555556</v>
      </c>
      <c r="T2029" s="9" t="inlineStr">
        <is>
          <t>newsletter_signup</t>
        </is>
      </c>
    </row>
    <row r="2030">
      <c r="A2030" s="6" t="inlineStr">
        <is>
          <t>PRO-00693</t>
        </is>
      </c>
      <c r="B2030" s="6" t="inlineStr">
        <is>
          <t>Finley Robinson</t>
        </is>
      </c>
      <c r="C2030" s="6" t="inlineStr">
        <is>
          <t>Director of Data Engineering</t>
        </is>
      </c>
      <c r="D2030" s="6" t="inlineStr">
        <is>
          <t>director</t>
        </is>
      </c>
      <c r="E2030" s="6" t="n">
        <v>1.25</v>
      </c>
      <c r="F2030" s="6" t="inlineStr">
        <is>
          <t>Luminary Data</t>
        </is>
      </c>
      <c r="G2030" s="6" t="b">
        <v>0</v>
      </c>
      <c r="H2030" s="6" t="b">
        <v>0</v>
      </c>
      <c r="I2030" s="6" t="b">
        <v>0</v>
      </c>
      <c r="J2030" s="7" t="n">
        <v>0</v>
      </c>
      <c r="K2030" s="6" t="n">
        <v>1</v>
      </c>
      <c r="L2030" s="6" t="inlineStr">
        <is>
          <t>google</t>
        </is>
      </c>
      <c r="M2030" s="6" t="inlineStr">
        <is>
          <t>GGL-Competitor-Pipeform-Alt</t>
        </is>
      </c>
      <c r="N2030" s="6" t="inlineStr">
        <is>
          <t>google</t>
        </is>
      </c>
      <c r="O2030" s="6" t="inlineStr">
        <is>
          <t>paid-search</t>
        </is>
      </c>
      <c r="P2030" s="6" t="inlineStr">
        <is>
          <t>ggl_competitor_pipeform_alt</t>
        </is>
      </c>
      <c r="Q2030" s="6" t="inlineStr">
        <is>
          <t>text-ad_search</t>
        </is>
      </c>
      <c r="R2030" s="6" t="inlineStr">
        <is>
          <t>data-pipeline-tools</t>
        </is>
      </c>
      <c r="S2030" s="8" t="n">
        <v>45936.50277777778</v>
      </c>
      <c r="T2030" s="6" t="inlineStr">
        <is>
          <t>newsletter_signup</t>
        </is>
      </c>
    </row>
    <row r="2031">
      <c r="A2031" s="9" t="inlineStr">
        <is>
          <t>PRO-00693</t>
        </is>
      </c>
      <c r="B2031" s="9" t="inlineStr">
        <is>
          <t>Finley Robinson</t>
        </is>
      </c>
      <c r="C2031" s="9" t="inlineStr">
        <is>
          <t>Director of Data Engineering</t>
        </is>
      </c>
      <c r="D2031" s="9" t="inlineStr">
        <is>
          <t>director</t>
        </is>
      </c>
      <c r="E2031" s="9" t="n">
        <v>1.25</v>
      </c>
      <c r="F2031" s="9" t="inlineStr">
        <is>
          <t>Luminary Data</t>
        </is>
      </c>
      <c r="G2031" s="9" t="b">
        <v>0</v>
      </c>
      <c r="H2031" s="9" t="b">
        <v>0</v>
      </c>
      <c r="I2031" s="9" t="b">
        <v>0</v>
      </c>
      <c r="J2031" s="10" t="n">
        <v>0</v>
      </c>
      <c r="K2031" s="9" t="n">
        <v>2</v>
      </c>
      <c r="L2031" s="9" t="inlineStr">
        <is>
          <t>google</t>
        </is>
      </c>
      <c r="M2031" s="9" t="inlineStr">
        <is>
          <t>GGL-Brand-Syncflow-Exact</t>
        </is>
      </c>
      <c r="N2031" s="9" t="inlineStr">
        <is>
          <t>google</t>
        </is>
      </c>
      <c r="O2031" s="9" t="inlineStr">
        <is>
          <t>paid-search</t>
        </is>
      </c>
      <c r="P2031" s="9" t="inlineStr">
        <is>
          <t>ggl_brand_syncflow_exact</t>
        </is>
      </c>
      <c r="Q2031" s="9" t="inlineStr">
        <is>
          <t>text-ad_competitor</t>
        </is>
      </c>
      <c r="R2031" s="9" t="inlineStr">
        <is>
          <t>etl-software</t>
        </is>
      </c>
      <c r="S2031" s="11" t="n">
        <v>45957.46319444444</v>
      </c>
      <c r="T2031" s="9" t="inlineStr">
        <is>
          <t>gated_content_download</t>
        </is>
      </c>
    </row>
    <row r="2032">
      <c r="A2032" s="6" t="inlineStr">
        <is>
          <t>PRO-00694</t>
        </is>
      </c>
      <c r="B2032" s="6" t="inlineStr">
        <is>
          <t>Parker Taylor</t>
        </is>
      </c>
      <c r="C2032" s="6" t="inlineStr">
        <is>
          <t>BI Analyst</t>
        </is>
      </c>
      <c r="D2032" s="6" t="inlineStr">
        <is>
          <t>ic_analyst</t>
        </is>
      </c>
      <c r="E2032" s="6" t="n">
        <v>0.75</v>
      </c>
      <c r="F2032" s="6" t="inlineStr">
        <is>
          <t>Onyx Intelligence</t>
        </is>
      </c>
      <c r="G2032" s="6" t="b">
        <v>0</v>
      </c>
      <c r="H2032" s="6" t="b">
        <v>0</v>
      </c>
      <c r="I2032" s="6" t="b">
        <v>0</v>
      </c>
      <c r="J2032" s="7" t="n">
        <v>0</v>
      </c>
      <c r="K2032" s="6" t="n">
        <v>1</v>
      </c>
      <c r="L2032" s="6" t="inlineStr">
        <is>
          <t>google</t>
        </is>
      </c>
      <c r="M2032" s="6" t="inlineStr">
        <is>
          <t>GGL-NonBrand-ETL-Tools</t>
        </is>
      </c>
      <c r="N2032" s="6" t="inlineStr">
        <is>
          <t>google</t>
        </is>
      </c>
      <c r="O2032" s="6" t="inlineStr">
        <is>
          <t>paid-search</t>
        </is>
      </c>
      <c r="P2032" s="6" t="inlineStr">
        <is>
          <t>ggl_nonbrand_etl_tools</t>
        </is>
      </c>
      <c r="Q2032" s="6" t="inlineStr">
        <is>
          <t>text-ad_search</t>
        </is>
      </c>
      <c r="R2032" s="6" t="inlineStr">
        <is>
          <t>pipeform-alternative</t>
        </is>
      </c>
      <c r="S2032" s="8" t="n">
        <v>45678.59305555555</v>
      </c>
      <c r="T2032" s="6" t="inlineStr">
        <is>
          <t>newsletter_signup</t>
        </is>
      </c>
    </row>
    <row r="2033">
      <c r="A2033" s="9" t="inlineStr">
        <is>
          <t>PRO-00694</t>
        </is>
      </c>
      <c r="B2033" s="9" t="inlineStr">
        <is>
          <t>Parker Taylor</t>
        </is>
      </c>
      <c r="C2033" s="9" t="inlineStr">
        <is>
          <t>BI Analyst</t>
        </is>
      </c>
      <c r="D2033" s="9" t="inlineStr">
        <is>
          <t>ic_analyst</t>
        </is>
      </c>
      <c r="E2033" s="9" t="n">
        <v>0.75</v>
      </c>
      <c r="F2033" s="9" t="inlineStr">
        <is>
          <t>Onyx Intelligence</t>
        </is>
      </c>
      <c r="G2033" s="9" t="b">
        <v>0</v>
      </c>
      <c r="H2033" s="9" t="b">
        <v>0</v>
      </c>
      <c r="I2033" s="9" t="b">
        <v>0</v>
      </c>
      <c r="J2033" s="10" t="n">
        <v>0</v>
      </c>
      <c r="K2033" s="9" t="n">
        <v>2</v>
      </c>
      <c r="L2033" s="9" t="inlineStr">
        <is>
          <t>linkedin</t>
        </is>
      </c>
      <c r="M2033" s="9" t="inlineStr">
        <is>
          <t>LI-Retarget-SiteVisitors-30d</t>
        </is>
      </c>
      <c r="N2033" s="9" t="inlineStr">
        <is>
          <t>linkedin</t>
        </is>
      </c>
      <c r="O2033" s="9" t="inlineStr">
        <is>
          <t>paid-social</t>
        </is>
      </c>
      <c r="P2033" s="9" t="inlineStr">
        <is>
          <t>li_retarget_sitevisitors_30d</t>
        </is>
      </c>
      <c r="Q2033" s="9" t="inlineStr">
        <is>
          <t>single-image_thought-leadership_cta-download</t>
        </is>
      </c>
      <c r="R2033" s="9" t="inlineStr">
        <is>
          <t>li-retarget-site-visitors-30d</t>
        </is>
      </c>
      <c r="S2033" s="11" t="n">
        <v>45691.55763888889</v>
      </c>
      <c r="T2033" s="9" t="inlineStr">
        <is>
          <t>gated_content_download</t>
        </is>
      </c>
    </row>
    <row r="2034">
      <c r="A2034" s="6" t="inlineStr">
        <is>
          <t>PRO-00694</t>
        </is>
      </c>
      <c r="B2034" s="6" t="inlineStr">
        <is>
          <t>Parker Taylor</t>
        </is>
      </c>
      <c r="C2034" s="6" t="inlineStr">
        <is>
          <t>BI Analyst</t>
        </is>
      </c>
      <c r="D2034" s="6" t="inlineStr">
        <is>
          <t>ic_analyst</t>
        </is>
      </c>
      <c r="E2034" s="6" t="n">
        <v>0.75</v>
      </c>
      <c r="F2034" s="6" t="inlineStr">
        <is>
          <t>Onyx Intelligence</t>
        </is>
      </c>
      <c r="G2034" s="6" t="b">
        <v>0</v>
      </c>
      <c r="H2034" s="6" t="b">
        <v>0</v>
      </c>
      <c r="I2034" s="6" t="b">
        <v>0</v>
      </c>
      <c r="J2034" s="7" t="n">
        <v>0</v>
      </c>
      <c r="K2034" s="6" t="n">
        <v>3</v>
      </c>
      <c r="L2034" s="6" t="inlineStr">
        <is>
          <t>linkedin</t>
        </is>
      </c>
      <c r="M2034" s="6" t="inlineStr">
        <is>
          <t>LI-Retarget-SiteVisitors-30d</t>
        </is>
      </c>
      <c r="N2034" s="6" t="inlineStr">
        <is>
          <t>linkedin</t>
        </is>
      </c>
      <c r="O2034" s="6" t="inlineStr">
        <is>
          <t>paid-social</t>
        </is>
      </c>
      <c r="P2034" s="6" t="inlineStr">
        <is>
          <t>li_retarget_sitevisitors_30d</t>
        </is>
      </c>
      <c r="Q2034" s="6" t="inlineStr">
        <is>
          <t>single-image_thought-leadership_cta-download</t>
        </is>
      </c>
      <c r="R2034" s="6" t="inlineStr">
        <is>
          <t>li-abm-strategic-accounts</t>
        </is>
      </c>
      <c r="S2034" s="8" t="n">
        <v>45698.64375</v>
      </c>
      <c r="T2034" s="6" t="inlineStr">
        <is>
          <t>trial_signup</t>
        </is>
      </c>
    </row>
    <row r="2035">
      <c r="A2035" s="9" t="inlineStr">
        <is>
          <t>PRO-00695</t>
        </is>
      </c>
      <c r="B2035" s="9" t="inlineStr">
        <is>
          <t>Cameron Thompson</t>
        </is>
      </c>
      <c r="C2035" s="9" t="inlineStr">
        <is>
          <t>Data Platform Manager</t>
        </is>
      </c>
      <c r="D2035" s="9" t="inlineStr">
        <is>
          <t>manager</t>
        </is>
      </c>
      <c r="E2035" s="9" t="n">
        <v>1</v>
      </c>
      <c r="F2035" s="9" t="inlineStr">
        <is>
          <t>Novabridge</t>
        </is>
      </c>
      <c r="G2035" s="9" t="b">
        <v>0</v>
      </c>
      <c r="H2035" s="9" t="b">
        <v>0</v>
      </c>
      <c r="I2035" s="9" t="b">
        <v>0</v>
      </c>
      <c r="J2035" s="10" t="n">
        <v>0</v>
      </c>
      <c r="K2035" s="9" t="n">
        <v>1</v>
      </c>
      <c r="L2035" s="9" t="inlineStr">
        <is>
          <t>linkedin</t>
        </is>
      </c>
      <c r="M2035" s="9" t="inlineStr">
        <is>
          <t>LI-ABM-Strategic-ENT</t>
        </is>
      </c>
      <c r="N2035" s="9" t="inlineStr">
        <is>
          <t>linkedin</t>
        </is>
      </c>
      <c r="O2035" s="9" t="inlineStr">
        <is>
          <t>paid-social</t>
        </is>
      </c>
      <c r="P2035" s="9" t="inlineStr">
        <is>
          <t>li_abm_strategic_ent</t>
        </is>
      </c>
      <c r="Q2035" s="9" t="inlineStr">
        <is>
          <t>single-image_pain-point_cta-trial</t>
        </is>
      </c>
      <c r="R2035" s="9" t="inlineStr">
        <is>
          <t>li-ent-data-engineers</t>
        </is>
      </c>
      <c r="S2035" s="11" t="n">
        <v>45744.58888888889</v>
      </c>
      <c r="T2035" s="9" t="inlineStr">
        <is>
          <t>gated_content_download</t>
        </is>
      </c>
    </row>
    <row r="2036">
      <c r="A2036" s="6" t="inlineStr">
        <is>
          <t>PRO-00695</t>
        </is>
      </c>
      <c r="B2036" s="6" t="inlineStr">
        <is>
          <t>Cameron Thompson</t>
        </is>
      </c>
      <c r="C2036" s="6" t="inlineStr">
        <is>
          <t>Data Platform Manager</t>
        </is>
      </c>
      <c r="D2036" s="6" t="inlineStr">
        <is>
          <t>manager</t>
        </is>
      </c>
      <c r="E2036" s="6" t="n">
        <v>1</v>
      </c>
      <c r="F2036" s="6" t="inlineStr">
        <is>
          <t>Novabridge</t>
        </is>
      </c>
      <c r="G2036" s="6" t="b">
        <v>0</v>
      </c>
      <c r="H2036" s="6" t="b">
        <v>0</v>
      </c>
      <c r="I2036" s="6" t="b">
        <v>0</v>
      </c>
      <c r="J2036" s="7" t="n">
        <v>0</v>
      </c>
      <c r="K2036" s="6" t="n">
        <v>2</v>
      </c>
      <c r="L2036" s="6" t="inlineStr">
        <is>
          <t>g2</t>
        </is>
      </c>
      <c r="M2036" s="6" t="inlineStr">
        <is>
          <t>G2-Retarget-CategoryBuyers</t>
        </is>
      </c>
      <c r="N2036" s="6" t="inlineStr">
        <is>
          <t>g2</t>
        </is>
      </c>
      <c r="O2036" s="6" t="inlineStr">
        <is>
          <t>review-site</t>
        </is>
      </c>
      <c r="P2036" s="6" t="inlineStr">
        <is>
          <t>g2_retarget_categorybuyers</t>
        </is>
      </c>
      <c r="Q2036" s="6" t="inlineStr">
        <is>
          <t>gated-report_etl</t>
        </is>
      </c>
      <c r="R2036" s="6" t="inlineStr">
        <is>
          <t>pipeline-software-evaluation</t>
        </is>
      </c>
      <c r="S2036" s="8" t="n">
        <v>45754.50902777778</v>
      </c>
      <c r="T2036" s="6" t="inlineStr">
        <is>
          <t>gated_content_download</t>
        </is>
      </c>
    </row>
    <row r="2037">
      <c r="A2037" s="9" t="inlineStr">
        <is>
          <t>PRO-00696</t>
        </is>
      </c>
      <c r="B2037" s="9" t="inlineStr">
        <is>
          <t>Emery Miller</t>
        </is>
      </c>
      <c r="C2037" s="9" t="inlineStr">
        <is>
          <t>Data Engineering Manager</t>
        </is>
      </c>
      <c r="D2037" s="9" t="inlineStr">
        <is>
          <t>manager</t>
        </is>
      </c>
      <c r="E2037" s="9" t="n">
        <v>1</v>
      </c>
      <c r="F2037" s="9" t="inlineStr">
        <is>
          <t>Stackbridge</t>
        </is>
      </c>
      <c r="G2037" s="9" t="b">
        <v>0</v>
      </c>
      <c r="H2037" s="9" t="b">
        <v>0</v>
      </c>
      <c r="I2037" s="9" t="b">
        <v>0</v>
      </c>
      <c r="J2037" s="10" t="n">
        <v>0</v>
      </c>
      <c r="K2037" s="9" t="n">
        <v>1</v>
      </c>
      <c r="L2037" s="9" t="inlineStr">
        <is>
          <t>google</t>
        </is>
      </c>
      <c r="M2037" s="9" t="inlineStr">
        <is>
          <t>GGL-Competitor-Streamlink-Alt</t>
        </is>
      </c>
      <c r="N2037" s="9" t="inlineStr">
        <is>
          <t>google</t>
        </is>
      </c>
      <c r="O2037" s="9" t="inlineStr">
        <is>
          <t>paid-search</t>
        </is>
      </c>
      <c r="P2037" s="9" t="inlineStr">
        <is>
          <t>ggl_competitor_streamlink_alt</t>
        </is>
      </c>
      <c r="Q2037" s="9" t="inlineStr">
        <is>
          <t>text-ad_competitor</t>
        </is>
      </c>
      <c r="R2037" s="9" t="inlineStr">
        <is>
          <t>pipeform-alternative</t>
        </is>
      </c>
      <c r="S2037" s="11" t="n">
        <v>45922.35694444444</v>
      </c>
      <c r="T2037" s="9" t="inlineStr">
        <is>
          <t>gated_content_download</t>
        </is>
      </c>
    </row>
    <row r="2038">
      <c r="A2038" s="6" t="inlineStr">
        <is>
          <t>PRO-00696</t>
        </is>
      </c>
      <c r="B2038" s="6" t="inlineStr">
        <is>
          <t>Emery Miller</t>
        </is>
      </c>
      <c r="C2038" s="6" t="inlineStr">
        <is>
          <t>Data Engineering Manager</t>
        </is>
      </c>
      <c r="D2038" s="6" t="inlineStr">
        <is>
          <t>manager</t>
        </is>
      </c>
      <c r="E2038" s="6" t="n">
        <v>1</v>
      </c>
      <c r="F2038" s="6" t="inlineStr">
        <is>
          <t>Stackbridge</t>
        </is>
      </c>
      <c r="G2038" s="6" t="b">
        <v>0</v>
      </c>
      <c r="H2038" s="6" t="b">
        <v>0</v>
      </c>
      <c r="I2038" s="6" t="b">
        <v>0</v>
      </c>
      <c r="J2038" s="7" t="n">
        <v>0</v>
      </c>
      <c r="K2038" s="6" t="n">
        <v>2</v>
      </c>
      <c r="L2038" s="6" t="inlineStr">
        <is>
          <t>g2</t>
        </is>
      </c>
      <c r="M2038" s="6" t="inlineStr">
        <is>
          <t>G2-Retarget-CategoryBuyers</t>
        </is>
      </c>
      <c r="N2038" s="6" t="inlineStr">
        <is>
          <t>g2</t>
        </is>
      </c>
      <c r="O2038" s="6" t="inlineStr">
        <is>
          <t>review-site</t>
        </is>
      </c>
      <c r="P2038" s="6" t="inlineStr">
        <is>
          <t>g2_retarget_categorybuyers</t>
        </is>
      </c>
      <c r="Q2038" s="6" t="inlineStr">
        <is>
          <t>badge-display_integration</t>
        </is>
      </c>
      <c r="R2038" s="6" t="inlineStr">
        <is>
          <t>pipeline-software-evaluation</t>
        </is>
      </c>
      <c r="S2038" s="8" t="n">
        <v>45938.58958333333</v>
      </c>
      <c r="T2038" s="6" t="inlineStr">
        <is>
          <t>gated_content_download</t>
        </is>
      </c>
    </row>
    <row r="2039">
      <c r="A2039" s="9" t="inlineStr">
        <is>
          <t>PRO-00696</t>
        </is>
      </c>
      <c r="B2039" s="9" t="inlineStr">
        <is>
          <t>Emery Miller</t>
        </is>
      </c>
      <c r="C2039" s="9" t="inlineStr">
        <is>
          <t>Data Engineering Manager</t>
        </is>
      </c>
      <c r="D2039" s="9" t="inlineStr">
        <is>
          <t>manager</t>
        </is>
      </c>
      <c r="E2039" s="9" t="n">
        <v>1</v>
      </c>
      <c r="F2039" s="9" t="inlineStr">
        <is>
          <t>Stackbridge</t>
        </is>
      </c>
      <c r="G2039" s="9" t="b">
        <v>0</v>
      </c>
      <c r="H2039" s="9" t="b">
        <v>0</v>
      </c>
      <c r="I2039" s="9" t="b">
        <v>0</v>
      </c>
      <c r="J2039" s="10" t="n">
        <v>0</v>
      </c>
      <c r="K2039" s="9" t="n">
        <v>3</v>
      </c>
      <c r="L2039" s="9" t="inlineStr">
        <is>
          <t>linkedin</t>
        </is>
      </c>
      <c r="M2039" s="9" t="inlineStr">
        <is>
          <t>LI-Retarget-SiteVisitors-30d</t>
        </is>
      </c>
      <c r="N2039" s="9" t="inlineStr">
        <is>
          <t>linkedin</t>
        </is>
      </c>
      <c r="O2039" s="9" t="inlineStr">
        <is>
          <t>paid-social</t>
        </is>
      </c>
      <c r="P2039" s="9" t="inlineStr">
        <is>
          <t>li_retarget_sitevisitors_30d</t>
        </is>
      </c>
      <c r="Q2039" s="9" t="inlineStr">
        <is>
          <t>single-image_social-proof_cta-learn-more</t>
        </is>
      </c>
      <c r="R2039" s="9" t="inlineStr">
        <is>
          <t>li-abm-strategic-accounts</t>
        </is>
      </c>
      <c r="S2039" s="11" t="n">
        <v>45954.73819444444</v>
      </c>
      <c r="T2039" s="9" t="inlineStr">
        <is>
          <t>gated_content_download</t>
        </is>
      </c>
    </row>
    <row r="2040">
      <c r="A2040" s="6" t="inlineStr">
        <is>
          <t>PRO-00697</t>
        </is>
      </c>
      <c r="B2040" s="6" t="inlineStr">
        <is>
          <t>Casey Robinson</t>
        </is>
      </c>
      <c r="C2040" s="6" t="inlineStr">
        <is>
          <t>Analytics Engineer</t>
        </is>
      </c>
      <c r="D2040" s="6" t="inlineStr">
        <is>
          <t>ic_analyst</t>
        </is>
      </c>
      <c r="E2040" s="6" t="n">
        <v>0.75</v>
      </c>
      <c r="F2040" s="6" t="inlineStr">
        <is>
          <t>Queryspan</t>
        </is>
      </c>
      <c r="G2040" s="6" t="b">
        <v>1</v>
      </c>
      <c r="H2040" s="6" t="b">
        <v>0</v>
      </c>
      <c r="I2040" s="6" t="b">
        <v>0</v>
      </c>
      <c r="J2040" s="7" t="n">
        <v>0</v>
      </c>
      <c r="K2040" s="6" t="n">
        <v>1</v>
      </c>
      <c r="L2040" s="6" t="inlineStr">
        <is>
          <t>linkedin</t>
        </is>
      </c>
      <c r="M2040" s="6" t="inlineStr">
        <is>
          <t>LI-ENT-Awareness-DataIntegration</t>
        </is>
      </c>
      <c r="N2040" s="6" t="inlineStr">
        <is>
          <t>linkedin</t>
        </is>
      </c>
      <c r="O2040" s="6" t="inlineStr">
        <is>
          <t>paid-social</t>
        </is>
      </c>
      <c r="P2040" s="6" t="inlineStr">
        <is>
          <t>li_ent_awareness_dataintegration</t>
        </is>
      </c>
      <c r="Q2040" s="6" t="inlineStr">
        <is>
          <t>single-image_thought-leadership_cta-download</t>
        </is>
      </c>
      <c r="R2040" s="6" t="inlineStr">
        <is>
          <t>li-mid-analytics-directors</t>
        </is>
      </c>
      <c r="S2040" s="8" t="n">
        <v>45687.56527777778</v>
      </c>
      <c r="T2040" s="6" t="inlineStr">
        <is>
          <t>demo_request</t>
        </is>
      </c>
    </row>
    <row r="2041">
      <c r="A2041" s="9" t="inlineStr">
        <is>
          <t>PRO-00697</t>
        </is>
      </c>
      <c r="B2041" s="9" t="inlineStr">
        <is>
          <t>Casey Robinson</t>
        </is>
      </c>
      <c r="C2041" s="9" t="inlineStr">
        <is>
          <t>Analytics Engineer</t>
        </is>
      </c>
      <c r="D2041" s="9" t="inlineStr">
        <is>
          <t>ic_analyst</t>
        </is>
      </c>
      <c r="E2041" s="9" t="n">
        <v>0.75</v>
      </c>
      <c r="F2041" s="9" t="inlineStr">
        <is>
          <t>Queryspan</t>
        </is>
      </c>
      <c r="G2041" s="9" t="b">
        <v>1</v>
      </c>
      <c r="H2041" s="9" t="b">
        <v>0</v>
      </c>
      <c r="I2041" s="9" t="b">
        <v>0</v>
      </c>
      <c r="J2041" s="10" t="n">
        <v>0</v>
      </c>
      <c r="K2041" s="9" t="n">
        <v>2</v>
      </c>
      <c r="L2041" s="9" t="inlineStr">
        <is>
          <t>linkedin</t>
        </is>
      </c>
      <c r="M2041" s="9" t="inlineStr">
        <is>
          <t>LI-ABM-Strategic-ENT</t>
        </is>
      </c>
      <c r="N2041" s="9" t="inlineStr">
        <is>
          <t>linkedin</t>
        </is>
      </c>
      <c r="O2041" s="9" t="inlineStr">
        <is>
          <t>paid-social</t>
        </is>
      </c>
      <c r="P2041" s="9" t="inlineStr">
        <is>
          <t>li_abm_strategic_ent</t>
        </is>
      </c>
      <c r="Q2041" s="9" t="inlineStr">
        <is>
          <t>single-image_thought-leadership_cta-learn-more</t>
        </is>
      </c>
      <c r="R2041" s="9" t="inlineStr">
        <is>
          <t>li-abm-strategic-accounts</t>
        </is>
      </c>
      <c r="S2041" s="11" t="n">
        <v>45694.46111111111</v>
      </c>
      <c r="T2041" s="9" t="inlineStr">
        <is>
          <t>newsletter_signup</t>
        </is>
      </c>
    </row>
    <row r="2042">
      <c r="A2042" s="6" t="inlineStr">
        <is>
          <t>PRO-00697</t>
        </is>
      </c>
      <c r="B2042" s="6" t="inlineStr">
        <is>
          <t>Casey Robinson</t>
        </is>
      </c>
      <c r="C2042" s="6" t="inlineStr">
        <is>
          <t>Analytics Engineer</t>
        </is>
      </c>
      <c r="D2042" s="6" t="inlineStr">
        <is>
          <t>ic_analyst</t>
        </is>
      </c>
      <c r="E2042" s="6" t="n">
        <v>0.75</v>
      </c>
      <c r="F2042" s="6" t="inlineStr">
        <is>
          <t>Queryspan</t>
        </is>
      </c>
      <c r="G2042" s="6" t="b">
        <v>1</v>
      </c>
      <c r="H2042" s="6" t="b">
        <v>0</v>
      </c>
      <c r="I2042" s="6" t="b">
        <v>0</v>
      </c>
      <c r="J2042" s="7" t="n">
        <v>0</v>
      </c>
      <c r="K2042" s="6" t="n">
        <v>3</v>
      </c>
      <c r="L2042" s="6" t="inlineStr">
        <is>
          <t>g2</t>
        </is>
      </c>
      <c r="M2042" s="6" t="inlineStr">
        <is>
          <t>G2-Badge-LP-Integration</t>
        </is>
      </c>
      <c r="N2042" s="6" t="inlineStr">
        <is>
          <t>g2</t>
        </is>
      </c>
      <c r="O2042" s="6" t="inlineStr">
        <is>
          <t>review-site</t>
        </is>
      </c>
      <c r="P2042" s="6" t="inlineStr">
        <is>
          <t>g2_badge_lp_integration</t>
        </is>
      </c>
      <c r="Q2042" s="6" t="inlineStr">
        <is>
          <t>retarget-banner_category</t>
        </is>
      </c>
      <c r="R2042" s="6" t="inlineStr">
        <is>
          <t>data-integration-review</t>
        </is>
      </c>
      <c r="S2042" s="8" t="n">
        <v>45701.57361111111</v>
      </c>
      <c r="T2042" s="6" t="inlineStr">
        <is>
          <t>demo_request</t>
        </is>
      </c>
    </row>
    <row r="2043">
      <c r="A2043" s="9" t="inlineStr">
        <is>
          <t>PRO-00697</t>
        </is>
      </c>
      <c r="B2043" s="9" t="inlineStr">
        <is>
          <t>Casey Robinson</t>
        </is>
      </c>
      <c r="C2043" s="9" t="inlineStr">
        <is>
          <t>Analytics Engineer</t>
        </is>
      </c>
      <c r="D2043" s="9" t="inlineStr">
        <is>
          <t>ic_analyst</t>
        </is>
      </c>
      <c r="E2043" s="9" t="n">
        <v>0.75</v>
      </c>
      <c r="F2043" s="9" t="inlineStr">
        <is>
          <t>Queryspan</t>
        </is>
      </c>
      <c r="G2043" s="9" t="b">
        <v>1</v>
      </c>
      <c r="H2043" s="9" t="b">
        <v>0</v>
      </c>
      <c r="I2043" s="9" t="b">
        <v>0</v>
      </c>
      <c r="J2043" s="10" t="n">
        <v>0</v>
      </c>
      <c r="K2043" s="9" t="n">
        <v>4</v>
      </c>
      <c r="L2043" s="9" t="inlineStr">
        <is>
          <t>google</t>
        </is>
      </c>
      <c r="M2043" s="9" t="inlineStr">
        <is>
          <t>GGL-RLSA-HighIntent-Visitors</t>
        </is>
      </c>
      <c r="N2043" s="9" t="inlineStr">
        <is>
          <t>google</t>
        </is>
      </c>
      <c r="O2043" s="9" t="inlineStr">
        <is>
          <t>paid-search</t>
        </is>
      </c>
      <c r="P2043" s="9" t="inlineStr">
        <is>
          <t>ggl_rlsa_highintent_visitors</t>
        </is>
      </c>
      <c r="Q2043" s="9" t="inlineStr">
        <is>
          <t>text-ad_rlsa</t>
        </is>
      </c>
      <c r="R2043" s="9" t="inlineStr">
        <is>
          <t>pipeform-alternative</t>
        </is>
      </c>
      <c r="S2043" s="11" t="n">
        <v>45719.52152777778</v>
      </c>
      <c r="T2043" s="9" t="inlineStr">
        <is>
          <t>trial_signup</t>
        </is>
      </c>
    </row>
    <row r="2044">
      <c r="A2044" s="6" t="inlineStr">
        <is>
          <t>PRO-00698</t>
        </is>
      </c>
      <c r="B2044" s="6" t="inlineStr">
        <is>
          <t>Phoenix Clark</t>
        </is>
      </c>
      <c r="C2044" s="6" t="inlineStr">
        <is>
          <t>Data Analyst</t>
        </is>
      </c>
      <c r="D2044" s="6" t="inlineStr">
        <is>
          <t>ic_analyst</t>
        </is>
      </c>
      <c r="E2044" s="6" t="n">
        <v>0.75</v>
      </c>
      <c r="F2044" s="6" t="inlineStr">
        <is>
          <t>Catalyst Systems</t>
        </is>
      </c>
      <c r="G2044" s="6" t="b">
        <v>1</v>
      </c>
      <c r="H2044" s="6" t="b">
        <v>1</v>
      </c>
      <c r="I2044" s="6" t="b">
        <v>0</v>
      </c>
      <c r="J2044" s="7" t="n">
        <v>82845</v>
      </c>
      <c r="K2044" s="6" t="n">
        <v>1</v>
      </c>
      <c r="L2044" s="6" t="inlineStr">
        <is>
          <t>linkedin</t>
        </is>
      </c>
      <c r="M2044" s="6" t="inlineStr">
        <is>
          <t>LI-MOFU-Trial-AnalyticsTeams</t>
        </is>
      </c>
      <c r="N2044" s="6" t="inlineStr">
        <is>
          <t>linkedin</t>
        </is>
      </c>
      <c r="O2044" s="6" t="inlineStr">
        <is>
          <t>paid-social</t>
        </is>
      </c>
      <c r="P2044" s="6" t="inlineStr">
        <is>
          <t>li_mofu_trial_analyticsteams</t>
        </is>
      </c>
      <c r="Q2044" s="6" t="inlineStr">
        <is>
          <t>single-image_thought-leadership_cta-download</t>
        </is>
      </c>
      <c r="R2044" s="6" t="inlineStr">
        <is>
          <t>li-lookalike-closed-won</t>
        </is>
      </c>
      <c r="S2044" s="8" t="n">
        <v>45842.47708333333</v>
      </c>
      <c r="T2044" s="6" t="inlineStr">
        <is>
          <t>gated_content_download</t>
        </is>
      </c>
    </row>
    <row r="2045">
      <c r="A2045" s="9" t="inlineStr">
        <is>
          <t>PRO-00698</t>
        </is>
      </c>
      <c r="B2045" s="9" t="inlineStr">
        <is>
          <t>Phoenix Clark</t>
        </is>
      </c>
      <c r="C2045" s="9" t="inlineStr">
        <is>
          <t>Data Analyst</t>
        </is>
      </c>
      <c r="D2045" s="9" t="inlineStr">
        <is>
          <t>ic_analyst</t>
        </is>
      </c>
      <c r="E2045" s="9" t="n">
        <v>0.75</v>
      </c>
      <c r="F2045" s="9" t="inlineStr">
        <is>
          <t>Catalyst Systems</t>
        </is>
      </c>
      <c r="G2045" s="9" t="b">
        <v>1</v>
      </c>
      <c r="H2045" s="9" t="b">
        <v>1</v>
      </c>
      <c r="I2045" s="9" t="b">
        <v>0</v>
      </c>
      <c r="J2045" s="10" t="n">
        <v>82845</v>
      </c>
      <c r="K2045" s="9" t="n">
        <v>2</v>
      </c>
      <c r="L2045" s="9" t="inlineStr">
        <is>
          <t>google</t>
        </is>
      </c>
      <c r="M2045" s="9" t="inlineStr">
        <is>
          <t>GGL-Brand-Syncflow-Exact</t>
        </is>
      </c>
      <c r="N2045" s="9" t="inlineStr">
        <is>
          <t>google</t>
        </is>
      </c>
      <c r="O2045" s="9" t="inlineStr">
        <is>
          <t>paid-search</t>
        </is>
      </c>
      <c r="P2045" s="9" t="inlineStr">
        <is>
          <t>ggl_brand_syncflow_exact</t>
        </is>
      </c>
      <c r="Q2045" s="9" t="inlineStr">
        <is>
          <t>text-ad_rlsa</t>
        </is>
      </c>
      <c r="R2045" s="9" t="inlineStr">
        <is>
          <t>data-pipeline-tools</t>
        </is>
      </c>
      <c r="S2045" s="11" t="n">
        <v>45860.74236111111</v>
      </c>
      <c r="T2045" s="9" t="inlineStr">
        <is>
          <t>demo_request</t>
        </is>
      </c>
    </row>
    <row r="2046">
      <c r="A2046" s="6" t="inlineStr">
        <is>
          <t>PRO-00698</t>
        </is>
      </c>
      <c r="B2046" s="6" t="inlineStr">
        <is>
          <t>Phoenix Clark</t>
        </is>
      </c>
      <c r="C2046" s="6" t="inlineStr">
        <is>
          <t>Data Analyst</t>
        </is>
      </c>
      <c r="D2046" s="6" t="inlineStr">
        <is>
          <t>ic_analyst</t>
        </is>
      </c>
      <c r="E2046" s="6" t="n">
        <v>0.75</v>
      </c>
      <c r="F2046" s="6" t="inlineStr">
        <is>
          <t>Catalyst Systems</t>
        </is>
      </c>
      <c r="G2046" s="6" t="b">
        <v>1</v>
      </c>
      <c r="H2046" s="6" t="b">
        <v>1</v>
      </c>
      <c r="I2046" s="6" t="b">
        <v>0</v>
      </c>
      <c r="J2046" s="7" t="n">
        <v>82845</v>
      </c>
      <c r="K2046" s="6" t="n">
        <v>3</v>
      </c>
      <c r="L2046" s="6" t="inlineStr">
        <is>
          <t>linkedin</t>
        </is>
      </c>
      <c r="M2046" s="6" t="inlineStr">
        <is>
          <t>LI-Retarget-PricingPage-14d</t>
        </is>
      </c>
      <c r="N2046" s="6" t="inlineStr">
        <is>
          <t>linkedin</t>
        </is>
      </c>
      <c r="O2046" s="6" t="inlineStr">
        <is>
          <t>paid-social</t>
        </is>
      </c>
      <c r="P2046" s="6" t="inlineStr">
        <is>
          <t>li_retarget_pricingpage_14d</t>
        </is>
      </c>
      <c r="Q2046" s="6" t="inlineStr">
        <is>
          <t>single-image_pain-point_cta-demo</t>
        </is>
      </c>
      <c r="R2046" s="6" t="inlineStr">
        <is>
          <t>li-abm-strategic-accounts</t>
        </is>
      </c>
      <c r="S2046" s="8" t="n">
        <v>45869.38263888889</v>
      </c>
      <c r="T2046" s="6" t="inlineStr">
        <is>
          <t>newsletter_signup</t>
        </is>
      </c>
    </row>
    <row r="2047">
      <c r="A2047" s="9" t="inlineStr">
        <is>
          <t>PRO-00698</t>
        </is>
      </c>
      <c r="B2047" s="9" t="inlineStr">
        <is>
          <t>Phoenix Clark</t>
        </is>
      </c>
      <c r="C2047" s="9" t="inlineStr">
        <is>
          <t>Data Analyst</t>
        </is>
      </c>
      <c r="D2047" s="9" t="inlineStr">
        <is>
          <t>ic_analyst</t>
        </is>
      </c>
      <c r="E2047" s="9" t="n">
        <v>0.75</v>
      </c>
      <c r="F2047" s="9" t="inlineStr">
        <is>
          <t>Catalyst Systems</t>
        </is>
      </c>
      <c r="G2047" s="9" t="b">
        <v>1</v>
      </c>
      <c r="H2047" s="9" t="b">
        <v>1</v>
      </c>
      <c r="I2047" s="9" t="b">
        <v>0</v>
      </c>
      <c r="J2047" s="10" t="n">
        <v>82845</v>
      </c>
      <c r="K2047" s="9" t="n">
        <v>4</v>
      </c>
      <c r="L2047" s="9" t="inlineStr">
        <is>
          <t>programmatic</t>
        </is>
      </c>
      <c r="M2047" s="9" t="inlineStr">
        <is>
          <t>DSP-ABM-AirCover-Strategic</t>
        </is>
      </c>
      <c r="N2047" s="9" t="inlineStr">
        <is>
          <t>stackadapt</t>
        </is>
      </c>
      <c r="O2047" s="9" t="inlineStr">
        <is>
          <t>display</t>
        </is>
      </c>
      <c r="P2047" s="9" t="inlineStr">
        <is>
          <t>dsp_abm_aircover_strategic</t>
        </is>
      </c>
      <c r="Q2047" s="9" t="inlineStr">
        <is>
          <t>display-banner_retarget</t>
        </is>
      </c>
      <c r="R2047" s="9" t="inlineStr">
        <is>
          <t>abm-strategic-accounts</t>
        </is>
      </c>
      <c r="S2047" s="11" t="n">
        <v>45876.72291666667</v>
      </c>
      <c r="T2047" s="9" t="inlineStr">
        <is>
          <t>trial_signup</t>
        </is>
      </c>
    </row>
    <row r="2048">
      <c r="A2048" s="6" t="inlineStr">
        <is>
          <t>PRO-00699</t>
        </is>
      </c>
      <c r="B2048" s="6" t="inlineStr">
        <is>
          <t>Peyton Moore</t>
        </is>
      </c>
      <c r="C2048" s="6" t="inlineStr">
        <is>
          <t>Analytics Engineer</t>
        </is>
      </c>
      <c r="D2048" s="6" t="inlineStr">
        <is>
          <t>ic_analyst</t>
        </is>
      </c>
      <c r="E2048" s="6" t="n">
        <v>0.75</v>
      </c>
      <c r="F2048" s="6" t="inlineStr">
        <is>
          <t>Queryspan</t>
        </is>
      </c>
      <c r="G2048" s="6" t="b">
        <v>0</v>
      </c>
      <c r="H2048" s="6" t="b">
        <v>0</v>
      </c>
      <c r="I2048" s="6" t="b">
        <v>0</v>
      </c>
      <c r="J2048" s="7" t="n">
        <v>0</v>
      </c>
      <c r="K2048" s="6" t="n">
        <v>1</v>
      </c>
      <c r="L2048" s="6" t="inlineStr">
        <is>
          <t>google</t>
        </is>
      </c>
      <c r="M2048" s="6" t="inlineStr">
        <is>
          <t>GGL-NonBrand-DataPipeline</t>
        </is>
      </c>
      <c r="N2048" s="6" t="inlineStr">
        <is>
          <t>google</t>
        </is>
      </c>
      <c r="O2048" s="6" t="inlineStr">
        <is>
          <t>paid-search</t>
        </is>
      </c>
      <c r="P2048" s="6" t="inlineStr">
        <is>
          <t>ggl_nonbrand_datapipeline</t>
        </is>
      </c>
      <c r="Q2048" s="6" t="inlineStr">
        <is>
          <t>text-ad_search</t>
        </is>
      </c>
      <c r="R2048" s="6" t="inlineStr">
        <is>
          <t>data-pipeline-tools</t>
        </is>
      </c>
      <c r="S2048" s="8" t="n">
        <v>45782.35347222222</v>
      </c>
      <c r="T2048" s="6" t="inlineStr">
        <is>
          <t>gated_content_download</t>
        </is>
      </c>
    </row>
    <row r="2049">
      <c r="A2049" s="9" t="inlineStr">
        <is>
          <t>PRO-00699</t>
        </is>
      </c>
      <c r="B2049" s="9" t="inlineStr">
        <is>
          <t>Peyton Moore</t>
        </is>
      </c>
      <c r="C2049" s="9" t="inlineStr">
        <is>
          <t>Analytics Engineer</t>
        </is>
      </c>
      <c r="D2049" s="9" t="inlineStr">
        <is>
          <t>ic_analyst</t>
        </is>
      </c>
      <c r="E2049" s="9" t="n">
        <v>0.75</v>
      </c>
      <c r="F2049" s="9" t="inlineStr">
        <is>
          <t>Queryspan</t>
        </is>
      </c>
      <c r="G2049" s="9" t="b">
        <v>0</v>
      </c>
      <c r="H2049" s="9" t="b">
        <v>0</v>
      </c>
      <c r="I2049" s="9" t="b">
        <v>0</v>
      </c>
      <c r="J2049" s="10" t="n">
        <v>0</v>
      </c>
      <c r="K2049" s="9" t="n">
        <v>2</v>
      </c>
      <c r="L2049" s="9" t="inlineStr">
        <is>
          <t>linkedin</t>
        </is>
      </c>
      <c r="M2049" s="9" t="inlineStr">
        <is>
          <t>LI-MOFU-Trial-AnalyticsTeams</t>
        </is>
      </c>
      <c r="N2049" s="9" t="inlineStr">
        <is>
          <t>linkedin</t>
        </is>
      </c>
      <c r="O2049" s="9" t="inlineStr">
        <is>
          <t>paid-social</t>
        </is>
      </c>
      <c r="P2049" s="9" t="inlineStr">
        <is>
          <t>li_mofu_trial_analyticsteams</t>
        </is>
      </c>
      <c r="Q2049" s="9" t="inlineStr">
        <is>
          <t>single-image_pain-point_cta-trial</t>
        </is>
      </c>
      <c r="R2049" s="9" t="inlineStr">
        <is>
          <t>li-retarget-site-visitors-30d</t>
        </is>
      </c>
      <c r="S2049" s="11" t="n">
        <v>45800.71319444444</v>
      </c>
      <c r="T2049" s="9" t="inlineStr">
        <is>
          <t>gated_content_download</t>
        </is>
      </c>
    </row>
    <row r="2050">
      <c r="A2050" s="6" t="inlineStr">
        <is>
          <t>PRO-00700</t>
        </is>
      </c>
      <c r="B2050" s="6" t="inlineStr">
        <is>
          <t>Drew Thompson</t>
        </is>
      </c>
      <c r="C2050" s="6" t="inlineStr">
        <is>
          <t>Analytics Manager</t>
        </is>
      </c>
      <c r="D2050" s="6" t="inlineStr">
        <is>
          <t>manager</t>
        </is>
      </c>
      <c r="E2050" s="6" t="n">
        <v>1</v>
      </c>
      <c r="F2050" s="6" t="inlineStr">
        <is>
          <t>Axiom Cloud</t>
        </is>
      </c>
      <c r="G2050" s="6" t="b">
        <v>1</v>
      </c>
      <c r="H2050" s="6" t="b">
        <v>0</v>
      </c>
      <c r="I2050" s="6" t="b">
        <v>0</v>
      </c>
      <c r="J2050" s="7" t="n">
        <v>0</v>
      </c>
      <c r="K2050" s="6" t="n">
        <v>1</v>
      </c>
      <c r="L2050" s="6" t="inlineStr">
        <is>
          <t>linkedin</t>
        </is>
      </c>
      <c r="M2050" s="6" t="inlineStr">
        <is>
          <t>LI-ABM-Strategic-ENT</t>
        </is>
      </c>
      <c r="N2050" s="6" t="inlineStr">
        <is>
          <t>linkedin</t>
        </is>
      </c>
      <c r="O2050" s="6" t="inlineStr">
        <is>
          <t>paid-social</t>
        </is>
      </c>
      <c r="P2050" s="6" t="inlineStr">
        <is>
          <t>li_abm_strategic_ent</t>
        </is>
      </c>
      <c r="Q2050" s="6" t="inlineStr">
        <is>
          <t>single-image_thought-leadership_cta-learn-more</t>
        </is>
      </c>
      <c r="R2050" s="6" t="inlineStr">
        <is>
          <t>li-retarget-site-visitors-30d</t>
        </is>
      </c>
      <c r="S2050" s="8" t="n">
        <v>45740.61944444444</v>
      </c>
      <c r="T2050" s="6" t="inlineStr">
        <is>
          <t>gated_content_download</t>
        </is>
      </c>
    </row>
    <row r="2051">
      <c r="A2051" s="9" t="inlineStr">
        <is>
          <t>PRO-00700</t>
        </is>
      </c>
      <c r="B2051" s="9" t="inlineStr">
        <is>
          <t>Drew Thompson</t>
        </is>
      </c>
      <c r="C2051" s="9" t="inlineStr">
        <is>
          <t>Analytics Manager</t>
        </is>
      </c>
      <c r="D2051" s="9" t="inlineStr">
        <is>
          <t>manager</t>
        </is>
      </c>
      <c r="E2051" s="9" t="n">
        <v>1</v>
      </c>
      <c r="F2051" s="9" t="inlineStr">
        <is>
          <t>Axiom Cloud</t>
        </is>
      </c>
      <c r="G2051" s="9" t="b">
        <v>1</v>
      </c>
      <c r="H2051" s="9" t="b">
        <v>0</v>
      </c>
      <c r="I2051" s="9" t="b">
        <v>0</v>
      </c>
      <c r="J2051" s="10" t="n">
        <v>0</v>
      </c>
      <c r="K2051" s="9" t="n">
        <v>2</v>
      </c>
      <c r="L2051" s="9" t="inlineStr">
        <is>
          <t>google</t>
        </is>
      </c>
      <c r="M2051" s="9" t="inlineStr">
        <is>
          <t>GGL-NonBrand-ETL-Tools</t>
        </is>
      </c>
      <c r="N2051" s="9" t="inlineStr">
        <is>
          <t>google</t>
        </is>
      </c>
      <c r="O2051" s="9" t="inlineStr">
        <is>
          <t>paid-search</t>
        </is>
      </c>
      <c r="P2051" s="9" t="inlineStr">
        <is>
          <t>ggl_nonbrand_etl_tools</t>
        </is>
      </c>
      <c r="Q2051" s="9" t="inlineStr">
        <is>
          <t>text-ad_competitor</t>
        </is>
      </c>
      <c r="R2051" s="9" t="inlineStr">
        <is>
          <t>data-integration-platform</t>
        </is>
      </c>
      <c r="S2051" s="11" t="n">
        <v>45761.35277777778</v>
      </c>
      <c r="T2051" s="9" t="inlineStr">
        <is>
          <t>gated_content_download</t>
        </is>
      </c>
    </row>
    <row r="2052">
      <c r="A2052" s="6" t="inlineStr">
        <is>
          <t>PRO-00700</t>
        </is>
      </c>
      <c r="B2052" s="6" t="inlineStr">
        <is>
          <t>Drew Thompson</t>
        </is>
      </c>
      <c r="C2052" s="6" t="inlineStr">
        <is>
          <t>Analytics Manager</t>
        </is>
      </c>
      <c r="D2052" s="6" t="inlineStr">
        <is>
          <t>manager</t>
        </is>
      </c>
      <c r="E2052" s="6" t="n">
        <v>1</v>
      </c>
      <c r="F2052" s="6" t="inlineStr">
        <is>
          <t>Axiom Cloud</t>
        </is>
      </c>
      <c r="G2052" s="6" t="b">
        <v>1</v>
      </c>
      <c r="H2052" s="6" t="b">
        <v>0</v>
      </c>
      <c r="I2052" s="6" t="b">
        <v>0</v>
      </c>
      <c r="J2052" s="7" t="n">
        <v>0</v>
      </c>
      <c r="K2052" s="6" t="n">
        <v>3</v>
      </c>
      <c r="L2052" s="6" t="inlineStr">
        <is>
          <t>linkedin</t>
        </is>
      </c>
      <c r="M2052" s="6" t="inlineStr">
        <is>
          <t>LI-Retarget-SiteVisitors-30d</t>
        </is>
      </c>
      <c r="N2052" s="6" t="inlineStr">
        <is>
          <t>linkedin</t>
        </is>
      </c>
      <c r="O2052" s="6" t="inlineStr">
        <is>
          <t>paid-social</t>
        </is>
      </c>
      <c r="P2052" s="6" t="inlineStr">
        <is>
          <t>li_retarget_sitevisitors_30d</t>
        </is>
      </c>
      <c r="Q2052" s="6" t="inlineStr">
        <is>
          <t>single-image_product-feature_cta-trial</t>
        </is>
      </c>
      <c r="R2052" s="6" t="inlineStr">
        <is>
          <t>li-abm-strategic-accounts</t>
        </is>
      </c>
      <c r="S2052" s="8" t="n">
        <v>45782.33402777778</v>
      </c>
      <c r="T2052" s="6" t="inlineStr">
        <is>
          <t>trial_signup</t>
        </is>
      </c>
    </row>
    <row r="2053">
      <c r="A2053" s="9" t="inlineStr">
        <is>
          <t>PRO-00700</t>
        </is>
      </c>
      <c r="B2053" s="9" t="inlineStr">
        <is>
          <t>Drew Thompson</t>
        </is>
      </c>
      <c r="C2053" s="9" t="inlineStr">
        <is>
          <t>Analytics Manager</t>
        </is>
      </c>
      <c r="D2053" s="9" t="inlineStr">
        <is>
          <t>manager</t>
        </is>
      </c>
      <c r="E2053" s="9" t="n">
        <v>1</v>
      </c>
      <c r="F2053" s="9" t="inlineStr">
        <is>
          <t>Axiom Cloud</t>
        </is>
      </c>
      <c r="G2053" s="9" t="b">
        <v>1</v>
      </c>
      <c r="H2053" s="9" t="b">
        <v>0</v>
      </c>
      <c r="I2053" s="9" t="b">
        <v>0</v>
      </c>
      <c r="J2053" s="10" t="n">
        <v>0</v>
      </c>
      <c r="K2053" s="9" t="n">
        <v>4</v>
      </c>
      <c r="L2053" s="9" t="inlineStr">
        <is>
          <t>linkedin</t>
        </is>
      </c>
      <c r="M2053" s="9" t="inlineStr">
        <is>
          <t>LI-MOFU-Demo-DataEngineers</t>
        </is>
      </c>
      <c r="N2053" s="9" t="inlineStr">
        <is>
          <t>linkedin</t>
        </is>
      </c>
      <c r="O2053" s="9" t="inlineStr">
        <is>
          <t>paid-social</t>
        </is>
      </c>
      <c r="P2053" s="9" t="inlineStr">
        <is>
          <t>li_mofu_demo_dataengineers</t>
        </is>
      </c>
      <c r="Q2053" s="9" t="inlineStr">
        <is>
          <t>single-image_product-feature_cta-trial</t>
        </is>
      </c>
      <c r="R2053" s="9" t="inlineStr">
        <is>
          <t>li-ent-data-engineers</t>
        </is>
      </c>
      <c r="S2053" s="11" t="n">
        <v>45803.42291666667</v>
      </c>
      <c r="T2053" s="9" t="inlineStr">
        <is>
          <t>demo_request</t>
        </is>
      </c>
    </row>
    <row r="2054">
      <c r="A2054" s="6" t="inlineStr">
        <is>
          <t>PRO-00701</t>
        </is>
      </c>
      <c r="B2054" s="6" t="inlineStr">
        <is>
          <t>Blake Johnson</t>
        </is>
      </c>
      <c r="C2054" s="6" t="inlineStr">
        <is>
          <t>BI Manager</t>
        </is>
      </c>
      <c r="D2054" s="6" t="inlineStr">
        <is>
          <t>manager</t>
        </is>
      </c>
      <c r="E2054" s="6" t="n">
        <v>1</v>
      </c>
      <c r="F2054" s="6" t="inlineStr">
        <is>
          <t>Prismware</t>
        </is>
      </c>
      <c r="G2054" s="6" t="b">
        <v>1</v>
      </c>
      <c r="H2054" s="6" t="b">
        <v>0</v>
      </c>
      <c r="I2054" s="6" t="b">
        <v>0</v>
      </c>
      <c r="J2054" s="7" t="n">
        <v>0</v>
      </c>
      <c r="K2054" s="6" t="n">
        <v>1</v>
      </c>
      <c r="L2054" s="6" t="inlineStr">
        <is>
          <t>google</t>
        </is>
      </c>
      <c r="M2054" s="6" t="inlineStr">
        <is>
          <t>GGL-Competitor-Pipeform-Alt</t>
        </is>
      </c>
      <c r="N2054" s="6" t="inlineStr">
        <is>
          <t>google</t>
        </is>
      </c>
      <c r="O2054" s="6" t="inlineStr">
        <is>
          <t>paid-search</t>
        </is>
      </c>
      <c r="P2054" s="6" t="inlineStr">
        <is>
          <t>ggl_competitor_pipeform_alt</t>
        </is>
      </c>
      <c r="Q2054" s="6" t="inlineStr">
        <is>
          <t>text-ad_rlsa</t>
        </is>
      </c>
      <c r="R2054" s="6" t="inlineStr">
        <is>
          <t>syncflow-alternative</t>
        </is>
      </c>
      <c r="S2054" s="8" t="n">
        <v>45748.62222222222</v>
      </c>
      <c r="T2054" s="6" t="inlineStr">
        <is>
          <t>trial_signup</t>
        </is>
      </c>
    </row>
    <row r="2055">
      <c r="A2055" s="9" t="inlineStr">
        <is>
          <t>PRO-00701</t>
        </is>
      </c>
      <c r="B2055" s="9" t="inlineStr">
        <is>
          <t>Blake Johnson</t>
        </is>
      </c>
      <c r="C2055" s="9" t="inlineStr">
        <is>
          <t>BI Manager</t>
        </is>
      </c>
      <c r="D2055" s="9" t="inlineStr">
        <is>
          <t>manager</t>
        </is>
      </c>
      <c r="E2055" s="9" t="n">
        <v>1</v>
      </c>
      <c r="F2055" s="9" t="inlineStr">
        <is>
          <t>Prismware</t>
        </is>
      </c>
      <c r="G2055" s="9" t="b">
        <v>1</v>
      </c>
      <c r="H2055" s="9" t="b">
        <v>0</v>
      </c>
      <c r="I2055" s="9" t="b">
        <v>0</v>
      </c>
      <c r="J2055" s="10" t="n">
        <v>0</v>
      </c>
      <c r="K2055" s="9" t="n">
        <v>2</v>
      </c>
      <c r="L2055" s="9" t="inlineStr">
        <is>
          <t>linkedin</t>
        </is>
      </c>
      <c r="M2055" s="9" t="inlineStr">
        <is>
          <t>LI-ENT-Awareness-DataIntegration</t>
        </is>
      </c>
      <c r="N2055" s="9" t="inlineStr">
        <is>
          <t>linkedin</t>
        </is>
      </c>
      <c r="O2055" s="9" t="inlineStr">
        <is>
          <t>paid-social</t>
        </is>
      </c>
      <c r="P2055" s="9" t="inlineStr">
        <is>
          <t>li_ent_awareness_dataintegration</t>
        </is>
      </c>
      <c r="Q2055" s="9" t="inlineStr">
        <is>
          <t>single-image_social-proof_cta-demo</t>
        </is>
      </c>
      <c r="R2055" s="9" t="inlineStr">
        <is>
          <t>li-ent-data-engineers</t>
        </is>
      </c>
      <c r="S2055" s="11" t="n">
        <v>45765.62708333333</v>
      </c>
      <c r="T2055" s="9" t="inlineStr">
        <is>
          <t>newsletter_signup</t>
        </is>
      </c>
    </row>
    <row r="2056">
      <c r="A2056" s="6" t="inlineStr">
        <is>
          <t>PRO-00701</t>
        </is>
      </c>
      <c r="B2056" s="6" t="inlineStr">
        <is>
          <t>Blake Johnson</t>
        </is>
      </c>
      <c r="C2056" s="6" t="inlineStr">
        <is>
          <t>BI Manager</t>
        </is>
      </c>
      <c r="D2056" s="6" t="inlineStr">
        <is>
          <t>manager</t>
        </is>
      </c>
      <c r="E2056" s="6" t="n">
        <v>1</v>
      </c>
      <c r="F2056" s="6" t="inlineStr">
        <is>
          <t>Prismware</t>
        </is>
      </c>
      <c r="G2056" s="6" t="b">
        <v>1</v>
      </c>
      <c r="H2056" s="6" t="b">
        <v>0</v>
      </c>
      <c r="I2056" s="6" t="b">
        <v>0</v>
      </c>
      <c r="J2056" s="7" t="n">
        <v>0</v>
      </c>
      <c r="K2056" s="6" t="n">
        <v>3</v>
      </c>
      <c r="L2056" s="6" t="inlineStr">
        <is>
          <t>google</t>
        </is>
      </c>
      <c r="M2056" s="6" t="inlineStr">
        <is>
          <t>GGL-NonBrand-ETL-Tools</t>
        </is>
      </c>
      <c r="N2056" s="6" t="inlineStr">
        <is>
          <t>google</t>
        </is>
      </c>
      <c r="O2056" s="6" t="inlineStr">
        <is>
          <t>paid-search</t>
        </is>
      </c>
      <c r="P2056" s="6" t="inlineStr">
        <is>
          <t>ggl_nonbrand_etl_tools</t>
        </is>
      </c>
      <c r="Q2056" s="6" t="inlineStr">
        <is>
          <t>text-ad_rlsa</t>
        </is>
      </c>
      <c r="R2056" s="6" t="inlineStr">
        <is>
          <t>data-integration-platform</t>
        </is>
      </c>
      <c r="S2056" s="8" t="n">
        <v>45778.58055555556</v>
      </c>
      <c r="T2056" s="6" t="inlineStr">
        <is>
          <t>newsletter_signup</t>
        </is>
      </c>
    </row>
    <row r="2057">
      <c r="A2057" s="9" t="inlineStr">
        <is>
          <t>PRO-00702</t>
        </is>
      </c>
      <c r="B2057" s="9" t="inlineStr">
        <is>
          <t>Peyton Garcia</t>
        </is>
      </c>
      <c r="C2057" s="9" t="inlineStr">
        <is>
          <t>Analytics Manager</t>
        </is>
      </c>
      <c r="D2057" s="9" t="inlineStr">
        <is>
          <t>manager</t>
        </is>
      </c>
      <c r="E2057" s="9" t="n">
        <v>1</v>
      </c>
      <c r="F2057" s="9" t="inlineStr">
        <is>
          <t>Cloudnetic</t>
        </is>
      </c>
      <c r="G2057" s="9" t="b">
        <v>1</v>
      </c>
      <c r="H2057" s="9" t="b">
        <v>1</v>
      </c>
      <c r="I2057" s="9" t="b">
        <v>1</v>
      </c>
      <c r="J2057" s="10" t="n">
        <v>76915</v>
      </c>
      <c r="K2057" s="9" t="n">
        <v>1</v>
      </c>
      <c r="L2057" s="9" t="inlineStr">
        <is>
          <t>linkedin</t>
        </is>
      </c>
      <c r="M2057" s="9" t="inlineStr">
        <is>
          <t>LI-ABM-Strategic-ENT</t>
        </is>
      </c>
      <c r="N2057" s="9" t="inlineStr">
        <is>
          <t>linkedin</t>
        </is>
      </c>
      <c r="O2057" s="9" t="inlineStr">
        <is>
          <t>paid-social</t>
        </is>
      </c>
      <c r="P2057" s="9" t="inlineStr">
        <is>
          <t>li_abm_strategic_ent</t>
        </is>
      </c>
      <c r="Q2057" s="9" t="inlineStr">
        <is>
          <t>single-image_pain-point_cta-demo</t>
        </is>
      </c>
      <c r="R2057" s="9" t="inlineStr">
        <is>
          <t>li-retarget-site-visitors-30d</t>
        </is>
      </c>
      <c r="S2057" s="11" t="n">
        <v>45715.54027777778</v>
      </c>
      <c r="T2057" s="9" t="inlineStr">
        <is>
          <t>trial_signup</t>
        </is>
      </c>
    </row>
    <row r="2058">
      <c r="A2058" s="6" t="inlineStr">
        <is>
          <t>PRO-00702</t>
        </is>
      </c>
      <c r="B2058" s="6" t="inlineStr">
        <is>
          <t>Peyton Garcia</t>
        </is>
      </c>
      <c r="C2058" s="6" t="inlineStr">
        <is>
          <t>Analytics Manager</t>
        </is>
      </c>
      <c r="D2058" s="6" t="inlineStr">
        <is>
          <t>manager</t>
        </is>
      </c>
      <c r="E2058" s="6" t="n">
        <v>1</v>
      </c>
      <c r="F2058" s="6" t="inlineStr">
        <is>
          <t>Cloudnetic</t>
        </is>
      </c>
      <c r="G2058" s="6" t="b">
        <v>1</v>
      </c>
      <c r="H2058" s="6" t="b">
        <v>1</v>
      </c>
      <c r="I2058" s="6" t="b">
        <v>1</v>
      </c>
      <c r="J2058" s="7" t="n">
        <v>76915</v>
      </c>
      <c r="K2058" s="6" t="n">
        <v>2</v>
      </c>
      <c r="L2058" s="6" t="inlineStr">
        <is>
          <t>google</t>
        </is>
      </c>
      <c r="M2058" s="6" t="inlineStr">
        <is>
          <t>GGL-Brand-Syncflow-Exact</t>
        </is>
      </c>
      <c r="N2058" s="6" t="inlineStr">
        <is>
          <t>google</t>
        </is>
      </c>
      <c r="O2058" s="6" t="inlineStr">
        <is>
          <t>paid-search</t>
        </is>
      </c>
      <c r="P2058" s="6" t="inlineStr">
        <is>
          <t>ggl_brand_syncflow_exact</t>
        </is>
      </c>
      <c r="Q2058" s="6" t="inlineStr">
        <is>
          <t>text-ad_rlsa</t>
        </is>
      </c>
      <c r="R2058" s="6" t="inlineStr">
        <is>
          <t>syncflow-alternative</t>
        </is>
      </c>
      <c r="S2058" s="8" t="n">
        <v>45735.66597222222</v>
      </c>
      <c r="T2058" s="6" t="inlineStr">
        <is>
          <t>newsletter_signup</t>
        </is>
      </c>
    </row>
    <row r="2059">
      <c r="A2059" s="9" t="inlineStr">
        <is>
          <t>PRO-00702</t>
        </is>
      </c>
      <c r="B2059" s="9" t="inlineStr">
        <is>
          <t>Peyton Garcia</t>
        </is>
      </c>
      <c r="C2059" s="9" t="inlineStr">
        <is>
          <t>Analytics Manager</t>
        </is>
      </c>
      <c r="D2059" s="9" t="inlineStr">
        <is>
          <t>manager</t>
        </is>
      </c>
      <c r="E2059" s="9" t="n">
        <v>1</v>
      </c>
      <c r="F2059" s="9" t="inlineStr">
        <is>
          <t>Cloudnetic</t>
        </is>
      </c>
      <c r="G2059" s="9" t="b">
        <v>1</v>
      </c>
      <c r="H2059" s="9" t="b">
        <v>1</v>
      </c>
      <c r="I2059" s="9" t="b">
        <v>1</v>
      </c>
      <c r="J2059" s="10" t="n">
        <v>76915</v>
      </c>
      <c r="K2059" s="9" t="n">
        <v>3</v>
      </c>
      <c r="L2059" s="9" t="inlineStr">
        <is>
          <t>g2</t>
        </is>
      </c>
      <c r="M2059" s="9" t="inlineStr">
        <is>
          <t>G2-GridReport-ETL-Gated</t>
        </is>
      </c>
      <c r="N2059" s="9" t="inlineStr">
        <is>
          <t>g2</t>
        </is>
      </c>
      <c r="O2059" s="9" t="inlineStr">
        <is>
          <t>review-site</t>
        </is>
      </c>
      <c r="P2059" s="9" t="inlineStr">
        <is>
          <t>g2_gridreport_etl_gated</t>
        </is>
      </c>
      <c r="Q2059" s="9" t="inlineStr">
        <is>
          <t>badge-display_integration</t>
        </is>
      </c>
      <c r="R2059" s="9" t="inlineStr">
        <is>
          <t>pipeline-software-evaluation</t>
        </is>
      </c>
      <c r="S2059" s="11" t="n">
        <v>45754.33472222222</v>
      </c>
      <c r="T2059" s="9" t="inlineStr">
        <is>
          <t>gated_content_download</t>
        </is>
      </c>
    </row>
    <row r="2060">
      <c r="A2060" s="6" t="inlineStr">
        <is>
          <t>PRO-00703</t>
        </is>
      </c>
      <c r="B2060" s="6" t="inlineStr">
        <is>
          <t>Dana Garcia</t>
        </is>
      </c>
      <c r="C2060" s="6" t="inlineStr">
        <is>
          <t>Data Engineer</t>
        </is>
      </c>
      <c r="D2060" s="6" t="inlineStr">
        <is>
          <t>ic_analyst</t>
        </is>
      </c>
      <c r="E2060" s="6" t="n">
        <v>0.75</v>
      </c>
      <c r="F2060" s="6" t="inlineStr">
        <is>
          <t>Stratum Data</t>
        </is>
      </c>
      <c r="G2060" s="6" t="b">
        <v>1</v>
      </c>
      <c r="H2060" s="6" t="b">
        <v>0</v>
      </c>
      <c r="I2060" s="6" t="b">
        <v>0</v>
      </c>
      <c r="J2060" s="7" t="n">
        <v>0</v>
      </c>
      <c r="K2060" s="6" t="n">
        <v>1</v>
      </c>
      <c r="L2060" s="6" t="inlineStr">
        <is>
          <t>google</t>
        </is>
      </c>
      <c r="M2060" s="6" t="inlineStr">
        <is>
          <t>GGL-Brand-Syncflow-Exact</t>
        </is>
      </c>
      <c r="N2060" s="6" t="inlineStr">
        <is>
          <t>google</t>
        </is>
      </c>
      <c r="O2060" s="6" t="inlineStr">
        <is>
          <t>paid-search</t>
        </is>
      </c>
      <c r="P2060" s="6" t="inlineStr">
        <is>
          <t>ggl_brand_syncflow_exact</t>
        </is>
      </c>
      <c r="Q2060" s="6" t="inlineStr">
        <is>
          <t>text-ad_search</t>
        </is>
      </c>
      <c r="R2060" s="6" t="inlineStr">
        <is>
          <t>data-integration-platform</t>
        </is>
      </c>
      <c r="S2060" s="8" t="n">
        <v>45812.48333333333</v>
      </c>
      <c r="T2060" s="6" t="inlineStr">
        <is>
          <t>newsletter_signup</t>
        </is>
      </c>
    </row>
    <row r="2061">
      <c r="A2061" s="9" t="inlineStr">
        <is>
          <t>PRO-00703</t>
        </is>
      </c>
      <c r="B2061" s="9" t="inlineStr">
        <is>
          <t>Dana Garcia</t>
        </is>
      </c>
      <c r="C2061" s="9" t="inlineStr">
        <is>
          <t>Data Engineer</t>
        </is>
      </c>
      <c r="D2061" s="9" t="inlineStr">
        <is>
          <t>ic_analyst</t>
        </is>
      </c>
      <c r="E2061" s="9" t="n">
        <v>0.75</v>
      </c>
      <c r="F2061" s="9" t="inlineStr">
        <is>
          <t>Stratum Data</t>
        </is>
      </c>
      <c r="G2061" s="9" t="b">
        <v>1</v>
      </c>
      <c r="H2061" s="9" t="b">
        <v>0</v>
      </c>
      <c r="I2061" s="9" t="b">
        <v>0</v>
      </c>
      <c r="J2061" s="10" t="n">
        <v>0</v>
      </c>
      <c r="K2061" s="9" t="n">
        <v>2</v>
      </c>
      <c r="L2061" s="9" t="inlineStr">
        <is>
          <t>programmatic</t>
        </is>
      </c>
      <c r="M2061" s="9" t="inlineStr">
        <is>
          <t>DSP-ABM-AirCover-Strategic</t>
        </is>
      </c>
      <c r="N2061" s="9" t="inlineStr">
        <is>
          <t>stackadapt</t>
        </is>
      </c>
      <c r="O2061" s="9" t="inlineStr">
        <is>
          <t>display</t>
        </is>
      </c>
      <c r="P2061" s="9" t="inlineStr">
        <is>
          <t>dsp_abm_aircover_strategic</t>
        </is>
      </c>
      <c r="Q2061" s="9" t="inlineStr">
        <is>
          <t>display-banner_abm</t>
        </is>
      </c>
      <c r="R2061" s="9" t="inlineStr">
        <is>
          <t>abm-strategic-accounts</t>
        </is>
      </c>
      <c r="S2061" s="11" t="n">
        <v>45831.39652777778</v>
      </c>
      <c r="T2061" s="9" t="inlineStr">
        <is>
          <t>gated_content_download</t>
        </is>
      </c>
    </row>
    <row r="2062">
      <c r="A2062" s="6" t="inlineStr">
        <is>
          <t>PRO-00703</t>
        </is>
      </c>
      <c r="B2062" s="6" t="inlineStr">
        <is>
          <t>Dana Garcia</t>
        </is>
      </c>
      <c r="C2062" s="6" t="inlineStr">
        <is>
          <t>Data Engineer</t>
        </is>
      </c>
      <c r="D2062" s="6" t="inlineStr">
        <is>
          <t>ic_analyst</t>
        </is>
      </c>
      <c r="E2062" s="6" t="n">
        <v>0.75</v>
      </c>
      <c r="F2062" s="6" t="inlineStr">
        <is>
          <t>Stratum Data</t>
        </is>
      </c>
      <c r="G2062" s="6" t="b">
        <v>1</v>
      </c>
      <c r="H2062" s="6" t="b">
        <v>0</v>
      </c>
      <c r="I2062" s="6" t="b">
        <v>0</v>
      </c>
      <c r="J2062" s="7" t="n">
        <v>0</v>
      </c>
      <c r="K2062" s="6" t="n">
        <v>3</v>
      </c>
      <c r="L2062" s="6" t="inlineStr">
        <is>
          <t>programmatic</t>
        </is>
      </c>
      <c r="M2062" s="6" t="inlineStr">
        <is>
          <t>DSP-ABM-AirCover-Commercial</t>
        </is>
      </c>
      <c r="N2062" s="6" t="inlineStr">
        <is>
          <t>stackadapt</t>
        </is>
      </c>
      <c r="O2062" s="6" t="inlineStr">
        <is>
          <t>display</t>
        </is>
      </c>
      <c r="P2062" s="6" t="inlineStr">
        <is>
          <t>dsp_abm_aircover_commercial</t>
        </is>
      </c>
      <c r="Q2062" s="6" t="inlineStr">
        <is>
          <t>display-banner_awareness</t>
        </is>
      </c>
      <c r="R2062" s="6" t="inlineStr">
        <is>
          <t>abm-strategic-accounts</t>
        </is>
      </c>
      <c r="S2062" s="8" t="n">
        <v>45847.55694444444</v>
      </c>
      <c r="T2062" s="6" t="inlineStr">
        <is>
          <t>newsletter_signup</t>
        </is>
      </c>
    </row>
    <row r="2063">
      <c r="A2063" s="9" t="inlineStr">
        <is>
          <t>PRO-00704</t>
        </is>
      </c>
      <c r="B2063" s="9" t="inlineStr">
        <is>
          <t>Kendall Thomas</t>
        </is>
      </c>
      <c r="C2063" s="9" t="inlineStr">
        <is>
          <t>Director of Analytics</t>
        </is>
      </c>
      <c r="D2063" s="9" t="inlineStr">
        <is>
          <t>director</t>
        </is>
      </c>
      <c r="E2063" s="9" t="n">
        <v>1.25</v>
      </c>
      <c r="F2063" s="9" t="inlineStr">
        <is>
          <t>Meridian Cloud</t>
        </is>
      </c>
      <c r="G2063" s="9" t="b">
        <v>0</v>
      </c>
      <c r="H2063" s="9" t="b">
        <v>0</v>
      </c>
      <c r="I2063" s="9" t="b">
        <v>0</v>
      </c>
      <c r="J2063" s="10" t="n">
        <v>0</v>
      </c>
      <c r="K2063" s="9" t="n">
        <v>1</v>
      </c>
      <c r="L2063" s="9" t="inlineStr">
        <is>
          <t>linkedin</t>
        </is>
      </c>
      <c r="M2063" s="9" t="inlineStr">
        <is>
          <t>LI-ENT-Awareness-DataIntegration</t>
        </is>
      </c>
      <c r="N2063" s="9" t="inlineStr">
        <is>
          <t>linkedin</t>
        </is>
      </c>
      <c r="O2063" s="9" t="inlineStr">
        <is>
          <t>paid-social</t>
        </is>
      </c>
      <c r="P2063" s="9" t="inlineStr">
        <is>
          <t>li_ent_awareness_dataintegration</t>
        </is>
      </c>
      <c r="Q2063" s="9" t="inlineStr">
        <is>
          <t>single-image_social-proof_cta-demo</t>
        </is>
      </c>
      <c r="R2063" s="9" t="inlineStr">
        <is>
          <t>li-lookalike-closed-won</t>
        </is>
      </c>
      <c r="S2063" s="11" t="n">
        <v>45838.49861111111</v>
      </c>
      <c r="T2063" s="9" t="inlineStr">
        <is>
          <t>gated_content_download</t>
        </is>
      </c>
    </row>
    <row r="2064">
      <c r="A2064" s="6" t="inlineStr">
        <is>
          <t>PRO-00704</t>
        </is>
      </c>
      <c r="B2064" s="6" t="inlineStr">
        <is>
          <t>Kendall Thomas</t>
        </is>
      </c>
      <c r="C2064" s="6" t="inlineStr">
        <is>
          <t>Director of Analytics</t>
        </is>
      </c>
      <c r="D2064" s="6" t="inlineStr">
        <is>
          <t>director</t>
        </is>
      </c>
      <c r="E2064" s="6" t="n">
        <v>1.25</v>
      </c>
      <c r="F2064" s="6" t="inlineStr">
        <is>
          <t>Meridian Cloud</t>
        </is>
      </c>
      <c r="G2064" s="6" t="b">
        <v>0</v>
      </c>
      <c r="H2064" s="6" t="b">
        <v>0</v>
      </c>
      <c r="I2064" s="6" t="b">
        <v>0</v>
      </c>
      <c r="J2064" s="7" t="n">
        <v>0</v>
      </c>
      <c r="K2064" s="6" t="n">
        <v>2</v>
      </c>
      <c r="L2064" s="6" t="inlineStr">
        <is>
          <t>google</t>
        </is>
      </c>
      <c r="M2064" s="6" t="inlineStr">
        <is>
          <t>GGL-Competitor-Streamlink-Alt</t>
        </is>
      </c>
      <c r="N2064" s="6" t="inlineStr">
        <is>
          <t>google</t>
        </is>
      </c>
      <c r="O2064" s="6" t="inlineStr">
        <is>
          <t>paid-search</t>
        </is>
      </c>
      <c r="P2064" s="6" t="inlineStr">
        <is>
          <t>ggl_competitor_streamlink_alt</t>
        </is>
      </c>
      <c r="Q2064" s="6" t="inlineStr">
        <is>
          <t>text-ad_search</t>
        </is>
      </c>
      <c r="R2064" s="6" t="inlineStr">
        <is>
          <t>etl-software</t>
        </is>
      </c>
      <c r="S2064" s="8" t="n">
        <v>45854.49791666667</v>
      </c>
      <c r="T2064" s="6" t="inlineStr">
        <is>
          <t>gated_content_download</t>
        </is>
      </c>
    </row>
    <row r="2065">
      <c r="A2065" s="9" t="inlineStr">
        <is>
          <t>PRO-00704</t>
        </is>
      </c>
      <c r="B2065" s="9" t="inlineStr">
        <is>
          <t>Kendall Thomas</t>
        </is>
      </c>
      <c r="C2065" s="9" t="inlineStr">
        <is>
          <t>Director of Analytics</t>
        </is>
      </c>
      <c r="D2065" s="9" t="inlineStr">
        <is>
          <t>director</t>
        </is>
      </c>
      <c r="E2065" s="9" t="n">
        <v>1.25</v>
      </c>
      <c r="F2065" s="9" t="inlineStr">
        <is>
          <t>Meridian Cloud</t>
        </is>
      </c>
      <c r="G2065" s="9" t="b">
        <v>0</v>
      </c>
      <c r="H2065" s="9" t="b">
        <v>0</v>
      </c>
      <c r="I2065" s="9" t="b">
        <v>0</v>
      </c>
      <c r="J2065" s="10" t="n">
        <v>0</v>
      </c>
      <c r="K2065" s="9" t="n">
        <v>3</v>
      </c>
      <c r="L2065" s="9" t="inlineStr">
        <is>
          <t>linkedin</t>
        </is>
      </c>
      <c r="M2065" s="9" t="inlineStr">
        <is>
          <t>LI-Retarget-SiteVisitors-30d</t>
        </is>
      </c>
      <c r="N2065" s="9" t="inlineStr">
        <is>
          <t>linkedin</t>
        </is>
      </c>
      <c r="O2065" s="9" t="inlineStr">
        <is>
          <t>paid-social</t>
        </is>
      </c>
      <c r="P2065" s="9" t="inlineStr">
        <is>
          <t>li_retarget_sitevisitors_30d</t>
        </is>
      </c>
      <c r="Q2065" s="9" t="inlineStr">
        <is>
          <t>single-image_thought-leadership_cta-learn-more</t>
        </is>
      </c>
      <c r="R2065" s="9" t="inlineStr">
        <is>
          <t>li-mid-analytics-directors</t>
        </is>
      </c>
      <c r="S2065" s="11" t="n">
        <v>45874.65555555555</v>
      </c>
      <c r="T2065" s="9" t="inlineStr">
        <is>
          <t>gated_content_download</t>
        </is>
      </c>
    </row>
    <row r="2066">
      <c r="A2066" s="6" t="inlineStr">
        <is>
          <t>PRO-00705</t>
        </is>
      </c>
      <c r="B2066" s="6" t="inlineStr">
        <is>
          <t>Morgan Jackson</t>
        </is>
      </c>
      <c r="C2066" s="6" t="inlineStr">
        <is>
          <t>BI Analyst</t>
        </is>
      </c>
      <c r="D2066" s="6" t="inlineStr">
        <is>
          <t>ic_analyst</t>
        </is>
      </c>
      <c r="E2066" s="6" t="n">
        <v>0.75</v>
      </c>
      <c r="F2066" s="6" t="inlineStr">
        <is>
          <t>Datavera</t>
        </is>
      </c>
      <c r="G2066" s="6" t="b">
        <v>0</v>
      </c>
      <c r="H2066" s="6" t="b">
        <v>0</v>
      </c>
      <c r="I2066" s="6" t="b">
        <v>0</v>
      </c>
      <c r="J2066" s="7" t="n">
        <v>0</v>
      </c>
      <c r="K2066" s="6" t="n">
        <v>1</v>
      </c>
      <c r="L2066" s="6" t="inlineStr">
        <is>
          <t>linkedin</t>
        </is>
      </c>
      <c r="M2066" s="6" t="inlineStr">
        <is>
          <t>LI-ENT-Awareness-DataIntegration</t>
        </is>
      </c>
      <c r="N2066" s="6" t="inlineStr">
        <is>
          <t>linkedin</t>
        </is>
      </c>
      <c r="O2066" s="6" t="inlineStr">
        <is>
          <t>paid-social</t>
        </is>
      </c>
      <c r="P2066" s="6" t="inlineStr">
        <is>
          <t>li_ent_awareness_dataintegration</t>
        </is>
      </c>
      <c r="Q2066" s="6" t="inlineStr">
        <is>
          <t>single-image_product-feature_cta-demo</t>
        </is>
      </c>
      <c r="R2066" s="6" t="inlineStr">
        <is>
          <t>li-abm-strategic-accounts</t>
        </is>
      </c>
      <c r="S2066" s="8" t="n">
        <v>45684.68680555555</v>
      </c>
      <c r="T2066" s="6" t="inlineStr">
        <is>
          <t>newsletter_signup</t>
        </is>
      </c>
    </row>
    <row r="2067">
      <c r="A2067" s="9" t="inlineStr">
        <is>
          <t>PRO-00705</t>
        </is>
      </c>
      <c r="B2067" s="9" t="inlineStr">
        <is>
          <t>Morgan Jackson</t>
        </is>
      </c>
      <c r="C2067" s="9" t="inlineStr">
        <is>
          <t>BI Analyst</t>
        </is>
      </c>
      <c r="D2067" s="9" t="inlineStr">
        <is>
          <t>ic_analyst</t>
        </is>
      </c>
      <c r="E2067" s="9" t="n">
        <v>0.75</v>
      </c>
      <c r="F2067" s="9" t="inlineStr">
        <is>
          <t>Datavera</t>
        </is>
      </c>
      <c r="G2067" s="9" t="b">
        <v>0</v>
      </c>
      <c r="H2067" s="9" t="b">
        <v>0</v>
      </c>
      <c r="I2067" s="9" t="b">
        <v>0</v>
      </c>
      <c r="J2067" s="10" t="n">
        <v>0</v>
      </c>
      <c r="K2067" s="9" t="n">
        <v>2</v>
      </c>
      <c r="L2067" s="9" t="inlineStr">
        <is>
          <t>linkedin</t>
        </is>
      </c>
      <c r="M2067" s="9" t="inlineStr">
        <is>
          <t>LI-ABM-Strategic-ENT</t>
        </is>
      </c>
      <c r="N2067" s="9" t="inlineStr">
        <is>
          <t>linkedin</t>
        </is>
      </c>
      <c r="O2067" s="9" t="inlineStr">
        <is>
          <t>paid-social</t>
        </is>
      </c>
      <c r="P2067" s="9" t="inlineStr">
        <is>
          <t>li_abm_strategic_ent</t>
        </is>
      </c>
      <c r="Q2067" s="9" t="inlineStr">
        <is>
          <t>single-image_social-proof_cta-learn-more</t>
        </is>
      </c>
      <c r="R2067" s="9" t="inlineStr">
        <is>
          <t>li-lookalike-closed-won</t>
        </is>
      </c>
      <c r="S2067" s="11" t="n">
        <v>45692.70208333333</v>
      </c>
      <c r="T2067" s="9" t="inlineStr">
        <is>
          <t>gated_content_download</t>
        </is>
      </c>
    </row>
    <row r="2068">
      <c r="A2068" s="6" t="inlineStr">
        <is>
          <t>PRO-00705</t>
        </is>
      </c>
      <c r="B2068" s="6" t="inlineStr">
        <is>
          <t>Morgan Jackson</t>
        </is>
      </c>
      <c r="C2068" s="6" t="inlineStr">
        <is>
          <t>BI Analyst</t>
        </is>
      </c>
      <c r="D2068" s="6" t="inlineStr">
        <is>
          <t>ic_analyst</t>
        </is>
      </c>
      <c r="E2068" s="6" t="n">
        <v>0.75</v>
      </c>
      <c r="F2068" s="6" t="inlineStr">
        <is>
          <t>Datavera</t>
        </is>
      </c>
      <c r="G2068" s="6" t="b">
        <v>0</v>
      </c>
      <c r="H2068" s="6" t="b">
        <v>0</v>
      </c>
      <c r="I2068" s="6" t="b">
        <v>0</v>
      </c>
      <c r="J2068" s="7" t="n">
        <v>0</v>
      </c>
      <c r="K2068" s="6" t="n">
        <v>3</v>
      </c>
      <c r="L2068" s="6" t="inlineStr">
        <is>
          <t>g2</t>
        </is>
      </c>
      <c r="M2068" s="6" t="inlineStr">
        <is>
          <t>G2-GridReport-ETL-Gated</t>
        </is>
      </c>
      <c r="N2068" s="6" t="inlineStr">
        <is>
          <t>g2</t>
        </is>
      </c>
      <c r="O2068" s="6" t="inlineStr">
        <is>
          <t>review-site</t>
        </is>
      </c>
      <c r="P2068" s="6" t="inlineStr">
        <is>
          <t>g2_gridreport_etl_gated</t>
        </is>
      </c>
      <c r="Q2068" s="6" t="inlineStr">
        <is>
          <t>badge-display_integration</t>
        </is>
      </c>
      <c r="R2068" s="6" t="inlineStr">
        <is>
          <t>pipeline-software-evaluation</t>
        </is>
      </c>
      <c r="S2068" s="8" t="n">
        <v>45699.62986111111</v>
      </c>
      <c r="T2068" s="6" t="inlineStr">
        <is>
          <t>trial_signup</t>
        </is>
      </c>
    </row>
    <row r="2069">
      <c r="A2069" s="9" t="inlineStr">
        <is>
          <t>PRO-00706</t>
        </is>
      </c>
      <c r="B2069" s="9" t="inlineStr">
        <is>
          <t>Rowan Garcia</t>
        </is>
      </c>
      <c r="C2069" s="9" t="inlineStr">
        <is>
          <t>Analytics Manager</t>
        </is>
      </c>
      <c r="D2069" s="9" t="inlineStr">
        <is>
          <t>manager</t>
        </is>
      </c>
      <c r="E2069" s="9" t="n">
        <v>1</v>
      </c>
      <c r="F2069" s="9" t="inlineStr">
        <is>
          <t>Axiom Cloud</t>
        </is>
      </c>
      <c r="G2069" s="9" t="b">
        <v>1</v>
      </c>
      <c r="H2069" s="9" t="b">
        <v>0</v>
      </c>
      <c r="I2069" s="9" t="b">
        <v>0</v>
      </c>
      <c r="J2069" s="10" t="n">
        <v>0</v>
      </c>
      <c r="K2069" s="9" t="n">
        <v>1</v>
      </c>
      <c r="L2069" s="9" t="inlineStr">
        <is>
          <t>google</t>
        </is>
      </c>
      <c r="M2069" s="9" t="inlineStr">
        <is>
          <t>GGL-NonBrand-DataPipeline</t>
        </is>
      </c>
      <c r="N2069" s="9" t="inlineStr">
        <is>
          <t>google</t>
        </is>
      </c>
      <c r="O2069" s="9" t="inlineStr">
        <is>
          <t>paid-search</t>
        </is>
      </c>
      <c r="P2069" s="9" t="inlineStr">
        <is>
          <t>ggl_nonbrand_datapipeline</t>
        </is>
      </c>
      <c r="Q2069" s="9" t="inlineStr">
        <is>
          <t>text-ad_competitor</t>
        </is>
      </c>
      <c r="R2069" s="9" t="inlineStr">
        <is>
          <t>syncflow-alternative</t>
        </is>
      </c>
      <c r="S2069" s="11" t="n">
        <v>45910.62430555555</v>
      </c>
      <c r="T2069" s="9" t="inlineStr">
        <is>
          <t>trial_signup</t>
        </is>
      </c>
    </row>
    <row r="2070">
      <c r="A2070" s="6" t="inlineStr">
        <is>
          <t>PRO-00706</t>
        </is>
      </c>
      <c r="B2070" s="6" t="inlineStr">
        <is>
          <t>Rowan Garcia</t>
        </is>
      </c>
      <c r="C2070" s="6" t="inlineStr">
        <is>
          <t>Analytics Manager</t>
        </is>
      </c>
      <c r="D2070" s="6" t="inlineStr">
        <is>
          <t>manager</t>
        </is>
      </c>
      <c r="E2070" s="6" t="n">
        <v>1</v>
      </c>
      <c r="F2070" s="6" t="inlineStr">
        <is>
          <t>Axiom Cloud</t>
        </is>
      </c>
      <c r="G2070" s="6" t="b">
        <v>1</v>
      </c>
      <c r="H2070" s="6" t="b">
        <v>0</v>
      </c>
      <c r="I2070" s="6" t="b">
        <v>0</v>
      </c>
      <c r="J2070" s="7" t="n">
        <v>0</v>
      </c>
      <c r="K2070" s="6" t="n">
        <v>2</v>
      </c>
      <c r="L2070" s="6" t="inlineStr">
        <is>
          <t>google</t>
        </is>
      </c>
      <c r="M2070" s="6" t="inlineStr">
        <is>
          <t>GGL-NonBrand-DataPipeline</t>
        </is>
      </c>
      <c r="N2070" s="6" t="inlineStr">
        <is>
          <t>google</t>
        </is>
      </c>
      <c r="O2070" s="6" t="inlineStr">
        <is>
          <t>paid-search</t>
        </is>
      </c>
      <c r="P2070" s="6" t="inlineStr">
        <is>
          <t>ggl_nonbrand_datapipeline</t>
        </is>
      </c>
      <c r="Q2070" s="6" t="inlineStr">
        <is>
          <t>text-ad_search</t>
        </is>
      </c>
      <c r="R2070" s="6" t="inlineStr">
        <is>
          <t>data-pipeline-tools</t>
        </is>
      </c>
      <c r="S2070" s="8" t="n">
        <v>45924.47222222222</v>
      </c>
      <c r="T2070" s="6" t="inlineStr">
        <is>
          <t>gated_content_download</t>
        </is>
      </c>
    </row>
    <row r="2071">
      <c r="A2071" s="9" t="inlineStr">
        <is>
          <t>PRO-00706</t>
        </is>
      </c>
      <c r="B2071" s="9" t="inlineStr">
        <is>
          <t>Rowan Garcia</t>
        </is>
      </c>
      <c r="C2071" s="9" t="inlineStr">
        <is>
          <t>Analytics Manager</t>
        </is>
      </c>
      <c r="D2071" s="9" t="inlineStr">
        <is>
          <t>manager</t>
        </is>
      </c>
      <c r="E2071" s="9" t="n">
        <v>1</v>
      </c>
      <c r="F2071" s="9" t="inlineStr">
        <is>
          <t>Axiom Cloud</t>
        </is>
      </c>
      <c r="G2071" s="9" t="b">
        <v>1</v>
      </c>
      <c r="H2071" s="9" t="b">
        <v>0</v>
      </c>
      <c r="I2071" s="9" t="b">
        <v>0</v>
      </c>
      <c r="J2071" s="10" t="n">
        <v>0</v>
      </c>
      <c r="K2071" s="9" t="n">
        <v>3</v>
      </c>
      <c r="L2071" s="9" t="inlineStr">
        <is>
          <t>google</t>
        </is>
      </c>
      <c r="M2071" s="9" t="inlineStr">
        <is>
          <t>GGL-RLSA-HighIntent-Visitors</t>
        </is>
      </c>
      <c r="N2071" s="9" t="inlineStr">
        <is>
          <t>google</t>
        </is>
      </c>
      <c r="O2071" s="9" t="inlineStr">
        <is>
          <t>paid-search</t>
        </is>
      </c>
      <c r="P2071" s="9" t="inlineStr">
        <is>
          <t>ggl_rlsa_highintent_visitors</t>
        </is>
      </c>
      <c r="Q2071" s="9" t="inlineStr">
        <is>
          <t>text-ad_search</t>
        </is>
      </c>
      <c r="R2071" s="9" t="inlineStr">
        <is>
          <t>pipeform-alternative</t>
        </is>
      </c>
      <c r="S2071" s="11" t="n">
        <v>45936.42291666667</v>
      </c>
      <c r="T2071" s="9" t="inlineStr">
        <is>
          <t>gated_content_download</t>
        </is>
      </c>
    </row>
    <row r="2072">
      <c r="A2072" s="6" t="inlineStr">
        <is>
          <t>PRO-00707</t>
        </is>
      </c>
      <c r="B2072" s="6" t="inlineStr">
        <is>
          <t>Skyler White</t>
        </is>
      </c>
      <c r="C2072" s="6" t="inlineStr">
        <is>
          <t>Senior Data Engineer</t>
        </is>
      </c>
      <c r="D2072" s="6" t="inlineStr">
        <is>
          <t>ic_analyst</t>
        </is>
      </c>
      <c r="E2072" s="6" t="n">
        <v>0.75</v>
      </c>
      <c r="F2072" s="6" t="inlineStr">
        <is>
          <t>Ember Analytics</t>
        </is>
      </c>
      <c r="G2072" s="6" t="b">
        <v>0</v>
      </c>
      <c r="H2072" s="6" t="b">
        <v>0</v>
      </c>
      <c r="I2072" s="6" t="b">
        <v>0</v>
      </c>
      <c r="J2072" s="7" t="n">
        <v>0</v>
      </c>
      <c r="K2072" s="6" t="n">
        <v>1</v>
      </c>
      <c r="L2072" s="6" t="inlineStr">
        <is>
          <t>google</t>
        </is>
      </c>
      <c r="M2072" s="6" t="inlineStr">
        <is>
          <t>GGL-Competitor-Pipeform-Alt</t>
        </is>
      </c>
      <c r="N2072" s="6" t="inlineStr">
        <is>
          <t>google</t>
        </is>
      </c>
      <c r="O2072" s="6" t="inlineStr">
        <is>
          <t>paid-search</t>
        </is>
      </c>
      <c r="P2072" s="6" t="inlineStr">
        <is>
          <t>ggl_competitor_pipeform_alt</t>
        </is>
      </c>
      <c r="Q2072" s="6" t="inlineStr">
        <is>
          <t>text-ad_search</t>
        </is>
      </c>
      <c r="R2072" s="6" t="inlineStr">
        <is>
          <t>data-integration-platform</t>
        </is>
      </c>
      <c r="S2072" s="8" t="n">
        <v>45754.44861111111</v>
      </c>
      <c r="T2072" s="6" t="inlineStr">
        <is>
          <t>gated_content_download</t>
        </is>
      </c>
    </row>
    <row r="2073">
      <c r="A2073" s="9" t="inlineStr">
        <is>
          <t>PRO-00707</t>
        </is>
      </c>
      <c r="B2073" s="9" t="inlineStr">
        <is>
          <t>Skyler White</t>
        </is>
      </c>
      <c r="C2073" s="9" t="inlineStr">
        <is>
          <t>Senior Data Engineer</t>
        </is>
      </c>
      <c r="D2073" s="9" t="inlineStr">
        <is>
          <t>ic_analyst</t>
        </is>
      </c>
      <c r="E2073" s="9" t="n">
        <v>0.75</v>
      </c>
      <c r="F2073" s="9" t="inlineStr">
        <is>
          <t>Ember Analytics</t>
        </is>
      </c>
      <c r="G2073" s="9" t="b">
        <v>0</v>
      </c>
      <c r="H2073" s="9" t="b">
        <v>0</v>
      </c>
      <c r="I2073" s="9" t="b">
        <v>0</v>
      </c>
      <c r="J2073" s="10" t="n">
        <v>0</v>
      </c>
      <c r="K2073" s="9" t="n">
        <v>2</v>
      </c>
      <c r="L2073" s="9" t="inlineStr">
        <is>
          <t>linkedin</t>
        </is>
      </c>
      <c r="M2073" s="9" t="inlineStr">
        <is>
          <t>LI-Retarget-PricingPage-14d</t>
        </is>
      </c>
      <c r="N2073" s="9" t="inlineStr">
        <is>
          <t>linkedin</t>
        </is>
      </c>
      <c r="O2073" s="9" t="inlineStr">
        <is>
          <t>paid-social</t>
        </is>
      </c>
      <c r="P2073" s="9" t="inlineStr">
        <is>
          <t>li_retarget_pricingpage_14d</t>
        </is>
      </c>
      <c r="Q2073" s="9" t="inlineStr">
        <is>
          <t>single-image_pain-point_cta-demo</t>
        </is>
      </c>
      <c r="R2073" s="9" t="inlineStr">
        <is>
          <t>li-lookalike-closed-won</t>
        </is>
      </c>
      <c r="S2073" s="11" t="n">
        <v>45775.72291666667</v>
      </c>
      <c r="T2073" s="9" t="inlineStr">
        <is>
          <t>gated_content_download</t>
        </is>
      </c>
    </row>
    <row r="2074">
      <c r="A2074" s="6" t="inlineStr">
        <is>
          <t>PRO-00708</t>
        </is>
      </c>
      <c r="B2074" s="6" t="inlineStr">
        <is>
          <t>Hayden Robinson</t>
        </is>
      </c>
      <c r="C2074" s="6" t="inlineStr">
        <is>
          <t>Analytics Engineer</t>
        </is>
      </c>
      <c r="D2074" s="6" t="inlineStr">
        <is>
          <t>ic_analyst</t>
        </is>
      </c>
      <c r="E2074" s="6" t="n">
        <v>0.75</v>
      </c>
      <c r="F2074" s="6" t="inlineStr">
        <is>
          <t>Ironset</t>
        </is>
      </c>
      <c r="G2074" s="6" t="b">
        <v>1</v>
      </c>
      <c r="H2074" s="6" t="b">
        <v>1</v>
      </c>
      <c r="I2074" s="6" t="b">
        <v>1</v>
      </c>
      <c r="J2074" s="7" t="n">
        <v>33302</v>
      </c>
      <c r="K2074" s="6" t="n">
        <v>1</v>
      </c>
      <c r="L2074" s="6" t="inlineStr">
        <is>
          <t>linkedin</t>
        </is>
      </c>
      <c r="M2074" s="6" t="inlineStr">
        <is>
          <t>LI-Retarget-PricingPage-14d</t>
        </is>
      </c>
      <c r="N2074" s="6" t="inlineStr">
        <is>
          <t>linkedin</t>
        </is>
      </c>
      <c r="O2074" s="6" t="inlineStr">
        <is>
          <t>paid-social</t>
        </is>
      </c>
      <c r="P2074" s="6" t="inlineStr">
        <is>
          <t>li_retarget_pricingpage_14d</t>
        </is>
      </c>
      <c r="Q2074" s="6" t="inlineStr">
        <is>
          <t>single-image_product-feature_cta-trial</t>
        </is>
      </c>
      <c r="R2074" s="6" t="inlineStr">
        <is>
          <t>li-retarget-site-visitors-30d</t>
        </is>
      </c>
      <c r="S2074" s="8" t="n">
        <v>45716.66875</v>
      </c>
      <c r="T2074" s="6" t="inlineStr">
        <is>
          <t>gated_content_download</t>
        </is>
      </c>
    </row>
    <row r="2075">
      <c r="A2075" s="9" t="inlineStr">
        <is>
          <t>PRO-00708</t>
        </is>
      </c>
      <c r="B2075" s="9" t="inlineStr">
        <is>
          <t>Hayden Robinson</t>
        </is>
      </c>
      <c r="C2075" s="9" t="inlineStr">
        <is>
          <t>Analytics Engineer</t>
        </is>
      </c>
      <c r="D2075" s="9" t="inlineStr">
        <is>
          <t>ic_analyst</t>
        </is>
      </c>
      <c r="E2075" s="9" t="n">
        <v>0.75</v>
      </c>
      <c r="F2075" s="9" t="inlineStr">
        <is>
          <t>Ironset</t>
        </is>
      </c>
      <c r="G2075" s="9" t="b">
        <v>1</v>
      </c>
      <c r="H2075" s="9" t="b">
        <v>1</v>
      </c>
      <c r="I2075" s="9" t="b">
        <v>1</v>
      </c>
      <c r="J2075" s="10" t="n">
        <v>33302</v>
      </c>
      <c r="K2075" s="9" t="n">
        <v>2</v>
      </c>
      <c r="L2075" s="9" t="inlineStr">
        <is>
          <t>g2</t>
        </is>
      </c>
      <c r="M2075" s="9" t="inlineStr">
        <is>
          <t>G2-GridReport-ETL-Gated</t>
        </is>
      </c>
      <c r="N2075" s="9" t="inlineStr">
        <is>
          <t>g2</t>
        </is>
      </c>
      <c r="O2075" s="9" t="inlineStr">
        <is>
          <t>review-site</t>
        </is>
      </c>
      <c r="P2075" s="9" t="inlineStr">
        <is>
          <t>g2_gridreport_etl_gated</t>
        </is>
      </c>
      <c r="Q2075" s="9" t="inlineStr">
        <is>
          <t>retarget-banner_category</t>
        </is>
      </c>
      <c r="R2075" s="9" t="inlineStr">
        <is>
          <t>data-integration-review</t>
        </is>
      </c>
      <c r="S2075" s="11" t="n">
        <v>45726.35486111111</v>
      </c>
      <c r="T2075" s="9" t="inlineStr">
        <is>
          <t>trial_signup</t>
        </is>
      </c>
    </row>
    <row r="2076">
      <c r="A2076" s="6" t="inlineStr">
        <is>
          <t>PRO-00709</t>
        </is>
      </c>
      <c r="B2076" s="6" t="inlineStr">
        <is>
          <t>Quinn Clark</t>
        </is>
      </c>
      <c r="C2076" s="6" t="inlineStr">
        <is>
          <t>Director of Data Engineering</t>
        </is>
      </c>
      <c r="D2076" s="6" t="inlineStr">
        <is>
          <t>director</t>
        </is>
      </c>
      <c r="E2076" s="6" t="n">
        <v>1.25</v>
      </c>
      <c r="F2076" s="6" t="inlineStr">
        <is>
          <t>Pulsestream</t>
        </is>
      </c>
      <c r="G2076" s="6" t="b">
        <v>1</v>
      </c>
      <c r="H2076" s="6" t="b">
        <v>0</v>
      </c>
      <c r="I2076" s="6" t="b">
        <v>0</v>
      </c>
      <c r="J2076" s="7" t="n">
        <v>0</v>
      </c>
      <c r="K2076" s="6" t="n">
        <v>1</v>
      </c>
      <c r="L2076" s="6" t="inlineStr">
        <is>
          <t>linkedin</t>
        </is>
      </c>
      <c r="M2076" s="6" t="inlineStr">
        <is>
          <t>LI-Retarget-PricingPage-14d</t>
        </is>
      </c>
      <c r="N2076" s="6" t="inlineStr">
        <is>
          <t>linkedin</t>
        </is>
      </c>
      <c r="O2076" s="6" t="inlineStr">
        <is>
          <t>paid-social</t>
        </is>
      </c>
      <c r="P2076" s="6" t="inlineStr">
        <is>
          <t>li_retarget_pricingpage_14d</t>
        </is>
      </c>
      <c r="Q2076" s="6" t="inlineStr">
        <is>
          <t>single-image_product-feature_cta-trial</t>
        </is>
      </c>
      <c r="R2076" s="6" t="inlineStr">
        <is>
          <t>li-retarget-site-visitors-30d</t>
        </is>
      </c>
      <c r="S2076" s="8" t="n">
        <v>45804.59305555555</v>
      </c>
      <c r="T2076" s="6" t="inlineStr">
        <is>
          <t>gated_content_download</t>
        </is>
      </c>
    </row>
    <row r="2077">
      <c r="A2077" s="9" t="inlineStr">
        <is>
          <t>PRO-00709</t>
        </is>
      </c>
      <c r="B2077" s="9" t="inlineStr">
        <is>
          <t>Quinn Clark</t>
        </is>
      </c>
      <c r="C2077" s="9" t="inlineStr">
        <is>
          <t>Director of Data Engineering</t>
        </is>
      </c>
      <c r="D2077" s="9" t="inlineStr">
        <is>
          <t>director</t>
        </is>
      </c>
      <c r="E2077" s="9" t="n">
        <v>1.25</v>
      </c>
      <c r="F2077" s="9" t="inlineStr">
        <is>
          <t>Pulsestream</t>
        </is>
      </c>
      <c r="G2077" s="9" t="b">
        <v>1</v>
      </c>
      <c r="H2077" s="9" t="b">
        <v>0</v>
      </c>
      <c r="I2077" s="9" t="b">
        <v>0</v>
      </c>
      <c r="J2077" s="10" t="n">
        <v>0</v>
      </c>
      <c r="K2077" s="9" t="n">
        <v>2</v>
      </c>
      <c r="L2077" s="9" t="inlineStr">
        <is>
          <t>google</t>
        </is>
      </c>
      <c r="M2077" s="9" t="inlineStr">
        <is>
          <t>GGL-NonBrand-DataPipeline</t>
        </is>
      </c>
      <c r="N2077" s="9" t="inlineStr">
        <is>
          <t>google</t>
        </is>
      </c>
      <c r="O2077" s="9" t="inlineStr">
        <is>
          <t>paid-search</t>
        </is>
      </c>
      <c r="P2077" s="9" t="inlineStr">
        <is>
          <t>ggl_nonbrand_datapipeline</t>
        </is>
      </c>
      <c r="Q2077" s="9" t="inlineStr">
        <is>
          <t>text-ad_rlsa</t>
        </is>
      </c>
      <c r="R2077" s="9" t="inlineStr">
        <is>
          <t>syncflow-alternative</t>
        </is>
      </c>
      <c r="S2077" s="11" t="n">
        <v>45817.53472222222</v>
      </c>
      <c r="T2077" s="9" t="inlineStr">
        <is>
          <t>newsletter_signup</t>
        </is>
      </c>
    </row>
    <row r="2078">
      <c r="A2078" s="6" t="inlineStr">
        <is>
          <t>PRO-00709</t>
        </is>
      </c>
      <c r="B2078" s="6" t="inlineStr">
        <is>
          <t>Quinn Clark</t>
        </is>
      </c>
      <c r="C2078" s="6" t="inlineStr">
        <is>
          <t>Director of Data Engineering</t>
        </is>
      </c>
      <c r="D2078" s="6" t="inlineStr">
        <is>
          <t>director</t>
        </is>
      </c>
      <c r="E2078" s="6" t="n">
        <v>1.25</v>
      </c>
      <c r="F2078" s="6" t="inlineStr">
        <is>
          <t>Pulsestream</t>
        </is>
      </c>
      <c r="G2078" s="6" t="b">
        <v>1</v>
      </c>
      <c r="H2078" s="6" t="b">
        <v>0</v>
      </c>
      <c r="I2078" s="6" t="b">
        <v>0</v>
      </c>
      <c r="J2078" s="7" t="n">
        <v>0</v>
      </c>
      <c r="K2078" s="6" t="n">
        <v>3</v>
      </c>
      <c r="L2078" s="6" t="inlineStr">
        <is>
          <t>linkedin</t>
        </is>
      </c>
      <c r="M2078" s="6" t="inlineStr">
        <is>
          <t>LI-Retarget-SiteVisitors-30d</t>
        </is>
      </c>
      <c r="N2078" s="6" t="inlineStr">
        <is>
          <t>linkedin</t>
        </is>
      </c>
      <c r="O2078" s="6" t="inlineStr">
        <is>
          <t>paid-social</t>
        </is>
      </c>
      <c r="P2078" s="6" t="inlineStr">
        <is>
          <t>li_retarget_sitevisitors_30d</t>
        </is>
      </c>
      <c r="Q2078" s="6" t="inlineStr">
        <is>
          <t>single-image_thought-leadership_cta-learn-more</t>
        </is>
      </c>
      <c r="R2078" s="6" t="inlineStr">
        <is>
          <t>li-ent-data-engineers</t>
        </is>
      </c>
      <c r="S2078" s="8" t="n">
        <v>45838.45763888889</v>
      </c>
      <c r="T2078" s="6" t="inlineStr">
        <is>
          <t>gated_content_download</t>
        </is>
      </c>
    </row>
    <row r="2079">
      <c r="A2079" s="9" t="inlineStr">
        <is>
          <t>PRO-00710</t>
        </is>
      </c>
      <c r="B2079" s="9" t="inlineStr">
        <is>
          <t>Indigo Garcia</t>
        </is>
      </c>
      <c r="C2079" s="9" t="inlineStr">
        <is>
          <t>Director of Business Intelligence</t>
        </is>
      </c>
      <c r="D2079" s="9" t="inlineStr">
        <is>
          <t>director</t>
        </is>
      </c>
      <c r="E2079" s="9" t="n">
        <v>1.25</v>
      </c>
      <c r="F2079" s="9" t="inlineStr">
        <is>
          <t>Cloudnetic</t>
        </is>
      </c>
      <c r="G2079" s="9" t="b">
        <v>0</v>
      </c>
      <c r="H2079" s="9" t="b">
        <v>0</v>
      </c>
      <c r="I2079" s="9" t="b">
        <v>0</v>
      </c>
      <c r="J2079" s="10" t="n">
        <v>0</v>
      </c>
      <c r="K2079" s="9" t="n">
        <v>1</v>
      </c>
      <c r="L2079" s="9" t="inlineStr">
        <is>
          <t>linkedin</t>
        </is>
      </c>
      <c r="M2079" s="9" t="inlineStr">
        <is>
          <t>LI-ENT-Awareness-DataIntegration</t>
        </is>
      </c>
      <c r="N2079" s="9" t="inlineStr">
        <is>
          <t>linkedin</t>
        </is>
      </c>
      <c r="O2079" s="9" t="inlineStr">
        <is>
          <t>paid-social</t>
        </is>
      </c>
      <c r="P2079" s="9" t="inlineStr">
        <is>
          <t>li_ent_awareness_dataintegration</t>
        </is>
      </c>
      <c r="Q2079" s="9" t="inlineStr">
        <is>
          <t>single-image_thought-leadership_cta-learn-more</t>
        </is>
      </c>
      <c r="R2079" s="9" t="inlineStr">
        <is>
          <t>li-lookalike-closed-won</t>
        </is>
      </c>
      <c r="S2079" s="11" t="n">
        <v>45705.74027777778</v>
      </c>
      <c r="T2079" s="9" t="inlineStr">
        <is>
          <t>newsletter_signup</t>
        </is>
      </c>
    </row>
    <row r="2080">
      <c r="A2080" s="6" t="inlineStr">
        <is>
          <t>PRO-00710</t>
        </is>
      </c>
      <c r="B2080" s="6" t="inlineStr">
        <is>
          <t>Indigo Garcia</t>
        </is>
      </c>
      <c r="C2080" s="6" t="inlineStr">
        <is>
          <t>Director of Business Intelligence</t>
        </is>
      </c>
      <c r="D2080" s="6" t="inlineStr">
        <is>
          <t>director</t>
        </is>
      </c>
      <c r="E2080" s="6" t="n">
        <v>1.25</v>
      </c>
      <c r="F2080" s="6" t="inlineStr">
        <is>
          <t>Cloudnetic</t>
        </is>
      </c>
      <c r="G2080" s="6" t="b">
        <v>0</v>
      </c>
      <c r="H2080" s="6" t="b">
        <v>0</v>
      </c>
      <c r="I2080" s="6" t="b">
        <v>0</v>
      </c>
      <c r="J2080" s="7" t="n">
        <v>0</v>
      </c>
      <c r="K2080" s="6" t="n">
        <v>2</v>
      </c>
      <c r="L2080" s="6" t="inlineStr">
        <is>
          <t>google</t>
        </is>
      </c>
      <c r="M2080" s="6" t="inlineStr">
        <is>
          <t>GGL-Brand-Syncflow-Exact</t>
        </is>
      </c>
      <c r="N2080" s="6" t="inlineStr">
        <is>
          <t>google</t>
        </is>
      </c>
      <c r="O2080" s="6" t="inlineStr">
        <is>
          <t>paid-search</t>
        </is>
      </c>
      <c r="P2080" s="6" t="inlineStr">
        <is>
          <t>ggl_brand_syncflow_exact</t>
        </is>
      </c>
      <c r="Q2080" s="6" t="inlineStr">
        <is>
          <t>text-ad_search</t>
        </is>
      </c>
      <c r="R2080" s="6" t="inlineStr">
        <is>
          <t>etl-software</t>
        </is>
      </c>
      <c r="S2080" s="8" t="n">
        <v>45719.41875</v>
      </c>
      <c r="T2080" s="6" t="inlineStr">
        <is>
          <t>gated_content_download</t>
        </is>
      </c>
    </row>
    <row r="2081">
      <c r="A2081" s="9" t="inlineStr">
        <is>
          <t>PRO-00711</t>
        </is>
      </c>
      <c r="B2081" s="9" t="inlineStr">
        <is>
          <t>Alex Kim</t>
        </is>
      </c>
      <c r="C2081" s="9" t="inlineStr">
        <is>
          <t>BI Analyst</t>
        </is>
      </c>
      <c r="D2081" s="9" t="inlineStr">
        <is>
          <t>ic_analyst</t>
        </is>
      </c>
      <c r="E2081" s="9" t="n">
        <v>0.75</v>
      </c>
      <c r="F2081" s="9" t="inlineStr">
        <is>
          <t>Novabridge</t>
        </is>
      </c>
      <c r="G2081" s="9" t="b">
        <v>0</v>
      </c>
      <c r="H2081" s="9" t="b">
        <v>0</v>
      </c>
      <c r="I2081" s="9" t="b">
        <v>0</v>
      </c>
      <c r="J2081" s="10" t="n">
        <v>0</v>
      </c>
      <c r="K2081" s="9" t="n">
        <v>1</v>
      </c>
      <c r="L2081" s="9" t="inlineStr">
        <is>
          <t>linkedin</t>
        </is>
      </c>
      <c r="M2081" s="9" t="inlineStr">
        <is>
          <t>LI-ENT-Awareness-DataIntegration</t>
        </is>
      </c>
      <c r="N2081" s="9" t="inlineStr">
        <is>
          <t>linkedin</t>
        </is>
      </c>
      <c r="O2081" s="9" t="inlineStr">
        <is>
          <t>paid-social</t>
        </is>
      </c>
      <c r="P2081" s="9" t="inlineStr">
        <is>
          <t>li_ent_awareness_dataintegration</t>
        </is>
      </c>
      <c r="Q2081" s="9" t="inlineStr">
        <is>
          <t>single-image_social-proof_cta-learn-more</t>
        </is>
      </c>
      <c r="R2081" s="9" t="inlineStr">
        <is>
          <t>li-lookalike-closed-won</t>
        </is>
      </c>
      <c r="S2081" s="11" t="n">
        <v>45705.42986111111</v>
      </c>
      <c r="T2081" s="9" t="inlineStr">
        <is>
          <t>demo_request</t>
        </is>
      </c>
    </row>
    <row r="2082">
      <c r="A2082" s="6" t="inlineStr">
        <is>
          <t>PRO-00711</t>
        </is>
      </c>
      <c r="B2082" s="6" t="inlineStr">
        <is>
          <t>Alex Kim</t>
        </is>
      </c>
      <c r="C2082" s="6" t="inlineStr">
        <is>
          <t>BI Analyst</t>
        </is>
      </c>
      <c r="D2082" s="6" t="inlineStr">
        <is>
          <t>ic_analyst</t>
        </is>
      </c>
      <c r="E2082" s="6" t="n">
        <v>0.75</v>
      </c>
      <c r="F2082" s="6" t="inlineStr">
        <is>
          <t>Novabridge</t>
        </is>
      </c>
      <c r="G2082" s="6" t="b">
        <v>0</v>
      </c>
      <c r="H2082" s="6" t="b">
        <v>0</v>
      </c>
      <c r="I2082" s="6" t="b">
        <v>0</v>
      </c>
      <c r="J2082" s="7" t="n">
        <v>0</v>
      </c>
      <c r="K2082" s="6" t="n">
        <v>2</v>
      </c>
      <c r="L2082" s="6" t="inlineStr">
        <is>
          <t>google</t>
        </is>
      </c>
      <c r="M2082" s="6" t="inlineStr">
        <is>
          <t>GGL-RLSA-HighIntent-Visitors</t>
        </is>
      </c>
      <c r="N2082" s="6" t="inlineStr">
        <is>
          <t>google</t>
        </is>
      </c>
      <c r="O2082" s="6" t="inlineStr">
        <is>
          <t>paid-search</t>
        </is>
      </c>
      <c r="P2082" s="6" t="inlineStr">
        <is>
          <t>ggl_rlsa_highintent_visitors</t>
        </is>
      </c>
      <c r="Q2082" s="6" t="inlineStr">
        <is>
          <t>text-ad_rlsa</t>
        </is>
      </c>
      <c r="R2082" s="6" t="inlineStr">
        <is>
          <t>data-integration-platform</t>
        </is>
      </c>
      <c r="S2082" s="8" t="n">
        <v>45721.60347222222</v>
      </c>
      <c r="T2082" s="6" t="inlineStr">
        <is>
          <t>gated_content_download</t>
        </is>
      </c>
    </row>
    <row r="2083">
      <c r="A2083" s="9" t="inlineStr">
        <is>
          <t>PRO-00712</t>
        </is>
      </c>
      <c r="B2083" s="9" t="inlineStr">
        <is>
          <t>Morgan Johnson</t>
        </is>
      </c>
      <c r="C2083" s="9" t="inlineStr">
        <is>
          <t>Data Platform Manager</t>
        </is>
      </c>
      <c r="D2083" s="9" t="inlineStr">
        <is>
          <t>manager</t>
        </is>
      </c>
      <c r="E2083" s="9" t="n">
        <v>1</v>
      </c>
      <c r="F2083" s="9" t="inlineStr">
        <is>
          <t>Gridlane</t>
        </is>
      </c>
      <c r="G2083" s="9" t="b">
        <v>1</v>
      </c>
      <c r="H2083" s="9" t="b">
        <v>1</v>
      </c>
      <c r="I2083" s="9" t="b">
        <v>0</v>
      </c>
      <c r="J2083" s="10" t="n">
        <v>62263</v>
      </c>
      <c r="K2083" s="9" t="n">
        <v>1</v>
      </c>
      <c r="L2083" s="9" t="inlineStr">
        <is>
          <t>google</t>
        </is>
      </c>
      <c r="M2083" s="9" t="inlineStr">
        <is>
          <t>GGL-RLSA-HighIntent-Visitors</t>
        </is>
      </c>
      <c r="N2083" s="9" t="inlineStr">
        <is>
          <t>google</t>
        </is>
      </c>
      <c r="O2083" s="9" t="inlineStr">
        <is>
          <t>paid-search</t>
        </is>
      </c>
      <c r="P2083" s="9" t="inlineStr">
        <is>
          <t>ggl_rlsa_highintent_visitors</t>
        </is>
      </c>
      <c r="Q2083" s="9" t="inlineStr">
        <is>
          <t>text-ad_search</t>
        </is>
      </c>
      <c r="R2083" s="9" t="inlineStr">
        <is>
          <t>data-integration-platform</t>
        </is>
      </c>
      <c r="S2083" s="11" t="n">
        <v>45754.43611111111</v>
      </c>
      <c r="T2083" s="9" t="inlineStr">
        <is>
          <t>demo_request</t>
        </is>
      </c>
    </row>
    <row r="2084">
      <c r="A2084" s="6" t="inlineStr">
        <is>
          <t>PRO-00712</t>
        </is>
      </c>
      <c r="B2084" s="6" t="inlineStr">
        <is>
          <t>Morgan Johnson</t>
        </is>
      </c>
      <c r="C2084" s="6" t="inlineStr">
        <is>
          <t>Data Platform Manager</t>
        </is>
      </c>
      <c r="D2084" s="6" t="inlineStr">
        <is>
          <t>manager</t>
        </is>
      </c>
      <c r="E2084" s="6" t="n">
        <v>1</v>
      </c>
      <c r="F2084" s="6" t="inlineStr">
        <is>
          <t>Gridlane</t>
        </is>
      </c>
      <c r="G2084" s="6" t="b">
        <v>1</v>
      </c>
      <c r="H2084" s="6" t="b">
        <v>1</v>
      </c>
      <c r="I2084" s="6" t="b">
        <v>0</v>
      </c>
      <c r="J2084" s="7" t="n">
        <v>62263</v>
      </c>
      <c r="K2084" s="6" t="n">
        <v>2</v>
      </c>
      <c r="L2084" s="6" t="inlineStr">
        <is>
          <t>google</t>
        </is>
      </c>
      <c r="M2084" s="6" t="inlineStr">
        <is>
          <t>GGL-Competitor-Pipeform-Alt</t>
        </is>
      </c>
      <c r="N2084" s="6" t="inlineStr">
        <is>
          <t>google</t>
        </is>
      </c>
      <c r="O2084" s="6" t="inlineStr">
        <is>
          <t>paid-search</t>
        </is>
      </c>
      <c r="P2084" s="6" t="inlineStr">
        <is>
          <t>ggl_competitor_pipeform_alt</t>
        </is>
      </c>
      <c r="Q2084" s="6" t="inlineStr">
        <is>
          <t>text-ad_competitor</t>
        </is>
      </c>
      <c r="R2084" s="6" t="inlineStr">
        <is>
          <t>pipeform-alternative</t>
        </is>
      </c>
      <c r="S2084" s="8" t="n">
        <v>45772.73125</v>
      </c>
      <c r="T2084" s="6" t="inlineStr">
        <is>
          <t>gated_content_download</t>
        </is>
      </c>
    </row>
    <row r="2085">
      <c r="A2085" s="9" t="inlineStr">
        <is>
          <t>PRO-00713</t>
        </is>
      </c>
      <c r="B2085" s="9" t="inlineStr">
        <is>
          <t>Elliot Garcia</t>
        </is>
      </c>
      <c r="C2085" s="9" t="inlineStr">
        <is>
          <t>Data Analyst</t>
        </is>
      </c>
      <c r="D2085" s="9" t="inlineStr">
        <is>
          <t>ic_analyst</t>
        </is>
      </c>
      <c r="E2085" s="9" t="n">
        <v>0.75</v>
      </c>
      <c r="F2085" s="9" t="inlineStr">
        <is>
          <t>Crestline Systems</t>
        </is>
      </c>
      <c r="G2085" s="9" t="b">
        <v>1</v>
      </c>
      <c r="H2085" s="9" t="b">
        <v>1</v>
      </c>
      <c r="I2085" s="9" t="b">
        <v>0</v>
      </c>
      <c r="J2085" s="10" t="n">
        <v>81598</v>
      </c>
      <c r="K2085" s="9" t="n">
        <v>1</v>
      </c>
      <c r="L2085" s="9" t="inlineStr">
        <is>
          <t>linkedin</t>
        </is>
      </c>
      <c r="M2085" s="9" t="inlineStr">
        <is>
          <t>LI-ENT-Awareness-DataPipeline</t>
        </is>
      </c>
      <c r="N2085" s="9" t="inlineStr">
        <is>
          <t>linkedin</t>
        </is>
      </c>
      <c r="O2085" s="9" t="inlineStr">
        <is>
          <t>paid-social</t>
        </is>
      </c>
      <c r="P2085" s="9" t="inlineStr">
        <is>
          <t>li_ent_awareness_datapipeline</t>
        </is>
      </c>
      <c r="Q2085" s="9" t="inlineStr">
        <is>
          <t>single-image_thought-leadership_cta-learn-more</t>
        </is>
      </c>
      <c r="R2085" s="9" t="inlineStr">
        <is>
          <t>li-mid-analytics-directors</t>
        </is>
      </c>
      <c r="S2085" s="11" t="n">
        <v>45705.59791666667</v>
      </c>
      <c r="T2085" s="9" t="inlineStr">
        <is>
          <t>gated_content_download</t>
        </is>
      </c>
    </row>
    <row r="2086">
      <c r="A2086" s="6" t="inlineStr">
        <is>
          <t>PRO-00713</t>
        </is>
      </c>
      <c r="B2086" s="6" t="inlineStr">
        <is>
          <t>Elliot Garcia</t>
        </is>
      </c>
      <c r="C2086" s="6" t="inlineStr">
        <is>
          <t>Data Analyst</t>
        </is>
      </c>
      <c r="D2086" s="6" t="inlineStr">
        <is>
          <t>ic_analyst</t>
        </is>
      </c>
      <c r="E2086" s="6" t="n">
        <v>0.75</v>
      </c>
      <c r="F2086" s="6" t="inlineStr">
        <is>
          <t>Crestline Systems</t>
        </is>
      </c>
      <c r="G2086" s="6" t="b">
        <v>1</v>
      </c>
      <c r="H2086" s="6" t="b">
        <v>1</v>
      </c>
      <c r="I2086" s="6" t="b">
        <v>0</v>
      </c>
      <c r="J2086" s="7" t="n">
        <v>81598</v>
      </c>
      <c r="K2086" s="6" t="n">
        <v>2</v>
      </c>
      <c r="L2086" s="6" t="inlineStr">
        <is>
          <t>linkedin</t>
        </is>
      </c>
      <c r="M2086" s="6" t="inlineStr">
        <is>
          <t>LI-ENT-Awareness-DataPipeline</t>
        </is>
      </c>
      <c r="N2086" s="6" t="inlineStr">
        <is>
          <t>linkedin</t>
        </is>
      </c>
      <c r="O2086" s="6" t="inlineStr">
        <is>
          <t>paid-social</t>
        </is>
      </c>
      <c r="P2086" s="6" t="inlineStr">
        <is>
          <t>li_ent_awareness_datapipeline</t>
        </is>
      </c>
      <c r="Q2086" s="6" t="inlineStr">
        <is>
          <t>single-image_thought-leadership_cta-learn-more</t>
        </is>
      </c>
      <c r="R2086" s="6" t="inlineStr">
        <is>
          <t>li-ent-data-engineers</t>
        </is>
      </c>
      <c r="S2086" s="8" t="n">
        <v>45714.34027777778</v>
      </c>
      <c r="T2086" s="6" t="inlineStr">
        <is>
          <t>trial_signup</t>
        </is>
      </c>
    </row>
    <row r="2087">
      <c r="A2087" s="9" t="inlineStr">
        <is>
          <t>PRO-00714</t>
        </is>
      </c>
      <c r="B2087" s="9" t="inlineStr">
        <is>
          <t>Elliot Anderson</t>
        </is>
      </c>
      <c r="C2087" s="9" t="inlineStr">
        <is>
          <t>BI Analyst</t>
        </is>
      </c>
      <c r="D2087" s="9" t="inlineStr">
        <is>
          <t>ic_analyst</t>
        </is>
      </c>
      <c r="E2087" s="9" t="n">
        <v>0.75</v>
      </c>
      <c r="F2087" s="9" t="inlineStr">
        <is>
          <t>Meridian Cloud</t>
        </is>
      </c>
      <c r="G2087" s="9" t="b">
        <v>0</v>
      </c>
      <c r="H2087" s="9" t="b">
        <v>0</v>
      </c>
      <c r="I2087" s="9" t="b">
        <v>0</v>
      </c>
      <c r="J2087" s="10" t="n">
        <v>0</v>
      </c>
      <c r="K2087" s="9" t="n">
        <v>1</v>
      </c>
      <c r="L2087" s="9" t="inlineStr">
        <is>
          <t>linkedin</t>
        </is>
      </c>
      <c r="M2087" s="9" t="inlineStr">
        <is>
          <t>LI-Retarget-SiteVisitors-30d</t>
        </is>
      </c>
      <c r="N2087" s="9" t="inlineStr">
        <is>
          <t>linkedin</t>
        </is>
      </c>
      <c r="O2087" s="9" t="inlineStr">
        <is>
          <t>paid-social</t>
        </is>
      </c>
      <c r="P2087" s="9" t="inlineStr">
        <is>
          <t>li_retarget_sitevisitors_30d</t>
        </is>
      </c>
      <c r="Q2087" s="9" t="inlineStr">
        <is>
          <t>single-image_product-feature_cta-trial</t>
        </is>
      </c>
      <c r="R2087" s="9" t="inlineStr">
        <is>
          <t>li-lookalike-closed-won</t>
        </is>
      </c>
      <c r="S2087" s="11" t="n">
        <v>45684.33888888889</v>
      </c>
      <c r="T2087" s="9" t="inlineStr">
        <is>
          <t>gated_content_download</t>
        </is>
      </c>
    </row>
    <row r="2088">
      <c r="A2088" s="6" t="inlineStr">
        <is>
          <t>PRO-00714</t>
        </is>
      </c>
      <c r="B2088" s="6" t="inlineStr">
        <is>
          <t>Elliot Anderson</t>
        </is>
      </c>
      <c r="C2088" s="6" t="inlineStr">
        <is>
          <t>BI Analyst</t>
        </is>
      </c>
      <c r="D2088" s="6" t="inlineStr">
        <is>
          <t>ic_analyst</t>
        </is>
      </c>
      <c r="E2088" s="6" t="n">
        <v>0.75</v>
      </c>
      <c r="F2088" s="6" t="inlineStr">
        <is>
          <t>Meridian Cloud</t>
        </is>
      </c>
      <c r="G2088" s="6" t="b">
        <v>0</v>
      </c>
      <c r="H2088" s="6" t="b">
        <v>0</v>
      </c>
      <c r="I2088" s="6" t="b">
        <v>0</v>
      </c>
      <c r="J2088" s="7" t="n">
        <v>0</v>
      </c>
      <c r="K2088" s="6" t="n">
        <v>2</v>
      </c>
      <c r="L2088" s="6" t="inlineStr">
        <is>
          <t>google</t>
        </is>
      </c>
      <c r="M2088" s="6" t="inlineStr">
        <is>
          <t>GGL-Competitor-Streamlink-Alt</t>
        </is>
      </c>
      <c r="N2088" s="6" t="inlineStr">
        <is>
          <t>google</t>
        </is>
      </c>
      <c r="O2088" s="6" t="inlineStr">
        <is>
          <t>paid-search</t>
        </is>
      </c>
      <c r="P2088" s="6" t="inlineStr">
        <is>
          <t>ggl_competitor_streamlink_alt</t>
        </is>
      </c>
      <c r="Q2088" s="6" t="inlineStr">
        <is>
          <t>text-ad_rlsa</t>
        </is>
      </c>
      <c r="R2088" s="6" t="inlineStr">
        <is>
          <t>pipeform-alternative</t>
        </is>
      </c>
      <c r="S2088" s="8" t="n">
        <v>45699.60486111111</v>
      </c>
      <c r="T2088" s="6" t="inlineStr">
        <is>
          <t>newsletter_signup</t>
        </is>
      </c>
    </row>
    <row r="2089">
      <c r="A2089" s="9" t="inlineStr">
        <is>
          <t>PRO-00715</t>
        </is>
      </c>
      <c r="B2089" s="9" t="inlineStr">
        <is>
          <t>Reese Lee</t>
        </is>
      </c>
      <c r="C2089" s="9" t="inlineStr">
        <is>
          <t>BI Manager</t>
        </is>
      </c>
      <c r="D2089" s="9" t="inlineStr">
        <is>
          <t>manager</t>
        </is>
      </c>
      <c r="E2089" s="9" t="n">
        <v>1</v>
      </c>
      <c r="F2089" s="9" t="inlineStr">
        <is>
          <t>Prismware</t>
        </is>
      </c>
      <c r="G2089" s="9" t="b">
        <v>0</v>
      </c>
      <c r="H2089" s="9" t="b">
        <v>0</v>
      </c>
      <c r="I2089" s="9" t="b">
        <v>0</v>
      </c>
      <c r="J2089" s="10" t="n">
        <v>0</v>
      </c>
      <c r="K2089" s="9" t="n">
        <v>1</v>
      </c>
      <c r="L2089" s="9" t="inlineStr">
        <is>
          <t>linkedin</t>
        </is>
      </c>
      <c r="M2089" s="9" t="inlineStr">
        <is>
          <t>LI-ENT-Awareness-DataPipeline</t>
        </is>
      </c>
      <c r="N2089" s="9" t="inlineStr">
        <is>
          <t>linkedin</t>
        </is>
      </c>
      <c r="O2089" s="9" t="inlineStr">
        <is>
          <t>paid-social</t>
        </is>
      </c>
      <c r="P2089" s="9" t="inlineStr">
        <is>
          <t>li_ent_awareness_datapipeline</t>
        </is>
      </c>
      <c r="Q2089" s="9" t="inlineStr">
        <is>
          <t>single-image_product-feature_cta-demo</t>
        </is>
      </c>
      <c r="R2089" s="9" t="inlineStr">
        <is>
          <t>li-mid-analytics-directors</t>
        </is>
      </c>
      <c r="S2089" s="11" t="n">
        <v>45677.5375</v>
      </c>
      <c r="T2089" s="9" t="inlineStr">
        <is>
          <t>gated_content_download</t>
        </is>
      </c>
    </row>
    <row r="2090">
      <c r="A2090" s="6" t="inlineStr">
        <is>
          <t>PRO-00715</t>
        </is>
      </c>
      <c r="B2090" s="6" t="inlineStr">
        <is>
          <t>Reese Lee</t>
        </is>
      </c>
      <c r="C2090" s="6" t="inlineStr">
        <is>
          <t>BI Manager</t>
        </is>
      </c>
      <c r="D2090" s="6" t="inlineStr">
        <is>
          <t>manager</t>
        </is>
      </c>
      <c r="E2090" s="6" t="n">
        <v>1</v>
      </c>
      <c r="F2090" s="6" t="inlineStr">
        <is>
          <t>Prismware</t>
        </is>
      </c>
      <c r="G2090" s="6" t="b">
        <v>0</v>
      </c>
      <c r="H2090" s="6" t="b">
        <v>0</v>
      </c>
      <c r="I2090" s="6" t="b">
        <v>0</v>
      </c>
      <c r="J2090" s="7" t="n">
        <v>0</v>
      </c>
      <c r="K2090" s="6" t="n">
        <v>2</v>
      </c>
      <c r="L2090" s="6" t="inlineStr">
        <is>
          <t>linkedin</t>
        </is>
      </c>
      <c r="M2090" s="6" t="inlineStr">
        <is>
          <t>LI-Retarget-SiteVisitors-30d</t>
        </is>
      </c>
      <c r="N2090" s="6" t="inlineStr">
        <is>
          <t>linkedin</t>
        </is>
      </c>
      <c r="O2090" s="6" t="inlineStr">
        <is>
          <t>paid-social</t>
        </is>
      </c>
      <c r="P2090" s="6" t="inlineStr">
        <is>
          <t>li_retarget_sitevisitors_30d</t>
        </is>
      </c>
      <c r="Q2090" s="6" t="inlineStr">
        <is>
          <t>single-image_product-feature_cta-demo</t>
        </is>
      </c>
      <c r="R2090" s="6" t="inlineStr">
        <is>
          <t>li-retarget-site-visitors-30d</t>
        </is>
      </c>
      <c r="S2090" s="8" t="n">
        <v>45695.47916666666</v>
      </c>
      <c r="T2090" s="6" t="inlineStr">
        <is>
          <t>newsletter_signup</t>
        </is>
      </c>
    </row>
    <row r="2091">
      <c r="A2091" s="9" t="inlineStr">
        <is>
          <t>PRO-00715</t>
        </is>
      </c>
      <c r="B2091" s="9" t="inlineStr">
        <is>
          <t>Reese Lee</t>
        </is>
      </c>
      <c r="C2091" s="9" t="inlineStr">
        <is>
          <t>BI Manager</t>
        </is>
      </c>
      <c r="D2091" s="9" t="inlineStr">
        <is>
          <t>manager</t>
        </is>
      </c>
      <c r="E2091" s="9" t="n">
        <v>1</v>
      </c>
      <c r="F2091" s="9" t="inlineStr">
        <is>
          <t>Prismware</t>
        </is>
      </c>
      <c r="G2091" s="9" t="b">
        <v>0</v>
      </c>
      <c r="H2091" s="9" t="b">
        <v>0</v>
      </c>
      <c r="I2091" s="9" t="b">
        <v>0</v>
      </c>
      <c r="J2091" s="10" t="n">
        <v>0</v>
      </c>
      <c r="K2091" s="9" t="n">
        <v>3</v>
      </c>
      <c r="L2091" s="9" t="inlineStr">
        <is>
          <t>linkedin</t>
        </is>
      </c>
      <c r="M2091" s="9" t="inlineStr">
        <is>
          <t>LI-Retarget-SiteVisitors-30d</t>
        </is>
      </c>
      <c r="N2091" s="9" t="inlineStr">
        <is>
          <t>linkedin</t>
        </is>
      </c>
      <c r="O2091" s="9" t="inlineStr">
        <is>
          <t>paid-social</t>
        </is>
      </c>
      <c r="P2091" s="9" t="inlineStr">
        <is>
          <t>li_retarget_sitevisitors_30d</t>
        </is>
      </c>
      <c r="Q2091" s="9" t="inlineStr">
        <is>
          <t>single-image_thought-leadership_cta-learn-more</t>
        </is>
      </c>
      <c r="R2091" s="9" t="inlineStr">
        <is>
          <t>li-mid-analytics-directors</t>
        </is>
      </c>
      <c r="S2091" s="11" t="n">
        <v>45712.43680555555</v>
      </c>
      <c r="T2091" s="9" t="inlineStr">
        <is>
          <t>newsletter_signup</t>
        </is>
      </c>
    </row>
    <row r="2092">
      <c r="A2092" s="6" t="inlineStr">
        <is>
          <t>PRO-00716</t>
        </is>
      </c>
      <c r="B2092" s="6" t="inlineStr">
        <is>
          <t>Jordan Martinez</t>
        </is>
      </c>
      <c r="C2092" s="6" t="inlineStr">
        <is>
          <t>Data Engineering Manager</t>
        </is>
      </c>
      <c r="D2092" s="6" t="inlineStr">
        <is>
          <t>manager</t>
        </is>
      </c>
      <c r="E2092" s="6" t="n">
        <v>1</v>
      </c>
      <c r="F2092" s="6" t="inlineStr">
        <is>
          <t>Datavera</t>
        </is>
      </c>
      <c r="G2092" s="6" t="b">
        <v>1</v>
      </c>
      <c r="H2092" s="6" t="b">
        <v>0</v>
      </c>
      <c r="I2092" s="6" t="b">
        <v>0</v>
      </c>
      <c r="J2092" s="7" t="n">
        <v>0</v>
      </c>
      <c r="K2092" s="6" t="n">
        <v>1</v>
      </c>
      <c r="L2092" s="6" t="inlineStr">
        <is>
          <t>linkedin</t>
        </is>
      </c>
      <c r="M2092" s="6" t="inlineStr">
        <is>
          <t>LI-MOFU-Trial-AnalyticsTeams</t>
        </is>
      </c>
      <c r="N2092" s="6" t="inlineStr">
        <is>
          <t>linkedin</t>
        </is>
      </c>
      <c r="O2092" s="6" t="inlineStr">
        <is>
          <t>paid-social</t>
        </is>
      </c>
      <c r="P2092" s="6" t="inlineStr">
        <is>
          <t>li_mofu_trial_analyticsteams</t>
        </is>
      </c>
      <c r="Q2092" s="6" t="inlineStr">
        <is>
          <t>single-image_product-feature_cta-demo</t>
        </is>
      </c>
      <c r="R2092" s="6" t="inlineStr">
        <is>
          <t>li-mid-analytics-directors</t>
        </is>
      </c>
      <c r="S2092" s="8" t="n">
        <v>45838.38194444445</v>
      </c>
      <c r="T2092" s="6" t="inlineStr">
        <is>
          <t>gated_content_download</t>
        </is>
      </c>
    </row>
    <row r="2093">
      <c r="A2093" s="9" t="inlineStr">
        <is>
          <t>PRO-00716</t>
        </is>
      </c>
      <c r="B2093" s="9" t="inlineStr">
        <is>
          <t>Jordan Martinez</t>
        </is>
      </c>
      <c r="C2093" s="9" t="inlineStr">
        <is>
          <t>Data Engineering Manager</t>
        </is>
      </c>
      <c r="D2093" s="9" t="inlineStr">
        <is>
          <t>manager</t>
        </is>
      </c>
      <c r="E2093" s="9" t="n">
        <v>1</v>
      </c>
      <c r="F2093" s="9" t="inlineStr">
        <is>
          <t>Datavera</t>
        </is>
      </c>
      <c r="G2093" s="9" t="b">
        <v>1</v>
      </c>
      <c r="H2093" s="9" t="b">
        <v>0</v>
      </c>
      <c r="I2093" s="9" t="b">
        <v>0</v>
      </c>
      <c r="J2093" s="10" t="n">
        <v>0</v>
      </c>
      <c r="K2093" s="9" t="n">
        <v>2</v>
      </c>
      <c r="L2093" s="9" t="inlineStr">
        <is>
          <t>google</t>
        </is>
      </c>
      <c r="M2093" s="9" t="inlineStr">
        <is>
          <t>GGL-NonBrand-DataPipeline</t>
        </is>
      </c>
      <c r="N2093" s="9" t="inlineStr">
        <is>
          <t>google</t>
        </is>
      </c>
      <c r="O2093" s="9" t="inlineStr">
        <is>
          <t>paid-search</t>
        </is>
      </c>
      <c r="P2093" s="9" t="inlineStr">
        <is>
          <t>ggl_nonbrand_datapipeline</t>
        </is>
      </c>
      <c r="Q2093" s="9" t="inlineStr">
        <is>
          <t>text-ad_competitor</t>
        </is>
      </c>
      <c r="R2093" s="9" t="inlineStr">
        <is>
          <t>pipeform-alternative</t>
        </is>
      </c>
      <c r="S2093" s="11" t="n">
        <v>45848.4125</v>
      </c>
      <c r="T2093" s="9" t="inlineStr">
        <is>
          <t>trial_signup</t>
        </is>
      </c>
    </row>
    <row r="2094">
      <c r="A2094" s="6" t="inlineStr">
        <is>
          <t>PRO-00717</t>
        </is>
      </c>
      <c r="B2094" s="6" t="inlineStr">
        <is>
          <t>Noel Miller</t>
        </is>
      </c>
      <c r="C2094" s="6" t="inlineStr">
        <is>
          <t>BI Manager</t>
        </is>
      </c>
      <c r="D2094" s="6" t="inlineStr">
        <is>
          <t>manager</t>
        </is>
      </c>
      <c r="E2094" s="6" t="n">
        <v>1</v>
      </c>
      <c r="F2094" s="6" t="inlineStr">
        <is>
          <t>Novabridge</t>
        </is>
      </c>
      <c r="G2094" s="6" t="b">
        <v>0</v>
      </c>
      <c r="H2094" s="6" t="b">
        <v>0</v>
      </c>
      <c r="I2094" s="6" t="b">
        <v>0</v>
      </c>
      <c r="J2094" s="7" t="n">
        <v>0</v>
      </c>
      <c r="K2094" s="6" t="n">
        <v>1</v>
      </c>
      <c r="L2094" s="6" t="inlineStr">
        <is>
          <t>google</t>
        </is>
      </c>
      <c r="M2094" s="6" t="inlineStr">
        <is>
          <t>GGL-NonBrand-DataPipeline</t>
        </is>
      </c>
      <c r="N2094" s="6" t="inlineStr">
        <is>
          <t>google</t>
        </is>
      </c>
      <c r="O2094" s="6" t="inlineStr">
        <is>
          <t>paid-search</t>
        </is>
      </c>
      <c r="P2094" s="6" t="inlineStr">
        <is>
          <t>ggl_nonbrand_datapipeline</t>
        </is>
      </c>
      <c r="Q2094" s="6" t="inlineStr">
        <is>
          <t>text-ad_rlsa</t>
        </is>
      </c>
      <c r="R2094" s="6" t="inlineStr">
        <is>
          <t>streamlink-vs-syncflow</t>
        </is>
      </c>
      <c r="S2094" s="8" t="n">
        <v>45880.47152777778</v>
      </c>
      <c r="T2094" s="6" t="inlineStr">
        <is>
          <t>gated_content_download</t>
        </is>
      </c>
    </row>
    <row r="2095">
      <c r="A2095" s="9" t="inlineStr">
        <is>
          <t>PRO-00717</t>
        </is>
      </c>
      <c r="B2095" s="9" t="inlineStr">
        <is>
          <t>Noel Miller</t>
        </is>
      </c>
      <c r="C2095" s="9" t="inlineStr">
        <is>
          <t>BI Manager</t>
        </is>
      </c>
      <c r="D2095" s="9" t="inlineStr">
        <is>
          <t>manager</t>
        </is>
      </c>
      <c r="E2095" s="9" t="n">
        <v>1</v>
      </c>
      <c r="F2095" s="9" t="inlineStr">
        <is>
          <t>Novabridge</t>
        </is>
      </c>
      <c r="G2095" s="9" t="b">
        <v>0</v>
      </c>
      <c r="H2095" s="9" t="b">
        <v>0</v>
      </c>
      <c r="I2095" s="9" t="b">
        <v>0</v>
      </c>
      <c r="J2095" s="10" t="n">
        <v>0</v>
      </c>
      <c r="K2095" s="9" t="n">
        <v>2</v>
      </c>
      <c r="L2095" s="9" t="inlineStr">
        <is>
          <t>linkedin</t>
        </is>
      </c>
      <c r="M2095" s="9" t="inlineStr">
        <is>
          <t>LI-MOFU-Demo-DataEngineers</t>
        </is>
      </c>
      <c r="N2095" s="9" t="inlineStr">
        <is>
          <t>linkedin</t>
        </is>
      </c>
      <c r="O2095" s="9" t="inlineStr">
        <is>
          <t>paid-social</t>
        </is>
      </c>
      <c r="P2095" s="9" t="inlineStr">
        <is>
          <t>li_mofu_demo_dataengineers</t>
        </is>
      </c>
      <c r="Q2095" s="9" t="inlineStr">
        <is>
          <t>single-image_pain-point_cta-trial</t>
        </is>
      </c>
      <c r="R2095" s="9" t="inlineStr">
        <is>
          <t>li-lookalike-closed-won</t>
        </is>
      </c>
      <c r="S2095" s="11" t="n">
        <v>45898.53472222222</v>
      </c>
      <c r="T2095" s="9" t="inlineStr">
        <is>
          <t>newsletter_signup</t>
        </is>
      </c>
    </row>
    <row r="2096">
      <c r="A2096" s="6" t="inlineStr">
        <is>
          <t>PRO-00717</t>
        </is>
      </c>
      <c r="B2096" s="6" t="inlineStr">
        <is>
          <t>Noel Miller</t>
        </is>
      </c>
      <c r="C2096" s="6" t="inlineStr">
        <is>
          <t>BI Manager</t>
        </is>
      </c>
      <c r="D2096" s="6" t="inlineStr">
        <is>
          <t>manager</t>
        </is>
      </c>
      <c r="E2096" s="6" t="n">
        <v>1</v>
      </c>
      <c r="F2096" s="6" t="inlineStr">
        <is>
          <t>Novabridge</t>
        </is>
      </c>
      <c r="G2096" s="6" t="b">
        <v>0</v>
      </c>
      <c r="H2096" s="6" t="b">
        <v>0</v>
      </c>
      <c r="I2096" s="6" t="b">
        <v>0</v>
      </c>
      <c r="J2096" s="7" t="n">
        <v>0</v>
      </c>
      <c r="K2096" s="6" t="n">
        <v>3</v>
      </c>
      <c r="L2096" s="6" t="inlineStr">
        <is>
          <t>google</t>
        </is>
      </c>
      <c r="M2096" s="6" t="inlineStr">
        <is>
          <t>GGL-RLSA-HighIntent-Visitors</t>
        </is>
      </c>
      <c r="N2096" s="6" t="inlineStr">
        <is>
          <t>google</t>
        </is>
      </c>
      <c r="O2096" s="6" t="inlineStr">
        <is>
          <t>paid-search</t>
        </is>
      </c>
      <c r="P2096" s="6" t="inlineStr">
        <is>
          <t>ggl_rlsa_highintent_visitors</t>
        </is>
      </c>
      <c r="Q2096" s="6" t="inlineStr">
        <is>
          <t>text-ad_rlsa</t>
        </is>
      </c>
      <c r="R2096" s="6" t="inlineStr">
        <is>
          <t>syncflow-alternative</t>
        </is>
      </c>
      <c r="S2096" s="8" t="n">
        <v>45915.71875</v>
      </c>
      <c r="T2096" s="6" t="inlineStr">
        <is>
          <t>newsletter_signup</t>
        </is>
      </c>
    </row>
    <row r="2097">
      <c r="A2097" s="9" t="inlineStr">
        <is>
          <t>PRO-00718</t>
        </is>
      </c>
      <c r="B2097" s="9" t="inlineStr">
        <is>
          <t>Drew Hall</t>
        </is>
      </c>
      <c r="C2097" s="9" t="inlineStr">
        <is>
          <t>Director of Analytics</t>
        </is>
      </c>
      <c r="D2097" s="9" t="inlineStr">
        <is>
          <t>director</t>
        </is>
      </c>
      <c r="E2097" s="9" t="n">
        <v>1.25</v>
      </c>
      <c r="F2097" s="9" t="inlineStr">
        <is>
          <t>Gridlane</t>
        </is>
      </c>
      <c r="G2097" s="9" t="b">
        <v>1</v>
      </c>
      <c r="H2097" s="9" t="b">
        <v>1</v>
      </c>
      <c r="I2097" s="9" t="b">
        <v>0</v>
      </c>
      <c r="J2097" s="10" t="n">
        <v>137304</v>
      </c>
      <c r="K2097" s="9" t="n">
        <v>1</v>
      </c>
      <c r="L2097" s="9" t="inlineStr">
        <is>
          <t>linkedin</t>
        </is>
      </c>
      <c r="M2097" s="9" t="inlineStr">
        <is>
          <t>LI-ENT-Awareness-DataIntegration</t>
        </is>
      </c>
      <c r="N2097" s="9" t="inlineStr">
        <is>
          <t>linkedin</t>
        </is>
      </c>
      <c r="O2097" s="9" t="inlineStr">
        <is>
          <t>paid-social</t>
        </is>
      </c>
      <c r="P2097" s="9" t="inlineStr">
        <is>
          <t>li_ent_awareness_dataintegration</t>
        </is>
      </c>
      <c r="Q2097" s="9" t="inlineStr">
        <is>
          <t>single-image_product-feature_cta-trial</t>
        </is>
      </c>
      <c r="R2097" s="9" t="inlineStr">
        <is>
          <t>li-mid-analytics-directors</t>
        </is>
      </c>
      <c r="S2097" s="11" t="n">
        <v>45684.72291666667</v>
      </c>
      <c r="T2097" s="9" t="inlineStr">
        <is>
          <t>demo_request</t>
        </is>
      </c>
    </row>
    <row r="2098">
      <c r="A2098" s="6" t="inlineStr">
        <is>
          <t>PRO-00718</t>
        </is>
      </c>
      <c r="B2098" s="6" t="inlineStr">
        <is>
          <t>Drew Hall</t>
        </is>
      </c>
      <c r="C2098" s="6" t="inlineStr">
        <is>
          <t>Director of Analytics</t>
        </is>
      </c>
      <c r="D2098" s="6" t="inlineStr">
        <is>
          <t>director</t>
        </is>
      </c>
      <c r="E2098" s="6" t="n">
        <v>1.25</v>
      </c>
      <c r="F2098" s="6" t="inlineStr">
        <is>
          <t>Gridlane</t>
        </is>
      </c>
      <c r="G2098" s="6" t="b">
        <v>1</v>
      </c>
      <c r="H2098" s="6" t="b">
        <v>1</v>
      </c>
      <c r="I2098" s="6" t="b">
        <v>0</v>
      </c>
      <c r="J2098" s="7" t="n">
        <v>137304</v>
      </c>
      <c r="K2098" s="6" t="n">
        <v>2</v>
      </c>
      <c r="L2098" s="6" t="inlineStr">
        <is>
          <t>g2</t>
        </is>
      </c>
      <c r="M2098" s="6" t="inlineStr">
        <is>
          <t>G2-Retarget-CategoryBuyers</t>
        </is>
      </c>
      <c r="N2098" s="6" t="inlineStr">
        <is>
          <t>g2</t>
        </is>
      </c>
      <c r="O2098" s="6" t="inlineStr">
        <is>
          <t>review-site</t>
        </is>
      </c>
      <c r="P2098" s="6" t="inlineStr">
        <is>
          <t>g2_retarget_categorybuyers</t>
        </is>
      </c>
      <c r="Q2098" s="6" t="inlineStr">
        <is>
          <t>retarget-banner_category</t>
        </is>
      </c>
      <c r="R2098" s="6" t="inlineStr">
        <is>
          <t>data-integration-review</t>
        </is>
      </c>
      <c r="S2098" s="8" t="n">
        <v>45701.69513888889</v>
      </c>
      <c r="T2098" s="6" t="inlineStr">
        <is>
          <t>gated_content_download</t>
        </is>
      </c>
    </row>
    <row r="2099">
      <c r="A2099" s="9" t="inlineStr">
        <is>
          <t>PRO-00719</t>
        </is>
      </c>
      <c r="B2099" s="9" t="inlineStr">
        <is>
          <t>Dana Rodriguez</t>
        </is>
      </c>
      <c r="C2099" s="9" t="inlineStr">
        <is>
          <t>Data Engineering Manager</t>
        </is>
      </c>
      <c r="D2099" s="9" t="inlineStr">
        <is>
          <t>manager</t>
        </is>
      </c>
      <c r="E2099" s="9" t="n">
        <v>1</v>
      </c>
      <c r="F2099" s="9" t="inlineStr">
        <is>
          <t>Pipeform</t>
        </is>
      </c>
      <c r="G2099" s="9" t="b">
        <v>1</v>
      </c>
      <c r="H2099" s="9" t="b">
        <v>1</v>
      </c>
      <c r="I2099" s="9" t="b">
        <v>0</v>
      </c>
      <c r="J2099" s="10" t="n">
        <v>61743</v>
      </c>
      <c r="K2099" s="9" t="n">
        <v>1</v>
      </c>
      <c r="L2099" s="9" t="inlineStr">
        <is>
          <t>linkedin</t>
        </is>
      </c>
      <c r="M2099" s="9" t="inlineStr">
        <is>
          <t>LI-ABM-Strategic-ENT</t>
        </is>
      </c>
      <c r="N2099" s="9" t="inlineStr">
        <is>
          <t>linkedin</t>
        </is>
      </c>
      <c r="O2099" s="9" t="inlineStr">
        <is>
          <t>paid-social</t>
        </is>
      </c>
      <c r="P2099" s="9" t="inlineStr">
        <is>
          <t>li_abm_strategic_ent</t>
        </is>
      </c>
      <c r="Q2099" s="9" t="inlineStr">
        <is>
          <t>single-image_thought-leadership_cta-learn-more</t>
        </is>
      </c>
      <c r="R2099" s="9" t="inlineStr">
        <is>
          <t>li-mid-analytics-directors</t>
        </is>
      </c>
      <c r="S2099" s="11" t="n">
        <v>45680.63888888889</v>
      </c>
      <c r="T2099" s="9" t="inlineStr">
        <is>
          <t>gated_content_download</t>
        </is>
      </c>
    </row>
    <row r="2100">
      <c r="A2100" s="6" t="inlineStr">
        <is>
          <t>PRO-00719</t>
        </is>
      </c>
      <c r="B2100" s="6" t="inlineStr">
        <is>
          <t>Dana Rodriguez</t>
        </is>
      </c>
      <c r="C2100" s="6" t="inlineStr">
        <is>
          <t>Data Engineering Manager</t>
        </is>
      </c>
      <c r="D2100" s="6" t="inlineStr">
        <is>
          <t>manager</t>
        </is>
      </c>
      <c r="E2100" s="6" t="n">
        <v>1</v>
      </c>
      <c r="F2100" s="6" t="inlineStr">
        <is>
          <t>Pipeform</t>
        </is>
      </c>
      <c r="G2100" s="6" t="b">
        <v>1</v>
      </c>
      <c r="H2100" s="6" t="b">
        <v>1</v>
      </c>
      <c r="I2100" s="6" t="b">
        <v>0</v>
      </c>
      <c r="J2100" s="7" t="n">
        <v>61743</v>
      </c>
      <c r="K2100" s="6" t="n">
        <v>2</v>
      </c>
      <c r="L2100" s="6" t="inlineStr">
        <is>
          <t>google</t>
        </is>
      </c>
      <c r="M2100" s="6" t="inlineStr">
        <is>
          <t>GGL-Competitor-Streamlink-Alt</t>
        </is>
      </c>
      <c r="N2100" s="6" t="inlineStr">
        <is>
          <t>google</t>
        </is>
      </c>
      <c r="O2100" s="6" t="inlineStr">
        <is>
          <t>paid-search</t>
        </is>
      </c>
      <c r="P2100" s="6" t="inlineStr">
        <is>
          <t>ggl_competitor_streamlink_alt</t>
        </is>
      </c>
      <c r="Q2100" s="6" t="inlineStr">
        <is>
          <t>text-ad_search</t>
        </is>
      </c>
      <c r="R2100" s="6" t="inlineStr">
        <is>
          <t>data-pipeline-tools</t>
        </is>
      </c>
      <c r="S2100" s="8" t="n">
        <v>45698.59930555556</v>
      </c>
      <c r="T2100" s="6" t="inlineStr">
        <is>
          <t>gated_content_download</t>
        </is>
      </c>
    </row>
    <row r="2101">
      <c r="A2101" s="9" t="inlineStr">
        <is>
          <t>PRO-00719</t>
        </is>
      </c>
      <c r="B2101" s="9" t="inlineStr">
        <is>
          <t>Dana Rodriguez</t>
        </is>
      </c>
      <c r="C2101" s="9" t="inlineStr">
        <is>
          <t>Data Engineering Manager</t>
        </is>
      </c>
      <c r="D2101" s="9" t="inlineStr">
        <is>
          <t>manager</t>
        </is>
      </c>
      <c r="E2101" s="9" t="n">
        <v>1</v>
      </c>
      <c r="F2101" s="9" t="inlineStr">
        <is>
          <t>Pipeform</t>
        </is>
      </c>
      <c r="G2101" s="9" t="b">
        <v>1</v>
      </c>
      <c r="H2101" s="9" t="b">
        <v>1</v>
      </c>
      <c r="I2101" s="9" t="b">
        <v>0</v>
      </c>
      <c r="J2101" s="10" t="n">
        <v>61743</v>
      </c>
      <c r="K2101" s="9" t="n">
        <v>3</v>
      </c>
      <c r="L2101" s="9" t="inlineStr">
        <is>
          <t>g2</t>
        </is>
      </c>
      <c r="M2101" s="9" t="inlineStr">
        <is>
          <t>G2-Badge-LP-Integration</t>
        </is>
      </c>
      <c r="N2101" s="9" t="inlineStr">
        <is>
          <t>g2</t>
        </is>
      </c>
      <c r="O2101" s="9" t="inlineStr">
        <is>
          <t>review-site</t>
        </is>
      </c>
      <c r="P2101" s="9" t="inlineStr">
        <is>
          <t>g2_badge_lp_integration</t>
        </is>
      </c>
      <c r="Q2101" s="9" t="inlineStr">
        <is>
          <t>badge-display_integration</t>
        </is>
      </c>
      <c r="R2101" s="9" t="inlineStr">
        <is>
          <t>data-integration-review</t>
        </is>
      </c>
      <c r="S2101" s="11" t="n">
        <v>45705.34652777778</v>
      </c>
      <c r="T2101" s="9" t="inlineStr">
        <is>
          <t>demo_request</t>
        </is>
      </c>
    </row>
    <row r="2102">
      <c r="A2102" s="6" t="inlineStr">
        <is>
          <t>PRO-00719</t>
        </is>
      </c>
      <c r="B2102" s="6" t="inlineStr">
        <is>
          <t>Dana Rodriguez</t>
        </is>
      </c>
      <c r="C2102" s="6" t="inlineStr">
        <is>
          <t>Data Engineering Manager</t>
        </is>
      </c>
      <c r="D2102" s="6" t="inlineStr">
        <is>
          <t>manager</t>
        </is>
      </c>
      <c r="E2102" s="6" t="n">
        <v>1</v>
      </c>
      <c r="F2102" s="6" t="inlineStr">
        <is>
          <t>Pipeform</t>
        </is>
      </c>
      <c r="G2102" s="6" t="b">
        <v>1</v>
      </c>
      <c r="H2102" s="6" t="b">
        <v>1</v>
      </c>
      <c r="I2102" s="6" t="b">
        <v>0</v>
      </c>
      <c r="J2102" s="7" t="n">
        <v>61743</v>
      </c>
      <c r="K2102" s="6" t="n">
        <v>4</v>
      </c>
      <c r="L2102" s="6" t="inlineStr">
        <is>
          <t>g2</t>
        </is>
      </c>
      <c r="M2102" s="6" t="inlineStr">
        <is>
          <t>G2-GridReport-ETL-Gated</t>
        </is>
      </c>
      <c r="N2102" s="6" t="inlineStr">
        <is>
          <t>g2</t>
        </is>
      </c>
      <c r="O2102" s="6" t="inlineStr">
        <is>
          <t>review-site</t>
        </is>
      </c>
      <c r="P2102" s="6" t="inlineStr">
        <is>
          <t>g2_gridreport_etl_gated</t>
        </is>
      </c>
      <c r="Q2102" s="6" t="inlineStr">
        <is>
          <t>gated-report_etl</t>
        </is>
      </c>
      <c r="R2102" s="6" t="inlineStr">
        <is>
          <t>pipeline-software-evaluation</t>
        </is>
      </c>
      <c r="S2102" s="8" t="n">
        <v>45714.71805555555</v>
      </c>
      <c r="T2102" s="6" t="inlineStr">
        <is>
          <t>trial_signup</t>
        </is>
      </c>
    </row>
    <row r="2103">
      <c r="A2103" s="9" t="inlineStr">
        <is>
          <t>PRO-00720</t>
        </is>
      </c>
      <c r="B2103" s="9" t="inlineStr">
        <is>
          <t>Phoenix Walker</t>
        </is>
      </c>
      <c r="C2103" s="9" t="inlineStr">
        <is>
          <t>Director of Data</t>
        </is>
      </c>
      <c r="D2103" s="9" t="inlineStr">
        <is>
          <t>director</t>
        </is>
      </c>
      <c r="E2103" s="9" t="n">
        <v>1.25</v>
      </c>
      <c r="F2103" s="9" t="inlineStr">
        <is>
          <t>Helix Analytics</t>
        </is>
      </c>
      <c r="G2103" s="9" t="b">
        <v>1</v>
      </c>
      <c r="H2103" s="9" t="b">
        <v>1</v>
      </c>
      <c r="I2103" s="9" t="b">
        <v>0</v>
      </c>
      <c r="J2103" s="10" t="n">
        <v>65988</v>
      </c>
      <c r="K2103" s="9" t="n">
        <v>1</v>
      </c>
      <c r="L2103" s="9" t="inlineStr">
        <is>
          <t>linkedin</t>
        </is>
      </c>
      <c r="M2103" s="9" t="inlineStr">
        <is>
          <t>LI-Retarget-SiteVisitors-30d</t>
        </is>
      </c>
      <c r="N2103" s="9" t="inlineStr">
        <is>
          <t>linkedin</t>
        </is>
      </c>
      <c r="O2103" s="9" t="inlineStr">
        <is>
          <t>paid-social</t>
        </is>
      </c>
      <c r="P2103" s="9" t="inlineStr">
        <is>
          <t>li_retarget_sitevisitors_30d</t>
        </is>
      </c>
      <c r="Q2103" s="9" t="inlineStr">
        <is>
          <t>single-image_thought-leadership_cta-learn-more</t>
        </is>
      </c>
      <c r="R2103" s="9" t="inlineStr">
        <is>
          <t>li-lookalike-closed-won</t>
        </is>
      </c>
      <c r="S2103" s="11" t="n">
        <v>45929.72569444445</v>
      </c>
      <c r="T2103" s="9" t="inlineStr">
        <is>
          <t>demo_request</t>
        </is>
      </c>
    </row>
    <row r="2104">
      <c r="A2104" s="6" t="inlineStr">
        <is>
          <t>PRO-00720</t>
        </is>
      </c>
      <c r="B2104" s="6" t="inlineStr">
        <is>
          <t>Phoenix Walker</t>
        </is>
      </c>
      <c r="C2104" s="6" t="inlineStr">
        <is>
          <t>Director of Data</t>
        </is>
      </c>
      <c r="D2104" s="6" t="inlineStr">
        <is>
          <t>director</t>
        </is>
      </c>
      <c r="E2104" s="6" t="n">
        <v>1.25</v>
      </c>
      <c r="F2104" s="6" t="inlineStr">
        <is>
          <t>Helix Analytics</t>
        </is>
      </c>
      <c r="G2104" s="6" t="b">
        <v>1</v>
      </c>
      <c r="H2104" s="6" t="b">
        <v>1</v>
      </c>
      <c r="I2104" s="6" t="b">
        <v>0</v>
      </c>
      <c r="J2104" s="7" t="n">
        <v>65988</v>
      </c>
      <c r="K2104" s="6" t="n">
        <v>2</v>
      </c>
      <c r="L2104" s="6" t="inlineStr">
        <is>
          <t>linkedin</t>
        </is>
      </c>
      <c r="M2104" s="6" t="inlineStr">
        <is>
          <t>LI-Retarget-SiteVisitors-30d</t>
        </is>
      </c>
      <c r="N2104" s="6" t="inlineStr">
        <is>
          <t>linkedin</t>
        </is>
      </c>
      <c r="O2104" s="6" t="inlineStr">
        <is>
          <t>paid-social</t>
        </is>
      </c>
      <c r="P2104" s="6" t="inlineStr">
        <is>
          <t>li_retarget_sitevisitors_30d</t>
        </is>
      </c>
      <c r="Q2104" s="6" t="inlineStr">
        <is>
          <t>single-image_social-proof_cta-learn-more</t>
        </is>
      </c>
      <c r="R2104" s="6" t="inlineStr">
        <is>
          <t>li-ent-data-engineers</t>
        </is>
      </c>
      <c r="S2104" s="8" t="n">
        <v>45944.61875</v>
      </c>
      <c r="T2104" s="6" t="inlineStr">
        <is>
          <t>gated_content_download</t>
        </is>
      </c>
    </row>
    <row r="2105">
      <c r="A2105" s="9" t="inlineStr">
        <is>
          <t>PRO-00720</t>
        </is>
      </c>
      <c r="B2105" s="9" t="inlineStr">
        <is>
          <t>Phoenix Walker</t>
        </is>
      </c>
      <c r="C2105" s="9" t="inlineStr">
        <is>
          <t>Director of Data</t>
        </is>
      </c>
      <c r="D2105" s="9" t="inlineStr">
        <is>
          <t>director</t>
        </is>
      </c>
      <c r="E2105" s="9" t="n">
        <v>1.25</v>
      </c>
      <c r="F2105" s="9" t="inlineStr">
        <is>
          <t>Helix Analytics</t>
        </is>
      </c>
      <c r="G2105" s="9" t="b">
        <v>1</v>
      </c>
      <c r="H2105" s="9" t="b">
        <v>1</v>
      </c>
      <c r="I2105" s="9" t="b">
        <v>0</v>
      </c>
      <c r="J2105" s="10" t="n">
        <v>65988</v>
      </c>
      <c r="K2105" s="9" t="n">
        <v>3</v>
      </c>
      <c r="L2105" s="9" t="inlineStr">
        <is>
          <t>g2</t>
        </is>
      </c>
      <c r="M2105" s="9" t="inlineStr">
        <is>
          <t>G2-Retarget-CategoryBuyers</t>
        </is>
      </c>
      <c r="N2105" s="9" t="inlineStr">
        <is>
          <t>g2</t>
        </is>
      </c>
      <c r="O2105" s="9" t="inlineStr">
        <is>
          <t>review-site</t>
        </is>
      </c>
      <c r="P2105" s="9" t="inlineStr">
        <is>
          <t>g2_retarget_categorybuyers</t>
        </is>
      </c>
      <c r="Q2105" s="9" t="inlineStr">
        <is>
          <t>badge-display_integration</t>
        </is>
      </c>
      <c r="R2105" s="9" t="inlineStr">
        <is>
          <t>data-integration-review</t>
        </is>
      </c>
      <c r="S2105" s="11" t="n">
        <v>45957.67986111111</v>
      </c>
      <c r="T2105" s="9" t="inlineStr">
        <is>
          <t>gated_content_download</t>
        </is>
      </c>
    </row>
    <row r="2106">
      <c r="A2106" s="6" t="inlineStr">
        <is>
          <t>PRO-00720</t>
        </is>
      </c>
      <c r="B2106" s="6" t="inlineStr">
        <is>
          <t>Phoenix Walker</t>
        </is>
      </c>
      <c r="C2106" s="6" t="inlineStr">
        <is>
          <t>Director of Data</t>
        </is>
      </c>
      <c r="D2106" s="6" t="inlineStr">
        <is>
          <t>director</t>
        </is>
      </c>
      <c r="E2106" s="6" t="n">
        <v>1.25</v>
      </c>
      <c r="F2106" s="6" t="inlineStr">
        <is>
          <t>Helix Analytics</t>
        </is>
      </c>
      <c r="G2106" s="6" t="b">
        <v>1</v>
      </c>
      <c r="H2106" s="6" t="b">
        <v>1</v>
      </c>
      <c r="I2106" s="6" t="b">
        <v>0</v>
      </c>
      <c r="J2106" s="7" t="n">
        <v>65988</v>
      </c>
      <c r="K2106" s="6" t="n">
        <v>4</v>
      </c>
      <c r="L2106" s="6" t="inlineStr">
        <is>
          <t>programmatic</t>
        </is>
      </c>
      <c r="M2106" s="6" t="inlineStr">
        <is>
          <t>DSP-ABM-AirCover-Strategic</t>
        </is>
      </c>
      <c r="N2106" s="6" t="inlineStr">
        <is>
          <t>stackadapt</t>
        </is>
      </c>
      <c r="O2106" s="6" t="inlineStr">
        <is>
          <t>display</t>
        </is>
      </c>
      <c r="P2106" s="6" t="inlineStr">
        <is>
          <t>dsp_abm_aircover_strategic</t>
        </is>
      </c>
      <c r="Q2106" s="6" t="inlineStr">
        <is>
          <t>display-banner_abm</t>
        </is>
      </c>
      <c r="R2106" s="6" t="inlineStr">
        <is>
          <t>retarget-site-visitors-14d</t>
        </is>
      </c>
      <c r="S2106" s="8" t="n">
        <v>45965.38472222222</v>
      </c>
      <c r="T2106" s="6" t="inlineStr">
        <is>
          <t>trial_signup</t>
        </is>
      </c>
    </row>
    <row r="2107">
      <c r="A2107" s="9" t="inlineStr">
        <is>
          <t>PRO-00721</t>
        </is>
      </c>
      <c r="B2107" s="9" t="inlineStr">
        <is>
          <t>Jordan Walker</t>
        </is>
      </c>
      <c r="C2107" s="9" t="inlineStr">
        <is>
          <t>Director of Data</t>
        </is>
      </c>
      <c r="D2107" s="9" t="inlineStr">
        <is>
          <t>director</t>
        </is>
      </c>
      <c r="E2107" s="9" t="n">
        <v>1.25</v>
      </c>
      <c r="F2107" s="9" t="inlineStr">
        <is>
          <t>Vaultbase</t>
        </is>
      </c>
      <c r="G2107" s="9" t="b">
        <v>0</v>
      </c>
      <c r="H2107" s="9" t="b">
        <v>0</v>
      </c>
      <c r="I2107" s="9" t="b">
        <v>0</v>
      </c>
      <c r="J2107" s="10" t="n">
        <v>0</v>
      </c>
      <c r="K2107" s="9" t="n">
        <v>1</v>
      </c>
      <c r="L2107" s="9" t="inlineStr">
        <is>
          <t>google</t>
        </is>
      </c>
      <c r="M2107" s="9" t="inlineStr">
        <is>
          <t>GGL-Brand-Syncflow-Exact</t>
        </is>
      </c>
      <c r="N2107" s="9" t="inlineStr">
        <is>
          <t>google</t>
        </is>
      </c>
      <c r="O2107" s="9" t="inlineStr">
        <is>
          <t>paid-search</t>
        </is>
      </c>
      <c r="P2107" s="9" t="inlineStr">
        <is>
          <t>ggl_brand_syncflow_exact</t>
        </is>
      </c>
      <c r="Q2107" s="9" t="inlineStr">
        <is>
          <t>text-ad_rlsa</t>
        </is>
      </c>
      <c r="R2107" s="9" t="inlineStr">
        <is>
          <t>data-pipeline-tools</t>
        </is>
      </c>
      <c r="S2107" s="11" t="n">
        <v>45793.59236111111</v>
      </c>
      <c r="T2107" s="9" t="inlineStr">
        <is>
          <t>newsletter_signup</t>
        </is>
      </c>
    </row>
    <row r="2108">
      <c r="A2108" s="6" t="inlineStr">
        <is>
          <t>PRO-00721</t>
        </is>
      </c>
      <c r="B2108" s="6" t="inlineStr">
        <is>
          <t>Jordan Walker</t>
        </is>
      </c>
      <c r="C2108" s="6" t="inlineStr">
        <is>
          <t>Director of Data</t>
        </is>
      </c>
      <c r="D2108" s="6" t="inlineStr">
        <is>
          <t>director</t>
        </is>
      </c>
      <c r="E2108" s="6" t="n">
        <v>1.25</v>
      </c>
      <c r="F2108" s="6" t="inlineStr">
        <is>
          <t>Vaultbase</t>
        </is>
      </c>
      <c r="G2108" s="6" t="b">
        <v>0</v>
      </c>
      <c r="H2108" s="6" t="b">
        <v>0</v>
      </c>
      <c r="I2108" s="6" t="b">
        <v>0</v>
      </c>
      <c r="J2108" s="7" t="n">
        <v>0</v>
      </c>
      <c r="K2108" s="6" t="n">
        <v>2</v>
      </c>
      <c r="L2108" s="6" t="inlineStr">
        <is>
          <t>google</t>
        </is>
      </c>
      <c r="M2108" s="6" t="inlineStr">
        <is>
          <t>GGL-RLSA-HighIntent-Visitors</t>
        </is>
      </c>
      <c r="N2108" s="6" t="inlineStr">
        <is>
          <t>google</t>
        </is>
      </c>
      <c r="O2108" s="6" t="inlineStr">
        <is>
          <t>paid-search</t>
        </is>
      </c>
      <c r="P2108" s="6" t="inlineStr">
        <is>
          <t>ggl_rlsa_highintent_visitors</t>
        </is>
      </c>
      <c r="Q2108" s="6" t="inlineStr">
        <is>
          <t>text-ad_competitor</t>
        </is>
      </c>
      <c r="R2108" s="6" t="inlineStr">
        <is>
          <t>streamlink-vs-syncflow</t>
        </is>
      </c>
      <c r="S2108" s="8" t="n">
        <v>45811.72638888889</v>
      </c>
      <c r="T2108" s="6" t="inlineStr">
        <is>
          <t>gated_content_download</t>
        </is>
      </c>
    </row>
    <row r="2109">
      <c r="A2109" s="9" t="inlineStr">
        <is>
          <t>PRO-00722</t>
        </is>
      </c>
      <c r="B2109" s="9" t="inlineStr">
        <is>
          <t>Jordan White</t>
        </is>
      </c>
      <c r="C2109" s="9" t="inlineStr">
        <is>
          <t>Data Analyst</t>
        </is>
      </c>
      <c r="D2109" s="9" t="inlineStr">
        <is>
          <t>ic_analyst</t>
        </is>
      </c>
      <c r="E2109" s="9" t="n">
        <v>0.75</v>
      </c>
      <c r="F2109" s="9" t="inlineStr">
        <is>
          <t>Meridian Cloud</t>
        </is>
      </c>
      <c r="G2109" s="9" t="b">
        <v>0</v>
      </c>
      <c r="H2109" s="9" t="b">
        <v>0</v>
      </c>
      <c r="I2109" s="9" t="b">
        <v>0</v>
      </c>
      <c r="J2109" s="10" t="n">
        <v>0</v>
      </c>
      <c r="K2109" s="9" t="n">
        <v>1</v>
      </c>
      <c r="L2109" s="9" t="inlineStr">
        <is>
          <t>linkedin</t>
        </is>
      </c>
      <c r="M2109" s="9" t="inlineStr">
        <is>
          <t>LI-ABM-Strategic-ENT</t>
        </is>
      </c>
      <c r="N2109" s="9" t="inlineStr">
        <is>
          <t>linkedin</t>
        </is>
      </c>
      <c r="O2109" s="9" t="inlineStr">
        <is>
          <t>paid-social</t>
        </is>
      </c>
      <c r="P2109" s="9" t="inlineStr">
        <is>
          <t>li_abm_strategic_ent</t>
        </is>
      </c>
      <c r="Q2109" s="9" t="inlineStr">
        <is>
          <t>single-image_pain-point_cta-demo</t>
        </is>
      </c>
      <c r="R2109" s="9" t="inlineStr">
        <is>
          <t>li-mid-analytics-directors</t>
        </is>
      </c>
      <c r="S2109" s="11" t="n">
        <v>45730.74652777778</v>
      </c>
      <c r="T2109" s="9" t="inlineStr">
        <is>
          <t>trial_signup</t>
        </is>
      </c>
    </row>
    <row r="2110">
      <c r="A2110" s="6" t="inlineStr">
        <is>
          <t>PRO-00722</t>
        </is>
      </c>
      <c r="B2110" s="6" t="inlineStr">
        <is>
          <t>Jordan White</t>
        </is>
      </c>
      <c r="C2110" s="6" t="inlineStr">
        <is>
          <t>Data Analyst</t>
        </is>
      </c>
      <c r="D2110" s="6" t="inlineStr">
        <is>
          <t>ic_analyst</t>
        </is>
      </c>
      <c r="E2110" s="6" t="n">
        <v>0.75</v>
      </c>
      <c r="F2110" s="6" t="inlineStr">
        <is>
          <t>Meridian Cloud</t>
        </is>
      </c>
      <c r="G2110" s="6" t="b">
        <v>0</v>
      </c>
      <c r="H2110" s="6" t="b">
        <v>0</v>
      </c>
      <c r="I2110" s="6" t="b">
        <v>0</v>
      </c>
      <c r="J2110" s="7" t="n">
        <v>0</v>
      </c>
      <c r="K2110" s="6" t="n">
        <v>2</v>
      </c>
      <c r="L2110" s="6" t="inlineStr">
        <is>
          <t>g2</t>
        </is>
      </c>
      <c r="M2110" s="6" t="inlineStr">
        <is>
          <t>G2-Badge-LP-Integration</t>
        </is>
      </c>
      <c r="N2110" s="6" t="inlineStr">
        <is>
          <t>g2</t>
        </is>
      </c>
      <c r="O2110" s="6" t="inlineStr">
        <is>
          <t>review-site</t>
        </is>
      </c>
      <c r="P2110" s="6" t="inlineStr">
        <is>
          <t>g2_badge_lp_integration</t>
        </is>
      </c>
      <c r="Q2110" s="6" t="inlineStr">
        <is>
          <t>badge-display_integration</t>
        </is>
      </c>
      <c r="R2110" s="6" t="inlineStr">
        <is>
          <t>data-integration-review</t>
        </is>
      </c>
      <c r="S2110" s="8" t="n">
        <v>45747.40347222222</v>
      </c>
      <c r="T2110" s="6" t="inlineStr">
        <is>
          <t>gated_content_download</t>
        </is>
      </c>
    </row>
    <row r="2111">
      <c r="A2111" s="9" t="inlineStr">
        <is>
          <t>PRO-00722</t>
        </is>
      </c>
      <c r="B2111" s="9" t="inlineStr">
        <is>
          <t>Jordan White</t>
        </is>
      </c>
      <c r="C2111" s="9" t="inlineStr">
        <is>
          <t>Data Analyst</t>
        </is>
      </c>
      <c r="D2111" s="9" t="inlineStr">
        <is>
          <t>ic_analyst</t>
        </is>
      </c>
      <c r="E2111" s="9" t="n">
        <v>0.75</v>
      </c>
      <c r="F2111" s="9" t="inlineStr">
        <is>
          <t>Meridian Cloud</t>
        </is>
      </c>
      <c r="G2111" s="9" t="b">
        <v>0</v>
      </c>
      <c r="H2111" s="9" t="b">
        <v>0</v>
      </c>
      <c r="I2111" s="9" t="b">
        <v>0</v>
      </c>
      <c r="J2111" s="10" t="n">
        <v>0</v>
      </c>
      <c r="K2111" s="9" t="n">
        <v>3</v>
      </c>
      <c r="L2111" s="9" t="inlineStr">
        <is>
          <t>linkedin</t>
        </is>
      </c>
      <c r="M2111" s="9" t="inlineStr">
        <is>
          <t>LI-Retarget-PricingPage-14d</t>
        </is>
      </c>
      <c r="N2111" s="9" t="inlineStr">
        <is>
          <t>linkedin</t>
        </is>
      </c>
      <c r="O2111" s="9" t="inlineStr">
        <is>
          <t>paid-social</t>
        </is>
      </c>
      <c r="P2111" s="9" t="inlineStr">
        <is>
          <t>li_retarget_pricingpage_14d</t>
        </is>
      </c>
      <c r="Q2111" s="9" t="inlineStr">
        <is>
          <t>single-image_pain-point_cta-demo</t>
        </is>
      </c>
      <c r="R2111" s="9" t="inlineStr">
        <is>
          <t>li-mid-analytics-directors</t>
        </is>
      </c>
      <c r="S2111" s="11" t="n">
        <v>45758.45972222222</v>
      </c>
      <c r="T2111" s="9" t="inlineStr">
        <is>
          <t>gated_content_download</t>
        </is>
      </c>
    </row>
    <row r="2112">
      <c r="A2112" s="6" t="inlineStr">
        <is>
          <t>PRO-00723</t>
        </is>
      </c>
      <c r="B2112" s="6" t="inlineStr">
        <is>
          <t>Jordan Johnson</t>
        </is>
      </c>
      <c r="C2112" s="6" t="inlineStr">
        <is>
          <t>Senior Data Engineer</t>
        </is>
      </c>
      <c r="D2112" s="6" t="inlineStr">
        <is>
          <t>ic_analyst</t>
        </is>
      </c>
      <c r="E2112" s="6" t="n">
        <v>0.75</v>
      </c>
      <c r="F2112" s="6" t="inlineStr">
        <is>
          <t>Conduitly</t>
        </is>
      </c>
      <c r="G2112" s="6" t="b">
        <v>0</v>
      </c>
      <c r="H2112" s="6" t="b">
        <v>0</v>
      </c>
      <c r="I2112" s="6" t="b">
        <v>0</v>
      </c>
      <c r="J2112" s="7" t="n">
        <v>0</v>
      </c>
      <c r="K2112" s="6" t="n">
        <v>1</v>
      </c>
      <c r="L2112" s="6" t="inlineStr">
        <is>
          <t>linkedin</t>
        </is>
      </c>
      <c r="M2112" s="6" t="inlineStr">
        <is>
          <t>LI-ABM-Strategic-ENT</t>
        </is>
      </c>
      <c r="N2112" s="6" t="inlineStr">
        <is>
          <t>linkedin</t>
        </is>
      </c>
      <c r="O2112" s="6" t="inlineStr">
        <is>
          <t>paid-social</t>
        </is>
      </c>
      <c r="P2112" s="6" t="inlineStr">
        <is>
          <t>li_abm_strategic_ent</t>
        </is>
      </c>
      <c r="Q2112" s="6" t="inlineStr">
        <is>
          <t>single-image_thought-leadership_cta-learn-more</t>
        </is>
      </c>
      <c r="R2112" s="6" t="inlineStr">
        <is>
          <t>li-mid-analytics-directors</t>
        </is>
      </c>
      <c r="S2112" s="8" t="n">
        <v>45874.59791666667</v>
      </c>
      <c r="T2112" s="6" t="inlineStr">
        <is>
          <t>gated_content_download</t>
        </is>
      </c>
    </row>
    <row r="2113">
      <c r="A2113" s="9" t="inlineStr">
        <is>
          <t>PRO-00723</t>
        </is>
      </c>
      <c r="B2113" s="9" t="inlineStr">
        <is>
          <t>Jordan Johnson</t>
        </is>
      </c>
      <c r="C2113" s="9" t="inlineStr">
        <is>
          <t>Senior Data Engineer</t>
        </is>
      </c>
      <c r="D2113" s="9" t="inlineStr">
        <is>
          <t>ic_analyst</t>
        </is>
      </c>
      <c r="E2113" s="9" t="n">
        <v>0.75</v>
      </c>
      <c r="F2113" s="9" t="inlineStr">
        <is>
          <t>Conduitly</t>
        </is>
      </c>
      <c r="G2113" s="9" t="b">
        <v>0</v>
      </c>
      <c r="H2113" s="9" t="b">
        <v>0</v>
      </c>
      <c r="I2113" s="9" t="b">
        <v>0</v>
      </c>
      <c r="J2113" s="10" t="n">
        <v>0</v>
      </c>
      <c r="K2113" s="9" t="n">
        <v>2</v>
      </c>
      <c r="L2113" s="9" t="inlineStr">
        <is>
          <t>g2</t>
        </is>
      </c>
      <c r="M2113" s="9" t="inlineStr">
        <is>
          <t>G2-GridReport-ETL-Gated</t>
        </is>
      </c>
      <c r="N2113" s="9" t="inlineStr">
        <is>
          <t>g2</t>
        </is>
      </c>
      <c r="O2113" s="9" t="inlineStr">
        <is>
          <t>review-site</t>
        </is>
      </c>
      <c r="P2113" s="9" t="inlineStr">
        <is>
          <t>g2_gridreport_etl_gated</t>
        </is>
      </c>
      <c r="Q2113" s="9" t="inlineStr">
        <is>
          <t>gated-report_etl</t>
        </is>
      </c>
      <c r="R2113" s="9" t="inlineStr">
        <is>
          <t>etl-tools-comparison</t>
        </is>
      </c>
      <c r="S2113" s="11" t="n">
        <v>45883.67291666667</v>
      </c>
      <c r="T2113" s="9" t="inlineStr">
        <is>
          <t>gated_content_download</t>
        </is>
      </c>
    </row>
    <row r="2114">
      <c r="A2114" s="6" t="inlineStr">
        <is>
          <t>PRO-00723</t>
        </is>
      </c>
      <c r="B2114" s="6" t="inlineStr">
        <is>
          <t>Jordan Johnson</t>
        </is>
      </c>
      <c r="C2114" s="6" t="inlineStr">
        <is>
          <t>Senior Data Engineer</t>
        </is>
      </c>
      <c r="D2114" s="6" t="inlineStr">
        <is>
          <t>ic_analyst</t>
        </is>
      </c>
      <c r="E2114" s="6" t="n">
        <v>0.75</v>
      </c>
      <c r="F2114" s="6" t="inlineStr">
        <is>
          <t>Conduitly</t>
        </is>
      </c>
      <c r="G2114" s="6" t="b">
        <v>0</v>
      </c>
      <c r="H2114" s="6" t="b">
        <v>0</v>
      </c>
      <c r="I2114" s="6" t="b">
        <v>0</v>
      </c>
      <c r="J2114" s="7" t="n">
        <v>0</v>
      </c>
      <c r="K2114" s="6" t="n">
        <v>3</v>
      </c>
      <c r="L2114" s="6" t="inlineStr">
        <is>
          <t>google</t>
        </is>
      </c>
      <c r="M2114" s="6" t="inlineStr">
        <is>
          <t>GGL-NonBrand-ETL-Tools</t>
        </is>
      </c>
      <c r="N2114" s="6" t="inlineStr">
        <is>
          <t>google</t>
        </is>
      </c>
      <c r="O2114" s="6" t="inlineStr">
        <is>
          <t>paid-search</t>
        </is>
      </c>
      <c r="P2114" s="6" t="inlineStr">
        <is>
          <t>ggl_nonbrand_etl_tools</t>
        </is>
      </c>
      <c r="Q2114" s="6" t="inlineStr">
        <is>
          <t>text-ad_search</t>
        </is>
      </c>
      <c r="R2114" s="6" t="inlineStr">
        <is>
          <t>data-pipeline-tools</t>
        </is>
      </c>
      <c r="S2114" s="8" t="n">
        <v>45895.60833333333</v>
      </c>
      <c r="T2114" s="6" t="inlineStr">
        <is>
          <t>gated_content_download</t>
        </is>
      </c>
    </row>
    <row r="2115">
      <c r="A2115" s="9" t="inlineStr">
        <is>
          <t>PRO-00723</t>
        </is>
      </c>
      <c r="B2115" s="9" t="inlineStr">
        <is>
          <t>Jordan Johnson</t>
        </is>
      </c>
      <c r="C2115" s="9" t="inlineStr">
        <is>
          <t>Senior Data Engineer</t>
        </is>
      </c>
      <c r="D2115" s="9" t="inlineStr">
        <is>
          <t>ic_analyst</t>
        </is>
      </c>
      <c r="E2115" s="9" t="n">
        <v>0.75</v>
      </c>
      <c r="F2115" s="9" t="inlineStr">
        <is>
          <t>Conduitly</t>
        </is>
      </c>
      <c r="G2115" s="9" t="b">
        <v>0</v>
      </c>
      <c r="H2115" s="9" t="b">
        <v>0</v>
      </c>
      <c r="I2115" s="9" t="b">
        <v>0</v>
      </c>
      <c r="J2115" s="10" t="n">
        <v>0</v>
      </c>
      <c r="K2115" s="9" t="n">
        <v>4</v>
      </c>
      <c r="L2115" s="9" t="inlineStr">
        <is>
          <t>g2</t>
        </is>
      </c>
      <c r="M2115" s="9" t="inlineStr">
        <is>
          <t>G2-GridReport-ETL-Gated</t>
        </is>
      </c>
      <c r="N2115" s="9" t="inlineStr">
        <is>
          <t>g2</t>
        </is>
      </c>
      <c r="O2115" s="9" t="inlineStr">
        <is>
          <t>review-site</t>
        </is>
      </c>
      <c r="P2115" s="9" t="inlineStr">
        <is>
          <t>g2_gridreport_etl_gated</t>
        </is>
      </c>
      <c r="Q2115" s="9" t="inlineStr">
        <is>
          <t>retarget-banner_category</t>
        </is>
      </c>
      <c r="R2115" s="9" t="inlineStr">
        <is>
          <t>pipeline-software-evaluation</t>
        </is>
      </c>
      <c r="S2115" s="11" t="n">
        <v>45905.51805555556</v>
      </c>
      <c r="T2115" s="9" t="inlineStr">
        <is>
          <t>gated_content_download</t>
        </is>
      </c>
    </row>
    <row r="2116">
      <c r="A2116" s="6" t="inlineStr">
        <is>
          <t>PRO-00724</t>
        </is>
      </c>
      <c r="B2116" s="6" t="inlineStr">
        <is>
          <t>Hayden Anderson</t>
        </is>
      </c>
      <c r="C2116" s="6" t="inlineStr">
        <is>
          <t>Data Engineer</t>
        </is>
      </c>
      <c r="D2116" s="6" t="inlineStr">
        <is>
          <t>ic_analyst</t>
        </is>
      </c>
      <c r="E2116" s="6" t="n">
        <v>0.75</v>
      </c>
      <c r="F2116" s="6" t="inlineStr">
        <is>
          <t>Datavera</t>
        </is>
      </c>
      <c r="G2116" s="6" t="b">
        <v>1</v>
      </c>
      <c r="H2116" s="6" t="b">
        <v>1</v>
      </c>
      <c r="I2116" s="6" t="b">
        <v>1</v>
      </c>
      <c r="J2116" s="7" t="n">
        <v>39207</v>
      </c>
      <c r="K2116" s="6" t="n">
        <v>1</v>
      </c>
      <c r="L2116" s="6" t="inlineStr">
        <is>
          <t>linkedin</t>
        </is>
      </c>
      <c r="M2116" s="6" t="inlineStr">
        <is>
          <t>LI-Retarget-SiteVisitors-30d</t>
        </is>
      </c>
      <c r="N2116" s="6" t="inlineStr">
        <is>
          <t>linkedin</t>
        </is>
      </c>
      <c r="O2116" s="6" t="inlineStr">
        <is>
          <t>paid-social</t>
        </is>
      </c>
      <c r="P2116" s="6" t="inlineStr">
        <is>
          <t>li_retarget_sitevisitors_30d</t>
        </is>
      </c>
      <c r="Q2116" s="6" t="inlineStr">
        <is>
          <t>single-image_thought-leadership_cta-learn-more</t>
        </is>
      </c>
      <c r="R2116" s="6" t="inlineStr">
        <is>
          <t>li-retarget-site-visitors-30d</t>
        </is>
      </c>
      <c r="S2116" s="8" t="n">
        <v>45876.45069444444</v>
      </c>
      <c r="T2116" s="6" t="inlineStr">
        <is>
          <t>gated_content_download</t>
        </is>
      </c>
    </row>
    <row r="2117">
      <c r="A2117" s="9" t="inlineStr">
        <is>
          <t>PRO-00724</t>
        </is>
      </c>
      <c r="B2117" s="9" t="inlineStr">
        <is>
          <t>Hayden Anderson</t>
        </is>
      </c>
      <c r="C2117" s="9" t="inlineStr">
        <is>
          <t>Data Engineer</t>
        </is>
      </c>
      <c r="D2117" s="9" t="inlineStr">
        <is>
          <t>ic_analyst</t>
        </is>
      </c>
      <c r="E2117" s="9" t="n">
        <v>0.75</v>
      </c>
      <c r="F2117" s="9" t="inlineStr">
        <is>
          <t>Datavera</t>
        </is>
      </c>
      <c r="G2117" s="9" t="b">
        <v>1</v>
      </c>
      <c r="H2117" s="9" t="b">
        <v>1</v>
      </c>
      <c r="I2117" s="9" t="b">
        <v>1</v>
      </c>
      <c r="J2117" s="10" t="n">
        <v>39207</v>
      </c>
      <c r="K2117" s="9" t="n">
        <v>2</v>
      </c>
      <c r="L2117" s="9" t="inlineStr">
        <is>
          <t>linkedin</t>
        </is>
      </c>
      <c r="M2117" s="9" t="inlineStr">
        <is>
          <t>LI-MOFU-Demo-DataEngineers</t>
        </is>
      </c>
      <c r="N2117" s="9" t="inlineStr">
        <is>
          <t>linkedin</t>
        </is>
      </c>
      <c r="O2117" s="9" t="inlineStr">
        <is>
          <t>paid-social</t>
        </is>
      </c>
      <c r="P2117" s="9" t="inlineStr">
        <is>
          <t>li_mofu_demo_dataengineers</t>
        </is>
      </c>
      <c r="Q2117" s="9" t="inlineStr">
        <is>
          <t>single-image_social-proof_cta-learn-more</t>
        </is>
      </c>
      <c r="R2117" s="9" t="inlineStr">
        <is>
          <t>li-ent-data-engineers</t>
        </is>
      </c>
      <c r="S2117" s="11" t="n">
        <v>45894.34097222222</v>
      </c>
      <c r="T2117" s="9" t="inlineStr">
        <is>
          <t>gated_content_download</t>
        </is>
      </c>
    </row>
    <row r="2118">
      <c r="A2118" s="6" t="inlineStr">
        <is>
          <t>PRO-00724</t>
        </is>
      </c>
      <c r="B2118" s="6" t="inlineStr">
        <is>
          <t>Hayden Anderson</t>
        </is>
      </c>
      <c r="C2118" s="6" t="inlineStr">
        <is>
          <t>Data Engineer</t>
        </is>
      </c>
      <c r="D2118" s="6" t="inlineStr">
        <is>
          <t>ic_analyst</t>
        </is>
      </c>
      <c r="E2118" s="6" t="n">
        <v>0.75</v>
      </c>
      <c r="F2118" s="6" t="inlineStr">
        <is>
          <t>Datavera</t>
        </is>
      </c>
      <c r="G2118" s="6" t="b">
        <v>1</v>
      </c>
      <c r="H2118" s="6" t="b">
        <v>1</v>
      </c>
      <c r="I2118" s="6" t="b">
        <v>1</v>
      </c>
      <c r="J2118" s="7" t="n">
        <v>39207</v>
      </c>
      <c r="K2118" s="6" t="n">
        <v>3</v>
      </c>
      <c r="L2118" s="6" t="inlineStr">
        <is>
          <t>g2</t>
        </is>
      </c>
      <c r="M2118" s="6" t="inlineStr">
        <is>
          <t>G2-Retarget-CategoryBuyers</t>
        </is>
      </c>
      <c r="N2118" s="6" t="inlineStr">
        <is>
          <t>g2</t>
        </is>
      </c>
      <c r="O2118" s="6" t="inlineStr">
        <is>
          <t>review-site</t>
        </is>
      </c>
      <c r="P2118" s="6" t="inlineStr">
        <is>
          <t>g2_retarget_categorybuyers</t>
        </is>
      </c>
      <c r="Q2118" s="6" t="inlineStr">
        <is>
          <t>retarget-banner_category</t>
        </is>
      </c>
      <c r="R2118" s="6" t="inlineStr">
        <is>
          <t>data-integration-review</t>
        </is>
      </c>
      <c r="S2118" s="8" t="n">
        <v>45915.45694444444</v>
      </c>
      <c r="T2118" s="6" t="inlineStr">
        <is>
          <t>trial_signup</t>
        </is>
      </c>
    </row>
    <row r="2119">
      <c r="A2119" s="9" t="inlineStr">
        <is>
          <t>PRO-00725</t>
        </is>
      </c>
      <c r="B2119" s="9" t="inlineStr">
        <is>
          <t>Jordan Rodriguez</t>
        </is>
      </c>
      <c r="C2119" s="9" t="inlineStr">
        <is>
          <t>Director of Data Engineering</t>
        </is>
      </c>
      <c r="D2119" s="9" t="inlineStr">
        <is>
          <t>director</t>
        </is>
      </c>
      <c r="E2119" s="9" t="n">
        <v>1.25</v>
      </c>
      <c r="F2119" s="9" t="inlineStr">
        <is>
          <t>Axiom Cloud</t>
        </is>
      </c>
      <c r="G2119" s="9" t="b">
        <v>0</v>
      </c>
      <c r="H2119" s="9" t="b">
        <v>0</v>
      </c>
      <c r="I2119" s="9" t="b">
        <v>0</v>
      </c>
      <c r="J2119" s="10" t="n">
        <v>0</v>
      </c>
      <c r="K2119" s="9" t="n">
        <v>1</v>
      </c>
      <c r="L2119" s="9" t="inlineStr">
        <is>
          <t>linkedin</t>
        </is>
      </c>
      <c r="M2119" s="9" t="inlineStr">
        <is>
          <t>LI-ENT-Awareness-DataIntegration</t>
        </is>
      </c>
      <c r="N2119" s="9" t="inlineStr">
        <is>
          <t>linkedin</t>
        </is>
      </c>
      <c r="O2119" s="9" t="inlineStr">
        <is>
          <t>paid-social</t>
        </is>
      </c>
      <c r="P2119" s="9" t="inlineStr">
        <is>
          <t>li_ent_awareness_dataintegration</t>
        </is>
      </c>
      <c r="Q2119" s="9" t="inlineStr">
        <is>
          <t>single-image_social-proof_cta-demo</t>
        </is>
      </c>
      <c r="R2119" s="9" t="inlineStr">
        <is>
          <t>li-mid-analytics-directors</t>
        </is>
      </c>
      <c r="S2119" s="11" t="n">
        <v>45957.33680555555</v>
      </c>
      <c r="T2119" s="9" t="inlineStr">
        <is>
          <t>gated_content_download</t>
        </is>
      </c>
    </row>
    <row r="2120">
      <c r="A2120" s="6" t="inlineStr">
        <is>
          <t>PRO-00725</t>
        </is>
      </c>
      <c r="B2120" s="6" t="inlineStr">
        <is>
          <t>Jordan Rodriguez</t>
        </is>
      </c>
      <c r="C2120" s="6" t="inlineStr">
        <is>
          <t>Director of Data Engineering</t>
        </is>
      </c>
      <c r="D2120" s="6" t="inlineStr">
        <is>
          <t>director</t>
        </is>
      </c>
      <c r="E2120" s="6" t="n">
        <v>1.25</v>
      </c>
      <c r="F2120" s="6" t="inlineStr">
        <is>
          <t>Axiom Cloud</t>
        </is>
      </c>
      <c r="G2120" s="6" t="b">
        <v>0</v>
      </c>
      <c r="H2120" s="6" t="b">
        <v>0</v>
      </c>
      <c r="I2120" s="6" t="b">
        <v>0</v>
      </c>
      <c r="J2120" s="7" t="n">
        <v>0</v>
      </c>
      <c r="K2120" s="6" t="n">
        <v>2</v>
      </c>
      <c r="L2120" s="6" t="inlineStr">
        <is>
          <t>google</t>
        </is>
      </c>
      <c r="M2120" s="6" t="inlineStr">
        <is>
          <t>GGL-RLSA-HighIntent-Visitors</t>
        </is>
      </c>
      <c r="N2120" s="6" t="inlineStr">
        <is>
          <t>google</t>
        </is>
      </c>
      <c r="O2120" s="6" t="inlineStr">
        <is>
          <t>paid-search</t>
        </is>
      </c>
      <c r="P2120" s="6" t="inlineStr">
        <is>
          <t>ggl_rlsa_highintent_visitors</t>
        </is>
      </c>
      <c r="Q2120" s="6" t="inlineStr">
        <is>
          <t>text-ad_rlsa</t>
        </is>
      </c>
      <c r="R2120" s="6" t="inlineStr">
        <is>
          <t>syncflow-alternative</t>
        </is>
      </c>
      <c r="S2120" s="8" t="n">
        <v>45978.54375</v>
      </c>
      <c r="T2120" s="6" t="inlineStr">
        <is>
          <t>newsletter_signup</t>
        </is>
      </c>
    </row>
    <row r="2121">
      <c r="A2121" s="9" t="inlineStr">
        <is>
          <t>PRO-00725</t>
        </is>
      </c>
      <c r="B2121" s="9" t="inlineStr">
        <is>
          <t>Jordan Rodriguez</t>
        </is>
      </c>
      <c r="C2121" s="9" t="inlineStr">
        <is>
          <t>Director of Data Engineering</t>
        </is>
      </c>
      <c r="D2121" s="9" t="inlineStr">
        <is>
          <t>director</t>
        </is>
      </c>
      <c r="E2121" s="9" t="n">
        <v>1.25</v>
      </c>
      <c r="F2121" s="9" t="inlineStr">
        <is>
          <t>Axiom Cloud</t>
        </is>
      </c>
      <c r="G2121" s="9" t="b">
        <v>0</v>
      </c>
      <c r="H2121" s="9" t="b">
        <v>0</v>
      </c>
      <c r="I2121" s="9" t="b">
        <v>0</v>
      </c>
      <c r="J2121" s="10" t="n">
        <v>0</v>
      </c>
      <c r="K2121" s="9" t="n">
        <v>3</v>
      </c>
      <c r="L2121" s="9" t="inlineStr">
        <is>
          <t>google</t>
        </is>
      </c>
      <c r="M2121" s="9" t="inlineStr">
        <is>
          <t>GGL-Competitor-Pipeform-Alt</t>
        </is>
      </c>
      <c r="N2121" s="9" t="inlineStr">
        <is>
          <t>google</t>
        </is>
      </c>
      <c r="O2121" s="9" t="inlineStr">
        <is>
          <t>paid-search</t>
        </is>
      </c>
      <c r="P2121" s="9" t="inlineStr">
        <is>
          <t>ggl_competitor_pipeform_alt</t>
        </is>
      </c>
      <c r="Q2121" s="9" t="inlineStr">
        <is>
          <t>text-ad_competitor</t>
        </is>
      </c>
      <c r="R2121" s="9" t="inlineStr">
        <is>
          <t>streamlink-vs-syncflow</t>
        </is>
      </c>
      <c r="S2121" s="11" t="n">
        <v>45993.65694444445</v>
      </c>
      <c r="T2121" s="9" t="inlineStr">
        <is>
          <t>newsletter_signup</t>
        </is>
      </c>
    </row>
    <row r="2122">
      <c r="A2122" s="6" t="inlineStr">
        <is>
          <t>PRO-00725</t>
        </is>
      </c>
      <c r="B2122" s="6" t="inlineStr">
        <is>
          <t>Jordan Rodriguez</t>
        </is>
      </c>
      <c r="C2122" s="6" t="inlineStr">
        <is>
          <t>Director of Data Engineering</t>
        </is>
      </c>
      <c r="D2122" s="6" t="inlineStr">
        <is>
          <t>director</t>
        </is>
      </c>
      <c r="E2122" s="6" t="n">
        <v>1.25</v>
      </c>
      <c r="F2122" s="6" t="inlineStr">
        <is>
          <t>Axiom Cloud</t>
        </is>
      </c>
      <c r="G2122" s="6" t="b">
        <v>0</v>
      </c>
      <c r="H2122" s="6" t="b">
        <v>0</v>
      </c>
      <c r="I2122" s="6" t="b">
        <v>0</v>
      </c>
      <c r="J2122" s="7" t="n">
        <v>0</v>
      </c>
      <c r="K2122" s="6" t="n">
        <v>4</v>
      </c>
      <c r="L2122" s="6" t="inlineStr">
        <is>
          <t>google</t>
        </is>
      </c>
      <c r="M2122" s="6" t="inlineStr">
        <is>
          <t>GGL-Brand-Syncflow-Exact</t>
        </is>
      </c>
      <c r="N2122" s="6" t="inlineStr">
        <is>
          <t>google</t>
        </is>
      </c>
      <c r="O2122" s="6" t="inlineStr">
        <is>
          <t>paid-search</t>
        </is>
      </c>
      <c r="P2122" s="6" t="inlineStr">
        <is>
          <t>ggl_brand_syncflow_exact</t>
        </is>
      </c>
      <c r="Q2122" s="6" t="inlineStr">
        <is>
          <t>text-ad_rlsa</t>
        </is>
      </c>
      <c r="R2122" s="6" t="inlineStr">
        <is>
          <t>etl-software</t>
        </is>
      </c>
      <c r="S2122" s="8" t="n">
        <v>46006.51805555556</v>
      </c>
      <c r="T2122" s="6" t="inlineStr">
        <is>
          <t>gated_content_download</t>
        </is>
      </c>
    </row>
    <row r="2123">
      <c r="A2123" s="9" t="inlineStr">
        <is>
          <t>PRO-00726</t>
        </is>
      </c>
      <c r="B2123" s="9" t="inlineStr">
        <is>
          <t>Kendall Allen</t>
        </is>
      </c>
      <c r="C2123" s="9" t="inlineStr">
        <is>
          <t>Director of Data</t>
        </is>
      </c>
      <c r="D2123" s="9" t="inlineStr">
        <is>
          <t>director</t>
        </is>
      </c>
      <c r="E2123" s="9" t="n">
        <v>1.25</v>
      </c>
      <c r="F2123" s="9" t="inlineStr">
        <is>
          <t>Helix Analytics</t>
        </is>
      </c>
      <c r="G2123" s="9" t="b">
        <v>0</v>
      </c>
      <c r="H2123" s="9" t="b">
        <v>0</v>
      </c>
      <c r="I2123" s="9" t="b">
        <v>0</v>
      </c>
      <c r="J2123" s="10" t="n">
        <v>0</v>
      </c>
      <c r="K2123" s="9" t="n">
        <v>1</v>
      </c>
      <c r="L2123" s="9" t="inlineStr">
        <is>
          <t>google</t>
        </is>
      </c>
      <c r="M2123" s="9" t="inlineStr">
        <is>
          <t>GGL-NonBrand-ETL-Tools</t>
        </is>
      </c>
      <c r="N2123" s="9" t="inlineStr">
        <is>
          <t>google</t>
        </is>
      </c>
      <c r="O2123" s="9" t="inlineStr">
        <is>
          <t>paid-search</t>
        </is>
      </c>
      <c r="P2123" s="9" t="inlineStr">
        <is>
          <t>ggl_nonbrand_etl_tools</t>
        </is>
      </c>
      <c r="Q2123" s="9" t="inlineStr">
        <is>
          <t>text-ad_search</t>
        </is>
      </c>
      <c r="R2123" s="9" t="inlineStr">
        <is>
          <t>syncflow-alternative</t>
        </is>
      </c>
      <c r="S2123" s="11" t="n">
        <v>45831.70486111111</v>
      </c>
      <c r="T2123" s="9" t="inlineStr">
        <is>
          <t>newsletter_signup</t>
        </is>
      </c>
    </row>
    <row r="2124">
      <c r="A2124" s="6" t="inlineStr">
        <is>
          <t>PRO-00726</t>
        </is>
      </c>
      <c r="B2124" s="6" t="inlineStr">
        <is>
          <t>Kendall Allen</t>
        </is>
      </c>
      <c r="C2124" s="6" t="inlineStr">
        <is>
          <t>Director of Data</t>
        </is>
      </c>
      <c r="D2124" s="6" t="inlineStr">
        <is>
          <t>director</t>
        </is>
      </c>
      <c r="E2124" s="6" t="n">
        <v>1.25</v>
      </c>
      <c r="F2124" s="6" t="inlineStr">
        <is>
          <t>Helix Analytics</t>
        </is>
      </c>
      <c r="G2124" s="6" t="b">
        <v>0</v>
      </c>
      <c r="H2124" s="6" t="b">
        <v>0</v>
      </c>
      <c r="I2124" s="6" t="b">
        <v>0</v>
      </c>
      <c r="J2124" s="7" t="n">
        <v>0</v>
      </c>
      <c r="K2124" s="6" t="n">
        <v>2</v>
      </c>
      <c r="L2124" s="6" t="inlineStr">
        <is>
          <t>g2</t>
        </is>
      </c>
      <c r="M2124" s="6" t="inlineStr">
        <is>
          <t>G2-Badge-LP-Integration</t>
        </is>
      </c>
      <c r="N2124" s="6" t="inlineStr">
        <is>
          <t>g2</t>
        </is>
      </c>
      <c r="O2124" s="6" t="inlineStr">
        <is>
          <t>review-site</t>
        </is>
      </c>
      <c r="P2124" s="6" t="inlineStr">
        <is>
          <t>g2_badge_lp_integration</t>
        </is>
      </c>
      <c r="Q2124" s="6" t="inlineStr">
        <is>
          <t>badge-display_integration</t>
        </is>
      </c>
      <c r="R2124" s="6" t="inlineStr">
        <is>
          <t>pipeline-software-evaluation</t>
        </is>
      </c>
      <c r="S2124" s="8" t="n">
        <v>45852.74305555555</v>
      </c>
      <c r="T2124" s="6" t="inlineStr">
        <is>
          <t>gated_content_download</t>
        </is>
      </c>
    </row>
    <row r="2125">
      <c r="A2125" s="9" t="inlineStr">
        <is>
          <t>PRO-00726</t>
        </is>
      </c>
      <c r="B2125" s="9" t="inlineStr">
        <is>
          <t>Kendall Allen</t>
        </is>
      </c>
      <c r="C2125" s="9" t="inlineStr">
        <is>
          <t>Director of Data</t>
        </is>
      </c>
      <c r="D2125" s="9" t="inlineStr">
        <is>
          <t>director</t>
        </is>
      </c>
      <c r="E2125" s="9" t="n">
        <v>1.25</v>
      </c>
      <c r="F2125" s="9" t="inlineStr">
        <is>
          <t>Helix Analytics</t>
        </is>
      </c>
      <c r="G2125" s="9" t="b">
        <v>0</v>
      </c>
      <c r="H2125" s="9" t="b">
        <v>0</v>
      </c>
      <c r="I2125" s="9" t="b">
        <v>0</v>
      </c>
      <c r="J2125" s="10" t="n">
        <v>0</v>
      </c>
      <c r="K2125" s="9" t="n">
        <v>3</v>
      </c>
      <c r="L2125" s="9" t="inlineStr">
        <is>
          <t>google</t>
        </is>
      </c>
      <c r="M2125" s="9" t="inlineStr">
        <is>
          <t>GGL-Competitor-Pipeform-Alt</t>
        </is>
      </c>
      <c r="N2125" s="9" t="inlineStr">
        <is>
          <t>google</t>
        </is>
      </c>
      <c r="O2125" s="9" t="inlineStr">
        <is>
          <t>paid-search</t>
        </is>
      </c>
      <c r="P2125" s="9" t="inlineStr">
        <is>
          <t>ggl_competitor_pipeform_alt</t>
        </is>
      </c>
      <c r="Q2125" s="9" t="inlineStr">
        <is>
          <t>text-ad_search</t>
        </is>
      </c>
      <c r="R2125" s="9" t="inlineStr">
        <is>
          <t>streamlink-vs-syncflow</t>
        </is>
      </c>
      <c r="S2125" s="11" t="n">
        <v>45863.69861111111</v>
      </c>
      <c r="T2125" s="9" t="inlineStr">
        <is>
          <t>gated_content_download</t>
        </is>
      </c>
    </row>
    <row r="2126">
      <c r="A2126" s="6" t="inlineStr">
        <is>
          <t>PRO-00727</t>
        </is>
      </c>
      <c r="B2126" s="6" t="inlineStr">
        <is>
          <t>Hayden Johnson</t>
        </is>
      </c>
      <c r="C2126" s="6" t="inlineStr">
        <is>
          <t>Director of Data Engineering</t>
        </is>
      </c>
      <c r="D2126" s="6" t="inlineStr">
        <is>
          <t>director</t>
        </is>
      </c>
      <c r="E2126" s="6" t="n">
        <v>1.25</v>
      </c>
      <c r="F2126" s="6" t="inlineStr">
        <is>
          <t>Nexlayer</t>
        </is>
      </c>
      <c r="G2126" s="6" t="b">
        <v>1</v>
      </c>
      <c r="H2126" s="6" t="b">
        <v>0</v>
      </c>
      <c r="I2126" s="6" t="b">
        <v>0</v>
      </c>
      <c r="J2126" s="7" t="n">
        <v>0</v>
      </c>
      <c r="K2126" s="6" t="n">
        <v>1</v>
      </c>
      <c r="L2126" s="6" t="inlineStr">
        <is>
          <t>google</t>
        </is>
      </c>
      <c r="M2126" s="6" t="inlineStr">
        <is>
          <t>GGL-Brand-Syncflow-Exact</t>
        </is>
      </c>
      <c r="N2126" s="6" t="inlineStr">
        <is>
          <t>google</t>
        </is>
      </c>
      <c r="O2126" s="6" t="inlineStr">
        <is>
          <t>paid-search</t>
        </is>
      </c>
      <c r="P2126" s="6" t="inlineStr">
        <is>
          <t>ggl_brand_syncflow_exact</t>
        </is>
      </c>
      <c r="Q2126" s="6" t="inlineStr">
        <is>
          <t>text-ad_search</t>
        </is>
      </c>
      <c r="R2126" s="6" t="inlineStr">
        <is>
          <t>streamlink-vs-syncflow</t>
        </is>
      </c>
      <c r="S2126" s="8" t="n">
        <v>45719.68680555555</v>
      </c>
      <c r="T2126" s="6" t="inlineStr">
        <is>
          <t>gated_content_download</t>
        </is>
      </c>
    </row>
    <row r="2127">
      <c r="A2127" s="9" t="inlineStr">
        <is>
          <t>PRO-00727</t>
        </is>
      </c>
      <c r="B2127" s="9" t="inlineStr">
        <is>
          <t>Hayden Johnson</t>
        </is>
      </c>
      <c r="C2127" s="9" t="inlineStr">
        <is>
          <t>Director of Data Engineering</t>
        </is>
      </c>
      <c r="D2127" s="9" t="inlineStr">
        <is>
          <t>director</t>
        </is>
      </c>
      <c r="E2127" s="9" t="n">
        <v>1.25</v>
      </c>
      <c r="F2127" s="9" t="inlineStr">
        <is>
          <t>Nexlayer</t>
        </is>
      </c>
      <c r="G2127" s="9" t="b">
        <v>1</v>
      </c>
      <c r="H2127" s="9" t="b">
        <v>0</v>
      </c>
      <c r="I2127" s="9" t="b">
        <v>0</v>
      </c>
      <c r="J2127" s="10" t="n">
        <v>0</v>
      </c>
      <c r="K2127" s="9" t="n">
        <v>2</v>
      </c>
      <c r="L2127" s="9" t="inlineStr">
        <is>
          <t>programmatic</t>
        </is>
      </c>
      <c r="M2127" s="9" t="inlineStr">
        <is>
          <t>DSP-ABM-AirCover-Strategic</t>
        </is>
      </c>
      <c r="N2127" s="9" t="inlineStr">
        <is>
          <t>stackadapt</t>
        </is>
      </c>
      <c r="O2127" s="9" t="inlineStr">
        <is>
          <t>display</t>
        </is>
      </c>
      <c r="P2127" s="9" t="inlineStr">
        <is>
          <t>dsp_abm_aircover_strategic</t>
        </is>
      </c>
      <c r="Q2127" s="9" t="inlineStr">
        <is>
          <t>display-banner_awareness</t>
        </is>
      </c>
      <c r="R2127" s="9" t="inlineStr">
        <is>
          <t>abm-strategic-accounts</t>
        </is>
      </c>
      <c r="S2127" s="11" t="n">
        <v>45737.68472222222</v>
      </c>
      <c r="T2127" s="9" t="inlineStr">
        <is>
          <t>newsletter_signup</t>
        </is>
      </c>
    </row>
    <row r="2128">
      <c r="A2128" s="6" t="inlineStr">
        <is>
          <t>PRO-00727</t>
        </is>
      </c>
      <c r="B2128" s="6" t="inlineStr">
        <is>
          <t>Hayden Johnson</t>
        </is>
      </c>
      <c r="C2128" s="6" t="inlineStr">
        <is>
          <t>Director of Data Engineering</t>
        </is>
      </c>
      <c r="D2128" s="6" t="inlineStr">
        <is>
          <t>director</t>
        </is>
      </c>
      <c r="E2128" s="6" t="n">
        <v>1.25</v>
      </c>
      <c r="F2128" s="6" t="inlineStr">
        <is>
          <t>Nexlayer</t>
        </is>
      </c>
      <c r="G2128" s="6" t="b">
        <v>1</v>
      </c>
      <c r="H2128" s="6" t="b">
        <v>0</v>
      </c>
      <c r="I2128" s="6" t="b">
        <v>0</v>
      </c>
      <c r="J2128" s="7" t="n">
        <v>0</v>
      </c>
      <c r="K2128" s="6" t="n">
        <v>3</v>
      </c>
      <c r="L2128" s="6" t="inlineStr">
        <is>
          <t>linkedin</t>
        </is>
      </c>
      <c r="M2128" s="6" t="inlineStr">
        <is>
          <t>LI-Retarget-SiteVisitors-30d</t>
        </is>
      </c>
      <c r="N2128" s="6" t="inlineStr">
        <is>
          <t>linkedin</t>
        </is>
      </c>
      <c r="O2128" s="6" t="inlineStr">
        <is>
          <t>paid-social</t>
        </is>
      </c>
      <c r="P2128" s="6" t="inlineStr">
        <is>
          <t>li_retarget_sitevisitors_30d</t>
        </is>
      </c>
      <c r="Q2128" s="6" t="inlineStr">
        <is>
          <t>single-image_social-proof_cta-demo</t>
        </is>
      </c>
      <c r="R2128" s="6" t="inlineStr">
        <is>
          <t>li-retarget-site-visitors-30d</t>
        </is>
      </c>
      <c r="S2128" s="8" t="n">
        <v>45744.6375</v>
      </c>
      <c r="T2128" s="6" t="inlineStr">
        <is>
          <t>gated_content_download</t>
        </is>
      </c>
    </row>
    <row r="2129">
      <c r="A2129" s="9" t="inlineStr">
        <is>
          <t>PRO-00727</t>
        </is>
      </c>
      <c r="B2129" s="9" t="inlineStr">
        <is>
          <t>Hayden Johnson</t>
        </is>
      </c>
      <c r="C2129" s="9" t="inlineStr">
        <is>
          <t>Director of Data Engineering</t>
        </is>
      </c>
      <c r="D2129" s="9" t="inlineStr">
        <is>
          <t>director</t>
        </is>
      </c>
      <c r="E2129" s="9" t="n">
        <v>1.25</v>
      </c>
      <c r="F2129" s="9" t="inlineStr">
        <is>
          <t>Nexlayer</t>
        </is>
      </c>
      <c r="G2129" s="9" t="b">
        <v>1</v>
      </c>
      <c r="H2129" s="9" t="b">
        <v>0</v>
      </c>
      <c r="I2129" s="9" t="b">
        <v>0</v>
      </c>
      <c r="J2129" s="10" t="n">
        <v>0</v>
      </c>
      <c r="K2129" s="9" t="n">
        <v>4</v>
      </c>
      <c r="L2129" s="9" t="inlineStr">
        <is>
          <t>g2</t>
        </is>
      </c>
      <c r="M2129" s="9" t="inlineStr">
        <is>
          <t>G2-GridReport-ETL-Gated</t>
        </is>
      </c>
      <c r="N2129" s="9" t="inlineStr">
        <is>
          <t>g2</t>
        </is>
      </c>
      <c r="O2129" s="9" t="inlineStr">
        <is>
          <t>review-site</t>
        </is>
      </c>
      <c r="P2129" s="9" t="inlineStr">
        <is>
          <t>g2_gridreport_etl_gated</t>
        </is>
      </c>
      <c r="Q2129" s="9" t="inlineStr">
        <is>
          <t>retarget-banner_category</t>
        </is>
      </c>
      <c r="R2129" s="9" t="inlineStr">
        <is>
          <t>data-integration-review</t>
        </is>
      </c>
      <c r="S2129" s="11" t="n">
        <v>45761.71944444445</v>
      </c>
      <c r="T2129" s="9" t="inlineStr">
        <is>
          <t>trial_signup</t>
        </is>
      </c>
    </row>
    <row r="2130">
      <c r="A2130" s="6" t="inlineStr">
        <is>
          <t>PRO-00728</t>
        </is>
      </c>
      <c r="B2130" s="6" t="inlineStr">
        <is>
          <t>Taylor Thomas</t>
        </is>
      </c>
      <c r="C2130" s="6" t="inlineStr">
        <is>
          <t>Director of Analytics</t>
        </is>
      </c>
      <c r="D2130" s="6" t="inlineStr">
        <is>
          <t>director</t>
        </is>
      </c>
      <c r="E2130" s="6" t="n">
        <v>1.25</v>
      </c>
      <c r="F2130" s="6" t="inlineStr">
        <is>
          <t>Nexlayer</t>
        </is>
      </c>
      <c r="G2130" s="6" t="b">
        <v>1</v>
      </c>
      <c r="H2130" s="6" t="b">
        <v>0</v>
      </c>
      <c r="I2130" s="6" t="b">
        <v>0</v>
      </c>
      <c r="J2130" s="7" t="n">
        <v>0</v>
      </c>
      <c r="K2130" s="6" t="n">
        <v>1</v>
      </c>
      <c r="L2130" s="6" t="inlineStr">
        <is>
          <t>linkedin</t>
        </is>
      </c>
      <c r="M2130" s="6" t="inlineStr">
        <is>
          <t>LI-MOFU-Trial-AnalyticsTeams</t>
        </is>
      </c>
      <c r="N2130" s="6" t="inlineStr">
        <is>
          <t>linkedin</t>
        </is>
      </c>
      <c r="O2130" s="6" t="inlineStr">
        <is>
          <t>paid-social</t>
        </is>
      </c>
      <c r="P2130" s="6" t="inlineStr">
        <is>
          <t>li_mofu_trial_analyticsteams</t>
        </is>
      </c>
      <c r="Q2130" s="6" t="inlineStr">
        <is>
          <t>single-image_social-proof_cta-demo</t>
        </is>
      </c>
      <c r="R2130" s="6" t="inlineStr">
        <is>
          <t>li-mid-analytics-directors</t>
        </is>
      </c>
      <c r="S2130" s="8" t="n">
        <v>45856.51041666666</v>
      </c>
      <c r="T2130" s="6" t="inlineStr">
        <is>
          <t>gated_content_download</t>
        </is>
      </c>
    </row>
    <row r="2131">
      <c r="A2131" s="9" t="inlineStr">
        <is>
          <t>PRO-00728</t>
        </is>
      </c>
      <c r="B2131" s="9" t="inlineStr">
        <is>
          <t>Taylor Thomas</t>
        </is>
      </c>
      <c r="C2131" s="9" t="inlineStr">
        <is>
          <t>Director of Analytics</t>
        </is>
      </c>
      <c r="D2131" s="9" t="inlineStr">
        <is>
          <t>director</t>
        </is>
      </c>
      <c r="E2131" s="9" t="n">
        <v>1.25</v>
      </c>
      <c r="F2131" s="9" t="inlineStr">
        <is>
          <t>Nexlayer</t>
        </is>
      </c>
      <c r="G2131" s="9" t="b">
        <v>1</v>
      </c>
      <c r="H2131" s="9" t="b">
        <v>0</v>
      </c>
      <c r="I2131" s="9" t="b">
        <v>0</v>
      </c>
      <c r="J2131" s="10" t="n">
        <v>0</v>
      </c>
      <c r="K2131" s="9" t="n">
        <v>2</v>
      </c>
      <c r="L2131" s="9" t="inlineStr">
        <is>
          <t>linkedin</t>
        </is>
      </c>
      <c r="M2131" s="9" t="inlineStr">
        <is>
          <t>LI-MOFU-Trial-AnalyticsTeams</t>
        </is>
      </c>
      <c r="N2131" s="9" t="inlineStr">
        <is>
          <t>linkedin</t>
        </is>
      </c>
      <c r="O2131" s="9" t="inlineStr">
        <is>
          <t>paid-social</t>
        </is>
      </c>
      <c r="P2131" s="9" t="inlineStr">
        <is>
          <t>li_mofu_trial_analyticsteams</t>
        </is>
      </c>
      <c r="Q2131" s="9" t="inlineStr">
        <is>
          <t>single-image_social-proof_cta-demo</t>
        </is>
      </c>
      <c r="R2131" s="9" t="inlineStr">
        <is>
          <t>li-lookalike-closed-won</t>
        </is>
      </c>
      <c r="S2131" s="11" t="n">
        <v>45876.50625</v>
      </c>
      <c r="T2131" s="9" t="inlineStr">
        <is>
          <t>newsletter_signup</t>
        </is>
      </c>
    </row>
    <row r="2132">
      <c r="A2132" s="6" t="inlineStr">
        <is>
          <t>PRO-00728</t>
        </is>
      </c>
      <c r="B2132" s="6" t="inlineStr">
        <is>
          <t>Taylor Thomas</t>
        </is>
      </c>
      <c r="C2132" s="6" t="inlineStr">
        <is>
          <t>Director of Analytics</t>
        </is>
      </c>
      <c r="D2132" s="6" t="inlineStr">
        <is>
          <t>director</t>
        </is>
      </c>
      <c r="E2132" s="6" t="n">
        <v>1.25</v>
      </c>
      <c r="F2132" s="6" t="inlineStr">
        <is>
          <t>Nexlayer</t>
        </is>
      </c>
      <c r="G2132" s="6" t="b">
        <v>1</v>
      </c>
      <c r="H2132" s="6" t="b">
        <v>0</v>
      </c>
      <c r="I2132" s="6" t="b">
        <v>0</v>
      </c>
      <c r="J2132" s="7" t="n">
        <v>0</v>
      </c>
      <c r="K2132" s="6" t="n">
        <v>3</v>
      </c>
      <c r="L2132" s="6" t="inlineStr">
        <is>
          <t>programmatic</t>
        </is>
      </c>
      <c r="M2132" s="6" t="inlineStr">
        <is>
          <t>DSP-ABM-AirCover-Commercial</t>
        </is>
      </c>
      <c r="N2132" s="6" t="inlineStr">
        <is>
          <t>stackadapt</t>
        </is>
      </c>
      <c r="O2132" s="6" t="inlineStr">
        <is>
          <t>display</t>
        </is>
      </c>
      <c r="P2132" s="6" t="inlineStr">
        <is>
          <t>dsp_abm_aircover_commercial</t>
        </is>
      </c>
      <c r="Q2132" s="6" t="inlineStr">
        <is>
          <t>display-banner_abm</t>
        </is>
      </c>
      <c r="R2132" s="6" t="inlineStr">
        <is>
          <t>lookalike-data-engineers</t>
        </is>
      </c>
      <c r="S2132" s="8" t="n">
        <v>45894.52569444444</v>
      </c>
      <c r="T2132" s="6" t="inlineStr">
        <is>
          <t>trial_signup</t>
        </is>
      </c>
    </row>
    <row r="2133">
      <c r="A2133" s="9" t="inlineStr">
        <is>
          <t>PRO-00728</t>
        </is>
      </c>
      <c r="B2133" s="9" t="inlineStr">
        <is>
          <t>Taylor Thomas</t>
        </is>
      </c>
      <c r="C2133" s="9" t="inlineStr">
        <is>
          <t>Director of Analytics</t>
        </is>
      </c>
      <c r="D2133" s="9" t="inlineStr">
        <is>
          <t>director</t>
        </is>
      </c>
      <c r="E2133" s="9" t="n">
        <v>1.25</v>
      </c>
      <c r="F2133" s="9" t="inlineStr">
        <is>
          <t>Nexlayer</t>
        </is>
      </c>
      <c r="G2133" s="9" t="b">
        <v>1</v>
      </c>
      <c r="H2133" s="9" t="b">
        <v>0</v>
      </c>
      <c r="I2133" s="9" t="b">
        <v>0</v>
      </c>
      <c r="J2133" s="10" t="n">
        <v>0</v>
      </c>
      <c r="K2133" s="9" t="n">
        <v>4</v>
      </c>
      <c r="L2133" s="9" t="inlineStr">
        <is>
          <t>google</t>
        </is>
      </c>
      <c r="M2133" s="9" t="inlineStr">
        <is>
          <t>GGL-RLSA-HighIntent-Visitors</t>
        </is>
      </c>
      <c r="N2133" s="9" t="inlineStr">
        <is>
          <t>google</t>
        </is>
      </c>
      <c r="O2133" s="9" t="inlineStr">
        <is>
          <t>paid-search</t>
        </is>
      </c>
      <c r="P2133" s="9" t="inlineStr">
        <is>
          <t>ggl_rlsa_highintent_visitors</t>
        </is>
      </c>
      <c r="Q2133" s="9" t="inlineStr">
        <is>
          <t>text-ad_rlsa</t>
        </is>
      </c>
      <c r="R2133" s="9" t="inlineStr">
        <is>
          <t>syncflow-alternative</t>
        </is>
      </c>
      <c r="S2133" s="11" t="n">
        <v>45912.70277777778</v>
      </c>
      <c r="T2133" s="9" t="inlineStr">
        <is>
          <t>gated_content_download</t>
        </is>
      </c>
    </row>
    <row r="2134">
      <c r="A2134" s="6" t="inlineStr">
        <is>
          <t>PRO-00729</t>
        </is>
      </c>
      <c r="B2134" s="6" t="inlineStr">
        <is>
          <t>Alex Davis</t>
        </is>
      </c>
      <c r="C2134" s="6" t="inlineStr">
        <is>
          <t>BI Analyst</t>
        </is>
      </c>
      <c r="D2134" s="6" t="inlineStr">
        <is>
          <t>ic_analyst</t>
        </is>
      </c>
      <c r="E2134" s="6" t="n">
        <v>0.75</v>
      </c>
      <c r="F2134" s="6" t="inlineStr">
        <is>
          <t>Luminary Data</t>
        </is>
      </c>
      <c r="G2134" s="6" t="b">
        <v>1</v>
      </c>
      <c r="H2134" s="6" t="b">
        <v>1</v>
      </c>
      <c r="I2134" s="6" t="b">
        <v>0</v>
      </c>
      <c r="J2134" s="7" t="n">
        <v>41974</v>
      </c>
      <c r="K2134" s="6" t="n">
        <v>1</v>
      </c>
      <c r="L2134" s="6" t="inlineStr">
        <is>
          <t>linkedin</t>
        </is>
      </c>
      <c r="M2134" s="6" t="inlineStr">
        <is>
          <t>LI-ENT-Awareness-DataPipeline</t>
        </is>
      </c>
      <c r="N2134" s="6" t="inlineStr">
        <is>
          <t>linkedin</t>
        </is>
      </c>
      <c r="O2134" s="6" t="inlineStr">
        <is>
          <t>paid-social</t>
        </is>
      </c>
      <c r="P2134" s="6" t="inlineStr">
        <is>
          <t>li_ent_awareness_datapipeline</t>
        </is>
      </c>
      <c r="Q2134" s="6" t="inlineStr">
        <is>
          <t>single-image_social-proof_cta-demo</t>
        </is>
      </c>
      <c r="R2134" s="6" t="inlineStr">
        <is>
          <t>li-ent-data-engineers</t>
        </is>
      </c>
      <c r="S2134" s="8" t="n">
        <v>45957.54166666666</v>
      </c>
      <c r="T2134" s="6" t="inlineStr">
        <is>
          <t>trial_signup</t>
        </is>
      </c>
    </row>
    <row r="2135">
      <c r="A2135" s="9" t="inlineStr">
        <is>
          <t>PRO-00729</t>
        </is>
      </c>
      <c r="B2135" s="9" t="inlineStr">
        <is>
          <t>Alex Davis</t>
        </is>
      </c>
      <c r="C2135" s="9" t="inlineStr">
        <is>
          <t>BI Analyst</t>
        </is>
      </c>
      <c r="D2135" s="9" t="inlineStr">
        <is>
          <t>ic_analyst</t>
        </is>
      </c>
      <c r="E2135" s="9" t="n">
        <v>0.75</v>
      </c>
      <c r="F2135" s="9" t="inlineStr">
        <is>
          <t>Luminary Data</t>
        </is>
      </c>
      <c r="G2135" s="9" t="b">
        <v>1</v>
      </c>
      <c r="H2135" s="9" t="b">
        <v>1</v>
      </c>
      <c r="I2135" s="9" t="b">
        <v>0</v>
      </c>
      <c r="J2135" s="10" t="n">
        <v>41974</v>
      </c>
      <c r="K2135" s="9" t="n">
        <v>2</v>
      </c>
      <c r="L2135" s="9" t="inlineStr">
        <is>
          <t>google</t>
        </is>
      </c>
      <c r="M2135" s="9" t="inlineStr">
        <is>
          <t>GGL-NonBrand-DataPipeline</t>
        </is>
      </c>
      <c r="N2135" s="9" t="inlineStr">
        <is>
          <t>google</t>
        </is>
      </c>
      <c r="O2135" s="9" t="inlineStr">
        <is>
          <t>paid-search</t>
        </is>
      </c>
      <c r="P2135" s="9" t="inlineStr">
        <is>
          <t>ggl_nonbrand_datapipeline</t>
        </is>
      </c>
      <c r="Q2135" s="9" t="inlineStr">
        <is>
          <t>text-ad_search</t>
        </is>
      </c>
      <c r="R2135" s="9" t="inlineStr">
        <is>
          <t>pipeform-alternative</t>
        </is>
      </c>
      <c r="S2135" s="11" t="n">
        <v>45973.61736111111</v>
      </c>
      <c r="T2135" s="9" t="inlineStr">
        <is>
          <t>trial_signup</t>
        </is>
      </c>
    </row>
    <row r="2136">
      <c r="A2136" s="6" t="inlineStr">
        <is>
          <t>PRO-00729</t>
        </is>
      </c>
      <c r="B2136" s="6" t="inlineStr">
        <is>
          <t>Alex Davis</t>
        </is>
      </c>
      <c r="C2136" s="6" t="inlineStr">
        <is>
          <t>BI Analyst</t>
        </is>
      </c>
      <c r="D2136" s="6" t="inlineStr">
        <is>
          <t>ic_analyst</t>
        </is>
      </c>
      <c r="E2136" s="6" t="n">
        <v>0.75</v>
      </c>
      <c r="F2136" s="6" t="inlineStr">
        <is>
          <t>Luminary Data</t>
        </is>
      </c>
      <c r="G2136" s="6" t="b">
        <v>1</v>
      </c>
      <c r="H2136" s="6" t="b">
        <v>1</v>
      </c>
      <c r="I2136" s="6" t="b">
        <v>0</v>
      </c>
      <c r="J2136" s="7" t="n">
        <v>41974</v>
      </c>
      <c r="K2136" s="6" t="n">
        <v>3</v>
      </c>
      <c r="L2136" s="6" t="inlineStr">
        <is>
          <t>linkedin</t>
        </is>
      </c>
      <c r="M2136" s="6" t="inlineStr">
        <is>
          <t>LI-Retarget-PricingPage-14d</t>
        </is>
      </c>
      <c r="N2136" s="6" t="inlineStr">
        <is>
          <t>linkedin</t>
        </is>
      </c>
      <c r="O2136" s="6" t="inlineStr">
        <is>
          <t>paid-social</t>
        </is>
      </c>
      <c r="P2136" s="6" t="inlineStr">
        <is>
          <t>li_retarget_pricingpage_14d</t>
        </is>
      </c>
      <c r="Q2136" s="6" t="inlineStr">
        <is>
          <t>single-image_thought-leadership_cta-download</t>
        </is>
      </c>
      <c r="R2136" s="6" t="inlineStr">
        <is>
          <t>li-abm-strategic-accounts</t>
        </is>
      </c>
      <c r="S2136" s="8" t="n">
        <v>45985.49305555555</v>
      </c>
      <c r="T2136" s="6" t="inlineStr">
        <is>
          <t>trial_signup</t>
        </is>
      </c>
    </row>
    <row r="2137">
      <c r="A2137" s="9" t="inlineStr">
        <is>
          <t>PRO-00730</t>
        </is>
      </c>
      <c r="B2137" s="9" t="inlineStr">
        <is>
          <t>Spencer Martin</t>
        </is>
      </c>
      <c r="C2137" s="9" t="inlineStr">
        <is>
          <t>Director of Analytics</t>
        </is>
      </c>
      <c r="D2137" s="9" t="inlineStr">
        <is>
          <t>director</t>
        </is>
      </c>
      <c r="E2137" s="9" t="n">
        <v>1.25</v>
      </c>
      <c r="F2137" s="9" t="inlineStr">
        <is>
          <t>Apex Workflows</t>
        </is>
      </c>
      <c r="G2137" s="9" t="b">
        <v>1</v>
      </c>
      <c r="H2137" s="9" t="b">
        <v>1</v>
      </c>
      <c r="I2137" s="9" t="b">
        <v>0</v>
      </c>
      <c r="J2137" s="10" t="n">
        <v>69581</v>
      </c>
      <c r="K2137" s="9" t="n">
        <v>1</v>
      </c>
      <c r="L2137" s="9" t="inlineStr">
        <is>
          <t>linkedin</t>
        </is>
      </c>
      <c r="M2137" s="9" t="inlineStr">
        <is>
          <t>LI-ENT-Awareness-DataIntegration</t>
        </is>
      </c>
      <c r="N2137" s="9" t="inlineStr">
        <is>
          <t>linkedin</t>
        </is>
      </c>
      <c r="O2137" s="9" t="inlineStr">
        <is>
          <t>paid-social</t>
        </is>
      </c>
      <c r="P2137" s="9" t="inlineStr">
        <is>
          <t>li_ent_awareness_dataintegration</t>
        </is>
      </c>
      <c r="Q2137" s="9" t="inlineStr">
        <is>
          <t>single-image_social-proof_cta-demo</t>
        </is>
      </c>
      <c r="R2137" s="9" t="inlineStr">
        <is>
          <t>li-retarget-site-visitors-30d</t>
        </is>
      </c>
      <c r="S2137" s="11" t="n">
        <v>45889.64583333334</v>
      </c>
      <c r="T2137" s="9" t="inlineStr">
        <is>
          <t>newsletter_signup</t>
        </is>
      </c>
    </row>
    <row r="2138">
      <c r="A2138" s="6" t="inlineStr">
        <is>
          <t>PRO-00730</t>
        </is>
      </c>
      <c r="B2138" s="6" t="inlineStr">
        <is>
          <t>Spencer Martin</t>
        </is>
      </c>
      <c r="C2138" s="6" t="inlineStr">
        <is>
          <t>Director of Analytics</t>
        </is>
      </c>
      <c r="D2138" s="6" t="inlineStr">
        <is>
          <t>director</t>
        </is>
      </c>
      <c r="E2138" s="6" t="n">
        <v>1.25</v>
      </c>
      <c r="F2138" s="6" t="inlineStr">
        <is>
          <t>Apex Workflows</t>
        </is>
      </c>
      <c r="G2138" s="6" t="b">
        <v>1</v>
      </c>
      <c r="H2138" s="6" t="b">
        <v>1</v>
      </c>
      <c r="I2138" s="6" t="b">
        <v>0</v>
      </c>
      <c r="J2138" s="7" t="n">
        <v>69581</v>
      </c>
      <c r="K2138" s="6" t="n">
        <v>2</v>
      </c>
      <c r="L2138" s="6" t="inlineStr">
        <is>
          <t>programmatic</t>
        </is>
      </c>
      <c r="M2138" s="6" t="inlineStr">
        <is>
          <t>DSP-Retarget-HighIntent-14d</t>
        </is>
      </c>
      <c r="N2138" s="6" t="inlineStr">
        <is>
          <t>stackadapt</t>
        </is>
      </c>
      <c r="O2138" s="6" t="inlineStr">
        <is>
          <t>display</t>
        </is>
      </c>
      <c r="P2138" s="6" t="inlineStr">
        <is>
          <t>dsp_retarget_highintent_14d</t>
        </is>
      </c>
      <c r="Q2138" s="6" t="inlineStr">
        <is>
          <t>display-banner_awareness</t>
        </is>
      </c>
      <c r="R2138" s="6" t="inlineStr">
        <is>
          <t>abm-strategic-accounts</t>
        </is>
      </c>
      <c r="S2138" s="8" t="n">
        <v>45896.58680555555</v>
      </c>
      <c r="T2138" s="6" t="inlineStr">
        <is>
          <t>gated_content_download</t>
        </is>
      </c>
    </row>
    <row r="2139">
      <c r="A2139" s="9" t="inlineStr">
        <is>
          <t>PRO-00731</t>
        </is>
      </c>
      <c r="B2139" s="9" t="inlineStr">
        <is>
          <t>Casey Harris</t>
        </is>
      </c>
      <c r="C2139" s="9" t="inlineStr">
        <is>
          <t>VP of Data Engineering</t>
        </is>
      </c>
      <c r="D2139" s="9" t="inlineStr">
        <is>
          <t>c_suite_vp</t>
        </is>
      </c>
      <c r="E2139" s="9" t="n">
        <v>1.5</v>
      </c>
      <c r="F2139" s="9" t="inlineStr">
        <is>
          <t>Queryspan</t>
        </is>
      </c>
      <c r="G2139" s="9" t="b">
        <v>1</v>
      </c>
      <c r="H2139" s="9" t="b">
        <v>0</v>
      </c>
      <c r="I2139" s="9" t="b">
        <v>0</v>
      </c>
      <c r="J2139" s="10" t="n">
        <v>0</v>
      </c>
      <c r="K2139" s="9" t="n">
        <v>1</v>
      </c>
      <c r="L2139" s="9" t="inlineStr">
        <is>
          <t>linkedin</t>
        </is>
      </c>
      <c r="M2139" s="9" t="inlineStr">
        <is>
          <t>LI-MOFU-Demo-DataEngineers</t>
        </is>
      </c>
      <c r="N2139" s="9" t="inlineStr">
        <is>
          <t>linkedin</t>
        </is>
      </c>
      <c r="O2139" s="9" t="inlineStr">
        <is>
          <t>paid-social</t>
        </is>
      </c>
      <c r="P2139" s="9" t="inlineStr">
        <is>
          <t>li_mofu_demo_dataengineers</t>
        </is>
      </c>
      <c r="Q2139" s="9" t="inlineStr">
        <is>
          <t>single-image_thought-leadership_cta-learn-more</t>
        </is>
      </c>
      <c r="R2139" s="9" t="inlineStr">
        <is>
          <t>li-abm-strategic-accounts</t>
        </is>
      </c>
      <c r="S2139" s="11" t="n">
        <v>45868.45972222222</v>
      </c>
      <c r="T2139" s="9" t="inlineStr">
        <is>
          <t>gated_content_download</t>
        </is>
      </c>
    </row>
    <row r="2140">
      <c r="A2140" s="6" t="inlineStr">
        <is>
          <t>PRO-00731</t>
        </is>
      </c>
      <c r="B2140" s="6" t="inlineStr">
        <is>
          <t>Casey Harris</t>
        </is>
      </c>
      <c r="C2140" s="6" t="inlineStr">
        <is>
          <t>VP of Data Engineering</t>
        </is>
      </c>
      <c r="D2140" s="6" t="inlineStr">
        <is>
          <t>c_suite_vp</t>
        </is>
      </c>
      <c r="E2140" s="6" t="n">
        <v>1.5</v>
      </c>
      <c r="F2140" s="6" t="inlineStr">
        <is>
          <t>Queryspan</t>
        </is>
      </c>
      <c r="G2140" s="6" t="b">
        <v>1</v>
      </c>
      <c r="H2140" s="6" t="b">
        <v>0</v>
      </c>
      <c r="I2140" s="6" t="b">
        <v>0</v>
      </c>
      <c r="J2140" s="7" t="n">
        <v>0</v>
      </c>
      <c r="K2140" s="6" t="n">
        <v>2</v>
      </c>
      <c r="L2140" s="6" t="inlineStr">
        <is>
          <t>g2</t>
        </is>
      </c>
      <c r="M2140" s="6" t="inlineStr">
        <is>
          <t>G2-GridReport-ETL-Gated</t>
        </is>
      </c>
      <c r="N2140" s="6" t="inlineStr">
        <is>
          <t>g2</t>
        </is>
      </c>
      <c r="O2140" s="6" t="inlineStr">
        <is>
          <t>review-site</t>
        </is>
      </c>
      <c r="P2140" s="6" t="inlineStr">
        <is>
          <t>g2_gridreport_etl_gated</t>
        </is>
      </c>
      <c r="Q2140" s="6" t="inlineStr">
        <is>
          <t>retarget-banner_category</t>
        </is>
      </c>
      <c r="R2140" s="6" t="inlineStr">
        <is>
          <t>data-integration-review</t>
        </is>
      </c>
      <c r="S2140" s="8" t="n">
        <v>45881.47847222222</v>
      </c>
      <c r="T2140" s="6" t="inlineStr">
        <is>
          <t>gated_content_download</t>
        </is>
      </c>
    </row>
    <row r="2141">
      <c r="A2141" s="9" t="inlineStr">
        <is>
          <t>PRO-00731</t>
        </is>
      </c>
      <c r="B2141" s="9" t="inlineStr">
        <is>
          <t>Casey Harris</t>
        </is>
      </c>
      <c r="C2141" s="9" t="inlineStr">
        <is>
          <t>VP of Data Engineering</t>
        </is>
      </c>
      <c r="D2141" s="9" t="inlineStr">
        <is>
          <t>c_suite_vp</t>
        </is>
      </c>
      <c r="E2141" s="9" t="n">
        <v>1.5</v>
      </c>
      <c r="F2141" s="9" t="inlineStr">
        <is>
          <t>Queryspan</t>
        </is>
      </c>
      <c r="G2141" s="9" t="b">
        <v>1</v>
      </c>
      <c r="H2141" s="9" t="b">
        <v>0</v>
      </c>
      <c r="I2141" s="9" t="b">
        <v>0</v>
      </c>
      <c r="J2141" s="10" t="n">
        <v>0</v>
      </c>
      <c r="K2141" s="9" t="n">
        <v>3</v>
      </c>
      <c r="L2141" s="9" t="inlineStr">
        <is>
          <t>google</t>
        </is>
      </c>
      <c r="M2141" s="9" t="inlineStr">
        <is>
          <t>GGL-Brand-Syncflow-Exact</t>
        </is>
      </c>
      <c r="N2141" s="9" t="inlineStr">
        <is>
          <t>google</t>
        </is>
      </c>
      <c r="O2141" s="9" t="inlineStr">
        <is>
          <t>paid-search</t>
        </is>
      </c>
      <c r="P2141" s="9" t="inlineStr">
        <is>
          <t>ggl_brand_syncflow_exact</t>
        </is>
      </c>
      <c r="Q2141" s="9" t="inlineStr">
        <is>
          <t>text-ad_rlsa</t>
        </is>
      </c>
      <c r="R2141" s="9" t="inlineStr">
        <is>
          <t>data-integration-platform</t>
        </is>
      </c>
      <c r="S2141" s="11" t="n">
        <v>45897.52916666667</v>
      </c>
      <c r="T2141" s="9" t="inlineStr">
        <is>
          <t>gated_content_download</t>
        </is>
      </c>
    </row>
    <row r="2142">
      <c r="A2142" s="6" t="inlineStr">
        <is>
          <t>PRO-00731</t>
        </is>
      </c>
      <c r="B2142" s="6" t="inlineStr">
        <is>
          <t>Casey Harris</t>
        </is>
      </c>
      <c r="C2142" s="6" t="inlineStr">
        <is>
          <t>VP of Data Engineering</t>
        </is>
      </c>
      <c r="D2142" s="6" t="inlineStr">
        <is>
          <t>c_suite_vp</t>
        </is>
      </c>
      <c r="E2142" s="6" t="n">
        <v>1.5</v>
      </c>
      <c r="F2142" s="6" t="inlineStr">
        <is>
          <t>Queryspan</t>
        </is>
      </c>
      <c r="G2142" s="6" t="b">
        <v>1</v>
      </c>
      <c r="H2142" s="6" t="b">
        <v>0</v>
      </c>
      <c r="I2142" s="6" t="b">
        <v>0</v>
      </c>
      <c r="J2142" s="7" t="n">
        <v>0</v>
      </c>
      <c r="K2142" s="6" t="n">
        <v>4</v>
      </c>
      <c r="L2142" s="6" t="inlineStr">
        <is>
          <t>g2</t>
        </is>
      </c>
      <c r="M2142" s="6" t="inlineStr">
        <is>
          <t>G2-Retarget-CategoryBuyers</t>
        </is>
      </c>
      <c r="N2142" s="6" t="inlineStr">
        <is>
          <t>g2</t>
        </is>
      </c>
      <c r="O2142" s="6" t="inlineStr">
        <is>
          <t>review-site</t>
        </is>
      </c>
      <c r="P2142" s="6" t="inlineStr">
        <is>
          <t>g2_retarget_categorybuyers</t>
        </is>
      </c>
      <c r="Q2142" s="6" t="inlineStr">
        <is>
          <t>retarget-banner_category</t>
        </is>
      </c>
      <c r="R2142" s="6" t="inlineStr">
        <is>
          <t>pipeline-software-evaluation</t>
        </is>
      </c>
      <c r="S2142" s="8" t="n">
        <v>45915.52708333333</v>
      </c>
      <c r="T2142" s="6" t="inlineStr">
        <is>
          <t>gated_content_download</t>
        </is>
      </c>
    </row>
    <row r="2143">
      <c r="A2143" s="9" t="inlineStr">
        <is>
          <t>PRO-00732</t>
        </is>
      </c>
      <c r="B2143" s="9" t="inlineStr">
        <is>
          <t>Quinn Thompson</t>
        </is>
      </c>
      <c r="C2143" s="9" t="inlineStr">
        <is>
          <t>Data Engineer</t>
        </is>
      </c>
      <c r="D2143" s="9" t="inlineStr">
        <is>
          <t>ic_analyst</t>
        </is>
      </c>
      <c r="E2143" s="9" t="n">
        <v>0.75</v>
      </c>
      <c r="F2143" s="9" t="inlineStr">
        <is>
          <t>Axiom Cloud</t>
        </is>
      </c>
      <c r="G2143" s="9" t="b">
        <v>1</v>
      </c>
      <c r="H2143" s="9" t="b">
        <v>0</v>
      </c>
      <c r="I2143" s="9" t="b">
        <v>0</v>
      </c>
      <c r="J2143" s="10" t="n">
        <v>0</v>
      </c>
      <c r="K2143" s="9" t="n">
        <v>1</v>
      </c>
      <c r="L2143" s="9" t="inlineStr">
        <is>
          <t>google</t>
        </is>
      </c>
      <c r="M2143" s="9" t="inlineStr">
        <is>
          <t>GGL-RLSA-HighIntent-Visitors</t>
        </is>
      </c>
      <c r="N2143" s="9" t="inlineStr">
        <is>
          <t>google</t>
        </is>
      </c>
      <c r="O2143" s="9" t="inlineStr">
        <is>
          <t>paid-search</t>
        </is>
      </c>
      <c r="P2143" s="9" t="inlineStr">
        <is>
          <t>ggl_rlsa_highintent_visitors</t>
        </is>
      </c>
      <c r="Q2143" s="9" t="inlineStr">
        <is>
          <t>text-ad_search</t>
        </is>
      </c>
      <c r="R2143" s="9" t="inlineStr">
        <is>
          <t>etl-software</t>
        </is>
      </c>
      <c r="S2143" s="11" t="n">
        <v>45951.70416666667</v>
      </c>
      <c r="T2143" s="9" t="inlineStr">
        <is>
          <t>trial_signup</t>
        </is>
      </c>
    </row>
    <row r="2144">
      <c r="A2144" s="6" t="inlineStr">
        <is>
          <t>PRO-00732</t>
        </is>
      </c>
      <c r="B2144" s="6" t="inlineStr">
        <is>
          <t>Quinn Thompson</t>
        </is>
      </c>
      <c r="C2144" s="6" t="inlineStr">
        <is>
          <t>Data Engineer</t>
        </is>
      </c>
      <c r="D2144" s="6" t="inlineStr">
        <is>
          <t>ic_analyst</t>
        </is>
      </c>
      <c r="E2144" s="6" t="n">
        <v>0.75</v>
      </c>
      <c r="F2144" s="6" t="inlineStr">
        <is>
          <t>Axiom Cloud</t>
        </is>
      </c>
      <c r="G2144" s="6" t="b">
        <v>1</v>
      </c>
      <c r="H2144" s="6" t="b">
        <v>0</v>
      </c>
      <c r="I2144" s="6" t="b">
        <v>0</v>
      </c>
      <c r="J2144" s="7" t="n">
        <v>0</v>
      </c>
      <c r="K2144" s="6" t="n">
        <v>2</v>
      </c>
      <c r="L2144" s="6" t="inlineStr">
        <is>
          <t>linkedin</t>
        </is>
      </c>
      <c r="M2144" s="6" t="inlineStr">
        <is>
          <t>LI-ABM-Strategic-ENT</t>
        </is>
      </c>
      <c r="N2144" s="6" t="inlineStr">
        <is>
          <t>linkedin</t>
        </is>
      </c>
      <c r="O2144" s="6" t="inlineStr">
        <is>
          <t>paid-social</t>
        </is>
      </c>
      <c r="P2144" s="6" t="inlineStr">
        <is>
          <t>li_abm_strategic_ent</t>
        </is>
      </c>
      <c r="Q2144" s="6" t="inlineStr">
        <is>
          <t>single-image_social-proof_cta-demo</t>
        </is>
      </c>
      <c r="R2144" s="6" t="inlineStr">
        <is>
          <t>li-ent-data-engineers</t>
        </is>
      </c>
      <c r="S2144" s="8" t="n">
        <v>45959.45416666667</v>
      </c>
      <c r="T2144" s="6" t="inlineStr">
        <is>
          <t>gated_content_download</t>
        </is>
      </c>
    </row>
    <row r="2145">
      <c r="A2145" s="9" t="inlineStr">
        <is>
          <t>PRO-00733</t>
        </is>
      </c>
      <c r="B2145" s="9" t="inlineStr">
        <is>
          <t>Spencer Nguyen</t>
        </is>
      </c>
      <c r="C2145" s="9" t="inlineStr">
        <is>
          <t>Analytics Manager</t>
        </is>
      </c>
      <c r="D2145" s="9" t="inlineStr">
        <is>
          <t>manager</t>
        </is>
      </c>
      <c r="E2145" s="9" t="n">
        <v>1</v>
      </c>
      <c r="F2145" s="9" t="inlineStr">
        <is>
          <t>Solaris Data</t>
        </is>
      </c>
      <c r="G2145" s="9" t="b">
        <v>0</v>
      </c>
      <c r="H2145" s="9" t="b">
        <v>0</v>
      </c>
      <c r="I2145" s="9" t="b">
        <v>0</v>
      </c>
      <c r="J2145" s="10" t="n">
        <v>0</v>
      </c>
      <c r="K2145" s="9" t="n">
        <v>1</v>
      </c>
      <c r="L2145" s="9" t="inlineStr">
        <is>
          <t>linkedin</t>
        </is>
      </c>
      <c r="M2145" s="9" t="inlineStr">
        <is>
          <t>LI-MOFU-Trial-AnalyticsTeams</t>
        </is>
      </c>
      <c r="N2145" s="9" t="inlineStr">
        <is>
          <t>linkedin</t>
        </is>
      </c>
      <c r="O2145" s="9" t="inlineStr">
        <is>
          <t>paid-social</t>
        </is>
      </c>
      <c r="P2145" s="9" t="inlineStr">
        <is>
          <t>li_mofu_trial_analyticsteams</t>
        </is>
      </c>
      <c r="Q2145" s="9" t="inlineStr">
        <is>
          <t>single-image_thought-leadership_cta-download</t>
        </is>
      </c>
      <c r="R2145" s="9" t="inlineStr">
        <is>
          <t>li-ent-data-engineers</t>
        </is>
      </c>
      <c r="S2145" s="11" t="n">
        <v>45936.60694444444</v>
      </c>
      <c r="T2145" s="9" t="inlineStr">
        <is>
          <t>gated_content_download</t>
        </is>
      </c>
    </row>
    <row r="2146">
      <c r="A2146" s="6" t="inlineStr">
        <is>
          <t>PRO-00733</t>
        </is>
      </c>
      <c r="B2146" s="6" t="inlineStr">
        <is>
          <t>Spencer Nguyen</t>
        </is>
      </c>
      <c r="C2146" s="6" t="inlineStr">
        <is>
          <t>Analytics Manager</t>
        </is>
      </c>
      <c r="D2146" s="6" t="inlineStr">
        <is>
          <t>manager</t>
        </is>
      </c>
      <c r="E2146" s="6" t="n">
        <v>1</v>
      </c>
      <c r="F2146" s="6" t="inlineStr">
        <is>
          <t>Solaris Data</t>
        </is>
      </c>
      <c r="G2146" s="6" t="b">
        <v>0</v>
      </c>
      <c r="H2146" s="6" t="b">
        <v>0</v>
      </c>
      <c r="I2146" s="6" t="b">
        <v>0</v>
      </c>
      <c r="J2146" s="7" t="n">
        <v>0</v>
      </c>
      <c r="K2146" s="6" t="n">
        <v>2</v>
      </c>
      <c r="L2146" s="6" t="inlineStr">
        <is>
          <t>google</t>
        </is>
      </c>
      <c r="M2146" s="6" t="inlineStr">
        <is>
          <t>GGL-Competitor-Streamlink-Alt</t>
        </is>
      </c>
      <c r="N2146" s="6" t="inlineStr">
        <is>
          <t>google</t>
        </is>
      </c>
      <c r="O2146" s="6" t="inlineStr">
        <is>
          <t>paid-search</t>
        </is>
      </c>
      <c r="P2146" s="6" t="inlineStr">
        <is>
          <t>ggl_competitor_streamlink_alt</t>
        </is>
      </c>
      <c r="Q2146" s="6" t="inlineStr">
        <is>
          <t>text-ad_competitor</t>
        </is>
      </c>
      <c r="R2146" s="6" t="inlineStr">
        <is>
          <t>etl-software</t>
        </is>
      </c>
      <c r="S2146" s="8" t="n">
        <v>45952.39791666667</v>
      </c>
      <c r="T2146" s="6" t="inlineStr">
        <is>
          <t>gated_content_download</t>
        </is>
      </c>
    </row>
    <row r="2147">
      <c r="A2147" s="9" t="inlineStr">
        <is>
          <t>PRO-00733</t>
        </is>
      </c>
      <c r="B2147" s="9" t="inlineStr">
        <is>
          <t>Spencer Nguyen</t>
        </is>
      </c>
      <c r="C2147" s="9" t="inlineStr">
        <is>
          <t>Analytics Manager</t>
        </is>
      </c>
      <c r="D2147" s="9" t="inlineStr">
        <is>
          <t>manager</t>
        </is>
      </c>
      <c r="E2147" s="9" t="n">
        <v>1</v>
      </c>
      <c r="F2147" s="9" t="inlineStr">
        <is>
          <t>Solaris Data</t>
        </is>
      </c>
      <c r="G2147" s="9" t="b">
        <v>0</v>
      </c>
      <c r="H2147" s="9" t="b">
        <v>0</v>
      </c>
      <c r="I2147" s="9" t="b">
        <v>0</v>
      </c>
      <c r="J2147" s="10" t="n">
        <v>0</v>
      </c>
      <c r="K2147" s="9" t="n">
        <v>3</v>
      </c>
      <c r="L2147" s="9" t="inlineStr">
        <is>
          <t>google</t>
        </is>
      </c>
      <c r="M2147" s="9" t="inlineStr">
        <is>
          <t>GGL-Brand-Syncflow-Exact</t>
        </is>
      </c>
      <c r="N2147" s="9" t="inlineStr">
        <is>
          <t>google</t>
        </is>
      </c>
      <c r="O2147" s="9" t="inlineStr">
        <is>
          <t>paid-search</t>
        </is>
      </c>
      <c r="P2147" s="9" t="inlineStr">
        <is>
          <t>ggl_brand_syncflow_exact</t>
        </is>
      </c>
      <c r="Q2147" s="9" t="inlineStr">
        <is>
          <t>text-ad_rlsa</t>
        </is>
      </c>
      <c r="R2147" s="9" t="inlineStr">
        <is>
          <t>data-pipeline-tools</t>
        </is>
      </c>
      <c r="S2147" s="11" t="n">
        <v>45964.45347222222</v>
      </c>
      <c r="T2147" s="9" t="inlineStr">
        <is>
          <t>newsletter_signup</t>
        </is>
      </c>
    </row>
    <row r="2148">
      <c r="A2148" s="6" t="inlineStr">
        <is>
          <t>PRO-00733</t>
        </is>
      </c>
      <c r="B2148" s="6" t="inlineStr">
        <is>
          <t>Spencer Nguyen</t>
        </is>
      </c>
      <c r="C2148" s="6" t="inlineStr">
        <is>
          <t>Analytics Manager</t>
        </is>
      </c>
      <c r="D2148" s="6" t="inlineStr">
        <is>
          <t>manager</t>
        </is>
      </c>
      <c r="E2148" s="6" t="n">
        <v>1</v>
      </c>
      <c r="F2148" s="6" t="inlineStr">
        <is>
          <t>Solaris Data</t>
        </is>
      </c>
      <c r="G2148" s="6" t="b">
        <v>0</v>
      </c>
      <c r="H2148" s="6" t="b">
        <v>0</v>
      </c>
      <c r="I2148" s="6" t="b">
        <v>0</v>
      </c>
      <c r="J2148" s="7" t="n">
        <v>0</v>
      </c>
      <c r="K2148" s="6" t="n">
        <v>4</v>
      </c>
      <c r="L2148" s="6" t="inlineStr">
        <is>
          <t>g2</t>
        </is>
      </c>
      <c r="M2148" s="6" t="inlineStr">
        <is>
          <t>G2-Badge-LP-Integration</t>
        </is>
      </c>
      <c r="N2148" s="6" t="inlineStr">
        <is>
          <t>g2</t>
        </is>
      </c>
      <c r="O2148" s="6" t="inlineStr">
        <is>
          <t>review-site</t>
        </is>
      </c>
      <c r="P2148" s="6" t="inlineStr">
        <is>
          <t>g2_badge_lp_integration</t>
        </is>
      </c>
      <c r="Q2148" s="6" t="inlineStr">
        <is>
          <t>gated-report_etl</t>
        </is>
      </c>
      <c r="R2148" s="6" t="inlineStr">
        <is>
          <t>data-integration-review</t>
        </is>
      </c>
      <c r="S2148" s="8" t="n">
        <v>45979.64444444444</v>
      </c>
      <c r="T2148" s="6" t="inlineStr">
        <is>
          <t>newsletter_signup</t>
        </is>
      </c>
    </row>
    <row r="2149">
      <c r="A2149" s="9" t="inlineStr">
        <is>
          <t>PRO-00734</t>
        </is>
      </c>
      <c r="B2149" s="9" t="inlineStr">
        <is>
          <t>Elliot Moore</t>
        </is>
      </c>
      <c r="C2149" s="9" t="inlineStr">
        <is>
          <t>BI Analyst</t>
        </is>
      </c>
      <c r="D2149" s="9" t="inlineStr">
        <is>
          <t>ic_analyst</t>
        </is>
      </c>
      <c r="E2149" s="9" t="n">
        <v>0.75</v>
      </c>
      <c r="F2149" s="9" t="inlineStr">
        <is>
          <t>Queryspan</t>
        </is>
      </c>
      <c r="G2149" s="9" t="b">
        <v>0</v>
      </c>
      <c r="H2149" s="9" t="b">
        <v>0</v>
      </c>
      <c r="I2149" s="9" t="b">
        <v>0</v>
      </c>
      <c r="J2149" s="10" t="n">
        <v>0</v>
      </c>
      <c r="K2149" s="9" t="n">
        <v>1</v>
      </c>
      <c r="L2149" s="9" t="inlineStr">
        <is>
          <t>google</t>
        </is>
      </c>
      <c r="M2149" s="9" t="inlineStr">
        <is>
          <t>GGL-NonBrand-ETL-Tools</t>
        </is>
      </c>
      <c r="N2149" s="9" t="inlineStr">
        <is>
          <t>google</t>
        </is>
      </c>
      <c r="O2149" s="9" t="inlineStr">
        <is>
          <t>paid-search</t>
        </is>
      </c>
      <c r="P2149" s="9" t="inlineStr">
        <is>
          <t>ggl_nonbrand_etl_tools</t>
        </is>
      </c>
      <c r="Q2149" s="9" t="inlineStr">
        <is>
          <t>text-ad_rlsa</t>
        </is>
      </c>
      <c r="R2149" s="9" t="inlineStr">
        <is>
          <t>streamlink-vs-syncflow</t>
        </is>
      </c>
      <c r="S2149" s="11" t="n">
        <v>45719.72708333333</v>
      </c>
      <c r="T2149" s="9" t="inlineStr">
        <is>
          <t>gated_content_download</t>
        </is>
      </c>
    </row>
    <row r="2150">
      <c r="A2150" s="6" t="inlineStr">
        <is>
          <t>PRO-00734</t>
        </is>
      </c>
      <c r="B2150" s="6" t="inlineStr">
        <is>
          <t>Elliot Moore</t>
        </is>
      </c>
      <c r="C2150" s="6" t="inlineStr">
        <is>
          <t>BI Analyst</t>
        </is>
      </c>
      <c r="D2150" s="6" t="inlineStr">
        <is>
          <t>ic_analyst</t>
        </is>
      </c>
      <c r="E2150" s="6" t="n">
        <v>0.75</v>
      </c>
      <c r="F2150" s="6" t="inlineStr">
        <is>
          <t>Queryspan</t>
        </is>
      </c>
      <c r="G2150" s="6" t="b">
        <v>0</v>
      </c>
      <c r="H2150" s="6" t="b">
        <v>0</v>
      </c>
      <c r="I2150" s="6" t="b">
        <v>0</v>
      </c>
      <c r="J2150" s="7" t="n">
        <v>0</v>
      </c>
      <c r="K2150" s="6" t="n">
        <v>2</v>
      </c>
      <c r="L2150" s="6" t="inlineStr">
        <is>
          <t>programmatic</t>
        </is>
      </c>
      <c r="M2150" s="6" t="inlineStr">
        <is>
          <t>DSP-ABM-AirCover-Commercial</t>
        </is>
      </c>
      <c r="N2150" s="6" t="inlineStr">
        <is>
          <t>stackadapt</t>
        </is>
      </c>
      <c r="O2150" s="6" t="inlineStr">
        <is>
          <t>display</t>
        </is>
      </c>
      <c r="P2150" s="6" t="inlineStr">
        <is>
          <t>dsp_abm_aircover_commercial</t>
        </is>
      </c>
      <c r="Q2150" s="6" t="inlineStr">
        <is>
          <t>display-banner_abm</t>
        </is>
      </c>
      <c r="R2150" s="6" t="inlineStr">
        <is>
          <t>abm-strategic-accounts</t>
        </is>
      </c>
      <c r="S2150" s="8" t="n">
        <v>45735.44791666666</v>
      </c>
      <c r="T2150" s="6" t="inlineStr">
        <is>
          <t>gated_content_download</t>
        </is>
      </c>
    </row>
    <row r="2151">
      <c r="A2151" s="9" t="inlineStr">
        <is>
          <t>PRO-00734</t>
        </is>
      </c>
      <c r="B2151" s="9" t="inlineStr">
        <is>
          <t>Elliot Moore</t>
        </is>
      </c>
      <c r="C2151" s="9" t="inlineStr">
        <is>
          <t>BI Analyst</t>
        </is>
      </c>
      <c r="D2151" s="9" t="inlineStr">
        <is>
          <t>ic_analyst</t>
        </is>
      </c>
      <c r="E2151" s="9" t="n">
        <v>0.75</v>
      </c>
      <c r="F2151" s="9" t="inlineStr">
        <is>
          <t>Queryspan</t>
        </is>
      </c>
      <c r="G2151" s="9" t="b">
        <v>0</v>
      </c>
      <c r="H2151" s="9" t="b">
        <v>0</v>
      </c>
      <c r="I2151" s="9" t="b">
        <v>0</v>
      </c>
      <c r="J2151" s="10" t="n">
        <v>0</v>
      </c>
      <c r="K2151" s="9" t="n">
        <v>3</v>
      </c>
      <c r="L2151" s="9" t="inlineStr">
        <is>
          <t>g2</t>
        </is>
      </c>
      <c r="M2151" s="9" t="inlineStr">
        <is>
          <t>G2-Badge-LP-Integration</t>
        </is>
      </c>
      <c r="N2151" s="9" t="inlineStr">
        <is>
          <t>g2</t>
        </is>
      </c>
      <c r="O2151" s="9" t="inlineStr">
        <is>
          <t>review-site</t>
        </is>
      </c>
      <c r="P2151" s="9" t="inlineStr">
        <is>
          <t>g2_badge_lp_integration</t>
        </is>
      </c>
      <c r="Q2151" s="9" t="inlineStr">
        <is>
          <t>gated-report_etl</t>
        </is>
      </c>
      <c r="R2151" s="9" t="inlineStr">
        <is>
          <t>pipeline-software-evaluation</t>
        </is>
      </c>
      <c r="S2151" s="11" t="n">
        <v>45742.53055555555</v>
      </c>
      <c r="T2151" s="9" t="inlineStr">
        <is>
          <t>gated_content_download</t>
        </is>
      </c>
    </row>
    <row r="2152">
      <c r="A2152" s="6" t="inlineStr">
        <is>
          <t>PRO-00735</t>
        </is>
      </c>
      <c r="B2152" s="6" t="inlineStr">
        <is>
          <t>Taylor Davis</t>
        </is>
      </c>
      <c r="C2152" s="6" t="inlineStr">
        <is>
          <t>Data Engineering Manager</t>
        </is>
      </c>
      <c r="D2152" s="6" t="inlineStr">
        <is>
          <t>manager</t>
        </is>
      </c>
      <c r="E2152" s="6" t="n">
        <v>1</v>
      </c>
      <c r="F2152" s="6" t="inlineStr">
        <is>
          <t>Apex Workflows</t>
        </is>
      </c>
      <c r="G2152" s="6" t="b">
        <v>1</v>
      </c>
      <c r="H2152" s="6" t="b">
        <v>1</v>
      </c>
      <c r="I2152" s="6" t="b">
        <v>0</v>
      </c>
      <c r="J2152" s="7" t="n">
        <v>42472</v>
      </c>
      <c r="K2152" s="6" t="n">
        <v>1</v>
      </c>
      <c r="L2152" s="6" t="inlineStr">
        <is>
          <t>google</t>
        </is>
      </c>
      <c r="M2152" s="6" t="inlineStr">
        <is>
          <t>GGL-Competitor-Streamlink-Alt</t>
        </is>
      </c>
      <c r="N2152" s="6" t="inlineStr">
        <is>
          <t>google</t>
        </is>
      </c>
      <c r="O2152" s="6" t="inlineStr">
        <is>
          <t>paid-search</t>
        </is>
      </c>
      <c r="P2152" s="6" t="inlineStr">
        <is>
          <t>ggl_competitor_streamlink_alt</t>
        </is>
      </c>
      <c r="Q2152" s="6" t="inlineStr">
        <is>
          <t>text-ad_competitor</t>
        </is>
      </c>
      <c r="R2152" s="6" t="inlineStr">
        <is>
          <t>pipeform-alternative</t>
        </is>
      </c>
      <c r="S2152" s="8" t="n">
        <v>45887.45277777778</v>
      </c>
      <c r="T2152" s="6" t="inlineStr">
        <is>
          <t>demo_request</t>
        </is>
      </c>
    </row>
    <row r="2153">
      <c r="A2153" s="9" t="inlineStr">
        <is>
          <t>PRO-00735</t>
        </is>
      </c>
      <c r="B2153" s="9" t="inlineStr">
        <is>
          <t>Taylor Davis</t>
        </is>
      </c>
      <c r="C2153" s="9" t="inlineStr">
        <is>
          <t>Data Engineering Manager</t>
        </is>
      </c>
      <c r="D2153" s="9" t="inlineStr">
        <is>
          <t>manager</t>
        </is>
      </c>
      <c r="E2153" s="9" t="n">
        <v>1</v>
      </c>
      <c r="F2153" s="9" t="inlineStr">
        <is>
          <t>Apex Workflows</t>
        </is>
      </c>
      <c r="G2153" s="9" t="b">
        <v>1</v>
      </c>
      <c r="H2153" s="9" t="b">
        <v>1</v>
      </c>
      <c r="I2153" s="9" t="b">
        <v>0</v>
      </c>
      <c r="J2153" s="10" t="n">
        <v>42472</v>
      </c>
      <c r="K2153" s="9" t="n">
        <v>2</v>
      </c>
      <c r="L2153" s="9" t="inlineStr">
        <is>
          <t>google</t>
        </is>
      </c>
      <c r="M2153" s="9" t="inlineStr">
        <is>
          <t>GGL-RLSA-HighIntent-Visitors</t>
        </is>
      </c>
      <c r="N2153" s="9" t="inlineStr">
        <is>
          <t>google</t>
        </is>
      </c>
      <c r="O2153" s="9" t="inlineStr">
        <is>
          <t>paid-search</t>
        </is>
      </c>
      <c r="P2153" s="9" t="inlineStr">
        <is>
          <t>ggl_rlsa_highintent_visitors</t>
        </is>
      </c>
      <c r="Q2153" s="9" t="inlineStr">
        <is>
          <t>text-ad_search</t>
        </is>
      </c>
      <c r="R2153" s="9" t="inlineStr">
        <is>
          <t>pipeform-alternative</t>
        </is>
      </c>
      <c r="S2153" s="11" t="n">
        <v>45898.73888888889</v>
      </c>
      <c r="T2153" s="9" t="inlineStr">
        <is>
          <t>newsletter_signup</t>
        </is>
      </c>
    </row>
    <row r="2154">
      <c r="A2154" s="6" t="inlineStr">
        <is>
          <t>PRO-00736</t>
        </is>
      </c>
      <c r="B2154" s="6" t="inlineStr">
        <is>
          <t>Quinn Hall</t>
        </is>
      </c>
      <c r="C2154" s="6" t="inlineStr">
        <is>
          <t>Data Engineering Manager</t>
        </is>
      </c>
      <c r="D2154" s="6" t="inlineStr">
        <is>
          <t>manager</t>
        </is>
      </c>
      <c r="E2154" s="6" t="n">
        <v>1</v>
      </c>
      <c r="F2154" s="6" t="inlineStr">
        <is>
          <t>Gridlane</t>
        </is>
      </c>
      <c r="G2154" s="6" t="b">
        <v>1</v>
      </c>
      <c r="H2154" s="6" t="b">
        <v>0</v>
      </c>
      <c r="I2154" s="6" t="b">
        <v>0</v>
      </c>
      <c r="J2154" s="7" t="n">
        <v>0</v>
      </c>
      <c r="K2154" s="6" t="n">
        <v>1</v>
      </c>
      <c r="L2154" s="6" t="inlineStr">
        <is>
          <t>linkedin</t>
        </is>
      </c>
      <c r="M2154" s="6" t="inlineStr">
        <is>
          <t>LI-ENT-Awareness-DataIntegration</t>
        </is>
      </c>
      <c r="N2154" s="6" t="inlineStr">
        <is>
          <t>linkedin</t>
        </is>
      </c>
      <c r="O2154" s="6" t="inlineStr">
        <is>
          <t>paid-social</t>
        </is>
      </c>
      <c r="P2154" s="6" t="inlineStr">
        <is>
          <t>li_ent_awareness_dataintegration</t>
        </is>
      </c>
      <c r="Q2154" s="6" t="inlineStr">
        <is>
          <t>single-image_social-proof_cta-demo</t>
        </is>
      </c>
      <c r="R2154" s="6" t="inlineStr">
        <is>
          <t>li-abm-strategic-accounts</t>
        </is>
      </c>
      <c r="S2154" s="8" t="n">
        <v>45744.33541666667</v>
      </c>
      <c r="T2154" s="6" t="inlineStr">
        <is>
          <t>gated_content_download</t>
        </is>
      </c>
    </row>
    <row r="2155">
      <c r="A2155" s="9" t="inlineStr">
        <is>
          <t>PRO-00736</t>
        </is>
      </c>
      <c r="B2155" s="9" t="inlineStr">
        <is>
          <t>Quinn Hall</t>
        </is>
      </c>
      <c r="C2155" s="9" t="inlineStr">
        <is>
          <t>Data Engineering Manager</t>
        </is>
      </c>
      <c r="D2155" s="9" t="inlineStr">
        <is>
          <t>manager</t>
        </is>
      </c>
      <c r="E2155" s="9" t="n">
        <v>1</v>
      </c>
      <c r="F2155" s="9" t="inlineStr">
        <is>
          <t>Gridlane</t>
        </is>
      </c>
      <c r="G2155" s="9" t="b">
        <v>1</v>
      </c>
      <c r="H2155" s="9" t="b">
        <v>0</v>
      </c>
      <c r="I2155" s="9" t="b">
        <v>0</v>
      </c>
      <c r="J2155" s="10" t="n">
        <v>0</v>
      </c>
      <c r="K2155" s="9" t="n">
        <v>2</v>
      </c>
      <c r="L2155" s="9" t="inlineStr">
        <is>
          <t>programmatic</t>
        </is>
      </c>
      <c r="M2155" s="9" t="inlineStr">
        <is>
          <t>DSP-ABM-AirCover-Strategic</t>
        </is>
      </c>
      <c r="N2155" s="9" t="inlineStr">
        <is>
          <t>stackadapt</t>
        </is>
      </c>
      <c r="O2155" s="9" t="inlineStr">
        <is>
          <t>display</t>
        </is>
      </c>
      <c r="P2155" s="9" t="inlineStr">
        <is>
          <t>dsp_abm_aircover_strategic</t>
        </is>
      </c>
      <c r="Q2155" s="9" t="inlineStr">
        <is>
          <t>display-banner_retarget</t>
        </is>
      </c>
      <c r="R2155" s="9" t="inlineStr">
        <is>
          <t>lookalike-data-engineers</t>
        </is>
      </c>
      <c r="S2155" s="11" t="n">
        <v>45761.59166666667</v>
      </c>
      <c r="T2155" s="9" t="inlineStr">
        <is>
          <t>gated_content_download</t>
        </is>
      </c>
    </row>
    <row r="2156">
      <c r="A2156" s="6" t="inlineStr">
        <is>
          <t>PRO-00736</t>
        </is>
      </c>
      <c r="B2156" s="6" t="inlineStr">
        <is>
          <t>Quinn Hall</t>
        </is>
      </c>
      <c r="C2156" s="6" t="inlineStr">
        <is>
          <t>Data Engineering Manager</t>
        </is>
      </c>
      <c r="D2156" s="6" t="inlineStr">
        <is>
          <t>manager</t>
        </is>
      </c>
      <c r="E2156" s="6" t="n">
        <v>1</v>
      </c>
      <c r="F2156" s="6" t="inlineStr">
        <is>
          <t>Gridlane</t>
        </is>
      </c>
      <c r="G2156" s="6" t="b">
        <v>1</v>
      </c>
      <c r="H2156" s="6" t="b">
        <v>0</v>
      </c>
      <c r="I2156" s="6" t="b">
        <v>0</v>
      </c>
      <c r="J2156" s="7" t="n">
        <v>0</v>
      </c>
      <c r="K2156" s="6" t="n">
        <v>3</v>
      </c>
      <c r="L2156" s="6" t="inlineStr">
        <is>
          <t>g2</t>
        </is>
      </c>
      <c r="M2156" s="6" t="inlineStr">
        <is>
          <t>G2-Retarget-CategoryBuyers</t>
        </is>
      </c>
      <c r="N2156" s="6" t="inlineStr">
        <is>
          <t>g2</t>
        </is>
      </c>
      <c r="O2156" s="6" t="inlineStr">
        <is>
          <t>review-site</t>
        </is>
      </c>
      <c r="P2156" s="6" t="inlineStr">
        <is>
          <t>g2_retarget_categorybuyers</t>
        </is>
      </c>
      <c r="Q2156" s="6" t="inlineStr">
        <is>
          <t>gated-report_etl</t>
        </is>
      </c>
      <c r="R2156" s="6" t="inlineStr">
        <is>
          <t>pipeline-software-evaluation</t>
        </is>
      </c>
      <c r="S2156" s="8" t="n">
        <v>45782.42847222222</v>
      </c>
      <c r="T2156" s="6" t="inlineStr">
        <is>
          <t>trial_signup</t>
        </is>
      </c>
    </row>
    <row r="2157">
      <c r="A2157" s="9" t="inlineStr">
        <is>
          <t>PRO-00737</t>
        </is>
      </c>
      <c r="B2157" s="9" t="inlineStr">
        <is>
          <t>Rowan Martinez</t>
        </is>
      </c>
      <c r="C2157" s="9" t="inlineStr">
        <is>
          <t>Senior Data Engineer</t>
        </is>
      </c>
      <c r="D2157" s="9" t="inlineStr">
        <is>
          <t>ic_analyst</t>
        </is>
      </c>
      <c r="E2157" s="9" t="n">
        <v>0.75</v>
      </c>
      <c r="F2157" s="9" t="inlineStr">
        <is>
          <t>Conduitly</t>
        </is>
      </c>
      <c r="G2157" s="9" t="b">
        <v>1</v>
      </c>
      <c r="H2157" s="9" t="b">
        <v>0</v>
      </c>
      <c r="I2157" s="9" t="b">
        <v>0</v>
      </c>
      <c r="J2157" s="10" t="n">
        <v>0</v>
      </c>
      <c r="K2157" s="9" t="n">
        <v>1</v>
      </c>
      <c r="L2157" s="9" t="inlineStr">
        <is>
          <t>linkedin</t>
        </is>
      </c>
      <c r="M2157" s="9" t="inlineStr">
        <is>
          <t>LI-MOFU-Trial-AnalyticsTeams</t>
        </is>
      </c>
      <c r="N2157" s="9" t="inlineStr">
        <is>
          <t>linkedin</t>
        </is>
      </c>
      <c r="O2157" s="9" t="inlineStr">
        <is>
          <t>paid-social</t>
        </is>
      </c>
      <c r="P2157" s="9" t="inlineStr">
        <is>
          <t>li_mofu_trial_analyticsteams</t>
        </is>
      </c>
      <c r="Q2157" s="9" t="inlineStr">
        <is>
          <t>single-image_product-feature_cta-demo</t>
        </is>
      </c>
      <c r="R2157" s="9" t="inlineStr">
        <is>
          <t>li-mid-analytics-directors</t>
        </is>
      </c>
      <c r="S2157" s="11" t="n">
        <v>45947.71041666667</v>
      </c>
      <c r="T2157" s="9" t="inlineStr">
        <is>
          <t>trial_signup</t>
        </is>
      </c>
    </row>
    <row r="2158">
      <c r="A2158" s="6" t="inlineStr">
        <is>
          <t>PRO-00737</t>
        </is>
      </c>
      <c r="B2158" s="6" t="inlineStr">
        <is>
          <t>Rowan Martinez</t>
        </is>
      </c>
      <c r="C2158" s="6" t="inlineStr">
        <is>
          <t>Senior Data Engineer</t>
        </is>
      </c>
      <c r="D2158" s="6" t="inlineStr">
        <is>
          <t>ic_analyst</t>
        </is>
      </c>
      <c r="E2158" s="6" t="n">
        <v>0.75</v>
      </c>
      <c r="F2158" s="6" t="inlineStr">
        <is>
          <t>Conduitly</t>
        </is>
      </c>
      <c r="G2158" s="6" t="b">
        <v>1</v>
      </c>
      <c r="H2158" s="6" t="b">
        <v>0</v>
      </c>
      <c r="I2158" s="6" t="b">
        <v>0</v>
      </c>
      <c r="J2158" s="7" t="n">
        <v>0</v>
      </c>
      <c r="K2158" s="6" t="n">
        <v>2</v>
      </c>
      <c r="L2158" s="6" t="inlineStr">
        <is>
          <t>linkedin</t>
        </is>
      </c>
      <c r="M2158" s="6" t="inlineStr">
        <is>
          <t>LI-ENT-Awareness-DataIntegration</t>
        </is>
      </c>
      <c r="N2158" s="6" t="inlineStr">
        <is>
          <t>linkedin</t>
        </is>
      </c>
      <c r="O2158" s="6" t="inlineStr">
        <is>
          <t>paid-social</t>
        </is>
      </c>
      <c r="P2158" s="6" t="inlineStr">
        <is>
          <t>li_ent_awareness_dataintegration</t>
        </is>
      </c>
      <c r="Q2158" s="6" t="inlineStr">
        <is>
          <t>single-image_social-proof_cta-demo</t>
        </is>
      </c>
      <c r="R2158" s="6" t="inlineStr">
        <is>
          <t>li-abm-strategic-accounts</t>
        </is>
      </c>
      <c r="S2158" s="8" t="n">
        <v>45966.62430555555</v>
      </c>
      <c r="T2158" s="6" t="inlineStr">
        <is>
          <t>demo_request</t>
        </is>
      </c>
    </row>
    <row r="2159">
      <c r="A2159" s="9" t="inlineStr">
        <is>
          <t>PRO-00738</t>
        </is>
      </c>
      <c r="B2159" s="9" t="inlineStr">
        <is>
          <t>Harper Hall</t>
        </is>
      </c>
      <c r="C2159" s="9" t="inlineStr">
        <is>
          <t>Analytics Manager</t>
        </is>
      </c>
      <c r="D2159" s="9" t="inlineStr">
        <is>
          <t>manager</t>
        </is>
      </c>
      <c r="E2159" s="9" t="n">
        <v>1</v>
      </c>
      <c r="F2159" s="9" t="inlineStr">
        <is>
          <t>Pulsestream</t>
        </is>
      </c>
      <c r="G2159" s="9" t="b">
        <v>0</v>
      </c>
      <c r="H2159" s="9" t="b">
        <v>0</v>
      </c>
      <c r="I2159" s="9" t="b">
        <v>0</v>
      </c>
      <c r="J2159" s="10" t="n">
        <v>0</v>
      </c>
      <c r="K2159" s="9" t="n">
        <v>1</v>
      </c>
      <c r="L2159" s="9" t="inlineStr">
        <is>
          <t>google</t>
        </is>
      </c>
      <c r="M2159" s="9" t="inlineStr">
        <is>
          <t>GGL-Competitor-Streamlink-Alt</t>
        </is>
      </c>
      <c r="N2159" s="9" t="inlineStr">
        <is>
          <t>google</t>
        </is>
      </c>
      <c r="O2159" s="9" t="inlineStr">
        <is>
          <t>paid-search</t>
        </is>
      </c>
      <c r="P2159" s="9" t="inlineStr">
        <is>
          <t>ggl_competitor_streamlink_alt</t>
        </is>
      </c>
      <c r="Q2159" s="9" t="inlineStr">
        <is>
          <t>text-ad_rlsa</t>
        </is>
      </c>
      <c r="R2159" s="9" t="inlineStr">
        <is>
          <t>streamlink-vs-syncflow</t>
        </is>
      </c>
      <c r="S2159" s="11" t="n">
        <v>45905.62291666667</v>
      </c>
      <c r="T2159" s="9" t="inlineStr">
        <is>
          <t>gated_content_download</t>
        </is>
      </c>
    </row>
    <row r="2160">
      <c r="A2160" s="6" t="inlineStr">
        <is>
          <t>PRO-00738</t>
        </is>
      </c>
      <c r="B2160" s="6" t="inlineStr">
        <is>
          <t>Harper Hall</t>
        </is>
      </c>
      <c r="C2160" s="6" t="inlineStr">
        <is>
          <t>Analytics Manager</t>
        </is>
      </c>
      <c r="D2160" s="6" t="inlineStr">
        <is>
          <t>manager</t>
        </is>
      </c>
      <c r="E2160" s="6" t="n">
        <v>1</v>
      </c>
      <c r="F2160" s="6" t="inlineStr">
        <is>
          <t>Pulsestream</t>
        </is>
      </c>
      <c r="G2160" s="6" t="b">
        <v>0</v>
      </c>
      <c r="H2160" s="6" t="b">
        <v>0</v>
      </c>
      <c r="I2160" s="6" t="b">
        <v>0</v>
      </c>
      <c r="J2160" s="7" t="n">
        <v>0</v>
      </c>
      <c r="K2160" s="6" t="n">
        <v>2</v>
      </c>
      <c r="L2160" s="6" t="inlineStr">
        <is>
          <t>programmatic</t>
        </is>
      </c>
      <c r="M2160" s="6" t="inlineStr">
        <is>
          <t>DSP-Awareness-DataEngineers</t>
        </is>
      </c>
      <c r="N2160" s="6" t="inlineStr">
        <is>
          <t>stackadapt</t>
        </is>
      </c>
      <c r="O2160" s="6" t="inlineStr">
        <is>
          <t>display</t>
        </is>
      </c>
      <c r="P2160" s="6" t="inlineStr">
        <is>
          <t>dsp_awareness_dataengineers</t>
        </is>
      </c>
      <c r="Q2160" s="6" t="inlineStr">
        <is>
          <t>display-banner_abm</t>
        </is>
      </c>
      <c r="R2160" s="6" t="inlineStr">
        <is>
          <t>retarget-site-visitors-14d</t>
        </is>
      </c>
      <c r="S2160" s="8" t="n">
        <v>45922.70694444444</v>
      </c>
      <c r="T2160" s="6" t="inlineStr">
        <is>
          <t>newsletter_signup</t>
        </is>
      </c>
    </row>
    <row r="2161">
      <c r="A2161" s="9" t="inlineStr">
        <is>
          <t>PRO-00739</t>
        </is>
      </c>
      <c r="B2161" s="9" t="inlineStr">
        <is>
          <t>Noel Nguyen</t>
        </is>
      </c>
      <c r="C2161" s="9" t="inlineStr">
        <is>
          <t>Analytics Engineer</t>
        </is>
      </c>
      <c r="D2161" s="9" t="inlineStr">
        <is>
          <t>ic_analyst</t>
        </is>
      </c>
      <c r="E2161" s="9" t="n">
        <v>0.75</v>
      </c>
      <c r="F2161" s="9" t="inlineStr">
        <is>
          <t>Syncflow</t>
        </is>
      </c>
      <c r="G2161" s="9" t="b">
        <v>1</v>
      </c>
      <c r="H2161" s="9" t="b">
        <v>0</v>
      </c>
      <c r="I2161" s="9" t="b">
        <v>0</v>
      </c>
      <c r="J2161" s="10" t="n">
        <v>0</v>
      </c>
      <c r="K2161" s="9" t="n">
        <v>1</v>
      </c>
      <c r="L2161" s="9" t="inlineStr">
        <is>
          <t>google</t>
        </is>
      </c>
      <c r="M2161" s="9" t="inlineStr">
        <is>
          <t>GGL-RLSA-HighIntent-Visitors</t>
        </is>
      </c>
      <c r="N2161" s="9" t="inlineStr">
        <is>
          <t>google</t>
        </is>
      </c>
      <c r="O2161" s="9" t="inlineStr">
        <is>
          <t>paid-search</t>
        </is>
      </c>
      <c r="P2161" s="9" t="inlineStr">
        <is>
          <t>ggl_rlsa_highintent_visitors</t>
        </is>
      </c>
      <c r="Q2161" s="9" t="inlineStr">
        <is>
          <t>text-ad_competitor</t>
        </is>
      </c>
      <c r="R2161" s="9" t="inlineStr">
        <is>
          <t>data-pipeline-tools</t>
        </is>
      </c>
      <c r="S2161" s="11" t="n">
        <v>45916.425</v>
      </c>
      <c r="T2161" s="9" t="inlineStr">
        <is>
          <t>gated_content_download</t>
        </is>
      </c>
    </row>
    <row r="2162">
      <c r="A2162" s="6" t="inlineStr">
        <is>
          <t>PRO-00739</t>
        </is>
      </c>
      <c r="B2162" s="6" t="inlineStr">
        <is>
          <t>Noel Nguyen</t>
        </is>
      </c>
      <c r="C2162" s="6" t="inlineStr">
        <is>
          <t>Analytics Engineer</t>
        </is>
      </c>
      <c r="D2162" s="6" t="inlineStr">
        <is>
          <t>ic_analyst</t>
        </is>
      </c>
      <c r="E2162" s="6" t="n">
        <v>0.75</v>
      </c>
      <c r="F2162" s="6" t="inlineStr">
        <is>
          <t>Syncflow</t>
        </is>
      </c>
      <c r="G2162" s="6" t="b">
        <v>1</v>
      </c>
      <c r="H2162" s="6" t="b">
        <v>0</v>
      </c>
      <c r="I2162" s="6" t="b">
        <v>0</v>
      </c>
      <c r="J2162" s="7" t="n">
        <v>0</v>
      </c>
      <c r="K2162" s="6" t="n">
        <v>2</v>
      </c>
      <c r="L2162" s="6" t="inlineStr">
        <is>
          <t>programmatic</t>
        </is>
      </c>
      <c r="M2162" s="6" t="inlineStr">
        <is>
          <t>DSP-Retarget-HighIntent-14d</t>
        </is>
      </c>
      <c r="N2162" s="6" t="inlineStr">
        <is>
          <t>stackadapt</t>
        </is>
      </c>
      <c r="O2162" s="6" t="inlineStr">
        <is>
          <t>display</t>
        </is>
      </c>
      <c r="P2162" s="6" t="inlineStr">
        <is>
          <t>dsp_retarget_highintent_14d</t>
        </is>
      </c>
      <c r="Q2162" s="6" t="inlineStr">
        <is>
          <t>display-banner_abm</t>
        </is>
      </c>
      <c r="R2162" s="6" t="inlineStr">
        <is>
          <t>retarget-site-visitors-14d</t>
        </is>
      </c>
      <c r="S2162" s="8" t="n">
        <v>45931.69861111111</v>
      </c>
      <c r="T2162" s="6" t="inlineStr">
        <is>
          <t>trial_signup</t>
        </is>
      </c>
    </row>
    <row r="2163">
      <c r="A2163" s="9" t="inlineStr">
        <is>
          <t>PRO-00740</t>
        </is>
      </c>
      <c r="B2163" s="9" t="inlineStr">
        <is>
          <t>Emery Clark</t>
        </is>
      </c>
      <c r="C2163" s="9" t="inlineStr">
        <is>
          <t>Data Engineer</t>
        </is>
      </c>
      <c r="D2163" s="9" t="inlineStr">
        <is>
          <t>ic_analyst</t>
        </is>
      </c>
      <c r="E2163" s="9" t="n">
        <v>0.75</v>
      </c>
      <c r="F2163" s="9" t="inlineStr">
        <is>
          <t>Apex Workflows</t>
        </is>
      </c>
      <c r="G2163" s="9" t="b">
        <v>1</v>
      </c>
      <c r="H2163" s="9" t="b">
        <v>1</v>
      </c>
      <c r="I2163" s="9" t="b">
        <v>0</v>
      </c>
      <c r="J2163" s="10" t="n">
        <v>67439</v>
      </c>
      <c r="K2163" s="9" t="n">
        <v>1</v>
      </c>
      <c r="L2163" s="9" t="inlineStr">
        <is>
          <t>linkedin</t>
        </is>
      </c>
      <c r="M2163" s="9" t="inlineStr">
        <is>
          <t>LI-ENT-Awareness-DataPipeline</t>
        </is>
      </c>
      <c r="N2163" s="9" t="inlineStr">
        <is>
          <t>linkedin</t>
        </is>
      </c>
      <c r="O2163" s="9" t="inlineStr">
        <is>
          <t>paid-social</t>
        </is>
      </c>
      <c r="P2163" s="9" t="inlineStr">
        <is>
          <t>li_ent_awareness_datapipeline</t>
        </is>
      </c>
      <c r="Q2163" s="9" t="inlineStr">
        <is>
          <t>single-image_product-feature_cta-demo</t>
        </is>
      </c>
      <c r="R2163" s="9" t="inlineStr">
        <is>
          <t>li-retarget-site-visitors-30d</t>
        </is>
      </c>
      <c r="S2163" s="11" t="n">
        <v>45904.64166666667</v>
      </c>
      <c r="T2163" s="9" t="inlineStr">
        <is>
          <t>trial_signup</t>
        </is>
      </c>
    </row>
    <row r="2164">
      <c r="A2164" s="6" t="inlineStr">
        <is>
          <t>PRO-00740</t>
        </is>
      </c>
      <c r="B2164" s="6" t="inlineStr">
        <is>
          <t>Emery Clark</t>
        </is>
      </c>
      <c r="C2164" s="6" t="inlineStr">
        <is>
          <t>Data Engineer</t>
        </is>
      </c>
      <c r="D2164" s="6" t="inlineStr">
        <is>
          <t>ic_analyst</t>
        </is>
      </c>
      <c r="E2164" s="6" t="n">
        <v>0.75</v>
      </c>
      <c r="F2164" s="6" t="inlineStr">
        <is>
          <t>Apex Workflows</t>
        </is>
      </c>
      <c r="G2164" s="6" t="b">
        <v>1</v>
      </c>
      <c r="H2164" s="6" t="b">
        <v>1</v>
      </c>
      <c r="I2164" s="6" t="b">
        <v>0</v>
      </c>
      <c r="J2164" s="7" t="n">
        <v>67439</v>
      </c>
      <c r="K2164" s="6" t="n">
        <v>2</v>
      </c>
      <c r="L2164" s="6" t="inlineStr">
        <is>
          <t>programmatic</t>
        </is>
      </c>
      <c r="M2164" s="6" t="inlineStr">
        <is>
          <t>DSP-ABM-AirCover-Strategic</t>
        </is>
      </c>
      <c r="N2164" s="6" t="inlineStr">
        <is>
          <t>stackadapt</t>
        </is>
      </c>
      <c r="O2164" s="6" t="inlineStr">
        <is>
          <t>display</t>
        </is>
      </c>
      <c r="P2164" s="6" t="inlineStr">
        <is>
          <t>dsp_abm_aircover_strategic</t>
        </is>
      </c>
      <c r="Q2164" s="6" t="inlineStr">
        <is>
          <t>display-banner_awareness</t>
        </is>
      </c>
      <c r="R2164" s="6" t="inlineStr">
        <is>
          <t>retarget-site-visitors-14d</t>
        </is>
      </c>
      <c r="S2164" s="8" t="n">
        <v>45915.36111111111</v>
      </c>
      <c r="T2164" s="6" t="inlineStr">
        <is>
          <t>gated_content_download</t>
        </is>
      </c>
    </row>
    <row r="2165">
      <c r="A2165" s="9" t="inlineStr">
        <is>
          <t>PRO-00740</t>
        </is>
      </c>
      <c r="B2165" s="9" t="inlineStr">
        <is>
          <t>Emery Clark</t>
        </is>
      </c>
      <c r="C2165" s="9" t="inlineStr">
        <is>
          <t>Data Engineer</t>
        </is>
      </c>
      <c r="D2165" s="9" t="inlineStr">
        <is>
          <t>ic_analyst</t>
        </is>
      </c>
      <c r="E2165" s="9" t="n">
        <v>0.75</v>
      </c>
      <c r="F2165" s="9" t="inlineStr">
        <is>
          <t>Apex Workflows</t>
        </is>
      </c>
      <c r="G2165" s="9" t="b">
        <v>1</v>
      </c>
      <c r="H2165" s="9" t="b">
        <v>1</v>
      </c>
      <c r="I2165" s="9" t="b">
        <v>0</v>
      </c>
      <c r="J2165" s="10" t="n">
        <v>67439</v>
      </c>
      <c r="K2165" s="9" t="n">
        <v>3</v>
      </c>
      <c r="L2165" s="9" t="inlineStr">
        <is>
          <t>linkedin</t>
        </is>
      </c>
      <c r="M2165" s="9" t="inlineStr">
        <is>
          <t>LI-Retarget-PricingPage-14d</t>
        </is>
      </c>
      <c r="N2165" s="9" t="inlineStr">
        <is>
          <t>linkedin</t>
        </is>
      </c>
      <c r="O2165" s="9" t="inlineStr">
        <is>
          <t>paid-social</t>
        </is>
      </c>
      <c r="P2165" s="9" t="inlineStr">
        <is>
          <t>li_retarget_pricingpage_14d</t>
        </is>
      </c>
      <c r="Q2165" s="9" t="inlineStr">
        <is>
          <t>single-image_product-feature_cta-demo</t>
        </is>
      </c>
      <c r="R2165" s="9" t="inlineStr">
        <is>
          <t>li-ent-data-engineers</t>
        </is>
      </c>
      <c r="S2165" s="11" t="n">
        <v>45923.71388888889</v>
      </c>
      <c r="T2165" s="9" t="inlineStr">
        <is>
          <t>newsletter_signup</t>
        </is>
      </c>
    </row>
    <row r="2166">
      <c r="A2166" s="6" t="inlineStr">
        <is>
          <t>PRO-00741</t>
        </is>
      </c>
      <c r="B2166" s="6" t="inlineStr">
        <is>
          <t>Finley Walker</t>
        </is>
      </c>
      <c r="C2166" s="6" t="inlineStr">
        <is>
          <t>BI Manager</t>
        </is>
      </c>
      <c r="D2166" s="6" t="inlineStr">
        <is>
          <t>manager</t>
        </is>
      </c>
      <c r="E2166" s="6" t="n">
        <v>1</v>
      </c>
      <c r="F2166" s="6" t="inlineStr">
        <is>
          <t>Axiom Cloud</t>
        </is>
      </c>
      <c r="G2166" s="6" t="b">
        <v>1</v>
      </c>
      <c r="H2166" s="6" t="b">
        <v>0</v>
      </c>
      <c r="I2166" s="6" t="b">
        <v>0</v>
      </c>
      <c r="J2166" s="7" t="n">
        <v>0</v>
      </c>
      <c r="K2166" s="6" t="n">
        <v>1</v>
      </c>
      <c r="L2166" s="6" t="inlineStr">
        <is>
          <t>google</t>
        </is>
      </c>
      <c r="M2166" s="6" t="inlineStr">
        <is>
          <t>GGL-RLSA-HighIntent-Visitors</t>
        </is>
      </c>
      <c r="N2166" s="6" t="inlineStr">
        <is>
          <t>google</t>
        </is>
      </c>
      <c r="O2166" s="6" t="inlineStr">
        <is>
          <t>paid-search</t>
        </is>
      </c>
      <c r="P2166" s="6" t="inlineStr">
        <is>
          <t>ggl_rlsa_highintent_visitors</t>
        </is>
      </c>
      <c r="Q2166" s="6" t="inlineStr">
        <is>
          <t>text-ad_competitor</t>
        </is>
      </c>
      <c r="R2166" s="6" t="inlineStr">
        <is>
          <t>data-pipeline-tools</t>
        </is>
      </c>
      <c r="S2166" s="8" t="n">
        <v>45912.44930555556</v>
      </c>
      <c r="T2166" s="6" t="inlineStr">
        <is>
          <t>trial_signup</t>
        </is>
      </c>
    </row>
    <row r="2167">
      <c r="A2167" s="9" t="inlineStr">
        <is>
          <t>PRO-00741</t>
        </is>
      </c>
      <c r="B2167" s="9" t="inlineStr">
        <is>
          <t>Finley Walker</t>
        </is>
      </c>
      <c r="C2167" s="9" t="inlineStr">
        <is>
          <t>BI Manager</t>
        </is>
      </c>
      <c r="D2167" s="9" t="inlineStr">
        <is>
          <t>manager</t>
        </is>
      </c>
      <c r="E2167" s="9" t="n">
        <v>1</v>
      </c>
      <c r="F2167" s="9" t="inlineStr">
        <is>
          <t>Axiom Cloud</t>
        </is>
      </c>
      <c r="G2167" s="9" t="b">
        <v>1</v>
      </c>
      <c r="H2167" s="9" t="b">
        <v>0</v>
      </c>
      <c r="I2167" s="9" t="b">
        <v>0</v>
      </c>
      <c r="J2167" s="10" t="n">
        <v>0</v>
      </c>
      <c r="K2167" s="9" t="n">
        <v>2</v>
      </c>
      <c r="L2167" s="9" t="inlineStr">
        <is>
          <t>programmatic</t>
        </is>
      </c>
      <c r="M2167" s="9" t="inlineStr">
        <is>
          <t>DSP-Awareness-DataEngineers</t>
        </is>
      </c>
      <c r="N2167" s="9" t="inlineStr">
        <is>
          <t>stackadapt</t>
        </is>
      </c>
      <c r="O2167" s="9" t="inlineStr">
        <is>
          <t>display</t>
        </is>
      </c>
      <c r="P2167" s="9" t="inlineStr">
        <is>
          <t>dsp_awareness_dataengineers</t>
        </is>
      </c>
      <c r="Q2167" s="9" t="inlineStr">
        <is>
          <t>display-banner_awareness</t>
        </is>
      </c>
      <c r="R2167" s="9" t="inlineStr">
        <is>
          <t>retarget-site-visitors-14d</t>
        </is>
      </c>
      <c r="S2167" s="11" t="n">
        <v>45925.57222222222</v>
      </c>
      <c r="T2167" s="9" t="inlineStr">
        <is>
          <t>trial_signup</t>
        </is>
      </c>
    </row>
    <row r="2168">
      <c r="A2168" s="6" t="inlineStr">
        <is>
          <t>PRO-00741</t>
        </is>
      </c>
      <c r="B2168" s="6" t="inlineStr">
        <is>
          <t>Finley Walker</t>
        </is>
      </c>
      <c r="C2168" s="6" t="inlineStr">
        <is>
          <t>BI Manager</t>
        </is>
      </c>
      <c r="D2168" s="6" t="inlineStr">
        <is>
          <t>manager</t>
        </is>
      </c>
      <c r="E2168" s="6" t="n">
        <v>1</v>
      </c>
      <c r="F2168" s="6" t="inlineStr">
        <is>
          <t>Axiom Cloud</t>
        </is>
      </c>
      <c r="G2168" s="6" t="b">
        <v>1</v>
      </c>
      <c r="H2168" s="6" t="b">
        <v>0</v>
      </c>
      <c r="I2168" s="6" t="b">
        <v>0</v>
      </c>
      <c r="J2168" s="7" t="n">
        <v>0</v>
      </c>
      <c r="K2168" s="6" t="n">
        <v>3</v>
      </c>
      <c r="L2168" s="6" t="inlineStr">
        <is>
          <t>google</t>
        </is>
      </c>
      <c r="M2168" s="6" t="inlineStr">
        <is>
          <t>GGL-NonBrand-DataPipeline</t>
        </is>
      </c>
      <c r="N2168" s="6" t="inlineStr">
        <is>
          <t>google</t>
        </is>
      </c>
      <c r="O2168" s="6" t="inlineStr">
        <is>
          <t>paid-search</t>
        </is>
      </c>
      <c r="P2168" s="6" t="inlineStr">
        <is>
          <t>ggl_nonbrand_datapipeline</t>
        </is>
      </c>
      <c r="Q2168" s="6" t="inlineStr">
        <is>
          <t>text-ad_rlsa</t>
        </is>
      </c>
      <c r="R2168" s="6" t="inlineStr">
        <is>
          <t>data-pipeline-tools</t>
        </is>
      </c>
      <c r="S2168" s="8" t="n">
        <v>45943.56666666667</v>
      </c>
      <c r="T2168" s="6" t="inlineStr">
        <is>
          <t>gated_content_download</t>
        </is>
      </c>
    </row>
    <row r="2169">
      <c r="A2169" s="9" t="inlineStr">
        <is>
          <t>PRO-00742</t>
        </is>
      </c>
      <c r="B2169" s="9" t="inlineStr">
        <is>
          <t>Finley Hall</t>
        </is>
      </c>
      <c r="C2169" s="9" t="inlineStr">
        <is>
          <t>Director of Analytics</t>
        </is>
      </c>
      <c r="D2169" s="9" t="inlineStr">
        <is>
          <t>director</t>
        </is>
      </c>
      <c r="E2169" s="9" t="n">
        <v>1.25</v>
      </c>
      <c r="F2169" s="9" t="inlineStr">
        <is>
          <t>Conduitly</t>
        </is>
      </c>
      <c r="G2169" s="9" t="b">
        <v>1</v>
      </c>
      <c r="H2169" s="9" t="b">
        <v>0</v>
      </c>
      <c r="I2169" s="9" t="b">
        <v>0</v>
      </c>
      <c r="J2169" s="10" t="n">
        <v>0</v>
      </c>
      <c r="K2169" s="9" t="n">
        <v>1</v>
      </c>
      <c r="L2169" s="9" t="inlineStr">
        <is>
          <t>linkedin</t>
        </is>
      </c>
      <c r="M2169" s="9" t="inlineStr">
        <is>
          <t>LI-MOFU-Demo-DataEngineers</t>
        </is>
      </c>
      <c r="N2169" s="9" t="inlineStr">
        <is>
          <t>linkedin</t>
        </is>
      </c>
      <c r="O2169" s="9" t="inlineStr">
        <is>
          <t>paid-social</t>
        </is>
      </c>
      <c r="P2169" s="9" t="inlineStr">
        <is>
          <t>li_mofu_demo_dataengineers</t>
        </is>
      </c>
      <c r="Q2169" s="9" t="inlineStr">
        <is>
          <t>single-image_social-proof_cta-demo</t>
        </is>
      </c>
      <c r="R2169" s="9" t="inlineStr">
        <is>
          <t>li-abm-strategic-accounts</t>
        </is>
      </c>
      <c r="S2169" s="11" t="n">
        <v>45880.36666666667</v>
      </c>
      <c r="T2169" s="9" t="inlineStr">
        <is>
          <t>trial_signup</t>
        </is>
      </c>
    </row>
    <row r="2170">
      <c r="A2170" s="6" t="inlineStr">
        <is>
          <t>PRO-00742</t>
        </is>
      </c>
      <c r="B2170" s="6" t="inlineStr">
        <is>
          <t>Finley Hall</t>
        </is>
      </c>
      <c r="C2170" s="6" t="inlineStr">
        <is>
          <t>Director of Analytics</t>
        </is>
      </c>
      <c r="D2170" s="6" t="inlineStr">
        <is>
          <t>director</t>
        </is>
      </c>
      <c r="E2170" s="6" t="n">
        <v>1.25</v>
      </c>
      <c r="F2170" s="6" t="inlineStr">
        <is>
          <t>Conduitly</t>
        </is>
      </c>
      <c r="G2170" s="6" t="b">
        <v>1</v>
      </c>
      <c r="H2170" s="6" t="b">
        <v>0</v>
      </c>
      <c r="I2170" s="6" t="b">
        <v>0</v>
      </c>
      <c r="J2170" s="7" t="n">
        <v>0</v>
      </c>
      <c r="K2170" s="6" t="n">
        <v>2</v>
      </c>
      <c r="L2170" s="6" t="inlineStr">
        <is>
          <t>g2</t>
        </is>
      </c>
      <c r="M2170" s="6" t="inlineStr">
        <is>
          <t>G2-GridReport-ETL-Gated</t>
        </is>
      </c>
      <c r="N2170" s="6" t="inlineStr">
        <is>
          <t>g2</t>
        </is>
      </c>
      <c r="O2170" s="6" t="inlineStr">
        <is>
          <t>review-site</t>
        </is>
      </c>
      <c r="P2170" s="6" t="inlineStr">
        <is>
          <t>g2_gridreport_etl_gated</t>
        </is>
      </c>
      <c r="Q2170" s="6" t="inlineStr">
        <is>
          <t>retarget-banner_category</t>
        </is>
      </c>
      <c r="R2170" s="6" t="inlineStr">
        <is>
          <t>data-integration-review</t>
        </is>
      </c>
      <c r="S2170" s="8" t="n">
        <v>45887.63680555556</v>
      </c>
      <c r="T2170" s="6" t="inlineStr">
        <is>
          <t>gated_content_download</t>
        </is>
      </c>
    </row>
    <row r="2171">
      <c r="A2171" s="9" t="inlineStr">
        <is>
          <t>PRO-00742</t>
        </is>
      </c>
      <c r="B2171" s="9" t="inlineStr">
        <is>
          <t>Finley Hall</t>
        </is>
      </c>
      <c r="C2171" s="9" t="inlineStr">
        <is>
          <t>Director of Analytics</t>
        </is>
      </c>
      <c r="D2171" s="9" t="inlineStr">
        <is>
          <t>director</t>
        </is>
      </c>
      <c r="E2171" s="9" t="n">
        <v>1.25</v>
      </c>
      <c r="F2171" s="9" t="inlineStr">
        <is>
          <t>Conduitly</t>
        </is>
      </c>
      <c r="G2171" s="9" t="b">
        <v>1</v>
      </c>
      <c r="H2171" s="9" t="b">
        <v>0</v>
      </c>
      <c r="I2171" s="9" t="b">
        <v>0</v>
      </c>
      <c r="J2171" s="10" t="n">
        <v>0</v>
      </c>
      <c r="K2171" s="9" t="n">
        <v>3</v>
      </c>
      <c r="L2171" s="9" t="inlineStr">
        <is>
          <t>linkedin</t>
        </is>
      </c>
      <c r="M2171" s="9" t="inlineStr">
        <is>
          <t>LI-Retarget-PricingPage-14d</t>
        </is>
      </c>
      <c r="N2171" s="9" t="inlineStr">
        <is>
          <t>linkedin</t>
        </is>
      </c>
      <c r="O2171" s="9" t="inlineStr">
        <is>
          <t>paid-social</t>
        </is>
      </c>
      <c r="P2171" s="9" t="inlineStr">
        <is>
          <t>li_retarget_pricingpage_14d</t>
        </is>
      </c>
      <c r="Q2171" s="9" t="inlineStr">
        <is>
          <t>single-image_product-feature_cta-trial</t>
        </is>
      </c>
      <c r="R2171" s="9" t="inlineStr">
        <is>
          <t>li-ent-data-engineers</t>
        </is>
      </c>
      <c r="S2171" s="11" t="n">
        <v>45898.40833333333</v>
      </c>
      <c r="T2171" s="9" t="inlineStr">
        <is>
          <t>newsletter_signup</t>
        </is>
      </c>
    </row>
    <row r="2172">
      <c r="A2172" s="6" t="inlineStr">
        <is>
          <t>PRO-00743</t>
        </is>
      </c>
      <c r="B2172" s="6" t="inlineStr">
        <is>
          <t>Harper Anderson</t>
        </is>
      </c>
      <c r="C2172" s="6" t="inlineStr">
        <is>
          <t>Data Platform Manager</t>
        </is>
      </c>
      <c r="D2172" s="6" t="inlineStr">
        <is>
          <t>manager</t>
        </is>
      </c>
      <c r="E2172" s="6" t="n">
        <v>1</v>
      </c>
      <c r="F2172" s="6" t="inlineStr">
        <is>
          <t>Queryspan</t>
        </is>
      </c>
      <c r="G2172" s="6" t="b">
        <v>1</v>
      </c>
      <c r="H2172" s="6" t="b">
        <v>1</v>
      </c>
      <c r="I2172" s="6" t="b">
        <v>0</v>
      </c>
      <c r="J2172" s="7" t="n">
        <v>117564</v>
      </c>
      <c r="K2172" s="6" t="n">
        <v>1</v>
      </c>
      <c r="L2172" s="6" t="inlineStr">
        <is>
          <t>linkedin</t>
        </is>
      </c>
      <c r="M2172" s="6" t="inlineStr">
        <is>
          <t>LI-MOFU-Trial-AnalyticsTeams</t>
        </is>
      </c>
      <c r="N2172" s="6" t="inlineStr">
        <is>
          <t>linkedin</t>
        </is>
      </c>
      <c r="O2172" s="6" t="inlineStr">
        <is>
          <t>paid-social</t>
        </is>
      </c>
      <c r="P2172" s="6" t="inlineStr">
        <is>
          <t>li_mofu_trial_analyticsteams</t>
        </is>
      </c>
      <c r="Q2172" s="6" t="inlineStr">
        <is>
          <t>single-image_thought-leadership_cta-download</t>
        </is>
      </c>
      <c r="R2172" s="6" t="inlineStr">
        <is>
          <t>li-ent-data-engineers</t>
        </is>
      </c>
      <c r="S2172" s="8" t="n">
        <v>45838.74583333333</v>
      </c>
      <c r="T2172" s="6" t="inlineStr">
        <is>
          <t>demo_request</t>
        </is>
      </c>
    </row>
    <row r="2173">
      <c r="A2173" s="9" t="inlineStr">
        <is>
          <t>PRO-00743</t>
        </is>
      </c>
      <c r="B2173" s="9" t="inlineStr">
        <is>
          <t>Harper Anderson</t>
        </is>
      </c>
      <c r="C2173" s="9" t="inlineStr">
        <is>
          <t>Data Platform Manager</t>
        </is>
      </c>
      <c r="D2173" s="9" t="inlineStr">
        <is>
          <t>manager</t>
        </is>
      </c>
      <c r="E2173" s="9" t="n">
        <v>1</v>
      </c>
      <c r="F2173" s="9" t="inlineStr">
        <is>
          <t>Queryspan</t>
        </is>
      </c>
      <c r="G2173" s="9" t="b">
        <v>1</v>
      </c>
      <c r="H2173" s="9" t="b">
        <v>1</v>
      </c>
      <c r="I2173" s="9" t="b">
        <v>0</v>
      </c>
      <c r="J2173" s="10" t="n">
        <v>117564</v>
      </c>
      <c r="K2173" s="9" t="n">
        <v>2</v>
      </c>
      <c r="L2173" s="9" t="inlineStr">
        <is>
          <t>google</t>
        </is>
      </c>
      <c r="M2173" s="9" t="inlineStr">
        <is>
          <t>GGL-NonBrand-DataPipeline</t>
        </is>
      </c>
      <c r="N2173" s="9" t="inlineStr">
        <is>
          <t>google</t>
        </is>
      </c>
      <c r="O2173" s="9" t="inlineStr">
        <is>
          <t>paid-search</t>
        </is>
      </c>
      <c r="P2173" s="9" t="inlineStr">
        <is>
          <t>ggl_nonbrand_datapipeline</t>
        </is>
      </c>
      <c r="Q2173" s="9" t="inlineStr">
        <is>
          <t>text-ad_search</t>
        </is>
      </c>
      <c r="R2173" s="9" t="inlineStr">
        <is>
          <t>data-integration-platform</t>
        </is>
      </c>
      <c r="S2173" s="11" t="n">
        <v>45848.74375</v>
      </c>
      <c r="T2173" s="9" t="inlineStr">
        <is>
          <t>newsletter_signup</t>
        </is>
      </c>
    </row>
    <row r="2174">
      <c r="A2174" s="6" t="inlineStr">
        <is>
          <t>PRO-00744</t>
        </is>
      </c>
      <c r="B2174" s="6" t="inlineStr">
        <is>
          <t>Blake Williams</t>
        </is>
      </c>
      <c r="C2174" s="6" t="inlineStr">
        <is>
          <t>Senior Data Engineer</t>
        </is>
      </c>
      <c r="D2174" s="6" t="inlineStr">
        <is>
          <t>ic_analyst</t>
        </is>
      </c>
      <c r="E2174" s="6" t="n">
        <v>0.75</v>
      </c>
      <c r="F2174" s="6" t="inlineStr">
        <is>
          <t>Pulsestream</t>
        </is>
      </c>
      <c r="G2174" s="6" t="b">
        <v>1</v>
      </c>
      <c r="H2174" s="6" t="b">
        <v>1</v>
      </c>
      <c r="I2174" s="6" t="b">
        <v>0</v>
      </c>
      <c r="J2174" s="7" t="n">
        <v>48018</v>
      </c>
      <c r="K2174" s="6" t="n">
        <v>1</v>
      </c>
      <c r="L2174" s="6" t="inlineStr">
        <is>
          <t>google</t>
        </is>
      </c>
      <c r="M2174" s="6" t="inlineStr">
        <is>
          <t>GGL-Competitor-Streamlink-Alt</t>
        </is>
      </c>
      <c r="N2174" s="6" t="inlineStr">
        <is>
          <t>google</t>
        </is>
      </c>
      <c r="O2174" s="6" t="inlineStr">
        <is>
          <t>paid-search</t>
        </is>
      </c>
      <c r="P2174" s="6" t="inlineStr">
        <is>
          <t>ggl_competitor_streamlink_alt</t>
        </is>
      </c>
      <c r="Q2174" s="6" t="inlineStr">
        <is>
          <t>text-ad_search</t>
        </is>
      </c>
      <c r="R2174" s="6" t="inlineStr">
        <is>
          <t>syncflow-alternative</t>
        </is>
      </c>
      <c r="S2174" s="8" t="n">
        <v>45712.59583333333</v>
      </c>
      <c r="T2174" s="6" t="inlineStr">
        <is>
          <t>gated_content_download</t>
        </is>
      </c>
    </row>
    <row r="2175">
      <c r="A2175" s="9" t="inlineStr">
        <is>
          <t>PRO-00744</t>
        </is>
      </c>
      <c r="B2175" s="9" t="inlineStr">
        <is>
          <t>Blake Williams</t>
        </is>
      </c>
      <c r="C2175" s="9" t="inlineStr">
        <is>
          <t>Senior Data Engineer</t>
        </is>
      </c>
      <c r="D2175" s="9" t="inlineStr">
        <is>
          <t>ic_analyst</t>
        </is>
      </c>
      <c r="E2175" s="9" t="n">
        <v>0.75</v>
      </c>
      <c r="F2175" s="9" t="inlineStr">
        <is>
          <t>Pulsestream</t>
        </is>
      </c>
      <c r="G2175" s="9" t="b">
        <v>1</v>
      </c>
      <c r="H2175" s="9" t="b">
        <v>1</v>
      </c>
      <c r="I2175" s="9" t="b">
        <v>0</v>
      </c>
      <c r="J2175" s="10" t="n">
        <v>48018</v>
      </c>
      <c r="K2175" s="9" t="n">
        <v>2</v>
      </c>
      <c r="L2175" s="9" t="inlineStr">
        <is>
          <t>g2</t>
        </is>
      </c>
      <c r="M2175" s="9" t="inlineStr">
        <is>
          <t>G2-Retarget-CategoryBuyers</t>
        </is>
      </c>
      <c r="N2175" s="9" t="inlineStr">
        <is>
          <t>g2</t>
        </is>
      </c>
      <c r="O2175" s="9" t="inlineStr">
        <is>
          <t>review-site</t>
        </is>
      </c>
      <c r="P2175" s="9" t="inlineStr">
        <is>
          <t>g2_retarget_categorybuyers</t>
        </is>
      </c>
      <c r="Q2175" s="9" t="inlineStr">
        <is>
          <t>badge-display_integration</t>
        </is>
      </c>
      <c r="R2175" s="9" t="inlineStr">
        <is>
          <t>etl-tools-comparison</t>
        </is>
      </c>
      <c r="S2175" s="11" t="n">
        <v>45719.71527777778</v>
      </c>
      <c r="T2175" s="9" t="inlineStr">
        <is>
          <t>gated_content_download</t>
        </is>
      </c>
    </row>
    <row r="2176">
      <c r="A2176" s="6" t="inlineStr">
        <is>
          <t>PRO-00744</t>
        </is>
      </c>
      <c r="B2176" s="6" t="inlineStr">
        <is>
          <t>Blake Williams</t>
        </is>
      </c>
      <c r="C2176" s="6" t="inlineStr">
        <is>
          <t>Senior Data Engineer</t>
        </is>
      </c>
      <c r="D2176" s="6" t="inlineStr">
        <is>
          <t>ic_analyst</t>
        </is>
      </c>
      <c r="E2176" s="6" t="n">
        <v>0.75</v>
      </c>
      <c r="F2176" s="6" t="inlineStr">
        <is>
          <t>Pulsestream</t>
        </is>
      </c>
      <c r="G2176" s="6" t="b">
        <v>1</v>
      </c>
      <c r="H2176" s="6" t="b">
        <v>1</v>
      </c>
      <c r="I2176" s="6" t="b">
        <v>0</v>
      </c>
      <c r="J2176" s="7" t="n">
        <v>48018</v>
      </c>
      <c r="K2176" s="6" t="n">
        <v>3</v>
      </c>
      <c r="L2176" s="6" t="inlineStr">
        <is>
          <t>google</t>
        </is>
      </c>
      <c r="M2176" s="6" t="inlineStr">
        <is>
          <t>GGL-NonBrand-ETL-Tools</t>
        </is>
      </c>
      <c r="N2176" s="6" t="inlineStr">
        <is>
          <t>google</t>
        </is>
      </c>
      <c r="O2176" s="6" t="inlineStr">
        <is>
          <t>paid-search</t>
        </is>
      </c>
      <c r="P2176" s="6" t="inlineStr">
        <is>
          <t>ggl_nonbrand_etl_tools</t>
        </is>
      </c>
      <c r="Q2176" s="6" t="inlineStr">
        <is>
          <t>text-ad_rlsa</t>
        </is>
      </c>
      <c r="R2176" s="6" t="inlineStr">
        <is>
          <t>data-pipeline-tools</t>
        </is>
      </c>
      <c r="S2176" s="8" t="n">
        <v>45728.41180555556</v>
      </c>
      <c r="T2176" s="6" t="inlineStr">
        <is>
          <t>demo_request</t>
        </is>
      </c>
    </row>
    <row r="2177">
      <c r="A2177" s="9" t="inlineStr">
        <is>
          <t>PRO-00744</t>
        </is>
      </c>
      <c r="B2177" s="9" t="inlineStr">
        <is>
          <t>Blake Williams</t>
        </is>
      </c>
      <c r="C2177" s="9" t="inlineStr">
        <is>
          <t>Senior Data Engineer</t>
        </is>
      </c>
      <c r="D2177" s="9" t="inlineStr">
        <is>
          <t>ic_analyst</t>
        </is>
      </c>
      <c r="E2177" s="9" t="n">
        <v>0.75</v>
      </c>
      <c r="F2177" s="9" t="inlineStr">
        <is>
          <t>Pulsestream</t>
        </is>
      </c>
      <c r="G2177" s="9" t="b">
        <v>1</v>
      </c>
      <c r="H2177" s="9" t="b">
        <v>1</v>
      </c>
      <c r="I2177" s="9" t="b">
        <v>0</v>
      </c>
      <c r="J2177" s="10" t="n">
        <v>48018</v>
      </c>
      <c r="K2177" s="9" t="n">
        <v>4</v>
      </c>
      <c r="L2177" s="9" t="inlineStr">
        <is>
          <t>google</t>
        </is>
      </c>
      <c r="M2177" s="9" t="inlineStr">
        <is>
          <t>GGL-Brand-Syncflow-Exact</t>
        </is>
      </c>
      <c r="N2177" s="9" t="inlineStr">
        <is>
          <t>google</t>
        </is>
      </c>
      <c r="O2177" s="9" t="inlineStr">
        <is>
          <t>paid-search</t>
        </is>
      </c>
      <c r="P2177" s="9" t="inlineStr">
        <is>
          <t>ggl_brand_syncflow_exact</t>
        </is>
      </c>
      <c r="Q2177" s="9" t="inlineStr">
        <is>
          <t>text-ad_search</t>
        </is>
      </c>
      <c r="R2177" s="9" t="inlineStr">
        <is>
          <t>pipeform-alternative</t>
        </is>
      </c>
      <c r="S2177" s="11" t="n">
        <v>45735.60069444445</v>
      </c>
      <c r="T2177" s="9" t="inlineStr">
        <is>
          <t>gated_content_download</t>
        </is>
      </c>
    </row>
    <row r="2178">
      <c r="A2178" s="6" t="inlineStr">
        <is>
          <t>PRO-00745</t>
        </is>
      </c>
      <c r="B2178" s="6" t="inlineStr">
        <is>
          <t>Alex White</t>
        </is>
      </c>
      <c r="C2178" s="6" t="inlineStr">
        <is>
          <t>Analytics Manager</t>
        </is>
      </c>
      <c r="D2178" s="6" t="inlineStr">
        <is>
          <t>manager</t>
        </is>
      </c>
      <c r="E2178" s="6" t="n">
        <v>1</v>
      </c>
      <c r="F2178" s="6" t="inlineStr">
        <is>
          <t>Catalyst Systems</t>
        </is>
      </c>
      <c r="G2178" s="6" t="b">
        <v>0</v>
      </c>
      <c r="H2178" s="6" t="b">
        <v>0</v>
      </c>
      <c r="I2178" s="6" t="b">
        <v>0</v>
      </c>
      <c r="J2178" s="7" t="n">
        <v>0</v>
      </c>
      <c r="K2178" s="6" t="n">
        <v>1</v>
      </c>
      <c r="L2178" s="6" t="inlineStr">
        <is>
          <t>linkedin</t>
        </is>
      </c>
      <c r="M2178" s="6" t="inlineStr">
        <is>
          <t>LI-ABM-Strategic-ENT</t>
        </is>
      </c>
      <c r="N2178" s="6" t="inlineStr">
        <is>
          <t>linkedin</t>
        </is>
      </c>
      <c r="O2178" s="6" t="inlineStr">
        <is>
          <t>paid-social</t>
        </is>
      </c>
      <c r="P2178" s="6" t="inlineStr">
        <is>
          <t>li_abm_strategic_ent</t>
        </is>
      </c>
      <c r="Q2178" s="6" t="inlineStr">
        <is>
          <t>single-image_social-proof_cta-learn-more</t>
        </is>
      </c>
      <c r="R2178" s="6" t="inlineStr">
        <is>
          <t>li-abm-strategic-accounts</t>
        </is>
      </c>
      <c r="S2178" s="8" t="n">
        <v>45679.5625</v>
      </c>
      <c r="T2178" s="6" t="inlineStr">
        <is>
          <t>newsletter_signup</t>
        </is>
      </c>
    </row>
    <row r="2179">
      <c r="A2179" s="9" t="inlineStr">
        <is>
          <t>PRO-00745</t>
        </is>
      </c>
      <c r="B2179" s="9" t="inlineStr">
        <is>
          <t>Alex White</t>
        </is>
      </c>
      <c r="C2179" s="9" t="inlineStr">
        <is>
          <t>Analytics Manager</t>
        </is>
      </c>
      <c r="D2179" s="9" t="inlineStr">
        <is>
          <t>manager</t>
        </is>
      </c>
      <c r="E2179" s="9" t="n">
        <v>1</v>
      </c>
      <c r="F2179" s="9" t="inlineStr">
        <is>
          <t>Catalyst Systems</t>
        </is>
      </c>
      <c r="G2179" s="9" t="b">
        <v>0</v>
      </c>
      <c r="H2179" s="9" t="b">
        <v>0</v>
      </c>
      <c r="I2179" s="9" t="b">
        <v>0</v>
      </c>
      <c r="J2179" s="10" t="n">
        <v>0</v>
      </c>
      <c r="K2179" s="9" t="n">
        <v>2</v>
      </c>
      <c r="L2179" s="9" t="inlineStr">
        <is>
          <t>programmatic</t>
        </is>
      </c>
      <c r="M2179" s="9" t="inlineStr">
        <is>
          <t>DSP-ABM-AirCover-Strategic</t>
        </is>
      </c>
      <c r="N2179" s="9" t="inlineStr">
        <is>
          <t>stackadapt</t>
        </is>
      </c>
      <c r="O2179" s="9" t="inlineStr">
        <is>
          <t>display</t>
        </is>
      </c>
      <c r="P2179" s="9" t="inlineStr">
        <is>
          <t>dsp_abm_aircover_strategic</t>
        </is>
      </c>
      <c r="Q2179" s="9" t="inlineStr">
        <is>
          <t>display-banner_awareness</t>
        </is>
      </c>
      <c r="R2179" s="9" t="inlineStr">
        <is>
          <t>retarget-site-visitors-14d</t>
        </is>
      </c>
      <c r="S2179" s="11" t="n">
        <v>45693.53680555556</v>
      </c>
      <c r="T2179" s="9" t="inlineStr">
        <is>
          <t>gated_content_download</t>
        </is>
      </c>
    </row>
    <row r="2180">
      <c r="A2180" s="6" t="inlineStr">
        <is>
          <t>PRO-00745</t>
        </is>
      </c>
      <c r="B2180" s="6" t="inlineStr">
        <is>
          <t>Alex White</t>
        </is>
      </c>
      <c r="C2180" s="6" t="inlineStr">
        <is>
          <t>Analytics Manager</t>
        </is>
      </c>
      <c r="D2180" s="6" t="inlineStr">
        <is>
          <t>manager</t>
        </is>
      </c>
      <c r="E2180" s="6" t="n">
        <v>1</v>
      </c>
      <c r="F2180" s="6" t="inlineStr">
        <is>
          <t>Catalyst Systems</t>
        </is>
      </c>
      <c r="G2180" s="6" t="b">
        <v>0</v>
      </c>
      <c r="H2180" s="6" t="b">
        <v>0</v>
      </c>
      <c r="I2180" s="6" t="b">
        <v>0</v>
      </c>
      <c r="J2180" s="7" t="n">
        <v>0</v>
      </c>
      <c r="K2180" s="6" t="n">
        <v>3</v>
      </c>
      <c r="L2180" s="6" t="inlineStr">
        <is>
          <t>g2</t>
        </is>
      </c>
      <c r="M2180" s="6" t="inlineStr">
        <is>
          <t>G2-Badge-LP-Integration</t>
        </is>
      </c>
      <c r="N2180" s="6" t="inlineStr">
        <is>
          <t>g2</t>
        </is>
      </c>
      <c r="O2180" s="6" t="inlineStr">
        <is>
          <t>review-site</t>
        </is>
      </c>
      <c r="P2180" s="6" t="inlineStr">
        <is>
          <t>g2_badge_lp_integration</t>
        </is>
      </c>
      <c r="Q2180" s="6" t="inlineStr">
        <is>
          <t>badge-display_integration</t>
        </is>
      </c>
      <c r="R2180" s="6" t="inlineStr">
        <is>
          <t>etl-tools-comparison</t>
        </is>
      </c>
      <c r="S2180" s="8" t="n">
        <v>45713.45833333334</v>
      </c>
      <c r="T2180" s="6" t="inlineStr">
        <is>
          <t>gated_content_download</t>
        </is>
      </c>
    </row>
    <row r="2181">
      <c r="A2181" s="9" t="inlineStr">
        <is>
          <t>PRO-00745</t>
        </is>
      </c>
      <c r="B2181" s="9" t="inlineStr">
        <is>
          <t>Alex White</t>
        </is>
      </c>
      <c r="C2181" s="9" t="inlineStr">
        <is>
          <t>Analytics Manager</t>
        </is>
      </c>
      <c r="D2181" s="9" t="inlineStr">
        <is>
          <t>manager</t>
        </is>
      </c>
      <c r="E2181" s="9" t="n">
        <v>1</v>
      </c>
      <c r="F2181" s="9" t="inlineStr">
        <is>
          <t>Catalyst Systems</t>
        </is>
      </c>
      <c r="G2181" s="9" t="b">
        <v>0</v>
      </c>
      <c r="H2181" s="9" t="b">
        <v>0</v>
      </c>
      <c r="I2181" s="9" t="b">
        <v>0</v>
      </c>
      <c r="J2181" s="10" t="n">
        <v>0</v>
      </c>
      <c r="K2181" s="9" t="n">
        <v>4</v>
      </c>
      <c r="L2181" s="9" t="inlineStr">
        <is>
          <t>google</t>
        </is>
      </c>
      <c r="M2181" s="9" t="inlineStr">
        <is>
          <t>GGL-RLSA-HighIntent-Visitors</t>
        </is>
      </c>
      <c r="N2181" s="9" t="inlineStr">
        <is>
          <t>google</t>
        </is>
      </c>
      <c r="O2181" s="9" t="inlineStr">
        <is>
          <t>paid-search</t>
        </is>
      </c>
      <c r="P2181" s="9" t="inlineStr">
        <is>
          <t>ggl_rlsa_highintent_visitors</t>
        </is>
      </c>
      <c r="Q2181" s="9" t="inlineStr">
        <is>
          <t>text-ad_competitor</t>
        </is>
      </c>
      <c r="R2181" s="9" t="inlineStr">
        <is>
          <t>data-integration-platform</t>
        </is>
      </c>
      <c r="S2181" s="11" t="n">
        <v>45723.36319444444</v>
      </c>
      <c r="T2181" s="9" t="inlineStr">
        <is>
          <t>gated_content_download</t>
        </is>
      </c>
    </row>
    <row r="2182">
      <c r="A2182" s="6" t="inlineStr">
        <is>
          <t>PRO-00746</t>
        </is>
      </c>
      <c r="B2182" s="6" t="inlineStr">
        <is>
          <t>Skyler Thompson</t>
        </is>
      </c>
      <c r="C2182" s="6" t="inlineStr">
        <is>
          <t>VP of Data Engineering</t>
        </is>
      </c>
      <c r="D2182" s="6" t="inlineStr">
        <is>
          <t>c_suite_vp</t>
        </is>
      </c>
      <c r="E2182" s="6" t="n">
        <v>1.5</v>
      </c>
      <c r="F2182" s="6" t="inlineStr">
        <is>
          <t>Prismware</t>
        </is>
      </c>
      <c r="G2182" s="6" t="b">
        <v>1</v>
      </c>
      <c r="H2182" s="6" t="b">
        <v>0</v>
      </c>
      <c r="I2182" s="6" t="b">
        <v>0</v>
      </c>
      <c r="J2182" s="7" t="n">
        <v>0</v>
      </c>
      <c r="K2182" s="6" t="n">
        <v>1</v>
      </c>
      <c r="L2182" s="6" t="inlineStr">
        <is>
          <t>google</t>
        </is>
      </c>
      <c r="M2182" s="6" t="inlineStr">
        <is>
          <t>GGL-NonBrand-ETL-Tools</t>
        </is>
      </c>
      <c r="N2182" s="6" t="inlineStr">
        <is>
          <t>google</t>
        </is>
      </c>
      <c r="O2182" s="6" t="inlineStr">
        <is>
          <t>paid-search</t>
        </is>
      </c>
      <c r="P2182" s="6" t="inlineStr">
        <is>
          <t>ggl_nonbrand_etl_tools</t>
        </is>
      </c>
      <c r="Q2182" s="6" t="inlineStr">
        <is>
          <t>text-ad_rlsa</t>
        </is>
      </c>
      <c r="R2182" s="6" t="inlineStr">
        <is>
          <t>pipeform-alternative</t>
        </is>
      </c>
      <c r="S2182" s="8" t="n">
        <v>45707.67777777778</v>
      </c>
      <c r="T2182" s="6" t="inlineStr">
        <is>
          <t>newsletter_signup</t>
        </is>
      </c>
    </row>
    <row r="2183">
      <c r="A2183" s="9" t="inlineStr">
        <is>
          <t>PRO-00746</t>
        </is>
      </c>
      <c r="B2183" s="9" t="inlineStr">
        <is>
          <t>Skyler Thompson</t>
        </is>
      </c>
      <c r="C2183" s="9" t="inlineStr">
        <is>
          <t>VP of Data Engineering</t>
        </is>
      </c>
      <c r="D2183" s="9" t="inlineStr">
        <is>
          <t>c_suite_vp</t>
        </is>
      </c>
      <c r="E2183" s="9" t="n">
        <v>1.5</v>
      </c>
      <c r="F2183" s="9" t="inlineStr">
        <is>
          <t>Prismware</t>
        </is>
      </c>
      <c r="G2183" s="9" t="b">
        <v>1</v>
      </c>
      <c r="H2183" s="9" t="b">
        <v>0</v>
      </c>
      <c r="I2183" s="9" t="b">
        <v>0</v>
      </c>
      <c r="J2183" s="10" t="n">
        <v>0</v>
      </c>
      <c r="K2183" s="9" t="n">
        <v>2</v>
      </c>
      <c r="L2183" s="9" t="inlineStr">
        <is>
          <t>google</t>
        </is>
      </c>
      <c r="M2183" s="9" t="inlineStr">
        <is>
          <t>GGL-Brand-Syncflow-Exact</t>
        </is>
      </c>
      <c r="N2183" s="9" t="inlineStr">
        <is>
          <t>google</t>
        </is>
      </c>
      <c r="O2183" s="9" t="inlineStr">
        <is>
          <t>paid-search</t>
        </is>
      </c>
      <c r="P2183" s="9" t="inlineStr">
        <is>
          <t>ggl_brand_syncflow_exact</t>
        </is>
      </c>
      <c r="Q2183" s="9" t="inlineStr">
        <is>
          <t>text-ad_competitor</t>
        </is>
      </c>
      <c r="R2183" s="9" t="inlineStr">
        <is>
          <t>data-integration-platform</t>
        </is>
      </c>
      <c r="S2183" s="11" t="n">
        <v>45728.51875</v>
      </c>
      <c r="T2183" s="9" t="inlineStr">
        <is>
          <t>demo_request</t>
        </is>
      </c>
    </row>
    <row r="2184">
      <c r="A2184" s="6" t="inlineStr">
        <is>
          <t>PRO-00746</t>
        </is>
      </c>
      <c r="B2184" s="6" t="inlineStr">
        <is>
          <t>Skyler Thompson</t>
        </is>
      </c>
      <c r="C2184" s="6" t="inlineStr">
        <is>
          <t>VP of Data Engineering</t>
        </is>
      </c>
      <c r="D2184" s="6" t="inlineStr">
        <is>
          <t>c_suite_vp</t>
        </is>
      </c>
      <c r="E2184" s="6" t="n">
        <v>1.5</v>
      </c>
      <c r="F2184" s="6" t="inlineStr">
        <is>
          <t>Prismware</t>
        </is>
      </c>
      <c r="G2184" s="6" t="b">
        <v>1</v>
      </c>
      <c r="H2184" s="6" t="b">
        <v>0</v>
      </c>
      <c r="I2184" s="6" t="b">
        <v>0</v>
      </c>
      <c r="J2184" s="7" t="n">
        <v>0</v>
      </c>
      <c r="K2184" s="6" t="n">
        <v>3</v>
      </c>
      <c r="L2184" s="6" t="inlineStr">
        <is>
          <t>g2</t>
        </is>
      </c>
      <c r="M2184" s="6" t="inlineStr">
        <is>
          <t>G2-Badge-LP-Integration</t>
        </is>
      </c>
      <c r="N2184" s="6" t="inlineStr">
        <is>
          <t>g2</t>
        </is>
      </c>
      <c r="O2184" s="6" t="inlineStr">
        <is>
          <t>review-site</t>
        </is>
      </c>
      <c r="P2184" s="6" t="inlineStr">
        <is>
          <t>g2_badge_lp_integration</t>
        </is>
      </c>
      <c r="Q2184" s="6" t="inlineStr">
        <is>
          <t>gated-report_etl</t>
        </is>
      </c>
      <c r="R2184" s="6" t="inlineStr">
        <is>
          <t>data-integration-review</t>
        </is>
      </c>
      <c r="S2184" s="8" t="n">
        <v>45749.36180555556</v>
      </c>
      <c r="T2184" s="6" t="inlineStr">
        <is>
          <t>trial_signup</t>
        </is>
      </c>
    </row>
    <row r="2185">
      <c r="A2185" s="9" t="inlineStr">
        <is>
          <t>PRO-00747</t>
        </is>
      </c>
      <c r="B2185" s="9" t="inlineStr">
        <is>
          <t>Alex Nguyen</t>
        </is>
      </c>
      <c r="C2185" s="9" t="inlineStr">
        <is>
          <t>BI Analyst</t>
        </is>
      </c>
      <c r="D2185" s="9" t="inlineStr">
        <is>
          <t>ic_analyst</t>
        </is>
      </c>
      <c r="E2185" s="9" t="n">
        <v>0.75</v>
      </c>
      <c r="F2185" s="9" t="inlineStr">
        <is>
          <t>Tangent Labs</t>
        </is>
      </c>
      <c r="G2185" s="9" t="b">
        <v>0</v>
      </c>
      <c r="H2185" s="9" t="b">
        <v>0</v>
      </c>
      <c r="I2185" s="9" t="b">
        <v>0</v>
      </c>
      <c r="J2185" s="10" t="n">
        <v>0</v>
      </c>
      <c r="K2185" s="9" t="n">
        <v>1</v>
      </c>
      <c r="L2185" s="9" t="inlineStr">
        <is>
          <t>linkedin</t>
        </is>
      </c>
      <c r="M2185" s="9" t="inlineStr">
        <is>
          <t>LI-MOFU-Demo-DataEngineers</t>
        </is>
      </c>
      <c r="N2185" s="9" t="inlineStr">
        <is>
          <t>linkedin</t>
        </is>
      </c>
      <c r="O2185" s="9" t="inlineStr">
        <is>
          <t>paid-social</t>
        </is>
      </c>
      <c r="P2185" s="9" t="inlineStr">
        <is>
          <t>li_mofu_demo_dataengineers</t>
        </is>
      </c>
      <c r="Q2185" s="9" t="inlineStr">
        <is>
          <t>single-image_thought-leadership_cta-download</t>
        </is>
      </c>
      <c r="R2185" s="9" t="inlineStr">
        <is>
          <t>li-retarget-site-visitors-30d</t>
        </is>
      </c>
      <c r="S2185" s="11" t="n">
        <v>45720.34305555555</v>
      </c>
      <c r="T2185" s="9" t="inlineStr">
        <is>
          <t>gated_content_download</t>
        </is>
      </c>
    </row>
    <row r="2186">
      <c r="A2186" s="6" t="inlineStr">
        <is>
          <t>PRO-00747</t>
        </is>
      </c>
      <c r="B2186" s="6" t="inlineStr">
        <is>
          <t>Alex Nguyen</t>
        </is>
      </c>
      <c r="C2186" s="6" t="inlineStr">
        <is>
          <t>BI Analyst</t>
        </is>
      </c>
      <c r="D2186" s="6" t="inlineStr">
        <is>
          <t>ic_analyst</t>
        </is>
      </c>
      <c r="E2186" s="6" t="n">
        <v>0.75</v>
      </c>
      <c r="F2186" s="6" t="inlineStr">
        <is>
          <t>Tangent Labs</t>
        </is>
      </c>
      <c r="G2186" s="6" t="b">
        <v>0</v>
      </c>
      <c r="H2186" s="6" t="b">
        <v>0</v>
      </c>
      <c r="I2186" s="6" t="b">
        <v>0</v>
      </c>
      <c r="J2186" s="7" t="n">
        <v>0</v>
      </c>
      <c r="K2186" s="6" t="n">
        <v>2</v>
      </c>
      <c r="L2186" s="6" t="inlineStr">
        <is>
          <t>google</t>
        </is>
      </c>
      <c r="M2186" s="6" t="inlineStr">
        <is>
          <t>GGL-RLSA-HighIntent-Visitors</t>
        </is>
      </c>
      <c r="N2186" s="6" t="inlineStr">
        <is>
          <t>google</t>
        </is>
      </c>
      <c r="O2186" s="6" t="inlineStr">
        <is>
          <t>paid-search</t>
        </is>
      </c>
      <c r="P2186" s="6" t="inlineStr">
        <is>
          <t>ggl_rlsa_highintent_visitors</t>
        </is>
      </c>
      <c r="Q2186" s="6" t="inlineStr">
        <is>
          <t>text-ad_rlsa</t>
        </is>
      </c>
      <c r="R2186" s="6" t="inlineStr">
        <is>
          <t>data-integration-platform</t>
        </is>
      </c>
      <c r="S2186" s="8" t="n">
        <v>45736.35069444445</v>
      </c>
      <c r="T2186" s="6" t="inlineStr">
        <is>
          <t>newsletter_signup</t>
        </is>
      </c>
    </row>
    <row r="2187">
      <c r="A2187" s="9" t="inlineStr">
        <is>
          <t>PRO-00747</t>
        </is>
      </c>
      <c r="B2187" s="9" t="inlineStr">
        <is>
          <t>Alex Nguyen</t>
        </is>
      </c>
      <c r="C2187" s="9" t="inlineStr">
        <is>
          <t>BI Analyst</t>
        </is>
      </c>
      <c r="D2187" s="9" t="inlineStr">
        <is>
          <t>ic_analyst</t>
        </is>
      </c>
      <c r="E2187" s="9" t="n">
        <v>0.75</v>
      </c>
      <c r="F2187" s="9" t="inlineStr">
        <is>
          <t>Tangent Labs</t>
        </is>
      </c>
      <c r="G2187" s="9" t="b">
        <v>0</v>
      </c>
      <c r="H2187" s="9" t="b">
        <v>0</v>
      </c>
      <c r="I2187" s="9" t="b">
        <v>0</v>
      </c>
      <c r="J2187" s="10" t="n">
        <v>0</v>
      </c>
      <c r="K2187" s="9" t="n">
        <v>3</v>
      </c>
      <c r="L2187" s="9" t="inlineStr">
        <is>
          <t>google</t>
        </is>
      </c>
      <c r="M2187" s="9" t="inlineStr">
        <is>
          <t>GGL-NonBrand-DataPipeline</t>
        </is>
      </c>
      <c r="N2187" s="9" t="inlineStr">
        <is>
          <t>google</t>
        </is>
      </c>
      <c r="O2187" s="9" t="inlineStr">
        <is>
          <t>paid-search</t>
        </is>
      </c>
      <c r="P2187" s="9" t="inlineStr">
        <is>
          <t>ggl_nonbrand_datapipeline</t>
        </is>
      </c>
      <c r="Q2187" s="9" t="inlineStr">
        <is>
          <t>text-ad_search</t>
        </is>
      </c>
      <c r="R2187" s="9" t="inlineStr">
        <is>
          <t>data-integration-platform</t>
        </is>
      </c>
      <c r="S2187" s="11" t="n">
        <v>45757.61944444444</v>
      </c>
      <c r="T2187" s="9" t="inlineStr">
        <is>
          <t>gated_content_download</t>
        </is>
      </c>
    </row>
    <row r="2188">
      <c r="A2188" s="6" t="inlineStr">
        <is>
          <t>PRO-00748</t>
        </is>
      </c>
      <c r="B2188" s="6" t="inlineStr">
        <is>
          <t>Indigo Wilson</t>
        </is>
      </c>
      <c r="C2188" s="6" t="inlineStr">
        <is>
          <t>Data Platform Manager</t>
        </is>
      </c>
      <c r="D2188" s="6" t="inlineStr">
        <is>
          <t>manager</t>
        </is>
      </c>
      <c r="E2188" s="6" t="n">
        <v>1</v>
      </c>
      <c r="F2188" s="6" t="inlineStr">
        <is>
          <t>Novabridge</t>
        </is>
      </c>
      <c r="G2188" s="6" t="b">
        <v>1</v>
      </c>
      <c r="H2188" s="6" t="b">
        <v>1</v>
      </c>
      <c r="I2188" s="6" t="b">
        <v>1</v>
      </c>
      <c r="J2188" s="7" t="n">
        <v>85960</v>
      </c>
      <c r="K2188" s="6" t="n">
        <v>1</v>
      </c>
      <c r="L2188" s="6" t="inlineStr">
        <is>
          <t>google</t>
        </is>
      </c>
      <c r="M2188" s="6" t="inlineStr">
        <is>
          <t>GGL-NonBrand-ETL-Tools</t>
        </is>
      </c>
      <c r="N2188" s="6" t="inlineStr">
        <is>
          <t>google</t>
        </is>
      </c>
      <c r="O2188" s="6" t="inlineStr">
        <is>
          <t>paid-search</t>
        </is>
      </c>
      <c r="P2188" s="6" t="inlineStr">
        <is>
          <t>ggl_nonbrand_etl_tools</t>
        </is>
      </c>
      <c r="Q2188" s="6" t="inlineStr">
        <is>
          <t>text-ad_search</t>
        </is>
      </c>
      <c r="R2188" s="6" t="inlineStr">
        <is>
          <t>pipeform-alternative</t>
        </is>
      </c>
      <c r="S2188" s="8" t="n">
        <v>45875.42430555556</v>
      </c>
      <c r="T2188" s="6" t="inlineStr">
        <is>
          <t>gated_content_download</t>
        </is>
      </c>
    </row>
    <row r="2189">
      <c r="A2189" s="9" t="inlineStr">
        <is>
          <t>PRO-00748</t>
        </is>
      </c>
      <c r="B2189" s="9" t="inlineStr">
        <is>
          <t>Indigo Wilson</t>
        </is>
      </c>
      <c r="C2189" s="9" t="inlineStr">
        <is>
          <t>Data Platform Manager</t>
        </is>
      </c>
      <c r="D2189" s="9" t="inlineStr">
        <is>
          <t>manager</t>
        </is>
      </c>
      <c r="E2189" s="9" t="n">
        <v>1</v>
      </c>
      <c r="F2189" s="9" t="inlineStr">
        <is>
          <t>Novabridge</t>
        </is>
      </c>
      <c r="G2189" s="9" t="b">
        <v>1</v>
      </c>
      <c r="H2189" s="9" t="b">
        <v>1</v>
      </c>
      <c r="I2189" s="9" t="b">
        <v>1</v>
      </c>
      <c r="J2189" s="10" t="n">
        <v>85960</v>
      </c>
      <c r="K2189" s="9" t="n">
        <v>2</v>
      </c>
      <c r="L2189" s="9" t="inlineStr">
        <is>
          <t>g2</t>
        </is>
      </c>
      <c r="M2189" s="9" t="inlineStr">
        <is>
          <t>G2-Retarget-CategoryBuyers</t>
        </is>
      </c>
      <c r="N2189" s="9" t="inlineStr">
        <is>
          <t>g2</t>
        </is>
      </c>
      <c r="O2189" s="9" t="inlineStr">
        <is>
          <t>review-site</t>
        </is>
      </c>
      <c r="P2189" s="9" t="inlineStr">
        <is>
          <t>g2_retarget_categorybuyers</t>
        </is>
      </c>
      <c r="Q2189" s="9" t="inlineStr">
        <is>
          <t>badge-display_integration</t>
        </is>
      </c>
      <c r="R2189" s="9" t="inlineStr">
        <is>
          <t>data-integration-review</t>
        </is>
      </c>
      <c r="S2189" s="11" t="n">
        <v>45887.49930555555</v>
      </c>
      <c r="T2189" s="9" t="inlineStr">
        <is>
          <t>trial_signup</t>
        </is>
      </c>
    </row>
    <row r="2190">
      <c r="A2190" s="6" t="inlineStr">
        <is>
          <t>PRO-00749</t>
        </is>
      </c>
      <c r="B2190" s="6" t="inlineStr">
        <is>
          <t>Cameron White</t>
        </is>
      </c>
      <c r="C2190" s="6" t="inlineStr">
        <is>
          <t>BI Manager</t>
        </is>
      </c>
      <c r="D2190" s="6" t="inlineStr">
        <is>
          <t>manager</t>
        </is>
      </c>
      <c r="E2190" s="6" t="n">
        <v>1</v>
      </c>
      <c r="F2190" s="6" t="inlineStr">
        <is>
          <t>Queryspan</t>
        </is>
      </c>
      <c r="G2190" s="6" t="b">
        <v>1</v>
      </c>
      <c r="H2190" s="6" t="b">
        <v>0</v>
      </c>
      <c r="I2190" s="6" t="b">
        <v>0</v>
      </c>
      <c r="J2190" s="7" t="n">
        <v>0</v>
      </c>
      <c r="K2190" s="6" t="n">
        <v>1</v>
      </c>
      <c r="L2190" s="6" t="inlineStr">
        <is>
          <t>linkedin</t>
        </is>
      </c>
      <c r="M2190" s="6" t="inlineStr">
        <is>
          <t>LI-ENT-Awareness-DataPipeline</t>
        </is>
      </c>
      <c r="N2190" s="6" t="inlineStr">
        <is>
          <t>linkedin</t>
        </is>
      </c>
      <c r="O2190" s="6" t="inlineStr">
        <is>
          <t>paid-social</t>
        </is>
      </c>
      <c r="P2190" s="6" t="inlineStr">
        <is>
          <t>li_ent_awareness_datapipeline</t>
        </is>
      </c>
      <c r="Q2190" s="6" t="inlineStr">
        <is>
          <t>single-image_social-proof_cta-learn-more</t>
        </is>
      </c>
      <c r="R2190" s="6" t="inlineStr">
        <is>
          <t>li-abm-strategic-accounts</t>
        </is>
      </c>
      <c r="S2190" s="8" t="n">
        <v>45772.72708333333</v>
      </c>
      <c r="T2190" s="6" t="inlineStr">
        <is>
          <t>gated_content_download</t>
        </is>
      </c>
    </row>
    <row r="2191">
      <c r="A2191" s="9" t="inlineStr">
        <is>
          <t>PRO-00749</t>
        </is>
      </c>
      <c r="B2191" s="9" t="inlineStr">
        <is>
          <t>Cameron White</t>
        </is>
      </c>
      <c r="C2191" s="9" t="inlineStr">
        <is>
          <t>BI Manager</t>
        </is>
      </c>
      <c r="D2191" s="9" t="inlineStr">
        <is>
          <t>manager</t>
        </is>
      </c>
      <c r="E2191" s="9" t="n">
        <v>1</v>
      </c>
      <c r="F2191" s="9" t="inlineStr">
        <is>
          <t>Queryspan</t>
        </is>
      </c>
      <c r="G2191" s="9" t="b">
        <v>1</v>
      </c>
      <c r="H2191" s="9" t="b">
        <v>0</v>
      </c>
      <c r="I2191" s="9" t="b">
        <v>0</v>
      </c>
      <c r="J2191" s="10" t="n">
        <v>0</v>
      </c>
      <c r="K2191" s="9" t="n">
        <v>2</v>
      </c>
      <c r="L2191" s="9" t="inlineStr">
        <is>
          <t>linkedin</t>
        </is>
      </c>
      <c r="M2191" s="9" t="inlineStr">
        <is>
          <t>LI-ENT-Awareness-DataIntegration</t>
        </is>
      </c>
      <c r="N2191" s="9" t="inlineStr">
        <is>
          <t>linkedin</t>
        </is>
      </c>
      <c r="O2191" s="9" t="inlineStr">
        <is>
          <t>paid-social</t>
        </is>
      </c>
      <c r="P2191" s="9" t="inlineStr">
        <is>
          <t>li_ent_awareness_dataintegration</t>
        </is>
      </c>
      <c r="Q2191" s="9" t="inlineStr">
        <is>
          <t>single-image_thought-leadership_cta-download</t>
        </is>
      </c>
      <c r="R2191" s="9" t="inlineStr">
        <is>
          <t>li-retarget-site-visitors-30d</t>
        </is>
      </c>
      <c r="S2191" s="11" t="n">
        <v>45779.66180555556</v>
      </c>
      <c r="T2191" s="9" t="inlineStr">
        <is>
          <t>trial_signup</t>
        </is>
      </c>
    </row>
    <row r="2192">
      <c r="A2192" s="6" t="inlineStr">
        <is>
          <t>PRO-00749</t>
        </is>
      </c>
      <c r="B2192" s="6" t="inlineStr">
        <is>
          <t>Cameron White</t>
        </is>
      </c>
      <c r="C2192" s="6" t="inlineStr">
        <is>
          <t>BI Manager</t>
        </is>
      </c>
      <c r="D2192" s="6" t="inlineStr">
        <is>
          <t>manager</t>
        </is>
      </c>
      <c r="E2192" s="6" t="n">
        <v>1</v>
      </c>
      <c r="F2192" s="6" t="inlineStr">
        <is>
          <t>Queryspan</t>
        </is>
      </c>
      <c r="G2192" s="6" t="b">
        <v>1</v>
      </c>
      <c r="H2192" s="6" t="b">
        <v>0</v>
      </c>
      <c r="I2192" s="6" t="b">
        <v>0</v>
      </c>
      <c r="J2192" s="7" t="n">
        <v>0</v>
      </c>
      <c r="K2192" s="6" t="n">
        <v>3</v>
      </c>
      <c r="L2192" s="6" t="inlineStr">
        <is>
          <t>google</t>
        </is>
      </c>
      <c r="M2192" s="6" t="inlineStr">
        <is>
          <t>GGL-Brand-Syncflow-Exact</t>
        </is>
      </c>
      <c r="N2192" s="6" t="inlineStr">
        <is>
          <t>google</t>
        </is>
      </c>
      <c r="O2192" s="6" t="inlineStr">
        <is>
          <t>paid-search</t>
        </is>
      </c>
      <c r="P2192" s="6" t="inlineStr">
        <is>
          <t>ggl_brand_syncflow_exact</t>
        </is>
      </c>
      <c r="Q2192" s="6" t="inlineStr">
        <is>
          <t>text-ad_competitor</t>
        </is>
      </c>
      <c r="R2192" s="6" t="inlineStr">
        <is>
          <t>data-pipeline-tools</t>
        </is>
      </c>
      <c r="S2192" s="8" t="n">
        <v>45789.38194444445</v>
      </c>
      <c r="T2192" s="6" t="inlineStr">
        <is>
          <t>gated_content_download</t>
        </is>
      </c>
    </row>
    <row r="2193">
      <c r="A2193" s="9" t="inlineStr">
        <is>
          <t>PRO-00750</t>
        </is>
      </c>
      <c r="B2193" s="9" t="inlineStr">
        <is>
          <t>Morgan Allen</t>
        </is>
      </c>
      <c r="C2193" s="9" t="inlineStr">
        <is>
          <t>VP of Data</t>
        </is>
      </c>
      <c r="D2193" s="9" t="inlineStr">
        <is>
          <t>c_suite_vp</t>
        </is>
      </c>
      <c r="E2193" s="9" t="n">
        <v>1.5</v>
      </c>
      <c r="F2193" s="9" t="inlineStr">
        <is>
          <t>Stratum Data</t>
        </is>
      </c>
      <c r="G2193" s="9" t="b">
        <v>0</v>
      </c>
      <c r="H2193" s="9" t="b">
        <v>0</v>
      </c>
      <c r="I2193" s="9" t="b">
        <v>0</v>
      </c>
      <c r="J2193" s="10" t="n">
        <v>0</v>
      </c>
      <c r="K2193" s="9" t="n">
        <v>1</v>
      </c>
      <c r="L2193" s="9" t="inlineStr">
        <is>
          <t>linkedin</t>
        </is>
      </c>
      <c r="M2193" s="9" t="inlineStr">
        <is>
          <t>LI-ABM-Strategic-ENT</t>
        </is>
      </c>
      <c r="N2193" s="9" t="inlineStr">
        <is>
          <t>linkedin</t>
        </is>
      </c>
      <c r="O2193" s="9" t="inlineStr">
        <is>
          <t>paid-social</t>
        </is>
      </c>
      <c r="P2193" s="9" t="inlineStr">
        <is>
          <t>li_abm_strategic_ent</t>
        </is>
      </c>
      <c r="Q2193" s="9" t="inlineStr">
        <is>
          <t>single-image_thought-leadership_cta-download</t>
        </is>
      </c>
      <c r="R2193" s="9" t="inlineStr">
        <is>
          <t>li-abm-strategic-accounts</t>
        </is>
      </c>
      <c r="S2193" s="11" t="n">
        <v>45733.64652777778</v>
      </c>
      <c r="T2193" s="9" t="inlineStr">
        <is>
          <t>newsletter_signup</t>
        </is>
      </c>
    </row>
    <row r="2194">
      <c r="A2194" s="6" t="inlineStr">
        <is>
          <t>PRO-00750</t>
        </is>
      </c>
      <c r="B2194" s="6" t="inlineStr">
        <is>
          <t>Morgan Allen</t>
        </is>
      </c>
      <c r="C2194" s="6" t="inlineStr">
        <is>
          <t>VP of Data</t>
        </is>
      </c>
      <c r="D2194" s="6" t="inlineStr">
        <is>
          <t>c_suite_vp</t>
        </is>
      </c>
      <c r="E2194" s="6" t="n">
        <v>1.5</v>
      </c>
      <c r="F2194" s="6" t="inlineStr">
        <is>
          <t>Stratum Data</t>
        </is>
      </c>
      <c r="G2194" s="6" t="b">
        <v>0</v>
      </c>
      <c r="H2194" s="6" t="b">
        <v>0</v>
      </c>
      <c r="I2194" s="6" t="b">
        <v>0</v>
      </c>
      <c r="J2194" s="7" t="n">
        <v>0</v>
      </c>
      <c r="K2194" s="6" t="n">
        <v>2</v>
      </c>
      <c r="L2194" s="6" t="inlineStr">
        <is>
          <t>google</t>
        </is>
      </c>
      <c r="M2194" s="6" t="inlineStr">
        <is>
          <t>GGL-NonBrand-DataPipeline</t>
        </is>
      </c>
      <c r="N2194" s="6" t="inlineStr">
        <is>
          <t>google</t>
        </is>
      </c>
      <c r="O2194" s="6" t="inlineStr">
        <is>
          <t>paid-search</t>
        </is>
      </c>
      <c r="P2194" s="6" t="inlineStr">
        <is>
          <t>ggl_nonbrand_datapipeline</t>
        </is>
      </c>
      <c r="Q2194" s="6" t="inlineStr">
        <is>
          <t>text-ad_competitor</t>
        </is>
      </c>
      <c r="R2194" s="6" t="inlineStr">
        <is>
          <t>streamlink-vs-syncflow</t>
        </is>
      </c>
      <c r="S2194" s="8" t="n">
        <v>45751.48541666667</v>
      </c>
      <c r="T2194" s="6" t="inlineStr">
        <is>
          <t>gated_content_download</t>
        </is>
      </c>
    </row>
    <row r="2195">
      <c r="A2195" s="9" t="inlineStr">
        <is>
          <t>PRO-00751</t>
        </is>
      </c>
      <c r="B2195" s="9" t="inlineStr">
        <is>
          <t>Sage Davis</t>
        </is>
      </c>
      <c r="C2195" s="9" t="inlineStr">
        <is>
          <t>BI Manager</t>
        </is>
      </c>
      <c r="D2195" s="9" t="inlineStr">
        <is>
          <t>manager</t>
        </is>
      </c>
      <c r="E2195" s="9" t="n">
        <v>1</v>
      </c>
      <c r="F2195" s="9" t="inlineStr">
        <is>
          <t>Conduitly</t>
        </is>
      </c>
      <c r="G2195" s="9" t="b">
        <v>1</v>
      </c>
      <c r="H2195" s="9" t="b">
        <v>1</v>
      </c>
      <c r="I2195" s="9" t="b">
        <v>1</v>
      </c>
      <c r="J2195" s="10" t="n">
        <v>96815</v>
      </c>
      <c r="K2195" s="9" t="n">
        <v>1</v>
      </c>
      <c r="L2195" s="9" t="inlineStr">
        <is>
          <t>linkedin</t>
        </is>
      </c>
      <c r="M2195" s="9" t="inlineStr">
        <is>
          <t>LI-Retarget-SiteVisitors-30d</t>
        </is>
      </c>
      <c r="N2195" s="9" t="inlineStr">
        <is>
          <t>linkedin</t>
        </is>
      </c>
      <c r="O2195" s="9" t="inlineStr">
        <is>
          <t>paid-social</t>
        </is>
      </c>
      <c r="P2195" s="9" t="inlineStr">
        <is>
          <t>li_retarget_sitevisitors_30d</t>
        </is>
      </c>
      <c r="Q2195" s="9" t="inlineStr">
        <is>
          <t>single-image_thought-leadership_cta-learn-more</t>
        </is>
      </c>
      <c r="R2195" s="9" t="inlineStr">
        <is>
          <t>li-lookalike-closed-won</t>
        </is>
      </c>
      <c r="S2195" s="11" t="n">
        <v>45818.39236111111</v>
      </c>
      <c r="T2195" s="9" t="inlineStr">
        <is>
          <t>gated_content_download</t>
        </is>
      </c>
    </row>
    <row r="2196">
      <c r="A2196" s="6" t="inlineStr">
        <is>
          <t>PRO-00751</t>
        </is>
      </c>
      <c r="B2196" s="6" t="inlineStr">
        <is>
          <t>Sage Davis</t>
        </is>
      </c>
      <c r="C2196" s="6" t="inlineStr">
        <is>
          <t>BI Manager</t>
        </is>
      </c>
      <c r="D2196" s="6" t="inlineStr">
        <is>
          <t>manager</t>
        </is>
      </c>
      <c r="E2196" s="6" t="n">
        <v>1</v>
      </c>
      <c r="F2196" s="6" t="inlineStr">
        <is>
          <t>Conduitly</t>
        </is>
      </c>
      <c r="G2196" s="6" t="b">
        <v>1</v>
      </c>
      <c r="H2196" s="6" t="b">
        <v>1</v>
      </c>
      <c r="I2196" s="6" t="b">
        <v>1</v>
      </c>
      <c r="J2196" s="7" t="n">
        <v>96815</v>
      </c>
      <c r="K2196" s="6" t="n">
        <v>2</v>
      </c>
      <c r="L2196" s="6" t="inlineStr">
        <is>
          <t>linkedin</t>
        </is>
      </c>
      <c r="M2196" s="6" t="inlineStr">
        <is>
          <t>LI-ENT-Awareness-DataPipeline</t>
        </is>
      </c>
      <c r="N2196" s="6" t="inlineStr">
        <is>
          <t>linkedin</t>
        </is>
      </c>
      <c r="O2196" s="6" t="inlineStr">
        <is>
          <t>paid-social</t>
        </is>
      </c>
      <c r="P2196" s="6" t="inlineStr">
        <is>
          <t>li_ent_awareness_datapipeline</t>
        </is>
      </c>
      <c r="Q2196" s="6" t="inlineStr">
        <is>
          <t>single-image_pain-point_cta-demo</t>
        </is>
      </c>
      <c r="R2196" s="6" t="inlineStr">
        <is>
          <t>li-retarget-site-visitors-30d</t>
        </is>
      </c>
      <c r="S2196" s="8" t="n">
        <v>45826.62777777778</v>
      </c>
      <c r="T2196" s="6" t="inlineStr">
        <is>
          <t>gated_content_download</t>
        </is>
      </c>
    </row>
    <row r="2197">
      <c r="A2197" s="9" t="inlineStr">
        <is>
          <t>PRO-00752</t>
        </is>
      </c>
      <c r="B2197" s="9" t="inlineStr">
        <is>
          <t>Quinn Clark</t>
        </is>
      </c>
      <c r="C2197" s="9" t="inlineStr">
        <is>
          <t>BI Manager</t>
        </is>
      </c>
      <c r="D2197" s="9" t="inlineStr">
        <is>
          <t>manager</t>
        </is>
      </c>
      <c r="E2197" s="9" t="n">
        <v>1</v>
      </c>
      <c r="F2197" s="9" t="inlineStr">
        <is>
          <t>Datavera</t>
        </is>
      </c>
      <c r="G2197" s="9" t="b">
        <v>1</v>
      </c>
      <c r="H2197" s="9" t="b">
        <v>1</v>
      </c>
      <c r="I2197" s="9" t="b">
        <v>1</v>
      </c>
      <c r="J2197" s="10" t="n">
        <v>119450</v>
      </c>
      <c r="K2197" s="9" t="n">
        <v>1</v>
      </c>
      <c r="L2197" s="9" t="inlineStr">
        <is>
          <t>linkedin</t>
        </is>
      </c>
      <c r="M2197" s="9" t="inlineStr">
        <is>
          <t>LI-Retarget-PricingPage-14d</t>
        </is>
      </c>
      <c r="N2197" s="9" t="inlineStr">
        <is>
          <t>linkedin</t>
        </is>
      </c>
      <c r="O2197" s="9" t="inlineStr">
        <is>
          <t>paid-social</t>
        </is>
      </c>
      <c r="P2197" s="9" t="inlineStr">
        <is>
          <t>li_retarget_pricingpage_14d</t>
        </is>
      </c>
      <c r="Q2197" s="9" t="inlineStr">
        <is>
          <t>single-image_thought-leadership_cta-download</t>
        </is>
      </c>
      <c r="R2197" s="9" t="inlineStr">
        <is>
          <t>li-ent-data-engineers</t>
        </is>
      </c>
      <c r="S2197" s="11" t="n">
        <v>45810.66319444445</v>
      </c>
      <c r="T2197" s="9" t="inlineStr">
        <is>
          <t>trial_signup</t>
        </is>
      </c>
    </row>
    <row r="2198">
      <c r="A2198" s="6" t="inlineStr">
        <is>
          <t>PRO-00752</t>
        </is>
      </c>
      <c r="B2198" s="6" t="inlineStr">
        <is>
          <t>Quinn Clark</t>
        </is>
      </c>
      <c r="C2198" s="6" t="inlineStr">
        <is>
          <t>BI Manager</t>
        </is>
      </c>
      <c r="D2198" s="6" t="inlineStr">
        <is>
          <t>manager</t>
        </is>
      </c>
      <c r="E2198" s="6" t="n">
        <v>1</v>
      </c>
      <c r="F2198" s="6" t="inlineStr">
        <is>
          <t>Datavera</t>
        </is>
      </c>
      <c r="G2198" s="6" t="b">
        <v>1</v>
      </c>
      <c r="H2198" s="6" t="b">
        <v>1</v>
      </c>
      <c r="I2198" s="6" t="b">
        <v>1</v>
      </c>
      <c r="J2198" s="7" t="n">
        <v>119450</v>
      </c>
      <c r="K2198" s="6" t="n">
        <v>2</v>
      </c>
      <c r="L2198" s="6" t="inlineStr">
        <is>
          <t>google</t>
        </is>
      </c>
      <c r="M2198" s="6" t="inlineStr">
        <is>
          <t>GGL-NonBrand-DataPipeline</t>
        </is>
      </c>
      <c r="N2198" s="6" t="inlineStr">
        <is>
          <t>google</t>
        </is>
      </c>
      <c r="O2198" s="6" t="inlineStr">
        <is>
          <t>paid-search</t>
        </is>
      </c>
      <c r="P2198" s="6" t="inlineStr">
        <is>
          <t>ggl_nonbrand_datapipeline</t>
        </is>
      </c>
      <c r="Q2198" s="6" t="inlineStr">
        <is>
          <t>text-ad_competitor</t>
        </is>
      </c>
      <c r="R2198" s="6" t="inlineStr">
        <is>
          <t>pipeform-alternative</t>
        </is>
      </c>
      <c r="S2198" s="8" t="n">
        <v>45831.62986111111</v>
      </c>
      <c r="T2198" s="6" t="inlineStr">
        <is>
          <t>newsletter_signup</t>
        </is>
      </c>
    </row>
    <row r="2199">
      <c r="A2199" s="9" t="inlineStr">
        <is>
          <t>PRO-00752</t>
        </is>
      </c>
      <c r="B2199" s="9" t="inlineStr">
        <is>
          <t>Quinn Clark</t>
        </is>
      </c>
      <c r="C2199" s="9" t="inlineStr">
        <is>
          <t>BI Manager</t>
        </is>
      </c>
      <c r="D2199" s="9" t="inlineStr">
        <is>
          <t>manager</t>
        </is>
      </c>
      <c r="E2199" s="9" t="n">
        <v>1</v>
      </c>
      <c r="F2199" s="9" t="inlineStr">
        <is>
          <t>Datavera</t>
        </is>
      </c>
      <c r="G2199" s="9" t="b">
        <v>1</v>
      </c>
      <c r="H2199" s="9" t="b">
        <v>1</v>
      </c>
      <c r="I2199" s="9" t="b">
        <v>1</v>
      </c>
      <c r="J2199" s="10" t="n">
        <v>119450</v>
      </c>
      <c r="K2199" s="9" t="n">
        <v>3</v>
      </c>
      <c r="L2199" s="9" t="inlineStr">
        <is>
          <t>google</t>
        </is>
      </c>
      <c r="M2199" s="9" t="inlineStr">
        <is>
          <t>GGL-Brand-Syncflow-Exact</t>
        </is>
      </c>
      <c r="N2199" s="9" t="inlineStr">
        <is>
          <t>google</t>
        </is>
      </c>
      <c r="O2199" s="9" t="inlineStr">
        <is>
          <t>paid-search</t>
        </is>
      </c>
      <c r="P2199" s="9" t="inlineStr">
        <is>
          <t>ggl_brand_syncflow_exact</t>
        </is>
      </c>
      <c r="Q2199" s="9" t="inlineStr">
        <is>
          <t>text-ad_rlsa</t>
        </is>
      </c>
      <c r="R2199" s="9" t="inlineStr">
        <is>
          <t>data-pipeline-tools</t>
        </is>
      </c>
      <c r="S2199" s="11" t="n">
        <v>45842.5375</v>
      </c>
      <c r="T2199" s="9" t="inlineStr">
        <is>
          <t>newsletter_signup</t>
        </is>
      </c>
    </row>
    <row r="2200">
      <c r="A2200" s="6" t="inlineStr">
        <is>
          <t>PRO-00752</t>
        </is>
      </c>
      <c r="B2200" s="6" t="inlineStr">
        <is>
          <t>Quinn Clark</t>
        </is>
      </c>
      <c r="C2200" s="6" t="inlineStr">
        <is>
          <t>BI Manager</t>
        </is>
      </c>
      <c r="D2200" s="6" t="inlineStr">
        <is>
          <t>manager</t>
        </is>
      </c>
      <c r="E2200" s="6" t="n">
        <v>1</v>
      </c>
      <c r="F2200" s="6" t="inlineStr">
        <is>
          <t>Datavera</t>
        </is>
      </c>
      <c r="G2200" s="6" t="b">
        <v>1</v>
      </c>
      <c r="H2200" s="6" t="b">
        <v>1</v>
      </c>
      <c r="I2200" s="6" t="b">
        <v>1</v>
      </c>
      <c r="J2200" s="7" t="n">
        <v>119450</v>
      </c>
      <c r="K2200" s="6" t="n">
        <v>4</v>
      </c>
      <c r="L2200" s="6" t="inlineStr">
        <is>
          <t>google</t>
        </is>
      </c>
      <c r="M2200" s="6" t="inlineStr">
        <is>
          <t>GGL-Brand-Syncflow-Exact</t>
        </is>
      </c>
      <c r="N2200" s="6" t="inlineStr">
        <is>
          <t>google</t>
        </is>
      </c>
      <c r="O2200" s="6" t="inlineStr">
        <is>
          <t>paid-search</t>
        </is>
      </c>
      <c r="P2200" s="6" t="inlineStr">
        <is>
          <t>ggl_brand_syncflow_exact</t>
        </is>
      </c>
      <c r="Q2200" s="6" t="inlineStr">
        <is>
          <t>text-ad_rlsa</t>
        </is>
      </c>
      <c r="R2200" s="6" t="inlineStr">
        <is>
          <t>etl-software</t>
        </is>
      </c>
      <c r="S2200" s="8" t="n">
        <v>45859.34305555555</v>
      </c>
      <c r="T2200" s="6" t="inlineStr">
        <is>
          <t>trial_signup</t>
        </is>
      </c>
    </row>
    <row r="2201">
      <c r="A2201" s="9" t="inlineStr">
        <is>
          <t>PRO-00753</t>
        </is>
      </c>
      <c r="B2201" s="9" t="inlineStr">
        <is>
          <t>Logan Allen</t>
        </is>
      </c>
      <c r="C2201" s="9" t="inlineStr">
        <is>
          <t>BI Analyst</t>
        </is>
      </c>
      <c r="D2201" s="9" t="inlineStr">
        <is>
          <t>ic_analyst</t>
        </is>
      </c>
      <c r="E2201" s="9" t="n">
        <v>0.75</v>
      </c>
      <c r="F2201" s="9" t="inlineStr">
        <is>
          <t>Novabridge</t>
        </is>
      </c>
      <c r="G2201" s="9" t="b">
        <v>1</v>
      </c>
      <c r="H2201" s="9" t="b">
        <v>0</v>
      </c>
      <c r="I2201" s="9" t="b">
        <v>0</v>
      </c>
      <c r="J2201" s="10" t="n">
        <v>0</v>
      </c>
      <c r="K2201" s="9" t="n">
        <v>1</v>
      </c>
      <c r="L2201" s="9" t="inlineStr">
        <is>
          <t>linkedin</t>
        </is>
      </c>
      <c r="M2201" s="9" t="inlineStr">
        <is>
          <t>LI-ENT-Awareness-DataIntegration</t>
        </is>
      </c>
      <c r="N2201" s="9" t="inlineStr">
        <is>
          <t>linkedin</t>
        </is>
      </c>
      <c r="O2201" s="9" t="inlineStr">
        <is>
          <t>paid-social</t>
        </is>
      </c>
      <c r="P2201" s="9" t="inlineStr">
        <is>
          <t>li_ent_awareness_dataintegration</t>
        </is>
      </c>
      <c r="Q2201" s="9" t="inlineStr">
        <is>
          <t>single-image_pain-point_cta-trial</t>
        </is>
      </c>
      <c r="R2201" s="9" t="inlineStr">
        <is>
          <t>li-retarget-site-visitors-30d</t>
        </is>
      </c>
      <c r="S2201" s="11" t="n">
        <v>45922.64722222222</v>
      </c>
      <c r="T2201" s="9" t="inlineStr">
        <is>
          <t>trial_signup</t>
        </is>
      </c>
    </row>
    <row r="2202">
      <c r="A2202" s="6" t="inlineStr">
        <is>
          <t>PRO-00753</t>
        </is>
      </c>
      <c r="B2202" s="6" t="inlineStr">
        <is>
          <t>Logan Allen</t>
        </is>
      </c>
      <c r="C2202" s="6" t="inlineStr">
        <is>
          <t>BI Analyst</t>
        </is>
      </c>
      <c r="D2202" s="6" t="inlineStr">
        <is>
          <t>ic_analyst</t>
        </is>
      </c>
      <c r="E2202" s="6" t="n">
        <v>0.75</v>
      </c>
      <c r="F2202" s="6" t="inlineStr">
        <is>
          <t>Novabridge</t>
        </is>
      </c>
      <c r="G2202" s="6" t="b">
        <v>1</v>
      </c>
      <c r="H2202" s="6" t="b">
        <v>0</v>
      </c>
      <c r="I2202" s="6" t="b">
        <v>0</v>
      </c>
      <c r="J2202" s="7" t="n">
        <v>0</v>
      </c>
      <c r="K2202" s="6" t="n">
        <v>2</v>
      </c>
      <c r="L2202" s="6" t="inlineStr">
        <is>
          <t>linkedin</t>
        </is>
      </c>
      <c r="M2202" s="6" t="inlineStr">
        <is>
          <t>LI-MOFU-Demo-DataEngineers</t>
        </is>
      </c>
      <c r="N2202" s="6" t="inlineStr">
        <is>
          <t>linkedin</t>
        </is>
      </c>
      <c r="O2202" s="6" t="inlineStr">
        <is>
          <t>paid-social</t>
        </is>
      </c>
      <c r="P2202" s="6" t="inlineStr">
        <is>
          <t>li_mofu_demo_dataengineers</t>
        </is>
      </c>
      <c r="Q2202" s="6" t="inlineStr">
        <is>
          <t>single-image_product-feature_cta-demo</t>
        </is>
      </c>
      <c r="R2202" s="6" t="inlineStr">
        <is>
          <t>li-mid-analytics-directors</t>
        </is>
      </c>
      <c r="S2202" s="8" t="n">
        <v>45936.6875</v>
      </c>
      <c r="T2202" s="6" t="inlineStr">
        <is>
          <t>gated_content_download</t>
        </is>
      </c>
    </row>
    <row r="2203">
      <c r="A2203" s="9" t="inlineStr">
        <is>
          <t>PRO-00753</t>
        </is>
      </c>
      <c r="B2203" s="9" t="inlineStr">
        <is>
          <t>Logan Allen</t>
        </is>
      </c>
      <c r="C2203" s="9" t="inlineStr">
        <is>
          <t>BI Analyst</t>
        </is>
      </c>
      <c r="D2203" s="9" t="inlineStr">
        <is>
          <t>ic_analyst</t>
        </is>
      </c>
      <c r="E2203" s="9" t="n">
        <v>0.75</v>
      </c>
      <c r="F2203" s="9" t="inlineStr">
        <is>
          <t>Novabridge</t>
        </is>
      </c>
      <c r="G2203" s="9" t="b">
        <v>1</v>
      </c>
      <c r="H2203" s="9" t="b">
        <v>0</v>
      </c>
      <c r="I2203" s="9" t="b">
        <v>0</v>
      </c>
      <c r="J2203" s="10" t="n">
        <v>0</v>
      </c>
      <c r="K2203" s="9" t="n">
        <v>3</v>
      </c>
      <c r="L2203" s="9" t="inlineStr">
        <is>
          <t>g2</t>
        </is>
      </c>
      <c r="M2203" s="9" t="inlineStr">
        <is>
          <t>G2-Retarget-CategoryBuyers</t>
        </is>
      </c>
      <c r="N2203" s="9" t="inlineStr">
        <is>
          <t>g2</t>
        </is>
      </c>
      <c r="O2203" s="9" t="inlineStr">
        <is>
          <t>review-site</t>
        </is>
      </c>
      <c r="P2203" s="9" t="inlineStr">
        <is>
          <t>g2_retarget_categorybuyers</t>
        </is>
      </c>
      <c r="Q2203" s="9" t="inlineStr">
        <is>
          <t>badge-display_integration</t>
        </is>
      </c>
      <c r="R2203" s="9" t="inlineStr">
        <is>
          <t>data-integration-review</t>
        </is>
      </c>
      <c r="S2203" s="11" t="n">
        <v>45944.54930555556</v>
      </c>
      <c r="T2203" s="9" t="inlineStr">
        <is>
          <t>gated_content_download</t>
        </is>
      </c>
    </row>
    <row r="2204">
      <c r="A2204" s="6" t="inlineStr">
        <is>
          <t>PRO-00753</t>
        </is>
      </c>
      <c r="B2204" s="6" t="inlineStr">
        <is>
          <t>Logan Allen</t>
        </is>
      </c>
      <c r="C2204" s="6" t="inlineStr">
        <is>
          <t>BI Analyst</t>
        </is>
      </c>
      <c r="D2204" s="6" t="inlineStr">
        <is>
          <t>ic_analyst</t>
        </is>
      </c>
      <c r="E2204" s="6" t="n">
        <v>0.75</v>
      </c>
      <c r="F2204" s="6" t="inlineStr">
        <is>
          <t>Novabridge</t>
        </is>
      </c>
      <c r="G2204" s="6" t="b">
        <v>1</v>
      </c>
      <c r="H2204" s="6" t="b">
        <v>0</v>
      </c>
      <c r="I2204" s="6" t="b">
        <v>0</v>
      </c>
      <c r="J2204" s="7" t="n">
        <v>0</v>
      </c>
      <c r="K2204" s="6" t="n">
        <v>4</v>
      </c>
      <c r="L2204" s="6" t="inlineStr">
        <is>
          <t>google</t>
        </is>
      </c>
      <c r="M2204" s="6" t="inlineStr">
        <is>
          <t>GGL-Brand-Syncflow-Exact</t>
        </is>
      </c>
      <c r="N2204" s="6" t="inlineStr">
        <is>
          <t>google</t>
        </is>
      </c>
      <c r="O2204" s="6" t="inlineStr">
        <is>
          <t>paid-search</t>
        </is>
      </c>
      <c r="P2204" s="6" t="inlineStr">
        <is>
          <t>ggl_brand_syncflow_exact</t>
        </is>
      </c>
      <c r="Q2204" s="6" t="inlineStr">
        <is>
          <t>text-ad_rlsa</t>
        </is>
      </c>
      <c r="R2204" s="6" t="inlineStr">
        <is>
          <t>pipeform-alternative</t>
        </is>
      </c>
      <c r="S2204" s="8" t="n">
        <v>45961.49930555555</v>
      </c>
      <c r="T2204" s="6" t="inlineStr">
        <is>
          <t>gated_content_download</t>
        </is>
      </c>
    </row>
    <row r="2205">
      <c r="A2205" s="9" t="inlineStr">
        <is>
          <t>PRO-00754</t>
        </is>
      </c>
      <c r="B2205" s="9" t="inlineStr">
        <is>
          <t>Skyler Taylor</t>
        </is>
      </c>
      <c r="C2205" s="9" t="inlineStr">
        <is>
          <t>BI Manager</t>
        </is>
      </c>
      <c r="D2205" s="9" t="inlineStr">
        <is>
          <t>manager</t>
        </is>
      </c>
      <c r="E2205" s="9" t="n">
        <v>1</v>
      </c>
      <c r="F2205" s="9" t="inlineStr">
        <is>
          <t>Ember Analytics</t>
        </is>
      </c>
      <c r="G2205" s="9" t="b">
        <v>1</v>
      </c>
      <c r="H2205" s="9" t="b">
        <v>1</v>
      </c>
      <c r="I2205" s="9" t="b">
        <v>0</v>
      </c>
      <c r="J2205" s="10" t="n">
        <v>68679</v>
      </c>
      <c r="K2205" s="9" t="n">
        <v>1</v>
      </c>
      <c r="L2205" s="9" t="inlineStr">
        <is>
          <t>google</t>
        </is>
      </c>
      <c r="M2205" s="9" t="inlineStr">
        <is>
          <t>GGL-Competitor-Pipeform-Alt</t>
        </is>
      </c>
      <c r="N2205" s="9" t="inlineStr">
        <is>
          <t>google</t>
        </is>
      </c>
      <c r="O2205" s="9" t="inlineStr">
        <is>
          <t>paid-search</t>
        </is>
      </c>
      <c r="P2205" s="9" t="inlineStr">
        <is>
          <t>ggl_competitor_pipeform_alt</t>
        </is>
      </c>
      <c r="Q2205" s="9" t="inlineStr">
        <is>
          <t>text-ad_competitor</t>
        </is>
      </c>
      <c r="R2205" s="9" t="inlineStr">
        <is>
          <t>data-integration-platform</t>
        </is>
      </c>
      <c r="S2205" s="11" t="n">
        <v>45853.62847222222</v>
      </c>
      <c r="T2205" s="9" t="inlineStr">
        <is>
          <t>demo_request</t>
        </is>
      </c>
    </row>
    <row r="2206">
      <c r="A2206" s="6" t="inlineStr">
        <is>
          <t>PRO-00754</t>
        </is>
      </c>
      <c r="B2206" s="6" t="inlineStr">
        <is>
          <t>Skyler Taylor</t>
        </is>
      </c>
      <c r="C2206" s="6" t="inlineStr">
        <is>
          <t>BI Manager</t>
        </is>
      </c>
      <c r="D2206" s="6" t="inlineStr">
        <is>
          <t>manager</t>
        </is>
      </c>
      <c r="E2206" s="6" t="n">
        <v>1</v>
      </c>
      <c r="F2206" s="6" t="inlineStr">
        <is>
          <t>Ember Analytics</t>
        </is>
      </c>
      <c r="G2206" s="6" t="b">
        <v>1</v>
      </c>
      <c r="H2206" s="6" t="b">
        <v>1</v>
      </c>
      <c r="I2206" s="6" t="b">
        <v>0</v>
      </c>
      <c r="J2206" s="7" t="n">
        <v>68679</v>
      </c>
      <c r="K2206" s="6" t="n">
        <v>2</v>
      </c>
      <c r="L2206" s="6" t="inlineStr">
        <is>
          <t>programmatic</t>
        </is>
      </c>
      <c r="M2206" s="6" t="inlineStr">
        <is>
          <t>DSP-Retarget-HighIntent-14d</t>
        </is>
      </c>
      <c r="N2206" s="6" t="inlineStr">
        <is>
          <t>stackadapt</t>
        </is>
      </c>
      <c r="O2206" s="6" t="inlineStr">
        <is>
          <t>display</t>
        </is>
      </c>
      <c r="P2206" s="6" t="inlineStr">
        <is>
          <t>dsp_retarget_highintent_14d</t>
        </is>
      </c>
      <c r="Q2206" s="6" t="inlineStr">
        <is>
          <t>display-banner_abm</t>
        </is>
      </c>
      <c r="R2206" s="6" t="inlineStr">
        <is>
          <t>abm-strategic-accounts</t>
        </is>
      </c>
      <c r="S2206" s="8" t="n">
        <v>45869.60902777778</v>
      </c>
      <c r="T2206" s="6" t="inlineStr">
        <is>
          <t>trial_signup</t>
        </is>
      </c>
    </row>
    <row r="2207">
      <c r="A2207" s="9" t="inlineStr">
        <is>
          <t>PRO-00755</t>
        </is>
      </c>
      <c r="B2207" s="9" t="inlineStr">
        <is>
          <t>Spencer Moore</t>
        </is>
      </c>
      <c r="C2207" s="9" t="inlineStr">
        <is>
          <t>Data Analyst</t>
        </is>
      </c>
      <c r="D2207" s="9" t="inlineStr">
        <is>
          <t>ic_analyst</t>
        </is>
      </c>
      <c r="E2207" s="9" t="n">
        <v>0.75</v>
      </c>
      <c r="F2207" s="9" t="inlineStr">
        <is>
          <t>Tangent Labs</t>
        </is>
      </c>
      <c r="G2207" s="9" t="b">
        <v>1</v>
      </c>
      <c r="H2207" s="9" t="b">
        <v>0</v>
      </c>
      <c r="I2207" s="9" t="b">
        <v>0</v>
      </c>
      <c r="J2207" s="10" t="n">
        <v>0</v>
      </c>
      <c r="K2207" s="9" t="n">
        <v>1</v>
      </c>
      <c r="L2207" s="9" t="inlineStr">
        <is>
          <t>linkedin</t>
        </is>
      </c>
      <c r="M2207" s="9" t="inlineStr">
        <is>
          <t>LI-Retarget-SiteVisitors-30d</t>
        </is>
      </c>
      <c r="N2207" s="9" t="inlineStr">
        <is>
          <t>linkedin</t>
        </is>
      </c>
      <c r="O2207" s="9" t="inlineStr">
        <is>
          <t>paid-social</t>
        </is>
      </c>
      <c r="P2207" s="9" t="inlineStr">
        <is>
          <t>li_retarget_sitevisitors_30d</t>
        </is>
      </c>
      <c r="Q2207" s="9" t="inlineStr">
        <is>
          <t>single-image_pain-point_cta-demo</t>
        </is>
      </c>
      <c r="R2207" s="9" t="inlineStr">
        <is>
          <t>li-ent-data-engineers</t>
        </is>
      </c>
      <c r="S2207" s="11" t="n">
        <v>45832.36041666667</v>
      </c>
      <c r="T2207" s="9" t="inlineStr">
        <is>
          <t>gated_content_download</t>
        </is>
      </c>
    </row>
    <row r="2208">
      <c r="A2208" s="6" t="inlineStr">
        <is>
          <t>PRO-00755</t>
        </is>
      </c>
      <c r="B2208" s="6" t="inlineStr">
        <is>
          <t>Spencer Moore</t>
        </is>
      </c>
      <c r="C2208" s="6" t="inlineStr">
        <is>
          <t>Data Analyst</t>
        </is>
      </c>
      <c r="D2208" s="6" t="inlineStr">
        <is>
          <t>ic_analyst</t>
        </is>
      </c>
      <c r="E2208" s="6" t="n">
        <v>0.75</v>
      </c>
      <c r="F2208" s="6" t="inlineStr">
        <is>
          <t>Tangent Labs</t>
        </is>
      </c>
      <c r="G2208" s="6" t="b">
        <v>1</v>
      </c>
      <c r="H2208" s="6" t="b">
        <v>0</v>
      </c>
      <c r="I2208" s="6" t="b">
        <v>0</v>
      </c>
      <c r="J2208" s="7" t="n">
        <v>0</v>
      </c>
      <c r="K2208" s="6" t="n">
        <v>2</v>
      </c>
      <c r="L2208" s="6" t="inlineStr">
        <is>
          <t>google</t>
        </is>
      </c>
      <c r="M2208" s="6" t="inlineStr">
        <is>
          <t>GGL-NonBrand-ETL-Tools</t>
        </is>
      </c>
      <c r="N2208" s="6" t="inlineStr">
        <is>
          <t>google</t>
        </is>
      </c>
      <c r="O2208" s="6" t="inlineStr">
        <is>
          <t>paid-search</t>
        </is>
      </c>
      <c r="P2208" s="6" t="inlineStr">
        <is>
          <t>ggl_nonbrand_etl_tools</t>
        </is>
      </c>
      <c r="Q2208" s="6" t="inlineStr">
        <is>
          <t>text-ad_competitor</t>
        </is>
      </c>
      <c r="R2208" s="6" t="inlineStr">
        <is>
          <t>etl-software</t>
        </is>
      </c>
      <c r="S2208" s="8" t="n">
        <v>45847.73263888889</v>
      </c>
      <c r="T2208" s="6" t="inlineStr">
        <is>
          <t>newsletter_signup</t>
        </is>
      </c>
    </row>
    <row r="2209">
      <c r="A2209" s="9" t="inlineStr">
        <is>
          <t>PRO-00755</t>
        </is>
      </c>
      <c r="B2209" s="9" t="inlineStr">
        <is>
          <t>Spencer Moore</t>
        </is>
      </c>
      <c r="C2209" s="9" t="inlineStr">
        <is>
          <t>Data Analyst</t>
        </is>
      </c>
      <c r="D2209" s="9" t="inlineStr">
        <is>
          <t>ic_analyst</t>
        </is>
      </c>
      <c r="E2209" s="9" t="n">
        <v>0.75</v>
      </c>
      <c r="F2209" s="9" t="inlineStr">
        <is>
          <t>Tangent Labs</t>
        </is>
      </c>
      <c r="G2209" s="9" t="b">
        <v>1</v>
      </c>
      <c r="H2209" s="9" t="b">
        <v>0</v>
      </c>
      <c r="I2209" s="9" t="b">
        <v>0</v>
      </c>
      <c r="J2209" s="10" t="n">
        <v>0</v>
      </c>
      <c r="K2209" s="9" t="n">
        <v>3</v>
      </c>
      <c r="L2209" s="9" t="inlineStr">
        <is>
          <t>g2</t>
        </is>
      </c>
      <c r="M2209" s="9" t="inlineStr">
        <is>
          <t>G2-GridReport-ETL-Gated</t>
        </is>
      </c>
      <c r="N2209" s="9" t="inlineStr">
        <is>
          <t>g2</t>
        </is>
      </c>
      <c r="O2209" s="9" t="inlineStr">
        <is>
          <t>review-site</t>
        </is>
      </c>
      <c r="P2209" s="9" t="inlineStr">
        <is>
          <t>g2_gridreport_etl_gated</t>
        </is>
      </c>
      <c r="Q2209" s="9" t="inlineStr">
        <is>
          <t>retarget-banner_category</t>
        </is>
      </c>
      <c r="R2209" s="9" t="inlineStr">
        <is>
          <t>pipeline-software-evaluation</t>
        </is>
      </c>
      <c r="S2209" s="11" t="n">
        <v>45859.54861111111</v>
      </c>
      <c r="T2209" s="9" t="inlineStr">
        <is>
          <t>gated_content_download</t>
        </is>
      </c>
    </row>
    <row r="2210">
      <c r="A2210" s="6" t="inlineStr">
        <is>
          <t>PRO-00755</t>
        </is>
      </c>
      <c r="B2210" s="6" t="inlineStr">
        <is>
          <t>Spencer Moore</t>
        </is>
      </c>
      <c r="C2210" s="6" t="inlineStr">
        <is>
          <t>Data Analyst</t>
        </is>
      </c>
      <c r="D2210" s="6" t="inlineStr">
        <is>
          <t>ic_analyst</t>
        </is>
      </c>
      <c r="E2210" s="6" t="n">
        <v>0.75</v>
      </c>
      <c r="F2210" s="6" t="inlineStr">
        <is>
          <t>Tangent Labs</t>
        </is>
      </c>
      <c r="G2210" s="6" t="b">
        <v>1</v>
      </c>
      <c r="H2210" s="6" t="b">
        <v>0</v>
      </c>
      <c r="I2210" s="6" t="b">
        <v>0</v>
      </c>
      <c r="J2210" s="7" t="n">
        <v>0</v>
      </c>
      <c r="K2210" s="6" t="n">
        <v>4</v>
      </c>
      <c r="L2210" s="6" t="inlineStr">
        <is>
          <t>google</t>
        </is>
      </c>
      <c r="M2210" s="6" t="inlineStr">
        <is>
          <t>GGL-RLSA-HighIntent-Visitors</t>
        </is>
      </c>
      <c r="N2210" s="6" t="inlineStr">
        <is>
          <t>google</t>
        </is>
      </c>
      <c r="O2210" s="6" t="inlineStr">
        <is>
          <t>paid-search</t>
        </is>
      </c>
      <c r="P2210" s="6" t="inlineStr">
        <is>
          <t>ggl_rlsa_highintent_visitors</t>
        </is>
      </c>
      <c r="Q2210" s="6" t="inlineStr">
        <is>
          <t>text-ad_rlsa</t>
        </is>
      </c>
      <c r="R2210" s="6" t="inlineStr">
        <is>
          <t>syncflow-alternative</t>
        </is>
      </c>
      <c r="S2210" s="8" t="n">
        <v>45874.53958333333</v>
      </c>
      <c r="T2210" s="6" t="inlineStr">
        <is>
          <t>trial_signup</t>
        </is>
      </c>
    </row>
    <row r="2211">
      <c r="A2211" s="9" t="inlineStr">
        <is>
          <t>PRO-00756</t>
        </is>
      </c>
      <c r="B2211" s="9" t="inlineStr">
        <is>
          <t>Harper Clark</t>
        </is>
      </c>
      <c r="C2211" s="9" t="inlineStr">
        <is>
          <t>Senior Data Engineer</t>
        </is>
      </c>
      <c r="D2211" s="9" t="inlineStr">
        <is>
          <t>ic_analyst</t>
        </is>
      </c>
      <c r="E2211" s="9" t="n">
        <v>0.75</v>
      </c>
      <c r="F2211" s="9" t="inlineStr">
        <is>
          <t>Catalyst Systems</t>
        </is>
      </c>
      <c r="G2211" s="9" t="b">
        <v>1</v>
      </c>
      <c r="H2211" s="9" t="b">
        <v>0</v>
      </c>
      <c r="I2211" s="9" t="b">
        <v>0</v>
      </c>
      <c r="J2211" s="10" t="n">
        <v>0</v>
      </c>
      <c r="K2211" s="9" t="n">
        <v>1</v>
      </c>
      <c r="L2211" s="9" t="inlineStr">
        <is>
          <t>linkedin</t>
        </is>
      </c>
      <c r="M2211" s="9" t="inlineStr">
        <is>
          <t>LI-MOFU-Demo-DataEngineers</t>
        </is>
      </c>
      <c r="N2211" s="9" t="inlineStr">
        <is>
          <t>linkedin</t>
        </is>
      </c>
      <c r="O2211" s="9" t="inlineStr">
        <is>
          <t>paid-social</t>
        </is>
      </c>
      <c r="P2211" s="9" t="inlineStr">
        <is>
          <t>li_mofu_demo_dataengineers</t>
        </is>
      </c>
      <c r="Q2211" s="9" t="inlineStr">
        <is>
          <t>single-image_product-feature_cta-trial</t>
        </is>
      </c>
      <c r="R2211" s="9" t="inlineStr">
        <is>
          <t>li-retarget-site-visitors-30d</t>
        </is>
      </c>
      <c r="S2211" s="11" t="n">
        <v>45957.56111111111</v>
      </c>
      <c r="T2211" s="9" t="inlineStr">
        <is>
          <t>newsletter_signup</t>
        </is>
      </c>
    </row>
    <row r="2212">
      <c r="A2212" s="6" t="inlineStr">
        <is>
          <t>PRO-00756</t>
        </is>
      </c>
      <c r="B2212" s="6" t="inlineStr">
        <is>
          <t>Harper Clark</t>
        </is>
      </c>
      <c r="C2212" s="6" t="inlineStr">
        <is>
          <t>Senior Data Engineer</t>
        </is>
      </c>
      <c r="D2212" s="6" t="inlineStr">
        <is>
          <t>ic_analyst</t>
        </is>
      </c>
      <c r="E2212" s="6" t="n">
        <v>0.75</v>
      </c>
      <c r="F2212" s="6" t="inlineStr">
        <is>
          <t>Catalyst Systems</t>
        </is>
      </c>
      <c r="G2212" s="6" t="b">
        <v>1</v>
      </c>
      <c r="H2212" s="6" t="b">
        <v>0</v>
      </c>
      <c r="I2212" s="6" t="b">
        <v>0</v>
      </c>
      <c r="J2212" s="7" t="n">
        <v>0</v>
      </c>
      <c r="K2212" s="6" t="n">
        <v>2</v>
      </c>
      <c r="L2212" s="6" t="inlineStr">
        <is>
          <t>google</t>
        </is>
      </c>
      <c r="M2212" s="6" t="inlineStr">
        <is>
          <t>GGL-Competitor-Streamlink-Alt</t>
        </is>
      </c>
      <c r="N2212" s="6" t="inlineStr">
        <is>
          <t>google</t>
        </is>
      </c>
      <c r="O2212" s="6" t="inlineStr">
        <is>
          <t>paid-search</t>
        </is>
      </c>
      <c r="P2212" s="6" t="inlineStr">
        <is>
          <t>ggl_competitor_streamlink_alt</t>
        </is>
      </c>
      <c r="Q2212" s="6" t="inlineStr">
        <is>
          <t>text-ad_competitor</t>
        </is>
      </c>
      <c r="R2212" s="6" t="inlineStr">
        <is>
          <t>etl-software</t>
        </is>
      </c>
      <c r="S2212" s="8" t="n">
        <v>45973.575</v>
      </c>
      <c r="T2212" s="6" t="inlineStr">
        <is>
          <t>trial_signup</t>
        </is>
      </c>
    </row>
    <row r="2213">
      <c r="A2213" s="9" t="inlineStr">
        <is>
          <t>PRO-00756</t>
        </is>
      </c>
      <c r="B2213" s="9" t="inlineStr">
        <is>
          <t>Harper Clark</t>
        </is>
      </c>
      <c r="C2213" s="9" t="inlineStr">
        <is>
          <t>Senior Data Engineer</t>
        </is>
      </c>
      <c r="D2213" s="9" t="inlineStr">
        <is>
          <t>ic_analyst</t>
        </is>
      </c>
      <c r="E2213" s="9" t="n">
        <v>0.75</v>
      </c>
      <c r="F2213" s="9" t="inlineStr">
        <is>
          <t>Catalyst Systems</t>
        </is>
      </c>
      <c r="G2213" s="9" t="b">
        <v>1</v>
      </c>
      <c r="H2213" s="9" t="b">
        <v>0</v>
      </c>
      <c r="I2213" s="9" t="b">
        <v>0</v>
      </c>
      <c r="J2213" s="10" t="n">
        <v>0</v>
      </c>
      <c r="K2213" s="9" t="n">
        <v>3</v>
      </c>
      <c r="L2213" s="9" t="inlineStr">
        <is>
          <t>g2</t>
        </is>
      </c>
      <c r="M2213" s="9" t="inlineStr">
        <is>
          <t>G2-Retarget-CategoryBuyers</t>
        </is>
      </c>
      <c r="N2213" s="9" t="inlineStr">
        <is>
          <t>g2</t>
        </is>
      </c>
      <c r="O2213" s="9" t="inlineStr">
        <is>
          <t>review-site</t>
        </is>
      </c>
      <c r="P2213" s="9" t="inlineStr">
        <is>
          <t>g2_retarget_categorybuyers</t>
        </is>
      </c>
      <c r="Q2213" s="9" t="inlineStr">
        <is>
          <t>retarget-banner_category</t>
        </is>
      </c>
      <c r="R2213" s="9" t="inlineStr">
        <is>
          <t>data-integration-review</t>
        </is>
      </c>
      <c r="S2213" s="11" t="n">
        <v>45980.42291666667</v>
      </c>
      <c r="T2213" s="9" t="inlineStr">
        <is>
          <t>trial_signup</t>
        </is>
      </c>
    </row>
    <row r="2214">
      <c r="A2214" s="6" t="inlineStr">
        <is>
          <t>PRO-00757</t>
        </is>
      </c>
      <c r="B2214" s="6" t="inlineStr">
        <is>
          <t>Kendall Thompson</t>
        </is>
      </c>
      <c r="C2214" s="6" t="inlineStr">
        <is>
          <t>VP of Analytics</t>
        </is>
      </c>
      <c r="D2214" s="6" t="inlineStr">
        <is>
          <t>c_suite_vp</t>
        </is>
      </c>
      <c r="E2214" s="6" t="n">
        <v>1.5</v>
      </c>
      <c r="F2214" s="6" t="inlineStr">
        <is>
          <t>Onyx Intelligence</t>
        </is>
      </c>
      <c r="G2214" s="6" t="b">
        <v>1</v>
      </c>
      <c r="H2214" s="6" t="b">
        <v>0</v>
      </c>
      <c r="I2214" s="6" t="b">
        <v>0</v>
      </c>
      <c r="J2214" s="7" t="n">
        <v>0</v>
      </c>
      <c r="K2214" s="6" t="n">
        <v>1</v>
      </c>
      <c r="L2214" s="6" t="inlineStr">
        <is>
          <t>google</t>
        </is>
      </c>
      <c r="M2214" s="6" t="inlineStr">
        <is>
          <t>GGL-Competitor-Pipeform-Alt</t>
        </is>
      </c>
      <c r="N2214" s="6" t="inlineStr">
        <is>
          <t>google</t>
        </is>
      </c>
      <c r="O2214" s="6" t="inlineStr">
        <is>
          <t>paid-search</t>
        </is>
      </c>
      <c r="P2214" s="6" t="inlineStr">
        <is>
          <t>ggl_competitor_pipeform_alt</t>
        </is>
      </c>
      <c r="Q2214" s="6" t="inlineStr">
        <is>
          <t>text-ad_search</t>
        </is>
      </c>
      <c r="R2214" s="6" t="inlineStr">
        <is>
          <t>data-integration-platform</t>
        </is>
      </c>
      <c r="S2214" s="8" t="n">
        <v>45936.48611111111</v>
      </c>
      <c r="T2214" s="6" t="inlineStr">
        <is>
          <t>gated_content_download</t>
        </is>
      </c>
    </row>
    <row r="2215">
      <c r="A2215" s="9" t="inlineStr">
        <is>
          <t>PRO-00757</t>
        </is>
      </c>
      <c r="B2215" s="9" t="inlineStr">
        <is>
          <t>Kendall Thompson</t>
        </is>
      </c>
      <c r="C2215" s="9" t="inlineStr">
        <is>
          <t>VP of Analytics</t>
        </is>
      </c>
      <c r="D2215" s="9" t="inlineStr">
        <is>
          <t>c_suite_vp</t>
        </is>
      </c>
      <c r="E2215" s="9" t="n">
        <v>1.5</v>
      </c>
      <c r="F2215" s="9" t="inlineStr">
        <is>
          <t>Onyx Intelligence</t>
        </is>
      </c>
      <c r="G2215" s="9" t="b">
        <v>1</v>
      </c>
      <c r="H2215" s="9" t="b">
        <v>0</v>
      </c>
      <c r="I2215" s="9" t="b">
        <v>0</v>
      </c>
      <c r="J2215" s="10" t="n">
        <v>0</v>
      </c>
      <c r="K2215" s="9" t="n">
        <v>2</v>
      </c>
      <c r="L2215" s="9" t="inlineStr">
        <is>
          <t>linkedin</t>
        </is>
      </c>
      <c r="M2215" s="9" t="inlineStr">
        <is>
          <t>LI-MOFU-Demo-DataEngineers</t>
        </is>
      </c>
      <c r="N2215" s="9" t="inlineStr">
        <is>
          <t>linkedin</t>
        </is>
      </c>
      <c r="O2215" s="9" t="inlineStr">
        <is>
          <t>paid-social</t>
        </is>
      </c>
      <c r="P2215" s="9" t="inlineStr">
        <is>
          <t>li_mofu_demo_dataengineers</t>
        </is>
      </c>
      <c r="Q2215" s="9" t="inlineStr">
        <is>
          <t>single-image_thought-leadership_cta-learn-more</t>
        </is>
      </c>
      <c r="R2215" s="9" t="inlineStr">
        <is>
          <t>li-ent-data-engineers</t>
        </is>
      </c>
      <c r="S2215" s="11" t="n">
        <v>45950.73125</v>
      </c>
      <c r="T2215" s="9" t="inlineStr">
        <is>
          <t>trial_signup</t>
        </is>
      </c>
    </row>
    <row r="2216">
      <c r="A2216" s="6" t="inlineStr">
        <is>
          <t>PRO-00758</t>
        </is>
      </c>
      <c r="B2216" s="6" t="inlineStr">
        <is>
          <t>Avery Taylor</t>
        </is>
      </c>
      <c r="C2216" s="6" t="inlineStr">
        <is>
          <t>Analytics Engineer</t>
        </is>
      </c>
      <c r="D2216" s="6" t="inlineStr">
        <is>
          <t>ic_analyst</t>
        </is>
      </c>
      <c r="E2216" s="6" t="n">
        <v>0.75</v>
      </c>
      <c r="F2216" s="6" t="inlineStr">
        <is>
          <t>Ironset</t>
        </is>
      </c>
      <c r="G2216" s="6" t="b">
        <v>0</v>
      </c>
      <c r="H2216" s="6" t="b">
        <v>0</v>
      </c>
      <c r="I2216" s="6" t="b">
        <v>0</v>
      </c>
      <c r="J2216" s="7" t="n">
        <v>0</v>
      </c>
      <c r="K2216" s="6" t="n">
        <v>1</v>
      </c>
      <c r="L2216" s="6" t="inlineStr">
        <is>
          <t>linkedin</t>
        </is>
      </c>
      <c r="M2216" s="6" t="inlineStr">
        <is>
          <t>LI-Retarget-PricingPage-14d</t>
        </is>
      </c>
      <c r="N2216" s="6" t="inlineStr">
        <is>
          <t>linkedin</t>
        </is>
      </c>
      <c r="O2216" s="6" t="inlineStr">
        <is>
          <t>paid-social</t>
        </is>
      </c>
      <c r="P2216" s="6" t="inlineStr">
        <is>
          <t>li_retarget_pricingpage_14d</t>
        </is>
      </c>
      <c r="Q2216" s="6" t="inlineStr">
        <is>
          <t>single-image_social-proof_cta-learn-more</t>
        </is>
      </c>
      <c r="R2216" s="6" t="inlineStr">
        <is>
          <t>li-ent-data-engineers</t>
        </is>
      </c>
      <c r="S2216" s="8" t="n">
        <v>45859.67083333333</v>
      </c>
      <c r="T2216" s="6" t="inlineStr">
        <is>
          <t>gated_content_download</t>
        </is>
      </c>
    </row>
    <row r="2217">
      <c r="A2217" s="9" t="inlineStr">
        <is>
          <t>PRO-00758</t>
        </is>
      </c>
      <c r="B2217" s="9" t="inlineStr">
        <is>
          <t>Avery Taylor</t>
        </is>
      </c>
      <c r="C2217" s="9" t="inlineStr">
        <is>
          <t>Analytics Engineer</t>
        </is>
      </c>
      <c r="D2217" s="9" t="inlineStr">
        <is>
          <t>ic_analyst</t>
        </is>
      </c>
      <c r="E2217" s="9" t="n">
        <v>0.75</v>
      </c>
      <c r="F2217" s="9" t="inlineStr">
        <is>
          <t>Ironset</t>
        </is>
      </c>
      <c r="G2217" s="9" t="b">
        <v>0</v>
      </c>
      <c r="H2217" s="9" t="b">
        <v>0</v>
      </c>
      <c r="I2217" s="9" t="b">
        <v>0</v>
      </c>
      <c r="J2217" s="10" t="n">
        <v>0</v>
      </c>
      <c r="K2217" s="9" t="n">
        <v>2</v>
      </c>
      <c r="L2217" s="9" t="inlineStr">
        <is>
          <t>google</t>
        </is>
      </c>
      <c r="M2217" s="9" t="inlineStr">
        <is>
          <t>GGL-Competitor-Streamlink-Alt</t>
        </is>
      </c>
      <c r="N2217" s="9" t="inlineStr">
        <is>
          <t>google</t>
        </is>
      </c>
      <c r="O2217" s="9" t="inlineStr">
        <is>
          <t>paid-search</t>
        </is>
      </c>
      <c r="P2217" s="9" t="inlineStr">
        <is>
          <t>ggl_competitor_streamlink_alt</t>
        </is>
      </c>
      <c r="Q2217" s="9" t="inlineStr">
        <is>
          <t>text-ad_search</t>
        </is>
      </c>
      <c r="R2217" s="9" t="inlineStr">
        <is>
          <t>etl-software</t>
        </is>
      </c>
      <c r="S2217" s="11" t="n">
        <v>45874.575</v>
      </c>
      <c r="T2217" s="9" t="inlineStr">
        <is>
          <t>newsletter_signup</t>
        </is>
      </c>
    </row>
    <row r="2218">
      <c r="A2218" s="6" t="inlineStr">
        <is>
          <t>PRO-00758</t>
        </is>
      </c>
      <c r="B2218" s="6" t="inlineStr">
        <is>
          <t>Avery Taylor</t>
        </is>
      </c>
      <c r="C2218" s="6" t="inlineStr">
        <is>
          <t>Analytics Engineer</t>
        </is>
      </c>
      <c r="D2218" s="6" t="inlineStr">
        <is>
          <t>ic_analyst</t>
        </is>
      </c>
      <c r="E2218" s="6" t="n">
        <v>0.75</v>
      </c>
      <c r="F2218" s="6" t="inlineStr">
        <is>
          <t>Ironset</t>
        </is>
      </c>
      <c r="G2218" s="6" t="b">
        <v>0</v>
      </c>
      <c r="H2218" s="6" t="b">
        <v>0</v>
      </c>
      <c r="I2218" s="6" t="b">
        <v>0</v>
      </c>
      <c r="J2218" s="7" t="n">
        <v>0</v>
      </c>
      <c r="K2218" s="6" t="n">
        <v>3</v>
      </c>
      <c r="L2218" s="6" t="inlineStr">
        <is>
          <t>linkedin</t>
        </is>
      </c>
      <c r="M2218" s="6" t="inlineStr">
        <is>
          <t>LI-Retarget-PricingPage-14d</t>
        </is>
      </c>
      <c r="N2218" s="6" t="inlineStr">
        <is>
          <t>linkedin</t>
        </is>
      </c>
      <c r="O2218" s="6" t="inlineStr">
        <is>
          <t>paid-social</t>
        </is>
      </c>
      <c r="P2218" s="6" t="inlineStr">
        <is>
          <t>li_retarget_pricingpage_14d</t>
        </is>
      </c>
      <c r="Q2218" s="6" t="inlineStr">
        <is>
          <t>single-image_thought-leadership_cta-learn-more</t>
        </is>
      </c>
      <c r="R2218" s="6" t="inlineStr">
        <is>
          <t>li-abm-strategic-accounts</t>
        </is>
      </c>
      <c r="S2218" s="8" t="n">
        <v>45890.66180555556</v>
      </c>
      <c r="T2218" s="6" t="inlineStr">
        <is>
          <t>gated_content_download</t>
        </is>
      </c>
    </row>
    <row r="2219">
      <c r="A2219" s="9" t="inlineStr">
        <is>
          <t>PRO-00759</t>
        </is>
      </c>
      <c r="B2219" s="9" t="inlineStr">
        <is>
          <t>Harper Garcia</t>
        </is>
      </c>
      <c r="C2219" s="9" t="inlineStr">
        <is>
          <t>Senior Data Engineer</t>
        </is>
      </c>
      <c r="D2219" s="9" t="inlineStr">
        <is>
          <t>ic_analyst</t>
        </is>
      </c>
      <c r="E2219" s="9" t="n">
        <v>0.75</v>
      </c>
      <c r="F2219" s="9" t="inlineStr">
        <is>
          <t>Horizon Analytics</t>
        </is>
      </c>
      <c r="G2219" s="9" t="b">
        <v>1</v>
      </c>
      <c r="H2219" s="9" t="b">
        <v>1</v>
      </c>
      <c r="I2219" s="9" t="b">
        <v>0</v>
      </c>
      <c r="J2219" s="10" t="n">
        <v>28214</v>
      </c>
      <c r="K2219" s="9" t="n">
        <v>1</v>
      </c>
      <c r="L2219" s="9" t="inlineStr">
        <is>
          <t>linkedin</t>
        </is>
      </c>
      <c r="M2219" s="9" t="inlineStr">
        <is>
          <t>LI-ENT-Awareness-DataPipeline</t>
        </is>
      </c>
      <c r="N2219" s="9" t="inlineStr">
        <is>
          <t>linkedin</t>
        </is>
      </c>
      <c r="O2219" s="9" t="inlineStr">
        <is>
          <t>paid-social</t>
        </is>
      </c>
      <c r="P2219" s="9" t="inlineStr">
        <is>
          <t>li_ent_awareness_datapipeline</t>
        </is>
      </c>
      <c r="Q2219" s="9" t="inlineStr">
        <is>
          <t>single-image_thought-leadership_cta-learn-more</t>
        </is>
      </c>
      <c r="R2219" s="9" t="inlineStr">
        <is>
          <t>li-retarget-site-visitors-30d</t>
        </is>
      </c>
      <c r="S2219" s="11" t="n">
        <v>45743.39444444444</v>
      </c>
      <c r="T2219" s="9" t="inlineStr">
        <is>
          <t>gated_content_download</t>
        </is>
      </c>
    </row>
    <row r="2220">
      <c r="A2220" s="6" t="inlineStr">
        <is>
          <t>PRO-00759</t>
        </is>
      </c>
      <c r="B2220" s="6" t="inlineStr">
        <is>
          <t>Harper Garcia</t>
        </is>
      </c>
      <c r="C2220" s="6" t="inlineStr">
        <is>
          <t>Senior Data Engineer</t>
        </is>
      </c>
      <c r="D2220" s="6" t="inlineStr">
        <is>
          <t>ic_analyst</t>
        </is>
      </c>
      <c r="E2220" s="6" t="n">
        <v>0.75</v>
      </c>
      <c r="F2220" s="6" t="inlineStr">
        <is>
          <t>Horizon Analytics</t>
        </is>
      </c>
      <c r="G2220" s="6" t="b">
        <v>1</v>
      </c>
      <c r="H2220" s="6" t="b">
        <v>1</v>
      </c>
      <c r="I2220" s="6" t="b">
        <v>0</v>
      </c>
      <c r="J2220" s="7" t="n">
        <v>28214</v>
      </c>
      <c r="K2220" s="6" t="n">
        <v>2</v>
      </c>
      <c r="L2220" s="6" t="inlineStr">
        <is>
          <t>google</t>
        </is>
      </c>
      <c r="M2220" s="6" t="inlineStr">
        <is>
          <t>GGL-NonBrand-ETL-Tools</t>
        </is>
      </c>
      <c r="N2220" s="6" t="inlineStr">
        <is>
          <t>google</t>
        </is>
      </c>
      <c r="O2220" s="6" t="inlineStr">
        <is>
          <t>paid-search</t>
        </is>
      </c>
      <c r="P2220" s="6" t="inlineStr">
        <is>
          <t>ggl_nonbrand_etl_tools</t>
        </is>
      </c>
      <c r="Q2220" s="6" t="inlineStr">
        <is>
          <t>text-ad_search</t>
        </is>
      </c>
      <c r="R2220" s="6" t="inlineStr">
        <is>
          <t>syncflow-alternative</t>
        </is>
      </c>
      <c r="S2220" s="8" t="n">
        <v>45763.62430555555</v>
      </c>
      <c r="T2220" s="6" t="inlineStr">
        <is>
          <t>gated_content_download</t>
        </is>
      </c>
    </row>
    <row r="2221">
      <c r="A2221" s="9" t="inlineStr">
        <is>
          <t>PRO-00759</t>
        </is>
      </c>
      <c r="B2221" s="9" t="inlineStr">
        <is>
          <t>Harper Garcia</t>
        </is>
      </c>
      <c r="C2221" s="9" t="inlineStr">
        <is>
          <t>Senior Data Engineer</t>
        </is>
      </c>
      <c r="D2221" s="9" t="inlineStr">
        <is>
          <t>ic_analyst</t>
        </is>
      </c>
      <c r="E2221" s="9" t="n">
        <v>0.75</v>
      </c>
      <c r="F2221" s="9" t="inlineStr">
        <is>
          <t>Horizon Analytics</t>
        </is>
      </c>
      <c r="G2221" s="9" t="b">
        <v>1</v>
      </c>
      <c r="H2221" s="9" t="b">
        <v>1</v>
      </c>
      <c r="I2221" s="9" t="b">
        <v>0</v>
      </c>
      <c r="J2221" s="10" t="n">
        <v>28214</v>
      </c>
      <c r="K2221" s="9" t="n">
        <v>3</v>
      </c>
      <c r="L2221" s="9" t="inlineStr">
        <is>
          <t>linkedin</t>
        </is>
      </c>
      <c r="M2221" s="9" t="inlineStr">
        <is>
          <t>LI-Retarget-SiteVisitors-30d</t>
        </is>
      </c>
      <c r="N2221" s="9" t="inlineStr">
        <is>
          <t>linkedin</t>
        </is>
      </c>
      <c r="O2221" s="9" t="inlineStr">
        <is>
          <t>paid-social</t>
        </is>
      </c>
      <c r="P2221" s="9" t="inlineStr">
        <is>
          <t>li_retarget_sitevisitors_30d</t>
        </is>
      </c>
      <c r="Q2221" s="9" t="inlineStr">
        <is>
          <t>single-image_product-feature_cta-trial</t>
        </is>
      </c>
      <c r="R2221" s="9" t="inlineStr">
        <is>
          <t>li-ent-data-engineers</t>
        </is>
      </c>
      <c r="S2221" s="11" t="n">
        <v>45783.57430555556</v>
      </c>
      <c r="T2221" s="9" t="inlineStr">
        <is>
          <t>trial_signup</t>
        </is>
      </c>
    </row>
    <row r="2222">
      <c r="A2222" s="6" t="inlineStr">
        <is>
          <t>PRO-00760</t>
        </is>
      </c>
      <c r="B2222" s="6" t="inlineStr">
        <is>
          <t>Phoenix Robinson</t>
        </is>
      </c>
      <c r="C2222" s="6" t="inlineStr">
        <is>
          <t>Director of Analytics</t>
        </is>
      </c>
      <c r="D2222" s="6" t="inlineStr">
        <is>
          <t>director</t>
        </is>
      </c>
      <c r="E2222" s="6" t="n">
        <v>1.25</v>
      </c>
      <c r="F2222" s="6" t="inlineStr">
        <is>
          <t>Nexlayer</t>
        </is>
      </c>
      <c r="G2222" s="6" t="b">
        <v>1</v>
      </c>
      <c r="H2222" s="6" t="b">
        <v>1</v>
      </c>
      <c r="I2222" s="6" t="b">
        <v>1</v>
      </c>
      <c r="J2222" s="7" t="n">
        <v>99988</v>
      </c>
      <c r="K2222" s="6" t="n">
        <v>1</v>
      </c>
      <c r="L2222" s="6" t="inlineStr">
        <is>
          <t>google</t>
        </is>
      </c>
      <c r="M2222" s="6" t="inlineStr">
        <is>
          <t>GGL-Competitor-Streamlink-Alt</t>
        </is>
      </c>
      <c r="N2222" s="6" t="inlineStr">
        <is>
          <t>google</t>
        </is>
      </c>
      <c r="O2222" s="6" t="inlineStr">
        <is>
          <t>paid-search</t>
        </is>
      </c>
      <c r="P2222" s="6" t="inlineStr">
        <is>
          <t>ggl_competitor_streamlink_alt</t>
        </is>
      </c>
      <c r="Q2222" s="6" t="inlineStr">
        <is>
          <t>text-ad_search</t>
        </is>
      </c>
      <c r="R2222" s="6" t="inlineStr">
        <is>
          <t>pipeform-alternative</t>
        </is>
      </c>
      <c r="S2222" s="8" t="n">
        <v>45698.34375</v>
      </c>
      <c r="T2222" s="6" t="inlineStr">
        <is>
          <t>demo_request</t>
        </is>
      </c>
    </row>
    <row r="2223">
      <c r="A2223" s="9" t="inlineStr">
        <is>
          <t>PRO-00760</t>
        </is>
      </c>
      <c r="B2223" s="9" t="inlineStr">
        <is>
          <t>Phoenix Robinson</t>
        </is>
      </c>
      <c r="C2223" s="9" t="inlineStr">
        <is>
          <t>Director of Analytics</t>
        </is>
      </c>
      <c r="D2223" s="9" t="inlineStr">
        <is>
          <t>director</t>
        </is>
      </c>
      <c r="E2223" s="9" t="n">
        <v>1.25</v>
      </c>
      <c r="F2223" s="9" t="inlineStr">
        <is>
          <t>Nexlayer</t>
        </is>
      </c>
      <c r="G2223" s="9" t="b">
        <v>1</v>
      </c>
      <c r="H2223" s="9" t="b">
        <v>1</v>
      </c>
      <c r="I2223" s="9" t="b">
        <v>1</v>
      </c>
      <c r="J2223" s="10" t="n">
        <v>99988</v>
      </c>
      <c r="K2223" s="9" t="n">
        <v>2</v>
      </c>
      <c r="L2223" s="9" t="inlineStr">
        <is>
          <t>programmatic</t>
        </is>
      </c>
      <c r="M2223" s="9" t="inlineStr">
        <is>
          <t>DSP-Retarget-HighIntent-14d</t>
        </is>
      </c>
      <c r="N2223" s="9" t="inlineStr">
        <is>
          <t>stackadapt</t>
        </is>
      </c>
      <c r="O2223" s="9" t="inlineStr">
        <is>
          <t>display</t>
        </is>
      </c>
      <c r="P2223" s="9" t="inlineStr">
        <is>
          <t>dsp_retarget_highintent_14d</t>
        </is>
      </c>
      <c r="Q2223" s="9" t="inlineStr">
        <is>
          <t>display-banner_abm</t>
        </is>
      </c>
      <c r="R2223" s="9" t="inlineStr">
        <is>
          <t>abm-strategic-accounts</t>
        </is>
      </c>
      <c r="S2223" s="11" t="n">
        <v>45709.44513888889</v>
      </c>
      <c r="T2223" s="9" t="inlineStr">
        <is>
          <t>trial_signup</t>
        </is>
      </c>
    </row>
    <row r="2224">
      <c r="A2224" s="6" t="inlineStr">
        <is>
          <t>PRO-00760</t>
        </is>
      </c>
      <c r="B2224" s="6" t="inlineStr">
        <is>
          <t>Phoenix Robinson</t>
        </is>
      </c>
      <c r="C2224" s="6" t="inlineStr">
        <is>
          <t>Director of Analytics</t>
        </is>
      </c>
      <c r="D2224" s="6" t="inlineStr">
        <is>
          <t>director</t>
        </is>
      </c>
      <c r="E2224" s="6" t="n">
        <v>1.25</v>
      </c>
      <c r="F2224" s="6" t="inlineStr">
        <is>
          <t>Nexlayer</t>
        </is>
      </c>
      <c r="G2224" s="6" t="b">
        <v>1</v>
      </c>
      <c r="H2224" s="6" t="b">
        <v>1</v>
      </c>
      <c r="I2224" s="6" t="b">
        <v>1</v>
      </c>
      <c r="J2224" s="7" t="n">
        <v>99988</v>
      </c>
      <c r="K2224" s="6" t="n">
        <v>3</v>
      </c>
      <c r="L2224" s="6" t="inlineStr">
        <is>
          <t>linkedin</t>
        </is>
      </c>
      <c r="M2224" s="6" t="inlineStr">
        <is>
          <t>LI-Retarget-PricingPage-14d</t>
        </is>
      </c>
      <c r="N2224" s="6" t="inlineStr">
        <is>
          <t>linkedin</t>
        </is>
      </c>
      <c r="O2224" s="6" t="inlineStr">
        <is>
          <t>paid-social</t>
        </is>
      </c>
      <c r="P2224" s="6" t="inlineStr">
        <is>
          <t>li_retarget_pricingpage_14d</t>
        </is>
      </c>
      <c r="Q2224" s="6" t="inlineStr">
        <is>
          <t>single-image_pain-point_cta-trial</t>
        </is>
      </c>
      <c r="R2224" s="6" t="inlineStr">
        <is>
          <t>li-abm-strategic-accounts</t>
        </is>
      </c>
      <c r="S2224" s="8" t="n">
        <v>45716.71041666667</v>
      </c>
      <c r="T2224" s="6" t="inlineStr">
        <is>
          <t>trial_signup</t>
        </is>
      </c>
    </row>
    <row r="2225">
      <c r="A2225" s="9" t="inlineStr">
        <is>
          <t>PRO-00760</t>
        </is>
      </c>
      <c r="B2225" s="9" t="inlineStr">
        <is>
          <t>Phoenix Robinson</t>
        </is>
      </c>
      <c r="C2225" s="9" t="inlineStr">
        <is>
          <t>Director of Analytics</t>
        </is>
      </c>
      <c r="D2225" s="9" t="inlineStr">
        <is>
          <t>director</t>
        </is>
      </c>
      <c r="E2225" s="9" t="n">
        <v>1.25</v>
      </c>
      <c r="F2225" s="9" t="inlineStr">
        <is>
          <t>Nexlayer</t>
        </is>
      </c>
      <c r="G2225" s="9" t="b">
        <v>1</v>
      </c>
      <c r="H2225" s="9" t="b">
        <v>1</v>
      </c>
      <c r="I2225" s="9" t="b">
        <v>1</v>
      </c>
      <c r="J2225" s="10" t="n">
        <v>99988</v>
      </c>
      <c r="K2225" s="9" t="n">
        <v>4</v>
      </c>
      <c r="L2225" s="9" t="inlineStr">
        <is>
          <t>google</t>
        </is>
      </c>
      <c r="M2225" s="9" t="inlineStr">
        <is>
          <t>GGL-Brand-Syncflow-Exact</t>
        </is>
      </c>
      <c r="N2225" s="9" t="inlineStr">
        <is>
          <t>google</t>
        </is>
      </c>
      <c r="O2225" s="9" t="inlineStr">
        <is>
          <t>paid-search</t>
        </is>
      </c>
      <c r="P2225" s="9" t="inlineStr">
        <is>
          <t>ggl_brand_syncflow_exact</t>
        </is>
      </c>
      <c r="Q2225" s="9" t="inlineStr">
        <is>
          <t>text-ad_rlsa</t>
        </is>
      </c>
      <c r="R2225" s="9" t="inlineStr">
        <is>
          <t>data-pipeline-tools</t>
        </is>
      </c>
      <c r="S2225" s="11" t="n">
        <v>45723.51388888889</v>
      </c>
      <c r="T2225" s="9" t="inlineStr">
        <is>
          <t>trial_signup</t>
        </is>
      </c>
    </row>
    <row r="2226">
      <c r="A2226" s="6" t="inlineStr">
        <is>
          <t>PRO-00761</t>
        </is>
      </c>
      <c r="B2226" s="6" t="inlineStr">
        <is>
          <t>Indigo Martinez</t>
        </is>
      </c>
      <c r="C2226" s="6" t="inlineStr">
        <is>
          <t>BI Analyst</t>
        </is>
      </c>
      <c r="D2226" s="6" t="inlineStr">
        <is>
          <t>ic_analyst</t>
        </is>
      </c>
      <c r="E2226" s="6" t="n">
        <v>0.75</v>
      </c>
      <c r="F2226" s="6" t="inlineStr">
        <is>
          <t>Meridian Cloud</t>
        </is>
      </c>
      <c r="G2226" s="6" t="b">
        <v>1</v>
      </c>
      <c r="H2226" s="6" t="b">
        <v>0</v>
      </c>
      <c r="I2226" s="6" t="b">
        <v>0</v>
      </c>
      <c r="J2226" s="7" t="n">
        <v>0</v>
      </c>
      <c r="K2226" s="6" t="n">
        <v>1</v>
      </c>
      <c r="L2226" s="6" t="inlineStr">
        <is>
          <t>linkedin</t>
        </is>
      </c>
      <c r="M2226" s="6" t="inlineStr">
        <is>
          <t>LI-ENT-Awareness-DataIntegration</t>
        </is>
      </c>
      <c r="N2226" s="6" t="inlineStr">
        <is>
          <t>linkedin</t>
        </is>
      </c>
      <c r="O2226" s="6" t="inlineStr">
        <is>
          <t>paid-social</t>
        </is>
      </c>
      <c r="P2226" s="6" t="inlineStr">
        <is>
          <t>li_ent_awareness_dataintegration</t>
        </is>
      </c>
      <c r="Q2226" s="6" t="inlineStr">
        <is>
          <t>single-image_thought-leadership_cta-learn-more</t>
        </is>
      </c>
      <c r="R2226" s="6" t="inlineStr">
        <is>
          <t>li-abm-strategic-accounts</t>
        </is>
      </c>
      <c r="S2226" s="8" t="n">
        <v>45863.45694444444</v>
      </c>
      <c r="T2226" s="6" t="inlineStr">
        <is>
          <t>trial_signup</t>
        </is>
      </c>
    </row>
    <row r="2227">
      <c r="A2227" s="9" t="inlineStr">
        <is>
          <t>PRO-00761</t>
        </is>
      </c>
      <c r="B2227" s="9" t="inlineStr">
        <is>
          <t>Indigo Martinez</t>
        </is>
      </c>
      <c r="C2227" s="9" t="inlineStr">
        <is>
          <t>BI Analyst</t>
        </is>
      </c>
      <c r="D2227" s="9" t="inlineStr">
        <is>
          <t>ic_analyst</t>
        </is>
      </c>
      <c r="E2227" s="9" t="n">
        <v>0.75</v>
      </c>
      <c r="F2227" s="9" t="inlineStr">
        <is>
          <t>Meridian Cloud</t>
        </is>
      </c>
      <c r="G2227" s="9" t="b">
        <v>1</v>
      </c>
      <c r="H2227" s="9" t="b">
        <v>0</v>
      </c>
      <c r="I2227" s="9" t="b">
        <v>0</v>
      </c>
      <c r="J2227" s="10" t="n">
        <v>0</v>
      </c>
      <c r="K2227" s="9" t="n">
        <v>2</v>
      </c>
      <c r="L2227" s="9" t="inlineStr">
        <is>
          <t>linkedin</t>
        </is>
      </c>
      <c r="M2227" s="9" t="inlineStr">
        <is>
          <t>LI-ENT-Awareness-DataIntegration</t>
        </is>
      </c>
      <c r="N2227" s="9" t="inlineStr">
        <is>
          <t>linkedin</t>
        </is>
      </c>
      <c r="O2227" s="9" t="inlineStr">
        <is>
          <t>paid-social</t>
        </is>
      </c>
      <c r="P2227" s="9" t="inlineStr">
        <is>
          <t>li_ent_awareness_dataintegration</t>
        </is>
      </c>
      <c r="Q2227" s="9" t="inlineStr">
        <is>
          <t>single-image_pain-point_cta-demo</t>
        </is>
      </c>
      <c r="R2227" s="9" t="inlineStr">
        <is>
          <t>li-ent-data-engineers</t>
        </is>
      </c>
      <c r="S2227" s="11" t="n">
        <v>45876.71875</v>
      </c>
      <c r="T2227" s="9" t="inlineStr">
        <is>
          <t>newsletter_signup</t>
        </is>
      </c>
    </row>
    <row r="2228">
      <c r="A2228" s="6" t="inlineStr">
        <is>
          <t>PRO-00762</t>
        </is>
      </c>
      <c r="B2228" s="6" t="inlineStr">
        <is>
          <t>Noel Lee</t>
        </is>
      </c>
      <c r="C2228" s="6" t="inlineStr">
        <is>
          <t>VP of Data Engineering</t>
        </is>
      </c>
      <c r="D2228" s="6" t="inlineStr">
        <is>
          <t>c_suite_vp</t>
        </is>
      </c>
      <c r="E2228" s="6" t="n">
        <v>1.5</v>
      </c>
      <c r="F2228" s="6" t="inlineStr">
        <is>
          <t>Gridlane</t>
        </is>
      </c>
      <c r="G2228" s="6" t="b">
        <v>1</v>
      </c>
      <c r="H2228" s="6" t="b">
        <v>1</v>
      </c>
      <c r="I2228" s="6" t="b">
        <v>0</v>
      </c>
      <c r="J2228" s="7" t="n">
        <v>126858</v>
      </c>
      <c r="K2228" s="6" t="n">
        <v>1</v>
      </c>
      <c r="L2228" s="6" t="inlineStr">
        <is>
          <t>linkedin</t>
        </is>
      </c>
      <c r="M2228" s="6" t="inlineStr">
        <is>
          <t>LI-MOFU-Trial-AnalyticsTeams</t>
        </is>
      </c>
      <c r="N2228" s="6" t="inlineStr">
        <is>
          <t>linkedin</t>
        </is>
      </c>
      <c r="O2228" s="6" t="inlineStr">
        <is>
          <t>paid-social</t>
        </is>
      </c>
      <c r="P2228" s="6" t="inlineStr">
        <is>
          <t>li_mofu_trial_analyticsteams</t>
        </is>
      </c>
      <c r="Q2228" s="6" t="inlineStr">
        <is>
          <t>single-image_product-feature_cta-demo</t>
        </is>
      </c>
      <c r="R2228" s="6" t="inlineStr">
        <is>
          <t>li-mid-analytics-directors</t>
        </is>
      </c>
      <c r="S2228" s="8" t="n">
        <v>45784.40347222222</v>
      </c>
      <c r="T2228" s="6" t="inlineStr">
        <is>
          <t>newsletter_signup</t>
        </is>
      </c>
    </row>
    <row r="2229">
      <c r="A2229" s="9" t="inlineStr">
        <is>
          <t>PRO-00762</t>
        </is>
      </c>
      <c r="B2229" s="9" t="inlineStr">
        <is>
          <t>Noel Lee</t>
        </is>
      </c>
      <c r="C2229" s="9" t="inlineStr">
        <is>
          <t>VP of Data Engineering</t>
        </is>
      </c>
      <c r="D2229" s="9" t="inlineStr">
        <is>
          <t>c_suite_vp</t>
        </is>
      </c>
      <c r="E2229" s="9" t="n">
        <v>1.5</v>
      </c>
      <c r="F2229" s="9" t="inlineStr">
        <is>
          <t>Gridlane</t>
        </is>
      </c>
      <c r="G2229" s="9" t="b">
        <v>1</v>
      </c>
      <c r="H2229" s="9" t="b">
        <v>1</v>
      </c>
      <c r="I2229" s="9" t="b">
        <v>0</v>
      </c>
      <c r="J2229" s="10" t="n">
        <v>126858</v>
      </c>
      <c r="K2229" s="9" t="n">
        <v>2</v>
      </c>
      <c r="L2229" s="9" t="inlineStr">
        <is>
          <t>google</t>
        </is>
      </c>
      <c r="M2229" s="9" t="inlineStr">
        <is>
          <t>GGL-Brand-Syncflow-Exact</t>
        </is>
      </c>
      <c r="N2229" s="9" t="inlineStr">
        <is>
          <t>google</t>
        </is>
      </c>
      <c r="O2229" s="9" t="inlineStr">
        <is>
          <t>paid-search</t>
        </is>
      </c>
      <c r="P2229" s="9" t="inlineStr">
        <is>
          <t>ggl_brand_syncflow_exact</t>
        </is>
      </c>
      <c r="Q2229" s="9" t="inlineStr">
        <is>
          <t>text-ad_search</t>
        </is>
      </c>
      <c r="R2229" s="9" t="inlineStr">
        <is>
          <t>data-integration-platform</t>
        </is>
      </c>
      <c r="S2229" s="11" t="n">
        <v>45800.43194444444</v>
      </c>
      <c r="T2229" s="9" t="inlineStr">
        <is>
          <t>gated_content_download</t>
        </is>
      </c>
    </row>
    <row r="2230">
      <c r="A2230" s="6" t="inlineStr">
        <is>
          <t>PRO-00762</t>
        </is>
      </c>
      <c r="B2230" s="6" t="inlineStr">
        <is>
          <t>Noel Lee</t>
        </is>
      </c>
      <c r="C2230" s="6" t="inlineStr">
        <is>
          <t>VP of Data Engineering</t>
        </is>
      </c>
      <c r="D2230" s="6" t="inlineStr">
        <is>
          <t>c_suite_vp</t>
        </is>
      </c>
      <c r="E2230" s="6" t="n">
        <v>1.5</v>
      </c>
      <c r="F2230" s="6" t="inlineStr">
        <is>
          <t>Gridlane</t>
        </is>
      </c>
      <c r="G2230" s="6" t="b">
        <v>1</v>
      </c>
      <c r="H2230" s="6" t="b">
        <v>1</v>
      </c>
      <c r="I2230" s="6" t="b">
        <v>0</v>
      </c>
      <c r="J2230" s="7" t="n">
        <v>126858</v>
      </c>
      <c r="K2230" s="6" t="n">
        <v>3</v>
      </c>
      <c r="L2230" s="6" t="inlineStr">
        <is>
          <t>linkedin</t>
        </is>
      </c>
      <c r="M2230" s="6" t="inlineStr">
        <is>
          <t>LI-Retarget-SiteVisitors-30d</t>
        </is>
      </c>
      <c r="N2230" s="6" t="inlineStr">
        <is>
          <t>linkedin</t>
        </is>
      </c>
      <c r="O2230" s="6" t="inlineStr">
        <is>
          <t>paid-social</t>
        </is>
      </c>
      <c r="P2230" s="6" t="inlineStr">
        <is>
          <t>li_retarget_sitevisitors_30d</t>
        </is>
      </c>
      <c r="Q2230" s="6" t="inlineStr">
        <is>
          <t>single-image_product-feature_cta-trial</t>
        </is>
      </c>
      <c r="R2230" s="6" t="inlineStr">
        <is>
          <t>li-lookalike-closed-won</t>
        </is>
      </c>
      <c r="S2230" s="8" t="n">
        <v>45813.70972222222</v>
      </c>
      <c r="T2230" s="6" t="inlineStr">
        <is>
          <t>gated_content_download</t>
        </is>
      </c>
    </row>
    <row r="2231">
      <c r="A2231" s="9" t="inlineStr">
        <is>
          <t>PRO-00763</t>
        </is>
      </c>
      <c r="B2231" s="9" t="inlineStr">
        <is>
          <t>Reese Chen</t>
        </is>
      </c>
      <c r="C2231" s="9" t="inlineStr">
        <is>
          <t>Data Analyst</t>
        </is>
      </c>
      <c r="D2231" s="9" t="inlineStr">
        <is>
          <t>ic_analyst</t>
        </is>
      </c>
      <c r="E2231" s="9" t="n">
        <v>0.75</v>
      </c>
      <c r="F2231" s="9" t="inlineStr">
        <is>
          <t>Cloudnetic</t>
        </is>
      </c>
      <c r="G2231" s="9" t="b">
        <v>0</v>
      </c>
      <c r="H2231" s="9" t="b">
        <v>0</v>
      </c>
      <c r="I2231" s="9" t="b">
        <v>0</v>
      </c>
      <c r="J2231" s="10" t="n">
        <v>0</v>
      </c>
      <c r="K2231" s="9" t="n">
        <v>1</v>
      </c>
      <c r="L2231" s="9" t="inlineStr">
        <is>
          <t>linkedin</t>
        </is>
      </c>
      <c r="M2231" s="9" t="inlineStr">
        <is>
          <t>LI-ENT-Awareness-DataPipeline</t>
        </is>
      </c>
      <c r="N2231" s="9" t="inlineStr">
        <is>
          <t>linkedin</t>
        </is>
      </c>
      <c r="O2231" s="9" t="inlineStr">
        <is>
          <t>paid-social</t>
        </is>
      </c>
      <c r="P2231" s="9" t="inlineStr">
        <is>
          <t>li_ent_awareness_datapipeline</t>
        </is>
      </c>
      <c r="Q2231" s="9" t="inlineStr">
        <is>
          <t>single-image_product-feature_cta-demo</t>
        </is>
      </c>
      <c r="R2231" s="9" t="inlineStr">
        <is>
          <t>li-ent-data-engineers</t>
        </is>
      </c>
      <c r="S2231" s="11" t="n">
        <v>45700.61875</v>
      </c>
      <c r="T2231" s="9" t="inlineStr">
        <is>
          <t>gated_content_download</t>
        </is>
      </c>
    </row>
    <row r="2232">
      <c r="A2232" s="6" t="inlineStr">
        <is>
          <t>PRO-00763</t>
        </is>
      </c>
      <c r="B2232" s="6" t="inlineStr">
        <is>
          <t>Reese Chen</t>
        </is>
      </c>
      <c r="C2232" s="6" t="inlineStr">
        <is>
          <t>Data Analyst</t>
        </is>
      </c>
      <c r="D2232" s="6" t="inlineStr">
        <is>
          <t>ic_analyst</t>
        </is>
      </c>
      <c r="E2232" s="6" t="n">
        <v>0.75</v>
      </c>
      <c r="F2232" s="6" t="inlineStr">
        <is>
          <t>Cloudnetic</t>
        </is>
      </c>
      <c r="G2232" s="6" t="b">
        <v>0</v>
      </c>
      <c r="H2232" s="6" t="b">
        <v>0</v>
      </c>
      <c r="I2232" s="6" t="b">
        <v>0</v>
      </c>
      <c r="J2232" s="7" t="n">
        <v>0</v>
      </c>
      <c r="K2232" s="6" t="n">
        <v>2</v>
      </c>
      <c r="L2232" s="6" t="inlineStr">
        <is>
          <t>google</t>
        </is>
      </c>
      <c r="M2232" s="6" t="inlineStr">
        <is>
          <t>GGL-NonBrand-DataPipeline</t>
        </is>
      </c>
      <c r="N2232" s="6" t="inlineStr">
        <is>
          <t>google</t>
        </is>
      </c>
      <c r="O2232" s="6" t="inlineStr">
        <is>
          <t>paid-search</t>
        </is>
      </c>
      <c r="P2232" s="6" t="inlineStr">
        <is>
          <t>ggl_nonbrand_datapipeline</t>
        </is>
      </c>
      <c r="Q2232" s="6" t="inlineStr">
        <is>
          <t>text-ad_competitor</t>
        </is>
      </c>
      <c r="R2232" s="6" t="inlineStr">
        <is>
          <t>data-pipeline-tools</t>
        </is>
      </c>
      <c r="S2232" s="8" t="n">
        <v>45708.73888888889</v>
      </c>
      <c r="T2232" s="6" t="inlineStr">
        <is>
          <t>gated_content_download</t>
        </is>
      </c>
    </row>
    <row r="2233">
      <c r="A2233" s="9" t="inlineStr">
        <is>
          <t>PRO-00764</t>
        </is>
      </c>
      <c r="B2233" s="9" t="inlineStr">
        <is>
          <t>Elliot Allen</t>
        </is>
      </c>
      <c r="C2233" s="9" t="inlineStr">
        <is>
          <t>BI Manager</t>
        </is>
      </c>
      <c r="D2233" s="9" t="inlineStr">
        <is>
          <t>manager</t>
        </is>
      </c>
      <c r="E2233" s="9" t="n">
        <v>1</v>
      </c>
      <c r="F2233" s="9" t="inlineStr">
        <is>
          <t>Queryspan</t>
        </is>
      </c>
      <c r="G2233" s="9" t="b">
        <v>0</v>
      </c>
      <c r="H2233" s="9" t="b">
        <v>0</v>
      </c>
      <c r="I2233" s="9" t="b">
        <v>0</v>
      </c>
      <c r="J2233" s="10" t="n">
        <v>0</v>
      </c>
      <c r="K2233" s="9" t="n">
        <v>1</v>
      </c>
      <c r="L2233" s="9" t="inlineStr">
        <is>
          <t>linkedin</t>
        </is>
      </c>
      <c r="M2233" s="9" t="inlineStr">
        <is>
          <t>LI-Retarget-SiteVisitors-30d</t>
        </is>
      </c>
      <c r="N2233" s="9" t="inlineStr">
        <is>
          <t>linkedin</t>
        </is>
      </c>
      <c r="O2233" s="9" t="inlineStr">
        <is>
          <t>paid-social</t>
        </is>
      </c>
      <c r="P2233" s="9" t="inlineStr">
        <is>
          <t>li_retarget_sitevisitors_30d</t>
        </is>
      </c>
      <c r="Q2233" s="9" t="inlineStr">
        <is>
          <t>single-image_pain-point_cta-demo</t>
        </is>
      </c>
      <c r="R2233" s="9" t="inlineStr">
        <is>
          <t>li-mid-analytics-directors</t>
        </is>
      </c>
      <c r="S2233" s="11" t="n">
        <v>45849.37638888889</v>
      </c>
      <c r="T2233" s="9" t="inlineStr">
        <is>
          <t>newsletter_signup</t>
        </is>
      </c>
    </row>
    <row r="2234">
      <c r="A2234" s="6" t="inlineStr">
        <is>
          <t>PRO-00764</t>
        </is>
      </c>
      <c r="B2234" s="6" t="inlineStr">
        <is>
          <t>Elliot Allen</t>
        </is>
      </c>
      <c r="C2234" s="6" t="inlineStr">
        <is>
          <t>BI Manager</t>
        </is>
      </c>
      <c r="D2234" s="6" t="inlineStr">
        <is>
          <t>manager</t>
        </is>
      </c>
      <c r="E2234" s="6" t="n">
        <v>1</v>
      </c>
      <c r="F2234" s="6" t="inlineStr">
        <is>
          <t>Queryspan</t>
        </is>
      </c>
      <c r="G2234" s="6" t="b">
        <v>0</v>
      </c>
      <c r="H2234" s="6" t="b">
        <v>0</v>
      </c>
      <c r="I2234" s="6" t="b">
        <v>0</v>
      </c>
      <c r="J2234" s="7" t="n">
        <v>0</v>
      </c>
      <c r="K2234" s="6" t="n">
        <v>2</v>
      </c>
      <c r="L2234" s="6" t="inlineStr">
        <is>
          <t>linkedin</t>
        </is>
      </c>
      <c r="M2234" s="6" t="inlineStr">
        <is>
          <t>LI-MOFU-Trial-AnalyticsTeams</t>
        </is>
      </c>
      <c r="N2234" s="6" t="inlineStr">
        <is>
          <t>linkedin</t>
        </is>
      </c>
      <c r="O2234" s="6" t="inlineStr">
        <is>
          <t>paid-social</t>
        </is>
      </c>
      <c r="P2234" s="6" t="inlineStr">
        <is>
          <t>li_mofu_trial_analyticsteams</t>
        </is>
      </c>
      <c r="Q2234" s="6" t="inlineStr">
        <is>
          <t>single-image_social-proof_cta-learn-more</t>
        </is>
      </c>
      <c r="R2234" s="6" t="inlineStr">
        <is>
          <t>li-lookalike-closed-won</t>
        </is>
      </c>
      <c r="S2234" s="8" t="n">
        <v>45859.34444444445</v>
      </c>
      <c r="T2234" s="6" t="inlineStr">
        <is>
          <t>gated_content_download</t>
        </is>
      </c>
    </row>
    <row r="2235">
      <c r="A2235" s="9" t="inlineStr">
        <is>
          <t>PRO-00765</t>
        </is>
      </c>
      <c r="B2235" s="9" t="inlineStr">
        <is>
          <t>Drew Thompson</t>
        </is>
      </c>
      <c r="C2235" s="9" t="inlineStr">
        <is>
          <t>Data Platform Manager</t>
        </is>
      </c>
      <c r="D2235" s="9" t="inlineStr">
        <is>
          <t>manager</t>
        </is>
      </c>
      <c r="E2235" s="9" t="n">
        <v>1</v>
      </c>
      <c r="F2235" s="9" t="inlineStr">
        <is>
          <t>Stackbridge</t>
        </is>
      </c>
      <c r="G2235" s="9" t="b">
        <v>1</v>
      </c>
      <c r="H2235" s="9" t="b">
        <v>0</v>
      </c>
      <c r="I2235" s="9" t="b">
        <v>0</v>
      </c>
      <c r="J2235" s="10" t="n">
        <v>0</v>
      </c>
      <c r="K2235" s="9" t="n">
        <v>1</v>
      </c>
      <c r="L2235" s="9" t="inlineStr">
        <is>
          <t>linkedin</t>
        </is>
      </c>
      <c r="M2235" s="9" t="inlineStr">
        <is>
          <t>LI-ENT-Awareness-DataIntegration</t>
        </is>
      </c>
      <c r="N2235" s="9" t="inlineStr">
        <is>
          <t>linkedin</t>
        </is>
      </c>
      <c r="O2235" s="9" t="inlineStr">
        <is>
          <t>paid-social</t>
        </is>
      </c>
      <c r="P2235" s="9" t="inlineStr">
        <is>
          <t>li_ent_awareness_dataintegration</t>
        </is>
      </c>
      <c r="Q2235" s="9" t="inlineStr">
        <is>
          <t>single-image_pain-point_cta-demo</t>
        </is>
      </c>
      <c r="R2235" s="9" t="inlineStr">
        <is>
          <t>li-abm-strategic-accounts</t>
        </is>
      </c>
      <c r="S2235" s="11" t="n">
        <v>45954.48402777778</v>
      </c>
      <c r="T2235" s="9" t="inlineStr">
        <is>
          <t>gated_content_download</t>
        </is>
      </c>
    </row>
    <row r="2236">
      <c r="A2236" s="6" t="inlineStr">
        <is>
          <t>PRO-00765</t>
        </is>
      </c>
      <c r="B2236" s="6" t="inlineStr">
        <is>
          <t>Drew Thompson</t>
        </is>
      </c>
      <c r="C2236" s="6" t="inlineStr">
        <is>
          <t>Data Platform Manager</t>
        </is>
      </c>
      <c r="D2236" s="6" t="inlineStr">
        <is>
          <t>manager</t>
        </is>
      </c>
      <c r="E2236" s="6" t="n">
        <v>1</v>
      </c>
      <c r="F2236" s="6" t="inlineStr">
        <is>
          <t>Stackbridge</t>
        </is>
      </c>
      <c r="G2236" s="6" t="b">
        <v>1</v>
      </c>
      <c r="H2236" s="6" t="b">
        <v>0</v>
      </c>
      <c r="I2236" s="6" t="b">
        <v>0</v>
      </c>
      <c r="J2236" s="7" t="n">
        <v>0</v>
      </c>
      <c r="K2236" s="6" t="n">
        <v>2</v>
      </c>
      <c r="L2236" s="6" t="inlineStr">
        <is>
          <t>google</t>
        </is>
      </c>
      <c r="M2236" s="6" t="inlineStr">
        <is>
          <t>GGL-NonBrand-DataPipeline</t>
        </is>
      </c>
      <c r="N2236" s="6" t="inlineStr">
        <is>
          <t>google</t>
        </is>
      </c>
      <c r="O2236" s="6" t="inlineStr">
        <is>
          <t>paid-search</t>
        </is>
      </c>
      <c r="P2236" s="6" t="inlineStr">
        <is>
          <t>ggl_nonbrand_datapipeline</t>
        </is>
      </c>
      <c r="Q2236" s="6" t="inlineStr">
        <is>
          <t>text-ad_competitor</t>
        </is>
      </c>
      <c r="R2236" s="6" t="inlineStr">
        <is>
          <t>streamlink-vs-syncflow</t>
        </is>
      </c>
      <c r="S2236" s="8" t="n">
        <v>45973.35138888889</v>
      </c>
      <c r="T2236" s="6" t="inlineStr">
        <is>
          <t>trial_signup</t>
        </is>
      </c>
    </row>
    <row r="2237">
      <c r="A2237" s="9" t="inlineStr">
        <is>
          <t>PRO-00766</t>
        </is>
      </c>
      <c r="B2237" s="9" t="inlineStr">
        <is>
          <t>Emery Allen</t>
        </is>
      </c>
      <c r="C2237" s="9" t="inlineStr">
        <is>
          <t>Analytics Manager</t>
        </is>
      </c>
      <c r="D2237" s="9" t="inlineStr">
        <is>
          <t>manager</t>
        </is>
      </c>
      <c r="E2237" s="9" t="n">
        <v>1</v>
      </c>
      <c r="F2237" s="9" t="inlineStr">
        <is>
          <t>Syncflow</t>
        </is>
      </c>
      <c r="G2237" s="9" t="b">
        <v>1</v>
      </c>
      <c r="H2237" s="9" t="b">
        <v>0</v>
      </c>
      <c r="I2237" s="9" t="b">
        <v>0</v>
      </c>
      <c r="J2237" s="10" t="n">
        <v>0</v>
      </c>
      <c r="K2237" s="9" t="n">
        <v>1</v>
      </c>
      <c r="L2237" s="9" t="inlineStr">
        <is>
          <t>linkedin</t>
        </is>
      </c>
      <c r="M2237" s="9" t="inlineStr">
        <is>
          <t>LI-MOFU-Demo-DataEngineers</t>
        </is>
      </c>
      <c r="N2237" s="9" t="inlineStr">
        <is>
          <t>linkedin</t>
        </is>
      </c>
      <c r="O2237" s="9" t="inlineStr">
        <is>
          <t>paid-social</t>
        </is>
      </c>
      <c r="P2237" s="9" t="inlineStr">
        <is>
          <t>li_mofu_demo_dataengineers</t>
        </is>
      </c>
      <c r="Q2237" s="9" t="inlineStr">
        <is>
          <t>single-image_thought-leadership_cta-learn-more</t>
        </is>
      </c>
      <c r="R2237" s="9" t="inlineStr">
        <is>
          <t>li-retarget-site-visitors-30d</t>
        </is>
      </c>
      <c r="S2237" s="11" t="n">
        <v>45800.73055555556</v>
      </c>
      <c r="T2237" s="9" t="inlineStr">
        <is>
          <t>gated_content_download</t>
        </is>
      </c>
    </row>
    <row r="2238">
      <c r="A2238" s="6" t="inlineStr">
        <is>
          <t>PRO-00766</t>
        </is>
      </c>
      <c r="B2238" s="6" t="inlineStr">
        <is>
          <t>Emery Allen</t>
        </is>
      </c>
      <c r="C2238" s="6" t="inlineStr">
        <is>
          <t>Analytics Manager</t>
        </is>
      </c>
      <c r="D2238" s="6" t="inlineStr">
        <is>
          <t>manager</t>
        </is>
      </c>
      <c r="E2238" s="6" t="n">
        <v>1</v>
      </c>
      <c r="F2238" s="6" t="inlineStr">
        <is>
          <t>Syncflow</t>
        </is>
      </c>
      <c r="G2238" s="6" t="b">
        <v>1</v>
      </c>
      <c r="H2238" s="6" t="b">
        <v>0</v>
      </c>
      <c r="I2238" s="6" t="b">
        <v>0</v>
      </c>
      <c r="J2238" s="7" t="n">
        <v>0</v>
      </c>
      <c r="K2238" s="6" t="n">
        <v>2</v>
      </c>
      <c r="L2238" s="6" t="inlineStr">
        <is>
          <t>programmatic</t>
        </is>
      </c>
      <c r="M2238" s="6" t="inlineStr">
        <is>
          <t>DSP-Retarget-HighIntent-14d</t>
        </is>
      </c>
      <c r="N2238" s="6" t="inlineStr">
        <is>
          <t>stackadapt</t>
        </is>
      </c>
      <c r="O2238" s="6" t="inlineStr">
        <is>
          <t>display</t>
        </is>
      </c>
      <c r="P2238" s="6" t="inlineStr">
        <is>
          <t>dsp_retarget_highintent_14d</t>
        </is>
      </c>
      <c r="Q2238" s="6" t="inlineStr">
        <is>
          <t>display-banner_awareness</t>
        </is>
      </c>
      <c r="R2238" s="6" t="inlineStr">
        <is>
          <t>lookalike-data-engineers</t>
        </is>
      </c>
      <c r="S2238" s="8" t="n">
        <v>45818.49513888889</v>
      </c>
      <c r="T2238" s="6" t="inlineStr">
        <is>
          <t>trial_signup</t>
        </is>
      </c>
    </row>
    <row r="2239">
      <c r="A2239" s="9" t="inlineStr">
        <is>
          <t>PRO-00766</t>
        </is>
      </c>
      <c r="B2239" s="9" t="inlineStr">
        <is>
          <t>Emery Allen</t>
        </is>
      </c>
      <c r="C2239" s="9" t="inlineStr">
        <is>
          <t>Analytics Manager</t>
        </is>
      </c>
      <c r="D2239" s="9" t="inlineStr">
        <is>
          <t>manager</t>
        </is>
      </c>
      <c r="E2239" s="9" t="n">
        <v>1</v>
      </c>
      <c r="F2239" s="9" t="inlineStr">
        <is>
          <t>Syncflow</t>
        </is>
      </c>
      <c r="G2239" s="9" t="b">
        <v>1</v>
      </c>
      <c r="H2239" s="9" t="b">
        <v>0</v>
      </c>
      <c r="I2239" s="9" t="b">
        <v>0</v>
      </c>
      <c r="J2239" s="10" t="n">
        <v>0</v>
      </c>
      <c r="K2239" s="9" t="n">
        <v>3</v>
      </c>
      <c r="L2239" s="9" t="inlineStr">
        <is>
          <t>linkedin</t>
        </is>
      </c>
      <c r="M2239" s="9" t="inlineStr">
        <is>
          <t>LI-Retarget-SiteVisitors-30d</t>
        </is>
      </c>
      <c r="N2239" s="9" t="inlineStr">
        <is>
          <t>linkedin</t>
        </is>
      </c>
      <c r="O2239" s="9" t="inlineStr">
        <is>
          <t>paid-social</t>
        </is>
      </c>
      <c r="P2239" s="9" t="inlineStr">
        <is>
          <t>li_retarget_sitevisitors_30d</t>
        </is>
      </c>
      <c r="Q2239" s="9" t="inlineStr">
        <is>
          <t>single-image_pain-point_cta-demo</t>
        </is>
      </c>
      <c r="R2239" s="9" t="inlineStr">
        <is>
          <t>li-lookalike-closed-won</t>
        </is>
      </c>
      <c r="S2239" s="11" t="n">
        <v>45827.62986111111</v>
      </c>
      <c r="T2239" s="9" t="inlineStr">
        <is>
          <t>trial_signup</t>
        </is>
      </c>
    </row>
    <row r="2240">
      <c r="A2240" s="6" t="inlineStr">
        <is>
          <t>PRO-00767</t>
        </is>
      </c>
      <c r="B2240" s="6" t="inlineStr">
        <is>
          <t>Taylor Lewis</t>
        </is>
      </c>
      <c r="C2240" s="6" t="inlineStr">
        <is>
          <t>Data Analyst</t>
        </is>
      </c>
      <c r="D2240" s="6" t="inlineStr">
        <is>
          <t>ic_analyst</t>
        </is>
      </c>
      <c r="E2240" s="6" t="n">
        <v>0.75</v>
      </c>
      <c r="F2240" s="6" t="inlineStr">
        <is>
          <t>Nexlayer</t>
        </is>
      </c>
      <c r="G2240" s="6" t="b">
        <v>1</v>
      </c>
      <c r="H2240" s="6" t="b">
        <v>0</v>
      </c>
      <c r="I2240" s="6" t="b">
        <v>0</v>
      </c>
      <c r="J2240" s="7" t="n">
        <v>0</v>
      </c>
      <c r="K2240" s="6" t="n">
        <v>1</v>
      </c>
      <c r="L2240" s="6" t="inlineStr">
        <is>
          <t>google</t>
        </is>
      </c>
      <c r="M2240" s="6" t="inlineStr">
        <is>
          <t>GGL-Competitor-Streamlink-Alt</t>
        </is>
      </c>
      <c r="N2240" s="6" t="inlineStr">
        <is>
          <t>google</t>
        </is>
      </c>
      <c r="O2240" s="6" t="inlineStr">
        <is>
          <t>paid-search</t>
        </is>
      </c>
      <c r="P2240" s="6" t="inlineStr">
        <is>
          <t>ggl_competitor_streamlink_alt</t>
        </is>
      </c>
      <c r="Q2240" s="6" t="inlineStr">
        <is>
          <t>text-ad_competitor</t>
        </is>
      </c>
      <c r="R2240" s="6" t="inlineStr">
        <is>
          <t>pipeform-alternative</t>
        </is>
      </c>
      <c r="S2240" s="8" t="n">
        <v>45677.47152777778</v>
      </c>
      <c r="T2240" s="6" t="inlineStr">
        <is>
          <t>demo_request</t>
        </is>
      </c>
    </row>
    <row r="2241">
      <c r="A2241" s="9" t="inlineStr">
        <is>
          <t>PRO-00767</t>
        </is>
      </c>
      <c r="B2241" s="9" t="inlineStr">
        <is>
          <t>Taylor Lewis</t>
        </is>
      </c>
      <c r="C2241" s="9" t="inlineStr">
        <is>
          <t>Data Analyst</t>
        </is>
      </c>
      <c r="D2241" s="9" t="inlineStr">
        <is>
          <t>ic_analyst</t>
        </is>
      </c>
      <c r="E2241" s="9" t="n">
        <v>0.75</v>
      </c>
      <c r="F2241" s="9" t="inlineStr">
        <is>
          <t>Nexlayer</t>
        </is>
      </c>
      <c r="G2241" s="9" t="b">
        <v>1</v>
      </c>
      <c r="H2241" s="9" t="b">
        <v>0</v>
      </c>
      <c r="I2241" s="9" t="b">
        <v>0</v>
      </c>
      <c r="J2241" s="10" t="n">
        <v>0</v>
      </c>
      <c r="K2241" s="9" t="n">
        <v>2</v>
      </c>
      <c r="L2241" s="9" t="inlineStr">
        <is>
          <t>google</t>
        </is>
      </c>
      <c r="M2241" s="9" t="inlineStr">
        <is>
          <t>GGL-Competitor-Pipeform-Alt</t>
        </is>
      </c>
      <c r="N2241" s="9" t="inlineStr">
        <is>
          <t>google</t>
        </is>
      </c>
      <c r="O2241" s="9" t="inlineStr">
        <is>
          <t>paid-search</t>
        </is>
      </c>
      <c r="P2241" s="9" t="inlineStr">
        <is>
          <t>ggl_competitor_pipeform_alt</t>
        </is>
      </c>
      <c r="Q2241" s="9" t="inlineStr">
        <is>
          <t>text-ad_competitor</t>
        </is>
      </c>
      <c r="R2241" s="9" t="inlineStr">
        <is>
          <t>streamlink-vs-syncflow</t>
        </is>
      </c>
      <c r="S2241" s="11" t="n">
        <v>45692.63402777778</v>
      </c>
      <c r="T2241" s="9" t="inlineStr">
        <is>
          <t>gated_content_download</t>
        </is>
      </c>
    </row>
    <row r="2242">
      <c r="A2242" s="6" t="inlineStr">
        <is>
          <t>PRO-00767</t>
        </is>
      </c>
      <c r="B2242" s="6" t="inlineStr">
        <is>
          <t>Taylor Lewis</t>
        </is>
      </c>
      <c r="C2242" s="6" t="inlineStr">
        <is>
          <t>Data Analyst</t>
        </is>
      </c>
      <c r="D2242" s="6" t="inlineStr">
        <is>
          <t>ic_analyst</t>
        </is>
      </c>
      <c r="E2242" s="6" t="n">
        <v>0.75</v>
      </c>
      <c r="F2242" s="6" t="inlineStr">
        <is>
          <t>Nexlayer</t>
        </is>
      </c>
      <c r="G2242" s="6" t="b">
        <v>1</v>
      </c>
      <c r="H2242" s="6" t="b">
        <v>0</v>
      </c>
      <c r="I2242" s="6" t="b">
        <v>0</v>
      </c>
      <c r="J2242" s="7" t="n">
        <v>0</v>
      </c>
      <c r="K2242" s="6" t="n">
        <v>3</v>
      </c>
      <c r="L2242" s="6" t="inlineStr">
        <is>
          <t>g2</t>
        </is>
      </c>
      <c r="M2242" s="6" t="inlineStr">
        <is>
          <t>G2-Badge-LP-Integration</t>
        </is>
      </c>
      <c r="N2242" s="6" t="inlineStr">
        <is>
          <t>g2</t>
        </is>
      </c>
      <c r="O2242" s="6" t="inlineStr">
        <is>
          <t>review-site</t>
        </is>
      </c>
      <c r="P2242" s="6" t="inlineStr">
        <is>
          <t>g2_badge_lp_integration</t>
        </is>
      </c>
      <c r="Q2242" s="6" t="inlineStr">
        <is>
          <t>badge-display_integration</t>
        </is>
      </c>
      <c r="R2242" s="6" t="inlineStr">
        <is>
          <t>data-integration-review</t>
        </is>
      </c>
      <c r="S2242" s="8" t="n">
        <v>45707.49027777778</v>
      </c>
      <c r="T2242" s="6" t="inlineStr">
        <is>
          <t>gated_content_download</t>
        </is>
      </c>
    </row>
    <row r="2243">
      <c r="A2243" s="9" t="inlineStr">
        <is>
          <t>PRO-00767</t>
        </is>
      </c>
      <c r="B2243" s="9" t="inlineStr">
        <is>
          <t>Taylor Lewis</t>
        </is>
      </c>
      <c r="C2243" s="9" t="inlineStr">
        <is>
          <t>Data Analyst</t>
        </is>
      </c>
      <c r="D2243" s="9" t="inlineStr">
        <is>
          <t>ic_analyst</t>
        </is>
      </c>
      <c r="E2243" s="9" t="n">
        <v>0.75</v>
      </c>
      <c r="F2243" s="9" t="inlineStr">
        <is>
          <t>Nexlayer</t>
        </is>
      </c>
      <c r="G2243" s="9" t="b">
        <v>1</v>
      </c>
      <c r="H2243" s="9" t="b">
        <v>0</v>
      </c>
      <c r="I2243" s="9" t="b">
        <v>0</v>
      </c>
      <c r="J2243" s="10" t="n">
        <v>0</v>
      </c>
      <c r="K2243" s="9" t="n">
        <v>4</v>
      </c>
      <c r="L2243" s="9" t="inlineStr">
        <is>
          <t>google</t>
        </is>
      </c>
      <c r="M2243" s="9" t="inlineStr">
        <is>
          <t>GGL-Brand-Syncflow-Exact</t>
        </is>
      </c>
      <c r="N2243" s="9" t="inlineStr">
        <is>
          <t>google</t>
        </is>
      </c>
      <c r="O2243" s="9" t="inlineStr">
        <is>
          <t>paid-search</t>
        </is>
      </c>
      <c r="P2243" s="9" t="inlineStr">
        <is>
          <t>ggl_brand_syncflow_exact</t>
        </is>
      </c>
      <c r="Q2243" s="9" t="inlineStr">
        <is>
          <t>text-ad_competitor</t>
        </is>
      </c>
      <c r="R2243" s="9" t="inlineStr">
        <is>
          <t>etl-software</t>
        </is>
      </c>
      <c r="S2243" s="11" t="n">
        <v>45727.50416666667</v>
      </c>
      <c r="T2243" s="9" t="inlineStr">
        <is>
          <t>newsletter_signup</t>
        </is>
      </c>
    </row>
    <row r="2244">
      <c r="A2244" s="6" t="inlineStr">
        <is>
          <t>PRO-00768</t>
        </is>
      </c>
      <c r="B2244" s="6" t="inlineStr">
        <is>
          <t>Avery Jackson</t>
        </is>
      </c>
      <c r="C2244" s="6" t="inlineStr">
        <is>
          <t>Data Platform Manager</t>
        </is>
      </c>
      <c r="D2244" s="6" t="inlineStr">
        <is>
          <t>manager</t>
        </is>
      </c>
      <c r="E2244" s="6" t="n">
        <v>1</v>
      </c>
      <c r="F2244" s="6" t="inlineStr">
        <is>
          <t>Onyx Intelligence</t>
        </is>
      </c>
      <c r="G2244" s="6" t="b">
        <v>1</v>
      </c>
      <c r="H2244" s="6" t="b">
        <v>1</v>
      </c>
      <c r="I2244" s="6" t="b">
        <v>0</v>
      </c>
      <c r="J2244" s="7" t="n">
        <v>66483</v>
      </c>
      <c r="K2244" s="6" t="n">
        <v>1</v>
      </c>
      <c r="L2244" s="6" t="inlineStr">
        <is>
          <t>linkedin</t>
        </is>
      </c>
      <c r="M2244" s="6" t="inlineStr">
        <is>
          <t>LI-MOFU-Demo-DataEngineers</t>
        </is>
      </c>
      <c r="N2244" s="6" t="inlineStr">
        <is>
          <t>linkedin</t>
        </is>
      </c>
      <c r="O2244" s="6" t="inlineStr">
        <is>
          <t>paid-social</t>
        </is>
      </c>
      <c r="P2244" s="6" t="inlineStr">
        <is>
          <t>li_mofu_demo_dataengineers</t>
        </is>
      </c>
      <c r="Q2244" s="6" t="inlineStr">
        <is>
          <t>single-image_thought-leadership_cta-download</t>
        </is>
      </c>
      <c r="R2244" s="6" t="inlineStr">
        <is>
          <t>li-mid-analytics-directors</t>
        </is>
      </c>
      <c r="S2244" s="8" t="n">
        <v>45754.67222222222</v>
      </c>
      <c r="T2244" s="6" t="inlineStr">
        <is>
          <t>demo_request</t>
        </is>
      </c>
    </row>
    <row r="2245">
      <c r="A2245" s="9" t="inlineStr">
        <is>
          <t>PRO-00768</t>
        </is>
      </c>
      <c r="B2245" s="9" t="inlineStr">
        <is>
          <t>Avery Jackson</t>
        </is>
      </c>
      <c r="C2245" s="9" t="inlineStr">
        <is>
          <t>Data Platform Manager</t>
        </is>
      </c>
      <c r="D2245" s="9" t="inlineStr">
        <is>
          <t>manager</t>
        </is>
      </c>
      <c r="E2245" s="9" t="n">
        <v>1</v>
      </c>
      <c r="F2245" s="9" t="inlineStr">
        <is>
          <t>Onyx Intelligence</t>
        </is>
      </c>
      <c r="G2245" s="9" t="b">
        <v>1</v>
      </c>
      <c r="H2245" s="9" t="b">
        <v>1</v>
      </c>
      <c r="I2245" s="9" t="b">
        <v>0</v>
      </c>
      <c r="J2245" s="10" t="n">
        <v>66483</v>
      </c>
      <c r="K2245" s="9" t="n">
        <v>2</v>
      </c>
      <c r="L2245" s="9" t="inlineStr">
        <is>
          <t>g2</t>
        </is>
      </c>
      <c r="M2245" s="9" t="inlineStr">
        <is>
          <t>G2-GridReport-ETL-Gated</t>
        </is>
      </c>
      <c r="N2245" s="9" t="inlineStr">
        <is>
          <t>g2</t>
        </is>
      </c>
      <c r="O2245" s="9" t="inlineStr">
        <is>
          <t>review-site</t>
        </is>
      </c>
      <c r="P2245" s="9" t="inlineStr">
        <is>
          <t>g2_gridreport_etl_gated</t>
        </is>
      </c>
      <c r="Q2245" s="9" t="inlineStr">
        <is>
          <t>gated-report_etl</t>
        </is>
      </c>
      <c r="R2245" s="9" t="inlineStr">
        <is>
          <t>etl-tools-comparison</t>
        </is>
      </c>
      <c r="S2245" s="11" t="n">
        <v>45775.50277777778</v>
      </c>
      <c r="T2245" s="9" t="inlineStr">
        <is>
          <t>newsletter_signup</t>
        </is>
      </c>
    </row>
    <row r="2246">
      <c r="A2246" s="6" t="inlineStr">
        <is>
          <t>PRO-00768</t>
        </is>
      </c>
      <c r="B2246" s="6" t="inlineStr">
        <is>
          <t>Avery Jackson</t>
        </is>
      </c>
      <c r="C2246" s="6" t="inlineStr">
        <is>
          <t>Data Platform Manager</t>
        </is>
      </c>
      <c r="D2246" s="6" t="inlineStr">
        <is>
          <t>manager</t>
        </is>
      </c>
      <c r="E2246" s="6" t="n">
        <v>1</v>
      </c>
      <c r="F2246" s="6" t="inlineStr">
        <is>
          <t>Onyx Intelligence</t>
        </is>
      </c>
      <c r="G2246" s="6" t="b">
        <v>1</v>
      </c>
      <c r="H2246" s="6" t="b">
        <v>1</v>
      </c>
      <c r="I2246" s="6" t="b">
        <v>0</v>
      </c>
      <c r="J2246" s="7" t="n">
        <v>66483</v>
      </c>
      <c r="K2246" s="6" t="n">
        <v>3</v>
      </c>
      <c r="L2246" s="6" t="inlineStr">
        <is>
          <t>linkedin</t>
        </is>
      </c>
      <c r="M2246" s="6" t="inlineStr">
        <is>
          <t>LI-Retarget-SiteVisitors-30d</t>
        </is>
      </c>
      <c r="N2246" s="6" t="inlineStr">
        <is>
          <t>linkedin</t>
        </is>
      </c>
      <c r="O2246" s="6" t="inlineStr">
        <is>
          <t>paid-social</t>
        </is>
      </c>
      <c r="P2246" s="6" t="inlineStr">
        <is>
          <t>li_retarget_sitevisitors_30d</t>
        </is>
      </c>
      <c r="Q2246" s="6" t="inlineStr">
        <is>
          <t>single-image_thought-leadership_cta-download</t>
        </is>
      </c>
      <c r="R2246" s="6" t="inlineStr">
        <is>
          <t>li-retarget-site-visitors-30d</t>
        </is>
      </c>
      <c r="S2246" s="8" t="n">
        <v>45793.56111111111</v>
      </c>
      <c r="T2246" s="6" t="inlineStr">
        <is>
          <t>gated_content_download</t>
        </is>
      </c>
    </row>
    <row r="2247">
      <c r="A2247" s="9" t="inlineStr">
        <is>
          <t>PRO-00768</t>
        </is>
      </c>
      <c r="B2247" s="9" t="inlineStr">
        <is>
          <t>Avery Jackson</t>
        </is>
      </c>
      <c r="C2247" s="9" t="inlineStr">
        <is>
          <t>Data Platform Manager</t>
        </is>
      </c>
      <c r="D2247" s="9" t="inlineStr">
        <is>
          <t>manager</t>
        </is>
      </c>
      <c r="E2247" s="9" t="n">
        <v>1</v>
      </c>
      <c r="F2247" s="9" t="inlineStr">
        <is>
          <t>Onyx Intelligence</t>
        </is>
      </c>
      <c r="G2247" s="9" t="b">
        <v>1</v>
      </c>
      <c r="H2247" s="9" t="b">
        <v>1</v>
      </c>
      <c r="I2247" s="9" t="b">
        <v>0</v>
      </c>
      <c r="J2247" s="10" t="n">
        <v>66483</v>
      </c>
      <c r="K2247" s="9" t="n">
        <v>4</v>
      </c>
      <c r="L2247" s="9" t="inlineStr">
        <is>
          <t>g2</t>
        </is>
      </c>
      <c r="M2247" s="9" t="inlineStr">
        <is>
          <t>G2-Retarget-CategoryBuyers</t>
        </is>
      </c>
      <c r="N2247" s="9" t="inlineStr">
        <is>
          <t>g2</t>
        </is>
      </c>
      <c r="O2247" s="9" t="inlineStr">
        <is>
          <t>review-site</t>
        </is>
      </c>
      <c r="P2247" s="9" t="inlineStr">
        <is>
          <t>g2_retarget_categorybuyers</t>
        </is>
      </c>
      <c r="Q2247" s="9" t="inlineStr">
        <is>
          <t>badge-display_integration</t>
        </is>
      </c>
      <c r="R2247" s="9" t="inlineStr">
        <is>
          <t>etl-tools-comparison</t>
        </is>
      </c>
      <c r="S2247" s="11" t="n">
        <v>45800.65555555555</v>
      </c>
      <c r="T2247" s="9" t="inlineStr">
        <is>
          <t>newsletter_signup</t>
        </is>
      </c>
    </row>
    <row r="2248">
      <c r="A2248" s="6" t="inlineStr">
        <is>
          <t>PRO-00769</t>
        </is>
      </c>
      <c r="B2248" s="6" t="inlineStr">
        <is>
          <t>Parker White</t>
        </is>
      </c>
      <c r="C2248" s="6" t="inlineStr">
        <is>
          <t>Chief Analytics Officer</t>
        </is>
      </c>
      <c r="D2248" s="6" t="inlineStr">
        <is>
          <t>c_suite_vp</t>
        </is>
      </c>
      <c r="E2248" s="6" t="n">
        <v>1.5</v>
      </c>
      <c r="F2248" s="6" t="inlineStr">
        <is>
          <t>Tangent Labs</t>
        </is>
      </c>
      <c r="G2248" s="6" t="b">
        <v>1</v>
      </c>
      <c r="H2248" s="6" t="b">
        <v>0</v>
      </c>
      <c r="I2248" s="6" t="b">
        <v>0</v>
      </c>
      <c r="J2248" s="7" t="n">
        <v>0</v>
      </c>
      <c r="K2248" s="6" t="n">
        <v>1</v>
      </c>
      <c r="L2248" s="6" t="inlineStr">
        <is>
          <t>google</t>
        </is>
      </c>
      <c r="M2248" s="6" t="inlineStr">
        <is>
          <t>GGL-NonBrand-ETL-Tools</t>
        </is>
      </c>
      <c r="N2248" s="6" t="inlineStr">
        <is>
          <t>google</t>
        </is>
      </c>
      <c r="O2248" s="6" t="inlineStr">
        <is>
          <t>paid-search</t>
        </is>
      </c>
      <c r="P2248" s="6" t="inlineStr">
        <is>
          <t>ggl_nonbrand_etl_tools</t>
        </is>
      </c>
      <c r="Q2248" s="6" t="inlineStr">
        <is>
          <t>text-ad_rlsa</t>
        </is>
      </c>
      <c r="R2248" s="6" t="inlineStr">
        <is>
          <t>pipeform-alternative</t>
        </is>
      </c>
      <c r="S2248" s="8" t="n">
        <v>45817.40277777778</v>
      </c>
      <c r="T2248" s="6" t="inlineStr">
        <is>
          <t>demo_request</t>
        </is>
      </c>
    </row>
    <row r="2249">
      <c r="A2249" s="9" t="inlineStr">
        <is>
          <t>PRO-00769</t>
        </is>
      </c>
      <c r="B2249" s="9" t="inlineStr">
        <is>
          <t>Parker White</t>
        </is>
      </c>
      <c r="C2249" s="9" t="inlineStr">
        <is>
          <t>Chief Analytics Officer</t>
        </is>
      </c>
      <c r="D2249" s="9" t="inlineStr">
        <is>
          <t>c_suite_vp</t>
        </is>
      </c>
      <c r="E2249" s="9" t="n">
        <v>1.5</v>
      </c>
      <c r="F2249" s="9" t="inlineStr">
        <is>
          <t>Tangent Labs</t>
        </is>
      </c>
      <c r="G2249" s="9" t="b">
        <v>1</v>
      </c>
      <c r="H2249" s="9" t="b">
        <v>0</v>
      </c>
      <c r="I2249" s="9" t="b">
        <v>0</v>
      </c>
      <c r="J2249" s="10" t="n">
        <v>0</v>
      </c>
      <c r="K2249" s="9" t="n">
        <v>2</v>
      </c>
      <c r="L2249" s="9" t="inlineStr">
        <is>
          <t>g2</t>
        </is>
      </c>
      <c r="M2249" s="9" t="inlineStr">
        <is>
          <t>G2-Badge-LP-Integration</t>
        </is>
      </c>
      <c r="N2249" s="9" t="inlineStr">
        <is>
          <t>g2</t>
        </is>
      </c>
      <c r="O2249" s="9" t="inlineStr">
        <is>
          <t>review-site</t>
        </is>
      </c>
      <c r="P2249" s="9" t="inlineStr">
        <is>
          <t>g2_badge_lp_integration</t>
        </is>
      </c>
      <c r="Q2249" s="9" t="inlineStr">
        <is>
          <t>gated-report_etl</t>
        </is>
      </c>
      <c r="R2249" s="9" t="inlineStr">
        <is>
          <t>pipeline-software-evaluation</t>
        </is>
      </c>
      <c r="S2249" s="11" t="n">
        <v>45824.74027777778</v>
      </c>
      <c r="T2249" s="9" t="inlineStr">
        <is>
          <t>gated_content_download</t>
        </is>
      </c>
    </row>
    <row r="2250">
      <c r="A2250" s="6" t="inlineStr">
        <is>
          <t>PRO-00769</t>
        </is>
      </c>
      <c r="B2250" s="6" t="inlineStr">
        <is>
          <t>Parker White</t>
        </is>
      </c>
      <c r="C2250" s="6" t="inlineStr">
        <is>
          <t>Chief Analytics Officer</t>
        </is>
      </c>
      <c r="D2250" s="6" t="inlineStr">
        <is>
          <t>c_suite_vp</t>
        </is>
      </c>
      <c r="E2250" s="6" t="n">
        <v>1.5</v>
      </c>
      <c r="F2250" s="6" t="inlineStr">
        <is>
          <t>Tangent Labs</t>
        </is>
      </c>
      <c r="G2250" s="6" t="b">
        <v>1</v>
      </c>
      <c r="H2250" s="6" t="b">
        <v>0</v>
      </c>
      <c r="I2250" s="6" t="b">
        <v>0</v>
      </c>
      <c r="J2250" s="7" t="n">
        <v>0</v>
      </c>
      <c r="K2250" s="6" t="n">
        <v>3</v>
      </c>
      <c r="L2250" s="6" t="inlineStr">
        <is>
          <t>g2</t>
        </is>
      </c>
      <c r="M2250" s="6" t="inlineStr">
        <is>
          <t>G2-GridReport-ETL-Gated</t>
        </is>
      </c>
      <c r="N2250" s="6" t="inlineStr">
        <is>
          <t>g2</t>
        </is>
      </c>
      <c r="O2250" s="6" t="inlineStr">
        <is>
          <t>review-site</t>
        </is>
      </c>
      <c r="P2250" s="6" t="inlineStr">
        <is>
          <t>g2_gridreport_etl_gated</t>
        </is>
      </c>
      <c r="Q2250" s="6" t="inlineStr">
        <is>
          <t>badge-display_integration</t>
        </is>
      </c>
      <c r="R2250" s="6" t="inlineStr">
        <is>
          <t>etl-tools-comparison</t>
        </is>
      </c>
      <c r="S2250" s="8" t="n">
        <v>45835.72638888889</v>
      </c>
      <c r="T2250" s="6" t="inlineStr">
        <is>
          <t>demo_request</t>
        </is>
      </c>
    </row>
    <row r="2251">
      <c r="A2251" s="9" t="inlineStr">
        <is>
          <t>PRO-00770</t>
        </is>
      </c>
      <c r="B2251" s="9" t="inlineStr">
        <is>
          <t>Hayden Rodriguez</t>
        </is>
      </c>
      <c r="C2251" s="9" t="inlineStr">
        <is>
          <t>Director of Business Intelligence</t>
        </is>
      </c>
      <c r="D2251" s="9" t="inlineStr">
        <is>
          <t>director</t>
        </is>
      </c>
      <c r="E2251" s="9" t="n">
        <v>1.25</v>
      </c>
      <c r="F2251" s="9" t="inlineStr">
        <is>
          <t>Conduitly</t>
        </is>
      </c>
      <c r="G2251" s="9" t="b">
        <v>1</v>
      </c>
      <c r="H2251" s="9" t="b">
        <v>1</v>
      </c>
      <c r="I2251" s="9" t="b">
        <v>0</v>
      </c>
      <c r="J2251" s="10" t="n">
        <v>132830</v>
      </c>
      <c r="K2251" s="9" t="n">
        <v>1</v>
      </c>
      <c r="L2251" s="9" t="inlineStr">
        <is>
          <t>linkedin</t>
        </is>
      </c>
      <c r="M2251" s="9" t="inlineStr">
        <is>
          <t>LI-Retarget-SiteVisitors-30d</t>
        </is>
      </c>
      <c r="N2251" s="9" t="inlineStr">
        <is>
          <t>linkedin</t>
        </is>
      </c>
      <c r="O2251" s="9" t="inlineStr">
        <is>
          <t>paid-social</t>
        </is>
      </c>
      <c r="P2251" s="9" t="inlineStr">
        <is>
          <t>li_retarget_sitevisitors_30d</t>
        </is>
      </c>
      <c r="Q2251" s="9" t="inlineStr">
        <is>
          <t>single-image_pain-point_cta-demo</t>
        </is>
      </c>
      <c r="R2251" s="9" t="inlineStr">
        <is>
          <t>li-ent-data-engineers</t>
        </is>
      </c>
      <c r="S2251" s="11" t="n">
        <v>45768.43472222222</v>
      </c>
      <c r="T2251" s="9" t="inlineStr">
        <is>
          <t>gated_content_download</t>
        </is>
      </c>
    </row>
    <row r="2252">
      <c r="A2252" s="6" t="inlineStr">
        <is>
          <t>PRO-00770</t>
        </is>
      </c>
      <c r="B2252" s="6" t="inlineStr">
        <is>
          <t>Hayden Rodriguez</t>
        </is>
      </c>
      <c r="C2252" s="6" t="inlineStr">
        <is>
          <t>Director of Business Intelligence</t>
        </is>
      </c>
      <c r="D2252" s="6" t="inlineStr">
        <is>
          <t>director</t>
        </is>
      </c>
      <c r="E2252" s="6" t="n">
        <v>1.25</v>
      </c>
      <c r="F2252" s="6" t="inlineStr">
        <is>
          <t>Conduitly</t>
        </is>
      </c>
      <c r="G2252" s="6" t="b">
        <v>1</v>
      </c>
      <c r="H2252" s="6" t="b">
        <v>1</v>
      </c>
      <c r="I2252" s="6" t="b">
        <v>0</v>
      </c>
      <c r="J2252" s="7" t="n">
        <v>132830</v>
      </c>
      <c r="K2252" s="6" t="n">
        <v>2</v>
      </c>
      <c r="L2252" s="6" t="inlineStr">
        <is>
          <t>linkedin</t>
        </is>
      </c>
      <c r="M2252" s="6" t="inlineStr">
        <is>
          <t>LI-MOFU-Trial-AnalyticsTeams</t>
        </is>
      </c>
      <c r="N2252" s="6" t="inlineStr">
        <is>
          <t>linkedin</t>
        </is>
      </c>
      <c r="O2252" s="6" t="inlineStr">
        <is>
          <t>paid-social</t>
        </is>
      </c>
      <c r="P2252" s="6" t="inlineStr">
        <is>
          <t>li_mofu_trial_analyticsteams</t>
        </is>
      </c>
      <c r="Q2252" s="6" t="inlineStr">
        <is>
          <t>single-image_social-proof_cta-learn-more</t>
        </is>
      </c>
      <c r="R2252" s="6" t="inlineStr">
        <is>
          <t>li-ent-data-engineers</t>
        </is>
      </c>
      <c r="S2252" s="8" t="n">
        <v>45782.68541666667</v>
      </c>
      <c r="T2252" s="6" t="inlineStr">
        <is>
          <t>newsletter_signup</t>
        </is>
      </c>
    </row>
    <row r="2253">
      <c r="A2253" s="9" t="inlineStr">
        <is>
          <t>PRO-00770</t>
        </is>
      </c>
      <c r="B2253" s="9" t="inlineStr">
        <is>
          <t>Hayden Rodriguez</t>
        </is>
      </c>
      <c r="C2253" s="9" t="inlineStr">
        <is>
          <t>Director of Business Intelligence</t>
        </is>
      </c>
      <c r="D2253" s="9" t="inlineStr">
        <is>
          <t>director</t>
        </is>
      </c>
      <c r="E2253" s="9" t="n">
        <v>1.25</v>
      </c>
      <c r="F2253" s="9" t="inlineStr">
        <is>
          <t>Conduitly</t>
        </is>
      </c>
      <c r="G2253" s="9" t="b">
        <v>1</v>
      </c>
      <c r="H2253" s="9" t="b">
        <v>1</v>
      </c>
      <c r="I2253" s="9" t="b">
        <v>0</v>
      </c>
      <c r="J2253" s="10" t="n">
        <v>132830</v>
      </c>
      <c r="K2253" s="9" t="n">
        <v>3</v>
      </c>
      <c r="L2253" s="9" t="inlineStr">
        <is>
          <t>linkedin</t>
        </is>
      </c>
      <c r="M2253" s="9" t="inlineStr">
        <is>
          <t>LI-Retarget-SiteVisitors-30d</t>
        </is>
      </c>
      <c r="N2253" s="9" t="inlineStr">
        <is>
          <t>linkedin</t>
        </is>
      </c>
      <c r="O2253" s="9" t="inlineStr">
        <is>
          <t>paid-social</t>
        </is>
      </c>
      <c r="P2253" s="9" t="inlineStr">
        <is>
          <t>li_retarget_sitevisitors_30d</t>
        </is>
      </c>
      <c r="Q2253" s="9" t="inlineStr">
        <is>
          <t>single-image_pain-point_cta-demo</t>
        </is>
      </c>
      <c r="R2253" s="9" t="inlineStr">
        <is>
          <t>li-mid-analytics-directors</t>
        </is>
      </c>
      <c r="S2253" s="11" t="n">
        <v>45791.68402777778</v>
      </c>
      <c r="T2253" s="9" t="inlineStr">
        <is>
          <t>trial_signup</t>
        </is>
      </c>
    </row>
    <row r="2254">
      <c r="A2254" s="6" t="inlineStr">
        <is>
          <t>PRO-00770</t>
        </is>
      </c>
      <c r="B2254" s="6" t="inlineStr">
        <is>
          <t>Hayden Rodriguez</t>
        </is>
      </c>
      <c r="C2254" s="6" t="inlineStr">
        <is>
          <t>Director of Business Intelligence</t>
        </is>
      </c>
      <c r="D2254" s="6" t="inlineStr">
        <is>
          <t>director</t>
        </is>
      </c>
      <c r="E2254" s="6" t="n">
        <v>1.25</v>
      </c>
      <c r="F2254" s="6" t="inlineStr">
        <is>
          <t>Conduitly</t>
        </is>
      </c>
      <c r="G2254" s="6" t="b">
        <v>1</v>
      </c>
      <c r="H2254" s="6" t="b">
        <v>1</v>
      </c>
      <c r="I2254" s="6" t="b">
        <v>0</v>
      </c>
      <c r="J2254" s="7" t="n">
        <v>132830</v>
      </c>
      <c r="K2254" s="6" t="n">
        <v>4</v>
      </c>
      <c r="L2254" s="6" t="inlineStr">
        <is>
          <t>linkedin</t>
        </is>
      </c>
      <c r="M2254" s="6" t="inlineStr">
        <is>
          <t>LI-MOFU-Trial-AnalyticsTeams</t>
        </is>
      </c>
      <c r="N2254" s="6" t="inlineStr">
        <is>
          <t>linkedin</t>
        </is>
      </c>
      <c r="O2254" s="6" t="inlineStr">
        <is>
          <t>paid-social</t>
        </is>
      </c>
      <c r="P2254" s="6" t="inlineStr">
        <is>
          <t>li_mofu_trial_analyticsteams</t>
        </is>
      </c>
      <c r="Q2254" s="6" t="inlineStr">
        <is>
          <t>single-image_product-feature_cta-demo</t>
        </is>
      </c>
      <c r="R2254" s="6" t="inlineStr">
        <is>
          <t>li-mid-analytics-directors</t>
        </is>
      </c>
      <c r="S2254" s="8" t="n">
        <v>45798.72291666667</v>
      </c>
      <c r="T2254" s="6" t="inlineStr">
        <is>
          <t>gated_content_download</t>
        </is>
      </c>
    </row>
    <row r="2255">
      <c r="A2255" s="9" t="inlineStr">
        <is>
          <t>PRO-00771</t>
        </is>
      </c>
      <c r="B2255" s="9" t="inlineStr">
        <is>
          <t>Finley Chen</t>
        </is>
      </c>
      <c r="C2255" s="9" t="inlineStr">
        <is>
          <t>Director of Data</t>
        </is>
      </c>
      <c r="D2255" s="9" t="inlineStr">
        <is>
          <t>director</t>
        </is>
      </c>
      <c r="E2255" s="9" t="n">
        <v>1.25</v>
      </c>
      <c r="F2255" s="9" t="inlineStr">
        <is>
          <t>Syncflow</t>
        </is>
      </c>
      <c r="G2255" s="9" t="b">
        <v>1</v>
      </c>
      <c r="H2255" s="9" t="b">
        <v>0</v>
      </c>
      <c r="I2255" s="9" t="b">
        <v>0</v>
      </c>
      <c r="J2255" s="10" t="n">
        <v>0</v>
      </c>
      <c r="K2255" s="9" t="n">
        <v>1</v>
      </c>
      <c r="L2255" s="9" t="inlineStr">
        <is>
          <t>linkedin</t>
        </is>
      </c>
      <c r="M2255" s="9" t="inlineStr">
        <is>
          <t>LI-ENT-Awareness-DataIntegration</t>
        </is>
      </c>
      <c r="N2255" s="9" t="inlineStr">
        <is>
          <t>linkedin</t>
        </is>
      </c>
      <c r="O2255" s="9" t="inlineStr">
        <is>
          <t>paid-social</t>
        </is>
      </c>
      <c r="P2255" s="9" t="inlineStr">
        <is>
          <t>li_ent_awareness_dataintegration</t>
        </is>
      </c>
      <c r="Q2255" s="9" t="inlineStr">
        <is>
          <t>single-image_thought-leadership_cta-learn-more</t>
        </is>
      </c>
      <c r="R2255" s="9" t="inlineStr">
        <is>
          <t>li-abm-strategic-accounts</t>
        </is>
      </c>
      <c r="S2255" s="11" t="n">
        <v>45673.3375</v>
      </c>
      <c r="T2255" s="9" t="inlineStr">
        <is>
          <t>demo_request</t>
        </is>
      </c>
    </row>
    <row r="2256">
      <c r="A2256" s="6" t="inlineStr">
        <is>
          <t>PRO-00771</t>
        </is>
      </c>
      <c r="B2256" s="6" t="inlineStr">
        <is>
          <t>Finley Chen</t>
        </is>
      </c>
      <c r="C2256" s="6" t="inlineStr">
        <is>
          <t>Director of Data</t>
        </is>
      </c>
      <c r="D2256" s="6" t="inlineStr">
        <is>
          <t>director</t>
        </is>
      </c>
      <c r="E2256" s="6" t="n">
        <v>1.25</v>
      </c>
      <c r="F2256" s="6" t="inlineStr">
        <is>
          <t>Syncflow</t>
        </is>
      </c>
      <c r="G2256" s="6" t="b">
        <v>1</v>
      </c>
      <c r="H2256" s="6" t="b">
        <v>0</v>
      </c>
      <c r="I2256" s="6" t="b">
        <v>0</v>
      </c>
      <c r="J2256" s="7" t="n">
        <v>0</v>
      </c>
      <c r="K2256" s="6" t="n">
        <v>2</v>
      </c>
      <c r="L2256" s="6" t="inlineStr">
        <is>
          <t>g2</t>
        </is>
      </c>
      <c r="M2256" s="6" t="inlineStr">
        <is>
          <t>G2-GridReport-ETL-Gated</t>
        </is>
      </c>
      <c r="N2256" s="6" t="inlineStr">
        <is>
          <t>g2</t>
        </is>
      </c>
      <c r="O2256" s="6" t="inlineStr">
        <is>
          <t>review-site</t>
        </is>
      </c>
      <c r="P2256" s="6" t="inlineStr">
        <is>
          <t>g2_gridreport_etl_gated</t>
        </is>
      </c>
      <c r="Q2256" s="6" t="inlineStr">
        <is>
          <t>gated-report_etl</t>
        </is>
      </c>
      <c r="R2256" s="6" t="inlineStr">
        <is>
          <t>etl-tools-comparison</t>
        </is>
      </c>
      <c r="S2256" s="8" t="n">
        <v>45680.63402777778</v>
      </c>
      <c r="T2256" s="6" t="inlineStr">
        <is>
          <t>newsletter_signup</t>
        </is>
      </c>
    </row>
    <row r="2257">
      <c r="A2257" s="9" t="inlineStr">
        <is>
          <t>PRO-00771</t>
        </is>
      </c>
      <c r="B2257" s="9" t="inlineStr">
        <is>
          <t>Finley Chen</t>
        </is>
      </c>
      <c r="C2257" s="9" t="inlineStr">
        <is>
          <t>Director of Data</t>
        </is>
      </c>
      <c r="D2257" s="9" t="inlineStr">
        <is>
          <t>director</t>
        </is>
      </c>
      <c r="E2257" s="9" t="n">
        <v>1.25</v>
      </c>
      <c r="F2257" s="9" t="inlineStr">
        <is>
          <t>Syncflow</t>
        </is>
      </c>
      <c r="G2257" s="9" t="b">
        <v>1</v>
      </c>
      <c r="H2257" s="9" t="b">
        <v>0</v>
      </c>
      <c r="I2257" s="9" t="b">
        <v>0</v>
      </c>
      <c r="J2257" s="10" t="n">
        <v>0</v>
      </c>
      <c r="K2257" s="9" t="n">
        <v>3</v>
      </c>
      <c r="L2257" s="9" t="inlineStr">
        <is>
          <t>g2</t>
        </is>
      </c>
      <c r="M2257" s="9" t="inlineStr">
        <is>
          <t>G2-Retarget-CategoryBuyers</t>
        </is>
      </c>
      <c r="N2257" s="9" t="inlineStr">
        <is>
          <t>g2</t>
        </is>
      </c>
      <c r="O2257" s="9" t="inlineStr">
        <is>
          <t>review-site</t>
        </is>
      </c>
      <c r="P2257" s="9" t="inlineStr">
        <is>
          <t>g2_retarget_categorybuyers</t>
        </is>
      </c>
      <c r="Q2257" s="9" t="inlineStr">
        <is>
          <t>badge-display_integration</t>
        </is>
      </c>
      <c r="R2257" s="9" t="inlineStr">
        <is>
          <t>pipeline-software-evaluation</t>
        </is>
      </c>
      <c r="S2257" s="11" t="n">
        <v>45691.42013888889</v>
      </c>
      <c r="T2257" s="9" t="inlineStr">
        <is>
          <t>gated_content_download</t>
        </is>
      </c>
    </row>
    <row r="2258">
      <c r="A2258" s="6" t="inlineStr">
        <is>
          <t>PRO-00772</t>
        </is>
      </c>
      <c r="B2258" s="6" t="inlineStr">
        <is>
          <t>Spencer Kim</t>
        </is>
      </c>
      <c r="C2258" s="6" t="inlineStr">
        <is>
          <t>Analytics Manager</t>
        </is>
      </c>
      <c r="D2258" s="6" t="inlineStr">
        <is>
          <t>manager</t>
        </is>
      </c>
      <c r="E2258" s="6" t="n">
        <v>1</v>
      </c>
      <c r="F2258" s="6" t="inlineStr">
        <is>
          <t>Tangent Labs</t>
        </is>
      </c>
      <c r="G2258" s="6" t="b">
        <v>1</v>
      </c>
      <c r="H2258" s="6" t="b">
        <v>0</v>
      </c>
      <c r="I2258" s="6" t="b">
        <v>0</v>
      </c>
      <c r="J2258" s="7" t="n">
        <v>0</v>
      </c>
      <c r="K2258" s="6" t="n">
        <v>1</v>
      </c>
      <c r="L2258" s="6" t="inlineStr">
        <is>
          <t>google</t>
        </is>
      </c>
      <c r="M2258" s="6" t="inlineStr">
        <is>
          <t>GGL-RLSA-HighIntent-Visitors</t>
        </is>
      </c>
      <c r="N2258" s="6" t="inlineStr">
        <is>
          <t>google</t>
        </is>
      </c>
      <c r="O2258" s="6" t="inlineStr">
        <is>
          <t>paid-search</t>
        </is>
      </c>
      <c r="P2258" s="6" t="inlineStr">
        <is>
          <t>ggl_rlsa_highintent_visitors</t>
        </is>
      </c>
      <c r="Q2258" s="6" t="inlineStr">
        <is>
          <t>text-ad_rlsa</t>
        </is>
      </c>
      <c r="R2258" s="6" t="inlineStr">
        <is>
          <t>streamlink-vs-syncflow</t>
        </is>
      </c>
      <c r="S2258" s="8" t="n">
        <v>45670.51388888889</v>
      </c>
      <c r="T2258" s="6" t="inlineStr">
        <is>
          <t>gated_content_download</t>
        </is>
      </c>
    </row>
    <row r="2259">
      <c r="A2259" s="9" t="inlineStr">
        <is>
          <t>PRO-00772</t>
        </is>
      </c>
      <c r="B2259" s="9" t="inlineStr">
        <is>
          <t>Spencer Kim</t>
        </is>
      </c>
      <c r="C2259" s="9" t="inlineStr">
        <is>
          <t>Analytics Manager</t>
        </is>
      </c>
      <c r="D2259" s="9" t="inlineStr">
        <is>
          <t>manager</t>
        </is>
      </c>
      <c r="E2259" s="9" t="n">
        <v>1</v>
      </c>
      <c r="F2259" s="9" t="inlineStr">
        <is>
          <t>Tangent Labs</t>
        </is>
      </c>
      <c r="G2259" s="9" t="b">
        <v>1</v>
      </c>
      <c r="H2259" s="9" t="b">
        <v>0</v>
      </c>
      <c r="I2259" s="9" t="b">
        <v>0</v>
      </c>
      <c r="J2259" s="10" t="n">
        <v>0</v>
      </c>
      <c r="K2259" s="9" t="n">
        <v>2</v>
      </c>
      <c r="L2259" s="9" t="inlineStr">
        <is>
          <t>google</t>
        </is>
      </c>
      <c r="M2259" s="9" t="inlineStr">
        <is>
          <t>GGL-Competitor-Streamlink-Alt</t>
        </is>
      </c>
      <c r="N2259" s="9" t="inlineStr">
        <is>
          <t>google</t>
        </is>
      </c>
      <c r="O2259" s="9" t="inlineStr">
        <is>
          <t>paid-search</t>
        </is>
      </c>
      <c r="P2259" s="9" t="inlineStr">
        <is>
          <t>ggl_competitor_streamlink_alt</t>
        </is>
      </c>
      <c r="Q2259" s="9" t="inlineStr">
        <is>
          <t>text-ad_search</t>
        </is>
      </c>
      <c r="R2259" s="9" t="inlineStr">
        <is>
          <t>data-integration-platform</t>
        </is>
      </c>
      <c r="S2259" s="11" t="n">
        <v>45678.62986111111</v>
      </c>
      <c r="T2259" s="9" t="inlineStr">
        <is>
          <t>trial_signup</t>
        </is>
      </c>
    </row>
    <row r="2260">
      <c r="A2260" s="6" t="inlineStr">
        <is>
          <t>PRO-00773</t>
        </is>
      </c>
      <c r="B2260" s="6" t="inlineStr">
        <is>
          <t>Cameron Smith</t>
        </is>
      </c>
      <c r="C2260" s="6" t="inlineStr">
        <is>
          <t>VP of Analytics</t>
        </is>
      </c>
      <c r="D2260" s="6" t="inlineStr">
        <is>
          <t>c_suite_vp</t>
        </is>
      </c>
      <c r="E2260" s="6" t="n">
        <v>1.5</v>
      </c>
      <c r="F2260" s="6" t="inlineStr">
        <is>
          <t>Gridlane</t>
        </is>
      </c>
      <c r="G2260" s="6" t="b">
        <v>1</v>
      </c>
      <c r="H2260" s="6" t="b">
        <v>0</v>
      </c>
      <c r="I2260" s="6" t="b">
        <v>0</v>
      </c>
      <c r="J2260" s="7" t="n">
        <v>0</v>
      </c>
      <c r="K2260" s="6" t="n">
        <v>1</v>
      </c>
      <c r="L2260" s="6" t="inlineStr">
        <is>
          <t>google</t>
        </is>
      </c>
      <c r="M2260" s="6" t="inlineStr">
        <is>
          <t>GGL-NonBrand-ETL-Tools</t>
        </is>
      </c>
      <c r="N2260" s="6" t="inlineStr">
        <is>
          <t>google</t>
        </is>
      </c>
      <c r="O2260" s="6" t="inlineStr">
        <is>
          <t>paid-search</t>
        </is>
      </c>
      <c r="P2260" s="6" t="inlineStr">
        <is>
          <t>ggl_nonbrand_etl_tools</t>
        </is>
      </c>
      <c r="Q2260" s="6" t="inlineStr">
        <is>
          <t>text-ad_search</t>
        </is>
      </c>
      <c r="R2260" s="6" t="inlineStr">
        <is>
          <t>syncflow-alternative</t>
        </is>
      </c>
      <c r="S2260" s="8" t="n">
        <v>45812.5375</v>
      </c>
      <c r="T2260" s="6" t="inlineStr">
        <is>
          <t>gated_content_download</t>
        </is>
      </c>
    </row>
    <row r="2261">
      <c r="A2261" s="9" t="inlineStr">
        <is>
          <t>PRO-00773</t>
        </is>
      </c>
      <c r="B2261" s="9" t="inlineStr">
        <is>
          <t>Cameron Smith</t>
        </is>
      </c>
      <c r="C2261" s="9" t="inlineStr">
        <is>
          <t>VP of Analytics</t>
        </is>
      </c>
      <c r="D2261" s="9" t="inlineStr">
        <is>
          <t>c_suite_vp</t>
        </is>
      </c>
      <c r="E2261" s="9" t="n">
        <v>1.5</v>
      </c>
      <c r="F2261" s="9" t="inlineStr">
        <is>
          <t>Gridlane</t>
        </is>
      </c>
      <c r="G2261" s="9" t="b">
        <v>1</v>
      </c>
      <c r="H2261" s="9" t="b">
        <v>0</v>
      </c>
      <c r="I2261" s="9" t="b">
        <v>0</v>
      </c>
      <c r="J2261" s="10" t="n">
        <v>0</v>
      </c>
      <c r="K2261" s="9" t="n">
        <v>2</v>
      </c>
      <c r="L2261" s="9" t="inlineStr">
        <is>
          <t>linkedin</t>
        </is>
      </c>
      <c r="M2261" s="9" t="inlineStr">
        <is>
          <t>LI-ENT-Awareness-DataIntegration</t>
        </is>
      </c>
      <c r="N2261" s="9" t="inlineStr">
        <is>
          <t>linkedin</t>
        </is>
      </c>
      <c r="O2261" s="9" t="inlineStr">
        <is>
          <t>paid-social</t>
        </is>
      </c>
      <c r="P2261" s="9" t="inlineStr">
        <is>
          <t>li_ent_awareness_dataintegration</t>
        </is>
      </c>
      <c r="Q2261" s="9" t="inlineStr">
        <is>
          <t>single-image_social-proof_cta-learn-more</t>
        </is>
      </c>
      <c r="R2261" s="9" t="inlineStr">
        <is>
          <t>li-abm-strategic-accounts</t>
        </is>
      </c>
      <c r="S2261" s="11" t="n">
        <v>45831.58333333334</v>
      </c>
      <c r="T2261" s="9" t="inlineStr">
        <is>
          <t>gated_content_download</t>
        </is>
      </c>
    </row>
    <row r="2262">
      <c r="A2262" s="6" t="inlineStr">
        <is>
          <t>PRO-00773</t>
        </is>
      </c>
      <c r="B2262" s="6" t="inlineStr">
        <is>
          <t>Cameron Smith</t>
        </is>
      </c>
      <c r="C2262" s="6" t="inlineStr">
        <is>
          <t>VP of Analytics</t>
        </is>
      </c>
      <c r="D2262" s="6" t="inlineStr">
        <is>
          <t>c_suite_vp</t>
        </is>
      </c>
      <c r="E2262" s="6" t="n">
        <v>1.5</v>
      </c>
      <c r="F2262" s="6" t="inlineStr">
        <is>
          <t>Gridlane</t>
        </is>
      </c>
      <c r="G2262" s="6" t="b">
        <v>1</v>
      </c>
      <c r="H2262" s="6" t="b">
        <v>0</v>
      </c>
      <c r="I2262" s="6" t="b">
        <v>0</v>
      </c>
      <c r="J2262" s="7" t="n">
        <v>0</v>
      </c>
      <c r="K2262" s="6" t="n">
        <v>3</v>
      </c>
      <c r="L2262" s="6" t="inlineStr">
        <is>
          <t>google</t>
        </is>
      </c>
      <c r="M2262" s="6" t="inlineStr">
        <is>
          <t>GGL-Competitor-Streamlink-Alt</t>
        </is>
      </c>
      <c r="N2262" s="6" t="inlineStr">
        <is>
          <t>google</t>
        </is>
      </c>
      <c r="O2262" s="6" t="inlineStr">
        <is>
          <t>paid-search</t>
        </is>
      </c>
      <c r="P2262" s="6" t="inlineStr">
        <is>
          <t>ggl_competitor_streamlink_alt</t>
        </is>
      </c>
      <c r="Q2262" s="6" t="inlineStr">
        <is>
          <t>text-ad_rlsa</t>
        </is>
      </c>
      <c r="R2262" s="6" t="inlineStr">
        <is>
          <t>syncflow-alternative</t>
        </is>
      </c>
      <c r="S2262" s="8" t="n">
        <v>45839.44861111111</v>
      </c>
      <c r="T2262" s="6" t="inlineStr">
        <is>
          <t>trial_signup</t>
        </is>
      </c>
    </row>
    <row r="2263">
      <c r="A2263" s="9" t="inlineStr">
        <is>
          <t>PRO-00773</t>
        </is>
      </c>
      <c r="B2263" s="9" t="inlineStr">
        <is>
          <t>Cameron Smith</t>
        </is>
      </c>
      <c r="C2263" s="9" t="inlineStr">
        <is>
          <t>VP of Analytics</t>
        </is>
      </c>
      <c r="D2263" s="9" t="inlineStr">
        <is>
          <t>c_suite_vp</t>
        </is>
      </c>
      <c r="E2263" s="9" t="n">
        <v>1.5</v>
      </c>
      <c r="F2263" s="9" t="inlineStr">
        <is>
          <t>Gridlane</t>
        </is>
      </c>
      <c r="G2263" s="9" t="b">
        <v>1</v>
      </c>
      <c r="H2263" s="9" t="b">
        <v>0</v>
      </c>
      <c r="I2263" s="9" t="b">
        <v>0</v>
      </c>
      <c r="J2263" s="10" t="n">
        <v>0</v>
      </c>
      <c r="K2263" s="9" t="n">
        <v>4</v>
      </c>
      <c r="L2263" s="9" t="inlineStr">
        <is>
          <t>google</t>
        </is>
      </c>
      <c r="M2263" s="9" t="inlineStr">
        <is>
          <t>GGL-Brand-Syncflow-Exact</t>
        </is>
      </c>
      <c r="N2263" s="9" t="inlineStr">
        <is>
          <t>google</t>
        </is>
      </c>
      <c r="O2263" s="9" t="inlineStr">
        <is>
          <t>paid-search</t>
        </is>
      </c>
      <c r="P2263" s="9" t="inlineStr">
        <is>
          <t>ggl_brand_syncflow_exact</t>
        </is>
      </c>
      <c r="Q2263" s="9" t="inlineStr">
        <is>
          <t>text-ad_search</t>
        </is>
      </c>
      <c r="R2263" s="9" t="inlineStr">
        <is>
          <t>streamlink-vs-syncflow</t>
        </is>
      </c>
      <c r="S2263" s="11" t="n">
        <v>45853.66388888889</v>
      </c>
      <c r="T2263" s="9" t="inlineStr">
        <is>
          <t>gated_content_download</t>
        </is>
      </c>
    </row>
    <row r="2264">
      <c r="A2264" s="6" t="inlineStr">
        <is>
          <t>PRO-00774</t>
        </is>
      </c>
      <c r="B2264" s="6" t="inlineStr">
        <is>
          <t>Skyler Miller</t>
        </is>
      </c>
      <c r="C2264" s="6" t="inlineStr">
        <is>
          <t>Director of Analytics</t>
        </is>
      </c>
      <c r="D2264" s="6" t="inlineStr">
        <is>
          <t>director</t>
        </is>
      </c>
      <c r="E2264" s="6" t="n">
        <v>1.25</v>
      </c>
      <c r="F2264" s="6" t="inlineStr">
        <is>
          <t>Nexlayer</t>
        </is>
      </c>
      <c r="G2264" s="6" t="b">
        <v>1</v>
      </c>
      <c r="H2264" s="6" t="b">
        <v>0</v>
      </c>
      <c r="I2264" s="6" t="b">
        <v>0</v>
      </c>
      <c r="J2264" s="7" t="n">
        <v>0</v>
      </c>
      <c r="K2264" s="6" t="n">
        <v>1</v>
      </c>
      <c r="L2264" s="6" t="inlineStr">
        <is>
          <t>google</t>
        </is>
      </c>
      <c r="M2264" s="6" t="inlineStr">
        <is>
          <t>GGL-RLSA-HighIntent-Visitors</t>
        </is>
      </c>
      <c r="N2264" s="6" t="inlineStr">
        <is>
          <t>google</t>
        </is>
      </c>
      <c r="O2264" s="6" t="inlineStr">
        <is>
          <t>paid-search</t>
        </is>
      </c>
      <c r="P2264" s="6" t="inlineStr">
        <is>
          <t>ggl_rlsa_highintent_visitors</t>
        </is>
      </c>
      <c r="Q2264" s="6" t="inlineStr">
        <is>
          <t>text-ad_competitor</t>
        </is>
      </c>
      <c r="R2264" s="6" t="inlineStr">
        <is>
          <t>etl-software</t>
        </is>
      </c>
      <c r="S2264" s="8" t="n">
        <v>45698.65138888889</v>
      </c>
      <c r="T2264" s="6" t="inlineStr">
        <is>
          <t>demo_request</t>
        </is>
      </c>
    </row>
    <row r="2265">
      <c r="A2265" s="9" t="inlineStr">
        <is>
          <t>PRO-00774</t>
        </is>
      </c>
      <c r="B2265" s="9" t="inlineStr">
        <is>
          <t>Skyler Miller</t>
        </is>
      </c>
      <c r="C2265" s="9" t="inlineStr">
        <is>
          <t>Director of Analytics</t>
        </is>
      </c>
      <c r="D2265" s="9" t="inlineStr">
        <is>
          <t>director</t>
        </is>
      </c>
      <c r="E2265" s="9" t="n">
        <v>1.25</v>
      </c>
      <c r="F2265" s="9" t="inlineStr">
        <is>
          <t>Nexlayer</t>
        </is>
      </c>
      <c r="G2265" s="9" t="b">
        <v>1</v>
      </c>
      <c r="H2265" s="9" t="b">
        <v>0</v>
      </c>
      <c r="I2265" s="9" t="b">
        <v>0</v>
      </c>
      <c r="J2265" s="10" t="n">
        <v>0</v>
      </c>
      <c r="K2265" s="9" t="n">
        <v>2</v>
      </c>
      <c r="L2265" s="9" t="inlineStr">
        <is>
          <t>programmatic</t>
        </is>
      </c>
      <c r="M2265" s="9" t="inlineStr">
        <is>
          <t>DSP-Retarget-HighIntent-14d</t>
        </is>
      </c>
      <c r="N2265" s="9" t="inlineStr">
        <is>
          <t>stackadapt</t>
        </is>
      </c>
      <c r="O2265" s="9" t="inlineStr">
        <is>
          <t>display</t>
        </is>
      </c>
      <c r="P2265" s="9" t="inlineStr">
        <is>
          <t>dsp_retarget_highintent_14d</t>
        </is>
      </c>
      <c r="Q2265" s="9" t="inlineStr">
        <is>
          <t>display-banner_awareness</t>
        </is>
      </c>
      <c r="R2265" s="9" t="inlineStr">
        <is>
          <t>lookalike-data-engineers</t>
        </is>
      </c>
      <c r="S2265" s="11" t="n">
        <v>45715.42847222222</v>
      </c>
      <c r="T2265" s="9" t="inlineStr">
        <is>
          <t>gated_content_download</t>
        </is>
      </c>
    </row>
    <row r="2266">
      <c r="A2266" s="6" t="inlineStr">
        <is>
          <t>PRO-00774</t>
        </is>
      </c>
      <c r="B2266" s="6" t="inlineStr">
        <is>
          <t>Skyler Miller</t>
        </is>
      </c>
      <c r="C2266" s="6" t="inlineStr">
        <is>
          <t>Director of Analytics</t>
        </is>
      </c>
      <c r="D2266" s="6" t="inlineStr">
        <is>
          <t>director</t>
        </is>
      </c>
      <c r="E2266" s="6" t="n">
        <v>1.25</v>
      </c>
      <c r="F2266" s="6" t="inlineStr">
        <is>
          <t>Nexlayer</t>
        </is>
      </c>
      <c r="G2266" s="6" t="b">
        <v>1</v>
      </c>
      <c r="H2266" s="6" t="b">
        <v>0</v>
      </c>
      <c r="I2266" s="6" t="b">
        <v>0</v>
      </c>
      <c r="J2266" s="7" t="n">
        <v>0</v>
      </c>
      <c r="K2266" s="6" t="n">
        <v>3</v>
      </c>
      <c r="L2266" s="6" t="inlineStr">
        <is>
          <t>g2</t>
        </is>
      </c>
      <c r="M2266" s="6" t="inlineStr">
        <is>
          <t>G2-Retarget-CategoryBuyers</t>
        </is>
      </c>
      <c r="N2266" s="6" t="inlineStr">
        <is>
          <t>g2</t>
        </is>
      </c>
      <c r="O2266" s="6" t="inlineStr">
        <is>
          <t>review-site</t>
        </is>
      </c>
      <c r="P2266" s="6" t="inlineStr">
        <is>
          <t>g2_retarget_categorybuyers</t>
        </is>
      </c>
      <c r="Q2266" s="6" t="inlineStr">
        <is>
          <t>retarget-banner_category</t>
        </is>
      </c>
      <c r="R2266" s="6" t="inlineStr">
        <is>
          <t>etl-tools-comparison</t>
        </is>
      </c>
      <c r="S2266" s="8" t="n">
        <v>45728.33888888889</v>
      </c>
      <c r="T2266" s="6" t="inlineStr">
        <is>
          <t>gated_content_download</t>
        </is>
      </c>
    </row>
    <row r="2267">
      <c r="A2267" s="9" t="inlineStr">
        <is>
          <t>PRO-00775</t>
        </is>
      </c>
      <c r="B2267" s="9" t="inlineStr">
        <is>
          <t>Finley Allen</t>
        </is>
      </c>
      <c r="C2267" s="9" t="inlineStr">
        <is>
          <t>VP of Data</t>
        </is>
      </c>
      <c r="D2267" s="9" t="inlineStr">
        <is>
          <t>c_suite_vp</t>
        </is>
      </c>
      <c r="E2267" s="9" t="n">
        <v>1.5</v>
      </c>
      <c r="F2267" s="9" t="inlineStr">
        <is>
          <t>Onyx Intelligence</t>
        </is>
      </c>
      <c r="G2267" s="9" t="b">
        <v>1</v>
      </c>
      <c r="H2267" s="9" t="b">
        <v>0</v>
      </c>
      <c r="I2267" s="9" t="b">
        <v>0</v>
      </c>
      <c r="J2267" s="10" t="n">
        <v>0</v>
      </c>
      <c r="K2267" s="9" t="n">
        <v>1</v>
      </c>
      <c r="L2267" s="9" t="inlineStr">
        <is>
          <t>google</t>
        </is>
      </c>
      <c r="M2267" s="9" t="inlineStr">
        <is>
          <t>GGL-Competitor-Streamlink-Alt</t>
        </is>
      </c>
      <c r="N2267" s="9" t="inlineStr">
        <is>
          <t>google</t>
        </is>
      </c>
      <c r="O2267" s="9" t="inlineStr">
        <is>
          <t>paid-search</t>
        </is>
      </c>
      <c r="P2267" s="9" t="inlineStr">
        <is>
          <t>ggl_competitor_streamlink_alt</t>
        </is>
      </c>
      <c r="Q2267" s="9" t="inlineStr">
        <is>
          <t>text-ad_rlsa</t>
        </is>
      </c>
      <c r="R2267" s="9" t="inlineStr">
        <is>
          <t>syncflow-alternative</t>
        </is>
      </c>
      <c r="S2267" s="11" t="n">
        <v>45866.53194444445</v>
      </c>
      <c r="T2267" s="9" t="inlineStr">
        <is>
          <t>newsletter_signup</t>
        </is>
      </c>
    </row>
    <row r="2268">
      <c r="A2268" s="6" t="inlineStr">
        <is>
          <t>PRO-00775</t>
        </is>
      </c>
      <c r="B2268" s="6" t="inlineStr">
        <is>
          <t>Finley Allen</t>
        </is>
      </c>
      <c r="C2268" s="6" t="inlineStr">
        <is>
          <t>VP of Data</t>
        </is>
      </c>
      <c r="D2268" s="6" t="inlineStr">
        <is>
          <t>c_suite_vp</t>
        </is>
      </c>
      <c r="E2268" s="6" t="n">
        <v>1.5</v>
      </c>
      <c r="F2268" s="6" t="inlineStr">
        <is>
          <t>Onyx Intelligence</t>
        </is>
      </c>
      <c r="G2268" s="6" t="b">
        <v>1</v>
      </c>
      <c r="H2268" s="6" t="b">
        <v>0</v>
      </c>
      <c r="I2268" s="6" t="b">
        <v>0</v>
      </c>
      <c r="J2268" s="7" t="n">
        <v>0</v>
      </c>
      <c r="K2268" s="6" t="n">
        <v>2</v>
      </c>
      <c r="L2268" s="6" t="inlineStr">
        <is>
          <t>google</t>
        </is>
      </c>
      <c r="M2268" s="6" t="inlineStr">
        <is>
          <t>GGL-NonBrand-ETL-Tools</t>
        </is>
      </c>
      <c r="N2268" s="6" t="inlineStr">
        <is>
          <t>google</t>
        </is>
      </c>
      <c r="O2268" s="6" t="inlineStr">
        <is>
          <t>paid-search</t>
        </is>
      </c>
      <c r="P2268" s="6" t="inlineStr">
        <is>
          <t>ggl_nonbrand_etl_tools</t>
        </is>
      </c>
      <c r="Q2268" s="6" t="inlineStr">
        <is>
          <t>text-ad_rlsa</t>
        </is>
      </c>
      <c r="R2268" s="6" t="inlineStr">
        <is>
          <t>data-integration-platform</t>
        </is>
      </c>
      <c r="S2268" s="8" t="n">
        <v>45880.69652777778</v>
      </c>
      <c r="T2268" s="6" t="inlineStr">
        <is>
          <t>demo_request</t>
        </is>
      </c>
    </row>
    <row r="2269">
      <c r="A2269" s="9" t="inlineStr">
        <is>
          <t>PRO-00775</t>
        </is>
      </c>
      <c r="B2269" s="9" t="inlineStr">
        <is>
          <t>Finley Allen</t>
        </is>
      </c>
      <c r="C2269" s="9" t="inlineStr">
        <is>
          <t>VP of Data</t>
        </is>
      </c>
      <c r="D2269" s="9" t="inlineStr">
        <is>
          <t>c_suite_vp</t>
        </is>
      </c>
      <c r="E2269" s="9" t="n">
        <v>1.5</v>
      </c>
      <c r="F2269" s="9" t="inlineStr">
        <is>
          <t>Onyx Intelligence</t>
        </is>
      </c>
      <c r="G2269" s="9" t="b">
        <v>1</v>
      </c>
      <c r="H2269" s="9" t="b">
        <v>0</v>
      </c>
      <c r="I2269" s="9" t="b">
        <v>0</v>
      </c>
      <c r="J2269" s="10" t="n">
        <v>0</v>
      </c>
      <c r="K2269" s="9" t="n">
        <v>3</v>
      </c>
      <c r="L2269" s="9" t="inlineStr">
        <is>
          <t>linkedin</t>
        </is>
      </c>
      <c r="M2269" s="9" t="inlineStr">
        <is>
          <t>LI-Retarget-PricingPage-14d</t>
        </is>
      </c>
      <c r="N2269" s="9" t="inlineStr">
        <is>
          <t>linkedin</t>
        </is>
      </c>
      <c r="O2269" s="9" t="inlineStr">
        <is>
          <t>paid-social</t>
        </is>
      </c>
      <c r="P2269" s="9" t="inlineStr">
        <is>
          <t>li_retarget_pricingpage_14d</t>
        </is>
      </c>
      <c r="Q2269" s="9" t="inlineStr">
        <is>
          <t>single-image_product-feature_cta-trial</t>
        </is>
      </c>
      <c r="R2269" s="9" t="inlineStr">
        <is>
          <t>li-retarget-site-visitors-30d</t>
        </is>
      </c>
      <c r="S2269" s="11" t="n">
        <v>45901.35555555556</v>
      </c>
      <c r="T2269" s="9" t="inlineStr">
        <is>
          <t>gated_content_download</t>
        </is>
      </c>
    </row>
    <row r="2270">
      <c r="A2270" s="6" t="inlineStr">
        <is>
          <t>PRO-00776</t>
        </is>
      </c>
      <c r="B2270" s="6" t="inlineStr">
        <is>
          <t>Dana Lee</t>
        </is>
      </c>
      <c r="C2270" s="6" t="inlineStr">
        <is>
          <t>Data Engineering Manager</t>
        </is>
      </c>
      <c r="D2270" s="6" t="inlineStr">
        <is>
          <t>manager</t>
        </is>
      </c>
      <c r="E2270" s="6" t="n">
        <v>1</v>
      </c>
      <c r="F2270" s="6" t="inlineStr">
        <is>
          <t>Ember Analytics</t>
        </is>
      </c>
      <c r="G2270" s="6" t="b">
        <v>0</v>
      </c>
      <c r="H2270" s="6" t="b">
        <v>0</v>
      </c>
      <c r="I2270" s="6" t="b">
        <v>0</v>
      </c>
      <c r="J2270" s="7" t="n">
        <v>0</v>
      </c>
      <c r="K2270" s="6" t="n">
        <v>1</v>
      </c>
      <c r="L2270" s="6" t="inlineStr">
        <is>
          <t>linkedin</t>
        </is>
      </c>
      <c r="M2270" s="6" t="inlineStr">
        <is>
          <t>LI-Retarget-SiteVisitors-30d</t>
        </is>
      </c>
      <c r="N2270" s="6" t="inlineStr">
        <is>
          <t>linkedin</t>
        </is>
      </c>
      <c r="O2270" s="6" t="inlineStr">
        <is>
          <t>paid-social</t>
        </is>
      </c>
      <c r="P2270" s="6" t="inlineStr">
        <is>
          <t>li_retarget_sitevisitors_30d</t>
        </is>
      </c>
      <c r="Q2270" s="6" t="inlineStr">
        <is>
          <t>single-image_social-proof_cta-demo</t>
        </is>
      </c>
      <c r="R2270" s="6" t="inlineStr">
        <is>
          <t>li-ent-data-engineers</t>
        </is>
      </c>
      <c r="S2270" s="8" t="n">
        <v>45714.70972222222</v>
      </c>
      <c r="T2270" s="6" t="inlineStr">
        <is>
          <t>gated_content_download</t>
        </is>
      </c>
    </row>
    <row r="2271">
      <c r="A2271" s="9" t="inlineStr">
        <is>
          <t>PRO-00776</t>
        </is>
      </c>
      <c r="B2271" s="9" t="inlineStr">
        <is>
          <t>Dana Lee</t>
        </is>
      </c>
      <c r="C2271" s="9" t="inlineStr">
        <is>
          <t>Data Engineering Manager</t>
        </is>
      </c>
      <c r="D2271" s="9" t="inlineStr">
        <is>
          <t>manager</t>
        </is>
      </c>
      <c r="E2271" s="9" t="n">
        <v>1</v>
      </c>
      <c r="F2271" s="9" t="inlineStr">
        <is>
          <t>Ember Analytics</t>
        </is>
      </c>
      <c r="G2271" s="9" t="b">
        <v>0</v>
      </c>
      <c r="H2271" s="9" t="b">
        <v>0</v>
      </c>
      <c r="I2271" s="9" t="b">
        <v>0</v>
      </c>
      <c r="J2271" s="10" t="n">
        <v>0</v>
      </c>
      <c r="K2271" s="9" t="n">
        <v>2</v>
      </c>
      <c r="L2271" s="9" t="inlineStr">
        <is>
          <t>google</t>
        </is>
      </c>
      <c r="M2271" s="9" t="inlineStr">
        <is>
          <t>GGL-RLSA-HighIntent-Visitors</t>
        </is>
      </c>
      <c r="N2271" s="9" t="inlineStr">
        <is>
          <t>google</t>
        </is>
      </c>
      <c r="O2271" s="9" t="inlineStr">
        <is>
          <t>paid-search</t>
        </is>
      </c>
      <c r="P2271" s="9" t="inlineStr">
        <is>
          <t>ggl_rlsa_highintent_visitors</t>
        </is>
      </c>
      <c r="Q2271" s="9" t="inlineStr">
        <is>
          <t>text-ad_competitor</t>
        </is>
      </c>
      <c r="R2271" s="9" t="inlineStr">
        <is>
          <t>data-pipeline-tools</t>
        </is>
      </c>
      <c r="S2271" s="11" t="n">
        <v>45721.35069444445</v>
      </c>
      <c r="T2271" s="9" t="inlineStr">
        <is>
          <t>gated_content_download</t>
        </is>
      </c>
    </row>
    <row r="2272">
      <c r="A2272" s="6" t="inlineStr">
        <is>
          <t>PRO-00776</t>
        </is>
      </c>
      <c r="B2272" s="6" t="inlineStr">
        <is>
          <t>Dana Lee</t>
        </is>
      </c>
      <c r="C2272" s="6" t="inlineStr">
        <is>
          <t>Data Engineering Manager</t>
        </is>
      </c>
      <c r="D2272" s="6" t="inlineStr">
        <is>
          <t>manager</t>
        </is>
      </c>
      <c r="E2272" s="6" t="n">
        <v>1</v>
      </c>
      <c r="F2272" s="6" t="inlineStr">
        <is>
          <t>Ember Analytics</t>
        </is>
      </c>
      <c r="G2272" s="6" t="b">
        <v>0</v>
      </c>
      <c r="H2272" s="6" t="b">
        <v>0</v>
      </c>
      <c r="I2272" s="6" t="b">
        <v>0</v>
      </c>
      <c r="J2272" s="7" t="n">
        <v>0</v>
      </c>
      <c r="K2272" s="6" t="n">
        <v>3</v>
      </c>
      <c r="L2272" s="6" t="inlineStr">
        <is>
          <t>g2</t>
        </is>
      </c>
      <c r="M2272" s="6" t="inlineStr">
        <is>
          <t>G2-Badge-LP-Integration</t>
        </is>
      </c>
      <c r="N2272" s="6" t="inlineStr">
        <is>
          <t>g2</t>
        </is>
      </c>
      <c r="O2272" s="6" t="inlineStr">
        <is>
          <t>review-site</t>
        </is>
      </c>
      <c r="P2272" s="6" t="inlineStr">
        <is>
          <t>g2_badge_lp_integration</t>
        </is>
      </c>
      <c r="Q2272" s="6" t="inlineStr">
        <is>
          <t>gated-report_etl</t>
        </is>
      </c>
      <c r="R2272" s="6" t="inlineStr">
        <is>
          <t>data-integration-review</t>
        </is>
      </c>
      <c r="S2272" s="8" t="n">
        <v>45740.45347222222</v>
      </c>
      <c r="T2272" s="6" t="inlineStr">
        <is>
          <t>newsletter_signup</t>
        </is>
      </c>
    </row>
    <row r="2273">
      <c r="A2273" s="9" t="inlineStr">
        <is>
          <t>PRO-00776</t>
        </is>
      </c>
      <c r="B2273" s="9" t="inlineStr">
        <is>
          <t>Dana Lee</t>
        </is>
      </c>
      <c r="C2273" s="9" t="inlineStr">
        <is>
          <t>Data Engineering Manager</t>
        </is>
      </c>
      <c r="D2273" s="9" t="inlineStr">
        <is>
          <t>manager</t>
        </is>
      </c>
      <c r="E2273" s="9" t="n">
        <v>1</v>
      </c>
      <c r="F2273" s="9" t="inlineStr">
        <is>
          <t>Ember Analytics</t>
        </is>
      </c>
      <c r="G2273" s="9" t="b">
        <v>0</v>
      </c>
      <c r="H2273" s="9" t="b">
        <v>0</v>
      </c>
      <c r="I2273" s="9" t="b">
        <v>0</v>
      </c>
      <c r="J2273" s="10" t="n">
        <v>0</v>
      </c>
      <c r="K2273" s="9" t="n">
        <v>4</v>
      </c>
      <c r="L2273" s="9" t="inlineStr">
        <is>
          <t>g2</t>
        </is>
      </c>
      <c r="M2273" s="9" t="inlineStr">
        <is>
          <t>G2-GridReport-ETL-Gated</t>
        </is>
      </c>
      <c r="N2273" s="9" t="inlineStr">
        <is>
          <t>g2</t>
        </is>
      </c>
      <c r="O2273" s="9" t="inlineStr">
        <is>
          <t>review-site</t>
        </is>
      </c>
      <c r="P2273" s="9" t="inlineStr">
        <is>
          <t>g2_gridreport_etl_gated</t>
        </is>
      </c>
      <c r="Q2273" s="9" t="inlineStr">
        <is>
          <t>retarget-banner_category</t>
        </is>
      </c>
      <c r="R2273" s="9" t="inlineStr">
        <is>
          <t>etl-tools-comparison</t>
        </is>
      </c>
      <c r="S2273" s="11" t="n">
        <v>45755.59513888889</v>
      </c>
      <c r="T2273" s="9" t="inlineStr">
        <is>
          <t>gated_content_download</t>
        </is>
      </c>
    </row>
    <row r="2274">
      <c r="A2274" s="6" t="inlineStr">
        <is>
          <t>PRO-00777</t>
        </is>
      </c>
      <c r="B2274" s="6" t="inlineStr">
        <is>
          <t>Blake Brown</t>
        </is>
      </c>
      <c r="C2274" s="6" t="inlineStr">
        <is>
          <t>Director of Data Engineering</t>
        </is>
      </c>
      <c r="D2274" s="6" t="inlineStr">
        <is>
          <t>director</t>
        </is>
      </c>
      <c r="E2274" s="6" t="n">
        <v>1.25</v>
      </c>
      <c r="F2274" s="6" t="inlineStr">
        <is>
          <t>Gridlane</t>
        </is>
      </c>
      <c r="G2274" s="6" t="b">
        <v>1</v>
      </c>
      <c r="H2274" s="6" t="b">
        <v>0</v>
      </c>
      <c r="I2274" s="6" t="b">
        <v>0</v>
      </c>
      <c r="J2274" s="7" t="n">
        <v>0</v>
      </c>
      <c r="K2274" s="6" t="n">
        <v>1</v>
      </c>
      <c r="L2274" s="6" t="inlineStr">
        <is>
          <t>google</t>
        </is>
      </c>
      <c r="M2274" s="6" t="inlineStr">
        <is>
          <t>GGL-RLSA-HighIntent-Visitors</t>
        </is>
      </c>
      <c r="N2274" s="6" t="inlineStr">
        <is>
          <t>google</t>
        </is>
      </c>
      <c r="O2274" s="6" t="inlineStr">
        <is>
          <t>paid-search</t>
        </is>
      </c>
      <c r="P2274" s="6" t="inlineStr">
        <is>
          <t>ggl_rlsa_highintent_visitors</t>
        </is>
      </c>
      <c r="Q2274" s="6" t="inlineStr">
        <is>
          <t>text-ad_competitor</t>
        </is>
      </c>
      <c r="R2274" s="6" t="inlineStr">
        <is>
          <t>data-pipeline-tools</t>
        </is>
      </c>
      <c r="S2274" s="8" t="n">
        <v>45743.49097222222</v>
      </c>
      <c r="T2274" s="6" t="inlineStr">
        <is>
          <t>trial_signup</t>
        </is>
      </c>
    </row>
    <row r="2275">
      <c r="A2275" s="9" t="inlineStr">
        <is>
          <t>PRO-00777</t>
        </is>
      </c>
      <c r="B2275" s="9" t="inlineStr">
        <is>
          <t>Blake Brown</t>
        </is>
      </c>
      <c r="C2275" s="9" t="inlineStr">
        <is>
          <t>Director of Data Engineering</t>
        </is>
      </c>
      <c r="D2275" s="9" t="inlineStr">
        <is>
          <t>director</t>
        </is>
      </c>
      <c r="E2275" s="9" t="n">
        <v>1.25</v>
      </c>
      <c r="F2275" s="9" t="inlineStr">
        <is>
          <t>Gridlane</t>
        </is>
      </c>
      <c r="G2275" s="9" t="b">
        <v>1</v>
      </c>
      <c r="H2275" s="9" t="b">
        <v>0</v>
      </c>
      <c r="I2275" s="9" t="b">
        <v>0</v>
      </c>
      <c r="J2275" s="10" t="n">
        <v>0</v>
      </c>
      <c r="K2275" s="9" t="n">
        <v>2</v>
      </c>
      <c r="L2275" s="9" t="inlineStr">
        <is>
          <t>programmatic</t>
        </is>
      </c>
      <c r="M2275" s="9" t="inlineStr">
        <is>
          <t>DSP-ABM-AirCover-Commercial</t>
        </is>
      </c>
      <c r="N2275" s="9" t="inlineStr">
        <is>
          <t>stackadapt</t>
        </is>
      </c>
      <c r="O2275" s="9" t="inlineStr">
        <is>
          <t>display</t>
        </is>
      </c>
      <c r="P2275" s="9" t="inlineStr">
        <is>
          <t>dsp_abm_aircover_commercial</t>
        </is>
      </c>
      <c r="Q2275" s="9" t="inlineStr">
        <is>
          <t>display-banner_abm</t>
        </is>
      </c>
      <c r="R2275" s="9" t="inlineStr">
        <is>
          <t>abm-strategic-accounts</t>
        </is>
      </c>
      <c r="S2275" s="11" t="n">
        <v>45755.54166666666</v>
      </c>
      <c r="T2275" s="9" t="inlineStr">
        <is>
          <t>gated_content_download</t>
        </is>
      </c>
    </row>
    <row r="2276">
      <c r="A2276" s="6" t="inlineStr">
        <is>
          <t>PRO-00778</t>
        </is>
      </c>
      <c r="B2276" s="6" t="inlineStr">
        <is>
          <t>Peyton Smith</t>
        </is>
      </c>
      <c r="C2276" s="6" t="inlineStr">
        <is>
          <t>Director of Data</t>
        </is>
      </c>
      <c r="D2276" s="6" t="inlineStr">
        <is>
          <t>director</t>
        </is>
      </c>
      <c r="E2276" s="6" t="n">
        <v>1.25</v>
      </c>
      <c r="F2276" s="6" t="inlineStr">
        <is>
          <t>Meridian Cloud</t>
        </is>
      </c>
      <c r="G2276" s="6" t="b">
        <v>1</v>
      </c>
      <c r="H2276" s="6" t="b">
        <v>0</v>
      </c>
      <c r="I2276" s="6" t="b">
        <v>0</v>
      </c>
      <c r="J2276" s="7" t="n">
        <v>0</v>
      </c>
      <c r="K2276" s="6" t="n">
        <v>1</v>
      </c>
      <c r="L2276" s="6" t="inlineStr">
        <is>
          <t>linkedin</t>
        </is>
      </c>
      <c r="M2276" s="6" t="inlineStr">
        <is>
          <t>LI-Retarget-SiteVisitors-30d</t>
        </is>
      </c>
      <c r="N2276" s="6" t="inlineStr">
        <is>
          <t>linkedin</t>
        </is>
      </c>
      <c r="O2276" s="6" t="inlineStr">
        <is>
          <t>paid-social</t>
        </is>
      </c>
      <c r="P2276" s="6" t="inlineStr">
        <is>
          <t>li_retarget_sitevisitors_30d</t>
        </is>
      </c>
      <c r="Q2276" s="6" t="inlineStr">
        <is>
          <t>single-image_pain-point_cta-trial</t>
        </is>
      </c>
      <c r="R2276" s="6" t="inlineStr">
        <is>
          <t>li-ent-data-engineers</t>
        </is>
      </c>
      <c r="S2276" s="8" t="n">
        <v>45714.70833333334</v>
      </c>
      <c r="T2276" s="6" t="inlineStr">
        <is>
          <t>gated_content_download</t>
        </is>
      </c>
    </row>
    <row r="2277">
      <c r="A2277" s="9" t="inlineStr">
        <is>
          <t>PRO-00778</t>
        </is>
      </c>
      <c r="B2277" s="9" t="inlineStr">
        <is>
          <t>Peyton Smith</t>
        </is>
      </c>
      <c r="C2277" s="9" t="inlineStr">
        <is>
          <t>Director of Data</t>
        </is>
      </c>
      <c r="D2277" s="9" t="inlineStr">
        <is>
          <t>director</t>
        </is>
      </c>
      <c r="E2277" s="9" t="n">
        <v>1.25</v>
      </c>
      <c r="F2277" s="9" t="inlineStr">
        <is>
          <t>Meridian Cloud</t>
        </is>
      </c>
      <c r="G2277" s="9" t="b">
        <v>1</v>
      </c>
      <c r="H2277" s="9" t="b">
        <v>0</v>
      </c>
      <c r="I2277" s="9" t="b">
        <v>0</v>
      </c>
      <c r="J2277" s="10" t="n">
        <v>0</v>
      </c>
      <c r="K2277" s="9" t="n">
        <v>2</v>
      </c>
      <c r="L2277" s="9" t="inlineStr">
        <is>
          <t>google</t>
        </is>
      </c>
      <c r="M2277" s="9" t="inlineStr">
        <is>
          <t>GGL-Brand-Syncflow-Exact</t>
        </is>
      </c>
      <c r="N2277" s="9" t="inlineStr">
        <is>
          <t>google</t>
        </is>
      </c>
      <c r="O2277" s="9" t="inlineStr">
        <is>
          <t>paid-search</t>
        </is>
      </c>
      <c r="P2277" s="9" t="inlineStr">
        <is>
          <t>ggl_brand_syncflow_exact</t>
        </is>
      </c>
      <c r="Q2277" s="9" t="inlineStr">
        <is>
          <t>text-ad_rlsa</t>
        </is>
      </c>
      <c r="R2277" s="9" t="inlineStr">
        <is>
          <t>pipeform-alternative</t>
        </is>
      </c>
      <c r="S2277" s="11" t="n">
        <v>45727.33402777778</v>
      </c>
      <c r="T2277" s="9" t="inlineStr">
        <is>
          <t>trial_signup</t>
        </is>
      </c>
    </row>
    <row r="2278">
      <c r="A2278" s="6" t="inlineStr">
        <is>
          <t>PRO-00778</t>
        </is>
      </c>
      <c r="B2278" s="6" t="inlineStr">
        <is>
          <t>Peyton Smith</t>
        </is>
      </c>
      <c r="C2278" s="6" t="inlineStr">
        <is>
          <t>Director of Data</t>
        </is>
      </c>
      <c r="D2278" s="6" t="inlineStr">
        <is>
          <t>director</t>
        </is>
      </c>
      <c r="E2278" s="6" t="n">
        <v>1.25</v>
      </c>
      <c r="F2278" s="6" t="inlineStr">
        <is>
          <t>Meridian Cloud</t>
        </is>
      </c>
      <c r="G2278" s="6" t="b">
        <v>1</v>
      </c>
      <c r="H2278" s="6" t="b">
        <v>0</v>
      </c>
      <c r="I2278" s="6" t="b">
        <v>0</v>
      </c>
      <c r="J2278" s="7" t="n">
        <v>0</v>
      </c>
      <c r="K2278" s="6" t="n">
        <v>3</v>
      </c>
      <c r="L2278" s="6" t="inlineStr">
        <is>
          <t>g2</t>
        </is>
      </c>
      <c r="M2278" s="6" t="inlineStr">
        <is>
          <t>G2-Retarget-CategoryBuyers</t>
        </is>
      </c>
      <c r="N2278" s="6" t="inlineStr">
        <is>
          <t>g2</t>
        </is>
      </c>
      <c r="O2278" s="6" t="inlineStr">
        <is>
          <t>review-site</t>
        </is>
      </c>
      <c r="P2278" s="6" t="inlineStr">
        <is>
          <t>g2_retarget_categorybuyers</t>
        </is>
      </c>
      <c r="Q2278" s="6" t="inlineStr">
        <is>
          <t>badge-display_integration</t>
        </is>
      </c>
      <c r="R2278" s="6" t="inlineStr">
        <is>
          <t>etl-tools-comparison</t>
        </is>
      </c>
      <c r="S2278" s="8" t="n">
        <v>45744.45277777778</v>
      </c>
      <c r="T2278" s="6" t="inlineStr">
        <is>
          <t>demo_request</t>
        </is>
      </c>
    </row>
    <row r="2279">
      <c r="A2279" s="9" t="inlineStr">
        <is>
          <t>PRO-00779</t>
        </is>
      </c>
      <c r="B2279" s="9" t="inlineStr">
        <is>
          <t>Finley Garcia</t>
        </is>
      </c>
      <c r="C2279" s="9" t="inlineStr">
        <is>
          <t>Senior Data Engineer</t>
        </is>
      </c>
      <c r="D2279" s="9" t="inlineStr">
        <is>
          <t>ic_analyst</t>
        </is>
      </c>
      <c r="E2279" s="9" t="n">
        <v>0.75</v>
      </c>
      <c r="F2279" s="9" t="inlineStr">
        <is>
          <t>Axiom Cloud</t>
        </is>
      </c>
      <c r="G2279" s="9" t="b">
        <v>1</v>
      </c>
      <c r="H2279" s="9" t="b">
        <v>0</v>
      </c>
      <c r="I2279" s="9" t="b">
        <v>0</v>
      </c>
      <c r="J2279" s="10" t="n">
        <v>0</v>
      </c>
      <c r="K2279" s="9" t="n">
        <v>1</v>
      </c>
      <c r="L2279" s="9" t="inlineStr">
        <is>
          <t>linkedin</t>
        </is>
      </c>
      <c r="M2279" s="9" t="inlineStr">
        <is>
          <t>LI-Retarget-PricingPage-14d</t>
        </is>
      </c>
      <c r="N2279" s="9" t="inlineStr">
        <is>
          <t>linkedin</t>
        </is>
      </c>
      <c r="O2279" s="9" t="inlineStr">
        <is>
          <t>paid-social</t>
        </is>
      </c>
      <c r="P2279" s="9" t="inlineStr">
        <is>
          <t>li_retarget_pricingpage_14d</t>
        </is>
      </c>
      <c r="Q2279" s="9" t="inlineStr">
        <is>
          <t>single-image_thought-leadership_cta-learn-more</t>
        </is>
      </c>
      <c r="R2279" s="9" t="inlineStr">
        <is>
          <t>li-retarget-site-visitors-30d</t>
        </is>
      </c>
      <c r="S2279" s="11" t="n">
        <v>45680.58333333334</v>
      </c>
      <c r="T2279" s="9" t="inlineStr">
        <is>
          <t>newsletter_signup</t>
        </is>
      </c>
    </row>
    <row r="2280">
      <c r="A2280" s="6" t="inlineStr">
        <is>
          <t>PRO-00779</t>
        </is>
      </c>
      <c r="B2280" s="6" t="inlineStr">
        <is>
          <t>Finley Garcia</t>
        </is>
      </c>
      <c r="C2280" s="6" t="inlineStr">
        <is>
          <t>Senior Data Engineer</t>
        </is>
      </c>
      <c r="D2280" s="6" t="inlineStr">
        <is>
          <t>ic_analyst</t>
        </is>
      </c>
      <c r="E2280" s="6" t="n">
        <v>0.75</v>
      </c>
      <c r="F2280" s="6" t="inlineStr">
        <is>
          <t>Axiom Cloud</t>
        </is>
      </c>
      <c r="G2280" s="6" t="b">
        <v>1</v>
      </c>
      <c r="H2280" s="6" t="b">
        <v>0</v>
      </c>
      <c r="I2280" s="6" t="b">
        <v>0</v>
      </c>
      <c r="J2280" s="7" t="n">
        <v>0</v>
      </c>
      <c r="K2280" s="6" t="n">
        <v>2</v>
      </c>
      <c r="L2280" s="6" t="inlineStr">
        <is>
          <t>programmatic</t>
        </is>
      </c>
      <c r="M2280" s="6" t="inlineStr">
        <is>
          <t>DSP-Awareness-DataEngineers</t>
        </is>
      </c>
      <c r="N2280" s="6" t="inlineStr">
        <is>
          <t>stackadapt</t>
        </is>
      </c>
      <c r="O2280" s="6" t="inlineStr">
        <is>
          <t>display</t>
        </is>
      </c>
      <c r="P2280" s="6" t="inlineStr">
        <is>
          <t>dsp_awareness_dataengineers</t>
        </is>
      </c>
      <c r="Q2280" s="6" t="inlineStr">
        <is>
          <t>display-banner_retarget</t>
        </is>
      </c>
      <c r="R2280" s="6" t="inlineStr">
        <is>
          <t>retarget-site-visitors-14d</t>
        </is>
      </c>
      <c r="S2280" s="8" t="n">
        <v>45700.4125</v>
      </c>
      <c r="T2280" s="6" t="inlineStr">
        <is>
          <t>gated_content_download</t>
        </is>
      </c>
    </row>
    <row r="2281">
      <c r="A2281" s="9" t="inlineStr">
        <is>
          <t>PRO-00779</t>
        </is>
      </c>
      <c r="B2281" s="9" t="inlineStr">
        <is>
          <t>Finley Garcia</t>
        </is>
      </c>
      <c r="C2281" s="9" t="inlineStr">
        <is>
          <t>Senior Data Engineer</t>
        </is>
      </c>
      <c r="D2281" s="9" t="inlineStr">
        <is>
          <t>ic_analyst</t>
        </is>
      </c>
      <c r="E2281" s="9" t="n">
        <v>0.75</v>
      </c>
      <c r="F2281" s="9" t="inlineStr">
        <is>
          <t>Axiom Cloud</t>
        </is>
      </c>
      <c r="G2281" s="9" t="b">
        <v>1</v>
      </c>
      <c r="H2281" s="9" t="b">
        <v>0</v>
      </c>
      <c r="I2281" s="9" t="b">
        <v>0</v>
      </c>
      <c r="J2281" s="10" t="n">
        <v>0</v>
      </c>
      <c r="K2281" s="9" t="n">
        <v>3</v>
      </c>
      <c r="L2281" s="9" t="inlineStr">
        <is>
          <t>programmatic</t>
        </is>
      </c>
      <c r="M2281" s="9" t="inlineStr">
        <is>
          <t>DSP-ABM-AirCover-Commercial</t>
        </is>
      </c>
      <c r="N2281" s="9" t="inlineStr">
        <is>
          <t>stackadapt</t>
        </is>
      </c>
      <c r="O2281" s="9" t="inlineStr">
        <is>
          <t>display</t>
        </is>
      </c>
      <c r="P2281" s="9" t="inlineStr">
        <is>
          <t>dsp_abm_aircover_commercial</t>
        </is>
      </c>
      <c r="Q2281" s="9" t="inlineStr">
        <is>
          <t>display-banner_abm</t>
        </is>
      </c>
      <c r="R2281" s="9" t="inlineStr">
        <is>
          <t>retarget-site-visitors-14d</t>
        </is>
      </c>
      <c r="S2281" s="11" t="n">
        <v>45707.33402777778</v>
      </c>
      <c r="T2281" s="9" t="inlineStr">
        <is>
          <t>gated_content_download</t>
        </is>
      </c>
    </row>
    <row r="2282">
      <c r="A2282" s="6" t="inlineStr">
        <is>
          <t>PRO-00780</t>
        </is>
      </c>
      <c r="B2282" s="6" t="inlineStr">
        <is>
          <t>Dana Kim</t>
        </is>
      </c>
      <c r="C2282" s="6" t="inlineStr">
        <is>
          <t>Chief Data Officer</t>
        </is>
      </c>
      <c r="D2282" s="6" t="inlineStr">
        <is>
          <t>c_suite_vp</t>
        </is>
      </c>
      <c r="E2282" s="6" t="n">
        <v>1.5</v>
      </c>
      <c r="F2282" s="6" t="inlineStr">
        <is>
          <t>Horizon Analytics</t>
        </is>
      </c>
      <c r="G2282" s="6" t="b">
        <v>1</v>
      </c>
      <c r="H2282" s="6" t="b">
        <v>0</v>
      </c>
      <c r="I2282" s="6" t="b">
        <v>0</v>
      </c>
      <c r="J2282" s="7" t="n">
        <v>0</v>
      </c>
      <c r="K2282" s="6" t="n">
        <v>1</v>
      </c>
      <c r="L2282" s="6" t="inlineStr">
        <is>
          <t>linkedin</t>
        </is>
      </c>
      <c r="M2282" s="6" t="inlineStr">
        <is>
          <t>LI-Retarget-SiteVisitors-30d</t>
        </is>
      </c>
      <c r="N2282" s="6" t="inlineStr">
        <is>
          <t>linkedin</t>
        </is>
      </c>
      <c r="O2282" s="6" t="inlineStr">
        <is>
          <t>paid-social</t>
        </is>
      </c>
      <c r="P2282" s="6" t="inlineStr">
        <is>
          <t>li_retarget_sitevisitors_30d</t>
        </is>
      </c>
      <c r="Q2282" s="6" t="inlineStr">
        <is>
          <t>single-image_social-proof_cta-demo</t>
        </is>
      </c>
      <c r="R2282" s="6" t="inlineStr">
        <is>
          <t>li-abm-strategic-accounts</t>
        </is>
      </c>
      <c r="S2282" s="8" t="n">
        <v>45943.57222222222</v>
      </c>
      <c r="T2282" s="6" t="inlineStr">
        <is>
          <t>demo_request</t>
        </is>
      </c>
    </row>
    <row r="2283">
      <c r="A2283" s="9" t="inlineStr">
        <is>
          <t>PRO-00780</t>
        </is>
      </c>
      <c r="B2283" s="9" t="inlineStr">
        <is>
          <t>Dana Kim</t>
        </is>
      </c>
      <c r="C2283" s="9" t="inlineStr">
        <is>
          <t>Chief Data Officer</t>
        </is>
      </c>
      <c r="D2283" s="9" t="inlineStr">
        <is>
          <t>c_suite_vp</t>
        </is>
      </c>
      <c r="E2283" s="9" t="n">
        <v>1.5</v>
      </c>
      <c r="F2283" s="9" t="inlineStr">
        <is>
          <t>Horizon Analytics</t>
        </is>
      </c>
      <c r="G2283" s="9" t="b">
        <v>1</v>
      </c>
      <c r="H2283" s="9" t="b">
        <v>0</v>
      </c>
      <c r="I2283" s="9" t="b">
        <v>0</v>
      </c>
      <c r="J2283" s="10" t="n">
        <v>0</v>
      </c>
      <c r="K2283" s="9" t="n">
        <v>2</v>
      </c>
      <c r="L2283" s="9" t="inlineStr">
        <is>
          <t>linkedin</t>
        </is>
      </c>
      <c r="M2283" s="9" t="inlineStr">
        <is>
          <t>LI-MOFU-Demo-DataEngineers</t>
        </is>
      </c>
      <c r="N2283" s="9" t="inlineStr">
        <is>
          <t>linkedin</t>
        </is>
      </c>
      <c r="O2283" s="9" t="inlineStr">
        <is>
          <t>paid-social</t>
        </is>
      </c>
      <c r="P2283" s="9" t="inlineStr">
        <is>
          <t>li_mofu_demo_dataengineers</t>
        </is>
      </c>
      <c r="Q2283" s="9" t="inlineStr">
        <is>
          <t>single-image_pain-point_cta-demo</t>
        </is>
      </c>
      <c r="R2283" s="9" t="inlineStr">
        <is>
          <t>li-ent-data-engineers</t>
        </is>
      </c>
      <c r="S2283" s="11" t="n">
        <v>45954.41736111111</v>
      </c>
      <c r="T2283" s="9" t="inlineStr">
        <is>
          <t>gated_content_download</t>
        </is>
      </c>
    </row>
    <row r="2284">
      <c r="A2284" s="6" t="inlineStr">
        <is>
          <t>PRO-00780</t>
        </is>
      </c>
      <c r="B2284" s="6" t="inlineStr">
        <is>
          <t>Dana Kim</t>
        </is>
      </c>
      <c r="C2284" s="6" t="inlineStr">
        <is>
          <t>Chief Data Officer</t>
        </is>
      </c>
      <c r="D2284" s="6" t="inlineStr">
        <is>
          <t>c_suite_vp</t>
        </is>
      </c>
      <c r="E2284" s="6" t="n">
        <v>1.5</v>
      </c>
      <c r="F2284" s="6" t="inlineStr">
        <is>
          <t>Horizon Analytics</t>
        </is>
      </c>
      <c r="G2284" s="6" t="b">
        <v>1</v>
      </c>
      <c r="H2284" s="6" t="b">
        <v>0</v>
      </c>
      <c r="I2284" s="6" t="b">
        <v>0</v>
      </c>
      <c r="J2284" s="7" t="n">
        <v>0</v>
      </c>
      <c r="K2284" s="6" t="n">
        <v>3</v>
      </c>
      <c r="L2284" s="6" t="inlineStr">
        <is>
          <t>linkedin</t>
        </is>
      </c>
      <c r="M2284" s="6" t="inlineStr">
        <is>
          <t>LI-Retarget-SiteVisitors-30d</t>
        </is>
      </c>
      <c r="N2284" s="6" t="inlineStr">
        <is>
          <t>linkedin</t>
        </is>
      </c>
      <c r="O2284" s="6" t="inlineStr">
        <is>
          <t>paid-social</t>
        </is>
      </c>
      <c r="P2284" s="6" t="inlineStr">
        <is>
          <t>li_retarget_sitevisitors_30d</t>
        </is>
      </c>
      <c r="Q2284" s="6" t="inlineStr">
        <is>
          <t>single-image_product-feature_cta-trial</t>
        </is>
      </c>
      <c r="R2284" s="6" t="inlineStr">
        <is>
          <t>li-retarget-site-visitors-30d</t>
        </is>
      </c>
      <c r="S2284" s="8" t="n">
        <v>45966.47013888889</v>
      </c>
      <c r="T2284" s="6" t="inlineStr">
        <is>
          <t>gated_content_download</t>
        </is>
      </c>
    </row>
    <row r="2285">
      <c r="A2285" s="9" t="inlineStr">
        <is>
          <t>PRO-00781</t>
        </is>
      </c>
      <c r="B2285" s="9" t="inlineStr">
        <is>
          <t>Harper Brown</t>
        </is>
      </c>
      <c r="C2285" s="9" t="inlineStr">
        <is>
          <t>BI Manager</t>
        </is>
      </c>
      <c r="D2285" s="9" t="inlineStr">
        <is>
          <t>manager</t>
        </is>
      </c>
      <c r="E2285" s="9" t="n">
        <v>1</v>
      </c>
      <c r="F2285" s="9" t="inlineStr">
        <is>
          <t>Queryspan</t>
        </is>
      </c>
      <c r="G2285" s="9" t="b">
        <v>1</v>
      </c>
      <c r="H2285" s="9" t="b">
        <v>1</v>
      </c>
      <c r="I2285" s="9" t="b">
        <v>1</v>
      </c>
      <c r="J2285" s="10" t="n">
        <v>64805</v>
      </c>
      <c r="K2285" s="9" t="n">
        <v>1</v>
      </c>
      <c r="L2285" s="9" t="inlineStr">
        <is>
          <t>google</t>
        </is>
      </c>
      <c r="M2285" s="9" t="inlineStr">
        <is>
          <t>GGL-Brand-Syncflow-Exact</t>
        </is>
      </c>
      <c r="N2285" s="9" t="inlineStr">
        <is>
          <t>google</t>
        </is>
      </c>
      <c r="O2285" s="9" t="inlineStr">
        <is>
          <t>paid-search</t>
        </is>
      </c>
      <c r="P2285" s="9" t="inlineStr">
        <is>
          <t>ggl_brand_syncflow_exact</t>
        </is>
      </c>
      <c r="Q2285" s="9" t="inlineStr">
        <is>
          <t>text-ad_search</t>
        </is>
      </c>
      <c r="R2285" s="9" t="inlineStr">
        <is>
          <t>pipeform-alternative</t>
        </is>
      </c>
      <c r="S2285" s="11" t="n">
        <v>45880.63125</v>
      </c>
      <c r="T2285" s="9" t="inlineStr">
        <is>
          <t>gated_content_download</t>
        </is>
      </c>
    </row>
    <row r="2286">
      <c r="A2286" s="6" t="inlineStr">
        <is>
          <t>PRO-00781</t>
        </is>
      </c>
      <c r="B2286" s="6" t="inlineStr">
        <is>
          <t>Harper Brown</t>
        </is>
      </c>
      <c r="C2286" s="6" t="inlineStr">
        <is>
          <t>BI Manager</t>
        </is>
      </c>
      <c r="D2286" s="6" t="inlineStr">
        <is>
          <t>manager</t>
        </is>
      </c>
      <c r="E2286" s="6" t="n">
        <v>1</v>
      </c>
      <c r="F2286" s="6" t="inlineStr">
        <is>
          <t>Queryspan</t>
        </is>
      </c>
      <c r="G2286" s="6" t="b">
        <v>1</v>
      </c>
      <c r="H2286" s="6" t="b">
        <v>1</v>
      </c>
      <c r="I2286" s="6" t="b">
        <v>1</v>
      </c>
      <c r="J2286" s="7" t="n">
        <v>64805</v>
      </c>
      <c r="K2286" s="6" t="n">
        <v>2</v>
      </c>
      <c r="L2286" s="6" t="inlineStr">
        <is>
          <t>linkedin</t>
        </is>
      </c>
      <c r="M2286" s="6" t="inlineStr">
        <is>
          <t>LI-ABM-Strategic-ENT</t>
        </is>
      </c>
      <c r="N2286" s="6" t="inlineStr">
        <is>
          <t>linkedin</t>
        </is>
      </c>
      <c r="O2286" s="6" t="inlineStr">
        <is>
          <t>paid-social</t>
        </is>
      </c>
      <c r="P2286" s="6" t="inlineStr">
        <is>
          <t>li_abm_strategic_ent</t>
        </is>
      </c>
      <c r="Q2286" s="6" t="inlineStr">
        <is>
          <t>single-image_pain-point_cta-trial</t>
        </is>
      </c>
      <c r="R2286" s="6" t="inlineStr">
        <is>
          <t>li-abm-strategic-accounts</t>
        </is>
      </c>
      <c r="S2286" s="8" t="n">
        <v>45901.36875</v>
      </c>
      <c r="T2286" s="6" t="inlineStr">
        <is>
          <t>gated_content_download</t>
        </is>
      </c>
    </row>
    <row r="2287">
      <c r="A2287" s="9" t="inlineStr">
        <is>
          <t>PRO-00781</t>
        </is>
      </c>
      <c r="B2287" s="9" t="inlineStr">
        <is>
          <t>Harper Brown</t>
        </is>
      </c>
      <c r="C2287" s="9" t="inlineStr">
        <is>
          <t>BI Manager</t>
        </is>
      </c>
      <c r="D2287" s="9" t="inlineStr">
        <is>
          <t>manager</t>
        </is>
      </c>
      <c r="E2287" s="9" t="n">
        <v>1</v>
      </c>
      <c r="F2287" s="9" t="inlineStr">
        <is>
          <t>Queryspan</t>
        </is>
      </c>
      <c r="G2287" s="9" t="b">
        <v>1</v>
      </c>
      <c r="H2287" s="9" t="b">
        <v>1</v>
      </c>
      <c r="I2287" s="9" t="b">
        <v>1</v>
      </c>
      <c r="J2287" s="10" t="n">
        <v>64805</v>
      </c>
      <c r="K2287" s="9" t="n">
        <v>3</v>
      </c>
      <c r="L2287" s="9" t="inlineStr">
        <is>
          <t>linkedin</t>
        </is>
      </c>
      <c r="M2287" s="9" t="inlineStr">
        <is>
          <t>LI-Retarget-PricingPage-14d</t>
        </is>
      </c>
      <c r="N2287" s="9" t="inlineStr">
        <is>
          <t>linkedin</t>
        </is>
      </c>
      <c r="O2287" s="9" t="inlineStr">
        <is>
          <t>paid-social</t>
        </is>
      </c>
      <c r="P2287" s="9" t="inlineStr">
        <is>
          <t>li_retarget_pricingpage_14d</t>
        </is>
      </c>
      <c r="Q2287" s="9" t="inlineStr">
        <is>
          <t>single-image_pain-point_cta-demo</t>
        </is>
      </c>
      <c r="R2287" s="9" t="inlineStr">
        <is>
          <t>li-mid-analytics-directors</t>
        </is>
      </c>
      <c r="S2287" s="11" t="n">
        <v>45910.48055555556</v>
      </c>
      <c r="T2287" s="9" t="inlineStr">
        <is>
          <t>demo_request</t>
        </is>
      </c>
    </row>
    <row r="2288">
      <c r="A2288" s="6" t="inlineStr">
        <is>
          <t>PRO-00781</t>
        </is>
      </c>
      <c r="B2288" s="6" t="inlineStr">
        <is>
          <t>Harper Brown</t>
        </is>
      </c>
      <c r="C2288" s="6" t="inlineStr">
        <is>
          <t>BI Manager</t>
        </is>
      </c>
      <c r="D2288" s="6" t="inlineStr">
        <is>
          <t>manager</t>
        </is>
      </c>
      <c r="E2288" s="6" t="n">
        <v>1</v>
      </c>
      <c r="F2288" s="6" t="inlineStr">
        <is>
          <t>Queryspan</t>
        </is>
      </c>
      <c r="G2288" s="6" t="b">
        <v>1</v>
      </c>
      <c r="H2288" s="6" t="b">
        <v>1</v>
      </c>
      <c r="I2288" s="6" t="b">
        <v>1</v>
      </c>
      <c r="J2288" s="7" t="n">
        <v>64805</v>
      </c>
      <c r="K2288" s="6" t="n">
        <v>4</v>
      </c>
      <c r="L2288" s="6" t="inlineStr">
        <is>
          <t>g2</t>
        </is>
      </c>
      <c r="M2288" s="6" t="inlineStr">
        <is>
          <t>G2-Retarget-CategoryBuyers</t>
        </is>
      </c>
      <c r="N2288" s="6" t="inlineStr">
        <is>
          <t>g2</t>
        </is>
      </c>
      <c r="O2288" s="6" t="inlineStr">
        <is>
          <t>review-site</t>
        </is>
      </c>
      <c r="P2288" s="6" t="inlineStr">
        <is>
          <t>g2_retarget_categorybuyers</t>
        </is>
      </c>
      <c r="Q2288" s="6" t="inlineStr">
        <is>
          <t>gated-report_etl</t>
        </is>
      </c>
      <c r="R2288" s="6" t="inlineStr">
        <is>
          <t>data-integration-review</t>
        </is>
      </c>
      <c r="S2288" s="8" t="n">
        <v>45923.41805555556</v>
      </c>
      <c r="T2288" s="6" t="inlineStr">
        <is>
          <t>gated_content_download</t>
        </is>
      </c>
    </row>
    <row r="2289">
      <c r="A2289" s="9" t="inlineStr">
        <is>
          <t>PRO-00782</t>
        </is>
      </c>
      <c r="B2289" s="9" t="inlineStr">
        <is>
          <t>Hayden Allen</t>
        </is>
      </c>
      <c r="C2289" s="9" t="inlineStr">
        <is>
          <t>Analytics Manager</t>
        </is>
      </c>
      <c r="D2289" s="9" t="inlineStr">
        <is>
          <t>manager</t>
        </is>
      </c>
      <c r="E2289" s="9" t="n">
        <v>1</v>
      </c>
      <c r="F2289" s="9" t="inlineStr">
        <is>
          <t>Datavera</t>
        </is>
      </c>
      <c r="G2289" s="9" t="b">
        <v>1</v>
      </c>
      <c r="H2289" s="9" t="b">
        <v>0</v>
      </c>
      <c r="I2289" s="9" t="b">
        <v>0</v>
      </c>
      <c r="J2289" s="10" t="n">
        <v>0</v>
      </c>
      <c r="K2289" s="9" t="n">
        <v>1</v>
      </c>
      <c r="L2289" s="9" t="inlineStr">
        <is>
          <t>google</t>
        </is>
      </c>
      <c r="M2289" s="9" t="inlineStr">
        <is>
          <t>GGL-Brand-Syncflow-Exact</t>
        </is>
      </c>
      <c r="N2289" s="9" t="inlineStr">
        <is>
          <t>google</t>
        </is>
      </c>
      <c r="O2289" s="9" t="inlineStr">
        <is>
          <t>paid-search</t>
        </is>
      </c>
      <c r="P2289" s="9" t="inlineStr">
        <is>
          <t>ggl_brand_syncflow_exact</t>
        </is>
      </c>
      <c r="Q2289" s="9" t="inlineStr">
        <is>
          <t>text-ad_search</t>
        </is>
      </c>
      <c r="R2289" s="9" t="inlineStr">
        <is>
          <t>syncflow-alternative</t>
        </is>
      </c>
      <c r="S2289" s="11" t="n">
        <v>45740.47361111111</v>
      </c>
      <c r="T2289" s="9" t="inlineStr">
        <is>
          <t>gated_content_download</t>
        </is>
      </c>
    </row>
    <row r="2290">
      <c r="A2290" s="6" t="inlineStr">
        <is>
          <t>PRO-00782</t>
        </is>
      </c>
      <c r="B2290" s="6" t="inlineStr">
        <is>
          <t>Hayden Allen</t>
        </is>
      </c>
      <c r="C2290" s="6" t="inlineStr">
        <is>
          <t>Analytics Manager</t>
        </is>
      </c>
      <c r="D2290" s="6" t="inlineStr">
        <is>
          <t>manager</t>
        </is>
      </c>
      <c r="E2290" s="6" t="n">
        <v>1</v>
      </c>
      <c r="F2290" s="6" t="inlineStr">
        <is>
          <t>Datavera</t>
        </is>
      </c>
      <c r="G2290" s="6" t="b">
        <v>1</v>
      </c>
      <c r="H2290" s="6" t="b">
        <v>0</v>
      </c>
      <c r="I2290" s="6" t="b">
        <v>0</v>
      </c>
      <c r="J2290" s="7" t="n">
        <v>0</v>
      </c>
      <c r="K2290" s="6" t="n">
        <v>2</v>
      </c>
      <c r="L2290" s="6" t="inlineStr">
        <is>
          <t>google</t>
        </is>
      </c>
      <c r="M2290" s="6" t="inlineStr">
        <is>
          <t>GGL-NonBrand-ETL-Tools</t>
        </is>
      </c>
      <c r="N2290" s="6" t="inlineStr">
        <is>
          <t>google</t>
        </is>
      </c>
      <c r="O2290" s="6" t="inlineStr">
        <is>
          <t>paid-search</t>
        </is>
      </c>
      <c r="P2290" s="6" t="inlineStr">
        <is>
          <t>ggl_nonbrand_etl_tools</t>
        </is>
      </c>
      <c r="Q2290" s="6" t="inlineStr">
        <is>
          <t>text-ad_competitor</t>
        </is>
      </c>
      <c r="R2290" s="6" t="inlineStr">
        <is>
          <t>streamlink-vs-syncflow</t>
        </is>
      </c>
      <c r="S2290" s="8" t="n">
        <v>45756.40902777778</v>
      </c>
      <c r="T2290" s="6" t="inlineStr">
        <is>
          <t>gated_content_download</t>
        </is>
      </c>
    </row>
    <row r="2291">
      <c r="A2291" s="9" t="inlineStr">
        <is>
          <t>PRO-00782</t>
        </is>
      </c>
      <c r="B2291" s="9" t="inlineStr">
        <is>
          <t>Hayden Allen</t>
        </is>
      </c>
      <c r="C2291" s="9" t="inlineStr">
        <is>
          <t>Analytics Manager</t>
        </is>
      </c>
      <c r="D2291" s="9" t="inlineStr">
        <is>
          <t>manager</t>
        </is>
      </c>
      <c r="E2291" s="9" t="n">
        <v>1</v>
      </c>
      <c r="F2291" s="9" t="inlineStr">
        <is>
          <t>Datavera</t>
        </is>
      </c>
      <c r="G2291" s="9" t="b">
        <v>1</v>
      </c>
      <c r="H2291" s="9" t="b">
        <v>0</v>
      </c>
      <c r="I2291" s="9" t="b">
        <v>0</v>
      </c>
      <c r="J2291" s="10" t="n">
        <v>0</v>
      </c>
      <c r="K2291" s="9" t="n">
        <v>3</v>
      </c>
      <c r="L2291" s="9" t="inlineStr">
        <is>
          <t>linkedin</t>
        </is>
      </c>
      <c r="M2291" s="9" t="inlineStr">
        <is>
          <t>LI-Retarget-SiteVisitors-30d</t>
        </is>
      </c>
      <c r="N2291" s="9" t="inlineStr">
        <is>
          <t>linkedin</t>
        </is>
      </c>
      <c r="O2291" s="9" t="inlineStr">
        <is>
          <t>paid-social</t>
        </is>
      </c>
      <c r="P2291" s="9" t="inlineStr">
        <is>
          <t>li_retarget_sitevisitors_30d</t>
        </is>
      </c>
      <c r="Q2291" s="9" t="inlineStr">
        <is>
          <t>single-image_social-proof_cta-demo</t>
        </is>
      </c>
      <c r="R2291" s="9" t="inlineStr">
        <is>
          <t>li-retarget-site-visitors-30d</t>
        </is>
      </c>
      <c r="S2291" s="11" t="n">
        <v>45771.40486111111</v>
      </c>
      <c r="T2291" s="9" t="inlineStr">
        <is>
          <t>gated_content_download</t>
        </is>
      </c>
    </row>
    <row r="2292">
      <c r="A2292" s="6" t="inlineStr">
        <is>
          <t>PRO-00783</t>
        </is>
      </c>
      <c r="B2292" s="6" t="inlineStr">
        <is>
          <t>Spencer Moore</t>
        </is>
      </c>
      <c r="C2292" s="6" t="inlineStr">
        <is>
          <t>Data Engineer</t>
        </is>
      </c>
      <c r="D2292" s="6" t="inlineStr">
        <is>
          <t>ic_analyst</t>
        </is>
      </c>
      <c r="E2292" s="6" t="n">
        <v>0.75</v>
      </c>
      <c r="F2292" s="6" t="inlineStr">
        <is>
          <t>Nexlayer</t>
        </is>
      </c>
      <c r="G2292" s="6" t="b">
        <v>1</v>
      </c>
      <c r="H2292" s="6" t="b">
        <v>1</v>
      </c>
      <c r="I2292" s="6" t="b">
        <v>0</v>
      </c>
      <c r="J2292" s="7" t="n">
        <v>52250</v>
      </c>
      <c r="K2292" s="6" t="n">
        <v>1</v>
      </c>
      <c r="L2292" s="6" t="inlineStr">
        <is>
          <t>linkedin</t>
        </is>
      </c>
      <c r="M2292" s="6" t="inlineStr">
        <is>
          <t>LI-MOFU-Trial-AnalyticsTeams</t>
        </is>
      </c>
      <c r="N2292" s="6" t="inlineStr">
        <is>
          <t>linkedin</t>
        </is>
      </c>
      <c r="O2292" s="6" t="inlineStr">
        <is>
          <t>paid-social</t>
        </is>
      </c>
      <c r="P2292" s="6" t="inlineStr">
        <is>
          <t>li_mofu_trial_analyticsteams</t>
        </is>
      </c>
      <c r="Q2292" s="6" t="inlineStr">
        <is>
          <t>single-image_pain-point_cta-demo</t>
        </is>
      </c>
      <c r="R2292" s="6" t="inlineStr">
        <is>
          <t>li-ent-data-engineers</t>
        </is>
      </c>
      <c r="S2292" s="8" t="n">
        <v>45747.46041666667</v>
      </c>
      <c r="T2292" s="6" t="inlineStr">
        <is>
          <t>gated_content_download</t>
        </is>
      </c>
    </row>
    <row r="2293">
      <c r="A2293" s="9" t="inlineStr">
        <is>
          <t>PRO-00783</t>
        </is>
      </c>
      <c r="B2293" s="9" t="inlineStr">
        <is>
          <t>Spencer Moore</t>
        </is>
      </c>
      <c r="C2293" s="9" t="inlineStr">
        <is>
          <t>Data Engineer</t>
        </is>
      </c>
      <c r="D2293" s="9" t="inlineStr">
        <is>
          <t>ic_analyst</t>
        </is>
      </c>
      <c r="E2293" s="9" t="n">
        <v>0.75</v>
      </c>
      <c r="F2293" s="9" t="inlineStr">
        <is>
          <t>Nexlayer</t>
        </is>
      </c>
      <c r="G2293" s="9" t="b">
        <v>1</v>
      </c>
      <c r="H2293" s="9" t="b">
        <v>1</v>
      </c>
      <c r="I2293" s="9" t="b">
        <v>0</v>
      </c>
      <c r="J2293" s="10" t="n">
        <v>52250</v>
      </c>
      <c r="K2293" s="9" t="n">
        <v>2</v>
      </c>
      <c r="L2293" s="9" t="inlineStr">
        <is>
          <t>linkedin</t>
        </is>
      </c>
      <c r="M2293" s="9" t="inlineStr">
        <is>
          <t>LI-ENT-Awareness-DataPipeline</t>
        </is>
      </c>
      <c r="N2293" s="9" t="inlineStr">
        <is>
          <t>linkedin</t>
        </is>
      </c>
      <c r="O2293" s="9" t="inlineStr">
        <is>
          <t>paid-social</t>
        </is>
      </c>
      <c r="P2293" s="9" t="inlineStr">
        <is>
          <t>li_ent_awareness_datapipeline</t>
        </is>
      </c>
      <c r="Q2293" s="9" t="inlineStr">
        <is>
          <t>single-image_pain-point_cta-demo</t>
        </is>
      </c>
      <c r="R2293" s="9" t="inlineStr">
        <is>
          <t>li-ent-data-engineers</t>
        </is>
      </c>
      <c r="S2293" s="11" t="n">
        <v>45762.48125</v>
      </c>
      <c r="T2293" s="9" t="inlineStr">
        <is>
          <t>trial_signup</t>
        </is>
      </c>
    </row>
    <row r="2294">
      <c r="A2294" s="6" t="inlineStr">
        <is>
          <t>PRO-00783</t>
        </is>
      </c>
      <c r="B2294" s="6" t="inlineStr">
        <is>
          <t>Spencer Moore</t>
        </is>
      </c>
      <c r="C2294" s="6" t="inlineStr">
        <is>
          <t>Data Engineer</t>
        </is>
      </c>
      <c r="D2294" s="6" t="inlineStr">
        <is>
          <t>ic_analyst</t>
        </is>
      </c>
      <c r="E2294" s="6" t="n">
        <v>0.75</v>
      </c>
      <c r="F2294" s="6" t="inlineStr">
        <is>
          <t>Nexlayer</t>
        </is>
      </c>
      <c r="G2294" s="6" t="b">
        <v>1</v>
      </c>
      <c r="H2294" s="6" t="b">
        <v>1</v>
      </c>
      <c r="I2294" s="6" t="b">
        <v>0</v>
      </c>
      <c r="J2294" s="7" t="n">
        <v>52250</v>
      </c>
      <c r="K2294" s="6" t="n">
        <v>3</v>
      </c>
      <c r="L2294" s="6" t="inlineStr">
        <is>
          <t>google</t>
        </is>
      </c>
      <c r="M2294" s="6" t="inlineStr">
        <is>
          <t>GGL-Competitor-Streamlink-Alt</t>
        </is>
      </c>
      <c r="N2294" s="6" t="inlineStr">
        <is>
          <t>google</t>
        </is>
      </c>
      <c r="O2294" s="6" t="inlineStr">
        <is>
          <t>paid-search</t>
        </is>
      </c>
      <c r="P2294" s="6" t="inlineStr">
        <is>
          <t>ggl_competitor_streamlink_alt</t>
        </is>
      </c>
      <c r="Q2294" s="6" t="inlineStr">
        <is>
          <t>text-ad_competitor</t>
        </is>
      </c>
      <c r="R2294" s="6" t="inlineStr">
        <is>
          <t>streamlink-vs-syncflow</t>
        </is>
      </c>
      <c r="S2294" s="8" t="n">
        <v>45782.425</v>
      </c>
      <c r="T2294" s="6" t="inlineStr">
        <is>
          <t>gated_content_download</t>
        </is>
      </c>
    </row>
    <row r="2295">
      <c r="A2295" s="9" t="inlineStr">
        <is>
          <t>PRO-00784</t>
        </is>
      </c>
      <c r="B2295" s="9" t="inlineStr">
        <is>
          <t>Rowan Martinez</t>
        </is>
      </c>
      <c r="C2295" s="9" t="inlineStr">
        <is>
          <t>VP of Data</t>
        </is>
      </c>
      <c r="D2295" s="9" t="inlineStr">
        <is>
          <t>c_suite_vp</t>
        </is>
      </c>
      <c r="E2295" s="9" t="n">
        <v>1.5</v>
      </c>
      <c r="F2295" s="9" t="inlineStr">
        <is>
          <t>Datavera</t>
        </is>
      </c>
      <c r="G2295" s="9" t="b">
        <v>1</v>
      </c>
      <c r="H2295" s="9" t="b">
        <v>1</v>
      </c>
      <c r="I2295" s="9" t="b">
        <v>0</v>
      </c>
      <c r="J2295" s="10" t="n">
        <v>175560</v>
      </c>
      <c r="K2295" s="9" t="n">
        <v>1</v>
      </c>
      <c r="L2295" s="9" t="inlineStr">
        <is>
          <t>google</t>
        </is>
      </c>
      <c r="M2295" s="9" t="inlineStr">
        <is>
          <t>GGL-RLSA-HighIntent-Visitors</t>
        </is>
      </c>
      <c r="N2295" s="9" t="inlineStr">
        <is>
          <t>google</t>
        </is>
      </c>
      <c r="O2295" s="9" t="inlineStr">
        <is>
          <t>paid-search</t>
        </is>
      </c>
      <c r="P2295" s="9" t="inlineStr">
        <is>
          <t>ggl_rlsa_highintent_visitors</t>
        </is>
      </c>
      <c r="Q2295" s="9" t="inlineStr">
        <is>
          <t>text-ad_rlsa</t>
        </is>
      </c>
      <c r="R2295" s="9" t="inlineStr">
        <is>
          <t>syncflow-alternative</t>
        </is>
      </c>
      <c r="S2295" s="11" t="n">
        <v>45824.49444444444</v>
      </c>
      <c r="T2295" s="9" t="inlineStr">
        <is>
          <t>gated_content_download</t>
        </is>
      </c>
    </row>
    <row r="2296">
      <c r="A2296" s="6" t="inlineStr">
        <is>
          <t>PRO-00784</t>
        </is>
      </c>
      <c r="B2296" s="6" t="inlineStr">
        <is>
          <t>Rowan Martinez</t>
        </is>
      </c>
      <c r="C2296" s="6" t="inlineStr">
        <is>
          <t>VP of Data</t>
        </is>
      </c>
      <c r="D2296" s="6" t="inlineStr">
        <is>
          <t>c_suite_vp</t>
        </is>
      </c>
      <c r="E2296" s="6" t="n">
        <v>1.5</v>
      </c>
      <c r="F2296" s="6" t="inlineStr">
        <is>
          <t>Datavera</t>
        </is>
      </c>
      <c r="G2296" s="6" t="b">
        <v>1</v>
      </c>
      <c r="H2296" s="6" t="b">
        <v>1</v>
      </c>
      <c r="I2296" s="6" t="b">
        <v>0</v>
      </c>
      <c r="J2296" s="7" t="n">
        <v>175560</v>
      </c>
      <c r="K2296" s="6" t="n">
        <v>2</v>
      </c>
      <c r="L2296" s="6" t="inlineStr">
        <is>
          <t>linkedin</t>
        </is>
      </c>
      <c r="M2296" s="6" t="inlineStr">
        <is>
          <t>LI-ENT-Awareness-DataIntegration</t>
        </is>
      </c>
      <c r="N2296" s="6" t="inlineStr">
        <is>
          <t>linkedin</t>
        </is>
      </c>
      <c r="O2296" s="6" t="inlineStr">
        <is>
          <t>paid-social</t>
        </is>
      </c>
      <c r="P2296" s="6" t="inlineStr">
        <is>
          <t>li_ent_awareness_dataintegration</t>
        </is>
      </c>
      <c r="Q2296" s="6" t="inlineStr">
        <is>
          <t>single-image_product-feature_cta-trial</t>
        </is>
      </c>
      <c r="R2296" s="6" t="inlineStr">
        <is>
          <t>li-lookalike-closed-won</t>
        </is>
      </c>
      <c r="S2296" s="8" t="n">
        <v>45831.52847222222</v>
      </c>
      <c r="T2296" s="6" t="inlineStr">
        <is>
          <t>demo_request</t>
        </is>
      </c>
    </row>
    <row r="2297">
      <c r="A2297" s="9" t="inlineStr">
        <is>
          <t>PRO-00784</t>
        </is>
      </c>
      <c r="B2297" s="9" t="inlineStr">
        <is>
          <t>Rowan Martinez</t>
        </is>
      </c>
      <c r="C2297" s="9" t="inlineStr">
        <is>
          <t>VP of Data</t>
        </is>
      </c>
      <c r="D2297" s="9" t="inlineStr">
        <is>
          <t>c_suite_vp</t>
        </is>
      </c>
      <c r="E2297" s="9" t="n">
        <v>1.5</v>
      </c>
      <c r="F2297" s="9" t="inlineStr">
        <is>
          <t>Datavera</t>
        </is>
      </c>
      <c r="G2297" s="9" t="b">
        <v>1</v>
      </c>
      <c r="H2297" s="9" t="b">
        <v>1</v>
      </c>
      <c r="I2297" s="9" t="b">
        <v>0</v>
      </c>
      <c r="J2297" s="10" t="n">
        <v>175560</v>
      </c>
      <c r="K2297" s="9" t="n">
        <v>3</v>
      </c>
      <c r="L2297" s="9" t="inlineStr">
        <is>
          <t>google</t>
        </is>
      </c>
      <c r="M2297" s="9" t="inlineStr">
        <is>
          <t>GGL-Brand-Syncflow-Exact</t>
        </is>
      </c>
      <c r="N2297" s="9" t="inlineStr">
        <is>
          <t>google</t>
        </is>
      </c>
      <c r="O2297" s="9" t="inlineStr">
        <is>
          <t>paid-search</t>
        </is>
      </c>
      <c r="P2297" s="9" t="inlineStr">
        <is>
          <t>ggl_brand_syncflow_exact</t>
        </is>
      </c>
      <c r="Q2297" s="9" t="inlineStr">
        <is>
          <t>text-ad_competitor</t>
        </is>
      </c>
      <c r="R2297" s="9" t="inlineStr">
        <is>
          <t>etl-software</t>
        </is>
      </c>
      <c r="S2297" s="11" t="n">
        <v>45852.51666666667</v>
      </c>
      <c r="T2297" s="9" t="inlineStr">
        <is>
          <t>gated_content_download</t>
        </is>
      </c>
    </row>
    <row r="2298">
      <c r="A2298" s="6" t="inlineStr">
        <is>
          <t>PRO-00785</t>
        </is>
      </c>
      <c r="B2298" s="6" t="inlineStr">
        <is>
          <t>Avery Robinson</t>
        </is>
      </c>
      <c r="C2298" s="6" t="inlineStr">
        <is>
          <t>Analytics Manager</t>
        </is>
      </c>
      <c r="D2298" s="6" t="inlineStr">
        <is>
          <t>manager</t>
        </is>
      </c>
      <c r="E2298" s="6" t="n">
        <v>1</v>
      </c>
      <c r="F2298" s="6" t="inlineStr">
        <is>
          <t>Queryspan</t>
        </is>
      </c>
      <c r="G2298" s="6" t="b">
        <v>1</v>
      </c>
      <c r="H2298" s="6" t="b">
        <v>0</v>
      </c>
      <c r="I2298" s="6" t="b">
        <v>0</v>
      </c>
      <c r="J2298" s="7" t="n">
        <v>0</v>
      </c>
      <c r="K2298" s="6" t="n">
        <v>1</v>
      </c>
      <c r="L2298" s="6" t="inlineStr">
        <is>
          <t>linkedin</t>
        </is>
      </c>
      <c r="M2298" s="6" t="inlineStr">
        <is>
          <t>LI-MOFU-Trial-AnalyticsTeams</t>
        </is>
      </c>
      <c r="N2298" s="6" t="inlineStr">
        <is>
          <t>linkedin</t>
        </is>
      </c>
      <c r="O2298" s="6" t="inlineStr">
        <is>
          <t>paid-social</t>
        </is>
      </c>
      <c r="P2298" s="6" t="inlineStr">
        <is>
          <t>li_mofu_trial_analyticsteams</t>
        </is>
      </c>
      <c r="Q2298" s="6" t="inlineStr">
        <is>
          <t>single-image_social-proof_cta-demo</t>
        </is>
      </c>
      <c r="R2298" s="6" t="inlineStr">
        <is>
          <t>li-mid-analytics-directors</t>
        </is>
      </c>
      <c r="S2298" s="8" t="n">
        <v>45838.68472222222</v>
      </c>
      <c r="T2298" s="6" t="inlineStr">
        <is>
          <t>demo_request</t>
        </is>
      </c>
    </row>
    <row r="2299">
      <c r="A2299" s="9" t="inlineStr">
        <is>
          <t>PRO-00785</t>
        </is>
      </c>
      <c r="B2299" s="9" t="inlineStr">
        <is>
          <t>Avery Robinson</t>
        </is>
      </c>
      <c r="C2299" s="9" t="inlineStr">
        <is>
          <t>Analytics Manager</t>
        </is>
      </c>
      <c r="D2299" s="9" t="inlineStr">
        <is>
          <t>manager</t>
        </is>
      </c>
      <c r="E2299" s="9" t="n">
        <v>1</v>
      </c>
      <c r="F2299" s="9" t="inlineStr">
        <is>
          <t>Queryspan</t>
        </is>
      </c>
      <c r="G2299" s="9" t="b">
        <v>1</v>
      </c>
      <c r="H2299" s="9" t="b">
        <v>0</v>
      </c>
      <c r="I2299" s="9" t="b">
        <v>0</v>
      </c>
      <c r="J2299" s="10" t="n">
        <v>0</v>
      </c>
      <c r="K2299" s="9" t="n">
        <v>2</v>
      </c>
      <c r="L2299" s="9" t="inlineStr">
        <is>
          <t>g2</t>
        </is>
      </c>
      <c r="M2299" s="9" t="inlineStr">
        <is>
          <t>G2-Badge-LP-Integration</t>
        </is>
      </c>
      <c r="N2299" s="9" t="inlineStr">
        <is>
          <t>g2</t>
        </is>
      </c>
      <c r="O2299" s="9" t="inlineStr">
        <is>
          <t>review-site</t>
        </is>
      </c>
      <c r="P2299" s="9" t="inlineStr">
        <is>
          <t>g2_badge_lp_integration</t>
        </is>
      </c>
      <c r="Q2299" s="9" t="inlineStr">
        <is>
          <t>retarget-banner_category</t>
        </is>
      </c>
      <c r="R2299" s="9" t="inlineStr">
        <is>
          <t>etl-tools-comparison</t>
        </is>
      </c>
      <c r="S2299" s="11" t="n">
        <v>45859.40763888889</v>
      </c>
      <c r="T2299" s="9" t="inlineStr">
        <is>
          <t>gated_content_download</t>
        </is>
      </c>
    </row>
    <row r="2300">
      <c r="A2300" s="6" t="inlineStr">
        <is>
          <t>PRO-00786</t>
        </is>
      </c>
      <c r="B2300" s="6" t="inlineStr">
        <is>
          <t>Logan Moore</t>
        </is>
      </c>
      <c r="C2300" s="6" t="inlineStr">
        <is>
          <t>Data Platform Manager</t>
        </is>
      </c>
      <c r="D2300" s="6" t="inlineStr">
        <is>
          <t>manager</t>
        </is>
      </c>
      <c r="E2300" s="6" t="n">
        <v>1</v>
      </c>
      <c r="F2300" s="6" t="inlineStr">
        <is>
          <t>Stratum Data</t>
        </is>
      </c>
      <c r="G2300" s="6" t="b">
        <v>1</v>
      </c>
      <c r="H2300" s="6" t="b">
        <v>0</v>
      </c>
      <c r="I2300" s="6" t="b">
        <v>0</v>
      </c>
      <c r="J2300" s="7" t="n">
        <v>0</v>
      </c>
      <c r="K2300" s="6" t="n">
        <v>1</v>
      </c>
      <c r="L2300" s="6" t="inlineStr">
        <is>
          <t>linkedin</t>
        </is>
      </c>
      <c r="M2300" s="6" t="inlineStr">
        <is>
          <t>LI-ENT-Awareness-DataPipeline</t>
        </is>
      </c>
      <c r="N2300" s="6" t="inlineStr">
        <is>
          <t>linkedin</t>
        </is>
      </c>
      <c r="O2300" s="6" t="inlineStr">
        <is>
          <t>paid-social</t>
        </is>
      </c>
      <c r="P2300" s="6" t="inlineStr">
        <is>
          <t>li_ent_awareness_datapipeline</t>
        </is>
      </c>
      <c r="Q2300" s="6" t="inlineStr">
        <is>
          <t>single-image_product-feature_cta-trial</t>
        </is>
      </c>
      <c r="R2300" s="6" t="inlineStr">
        <is>
          <t>li-lookalike-closed-won</t>
        </is>
      </c>
      <c r="S2300" s="8" t="n">
        <v>45862.45416666667</v>
      </c>
      <c r="T2300" s="6" t="inlineStr">
        <is>
          <t>trial_signup</t>
        </is>
      </c>
    </row>
    <row r="2301">
      <c r="A2301" s="9" t="inlineStr">
        <is>
          <t>PRO-00786</t>
        </is>
      </c>
      <c r="B2301" s="9" t="inlineStr">
        <is>
          <t>Logan Moore</t>
        </is>
      </c>
      <c r="C2301" s="9" t="inlineStr">
        <is>
          <t>Data Platform Manager</t>
        </is>
      </c>
      <c r="D2301" s="9" t="inlineStr">
        <is>
          <t>manager</t>
        </is>
      </c>
      <c r="E2301" s="9" t="n">
        <v>1</v>
      </c>
      <c r="F2301" s="9" t="inlineStr">
        <is>
          <t>Stratum Data</t>
        </is>
      </c>
      <c r="G2301" s="9" t="b">
        <v>1</v>
      </c>
      <c r="H2301" s="9" t="b">
        <v>0</v>
      </c>
      <c r="I2301" s="9" t="b">
        <v>0</v>
      </c>
      <c r="J2301" s="10" t="n">
        <v>0</v>
      </c>
      <c r="K2301" s="9" t="n">
        <v>2</v>
      </c>
      <c r="L2301" s="9" t="inlineStr">
        <is>
          <t>programmatic</t>
        </is>
      </c>
      <c r="M2301" s="9" t="inlineStr">
        <is>
          <t>DSP-Retarget-HighIntent-14d</t>
        </is>
      </c>
      <c r="N2301" s="9" t="inlineStr">
        <is>
          <t>stackadapt</t>
        </is>
      </c>
      <c r="O2301" s="9" t="inlineStr">
        <is>
          <t>display</t>
        </is>
      </c>
      <c r="P2301" s="9" t="inlineStr">
        <is>
          <t>dsp_retarget_highintent_14d</t>
        </is>
      </c>
      <c r="Q2301" s="9" t="inlineStr">
        <is>
          <t>display-banner_retarget</t>
        </is>
      </c>
      <c r="R2301" s="9" t="inlineStr">
        <is>
          <t>retarget-site-visitors-14d</t>
        </is>
      </c>
      <c r="S2301" s="11" t="n">
        <v>45876.70416666667</v>
      </c>
      <c r="T2301" s="9" t="inlineStr">
        <is>
          <t>trial_signup</t>
        </is>
      </c>
    </row>
    <row r="2302">
      <c r="A2302" s="6" t="inlineStr">
        <is>
          <t>PRO-00786</t>
        </is>
      </c>
      <c r="B2302" s="6" t="inlineStr">
        <is>
          <t>Logan Moore</t>
        </is>
      </c>
      <c r="C2302" s="6" t="inlineStr">
        <is>
          <t>Data Platform Manager</t>
        </is>
      </c>
      <c r="D2302" s="6" t="inlineStr">
        <is>
          <t>manager</t>
        </is>
      </c>
      <c r="E2302" s="6" t="n">
        <v>1</v>
      </c>
      <c r="F2302" s="6" t="inlineStr">
        <is>
          <t>Stratum Data</t>
        </is>
      </c>
      <c r="G2302" s="6" t="b">
        <v>1</v>
      </c>
      <c r="H2302" s="6" t="b">
        <v>0</v>
      </c>
      <c r="I2302" s="6" t="b">
        <v>0</v>
      </c>
      <c r="J2302" s="7" t="n">
        <v>0</v>
      </c>
      <c r="K2302" s="6" t="n">
        <v>3</v>
      </c>
      <c r="L2302" s="6" t="inlineStr">
        <is>
          <t>g2</t>
        </is>
      </c>
      <c r="M2302" s="6" t="inlineStr">
        <is>
          <t>G2-GridReport-ETL-Gated</t>
        </is>
      </c>
      <c r="N2302" s="6" t="inlineStr">
        <is>
          <t>g2</t>
        </is>
      </c>
      <c r="O2302" s="6" t="inlineStr">
        <is>
          <t>review-site</t>
        </is>
      </c>
      <c r="P2302" s="6" t="inlineStr">
        <is>
          <t>g2_gridreport_etl_gated</t>
        </is>
      </c>
      <c r="Q2302" s="6" t="inlineStr">
        <is>
          <t>badge-display_integration</t>
        </is>
      </c>
      <c r="R2302" s="6" t="inlineStr">
        <is>
          <t>etl-tools-comparison</t>
        </is>
      </c>
      <c r="S2302" s="8" t="n">
        <v>45894.44236111111</v>
      </c>
      <c r="T2302" s="6" t="inlineStr">
        <is>
          <t>gated_content_download</t>
        </is>
      </c>
    </row>
    <row r="2303">
      <c r="A2303" s="9" t="inlineStr">
        <is>
          <t>PRO-00786</t>
        </is>
      </c>
      <c r="B2303" s="9" t="inlineStr">
        <is>
          <t>Logan Moore</t>
        </is>
      </c>
      <c r="C2303" s="9" t="inlineStr">
        <is>
          <t>Data Platform Manager</t>
        </is>
      </c>
      <c r="D2303" s="9" t="inlineStr">
        <is>
          <t>manager</t>
        </is>
      </c>
      <c r="E2303" s="9" t="n">
        <v>1</v>
      </c>
      <c r="F2303" s="9" t="inlineStr">
        <is>
          <t>Stratum Data</t>
        </is>
      </c>
      <c r="G2303" s="9" t="b">
        <v>1</v>
      </c>
      <c r="H2303" s="9" t="b">
        <v>0</v>
      </c>
      <c r="I2303" s="9" t="b">
        <v>0</v>
      </c>
      <c r="J2303" s="10" t="n">
        <v>0</v>
      </c>
      <c r="K2303" s="9" t="n">
        <v>4</v>
      </c>
      <c r="L2303" s="9" t="inlineStr">
        <is>
          <t>g2</t>
        </is>
      </c>
      <c r="M2303" s="9" t="inlineStr">
        <is>
          <t>G2-Retarget-CategoryBuyers</t>
        </is>
      </c>
      <c r="N2303" s="9" t="inlineStr">
        <is>
          <t>g2</t>
        </is>
      </c>
      <c r="O2303" s="9" t="inlineStr">
        <is>
          <t>review-site</t>
        </is>
      </c>
      <c r="P2303" s="9" t="inlineStr">
        <is>
          <t>g2_retarget_categorybuyers</t>
        </is>
      </c>
      <c r="Q2303" s="9" t="inlineStr">
        <is>
          <t>retarget-banner_category</t>
        </is>
      </c>
      <c r="R2303" s="9" t="inlineStr">
        <is>
          <t>data-integration-review</t>
        </is>
      </c>
      <c r="S2303" s="11" t="n">
        <v>45915.41041666667</v>
      </c>
      <c r="T2303" s="9" t="inlineStr">
        <is>
          <t>demo_request</t>
        </is>
      </c>
    </row>
    <row r="2304">
      <c r="A2304" s="6" t="inlineStr">
        <is>
          <t>PRO-00787</t>
        </is>
      </c>
      <c r="B2304" s="6" t="inlineStr">
        <is>
          <t>Casey Smith</t>
        </is>
      </c>
      <c r="C2304" s="6" t="inlineStr">
        <is>
          <t>Analytics Engineer</t>
        </is>
      </c>
      <c r="D2304" s="6" t="inlineStr">
        <is>
          <t>ic_analyst</t>
        </is>
      </c>
      <c r="E2304" s="6" t="n">
        <v>0.75</v>
      </c>
      <c r="F2304" s="6" t="inlineStr">
        <is>
          <t>Cloudnetic</t>
        </is>
      </c>
      <c r="G2304" s="6" t="b">
        <v>1</v>
      </c>
      <c r="H2304" s="6" t="b">
        <v>1</v>
      </c>
      <c r="I2304" s="6" t="b">
        <v>0</v>
      </c>
      <c r="J2304" s="7" t="n">
        <v>38412</v>
      </c>
      <c r="K2304" s="6" t="n">
        <v>1</v>
      </c>
      <c r="L2304" s="6" t="inlineStr">
        <is>
          <t>google</t>
        </is>
      </c>
      <c r="M2304" s="6" t="inlineStr">
        <is>
          <t>GGL-Competitor-Pipeform-Alt</t>
        </is>
      </c>
      <c r="N2304" s="6" t="inlineStr">
        <is>
          <t>google</t>
        </is>
      </c>
      <c r="O2304" s="6" t="inlineStr">
        <is>
          <t>paid-search</t>
        </is>
      </c>
      <c r="P2304" s="6" t="inlineStr">
        <is>
          <t>ggl_competitor_pipeform_alt</t>
        </is>
      </c>
      <c r="Q2304" s="6" t="inlineStr">
        <is>
          <t>text-ad_competitor</t>
        </is>
      </c>
      <c r="R2304" s="6" t="inlineStr">
        <is>
          <t>data-pipeline-tools</t>
        </is>
      </c>
      <c r="S2304" s="8" t="n">
        <v>45817.62222222222</v>
      </c>
      <c r="T2304" s="6" t="inlineStr">
        <is>
          <t>demo_request</t>
        </is>
      </c>
    </row>
    <row r="2305">
      <c r="A2305" s="9" t="inlineStr">
        <is>
          <t>PRO-00787</t>
        </is>
      </c>
      <c r="B2305" s="9" t="inlineStr">
        <is>
          <t>Casey Smith</t>
        </is>
      </c>
      <c r="C2305" s="9" t="inlineStr">
        <is>
          <t>Analytics Engineer</t>
        </is>
      </c>
      <c r="D2305" s="9" t="inlineStr">
        <is>
          <t>ic_analyst</t>
        </is>
      </c>
      <c r="E2305" s="9" t="n">
        <v>0.75</v>
      </c>
      <c r="F2305" s="9" t="inlineStr">
        <is>
          <t>Cloudnetic</t>
        </is>
      </c>
      <c r="G2305" s="9" t="b">
        <v>1</v>
      </c>
      <c r="H2305" s="9" t="b">
        <v>1</v>
      </c>
      <c r="I2305" s="9" t="b">
        <v>0</v>
      </c>
      <c r="J2305" s="10" t="n">
        <v>38412</v>
      </c>
      <c r="K2305" s="9" t="n">
        <v>2</v>
      </c>
      <c r="L2305" s="9" t="inlineStr">
        <is>
          <t>g2</t>
        </is>
      </c>
      <c r="M2305" s="9" t="inlineStr">
        <is>
          <t>G2-Badge-LP-Integration</t>
        </is>
      </c>
      <c r="N2305" s="9" t="inlineStr">
        <is>
          <t>g2</t>
        </is>
      </c>
      <c r="O2305" s="9" t="inlineStr">
        <is>
          <t>review-site</t>
        </is>
      </c>
      <c r="P2305" s="9" t="inlineStr">
        <is>
          <t>g2_badge_lp_integration</t>
        </is>
      </c>
      <c r="Q2305" s="9" t="inlineStr">
        <is>
          <t>badge-display_integration</t>
        </is>
      </c>
      <c r="R2305" s="9" t="inlineStr">
        <is>
          <t>pipeline-software-evaluation</t>
        </is>
      </c>
      <c r="S2305" s="11" t="n">
        <v>45826.38958333333</v>
      </c>
      <c r="T2305" s="9" t="inlineStr">
        <is>
          <t>trial_signup</t>
        </is>
      </c>
    </row>
    <row r="2306">
      <c r="A2306" s="6" t="inlineStr">
        <is>
          <t>PRO-00787</t>
        </is>
      </c>
      <c r="B2306" s="6" t="inlineStr">
        <is>
          <t>Casey Smith</t>
        </is>
      </c>
      <c r="C2306" s="6" t="inlineStr">
        <is>
          <t>Analytics Engineer</t>
        </is>
      </c>
      <c r="D2306" s="6" t="inlineStr">
        <is>
          <t>ic_analyst</t>
        </is>
      </c>
      <c r="E2306" s="6" t="n">
        <v>0.75</v>
      </c>
      <c r="F2306" s="6" t="inlineStr">
        <is>
          <t>Cloudnetic</t>
        </is>
      </c>
      <c r="G2306" s="6" t="b">
        <v>1</v>
      </c>
      <c r="H2306" s="6" t="b">
        <v>1</v>
      </c>
      <c r="I2306" s="6" t="b">
        <v>0</v>
      </c>
      <c r="J2306" s="7" t="n">
        <v>38412</v>
      </c>
      <c r="K2306" s="6" t="n">
        <v>3</v>
      </c>
      <c r="L2306" s="6" t="inlineStr">
        <is>
          <t>g2</t>
        </is>
      </c>
      <c r="M2306" s="6" t="inlineStr">
        <is>
          <t>G2-GridReport-ETL-Gated</t>
        </is>
      </c>
      <c r="N2306" s="6" t="inlineStr">
        <is>
          <t>g2</t>
        </is>
      </c>
      <c r="O2306" s="6" t="inlineStr">
        <is>
          <t>review-site</t>
        </is>
      </c>
      <c r="P2306" s="6" t="inlineStr">
        <is>
          <t>g2_gridreport_etl_gated</t>
        </is>
      </c>
      <c r="Q2306" s="6" t="inlineStr">
        <is>
          <t>gated-report_etl</t>
        </is>
      </c>
      <c r="R2306" s="6" t="inlineStr">
        <is>
          <t>data-integration-review</t>
        </is>
      </c>
      <c r="S2306" s="8" t="n">
        <v>45838.43194444444</v>
      </c>
      <c r="T2306" s="6" t="inlineStr">
        <is>
          <t>newsletter_signup</t>
        </is>
      </c>
    </row>
    <row r="2307">
      <c r="A2307" s="9" t="inlineStr">
        <is>
          <t>PRO-00788</t>
        </is>
      </c>
      <c r="B2307" s="9" t="inlineStr">
        <is>
          <t>Taylor Garcia</t>
        </is>
      </c>
      <c r="C2307" s="9" t="inlineStr">
        <is>
          <t>Analytics Manager</t>
        </is>
      </c>
      <c r="D2307" s="9" t="inlineStr">
        <is>
          <t>manager</t>
        </is>
      </c>
      <c r="E2307" s="9" t="n">
        <v>1</v>
      </c>
      <c r="F2307" s="9" t="inlineStr">
        <is>
          <t>Solaris Data</t>
        </is>
      </c>
      <c r="G2307" s="9" t="b">
        <v>0</v>
      </c>
      <c r="H2307" s="9" t="b">
        <v>0</v>
      </c>
      <c r="I2307" s="9" t="b">
        <v>0</v>
      </c>
      <c r="J2307" s="10" t="n">
        <v>0</v>
      </c>
      <c r="K2307" s="9" t="n">
        <v>1</v>
      </c>
      <c r="L2307" s="9" t="inlineStr">
        <is>
          <t>linkedin</t>
        </is>
      </c>
      <c r="M2307" s="9" t="inlineStr">
        <is>
          <t>LI-ENT-Awareness-DataPipeline</t>
        </is>
      </c>
      <c r="N2307" s="9" t="inlineStr">
        <is>
          <t>linkedin</t>
        </is>
      </c>
      <c r="O2307" s="9" t="inlineStr">
        <is>
          <t>paid-social</t>
        </is>
      </c>
      <c r="P2307" s="9" t="inlineStr">
        <is>
          <t>li_ent_awareness_datapipeline</t>
        </is>
      </c>
      <c r="Q2307" s="9" t="inlineStr">
        <is>
          <t>single-image_product-feature_cta-demo</t>
        </is>
      </c>
      <c r="R2307" s="9" t="inlineStr">
        <is>
          <t>li-mid-analytics-directors</t>
        </is>
      </c>
      <c r="S2307" s="11" t="n">
        <v>45699.67291666667</v>
      </c>
      <c r="T2307" s="9" t="inlineStr">
        <is>
          <t>gated_content_download</t>
        </is>
      </c>
    </row>
    <row r="2308">
      <c r="A2308" s="6" t="inlineStr">
        <is>
          <t>PRO-00788</t>
        </is>
      </c>
      <c r="B2308" s="6" t="inlineStr">
        <is>
          <t>Taylor Garcia</t>
        </is>
      </c>
      <c r="C2308" s="6" t="inlineStr">
        <is>
          <t>Analytics Manager</t>
        </is>
      </c>
      <c r="D2308" s="6" t="inlineStr">
        <is>
          <t>manager</t>
        </is>
      </c>
      <c r="E2308" s="6" t="n">
        <v>1</v>
      </c>
      <c r="F2308" s="6" t="inlineStr">
        <is>
          <t>Solaris Data</t>
        </is>
      </c>
      <c r="G2308" s="6" t="b">
        <v>0</v>
      </c>
      <c r="H2308" s="6" t="b">
        <v>0</v>
      </c>
      <c r="I2308" s="6" t="b">
        <v>0</v>
      </c>
      <c r="J2308" s="7" t="n">
        <v>0</v>
      </c>
      <c r="K2308" s="6" t="n">
        <v>2</v>
      </c>
      <c r="L2308" s="6" t="inlineStr">
        <is>
          <t>linkedin</t>
        </is>
      </c>
      <c r="M2308" s="6" t="inlineStr">
        <is>
          <t>LI-ABM-Strategic-ENT</t>
        </is>
      </c>
      <c r="N2308" s="6" t="inlineStr">
        <is>
          <t>linkedin</t>
        </is>
      </c>
      <c r="O2308" s="6" t="inlineStr">
        <is>
          <t>paid-social</t>
        </is>
      </c>
      <c r="P2308" s="6" t="inlineStr">
        <is>
          <t>li_abm_strategic_ent</t>
        </is>
      </c>
      <c r="Q2308" s="6" t="inlineStr">
        <is>
          <t>single-image_social-proof_cta-demo</t>
        </is>
      </c>
      <c r="R2308" s="6" t="inlineStr">
        <is>
          <t>li-ent-data-engineers</t>
        </is>
      </c>
      <c r="S2308" s="8" t="n">
        <v>45712.74305555555</v>
      </c>
      <c r="T2308" s="6" t="inlineStr">
        <is>
          <t>newsletter_signup</t>
        </is>
      </c>
    </row>
    <row r="2309">
      <c r="A2309" s="9" t="inlineStr">
        <is>
          <t>PRO-00788</t>
        </is>
      </c>
      <c r="B2309" s="9" t="inlineStr">
        <is>
          <t>Taylor Garcia</t>
        </is>
      </c>
      <c r="C2309" s="9" t="inlineStr">
        <is>
          <t>Analytics Manager</t>
        </is>
      </c>
      <c r="D2309" s="9" t="inlineStr">
        <is>
          <t>manager</t>
        </is>
      </c>
      <c r="E2309" s="9" t="n">
        <v>1</v>
      </c>
      <c r="F2309" s="9" t="inlineStr">
        <is>
          <t>Solaris Data</t>
        </is>
      </c>
      <c r="G2309" s="9" t="b">
        <v>0</v>
      </c>
      <c r="H2309" s="9" t="b">
        <v>0</v>
      </c>
      <c r="I2309" s="9" t="b">
        <v>0</v>
      </c>
      <c r="J2309" s="10" t="n">
        <v>0</v>
      </c>
      <c r="K2309" s="9" t="n">
        <v>3</v>
      </c>
      <c r="L2309" s="9" t="inlineStr">
        <is>
          <t>linkedin</t>
        </is>
      </c>
      <c r="M2309" s="9" t="inlineStr">
        <is>
          <t>LI-Retarget-SiteVisitors-30d</t>
        </is>
      </c>
      <c r="N2309" s="9" t="inlineStr">
        <is>
          <t>linkedin</t>
        </is>
      </c>
      <c r="O2309" s="9" t="inlineStr">
        <is>
          <t>paid-social</t>
        </is>
      </c>
      <c r="P2309" s="9" t="inlineStr">
        <is>
          <t>li_retarget_sitevisitors_30d</t>
        </is>
      </c>
      <c r="Q2309" s="9" t="inlineStr">
        <is>
          <t>single-image_product-feature_cta-demo</t>
        </is>
      </c>
      <c r="R2309" s="9" t="inlineStr">
        <is>
          <t>li-lookalike-closed-won</t>
        </is>
      </c>
      <c r="S2309" s="11" t="n">
        <v>45723.74375</v>
      </c>
      <c r="T2309" s="9" t="inlineStr">
        <is>
          <t>gated_content_download</t>
        </is>
      </c>
    </row>
    <row r="2310">
      <c r="A2310" s="6" t="inlineStr">
        <is>
          <t>PRO-00789</t>
        </is>
      </c>
      <c r="B2310" s="6" t="inlineStr">
        <is>
          <t>Taylor Lee</t>
        </is>
      </c>
      <c r="C2310" s="6" t="inlineStr">
        <is>
          <t>Analytics Engineer</t>
        </is>
      </c>
      <c r="D2310" s="6" t="inlineStr">
        <is>
          <t>ic_analyst</t>
        </is>
      </c>
      <c r="E2310" s="6" t="n">
        <v>0.75</v>
      </c>
      <c r="F2310" s="6" t="inlineStr">
        <is>
          <t>Nexlayer</t>
        </is>
      </c>
      <c r="G2310" s="6" t="b">
        <v>1</v>
      </c>
      <c r="H2310" s="6" t="b">
        <v>1</v>
      </c>
      <c r="I2310" s="6" t="b">
        <v>0</v>
      </c>
      <c r="J2310" s="7" t="n">
        <v>75074</v>
      </c>
      <c r="K2310" s="6" t="n">
        <v>1</v>
      </c>
      <c r="L2310" s="6" t="inlineStr">
        <is>
          <t>google</t>
        </is>
      </c>
      <c r="M2310" s="6" t="inlineStr">
        <is>
          <t>GGL-NonBrand-DataPipeline</t>
        </is>
      </c>
      <c r="N2310" s="6" t="inlineStr">
        <is>
          <t>google</t>
        </is>
      </c>
      <c r="O2310" s="6" t="inlineStr">
        <is>
          <t>paid-search</t>
        </is>
      </c>
      <c r="P2310" s="6" t="inlineStr">
        <is>
          <t>ggl_nonbrand_datapipeline</t>
        </is>
      </c>
      <c r="Q2310" s="6" t="inlineStr">
        <is>
          <t>text-ad_search</t>
        </is>
      </c>
      <c r="R2310" s="6" t="inlineStr">
        <is>
          <t>streamlink-vs-syncflow</t>
        </is>
      </c>
      <c r="S2310" s="8" t="n">
        <v>45847.50833333333</v>
      </c>
      <c r="T2310" s="6" t="inlineStr">
        <is>
          <t>gated_content_download</t>
        </is>
      </c>
    </row>
    <row r="2311">
      <c r="A2311" s="9" t="inlineStr">
        <is>
          <t>PRO-00789</t>
        </is>
      </c>
      <c r="B2311" s="9" t="inlineStr">
        <is>
          <t>Taylor Lee</t>
        </is>
      </c>
      <c r="C2311" s="9" t="inlineStr">
        <is>
          <t>Analytics Engineer</t>
        </is>
      </c>
      <c r="D2311" s="9" t="inlineStr">
        <is>
          <t>ic_analyst</t>
        </is>
      </c>
      <c r="E2311" s="9" t="n">
        <v>0.75</v>
      </c>
      <c r="F2311" s="9" t="inlineStr">
        <is>
          <t>Nexlayer</t>
        </is>
      </c>
      <c r="G2311" s="9" t="b">
        <v>1</v>
      </c>
      <c r="H2311" s="9" t="b">
        <v>1</v>
      </c>
      <c r="I2311" s="9" t="b">
        <v>0</v>
      </c>
      <c r="J2311" s="10" t="n">
        <v>75074</v>
      </c>
      <c r="K2311" s="9" t="n">
        <v>2</v>
      </c>
      <c r="L2311" s="9" t="inlineStr">
        <is>
          <t>g2</t>
        </is>
      </c>
      <c r="M2311" s="9" t="inlineStr">
        <is>
          <t>G2-GridReport-ETL-Gated</t>
        </is>
      </c>
      <c r="N2311" s="9" t="inlineStr">
        <is>
          <t>g2</t>
        </is>
      </c>
      <c r="O2311" s="9" t="inlineStr">
        <is>
          <t>review-site</t>
        </is>
      </c>
      <c r="P2311" s="9" t="inlineStr">
        <is>
          <t>g2_gridreport_etl_gated</t>
        </is>
      </c>
      <c r="Q2311" s="9" t="inlineStr">
        <is>
          <t>badge-display_integration</t>
        </is>
      </c>
      <c r="R2311" s="9" t="inlineStr">
        <is>
          <t>pipeline-software-evaluation</t>
        </is>
      </c>
      <c r="S2311" s="11" t="n">
        <v>45867.33819444444</v>
      </c>
      <c r="T2311" s="9" t="inlineStr">
        <is>
          <t>trial_signup</t>
        </is>
      </c>
    </row>
    <row r="2312">
      <c r="A2312" s="6" t="inlineStr">
        <is>
          <t>PRO-00790</t>
        </is>
      </c>
      <c r="B2312" s="6" t="inlineStr">
        <is>
          <t>Casey Nguyen</t>
        </is>
      </c>
      <c r="C2312" s="6" t="inlineStr">
        <is>
          <t>Senior Data Engineer</t>
        </is>
      </c>
      <c r="D2312" s="6" t="inlineStr">
        <is>
          <t>ic_analyst</t>
        </is>
      </c>
      <c r="E2312" s="6" t="n">
        <v>0.75</v>
      </c>
      <c r="F2312" s="6" t="inlineStr">
        <is>
          <t>Solaris Data</t>
        </is>
      </c>
      <c r="G2312" s="6" t="b">
        <v>1</v>
      </c>
      <c r="H2312" s="6" t="b">
        <v>0</v>
      </c>
      <c r="I2312" s="6" t="b">
        <v>0</v>
      </c>
      <c r="J2312" s="7" t="n">
        <v>0</v>
      </c>
      <c r="K2312" s="6" t="n">
        <v>1</v>
      </c>
      <c r="L2312" s="6" t="inlineStr">
        <is>
          <t>linkedin</t>
        </is>
      </c>
      <c r="M2312" s="6" t="inlineStr">
        <is>
          <t>LI-Retarget-PricingPage-14d</t>
        </is>
      </c>
      <c r="N2312" s="6" t="inlineStr">
        <is>
          <t>linkedin</t>
        </is>
      </c>
      <c r="O2312" s="6" t="inlineStr">
        <is>
          <t>paid-social</t>
        </is>
      </c>
      <c r="P2312" s="6" t="inlineStr">
        <is>
          <t>li_retarget_pricingpage_14d</t>
        </is>
      </c>
      <c r="Q2312" s="6" t="inlineStr">
        <is>
          <t>single-image_social-proof_cta-learn-more</t>
        </is>
      </c>
      <c r="R2312" s="6" t="inlineStr">
        <is>
          <t>li-ent-data-engineers</t>
        </is>
      </c>
      <c r="S2312" s="8" t="n">
        <v>45687.46527777778</v>
      </c>
      <c r="T2312" s="6" t="inlineStr">
        <is>
          <t>newsletter_signup</t>
        </is>
      </c>
    </row>
    <row r="2313">
      <c r="A2313" s="9" t="inlineStr">
        <is>
          <t>PRO-00790</t>
        </is>
      </c>
      <c r="B2313" s="9" t="inlineStr">
        <is>
          <t>Casey Nguyen</t>
        </is>
      </c>
      <c r="C2313" s="9" t="inlineStr">
        <is>
          <t>Senior Data Engineer</t>
        </is>
      </c>
      <c r="D2313" s="9" t="inlineStr">
        <is>
          <t>ic_analyst</t>
        </is>
      </c>
      <c r="E2313" s="9" t="n">
        <v>0.75</v>
      </c>
      <c r="F2313" s="9" t="inlineStr">
        <is>
          <t>Solaris Data</t>
        </is>
      </c>
      <c r="G2313" s="9" t="b">
        <v>1</v>
      </c>
      <c r="H2313" s="9" t="b">
        <v>0</v>
      </c>
      <c r="I2313" s="9" t="b">
        <v>0</v>
      </c>
      <c r="J2313" s="10" t="n">
        <v>0</v>
      </c>
      <c r="K2313" s="9" t="n">
        <v>2</v>
      </c>
      <c r="L2313" s="9" t="inlineStr">
        <is>
          <t>g2</t>
        </is>
      </c>
      <c r="M2313" s="9" t="inlineStr">
        <is>
          <t>G2-GridReport-ETL-Gated</t>
        </is>
      </c>
      <c r="N2313" s="9" t="inlineStr">
        <is>
          <t>g2</t>
        </is>
      </c>
      <c r="O2313" s="9" t="inlineStr">
        <is>
          <t>review-site</t>
        </is>
      </c>
      <c r="P2313" s="9" t="inlineStr">
        <is>
          <t>g2_gridreport_etl_gated</t>
        </is>
      </c>
      <c r="Q2313" s="9" t="inlineStr">
        <is>
          <t>gated-report_etl</t>
        </is>
      </c>
      <c r="R2313" s="9" t="inlineStr">
        <is>
          <t>etl-tools-comparison</t>
        </is>
      </c>
      <c r="S2313" s="11" t="n">
        <v>45702.73541666667</v>
      </c>
      <c r="T2313" s="9" t="inlineStr">
        <is>
          <t>trial_signup</t>
        </is>
      </c>
    </row>
    <row r="2314">
      <c r="A2314" s="6" t="inlineStr">
        <is>
          <t>PRO-00790</t>
        </is>
      </c>
      <c r="B2314" s="6" t="inlineStr">
        <is>
          <t>Casey Nguyen</t>
        </is>
      </c>
      <c r="C2314" s="6" t="inlineStr">
        <is>
          <t>Senior Data Engineer</t>
        </is>
      </c>
      <c r="D2314" s="6" t="inlineStr">
        <is>
          <t>ic_analyst</t>
        </is>
      </c>
      <c r="E2314" s="6" t="n">
        <v>0.75</v>
      </c>
      <c r="F2314" s="6" t="inlineStr">
        <is>
          <t>Solaris Data</t>
        </is>
      </c>
      <c r="G2314" s="6" t="b">
        <v>1</v>
      </c>
      <c r="H2314" s="6" t="b">
        <v>0</v>
      </c>
      <c r="I2314" s="6" t="b">
        <v>0</v>
      </c>
      <c r="J2314" s="7" t="n">
        <v>0</v>
      </c>
      <c r="K2314" s="6" t="n">
        <v>3</v>
      </c>
      <c r="L2314" s="6" t="inlineStr">
        <is>
          <t>g2</t>
        </is>
      </c>
      <c r="M2314" s="6" t="inlineStr">
        <is>
          <t>G2-Badge-LP-Integration</t>
        </is>
      </c>
      <c r="N2314" s="6" t="inlineStr">
        <is>
          <t>g2</t>
        </is>
      </c>
      <c r="O2314" s="6" t="inlineStr">
        <is>
          <t>review-site</t>
        </is>
      </c>
      <c r="P2314" s="6" t="inlineStr">
        <is>
          <t>g2_badge_lp_integration</t>
        </is>
      </c>
      <c r="Q2314" s="6" t="inlineStr">
        <is>
          <t>gated-report_etl</t>
        </is>
      </c>
      <c r="R2314" s="6" t="inlineStr">
        <is>
          <t>etl-tools-comparison</t>
        </is>
      </c>
      <c r="S2314" s="8" t="n">
        <v>45709.34236111111</v>
      </c>
      <c r="T2314" s="6" t="inlineStr">
        <is>
          <t>gated_content_download</t>
        </is>
      </c>
    </row>
    <row r="2315">
      <c r="A2315" s="9" t="inlineStr">
        <is>
          <t>PRO-00791</t>
        </is>
      </c>
      <c r="B2315" s="9" t="inlineStr">
        <is>
          <t>Finley Lee</t>
        </is>
      </c>
      <c r="C2315" s="9" t="inlineStr">
        <is>
          <t>Senior Data Engineer</t>
        </is>
      </c>
      <c r="D2315" s="9" t="inlineStr">
        <is>
          <t>ic_analyst</t>
        </is>
      </c>
      <c r="E2315" s="9" t="n">
        <v>0.75</v>
      </c>
      <c r="F2315" s="9" t="inlineStr">
        <is>
          <t>Helix Analytics</t>
        </is>
      </c>
      <c r="G2315" s="9" t="b">
        <v>0</v>
      </c>
      <c r="H2315" s="9" t="b">
        <v>0</v>
      </c>
      <c r="I2315" s="9" t="b">
        <v>0</v>
      </c>
      <c r="J2315" s="10" t="n">
        <v>0</v>
      </c>
      <c r="K2315" s="9" t="n">
        <v>1</v>
      </c>
      <c r="L2315" s="9" t="inlineStr">
        <is>
          <t>google</t>
        </is>
      </c>
      <c r="M2315" s="9" t="inlineStr">
        <is>
          <t>GGL-NonBrand-DataPipeline</t>
        </is>
      </c>
      <c r="N2315" s="9" t="inlineStr">
        <is>
          <t>google</t>
        </is>
      </c>
      <c r="O2315" s="9" t="inlineStr">
        <is>
          <t>paid-search</t>
        </is>
      </c>
      <c r="P2315" s="9" t="inlineStr">
        <is>
          <t>ggl_nonbrand_datapipeline</t>
        </is>
      </c>
      <c r="Q2315" s="9" t="inlineStr">
        <is>
          <t>text-ad_competitor</t>
        </is>
      </c>
      <c r="R2315" s="9" t="inlineStr">
        <is>
          <t>streamlink-vs-syncflow</t>
        </is>
      </c>
      <c r="S2315" s="11" t="n">
        <v>45712.62222222222</v>
      </c>
      <c r="T2315" s="9" t="inlineStr">
        <is>
          <t>newsletter_signup</t>
        </is>
      </c>
    </row>
    <row r="2316">
      <c r="A2316" s="6" t="inlineStr">
        <is>
          <t>PRO-00791</t>
        </is>
      </c>
      <c r="B2316" s="6" t="inlineStr">
        <is>
          <t>Finley Lee</t>
        </is>
      </c>
      <c r="C2316" s="6" t="inlineStr">
        <is>
          <t>Senior Data Engineer</t>
        </is>
      </c>
      <c r="D2316" s="6" t="inlineStr">
        <is>
          <t>ic_analyst</t>
        </is>
      </c>
      <c r="E2316" s="6" t="n">
        <v>0.75</v>
      </c>
      <c r="F2316" s="6" t="inlineStr">
        <is>
          <t>Helix Analytics</t>
        </is>
      </c>
      <c r="G2316" s="6" t="b">
        <v>0</v>
      </c>
      <c r="H2316" s="6" t="b">
        <v>0</v>
      </c>
      <c r="I2316" s="6" t="b">
        <v>0</v>
      </c>
      <c r="J2316" s="7" t="n">
        <v>0</v>
      </c>
      <c r="K2316" s="6" t="n">
        <v>2</v>
      </c>
      <c r="L2316" s="6" t="inlineStr">
        <is>
          <t>google</t>
        </is>
      </c>
      <c r="M2316" s="6" t="inlineStr">
        <is>
          <t>GGL-Brand-Syncflow-Exact</t>
        </is>
      </c>
      <c r="N2316" s="6" t="inlineStr">
        <is>
          <t>google</t>
        </is>
      </c>
      <c r="O2316" s="6" t="inlineStr">
        <is>
          <t>paid-search</t>
        </is>
      </c>
      <c r="P2316" s="6" t="inlineStr">
        <is>
          <t>ggl_brand_syncflow_exact</t>
        </is>
      </c>
      <c r="Q2316" s="6" t="inlineStr">
        <is>
          <t>text-ad_competitor</t>
        </is>
      </c>
      <c r="R2316" s="6" t="inlineStr">
        <is>
          <t>streamlink-vs-syncflow</t>
        </is>
      </c>
      <c r="S2316" s="8" t="n">
        <v>45733.36527777778</v>
      </c>
      <c r="T2316" s="6" t="inlineStr">
        <is>
          <t>gated_content_download</t>
        </is>
      </c>
    </row>
    <row r="2317">
      <c r="A2317" s="9" t="inlineStr">
        <is>
          <t>PRO-00791</t>
        </is>
      </c>
      <c r="B2317" s="9" t="inlineStr">
        <is>
          <t>Finley Lee</t>
        </is>
      </c>
      <c r="C2317" s="9" t="inlineStr">
        <is>
          <t>Senior Data Engineer</t>
        </is>
      </c>
      <c r="D2317" s="9" t="inlineStr">
        <is>
          <t>ic_analyst</t>
        </is>
      </c>
      <c r="E2317" s="9" t="n">
        <v>0.75</v>
      </c>
      <c r="F2317" s="9" t="inlineStr">
        <is>
          <t>Helix Analytics</t>
        </is>
      </c>
      <c r="G2317" s="9" t="b">
        <v>0</v>
      </c>
      <c r="H2317" s="9" t="b">
        <v>0</v>
      </c>
      <c r="I2317" s="9" t="b">
        <v>0</v>
      </c>
      <c r="J2317" s="10" t="n">
        <v>0</v>
      </c>
      <c r="K2317" s="9" t="n">
        <v>3</v>
      </c>
      <c r="L2317" s="9" t="inlineStr">
        <is>
          <t>linkedin</t>
        </is>
      </c>
      <c r="M2317" s="9" t="inlineStr">
        <is>
          <t>LI-Retarget-PricingPage-14d</t>
        </is>
      </c>
      <c r="N2317" s="9" t="inlineStr">
        <is>
          <t>linkedin</t>
        </is>
      </c>
      <c r="O2317" s="9" t="inlineStr">
        <is>
          <t>paid-social</t>
        </is>
      </c>
      <c r="P2317" s="9" t="inlineStr">
        <is>
          <t>li_retarget_pricingpage_14d</t>
        </is>
      </c>
      <c r="Q2317" s="9" t="inlineStr">
        <is>
          <t>single-image_pain-point_cta-demo</t>
        </is>
      </c>
      <c r="R2317" s="9" t="inlineStr">
        <is>
          <t>li-ent-data-engineers</t>
        </is>
      </c>
      <c r="S2317" s="11" t="n">
        <v>45750.66111111111</v>
      </c>
      <c r="T2317" s="9" t="inlineStr">
        <is>
          <t>gated_content_download</t>
        </is>
      </c>
    </row>
    <row r="2318">
      <c r="A2318" s="6" t="inlineStr">
        <is>
          <t>PRO-00792</t>
        </is>
      </c>
      <c r="B2318" s="6" t="inlineStr">
        <is>
          <t>Blake Jackson</t>
        </is>
      </c>
      <c r="C2318" s="6" t="inlineStr">
        <is>
          <t>Data Engineer</t>
        </is>
      </c>
      <c r="D2318" s="6" t="inlineStr">
        <is>
          <t>ic_analyst</t>
        </is>
      </c>
      <c r="E2318" s="6" t="n">
        <v>0.75</v>
      </c>
      <c r="F2318" s="6" t="inlineStr">
        <is>
          <t>Conduitly</t>
        </is>
      </c>
      <c r="G2318" s="6" t="b">
        <v>1</v>
      </c>
      <c r="H2318" s="6" t="b">
        <v>0</v>
      </c>
      <c r="I2318" s="6" t="b">
        <v>0</v>
      </c>
      <c r="J2318" s="7" t="n">
        <v>0</v>
      </c>
      <c r="K2318" s="6" t="n">
        <v>1</v>
      </c>
      <c r="L2318" s="6" t="inlineStr">
        <is>
          <t>google</t>
        </is>
      </c>
      <c r="M2318" s="6" t="inlineStr">
        <is>
          <t>GGL-Competitor-Pipeform-Alt</t>
        </is>
      </c>
      <c r="N2318" s="6" t="inlineStr">
        <is>
          <t>google</t>
        </is>
      </c>
      <c r="O2318" s="6" t="inlineStr">
        <is>
          <t>paid-search</t>
        </is>
      </c>
      <c r="P2318" s="6" t="inlineStr">
        <is>
          <t>ggl_competitor_pipeform_alt</t>
        </is>
      </c>
      <c r="Q2318" s="6" t="inlineStr">
        <is>
          <t>text-ad_competitor</t>
        </is>
      </c>
      <c r="R2318" s="6" t="inlineStr">
        <is>
          <t>streamlink-vs-syncflow</t>
        </is>
      </c>
      <c r="S2318" s="8" t="n">
        <v>45743.68958333333</v>
      </c>
      <c r="T2318" s="6" t="inlineStr">
        <is>
          <t>gated_content_download</t>
        </is>
      </c>
    </row>
    <row r="2319">
      <c r="A2319" s="9" t="inlineStr">
        <is>
          <t>PRO-00792</t>
        </is>
      </c>
      <c r="B2319" s="9" t="inlineStr">
        <is>
          <t>Blake Jackson</t>
        </is>
      </c>
      <c r="C2319" s="9" t="inlineStr">
        <is>
          <t>Data Engineer</t>
        </is>
      </c>
      <c r="D2319" s="9" t="inlineStr">
        <is>
          <t>ic_analyst</t>
        </is>
      </c>
      <c r="E2319" s="9" t="n">
        <v>0.75</v>
      </c>
      <c r="F2319" s="9" t="inlineStr">
        <is>
          <t>Conduitly</t>
        </is>
      </c>
      <c r="G2319" s="9" t="b">
        <v>1</v>
      </c>
      <c r="H2319" s="9" t="b">
        <v>0</v>
      </c>
      <c r="I2319" s="9" t="b">
        <v>0</v>
      </c>
      <c r="J2319" s="10" t="n">
        <v>0</v>
      </c>
      <c r="K2319" s="9" t="n">
        <v>2</v>
      </c>
      <c r="L2319" s="9" t="inlineStr">
        <is>
          <t>g2</t>
        </is>
      </c>
      <c r="M2319" s="9" t="inlineStr">
        <is>
          <t>G2-Retarget-CategoryBuyers</t>
        </is>
      </c>
      <c r="N2319" s="9" t="inlineStr">
        <is>
          <t>g2</t>
        </is>
      </c>
      <c r="O2319" s="9" t="inlineStr">
        <is>
          <t>review-site</t>
        </is>
      </c>
      <c r="P2319" s="9" t="inlineStr">
        <is>
          <t>g2_retarget_categorybuyers</t>
        </is>
      </c>
      <c r="Q2319" s="9" t="inlineStr">
        <is>
          <t>gated-report_etl</t>
        </is>
      </c>
      <c r="R2319" s="9" t="inlineStr">
        <is>
          <t>data-integration-review</t>
        </is>
      </c>
      <c r="S2319" s="11" t="n">
        <v>45754.65138888889</v>
      </c>
      <c r="T2319" s="9" t="inlineStr">
        <is>
          <t>gated_content_download</t>
        </is>
      </c>
    </row>
    <row r="2320">
      <c r="A2320" s="6" t="inlineStr">
        <is>
          <t>PRO-00792</t>
        </is>
      </c>
      <c r="B2320" s="6" t="inlineStr">
        <is>
          <t>Blake Jackson</t>
        </is>
      </c>
      <c r="C2320" s="6" t="inlineStr">
        <is>
          <t>Data Engineer</t>
        </is>
      </c>
      <c r="D2320" s="6" t="inlineStr">
        <is>
          <t>ic_analyst</t>
        </is>
      </c>
      <c r="E2320" s="6" t="n">
        <v>0.75</v>
      </c>
      <c r="F2320" s="6" t="inlineStr">
        <is>
          <t>Conduitly</t>
        </is>
      </c>
      <c r="G2320" s="6" t="b">
        <v>1</v>
      </c>
      <c r="H2320" s="6" t="b">
        <v>0</v>
      </c>
      <c r="I2320" s="6" t="b">
        <v>0</v>
      </c>
      <c r="J2320" s="7" t="n">
        <v>0</v>
      </c>
      <c r="K2320" s="6" t="n">
        <v>3</v>
      </c>
      <c r="L2320" s="6" t="inlineStr">
        <is>
          <t>g2</t>
        </is>
      </c>
      <c r="M2320" s="6" t="inlineStr">
        <is>
          <t>G2-Retarget-CategoryBuyers</t>
        </is>
      </c>
      <c r="N2320" s="6" t="inlineStr">
        <is>
          <t>g2</t>
        </is>
      </c>
      <c r="O2320" s="6" t="inlineStr">
        <is>
          <t>review-site</t>
        </is>
      </c>
      <c r="P2320" s="6" t="inlineStr">
        <is>
          <t>g2_retarget_categorybuyers</t>
        </is>
      </c>
      <c r="Q2320" s="6" t="inlineStr">
        <is>
          <t>retarget-banner_category</t>
        </is>
      </c>
      <c r="R2320" s="6" t="inlineStr">
        <is>
          <t>etl-tools-comparison</t>
        </is>
      </c>
      <c r="S2320" s="8" t="n">
        <v>45768.39375</v>
      </c>
      <c r="T2320" s="6" t="inlineStr">
        <is>
          <t>trial_signup</t>
        </is>
      </c>
    </row>
    <row r="2321">
      <c r="A2321" s="9" t="inlineStr">
        <is>
          <t>PRO-00793</t>
        </is>
      </c>
      <c r="B2321" s="9" t="inlineStr">
        <is>
          <t>Casey Hall</t>
        </is>
      </c>
      <c r="C2321" s="9" t="inlineStr">
        <is>
          <t>Data Platform Manager</t>
        </is>
      </c>
      <c r="D2321" s="9" t="inlineStr">
        <is>
          <t>manager</t>
        </is>
      </c>
      <c r="E2321" s="9" t="n">
        <v>1</v>
      </c>
      <c r="F2321" s="9" t="inlineStr">
        <is>
          <t>Prismware</t>
        </is>
      </c>
      <c r="G2321" s="9" t="b">
        <v>0</v>
      </c>
      <c r="H2321" s="9" t="b">
        <v>0</v>
      </c>
      <c r="I2321" s="9" t="b">
        <v>0</v>
      </c>
      <c r="J2321" s="10" t="n">
        <v>0</v>
      </c>
      <c r="K2321" s="9" t="n">
        <v>1</v>
      </c>
      <c r="L2321" s="9" t="inlineStr">
        <is>
          <t>linkedin</t>
        </is>
      </c>
      <c r="M2321" s="9" t="inlineStr">
        <is>
          <t>LI-MOFU-Demo-DataEngineers</t>
        </is>
      </c>
      <c r="N2321" s="9" t="inlineStr">
        <is>
          <t>linkedin</t>
        </is>
      </c>
      <c r="O2321" s="9" t="inlineStr">
        <is>
          <t>paid-social</t>
        </is>
      </c>
      <c r="P2321" s="9" t="inlineStr">
        <is>
          <t>li_mofu_demo_dataengineers</t>
        </is>
      </c>
      <c r="Q2321" s="9" t="inlineStr">
        <is>
          <t>single-image_social-proof_cta-learn-more</t>
        </is>
      </c>
      <c r="R2321" s="9" t="inlineStr">
        <is>
          <t>li-ent-data-engineers</t>
        </is>
      </c>
      <c r="S2321" s="11" t="n">
        <v>45909.39861111111</v>
      </c>
      <c r="T2321" s="9" t="inlineStr">
        <is>
          <t>gated_content_download</t>
        </is>
      </c>
    </row>
    <row r="2322">
      <c r="A2322" s="6" t="inlineStr">
        <is>
          <t>PRO-00793</t>
        </is>
      </c>
      <c r="B2322" s="6" t="inlineStr">
        <is>
          <t>Casey Hall</t>
        </is>
      </c>
      <c r="C2322" s="6" t="inlineStr">
        <is>
          <t>Data Platform Manager</t>
        </is>
      </c>
      <c r="D2322" s="6" t="inlineStr">
        <is>
          <t>manager</t>
        </is>
      </c>
      <c r="E2322" s="6" t="n">
        <v>1</v>
      </c>
      <c r="F2322" s="6" t="inlineStr">
        <is>
          <t>Prismware</t>
        </is>
      </c>
      <c r="G2322" s="6" t="b">
        <v>0</v>
      </c>
      <c r="H2322" s="6" t="b">
        <v>0</v>
      </c>
      <c r="I2322" s="6" t="b">
        <v>0</v>
      </c>
      <c r="J2322" s="7" t="n">
        <v>0</v>
      </c>
      <c r="K2322" s="6" t="n">
        <v>2</v>
      </c>
      <c r="L2322" s="6" t="inlineStr">
        <is>
          <t>linkedin</t>
        </is>
      </c>
      <c r="M2322" s="6" t="inlineStr">
        <is>
          <t>LI-ENT-Awareness-DataPipeline</t>
        </is>
      </c>
      <c r="N2322" s="6" t="inlineStr">
        <is>
          <t>linkedin</t>
        </is>
      </c>
      <c r="O2322" s="6" t="inlineStr">
        <is>
          <t>paid-social</t>
        </is>
      </c>
      <c r="P2322" s="6" t="inlineStr">
        <is>
          <t>li_ent_awareness_datapipeline</t>
        </is>
      </c>
      <c r="Q2322" s="6" t="inlineStr">
        <is>
          <t>single-image_social-proof_cta-demo</t>
        </is>
      </c>
      <c r="R2322" s="6" t="inlineStr">
        <is>
          <t>li-retarget-site-visitors-30d</t>
        </is>
      </c>
      <c r="S2322" s="8" t="n">
        <v>45922.70486111111</v>
      </c>
      <c r="T2322" s="6" t="inlineStr">
        <is>
          <t>newsletter_signup</t>
        </is>
      </c>
    </row>
    <row r="2323">
      <c r="A2323" s="9" t="inlineStr">
        <is>
          <t>PRO-00794</t>
        </is>
      </c>
      <c r="B2323" s="9" t="inlineStr">
        <is>
          <t>Skyler Lewis</t>
        </is>
      </c>
      <c r="C2323" s="9" t="inlineStr">
        <is>
          <t>Data Engineering Manager</t>
        </is>
      </c>
      <c r="D2323" s="9" t="inlineStr">
        <is>
          <t>manager</t>
        </is>
      </c>
      <c r="E2323" s="9" t="n">
        <v>1</v>
      </c>
      <c r="F2323" s="9" t="inlineStr">
        <is>
          <t>Datavera</t>
        </is>
      </c>
      <c r="G2323" s="9" t="b">
        <v>1</v>
      </c>
      <c r="H2323" s="9" t="b">
        <v>0</v>
      </c>
      <c r="I2323" s="9" t="b">
        <v>0</v>
      </c>
      <c r="J2323" s="10" t="n">
        <v>0</v>
      </c>
      <c r="K2323" s="9" t="n">
        <v>1</v>
      </c>
      <c r="L2323" s="9" t="inlineStr">
        <is>
          <t>google</t>
        </is>
      </c>
      <c r="M2323" s="9" t="inlineStr">
        <is>
          <t>GGL-NonBrand-ETL-Tools</t>
        </is>
      </c>
      <c r="N2323" s="9" t="inlineStr">
        <is>
          <t>google</t>
        </is>
      </c>
      <c r="O2323" s="9" t="inlineStr">
        <is>
          <t>paid-search</t>
        </is>
      </c>
      <c r="P2323" s="9" t="inlineStr">
        <is>
          <t>ggl_nonbrand_etl_tools</t>
        </is>
      </c>
      <c r="Q2323" s="9" t="inlineStr">
        <is>
          <t>text-ad_search</t>
        </is>
      </c>
      <c r="R2323" s="9" t="inlineStr">
        <is>
          <t>data-integration-platform</t>
        </is>
      </c>
      <c r="S2323" s="11" t="n">
        <v>45789.50833333333</v>
      </c>
      <c r="T2323" s="9" t="inlineStr">
        <is>
          <t>demo_request</t>
        </is>
      </c>
    </row>
    <row r="2324">
      <c r="A2324" s="6" t="inlineStr">
        <is>
          <t>PRO-00794</t>
        </is>
      </c>
      <c r="B2324" s="6" t="inlineStr">
        <is>
          <t>Skyler Lewis</t>
        </is>
      </c>
      <c r="C2324" s="6" t="inlineStr">
        <is>
          <t>Data Engineering Manager</t>
        </is>
      </c>
      <c r="D2324" s="6" t="inlineStr">
        <is>
          <t>manager</t>
        </is>
      </c>
      <c r="E2324" s="6" t="n">
        <v>1</v>
      </c>
      <c r="F2324" s="6" t="inlineStr">
        <is>
          <t>Datavera</t>
        </is>
      </c>
      <c r="G2324" s="6" t="b">
        <v>1</v>
      </c>
      <c r="H2324" s="6" t="b">
        <v>0</v>
      </c>
      <c r="I2324" s="6" t="b">
        <v>0</v>
      </c>
      <c r="J2324" s="7" t="n">
        <v>0</v>
      </c>
      <c r="K2324" s="6" t="n">
        <v>2</v>
      </c>
      <c r="L2324" s="6" t="inlineStr">
        <is>
          <t>google</t>
        </is>
      </c>
      <c r="M2324" s="6" t="inlineStr">
        <is>
          <t>GGL-Competitor-Pipeform-Alt</t>
        </is>
      </c>
      <c r="N2324" s="6" t="inlineStr">
        <is>
          <t>google</t>
        </is>
      </c>
      <c r="O2324" s="6" t="inlineStr">
        <is>
          <t>paid-search</t>
        </is>
      </c>
      <c r="P2324" s="6" t="inlineStr">
        <is>
          <t>ggl_competitor_pipeform_alt</t>
        </is>
      </c>
      <c r="Q2324" s="6" t="inlineStr">
        <is>
          <t>text-ad_competitor</t>
        </is>
      </c>
      <c r="R2324" s="6" t="inlineStr">
        <is>
          <t>streamlink-vs-syncflow</t>
        </is>
      </c>
      <c r="S2324" s="8" t="n">
        <v>45798.39236111111</v>
      </c>
      <c r="T2324" s="6" t="inlineStr">
        <is>
          <t>trial_signup</t>
        </is>
      </c>
    </row>
    <row r="2325">
      <c r="A2325" s="9" t="inlineStr">
        <is>
          <t>PRO-00795</t>
        </is>
      </c>
      <c r="B2325" s="9" t="inlineStr">
        <is>
          <t>Kendall Anderson</t>
        </is>
      </c>
      <c r="C2325" s="9" t="inlineStr">
        <is>
          <t>Data Platform Manager</t>
        </is>
      </c>
      <c r="D2325" s="9" t="inlineStr">
        <is>
          <t>manager</t>
        </is>
      </c>
      <c r="E2325" s="9" t="n">
        <v>1</v>
      </c>
      <c r="F2325" s="9" t="inlineStr">
        <is>
          <t>Stackbridge</t>
        </is>
      </c>
      <c r="G2325" s="9" t="b">
        <v>1</v>
      </c>
      <c r="H2325" s="9" t="b">
        <v>1</v>
      </c>
      <c r="I2325" s="9" t="b">
        <v>1</v>
      </c>
      <c r="J2325" s="10" t="n">
        <v>54030</v>
      </c>
      <c r="K2325" s="9" t="n">
        <v>1</v>
      </c>
      <c r="L2325" s="9" t="inlineStr">
        <is>
          <t>linkedin</t>
        </is>
      </c>
      <c r="M2325" s="9" t="inlineStr">
        <is>
          <t>LI-Retarget-PricingPage-14d</t>
        </is>
      </c>
      <c r="N2325" s="9" t="inlineStr">
        <is>
          <t>linkedin</t>
        </is>
      </c>
      <c r="O2325" s="9" t="inlineStr">
        <is>
          <t>paid-social</t>
        </is>
      </c>
      <c r="P2325" s="9" t="inlineStr">
        <is>
          <t>li_retarget_pricingpage_14d</t>
        </is>
      </c>
      <c r="Q2325" s="9" t="inlineStr">
        <is>
          <t>single-image_pain-point_cta-trial</t>
        </is>
      </c>
      <c r="R2325" s="9" t="inlineStr">
        <is>
          <t>li-mid-analytics-directors</t>
        </is>
      </c>
      <c r="S2325" s="11" t="n">
        <v>45884.54444444444</v>
      </c>
      <c r="T2325" s="9" t="inlineStr">
        <is>
          <t>newsletter_signup</t>
        </is>
      </c>
    </row>
    <row r="2326">
      <c r="A2326" s="6" t="inlineStr">
        <is>
          <t>PRO-00795</t>
        </is>
      </c>
      <c r="B2326" s="6" t="inlineStr">
        <is>
          <t>Kendall Anderson</t>
        </is>
      </c>
      <c r="C2326" s="6" t="inlineStr">
        <is>
          <t>Data Platform Manager</t>
        </is>
      </c>
      <c r="D2326" s="6" t="inlineStr">
        <is>
          <t>manager</t>
        </is>
      </c>
      <c r="E2326" s="6" t="n">
        <v>1</v>
      </c>
      <c r="F2326" s="6" t="inlineStr">
        <is>
          <t>Stackbridge</t>
        </is>
      </c>
      <c r="G2326" s="6" t="b">
        <v>1</v>
      </c>
      <c r="H2326" s="6" t="b">
        <v>1</v>
      </c>
      <c r="I2326" s="6" t="b">
        <v>1</v>
      </c>
      <c r="J2326" s="7" t="n">
        <v>54030</v>
      </c>
      <c r="K2326" s="6" t="n">
        <v>2</v>
      </c>
      <c r="L2326" s="6" t="inlineStr">
        <is>
          <t>g2</t>
        </is>
      </c>
      <c r="M2326" s="6" t="inlineStr">
        <is>
          <t>G2-GridReport-ETL-Gated</t>
        </is>
      </c>
      <c r="N2326" s="6" t="inlineStr">
        <is>
          <t>g2</t>
        </is>
      </c>
      <c r="O2326" s="6" t="inlineStr">
        <is>
          <t>review-site</t>
        </is>
      </c>
      <c r="P2326" s="6" t="inlineStr">
        <is>
          <t>g2_gridreport_etl_gated</t>
        </is>
      </c>
      <c r="Q2326" s="6" t="inlineStr">
        <is>
          <t>gated-report_etl</t>
        </is>
      </c>
      <c r="R2326" s="6" t="inlineStr">
        <is>
          <t>data-integration-review</t>
        </is>
      </c>
      <c r="S2326" s="8" t="n">
        <v>45905.57222222222</v>
      </c>
      <c r="T2326" s="6" t="inlineStr">
        <is>
          <t>gated_content_download</t>
        </is>
      </c>
    </row>
    <row r="2327">
      <c r="A2327" s="9" t="inlineStr">
        <is>
          <t>PRO-00796</t>
        </is>
      </c>
      <c r="B2327" s="9" t="inlineStr">
        <is>
          <t>Peyton Kim</t>
        </is>
      </c>
      <c r="C2327" s="9" t="inlineStr">
        <is>
          <t>Data Engineering Manager</t>
        </is>
      </c>
      <c r="D2327" s="9" t="inlineStr">
        <is>
          <t>manager</t>
        </is>
      </c>
      <c r="E2327" s="9" t="n">
        <v>1</v>
      </c>
      <c r="F2327" s="9" t="inlineStr">
        <is>
          <t>Syncflow</t>
        </is>
      </c>
      <c r="G2327" s="9" t="b">
        <v>1</v>
      </c>
      <c r="H2327" s="9" t="b">
        <v>0</v>
      </c>
      <c r="I2327" s="9" t="b">
        <v>0</v>
      </c>
      <c r="J2327" s="10" t="n">
        <v>0</v>
      </c>
      <c r="K2327" s="9" t="n">
        <v>1</v>
      </c>
      <c r="L2327" s="9" t="inlineStr">
        <is>
          <t>google</t>
        </is>
      </c>
      <c r="M2327" s="9" t="inlineStr">
        <is>
          <t>GGL-NonBrand-DataPipeline</t>
        </is>
      </c>
      <c r="N2327" s="9" t="inlineStr">
        <is>
          <t>google</t>
        </is>
      </c>
      <c r="O2327" s="9" t="inlineStr">
        <is>
          <t>paid-search</t>
        </is>
      </c>
      <c r="P2327" s="9" t="inlineStr">
        <is>
          <t>ggl_nonbrand_datapipeline</t>
        </is>
      </c>
      <c r="Q2327" s="9" t="inlineStr">
        <is>
          <t>text-ad_search</t>
        </is>
      </c>
      <c r="R2327" s="9" t="inlineStr">
        <is>
          <t>syncflow-alternative</t>
        </is>
      </c>
      <c r="S2327" s="11" t="n">
        <v>45845.36944444444</v>
      </c>
      <c r="T2327" s="9" t="inlineStr">
        <is>
          <t>trial_signup</t>
        </is>
      </c>
    </row>
    <row r="2328">
      <c r="A2328" s="6" t="inlineStr">
        <is>
          <t>PRO-00796</t>
        </is>
      </c>
      <c r="B2328" s="6" t="inlineStr">
        <is>
          <t>Peyton Kim</t>
        </is>
      </c>
      <c r="C2328" s="6" t="inlineStr">
        <is>
          <t>Data Engineering Manager</t>
        </is>
      </c>
      <c r="D2328" s="6" t="inlineStr">
        <is>
          <t>manager</t>
        </is>
      </c>
      <c r="E2328" s="6" t="n">
        <v>1</v>
      </c>
      <c r="F2328" s="6" t="inlineStr">
        <is>
          <t>Syncflow</t>
        </is>
      </c>
      <c r="G2328" s="6" t="b">
        <v>1</v>
      </c>
      <c r="H2328" s="6" t="b">
        <v>0</v>
      </c>
      <c r="I2328" s="6" t="b">
        <v>0</v>
      </c>
      <c r="J2328" s="7" t="n">
        <v>0</v>
      </c>
      <c r="K2328" s="6" t="n">
        <v>2</v>
      </c>
      <c r="L2328" s="6" t="inlineStr">
        <is>
          <t>google</t>
        </is>
      </c>
      <c r="M2328" s="6" t="inlineStr">
        <is>
          <t>GGL-NonBrand-ETL-Tools</t>
        </is>
      </c>
      <c r="N2328" s="6" t="inlineStr">
        <is>
          <t>google</t>
        </is>
      </c>
      <c r="O2328" s="6" t="inlineStr">
        <is>
          <t>paid-search</t>
        </is>
      </c>
      <c r="P2328" s="6" t="inlineStr">
        <is>
          <t>ggl_nonbrand_etl_tools</t>
        </is>
      </c>
      <c r="Q2328" s="6" t="inlineStr">
        <is>
          <t>text-ad_competitor</t>
        </is>
      </c>
      <c r="R2328" s="6" t="inlineStr">
        <is>
          <t>data-pipeline-tools</t>
        </is>
      </c>
      <c r="S2328" s="8" t="n">
        <v>45863.40208333333</v>
      </c>
      <c r="T2328" s="6" t="inlineStr">
        <is>
          <t>gated_content_download</t>
        </is>
      </c>
    </row>
    <row r="2329">
      <c r="A2329" s="9" t="inlineStr">
        <is>
          <t>PRO-00797</t>
        </is>
      </c>
      <c r="B2329" s="9" t="inlineStr">
        <is>
          <t>Logan Kim</t>
        </is>
      </c>
      <c r="C2329" s="9" t="inlineStr">
        <is>
          <t>VP of Data Engineering</t>
        </is>
      </c>
      <c r="D2329" s="9" t="inlineStr">
        <is>
          <t>c_suite_vp</t>
        </is>
      </c>
      <c r="E2329" s="9" t="n">
        <v>1.5</v>
      </c>
      <c r="F2329" s="9" t="inlineStr">
        <is>
          <t>Vaultbase</t>
        </is>
      </c>
      <c r="G2329" s="9" t="b">
        <v>1</v>
      </c>
      <c r="H2329" s="9" t="b">
        <v>0</v>
      </c>
      <c r="I2329" s="9" t="b">
        <v>0</v>
      </c>
      <c r="J2329" s="10" t="n">
        <v>0</v>
      </c>
      <c r="K2329" s="9" t="n">
        <v>1</v>
      </c>
      <c r="L2329" s="9" t="inlineStr">
        <is>
          <t>google</t>
        </is>
      </c>
      <c r="M2329" s="9" t="inlineStr">
        <is>
          <t>GGL-Brand-Syncflow-Exact</t>
        </is>
      </c>
      <c r="N2329" s="9" t="inlineStr">
        <is>
          <t>google</t>
        </is>
      </c>
      <c r="O2329" s="9" t="inlineStr">
        <is>
          <t>paid-search</t>
        </is>
      </c>
      <c r="P2329" s="9" t="inlineStr">
        <is>
          <t>ggl_brand_syncflow_exact</t>
        </is>
      </c>
      <c r="Q2329" s="9" t="inlineStr">
        <is>
          <t>text-ad_rlsa</t>
        </is>
      </c>
      <c r="R2329" s="9" t="inlineStr">
        <is>
          <t>data-pipeline-tools</t>
        </is>
      </c>
      <c r="S2329" s="11" t="n">
        <v>45875.74375</v>
      </c>
      <c r="T2329" s="9" t="inlineStr">
        <is>
          <t>gated_content_download</t>
        </is>
      </c>
    </row>
    <row r="2330">
      <c r="A2330" s="6" t="inlineStr">
        <is>
          <t>PRO-00797</t>
        </is>
      </c>
      <c r="B2330" s="6" t="inlineStr">
        <is>
          <t>Logan Kim</t>
        </is>
      </c>
      <c r="C2330" s="6" t="inlineStr">
        <is>
          <t>VP of Data Engineering</t>
        </is>
      </c>
      <c r="D2330" s="6" t="inlineStr">
        <is>
          <t>c_suite_vp</t>
        </is>
      </c>
      <c r="E2330" s="6" t="n">
        <v>1.5</v>
      </c>
      <c r="F2330" s="6" t="inlineStr">
        <is>
          <t>Vaultbase</t>
        </is>
      </c>
      <c r="G2330" s="6" t="b">
        <v>1</v>
      </c>
      <c r="H2330" s="6" t="b">
        <v>0</v>
      </c>
      <c r="I2330" s="6" t="b">
        <v>0</v>
      </c>
      <c r="J2330" s="7" t="n">
        <v>0</v>
      </c>
      <c r="K2330" s="6" t="n">
        <v>2</v>
      </c>
      <c r="L2330" s="6" t="inlineStr">
        <is>
          <t>linkedin</t>
        </is>
      </c>
      <c r="M2330" s="6" t="inlineStr">
        <is>
          <t>LI-MOFU-Trial-AnalyticsTeams</t>
        </is>
      </c>
      <c r="N2330" s="6" t="inlineStr">
        <is>
          <t>linkedin</t>
        </is>
      </c>
      <c r="O2330" s="6" t="inlineStr">
        <is>
          <t>paid-social</t>
        </is>
      </c>
      <c r="P2330" s="6" t="inlineStr">
        <is>
          <t>li_mofu_trial_analyticsteams</t>
        </is>
      </c>
      <c r="Q2330" s="6" t="inlineStr">
        <is>
          <t>single-image_thought-leadership_cta-learn-more</t>
        </is>
      </c>
      <c r="R2330" s="6" t="inlineStr">
        <is>
          <t>li-abm-strategic-accounts</t>
        </is>
      </c>
      <c r="S2330" s="8" t="n">
        <v>45883.58194444444</v>
      </c>
      <c r="T2330" s="6" t="inlineStr">
        <is>
          <t>demo_request</t>
        </is>
      </c>
    </row>
    <row r="2331">
      <c r="A2331" s="9" t="inlineStr">
        <is>
          <t>PRO-00797</t>
        </is>
      </c>
      <c r="B2331" s="9" t="inlineStr">
        <is>
          <t>Logan Kim</t>
        </is>
      </c>
      <c r="C2331" s="9" t="inlineStr">
        <is>
          <t>VP of Data Engineering</t>
        </is>
      </c>
      <c r="D2331" s="9" t="inlineStr">
        <is>
          <t>c_suite_vp</t>
        </is>
      </c>
      <c r="E2331" s="9" t="n">
        <v>1.5</v>
      </c>
      <c r="F2331" s="9" t="inlineStr">
        <is>
          <t>Vaultbase</t>
        </is>
      </c>
      <c r="G2331" s="9" t="b">
        <v>1</v>
      </c>
      <c r="H2331" s="9" t="b">
        <v>0</v>
      </c>
      <c r="I2331" s="9" t="b">
        <v>0</v>
      </c>
      <c r="J2331" s="10" t="n">
        <v>0</v>
      </c>
      <c r="K2331" s="9" t="n">
        <v>3</v>
      </c>
      <c r="L2331" s="9" t="inlineStr">
        <is>
          <t>google</t>
        </is>
      </c>
      <c r="M2331" s="9" t="inlineStr">
        <is>
          <t>GGL-NonBrand-ETL-Tools</t>
        </is>
      </c>
      <c r="N2331" s="9" t="inlineStr">
        <is>
          <t>google</t>
        </is>
      </c>
      <c r="O2331" s="9" t="inlineStr">
        <is>
          <t>paid-search</t>
        </is>
      </c>
      <c r="P2331" s="9" t="inlineStr">
        <is>
          <t>ggl_nonbrand_etl_tools</t>
        </is>
      </c>
      <c r="Q2331" s="9" t="inlineStr">
        <is>
          <t>text-ad_competitor</t>
        </is>
      </c>
      <c r="R2331" s="9" t="inlineStr">
        <is>
          <t>pipeform-alternative</t>
        </is>
      </c>
      <c r="S2331" s="11" t="n">
        <v>45901.51736111111</v>
      </c>
      <c r="T2331" s="9" t="inlineStr">
        <is>
          <t>trial_signup</t>
        </is>
      </c>
    </row>
    <row r="2332">
      <c r="A2332" s="6" t="inlineStr">
        <is>
          <t>PRO-00797</t>
        </is>
      </c>
      <c r="B2332" s="6" t="inlineStr">
        <is>
          <t>Logan Kim</t>
        </is>
      </c>
      <c r="C2332" s="6" t="inlineStr">
        <is>
          <t>VP of Data Engineering</t>
        </is>
      </c>
      <c r="D2332" s="6" t="inlineStr">
        <is>
          <t>c_suite_vp</t>
        </is>
      </c>
      <c r="E2332" s="6" t="n">
        <v>1.5</v>
      </c>
      <c r="F2332" s="6" t="inlineStr">
        <is>
          <t>Vaultbase</t>
        </is>
      </c>
      <c r="G2332" s="6" t="b">
        <v>1</v>
      </c>
      <c r="H2332" s="6" t="b">
        <v>0</v>
      </c>
      <c r="I2332" s="6" t="b">
        <v>0</v>
      </c>
      <c r="J2332" s="7" t="n">
        <v>0</v>
      </c>
      <c r="K2332" s="6" t="n">
        <v>4</v>
      </c>
      <c r="L2332" s="6" t="inlineStr">
        <is>
          <t>google</t>
        </is>
      </c>
      <c r="M2332" s="6" t="inlineStr">
        <is>
          <t>GGL-Brand-Syncflow-Exact</t>
        </is>
      </c>
      <c r="N2332" s="6" t="inlineStr">
        <is>
          <t>google</t>
        </is>
      </c>
      <c r="O2332" s="6" t="inlineStr">
        <is>
          <t>paid-search</t>
        </is>
      </c>
      <c r="P2332" s="6" t="inlineStr">
        <is>
          <t>ggl_brand_syncflow_exact</t>
        </is>
      </c>
      <c r="Q2332" s="6" t="inlineStr">
        <is>
          <t>text-ad_rlsa</t>
        </is>
      </c>
      <c r="R2332" s="6" t="inlineStr">
        <is>
          <t>etl-software</t>
        </is>
      </c>
      <c r="S2332" s="8" t="n">
        <v>45911.52430555555</v>
      </c>
      <c r="T2332" s="6" t="inlineStr">
        <is>
          <t>trial_signup</t>
        </is>
      </c>
    </row>
    <row r="2333">
      <c r="A2333" s="9" t="inlineStr">
        <is>
          <t>PRO-00798</t>
        </is>
      </c>
      <c r="B2333" s="9" t="inlineStr">
        <is>
          <t>Drew Allen</t>
        </is>
      </c>
      <c r="C2333" s="9" t="inlineStr">
        <is>
          <t>Analytics Manager</t>
        </is>
      </c>
      <c r="D2333" s="9" t="inlineStr">
        <is>
          <t>manager</t>
        </is>
      </c>
      <c r="E2333" s="9" t="n">
        <v>1</v>
      </c>
      <c r="F2333" s="9" t="inlineStr">
        <is>
          <t>Ironset</t>
        </is>
      </c>
      <c r="G2333" s="9" t="b">
        <v>1</v>
      </c>
      <c r="H2333" s="9" t="b">
        <v>0</v>
      </c>
      <c r="I2333" s="9" t="b">
        <v>0</v>
      </c>
      <c r="J2333" s="10" t="n">
        <v>0</v>
      </c>
      <c r="K2333" s="9" t="n">
        <v>1</v>
      </c>
      <c r="L2333" s="9" t="inlineStr">
        <is>
          <t>google</t>
        </is>
      </c>
      <c r="M2333" s="9" t="inlineStr">
        <is>
          <t>GGL-NonBrand-DataPipeline</t>
        </is>
      </c>
      <c r="N2333" s="9" t="inlineStr">
        <is>
          <t>google</t>
        </is>
      </c>
      <c r="O2333" s="9" t="inlineStr">
        <is>
          <t>paid-search</t>
        </is>
      </c>
      <c r="P2333" s="9" t="inlineStr">
        <is>
          <t>ggl_nonbrand_datapipeline</t>
        </is>
      </c>
      <c r="Q2333" s="9" t="inlineStr">
        <is>
          <t>text-ad_rlsa</t>
        </is>
      </c>
      <c r="R2333" s="9" t="inlineStr">
        <is>
          <t>data-pipeline-tools</t>
        </is>
      </c>
      <c r="S2333" s="11" t="n">
        <v>45957.62083333333</v>
      </c>
      <c r="T2333" s="9" t="inlineStr">
        <is>
          <t>newsletter_signup</t>
        </is>
      </c>
    </row>
    <row r="2334">
      <c r="A2334" s="6" t="inlineStr">
        <is>
          <t>PRO-00798</t>
        </is>
      </c>
      <c r="B2334" s="6" t="inlineStr">
        <is>
          <t>Drew Allen</t>
        </is>
      </c>
      <c r="C2334" s="6" t="inlineStr">
        <is>
          <t>Analytics Manager</t>
        </is>
      </c>
      <c r="D2334" s="6" t="inlineStr">
        <is>
          <t>manager</t>
        </is>
      </c>
      <c r="E2334" s="6" t="n">
        <v>1</v>
      </c>
      <c r="F2334" s="6" t="inlineStr">
        <is>
          <t>Ironset</t>
        </is>
      </c>
      <c r="G2334" s="6" t="b">
        <v>1</v>
      </c>
      <c r="H2334" s="6" t="b">
        <v>0</v>
      </c>
      <c r="I2334" s="6" t="b">
        <v>0</v>
      </c>
      <c r="J2334" s="7" t="n">
        <v>0</v>
      </c>
      <c r="K2334" s="6" t="n">
        <v>2</v>
      </c>
      <c r="L2334" s="6" t="inlineStr">
        <is>
          <t>google</t>
        </is>
      </c>
      <c r="M2334" s="6" t="inlineStr">
        <is>
          <t>GGL-Brand-Syncflow-Exact</t>
        </is>
      </c>
      <c r="N2334" s="6" t="inlineStr">
        <is>
          <t>google</t>
        </is>
      </c>
      <c r="O2334" s="6" t="inlineStr">
        <is>
          <t>paid-search</t>
        </is>
      </c>
      <c r="P2334" s="6" t="inlineStr">
        <is>
          <t>ggl_brand_syncflow_exact</t>
        </is>
      </c>
      <c r="Q2334" s="6" t="inlineStr">
        <is>
          <t>text-ad_rlsa</t>
        </is>
      </c>
      <c r="R2334" s="6" t="inlineStr">
        <is>
          <t>data-integration-platform</t>
        </is>
      </c>
      <c r="S2334" s="8" t="n">
        <v>45971.38055555556</v>
      </c>
      <c r="T2334" s="6" t="inlineStr">
        <is>
          <t>gated_content_download</t>
        </is>
      </c>
    </row>
    <row r="2335">
      <c r="A2335" s="9" t="inlineStr">
        <is>
          <t>PRO-00798</t>
        </is>
      </c>
      <c r="B2335" s="9" t="inlineStr">
        <is>
          <t>Drew Allen</t>
        </is>
      </c>
      <c r="C2335" s="9" t="inlineStr">
        <is>
          <t>Analytics Manager</t>
        </is>
      </c>
      <c r="D2335" s="9" t="inlineStr">
        <is>
          <t>manager</t>
        </is>
      </c>
      <c r="E2335" s="9" t="n">
        <v>1</v>
      </c>
      <c r="F2335" s="9" t="inlineStr">
        <is>
          <t>Ironset</t>
        </is>
      </c>
      <c r="G2335" s="9" t="b">
        <v>1</v>
      </c>
      <c r="H2335" s="9" t="b">
        <v>0</v>
      </c>
      <c r="I2335" s="9" t="b">
        <v>0</v>
      </c>
      <c r="J2335" s="10" t="n">
        <v>0</v>
      </c>
      <c r="K2335" s="9" t="n">
        <v>3</v>
      </c>
      <c r="L2335" s="9" t="inlineStr">
        <is>
          <t>linkedin</t>
        </is>
      </c>
      <c r="M2335" s="9" t="inlineStr">
        <is>
          <t>LI-Retarget-PricingPage-14d</t>
        </is>
      </c>
      <c r="N2335" s="9" t="inlineStr">
        <is>
          <t>linkedin</t>
        </is>
      </c>
      <c r="O2335" s="9" t="inlineStr">
        <is>
          <t>paid-social</t>
        </is>
      </c>
      <c r="P2335" s="9" t="inlineStr">
        <is>
          <t>li_retarget_pricingpage_14d</t>
        </is>
      </c>
      <c r="Q2335" s="9" t="inlineStr">
        <is>
          <t>single-image_pain-point_cta-trial</t>
        </is>
      </c>
      <c r="R2335" s="9" t="inlineStr">
        <is>
          <t>li-retarget-site-visitors-30d</t>
        </is>
      </c>
      <c r="S2335" s="11" t="n">
        <v>45979.42638888889</v>
      </c>
      <c r="T2335" s="9" t="inlineStr">
        <is>
          <t>gated_content_download</t>
        </is>
      </c>
    </row>
    <row r="2336">
      <c r="A2336" s="6" t="inlineStr">
        <is>
          <t>PRO-00799</t>
        </is>
      </c>
      <c r="B2336" s="6" t="inlineStr">
        <is>
          <t>Elliot Patel</t>
        </is>
      </c>
      <c r="C2336" s="6" t="inlineStr">
        <is>
          <t>Data Platform Manager</t>
        </is>
      </c>
      <c r="D2336" s="6" t="inlineStr">
        <is>
          <t>manager</t>
        </is>
      </c>
      <c r="E2336" s="6" t="n">
        <v>1</v>
      </c>
      <c r="F2336" s="6" t="inlineStr">
        <is>
          <t>Beacon Platforms</t>
        </is>
      </c>
      <c r="G2336" s="6" t="b">
        <v>1</v>
      </c>
      <c r="H2336" s="6" t="b">
        <v>0</v>
      </c>
      <c r="I2336" s="6" t="b">
        <v>0</v>
      </c>
      <c r="J2336" s="7" t="n">
        <v>0</v>
      </c>
      <c r="K2336" s="6" t="n">
        <v>1</v>
      </c>
      <c r="L2336" s="6" t="inlineStr">
        <is>
          <t>linkedin</t>
        </is>
      </c>
      <c r="M2336" s="6" t="inlineStr">
        <is>
          <t>LI-MOFU-Demo-DataEngineers</t>
        </is>
      </c>
      <c r="N2336" s="6" t="inlineStr">
        <is>
          <t>linkedin</t>
        </is>
      </c>
      <c r="O2336" s="6" t="inlineStr">
        <is>
          <t>paid-social</t>
        </is>
      </c>
      <c r="P2336" s="6" t="inlineStr">
        <is>
          <t>li_mofu_demo_dataengineers</t>
        </is>
      </c>
      <c r="Q2336" s="6" t="inlineStr">
        <is>
          <t>single-image_product-feature_cta-demo</t>
        </is>
      </c>
      <c r="R2336" s="6" t="inlineStr">
        <is>
          <t>li-retarget-site-visitors-30d</t>
        </is>
      </c>
      <c r="S2336" s="8" t="n">
        <v>45854.33958333333</v>
      </c>
      <c r="T2336" s="6" t="inlineStr">
        <is>
          <t>trial_signup</t>
        </is>
      </c>
    </row>
    <row r="2337">
      <c r="A2337" s="9" t="inlineStr">
        <is>
          <t>PRO-00799</t>
        </is>
      </c>
      <c r="B2337" s="9" t="inlineStr">
        <is>
          <t>Elliot Patel</t>
        </is>
      </c>
      <c r="C2337" s="9" t="inlineStr">
        <is>
          <t>Data Platform Manager</t>
        </is>
      </c>
      <c r="D2337" s="9" t="inlineStr">
        <is>
          <t>manager</t>
        </is>
      </c>
      <c r="E2337" s="9" t="n">
        <v>1</v>
      </c>
      <c r="F2337" s="9" t="inlineStr">
        <is>
          <t>Beacon Platforms</t>
        </is>
      </c>
      <c r="G2337" s="9" t="b">
        <v>1</v>
      </c>
      <c r="H2337" s="9" t="b">
        <v>0</v>
      </c>
      <c r="I2337" s="9" t="b">
        <v>0</v>
      </c>
      <c r="J2337" s="10" t="n">
        <v>0</v>
      </c>
      <c r="K2337" s="9" t="n">
        <v>2</v>
      </c>
      <c r="L2337" s="9" t="inlineStr">
        <is>
          <t>linkedin</t>
        </is>
      </c>
      <c r="M2337" s="9" t="inlineStr">
        <is>
          <t>LI-MOFU-Demo-DataEngineers</t>
        </is>
      </c>
      <c r="N2337" s="9" t="inlineStr">
        <is>
          <t>linkedin</t>
        </is>
      </c>
      <c r="O2337" s="9" t="inlineStr">
        <is>
          <t>paid-social</t>
        </is>
      </c>
      <c r="P2337" s="9" t="inlineStr">
        <is>
          <t>li_mofu_demo_dataengineers</t>
        </is>
      </c>
      <c r="Q2337" s="9" t="inlineStr">
        <is>
          <t>single-image_pain-point_cta-trial</t>
        </is>
      </c>
      <c r="R2337" s="9" t="inlineStr">
        <is>
          <t>li-lookalike-closed-won</t>
        </is>
      </c>
      <c r="S2337" s="11" t="n">
        <v>45867.64513888889</v>
      </c>
      <c r="T2337" s="9" t="inlineStr">
        <is>
          <t>gated_content_download</t>
        </is>
      </c>
    </row>
    <row r="2338">
      <c r="A2338" s="6" t="inlineStr">
        <is>
          <t>PRO-00800</t>
        </is>
      </c>
      <c r="B2338" s="6" t="inlineStr">
        <is>
          <t>Jordan Lee</t>
        </is>
      </c>
      <c r="C2338" s="6" t="inlineStr">
        <is>
          <t>BI Manager</t>
        </is>
      </c>
      <c r="D2338" s="6" t="inlineStr">
        <is>
          <t>manager</t>
        </is>
      </c>
      <c r="E2338" s="6" t="n">
        <v>1</v>
      </c>
      <c r="F2338" s="6" t="inlineStr">
        <is>
          <t>Luminary Data</t>
        </is>
      </c>
      <c r="G2338" s="6" t="b">
        <v>1</v>
      </c>
      <c r="H2338" s="6" t="b">
        <v>1</v>
      </c>
      <c r="I2338" s="6" t="b">
        <v>1</v>
      </c>
      <c r="J2338" s="7" t="n">
        <v>57643</v>
      </c>
      <c r="K2338" s="6" t="n">
        <v>1</v>
      </c>
      <c r="L2338" s="6" t="inlineStr">
        <is>
          <t>google</t>
        </is>
      </c>
      <c r="M2338" s="6" t="inlineStr">
        <is>
          <t>GGL-NonBrand-ETL-Tools</t>
        </is>
      </c>
      <c r="N2338" s="6" t="inlineStr">
        <is>
          <t>google</t>
        </is>
      </c>
      <c r="O2338" s="6" t="inlineStr">
        <is>
          <t>paid-search</t>
        </is>
      </c>
      <c r="P2338" s="6" t="inlineStr">
        <is>
          <t>ggl_nonbrand_etl_tools</t>
        </is>
      </c>
      <c r="Q2338" s="6" t="inlineStr">
        <is>
          <t>text-ad_rlsa</t>
        </is>
      </c>
      <c r="R2338" s="6" t="inlineStr">
        <is>
          <t>streamlink-vs-syncflow</t>
        </is>
      </c>
      <c r="S2338" s="8" t="n">
        <v>45792.64861111111</v>
      </c>
      <c r="T2338" s="6" t="inlineStr">
        <is>
          <t>trial_signup</t>
        </is>
      </c>
    </row>
    <row r="2339">
      <c r="A2339" s="9" t="inlineStr">
        <is>
          <t>PRO-00800</t>
        </is>
      </c>
      <c r="B2339" s="9" t="inlineStr">
        <is>
          <t>Jordan Lee</t>
        </is>
      </c>
      <c r="C2339" s="9" t="inlineStr">
        <is>
          <t>BI Manager</t>
        </is>
      </c>
      <c r="D2339" s="9" t="inlineStr">
        <is>
          <t>manager</t>
        </is>
      </c>
      <c r="E2339" s="9" t="n">
        <v>1</v>
      </c>
      <c r="F2339" s="9" t="inlineStr">
        <is>
          <t>Luminary Data</t>
        </is>
      </c>
      <c r="G2339" s="9" t="b">
        <v>1</v>
      </c>
      <c r="H2339" s="9" t="b">
        <v>1</v>
      </c>
      <c r="I2339" s="9" t="b">
        <v>1</v>
      </c>
      <c r="J2339" s="10" t="n">
        <v>57643</v>
      </c>
      <c r="K2339" s="9" t="n">
        <v>2</v>
      </c>
      <c r="L2339" s="9" t="inlineStr">
        <is>
          <t>google</t>
        </is>
      </c>
      <c r="M2339" s="9" t="inlineStr">
        <is>
          <t>GGL-NonBrand-ETL-Tools</t>
        </is>
      </c>
      <c r="N2339" s="9" t="inlineStr">
        <is>
          <t>google</t>
        </is>
      </c>
      <c r="O2339" s="9" t="inlineStr">
        <is>
          <t>paid-search</t>
        </is>
      </c>
      <c r="P2339" s="9" t="inlineStr">
        <is>
          <t>ggl_nonbrand_etl_tools</t>
        </is>
      </c>
      <c r="Q2339" s="9" t="inlineStr">
        <is>
          <t>text-ad_competitor</t>
        </is>
      </c>
      <c r="R2339" s="9" t="inlineStr">
        <is>
          <t>etl-software</t>
        </is>
      </c>
      <c r="S2339" s="11" t="n">
        <v>45803.39652777778</v>
      </c>
      <c r="T2339" s="9" t="inlineStr">
        <is>
          <t>trial_signup</t>
        </is>
      </c>
    </row>
    <row r="2340">
      <c r="A2340" s="6" t="inlineStr">
        <is>
          <t>PRO-00800</t>
        </is>
      </c>
      <c r="B2340" s="6" t="inlineStr">
        <is>
          <t>Jordan Lee</t>
        </is>
      </c>
      <c r="C2340" s="6" t="inlineStr">
        <is>
          <t>BI Manager</t>
        </is>
      </c>
      <c r="D2340" s="6" t="inlineStr">
        <is>
          <t>manager</t>
        </is>
      </c>
      <c r="E2340" s="6" t="n">
        <v>1</v>
      </c>
      <c r="F2340" s="6" t="inlineStr">
        <is>
          <t>Luminary Data</t>
        </is>
      </c>
      <c r="G2340" s="6" t="b">
        <v>1</v>
      </c>
      <c r="H2340" s="6" t="b">
        <v>1</v>
      </c>
      <c r="I2340" s="6" t="b">
        <v>1</v>
      </c>
      <c r="J2340" s="7" t="n">
        <v>57643</v>
      </c>
      <c r="K2340" s="6" t="n">
        <v>3</v>
      </c>
      <c r="L2340" s="6" t="inlineStr">
        <is>
          <t>programmatic</t>
        </is>
      </c>
      <c r="M2340" s="6" t="inlineStr">
        <is>
          <t>DSP-Retarget-HighIntent-14d</t>
        </is>
      </c>
      <c r="N2340" s="6" t="inlineStr">
        <is>
          <t>stackadapt</t>
        </is>
      </c>
      <c r="O2340" s="6" t="inlineStr">
        <is>
          <t>display</t>
        </is>
      </c>
      <c r="P2340" s="6" t="inlineStr">
        <is>
          <t>dsp_retarget_highintent_14d</t>
        </is>
      </c>
      <c r="Q2340" s="6" t="inlineStr">
        <is>
          <t>display-banner_awareness</t>
        </is>
      </c>
      <c r="R2340" s="6" t="inlineStr">
        <is>
          <t>retarget-site-visitors-14d</t>
        </is>
      </c>
      <c r="S2340" s="8" t="n">
        <v>45824.6375</v>
      </c>
      <c r="T2340" s="6" t="inlineStr">
        <is>
          <t>newsletter_signup</t>
        </is>
      </c>
    </row>
    <row r="2341">
      <c r="A2341" s="9" t="inlineStr">
        <is>
          <t>PRO-00801</t>
        </is>
      </c>
      <c r="B2341" s="9" t="inlineStr">
        <is>
          <t>Blake Brown</t>
        </is>
      </c>
      <c r="C2341" s="9" t="inlineStr">
        <is>
          <t>Senior Data Engineer</t>
        </is>
      </c>
      <c r="D2341" s="9" t="inlineStr">
        <is>
          <t>ic_analyst</t>
        </is>
      </c>
      <c r="E2341" s="9" t="n">
        <v>0.75</v>
      </c>
      <c r="F2341" s="9" t="inlineStr">
        <is>
          <t>Beacon Platforms</t>
        </is>
      </c>
      <c r="G2341" s="9" t="b">
        <v>1</v>
      </c>
      <c r="H2341" s="9" t="b">
        <v>0</v>
      </c>
      <c r="I2341" s="9" t="b">
        <v>0</v>
      </c>
      <c r="J2341" s="10" t="n">
        <v>0</v>
      </c>
      <c r="K2341" s="9" t="n">
        <v>1</v>
      </c>
      <c r="L2341" s="9" t="inlineStr">
        <is>
          <t>linkedin</t>
        </is>
      </c>
      <c r="M2341" s="9" t="inlineStr">
        <is>
          <t>LI-ABM-Strategic-ENT</t>
        </is>
      </c>
      <c r="N2341" s="9" t="inlineStr">
        <is>
          <t>linkedin</t>
        </is>
      </c>
      <c r="O2341" s="9" t="inlineStr">
        <is>
          <t>paid-social</t>
        </is>
      </c>
      <c r="P2341" s="9" t="inlineStr">
        <is>
          <t>li_abm_strategic_ent</t>
        </is>
      </c>
      <c r="Q2341" s="9" t="inlineStr">
        <is>
          <t>single-image_thought-leadership_cta-download</t>
        </is>
      </c>
      <c r="R2341" s="9" t="inlineStr">
        <is>
          <t>li-ent-data-engineers</t>
        </is>
      </c>
      <c r="S2341" s="11" t="n">
        <v>45733.63263888889</v>
      </c>
      <c r="T2341" s="9" t="inlineStr">
        <is>
          <t>gated_content_download</t>
        </is>
      </c>
    </row>
    <row r="2342">
      <c r="A2342" s="6" t="inlineStr">
        <is>
          <t>PRO-00801</t>
        </is>
      </c>
      <c r="B2342" s="6" t="inlineStr">
        <is>
          <t>Blake Brown</t>
        </is>
      </c>
      <c r="C2342" s="6" t="inlineStr">
        <is>
          <t>Senior Data Engineer</t>
        </is>
      </c>
      <c r="D2342" s="6" t="inlineStr">
        <is>
          <t>ic_analyst</t>
        </is>
      </c>
      <c r="E2342" s="6" t="n">
        <v>0.75</v>
      </c>
      <c r="F2342" s="6" t="inlineStr">
        <is>
          <t>Beacon Platforms</t>
        </is>
      </c>
      <c r="G2342" s="6" t="b">
        <v>1</v>
      </c>
      <c r="H2342" s="6" t="b">
        <v>0</v>
      </c>
      <c r="I2342" s="6" t="b">
        <v>0</v>
      </c>
      <c r="J2342" s="7" t="n">
        <v>0</v>
      </c>
      <c r="K2342" s="6" t="n">
        <v>2</v>
      </c>
      <c r="L2342" s="6" t="inlineStr">
        <is>
          <t>linkedin</t>
        </is>
      </c>
      <c r="M2342" s="6" t="inlineStr">
        <is>
          <t>LI-Retarget-PricingPage-14d</t>
        </is>
      </c>
      <c r="N2342" s="6" t="inlineStr">
        <is>
          <t>linkedin</t>
        </is>
      </c>
      <c r="O2342" s="6" t="inlineStr">
        <is>
          <t>paid-social</t>
        </is>
      </c>
      <c r="P2342" s="6" t="inlineStr">
        <is>
          <t>li_retarget_pricingpage_14d</t>
        </is>
      </c>
      <c r="Q2342" s="6" t="inlineStr">
        <is>
          <t>single-image_product-feature_cta-demo</t>
        </is>
      </c>
      <c r="R2342" s="6" t="inlineStr">
        <is>
          <t>li-mid-analytics-directors</t>
        </is>
      </c>
      <c r="S2342" s="8" t="n">
        <v>45747.50555555556</v>
      </c>
      <c r="T2342" s="6" t="inlineStr">
        <is>
          <t>gated_content_download</t>
        </is>
      </c>
    </row>
    <row r="2343">
      <c r="A2343" s="9" t="inlineStr">
        <is>
          <t>PRO-00801</t>
        </is>
      </c>
      <c r="B2343" s="9" t="inlineStr">
        <is>
          <t>Blake Brown</t>
        </is>
      </c>
      <c r="C2343" s="9" t="inlineStr">
        <is>
          <t>Senior Data Engineer</t>
        </is>
      </c>
      <c r="D2343" s="9" t="inlineStr">
        <is>
          <t>ic_analyst</t>
        </is>
      </c>
      <c r="E2343" s="9" t="n">
        <v>0.75</v>
      </c>
      <c r="F2343" s="9" t="inlineStr">
        <is>
          <t>Beacon Platforms</t>
        </is>
      </c>
      <c r="G2343" s="9" t="b">
        <v>1</v>
      </c>
      <c r="H2343" s="9" t="b">
        <v>0</v>
      </c>
      <c r="I2343" s="9" t="b">
        <v>0</v>
      </c>
      <c r="J2343" s="10" t="n">
        <v>0</v>
      </c>
      <c r="K2343" s="9" t="n">
        <v>3</v>
      </c>
      <c r="L2343" s="9" t="inlineStr">
        <is>
          <t>g2</t>
        </is>
      </c>
      <c r="M2343" s="9" t="inlineStr">
        <is>
          <t>G2-Retarget-CategoryBuyers</t>
        </is>
      </c>
      <c r="N2343" s="9" t="inlineStr">
        <is>
          <t>g2</t>
        </is>
      </c>
      <c r="O2343" s="9" t="inlineStr">
        <is>
          <t>review-site</t>
        </is>
      </c>
      <c r="P2343" s="9" t="inlineStr">
        <is>
          <t>g2_retarget_categorybuyers</t>
        </is>
      </c>
      <c r="Q2343" s="9" t="inlineStr">
        <is>
          <t>badge-display_integration</t>
        </is>
      </c>
      <c r="R2343" s="9" t="inlineStr">
        <is>
          <t>data-integration-review</t>
        </is>
      </c>
      <c r="S2343" s="11" t="n">
        <v>45755.47291666667</v>
      </c>
      <c r="T2343" s="9" t="inlineStr">
        <is>
          <t>gated_content_download</t>
        </is>
      </c>
    </row>
    <row r="2344">
      <c r="A2344" s="6" t="inlineStr">
        <is>
          <t>PRO-00802</t>
        </is>
      </c>
      <c r="B2344" s="6" t="inlineStr">
        <is>
          <t>Avery Hall</t>
        </is>
      </c>
      <c r="C2344" s="6" t="inlineStr">
        <is>
          <t>Data Platform Manager</t>
        </is>
      </c>
      <c r="D2344" s="6" t="inlineStr">
        <is>
          <t>manager</t>
        </is>
      </c>
      <c r="E2344" s="6" t="n">
        <v>1</v>
      </c>
      <c r="F2344" s="6" t="inlineStr">
        <is>
          <t>Luminary Data</t>
        </is>
      </c>
      <c r="G2344" s="6" t="b">
        <v>0</v>
      </c>
      <c r="H2344" s="6" t="b">
        <v>0</v>
      </c>
      <c r="I2344" s="6" t="b">
        <v>0</v>
      </c>
      <c r="J2344" s="7" t="n">
        <v>0</v>
      </c>
      <c r="K2344" s="6" t="n">
        <v>1</v>
      </c>
      <c r="L2344" s="6" t="inlineStr">
        <is>
          <t>linkedin</t>
        </is>
      </c>
      <c r="M2344" s="6" t="inlineStr">
        <is>
          <t>LI-Retarget-SiteVisitors-30d</t>
        </is>
      </c>
      <c r="N2344" s="6" t="inlineStr">
        <is>
          <t>linkedin</t>
        </is>
      </c>
      <c r="O2344" s="6" t="inlineStr">
        <is>
          <t>paid-social</t>
        </is>
      </c>
      <c r="P2344" s="6" t="inlineStr">
        <is>
          <t>li_retarget_sitevisitors_30d</t>
        </is>
      </c>
      <c r="Q2344" s="6" t="inlineStr">
        <is>
          <t>single-image_product-feature_cta-demo</t>
        </is>
      </c>
      <c r="R2344" s="6" t="inlineStr">
        <is>
          <t>li-abm-strategic-accounts</t>
        </is>
      </c>
      <c r="S2344" s="8" t="n">
        <v>45866.36875</v>
      </c>
      <c r="T2344" s="6" t="inlineStr">
        <is>
          <t>newsletter_signup</t>
        </is>
      </c>
    </row>
    <row r="2345">
      <c r="A2345" s="9" t="inlineStr">
        <is>
          <t>PRO-00802</t>
        </is>
      </c>
      <c r="B2345" s="9" t="inlineStr">
        <is>
          <t>Avery Hall</t>
        </is>
      </c>
      <c r="C2345" s="9" t="inlineStr">
        <is>
          <t>Data Platform Manager</t>
        </is>
      </c>
      <c r="D2345" s="9" t="inlineStr">
        <is>
          <t>manager</t>
        </is>
      </c>
      <c r="E2345" s="9" t="n">
        <v>1</v>
      </c>
      <c r="F2345" s="9" t="inlineStr">
        <is>
          <t>Luminary Data</t>
        </is>
      </c>
      <c r="G2345" s="9" t="b">
        <v>0</v>
      </c>
      <c r="H2345" s="9" t="b">
        <v>0</v>
      </c>
      <c r="I2345" s="9" t="b">
        <v>0</v>
      </c>
      <c r="J2345" s="10" t="n">
        <v>0</v>
      </c>
      <c r="K2345" s="9" t="n">
        <v>2</v>
      </c>
      <c r="L2345" s="9" t="inlineStr">
        <is>
          <t>google</t>
        </is>
      </c>
      <c r="M2345" s="9" t="inlineStr">
        <is>
          <t>GGL-NonBrand-DataPipeline</t>
        </is>
      </c>
      <c r="N2345" s="9" t="inlineStr">
        <is>
          <t>google</t>
        </is>
      </c>
      <c r="O2345" s="9" t="inlineStr">
        <is>
          <t>paid-search</t>
        </is>
      </c>
      <c r="P2345" s="9" t="inlineStr">
        <is>
          <t>ggl_nonbrand_datapipeline</t>
        </is>
      </c>
      <c r="Q2345" s="9" t="inlineStr">
        <is>
          <t>text-ad_search</t>
        </is>
      </c>
      <c r="R2345" s="9" t="inlineStr">
        <is>
          <t>syncflow-alternative</t>
        </is>
      </c>
      <c r="S2345" s="11" t="n">
        <v>45875.36388888889</v>
      </c>
      <c r="T2345" s="9" t="inlineStr">
        <is>
          <t>gated_content_download</t>
        </is>
      </c>
    </row>
    <row r="2346">
      <c r="A2346" s="6" t="inlineStr">
        <is>
          <t>PRO-00802</t>
        </is>
      </c>
      <c r="B2346" s="6" t="inlineStr">
        <is>
          <t>Avery Hall</t>
        </is>
      </c>
      <c r="C2346" s="6" t="inlineStr">
        <is>
          <t>Data Platform Manager</t>
        </is>
      </c>
      <c r="D2346" s="6" t="inlineStr">
        <is>
          <t>manager</t>
        </is>
      </c>
      <c r="E2346" s="6" t="n">
        <v>1</v>
      </c>
      <c r="F2346" s="6" t="inlineStr">
        <is>
          <t>Luminary Data</t>
        </is>
      </c>
      <c r="G2346" s="6" t="b">
        <v>0</v>
      </c>
      <c r="H2346" s="6" t="b">
        <v>0</v>
      </c>
      <c r="I2346" s="6" t="b">
        <v>0</v>
      </c>
      <c r="J2346" s="7" t="n">
        <v>0</v>
      </c>
      <c r="K2346" s="6" t="n">
        <v>3</v>
      </c>
      <c r="L2346" s="6" t="inlineStr">
        <is>
          <t>linkedin</t>
        </is>
      </c>
      <c r="M2346" s="6" t="inlineStr">
        <is>
          <t>LI-Retarget-SiteVisitors-30d</t>
        </is>
      </c>
      <c r="N2346" s="6" t="inlineStr">
        <is>
          <t>linkedin</t>
        </is>
      </c>
      <c r="O2346" s="6" t="inlineStr">
        <is>
          <t>paid-social</t>
        </is>
      </c>
      <c r="P2346" s="6" t="inlineStr">
        <is>
          <t>li_retarget_sitevisitors_30d</t>
        </is>
      </c>
      <c r="Q2346" s="6" t="inlineStr">
        <is>
          <t>single-image_product-feature_cta-trial</t>
        </is>
      </c>
      <c r="R2346" s="6" t="inlineStr">
        <is>
          <t>li-mid-analytics-directors</t>
        </is>
      </c>
      <c r="S2346" s="8" t="n">
        <v>45894.36319444444</v>
      </c>
      <c r="T2346" s="6" t="inlineStr">
        <is>
          <t>newsletter_signup</t>
        </is>
      </c>
    </row>
    <row r="2347">
      <c r="A2347" s="9" t="inlineStr">
        <is>
          <t>PRO-00803</t>
        </is>
      </c>
      <c r="B2347" s="9" t="inlineStr">
        <is>
          <t>Blake Martin</t>
        </is>
      </c>
      <c r="C2347" s="9" t="inlineStr">
        <is>
          <t>BI Manager</t>
        </is>
      </c>
      <c r="D2347" s="9" t="inlineStr">
        <is>
          <t>manager</t>
        </is>
      </c>
      <c r="E2347" s="9" t="n">
        <v>1</v>
      </c>
      <c r="F2347" s="9" t="inlineStr">
        <is>
          <t>Stratum Data</t>
        </is>
      </c>
      <c r="G2347" s="9" t="b">
        <v>1</v>
      </c>
      <c r="H2347" s="9" t="b">
        <v>0</v>
      </c>
      <c r="I2347" s="9" t="b">
        <v>0</v>
      </c>
      <c r="J2347" s="10" t="n">
        <v>0</v>
      </c>
      <c r="K2347" s="9" t="n">
        <v>1</v>
      </c>
      <c r="L2347" s="9" t="inlineStr">
        <is>
          <t>google</t>
        </is>
      </c>
      <c r="M2347" s="9" t="inlineStr">
        <is>
          <t>GGL-NonBrand-DataPipeline</t>
        </is>
      </c>
      <c r="N2347" s="9" t="inlineStr">
        <is>
          <t>google</t>
        </is>
      </c>
      <c r="O2347" s="9" t="inlineStr">
        <is>
          <t>paid-search</t>
        </is>
      </c>
      <c r="P2347" s="9" t="inlineStr">
        <is>
          <t>ggl_nonbrand_datapipeline</t>
        </is>
      </c>
      <c r="Q2347" s="9" t="inlineStr">
        <is>
          <t>text-ad_rlsa</t>
        </is>
      </c>
      <c r="R2347" s="9" t="inlineStr">
        <is>
          <t>data-integration-platform</t>
        </is>
      </c>
      <c r="S2347" s="11" t="n">
        <v>45818.48819444444</v>
      </c>
      <c r="T2347" s="9" t="inlineStr">
        <is>
          <t>gated_content_download</t>
        </is>
      </c>
    </row>
    <row r="2348">
      <c r="A2348" s="6" t="inlineStr">
        <is>
          <t>PRO-00803</t>
        </is>
      </c>
      <c r="B2348" s="6" t="inlineStr">
        <is>
          <t>Blake Martin</t>
        </is>
      </c>
      <c r="C2348" s="6" t="inlineStr">
        <is>
          <t>BI Manager</t>
        </is>
      </c>
      <c r="D2348" s="6" t="inlineStr">
        <is>
          <t>manager</t>
        </is>
      </c>
      <c r="E2348" s="6" t="n">
        <v>1</v>
      </c>
      <c r="F2348" s="6" t="inlineStr">
        <is>
          <t>Stratum Data</t>
        </is>
      </c>
      <c r="G2348" s="6" t="b">
        <v>1</v>
      </c>
      <c r="H2348" s="6" t="b">
        <v>0</v>
      </c>
      <c r="I2348" s="6" t="b">
        <v>0</v>
      </c>
      <c r="J2348" s="7" t="n">
        <v>0</v>
      </c>
      <c r="K2348" s="6" t="n">
        <v>2</v>
      </c>
      <c r="L2348" s="6" t="inlineStr">
        <is>
          <t>programmatic</t>
        </is>
      </c>
      <c r="M2348" s="6" t="inlineStr">
        <is>
          <t>DSP-Awareness-DataEngineers</t>
        </is>
      </c>
      <c r="N2348" s="6" t="inlineStr">
        <is>
          <t>stackadapt</t>
        </is>
      </c>
      <c r="O2348" s="6" t="inlineStr">
        <is>
          <t>display</t>
        </is>
      </c>
      <c r="P2348" s="6" t="inlineStr">
        <is>
          <t>dsp_awareness_dataengineers</t>
        </is>
      </c>
      <c r="Q2348" s="6" t="inlineStr">
        <is>
          <t>display-banner_awareness</t>
        </is>
      </c>
      <c r="R2348" s="6" t="inlineStr">
        <is>
          <t>retarget-site-visitors-14d</t>
        </is>
      </c>
      <c r="S2348" s="8" t="n">
        <v>45832.69305555556</v>
      </c>
      <c r="T2348" s="6" t="inlineStr">
        <is>
          <t>gated_content_download</t>
        </is>
      </c>
    </row>
    <row r="2349">
      <c r="A2349" s="9" t="inlineStr">
        <is>
          <t>PRO-00803</t>
        </is>
      </c>
      <c r="B2349" s="9" t="inlineStr">
        <is>
          <t>Blake Martin</t>
        </is>
      </c>
      <c r="C2349" s="9" t="inlineStr">
        <is>
          <t>BI Manager</t>
        </is>
      </c>
      <c r="D2349" s="9" t="inlineStr">
        <is>
          <t>manager</t>
        </is>
      </c>
      <c r="E2349" s="9" t="n">
        <v>1</v>
      </c>
      <c r="F2349" s="9" t="inlineStr">
        <is>
          <t>Stratum Data</t>
        </is>
      </c>
      <c r="G2349" s="9" t="b">
        <v>1</v>
      </c>
      <c r="H2349" s="9" t="b">
        <v>0</v>
      </c>
      <c r="I2349" s="9" t="b">
        <v>0</v>
      </c>
      <c r="J2349" s="10" t="n">
        <v>0</v>
      </c>
      <c r="K2349" s="9" t="n">
        <v>3</v>
      </c>
      <c r="L2349" s="9" t="inlineStr">
        <is>
          <t>g2</t>
        </is>
      </c>
      <c r="M2349" s="9" t="inlineStr">
        <is>
          <t>G2-Retarget-CategoryBuyers</t>
        </is>
      </c>
      <c r="N2349" s="9" t="inlineStr">
        <is>
          <t>g2</t>
        </is>
      </c>
      <c r="O2349" s="9" t="inlineStr">
        <is>
          <t>review-site</t>
        </is>
      </c>
      <c r="P2349" s="9" t="inlineStr">
        <is>
          <t>g2_retarget_categorybuyers</t>
        </is>
      </c>
      <c r="Q2349" s="9" t="inlineStr">
        <is>
          <t>gated-report_etl</t>
        </is>
      </c>
      <c r="R2349" s="9" t="inlineStr">
        <is>
          <t>etl-tools-comparison</t>
        </is>
      </c>
      <c r="S2349" s="11" t="n">
        <v>45841.62083333333</v>
      </c>
      <c r="T2349" s="9" t="inlineStr">
        <is>
          <t>trial_signup</t>
        </is>
      </c>
    </row>
    <row r="2350">
      <c r="A2350" s="6" t="inlineStr">
        <is>
          <t>PRO-00803</t>
        </is>
      </c>
      <c r="B2350" s="6" t="inlineStr">
        <is>
          <t>Blake Martin</t>
        </is>
      </c>
      <c r="C2350" s="6" t="inlineStr">
        <is>
          <t>BI Manager</t>
        </is>
      </c>
      <c r="D2350" s="6" t="inlineStr">
        <is>
          <t>manager</t>
        </is>
      </c>
      <c r="E2350" s="6" t="n">
        <v>1</v>
      </c>
      <c r="F2350" s="6" t="inlineStr">
        <is>
          <t>Stratum Data</t>
        </is>
      </c>
      <c r="G2350" s="6" t="b">
        <v>1</v>
      </c>
      <c r="H2350" s="6" t="b">
        <v>0</v>
      </c>
      <c r="I2350" s="6" t="b">
        <v>0</v>
      </c>
      <c r="J2350" s="7" t="n">
        <v>0</v>
      </c>
      <c r="K2350" s="6" t="n">
        <v>4</v>
      </c>
      <c r="L2350" s="6" t="inlineStr">
        <is>
          <t>programmatic</t>
        </is>
      </c>
      <c r="M2350" s="6" t="inlineStr">
        <is>
          <t>DSP-ABM-AirCover-Commercial</t>
        </is>
      </c>
      <c r="N2350" s="6" t="inlineStr">
        <is>
          <t>stackadapt</t>
        </is>
      </c>
      <c r="O2350" s="6" t="inlineStr">
        <is>
          <t>display</t>
        </is>
      </c>
      <c r="P2350" s="6" t="inlineStr">
        <is>
          <t>dsp_abm_aircover_commercial</t>
        </is>
      </c>
      <c r="Q2350" s="6" t="inlineStr">
        <is>
          <t>display-banner_retarget</t>
        </is>
      </c>
      <c r="R2350" s="6" t="inlineStr">
        <is>
          <t>lookalike-data-engineers</t>
        </is>
      </c>
      <c r="S2350" s="8" t="n">
        <v>45856.50625</v>
      </c>
      <c r="T2350" s="6" t="inlineStr">
        <is>
          <t>trial_signup</t>
        </is>
      </c>
    </row>
    <row r="2351">
      <c r="A2351" s="9" t="inlineStr">
        <is>
          <t>PRO-00804</t>
        </is>
      </c>
      <c r="B2351" s="9" t="inlineStr">
        <is>
          <t>Avery Johnson</t>
        </is>
      </c>
      <c r="C2351" s="9" t="inlineStr">
        <is>
          <t>Analytics Engineer</t>
        </is>
      </c>
      <c r="D2351" s="9" t="inlineStr">
        <is>
          <t>ic_analyst</t>
        </is>
      </c>
      <c r="E2351" s="9" t="n">
        <v>0.75</v>
      </c>
      <c r="F2351" s="9" t="inlineStr">
        <is>
          <t>Pipeform</t>
        </is>
      </c>
      <c r="G2351" s="9" t="b">
        <v>1</v>
      </c>
      <c r="H2351" s="9" t="b">
        <v>0</v>
      </c>
      <c r="I2351" s="9" t="b">
        <v>0</v>
      </c>
      <c r="J2351" s="10" t="n">
        <v>0</v>
      </c>
      <c r="K2351" s="9" t="n">
        <v>1</v>
      </c>
      <c r="L2351" s="9" t="inlineStr">
        <is>
          <t>linkedin</t>
        </is>
      </c>
      <c r="M2351" s="9" t="inlineStr">
        <is>
          <t>LI-ENT-Awareness-DataPipeline</t>
        </is>
      </c>
      <c r="N2351" s="9" t="inlineStr">
        <is>
          <t>linkedin</t>
        </is>
      </c>
      <c r="O2351" s="9" t="inlineStr">
        <is>
          <t>paid-social</t>
        </is>
      </c>
      <c r="P2351" s="9" t="inlineStr">
        <is>
          <t>li_ent_awareness_datapipeline</t>
        </is>
      </c>
      <c r="Q2351" s="9" t="inlineStr">
        <is>
          <t>single-image_product-feature_cta-trial</t>
        </is>
      </c>
      <c r="R2351" s="9" t="inlineStr">
        <is>
          <t>li-retarget-site-visitors-30d</t>
        </is>
      </c>
      <c r="S2351" s="11" t="n">
        <v>45733.62916666667</v>
      </c>
      <c r="T2351" s="9" t="inlineStr">
        <is>
          <t>newsletter_signup</t>
        </is>
      </c>
    </row>
    <row r="2352">
      <c r="A2352" s="6" t="inlineStr">
        <is>
          <t>PRO-00804</t>
        </is>
      </c>
      <c r="B2352" s="6" t="inlineStr">
        <is>
          <t>Avery Johnson</t>
        </is>
      </c>
      <c r="C2352" s="6" t="inlineStr">
        <is>
          <t>Analytics Engineer</t>
        </is>
      </c>
      <c r="D2352" s="6" t="inlineStr">
        <is>
          <t>ic_analyst</t>
        </is>
      </c>
      <c r="E2352" s="6" t="n">
        <v>0.75</v>
      </c>
      <c r="F2352" s="6" t="inlineStr">
        <is>
          <t>Pipeform</t>
        </is>
      </c>
      <c r="G2352" s="6" t="b">
        <v>1</v>
      </c>
      <c r="H2352" s="6" t="b">
        <v>0</v>
      </c>
      <c r="I2352" s="6" t="b">
        <v>0</v>
      </c>
      <c r="J2352" s="7" t="n">
        <v>0</v>
      </c>
      <c r="K2352" s="6" t="n">
        <v>2</v>
      </c>
      <c r="L2352" s="6" t="inlineStr">
        <is>
          <t>linkedin</t>
        </is>
      </c>
      <c r="M2352" s="6" t="inlineStr">
        <is>
          <t>LI-MOFU-Trial-AnalyticsTeams</t>
        </is>
      </c>
      <c r="N2352" s="6" t="inlineStr">
        <is>
          <t>linkedin</t>
        </is>
      </c>
      <c r="O2352" s="6" t="inlineStr">
        <is>
          <t>paid-social</t>
        </is>
      </c>
      <c r="P2352" s="6" t="inlineStr">
        <is>
          <t>li_mofu_trial_analyticsteams</t>
        </is>
      </c>
      <c r="Q2352" s="6" t="inlineStr">
        <is>
          <t>single-image_pain-point_cta-trial</t>
        </is>
      </c>
      <c r="R2352" s="6" t="inlineStr">
        <is>
          <t>li-lookalike-closed-won</t>
        </is>
      </c>
      <c r="S2352" s="8" t="n">
        <v>45747.60972222222</v>
      </c>
      <c r="T2352" s="6" t="inlineStr">
        <is>
          <t>gated_content_download</t>
        </is>
      </c>
    </row>
    <row r="2353">
      <c r="A2353" s="9" t="inlineStr">
        <is>
          <t>PRO-00804</t>
        </is>
      </c>
      <c r="B2353" s="9" t="inlineStr">
        <is>
          <t>Avery Johnson</t>
        </is>
      </c>
      <c r="C2353" s="9" t="inlineStr">
        <is>
          <t>Analytics Engineer</t>
        </is>
      </c>
      <c r="D2353" s="9" t="inlineStr">
        <is>
          <t>ic_analyst</t>
        </is>
      </c>
      <c r="E2353" s="9" t="n">
        <v>0.75</v>
      </c>
      <c r="F2353" s="9" t="inlineStr">
        <is>
          <t>Pipeform</t>
        </is>
      </c>
      <c r="G2353" s="9" t="b">
        <v>1</v>
      </c>
      <c r="H2353" s="9" t="b">
        <v>0</v>
      </c>
      <c r="I2353" s="9" t="b">
        <v>0</v>
      </c>
      <c r="J2353" s="10" t="n">
        <v>0</v>
      </c>
      <c r="K2353" s="9" t="n">
        <v>3</v>
      </c>
      <c r="L2353" s="9" t="inlineStr">
        <is>
          <t>linkedin</t>
        </is>
      </c>
      <c r="M2353" s="9" t="inlineStr">
        <is>
          <t>LI-Retarget-PricingPage-14d</t>
        </is>
      </c>
      <c r="N2353" s="9" t="inlineStr">
        <is>
          <t>linkedin</t>
        </is>
      </c>
      <c r="O2353" s="9" t="inlineStr">
        <is>
          <t>paid-social</t>
        </is>
      </c>
      <c r="P2353" s="9" t="inlineStr">
        <is>
          <t>li_retarget_pricingpage_14d</t>
        </is>
      </c>
      <c r="Q2353" s="9" t="inlineStr">
        <is>
          <t>single-image_pain-point_cta-trial</t>
        </is>
      </c>
      <c r="R2353" s="9" t="inlineStr">
        <is>
          <t>li-retarget-site-visitors-30d</t>
        </is>
      </c>
      <c r="S2353" s="11" t="n">
        <v>45768.50694444445</v>
      </c>
      <c r="T2353" s="9" t="inlineStr">
        <is>
          <t>gated_content_download</t>
        </is>
      </c>
    </row>
    <row r="2354">
      <c r="A2354" s="6" t="inlineStr">
        <is>
          <t>PRO-00804</t>
        </is>
      </c>
      <c r="B2354" s="6" t="inlineStr">
        <is>
          <t>Avery Johnson</t>
        </is>
      </c>
      <c r="C2354" s="6" t="inlineStr">
        <is>
          <t>Analytics Engineer</t>
        </is>
      </c>
      <c r="D2354" s="6" t="inlineStr">
        <is>
          <t>ic_analyst</t>
        </is>
      </c>
      <c r="E2354" s="6" t="n">
        <v>0.75</v>
      </c>
      <c r="F2354" s="6" t="inlineStr">
        <is>
          <t>Pipeform</t>
        </is>
      </c>
      <c r="G2354" s="6" t="b">
        <v>1</v>
      </c>
      <c r="H2354" s="6" t="b">
        <v>0</v>
      </c>
      <c r="I2354" s="6" t="b">
        <v>0</v>
      </c>
      <c r="J2354" s="7" t="n">
        <v>0</v>
      </c>
      <c r="K2354" s="6" t="n">
        <v>4</v>
      </c>
      <c r="L2354" s="6" t="inlineStr">
        <is>
          <t>g2</t>
        </is>
      </c>
      <c r="M2354" s="6" t="inlineStr">
        <is>
          <t>G2-GridReport-ETL-Gated</t>
        </is>
      </c>
      <c r="N2354" s="6" t="inlineStr">
        <is>
          <t>g2</t>
        </is>
      </c>
      <c r="O2354" s="6" t="inlineStr">
        <is>
          <t>review-site</t>
        </is>
      </c>
      <c r="P2354" s="6" t="inlineStr">
        <is>
          <t>g2_gridreport_etl_gated</t>
        </is>
      </c>
      <c r="Q2354" s="6" t="inlineStr">
        <is>
          <t>badge-display_integration</t>
        </is>
      </c>
      <c r="R2354" s="6" t="inlineStr">
        <is>
          <t>etl-tools-comparison</t>
        </is>
      </c>
      <c r="S2354" s="8" t="n">
        <v>45783.60833333333</v>
      </c>
      <c r="T2354" s="6" t="inlineStr">
        <is>
          <t>demo_request</t>
        </is>
      </c>
    </row>
    <row r="2355">
      <c r="A2355" s="9" t="inlineStr">
        <is>
          <t>PRO-00805</t>
        </is>
      </c>
      <c r="B2355" s="9" t="inlineStr">
        <is>
          <t>Hayden Johnson</t>
        </is>
      </c>
      <c r="C2355" s="9" t="inlineStr">
        <is>
          <t>VP of Analytics</t>
        </is>
      </c>
      <c r="D2355" s="9" t="inlineStr">
        <is>
          <t>c_suite_vp</t>
        </is>
      </c>
      <c r="E2355" s="9" t="n">
        <v>1.5</v>
      </c>
      <c r="F2355" s="9" t="inlineStr">
        <is>
          <t>Conduitly</t>
        </is>
      </c>
      <c r="G2355" s="9" t="b">
        <v>0</v>
      </c>
      <c r="H2355" s="9" t="b">
        <v>0</v>
      </c>
      <c r="I2355" s="9" t="b">
        <v>0</v>
      </c>
      <c r="J2355" s="10" t="n">
        <v>0</v>
      </c>
      <c r="K2355" s="9" t="n">
        <v>1</v>
      </c>
      <c r="L2355" s="9" t="inlineStr">
        <is>
          <t>linkedin</t>
        </is>
      </c>
      <c r="M2355" s="9" t="inlineStr">
        <is>
          <t>LI-MOFU-Demo-DataEngineers</t>
        </is>
      </c>
      <c r="N2355" s="9" t="inlineStr">
        <is>
          <t>linkedin</t>
        </is>
      </c>
      <c r="O2355" s="9" t="inlineStr">
        <is>
          <t>paid-social</t>
        </is>
      </c>
      <c r="P2355" s="9" t="inlineStr">
        <is>
          <t>li_mofu_demo_dataengineers</t>
        </is>
      </c>
      <c r="Q2355" s="9" t="inlineStr">
        <is>
          <t>single-image_social-proof_cta-demo</t>
        </is>
      </c>
      <c r="R2355" s="9" t="inlineStr">
        <is>
          <t>li-lookalike-closed-won</t>
        </is>
      </c>
      <c r="S2355" s="11" t="n">
        <v>45950.66666666666</v>
      </c>
      <c r="T2355" s="9" t="inlineStr">
        <is>
          <t>gated_content_download</t>
        </is>
      </c>
    </row>
    <row r="2356">
      <c r="A2356" s="6" t="inlineStr">
        <is>
          <t>PRO-00805</t>
        </is>
      </c>
      <c r="B2356" s="6" t="inlineStr">
        <is>
          <t>Hayden Johnson</t>
        </is>
      </c>
      <c r="C2356" s="6" t="inlineStr">
        <is>
          <t>VP of Analytics</t>
        </is>
      </c>
      <c r="D2356" s="6" t="inlineStr">
        <is>
          <t>c_suite_vp</t>
        </is>
      </c>
      <c r="E2356" s="6" t="n">
        <v>1.5</v>
      </c>
      <c r="F2356" s="6" t="inlineStr">
        <is>
          <t>Conduitly</t>
        </is>
      </c>
      <c r="G2356" s="6" t="b">
        <v>0</v>
      </c>
      <c r="H2356" s="6" t="b">
        <v>0</v>
      </c>
      <c r="I2356" s="6" t="b">
        <v>0</v>
      </c>
      <c r="J2356" s="7" t="n">
        <v>0</v>
      </c>
      <c r="K2356" s="6" t="n">
        <v>2</v>
      </c>
      <c r="L2356" s="6" t="inlineStr">
        <is>
          <t>google</t>
        </is>
      </c>
      <c r="M2356" s="6" t="inlineStr">
        <is>
          <t>GGL-Brand-Syncflow-Exact</t>
        </is>
      </c>
      <c r="N2356" s="6" t="inlineStr">
        <is>
          <t>google</t>
        </is>
      </c>
      <c r="O2356" s="6" t="inlineStr">
        <is>
          <t>paid-search</t>
        </is>
      </c>
      <c r="P2356" s="6" t="inlineStr">
        <is>
          <t>ggl_brand_syncflow_exact</t>
        </is>
      </c>
      <c r="Q2356" s="6" t="inlineStr">
        <is>
          <t>text-ad_search</t>
        </is>
      </c>
      <c r="R2356" s="6" t="inlineStr">
        <is>
          <t>data-integration-platform</t>
        </is>
      </c>
      <c r="S2356" s="8" t="n">
        <v>45971.37708333333</v>
      </c>
      <c r="T2356" s="6" t="inlineStr">
        <is>
          <t>newsletter_signup</t>
        </is>
      </c>
    </row>
    <row r="2357">
      <c r="A2357" s="9" t="inlineStr">
        <is>
          <t>PRO-00805</t>
        </is>
      </c>
      <c r="B2357" s="9" t="inlineStr">
        <is>
          <t>Hayden Johnson</t>
        </is>
      </c>
      <c r="C2357" s="9" t="inlineStr">
        <is>
          <t>VP of Analytics</t>
        </is>
      </c>
      <c r="D2357" s="9" t="inlineStr">
        <is>
          <t>c_suite_vp</t>
        </is>
      </c>
      <c r="E2357" s="9" t="n">
        <v>1.5</v>
      </c>
      <c r="F2357" s="9" t="inlineStr">
        <is>
          <t>Conduitly</t>
        </is>
      </c>
      <c r="G2357" s="9" t="b">
        <v>0</v>
      </c>
      <c r="H2357" s="9" t="b">
        <v>0</v>
      </c>
      <c r="I2357" s="9" t="b">
        <v>0</v>
      </c>
      <c r="J2357" s="10" t="n">
        <v>0</v>
      </c>
      <c r="K2357" s="9" t="n">
        <v>3</v>
      </c>
      <c r="L2357" s="9" t="inlineStr">
        <is>
          <t>g2</t>
        </is>
      </c>
      <c r="M2357" s="9" t="inlineStr">
        <is>
          <t>G2-GridReport-ETL-Gated</t>
        </is>
      </c>
      <c r="N2357" s="9" t="inlineStr">
        <is>
          <t>g2</t>
        </is>
      </c>
      <c r="O2357" s="9" t="inlineStr">
        <is>
          <t>review-site</t>
        </is>
      </c>
      <c r="P2357" s="9" t="inlineStr">
        <is>
          <t>g2_gridreport_etl_gated</t>
        </is>
      </c>
      <c r="Q2357" s="9" t="inlineStr">
        <is>
          <t>badge-display_integration</t>
        </is>
      </c>
      <c r="R2357" s="9" t="inlineStr">
        <is>
          <t>etl-tools-comparison</t>
        </is>
      </c>
      <c r="S2357" s="11" t="n">
        <v>45992.37361111111</v>
      </c>
      <c r="T2357" s="9" t="inlineStr">
        <is>
          <t>gated_content_download</t>
        </is>
      </c>
    </row>
    <row r="2358">
      <c r="A2358" s="6" t="inlineStr">
        <is>
          <t>PRO-00806</t>
        </is>
      </c>
      <c r="B2358" s="6" t="inlineStr">
        <is>
          <t>Sage Chen</t>
        </is>
      </c>
      <c r="C2358" s="6" t="inlineStr">
        <is>
          <t>Director of Analytics</t>
        </is>
      </c>
      <c r="D2358" s="6" t="inlineStr">
        <is>
          <t>director</t>
        </is>
      </c>
      <c r="E2358" s="6" t="n">
        <v>1.25</v>
      </c>
      <c r="F2358" s="6" t="inlineStr">
        <is>
          <t>Pipeform</t>
        </is>
      </c>
      <c r="G2358" s="6" t="b">
        <v>1</v>
      </c>
      <c r="H2358" s="6" t="b">
        <v>1</v>
      </c>
      <c r="I2358" s="6" t="b">
        <v>1</v>
      </c>
      <c r="J2358" s="7" t="n">
        <v>135962</v>
      </c>
      <c r="K2358" s="6" t="n">
        <v>1</v>
      </c>
      <c r="L2358" s="6" t="inlineStr">
        <is>
          <t>linkedin</t>
        </is>
      </c>
      <c r="M2358" s="6" t="inlineStr">
        <is>
          <t>LI-MOFU-Demo-DataEngineers</t>
        </is>
      </c>
      <c r="N2358" s="6" t="inlineStr">
        <is>
          <t>linkedin</t>
        </is>
      </c>
      <c r="O2358" s="6" t="inlineStr">
        <is>
          <t>paid-social</t>
        </is>
      </c>
      <c r="P2358" s="6" t="inlineStr">
        <is>
          <t>li_mofu_demo_dataengineers</t>
        </is>
      </c>
      <c r="Q2358" s="6" t="inlineStr">
        <is>
          <t>single-image_product-feature_cta-demo</t>
        </is>
      </c>
      <c r="R2358" s="6" t="inlineStr">
        <is>
          <t>li-abm-strategic-accounts</t>
        </is>
      </c>
      <c r="S2358" s="8" t="n">
        <v>45869.63263888889</v>
      </c>
      <c r="T2358" s="6" t="inlineStr">
        <is>
          <t>gated_content_download</t>
        </is>
      </c>
    </row>
    <row r="2359">
      <c r="A2359" s="9" t="inlineStr">
        <is>
          <t>PRO-00806</t>
        </is>
      </c>
      <c r="B2359" s="9" t="inlineStr">
        <is>
          <t>Sage Chen</t>
        </is>
      </c>
      <c r="C2359" s="9" t="inlineStr">
        <is>
          <t>Director of Analytics</t>
        </is>
      </c>
      <c r="D2359" s="9" t="inlineStr">
        <is>
          <t>director</t>
        </is>
      </c>
      <c r="E2359" s="9" t="n">
        <v>1.25</v>
      </c>
      <c r="F2359" s="9" t="inlineStr">
        <is>
          <t>Pipeform</t>
        </is>
      </c>
      <c r="G2359" s="9" t="b">
        <v>1</v>
      </c>
      <c r="H2359" s="9" t="b">
        <v>1</v>
      </c>
      <c r="I2359" s="9" t="b">
        <v>1</v>
      </c>
      <c r="J2359" s="10" t="n">
        <v>135962</v>
      </c>
      <c r="K2359" s="9" t="n">
        <v>2</v>
      </c>
      <c r="L2359" s="9" t="inlineStr">
        <is>
          <t>google</t>
        </is>
      </c>
      <c r="M2359" s="9" t="inlineStr">
        <is>
          <t>GGL-Competitor-Pipeform-Alt</t>
        </is>
      </c>
      <c r="N2359" s="9" t="inlineStr">
        <is>
          <t>google</t>
        </is>
      </c>
      <c r="O2359" s="9" t="inlineStr">
        <is>
          <t>paid-search</t>
        </is>
      </c>
      <c r="P2359" s="9" t="inlineStr">
        <is>
          <t>ggl_competitor_pipeform_alt</t>
        </is>
      </c>
      <c r="Q2359" s="9" t="inlineStr">
        <is>
          <t>text-ad_rlsa</t>
        </is>
      </c>
      <c r="R2359" s="9" t="inlineStr">
        <is>
          <t>data-pipeline-tools</t>
        </is>
      </c>
      <c r="S2359" s="11" t="n">
        <v>45877.63194444445</v>
      </c>
      <c r="T2359" s="9" t="inlineStr">
        <is>
          <t>demo_request</t>
        </is>
      </c>
    </row>
    <row r="2360">
      <c r="A2360" s="6" t="inlineStr">
        <is>
          <t>PRO-00807</t>
        </is>
      </c>
      <c r="B2360" s="6" t="inlineStr">
        <is>
          <t>Jordan Robinson</t>
        </is>
      </c>
      <c r="C2360" s="6" t="inlineStr">
        <is>
          <t>Data Analyst</t>
        </is>
      </c>
      <c r="D2360" s="6" t="inlineStr">
        <is>
          <t>ic_analyst</t>
        </is>
      </c>
      <c r="E2360" s="6" t="n">
        <v>0.75</v>
      </c>
      <c r="F2360" s="6" t="inlineStr">
        <is>
          <t>Pulsestream</t>
        </is>
      </c>
      <c r="G2360" s="6" t="b">
        <v>0</v>
      </c>
      <c r="H2360" s="6" t="b">
        <v>0</v>
      </c>
      <c r="I2360" s="6" t="b">
        <v>0</v>
      </c>
      <c r="J2360" s="7" t="n">
        <v>0</v>
      </c>
      <c r="K2360" s="6" t="n">
        <v>1</v>
      </c>
      <c r="L2360" s="6" t="inlineStr">
        <is>
          <t>google</t>
        </is>
      </c>
      <c r="M2360" s="6" t="inlineStr">
        <is>
          <t>GGL-Competitor-Streamlink-Alt</t>
        </is>
      </c>
      <c r="N2360" s="6" t="inlineStr">
        <is>
          <t>google</t>
        </is>
      </c>
      <c r="O2360" s="6" t="inlineStr">
        <is>
          <t>paid-search</t>
        </is>
      </c>
      <c r="P2360" s="6" t="inlineStr">
        <is>
          <t>ggl_competitor_streamlink_alt</t>
        </is>
      </c>
      <c r="Q2360" s="6" t="inlineStr">
        <is>
          <t>text-ad_rlsa</t>
        </is>
      </c>
      <c r="R2360" s="6" t="inlineStr">
        <is>
          <t>etl-software</t>
        </is>
      </c>
      <c r="S2360" s="8" t="n">
        <v>45740.56875</v>
      </c>
      <c r="T2360" s="6" t="inlineStr">
        <is>
          <t>newsletter_signup</t>
        </is>
      </c>
    </row>
    <row r="2361">
      <c r="A2361" s="9" t="inlineStr">
        <is>
          <t>PRO-00807</t>
        </is>
      </c>
      <c r="B2361" s="9" t="inlineStr">
        <is>
          <t>Jordan Robinson</t>
        </is>
      </c>
      <c r="C2361" s="9" t="inlineStr">
        <is>
          <t>Data Analyst</t>
        </is>
      </c>
      <c r="D2361" s="9" t="inlineStr">
        <is>
          <t>ic_analyst</t>
        </is>
      </c>
      <c r="E2361" s="9" t="n">
        <v>0.75</v>
      </c>
      <c r="F2361" s="9" t="inlineStr">
        <is>
          <t>Pulsestream</t>
        </is>
      </c>
      <c r="G2361" s="9" t="b">
        <v>0</v>
      </c>
      <c r="H2361" s="9" t="b">
        <v>0</v>
      </c>
      <c r="I2361" s="9" t="b">
        <v>0</v>
      </c>
      <c r="J2361" s="10" t="n">
        <v>0</v>
      </c>
      <c r="K2361" s="9" t="n">
        <v>2</v>
      </c>
      <c r="L2361" s="9" t="inlineStr">
        <is>
          <t>linkedin</t>
        </is>
      </c>
      <c r="M2361" s="9" t="inlineStr">
        <is>
          <t>LI-Retarget-PricingPage-14d</t>
        </is>
      </c>
      <c r="N2361" s="9" t="inlineStr">
        <is>
          <t>linkedin</t>
        </is>
      </c>
      <c r="O2361" s="9" t="inlineStr">
        <is>
          <t>paid-social</t>
        </is>
      </c>
      <c r="P2361" s="9" t="inlineStr">
        <is>
          <t>li_retarget_pricingpage_14d</t>
        </is>
      </c>
      <c r="Q2361" s="9" t="inlineStr">
        <is>
          <t>single-image_social-proof_cta-demo</t>
        </is>
      </c>
      <c r="R2361" s="9" t="inlineStr">
        <is>
          <t>li-lookalike-closed-won</t>
        </is>
      </c>
      <c r="S2361" s="11" t="n">
        <v>45750.71805555555</v>
      </c>
      <c r="T2361" s="9" t="inlineStr">
        <is>
          <t>gated_content_download</t>
        </is>
      </c>
    </row>
    <row r="2362">
      <c r="A2362" s="6" t="inlineStr">
        <is>
          <t>PRO-00808</t>
        </is>
      </c>
      <c r="B2362" s="6" t="inlineStr">
        <is>
          <t>Finley Nguyen</t>
        </is>
      </c>
      <c r="C2362" s="6" t="inlineStr">
        <is>
          <t>BI Manager</t>
        </is>
      </c>
      <c r="D2362" s="6" t="inlineStr">
        <is>
          <t>manager</t>
        </is>
      </c>
      <c r="E2362" s="6" t="n">
        <v>1</v>
      </c>
      <c r="F2362" s="6" t="inlineStr">
        <is>
          <t>Onyx Intelligence</t>
        </is>
      </c>
      <c r="G2362" s="6" t="b">
        <v>1</v>
      </c>
      <c r="H2362" s="6" t="b">
        <v>0</v>
      </c>
      <c r="I2362" s="6" t="b">
        <v>0</v>
      </c>
      <c r="J2362" s="7" t="n">
        <v>0</v>
      </c>
      <c r="K2362" s="6" t="n">
        <v>1</v>
      </c>
      <c r="L2362" s="6" t="inlineStr">
        <is>
          <t>linkedin</t>
        </is>
      </c>
      <c r="M2362" s="6" t="inlineStr">
        <is>
          <t>LI-ENT-Awareness-DataIntegration</t>
        </is>
      </c>
      <c r="N2362" s="6" t="inlineStr">
        <is>
          <t>linkedin</t>
        </is>
      </c>
      <c r="O2362" s="6" t="inlineStr">
        <is>
          <t>paid-social</t>
        </is>
      </c>
      <c r="P2362" s="6" t="inlineStr">
        <is>
          <t>li_ent_awareness_dataintegration</t>
        </is>
      </c>
      <c r="Q2362" s="6" t="inlineStr">
        <is>
          <t>single-image_product-feature_cta-demo</t>
        </is>
      </c>
      <c r="R2362" s="6" t="inlineStr">
        <is>
          <t>li-lookalike-closed-won</t>
        </is>
      </c>
      <c r="S2362" s="8" t="n">
        <v>45810.74444444444</v>
      </c>
      <c r="T2362" s="6" t="inlineStr">
        <is>
          <t>newsletter_signup</t>
        </is>
      </c>
    </row>
    <row r="2363">
      <c r="A2363" s="9" t="inlineStr">
        <is>
          <t>PRO-00808</t>
        </is>
      </c>
      <c r="B2363" s="9" t="inlineStr">
        <is>
          <t>Finley Nguyen</t>
        </is>
      </c>
      <c r="C2363" s="9" t="inlineStr">
        <is>
          <t>BI Manager</t>
        </is>
      </c>
      <c r="D2363" s="9" t="inlineStr">
        <is>
          <t>manager</t>
        </is>
      </c>
      <c r="E2363" s="9" t="n">
        <v>1</v>
      </c>
      <c r="F2363" s="9" t="inlineStr">
        <is>
          <t>Onyx Intelligence</t>
        </is>
      </c>
      <c r="G2363" s="9" t="b">
        <v>1</v>
      </c>
      <c r="H2363" s="9" t="b">
        <v>0</v>
      </c>
      <c r="I2363" s="9" t="b">
        <v>0</v>
      </c>
      <c r="J2363" s="10" t="n">
        <v>0</v>
      </c>
      <c r="K2363" s="9" t="n">
        <v>2</v>
      </c>
      <c r="L2363" s="9" t="inlineStr">
        <is>
          <t>linkedin</t>
        </is>
      </c>
      <c r="M2363" s="9" t="inlineStr">
        <is>
          <t>LI-ABM-Strategic-ENT</t>
        </is>
      </c>
      <c r="N2363" s="9" t="inlineStr">
        <is>
          <t>linkedin</t>
        </is>
      </c>
      <c r="O2363" s="9" t="inlineStr">
        <is>
          <t>paid-social</t>
        </is>
      </c>
      <c r="P2363" s="9" t="inlineStr">
        <is>
          <t>li_abm_strategic_ent</t>
        </is>
      </c>
      <c r="Q2363" s="9" t="inlineStr">
        <is>
          <t>single-image_social-proof_cta-demo</t>
        </is>
      </c>
      <c r="R2363" s="9" t="inlineStr">
        <is>
          <t>li-abm-strategic-accounts</t>
        </is>
      </c>
      <c r="S2363" s="11" t="n">
        <v>45827.57777777778</v>
      </c>
      <c r="T2363" s="9" t="inlineStr">
        <is>
          <t>newsletter_signup</t>
        </is>
      </c>
    </row>
    <row r="2364">
      <c r="A2364" s="6" t="inlineStr">
        <is>
          <t>PRO-00808</t>
        </is>
      </c>
      <c r="B2364" s="6" t="inlineStr">
        <is>
          <t>Finley Nguyen</t>
        </is>
      </c>
      <c r="C2364" s="6" t="inlineStr">
        <is>
          <t>BI Manager</t>
        </is>
      </c>
      <c r="D2364" s="6" t="inlineStr">
        <is>
          <t>manager</t>
        </is>
      </c>
      <c r="E2364" s="6" t="n">
        <v>1</v>
      </c>
      <c r="F2364" s="6" t="inlineStr">
        <is>
          <t>Onyx Intelligence</t>
        </is>
      </c>
      <c r="G2364" s="6" t="b">
        <v>1</v>
      </c>
      <c r="H2364" s="6" t="b">
        <v>0</v>
      </c>
      <c r="I2364" s="6" t="b">
        <v>0</v>
      </c>
      <c r="J2364" s="7" t="n">
        <v>0</v>
      </c>
      <c r="K2364" s="6" t="n">
        <v>3</v>
      </c>
      <c r="L2364" s="6" t="inlineStr">
        <is>
          <t>linkedin</t>
        </is>
      </c>
      <c r="M2364" s="6" t="inlineStr">
        <is>
          <t>LI-Retarget-PricingPage-14d</t>
        </is>
      </c>
      <c r="N2364" s="6" t="inlineStr">
        <is>
          <t>linkedin</t>
        </is>
      </c>
      <c r="O2364" s="6" t="inlineStr">
        <is>
          <t>paid-social</t>
        </is>
      </c>
      <c r="P2364" s="6" t="inlineStr">
        <is>
          <t>li_retarget_pricingpage_14d</t>
        </is>
      </c>
      <c r="Q2364" s="6" t="inlineStr">
        <is>
          <t>single-image_pain-point_cta-demo</t>
        </is>
      </c>
      <c r="R2364" s="6" t="inlineStr">
        <is>
          <t>li-lookalike-closed-won</t>
        </is>
      </c>
      <c r="S2364" s="8" t="n">
        <v>45839.48402777778</v>
      </c>
      <c r="T2364" s="6" t="inlineStr">
        <is>
          <t>trial_signup</t>
        </is>
      </c>
    </row>
    <row r="2365">
      <c r="A2365" s="9" t="inlineStr">
        <is>
          <t>PRO-00809</t>
        </is>
      </c>
      <c r="B2365" s="9" t="inlineStr">
        <is>
          <t>Rowan Taylor</t>
        </is>
      </c>
      <c r="C2365" s="9" t="inlineStr">
        <is>
          <t>BI Analyst</t>
        </is>
      </c>
      <c r="D2365" s="9" t="inlineStr">
        <is>
          <t>ic_analyst</t>
        </is>
      </c>
      <c r="E2365" s="9" t="n">
        <v>0.75</v>
      </c>
      <c r="F2365" s="9" t="inlineStr">
        <is>
          <t>Queryspan</t>
        </is>
      </c>
      <c r="G2365" s="9" t="b">
        <v>0</v>
      </c>
      <c r="H2365" s="9" t="b">
        <v>0</v>
      </c>
      <c r="I2365" s="9" t="b">
        <v>0</v>
      </c>
      <c r="J2365" s="10" t="n">
        <v>0</v>
      </c>
      <c r="K2365" s="9" t="n">
        <v>1</v>
      </c>
      <c r="L2365" s="9" t="inlineStr">
        <is>
          <t>google</t>
        </is>
      </c>
      <c r="M2365" s="9" t="inlineStr">
        <is>
          <t>GGL-NonBrand-ETL-Tools</t>
        </is>
      </c>
      <c r="N2365" s="9" t="inlineStr">
        <is>
          <t>google</t>
        </is>
      </c>
      <c r="O2365" s="9" t="inlineStr">
        <is>
          <t>paid-search</t>
        </is>
      </c>
      <c r="P2365" s="9" t="inlineStr">
        <is>
          <t>ggl_nonbrand_etl_tools</t>
        </is>
      </c>
      <c r="Q2365" s="9" t="inlineStr">
        <is>
          <t>text-ad_search</t>
        </is>
      </c>
      <c r="R2365" s="9" t="inlineStr">
        <is>
          <t>pipeform-alternative</t>
        </is>
      </c>
      <c r="S2365" s="11" t="n">
        <v>45845.62083333333</v>
      </c>
      <c r="T2365" s="9" t="inlineStr">
        <is>
          <t>gated_content_download</t>
        </is>
      </c>
    </row>
    <row r="2366">
      <c r="A2366" s="6" t="inlineStr">
        <is>
          <t>PRO-00809</t>
        </is>
      </c>
      <c r="B2366" s="6" t="inlineStr">
        <is>
          <t>Rowan Taylor</t>
        </is>
      </c>
      <c r="C2366" s="6" t="inlineStr">
        <is>
          <t>BI Analyst</t>
        </is>
      </c>
      <c r="D2366" s="6" t="inlineStr">
        <is>
          <t>ic_analyst</t>
        </is>
      </c>
      <c r="E2366" s="6" t="n">
        <v>0.75</v>
      </c>
      <c r="F2366" s="6" t="inlineStr">
        <is>
          <t>Queryspan</t>
        </is>
      </c>
      <c r="G2366" s="6" t="b">
        <v>0</v>
      </c>
      <c r="H2366" s="6" t="b">
        <v>0</v>
      </c>
      <c r="I2366" s="6" t="b">
        <v>0</v>
      </c>
      <c r="J2366" s="7" t="n">
        <v>0</v>
      </c>
      <c r="K2366" s="6" t="n">
        <v>2</v>
      </c>
      <c r="L2366" s="6" t="inlineStr">
        <is>
          <t>programmatic</t>
        </is>
      </c>
      <c r="M2366" s="6" t="inlineStr">
        <is>
          <t>DSP-ABM-AirCover-Commercial</t>
        </is>
      </c>
      <c r="N2366" s="6" t="inlineStr">
        <is>
          <t>stackadapt</t>
        </is>
      </c>
      <c r="O2366" s="6" t="inlineStr">
        <is>
          <t>display</t>
        </is>
      </c>
      <c r="P2366" s="6" t="inlineStr">
        <is>
          <t>dsp_abm_aircover_commercial</t>
        </is>
      </c>
      <c r="Q2366" s="6" t="inlineStr">
        <is>
          <t>display-banner_awareness</t>
        </is>
      </c>
      <c r="R2366" s="6" t="inlineStr">
        <is>
          <t>abm-strategic-accounts</t>
        </is>
      </c>
      <c r="S2366" s="8" t="n">
        <v>45863.4</v>
      </c>
      <c r="T2366" s="6" t="inlineStr">
        <is>
          <t>gated_content_download</t>
        </is>
      </c>
    </row>
    <row r="2367">
      <c r="A2367" s="9" t="inlineStr">
        <is>
          <t>PRO-00809</t>
        </is>
      </c>
      <c r="B2367" s="9" t="inlineStr">
        <is>
          <t>Rowan Taylor</t>
        </is>
      </c>
      <c r="C2367" s="9" t="inlineStr">
        <is>
          <t>BI Analyst</t>
        </is>
      </c>
      <c r="D2367" s="9" t="inlineStr">
        <is>
          <t>ic_analyst</t>
        </is>
      </c>
      <c r="E2367" s="9" t="n">
        <v>0.75</v>
      </c>
      <c r="F2367" s="9" t="inlineStr">
        <is>
          <t>Queryspan</t>
        </is>
      </c>
      <c r="G2367" s="9" t="b">
        <v>0</v>
      </c>
      <c r="H2367" s="9" t="b">
        <v>0</v>
      </c>
      <c r="I2367" s="9" t="b">
        <v>0</v>
      </c>
      <c r="J2367" s="10" t="n">
        <v>0</v>
      </c>
      <c r="K2367" s="9" t="n">
        <v>3</v>
      </c>
      <c r="L2367" s="9" t="inlineStr">
        <is>
          <t>linkedin</t>
        </is>
      </c>
      <c r="M2367" s="9" t="inlineStr">
        <is>
          <t>LI-Retarget-PricingPage-14d</t>
        </is>
      </c>
      <c r="N2367" s="9" t="inlineStr">
        <is>
          <t>linkedin</t>
        </is>
      </c>
      <c r="O2367" s="9" t="inlineStr">
        <is>
          <t>paid-social</t>
        </is>
      </c>
      <c r="P2367" s="9" t="inlineStr">
        <is>
          <t>li_retarget_pricingpage_14d</t>
        </is>
      </c>
      <c r="Q2367" s="9" t="inlineStr">
        <is>
          <t>single-image_social-proof_cta-learn-more</t>
        </is>
      </c>
      <c r="R2367" s="9" t="inlineStr">
        <is>
          <t>li-abm-strategic-accounts</t>
        </is>
      </c>
      <c r="S2367" s="11" t="n">
        <v>45882.41458333333</v>
      </c>
      <c r="T2367" s="9" t="inlineStr">
        <is>
          <t>gated_content_download</t>
        </is>
      </c>
    </row>
    <row r="2368">
      <c r="A2368" s="6" t="inlineStr">
        <is>
          <t>PRO-00810</t>
        </is>
      </c>
      <c r="B2368" s="6" t="inlineStr">
        <is>
          <t>Finley Allen</t>
        </is>
      </c>
      <c r="C2368" s="6" t="inlineStr">
        <is>
          <t>Analytics Manager</t>
        </is>
      </c>
      <c r="D2368" s="6" t="inlineStr">
        <is>
          <t>manager</t>
        </is>
      </c>
      <c r="E2368" s="6" t="n">
        <v>1</v>
      </c>
      <c r="F2368" s="6" t="inlineStr">
        <is>
          <t>Pipeform</t>
        </is>
      </c>
      <c r="G2368" s="6" t="b">
        <v>1</v>
      </c>
      <c r="H2368" s="6" t="b">
        <v>1</v>
      </c>
      <c r="I2368" s="6" t="b">
        <v>0</v>
      </c>
      <c r="J2368" s="7" t="n">
        <v>73606</v>
      </c>
      <c r="K2368" s="6" t="n">
        <v>1</v>
      </c>
      <c r="L2368" s="6" t="inlineStr">
        <is>
          <t>linkedin</t>
        </is>
      </c>
      <c r="M2368" s="6" t="inlineStr">
        <is>
          <t>LI-ENT-Awareness-DataPipeline</t>
        </is>
      </c>
      <c r="N2368" s="6" t="inlineStr">
        <is>
          <t>linkedin</t>
        </is>
      </c>
      <c r="O2368" s="6" t="inlineStr">
        <is>
          <t>paid-social</t>
        </is>
      </c>
      <c r="P2368" s="6" t="inlineStr">
        <is>
          <t>li_ent_awareness_datapipeline</t>
        </is>
      </c>
      <c r="Q2368" s="6" t="inlineStr">
        <is>
          <t>single-image_social-proof_cta-demo</t>
        </is>
      </c>
      <c r="R2368" s="6" t="inlineStr">
        <is>
          <t>li-mid-analytics-directors</t>
        </is>
      </c>
      <c r="S2368" s="8" t="n">
        <v>45838.46875</v>
      </c>
      <c r="T2368" s="6" t="inlineStr">
        <is>
          <t>gated_content_download</t>
        </is>
      </c>
    </row>
    <row r="2369">
      <c r="A2369" s="9" t="inlineStr">
        <is>
          <t>PRO-00810</t>
        </is>
      </c>
      <c r="B2369" s="9" t="inlineStr">
        <is>
          <t>Finley Allen</t>
        </is>
      </c>
      <c r="C2369" s="9" t="inlineStr">
        <is>
          <t>Analytics Manager</t>
        </is>
      </c>
      <c r="D2369" s="9" t="inlineStr">
        <is>
          <t>manager</t>
        </is>
      </c>
      <c r="E2369" s="9" t="n">
        <v>1</v>
      </c>
      <c r="F2369" s="9" t="inlineStr">
        <is>
          <t>Pipeform</t>
        </is>
      </c>
      <c r="G2369" s="9" t="b">
        <v>1</v>
      </c>
      <c r="H2369" s="9" t="b">
        <v>1</v>
      </c>
      <c r="I2369" s="9" t="b">
        <v>0</v>
      </c>
      <c r="J2369" s="10" t="n">
        <v>73606</v>
      </c>
      <c r="K2369" s="9" t="n">
        <v>2</v>
      </c>
      <c r="L2369" s="9" t="inlineStr">
        <is>
          <t>google</t>
        </is>
      </c>
      <c r="M2369" s="9" t="inlineStr">
        <is>
          <t>GGL-RLSA-HighIntent-Visitors</t>
        </is>
      </c>
      <c r="N2369" s="9" t="inlineStr">
        <is>
          <t>google</t>
        </is>
      </c>
      <c r="O2369" s="9" t="inlineStr">
        <is>
          <t>paid-search</t>
        </is>
      </c>
      <c r="P2369" s="9" t="inlineStr">
        <is>
          <t>ggl_rlsa_highintent_visitors</t>
        </is>
      </c>
      <c r="Q2369" s="9" t="inlineStr">
        <is>
          <t>text-ad_rlsa</t>
        </is>
      </c>
      <c r="R2369" s="9" t="inlineStr">
        <is>
          <t>syncflow-alternative</t>
        </is>
      </c>
      <c r="S2369" s="11" t="n">
        <v>45845.45208333333</v>
      </c>
      <c r="T2369" s="9" t="inlineStr">
        <is>
          <t>trial_signup</t>
        </is>
      </c>
    </row>
    <row r="2370">
      <c r="A2370" s="6" t="inlineStr">
        <is>
          <t>PRO-00810</t>
        </is>
      </c>
      <c r="B2370" s="6" t="inlineStr">
        <is>
          <t>Finley Allen</t>
        </is>
      </c>
      <c r="C2370" s="6" t="inlineStr">
        <is>
          <t>Analytics Manager</t>
        </is>
      </c>
      <c r="D2370" s="6" t="inlineStr">
        <is>
          <t>manager</t>
        </is>
      </c>
      <c r="E2370" s="6" t="n">
        <v>1</v>
      </c>
      <c r="F2370" s="6" t="inlineStr">
        <is>
          <t>Pipeform</t>
        </is>
      </c>
      <c r="G2370" s="6" t="b">
        <v>1</v>
      </c>
      <c r="H2370" s="6" t="b">
        <v>1</v>
      </c>
      <c r="I2370" s="6" t="b">
        <v>0</v>
      </c>
      <c r="J2370" s="7" t="n">
        <v>73606</v>
      </c>
      <c r="K2370" s="6" t="n">
        <v>3</v>
      </c>
      <c r="L2370" s="6" t="inlineStr">
        <is>
          <t>google</t>
        </is>
      </c>
      <c r="M2370" s="6" t="inlineStr">
        <is>
          <t>GGL-NonBrand-DataPipeline</t>
        </is>
      </c>
      <c r="N2370" s="6" t="inlineStr">
        <is>
          <t>google</t>
        </is>
      </c>
      <c r="O2370" s="6" t="inlineStr">
        <is>
          <t>paid-search</t>
        </is>
      </c>
      <c r="P2370" s="6" t="inlineStr">
        <is>
          <t>ggl_nonbrand_datapipeline</t>
        </is>
      </c>
      <c r="Q2370" s="6" t="inlineStr">
        <is>
          <t>text-ad_rlsa</t>
        </is>
      </c>
      <c r="R2370" s="6" t="inlineStr">
        <is>
          <t>syncflow-alternative</t>
        </is>
      </c>
      <c r="S2370" s="8" t="n">
        <v>45852.40208333333</v>
      </c>
      <c r="T2370" s="6" t="inlineStr">
        <is>
          <t>trial_signup</t>
        </is>
      </c>
    </row>
    <row r="2371">
      <c r="A2371" s="9" t="inlineStr">
        <is>
          <t>PRO-00810</t>
        </is>
      </c>
      <c r="B2371" s="9" t="inlineStr">
        <is>
          <t>Finley Allen</t>
        </is>
      </c>
      <c r="C2371" s="9" t="inlineStr">
        <is>
          <t>Analytics Manager</t>
        </is>
      </c>
      <c r="D2371" s="9" t="inlineStr">
        <is>
          <t>manager</t>
        </is>
      </c>
      <c r="E2371" s="9" t="n">
        <v>1</v>
      </c>
      <c r="F2371" s="9" t="inlineStr">
        <is>
          <t>Pipeform</t>
        </is>
      </c>
      <c r="G2371" s="9" t="b">
        <v>1</v>
      </c>
      <c r="H2371" s="9" t="b">
        <v>1</v>
      </c>
      <c r="I2371" s="9" t="b">
        <v>0</v>
      </c>
      <c r="J2371" s="10" t="n">
        <v>73606</v>
      </c>
      <c r="K2371" s="9" t="n">
        <v>4</v>
      </c>
      <c r="L2371" s="9" t="inlineStr">
        <is>
          <t>programmatic</t>
        </is>
      </c>
      <c r="M2371" s="9" t="inlineStr">
        <is>
          <t>DSP-ABM-AirCover-Commercial</t>
        </is>
      </c>
      <c r="N2371" s="9" t="inlineStr">
        <is>
          <t>stackadapt</t>
        </is>
      </c>
      <c r="O2371" s="9" t="inlineStr">
        <is>
          <t>display</t>
        </is>
      </c>
      <c r="P2371" s="9" t="inlineStr">
        <is>
          <t>dsp_abm_aircover_commercial</t>
        </is>
      </c>
      <c r="Q2371" s="9" t="inlineStr">
        <is>
          <t>display-banner_awareness</t>
        </is>
      </c>
      <c r="R2371" s="9" t="inlineStr">
        <is>
          <t>abm-strategic-accounts</t>
        </is>
      </c>
      <c r="S2371" s="11" t="n">
        <v>45869.34305555555</v>
      </c>
      <c r="T2371" s="9" t="inlineStr">
        <is>
          <t>trial_signup</t>
        </is>
      </c>
    </row>
    <row r="2372">
      <c r="A2372" s="6" t="inlineStr">
        <is>
          <t>PRO-00811</t>
        </is>
      </c>
      <c r="B2372" s="6" t="inlineStr">
        <is>
          <t>Kendall Smith</t>
        </is>
      </c>
      <c r="C2372" s="6" t="inlineStr">
        <is>
          <t>Senior Data Engineer</t>
        </is>
      </c>
      <c r="D2372" s="6" t="inlineStr">
        <is>
          <t>ic_analyst</t>
        </is>
      </c>
      <c r="E2372" s="6" t="n">
        <v>0.75</v>
      </c>
      <c r="F2372" s="6" t="inlineStr">
        <is>
          <t>Pulsestream</t>
        </is>
      </c>
      <c r="G2372" s="6" t="b">
        <v>0</v>
      </c>
      <c r="H2372" s="6" t="b">
        <v>0</v>
      </c>
      <c r="I2372" s="6" t="b">
        <v>0</v>
      </c>
      <c r="J2372" s="7" t="n">
        <v>0</v>
      </c>
      <c r="K2372" s="6" t="n">
        <v>1</v>
      </c>
      <c r="L2372" s="6" t="inlineStr">
        <is>
          <t>linkedin</t>
        </is>
      </c>
      <c r="M2372" s="6" t="inlineStr">
        <is>
          <t>LI-Retarget-PricingPage-14d</t>
        </is>
      </c>
      <c r="N2372" s="6" t="inlineStr">
        <is>
          <t>linkedin</t>
        </is>
      </c>
      <c r="O2372" s="6" t="inlineStr">
        <is>
          <t>paid-social</t>
        </is>
      </c>
      <c r="P2372" s="6" t="inlineStr">
        <is>
          <t>li_retarget_pricingpage_14d</t>
        </is>
      </c>
      <c r="Q2372" s="6" t="inlineStr">
        <is>
          <t>single-image_social-proof_cta-learn-more</t>
        </is>
      </c>
      <c r="R2372" s="6" t="inlineStr">
        <is>
          <t>li-ent-data-engineers</t>
        </is>
      </c>
      <c r="S2372" s="8" t="n">
        <v>45663.66736111111</v>
      </c>
      <c r="T2372" s="6" t="inlineStr">
        <is>
          <t>gated_content_download</t>
        </is>
      </c>
    </row>
    <row r="2373">
      <c r="A2373" s="9" t="inlineStr">
        <is>
          <t>PRO-00811</t>
        </is>
      </c>
      <c r="B2373" s="9" t="inlineStr">
        <is>
          <t>Kendall Smith</t>
        </is>
      </c>
      <c r="C2373" s="9" t="inlineStr">
        <is>
          <t>Senior Data Engineer</t>
        </is>
      </c>
      <c r="D2373" s="9" t="inlineStr">
        <is>
          <t>ic_analyst</t>
        </is>
      </c>
      <c r="E2373" s="9" t="n">
        <v>0.75</v>
      </c>
      <c r="F2373" s="9" t="inlineStr">
        <is>
          <t>Pulsestream</t>
        </is>
      </c>
      <c r="G2373" s="9" t="b">
        <v>0</v>
      </c>
      <c r="H2373" s="9" t="b">
        <v>0</v>
      </c>
      <c r="I2373" s="9" t="b">
        <v>0</v>
      </c>
      <c r="J2373" s="10" t="n">
        <v>0</v>
      </c>
      <c r="K2373" s="9" t="n">
        <v>2</v>
      </c>
      <c r="L2373" s="9" t="inlineStr">
        <is>
          <t>linkedin</t>
        </is>
      </c>
      <c r="M2373" s="9" t="inlineStr">
        <is>
          <t>LI-ENT-Awareness-DataIntegration</t>
        </is>
      </c>
      <c r="N2373" s="9" t="inlineStr">
        <is>
          <t>linkedin</t>
        </is>
      </c>
      <c r="O2373" s="9" t="inlineStr">
        <is>
          <t>paid-social</t>
        </is>
      </c>
      <c r="P2373" s="9" t="inlineStr">
        <is>
          <t>li_ent_awareness_dataintegration</t>
        </is>
      </c>
      <c r="Q2373" s="9" t="inlineStr">
        <is>
          <t>single-image_pain-point_cta-demo</t>
        </is>
      </c>
      <c r="R2373" s="9" t="inlineStr">
        <is>
          <t>li-lookalike-closed-won</t>
        </is>
      </c>
      <c r="S2373" s="11" t="n">
        <v>45684.53333333333</v>
      </c>
      <c r="T2373" s="9" t="inlineStr">
        <is>
          <t>trial_signup</t>
        </is>
      </c>
    </row>
    <row r="2374">
      <c r="A2374" s="6" t="inlineStr">
        <is>
          <t>PRO-00811</t>
        </is>
      </c>
      <c r="B2374" s="6" t="inlineStr">
        <is>
          <t>Kendall Smith</t>
        </is>
      </c>
      <c r="C2374" s="6" t="inlineStr">
        <is>
          <t>Senior Data Engineer</t>
        </is>
      </c>
      <c r="D2374" s="6" t="inlineStr">
        <is>
          <t>ic_analyst</t>
        </is>
      </c>
      <c r="E2374" s="6" t="n">
        <v>0.75</v>
      </c>
      <c r="F2374" s="6" t="inlineStr">
        <is>
          <t>Pulsestream</t>
        </is>
      </c>
      <c r="G2374" s="6" t="b">
        <v>0</v>
      </c>
      <c r="H2374" s="6" t="b">
        <v>0</v>
      </c>
      <c r="I2374" s="6" t="b">
        <v>0</v>
      </c>
      <c r="J2374" s="7" t="n">
        <v>0</v>
      </c>
      <c r="K2374" s="6" t="n">
        <v>3</v>
      </c>
      <c r="L2374" s="6" t="inlineStr">
        <is>
          <t>linkedin</t>
        </is>
      </c>
      <c r="M2374" s="6" t="inlineStr">
        <is>
          <t>LI-Retarget-SiteVisitors-30d</t>
        </is>
      </c>
      <c r="N2374" s="6" t="inlineStr">
        <is>
          <t>linkedin</t>
        </is>
      </c>
      <c r="O2374" s="6" t="inlineStr">
        <is>
          <t>paid-social</t>
        </is>
      </c>
      <c r="P2374" s="6" t="inlineStr">
        <is>
          <t>li_retarget_sitevisitors_30d</t>
        </is>
      </c>
      <c r="Q2374" s="6" t="inlineStr">
        <is>
          <t>single-image_pain-point_cta-demo</t>
        </is>
      </c>
      <c r="R2374" s="6" t="inlineStr">
        <is>
          <t>li-ent-data-engineers</t>
        </is>
      </c>
      <c r="S2374" s="8" t="n">
        <v>45705.72569444445</v>
      </c>
      <c r="T2374" s="6" t="inlineStr">
        <is>
          <t>gated_content_download</t>
        </is>
      </c>
    </row>
    <row r="2375">
      <c r="A2375" s="9" t="inlineStr">
        <is>
          <t>PRO-00812</t>
        </is>
      </c>
      <c r="B2375" s="9" t="inlineStr">
        <is>
          <t>Morgan Thomas</t>
        </is>
      </c>
      <c r="C2375" s="9" t="inlineStr">
        <is>
          <t>Director of Business Intelligence</t>
        </is>
      </c>
      <c r="D2375" s="9" t="inlineStr">
        <is>
          <t>director</t>
        </is>
      </c>
      <c r="E2375" s="9" t="n">
        <v>1.25</v>
      </c>
      <c r="F2375" s="9" t="inlineStr">
        <is>
          <t>Helix Analytics</t>
        </is>
      </c>
      <c r="G2375" s="9" t="b">
        <v>0</v>
      </c>
      <c r="H2375" s="9" t="b">
        <v>0</v>
      </c>
      <c r="I2375" s="9" t="b">
        <v>0</v>
      </c>
      <c r="J2375" s="10" t="n">
        <v>0</v>
      </c>
      <c r="K2375" s="9" t="n">
        <v>1</v>
      </c>
      <c r="L2375" s="9" t="inlineStr">
        <is>
          <t>linkedin</t>
        </is>
      </c>
      <c r="M2375" s="9" t="inlineStr">
        <is>
          <t>LI-ABM-Strategic-ENT</t>
        </is>
      </c>
      <c r="N2375" s="9" t="inlineStr">
        <is>
          <t>linkedin</t>
        </is>
      </c>
      <c r="O2375" s="9" t="inlineStr">
        <is>
          <t>paid-social</t>
        </is>
      </c>
      <c r="P2375" s="9" t="inlineStr">
        <is>
          <t>li_abm_strategic_ent</t>
        </is>
      </c>
      <c r="Q2375" s="9" t="inlineStr">
        <is>
          <t>single-image_thought-leadership_cta-download</t>
        </is>
      </c>
      <c r="R2375" s="9" t="inlineStr">
        <is>
          <t>li-ent-data-engineers</t>
        </is>
      </c>
      <c r="S2375" s="11" t="n">
        <v>45691.35</v>
      </c>
      <c r="T2375" s="9" t="inlineStr">
        <is>
          <t>newsletter_signup</t>
        </is>
      </c>
    </row>
    <row r="2376">
      <c r="A2376" s="6" t="inlineStr">
        <is>
          <t>PRO-00812</t>
        </is>
      </c>
      <c r="B2376" s="6" t="inlineStr">
        <is>
          <t>Morgan Thomas</t>
        </is>
      </c>
      <c r="C2376" s="6" t="inlineStr">
        <is>
          <t>Director of Business Intelligence</t>
        </is>
      </c>
      <c r="D2376" s="6" t="inlineStr">
        <is>
          <t>director</t>
        </is>
      </c>
      <c r="E2376" s="6" t="n">
        <v>1.25</v>
      </c>
      <c r="F2376" s="6" t="inlineStr">
        <is>
          <t>Helix Analytics</t>
        </is>
      </c>
      <c r="G2376" s="6" t="b">
        <v>0</v>
      </c>
      <c r="H2376" s="6" t="b">
        <v>0</v>
      </c>
      <c r="I2376" s="6" t="b">
        <v>0</v>
      </c>
      <c r="J2376" s="7" t="n">
        <v>0</v>
      </c>
      <c r="K2376" s="6" t="n">
        <v>2</v>
      </c>
      <c r="L2376" s="6" t="inlineStr">
        <is>
          <t>g2</t>
        </is>
      </c>
      <c r="M2376" s="6" t="inlineStr">
        <is>
          <t>G2-GridReport-ETL-Gated</t>
        </is>
      </c>
      <c r="N2376" s="6" t="inlineStr">
        <is>
          <t>g2</t>
        </is>
      </c>
      <c r="O2376" s="6" t="inlineStr">
        <is>
          <t>review-site</t>
        </is>
      </c>
      <c r="P2376" s="6" t="inlineStr">
        <is>
          <t>g2_gridreport_etl_gated</t>
        </is>
      </c>
      <c r="Q2376" s="6" t="inlineStr">
        <is>
          <t>retarget-banner_category</t>
        </is>
      </c>
      <c r="R2376" s="6" t="inlineStr">
        <is>
          <t>etl-tools-comparison</t>
        </is>
      </c>
      <c r="S2376" s="8" t="n">
        <v>45712.63958333333</v>
      </c>
      <c r="T2376" s="6" t="inlineStr">
        <is>
          <t>gated_content_download</t>
        </is>
      </c>
    </row>
    <row r="2377">
      <c r="A2377" s="9" t="inlineStr">
        <is>
          <t>PRO-00813</t>
        </is>
      </c>
      <c r="B2377" s="9" t="inlineStr">
        <is>
          <t>Taylor Thomas</t>
        </is>
      </c>
      <c r="C2377" s="9" t="inlineStr">
        <is>
          <t>Director of Data</t>
        </is>
      </c>
      <c r="D2377" s="9" t="inlineStr">
        <is>
          <t>director</t>
        </is>
      </c>
      <c r="E2377" s="9" t="n">
        <v>1.25</v>
      </c>
      <c r="F2377" s="9" t="inlineStr">
        <is>
          <t>Datavera</t>
        </is>
      </c>
      <c r="G2377" s="9" t="b">
        <v>0</v>
      </c>
      <c r="H2377" s="9" t="b">
        <v>0</v>
      </c>
      <c r="I2377" s="9" t="b">
        <v>0</v>
      </c>
      <c r="J2377" s="10" t="n">
        <v>0</v>
      </c>
      <c r="K2377" s="9" t="n">
        <v>1</v>
      </c>
      <c r="L2377" s="9" t="inlineStr">
        <is>
          <t>linkedin</t>
        </is>
      </c>
      <c r="M2377" s="9" t="inlineStr">
        <is>
          <t>LI-Retarget-PricingPage-14d</t>
        </is>
      </c>
      <c r="N2377" s="9" t="inlineStr">
        <is>
          <t>linkedin</t>
        </is>
      </c>
      <c r="O2377" s="9" t="inlineStr">
        <is>
          <t>paid-social</t>
        </is>
      </c>
      <c r="P2377" s="9" t="inlineStr">
        <is>
          <t>li_retarget_pricingpage_14d</t>
        </is>
      </c>
      <c r="Q2377" s="9" t="inlineStr">
        <is>
          <t>single-image_product-feature_cta-demo</t>
        </is>
      </c>
      <c r="R2377" s="9" t="inlineStr">
        <is>
          <t>li-retarget-site-visitors-30d</t>
        </is>
      </c>
      <c r="S2377" s="11" t="n">
        <v>45874.52083333334</v>
      </c>
      <c r="T2377" s="9" t="inlineStr">
        <is>
          <t>gated_content_download</t>
        </is>
      </c>
    </row>
    <row r="2378">
      <c r="A2378" s="6" t="inlineStr">
        <is>
          <t>PRO-00813</t>
        </is>
      </c>
      <c r="B2378" s="6" t="inlineStr">
        <is>
          <t>Taylor Thomas</t>
        </is>
      </c>
      <c r="C2378" s="6" t="inlineStr">
        <is>
          <t>Director of Data</t>
        </is>
      </c>
      <c r="D2378" s="6" t="inlineStr">
        <is>
          <t>director</t>
        </is>
      </c>
      <c r="E2378" s="6" t="n">
        <v>1.25</v>
      </c>
      <c r="F2378" s="6" t="inlineStr">
        <is>
          <t>Datavera</t>
        </is>
      </c>
      <c r="G2378" s="6" t="b">
        <v>0</v>
      </c>
      <c r="H2378" s="6" t="b">
        <v>0</v>
      </c>
      <c r="I2378" s="6" t="b">
        <v>0</v>
      </c>
      <c r="J2378" s="7" t="n">
        <v>0</v>
      </c>
      <c r="K2378" s="6" t="n">
        <v>2</v>
      </c>
      <c r="L2378" s="6" t="inlineStr">
        <is>
          <t>linkedin</t>
        </is>
      </c>
      <c r="M2378" s="6" t="inlineStr">
        <is>
          <t>LI-Retarget-SiteVisitors-30d</t>
        </is>
      </c>
      <c r="N2378" s="6" t="inlineStr">
        <is>
          <t>linkedin</t>
        </is>
      </c>
      <c r="O2378" s="6" t="inlineStr">
        <is>
          <t>paid-social</t>
        </is>
      </c>
      <c r="P2378" s="6" t="inlineStr">
        <is>
          <t>li_retarget_sitevisitors_30d</t>
        </is>
      </c>
      <c r="Q2378" s="6" t="inlineStr">
        <is>
          <t>single-image_product-feature_cta-demo</t>
        </is>
      </c>
      <c r="R2378" s="6" t="inlineStr">
        <is>
          <t>li-ent-data-engineers</t>
        </is>
      </c>
      <c r="S2378" s="8" t="n">
        <v>45895.44722222222</v>
      </c>
      <c r="T2378" s="6" t="inlineStr">
        <is>
          <t>gated_content_download</t>
        </is>
      </c>
    </row>
    <row r="2379">
      <c r="A2379" s="9" t="inlineStr">
        <is>
          <t>PRO-00814</t>
        </is>
      </c>
      <c r="B2379" s="9" t="inlineStr">
        <is>
          <t>Alex Chen</t>
        </is>
      </c>
      <c r="C2379" s="9" t="inlineStr">
        <is>
          <t>BI Manager</t>
        </is>
      </c>
      <c r="D2379" s="9" t="inlineStr">
        <is>
          <t>manager</t>
        </is>
      </c>
      <c r="E2379" s="9" t="n">
        <v>1</v>
      </c>
      <c r="F2379" s="9" t="inlineStr">
        <is>
          <t>Crestline Systems</t>
        </is>
      </c>
      <c r="G2379" s="9" t="b">
        <v>1</v>
      </c>
      <c r="H2379" s="9" t="b">
        <v>1</v>
      </c>
      <c r="I2379" s="9" t="b">
        <v>0</v>
      </c>
      <c r="J2379" s="10" t="n">
        <v>95423</v>
      </c>
      <c r="K2379" s="9" t="n">
        <v>1</v>
      </c>
      <c r="L2379" s="9" t="inlineStr">
        <is>
          <t>linkedin</t>
        </is>
      </c>
      <c r="M2379" s="9" t="inlineStr">
        <is>
          <t>LI-Retarget-PricingPage-14d</t>
        </is>
      </c>
      <c r="N2379" s="9" t="inlineStr">
        <is>
          <t>linkedin</t>
        </is>
      </c>
      <c r="O2379" s="9" t="inlineStr">
        <is>
          <t>paid-social</t>
        </is>
      </c>
      <c r="P2379" s="9" t="inlineStr">
        <is>
          <t>li_retarget_pricingpage_14d</t>
        </is>
      </c>
      <c r="Q2379" s="9" t="inlineStr">
        <is>
          <t>single-image_pain-point_cta-trial</t>
        </is>
      </c>
      <c r="R2379" s="9" t="inlineStr">
        <is>
          <t>li-ent-data-engineers</t>
        </is>
      </c>
      <c r="S2379" s="11" t="n">
        <v>45728.50208333333</v>
      </c>
      <c r="T2379" s="9" t="inlineStr">
        <is>
          <t>gated_content_download</t>
        </is>
      </c>
    </row>
    <row r="2380">
      <c r="A2380" s="6" t="inlineStr">
        <is>
          <t>PRO-00814</t>
        </is>
      </c>
      <c r="B2380" s="6" t="inlineStr">
        <is>
          <t>Alex Chen</t>
        </is>
      </c>
      <c r="C2380" s="6" t="inlineStr">
        <is>
          <t>BI Manager</t>
        </is>
      </c>
      <c r="D2380" s="6" t="inlineStr">
        <is>
          <t>manager</t>
        </is>
      </c>
      <c r="E2380" s="6" t="n">
        <v>1</v>
      </c>
      <c r="F2380" s="6" t="inlineStr">
        <is>
          <t>Crestline Systems</t>
        </is>
      </c>
      <c r="G2380" s="6" t="b">
        <v>1</v>
      </c>
      <c r="H2380" s="6" t="b">
        <v>1</v>
      </c>
      <c r="I2380" s="6" t="b">
        <v>0</v>
      </c>
      <c r="J2380" s="7" t="n">
        <v>95423</v>
      </c>
      <c r="K2380" s="6" t="n">
        <v>2</v>
      </c>
      <c r="L2380" s="6" t="inlineStr">
        <is>
          <t>linkedin</t>
        </is>
      </c>
      <c r="M2380" s="6" t="inlineStr">
        <is>
          <t>LI-ENT-Awareness-DataPipeline</t>
        </is>
      </c>
      <c r="N2380" s="6" t="inlineStr">
        <is>
          <t>linkedin</t>
        </is>
      </c>
      <c r="O2380" s="6" t="inlineStr">
        <is>
          <t>paid-social</t>
        </is>
      </c>
      <c r="P2380" s="6" t="inlineStr">
        <is>
          <t>li_ent_awareness_datapipeline</t>
        </is>
      </c>
      <c r="Q2380" s="6" t="inlineStr">
        <is>
          <t>single-image_thought-leadership_cta-download</t>
        </is>
      </c>
      <c r="R2380" s="6" t="inlineStr">
        <is>
          <t>li-mid-analytics-directors</t>
        </is>
      </c>
      <c r="S2380" s="8" t="n">
        <v>45740.55694444444</v>
      </c>
      <c r="T2380" s="6" t="inlineStr">
        <is>
          <t>trial_signup</t>
        </is>
      </c>
    </row>
    <row r="2381">
      <c r="A2381" s="9" t="inlineStr">
        <is>
          <t>PRO-00814</t>
        </is>
      </c>
      <c r="B2381" s="9" t="inlineStr">
        <is>
          <t>Alex Chen</t>
        </is>
      </c>
      <c r="C2381" s="9" t="inlineStr">
        <is>
          <t>BI Manager</t>
        </is>
      </c>
      <c r="D2381" s="9" t="inlineStr">
        <is>
          <t>manager</t>
        </is>
      </c>
      <c r="E2381" s="9" t="n">
        <v>1</v>
      </c>
      <c r="F2381" s="9" t="inlineStr">
        <is>
          <t>Crestline Systems</t>
        </is>
      </c>
      <c r="G2381" s="9" t="b">
        <v>1</v>
      </c>
      <c r="H2381" s="9" t="b">
        <v>1</v>
      </c>
      <c r="I2381" s="9" t="b">
        <v>0</v>
      </c>
      <c r="J2381" s="10" t="n">
        <v>95423</v>
      </c>
      <c r="K2381" s="9" t="n">
        <v>3</v>
      </c>
      <c r="L2381" s="9" t="inlineStr">
        <is>
          <t>linkedin</t>
        </is>
      </c>
      <c r="M2381" s="9" t="inlineStr">
        <is>
          <t>LI-Retarget-PricingPage-14d</t>
        </is>
      </c>
      <c r="N2381" s="9" t="inlineStr">
        <is>
          <t>linkedin</t>
        </is>
      </c>
      <c r="O2381" s="9" t="inlineStr">
        <is>
          <t>paid-social</t>
        </is>
      </c>
      <c r="P2381" s="9" t="inlineStr">
        <is>
          <t>li_retarget_pricingpage_14d</t>
        </is>
      </c>
      <c r="Q2381" s="9" t="inlineStr">
        <is>
          <t>single-image_social-proof_cta-learn-more</t>
        </is>
      </c>
      <c r="R2381" s="9" t="inlineStr">
        <is>
          <t>li-ent-data-engineers</t>
        </is>
      </c>
      <c r="S2381" s="11" t="n">
        <v>45749.40069444444</v>
      </c>
      <c r="T2381" s="9" t="inlineStr">
        <is>
          <t>newsletter_signup</t>
        </is>
      </c>
    </row>
    <row r="2382">
      <c r="A2382" s="6" t="inlineStr">
        <is>
          <t>PRO-00815</t>
        </is>
      </c>
      <c r="B2382" s="6" t="inlineStr">
        <is>
          <t>Elliot Rodriguez</t>
        </is>
      </c>
      <c r="C2382" s="6" t="inlineStr">
        <is>
          <t>Analytics Manager</t>
        </is>
      </c>
      <c r="D2382" s="6" t="inlineStr">
        <is>
          <t>manager</t>
        </is>
      </c>
      <c r="E2382" s="6" t="n">
        <v>1</v>
      </c>
      <c r="F2382" s="6" t="inlineStr">
        <is>
          <t>Stackbridge</t>
        </is>
      </c>
      <c r="G2382" s="6" t="b">
        <v>1</v>
      </c>
      <c r="H2382" s="6" t="b">
        <v>1</v>
      </c>
      <c r="I2382" s="6" t="b">
        <v>0</v>
      </c>
      <c r="J2382" s="7" t="n">
        <v>62390</v>
      </c>
      <c r="K2382" s="6" t="n">
        <v>1</v>
      </c>
      <c r="L2382" s="6" t="inlineStr">
        <is>
          <t>google</t>
        </is>
      </c>
      <c r="M2382" s="6" t="inlineStr">
        <is>
          <t>GGL-Competitor-Streamlink-Alt</t>
        </is>
      </c>
      <c r="N2382" s="6" t="inlineStr">
        <is>
          <t>google</t>
        </is>
      </c>
      <c r="O2382" s="6" t="inlineStr">
        <is>
          <t>paid-search</t>
        </is>
      </c>
      <c r="P2382" s="6" t="inlineStr">
        <is>
          <t>ggl_competitor_streamlink_alt</t>
        </is>
      </c>
      <c r="Q2382" s="6" t="inlineStr">
        <is>
          <t>text-ad_competitor</t>
        </is>
      </c>
      <c r="R2382" s="6" t="inlineStr">
        <is>
          <t>data-pipeline-tools</t>
        </is>
      </c>
      <c r="S2382" s="8" t="n">
        <v>45786.42291666667</v>
      </c>
      <c r="T2382" s="6" t="inlineStr">
        <is>
          <t>trial_signup</t>
        </is>
      </c>
    </row>
    <row r="2383">
      <c r="A2383" s="9" t="inlineStr">
        <is>
          <t>PRO-00815</t>
        </is>
      </c>
      <c r="B2383" s="9" t="inlineStr">
        <is>
          <t>Elliot Rodriguez</t>
        </is>
      </c>
      <c r="C2383" s="9" t="inlineStr">
        <is>
          <t>Analytics Manager</t>
        </is>
      </c>
      <c r="D2383" s="9" t="inlineStr">
        <is>
          <t>manager</t>
        </is>
      </c>
      <c r="E2383" s="9" t="n">
        <v>1</v>
      </c>
      <c r="F2383" s="9" t="inlineStr">
        <is>
          <t>Stackbridge</t>
        </is>
      </c>
      <c r="G2383" s="9" t="b">
        <v>1</v>
      </c>
      <c r="H2383" s="9" t="b">
        <v>1</v>
      </c>
      <c r="I2383" s="9" t="b">
        <v>0</v>
      </c>
      <c r="J2383" s="10" t="n">
        <v>62390</v>
      </c>
      <c r="K2383" s="9" t="n">
        <v>2</v>
      </c>
      <c r="L2383" s="9" t="inlineStr">
        <is>
          <t>programmatic</t>
        </is>
      </c>
      <c r="M2383" s="9" t="inlineStr">
        <is>
          <t>DSP-ABM-AirCover-Strategic</t>
        </is>
      </c>
      <c r="N2383" s="9" t="inlineStr">
        <is>
          <t>stackadapt</t>
        </is>
      </c>
      <c r="O2383" s="9" t="inlineStr">
        <is>
          <t>display</t>
        </is>
      </c>
      <c r="P2383" s="9" t="inlineStr">
        <is>
          <t>dsp_abm_aircover_strategic</t>
        </is>
      </c>
      <c r="Q2383" s="9" t="inlineStr">
        <is>
          <t>display-banner_awareness</t>
        </is>
      </c>
      <c r="R2383" s="9" t="inlineStr">
        <is>
          <t>abm-strategic-accounts</t>
        </is>
      </c>
      <c r="S2383" s="11" t="n">
        <v>45797.57222222222</v>
      </c>
      <c r="T2383" s="9" t="inlineStr">
        <is>
          <t>trial_signup</t>
        </is>
      </c>
    </row>
    <row r="2384">
      <c r="A2384" s="6" t="inlineStr">
        <is>
          <t>PRO-00815</t>
        </is>
      </c>
      <c r="B2384" s="6" t="inlineStr">
        <is>
          <t>Elliot Rodriguez</t>
        </is>
      </c>
      <c r="C2384" s="6" t="inlineStr">
        <is>
          <t>Analytics Manager</t>
        </is>
      </c>
      <c r="D2384" s="6" t="inlineStr">
        <is>
          <t>manager</t>
        </is>
      </c>
      <c r="E2384" s="6" t="n">
        <v>1</v>
      </c>
      <c r="F2384" s="6" t="inlineStr">
        <is>
          <t>Stackbridge</t>
        </is>
      </c>
      <c r="G2384" s="6" t="b">
        <v>1</v>
      </c>
      <c r="H2384" s="6" t="b">
        <v>1</v>
      </c>
      <c r="I2384" s="6" t="b">
        <v>0</v>
      </c>
      <c r="J2384" s="7" t="n">
        <v>62390</v>
      </c>
      <c r="K2384" s="6" t="n">
        <v>3</v>
      </c>
      <c r="L2384" s="6" t="inlineStr">
        <is>
          <t>linkedin</t>
        </is>
      </c>
      <c r="M2384" s="6" t="inlineStr">
        <is>
          <t>LI-Retarget-PricingPage-14d</t>
        </is>
      </c>
      <c r="N2384" s="6" t="inlineStr">
        <is>
          <t>linkedin</t>
        </is>
      </c>
      <c r="O2384" s="6" t="inlineStr">
        <is>
          <t>paid-social</t>
        </is>
      </c>
      <c r="P2384" s="6" t="inlineStr">
        <is>
          <t>li_retarget_pricingpage_14d</t>
        </is>
      </c>
      <c r="Q2384" s="6" t="inlineStr">
        <is>
          <t>single-image_pain-point_cta-demo</t>
        </is>
      </c>
      <c r="R2384" s="6" t="inlineStr">
        <is>
          <t>li-lookalike-closed-won</t>
        </is>
      </c>
      <c r="S2384" s="8" t="n">
        <v>45804.53402777778</v>
      </c>
      <c r="T2384" s="6" t="inlineStr">
        <is>
          <t>newsletter_signup</t>
        </is>
      </c>
    </row>
    <row r="2385">
      <c r="A2385" s="9" t="inlineStr">
        <is>
          <t>PRO-00816</t>
        </is>
      </c>
      <c r="B2385" s="9" t="inlineStr">
        <is>
          <t>Spencer Smith</t>
        </is>
      </c>
      <c r="C2385" s="9" t="inlineStr">
        <is>
          <t>Director of Data</t>
        </is>
      </c>
      <c r="D2385" s="9" t="inlineStr">
        <is>
          <t>director</t>
        </is>
      </c>
      <c r="E2385" s="9" t="n">
        <v>1.25</v>
      </c>
      <c r="F2385" s="9" t="inlineStr">
        <is>
          <t>Beacon Platforms</t>
        </is>
      </c>
      <c r="G2385" s="9" t="b">
        <v>1</v>
      </c>
      <c r="H2385" s="9" t="b">
        <v>0</v>
      </c>
      <c r="I2385" s="9" t="b">
        <v>0</v>
      </c>
      <c r="J2385" s="10" t="n">
        <v>0</v>
      </c>
      <c r="K2385" s="9" t="n">
        <v>1</v>
      </c>
      <c r="L2385" s="9" t="inlineStr">
        <is>
          <t>linkedin</t>
        </is>
      </c>
      <c r="M2385" s="9" t="inlineStr">
        <is>
          <t>LI-MOFU-Trial-AnalyticsTeams</t>
        </is>
      </c>
      <c r="N2385" s="9" t="inlineStr">
        <is>
          <t>linkedin</t>
        </is>
      </c>
      <c r="O2385" s="9" t="inlineStr">
        <is>
          <t>paid-social</t>
        </is>
      </c>
      <c r="P2385" s="9" t="inlineStr">
        <is>
          <t>li_mofu_trial_analyticsteams</t>
        </is>
      </c>
      <c r="Q2385" s="9" t="inlineStr">
        <is>
          <t>single-image_thought-leadership_cta-download</t>
        </is>
      </c>
      <c r="R2385" s="9" t="inlineStr">
        <is>
          <t>li-lookalike-closed-won</t>
        </is>
      </c>
      <c r="S2385" s="11" t="n">
        <v>45841.71041666667</v>
      </c>
      <c r="T2385" s="9" t="inlineStr">
        <is>
          <t>gated_content_download</t>
        </is>
      </c>
    </row>
    <row r="2386">
      <c r="A2386" s="6" t="inlineStr">
        <is>
          <t>PRO-00816</t>
        </is>
      </c>
      <c r="B2386" s="6" t="inlineStr">
        <is>
          <t>Spencer Smith</t>
        </is>
      </c>
      <c r="C2386" s="6" t="inlineStr">
        <is>
          <t>Director of Data</t>
        </is>
      </c>
      <c r="D2386" s="6" t="inlineStr">
        <is>
          <t>director</t>
        </is>
      </c>
      <c r="E2386" s="6" t="n">
        <v>1.25</v>
      </c>
      <c r="F2386" s="6" t="inlineStr">
        <is>
          <t>Beacon Platforms</t>
        </is>
      </c>
      <c r="G2386" s="6" t="b">
        <v>1</v>
      </c>
      <c r="H2386" s="6" t="b">
        <v>0</v>
      </c>
      <c r="I2386" s="6" t="b">
        <v>0</v>
      </c>
      <c r="J2386" s="7" t="n">
        <v>0</v>
      </c>
      <c r="K2386" s="6" t="n">
        <v>2</v>
      </c>
      <c r="L2386" s="6" t="inlineStr">
        <is>
          <t>g2</t>
        </is>
      </c>
      <c r="M2386" s="6" t="inlineStr">
        <is>
          <t>G2-Badge-LP-Integration</t>
        </is>
      </c>
      <c r="N2386" s="6" t="inlineStr">
        <is>
          <t>g2</t>
        </is>
      </c>
      <c r="O2386" s="6" t="inlineStr">
        <is>
          <t>review-site</t>
        </is>
      </c>
      <c r="P2386" s="6" t="inlineStr">
        <is>
          <t>g2_badge_lp_integration</t>
        </is>
      </c>
      <c r="Q2386" s="6" t="inlineStr">
        <is>
          <t>retarget-banner_category</t>
        </is>
      </c>
      <c r="R2386" s="6" t="inlineStr">
        <is>
          <t>pipeline-software-evaluation</t>
        </is>
      </c>
      <c r="S2386" s="8" t="n">
        <v>45862.68125</v>
      </c>
      <c r="T2386" s="6" t="inlineStr">
        <is>
          <t>newsletter_signup</t>
        </is>
      </c>
    </row>
    <row r="2387">
      <c r="A2387" s="9" t="inlineStr">
        <is>
          <t>PRO-00816</t>
        </is>
      </c>
      <c r="B2387" s="9" t="inlineStr">
        <is>
          <t>Spencer Smith</t>
        </is>
      </c>
      <c r="C2387" s="9" t="inlineStr">
        <is>
          <t>Director of Data</t>
        </is>
      </c>
      <c r="D2387" s="9" t="inlineStr">
        <is>
          <t>director</t>
        </is>
      </c>
      <c r="E2387" s="9" t="n">
        <v>1.25</v>
      </c>
      <c r="F2387" s="9" t="inlineStr">
        <is>
          <t>Beacon Platforms</t>
        </is>
      </c>
      <c r="G2387" s="9" t="b">
        <v>1</v>
      </c>
      <c r="H2387" s="9" t="b">
        <v>0</v>
      </c>
      <c r="I2387" s="9" t="b">
        <v>0</v>
      </c>
      <c r="J2387" s="10" t="n">
        <v>0</v>
      </c>
      <c r="K2387" s="9" t="n">
        <v>3</v>
      </c>
      <c r="L2387" s="9" t="inlineStr">
        <is>
          <t>programmatic</t>
        </is>
      </c>
      <c r="M2387" s="9" t="inlineStr">
        <is>
          <t>DSP-Awareness-DataEngineers</t>
        </is>
      </c>
      <c r="N2387" s="9" t="inlineStr">
        <is>
          <t>stackadapt</t>
        </is>
      </c>
      <c r="O2387" s="9" t="inlineStr">
        <is>
          <t>display</t>
        </is>
      </c>
      <c r="P2387" s="9" t="inlineStr">
        <is>
          <t>dsp_awareness_dataengineers</t>
        </is>
      </c>
      <c r="Q2387" s="9" t="inlineStr">
        <is>
          <t>display-banner_awareness</t>
        </is>
      </c>
      <c r="R2387" s="9" t="inlineStr">
        <is>
          <t>retarget-site-visitors-14d</t>
        </is>
      </c>
      <c r="S2387" s="11" t="n">
        <v>45882.67361111111</v>
      </c>
      <c r="T2387" s="9" t="inlineStr">
        <is>
          <t>gated_content_download</t>
        </is>
      </c>
    </row>
    <row r="2388">
      <c r="A2388" s="6" t="inlineStr">
        <is>
          <t>PRO-00817</t>
        </is>
      </c>
      <c r="B2388" s="6" t="inlineStr">
        <is>
          <t>Peyton Thomas</t>
        </is>
      </c>
      <c r="C2388" s="6" t="inlineStr">
        <is>
          <t>Analytics Manager</t>
        </is>
      </c>
      <c r="D2388" s="6" t="inlineStr">
        <is>
          <t>manager</t>
        </is>
      </c>
      <c r="E2388" s="6" t="n">
        <v>1</v>
      </c>
      <c r="F2388" s="6" t="inlineStr">
        <is>
          <t>Dataduct</t>
        </is>
      </c>
      <c r="G2388" s="6" t="b">
        <v>0</v>
      </c>
      <c r="H2388" s="6" t="b">
        <v>0</v>
      </c>
      <c r="I2388" s="6" t="b">
        <v>0</v>
      </c>
      <c r="J2388" s="7" t="n">
        <v>0</v>
      </c>
      <c r="K2388" s="6" t="n">
        <v>1</v>
      </c>
      <c r="L2388" s="6" t="inlineStr">
        <is>
          <t>linkedin</t>
        </is>
      </c>
      <c r="M2388" s="6" t="inlineStr">
        <is>
          <t>LI-ABM-Strategic-ENT</t>
        </is>
      </c>
      <c r="N2388" s="6" t="inlineStr">
        <is>
          <t>linkedin</t>
        </is>
      </c>
      <c r="O2388" s="6" t="inlineStr">
        <is>
          <t>paid-social</t>
        </is>
      </c>
      <c r="P2388" s="6" t="inlineStr">
        <is>
          <t>li_abm_strategic_ent</t>
        </is>
      </c>
      <c r="Q2388" s="6" t="inlineStr">
        <is>
          <t>single-image_product-feature_cta-demo</t>
        </is>
      </c>
      <c r="R2388" s="6" t="inlineStr">
        <is>
          <t>li-mid-analytics-directors</t>
        </is>
      </c>
      <c r="S2388" s="8" t="n">
        <v>45768.57430555556</v>
      </c>
      <c r="T2388" s="6" t="inlineStr">
        <is>
          <t>newsletter_signup</t>
        </is>
      </c>
    </row>
    <row r="2389">
      <c r="A2389" s="9" t="inlineStr">
        <is>
          <t>PRO-00817</t>
        </is>
      </c>
      <c r="B2389" s="9" t="inlineStr">
        <is>
          <t>Peyton Thomas</t>
        </is>
      </c>
      <c r="C2389" s="9" t="inlineStr">
        <is>
          <t>Analytics Manager</t>
        </is>
      </c>
      <c r="D2389" s="9" t="inlineStr">
        <is>
          <t>manager</t>
        </is>
      </c>
      <c r="E2389" s="9" t="n">
        <v>1</v>
      </c>
      <c r="F2389" s="9" t="inlineStr">
        <is>
          <t>Dataduct</t>
        </is>
      </c>
      <c r="G2389" s="9" t="b">
        <v>0</v>
      </c>
      <c r="H2389" s="9" t="b">
        <v>0</v>
      </c>
      <c r="I2389" s="9" t="b">
        <v>0</v>
      </c>
      <c r="J2389" s="10" t="n">
        <v>0</v>
      </c>
      <c r="K2389" s="9" t="n">
        <v>2</v>
      </c>
      <c r="L2389" s="9" t="inlineStr">
        <is>
          <t>google</t>
        </is>
      </c>
      <c r="M2389" s="9" t="inlineStr">
        <is>
          <t>GGL-Brand-Syncflow-Exact</t>
        </is>
      </c>
      <c r="N2389" s="9" t="inlineStr">
        <is>
          <t>google</t>
        </is>
      </c>
      <c r="O2389" s="9" t="inlineStr">
        <is>
          <t>paid-search</t>
        </is>
      </c>
      <c r="P2389" s="9" t="inlineStr">
        <is>
          <t>ggl_brand_syncflow_exact</t>
        </is>
      </c>
      <c r="Q2389" s="9" t="inlineStr">
        <is>
          <t>text-ad_competitor</t>
        </is>
      </c>
      <c r="R2389" s="9" t="inlineStr">
        <is>
          <t>data-pipeline-tools</t>
        </is>
      </c>
      <c r="S2389" s="11" t="n">
        <v>45777.45486111111</v>
      </c>
      <c r="T2389" s="9" t="inlineStr">
        <is>
          <t>gated_content_download</t>
        </is>
      </c>
    </row>
    <row r="2390">
      <c r="A2390" s="6" t="inlineStr">
        <is>
          <t>PRO-00817</t>
        </is>
      </c>
      <c r="B2390" s="6" t="inlineStr">
        <is>
          <t>Peyton Thomas</t>
        </is>
      </c>
      <c r="C2390" s="6" t="inlineStr">
        <is>
          <t>Analytics Manager</t>
        </is>
      </c>
      <c r="D2390" s="6" t="inlineStr">
        <is>
          <t>manager</t>
        </is>
      </c>
      <c r="E2390" s="6" t="n">
        <v>1</v>
      </c>
      <c r="F2390" s="6" t="inlineStr">
        <is>
          <t>Dataduct</t>
        </is>
      </c>
      <c r="G2390" s="6" t="b">
        <v>0</v>
      </c>
      <c r="H2390" s="6" t="b">
        <v>0</v>
      </c>
      <c r="I2390" s="6" t="b">
        <v>0</v>
      </c>
      <c r="J2390" s="7" t="n">
        <v>0</v>
      </c>
      <c r="K2390" s="6" t="n">
        <v>3</v>
      </c>
      <c r="L2390" s="6" t="inlineStr">
        <is>
          <t>programmatic</t>
        </is>
      </c>
      <c r="M2390" s="6" t="inlineStr">
        <is>
          <t>DSP-Awareness-DataEngineers</t>
        </is>
      </c>
      <c r="N2390" s="6" t="inlineStr">
        <is>
          <t>stackadapt</t>
        </is>
      </c>
      <c r="O2390" s="6" t="inlineStr">
        <is>
          <t>display</t>
        </is>
      </c>
      <c r="P2390" s="6" t="inlineStr">
        <is>
          <t>dsp_awareness_dataengineers</t>
        </is>
      </c>
      <c r="Q2390" s="6" t="inlineStr">
        <is>
          <t>display-banner_abm</t>
        </is>
      </c>
      <c r="R2390" s="6" t="inlineStr">
        <is>
          <t>lookalike-data-engineers</t>
        </is>
      </c>
      <c r="S2390" s="8" t="n">
        <v>45796.59027777778</v>
      </c>
      <c r="T2390" s="6" t="inlineStr">
        <is>
          <t>gated_content_download</t>
        </is>
      </c>
    </row>
    <row r="2391">
      <c r="A2391" s="9" t="inlineStr">
        <is>
          <t>PRO-00818</t>
        </is>
      </c>
      <c r="B2391" s="9" t="inlineStr">
        <is>
          <t>Riley Thompson</t>
        </is>
      </c>
      <c r="C2391" s="9" t="inlineStr">
        <is>
          <t>VP of Analytics</t>
        </is>
      </c>
      <c r="D2391" s="9" t="inlineStr">
        <is>
          <t>c_suite_vp</t>
        </is>
      </c>
      <c r="E2391" s="9" t="n">
        <v>1.5</v>
      </c>
      <c r="F2391" s="9" t="inlineStr">
        <is>
          <t>Syncflow</t>
        </is>
      </c>
      <c r="G2391" s="9" t="b">
        <v>0</v>
      </c>
      <c r="H2391" s="9" t="b">
        <v>0</v>
      </c>
      <c r="I2391" s="9" t="b">
        <v>0</v>
      </c>
      <c r="J2391" s="10" t="n">
        <v>0</v>
      </c>
      <c r="K2391" s="9" t="n">
        <v>1</v>
      </c>
      <c r="L2391" s="9" t="inlineStr">
        <is>
          <t>linkedin</t>
        </is>
      </c>
      <c r="M2391" s="9" t="inlineStr">
        <is>
          <t>LI-Retarget-SiteVisitors-30d</t>
        </is>
      </c>
      <c r="N2391" s="9" t="inlineStr">
        <is>
          <t>linkedin</t>
        </is>
      </c>
      <c r="O2391" s="9" t="inlineStr">
        <is>
          <t>paid-social</t>
        </is>
      </c>
      <c r="P2391" s="9" t="inlineStr">
        <is>
          <t>li_retarget_sitevisitors_30d</t>
        </is>
      </c>
      <c r="Q2391" s="9" t="inlineStr">
        <is>
          <t>single-image_social-proof_cta-demo</t>
        </is>
      </c>
      <c r="R2391" s="9" t="inlineStr">
        <is>
          <t>li-abm-strategic-accounts</t>
        </is>
      </c>
      <c r="S2391" s="11" t="n">
        <v>45783.50347222222</v>
      </c>
      <c r="T2391" s="9" t="inlineStr">
        <is>
          <t>gated_content_download</t>
        </is>
      </c>
    </row>
    <row r="2392">
      <c r="A2392" s="6" t="inlineStr">
        <is>
          <t>PRO-00818</t>
        </is>
      </c>
      <c r="B2392" s="6" t="inlineStr">
        <is>
          <t>Riley Thompson</t>
        </is>
      </c>
      <c r="C2392" s="6" t="inlineStr">
        <is>
          <t>VP of Analytics</t>
        </is>
      </c>
      <c r="D2392" s="6" t="inlineStr">
        <is>
          <t>c_suite_vp</t>
        </is>
      </c>
      <c r="E2392" s="6" t="n">
        <v>1.5</v>
      </c>
      <c r="F2392" s="6" t="inlineStr">
        <is>
          <t>Syncflow</t>
        </is>
      </c>
      <c r="G2392" s="6" t="b">
        <v>0</v>
      </c>
      <c r="H2392" s="6" t="b">
        <v>0</v>
      </c>
      <c r="I2392" s="6" t="b">
        <v>0</v>
      </c>
      <c r="J2392" s="7" t="n">
        <v>0</v>
      </c>
      <c r="K2392" s="6" t="n">
        <v>2</v>
      </c>
      <c r="L2392" s="6" t="inlineStr">
        <is>
          <t>g2</t>
        </is>
      </c>
      <c r="M2392" s="6" t="inlineStr">
        <is>
          <t>G2-Badge-LP-Integration</t>
        </is>
      </c>
      <c r="N2392" s="6" t="inlineStr">
        <is>
          <t>g2</t>
        </is>
      </c>
      <c r="O2392" s="6" t="inlineStr">
        <is>
          <t>review-site</t>
        </is>
      </c>
      <c r="P2392" s="6" t="inlineStr">
        <is>
          <t>g2_badge_lp_integration</t>
        </is>
      </c>
      <c r="Q2392" s="6" t="inlineStr">
        <is>
          <t>gated-report_etl</t>
        </is>
      </c>
      <c r="R2392" s="6" t="inlineStr">
        <is>
          <t>pipeline-software-evaluation</t>
        </is>
      </c>
      <c r="S2392" s="8" t="n">
        <v>45790.73888888889</v>
      </c>
      <c r="T2392" s="6" t="inlineStr">
        <is>
          <t>gated_content_download</t>
        </is>
      </c>
    </row>
    <row r="2393">
      <c r="A2393" s="9" t="inlineStr">
        <is>
          <t>PRO-00818</t>
        </is>
      </c>
      <c r="B2393" s="9" t="inlineStr">
        <is>
          <t>Riley Thompson</t>
        </is>
      </c>
      <c r="C2393" s="9" t="inlineStr">
        <is>
          <t>VP of Analytics</t>
        </is>
      </c>
      <c r="D2393" s="9" t="inlineStr">
        <is>
          <t>c_suite_vp</t>
        </is>
      </c>
      <c r="E2393" s="9" t="n">
        <v>1.5</v>
      </c>
      <c r="F2393" s="9" t="inlineStr">
        <is>
          <t>Syncflow</t>
        </is>
      </c>
      <c r="G2393" s="9" t="b">
        <v>0</v>
      </c>
      <c r="H2393" s="9" t="b">
        <v>0</v>
      </c>
      <c r="I2393" s="9" t="b">
        <v>0</v>
      </c>
      <c r="J2393" s="10" t="n">
        <v>0</v>
      </c>
      <c r="K2393" s="9" t="n">
        <v>3</v>
      </c>
      <c r="L2393" s="9" t="inlineStr">
        <is>
          <t>g2</t>
        </is>
      </c>
      <c r="M2393" s="9" t="inlineStr">
        <is>
          <t>G2-Badge-LP-Integration</t>
        </is>
      </c>
      <c r="N2393" s="9" t="inlineStr">
        <is>
          <t>g2</t>
        </is>
      </c>
      <c r="O2393" s="9" t="inlineStr">
        <is>
          <t>review-site</t>
        </is>
      </c>
      <c r="P2393" s="9" t="inlineStr">
        <is>
          <t>g2_badge_lp_integration</t>
        </is>
      </c>
      <c r="Q2393" s="9" t="inlineStr">
        <is>
          <t>gated-report_etl</t>
        </is>
      </c>
      <c r="R2393" s="9" t="inlineStr">
        <is>
          <t>pipeline-software-evaluation</t>
        </is>
      </c>
      <c r="S2393" s="11" t="n">
        <v>45799.60069444445</v>
      </c>
      <c r="T2393" s="9" t="inlineStr">
        <is>
          <t>gated_content_download</t>
        </is>
      </c>
    </row>
    <row r="2394">
      <c r="A2394" s="6" t="inlineStr">
        <is>
          <t>PRO-00818</t>
        </is>
      </c>
      <c r="B2394" s="6" t="inlineStr">
        <is>
          <t>Riley Thompson</t>
        </is>
      </c>
      <c r="C2394" s="6" t="inlineStr">
        <is>
          <t>VP of Analytics</t>
        </is>
      </c>
      <c r="D2394" s="6" t="inlineStr">
        <is>
          <t>c_suite_vp</t>
        </is>
      </c>
      <c r="E2394" s="6" t="n">
        <v>1.5</v>
      </c>
      <c r="F2394" s="6" t="inlineStr">
        <is>
          <t>Syncflow</t>
        </is>
      </c>
      <c r="G2394" s="6" t="b">
        <v>0</v>
      </c>
      <c r="H2394" s="6" t="b">
        <v>0</v>
      </c>
      <c r="I2394" s="6" t="b">
        <v>0</v>
      </c>
      <c r="J2394" s="7" t="n">
        <v>0</v>
      </c>
      <c r="K2394" s="6" t="n">
        <v>4</v>
      </c>
      <c r="L2394" s="6" t="inlineStr">
        <is>
          <t>g2</t>
        </is>
      </c>
      <c r="M2394" s="6" t="inlineStr">
        <is>
          <t>G2-Badge-LP-Integration</t>
        </is>
      </c>
      <c r="N2394" s="6" t="inlineStr">
        <is>
          <t>g2</t>
        </is>
      </c>
      <c r="O2394" s="6" t="inlineStr">
        <is>
          <t>review-site</t>
        </is>
      </c>
      <c r="P2394" s="6" t="inlineStr">
        <is>
          <t>g2_badge_lp_integration</t>
        </is>
      </c>
      <c r="Q2394" s="6" t="inlineStr">
        <is>
          <t>retarget-banner_category</t>
        </is>
      </c>
      <c r="R2394" s="6" t="inlineStr">
        <is>
          <t>etl-tools-comparison</t>
        </is>
      </c>
      <c r="S2394" s="8" t="n">
        <v>45810.41944444444</v>
      </c>
      <c r="T2394" s="6" t="inlineStr">
        <is>
          <t>gated_content_download</t>
        </is>
      </c>
    </row>
    <row r="2395">
      <c r="A2395" s="9" t="inlineStr">
        <is>
          <t>PRO-00819</t>
        </is>
      </c>
      <c r="B2395" s="9" t="inlineStr">
        <is>
          <t>Morgan Patel</t>
        </is>
      </c>
      <c r="C2395" s="9" t="inlineStr">
        <is>
          <t>Senior Data Engineer</t>
        </is>
      </c>
      <c r="D2395" s="9" t="inlineStr">
        <is>
          <t>ic_analyst</t>
        </is>
      </c>
      <c r="E2395" s="9" t="n">
        <v>0.75</v>
      </c>
      <c r="F2395" s="9" t="inlineStr">
        <is>
          <t>Apex Workflows</t>
        </is>
      </c>
      <c r="G2395" s="9" t="b">
        <v>1</v>
      </c>
      <c r="H2395" s="9" t="b">
        <v>0</v>
      </c>
      <c r="I2395" s="9" t="b">
        <v>0</v>
      </c>
      <c r="J2395" s="10" t="n">
        <v>0</v>
      </c>
      <c r="K2395" s="9" t="n">
        <v>1</v>
      </c>
      <c r="L2395" s="9" t="inlineStr">
        <is>
          <t>google</t>
        </is>
      </c>
      <c r="M2395" s="9" t="inlineStr">
        <is>
          <t>GGL-NonBrand-ETL-Tools</t>
        </is>
      </c>
      <c r="N2395" s="9" t="inlineStr">
        <is>
          <t>google</t>
        </is>
      </c>
      <c r="O2395" s="9" t="inlineStr">
        <is>
          <t>paid-search</t>
        </is>
      </c>
      <c r="P2395" s="9" t="inlineStr">
        <is>
          <t>ggl_nonbrand_etl_tools</t>
        </is>
      </c>
      <c r="Q2395" s="9" t="inlineStr">
        <is>
          <t>text-ad_search</t>
        </is>
      </c>
      <c r="R2395" s="9" t="inlineStr">
        <is>
          <t>syncflow-alternative</t>
        </is>
      </c>
      <c r="S2395" s="11" t="n">
        <v>45847.48194444444</v>
      </c>
      <c r="T2395" s="9" t="inlineStr">
        <is>
          <t>trial_signup</t>
        </is>
      </c>
    </row>
    <row r="2396">
      <c r="A2396" s="6" t="inlineStr">
        <is>
          <t>PRO-00819</t>
        </is>
      </c>
      <c r="B2396" s="6" t="inlineStr">
        <is>
          <t>Morgan Patel</t>
        </is>
      </c>
      <c r="C2396" s="6" t="inlineStr">
        <is>
          <t>Senior Data Engineer</t>
        </is>
      </c>
      <c r="D2396" s="6" t="inlineStr">
        <is>
          <t>ic_analyst</t>
        </is>
      </c>
      <c r="E2396" s="6" t="n">
        <v>0.75</v>
      </c>
      <c r="F2396" s="6" t="inlineStr">
        <is>
          <t>Apex Workflows</t>
        </is>
      </c>
      <c r="G2396" s="6" t="b">
        <v>1</v>
      </c>
      <c r="H2396" s="6" t="b">
        <v>0</v>
      </c>
      <c r="I2396" s="6" t="b">
        <v>0</v>
      </c>
      <c r="J2396" s="7" t="n">
        <v>0</v>
      </c>
      <c r="K2396" s="6" t="n">
        <v>2</v>
      </c>
      <c r="L2396" s="6" t="inlineStr">
        <is>
          <t>linkedin</t>
        </is>
      </c>
      <c r="M2396" s="6" t="inlineStr">
        <is>
          <t>LI-ABM-Strategic-ENT</t>
        </is>
      </c>
      <c r="N2396" s="6" t="inlineStr">
        <is>
          <t>linkedin</t>
        </is>
      </c>
      <c r="O2396" s="6" t="inlineStr">
        <is>
          <t>paid-social</t>
        </is>
      </c>
      <c r="P2396" s="6" t="inlineStr">
        <is>
          <t>li_abm_strategic_ent</t>
        </is>
      </c>
      <c r="Q2396" s="6" t="inlineStr">
        <is>
          <t>single-image_pain-point_cta-demo</t>
        </is>
      </c>
      <c r="R2396" s="6" t="inlineStr">
        <is>
          <t>li-ent-data-engineers</t>
        </is>
      </c>
      <c r="S2396" s="8" t="n">
        <v>45855.40069444444</v>
      </c>
      <c r="T2396" s="6" t="inlineStr">
        <is>
          <t>gated_content_download</t>
        </is>
      </c>
    </row>
    <row r="2397">
      <c r="A2397" s="9" t="inlineStr">
        <is>
          <t>PRO-00820</t>
        </is>
      </c>
      <c r="B2397" s="9" t="inlineStr">
        <is>
          <t>Dana Thomas</t>
        </is>
      </c>
      <c r="C2397" s="9" t="inlineStr">
        <is>
          <t>VP of Data</t>
        </is>
      </c>
      <c r="D2397" s="9" t="inlineStr">
        <is>
          <t>c_suite_vp</t>
        </is>
      </c>
      <c r="E2397" s="9" t="n">
        <v>1.5</v>
      </c>
      <c r="F2397" s="9" t="inlineStr">
        <is>
          <t>Ember Analytics</t>
        </is>
      </c>
      <c r="G2397" s="9" t="b">
        <v>0</v>
      </c>
      <c r="H2397" s="9" t="b">
        <v>0</v>
      </c>
      <c r="I2397" s="9" t="b">
        <v>0</v>
      </c>
      <c r="J2397" s="10" t="n">
        <v>0</v>
      </c>
      <c r="K2397" s="9" t="n">
        <v>1</v>
      </c>
      <c r="L2397" s="9" t="inlineStr">
        <is>
          <t>google</t>
        </is>
      </c>
      <c r="M2397" s="9" t="inlineStr">
        <is>
          <t>GGL-Competitor-Pipeform-Alt</t>
        </is>
      </c>
      <c r="N2397" s="9" t="inlineStr">
        <is>
          <t>google</t>
        </is>
      </c>
      <c r="O2397" s="9" t="inlineStr">
        <is>
          <t>paid-search</t>
        </is>
      </c>
      <c r="P2397" s="9" t="inlineStr">
        <is>
          <t>ggl_competitor_pipeform_alt</t>
        </is>
      </c>
      <c r="Q2397" s="9" t="inlineStr">
        <is>
          <t>text-ad_rlsa</t>
        </is>
      </c>
      <c r="R2397" s="9" t="inlineStr">
        <is>
          <t>data-pipeline-tools</t>
        </is>
      </c>
      <c r="S2397" s="11" t="n">
        <v>45714.62013888889</v>
      </c>
      <c r="T2397" s="9" t="inlineStr">
        <is>
          <t>gated_content_download</t>
        </is>
      </c>
    </row>
    <row r="2398">
      <c r="A2398" s="6" t="inlineStr">
        <is>
          <t>PRO-00820</t>
        </is>
      </c>
      <c r="B2398" s="6" t="inlineStr">
        <is>
          <t>Dana Thomas</t>
        </is>
      </c>
      <c r="C2398" s="6" t="inlineStr">
        <is>
          <t>VP of Data</t>
        </is>
      </c>
      <c r="D2398" s="6" t="inlineStr">
        <is>
          <t>c_suite_vp</t>
        </is>
      </c>
      <c r="E2398" s="6" t="n">
        <v>1.5</v>
      </c>
      <c r="F2398" s="6" t="inlineStr">
        <is>
          <t>Ember Analytics</t>
        </is>
      </c>
      <c r="G2398" s="6" t="b">
        <v>0</v>
      </c>
      <c r="H2398" s="6" t="b">
        <v>0</v>
      </c>
      <c r="I2398" s="6" t="b">
        <v>0</v>
      </c>
      <c r="J2398" s="7" t="n">
        <v>0</v>
      </c>
      <c r="K2398" s="6" t="n">
        <v>2</v>
      </c>
      <c r="L2398" s="6" t="inlineStr">
        <is>
          <t>programmatic</t>
        </is>
      </c>
      <c r="M2398" s="6" t="inlineStr">
        <is>
          <t>DSP-ABM-AirCover-Strategic</t>
        </is>
      </c>
      <c r="N2398" s="6" t="inlineStr">
        <is>
          <t>stackadapt</t>
        </is>
      </c>
      <c r="O2398" s="6" t="inlineStr">
        <is>
          <t>display</t>
        </is>
      </c>
      <c r="P2398" s="6" t="inlineStr">
        <is>
          <t>dsp_abm_aircover_strategic</t>
        </is>
      </c>
      <c r="Q2398" s="6" t="inlineStr">
        <is>
          <t>display-banner_abm</t>
        </is>
      </c>
      <c r="R2398" s="6" t="inlineStr">
        <is>
          <t>lookalike-data-engineers</t>
        </is>
      </c>
      <c r="S2398" s="8" t="n">
        <v>45726.69791666666</v>
      </c>
      <c r="T2398" s="6" t="inlineStr">
        <is>
          <t>gated_content_download</t>
        </is>
      </c>
    </row>
    <row r="2399">
      <c r="A2399" s="9" t="inlineStr">
        <is>
          <t>PRO-00821</t>
        </is>
      </c>
      <c r="B2399" s="9" t="inlineStr">
        <is>
          <t>Avery Brown</t>
        </is>
      </c>
      <c r="C2399" s="9" t="inlineStr">
        <is>
          <t>VP of Data</t>
        </is>
      </c>
      <c r="D2399" s="9" t="inlineStr">
        <is>
          <t>c_suite_vp</t>
        </is>
      </c>
      <c r="E2399" s="9" t="n">
        <v>1.5</v>
      </c>
      <c r="F2399" s="9" t="inlineStr">
        <is>
          <t>Gridlane</t>
        </is>
      </c>
      <c r="G2399" s="9" t="b">
        <v>0</v>
      </c>
      <c r="H2399" s="9" t="b">
        <v>0</v>
      </c>
      <c r="I2399" s="9" t="b">
        <v>0</v>
      </c>
      <c r="J2399" s="10" t="n">
        <v>0</v>
      </c>
      <c r="K2399" s="9" t="n">
        <v>1</v>
      </c>
      <c r="L2399" s="9" t="inlineStr">
        <is>
          <t>google</t>
        </is>
      </c>
      <c r="M2399" s="9" t="inlineStr">
        <is>
          <t>GGL-NonBrand-ETL-Tools</t>
        </is>
      </c>
      <c r="N2399" s="9" t="inlineStr">
        <is>
          <t>google</t>
        </is>
      </c>
      <c r="O2399" s="9" t="inlineStr">
        <is>
          <t>paid-search</t>
        </is>
      </c>
      <c r="P2399" s="9" t="inlineStr">
        <is>
          <t>ggl_nonbrand_etl_tools</t>
        </is>
      </c>
      <c r="Q2399" s="9" t="inlineStr">
        <is>
          <t>text-ad_rlsa</t>
        </is>
      </c>
      <c r="R2399" s="9" t="inlineStr">
        <is>
          <t>etl-software</t>
        </is>
      </c>
      <c r="S2399" s="11" t="n">
        <v>45772.38402777778</v>
      </c>
      <c r="T2399" s="9" t="inlineStr">
        <is>
          <t>gated_content_download</t>
        </is>
      </c>
    </row>
    <row r="2400">
      <c r="A2400" s="6" t="inlineStr">
        <is>
          <t>PRO-00821</t>
        </is>
      </c>
      <c r="B2400" s="6" t="inlineStr">
        <is>
          <t>Avery Brown</t>
        </is>
      </c>
      <c r="C2400" s="6" t="inlineStr">
        <is>
          <t>VP of Data</t>
        </is>
      </c>
      <c r="D2400" s="6" t="inlineStr">
        <is>
          <t>c_suite_vp</t>
        </is>
      </c>
      <c r="E2400" s="6" t="n">
        <v>1.5</v>
      </c>
      <c r="F2400" s="6" t="inlineStr">
        <is>
          <t>Gridlane</t>
        </is>
      </c>
      <c r="G2400" s="6" t="b">
        <v>0</v>
      </c>
      <c r="H2400" s="6" t="b">
        <v>0</v>
      </c>
      <c r="I2400" s="6" t="b">
        <v>0</v>
      </c>
      <c r="J2400" s="7" t="n">
        <v>0</v>
      </c>
      <c r="K2400" s="6" t="n">
        <v>2</v>
      </c>
      <c r="L2400" s="6" t="inlineStr">
        <is>
          <t>linkedin</t>
        </is>
      </c>
      <c r="M2400" s="6" t="inlineStr">
        <is>
          <t>LI-ENT-Awareness-DataPipeline</t>
        </is>
      </c>
      <c r="N2400" s="6" t="inlineStr">
        <is>
          <t>linkedin</t>
        </is>
      </c>
      <c r="O2400" s="6" t="inlineStr">
        <is>
          <t>paid-social</t>
        </is>
      </c>
      <c r="P2400" s="6" t="inlineStr">
        <is>
          <t>li_ent_awareness_datapipeline</t>
        </is>
      </c>
      <c r="Q2400" s="6" t="inlineStr">
        <is>
          <t>single-image_product-feature_cta-demo</t>
        </is>
      </c>
      <c r="R2400" s="6" t="inlineStr">
        <is>
          <t>li-retarget-site-visitors-30d</t>
        </is>
      </c>
      <c r="S2400" s="8" t="n">
        <v>45793.71944444445</v>
      </c>
      <c r="T2400" s="6" t="inlineStr">
        <is>
          <t>gated_content_download</t>
        </is>
      </c>
    </row>
    <row r="2401">
      <c r="A2401" s="9" t="inlineStr">
        <is>
          <t>PRO-00821</t>
        </is>
      </c>
      <c r="B2401" s="9" t="inlineStr">
        <is>
          <t>Avery Brown</t>
        </is>
      </c>
      <c r="C2401" s="9" t="inlineStr">
        <is>
          <t>VP of Data</t>
        </is>
      </c>
      <c r="D2401" s="9" t="inlineStr">
        <is>
          <t>c_suite_vp</t>
        </is>
      </c>
      <c r="E2401" s="9" t="n">
        <v>1.5</v>
      </c>
      <c r="F2401" s="9" t="inlineStr">
        <is>
          <t>Gridlane</t>
        </is>
      </c>
      <c r="G2401" s="9" t="b">
        <v>0</v>
      </c>
      <c r="H2401" s="9" t="b">
        <v>0</v>
      </c>
      <c r="I2401" s="9" t="b">
        <v>0</v>
      </c>
      <c r="J2401" s="10" t="n">
        <v>0</v>
      </c>
      <c r="K2401" s="9" t="n">
        <v>3</v>
      </c>
      <c r="L2401" s="9" t="inlineStr">
        <is>
          <t>linkedin</t>
        </is>
      </c>
      <c r="M2401" s="9" t="inlineStr">
        <is>
          <t>LI-Retarget-PricingPage-14d</t>
        </is>
      </c>
      <c r="N2401" s="9" t="inlineStr">
        <is>
          <t>linkedin</t>
        </is>
      </c>
      <c r="O2401" s="9" t="inlineStr">
        <is>
          <t>paid-social</t>
        </is>
      </c>
      <c r="P2401" s="9" t="inlineStr">
        <is>
          <t>li_retarget_pricingpage_14d</t>
        </is>
      </c>
      <c r="Q2401" s="9" t="inlineStr">
        <is>
          <t>single-image_pain-point_cta-trial</t>
        </is>
      </c>
      <c r="R2401" s="9" t="inlineStr">
        <is>
          <t>li-mid-analytics-directors</t>
        </is>
      </c>
      <c r="S2401" s="11" t="n">
        <v>45803.39166666667</v>
      </c>
      <c r="T2401" s="9" t="inlineStr">
        <is>
          <t>newsletter_signup</t>
        </is>
      </c>
    </row>
    <row r="2402">
      <c r="A2402" s="6" t="inlineStr">
        <is>
          <t>PRO-00822</t>
        </is>
      </c>
      <c r="B2402" s="6" t="inlineStr">
        <is>
          <t>Peyton Jackson</t>
        </is>
      </c>
      <c r="C2402" s="6" t="inlineStr">
        <is>
          <t>Data Platform Manager</t>
        </is>
      </c>
      <c r="D2402" s="6" t="inlineStr">
        <is>
          <t>manager</t>
        </is>
      </c>
      <c r="E2402" s="6" t="n">
        <v>1</v>
      </c>
      <c r="F2402" s="6" t="inlineStr">
        <is>
          <t>Datavera</t>
        </is>
      </c>
      <c r="G2402" s="6" t="b">
        <v>1</v>
      </c>
      <c r="H2402" s="6" t="b">
        <v>1</v>
      </c>
      <c r="I2402" s="6" t="b">
        <v>1</v>
      </c>
      <c r="J2402" s="7" t="n">
        <v>70038</v>
      </c>
      <c r="K2402" s="6" t="n">
        <v>1</v>
      </c>
      <c r="L2402" s="6" t="inlineStr">
        <is>
          <t>google</t>
        </is>
      </c>
      <c r="M2402" s="6" t="inlineStr">
        <is>
          <t>GGL-NonBrand-DataPipeline</t>
        </is>
      </c>
      <c r="N2402" s="6" t="inlineStr">
        <is>
          <t>google</t>
        </is>
      </c>
      <c r="O2402" s="6" t="inlineStr">
        <is>
          <t>paid-search</t>
        </is>
      </c>
      <c r="P2402" s="6" t="inlineStr">
        <is>
          <t>ggl_nonbrand_datapipeline</t>
        </is>
      </c>
      <c r="Q2402" s="6" t="inlineStr">
        <is>
          <t>text-ad_competitor</t>
        </is>
      </c>
      <c r="R2402" s="6" t="inlineStr">
        <is>
          <t>syncflow-alternative</t>
        </is>
      </c>
      <c r="S2402" s="8" t="n">
        <v>45674.62083333333</v>
      </c>
      <c r="T2402" s="6" t="inlineStr">
        <is>
          <t>gated_content_download</t>
        </is>
      </c>
    </row>
    <row r="2403">
      <c r="A2403" s="9" t="inlineStr">
        <is>
          <t>PRO-00822</t>
        </is>
      </c>
      <c r="B2403" s="9" t="inlineStr">
        <is>
          <t>Peyton Jackson</t>
        </is>
      </c>
      <c r="C2403" s="9" t="inlineStr">
        <is>
          <t>Data Platform Manager</t>
        </is>
      </c>
      <c r="D2403" s="9" t="inlineStr">
        <is>
          <t>manager</t>
        </is>
      </c>
      <c r="E2403" s="9" t="n">
        <v>1</v>
      </c>
      <c r="F2403" s="9" t="inlineStr">
        <is>
          <t>Datavera</t>
        </is>
      </c>
      <c r="G2403" s="9" t="b">
        <v>1</v>
      </c>
      <c r="H2403" s="9" t="b">
        <v>1</v>
      </c>
      <c r="I2403" s="9" t="b">
        <v>1</v>
      </c>
      <c r="J2403" s="10" t="n">
        <v>70038</v>
      </c>
      <c r="K2403" s="9" t="n">
        <v>2</v>
      </c>
      <c r="L2403" s="9" t="inlineStr">
        <is>
          <t>google</t>
        </is>
      </c>
      <c r="M2403" s="9" t="inlineStr">
        <is>
          <t>GGL-Brand-Syncflow-Exact</t>
        </is>
      </c>
      <c r="N2403" s="9" t="inlineStr">
        <is>
          <t>google</t>
        </is>
      </c>
      <c r="O2403" s="9" t="inlineStr">
        <is>
          <t>paid-search</t>
        </is>
      </c>
      <c r="P2403" s="9" t="inlineStr">
        <is>
          <t>ggl_brand_syncflow_exact</t>
        </is>
      </c>
      <c r="Q2403" s="9" t="inlineStr">
        <is>
          <t>text-ad_rlsa</t>
        </is>
      </c>
      <c r="R2403" s="9" t="inlineStr">
        <is>
          <t>syncflow-alternative</t>
        </is>
      </c>
      <c r="S2403" s="11" t="n">
        <v>45681.53888888889</v>
      </c>
      <c r="T2403" s="9" t="inlineStr">
        <is>
          <t>trial_signup</t>
        </is>
      </c>
    </row>
    <row r="2404">
      <c r="A2404" s="6" t="inlineStr">
        <is>
          <t>PRO-00822</t>
        </is>
      </c>
      <c r="B2404" s="6" t="inlineStr">
        <is>
          <t>Peyton Jackson</t>
        </is>
      </c>
      <c r="C2404" s="6" t="inlineStr">
        <is>
          <t>Data Platform Manager</t>
        </is>
      </c>
      <c r="D2404" s="6" t="inlineStr">
        <is>
          <t>manager</t>
        </is>
      </c>
      <c r="E2404" s="6" t="n">
        <v>1</v>
      </c>
      <c r="F2404" s="6" t="inlineStr">
        <is>
          <t>Datavera</t>
        </is>
      </c>
      <c r="G2404" s="6" t="b">
        <v>1</v>
      </c>
      <c r="H2404" s="6" t="b">
        <v>1</v>
      </c>
      <c r="I2404" s="6" t="b">
        <v>1</v>
      </c>
      <c r="J2404" s="7" t="n">
        <v>70038</v>
      </c>
      <c r="K2404" s="6" t="n">
        <v>3</v>
      </c>
      <c r="L2404" s="6" t="inlineStr">
        <is>
          <t>linkedin</t>
        </is>
      </c>
      <c r="M2404" s="6" t="inlineStr">
        <is>
          <t>LI-Retarget-SiteVisitors-30d</t>
        </is>
      </c>
      <c r="N2404" s="6" t="inlineStr">
        <is>
          <t>linkedin</t>
        </is>
      </c>
      <c r="O2404" s="6" t="inlineStr">
        <is>
          <t>paid-social</t>
        </is>
      </c>
      <c r="P2404" s="6" t="inlineStr">
        <is>
          <t>li_retarget_sitevisitors_30d</t>
        </is>
      </c>
      <c r="Q2404" s="6" t="inlineStr">
        <is>
          <t>single-image_product-feature_cta-trial</t>
        </is>
      </c>
      <c r="R2404" s="6" t="inlineStr">
        <is>
          <t>li-abm-strategic-accounts</t>
        </is>
      </c>
      <c r="S2404" s="8" t="n">
        <v>45691.69097222222</v>
      </c>
      <c r="T2404" s="6" t="inlineStr">
        <is>
          <t>newsletter_signup</t>
        </is>
      </c>
    </row>
    <row r="2405">
      <c r="A2405" s="9" t="inlineStr">
        <is>
          <t>PRO-00822</t>
        </is>
      </c>
      <c r="B2405" s="9" t="inlineStr">
        <is>
          <t>Peyton Jackson</t>
        </is>
      </c>
      <c r="C2405" s="9" t="inlineStr">
        <is>
          <t>Data Platform Manager</t>
        </is>
      </c>
      <c r="D2405" s="9" t="inlineStr">
        <is>
          <t>manager</t>
        </is>
      </c>
      <c r="E2405" s="9" t="n">
        <v>1</v>
      </c>
      <c r="F2405" s="9" t="inlineStr">
        <is>
          <t>Datavera</t>
        </is>
      </c>
      <c r="G2405" s="9" t="b">
        <v>1</v>
      </c>
      <c r="H2405" s="9" t="b">
        <v>1</v>
      </c>
      <c r="I2405" s="9" t="b">
        <v>1</v>
      </c>
      <c r="J2405" s="10" t="n">
        <v>70038</v>
      </c>
      <c r="K2405" s="9" t="n">
        <v>4</v>
      </c>
      <c r="L2405" s="9" t="inlineStr">
        <is>
          <t>g2</t>
        </is>
      </c>
      <c r="M2405" s="9" t="inlineStr">
        <is>
          <t>G2-GridReport-ETL-Gated</t>
        </is>
      </c>
      <c r="N2405" s="9" t="inlineStr">
        <is>
          <t>g2</t>
        </is>
      </c>
      <c r="O2405" s="9" t="inlineStr">
        <is>
          <t>review-site</t>
        </is>
      </c>
      <c r="P2405" s="9" t="inlineStr">
        <is>
          <t>g2_gridreport_etl_gated</t>
        </is>
      </c>
      <c r="Q2405" s="9" t="inlineStr">
        <is>
          <t>gated-report_etl</t>
        </is>
      </c>
      <c r="R2405" s="9" t="inlineStr">
        <is>
          <t>data-integration-review</t>
        </is>
      </c>
      <c r="S2405" s="11" t="n">
        <v>45701.42986111111</v>
      </c>
      <c r="T2405" s="9" t="inlineStr">
        <is>
          <t>newsletter_signup</t>
        </is>
      </c>
    </row>
    <row r="2406">
      <c r="A2406" s="6" t="inlineStr">
        <is>
          <t>PRO-00823</t>
        </is>
      </c>
      <c r="B2406" s="6" t="inlineStr">
        <is>
          <t>Morgan Clark</t>
        </is>
      </c>
      <c r="C2406" s="6" t="inlineStr">
        <is>
          <t>Director of Business Intelligence</t>
        </is>
      </c>
      <c r="D2406" s="6" t="inlineStr">
        <is>
          <t>director</t>
        </is>
      </c>
      <c r="E2406" s="6" t="n">
        <v>1.25</v>
      </c>
      <c r="F2406" s="6" t="inlineStr">
        <is>
          <t>Ironset</t>
        </is>
      </c>
      <c r="G2406" s="6" t="b">
        <v>0</v>
      </c>
      <c r="H2406" s="6" t="b">
        <v>0</v>
      </c>
      <c r="I2406" s="6" t="b">
        <v>0</v>
      </c>
      <c r="J2406" s="7" t="n">
        <v>0</v>
      </c>
      <c r="K2406" s="6" t="n">
        <v>1</v>
      </c>
      <c r="L2406" s="6" t="inlineStr">
        <is>
          <t>google</t>
        </is>
      </c>
      <c r="M2406" s="6" t="inlineStr">
        <is>
          <t>GGL-Competitor-Streamlink-Alt</t>
        </is>
      </c>
      <c r="N2406" s="6" t="inlineStr">
        <is>
          <t>google</t>
        </is>
      </c>
      <c r="O2406" s="6" t="inlineStr">
        <is>
          <t>paid-search</t>
        </is>
      </c>
      <c r="P2406" s="6" t="inlineStr">
        <is>
          <t>ggl_competitor_streamlink_alt</t>
        </is>
      </c>
      <c r="Q2406" s="6" t="inlineStr">
        <is>
          <t>text-ad_rlsa</t>
        </is>
      </c>
      <c r="R2406" s="6" t="inlineStr">
        <is>
          <t>data-integration-platform</t>
        </is>
      </c>
      <c r="S2406" s="8" t="n">
        <v>45831.48055555556</v>
      </c>
      <c r="T2406" s="6" t="inlineStr">
        <is>
          <t>newsletter_signup</t>
        </is>
      </c>
    </row>
    <row r="2407">
      <c r="A2407" s="9" t="inlineStr">
        <is>
          <t>PRO-00823</t>
        </is>
      </c>
      <c r="B2407" s="9" t="inlineStr">
        <is>
          <t>Morgan Clark</t>
        </is>
      </c>
      <c r="C2407" s="9" t="inlineStr">
        <is>
          <t>Director of Business Intelligence</t>
        </is>
      </c>
      <c r="D2407" s="9" t="inlineStr">
        <is>
          <t>director</t>
        </is>
      </c>
      <c r="E2407" s="9" t="n">
        <v>1.25</v>
      </c>
      <c r="F2407" s="9" t="inlineStr">
        <is>
          <t>Ironset</t>
        </is>
      </c>
      <c r="G2407" s="9" t="b">
        <v>0</v>
      </c>
      <c r="H2407" s="9" t="b">
        <v>0</v>
      </c>
      <c r="I2407" s="9" t="b">
        <v>0</v>
      </c>
      <c r="J2407" s="10" t="n">
        <v>0</v>
      </c>
      <c r="K2407" s="9" t="n">
        <v>2</v>
      </c>
      <c r="L2407" s="9" t="inlineStr">
        <is>
          <t>programmatic</t>
        </is>
      </c>
      <c r="M2407" s="9" t="inlineStr">
        <is>
          <t>DSP-Retarget-HighIntent-14d</t>
        </is>
      </c>
      <c r="N2407" s="9" t="inlineStr">
        <is>
          <t>stackadapt</t>
        </is>
      </c>
      <c r="O2407" s="9" t="inlineStr">
        <is>
          <t>display</t>
        </is>
      </c>
      <c r="P2407" s="9" t="inlineStr">
        <is>
          <t>dsp_retarget_highintent_14d</t>
        </is>
      </c>
      <c r="Q2407" s="9" t="inlineStr">
        <is>
          <t>display-banner_awareness</t>
        </is>
      </c>
      <c r="R2407" s="9" t="inlineStr">
        <is>
          <t>abm-strategic-accounts</t>
        </is>
      </c>
      <c r="S2407" s="11" t="n">
        <v>45838.43194444444</v>
      </c>
      <c r="T2407" s="9" t="inlineStr">
        <is>
          <t>gated_content_download</t>
        </is>
      </c>
    </row>
    <row r="2408">
      <c r="A2408" s="6" t="inlineStr">
        <is>
          <t>PRO-00823</t>
        </is>
      </c>
      <c r="B2408" s="6" t="inlineStr">
        <is>
          <t>Morgan Clark</t>
        </is>
      </c>
      <c r="C2408" s="6" t="inlineStr">
        <is>
          <t>Director of Business Intelligence</t>
        </is>
      </c>
      <c r="D2408" s="6" t="inlineStr">
        <is>
          <t>director</t>
        </is>
      </c>
      <c r="E2408" s="6" t="n">
        <v>1.25</v>
      </c>
      <c r="F2408" s="6" t="inlineStr">
        <is>
          <t>Ironset</t>
        </is>
      </c>
      <c r="G2408" s="6" t="b">
        <v>0</v>
      </c>
      <c r="H2408" s="6" t="b">
        <v>0</v>
      </c>
      <c r="I2408" s="6" t="b">
        <v>0</v>
      </c>
      <c r="J2408" s="7" t="n">
        <v>0</v>
      </c>
      <c r="K2408" s="6" t="n">
        <v>3</v>
      </c>
      <c r="L2408" s="6" t="inlineStr">
        <is>
          <t>linkedin</t>
        </is>
      </c>
      <c r="M2408" s="6" t="inlineStr">
        <is>
          <t>LI-Retarget-SiteVisitors-30d</t>
        </is>
      </c>
      <c r="N2408" s="6" t="inlineStr">
        <is>
          <t>linkedin</t>
        </is>
      </c>
      <c r="O2408" s="6" t="inlineStr">
        <is>
          <t>paid-social</t>
        </is>
      </c>
      <c r="P2408" s="6" t="inlineStr">
        <is>
          <t>li_retarget_sitevisitors_30d</t>
        </is>
      </c>
      <c r="Q2408" s="6" t="inlineStr">
        <is>
          <t>single-image_thought-leadership_cta-download</t>
        </is>
      </c>
      <c r="R2408" s="6" t="inlineStr">
        <is>
          <t>li-lookalike-closed-won</t>
        </is>
      </c>
      <c r="S2408" s="8" t="n">
        <v>45859.43472222222</v>
      </c>
      <c r="T2408" s="6" t="inlineStr">
        <is>
          <t>gated_content_download</t>
        </is>
      </c>
    </row>
    <row r="2409">
      <c r="A2409" s="9" t="inlineStr">
        <is>
          <t>PRO-00824</t>
        </is>
      </c>
      <c r="B2409" s="9" t="inlineStr">
        <is>
          <t>Drew Kim</t>
        </is>
      </c>
      <c r="C2409" s="9" t="inlineStr">
        <is>
          <t>Chief Data Officer</t>
        </is>
      </c>
      <c r="D2409" s="9" t="inlineStr">
        <is>
          <t>c_suite_vp</t>
        </is>
      </c>
      <c r="E2409" s="9" t="n">
        <v>1.5</v>
      </c>
      <c r="F2409" s="9" t="inlineStr">
        <is>
          <t>Tangent Labs</t>
        </is>
      </c>
      <c r="G2409" s="9" t="b">
        <v>1</v>
      </c>
      <c r="H2409" s="9" t="b">
        <v>1</v>
      </c>
      <c r="I2409" s="9" t="b">
        <v>0</v>
      </c>
      <c r="J2409" s="10" t="n">
        <v>179811</v>
      </c>
      <c r="K2409" s="9" t="n">
        <v>1</v>
      </c>
      <c r="L2409" s="9" t="inlineStr">
        <is>
          <t>linkedin</t>
        </is>
      </c>
      <c r="M2409" s="9" t="inlineStr">
        <is>
          <t>LI-MOFU-Demo-DataEngineers</t>
        </is>
      </c>
      <c r="N2409" s="9" t="inlineStr">
        <is>
          <t>linkedin</t>
        </is>
      </c>
      <c r="O2409" s="9" t="inlineStr">
        <is>
          <t>paid-social</t>
        </is>
      </c>
      <c r="P2409" s="9" t="inlineStr">
        <is>
          <t>li_mofu_demo_dataengineers</t>
        </is>
      </c>
      <c r="Q2409" s="9" t="inlineStr">
        <is>
          <t>single-image_product-feature_cta-trial</t>
        </is>
      </c>
      <c r="R2409" s="9" t="inlineStr">
        <is>
          <t>li-retarget-site-visitors-30d</t>
        </is>
      </c>
      <c r="S2409" s="11" t="n">
        <v>45775.70486111111</v>
      </c>
      <c r="T2409" s="9" t="inlineStr">
        <is>
          <t>gated_content_download</t>
        </is>
      </c>
    </row>
    <row r="2410">
      <c r="A2410" s="6" t="inlineStr">
        <is>
          <t>PRO-00824</t>
        </is>
      </c>
      <c r="B2410" s="6" t="inlineStr">
        <is>
          <t>Drew Kim</t>
        </is>
      </c>
      <c r="C2410" s="6" t="inlineStr">
        <is>
          <t>Chief Data Officer</t>
        </is>
      </c>
      <c r="D2410" s="6" t="inlineStr">
        <is>
          <t>c_suite_vp</t>
        </is>
      </c>
      <c r="E2410" s="6" t="n">
        <v>1.5</v>
      </c>
      <c r="F2410" s="6" t="inlineStr">
        <is>
          <t>Tangent Labs</t>
        </is>
      </c>
      <c r="G2410" s="6" t="b">
        <v>1</v>
      </c>
      <c r="H2410" s="6" t="b">
        <v>1</v>
      </c>
      <c r="I2410" s="6" t="b">
        <v>0</v>
      </c>
      <c r="J2410" s="7" t="n">
        <v>179811</v>
      </c>
      <c r="K2410" s="6" t="n">
        <v>2</v>
      </c>
      <c r="L2410" s="6" t="inlineStr">
        <is>
          <t>google</t>
        </is>
      </c>
      <c r="M2410" s="6" t="inlineStr">
        <is>
          <t>GGL-Competitor-Streamlink-Alt</t>
        </is>
      </c>
      <c r="N2410" s="6" t="inlineStr">
        <is>
          <t>google</t>
        </is>
      </c>
      <c r="O2410" s="6" t="inlineStr">
        <is>
          <t>paid-search</t>
        </is>
      </c>
      <c r="P2410" s="6" t="inlineStr">
        <is>
          <t>ggl_competitor_streamlink_alt</t>
        </is>
      </c>
      <c r="Q2410" s="6" t="inlineStr">
        <is>
          <t>text-ad_competitor</t>
        </is>
      </c>
      <c r="R2410" s="6" t="inlineStr">
        <is>
          <t>etl-software</t>
        </is>
      </c>
      <c r="S2410" s="8" t="n">
        <v>45789.51041666666</v>
      </c>
      <c r="T2410" s="6" t="inlineStr">
        <is>
          <t>trial_signup</t>
        </is>
      </c>
    </row>
    <row r="2411">
      <c r="A2411" s="9" t="inlineStr">
        <is>
          <t>PRO-00824</t>
        </is>
      </c>
      <c r="B2411" s="9" t="inlineStr">
        <is>
          <t>Drew Kim</t>
        </is>
      </c>
      <c r="C2411" s="9" t="inlineStr">
        <is>
          <t>Chief Data Officer</t>
        </is>
      </c>
      <c r="D2411" s="9" t="inlineStr">
        <is>
          <t>c_suite_vp</t>
        </is>
      </c>
      <c r="E2411" s="9" t="n">
        <v>1.5</v>
      </c>
      <c r="F2411" s="9" t="inlineStr">
        <is>
          <t>Tangent Labs</t>
        </is>
      </c>
      <c r="G2411" s="9" t="b">
        <v>1</v>
      </c>
      <c r="H2411" s="9" t="b">
        <v>1</v>
      </c>
      <c r="I2411" s="9" t="b">
        <v>0</v>
      </c>
      <c r="J2411" s="10" t="n">
        <v>179811</v>
      </c>
      <c r="K2411" s="9" t="n">
        <v>3</v>
      </c>
      <c r="L2411" s="9" t="inlineStr">
        <is>
          <t>g2</t>
        </is>
      </c>
      <c r="M2411" s="9" t="inlineStr">
        <is>
          <t>G2-Retarget-CategoryBuyers</t>
        </is>
      </c>
      <c r="N2411" s="9" t="inlineStr">
        <is>
          <t>g2</t>
        </is>
      </c>
      <c r="O2411" s="9" t="inlineStr">
        <is>
          <t>review-site</t>
        </is>
      </c>
      <c r="P2411" s="9" t="inlineStr">
        <is>
          <t>g2_retarget_categorybuyers</t>
        </is>
      </c>
      <c r="Q2411" s="9" t="inlineStr">
        <is>
          <t>gated-report_etl</t>
        </is>
      </c>
      <c r="R2411" s="9" t="inlineStr">
        <is>
          <t>data-integration-review</t>
        </is>
      </c>
      <c r="S2411" s="11" t="n">
        <v>45796.74236111111</v>
      </c>
      <c r="T2411" s="9" t="inlineStr">
        <is>
          <t>newsletter_signup</t>
        </is>
      </c>
    </row>
    <row r="2412">
      <c r="A2412" s="6" t="inlineStr">
        <is>
          <t>PRO-00825</t>
        </is>
      </c>
      <c r="B2412" s="6" t="inlineStr">
        <is>
          <t>Elliot Taylor</t>
        </is>
      </c>
      <c r="C2412" s="6" t="inlineStr">
        <is>
          <t>VP of Analytics</t>
        </is>
      </c>
      <c r="D2412" s="6" t="inlineStr">
        <is>
          <t>c_suite_vp</t>
        </is>
      </c>
      <c r="E2412" s="6" t="n">
        <v>1.5</v>
      </c>
      <c r="F2412" s="6" t="inlineStr">
        <is>
          <t>Apex Workflows</t>
        </is>
      </c>
      <c r="G2412" s="6" t="b">
        <v>1</v>
      </c>
      <c r="H2412" s="6" t="b">
        <v>0</v>
      </c>
      <c r="I2412" s="6" t="b">
        <v>0</v>
      </c>
      <c r="J2412" s="7" t="n">
        <v>0</v>
      </c>
      <c r="K2412" s="6" t="n">
        <v>1</v>
      </c>
      <c r="L2412" s="6" t="inlineStr">
        <is>
          <t>linkedin</t>
        </is>
      </c>
      <c r="M2412" s="6" t="inlineStr">
        <is>
          <t>LI-ENT-Awareness-DataPipeline</t>
        </is>
      </c>
      <c r="N2412" s="6" t="inlineStr">
        <is>
          <t>linkedin</t>
        </is>
      </c>
      <c r="O2412" s="6" t="inlineStr">
        <is>
          <t>paid-social</t>
        </is>
      </c>
      <c r="P2412" s="6" t="inlineStr">
        <is>
          <t>li_ent_awareness_datapipeline</t>
        </is>
      </c>
      <c r="Q2412" s="6" t="inlineStr">
        <is>
          <t>single-image_product-feature_cta-demo</t>
        </is>
      </c>
      <c r="R2412" s="6" t="inlineStr">
        <is>
          <t>li-lookalike-closed-won</t>
        </is>
      </c>
      <c r="S2412" s="8" t="n">
        <v>45925.51180555556</v>
      </c>
      <c r="T2412" s="6" t="inlineStr">
        <is>
          <t>gated_content_download</t>
        </is>
      </c>
    </row>
    <row r="2413">
      <c r="A2413" s="9" t="inlineStr">
        <is>
          <t>PRO-00825</t>
        </is>
      </c>
      <c r="B2413" s="9" t="inlineStr">
        <is>
          <t>Elliot Taylor</t>
        </is>
      </c>
      <c r="C2413" s="9" t="inlineStr">
        <is>
          <t>VP of Analytics</t>
        </is>
      </c>
      <c r="D2413" s="9" t="inlineStr">
        <is>
          <t>c_suite_vp</t>
        </is>
      </c>
      <c r="E2413" s="9" t="n">
        <v>1.5</v>
      </c>
      <c r="F2413" s="9" t="inlineStr">
        <is>
          <t>Apex Workflows</t>
        </is>
      </c>
      <c r="G2413" s="9" t="b">
        <v>1</v>
      </c>
      <c r="H2413" s="9" t="b">
        <v>0</v>
      </c>
      <c r="I2413" s="9" t="b">
        <v>0</v>
      </c>
      <c r="J2413" s="10" t="n">
        <v>0</v>
      </c>
      <c r="K2413" s="9" t="n">
        <v>2</v>
      </c>
      <c r="L2413" s="9" t="inlineStr">
        <is>
          <t>g2</t>
        </is>
      </c>
      <c r="M2413" s="9" t="inlineStr">
        <is>
          <t>G2-Badge-LP-Integration</t>
        </is>
      </c>
      <c r="N2413" s="9" t="inlineStr">
        <is>
          <t>g2</t>
        </is>
      </c>
      <c r="O2413" s="9" t="inlineStr">
        <is>
          <t>review-site</t>
        </is>
      </c>
      <c r="P2413" s="9" t="inlineStr">
        <is>
          <t>g2_badge_lp_integration</t>
        </is>
      </c>
      <c r="Q2413" s="9" t="inlineStr">
        <is>
          <t>badge-display_integration</t>
        </is>
      </c>
      <c r="R2413" s="9" t="inlineStr">
        <is>
          <t>data-integration-review</t>
        </is>
      </c>
      <c r="S2413" s="11" t="n">
        <v>45944.66180555556</v>
      </c>
      <c r="T2413" s="9" t="inlineStr">
        <is>
          <t>trial_signup</t>
        </is>
      </c>
    </row>
    <row r="2414">
      <c r="A2414" s="6" t="inlineStr">
        <is>
          <t>PRO-00825</t>
        </is>
      </c>
      <c r="B2414" s="6" t="inlineStr">
        <is>
          <t>Elliot Taylor</t>
        </is>
      </c>
      <c r="C2414" s="6" t="inlineStr">
        <is>
          <t>VP of Analytics</t>
        </is>
      </c>
      <c r="D2414" s="6" t="inlineStr">
        <is>
          <t>c_suite_vp</t>
        </is>
      </c>
      <c r="E2414" s="6" t="n">
        <v>1.5</v>
      </c>
      <c r="F2414" s="6" t="inlineStr">
        <is>
          <t>Apex Workflows</t>
        </is>
      </c>
      <c r="G2414" s="6" t="b">
        <v>1</v>
      </c>
      <c r="H2414" s="6" t="b">
        <v>0</v>
      </c>
      <c r="I2414" s="6" t="b">
        <v>0</v>
      </c>
      <c r="J2414" s="7" t="n">
        <v>0</v>
      </c>
      <c r="K2414" s="6" t="n">
        <v>3</v>
      </c>
      <c r="L2414" s="6" t="inlineStr">
        <is>
          <t>linkedin</t>
        </is>
      </c>
      <c r="M2414" s="6" t="inlineStr">
        <is>
          <t>LI-Retarget-PricingPage-14d</t>
        </is>
      </c>
      <c r="N2414" s="6" t="inlineStr">
        <is>
          <t>linkedin</t>
        </is>
      </c>
      <c r="O2414" s="6" t="inlineStr">
        <is>
          <t>paid-social</t>
        </is>
      </c>
      <c r="P2414" s="6" t="inlineStr">
        <is>
          <t>li_retarget_pricingpage_14d</t>
        </is>
      </c>
      <c r="Q2414" s="6" t="inlineStr">
        <is>
          <t>single-image_social-proof_cta-learn-more</t>
        </is>
      </c>
      <c r="R2414" s="6" t="inlineStr">
        <is>
          <t>li-lookalike-closed-won</t>
        </is>
      </c>
      <c r="S2414" s="8" t="n">
        <v>45964.63055555556</v>
      </c>
      <c r="T2414" s="6" t="inlineStr">
        <is>
          <t>newsletter_signup</t>
        </is>
      </c>
    </row>
    <row r="2415">
      <c r="A2415" s="9" t="inlineStr">
        <is>
          <t>PRO-00826</t>
        </is>
      </c>
      <c r="B2415" s="9" t="inlineStr">
        <is>
          <t>Hayden Kim</t>
        </is>
      </c>
      <c r="C2415" s="9" t="inlineStr">
        <is>
          <t>Data Engineering Manager</t>
        </is>
      </c>
      <c r="D2415" s="9" t="inlineStr">
        <is>
          <t>manager</t>
        </is>
      </c>
      <c r="E2415" s="9" t="n">
        <v>1</v>
      </c>
      <c r="F2415" s="9" t="inlineStr">
        <is>
          <t>Datavera</t>
        </is>
      </c>
      <c r="G2415" s="9" t="b">
        <v>0</v>
      </c>
      <c r="H2415" s="9" t="b">
        <v>0</v>
      </c>
      <c r="I2415" s="9" t="b">
        <v>0</v>
      </c>
      <c r="J2415" s="10" t="n">
        <v>0</v>
      </c>
      <c r="K2415" s="9" t="n">
        <v>1</v>
      </c>
      <c r="L2415" s="9" t="inlineStr">
        <is>
          <t>linkedin</t>
        </is>
      </c>
      <c r="M2415" s="9" t="inlineStr">
        <is>
          <t>LI-ENT-Awareness-DataPipeline</t>
        </is>
      </c>
      <c r="N2415" s="9" t="inlineStr">
        <is>
          <t>linkedin</t>
        </is>
      </c>
      <c r="O2415" s="9" t="inlineStr">
        <is>
          <t>paid-social</t>
        </is>
      </c>
      <c r="P2415" s="9" t="inlineStr">
        <is>
          <t>li_ent_awareness_datapipeline</t>
        </is>
      </c>
      <c r="Q2415" s="9" t="inlineStr">
        <is>
          <t>single-image_social-proof_cta-demo</t>
        </is>
      </c>
      <c r="R2415" s="9" t="inlineStr">
        <is>
          <t>li-lookalike-closed-won</t>
        </is>
      </c>
      <c r="S2415" s="11" t="n">
        <v>45922.73333333333</v>
      </c>
      <c r="T2415" s="9" t="inlineStr">
        <is>
          <t>newsletter_signup</t>
        </is>
      </c>
    </row>
    <row r="2416">
      <c r="A2416" s="6" t="inlineStr">
        <is>
          <t>PRO-00826</t>
        </is>
      </c>
      <c r="B2416" s="6" t="inlineStr">
        <is>
          <t>Hayden Kim</t>
        </is>
      </c>
      <c r="C2416" s="6" t="inlineStr">
        <is>
          <t>Data Engineering Manager</t>
        </is>
      </c>
      <c r="D2416" s="6" t="inlineStr">
        <is>
          <t>manager</t>
        </is>
      </c>
      <c r="E2416" s="6" t="n">
        <v>1</v>
      </c>
      <c r="F2416" s="6" t="inlineStr">
        <is>
          <t>Datavera</t>
        </is>
      </c>
      <c r="G2416" s="6" t="b">
        <v>0</v>
      </c>
      <c r="H2416" s="6" t="b">
        <v>0</v>
      </c>
      <c r="I2416" s="6" t="b">
        <v>0</v>
      </c>
      <c r="J2416" s="7" t="n">
        <v>0</v>
      </c>
      <c r="K2416" s="6" t="n">
        <v>2</v>
      </c>
      <c r="L2416" s="6" t="inlineStr">
        <is>
          <t>programmatic</t>
        </is>
      </c>
      <c r="M2416" s="6" t="inlineStr">
        <is>
          <t>DSP-ABM-AirCover-Strategic</t>
        </is>
      </c>
      <c r="N2416" s="6" t="inlineStr">
        <is>
          <t>stackadapt</t>
        </is>
      </c>
      <c r="O2416" s="6" t="inlineStr">
        <is>
          <t>display</t>
        </is>
      </c>
      <c r="P2416" s="6" t="inlineStr">
        <is>
          <t>dsp_abm_aircover_strategic</t>
        </is>
      </c>
      <c r="Q2416" s="6" t="inlineStr">
        <is>
          <t>display-banner_awareness</t>
        </is>
      </c>
      <c r="R2416" s="6" t="inlineStr">
        <is>
          <t>retarget-site-visitors-14d</t>
        </is>
      </c>
      <c r="S2416" s="8" t="n">
        <v>45940.44166666667</v>
      </c>
      <c r="T2416" s="6" t="inlineStr">
        <is>
          <t>gated_content_download</t>
        </is>
      </c>
    </row>
    <row r="2417">
      <c r="A2417" s="9" t="inlineStr">
        <is>
          <t>PRO-00826</t>
        </is>
      </c>
      <c r="B2417" s="9" t="inlineStr">
        <is>
          <t>Hayden Kim</t>
        </is>
      </c>
      <c r="C2417" s="9" t="inlineStr">
        <is>
          <t>Data Engineering Manager</t>
        </is>
      </c>
      <c r="D2417" s="9" t="inlineStr">
        <is>
          <t>manager</t>
        </is>
      </c>
      <c r="E2417" s="9" t="n">
        <v>1</v>
      </c>
      <c r="F2417" s="9" t="inlineStr">
        <is>
          <t>Datavera</t>
        </is>
      </c>
      <c r="G2417" s="9" t="b">
        <v>0</v>
      </c>
      <c r="H2417" s="9" t="b">
        <v>0</v>
      </c>
      <c r="I2417" s="9" t="b">
        <v>0</v>
      </c>
      <c r="J2417" s="10" t="n">
        <v>0</v>
      </c>
      <c r="K2417" s="9" t="n">
        <v>3</v>
      </c>
      <c r="L2417" s="9" t="inlineStr">
        <is>
          <t>programmatic</t>
        </is>
      </c>
      <c r="M2417" s="9" t="inlineStr">
        <is>
          <t>DSP-ABM-AirCover-Strategic</t>
        </is>
      </c>
      <c r="N2417" s="9" t="inlineStr">
        <is>
          <t>stackadapt</t>
        </is>
      </c>
      <c r="O2417" s="9" t="inlineStr">
        <is>
          <t>display</t>
        </is>
      </c>
      <c r="P2417" s="9" t="inlineStr">
        <is>
          <t>dsp_abm_aircover_strategic</t>
        </is>
      </c>
      <c r="Q2417" s="9" t="inlineStr">
        <is>
          <t>display-banner_retarget</t>
        </is>
      </c>
      <c r="R2417" s="9" t="inlineStr">
        <is>
          <t>abm-strategic-accounts</t>
        </is>
      </c>
      <c r="S2417" s="11" t="n">
        <v>45958.65347222222</v>
      </c>
      <c r="T2417" s="9" t="inlineStr">
        <is>
          <t>gated_content_download</t>
        </is>
      </c>
    </row>
    <row r="2418">
      <c r="A2418" s="6" t="inlineStr">
        <is>
          <t>PRO-00827</t>
        </is>
      </c>
      <c r="B2418" s="6" t="inlineStr">
        <is>
          <t>Blake Hall</t>
        </is>
      </c>
      <c r="C2418" s="6" t="inlineStr">
        <is>
          <t>Director of Analytics</t>
        </is>
      </c>
      <c r="D2418" s="6" t="inlineStr">
        <is>
          <t>director</t>
        </is>
      </c>
      <c r="E2418" s="6" t="n">
        <v>1.25</v>
      </c>
      <c r="F2418" s="6" t="inlineStr">
        <is>
          <t>Pipeform</t>
        </is>
      </c>
      <c r="G2418" s="6" t="b">
        <v>0</v>
      </c>
      <c r="H2418" s="6" t="b">
        <v>0</v>
      </c>
      <c r="I2418" s="6" t="b">
        <v>0</v>
      </c>
      <c r="J2418" s="7" t="n">
        <v>0</v>
      </c>
      <c r="K2418" s="6" t="n">
        <v>1</v>
      </c>
      <c r="L2418" s="6" t="inlineStr">
        <is>
          <t>linkedin</t>
        </is>
      </c>
      <c r="M2418" s="6" t="inlineStr">
        <is>
          <t>LI-ENT-Awareness-DataPipeline</t>
        </is>
      </c>
      <c r="N2418" s="6" t="inlineStr">
        <is>
          <t>linkedin</t>
        </is>
      </c>
      <c r="O2418" s="6" t="inlineStr">
        <is>
          <t>paid-social</t>
        </is>
      </c>
      <c r="P2418" s="6" t="inlineStr">
        <is>
          <t>li_ent_awareness_datapipeline</t>
        </is>
      </c>
      <c r="Q2418" s="6" t="inlineStr">
        <is>
          <t>single-image_product-feature_cta-demo</t>
        </is>
      </c>
      <c r="R2418" s="6" t="inlineStr">
        <is>
          <t>li-lookalike-closed-won</t>
        </is>
      </c>
      <c r="S2418" s="8" t="n">
        <v>45875.73055555556</v>
      </c>
      <c r="T2418" s="6" t="inlineStr">
        <is>
          <t>newsletter_signup</t>
        </is>
      </c>
    </row>
    <row r="2419">
      <c r="A2419" s="9" t="inlineStr">
        <is>
          <t>PRO-00827</t>
        </is>
      </c>
      <c r="B2419" s="9" t="inlineStr">
        <is>
          <t>Blake Hall</t>
        </is>
      </c>
      <c r="C2419" s="9" t="inlineStr">
        <is>
          <t>Director of Analytics</t>
        </is>
      </c>
      <c r="D2419" s="9" t="inlineStr">
        <is>
          <t>director</t>
        </is>
      </c>
      <c r="E2419" s="9" t="n">
        <v>1.25</v>
      </c>
      <c r="F2419" s="9" t="inlineStr">
        <is>
          <t>Pipeform</t>
        </is>
      </c>
      <c r="G2419" s="9" t="b">
        <v>0</v>
      </c>
      <c r="H2419" s="9" t="b">
        <v>0</v>
      </c>
      <c r="I2419" s="9" t="b">
        <v>0</v>
      </c>
      <c r="J2419" s="10" t="n">
        <v>0</v>
      </c>
      <c r="K2419" s="9" t="n">
        <v>2</v>
      </c>
      <c r="L2419" s="9" t="inlineStr">
        <is>
          <t>programmatic</t>
        </is>
      </c>
      <c r="M2419" s="9" t="inlineStr">
        <is>
          <t>DSP-Awareness-DataEngineers</t>
        </is>
      </c>
      <c r="N2419" s="9" t="inlineStr">
        <is>
          <t>stackadapt</t>
        </is>
      </c>
      <c r="O2419" s="9" t="inlineStr">
        <is>
          <t>display</t>
        </is>
      </c>
      <c r="P2419" s="9" t="inlineStr">
        <is>
          <t>dsp_awareness_dataengineers</t>
        </is>
      </c>
      <c r="Q2419" s="9" t="inlineStr">
        <is>
          <t>display-banner_awareness</t>
        </is>
      </c>
      <c r="R2419" s="9" t="inlineStr">
        <is>
          <t>abm-strategic-accounts</t>
        </is>
      </c>
      <c r="S2419" s="11" t="n">
        <v>45894.45902777778</v>
      </c>
      <c r="T2419" s="9" t="inlineStr">
        <is>
          <t>newsletter_signup</t>
        </is>
      </c>
    </row>
    <row r="2420">
      <c r="A2420" s="6" t="inlineStr">
        <is>
          <t>PRO-00827</t>
        </is>
      </c>
      <c r="B2420" s="6" t="inlineStr">
        <is>
          <t>Blake Hall</t>
        </is>
      </c>
      <c r="C2420" s="6" t="inlineStr">
        <is>
          <t>Director of Analytics</t>
        </is>
      </c>
      <c r="D2420" s="6" t="inlineStr">
        <is>
          <t>director</t>
        </is>
      </c>
      <c r="E2420" s="6" t="n">
        <v>1.25</v>
      </c>
      <c r="F2420" s="6" t="inlineStr">
        <is>
          <t>Pipeform</t>
        </is>
      </c>
      <c r="G2420" s="6" t="b">
        <v>0</v>
      </c>
      <c r="H2420" s="6" t="b">
        <v>0</v>
      </c>
      <c r="I2420" s="6" t="b">
        <v>0</v>
      </c>
      <c r="J2420" s="7" t="n">
        <v>0</v>
      </c>
      <c r="K2420" s="6" t="n">
        <v>3</v>
      </c>
      <c r="L2420" s="6" t="inlineStr">
        <is>
          <t>g2</t>
        </is>
      </c>
      <c r="M2420" s="6" t="inlineStr">
        <is>
          <t>G2-Badge-LP-Integration</t>
        </is>
      </c>
      <c r="N2420" s="6" t="inlineStr">
        <is>
          <t>g2</t>
        </is>
      </c>
      <c r="O2420" s="6" t="inlineStr">
        <is>
          <t>review-site</t>
        </is>
      </c>
      <c r="P2420" s="6" t="inlineStr">
        <is>
          <t>g2_badge_lp_integration</t>
        </is>
      </c>
      <c r="Q2420" s="6" t="inlineStr">
        <is>
          <t>badge-display_integration</t>
        </is>
      </c>
      <c r="R2420" s="6" t="inlineStr">
        <is>
          <t>pipeline-software-evaluation</t>
        </is>
      </c>
      <c r="S2420" s="8" t="n">
        <v>45903.44930555556</v>
      </c>
      <c r="T2420" s="6" t="inlineStr">
        <is>
          <t>newsletter_signup</t>
        </is>
      </c>
    </row>
    <row r="2421">
      <c r="A2421" s="9" t="inlineStr">
        <is>
          <t>PRO-00828</t>
        </is>
      </c>
      <c r="B2421" s="9" t="inlineStr">
        <is>
          <t>Harper Chen</t>
        </is>
      </c>
      <c r="C2421" s="9" t="inlineStr">
        <is>
          <t>Data Platform Manager</t>
        </is>
      </c>
      <c r="D2421" s="9" t="inlineStr">
        <is>
          <t>manager</t>
        </is>
      </c>
      <c r="E2421" s="9" t="n">
        <v>1</v>
      </c>
      <c r="F2421" s="9" t="inlineStr">
        <is>
          <t>Beacon Platforms</t>
        </is>
      </c>
      <c r="G2421" s="9" t="b">
        <v>1</v>
      </c>
      <c r="H2421" s="9" t="b">
        <v>0</v>
      </c>
      <c r="I2421" s="9" t="b">
        <v>0</v>
      </c>
      <c r="J2421" s="10" t="n">
        <v>0</v>
      </c>
      <c r="K2421" s="9" t="n">
        <v>1</v>
      </c>
      <c r="L2421" s="9" t="inlineStr">
        <is>
          <t>linkedin</t>
        </is>
      </c>
      <c r="M2421" s="9" t="inlineStr">
        <is>
          <t>LI-ABM-Strategic-ENT</t>
        </is>
      </c>
      <c r="N2421" s="9" t="inlineStr">
        <is>
          <t>linkedin</t>
        </is>
      </c>
      <c r="O2421" s="9" t="inlineStr">
        <is>
          <t>paid-social</t>
        </is>
      </c>
      <c r="P2421" s="9" t="inlineStr">
        <is>
          <t>li_abm_strategic_ent</t>
        </is>
      </c>
      <c r="Q2421" s="9" t="inlineStr">
        <is>
          <t>single-image_pain-point_cta-demo</t>
        </is>
      </c>
      <c r="R2421" s="9" t="inlineStr">
        <is>
          <t>li-lookalike-closed-won</t>
        </is>
      </c>
      <c r="S2421" s="11" t="n">
        <v>45915.57152777778</v>
      </c>
      <c r="T2421" s="9" t="inlineStr">
        <is>
          <t>newsletter_signup</t>
        </is>
      </c>
    </row>
    <row r="2422">
      <c r="A2422" s="6" t="inlineStr">
        <is>
          <t>PRO-00828</t>
        </is>
      </c>
      <c r="B2422" s="6" t="inlineStr">
        <is>
          <t>Harper Chen</t>
        </is>
      </c>
      <c r="C2422" s="6" t="inlineStr">
        <is>
          <t>Data Platform Manager</t>
        </is>
      </c>
      <c r="D2422" s="6" t="inlineStr">
        <is>
          <t>manager</t>
        </is>
      </c>
      <c r="E2422" s="6" t="n">
        <v>1</v>
      </c>
      <c r="F2422" s="6" t="inlineStr">
        <is>
          <t>Beacon Platforms</t>
        </is>
      </c>
      <c r="G2422" s="6" t="b">
        <v>1</v>
      </c>
      <c r="H2422" s="6" t="b">
        <v>0</v>
      </c>
      <c r="I2422" s="6" t="b">
        <v>0</v>
      </c>
      <c r="J2422" s="7" t="n">
        <v>0</v>
      </c>
      <c r="K2422" s="6" t="n">
        <v>2</v>
      </c>
      <c r="L2422" s="6" t="inlineStr">
        <is>
          <t>linkedin</t>
        </is>
      </c>
      <c r="M2422" s="6" t="inlineStr">
        <is>
          <t>LI-Retarget-PricingPage-14d</t>
        </is>
      </c>
      <c r="N2422" s="6" t="inlineStr">
        <is>
          <t>linkedin</t>
        </is>
      </c>
      <c r="O2422" s="6" t="inlineStr">
        <is>
          <t>paid-social</t>
        </is>
      </c>
      <c r="P2422" s="6" t="inlineStr">
        <is>
          <t>li_retarget_pricingpage_14d</t>
        </is>
      </c>
      <c r="Q2422" s="6" t="inlineStr">
        <is>
          <t>single-image_social-proof_cta-demo</t>
        </is>
      </c>
      <c r="R2422" s="6" t="inlineStr">
        <is>
          <t>li-abm-strategic-accounts</t>
        </is>
      </c>
      <c r="S2422" s="8" t="n">
        <v>45925.72638888889</v>
      </c>
      <c r="T2422" s="6" t="inlineStr">
        <is>
          <t>newsletter_signup</t>
        </is>
      </c>
    </row>
    <row r="2423">
      <c r="A2423" s="9" t="inlineStr">
        <is>
          <t>PRO-00828</t>
        </is>
      </c>
      <c r="B2423" s="9" t="inlineStr">
        <is>
          <t>Harper Chen</t>
        </is>
      </c>
      <c r="C2423" s="9" t="inlineStr">
        <is>
          <t>Data Platform Manager</t>
        </is>
      </c>
      <c r="D2423" s="9" t="inlineStr">
        <is>
          <t>manager</t>
        </is>
      </c>
      <c r="E2423" s="9" t="n">
        <v>1</v>
      </c>
      <c r="F2423" s="9" t="inlineStr">
        <is>
          <t>Beacon Platforms</t>
        </is>
      </c>
      <c r="G2423" s="9" t="b">
        <v>1</v>
      </c>
      <c r="H2423" s="9" t="b">
        <v>0</v>
      </c>
      <c r="I2423" s="9" t="b">
        <v>0</v>
      </c>
      <c r="J2423" s="10" t="n">
        <v>0</v>
      </c>
      <c r="K2423" s="9" t="n">
        <v>3</v>
      </c>
      <c r="L2423" s="9" t="inlineStr">
        <is>
          <t>linkedin</t>
        </is>
      </c>
      <c r="M2423" s="9" t="inlineStr">
        <is>
          <t>LI-Retarget-PricingPage-14d</t>
        </is>
      </c>
      <c r="N2423" s="9" t="inlineStr">
        <is>
          <t>linkedin</t>
        </is>
      </c>
      <c r="O2423" s="9" t="inlineStr">
        <is>
          <t>paid-social</t>
        </is>
      </c>
      <c r="P2423" s="9" t="inlineStr">
        <is>
          <t>li_retarget_pricingpage_14d</t>
        </is>
      </c>
      <c r="Q2423" s="9" t="inlineStr">
        <is>
          <t>single-image_pain-point_cta-demo</t>
        </is>
      </c>
      <c r="R2423" s="9" t="inlineStr">
        <is>
          <t>li-retarget-site-visitors-30d</t>
        </is>
      </c>
      <c r="S2423" s="11" t="n">
        <v>45945.7</v>
      </c>
      <c r="T2423" s="9" t="inlineStr">
        <is>
          <t>trial_signup</t>
        </is>
      </c>
    </row>
    <row r="2424">
      <c r="A2424" s="6" t="inlineStr">
        <is>
          <t>PRO-00829</t>
        </is>
      </c>
      <c r="B2424" s="6" t="inlineStr">
        <is>
          <t>Kendall Chen</t>
        </is>
      </c>
      <c r="C2424" s="6" t="inlineStr">
        <is>
          <t>BI Manager</t>
        </is>
      </c>
      <c r="D2424" s="6" t="inlineStr">
        <is>
          <t>manager</t>
        </is>
      </c>
      <c r="E2424" s="6" t="n">
        <v>1</v>
      </c>
      <c r="F2424" s="6" t="inlineStr">
        <is>
          <t>Stratum Data</t>
        </is>
      </c>
      <c r="G2424" s="6" t="b">
        <v>1</v>
      </c>
      <c r="H2424" s="6" t="b">
        <v>0</v>
      </c>
      <c r="I2424" s="6" t="b">
        <v>0</v>
      </c>
      <c r="J2424" s="7" t="n">
        <v>0</v>
      </c>
      <c r="K2424" s="6" t="n">
        <v>1</v>
      </c>
      <c r="L2424" s="6" t="inlineStr">
        <is>
          <t>linkedin</t>
        </is>
      </c>
      <c r="M2424" s="6" t="inlineStr">
        <is>
          <t>LI-MOFU-Demo-DataEngineers</t>
        </is>
      </c>
      <c r="N2424" s="6" t="inlineStr">
        <is>
          <t>linkedin</t>
        </is>
      </c>
      <c r="O2424" s="6" t="inlineStr">
        <is>
          <t>paid-social</t>
        </is>
      </c>
      <c r="P2424" s="6" t="inlineStr">
        <is>
          <t>li_mofu_demo_dataengineers</t>
        </is>
      </c>
      <c r="Q2424" s="6" t="inlineStr">
        <is>
          <t>single-image_product-feature_cta-demo</t>
        </is>
      </c>
      <c r="R2424" s="6" t="inlineStr">
        <is>
          <t>li-ent-data-engineers</t>
        </is>
      </c>
      <c r="S2424" s="8" t="n">
        <v>45729.40555555555</v>
      </c>
      <c r="T2424" s="6" t="inlineStr">
        <is>
          <t>newsletter_signup</t>
        </is>
      </c>
    </row>
    <row r="2425">
      <c r="A2425" s="9" t="inlineStr">
        <is>
          <t>PRO-00829</t>
        </is>
      </c>
      <c r="B2425" s="9" t="inlineStr">
        <is>
          <t>Kendall Chen</t>
        </is>
      </c>
      <c r="C2425" s="9" t="inlineStr">
        <is>
          <t>BI Manager</t>
        </is>
      </c>
      <c r="D2425" s="9" t="inlineStr">
        <is>
          <t>manager</t>
        </is>
      </c>
      <c r="E2425" s="9" t="n">
        <v>1</v>
      </c>
      <c r="F2425" s="9" t="inlineStr">
        <is>
          <t>Stratum Data</t>
        </is>
      </c>
      <c r="G2425" s="9" t="b">
        <v>1</v>
      </c>
      <c r="H2425" s="9" t="b">
        <v>0</v>
      </c>
      <c r="I2425" s="9" t="b">
        <v>0</v>
      </c>
      <c r="J2425" s="10" t="n">
        <v>0</v>
      </c>
      <c r="K2425" s="9" t="n">
        <v>2</v>
      </c>
      <c r="L2425" s="9" t="inlineStr">
        <is>
          <t>google</t>
        </is>
      </c>
      <c r="M2425" s="9" t="inlineStr">
        <is>
          <t>GGL-NonBrand-ETL-Tools</t>
        </is>
      </c>
      <c r="N2425" s="9" t="inlineStr">
        <is>
          <t>google</t>
        </is>
      </c>
      <c r="O2425" s="9" t="inlineStr">
        <is>
          <t>paid-search</t>
        </is>
      </c>
      <c r="P2425" s="9" t="inlineStr">
        <is>
          <t>ggl_nonbrand_etl_tools</t>
        </is>
      </c>
      <c r="Q2425" s="9" t="inlineStr">
        <is>
          <t>text-ad_search</t>
        </is>
      </c>
      <c r="R2425" s="9" t="inlineStr">
        <is>
          <t>etl-software</t>
        </is>
      </c>
      <c r="S2425" s="11" t="n">
        <v>45742.62569444445</v>
      </c>
      <c r="T2425" s="9" t="inlineStr">
        <is>
          <t>trial_signup</t>
        </is>
      </c>
    </row>
    <row r="2426">
      <c r="A2426" s="6" t="inlineStr">
        <is>
          <t>PRO-00829</t>
        </is>
      </c>
      <c r="B2426" s="6" t="inlineStr">
        <is>
          <t>Kendall Chen</t>
        </is>
      </c>
      <c r="C2426" s="6" t="inlineStr">
        <is>
          <t>BI Manager</t>
        </is>
      </c>
      <c r="D2426" s="6" t="inlineStr">
        <is>
          <t>manager</t>
        </is>
      </c>
      <c r="E2426" s="6" t="n">
        <v>1</v>
      </c>
      <c r="F2426" s="6" t="inlineStr">
        <is>
          <t>Stratum Data</t>
        </is>
      </c>
      <c r="G2426" s="6" t="b">
        <v>1</v>
      </c>
      <c r="H2426" s="6" t="b">
        <v>0</v>
      </c>
      <c r="I2426" s="6" t="b">
        <v>0</v>
      </c>
      <c r="J2426" s="7" t="n">
        <v>0</v>
      </c>
      <c r="K2426" s="6" t="n">
        <v>3</v>
      </c>
      <c r="L2426" s="6" t="inlineStr">
        <is>
          <t>google</t>
        </is>
      </c>
      <c r="M2426" s="6" t="inlineStr">
        <is>
          <t>GGL-Competitor-Pipeform-Alt</t>
        </is>
      </c>
      <c r="N2426" s="6" t="inlineStr">
        <is>
          <t>google</t>
        </is>
      </c>
      <c r="O2426" s="6" t="inlineStr">
        <is>
          <t>paid-search</t>
        </is>
      </c>
      <c r="P2426" s="6" t="inlineStr">
        <is>
          <t>ggl_competitor_pipeform_alt</t>
        </is>
      </c>
      <c r="Q2426" s="6" t="inlineStr">
        <is>
          <t>text-ad_search</t>
        </is>
      </c>
      <c r="R2426" s="6" t="inlineStr">
        <is>
          <t>pipeform-alternative</t>
        </is>
      </c>
      <c r="S2426" s="8" t="n">
        <v>45755.44166666667</v>
      </c>
      <c r="T2426" s="6" t="inlineStr">
        <is>
          <t>newsletter_signup</t>
        </is>
      </c>
    </row>
    <row r="2427">
      <c r="A2427" s="9" t="inlineStr">
        <is>
          <t>PRO-00830</t>
        </is>
      </c>
      <c r="B2427" s="9" t="inlineStr">
        <is>
          <t>Logan Lee</t>
        </is>
      </c>
      <c r="C2427" s="9" t="inlineStr">
        <is>
          <t>Chief Analytics Officer</t>
        </is>
      </c>
      <c r="D2427" s="9" t="inlineStr">
        <is>
          <t>c_suite_vp</t>
        </is>
      </c>
      <c r="E2427" s="9" t="n">
        <v>1.5</v>
      </c>
      <c r="F2427" s="9" t="inlineStr">
        <is>
          <t>Novabridge</t>
        </is>
      </c>
      <c r="G2427" s="9" t="b">
        <v>1</v>
      </c>
      <c r="H2427" s="9" t="b">
        <v>1</v>
      </c>
      <c r="I2427" s="9" t="b">
        <v>1</v>
      </c>
      <c r="J2427" s="10" t="n">
        <v>178276</v>
      </c>
      <c r="K2427" s="9" t="n">
        <v>1</v>
      </c>
      <c r="L2427" s="9" t="inlineStr">
        <is>
          <t>linkedin</t>
        </is>
      </c>
      <c r="M2427" s="9" t="inlineStr">
        <is>
          <t>LI-MOFU-Trial-AnalyticsTeams</t>
        </is>
      </c>
      <c r="N2427" s="9" t="inlineStr">
        <is>
          <t>linkedin</t>
        </is>
      </c>
      <c r="O2427" s="9" t="inlineStr">
        <is>
          <t>paid-social</t>
        </is>
      </c>
      <c r="P2427" s="9" t="inlineStr">
        <is>
          <t>li_mofu_trial_analyticsteams</t>
        </is>
      </c>
      <c r="Q2427" s="9" t="inlineStr">
        <is>
          <t>single-image_thought-leadership_cta-learn-more</t>
        </is>
      </c>
      <c r="R2427" s="9" t="inlineStr">
        <is>
          <t>li-mid-analytics-directors</t>
        </is>
      </c>
      <c r="S2427" s="11" t="n">
        <v>45740.62986111111</v>
      </c>
      <c r="T2427" s="9" t="inlineStr">
        <is>
          <t>trial_signup</t>
        </is>
      </c>
    </row>
    <row r="2428">
      <c r="A2428" s="6" t="inlineStr">
        <is>
          <t>PRO-00830</t>
        </is>
      </c>
      <c r="B2428" s="6" t="inlineStr">
        <is>
          <t>Logan Lee</t>
        </is>
      </c>
      <c r="C2428" s="6" t="inlineStr">
        <is>
          <t>Chief Analytics Officer</t>
        </is>
      </c>
      <c r="D2428" s="6" t="inlineStr">
        <is>
          <t>c_suite_vp</t>
        </is>
      </c>
      <c r="E2428" s="6" t="n">
        <v>1.5</v>
      </c>
      <c r="F2428" s="6" t="inlineStr">
        <is>
          <t>Novabridge</t>
        </is>
      </c>
      <c r="G2428" s="6" t="b">
        <v>1</v>
      </c>
      <c r="H2428" s="6" t="b">
        <v>1</v>
      </c>
      <c r="I2428" s="6" t="b">
        <v>1</v>
      </c>
      <c r="J2428" s="7" t="n">
        <v>178276</v>
      </c>
      <c r="K2428" s="6" t="n">
        <v>2</v>
      </c>
      <c r="L2428" s="6" t="inlineStr">
        <is>
          <t>google</t>
        </is>
      </c>
      <c r="M2428" s="6" t="inlineStr">
        <is>
          <t>GGL-Brand-Syncflow-Exact</t>
        </is>
      </c>
      <c r="N2428" s="6" t="inlineStr">
        <is>
          <t>google</t>
        </is>
      </c>
      <c r="O2428" s="6" t="inlineStr">
        <is>
          <t>paid-search</t>
        </is>
      </c>
      <c r="P2428" s="6" t="inlineStr">
        <is>
          <t>ggl_brand_syncflow_exact</t>
        </is>
      </c>
      <c r="Q2428" s="6" t="inlineStr">
        <is>
          <t>text-ad_competitor</t>
        </is>
      </c>
      <c r="R2428" s="6" t="inlineStr">
        <is>
          <t>data-integration-platform</t>
        </is>
      </c>
      <c r="S2428" s="8" t="n">
        <v>45750.62847222222</v>
      </c>
      <c r="T2428" s="6" t="inlineStr">
        <is>
          <t>trial_signup</t>
        </is>
      </c>
    </row>
    <row r="2429">
      <c r="A2429" s="9" t="inlineStr">
        <is>
          <t>PRO-00830</t>
        </is>
      </c>
      <c r="B2429" s="9" t="inlineStr">
        <is>
          <t>Logan Lee</t>
        </is>
      </c>
      <c r="C2429" s="9" t="inlineStr">
        <is>
          <t>Chief Analytics Officer</t>
        </is>
      </c>
      <c r="D2429" s="9" t="inlineStr">
        <is>
          <t>c_suite_vp</t>
        </is>
      </c>
      <c r="E2429" s="9" t="n">
        <v>1.5</v>
      </c>
      <c r="F2429" s="9" t="inlineStr">
        <is>
          <t>Novabridge</t>
        </is>
      </c>
      <c r="G2429" s="9" t="b">
        <v>1</v>
      </c>
      <c r="H2429" s="9" t="b">
        <v>1</v>
      </c>
      <c r="I2429" s="9" t="b">
        <v>1</v>
      </c>
      <c r="J2429" s="10" t="n">
        <v>178276</v>
      </c>
      <c r="K2429" s="9" t="n">
        <v>3</v>
      </c>
      <c r="L2429" s="9" t="inlineStr">
        <is>
          <t>g2</t>
        </is>
      </c>
      <c r="M2429" s="9" t="inlineStr">
        <is>
          <t>G2-Retarget-CategoryBuyers</t>
        </is>
      </c>
      <c r="N2429" s="9" t="inlineStr">
        <is>
          <t>g2</t>
        </is>
      </c>
      <c r="O2429" s="9" t="inlineStr">
        <is>
          <t>review-site</t>
        </is>
      </c>
      <c r="P2429" s="9" t="inlineStr">
        <is>
          <t>g2_retarget_categorybuyers</t>
        </is>
      </c>
      <c r="Q2429" s="9" t="inlineStr">
        <is>
          <t>badge-display_integration</t>
        </is>
      </c>
      <c r="R2429" s="9" t="inlineStr">
        <is>
          <t>etl-tools-comparison</t>
        </is>
      </c>
      <c r="S2429" s="11" t="n">
        <v>45761.71944444445</v>
      </c>
      <c r="T2429" s="9" t="inlineStr">
        <is>
          <t>gated_content_download</t>
        </is>
      </c>
    </row>
    <row r="2430">
      <c r="A2430" s="6" t="inlineStr">
        <is>
          <t>PRO-00830</t>
        </is>
      </c>
      <c r="B2430" s="6" t="inlineStr">
        <is>
          <t>Logan Lee</t>
        </is>
      </c>
      <c r="C2430" s="6" t="inlineStr">
        <is>
          <t>Chief Analytics Officer</t>
        </is>
      </c>
      <c r="D2430" s="6" t="inlineStr">
        <is>
          <t>c_suite_vp</t>
        </is>
      </c>
      <c r="E2430" s="6" t="n">
        <v>1.5</v>
      </c>
      <c r="F2430" s="6" t="inlineStr">
        <is>
          <t>Novabridge</t>
        </is>
      </c>
      <c r="G2430" s="6" t="b">
        <v>1</v>
      </c>
      <c r="H2430" s="6" t="b">
        <v>1</v>
      </c>
      <c r="I2430" s="6" t="b">
        <v>1</v>
      </c>
      <c r="J2430" s="7" t="n">
        <v>178276</v>
      </c>
      <c r="K2430" s="6" t="n">
        <v>4</v>
      </c>
      <c r="L2430" s="6" t="inlineStr">
        <is>
          <t>g2</t>
        </is>
      </c>
      <c r="M2430" s="6" t="inlineStr">
        <is>
          <t>G2-Retarget-CategoryBuyers</t>
        </is>
      </c>
      <c r="N2430" s="6" t="inlineStr">
        <is>
          <t>g2</t>
        </is>
      </c>
      <c r="O2430" s="6" t="inlineStr">
        <is>
          <t>review-site</t>
        </is>
      </c>
      <c r="P2430" s="6" t="inlineStr">
        <is>
          <t>g2_retarget_categorybuyers</t>
        </is>
      </c>
      <c r="Q2430" s="6" t="inlineStr">
        <is>
          <t>gated-report_etl</t>
        </is>
      </c>
      <c r="R2430" s="6" t="inlineStr">
        <is>
          <t>etl-tools-comparison</t>
        </is>
      </c>
      <c r="S2430" s="8" t="n">
        <v>45779.73194444444</v>
      </c>
      <c r="T2430" s="6" t="inlineStr">
        <is>
          <t>newsletter_signup</t>
        </is>
      </c>
    </row>
    <row r="2431">
      <c r="A2431" s="9" t="inlineStr">
        <is>
          <t>PRO-00831</t>
        </is>
      </c>
      <c r="B2431" s="9" t="inlineStr">
        <is>
          <t>Harper Martinez</t>
        </is>
      </c>
      <c r="C2431" s="9" t="inlineStr">
        <is>
          <t>VP of Data Engineering</t>
        </is>
      </c>
      <c r="D2431" s="9" t="inlineStr">
        <is>
          <t>c_suite_vp</t>
        </is>
      </c>
      <c r="E2431" s="9" t="n">
        <v>1.5</v>
      </c>
      <c r="F2431" s="9" t="inlineStr">
        <is>
          <t>Syncflow</t>
        </is>
      </c>
      <c r="G2431" s="9" t="b">
        <v>1</v>
      </c>
      <c r="H2431" s="9" t="b">
        <v>1</v>
      </c>
      <c r="I2431" s="9" t="b">
        <v>0</v>
      </c>
      <c r="J2431" s="10" t="n">
        <v>178504</v>
      </c>
      <c r="K2431" s="9" t="n">
        <v>1</v>
      </c>
      <c r="L2431" s="9" t="inlineStr">
        <is>
          <t>google</t>
        </is>
      </c>
      <c r="M2431" s="9" t="inlineStr">
        <is>
          <t>GGL-Competitor-Streamlink-Alt</t>
        </is>
      </c>
      <c r="N2431" s="9" t="inlineStr">
        <is>
          <t>google</t>
        </is>
      </c>
      <c r="O2431" s="9" t="inlineStr">
        <is>
          <t>paid-search</t>
        </is>
      </c>
      <c r="P2431" s="9" t="inlineStr">
        <is>
          <t>ggl_competitor_streamlink_alt</t>
        </is>
      </c>
      <c r="Q2431" s="9" t="inlineStr">
        <is>
          <t>text-ad_search</t>
        </is>
      </c>
      <c r="R2431" s="9" t="inlineStr">
        <is>
          <t>etl-software</t>
        </is>
      </c>
      <c r="S2431" s="11" t="n">
        <v>45873.62569444445</v>
      </c>
      <c r="T2431" s="9" t="inlineStr">
        <is>
          <t>newsletter_signup</t>
        </is>
      </c>
    </row>
    <row r="2432">
      <c r="A2432" s="6" t="inlineStr">
        <is>
          <t>PRO-00831</t>
        </is>
      </c>
      <c r="B2432" s="6" t="inlineStr">
        <is>
          <t>Harper Martinez</t>
        </is>
      </c>
      <c r="C2432" s="6" t="inlineStr">
        <is>
          <t>VP of Data Engineering</t>
        </is>
      </c>
      <c r="D2432" s="6" t="inlineStr">
        <is>
          <t>c_suite_vp</t>
        </is>
      </c>
      <c r="E2432" s="6" t="n">
        <v>1.5</v>
      </c>
      <c r="F2432" s="6" t="inlineStr">
        <is>
          <t>Syncflow</t>
        </is>
      </c>
      <c r="G2432" s="6" t="b">
        <v>1</v>
      </c>
      <c r="H2432" s="6" t="b">
        <v>1</v>
      </c>
      <c r="I2432" s="6" t="b">
        <v>0</v>
      </c>
      <c r="J2432" s="7" t="n">
        <v>178504</v>
      </c>
      <c r="K2432" s="6" t="n">
        <v>2</v>
      </c>
      <c r="L2432" s="6" t="inlineStr">
        <is>
          <t>linkedin</t>
        </is>
      </c>
      <c r="M2432" s="6" t="inlineStr">
        <is>
          <t>LI-MOFU-Demo-DataEngineers</t>
        </is>
      </c>
      <c r="N2432" s="6" t="inlineStr">
        <is>
          <t>linkedin</t>
        </is>
      </c>
      <c r="O2432" s="6" t="inlineStr">
        <is>
          <t>paid-social</t>
        </is>
      </c>
      <c r="P2432" s="6" t="inlineStr">
        <is>
          <t>li_mofu_demo_dataengineers</t>
        </is>
      </c>
      <c r="Q2432" s="6" t="inlineStr">
        <is>
          <t>single-image_thought-leadership_cta-download</t>
        </is>
      </c>
      <c r="R2432" s="6" t="inlineStr">
        <is>
          <t>li-abm-strategic-accounts</t>
        </is>
      </c>
      <c r="S2432" s="8" t="n">
        <v>45894.68611111111</v>
      </c>
      <c r="T2432" s="6" t="inlineStr">
        <is>
          <t>newsletter_signup</t>
        </is>
      </c>
    </row>
    <row r="2433">
      <c r="A2433" s="9" t="inlineStr">
        <is>
          <t>PRO-00831</t>
        </is>
      </c>
      <c r="B2433" s="9" t="inlineStr">
        <is>
          <t>Harper Martinez</t>
        </is>
      </c>
      <c r="C2433" s="9" t="inlineStr">
        <is>
          <t>VP of Data Engineering</t>
        </is>
      </c>
      <c r="D2433" s="9" t="inlineStr">
        <is>
          <t>c_suite_vp</t>
        </is>
      </c>
      <c r="E2433" s="9" t="n">
        <v>1.5</v>
      </c>
      <c r="F2433" s="9" t="inlineStr">
        <is>
          <t>Syncflow</t>
        </is>
      </c>
      <c r="G2433" s="9" t="b">
        <v>1</v>
      </c>
      <c r="H2433" s="9" t="b">
        <v>1</v>
      </c>
      <c r="I2433" s="9" t="b">
        <v>0</v>
      </c>
      <c r="J2433" s="10" t="n">
        <v>178504</v>
      </c>
      <c r="K2433" s="9" t="n">
        <v>3</v>
      </c>
      <c r="L2433" s="9" t="inlineStr">
        <is>
          <t>programmatic</t>
        </is>
      </c>
      <c r="M2433" s="9" t="inlineStr">
        <is>
          <t>DSP-ABM-AirCover-Commercial</t>
        </is>
      </c>
      <c r="N2433" s="9" t="inlineStr">
        <is>
          <t>stackadapt</t>
        </is>
      </c>
      <c r="O2433" s="9" t="inlineStr">
        <is>
          <t>display</t>
        </is>
      </c>
      <c r="P2433" s="9" t="inlineStr">
        <is>
          <t>dsp_abm_aircover_commercial</t>
        </is>
      </c>
      <c r="Q2433" s="9" t="inlineStr">
        <is>
          <t>display-banner_abm</t>
        </is>
      </c>
      <c r="R2433" s="9" t="inlineStr">
        <is>
          <t>lookalike-data-engineers</t>
        </is>
      </c>
      <c r="S2433" s="11" t="n">
        <v>45905.48263888889</v>
      </c>
      <c r="T2433" s="9" t="inlineStr">
        <is>
          <t>gated_content_download</t>
        </is>
      </c>
    </row>
    <row r="2434">
      <c r="A2434" s="6" t="inlineStr">
        <is>
          <t>PRO-00831</t>
        </is>
      </c>
      <c r="B2434" s="6" t="inlineStr">
        <is>
          <t>Harper Martinez</t>
        </is>
      </c>
      <c r="C2434" s="6" t="inlineStr">
        <is>
          <t>VP of Data Engineering</t>
        </is>
      </c>
      <c r="D2434" s="6" t="inlineStr">
        <is>
          <t>c_suite_vp</t>
        </is>
      </c>
      <c r="E2434" s="6" t="n">
        <v>1.5</v>
      </c>
      <c r="F2434" s="6" t="inlineStr">
        <is>
          <t>Syncflow</t>
        </is>
      </c>
      <c r="G2434" s="6" t="b">
        <v>1</v>
      </c>
      <c r="H2434" s="6" t="b">
        <v>1</v>
      </c>
      <c r="I2434" s="6" t="b">
        <v>0</v>
      </c>
      <c r="J2434" s="7" t="n">
        <v>178504</v>
      </c>
      <c r="K2434" s="6" t="n">
        <v>4</v>
      </c>
      <c r="L2434" s="6" t="inlineStr">
        <is>
          <t>linkedin</t>
        </is>
      </c>
      <c r="M2434" s="6" t="inlineStr">
        <is>
          <t>LI-MOFU-Trial-AnalyticsTeams</t>
        </is>
      </c>
      <c r="N2434" s="6" t="inlineStr">
        <is>
          <t>linkedin</t>
        </is>
      </c>
      <c r="O2434" s="6" t="inlineStr">
        <is>
          <t>paid-social</t>
        </is>
      </c>
      <c r="P2434" s="6" t="inlineStr">
        <is>
          <t>li_mofu_trial_analyticsteams</t>
        </is>
      </c>
      <c r="Q2434" s="6" t="inlineStr">
        <is>
          <t>single-image_product-feature_cta-trial</t>
        </is>
      </c>
      <c r="R2434" s="6" t="inlineStr">
        <is>
          <t>li-abm-strategic-accounts</t>
        </is>
      </c>
      <c r="S2434" s="8" t="n">
        <v>45925.39513888889</v>
      </c>
      <c r="T2434" s="6" t="inlineStr">
        <is>
          <t>trial_signup</t>
        </is>
      </c>
    </row>
    <row r="2435">
      <c r="A2435" s="9" t="inlineStr">
        <is>
          <t>PRO-00832</t>
        </is>
      </c>
      <c r="B2435" s="9" t="inlineStr">
        <is>
          <t>Drew Garcia</t>
        </is>
      </c>
      <c r="C2435" s="9" t="inlineStr">
        <is>
          <t>BI Manager</t>
        </is>
      </c>
      <c r="D2435" s="9" t="inlineStr">
        <is>
          <t>manager</t>
        </is>
      </c>
      <c r="E2435" s="9" t="n">
        <v>1</v>
      </c>
      <c r="F2435" s="9" t="inlineStr">
        <is>
          <t>Vaultbase</t>
        </is>
      </c>
      <c r="G2435" s="9" t="b">
        <v>1</v>
      </c>
      <c r="H2435" s="9" t="b">
        <v>0</v>
      </c>
      <c r="I2435" s="9" t="b">
        <v>0</v>
      </c>
      <c r="J2435" s="10" t="n">
        <v>0</v>
      </c>
      <c r="K2435" s="9" t="n">
        <v>1</v>
      </c>
      <c r="L2435" s="9" t="inlineStr">
        <is>
          <t>google</t>
        </is>
      </c>
      <c r="M2435" s="9" t="inlineStr">
        <is>
          <t>GGL-Brand-Syncflow-Exact</t>
        </is>
      </c>
      <c r="N2435" s="9" t="inlineStr">
        <is>
          <t>google</t>
        </is>
      </c>
      <c r="O2435" s="9" t="inlineStr">
        <is>
          <t>paid-search</t>
        </is>
      </c>
      <c r="P2435" s="9" t="inlineStr">
        <is>
          <t>ggl_brand_syncflow_exact</t>
        </is>
      </c>
      <c r="Q2435" s="9" t="inlineStr">
        <is>
          <t>text-ad_search</t>
        </is>
      </c>
      <c r="R2435" s="9" t="inlineStr">
        <is>
          <t>data-integration-platform</t>
        </is>
      </c>
      <c r="S2435" s="11" t="n">
        <v>45929.74652777778</v>
      </c>
      <c r="T2435" s="9" t="inlineStr">
        <is>
          <t>newsletter_signup</t>
        </is>
      </c>
    </row>
    <row r="2436">
      <c r="A2436" s="6" t="inlineStr">
        <is>
          <t>PRO-00832</t>
        </is>
      </c>
      <c r="B2436" s="6" t="inlineStr">
        <is>
          <t>Drew Garcia</t>
        </is>
      </c>
      <c r="C2436" s="6" t="inlineStr">
        <is>
          <t>BI Manager</t>
        </is>
      </c>
      <c r="D2436" s="6" t="inlineStr">
        <is>
          <t>manager</t>
        </is>
      </c>
      <c r="E2436" s="6" t="n">
        <v>1</v>
      </c>
      <c r="F2436" s="6" t="inlineStr">
        <is>
          <t>Vaultbase</t>
        </is>
      </c>
      <c r="G2436" s="6" t="b">
        <v>1</v>
      </c>
      <c r="H2436" s="6" t="b">
        <v>0</v>
      </c>
      <c r="I2436" s="6" t="b">
        <v>0</v>
      </c>
      <c r="J2436" s="7" t="n">
        <v>0</v>
      </c>
      <c r="K2436" s="6" t="n">
        <v>2</v>
      </c>
      <c r="L2436" s="6" t="inlineStr">
        <is>
          <t>g2</t>
        </is>
      </c>
      <c r="M2436" s="6" t="inlineStr">
        <is>
          <t>G2-GridReport-ETL-Gated</t>
        </is>
      </c>
      <c r="N2436" s="6" t="inlineStr">
        <is>
          <t>g2</t>
        </is>
      </c>
      <c r="O2436" s="6" t="inlineStr">
        <is>
          <t>review-site</t>
        </is>
      </c>
      <c r="P2436" s="6" t="inlineStr">
        <is>
          <t>g2_gridreport_etl_gated</t>
        </is>
      </c>
      <c r="Q2436" s="6" t="inlineStr">
        <is>
          <t>retarget-banner_category</t>
        </is>
      </c>
      <c r="R2436" s="6" t="inlineStr">
        <is>
          <t>pipeline-software-evaluation</t>
        </is>
      </c>
      <c r="S2436" s="8" t="n">
        <v>45940.74861111111</v>
      </c>
      <c r="T2436" s="6" t="inlineStr">
        <is>
          <t>gated_content_download</t>
        </is>
      </c>
    </row>
    <row r="2437">
      <c r="A2437" s="9" t="inlineStr">
        <is>
          <t>PRO-00832</t>
        </is>
      </c>
      <c r="B2437" s="9" t="inlineStr">
        <is>
          <t>Drew Garcia</t>
        </is>
      </c>
      <c r="C2437" s="9" t="inlineStr">
        <is>
          <t>BI Manager</t>
        </is>
      </c>
      <c r="D2437" s="9" t="inlineStr">
        <is>
          <t>manager</t>
        </is>
      </c>
      <c r="E2437" s="9" t="n">
        <v>1</v>
      </c>
      <c r="F2437" s="9" t="inlineStr">
        <is>
          <t>Vaultbase</t>
        </is>
      </c>
      <c r="G2437" s="9" t="b">
        <v>1</v>
      </c>
      <c r="H2437" s="9" t="b">
        <v>0</v>
      </c>
      <c r="I2437" s="9" t="b">
        <v>0</v>
      </c>
      <c r="J2437" s="10" t="n">
        <v>0</v>
      </c>
      <c r="K2437" s="9" t="n">
        <v>3</v>
      </c>
      <c r="L2437" s="9" t="inlineStr">
        <is>
          <t>google</t>
        </is>
      </c>
      <c r="M2437" s="9" t="inlineStr">
        <is>
          <t>GGL-Competitor-Pipeform-Alt</t>
        </is>
      </c>
      <c r="N2437" s="9" t="inlineStr">
        <is>
          <t>google</t>
        </is>
      </c>
      <c r="O2437" s="9" t="inlineStr">
        <is>
          <t>paid-search</t>
        </is>
      </c>
      <c r="P2437" s="9" t="inlineStr">
        <is>
          <t>ggl_competitor_pipeform_alt</t>
        </is>
      </c>
      <c r="Q2437" s="9" t="inlineStr">
        <is>
          <t>text-ad_search</t>
        </is>
      </c>
      <c r="R2437" s="9" t="inlineStr">
        <is>
          <t>pipeform-alternative</t>
        </is>
      </c>
      <c r="S2437" s="11" t="n">
        <v>45947.47777777778</v>
      </c>
      <c r="T2437" s="9" t="inlineStr">
        <is>
          <t>demo_request</t>
        </is>
      </c>
    </row>
    <row r="2438">
      <c r="A2438" s="6" t="inlineStr">
        <is>
          <t>PRO-00832</t>
        </is>
      </c>
      <c r="B2438" s="6" t="inlineStr">
        <is>
          <t>Drew Garcia</t>
        </is>
      </c>
      <c r="C2438" s="6" t="inlineStr">
        <is>
          <t>BI Manager</t>
        </is>
      </c>
      <c r="D2438" s="6" t="inlineStr">
        <is>
          <t>manager</t>
        </is>
      </c>
      <c r="E2438" s="6" t="n">
        <v>1</v>
      </c>
      <c r="F2438" s="6" t="inlineStr">
        <is>
          <t>Vaultbase</t>
        </is>
      </c>
      <c r="G2438" s="6" t="b">
        <v>1</v>
      </c>
      <c r="H2438" s="6" t="b">
        <v>0</v>
      </c>
      <c r="I2438" s="6" t="b">
        <v>0</v>
      </c>
      <c r="J2438" s="7" t="n">
        <v>0</v>
      </c>
      <c r="K2438" s="6" t="n">
        <v>4</v>
      </c>
      <c r="L2438" s="6" t="inlineStr">
        <is>
          <t>g2</t>
        </is>
      </c>
      <c r="M2438" s="6" t="inlineStr">
        <is>
          <t>G2-GridReport-ETL-Gated</t>
        </is>
      </c>
      <c r="N2438" s="6" t="inlineStr">
        <is>
          <t>g2</t>
        </is>
      </c>
      <c r="O2438" s="6" t="inlineStr">
        <is>
          <t>review-site</t>
        </is>
      </c>
      <c r="P2438" s="6" t="inlineStr">
        <is>
          <t>g2_gridreport_etl_gated</t>
        </is>
      </c>
      <c r="Q2438" s="6" t="inlineStr">
        <is>
          <t>gated-report_etl</t>
        </is>
      </c>
      <c r="R2438" s="6" t="inlineStr">
        <is>
          <t>etl-tools-comparison</t>
        </is>
      </c>
      <c r="S2438" s="8" t="n">
        <v>45960.50138888889</v>
      </c>
      <c r="T2438" s="6" t="inlineStr">
        <is>
          <t>newsletter_signup</t>
        </is>
      </c>
    </row>
    <row r="2439">
      <c r="A2439" s="9" t="inlineStr">
        <is>
          <t>PRO-00833</t>
        </is>
      </c>
      <c r="B2439" s="9" t="inlineStr">
        <is>
          <t>Logan Thompson</t>
        </is>
      </c>
      <c r="C2439" s="9" t="inlineStr">
        <is>
          <t>Data Engineer</t>
        </is>
      </c>
      <c r="D2439" s="9" t="inlineStr">
        <is>
          <t>ic_analyst</t>
        </is>
      </c>
      <c r="E2439" s="9" t="n">
        <v>0.75</v>
      </c>
      <c r="F2439" s="9" t="inlineStr">
        <is>
          <t>Catalyst Systems</t>
        </is>
      </c>
      <c r="G2439" s="9" t="b">
        <v>1</v>
      </c>
      <c r="H2439" s="9" t="b">
        <v>1</v>
      </c>
      <c r="I2439" s="9" t="b">
        <v>1</v>
      </c>
      <c r="J2439" s="10" t="n">
        <v>84478</v>
      </c>
      <c r="K2439" s="9" t="n">
        <v>1</v>
      </c>
      <c r="L2439" s="9" t="inlineStr">
        <is>
          <t>linkedin</t>
        </is>
      </c>
      <c r="M2439" s="9" t="inlineStr">
        <is>
          <t>LI-MOFU-Trial-AnalyticsTeams</t>
        </is>
      </c>
      <c r="N2439" s="9" t="inlineStr">
        <is>
          <t>linkedin</t>
        </is>
      </c>
      <c r="O2439" s="9" t="inlineStr">
        <is>
          <t>paid-social</t>
        </is>
      </c>
      <c r="P2439" s="9" t="inlineStr">
        <is>
          <t>li_mofu_trial_analyticsteams</t>
        </is>
      </c>
      <c r="Q2439" s="9" t="inlineStr">
        <is>
          <t>single-image_social-proof_cta-demo</t>
        </is>
      </c>
      <c r="R2439" s="9" t="inlineStr">
        <is>
          <t>li-retarget-site-visitors-30d</t>
        </is>
      </c>
      <c r="S2439" s="11" t="n">
        <v>45863.43958333333</v>
      </c>
      <c r="T2439" s="9" t="inlineStr">
        <is>
          <t>trial_signup</t>
        </is>
      </c>
    </row>
    <row r="2440">
      <c r="A2440" s="6" t="inlineStr">
        <is>
          <t>PRO-00833</t>
        </is>
      </c>
      <c r="B2440" s="6" t="inlineStr">
        <is>
          <t>Logan Thompson</t>
        </is>
      </c>
      <c r="C2440" s="6" t="inlineStr">
        <is>
          <t>Data Engineer</t>
        </is>
      </c>
      <c r="D2440" s="6" t="inlineStr">
        <is>
          <t>ic_analyst</t>
        </is>
      </c>
      <c r="E2440" s="6" t="n">
        <v>0.75</v>
      </c>
      <c r="F2440" s="6" t="inlineStr">
        <is>
          <t>Catalyst Systems</t>
        </is>
      </c>
      <c r="G2440" s="6" t="b">
        <v>1</v>
      </c>
      <c r="H2440" s="6" t="b">
        <v>1</v>
      </c>
      <c r="I2440" s="6" t="b">
        <v>1</v>
      </c>
      <c r="J2440" s="7" t="n">
        <v>84478</v>
      </c>
      <c r="K2440" s="6" t="n">
        <v>2</v>
      </c>
      <c r="L2440" s="6" t="inlineStr">
        <is>
          <t>g2</t>
        </is>
      </c>
      <c r="M2440" s="6" t="inlineStr">
        <is>
          <t>G2-GridReport-ETL-Gated</t>
        </is>
      </c>
      <c r="N2440" s="6" t="inlineStr">
        <is>
          <t>g2</t>
        </is>
      </c>
      <c r="O2440" s="6" t="inlineStr">
        <is>
          <t>review-site</t>
        </is>
      </c>
      <c r="P2440" s="6" t="inlineStr">
        <is>
          <t>g2_gridreport_etl_gated</t>
        </is>
      </c>
      <c r="Q2440" s="6" t="inlineStr">
        <is>
          <t>retarget-banner_category</t>
        </is>
      </c>
      <c r="R2440" s="6" t="inlineStr">
        <is>
          <t>etl-tools-comparison</t>
        </is>
      </c>
      <c r="S2440" s="8" t="n">
        <v>45883.68055555555</v>
      </c>
      <c r="T2440" s="6" t="inlineStr">
        <is>
          <t>newsletter_signup</t>
        </is>
      </c>
    </row>
    <row r="2441">
      <c r="A2441" s="9" t="inlineStr">
        <is>
          <t>PRO-00833</t>
        </is>
      </c>
      <c r="B2441" s="9" t="inlineStr">
        <is>
          <t>Logan Thompson</t>
        </is>
      </c>
      <c r="C2441" s="9" t="inlineStr">
        <is>
          <t>Data Engineer</t>
        </is>
      </c>
      <c r="D2441" s="9" t="inlineStr">
        <is>
          <t>ic_analyst</t>
        </is>
      </c>
      <c r="E2441" s="9" t="n">
        <v>0.75</v>
      </c>
      <c r="F2441" s="9" t="inlineStr">
        <is>
          <t>Catalyst Systems</t>
        </is>
      </c>
      <c r="G2441" s="9" t="b">
        <v>1</v>
      </c>
      <c r="H2441" s="9" t="b">
        <v>1</v>
      </c>
      <c r="I2441" s="9" t="b">
        <v>1</v>
      </c>
      <c r="J2441" s="10" t="n">
        <v>84478</v>
      </c>
      <c r="K2441" s="9" t="n">
        <v>3</v>
      </c>
      <c r="L2441" s="9" t="inlineStr">
        <is>
          <t>linkedin</t>
        </is>
      </c>
      <c r="M2441" s="9" t="inlineStr">
        <is>
          <t>LI-Retarget-PricingPage-14d</t>
        </is>
      </c>
      <c r="N2441" s="9" t="inlineStr">
        <is>
          <t>linkedin</t>
        </is>
      </c>
      <c r="O2441" s="9" t="inlineStr">
        <is>
          <t>paid-social</t>
        </is>
      </c>
      <c r="P2441" s="9" t="inlineStr">
        <is>
          <t>li_retarget_pricingpage_14d</t>
        </is>
      </c>
      <c r="Q2441" s="9" t="inlineStr">
        <is>
          <t>single-image_social-proof_cta-demo</t>
        </is>
      </c>
      <c r="R2441" s="9" t="inlineStr">
        <is>
          <t>li-lookalike-closed-won</t>
        </is>
      </c>
      <c r="S2441" s="11" t="n">
        <v>45898.69583333333</v>
      </c>
      <c r="T2441" s="9" t="inlineStr">
        <is>
          <t>newsletter_signup</t>
        </is>
      </c>
    </row>
    <row r="2442">
      <c r="A2442" s="6" t="inlineStr">
        <is>
          <t>PRO-00834</t>
        </is>
      </c>
      <c r="B2442" s="6" t="inlineStr">
        <is>
          <t>Sage Nguyen</t>
        </is>
      </c>
      <c r="C2442" s="6" t="inlineStr">
        <is>
          <t>Data Platform Manager</t>
        </is>
      </c>
      <c r="D2442" s="6" t="inlineStr">
        <is>
          <t>manager</t>
        </is>
      </c>
      <c r="E2442" s="6" t="n">
        <v>1</v>
      </c>
      <c r="F2442" s="6" t="inlineStr">
        <is>
          <t>Apex Workflows</t>
        </is>
      </c>
      <c r="G2442" s="6" t="b">
        <v>0</v>
      </c>
      <c r="H2442" s="6" t="b">
        <v>0</v>
      </c>
      <c r="I2442" s="6" t="b">
        <v>0</v>
      </c>
      <c r="J2442" s="7" t="n">
        <v>0</v>
      </c>
      <c r="K2442" s="6" t="n">
        <v>1</v>
      </c>
      <c r="L2442" s="6" t="inlineStr">
        <is>
          <t>linkedin</t>
        </is>
      </c>
      <c r="M2442" s="6" t="inlineStr">
        <is>
          <t>LI-ENT-Awareness-DataPipeline</t>
        </is>
      </c>
      <c r="N2442" s="6" t="inlineStr">
        <is>
          <t>linkedin</t>
        </is>
      </c>
      <c r="O2442" s="6" t="inlineStr">
        <is>
          <t>paid-social</t>
        </is>
      </c>
      <c r="P2442" s="6" t="inlineStr">
        <is>
          <t>li_ent_awareness_datapipeline</t>
        </is>
      </c>
      <c r="Q2442" s="6" t="inlineStr">
        <is>
          <t>single-image_pain-point_cta-demo</t>
        </is>
      </c>
      <c r="R2442" s="6" t="inlineStr">
        <is>
          <t>li-abm-strategic-accounts</t>
        </is>
      </c>
      <c r="S2442" s="8" t="n">
        <v>45747.64236111111</v>
      </c>
      <c r="T2442" s="6" t="inlineStr">
        <is>
          <t>gated_content_download</t>
        </is>
      </c>
    </row>
    <row r="2443">
      <c r="A2443" s="9" t="inlineStr">
        <is>
          <t>PRO-00834</t>
        </is>
      </c>
      <c r="B2443" s="9" t="inlineStr">
        <is>
          <t>Sage Nguyen</t>
        </is>
      </c>
      <c r="C2443" s="9" t="inlineStr">
        <is>
          <t>Data Platform Manager</t>
        </is>
      </c>
      <c r="D2443" s="9" t="inlineStr">
        <is>
          <t>manager</t>
        </is>
      </c>
      <c r="E2443" s="9" t="n">
        <v>1</v>
      </c>
      <c r="F2443" s="9" t="inlineStr">
        <is>
          <t>Apex Workflows</t>
        </is>
      </c>
      <c r="G2443" s="9" t="b">
        <v>0</v>
      </c>
      <c r="H2443" s="9" t="b">
        <v>0</v>
      </c>
      <c r="I2443" s="9" t="b">
        <v>0</v>
      </c>
      <c r="J2443" s="10" t="n">
        <v>0</v>
      </c>
      <c r="K2443" s="9" t="n">
        <v>2</v>
      </c>
      <c r="L2443" s="9" t="inlineStr">
        <is>
          <t>linkedin</t>
        </is>
      </c>
      <c r="M2443" s="9" t="inlineStr">
        <is>
          <t>LI-ENT-Awareness-DataPipeline</t>
        </is>
      </c>
      <c r="N2443" s="9" t="inlineStr">
        <is>
          <t>linkedin</t>
        </is>
      </c>
      <c r="O2443" s="9" t="inlineStr">
        <is>
          <t>paid-social</t>
        </is>
      </c>
      <c r="P2443" s="9" t="inlineStr">
        <is>
          <t>li_ent_awareness_datapipeline</t>
        </is>
      </c>
      <c r="Q2443" s="9" t="inlineStr">
        <is>
          <t>single-image_social-proof_cta-demo</t>
        </is>
      </c>
      <c r="R2443" s="9" t="inlineStr">
        <is>
          <t>li-lookalike-closed-won</t>
        </is>
      </c>
      <c r="S2443" s="11" t="n">
        <v>45754.48541666667</v>
      </c>
      <c r="T2443" s="9" t="inlineStr">
        <is>
          <t>gated_content_download</t>
        </is>
      </c>
    </row>
    <row r="2444">
      <c r="A2444" s="6" t="inlineStr">
        <is>
          <t>PRO-00834</t>
        </is>
      </c>
      <c r="B2444" s="6" t="inlineStr">
        <is>
          <t>Sage Nguyen</t>
        </is>
      </c>
      <c r="C2444" s="6" t="inlineStr">
        <is>
          <t>Data Platform Manager</t>
        </is>
      </c>
      <c r="D2444" s="6" t="inlineStr">
        <is>
          <t>manager</t>
        </is>
      </c>
      <c r="E2444" s="6" t="n">
        <v>1</v>
      </c>
      <c r="F2444" s="6" t="inlineStr">
        <is>
          <t>Apex Workflows</t>
        </is>
      </c>
      <c r="G2444" s="6" t="b">
        <v>0</v>
      </c>
      <c r="H2444" s="6" t="b">
        <v>0</v>
      </c>
      <c r="I2444" s="6" t="b">
        <v>0</v>
      </c>
      <c r="J2444" s="7" t="n">
        <v>0</v>
      </c>
      <c r="K2444" s="6" t="n">
        <v>3</v>
      </c>
      <c r="L2444" s="6" t="inlineStr">
        <is>
          <t>g2</t>
        </is>
      </c>
      <c r="M2444" s="6" t="inlineStr">
        <is>
          <t>G2-Badge-LP-Integration</t>
        </is>
      </c>
      <c r="N2444" s="6" t="inlineStr">
        <is>
          <t>g2</t>
        </is>
      </c>
      <c r="O2444" s="6" t="inlineStr">
        <is>
          <t>review-site</t>
        </is>
      </c>
      <c r="P2444" s="6" t="inlineStr">
        <is>
          <t>g2_badge_lp_integration</t>
        </is>
      </c>
      <c r="Q2444" s="6" t="inlineStr">
        <is>
          <t>retarget-banner_category</t>
        </is>
      </c>
      <c r="R2444" s="6" t="inlineStr">
        <is>
          <t>data-integration-review</t>
        </is>
      </c>
      <c r="S2444" s="8" t="n">
        <v>45775.51180555556</v>
      </c>
      <c r="T2444" s="6" t="inlineStr">
        <is>
          <t>newsletter_signup</t>
        </is>
      </c>
    </row>
    <row r="2445">
      <c r="A2445" s="9" t="inlineStr">
        <is>
          <t>PRO-00834</t>
        </is>
      </c>
      <c r="B2445" s="9" t="inlineStr">
        <is>
          <t>Sage Nguyen</t>
        </is>
      </c>
      <c r="C2445" s="9" t="inlineStr">
        <is>
          <t>Data Platform Manager</t>
        </is>
      </c>
      <c r="D2445" s="9" t="inlineStr">
        <is>
          <t>manager</t>
        </is>
      </c>
      <c r="E2445" s="9" t="n">
        <v>1</v>
      </c>
      <c r="F2445" s="9" t="inlineStr">
        <is>
          <t>Apex Workflows</t>
        </is>
      </c>
      <c r="G2445" s="9" t="b">
        <v>0</v>
      </c>
      <c r="H2445" s="9" t="b">
        <v>0</v>
      </c>
      <c r="I2445" s="9" t="b">
        <v>0</v>
      </c>
      <c r="J2445" s="10" t="n">
        <v>0</v>
      </c>
      <c r="K2445" s="9" t="n">
        <v>4</v>
      </c>
      <c r="L2445" s="9" t="inlineStr">
        <is>
          <t>programmatic</t>
        </is>
      </c>
      <c r="M2445" s="9" t="inlineStr">
        <is>
          <t>DSP-ABM-AirCover-Strategic</t>
        </is>
      </c>
      <c r="N2445" s="9" t="inlineStr">
        <is>
          <t>stackadapt</t>
        </is>
      </c>
      <c r="O2445" s="9" t="inlineStr">
        <is>
          <t>display</t>
        </is>
      </c>
      <c r="P2445" s="9" t="inlineStr">
        <is>
          <t>dsp_abm_aircover_strategic</t>
        </is>
      </c>
      <c r="Q2445" s="9" t="inlineStr">
        <is>
          <t>display-banner_abm</t>
        </is>
      </c>
      <c r="R2445" s="9" t="inlineStr">
        <is>
          <t>abm-strategic-accounts</t>
        </is>
      </c>
      <c r="S2445" s="11" t="n">
        <v>45784.51458333333</v>
      </c>
      <c r="T2445" s="9" t="inlineStr">
        <is>
          <t>gated_content_download</t>
        </is>
      </c>
    </row>
    <row r="2446">
      <c r="A2446" s="6" t="inlineStr">
        <is>
          <t>PRO-00835</t>
        </is>
      </c>
      <c r="B2446" s="6" t="inlineStr">
        <is>
          <t>Indigo Garcia</t>
        </is>
      </c>
      <c r="C2446" s="6" t="inlineStr">
        <is>
          <t>Director of Business Intelligence</t>
        </is>
      </c>
      <c r="D2446" s="6" t="inlineStr">
        <is>
          <t>director</t>
        </is>
      </c>
      <c r="E2446" s="6" t="n">
        <v>1.25</v>
      </c>
      <c r="F2446" s="6" t="inlineStr">
        <is>
          <t>Dataduct</t>
        </is>
      </c>
      <c r="G2446" s="6" t="b">
        <v>0</v>
      </c>
      <c r="H2446" s="6" t="b">
        <v>0</v>
      </c>
      <c r="I2446" s="6" t="b">
        <v>0</v>
      </c>
      <c r="J2446" s="7" t="n">
        <v>0</v>
      </c>
      <c r="K2446" s="6" t="n">
        <v>1</v>
      </c>
      <c r="L2446" s="6" t="inlineStr">
        <is>
          <t>google</t>
        </is>
      </c>
      <c r="M2446" s="6" t="inlineStr">
        <is>
          <t>GGL-NonBrand-ETL-Tools</t>
        </is>
      </c>
      <c r="N2446" s="6" t="inlineStr">
        <is>
          <t>google</t>
        </is>
      </c>
      <c r="O2446" s="6" t="inlineStr">
        <is>
          <t>paid-search</t>
        </is>
      </c>
      <c r="P2446" s="6" t="inlineStr">
        <is>
          <t>ggl_nonbrand_etl_tools</t>
        </is>
      </c>
      <c r="Q2446" s="6" t="inlineStr">
        <is>
          <t>text-ad_search</t>
        </is>
      </c>
      <c r="R2446" s="6" t="inlineStr">
        <is>
          <t>data-integration-platform</t>
        </is>
      </c>
      <c r="S2446" s="8" t="n">
        <v>45667.71180555555</v>
      </c>
      <c r="T2446" s="6" t="inlineStr">
        <is>
          <t>gated_content_download</t>
        </is>
      </c>
    </row>
    <row r="2447">
      <c r="A2447" s="9" t="inlineStr">
        <is>
          <t>PRO-00835</t>
        </is>
      </c>
      <c r="B2447" s="9" t="inlineStr">
        <is>
          <t>Indigo Garcia</t>
        </is>
      </c>
      <c r="C2447" s="9" t="inlineStr">
        <is>
          <t>Director of Business Intelligence</t>
        </is>
      </c>
      <c r="D2447" s="9" t="inlineStr">
        <is>
          <t>director</t>
        </is>
      </c>
      <c r="E2447" s="9" t="n">
        <v>1.25</v>
      </c>
      <c r="F2447" s="9" t="inlineStr">
        <is>
          <t>Dataduct</t>
        </is>
      </c>
      <c r="G2447" s="9" t="b">
        <v>0</v>
      </c>
      <c r="H2447" s="9" t="b">
        <v>0</v>
      </c>
      <c r="I2447" s="9" t="b">
        <v>0</v>
      </c>
      <c r="J2447" s="10" t="n">
        <v>0</v>
      </c>
      <c r="K2447" s="9" t="n">
        <v>2</v>
      </c>
      <c r="L2447" s="9" t="inlineStr">
        <is>
          <t>programmatic</t>
        </is>
      </c>
      <c r="M2447" s="9" t="inlineStr">
        <is>
          <t>DSP-Awareness-DataEngineers</t>
        </is>
      </c>
      <c r="N2447" s="9" t="inlineStr">
        <is>
          <t>stackadapt</t>
        </is>
      </c>
      <c r="O2447" s="9" t="inlineStr">
        <is>
          <t>display</t>
        </is>
      </c>
      <c r="P2447" s="9" t="inlineStr">
        <is>
          <t>dsp_awareness_dataengineers</t>
        </is>
      </c>
      <c r="Q2447" s="9" t="inlineStr">
        <is>
          <t>display-banner_retarget</t>
        </is>
      </c>
      <c r="R2447" s="9" t="inlineStr">
        <is>
          <t>lookalike-data-engineers</t>
        </is>
      </c>
      <c r="S2447" s="11" t="n">
        <v>45674.44097222222</v>
      </c>
      <c r="T2447" s="9" t="inlineStr">
        <is>
          <t>gated_content_download</t>
        </is>
      </c>
    </row>
    <row r="2448">
      <c r="A2448" s="6" t="inlineStr">
        <is>
          <t>PRO-00836</t>
        </is>
      </c>
      <c r="B2448" s="6" t="inlineStr">
        <is>
          <t>Elliot Clark</t>
        </is>
      </c>
      <c r="C2448" s="6" t="inlineStr">
        <is>
          <t>VP of Data Engineering</t>
        </is>
      </c>
      <c r="D2448" s="6" t="inlineStr">
        <is>
          <t>c_suite_vp</t>
        </is>
      </c>
      <c r="E2448" s="6" t="n">
        <v>1.5</v>
      </c>
      <c r="F2448" s="6" t="inlineStr">
        <is>
          <t>Helix Analytics</t>
        </is>
      </c>
      <c r="G2448" s="6" t="b">
        <v>1</v>
      </c>
      <c r="H2448" s="6" t="b">
        <v>0</v>
      </c>
      <c r="I2448" s="6" t="b">
        <v>0</v>
      </c>
      <c r="J2448" s="7" t="n">
        <v>0</v>
      </c>
      <c r="K2448" s="6" t="n">
        <v>1</v>
      </c>
      <c r="L2448" s="6" t="inlineStr">
        <is>
          <t>google</t>
        </is>
      </c>
      <c r="M2448" s="6" t="inlineStr">
        <is>
          <t>GGL-RLSA-HighIntent-Visitors</t>
        </is>
      </c>
      <c r="N2448" s="6" t="inlineStr">
        <is>
          <t>google</t>
        </is>
      </c>
      <c r="O2448" s="6" t="inlineStr">
        <is>
          <t>paid-search</t>
        </is>
      </c>
      <c r="P2448" s="6" t="inlineStr">
        <is>
          <t>ggl_rlsa_highintent_visitors</t>
        </is>
      </c>
      <c r="Q2448" s="6" t="inlineStr">
        <is>
          <t>text-ad_rlsa</t>
        </is>
      </c>
      <c r="R2448" s="6" t="inlineStr">
        <is>
          <t>etl-software</t>
        </is>
      </c>
      <c r="S2448" s="8" t="n">
        <v>45820.45416666667</v>
      </c>
      <c r="T2448" s="6" t="inlineStr">
        <is>
          <t>gated_content_download</t>
        </is>
      </c>
    </row>
    <row r="2449">
      <c r="A2449" s="9" t="inlineStr">
        <is>
          <t>PRO-00836</t>
        </is>
      </c>
      <c r="B2449" s="9" t="inlineStr">
        <is>
          <t>Elliot Clark</t>
        </is>
      </c>
      <c r="C2449" s="9" t="inlineStr">
        <is>
          <t>VP of Data Engineering</t>
        </is>
      </c>
      <c r="D2449" s="9" t="inlineStr">
        <is>
          <t>c_suite_vp</t>
        </is>
      </c>
      <c r="E2449" s="9" t="n">
        <v>1.5</v>
      </c>
      <c r="F2449" s="9" t="inlineStr">
        <is>
          <t>Helix Analytics</t>
        </is>
      </c>
      <c r="G2449" s="9" t="b">
        <v>1</v>
      </c>
      <c r="H2449" s="9" t="b">
        <v>0</v>
      </c>
      <c r="I2449" s="9" t="b">
        <v>0</v>
      </c>
      <c r="J2449" s="10" t="n">
        <v>0</v>
      </c>
      <c r="K2449" s="9" t="n">
        <v>2</v>
      </c>
      <c r="L2449" s="9" t="inlineStr">
        <is>
          <t>google</t>
        </is>
      </c>
      <c r="M2449" s="9" t="inlineStr">
        <is>
          <t>GGL-Brand-Syncflow-Exact</t>
        </is>
      </c>
      <c r="N2449" s="9" t="inlineStr">
        <is>
          <t>google</t>
        </is>
      </c>
      <c r="O2449" s="9" t="inlineStr">
        <is>
          <t>paid-search</t>
        </is>
      </c>
      <c r="P2449" s="9" t="inlineStr">
        <is>
          <t>ggl_brand_syncflow_exact</t>
        </is>
      </c>
      <c r="Q2449" s="9" t="inlineStr">
        <is>
          <t>text-ad_competitor</t>
        </is>
      </c>
      <c r="R2449" s="9" t="inlineStr">
        <is>
          <t>pipeform-alternative</t>
        </is>
      </c>
      <c r="S2449" s="11" t="n">
        <v>45831.59444444445</v>
      </c>
      <c r="T2449" s="9" t="inlineStr">
        <is>
          <t>trial_signup</t>
        </is>
      </c>
    </row>
    <row r="2450">
      <c r="A2450" s="6" t="inlineStr">
        <is>
          <t>PRO-00837</t>
        </is>
      </c>
      <c r="B2450" s="6" t="inlineStr">
        <is>
          <t>Noel Brown</t>
        </is>
      </c>
      <c r="C2450" s="6" t="inlineStr">
        <is>
          <t>VP of Analytics</t>
        </is>
      </c>
      <c r="D2450" s="6" t="inlineStr">
        <is>
          <t>c_suite_vp</t>
        </is>
      </c>
      <c r="E2450" s="6" t="n">
        <v>1.5</v>
      </c>
      <c r="F2450" s="6" t="inlineStr">
        <is>
          <t>Ember Analytics</t>
        </is>
      </c>
      <c r="G2450" s="6" t="b">
        <v>0</v>
      </c>
      <c r="H2450" s="6" t="b">
        <v>0</v>
      </c>
      <c r="I2450" s="6" t="b">
        <v>0</v>
      </c>
      <c r="J2450" s="7" t="n">
        <v>0</v>
      </c>
      <c r="K2450" s="6" t="n">
        <v>1</v>
      </c>
      <c r="L2450" s="6" t="inlineStr">
        <is>
          <t>linkedin</t>
        </is>
      </c>
      <c r="M2450" s="6" t="inlineStr">
        <is>
          <t>LI-MOFU-Demo-DataEngineers</t>
        </is>
      </c>
      <c r="N2450" s="6" t="inlineStr">
        <is>
          <t>linkedin</t>
        </is>
      </c>
      <c r="O2450" s="6" t="inlineStr">
        <is>
          <t>paid-social</t>
        </is>
      </c>
      <c r="P2450" s="6" t="inlineStr">
        <is>
          <t>li_mofu_demo_dataengineers</t>
        </is>
      </c>
      <c r="Q2450" s="6" t="inlineStr">
        <is>
          <t>single-image_product-feature_cta-trial</t>
        </is>
      </c>
      <c r="R2450" s="6" t="inlineStr">
        <is>
          <t>li-lookalike-closed-won</t>
        </is>
      </c>
      <c r="S2450" s="8" t="n">
        <v>45797.69027777778</v>
      </c>
      <c r="T2450" s="6" t="inlineStr">
        <is>
          <t>gated_content_download</t>
        </is>
      </c>
    </row>
    <row r="2451">
      <c r="A2451" s="9" t="inlineStr">
        <is>
          <t>PRO-00837</t>
        </is>
      </c>
      <c r="B2451" s="9" t="inlineStr">
        <is>
          <t>Noel Brown</t>
        </is>
      </c>
      <c r="C2451" s="9" t="inlineStr">
        <is>
          <t>VP of Analytics</t>
        </is>
      </c>
      <c r="D2451" s="9" t="inlineStr">
        <is>
          <t>c_suite_vp</t>
        </is>
      </c>
      <c r="E2451" s="9" t="n">
        <v>1.5</v>
      </c>
      <c r="F2451" s="9" t="inlineStr">
        <is>
          <t>Ember Analytics</t>
        </is>
      </c>
      <c r="G2451" s="9" t="b">
        <v>0</v>
      </c>
      <c r="H2451" s="9" t="b">
        <v>0</v>
      </c>
      <c r="I2451" s="9" t="b">
        <v>0</v>
      </c>
      <c r="J2451" s="10" t="n">
        <v>0</v>
      </c>
      <c r="K2451" s="9" t="n">
        <v>2</v>
      </c>
      <c r="L2451" s="9" t="inlineStr">
        <is>
          <t>google</t>
        </is>
      </c>
      <c r="M2451" s="9" t="inlineStr">
        <is>
          <t>GGL-NonBrand-ETL-Tools</t>
        </is>
      </c>
      <c r="N2451" s="9" t="inlineStr">
        <is>
          <t>google</t>
        </is>
      </c>
      <c r="O2451" s="9" t="inlineStr">
        <is>
          <t>paid-search</t>
        </is>
      </c>
      <c r="P2451" s="9" t="inlineStr">
        <is>
          <t>ggl_nonbrand_etl_tools</t>
        </is>
      </c>
      <c r="Q2451" s="9" t="inlineStr">
        <is>
          <t>text-ad_search</t>
        </is>
      </c>
      <c r="R2451" s="9" t="inlineStr">
        <is>
          <t>data-pipeline-tools</t>
        </is>
      </c>
      <c r="S2451" s="11" t="n">
        <v>45810.53125</v>
      </c>
      <c r="T2451" s="9" t="inlineStr">
        <is>
          <t>gated_content_download</t>
        </is>
      </c>
    </row>
    <row r="2452">
      <c r="A2452" s="6" t="inlineStr">
        <is>
          <t>PRO-00837</t>
        </is>
      </c>
      <c r="B2452" s="6" t="inlineStr">
        <is>
          <t>Noel Brown</t>
        </is>
      </c>
      <c r="C2452" s="6" t="inlineStr">
        <is>
          <t>VP of Analytics</t>
        </is>
      </c>
      <c r="D2452" s="6" t="inlineStr">
        <is>
          <t>c_suite_vp</t>
        </is>
      </c>
      <c r="E2452" s="6" t="n">
        <v>1.5</v>
      </c>
      <c r="F2452" s="6" t="inlineStr">
        <is>
          <t>Ember Analytics</t>
        </is>
      </c>
      <c r="G2452" s="6" t="b">
        <v>0</v>
      </c>
      <c r="H2452" s="6" t="b">
        <v>0</v>
      </c>
      <c r="I2452" s="6" t="b">
        <v>0</v>
      </c>
      <c r="J2452" s="7" t="n">
        <v>0</v>
      </c>
      <c r="K2452" s="6" t="n">
        <v>3</v>
      </c>
      <c r="L2452" s="6" t="inlineStr">
        <is>
          <t>programmatic</t>
        </is>
      </c>
      <c r="M2452" s="6" t="inlineStr">
        <is>
          <t>DSP-Retarget-HighIntent-14d</t>
        </is>
      </c>
      <c r="N2452" s="6" t="inlineStr">
        <is>
          <t>stackadapt</t>
        </is>
      </c>
      <c r="O2452" s="6" t="inlineStr">
        <is>
          <t>display</t>
        </is>
      </c>
      <c r="P2452" s="6" t="inlineStr">
        <is>
          <t>dsp_retarget_highintent_14d</t>
        </is>
      </c>
      <c r="Q2452" s="6" t="inlineStr">
        <is>
          <t>display-banner_awareness</t>
        </is>
      </c>
      <c r="R2452" s="6" t="inlineStr">
        <is>
          <t>abm-strategic-accounts</t>
        </is>
      </c>
      <c r="S2452" s="8" t="n">
        <v>45817.60069444445</v>
      </c>
      <c r="T2452" s="6" t="inlineStr">
        <is>
          <t>gated_content_download</t>
        </is>
      </c>
    </row>
    <row r="2453">
      <c r="A2453" s="9" t="inlineStr">
        <is>
          <t>PRO-00837</t>
        </is>
      </c>
      <c r="B2453" s="9" t="inlineStr">
        <is>
          <t>Noel Brown</t>
        </is>
      </c>
      <c r="C2453" s="9" t="inlineStr">
        <is>
          <t>VP of Analytics</t>
        </is>
      </c>
      <c r="D2453" s="9" t="inlineStr">
        <is>
          <t>c_suite_vp</t>
        </is>
      </c>
      <c r="E2453" s="9" t="n">
        <v>1.5</v>
      </c>
      <c r="F2453" s="9" t="inlineStr">
        <is>
          <t>Ember Analytics</t>
        </is>
      </c>
      <c r="G2453" s="9" t="b">
        <v>0</v>
      </c>
      <c r="H2453" s="9" t="b">
        <v>0</v>
      </c>
      <c r="I2453" s="9" t="b">
        <v>0</v>
      </c>
      <c r="J2453" s="10" t="n">
        <v>0</v>
      </c>
      <c r="K2453" s="9" t="n">
        <v>4</v>
      </c>
      <c r="L2453" s="9" t="inlineStr">
        <is>
          <t>linkedin</t>
        </is>
      </c>
      <c r="M2453" s="9" t="inlineStr">
        <is>
          <t>LI-ENT-Awareness-DataIntegration</t>
        </is>
      </c>
      <c r="N2453" s="9" t="inlineStr">
        <is>
          <t>linkedin</t>
        </is>
      </c>
      <c r="O2453" s="9" t="inlineStr">
        <is>
          <t>paid-social</t>
        </is>
      </c>
      <c r="P2453" s="9" t="inlineStr">
        <is>
          <t>li_ent_awareness_dataintegration</t>
        </is>
      </c>
      <c r="Q2453" s="9" t="inlineStr">
        <is>
          <t>single-image_pain-point_cta-demo</t>
        </is>
      </c>
      <c r="R2453" s="9" t="inlineStr">
        <is>
          <t>li-retarget-site-visitors-30d</t>
        </is>
      </c>
      <c r="S2453" s="11" t="n">
        <v>45833.525</v>
      </c>
      <c r="T2453" s="9" t="inlineStr">
        <is>
          <t>gated_content_download</t>
        </is>
      </c>
    </row>
    <row r="2454">
      <c r="A2454" s="6" t="inlineStr">
        <is>
          <t>PRO-00838</t>
        </is>
      </c>
      <c r="B2454" s="6" t="inlineStr">
        <is>
          <t>Riley Johnson</t>
        </is>
      </c>
      <c r="C2454" s="6" t="inlineStr">
        <is>
          <t>Analytics Manager</t>
        </is>
      </c>
      <c r="D2454" s="6" t="inlineStr">
        <is>
          <t>manager</t>
        </is>
      </c>
      <c r="E2454" s="6" t="n">
        <v>1</v>
      </c>
      <c r="F2454" s="6" t="inlineStr">
        <is>
          <t>Gridlane</t>
        </is>
      </c>
      <c r="G2454" s="6" t="b">
        <v>1</v>
      </c>
      <c r="H2454" s="6" t="b">
        <v>0</v>
      </c>
      <c r="I2454" s="6" t="b">
        <v>0</v>
      </c>
      <c r="J2454" s="7" t="n">
        <v>0</v>
      </c>
      <c r="K2454" s="6" t="n">
        <v>1</v>
      </c>
      <c r="L2454" s="6" t="inlineStr">
        <is>
          <t>google</t>
        </is>
      </c>
      <c r="M2454" s="6" t="inlineStr">
        <is>
          <t>GGL-Competitor-Streamlink-Alt</t>
        </is>
      </c>
      <c r="N2454" s="6" t="inlineStr">
        <is>
          <t>google</t>
        </is>
      </c>
      <c r="O2454" s="6" t="inlineStr">
        <is>
          <t>paid-search</t>
        </is>
      </c>
      <c r="P2454" s="6" t="inlineStr">
        <is>
          <t>ggl_competitor_streamlink_alt</t>
        </is>
      </c>
      <c r="Q2454" s="6" t="inlineStr">
        <is>
          <t>text-ad_competitor</t>
        </is>
      </c>
      <c r="R2454" s="6" t="inlineStr">
        <is>
          <t>data-integration-platform</t>
        </is>
      </c>
      <c r="S2454" s="8" t="n">
        <v>45873.58611111111</v>
      </c>
      <c r="T2454" s="6" t="inlineStr">
        <is>
          <t>gated_content_download</t>
        </is>
      </c>
    </row>
    <row r="2455">
      <c r="A2455" s="9" t="inlineStr">
        <is>
          <t>PRO-00838</t>
        </is>
      </c>
      <c r="B2455" s="9" t="inlineStr">
        <is>
          <t>Riley Johnson</t>
        </is>
      </c>
      <c r="C2455" s="9" t="inlineStr">
        <is>
          <t>Analytics Manager</t>
        </is>
      </c>
      <c r="D2455" s="9" t="inlineStr">
        <is>
          <t>manager</t>
        </is>
      </c>
      <c r="E2455" s="9" t="n">
        <v>1</v>
      </c>
      <c r="F2455" s="9" t="inlineStr">
        <is>
          <t>Gridlane</t>
        </is>
      </c>
      <c r="G2455" s="9" t="b">
        <v>1</v>
      </c>
      <c r="H2455" s="9" t="b">
        <v>0</v>
      </c>
      <c r="I2455" s="9" t="b">
        <v>0</v>
      </c>
      <c r="J2455" s="10" t="n">
        <v>0</v>
      </c>
      <c r="K2455" s="9" t="n">
        <v>2</v>
      </c>
      <c r="L2455" s="9" t="inlineStr">
        <is>
          <t>g2</t>
        </is>
      </c>
      <c r="M2455" s="9" t="inlineStr">
        <is>
          <t>G2-Retarget-CategoryBuyers</t>
        </is>
      </c>
      <c r="N2455" s="9" t="inlineStr">
        <is>
          <t>g2</t>
        </is>
      </c>
      <c r="O2455" s="9" t="inlineStr">
        <is>
          <t>review-site</t>
        </is>
      </c>
      <c r="P2455" s="9" t="inlineStr">
        <is>
          <t>g2_retarget_categorybuyers</t>
        </is>
      </c>
      <c r="Q2455" s="9" t="inlineStr">
        <is>
          <t>retarget-banner_category</t>
        </is>
      </c>
      <c r="R2455" s="9" t="inlineStr">
        <is>
          <t>pipeline-software-evaluation</t>
        </is>
      </c>
      <c r="S2455" s="11" t="n">
        <v>45894.55833333333</v>
      </c>
      <c r="T2455" s="9" t="inlineStr">
        <is>
          <t>trial_signup</t>
        </is>
      </c>
    </row>
    <row r="2456">
      <c r="A2456" s="6" t="inlineStr">
        <is>
          <t>PRO-00839</t>
        </is>
      </c>
      <c r="B2456" s="6" t="inlineStr">
        <is>
          <t>Phoenix Martin</t>
        </is>
      </c>
      <c r="C2456" s="6" t="inlineStr">
        <is>
          <t>Senior Data Engineer</t>
        </is>
      </c>
      <c r="D2456" s="6" t="inlineStr">
        <is>
          <t>ic_analyst</t>
        </is>
      </c>
      <c r="E2456" s="6" t="n">
        <v>0.75</v>
      </c>
      <c r="F2456" s="6" t="inlineStr">
        <is>
          <t>Meridian Cloud</t>
        </is>
      </c>
      <c r="G2456" s="6" t="b">
        <v>1</v>
      </c>
      <c r="H2456" s="6" t="b">
        <v>0</v>
      </c>
      <c r="I2456" s="6" t="b">
        <v>0</v>
      </c>
      <c r="J2456" s="7" t="n">
        <v>0</v>
      </c>
      <c r="K2456" s="6" t="n">
        <v>1</v>
      </c>
      <c r="L2456" s="6" t="inlineStr">
        <is>
          <t>linkedin</t>
        </is>
      </c>
      <c r="M2456" s="6" t="inlineStr">
        <is>
          <t>LI-MOFU-Trial-AnalyticsTeams</t>
        </is>
      </c>
      <c r="N2456" s="6" t="inlineStr">
        <is>
          <t>linkedin</t>
        </is>
      </c>
      <c r="O2456" s="6" t="inlineStr">
        <is>
          <t>paid-social</t>
        </is>
      </c>
      <c r="P2456" s="6" t="inlineStr">
        <is>
          <t>li_mofu_trial_analyticsteams</t>
        </is>
      </c>
      <c r="Q2456" s="6" t="inlineStr">
        <is>
          <t>single-image_product-feature_cta-trial</t>
        </is>
      </c>
      <c r="R2456" s="6" t="inlineStr">
        <is>
          <t>li-lookalike-closed-won</t>
        </is>
      </c>
      <c r="S2456" s="8" t="n">
        <v>45824.69930555556</v>
      </c>
      <c r="T2456" s="6" t="inlineStr">
        <is>
          <t>newsletter_signup</t>
        </is>
      </c>
    </row>
    <row r="2457">
      <c r="A2457" s="9" t="inlineStr">
        <is>
          <t>PRO-00839</t>
        </is>
      </c>
      <c r="B2457" s="9" t="inlineStr">
        <is>
          <t>Phoenix Martin</t>
        </is>
      </c>
      <c r="C2457" s="9" t="inlineStr">
        <is>
          <t>Senior Data Engineer</t>
        </is>
      </c>
      <c r="D2457" s="9" t="inlineStr">
        <is>
          <t>ic_analyst</t>
        </is>
      </c>
      <c r="E2457" s="9" t="n">
        <v>0.75</v>
      </c>
      <c r="F2457" s="9" t="inlineStr">
        <is>
          <t>Meridian Cloud</t>
        </is>
      </c>
      <c r="G2457" s="9" t="b">
        <v>1</v>
      </c>
      <c r="H2457" s="9" t="b">
        <v>0</v>
      </c>
      <c r="I2457" s="9" t="b">
        <v>0</v>
      </c>
      <c r="J2457" s="10" t="n">
        <v>0</v>
      </c>
      <c r="K2457" s="9" t="n">
        <v>2</v>
      </c>
      <c r="L2457" s="9" t="inlineStr">
        <is>
          <t>g2</t>
        </is>
      </c>
      <c r="M2457" s="9" t="inlineStr">
        <is>
          <t>G2-GridReport-ETL-Gated</t>
        </is>
      </c>
      <c r="N2457" s="9" t="inlineStr">
        <is>
          <t>g2</t>
        </is>
      </c>
      <c r="O2457" s="9" t="inlineStr">
        <is>
          <t>review-site</t>
        </is>
      </c>
      <c r="P2457" s="9" t="inlineStr">
        <is>
          <t>g2_gridreport_etl_gated</t>
        </is>
      </c>
      <c r="Q2457" s="9" t="inlineStr">
        <is>
          <t>badge-display_integration</t>
        </is>
      </c>
      <c r="R2457" s="9" t="inlineStr">
        <is>
          <t>etl-tools-comparison</t>
        </is>
      </c>
      <c r="S2457" s="11" t="n">
        <v>45833.58194444444</v>
      </c>
      <c r="T2457" s="9" t="inlineStr">
        <is>
          <t>gated_content_download</t>
        </is>
      </c>
    </row>
    <row r="2458">
      <c r="A2458" s="6" t="inlineStr">
        <is>
          <t>PRO-00840</t>
        </is>
      </c>
      <c r="B2458" s="6" t="inlineStr">
        <is>
          <t>Hayden Brown</t>
        </is>
      </c>
      <c r="C2458" s="6" t="inlineStr">
        <is>
          <t>Analytics Manager</t>
        </is>
      </c>
      <c r="D2458" s="6" t="inlineStr">
        <is>
          <t>manager</t>
        </is>
      </c>
      <c r="E2458" s="6" t="n">
        <v>1</v>
      </c>
      <c r="F2458" s="6" t="inlineStr">
        <is>
          <t>Catalyst Systems</t>
        </is>
      </c>
      <c r="G2458" s="6" t="b">
        <v>1</v>
      </c>
      <c r="H2458" s="6" t="b">
        <v>0</v>
      </c>
      <c r="I2458" s="6" t="b">
        <v>0</v>
      </c>
      <c r="J2458" s="7" t="n">
        <v>0</v>
      </c>
      <c r="K2458" s="6" t="n">
        <v>1</v>
      </c>
      <c r="L2458" s="6" t="inlineStr">
        <is>
          <t>google</t>
        </is>
      </c>
      <c r="M2458" s="6" t="inlineStr">
        <is>
          <t>GGL-Competitor-Streamlink-Alt</t>
        </is>
      </c>
      <c r="N2458" s="6" t="inlineStr">
        <is>
          <t>google</t>
        </is>
      </c>
      <c r="O2458" s="6" t="inlineStr">
        <is>
          <t>paid-search</t>
        </is>
      </c>
      <c r="P2458" s="6" t="inlineStr">
        <is>
          <t>ggl_competitor_streamlink_alt</t>
        </is>
      </c>
      <c r="Q2458" s="6" t="inlineStr">
        <is>
          <t>text-ad_search</t>
        </is>
      </c>
      <c r="R2458" s="6" t="inlineStr">
        <is>
          <t>data-pipeline-tools</t>
        </is>
      </c>
      <c r="S2458" s="8" t="n">
        <v>45761.73125</v>
      </c>
      <c r="T2458" s="6" t="inlineStr">
        <is>
          <t>demo_request</t>
        </is>
      </c>
    </row>
    <row r="2459">
      <c r="A2459" s="9" t="inlineStr">
        <is>
          <t>PRO-00840</t>
        </is>
      </c>
      <c r="B2459" s="9" t="inlineStr">
        <is>
          <t>Hayden Brown</t>
        </is>
      </c>
      <c r="C2459" s="9" t="inlineStr">
        <is>
          <t>Analytics Manager</t>
        </is>
      </c>
      <c r="D2459" s="9" t="inlineStr">
        <is>
          <t>manager</t>
        </is>
      </c>
      <c r="E2459" s="9" t="n">
        <v>1</v>
      </c>
      <c r="F2459" s="9" t="inlineStr">
        <is>
          <t>Catalyst Systems</t>
        </is>
      </c>
      <c r="G2459" s="9" t="b">
        <v>1</v>
      </c>
      <c r="H2459" s="9" t="b">
        <v>0</v>
      </c>
      <c r="I2459" s="9" t="b">
        <v>0</v>
      </c>
      <c r="J2459" s="10" t="n">
        <v>0</v>
      </c>
      <c r="K2459" s="9" t="n">
        <v>2</v>
      </c>
      <c r="L2459" s="9" t="inlineStr">
        <is>
          <t>linkedin</t>
        </is>
      </c>
      <c r="M2459" s="9" t="inlineStr">
        <is>
          <t>LI-ENT-Awareness-DataPipeline</t>
        </is>
      </c>
      <c r="N2459" s="9" t="inlineStr">
        <is>
          <t>linkedin</t>
        </is>
      </c>
      <c r="O2459" s="9" t="inlineStr">
        <is>
          <t>paid-social</t>
        </is>
      </c>
      <c r="P2459" s="9" t="inlineStr">
        <is>
          <t>li_ent_awareness_datapipeline</t>
        </is>
      </c>
      <c r="Q2459" s="9" t="inlineStr">
        <is>
          <t>single-image_thought-leadership_cta-download</t>
        </is>
      </c>
      <c r="R2459" s="9" t="inlineStr">
        <is>
          <t>li-retarget-site-visitors-30d</t>
        </is>
      </c>
      <c r="S2459" s="11" t="n">
        <v>45775.33402777778</v>
      </c>
      <c r="T2459" s="9" t="inlineStr">
        <is>
          <t>gated_content_download</t>
        </is>
      </c>
    </row>
    <row r="2460">
      <c r="A2460" s="6" t="inlineStr">
        <is>
          <t>PRO-00841</t>
        </is>
      </c>
      <c r="B2460" s="6" t="inlineStr">
        <is>
          <t>Emery Anderson</t>
        </is>
      </c>
      <c r="C2460" s="6" t="inlineStr">
        <is>
          <t>Data Engineering Manager</t>
        </is>
      </c>
      <c r="D2460" s="6" t="inlineStr">
        <is>
          <t>manager</t>
        </is>
      </c>
      <c r="E2460" s="6" t="n">
        <v>1</v>
      </c>
      <c r="F2460" s="6" t="inlineStr">
        <is>
          <t>Horizon Analytics</t>
        </is>
      </c>
      <c r="G2460" s="6" t="b">
        <v>1</v>
      </c>
      <c r="H2460" s="6" t="b">
        <v>0</v>
      </c>
      <c r="I2460" s="6" t="b">
        <v>0</v>
      </c>
      <c r="J2460" s="7" t="n">
        <v>0</v>
      </c>
      <c r="K2460" s="6" t="n">
        <v>1</v>
      </c>
      <c r="L2460" s="6" t="inlineStr">
        <is>
          <t>linkedin</t>
        </is>
      </c>
      <c r="M2460" s="6" t="inlineStr">
        <is>
          <t>LI-MOFU-Demo-DataEngineers</t>
        </is>
      </c>
      <c r="N2460" s="6" t="inlineStr">
        <is>
          <t>linkedin</t>
        </is>
      </c>
      <c r="O2460" s="6" t="inlineStr">
        <is>
          <t>paid-social</t>
        </is>
      </c>
      <c r="P2460" s="6" t="inlineStr">
        <is>
          <t>li_mofu_demo_dataengineers</t>
        </is>
      </c>
      <c r="Q2460" s="6" t="inlineStr">
        <is>
          <t>single-image_pain-point_cta-trial</t>
        </is>
      </c>
      <c r="R2460" s="6" t="inlineStr">
        <is>
          <t>li-mid-analytics-directors</t>
        </is>
      </c>
      <c r="S2460" s="8" t="n">
        <v>45814.49583333333</v>
      </c>
      <c r="T2460" s="6" t="inlineStr">
        <is>
          <t>gated_content_download</t>
        </is>
      </c>
    </row>
    <row r="2461">
      <c r="A2461" s="9" t="inlineStr">
        <is>
          <t>PRO-00841</t>
        </is>
      </c>
      <c r="B2461" s="9" t="inlineStr">
        <is>
          <t>Emery Anderson</t>
        </is>
      </c>
      <c r="C2461" s="9" t="inlineStr">
        <is>
          <t>Data Engineering Manager</t>
        </is>
      </c>
      <c r="D2461" s="9" t="inlineStr">
        <is>
          <t>manager</t>
        </is>
      </c>
      <c r="E2461" s="9" t="n">
        <v>1</v>
      </c>
      <c r="F2461" s="9" t="inlineStr">
        <is>
          <t>Horizon Analytics</t>
        </is>
      </c>
      <c r="G2461" s="9" t="b">
        <v>1</v>
      </c>
      <c r="H2461" s="9" t="b">
        <v>0</v>
      </c>
      <c r="I2461" s="9" t="b">
        <v>0</v>
      </c>
      <c r="J2461" s="10" t="n">
        <v>0</v>
      </c>
      <c r="K2461" s="9" t="n">
        <v>2</v>
      </c>
      <c r="L2461" s="9" t="inlineStr">
        <is>
          <t>programmatic</t>
        </is>
      </c>
      <c r="M2461" s="9" t="inlineStr">
        <is>
          <t>DSP-Awareness-DataEngineers</t>
        </is>
      </c>
      <c r="N2461" s="9" t="inlineStr">
        <is>
          <t>stackadapt</t>
        </is>
      </c>
      <c r="O2461" s="9" t="inlineStr">
        <is>
          <t>display</t>
        </is>
      </c>
      <c r="P2461" s="9" t="inlineStr">
        <is>
          <t>dsp_awareness_dataengineers</t>
        </is>
      </c>
      <c r="Q2461" s="9" t="inlineStr">
        <is>
          <t>display-banner_retarget</t>
        </is>
      </c>
      <c r="R2461" s="9" t="inlineStr">
        <is>
          <t>abm-strategic-accounts</t>
        </is>
      </c>
      <c r="S2461" s="11" t="n">
        <v>45821.48125</v>
      </c>
      <c r="T2461" s="9" t="inlineStr">
        <is>
          <t>demo_request</t>
        </is>
      </c>
    </row>
    <row r="2462">
      <c r="A2462" s="6" t="inlineStr">
        <is>
          <t>PRO-00841</t>
        </is>
      </c>
      <c r="B2462" s="6" t="inlineStr">
        <is>
          <t>Emery Anderson</t>
        </is>
      </c>
      <c r="C2462" s="6" t="inlineStr">
        <is>
          <t>Data Engineering Manager</t>
        </is>
      </c>
      <c r="D2462" s="6" t="inlineStr">
        <is>
          <t>manager</t>
        </is>
      </c>
      <c r="E2462" s="6" t="n">
        <v>1</v>
      </c>
      <c r="F2462" s="6" t="inlineStr">
        <is>
          <t>Horizon Analytics</t>
        </is>
      </c>
      <c r="G2462" s="6" t="b">
        <v>1</v>
      </c>
      <c r="H2462" s="6" t="b">
        <v>0</v>
      </c>
      <c r="I2462" s="6" t="b">
        <v>0</v>
      </c>
      <c r="J2462" s="7" t="n">
        <v>0</v>
      </c>
      <c r="K2462" s="6" t="n">
        <v>3</v>
      </c>
      <c r="L2462" s="6" t="inlineStr">
        <is>
          <t>g2</t>
        </is>
      </c>
      <c r="M2462" s="6" t="inlineStr">
        <is>
          <t>G2-Retarget-CategoryBuyers</t>
        </is>
      </c>
      <c r="N2462" s="6" t="inlineStr">
        <is>
          <t>g2</t>
        </is>
      </c>
      <c r="O2462" s="6" t="inlineStr">
        <is>
          <t>review-site</t>
        </is>
      </c>
      <c r="P2462" s="6" t="inlineStr">
        <is>
          <t>g2_retarget_categorybuyers</t>
        </is>
      </c>
      <c r="Q2462" s="6" t="inlineStr">
        <is>
          <t>retarget-banner_category</t>
        </is>
      </c>
      <c r="R2462" s="6" t="inlineStr">
        <is>
          <t>pipeline-software-evaluation</t>
        </is>
      </c>
      <c r="S2462" s="8" t="n">
        <v>45841.6875</v>
      </c>
      <c r="T2462" s="6" t="inlineStr">
        <is>
          <t>gated_content_download</t>
        </is>
      </c>
    </row>
    <row r="2463">
      <c r="A2463" s="9" t="inlineStr">
        <is>
          <t>PRO-00841</t>
        </is>
      </c>
      <c r="B2463" s="9" t="inlineStr">
        <is>
          <t>Emery Anderson</t>
        </is>
      </c>
      <c r="C2463" s="9" t="inlineStr">
        <is>
          <t>Data Engineering Manager</t>
        </is>
      </c>
      <c r="D2463" s="9" t="inlineStr">
        <is>
          <t>manager</t>
        </is>
      </c>
      <c r="E2463" s="9" t="n">
        <v>1</v>
      </c>
      <c r="F2463" s="9" t="inlineStr">
        <is>
          <t>Horizon Analytics</t>
        </is>
      </c>
      <c r="G2463" s="9" t="b">
        <v>1</v>
      </c>
      <c r="H2463" s="9" t="b">
        <v>0</v>
      </c>
      <c r="I2463" s="9" t="b">
        <v>0</v>
      </c>
      <c r="J2463" s="10" t="n">
        <v>0</v>
      </c>
      <c r="K2463" s="9" t="n">
        <v>4</v>
      </c>
      <c r="L2463" s="9" t="inlineStr">
        <is>
          <t>google</t>
        </is>
      </c>
      <c r="M2463" s="9" t="inlineStr">
        <is>
          <t>GGL-Brand-Syncflow-Exact</t>
        </is>
      </c>
      <c r="N2463" s="9" t="inlineStr">
        <is>
          <t>google</t>
        </is>
      </c>
      <c r="O2463" s="9" t="inlineStr">
        <is>
          <t>paid-search</t>
        </is>
      </c>
      <c r="P2463" s="9" t="inlineStr">
        <is>
          <t>ggl_brand_syncflow_exact</t>
        </is>
      </c>
      <c r="Q2463" s="9" t="inlineStr">
        <is>
          <t>text-ad_rlsa</t>
        </is>
      </c>
      <c r="R2463" s="9" t="inlineStr">
        <is>
          <t>etl-software</t>
        </is>
      </c>
      <c r="S2463" s="11" t="n">
        <v>45853.59652777778</v>
      </c>
      <c r="T2463" s="9" t="inlineStr">
        <is>
          <t>gated_content_download</t>
        </is>
      </c>
    </row>
    <row r="2464">
      <c r="A2464" s="6" t="inlineStr">
        <is>
          <t>PRO-00842</t>
        </is>
      </c>
      <c r="B2464" s="6" t="inlineStr">
        <is>
          <t>Elliot Rodriguez</t>
        </is>
      </c>
      <c r="C2464" s="6" t="inlineStr">
        <is>
          <t>Analytics Manager</t>
        </is>
      </c>
      <c r="D2464" s="6" t="inlineStr">
        <is>
          <t>manager</t>
        </is>
      </c>
      <c r="E2464" s="6" t="n">
        <v>1</v>
      </c>
      <c r="F2464" s="6" t="inlineStr">
        <is>
          <t>Pipeform</t>
        </is>
      </c>
      <c r="G2464" s="6" t="b">
        <v>1</v>
      </c>
      <c r="H2464" s="6" t="b">
        <v>0</v>
      </c>
      <c r="I2464" s="6" t="b">
        <v>0</v>
      </c>
      <c r="J2464" s="7" t="n">
        <v>0</v>
      </c>
      <c r="K2464" s="6" t="n">
        <v>1</v>
      </c>
      <c r="L2464" s="6" t="inlineStr">
        <is>
          <t>google</t>
        </is>
      </c>
      <c r="M2464" s="6" t="inlineStr">
        <is>
          <t>GGL-Competitor-Pipeform-Alt</t>
        </is>
      </c>
      <c r="N2464" s="6" t="inlineStr">
        <is>
          <t>google</t>
        </is>
      </c>
      <c r="O2464" s="6" t="inlineStr">
        <is>
          <t>paid-search</t>
        </is>
      </c>
      <c r="P2464" s="6" t="inlineStr">
        <is>
          <t>ggl_competitor_pipeform_alt</t>
        </is>
      </c>
      <c r="Q2464" s="6" t="inlineStr">
        <is>
          <t>text-ad_rlsa</t>
        </is>
      </c>
      <c r="R2464" s="6" t="inlineStr">
        <is>
          <t>pipeform-alternative</t>
        </is>
      </c>
      <c r="S2464" s="8" t="n">
        <v>45776.35833333333</v>
      </c>
      <c r="T2464" s="6" t="inlineStr">
        <is>
          <t>demo_request</t>
        </is>
      </c>
    </row>
    <row r="2465">
      <c r="A2465" s="9" t="inlineStr">
        <is>
          <t>PRO-00842</t>
        </is>
      </c>
      <c r="B2465" s="9" t="inlineStr">
        <is>
          <t>Elliot Rodriguez</t>
        </is>
      </c>
      <c r="C2465" s="9" t="inlineStr">
        <is>
          <t>Analytics Manager</t>
        </is>
      </c>
      <c r="D2465" s="9" t="inlineStr">
        <is>
          <t>manager</t>
        </is>
      </c>
      <c r="E2465" s="9" t="n">
        <v>1</v>
      </c>
      <c r="F2465" s="9" t="inlineStr">
        <is>
          <t>Pipeform</t>
        </is>
      </c>
      <c r="G2465" s="9" t="b">
        <v>1</v>
      </c>
      <c r="H2465" s="9" t="b">
        <v>0</v>
      </c>
      <c r="I2465" s="9" t="b">
        <v>0</v>
      </c>
      <c r="J2465" s="10" t="n">
        <v>0</v>
      </c>
      <c r="K2465" s="9" t="n">
        <v>2</v>
      </c>
      <c r="L2465" s="9" t="inlineStr">
        <is>
          <t>google</t>
        </is>
      </c>
      <c r="M2465" s="9" t="inlineStr">
        <is>
          <t>GGL-Competitor-Streamlink-Alt</t>
        </is>
      </c>
      <c r="N2465" s="9" t="inlineStr">
        <is>
          <t>google</t>
        </is>
      </c>
      <c r="O2465" s="9" t="inlineStr">
        <is>
          <t>paid-search</t>
        </is>
      </c>
      <c r="P2465" s="9" t="inlineStr">
        <is>
          <t>ggl_competitor_streamlink_alt</t>
        </is>
      </c>
      <c r="Q2465" s="9" t="inlineStr">
        <is>
          <t>text-ad_rlsa</t>
        </is>
      </c>
      <c r="R2465" s="9" t="inlineStr">
        <is>
          <t>data-pipeline-tools</t>
        </is>
      </c>
      <c r="S2465" s="11" t="n">
        <v>45784.71944444445</v>
      </c>
      <c r="T2465" s="9" t="inlineStr">
        <is>
          <t>demo_request</t>
        </is>
      </c>
    </row>
    <row r="2466">
      <c r="A2466" s="6" t="inlineStr">
        <is>
          <t>PRO-00842</t>
        </is>
      </c>
      <c r="B2466" s="6" t="inlineStr">
        <is>
          <t>Elliot Rodriguez</t>
        </is>
      </c>
      <c r="C2466" s="6" t="inlineStr">
        <is>
          <t>Analytics Manager</t>
        </is>
      </c>
      <c r="D2466" s="6" t="inlineStr">
        <is>
          <t>manager</t>
        </is>
      </c>
      <c r="E2466" s="6" t="n">
        <v>1</v>
      </c>
      <c r="F2466" s="6" t="inlineStr">
        <is>
          <t>Pipeform</t>
        </is>
      </c>
      <c r="G2466" s="6" t="b">
        <v>1</v>
      </c>
      <c r="H2466" s="6" t="b">
        <v>0</v>
      </c>
      <c r="I2466" s="6" t="b">
        <v>0</v>
      </c>
      <c r="J2466" s="7" t="n">
        <v>0</v>
      </c>
      <c r="K2466" s="6" t="n">
        <v>3</v>
      </c>
      <c r="L2466" s="6" t="inlineStr">
        <is>
          <t>google</t>
        </is>
      </c>
      <c r="M2466" s="6" t="inlineStr">
        <is>
          <t>GGL-RLSA-HighIntent-Visitors</t>
        </is>
      </c>
      <c r="N2466" s="6" t="inlineStr">
        <is>
          <t>google</t>
        </is>
      </c>
      <c r="O2466" s="6" t="inlineStr">
        <is>
          <t>paid-search</t>
        </is>
      </c>
      <c r="P2466" s="6" t="inlineStr">
        <is>
          <t>ggl_rlsa_highintent_visitors</t>
        </is>
      </c>
      <c r="Q2466" s="6" t="inlineStr">
        <is>
          <t>text-ad_rlsa</t>
        </is>
      </c>
      <c r="R2466" s="6" t="inlineStr">
        <is>
          <t>data-integration-platform</t>
        </is>
      </c>
      <c r="S2466" s="8" t="n">
        <v>45800.70694444444</v>
      </c>
      <c r="T2466" s="6" t="inlineStr">
        <is>
          <t>newsletter_signup</t>
        </is>
      </c>
    </row>
    <row r="2467">
      <c r="A2467" s="9" t="inlineStr">
        <is>
          <t>PRO-00843</t>
        </is>
      </c>
      <c r="B2467" s="9" t="inlineStr">
        <is>
          <t>Morgan Thomas</t>
        </is>
      </c>
      <c r="C2467" s="9" t="inlineStr">
        <is>
          <t>Data Engineering Manager</t>
        </is>
      </c>
      <c r="D2467" s="9" t="inlineStr">
        <is>
          <t>manager</t>
        </is>
      </c>
      <c r="E2467" s="9" t="n">
        <v>1</v>
      </c>
      <c r="F2467" s="9" t="inlineStr">
        <is>
          <t>Ember Analytics</t>
        </is>
      </c>
      <c r="G2467" s="9" t="b">
        <v>1</v>
      </c>
      <c r="H2467" s="9" t="b">
        <v>0</v>
      </c>
      <c r="I2467" s="9" t="b">
        <v>0</v>
      </c>
      <c r="J2467" s="10" t="n">
        <v>0</v>
      </c>
      <c r="K2467" s="9" t="n">
        <v>1</v>
      </c>
      <c r="L2467" s="9" t="inlineStr">
        <is>
          <t>google</t>
        </is>
      </c>
      <c r="M2467" s="9" t="inlineStr">
        <is>
          <t>GGL-Competitor-Pipeform-Alt</t>
        </is>
      </c>
      <c r="N2467" s="9" t="inlineStr">
        <is>
          <t>google</t>
        </is>
      </c>
      <c r="O2467" s="9" t="inlineStr">
        <is>
          <t>paid-search</t>
        </is>
      </c>
      <c r="P2467" s="9" t="inlineStr">
        <is>
          <t>ggl_competitor_pipeform_alt</t>
        </is>
      </c>
      <c r="Q2467" s="9" t="inlineStr">
        <is>
          <t>text-ad_competitor</t>
        </is>
      </c>
      <c r="R2467" s="9" t="inlineStr">
        <is>
          <t>syncflow-alternative</t>
        </is>
      </c>
      <c r="S2467" s="11" t="n">
        <v>45867.5875</v>
      </c>
      <c r="T2467" s="9" t="inlineStr">
        <is>
          <t>demo_request</t>
        </is>
      </c>
    </row>
    <row r="2468">
      <c r="A2468" s="6" t="inlineStr">
        <is>
          <t>PRO-00843</t>
        </is>
      </c>
      <c r="B2468" s="6" t="inlineStr">
        <is>
          <t>Morgan Thomas</t>
        </is>
      </c>
      <c r="C2468" s="6" t="inlineStr">
        <is>
          <t>Data Engineering Manager</t>
        </is>
      </c>
      <c r="D2468" s="6" t="inlineStr">
        <is>
          <t>manager</t>
        </is>
      </c>
      <c r="E2468" s="6" t="n">
        <v>1</v>
      </c>
      <c r="F2468" s="6" t="inlineStr">
        <is>
          <t>Ember Analytics</t>
        </is>
      </c>
      <c r="G2468" s="6" t="b">
        <v>1</v>
      </c>
      <c r="H2468" s="6" t="b">
        <v>0</v>
      </c>
      <c r="I2468" s="6" t="b">
        <v>0</v>
      </c>
      <c r="J2468" s="7" t="n">
        <v>0</v>
      </c>
      <c r="K2468" s="6" t="n">
        <v>2</v>
      </c>
      <c r="L2468" s="6" t="inlineStr">
        <is>
          <t>programmatic</t>
        </is>
      </c>
      <c r="M2468" s="6" t="inlineStr">
        <is>
          <t>DSP-Retarget-HighIntent-14d</t>
        </is>
      </c>
      <c r="N2468" s="6" t="inlineStr">
        <is>
          <t>stackadapt</t>
        </is>
      </c>
      <c r="O2468" s="6" t="inlineStr">
        <is>
          <t>display</t>
        </is>
      </c>
      <c r="P2468" s="6" t="inlineStr">
        <is>
          <t>dsp_retarget_highintent_14d</t>
        </is>
      </c>
      <c r="Q2468" s="6" t="inlineStr">
        <is>
          <t>display-banner_abm</t>
        </is>
      </c>
      <c r="R2468" s="6" t="inlineStr">
        <is>
          <t>retarget-site-visitors-14d</t>
        </is>
      </c>
      <c r="S2468" s="8" t="n">
        <v>45876.5375</v>
      </c>
      <c r="T2468" s="6" t="inlineStr">
        <is>
          <t>newsletter_signup</t>
        </is>
      </c>
    </row>
    <row r="2469">
      <c r="A2469" s="9" t="inlineStr">
        <is>
          <t>PRO-00843</t>
        </is>
      </c>
      <c r="B2469" s="9" t="inlineStr">
        <is>
          <t>Morgan Thomas</t>
        </is>
      </c>
      <c r="C2469" s="9" t="inlineStr">
        <is>
          <t>Data Engineering Manager</t>
        </is>
      </c>
      <c r="D2469" s="9" t="inlineStr">
        <is>
          <t>manager</t>
        </is>
      </c>
      <c r="E2469" s="9" t="n">
        <v>1</v>
      </c>
      <c r="F2469" s="9" t="inlineStr">
        <is>
          <t>Ember Analytics</t>
        </is>
      </c>
      <c r="G2469" s="9" t="b">
        <v>1</v>
      </c>
      <c r="H2469" s="9" t="b">
        <v>0</v>
      </c>
      <c r="I2469" s="9" t="b">
        <v>0</v>
      </c>
      <c r="J2469" s="10" t="n">
        <v>0</v>
      </c>
      <c r="K2469" s="9" t="n">
        <v>3</v>
      </c>
      <c r="L2469" s="9" t="inlineStr">
        <is>
          <t>g2</t>
        </is>
      </c>
      <c r="M2469" s="9" t="inlineStr">
        <is>
          <t>G2-GridReport-ETL-Gated</t>
        </is>
      </c>
      <c r="N2469" s="9" t="inlineStr">
        <is>
          <t>g2</t>
        </is>
      </c>
      <c r="O2469" s="9" t="inlineStr">
        <is>
          <t>review-site</t>
        </is>
      </c>
      <c r="P2469" s="9" t="inlineStr">
        <is>
          <t>g2_gridreport_etl_gated</t>
        </is>
      </c>
      <c r="Q2469" s="9" t="inlineStr">
        <is>
          <t>retarget-banner_category</t>
        </is>
      </c>
      <c r="R2469" s="9" t="inlineStr">
        <is>
          <t>etl-tools-comparison</t>
        </is>
      </c>
      <c r="S2469" s="11" t="n">
        <v>45884.43055555555</v>
      </c>
      <c r="T2469" s="9" t="inlineStr">
        <is>
          <t>newsletter_signup</t>
        </is>
      </c>
    </row>
    <row r="2470">
      <c r="A2470" s="6" t="inlineStr">
        <is>
          <t>PRO-00844</t>
        </is>
      </c>
      <c r="B2470" s="6" t="inlineStr">
        <is>
          <t>Kendall Moore</t>
        </is>
      </c>
      <c r="C2470" s="6" t="inlineStr">
        <is>
          <t>VP of Data</t>
        </is>
      </c>
      <c r="D2470" s="6" t="inlineStr">
        <is>
          <t>c_suite_vp</t>
        </is>
      </c>
      <c r="E2470" s="6" t="n">
        <v>1.5</v>
      </c>
      <c r="F2470" s="6" t="inlineStr">
        <is>
          <t>Nexlayer</t>
        </is>
      </c>
      <c r="G2470" s="6" t="b">
        <v>1</v>
      </c>
      <c r="H2470" s="6" t="b">
        <v>1</v>
      </c>
      <c r="I2470" s="6" t="b">
        <v>1</v>
      </c>
      <c r="J2470" s="7" t="n">
        <v>110288</v>
      </c>
      <c r="K2470" s="6" t="n">
        <v>1</v>
      </c>
      <c r="L2470" s="6" t="inlineStr">
        <is>
          <t>linkedin</t>
        </is>
      </c>
      <c r="M2470" s="6" t="inlineStr">
        <is>
          <t>LI-MOFU-Demo-DataEngineers</t>
        </is>
      </c>
      <c r="N2470" s="6" t="inlineStr">
        <is>
          <t>linkedin</t>
        </is>
      </c>
      <c r="O2470" s="6" t="inlineStr">
        <is>
          <t>paid-social</t>
        </is>
      </c>
      <c r="P2470" s="6" t="inlineStr">
        <is>
          <t>li_mofu_demo_dataengineers</t>
        </is>
      </c>
      <c r="Q2470" s="6" t="inlineStr">
        <is>
          <t>single-image_pain-point_cta-demo</t>
        </is>
      </c>
      <c r="R2470" s="6" t="inlineStr">
        <is>
          <t>li-mid-analytics-directors</t>
        </is>
      </c>
      <c r="S2470" s="8" t="n">
        <v>45758.41944444444</v>
      </c>
      <c r="T2470" s="6" t="inlineStr">
        <is>
          <t>gated_content_download</t>
        </is>
      </c>
    </row>
    <row r="2471">
      <c r="A2471" s="9" t="inlineStr">
        <is>
          <t>PRO-00844</t>
        </is>
      </c>
      <c r="B2471" s="9" t="inlineStr">
        <is>
          <t>Kendall Moore</t>
        </is>
      </c>
      <c r="C2471" s="9" t="inlineStr">
        <is>
          <t>VP of Data</t>
        </is>
      </c>
      <c r="D2471" s="9" t="inlineStr">
        <is>
          <t>c_suite_vp</t>
        </is>
      </c>
      <c r="E2471" s="9" t="n">
        <v>1.5</v>
      </c>
      <c r="F2471" s="9" t="inlineStr">
        <is>
          <t>Nexlayer</t>
        </is>
      </c>
      <c r="G2471" s="9" t="b">
        <v>1</v>
      </c>
      <c r="H2471" s="9" t="b">
        <v>1</v>
      </c>
      <c r="I2471" s="9" t="b">
        <v>1</v>
      </c>
      <c r="J2471" s="10" t="n">
        <v>110288</v>
      </c>
      <c r="K2471" s="9" t="n">
        <v>2</v>
      </c>
      <c r="L2471" s="9" t="inlineStr">
        <is>
          <t>g2</t>
        </is>
      </c>
      <c r="M2471" s="9" t="inlineStr">
        <is>
          <t>G2-GridReport-ETL-Gated</t>
        </is>
      </c>
      <c r="N2471" s="9" t="inlineStr">
        <is>
          <t>g2</t>
        </is>
      </c>
      <c r="O2471" s="9" t="inlineStr">
        <is>
          <t>review-site</t>
        </is>
      </c>
      <c r="P2471" s="9" t="inlineStr">
        <is>
          <t>g2_gridreport_etl_gated</t>
        </is>
      </c>
      <c r="Q2471" s="9" t="inlineStr">
        <is>
          <t>gated-report_etl</t>
        </is>
      </c>
      <c r="R2471" s="9" t="inlineStr">
        <is>
          <t>pipeline-software-evaluation</t>
        </is>
      </c>
      <c r="S2471" s="11" t="n">
        <v>45777.74166666667</v>
      </c>
      <c r="T2471" s="9" t="inlineStr">
        <is>
          <t>gated_content_download</t>
        </is>
      </c>
    </row>
    <row r="2472">
      <c r="A2472" s="6" t="inlineStr">
        <is>
          <t>PRO-00844</t>
        </is>
      </c>
      <c r="B2472" s="6" t="inlineStr">
        <is>
          <t>Kendall Moore</t>
        </is>
      </c>
      <c r="C2472" s="6" t="inlineStr">
        <is>
          <t>VP of Data</t>
        </is>
      </c>
      <c r="D2472" s="6" t="inlineStr">
        <is>
          <t>c_suite_vp</t>
        </is>
      </c>
      <c r="E2472" s="6" t="n">
        <v>1.5</v>
      </c>
      <c r="F2472" s="6" t="inlineStr">
        <is>
          <t>Nexlayer</t>
        </is>
      </c>
      <c r="G2472" s="6" t="b">
        <v>1</v>
      </c>
      <c r="H2472" s="6" t="b">
        <v>1</v>
      </c>
      <c r="I2472" s="6" t="b">
        <v>1</v>
      </c>
      <c r="J2472" s="7" t="n">
        <v>110288</v>
      </c>
      <c r="K2472" s="6" t="n">
        <v>3</v>
      </c>
      <c r="L2472" s="6" t="inlineStr">
        <is>
          <t>google</t>
        </is>
      </c>
      <c r="M2472" s="6" t="inlineStr">
        <is>
          <t>GGL-Competitor-Streamlink-Alt</t>
        </is>
      </c>
      <c r="N2472" s="6" t="inlineStr">
        <is>
          <t>google</t>
        </is>
      </c>
      <c r="O2472" s="6" t="inlineStr">
        <is>
          <t>paid-search</t>
        </is>
      </c>
      <c r="P2472" s="6" t="inlineStr">
        <is>
          <t>ggl_competitor_streamlink_alt</t>
        </is>
      </c>
      <c r="Q2472" s="6" t="inlineStr">
        <is>
          <t>text-ad_rlsa</t>
        </is>
      </c>
      <c r="R2472" s="6" t="inlineStr">
        <is>
          <t>data-pipeline-tools</t>
        </is>
      </c>
      <c r="S2472" s="8" t="n">
        <v>45793.73472222222</v>
      </c>
      <c r="T2472" s="6" t="inlineStr">
        <is>
          <t>gated_content_download</t>
        </is>
      </c>
    </row>
    <row r="2473">
      <c r="A2473" s="9" t="inlineStr">
        <is>
          <t>PRO-00845</t>
        </is>
      </c>
      <c r="B2473" s="9" t="inlineStr">
        <is>
          <t>Kendall Davis</t>
        </is>
      </c>
      <c r="C2473" s="9" t="inlineStr">
        <is>
          <t>Data Analyst</t>
        </is>
      </c>
      <c r="D2473" s="9" t="inlineStr">
        <is>
          <t>ic_analyst</t>
        </is>
      </c>
      <c r="E2473" s="9" t="n">
        <v>0.75</v>
      </c>
      <c r="F2473" s="9" t="inlineStr">
        <is>
          <t>Stackbridge</t>
        </is>
      </c>
      <c r="G2473" s="9" t="b">
        <v>1</v>
      </c>
      <c r="H2473" s="9" t="b">
        <v>0</v>
      </c>
      <c r="I2473" s="9" t="b">
        <v>0</v>
      </c>
      <c r="J2473" s="10" t="n">
        <v>0</v>
      </c>
      <c r="K2473" s="9" t="n">
        <v>1</v>
      </c>
      <c r="L2473" s="9" t="inlineStr">
        <is>
          <t>linkedin</t>
        </is>
      </c>
      <c r="M2473" s="9" t="inlineStr">
        <is>
          <t>LI-MOFU-Trial-AnalyticsTeams</t>
        </is>
      </c>
      <c r="N2473" s="9" t="inlineStr">
        <is>
          <t>linkedin</t>
        </is>
      </c>
      <c r="O2473" s="9" t="inlineStr">
        <is>
          <t>paid-social</t>
        </is>
      </c>
      <c r="P2473" s="9" t="inlineStr">
        <is>
          <t>li_mofu_trial_analyticsteams</t>
        </is>
      </c>
      <c r="Q2473" s="9" t="inlineStr">
        <is>
          <t>single-image_product-feature_cta-demo</t>
        </is>
      </c>
      <c r="R2473" s="9" t="inlineStr">
        <is>
          <t>li-mid-analytics-directors</t>
        </is>
      </c>
      <c r="S2473" s="11" t="n">
        <v>45658.52152777778</v>
      </c>
      <c r="T2473" s="9" t="inlineStr">
        <is>
          <t>trial_signup</t>
        </is>
      </c>
    </row>
    <row r="2474">
      <c r="A2474" s="6" t="inlineStr">
        <is>
          <t>PRO-00845</t>
        </is>
      </c>
      <c r="B2474" s="6" t="inlineStr">
        <is>
          <t>Kendall Davis</t>
        </is>
      </c>
      <c r="C2474" s="6" t="inlineStr">
        <is>
          <t>Data Analyst</t>
        </is>
      </c>
      <c r="D2474" s="6" t="inlineStr">
        <is>
          <t>ic_analyst</t>
        </is>
      </c>
      <c r="E2474" s="6" t="n">
        <v>0.75</v>
      </c>
      <c r="F2474" s="6" t="inlineStr">
        <is>
          <t>Stackbridge</t>
        </is>
      </c>
      <c r="G2474" s="6" t="b">
        <v>1</v>
      </c>
      <c r="H2474" s="6" t="b">
        <v>0</v>
      </c>
      <c r="I2474" s="6" t="b">
        <v>0</v>
      </c>
      <c r="J2474" s="7" t="n">
        <v>0</v>
      </c>
      <c r="K2474" s="6" t="n">
        <v>2</v>
      </c>
      <c r="L2474" s="6" t="inlineStr">
        <is>
          <t>programmatic</t>
        </is>
      </c>
      <c r="M2474" s="6" t="inlineStr">
        <is>
          <t>DSP-ABM-AirCover-Strategic</t>
        </is>
      </c>
      <c r="N2474" s="6" t="inlineStr">
        <is>
          <t>stackadapt</t>
        </is>
      </c>
      <c r="O2474" s="6" t="inlineStr">
        <is>
          <t>display</t>
        </is>
      </c>
      <c r="P2474" s="6" t="inlineStr">
        <is>
          <t>dsp_abm_aircover_strategic</t>
        </is>
      </c>
      <c r="Q2474" s="6" t="inlineStr">
        <is>
          <t>display-banner_awareness</t>
        </is>
      </c>
      <c r="R2474" s="6" t="inlineStr">
        <is>
          <t>retarget-site-visitors-14d</t>
        </is>
      </c>
      <c r="S2474" s="8" t="n">
        <v>45670.41597222222</v>
      </c>
      <c r="T2474" s="6" t="inlineStr">
        <is>
          <t>gated_content_download</t>
        </is>
      </c>
    </row>
    <row r="2475">
      <c r="A2475" s="9" t="inlineStr">
        <is>
          <t>PRO-00845</t>
        </is>
      </c>
      <c r="B2475" s="9" t="inlineStr">
        <is>
          <t>Kendall Davis</t>
        </is>
      </c>
      <c r="C2475" s="9" t="inlineStr">
        <is>
          <t>Data Analyst</t>
        </is>
      </c>
      <c r="D2475" s="9" t="inlineStr">
        <is>
          <t>ic_analyst</t>
        </is>
      </c>
      <c r="E2475" s="9" t="n">
        <v>0.75</v>
      </c>
      <c r="F2475" s="9" t="inlineStr">
        <is>
          <t>Stackbridge</t>
        </is>
      </c>
      <c r="G2475" s="9" t="b">
        <v>1</v>
      </c>
      <c r="H2475" s="9" t="b">
        <v>0</v>
      </c>
      <c r="I2475" s="9" t="b">
        <v>0</v>
      </c>
      <c r="J2475" s="10" t="n">
        <v>0</v>
      </c>
      <c r="K2475" s="9" t="n">
        <v>3</v>
      </c>
      <c r="L2475" s="9" t="inlineStr">
        <is>
          <t>google</t>
        </is>
      </c>
      <c r="M2475" s="9" t="inlineStr">
        <is>
          <t>GGL-RLSA-HighIntent-Visitors</t>
        </is>
      </c>
      <c r="N2475" s="9" t="inlineStr">
        <is>
          <t>google</t>
        </is>
      </c>
      <c r="O2475" s="9" t="inlineStr">
        <is>
          <t>paid-search</t>
        </is>
      </c>
      <c r="P2475" s="9" t="inlineStr">
        <is>
          <t>ggl_rlsa_highintent_visitors</t>
        </is>
      </c>
      <c r="Q2475" s="9" t="inlineStr">
        <is>
          <t>text-ad_competitor</t>
        </is>
      </c>
      <c r="R2475" s="9" t="inlineStr">
        <is>
          <t>syncflow-alternative</t>
        </is>
      </c>
      <c r="S2475" s="11" t="n">
        <v>45678.71111111111</v>
      </c>
      <c r="T2475" s="9" t="inlineStr">
        <is>
          <t>gated_content_download</t>
        </is>
      </c>
    </row>
    <row r="2476">
      <c r="A2476" s="6" t="inlineStr">
        <is>
          <t>PRO-00846</t>
        </is>
      </c>
      <c r="B2476" s="6" t="inlineStr">
        <is>
          <t>Riley Walker</t>
        </is>
      </c>
      <c r="C2476" s="6" t="inlineStr">
        <is>
          <t>Data Engineering Manager</t>
        </is>
      </c>
      <c r="D2476" s="6" t="inlineStr">
        <is>
          <t>manager</t>
        </is>
      </c>
      <c r="E2476" s="6" t="n">
        <v>1</v>
      </c>
      <c r="F2476" s="6" t="inlineStr">
        <is>
          <t>Axiom Cloud</t>
        </is>
      </c>
      <c r="G2476" s="6" t="b">
        <v>1</v>
      </c>
      <c r="H2476" s="6" t="b">
        <v>1</v>
      </c>
      <c r="I2476" s="6" t="b">
        <v>0</v>
      </c>
      <c r="J2476" s="7" t="n">
        <v>94230</v>
      </c>
      <c r="K2476" s="6" t="n">
        <v>1</v>
      </c>
      <c r="L2476" s="6" t="inlineStr">
        <is>
          <t>linkedin</t>
        </is>
      </c>
      <c r="M2476" s="6" t="inlineStr">
        <is>
          <t>LI-ABM-Strategic-ENT</t>
        </is>
      </c>
      <c r="N2476" s="6" t="inlineStr">
        <is>
          <t>linkedin</t>
        </is>
      </c>
      <c r="O2476" s="6" t="inlineStr">
        <is>
          <t>paid-social</t>
        </is>
      </c>
      <c r="P2476" s="6" t="inlineStr">
        <is>
          <t>li_abm_strategic_ent</t>
        </is>
      </c>
      <c r="Q2476" s="6" t="inlineStr">
        <is>
          <t>single-image_pain-point_cta-trial</t>
        </is>
      </c>
      <c r="R2476" s="6" t="inlineStr">
        <is>
          <t>li-abm-strategic-accounts</t>
        </is>
      </c>
      <c r="S2476" s="8" t="n">
        <v>45854.46944444445</v>
      </c>
      <c r="T2476" s="6" t="inlineStr">
        <is>
          <t>trial_signup</t>
        </is>
      </c>
    </row>
    <row r="2477">
      <c r="A2477" s="9" t="inlineStr">
        <is>
          <t>PRO-00846</t>
        </is>
      </c>
      <c r="B2477" s="9" t="inlineStr">
        <is>
          <t>Riley Walker</t>
        </is>
      </c>
      <c r="C2477" s="9" t="inlineStr">
        <is>
          <t>Data Engineering Manager</t>
        </is>
      </c>
      <c r="D2477" s="9" t="inlineStr">
        <is>
          <t>manager</t>
        </is>
      </c>
      <c r="E2477" s="9" t="n">
        <v>1</v>
      </c>
      <c r="F2477" s="9" t="inlineStr">
        <is>
          <t>Axiom Cloud</t>
        </is>
      </c>
      <c r="G2477" s="9" t="b">
        <v>1</v>
      </c>
      <c r="H2477" s="9" t="b">
        <v>1</v>
      </c>
      <c r="I2477" s="9" t="b">
        <v>0</v>
      </c>
      <c r="J2477" s="10" t="n">
        <v>94230</v>
      </c>
      <c r="K2477" s="9" t="n">
        <v>2</v>
      </c>
      <c r="L2477" s="9" t="inlineStr">
        <is>
          <t>google</t>
        </is>
      </c>
      <c r="M2477" s="9" t="inlineStr">
        <is>
          <t>GGL-RLSA-HighIntent-Visitors</t>
        </is>
      </c>
      <c r="N2477" s="9" t="inlineStr">
        <is>
          <t>google</t>
        </is>
      </c>
      <c r="O2477" s="9" t="inlineStr">
        <is>
          <t>paid-search</t>
        </is>
      </c>
      <c r="P2477" s="9" t="inlineStr">
        <is>
          <t>ggl_rlsa_highintent_visitors</t>
        </is>
      </c>
      <c r="Q2477" s="9" t="inlineStr">
        <is>
          <t>text-ad_search</t>
        </is>
      </c>
      <c r="R2477" s="9" t="inlineStr">
        <is>
          <t>streamlink-vs-syncflow</t>
        </is>
      </c>
      <c r="S2477" s="11" t="n">
        <v>45869.34861111111</v>
      </c>
      <c r="T2477" s="9" t="inlineStr">
        <is>
          <t>trial_signup</t>
        </is>
      </c>
    </row>
    <row r="2478">
      <c r="A2478" s="6" t="inlineStr">
        <is>
          <t>PRO-00847</t>
        </is>
      </c>
      <c r="B2478" s="6" t="inlineStr">
        <is>
          <t>Drew Brown</t>
        </is>
      </c>
      <c r="C2478" s="6" t="inlineStr">
        <is>
          <t>BI Analyst</t>
        </is>
      </c>
      <c r="D2478" s="6" t="inlineStr">
        <is>
          <t>ic_analyst</t>
        </is>
      </c>
      <c r="E2478" s="6" t="n">
        <v>0.75</v>
      </c>
      <c r="F2478" s="6" t="inlineStr">
        <is>
          <t>Solaris Data</t>
        </is>
      </c>
      <c r="G2478" s="6" t="b">
        <v>1</v>
      </c>
      <c r="H2478" s="6" t="b">
        <v>1</v>
      </c>
      <c r="I2478" s="6" t="b">
        <v>1</v>
      </c>
      <c r="J2478" s="7" t="n">
        <v>79298</v>
      </c>
      <c r="K2478" s="6" t="n">
        <v>1</v>
      </c>
      <c r="L2478" s="6" t="inlineStr">
        <is>
          <t>linkedin</t>
        </is>
      </c>
      <c r="M2478" s="6" t="inlineStr">
        <is>
          <t>LI-MOFU-Trial-AnalyticsTeams</t>
        </is>
      </c>
      <c r="N2478" s="6" t="inlineStr">
        <is>
          <t>linkedin</t>
        </is>
      </c>
      <c r="O2478" s="6" t="inlineStr">
        <is>
          <t>paid-social</t>
        </is>
      </c>
      <c r="P2478" s="6" t="inlineStr">
        <is>
          <t>li_mofu_trial_analyticsteams</t>
        </is>
      </c>
      <c r="Q2478" s="6" t="inlineStr">
        <is>
          <t>single-image_pain-point_cta-demo</t>
        </is>
      </c>
      <c r="R2478" s="6" t="inlineStr">
        <is>
          <t>li-lookalike-closed-won</t>
        </is>
      </c>
      <c r="S2478" s="8" t="n">
        <v>45785.7375</v>
      </c>
      <c r="T2478" s="6" t="inlineStr">
        <is>
          <t>trial_signup</t>
        </is>
      </c>
    </row>
    <row r="2479">
      <c r="A2479" s="9" t="inlineStr">
        <is>
          <t>PRO-00847</t>
        </is>
      </c>
      <c r="B2479" s="9" t="inlineStr">
        <is>
          <t>Drew Brown</t>
        </is>
      </c>
      <c r="C2479" s="9" t="inlineStr">
        <is>
          <t>BI Analyst</t>
        </is>
      </c>
      <c r="D2479" s="9" t="inlineStr">
        <is>
          <t>ic_analyst</t>
        </is>
      </c>
      <c r="E2479" s="9" t="n">
        <v>0.75</v>
      </c>
      <c r="F2479" s="9" t="inlineStr">
        <is>
          <t>Solaris Data</t>
        </is>
      </c>
      <c r="G2479" s="9" t="b">
        <v>1</v>
      </c>
      <c r="H2479" s="9" t="b">
        <v>1</v>
      </c>
      <c r="I2479" s="9" t="b">
        <v>1</v>
      </c>
      <c r="J2479" s="10" t="n">
        <v>79298</v>
      </c>
      <c r="K2479" s="9" t="n">
        <v>2</v>
      </c>
      <c r="L2479" s="9" t="inlineStr">
        <is>
          <t>linkedin</t>
        </is>
      </c>
      <c r="M2479" s="9" t="inlineStr">
        <is>
          <t>LI-ENT-Awareness-DataIntegration</t>
        </is>
      </c>
      <c r="N2479" s="9" t="inlineStr">
        <is>
          <t>linkedin</t>
        </is>
      </c>
      <c r="O2479" s="9" t="inlineStr">
        <is>
          <t>paid-social</t>
        </is>
      </c>
      <c r="P2479" s="9" t="inlineStr">
        <is>
          <t>li_ent_awareness_dataintegration</t>
        </is>
      </c>
      <c r="Q2479" s="9" t="inlineStr">
        <is>
          <t>single-image_pain-point_cta-demo</t>
        </is>
      </c>
      <c r="R2479" s="9" t="inlineStr">
        <is>
          <t>li-retarget-site-visitors-30d</t>
        </is>
      </c>
      <c r="S2479" s="11" t="n">
        <v>45792.34583333333</v>
      </c>
      <c r="T2479" s="9" t="inlineStr">
        <is>
          <t>gated_content_download</t>
        </is>
      </c>
    </row>
    <row r="2480">
      <c r="A2480" s="6" t="inlineStr">
        <is>
          <t>PRO-00847</t>
        </is>
      </c>
      <c r="B2480" s="6" t="inlineStr">
        <is>
          <t>Drew Brown</t>
        </is>
      </c>
      <c r="C2480" s="6" t="inlineStr">
        <is>
          <t>BI Analyst</t>
        </is>
      </c>
      <c r="D2480" s="6" t="inlineStr">
        <is>
          <t>ic_analyst</t>
        </is>
      </c>
      <c r="E2480" s="6" t="n">
        <v>0.75</v>
      </c>
      <c r="F2480" s="6" t="inlineStr">
        <is>
          <t>Solaris Data</t>
        </is>
      </c>
      <c r="G2480" s="6" t="b">
        <v>1</v>
      </c>
      <c r="H2480" s="6" t="b">
        <v>1</v>
      </c>
      <c r="I2480" s="6" t="b">
        <v>1</v>
      </c>
      <c r="J2480" s="7" t="n">
        <v>79298</v>
      </c>
      <c r="K2480" s="6" t="n">
        <v>3</v>
      </c>
      <c r="L2480" s="6" t="inlineStr">
        <is>
          <t>g2</t>
        </is>
      </c>
      <c r="M2480" s="6" t="inlineStr">
        <is>
          <t>G2-GridReport-ETL-Gated</t>
        </is>
      </c>
      <c r="N2480" s="6" t="inlineStr">
        <is>
          <t>g2</t>
        </is>
      </c>
      <c r="O2480" s="6" t="inlineStr">
        <is>
          <t>review-site</t>
        </is>
      </c>
      <c r="P2480" s="6" t="inlineStr">
        <is>
          <t>g2_gridreport_etl_gated</t>
        </is>
      </c>
      <c r="Q2480" s="6" t="inlineStr">
        <is>
          <t>gated-report_etl</t>
        </is>
      </c>
      <c r="R2480" s="6" t="inlineStr">
        <is>
          <t>pipeline-software-evaluation</t>
        </is>
      </c>
      <c r="S2480" s="8" t="n">
        <v>45803.39861111111</v>
      </c>
      <c r="T2480" s="6" t="inlineStr">
        <is>
          <t>demo_request</t>
        </is>
      </c>
    </row>
    <row r="2481">
      <c r="A2481" s="9" t="inlineStr">
        <is>
          <t>PRO-00848</t>
        </is>
      </c>
      <c r="B2481" s="9" t="inlineStr">
        <is>
          <t>Alex Garcia</t>
        </is>
      </c>
      <c r="C2481" s="9" t="inlineStr">
        <is>
          <t>Data Platform Manager</t>
        </is>
      </c>
      <c r="D2481" s="9" t="inlineStr">
        <is>
          <t>manager</t>
        </is>
      </c>
      <c r="E2481" s="9" t="n">
        <v>1</v>
      </c>
      <c r="F2481" s="9" t="inlineStr">
        <is>
          <t>Prismware</t>
        </is>
      </c>
      <c r="G2481" s="9" t="b">
        <v>1</v>
      </c>
      <c r="H2481" s="9" t="b">
        <v>1</v>
      </c>
      <c r="I2481" s="9" t="b">
        <v>0</v>
      </c>
      <c r="J2481" s="10" t="n">
        <v>74319</v>
      </c>
      <c r="K2481" s="9" t="n">
        <v>1</v>
      </c>
      <c r="L2481" s="9" t="inlineStr">
        <is>
          <t>linkedin</t>
        </is>
      </c>
      <c r="M2481" s="9" t="inlineStr">
        <is>
          <t>LI-ABM-Strategic-ENT</t>
        </is>
      </c>
      <c r="N2481" s="9" t="inlineStr">
        <is>
          <t>linkedin</t>
        </is>
      </c>
      <c r="O2481" s="9" t="inlineStr">
        <is>
          <t>paid-social</t>
        </is>
      </c>
      <c r="P2481" s="9" t="inlineStr">
        <is>
          <t>li_abm_strategic_ent</t>
        </is>
      </c>
      <c r="Q2481" s="9" t="inlineStr">
        <is>
          <t>single-image_product-feature_cta-demo</t>
        </is>
      </c>
      <c r="R2481" s="9" t="inlineStr">
        <is>
          <t>li-retarget-site-visitors-30d</t>
        </is>
      </c>
      <c r="S2481" s="11" t="n">
        <v>45678.48055555556</v>
      </c>
      <c r="T2481" s="9" t="inlineStr">
        <is>
          <t>newsletter_signup</t>
        </is>
      </c>
    </row>
    <row r="2482">
      <c r="A2482" s="6" t="inlineStr">
        <is>
          <t>PRO-00848</t>
        </is>
      </c>
      <c r="B2482" s="6" t="inlineStr">
        <is>
          <t>Alex Garcia</t>
        </is>
      </c>
      <c r="C2482" s="6" t="inlineStr">
        <is>
          <t>Data Platform Manager</t>
        </is>
      </c>
      <c r="D2482" s="6" t="inlineStr">
        <is>
          <t>manager</t>
        </is>
      </c>
      <c r="E2482" s="6" t="n">
        <v>1</v>
      </c>
      <c r="F2482" s="6" t="inlineStr">
        <is>
          <t>Prismware</t>
        </is>
      </c>
      <c r="G2482" s="6" t="b">
        <v>1</v>
      </c>
      <c r="H2482" s="6" t="b">
        <v>1</v>
      </c>
      <c r="I2482" s="6" t="b">
        <v>0</v>
      </c>
      <c r="J2482" s="7" t="n">
        <v>74319</v>
      </c>
      <c r="K2482" s="6" t="n">
        <v>2</v>
      </c>
      <c r="L2482" s="6" t="inlineStr">
        <is>
          <t>google</t>
        </is>
      </c>
      <c r="M2482" s="6" t="inlineStr">
        <is>
          <t>GGL-Competitor-Streamlink-Alt</t>
        </is>
      </c>
      <c r="N2482" s="6" t="inlineStr">
        <is>
          <t>google</t>
        </is>
      </c>
      <c r="O2482" s="6" t="inlineStr">
        <is>
          <t>paid-search</t>
        </is>
      </c>
      <c r="P2482" s="6" t="inlineStr">
        <is>
          <t>ggl_competitor_streamlink_alt</t>
        </is>
      </c>
      <c r="Q2482" s="6" t="inlineStr">
        <is>
          <t>text-ad_search</t>
        </is>
      </c>
      <c r="R2482" s="6" t="inlineStr">
        <is>
          <t>data-pipeline-tools</t>
        </is>
      </c>
      <c r="S2482" s="8" t="n">
        <v>45698.3625</v>
      </c>
      <c r="T2482" s="6" t="inlineStr">
        <is>
          <t>gated_content_download</t>
        </is>
      </c>
    </row>
    <row r="2483">
      <c r="A2483" s="9" t="inlineStr">
        <is>
          <t>PRO-00848</t>
        </is>
      </c>
      <c r="B2483" s="9" t="inlineStr">
        <is>
          <t>Alex Garcia</t>
        </is>
      </c>
      <c r="C2483" s="9" t="inlineStr">
        <is>
          <t>Data Platform Manager</t>
        </is>
      </c>
      <c r="D2483" s="9" t="inlineStr">
        <is>
          <t>manager</t>
        </is>
      </c>
      <c r="E2483" s="9" t="n">
        <v>1</v>
      </c>
      <c r="F2483" s="9" t="inlineStr">
        <is>
          <t>Prismware</t>
        </is>
      </c>
      <c r="G2483" s="9" t="b">
        <v>1</v>
      </c>
      <c r="H2483" s="9" t="b">
        <v>1</v>
      </c>
      <c r="I2483" s="9" t="b">
        <v>0</v>
      </c>
      <c r="J2483" s="10" t="n">
        <v>74319</v>
      </c>
      <c r="K2483" s="9" t="n">
        <v>3</v>
      </c>
      <c r="L2483" s="9" t="inlineStr">
        <is>
          <t>linkedin</t>
        </is>
      </c>
      <c r="M2483" s="9" t="inlineStr">
        <is>
          <t>LI-Retarget-PricingPage-14d</t>
        </is>
      </c>
      <c r="N2483" s="9" t="inlineStr">
        <is>
          <t>linkedin</t>
        </is>
      </c>
      <c r="O2483" s="9" t="inlineStr">
        <is>
          <t>paid-social</t>
        </is>
      </c>
      <c r="P2483" s="9" t="inlineStr">
        <is>
          <t>li_retarget_pricingpage_14d</t>
        </is>
      </c>
      <c r="Q2483" s="9" t="inlineStr">
        <is>
          <t>single-image_thought-leadership_cta-download</t>
        </is>
      </c>
      <c r="R2483" s="9" t="inlineStr">
        <is>
          <t>li-lookalike-closed-won</t>
        </is>
      </c>
      <c r="S2483" s="11" t="n">
        <v>45707.73888888889</v>
      </c>
      <c r="T2483" s="9" t="inlineStr">
        <is>
          <t>trial_signup</t>
        </is>
      </c>
    </row>
    <row r="2484">
      <c r="A2484" s="6" t="inlineStr">
        <is>
          <t>PRO-00848</t>
        </is>
      </c>
      <c r="B2484" s="6" t="inlineStr">
        <is>
          <t>Alex Garcia</t>
        </is>
      </c>
      <c r="C2484" s="6" t="inlineStr">
        <is>
          <t>Data Platform Manager</t>
        </is>
      </c>
      <c r="D2484" s="6" t="inlineStr">
        <is>
          <t>manager</t>
        </is>
      </c>
      <c r="E2484" s="6" t="n">
        <v>1</v>
      </c>
      <c r="F2484" s="6" t="inlineStr">
        <is>
          <t>Prismware</t>
        </is>
      </c>
      <c r="G2484" s="6" t="b">
        <v>1</v>
      </c>
      <c r="H2484" s="6" t="b">
        <v>1</v>
      </c>
      <c r="I2484" s="6" t="b">
        <v>0</v>
      </c>
      <c r="J2484" s="7" t="n">
        <v>74319</v>
      </c>
      <c r="K2484" s="6" t="n">
        <v>4</v>
      </c>
      <c r="L2484" s="6" t="inlineStr">
        <is>
          <t>google</t>
        </is>
      </c>
      <c r="M2484" s="6" t="inlineStr">
        <is>
          <t>GGL-RLSA-HighIntent-Visitors</t>
        </is>
      </c>
      <c r="N2484" s="6" t="inlineStr">
        <is>
          <t>google</t>
        </is>
      </c>
      <c r="O2484" s="6" t="inlineStr">
        <is>
          <t>paid-search</t>
        </is>
      </c>
      <c r="P2484" s="6" t="inlineStr">
        <is>
          <t>ggl_rlsa_highintent_visitors</t>
        </is>
      </c>
      <c r="Q2484" s="6" t="inlineStr">
        <is>
          <t>text-ad_search</t>
        </is>
      </c>
      <c r="R2484" s="6" t="inlineStr">
        <is>
          <t>data-pipeline-tools</t>
        </is>
      </c>
      <c r="S2484" s="8" t="n">
        <v>45719.49027777778</v>
      </c>
      <c r="T2484" s="6" t="inlineStr">
        <is>
          <t>gated_content_download</t>
        </is>
      </c>
    </row>
    <row r="2485">
      <c r="A2485" s="9" t="inlineStr">
        <is>
          <t>PRO-00849</t>
        </is>
      </c>
      <c r="B2485" s="9" t="inlineStr">
        <is>
          <t>Drew Walker</t>
        </is>
      </c>
      <c r="C2485" s="9" t="inlineStr">
        <is>
          <t>Data Engineering Manager</t>
        </is>
      </c>
      <c r="D2485" s="9" t="inlineStr">
        <is>
          <t>manager</t>
        </is>
      </c>
      <c r="E2485" s="9" t="n">
        <v>1</v>
      </c>
      <c r="F2485" s="9" t="inlineStr">
        <is>
          <t>Syncflow</t>
        </is>
      </c>
      <c r="G2485" s="9" t="b">
        <v>1</v>
      </c>
      <c r="H2485" s="9" t="b">
        <v>0</v>
      </c>
      <c r="I2485" s="9" t="b">
        <v>0</v>
      </c>
      <c r="J2485" s="10" t="n">
        <v>0</v>
      </c>
      <c r="K2485" s="9" t="n">
        <v>1</v>
      </c>
      <c r="L2485" s="9" t="inlineStr">
        <is>
          <t>linkedin</t>
        </is>
      </c>
      <c r="M2485" s="9" t="inlineStr">
        <is>
          <t>LI-Retarget-SiteVisitors-30d</t>
        </is>
      </c>
      <c r="N2485" s="9" t="inlineStr">
        <is>
          <t>linkedin</t>
        </is>
      </c>
      <c r="O2485" s="9" t="inlineStr">
        <is>
          <t>paid-social</t>
        </is>
      </c>
      <c r="P2485" s="9" t="inlineStr">
        <is>
          <t>li_retarget_sitevisitors_30d</t>
        </is>
      </c>
      <c r="Q2485" s="9" t="inlineStr">
        <is>
          <t>single-image_product-feature_cta-trial</t>
        </is>
      </c>
      <c r="R2485" s="9" t="inlineStr">
        <is>
          <t>li-ent-data-engineers</t>
        </is>
      </c>
      <c r="S2485" s="11" t="n">
        <v>45880.62638888889</v>
      </c>
      <c r="T2485" s="9" t="inlineStr">
        <is>
          <t>newsletter_signup</t>
        </is>
      </c>
    </row>
    <row r="2486">
      <c r="A2486" s="6" t="inlineStr">
        <is>
          <t>PRO-00849</t>
        </is>
      </c>
      <c r="B2486" s="6" t="inlineStr">
        <is>
          <t>Drew Walker</t>
        </is>
      </c>
      <c r="C2486" s="6" t="inlineStr">
        <is>
          <t>Data Engineering Manager</t>
        </is>
      </c>
      <c r="D2486" s="6" t="inlineStr">
        <is>
          <t>manager</t>
        </is>
      </c>
      <c r="E2486" s="6" t="n">
        <v>1</v>
      </c>
      <c r="F2486" s="6" t="inlineStr">
        <is>
          <t>Syncflow</t>
        </is>
      </c>
      <c r="G2486" s="6" t="b">
        <v>1</v>
      </c>
      <c r="H2486" s="6" t="b">
        <v>0</v>
      </c>
      <c r="I2486" s="6" t="b">
        <v>0</v>
      </c>
      <c r="J2486" s="7" t="n">
        <v>0</v>
      </c>
      <c r="K2486" s="6" t="n">
        <v>2</v>
      </c>
      <c r="L2486" s="6" t="inlineStr">
        <is>
          <t>g2</t>
        </is>
      </c>
      <c r="M2486" s="6" t="inlineStr">
        <is>
          <t>G2-GridReport-ETL-Gated</t>
        </is>
      </c>
      <c r="N2486" s="6" t="inlineStr">
        <is>
          <t>g2</t>
        </is>
      </c>
      <c r="O2486" s="6" t="inlineStr">
        <is>
          <t>review-site</t>
        </is>
      </c>
      <c r="P2486" s="6" t="inlineStr">
        <is>
          <t>g2_gridreport_etl_gated</t>
        </is>
      </c>
      <c r="Q2486" s="6" t="inlineStr">
        <is>
          <t>retarget-banner_category</t>
        </is>
      </c>
      <c r="R2486" s="6" t="inlineStr">
        <is>
          <t>pipeline-software-evaluation</t>
        </is>
      </c>
      <c r="S2486" s="8" t="n">
        <v>45887.40138888889</v>
      </c>
      <c r="T2486" s="6" t="inlineStr">
        <is>
          <t>trial_signup</t>
        </is>
      </c>
    </row>
    <row r="2487">
      <c r="A2487" s="9" t="inlineStr">
        <is>
          <t>PRO-00849</t>
        </is>
      </c>
      <c r="B2487" s="9" t="inlineStr">
        <is>
          <t>Drew Walker</t>
        </is>
      </c>
      <c r="C2487" s="9" t="inlineStr">
        <is>
          <t>Data Engineering Manager</t>
        </is>
      </c>
      <c r="D2487" s="9" t="inlineStr">
        <is>
          <t>manager</t>
        </is>
      </c>
      <c r="E2487" s="9" t="n">
        <v>1</v>
      </c>
      <c r="F2487" s="9" t="inlineStr">
        <is>
          <t>Syncflow</t>
        </is>
      </c>
      <c r="G2487" s="9" t="b">
        <v>1</v>
      </c>
      <c r="H2487" s="9" t="b">
        <v>0</v>
      </c>
      <c r="I2487" s="9" t="b">
        <v>0</v>
      </c>
      <c r="J2487" s="10" t="n">
        <v>0</v>
      </c>
      <c r="K2487" s="9" t="n">
        <v>3</v>
      </c>
      <c r="L2487" s="9" t="inlineStr">
        <is>
          <t>g2</t>
        </is>
      </c>
      <c r="M2487" s="9" t="inlineStr">
        <is>
          <t>G2-GridReport-ETL-Gated</t>
        </is>
      </c>
      <c r="N2487" s="9" t="inlineStr">
        <is>
          <t>g2</t>
        </is>
      </c>
      <c r="O2487" s="9" t="inlineStr">
        <is>
          <t>review-site</t>
        </is>
      </c>
      <c r="P2487" s="9" t="inlineStr">
        <is>
          <t>g2_gridreport_etl_gated</t>
        </is>
      </c>
      <c r="Q2487" s="9" t="inlineStr">
        <is>
          <t>gated-report_etl</t>
        </is>
      </c>
      <c r="R2487" s="9" t="inlineStr">
        <is>
          <t>pipeline-software-evaluation</t>
        </is>
      </c>
      <c r="S2487" s="11" t="n">
        <v>45904.53819444445</v>
      </c>
      <c r="T2487" s="9" t="inlineStr">
        <is>
          <t>trial_signup</t>
        </is>
      </c>
    </row>
    <row r="2488">
      <c r="A2488" s="6" t="inlineStr">
        <is>
          <t>PRO-00849</t>
        </is>
      </c>
      <c r="B2488" s="6" t="inlineStr">
        <is>
          <t>Drew Walker</t>
        </is>
      </c>
      <c r="C2488" s="6" t="inlineStr">
        <is>
          <t>Data Engineering Manager</t>
        </is>
      </c>
      <c r="D2488" s="6" t="inlineStr">
        <is>
          <t>manager</t>
        </is>
      </c>
      <c r="E2488" s="6" t="n">
        <v>1</v>
      </c>
      <c r="F2488" s="6" t="inlineStr">
        <is>
          <t>Syncflow</t>
        </is>
      </c>
      <c r="G2488" s="6" t="b">
        <v>1</v>
      </c>
      <c r="H2488" s="6" t="b">
        <v>0</v>
      </c>
      <c r="I2488" s="6" t="b">
        <v>0</v>
      </c>
      <c r="J2488" s="7" t="n">
        <v>0</v>
      </c>
      <c r="K2488" s="6" t="n">
        <v>4</v>
      </c>
      <c r="L2488" s="6" t="inlineStr">
        <is>
          <t>google</t>
        </is>
      </c>
      <c r="M2488" s="6" t="inlineStr">
        <is>
          <t>GGL-RLSA-HighIntent-Visitors</t>
        </is>
      </c>
      <c r="N2488" s="6" t="inlineStr">
        <is>
          <t>google</t>
        </is>
      </c>
      <c r="O2488" s="6" t="inlineStr">
        <is>
          <t>paid-search</t>
        </is>
      </c>
      <c r="P2488" s="6" t="inlineStr">
        <is>
          <t>ggl_rlsa_highintent_visitors</t>
        </is>
      </c>
      <c r="Q2488" s="6" t="inlineStr">
        <is>
          <t>text-ad_competitor</t>
        </is>
      </c>
      <c r="R2488" s="6" t="inlineStr">
        <is>
          <t>syncflow-alternative</t>
        </is>
      </c>
      <c r="S2488" s="8" t="n">
        <v>45915.6</v>
      </c>
      <c r="T2488" s="6" t="inlineStr">
        <is>
          <t>newsletter_signup</t>
        </is>
      </c>
    </row>
    <row r="2489">
      <c r="A2489" s="9" t="inlineStr">
        <is>
          <t>PRO-00850</t>
        </is>
      </c>
      <c r="B2489" s="9" t="inlineStr">
        <is>
          <t>Blake Johnson</t>
        </is>
      </c>
      <c r="C2489" s="9" t="inlineStr">
        <is>
          <t>Analytics Manager</t>
        </is>
      </c>
      <c r="D2489" s="9" t="inlineStr">
        <is>
          <t>manager</t>
        </is>
      </c>
      <c r="E2489" s="9" t="n">
        <v>1</v>
      </c>
      <c r="F2489" s="9" t="inlineStr">
        <is>
          <t>Meridian Cloud</t>
        </is>
      </c>
      <c r="G2489" s="9" t="b">
        <v>1</v>
      </c>
      <c r="H2489" s="9" t="b">
        <v>0</v>
      </c>
      <c r="I2489" s="9" t="b">
        <v>0</v>
      </c>
      <c r="J2489" s="10" t="n">
        <v>0</v>
      </c>
      <c r="K2489" s="9" t="n">
        <v>1</v>
      </c>
      <c r="L2489" s="9" t="inlineStr">
        <is>
          <t>linkedin</t>
        </is>
      </c>
      <c r="M2489" s="9" t="inlineStr">
        <is>
          <t>LI-MOFU-Demo-DataEngineers</t>
        </is>
      </c>
      <c r="N2489" s="9" t="inlineStr">
        <is>
          <t>linkedin</t>
        </is>
      </c>
      <c r="O2489" s="9" t="inlineStr">
        <is>
          <t>paid-social</t>
        </is>
      </c>
      <c r="P2489" s="9" t="inlineStr">
        <is>
          <t>li_mofu_demo_dataengineers</t>
        </is>
      </c>
      <c r="Q2489" s="9" t="inlineStr">
        <is>
          <t>single-image_product-feature_cta-trial</t>
        </is>
      </c>
      <c r="R2489" s="9" t="inlineStr">
        <is>
          <t>li-mid-analytics-directors</t>
        </is>
      </c>
      <c r="S2489" s="11" t="n">
        <v>45715.73680555556</v>
      </c>
      <c r="T2489" s="9" t="inlineStr">
        <is>
          <t>gated_content_download</t>
        </is>
      </c>
    </row>
    <row r="2490">
      <c r="A2490" s="6" t="inlineStr">
        <is>
          <t>PRO-00850</t>
        </is>
      </c>
      <c r="B2490" s="6" t="inlineStr">
        <is>
          <t>Blake Johnson</t>
        </is>
      </c>
      <c r="C2490" s="6" t="inlineStr">
        <is>
          <t>Analytics Manager</t>
        </is>
      </c>
      <c r="D2490" s="6" t="inlineStr">
        <is>
          <t>manager</t>
        </is>
      </c>
      <c r="E2490" s="6" t="n">
        <v>1</v>
      </c>
      <c r="F2490" s="6" t="inlineStr">
        <is>
          <t>Meridian Cloud</t>
        </is>
      </c>
      <c r="G2490" s="6" t="b">
        <v>1</v>
      </c>
      <c r="H2490" s="6" t="b">
        <v>0</v>
      </c>
      <c r="I2490" s="6" t="b">
        <v>0</v>
      </c>
      <c r="J2490" s="7" t="n">
        <v>0</v>
      </c>
      <c r="K2490" s="6" t="n">
        <v>2</v>
      </c>
      <c r="L2490" s="6" t="inlineStr">
        <is>
          <t>programmatic</t>
        </is>
      </c>
      <c r="M2490" s="6" t="inlineStr">
        <is>
          <t>DSP-ABM-AirCover-Strategic</t>
        </is>
      </c>
      <c r="N2490" s="6" t="inlineStr">
        <is>
          <t>stackadapt</t>
        </is>
      </c>
      <c r="O2490" s="6" t="inlineStr">
        <is>
          <t>display</t>
        </is>
      </c>
      <c r="P2490" s="6" t="inlineStr">
        <is>
          <t>dsp_abm_aircover_strategic</t>
        </is>
      </c>
      <c r="Q2490" s="6" t="inlineStr">
        <is>
          <t>display-banner_retarget</t>
        </is>
      </c>
      <c r="R2490" s="6" t="inlineStr">
        <is>
          <t>retarget-site-visitors-14d</t>
        </is>
      </c>
      <c r="S2490" s="8" t="n">
        <v>45727.48472222222</v>
      </c>
      <c r="T2490" s="6" t="inlineStr">
        <is>
          <t>demo_request</t>
        </is>
      </c>
    </row>
    <row r="2491">
      <c r="A2491" s="9" t="inlineStr">
        <is>
          <t>PRO-00850</t>
        </is>
      </c>
      <c r="B2491" s="9" t="inlineStr">
        <is>
          <t>Blake Johnson</t>
        </is>
      </c>
      <c r="C2491" s="9" t="inlineStr">
        <is>
          <t>Analytics Manager</t>
        </is>
      </c>
      <c r="D2491" s="9" t="inlineStr">
        <is>
          <t>manager</t>
        </is>
      </c>
      <c r="E2491" s="9" t="n">
        <v>1</v>
      </c>
      <c r="F2491" s="9" t="inlineStr">
        <is>
          <t>Meridian Cloud</t>
        </is>
      </c>
      <c r="G2491" s="9" t="b">
        <v>1</v>
      </c>
      <c r="H2491" s="9" t="b">
        <v>0</v>
      </c>
      <c r="I2491" s="9" t="b">
        <v>0</v>
      </c>
      <c r="J2491" s="10" t="n">
        <v>0</v>
      </c>
      <c r="K2491" s="9" t="n">
        <v>3</v>
      </c>
      <c r="L2491" s="9" t="inlineStr">
        <is>
          <t>linkedin</t>
        </is>
      </c>
      <c r="M2491" s="9" t="inlineStr">
        <is>
          <t>LI-Retarget-SiteVisitors-30d</t>
        </is>
      </c>
      <c r="N2491" s="9" t="inlineStr">
        <is>
          <t>linkedin</t>
        </is>
      </c>
      <c r="O2491" s="9" t="inlineStr">
        <is>
          <t>paid-social</t>
        </is>
      </c>
      <c r="P2491" s="9" t="inlineStr">
        <is>
          <t>li_retarget_sitevisitors_30d</t>
        </is>
      </c>
      <c r="Q2491" s="9" t="inlineStr">
        <is>
          <t>single-image_social-proof_cta-demo</t>
        </is>
      </c>
      <c r="R2491" s="9" t="inlineStr">
        <is>
          <t>li-mid-analytics-directors</t>
        </is>
      </c>
      <c r="S2491" s="11" t="n">
        <v>45740.5125</v>
      </c>
      <c r="T2491" s="9" t="inlineStr">
        <is>
          <t>gated_content_download</t>
        </is>
      </c>
    </row>
    <row r="2492">
      <c r="A2492" s="6" t="inlineStr">
        <is>
          <t>PRO-00851</t>
        </is>
      </c>
      <c r="B2492" s="6" t="inlineStr">
        <is>
          <t>Cameron Moore</t>
        </is>
      </c>
      <c r="C2492" s="6" t="inlineStr">
        <is>
          <t>Chief Analytics Officer</t>
        </is>
      </c>
      <c r="D2492" s="6" t="inlineStr">
        <is>
          <t>c_suite_vp</t>
        </is>
      </c>
      <c r="E2492" s="6" t="n">
        <v>1.5</v>
      </c>
      <c r="F2492" s="6" t="inlineStr">
        <is>
          <t>Apex Workflows</t>
        </is>
      </c>
      <c r="G2492" s="6" t="b">
        <v>1</v>
      </c>
      <c r="H2492" s="6" t="b">
        <v>0</v>
      </c>
      <c r="I2492" s="6" t="b">
        <v>0</v>
      </c>
      <c r="J2492" s="7" t="n">
        <v>0</v>
      </c>
      <c r="K2492" s="6" t="n">
        <v>1</v>
      </c>
      <c r="L2492" s="6" t="inlineStr">
        <is>
          <t>linkedin</t>
        </is>
      </c>
      <c r="M2492" s="6" t="inlineStr">
        <is>
          <t>LI-ABM-Strategic-ENT</t>
        </is>
      </c>
      <c r="N2492" s="6" t="inlineStr">
        <is>
          <t>linkedin</t>
        </is>
      </c>
      <c r="O2492" s="6" t="inlineStr">
        <is>
          <t>paid-social</t>
        </is>
      </c>
      <c r="P2492" s="6" t="inlineStr">
        <is>
          <t>li_abm_strategic_ent</t>
        </is>
      </c>
      <c r="Q2492" s="6" t="inlineStr">
        <is>
          <t>single-image_product-feature_cta-trial</t>
        </is>
      </c>
      <c r="R2492" s="6" t="inlineStr">
        <is>
          <t>li-lookalike-closed-won</t>
        </is>
      </c>
      <c r="S2492" s="8" t="n">
        <v>45782.72013888889</v>
      </c>
      <c r="T2492" s="6" t="inlineStr">
        <is>
          <t>demo_request</t>
        </is>
      </c>
    </row>
    <row r="2493">
      <c r="A2493" s="9" t="inlineStr">
        <is>
          <t>PRO-00851</t>
        </is>
      </c>
      <c r="B2493" s="9" t="inlineStr">
        <is>
          <t>Cameron Moore</t>
        </is>
      </c>
      <c r="C2493" s="9" t="inlineStr">
        <is>
          <t>Chief Analytics Officer</t>
        </is>
      </c>
      <c r="D2493" s="9" t="inlineStr">
        <is>
          <t>c_suite_vp</t>
        </is>
      </c>
      <c r="E2493" s="9" t="n">
        <v>1.5</v>
      </c>
      <c r="F2493" s="9" t="inlineStr">
        <is>
          <t>Apex Workflows</t>
        </is>
      </c>
      <c r="G2493" s="9" t="b">
        <v>1</v>
      </c>
      <c r="H2493" s="9" t="b">
        <v>0</v>
      </c>
      <c r="I2493" s="9" t="b">
        <v>0</v>
      </c>
      <c r="J2493" s="10" t="n">
        <v>0</v>
      </c>
      <c r="K2493" s="9" t="n">
        <v>2</v>
      </c>
      <c r="L2493" s="9" t="inlineStr">
        <is>
          <t>linkedin</t>
        </is>
      </c>
      <c r="M2493" s="9" t="inlineStr">
        <is>
          <t>LI-Retarget-PricingPage-14d</t>
        </is>
      </c>
      <c r="N2493" s="9" t="inlineStr">
        <is>
          <t>linkedin</t>
        </is>
      </c>
      <c r="O2493" s="9" t="inlineStr">
        <is>
          <t>paid-social</t>
        </is>
      </c>
      <c r="P2493" s="9" t="inlineStr">
        <is>
          <t>li_retarget_pricingpage_14d</t>
        </is>
      </c>
      <c r="Q2493" s="9" t="inlineStr">
        <is>
          <t>single-image_product-feature_cta-demo</t>
        </is>
      </c>
      <c r="R2493" s="9" t="inlineStr">
        <is>
          <t>li-ent-data-engineers</t>
        </is>
      </c>
      <c r="S2493" s="11" t="n">
        <v>45791.59097222222</v>
      </c>
      <c r="T2493" s="9" t="inlineStr">
        <is>
          <t>gated_content_download</t>
        </is>
      </c>
    </row>
    <row r="2494">
      <c r="A2494" s="6" t="inlineStr">
        <is>
          <t>PRO-00851</t>
        </is>
      </c>
      <c r="B2494" s="6" t="inlineStr">
        <is>
          <t>Cameron Moore</t>
        </is>
      </c>
      <c r="C2494" s="6" t="inlineStr">
        <is>
          <t>Chief Analytics Officer</t>
        </is>
      </c>
      <c r="D2494" s="6" t="inlineStr">
        <is>
          <t>c_suite_vp</t>
        </is>
      </c>
      <c r="E2494" s="6" t="n">
        <v>1.5</v>
      </c>
      <c r="F2494" s="6" t="inlineStr">
        <is>
          <t>Apex Workflows</t>
        </is>
      </c>
      <c r="G2494" s="6" t="b">
        <v>1</v>
      </c>
      <c r="H2494" s="6" t="b">
        <v>0</v>
      </c>
      <c r="I2494" s="6" t="b">
        <v>0</v>
      </c>
      <c r="J2494" s="7" t="n">
        <v>0</v>
      </c>
      <c r="K2494" s="6" t="n">
        <v>3</v>
      </c>
      <c r="L2494" s="6" t="inlineStr">
        <is>
          <t>linkedin</t>
        </is>
      </c>
      <c r="M2494" s="6" t="inlineStr">
        <is>
          <t>LI-Retarget-PricingPage-14d</t>
        </is>
      </c>
      <c r="N2494" s="6" t="inlineStr">
        <is>
          <t>linkedin</t>
        </is>
      </c>
      <c r="O2494" s="6" t="inlineStr">
        <is>
          <t>paid-social</t>
        </is>
      </c>
      <c r="P2494" s="6" t="inlineStr">
        <is>
          <t>li_retarget_pricingpage_14d</t>
        </is>
      </c>
      <c r="Q2494" s="6" t="inlineStr">
        <is>
          <t>single-image_pain-point_cta-demo</t>
        </is>
      </c>
      <c r="R2494" s="6" t="inlineStr">
        <is>
          <t>li-mid-analytics-directors</t>
        </is>
      </c>
      <c r="S2494" s="8" t="n">
        <v>45798.44930555556</v>
      </c>
      <c r="T2494" s="6" t="inlineStr">
        <is>
          <t>gated_content_download</t>
        </is>
      </c>
    </row>
    <row r="2495">
      <c r="A2495" s="9" t="inlineStr">
        <is>
          <t>PRO-00852</t>
        </is>
      </c>
      <c r="B2495" s="9" t="inlineStr">
        <is>
          <t>Indigo Anderson</t>
        </is>
      </c>
      <c r="C2495" s="9" t="inlineStr">
        <is>
          <t>Director of Data</t>
        </is>
      </c>
      <c r="D2495" s="9" t="inlineStr">
        <is>
          <t>director</t>
        </is>
      </c>
      <c r="E2495" s="9" t="n">
        <v>1.25</v>
      </c>
      <c r="F2495" s="9" t="inlineStr">
        <is>
          <t>Syncflow</t>
        </is>
      </c>
      <c r="G2495" s="9" t="b">
        <v>1</v>
      </c>
      <c r="H2495" s="9" t="b">
        <v>1</v>
      </c>
      <c r="I2495" s="9" t="b">
        <v>1</v>
      </c>
      <c r="J2495" s="10" t="n">
        <v>82621</v>
      </c>
      <c r="K2495" s="9" t="n">
        <v>1</v>
      </c>
      <c r="L2495" s="9" t="inlineStr">
        <is>
          <t>google</t>
        </is>
      </c>
      <c r="M2495" s="9" t="inlineStr">
        <is>
          <t>GGL-Competitor-Pipeform-Alt</t>
        </is>
      </c>
      <c r="N2495" s="9" t="inlineStr">
        <is>
          <t>google</t>
        </is>
      </c>
      <c r="O2495" s="9" t="inlineStr">
        <is>
          <t>paid-search</t>
        </is>
      </c>
      <c r="P2495" s="9" t="inlineStr">
        <is>
          <t>ggl_competitor_pipeform_alt</t>
        </is>
      </c>
      <c r="Q2495" s="9" t="inlineStr">
        <is>
          <t>text-ad_search</t>
        </is>
      </c>
      <c r="R2495" s="9" t="inlineStr">
        <is>
          <t>etl-software</t>
        </is>
      </c>
      <c r="S2495" s="11" t="n">
        <v>45684.58263888889</v>
      </c>
      <c r="T2495" s="9" t="inlineStr">
        <is>
          <t>gated_content_download</t>
        </is>
      </c>
    </row>
    <row r="2496">
      <c r="A2496" s="6" t="inlineStr">
        <is>
          <t>PRO-00852</t>
        </is>
      </c>
      <c r="B2496" s="6" t="inlineStr">
        <is>
          <t>Indigo Anderson</t>
        </is>
      </c>
      <c r="C2496" s="6" t="inlineStr">
        <is>
          <t>Director of Data</t>
        </is>
      </c>
      <c r="D2496" s="6" t="inlineStr">
        <is>
          <t>director</t>
        </is>
      </c>
      <c r="E2496" s="6" t="n">
        <v>1.25</v>
      </c>
      <c r="F2496" s="6" t="inlineStr">
        <is>
          <t>Syncflow</t>
        </is>
      </c>
      <c r="G2496" s="6" t="b">
        <v>1</v>
      </c>
      <c r="H2496" s="6" t="b">
        <v>1</v>
      </c>
      <c r="I2496" s="6" t="b">
        <v>1</v>
      </c>
      <c r="J2496" s="7" t="n">
        <v>82621</v>
      </c>
      <c r="K2496" s="6" t="n">
        <v>2</v>
      </c>
      <c r="L2496" s="6" t="inlineStr">
        <is>
          <t>linkedin</t>
        </is>
      </c>
      <c r="M2496" s="6" t="inlineStr">
        <is>
          <t>LI-ENT-Awareness-DataPipeline</t>
        </is>
      </c>
      <c r="N2496" s="6" t="inlineStr">
        <is>
          <t>linkedin</t>
        </is>
      </c>
      <c r="O2496" s="6" t="inlineStr">
        <is>
          <t>paid-social</t>
        </is>
      </c>
      <c r="P2496" s="6" t="inlineStr">
        <is>
          <t>li_ent_awareness_datapipeline</t>
        </is>
      </c>
      <c r="Q2496" s="6" t="inlineStr">
        <is>
          <t>single-image_social-proof_cta-demo</t>
        </is>
      </c>
      <c r="R2496" s="6" t="inlineStr">
        <is>
          <t>li-abm-strategic-accounts</t>
        </is>
      </c>
      <c r="S2496" s="8" t="n">
        <v>45694.62013888889</v>
      </c>
      <c r="T2496" s="6" t="inlineStr">
        <is>
          <t>trial_signup</t>
        </is>
      </c>
    </row>
    <row r="2497">
      <c r="A2497" s="9" t="inlineStr">
        <is>
          <t>PRO-00852</t>
        </is>
      </c>
      <c r="B2497" s="9" t="inlineStr">
        <is>
          <t>Indigo Anderson</t>
        </is>
      </c>
      <c r="C2497" s="9" t="inlineStr">
        <is>
          <t>Director of Data</t>
        </is>
      </c>
      <c r="D2497" s="9" t="inlineStr">
        <is>
          <t>director</t>
        </is>
      </c>
      <c r="E2497" s="9" t="n">
        <v>1.25</v>
      </c>
      <c r="F2497" s="9" t="inlineStr">
        <is>
          <t>Syncflow</t>
        </is>
      </c>
      <c r="G2497" s="9" t="b">
        <v>1</v>
      </c>
      <c r="H2497" s="9" t="b">
        <v>1</v>
      </c>
      <c r="I2497" s="9" t="b">
        <v>1</v>
      </c>
      <c r="J2497" s="10" t="n">
        <v>82621</v>
      </c>
      <c r="K2497" s="9" t="n">
        <v>3</v>
      </c>
      <c r="L2497" s="9" t="inlineStr">
        <is>
          <t>google</t>
        </is>
      </c>
      <c r="M2497" s="9" t="inlineStr">
        <is>
          <t>GGL-Brand-Syncflow-Exact</t>
        </is>
      </c>
      <c r="N2497" s="9" t="inlineStr">
        <is>
          <t>google</t>
        </is>
      </c>
      <c r="O2497" s="9" t="inlineStr">
        <is>
          <t>paid-search</t>
        </is>
      </c>
      <c r="P2497" s="9" t="inlineStr">
        <is>
          <t>ggl_brand_syncflow_exact</t>
        </is>
      </c>
      <c r="Q2497" s="9" t="inlineStr">
        <is>
          <t>text-ad_search</t>
        </is>
      </c>
      <c r="R2497" s="9" t="inlineStr">
        <is>
          <t>pipeform-alternative</t>
        </is>
      </c>
      <c r="S2497" s="11" t="n">
        <v>45702.59513888889</v>
      </c>
      <c r="T2497" s="9" t="inlineStr">
        <is>
          <t>gated_content_download</t>
        </is>
      </c>
    </row>
    <row r="2498">
      <c r="A2498" s="6" t="inlineStr">
        <is>
          <t>PRO-00853</t>
        </is>
      </c>
      <c r="B2498" s="6" t="inlineStr">
        <is>
          <t>Elliot Chen</t>
        </is>
      </c>
      <c r="C2498" s="6" t="inlineStr">
        <is>
          <t>Data Engineering Manager</t>
        </is>
      </c>
      <c r="D2498" s="6" t="inlineStr">
        <is>
          <t>manager</t>
        </is>
      </c>
      <c r="E2498" s="6" t="n">
        <v>1</v>
      </c>
      <c r="F2498" s="6" t="inlineStr">
        <is>
          <t>Dataduct</t>
        </is>
      </c>
      <c r="G2498" s="6" t="b">
        <v>1</v>
      </c>
      <c r="H2498" s="6" t="b">
        <v>0</v>
      </c>
      <c r="I2498" s="6" t="b">
        <v>0</v>
      </c>
      <c r="J2498" s="7" t="n">
        <v>0</v>
      </c>
      <c r="K2498" s="6" t="n">
        <v>1</v>
      </c>
      <c r="L2498" s="6" t="inlineStr">
        <is>
          <t>linkedin</t>
        </is>
      </c>
      <c r="M2498" s="6" t="inlineStr">
        <is>
          <t>LI-MOFU-Trial-AnalyticsTeams</t>
        </is>
      </c>
      <c r="N2498" s="6" t="inlineStr">
        <is>
          <t>linkedin</t>
        </is>
      </c>
      <c r="O2498" s="6" t="inlineStr">
        <is>
          <t>paid-social</t>
        </is>
      </c>
      <c r="P2498" s="6" t="inlineStr">
        <is>
          <t>li_mofu_trial_analyticsteams</t>
        </is>
      </c>
      <c r="Q2498" s="6" t="inlineStr">
        <is>
          <t>single-image_thought-leadership_cta-learn-more</t>
        </is>
      </c>
      <c r="R2498" s="6" t="inlineStr">
        <is>
          <t>li-abm-strategic-accounts</t>
        </is>
      </c>
      <c r="S2498" s="8" t="n">
        <v>45831.44722222222</v>
      </c>
      <c r="T2498" s="6" t="inlineStr">
        <is>
          <t>newsletter_signup</t>
        </is>
      </c>
    </row>
    <row r="2499">
      <c r="A2499" s="9" t="inlineStr">
        <is>
          <t>PRO-00853</t>
        </is>
      </c>
      <c r="B2499" s="9" t="inlineStr">
        <is>
          <t>Elliot Chen</t>
        </is>
      </c>
      <c r="C2499" s="9" t="inlineStr">
        <is>
          <t>Data Engineering Manager</t>
        </is>
      </c>
      <c r="D2499" s="9" t="inlineStr">
        <is>
          <t>manager</t>
        </is>
      </c>
      <c r="E2499" s="9" t="n">
        <v>1</v>
      </c>
      <c r="F2499" s="9" t="inlineStr">
        <is>
          <t>Dataduct</t>
        </is>
      </c>
      <c r="G2499" s="9" t="b">
        <v>1</v>
      </c>
      <c r="H2499" s="9" t="b">
        <v>0</v>
      </c>
      <c r="I2499" s="9" t="b">
        <v>0</v>
      </c>
      <c r="J2499" s="10" t="n">
        <v>0</v>
      </c>
      <c r="K2499" s="9" t="n">
        <v>2</v>
      </c>
      <c r="L2499" s="9" t="inlineStr">
        <is>
          <t>programmatic</t>
        </is>
      </c>
      <c r="M2499" s="9" t="inlineStr">
        <is>
          <t>DSP-ABM-AirCover-Commercial</t>
        </is>
      </c>
      <c r="N2499" s="9" t="inlineStr">
        <is>
          <t>stackadapt</t>
        </is>
      </c>
      <c r="O2499" s="9" t="inlineStr">
        <is>
          <t>display</t>
        </is>
      </c>
      <c r="P2499" s="9" t="inlineStr">
        <is>
          <t>dsp_abm_aircover_commercial</t>
        </is>
      </c>
      <c r="Q2499" s="9" t="inlineStr">
        <is>
          <t>display-banner_retarget</t>
        </is>
      </c>
      <c r="R2499" s="9" t="inlineStr">
        <is>
          <t>abm-strategic-accounts</t>
        </is>
      </c>
      <c r="S2499" s="11" t="n">
        <v>45847.55138888889</v>
      </c>
      <c r="T2499" s="9" t="inlineStr">
        <is>
          <t>gated_content_download</t>
        </is>
      </c>
    </row>
    <row r="2500">
      <c r="A2500" s="6" t="inlineStr">
        <is>
          <t>PRO-00853</t>
        </is>
      </c>
      <c r="B2500" s="6" t="inlineStr">
        <is>
          <t>Elliot Chen</t>
        </is>
      </c>
      <c r="C2500" s="6" t="inlineStr">
        <is>
          <t>Data Engineering Manager</t>
        </is>
      </c>
      <c r="D2500" s="6" t="inlineStr">
        <is>
          <t>manager</t>
        </is>
      </c>
      <c r="E2500" s="6" t="n">
        <v>1</v>
      </c>
      <c r="F2500" s="6" t="inlineStr">
        <is>
          <t>Dataduct</t>
        </is>
      </c>
      <c r="G2500" s="6" t="b">
        <v>1</v>
      </c>
      <c r="H2500" s="6" t="b">
        <v>0</v>
      </c>
      <c r="I2500" s="6" t="b">
        <v>0</v>
      </c>
      <c r="J2500" s="7" t="n">
        <v>0</v>
      </c>
      <c r="K2500" s="6" t="n">
        <v>3</v>
      </c>
      <c r="L2500" s="6" t="inlineStr">
        <is>
          <t>g2</t>
        </is>
      </c>
      <c r="M2500" s="6" t="inlineStr">
        <is>
          <t>G2-Badge-LP-Integration</t>
        </is>
      </c>
      <c r="N2500" s="6" t="inlineStr">
        <is>
          <t>g2</t>
        </is>
      </c>
      <c r="O2500" s="6" t="inlineStr">
        <is>
          <t>review-site</t>
        </is>
      </c>
      <c r="P2500" s="6" t="inlineStr">
        <is>
          <t>g2_badge_lp_integration</t>
        </is>
      </c>
      <c r="Q2500" s="6" t="inlineStr">
        <is>
          <t>badge-display_integration</t>
        </is>
      </c>
      <c r="R2500" s="6" t="inlineStr">
        <is>
          <t>data-integration-review</t>
        </is>
      </c>
      <c r="S2500" s="8" t="n">
        <v>45866.68541666667</v>
      </c>
      <c r="T2500" s="6" t="inlineStr">
        <is>
          <t>demo_request</t>
        </is>
      </c>
    </row>
    <row r="2501">
      <c r="A2501" s="9" t="inlineStr">
        <is>
          <t>PRO-00854</t>
        </is>
      </c>
      <c r="B2501" s="9" t="inlineStr">
        <is>
          <t>Drew Lewis</t>
        </is>
      </c>
      <c r="C2501" s="9" t="inlineStr">
        <is>
          <t>Senior Data Engineer</t>
        </is>
      </c>
      <c r="D2501" s="9" t="inlineStr">
        <is>
          <t>ic_analyst</t>
        </is>
      </c>
      <c r="E2501" s="9" t="n">
        <v>0.75</v>
      </c>
      <c r="F2501" s="9" t="inlineStr">
        <is>
          <t>Stackbridge</t>
        </is>
      </c>
      <c r="G2501" s="9" t="b">
        <v>1</v>
      </c>
      <c r="H2501" s="9" t="b">
        <v>1</v>
      </c>
      <c r="I2501" s="9" t="b">
        <v>0</v>
      </c>
      <c r="J2501" s="10" t="n">
        <v>74914</v>
      </c>
      <c r="K2501" s="9" t="n">
        <v>1</v>
      </c>
      <c r="L2501" s="9" t="inlineStr">
        <is>
          <t>google</t>
        </is>
      </c>
      <c r="M2501" s="9" t="inlineStr">
        <is>
          <t>GGL-Competitor-Streamlink-Alt</t>
        </is>
      </c>
      <c r="N2501" s="9" t="inlineStr">
        <is>
          <t>google</t>
        </is>
      </c>
      <c r="O2501" s="9" t="inlineStr">
        <is>
          <t>paid-search</t>
        </is>
      </c>
      <c r="P2501" s="9" t="inlineStr">
        <is>
          <t>ggl_competitor_streamlink_alt</t>
        </is>
      </c>
      <c r="Q2501" s="9" t="inlineStr">
        <is>
          <t>text-ad_rlsa</t>
        </is>
      </c>
      <c r="R2501" s="9" t="inlineStr">
        <is>
          <t>streamlink-vs-syncflow</t>
        </is>
      </c>
      <c r="S2501" s="11" t="n">
        <v>45680.55416666667</v>
      </c>
      <c r="T2501" s="9" t="inlineStr">
        <is>
          <t>gated_content_download</t>
        </is>
      </c>
    </row>
    <row r="2502">
      <c r="A2502" s="6" t="inlineStr">
        <is>
          <t>PRO-00854</t>
        </is>
      </c>
      <c r="B2502" s="6" t="inlineStr">
        <is>
          <t>Drew Lewis</t>
        </is>
      </c>
      <c r="C2502" s="6" t="inlineStr">
        <is>
          <t>Senior Data Engineer</t>
        </is>
      </c>
      <c r="D2502" s="6" t="inlineStr">
        <is>
          <t>ic_analyst</t>
        </is>
      </c>
      <c r="E2502" s="6" t="n">
        <v>0.75</v>
      </c>
      <c r="F2502" s="6" t="inlineStr">
        <is>
          <t>Stackbridge</t>
        </is>
      </c>
      <c r="G2502" s="6" t="b">
        <v>1</v>
      </c>
      <c r="H2502" s="6" t="b">
        <v>1</v>
      </c>
      <c r="I2502" s="6" t="b">
        <v>0</v>
      </c>
      <c r="J2502" s="7" t="n">
        <v>74914</v>
      </c>
      <c r="K2502" s="6" t="n">
        <v>2</v>
      </c>
      <c r="L2502" s="6" t="inlineStr">
        <is>
          <t>linkedin</t>
        </is>
      </c>
      <c r="M2502" s="6" t="inlineStr">
        <is>
          <t>LI-Retarget-SiteVisitors-30d</t>
        </is>
      </c>
      <c r="N2502" s="6" t="inlineStr">
        <is>
          <t>linkedin</t>
        </is>
      </c>
      <c r="O2502" s="6" t="inlineStr">
        <is>
          <t>paid-social</t>
        </is>
      </c>
      <c r="P2502" s="6" t="inlineStr">
        <is>
          <t>li_retarget_sitevisitors_30d</t>
        </is>
      </c>
      <c r="Q2502" s="6" t="inlineStr">
        <is>
          <t>single-image_pain-point_cta-demo</t>
        </is>
      </c>
      <c r="R2502" s="6" t="inlineStr">
        <is>
          <t>li-abm-strategic-accounts</t>
        </is>
      </c>
      <c r="S2502" s="8" t="n">
        <v>45692.48055555556</v>
      </c>
      <c r="T2502" s="6" t="inlineStr">
        <is>
          <t>gated_content_download</t>
        </is>
      </c>
    </row>
    <row r="2503">
      <c r="A2503" s="9" t="inlineStr">
        <is>
          <t>PRO-00854</t>
        </is>
      </c>
      <c r="B2503" s="9" t="inlineStr">
        <is>
          <t>Drew Lewis</t>
        </is>
      </c>
      <c r="C2503" s="9" t="inlineStr">
        <is>
          <t>Senior Data Engineer</t>
        </is>
      </c>
      <c r="D2503" s="9" t="inlineStr">
        <is>
          <t>ic_analyst</t>
        </is>
      </c>
      <c r="E2503" s="9" t="n">
        <v>0.75</v>
      </c>
      <c r="F2503" s="9" t="inlineStr">
        <is>
          <t>Stackbridge</t>
        </is>
      </c>
      <c r="G2503" s="9" t="b">
        <v>1</v>
      </c>
      <c r="H2503" s="9" t="b">
        <v>1</v>
      </c>
      <c r="I2503" s="9" t="b">
        <v>0</v>
      </c>
      <c r="J2503" s="10" t="n">
        <v>74914</v>
      </c>
      <c r="K2503" s="9" t="n">
        <v>3</v>
      </c>
      <c r="L2503" s="9" t="inlineStr">
        <is>
          <t>linkedin</t>
        </is>
      </c>
      <c r="M2503" s="9" t="inlineStr">
        <is>
          <t>LI-Retarget-PricingPage-14d</t>
        </is>
      </c>
      <c r="N2503" s="9" t="inlineStr">
        <is>
          <t>linkedin</t>
        </is>
      </c>
      <c r="O2503" s="9" t="inlineStr">
        <is>
          <t>paid-social</t>
        </is>
      </c>
      <c r="P2503" s="9" t="inlineStr">
        <is>
          <t>li_retarget_pricingpage_14d</t>
        </is>
      </c>
      <c r="Q2503" s="9" t="inlineStr">
        <is>
          <t>single-image_social-proof_cta-learn-more</t>
        </is>
      </c>
      <c r="R2503" s="9" t="inlineStr">
        <is>
          <t>li-retarget-site-visitors-30d</t>
        </is>
      </c>
      <c r="S2503" s="11" t="n">
        <v>45707.725</v>
      </c>
      <c r="T2503" s="9" t="inlineStr">
        <is>
          <t>trial_signup</t>
        </is>
      </c>
    </row>
    <row r="2504">
      <c r="A2504" s="6" t="inlineStr">
        <is>
          <t>PRO-00854</t>
        </is>
      </c>
      <c r="B2504" s="6" t="inlineStr">
        <is>
          <t>Drew Lewis</t>
        </is>
      </c>
      <c r="C2504" s="6" t="inlineStr">
        <is>
          <t>Senior Data Engineer</t>
        </is>
      </c>
      <c r="D2504" s="6" t="inlineStr">
        <is>
          <t>ic_analyst</t>
        </is>
      </c>
      <c r="E2504" s="6" t="n">
        <v>0.75</v>
      </c>
      <c r="F2504" s="6" t="inlineStr">
        <is>
          <t>Stackbridge</t>
        </is>
      </c>
      <c r="G2504" s="6" t="b">
        <v>1</v>
      </c>
      <c r="H2504" s="6" t="b">
        <v>1</v>
      </c>
      <c r="I2504" s="6" t="b">
        <v>0</v>
      </c>
      <c r="J2504" s="7" t="n">
        <v>74914</v>
      </c>
      <c r="K2504" s="6" t="n">
        <v>4</v>
      </c>
      <c r="L2504" s="6" t="inlineStr">
        <is>
          <t>google</t>
        </is>
      </c>
      <c r="M2504" s="6" t="inlineStr">
        <is>
          <t>GGL-RLSA-HighIntent-Visitors</t>
        </is>
      </c>
      <c r="N2504" s="6" t="inlineStr">
        <is>
          <t>google</t>
        </is>
      </c>
      <c r="O2504" s="6" t="inlineStr">
        <is>
          <t>paid-search</t>
        </is>
      </c>
      <c r="P2504" s="6" t="inlineStr">
        <is>
          <t>ggl_rlsa_highintent_visitors</t>
        </is>
      </c>
      <c r="Q2504" s="6" t="inlineStr">
        <is>
          <t>text-ad_search</t>
        </is>
      </c>
      <c r="R2504" s="6" t="inlineStr">
        <is>
          <t>data-pipeline-tools</t>
        </is>
      </c>
      <c r="S2504" s="8" t="n">
        <v>45727.53333333333</v>
      </c>
      <c r="T2504" s="6" t="inlineStr">
        <is>
          <t>newsletter_signup</t>
        </is>
      </c>
    </row>
    <row r="2505">
      <c r="A2505" s="9" t="inlineStr">
        <is>
          <t>PRO-00855</t>
        </is>
      </c>
      <c r="B2505" s="9" t="inlineStr">
        <is>
          <t>Jordan Miller</t>
        </is>
      </c>
      <c r="C2505" s="9" t="inlineStr">
        <is>
          <t>Data Engineering Manager</t>
        </is>
      </c>
      <c r="D2505" s="9" t="inlineStr">
        <is>
          <t>manager</t>
        </is>
      </c>
      <c r="E2505" s="9" t="n">
        <v>1</v>
      </c>
      <c r="F2505" s="9" t="inlineStr">
        <is>
          <t>Solaris Data</t>
        </is>
      </c>
      <c r="G2505" s="9" t="b">
        <v>1</v>
      </c>
      <c r="H2505" s="9" t="b">
        <v>1</v>
      </c>
      <c r="I2505" s="9" t="b">
        <v>1</v>
      </c>
      <c r="J2505" s="10" t="n">
        <v>81310</v>
      </c>
      <c r="K2505" s="9" t="n">
        <v>1</v>
      </c>
      <c r="L2505" s="9" t="inlineStr">
        <is>
          <t>linkedin</t>
        </is>
      </c>
      <c r="M2505" s="9" t="inlineStr">
        <is>
          <t>LI-ENT-Awareness-DataIntegration</t>
        </is>
      </c>
      <c r="N2505" s="9" t="inlineStr">
        <is>
          <t>linkedin</t>
        </is>
      </c>
      <c r="O2505" s="9" t="inlineStr">
        <is>
          <t>paid-social</t>
        </is>
      </c>
      <c r="P2505" s="9" t="inlineStr">
        <is>
          <t>li_ent_awareness_dataintegration</t>
        </is>
      </c>
      <c r="Q2505" s="9" t="inlineStr">
        <is>
          <t>single-image_thought-leadership_cta-download</t>
        </is>
      </c>
      <c r="R2505" s="9" t="inlineStr">
        <is>
          <t>li-abm-strategic-accounts</t>
        </is>
      </c>
      <c r="S2505" s="11" t="n">
        <v>45867.41041666667</v>
      </c>
      <c r="T2505" s="9" t="inlineStr">
        <is>
          <t>gated_content_download</t>
        </is>
      </c>
    </row>
    <row r="2506">
      <c r="A2506" s="6" t="inlineStr">
        <is>
          <t>PRO-00855</t>
        </is>
      </c>
      <c r="B2506" s="6" t="inlineStr">
        <is>
          <t>Jordan Miller</t>
        </is>
      </c>
      <c r="C2506" s="6" t="inlineStr">
        <is>
          <t>Data Engineering Manager</t>
        </is>
      </c>
      <c r="D2506" s="6" t="inlineStr">
        <is>
          <t>manager</t>
        </is>
      </c>
      <c r="E2506" s="6" t="n">
        <v>1</v>
      </c>
      <c r="F2506" s="6" t="inlineStr">
        <is>
          <t>Solaris Data</t>
        </is>
      </c>
      <c r="G2506" s="6" t="b">
        <v>1</v>
      </c>
      <c r="H2506" s="6" t="b">
        <v>1</v>
      </c>
      <c r="I2506" s="6" t="b">
        <v>1</v>
      </c>
      <c r="J2506" s="7" t="n">
        <v>81310</v>
      </c>
      <c r="K2506" s="6" t="n">
        <v>2</v>
      </c>
      <c r="L2506" s="6" t="inlineStr">
        <is>
          <t>google</t>
        </is>
      </c>
      <c r="M2506" s="6" t="inlineStr">
        <is>
          <t>GGL-RLSA-HighIntent-Visitors</t>
        </is>
      </c>
      <c r="N2506" s="6" t="inlineStr">
        <is>
          <t>google</t>
        </is>
      </c>
      <c r="O2506" s="6" t="inlineStr">
        <is>
          <t>paid-search</t>
        </is>
      </c>
      <c r="P2506" s="6" t="inlineStr">
        <is>
          <t>ggl_rlsa_highintent_visitors</t>
        </is>
      </c>
      <c r="Q2506" s="6" t="inlineStr">
        <is>
          <t>text-ad_search</t>
        </is>
      </c>
      <c r="R2506" s="6" t="inlineStr">
        <is>
          <t>data-integration-platform</t>
        </is>
      </c>
      <c r="S2506" s="8" t="n">
        <v>45881.34583333333</v>
      </c>
      <c r="T2506" s="6" t="inlineStr">
        <is>
          <t>demo_request</t>
        </is>
      </c>
    </row>
    <row r="2507">
      <c r="A2507" s="9" t="inlineStr">
        <is>
          <t>PRO-00856</t>
        </is>
      </c>
      <c r="B2507" s="9" t="inlineStr">
        <is>
          <t>Hayden Kim</t>
        </is>
      </c>
      <c r="C2507" s="9" t="inlineStr">
        <is>
          <t>Data Engineering Manager</t>
        </is>
      </c>
      <c r="D2507" s="9" t="inlineStr">
        <is>
          <t>manager</t>
        </is>
      </c>
      <c r="E2507" s="9" t="n">
        <v>1</v>
      </c>
      <c r="F2507" s="9" t="inlineStr">
        <is>
          <t>Datavera</t>
        </is>
      </c>
      <c r="G2507" s="9" t="b">
        <v>1</v>
      </c>
      <c r="H2507" s="9" t="b">
        <v>1</v>
      </c>
      <c r="I2507" s="9" t="b">
        <v>1</v>
      </c>
      <c r="J2507" s="10" t="n">
        <v>67151</v>
      </c>
      <c r="K2507" s="9" t="n">
        <v>1</v>
      </c>
      <c r="L2507" s="9" t="inlineStr">
        <is>
          <t>linkedin</t>
        </is>
      </c>
      <c r="M2507" s="9" t="inlineStr">
        <is>
          <t>LI-Retarget-PricingPage-14d</t>
        </is>
      </c>
      <c r="N2507" s="9" t="inlineStr">
        <is>
          <t>linkedin</t>
        </is>
      </c>
      <c r="O2507" s="9" t="inlineStr">
        <is>
          <t>paid-social</t>
        </is>
      </c>
      <c r="P2507" s="9" t="inlineStr">
        <is>
          <t>li_retarget_pricingpage_14d</t>
        </is>
      </c>
      <c r="Q2507" s="9" t="inlineStr">
        <is>
          <t>single-image_pain-point_cta-trial</t>
        </is>
      </c>
      <c r="R2507" s="9" t="inlineStr">
        <is>
          <t>li-lookalike-closed-won</t>
        </is>
      </c>
      <c r="S2507" s="11" t="n">
        <v>45761.33611111111</v>
      </c>
      <c r="T2507" s="9" t="inlineStr">
        <is>
          <t>newsletter_signup</t>
        </is>
      </c>
    </row>
    <row r="2508">
      <c r="A2508" s="6" t="inlineStr">
        <is>
          <t>PRO-00856</t>
        </is>
      </c>
      <c r="B2508" s="6" t="inlineStr">
        <is>
          <t>Hayden Kim</t>
        </is>
      </c>
      <c r="C2508" s="6" t="inlineStr">
        <is>
          <t>Data Engineering Manager</t>
        </is>
      </c>
      <c r="D2508" s="6" t="inlineStr">
        <is>
          <t>manager</t>
        </is>
      </c>
      <c r="E2508" s="6" t="n">
        <v>1</v>
      </c>
      <c r="F2508" s="6" t="inlineStr">
        <is>
          <t>Datavera</t>
        </is>
      </c>
      <c r="G2508" s="6" t="b">
        <v>1</v>
      </c>
      <c r="H2508" s="6" t="b">
        <v>1</v>
      </c>
      <c r="I2508" s="6" t="b">
        <v>1</v>
      </c>
      <c r="J2508" s="7" t="n">
        <v>67151</v>
      </c>
      <c r="K2508" s="6" t="n">
        <v>2</v>
      </c>
      <c r="L2508" s="6" t="inlineStr">
        <is>
          <t>linkedin</t>
        </is>
      </c>
      <c r="M2508" s="6" t="inlineStr">
        <is>
          <t>LI-Retarget-SiteVisitors-30d</t>
        </is>
      </c>
      <c r="N2508" s="6" t="inlineStr">
        <is>
          <t>linkedin</t>
        </is>
      </c>
      <c r="O2508" s="6" t="inlineStr">
        <is>
          <t>paid-social</t>
        </is>
      </c>
      <c r="P2508" s="6" t="inlineStr">
        <is>
          <t>li_retarget_sitevisitors_30d</t>
        </is>
      </c>
      <c r="Q2508" s="6" t="inlineStr">
        <is>
          <t>single-image_product-feature_cta-trial</t>
        </is>
      </c>
      <c r="R2508" s="6" t="inlineStr">
        <is>
          <t>li-abm-strategic-accounts</t>
        </is>
      </c>
      <c r="S2508" s="8" t="n">
        <v>45769.56041666667</v>
      </c>
      <c r="T2508" s="6" t="inlineStr">
        <is>
          <t>gated_content_download</t>
        </is>
      </c>
    </row>
    <row r="2509">
      <c r="A2509" s="9" t="inlineStr">
        <is>
          <t>PRO-00857</t>
        </is>
      </c>
      <c r="B2509" s="9" t="inlineStr">
        <is>
          <t>Finley Miller</t>
        </is>
      </c>
      <c r="C2509" s="9" t="inlineStr">
        <is>
          <t>BI Manager</t>
        </is>
      </c>
      <c r="D2509" s="9" t="inlineStr">
        <is>
          <t>manager</t>
        </is>
      </c>
      <c r="E2509" s="9" t="n">
        <v>1</v>
      </c>
      <c r="F2509" s="9" t="inlineStr">
        <is>
          <t>Queryspan</t>
        </is>
      </c>
      <c r="G2509" s="9" t="b">
        <v>1</v>
      </c>
      <c r="H2509" s="9" t="b">
        <v>0</v>
      </c>
      <c r="I2509" s="9" t="b">
        <v>0</v>
      </c>
      <c r="J2509" s="10" t="n">
        <v>0</v>
      </c>
      <c r="K2509" s="9" t="n">
        <v>1</v>
      </c>
      <c r="L2509" s="9" t="inlineStr">
        <is>
          <t>google</t>
        </is>
      </c>
      <c r="M2509" s="9" t="inlineStr">
        <is>
          <t>GGL-NonBrand-ETL-Tools</t>
        </is>
      </c>
      <c r="N2509" s="9" t="inlineStr">
        <is>
          <t>google</t>
        </is>
      </c>
      <c r="O2509" s="9" t="inlineStr">
        <is>
          <t>paid-search</t>
        </is>
      </c>
      <c r="P2509" s="9" t="inlineStr">
        <is>
          <t>ggl_nonbrand_etl_tools</t>
        </is>
      </c>
      <c r="Q2509" s="9" t="inlineStr">
        <is>
          <t>text-ad_search</t>
        </is>
      </c>
      <c r="R2509" s="9" t="inlineStr">
        <is>
          <t>streamlink-vs-syncflow</t>
        </is>
      </c>
      <c r="S2509" s="11" t="n">
        <v>45852.53194444445</v>
      </c>
      <c r="T2509" s="9" t="inlineStr">
        <is>
          <t>trial_signup</t>
        </is>
      </c>
    </row>
    <row r="2510">
      <c r="A2510" s="6" t="inlineStr">
        <is>
          <t>PRO-00857</t>
        </is>
      </c>
      <c r="B2510" s="6" t="inlineStr">
        <is>
          <t>Finley Miller</t>
        </is>
      </c>
      <c r="C2510" s="6" t="inlineStr">
        <is>
          <t>BI Manager</t>
        </is>
      </c>
      <c r="D2510" s="6" t="inlineStr">
        <is>
          <t>manager</t>
        </is>
      </c>
      <c r="E2510" s="6" t="n">
        <v>1</v>
      </c>
      <c r="F2510" s="6" t="inlineStr">
        <is>
          <t>Queryspan</t>
        </is>
      </c>
      <c r="G2510" s="6" t="b">
        <v>1</v>
      </c>
      <c r="H2510" s="6" t="b">
        <v>0</v>
      </c>
      <c r="I2510" s="6" t="b">
        <v>0</v>
      </c>
      <c r="J2510" s="7" t="n">
        <v>0</v>
      </c>
      <c r="K2510" s="6" t="n">
        <v>2</v>
      </c>
      <c r="L2510" s="6" t="inlineStr">
        <is>
          <t>linkedin</t>
        </is>
      </c>
      <c r="M2510" s="6" t="inlineStr">
        <is>
          <t>LI-Retarget-PricingPage-14d</t>
        </is>
      </c>
      <c r="N2510" s="6" t="inlineStr">
        <is>
          <t>linkedin</t>
        </is>
      </c>
      <c r="O2510" s="6" t="inlineStr">
        <is>
          <t>paid-social</t>
        </is>
      </c>
      <c r="P2510" s="6" t="inlineStr">
        <is>
          <t>li_retarget_pricingpage_14d</t>
        </is>
      </c>
      <c r="Q2510" s="6" t="inlineStr">
        <is>
          <t>single-image_product-feature_cta-trial</t>
        </is>
      </c>
      <c r="R2510" s="6" t="inlineStr">
        <is>
          <t>li-ent-data-engineers</t>
        </is>
      </c>
      <c r="S2510" s="8" t="n">
        <v>45870.65069444444</v>
      </c>
      <c r="T2510" s="6" t="inlineStr">
        <is>
          <t>newsletter_signup</t>
        </is>
      </c>
    </row>
    <row r="2511">
      <c r="A2511" s="9" t="inlineStr">
        <is>
          <t>PRO-00858</t>
        </is>
      </c>
      <c r="B2511" s="9" t="inlineStr">
        <is>
          <t>Noel Thompson</t>
        </is>
      </c>
      <c r="C2511" s="9" t="inlineStr">
        <is>
          <t>Data Platform Manager</t>
        </is>
      </c>
      <c r="D2511" s="9" t="inlineStr">
        <is>
          <t>manager</t>
        </is>
      </c>
      <c r="E2511" s="9" t="n">
        <v>1</v>
      </c>
      <c r="F2511" s="9" t="inlineStr">
        <is>
          <t>Horizon Analytics</t>
        </is>
      </c>
      <c r="G2511" s="9" t="b">
        <v>1</v>
      </c>
      <c r="H2511" s="9" t="b">
        <v>0</v>
      </c>
      <c r="I2511" s="9" t="b">
        <v>0</v>
      </c>
      <c r="J2511" s="10" t="n">
        <v>0</v>
      </c>
      <c r="K2511" s="9" t="n">
        <v>1</v>
      </c>
      <c r="L2511" s="9" t="inlineStr">
        <is>
          <t>linkedin</t>
        </is>
      </c>
      <c r="M2511" s="9" t="inlineStr">
        <is>
          <t>LI-MOFU-Demo-DataEngineers</t>
        </is>
      </c>
      <c r="N2511" s="9" t="inlineStr">
        <is>
          <t>linkedin</t>
        </is>
      </c>
      <c r="O2511" s="9" t="inlineStr">
        <is>
          <t>paid-social</t>
        </is>
      </c>
      <c r="P2511" s="9" t="inlineStr">
        <is>
          <t>li_mofu_demo_dataengineers</t>
        </is>
      </c>
      <c r="Q2511" s="9" t="inlineStr">
        <is>
          <t>single-image_product-feature_cta-demo</t>
        </is>
      </c>
      <c r="R2511" s="9" t="inlineStr">
        <is>
          <t>li-ent-data-engineers</t>
        </is>
      </c>
      <c r="S2511" s="11" t="n">
        <v>45811.60902777778</v>
      </c>
      <c r="T2511" s="9" t="inlineStr">
        <is>
          <t>newsletter_signup</t>
        </is>
      </c>
    </row>
    <row r="2512">
      <c r="A2512" s="6" t="inlineStr">
        <is>
          <t>PRO-00858</t>
        </is>
      </c>
      <c r="B2512" s="6" t="inlineStr">
        <is>
          <t>Noel Thompson</t>
        </is>
      </c>
      <c r="C2512" s="6" t="inlineStr">
        <is>
          <t>Data Platform Manager</t>
        </is>
      </c>
      <c r="D2512" s="6" t="inlineStr">
        <is>
          <t>manager</t>
        </is>
      </c>
      <c r="E2512" s="6" t="n">
        <v>1</v>
      </c>
      <c r="F2512" s="6" t="inlineStr">
        <is>
          <t>Horizon Analytics</t>
        </is>
      </c>
      <c r="G2512" s="6" t="b">
        <v>1</v>
      </c>
      <c r="H2512" s="6" t="b">
        <v>0</v>
      </c>
      <c r="I2512" s="6" t="b">
        <v>0</v>
      </c>
      <c r="J2512" s="7" t="n">
        <v>0</v>
      </c>
      <c r="K2512" s="6" t="n">
        <v>2</v>
      </c>
      <c r="L2512" s="6" t="inlineStr">
        <is>
          <t>g2</t>
        </is>
      </c>
      <c r="M2512" s="6" t="inlineStr">
        <is>
          <t>G2-Badge-LP-Integration</t>
        </is>
      </c>
      <c r="N2512" s="6" t="inlineStr">
        <is>
          <t>g2</t>
        </is>
      </c>
      <c r="O2512" s="6" t="inlineStr">
        <is>
          <t>review-site</t>
        </is>
      </c>
      <c r="P2512" s="6" t="inlineStr">
        <is>
          <t>g2_badge_lp_integration</t>
        </is>
      </c>
      <c r="Q2512" s="6" t="inlineStr">
        <is>
          <t>retarget-banner_category</t>
        </is>
      </c>
      <c r="R2512" s="6" t="inlineStr">
        <is>
          <t>pipeline-software-evaluation</t>
        </is>
      </c>
      <c r="S2512" s="8" t="n">
        <v>45821.57291666666</v>
      </c>
      <c r="T2512" s="6" t="inlineStr">
        <is>
          <t>newsletter_signup</t>
        </is>
      </c>
    </row>
    <row r="2513">
      <c r="A2513" s="9" t="inlineStr">
        <is>
          <t>PRO-00858</t>
        </is>
      </c>
      <c r="B2513" s="9" t="inlineStr">
        <is>
          <t>Noel Thompson</t>
        </is>
      </c>
      <c r="C2513" s="9" t="inlineStr">
        <is>
          <t>Data Platform Manager</t>
        </is>
      </c>
      <c r="D2513" s="9" t="inlineStr">
        <is>
          <t>manager</t>
        </is>
      </c>
      <c r="E2513" s="9" t="n">
        <v>1</v>
      </c>
      <c r="F2513" s="9" t="inlineStr">
        <is>
          <t>Horizon Analytics</t>
        </is>
      </c>
      <c r="G2513" s="9" t="b">
        <v>1</v>
      </c>
      <c r="H2513" s="9" t="b">
        <v>0</v>
      </c>
      <c r="I2513" s="9" t="b">
        <v>0</v>
      </c>
      <c r="J2513" s="10" t="n">
        <v>0</v>
      </c>
      <c r="K2513" s="9" t="n">
        <v>3</v>
      </c>
      <c r="L2513" s="9" t="inlineStr">
        <is>
          <t>linkedin</t>
        </is>
      </c>
      <c r="M2513" s="9" t="inlineStr">
        <is>
          <t>LI-Retarget-PricingPage-14d</t>
        </is>
      </c>
      <c r="N2513" s="9" t="inlineStr">
        <is>
          <t>linkedin</t>
        </is>
      </c>
      <c r="O2513" s="9" t="inlineStr">
        <is>
          <t>paid-social</t>
        </is>
      </c>
      <c r="P2513" s="9" t="inlineStr">
        <is>
          <t>li_retarget_pricingpage_14d</t>
        </is>
      </c>
      <c r="Q2513" s="9" t="inlineStr">
        <is>
          <t>single-image_pain-point_cta-demo</t>
        </is>
      </c>
      <c r="R2513" s="9" t="inlineStr">
        <is>
          <t>li-mid-analytics-directors</t>
        </is>
      </c>
      <c r="S2513" s="11" t="n">
        <v>45834.66666666666</v>
      </c>
      <c r="T2513" s="9" t="inlineStr">
        <is>
          <t>demo_request</t>
        </is>
      </c>
    </row>
    <row r="2514">
      <c r="A2514" s="6" t="inlineStr">
        <is>
          <t>PRO-00859</t>
        </is>
      </c>
      <c r="B2514" s="6" t="inlineStr">
        <is>
          <t>Emery Thomas</t>
        </is>
      </c>
      <c r="C2514" s="6" t="inlineStr">
        <is>
          <t>Data Engineering Manager</t>
        </is>
      </c>
      <c r="D2514" s="6" t="inlineStr">
        <is>
          <t>manager</t>
        </is>
      </c>
      <c r="E2514" s="6" t="n">
        <v>1</v>
      </c>
      <c r="F2514" s="6" t="inlineStr">
        <is>
          <t>Stratum Data</t>
        </is>
      </c>
      <c r="G2514" s="6" t="b">
        <v>0</v>
      </c>
      <c r="H2514" s="6" t="b">
        <v>0</v>
      </c>
      <c r="I2514" s="6" t="b">
        <v>0</v>
      </c>
      <c r="J2514" s="7" t="n">
        <v>0</v>
      </c>
      <c r="K2514" s="6" t="n">
        <v>1</v>
      </c>
      <c r="L2514" s="6" t="inlineStr">
        <is>
          <t>google</t>
        </is>
      </c>
      <c r="M2514" s="6" t="inlineStr">
        <is>
          <t>GGL-Competitor-Streamlink-Alt</t>
        </is>
      </c>
      <c r="N2514" s="6" t="inlineStr">
        <is>
          <t>google</t>
        </is>
      </c>
      <c r="O2514" s="6" t="inlineStr">
        <is>
          <t>paid-search</t>
        </is>
      </c>
      <c r="P2514" s="6" t="inlineStr">
        <is>
          <t>ggl_competitor_streamlink_alt</t>
        </is>
      </c>
      <c r="Q2514" s="6" t="inlineStr">
        <is>
          <t>text-ad_search</t>
        </is>
      </c>
      <c r="R2514" s="6" t="inlineStr">
        <is>
          <t>data-pipeline-tools</t>
        </is>
      </c>
      <c r="S2514" s="8" t="n">
        <v>45783.36875</v>
      </c>
      <c r="T2514" s="6" t="inlineStr">
        <is>
          <t>gated_content_download</t>
        </is>
      </c>
    </row>
    <row r="2515">
      <c r="A2515" s="9" t="inlineStr">
        <is>
          <t>PRO-00859</t>
        </is>
      </c>
      <c r="B2515" s="9" t="inlineStr">
        <is>
          <t>Emery Thomas</t>
        </is>
      </c>
      <c r="C2515" s="9" t="inlineStr">
        <is>
          <t>Data Engineering Manager</t>
        </is>
      </c>
      <c r="D2515" s="9" t="inlineStr">
        <is>
          <t>manager</t>
        </is>
      </c>
      <c r="E2515" s="9" t="n">
        <v>1</v>
      </c>
      <c r="F2515" s="9" t="inlineStr">
        <is>
          <t>Stratum Data</t>
        </is>
      </c>
      <c r="G2515" s="9" t="b">
        <v>0</v>
      </c>
      <c r="H2515" s="9" t="b">
        <v>0</v>
      </c>
      <c r="I2515" s="9" t="b">
        <v>0</v>
      </c>
      <c r="J2515" s="10" t="n">
        <v>0</v>
      </c>
      <c r="K2515" s="9" t="n">
        <v>2</v>
      </c>
      <c r="L2515" s="9" t="inlineStr">
        <is>
          <t>linkedin</t>
        </is>
      </c>
      <c r="M2515" s="9" t="inlineStr">
        <is>
          <t>LI-ENT-Awareness-DataIntegration</t>
        </is>
      </c>
      <c r="N2515" s="9" t="inlineStr">
        <is>
          <t>linkedin</t>
        </is>
      </c>
      <c r="O2515" s="9" t="inlineStr">
        <is>
          <t>paid-social</t>
        </is>
      </c>
      <c r="P2515" s="9" t="inlineStr">
        <is>
          <t>li_ent_awareness_dataintegration</t>
        </is>
      </c>
      <c r="Q2515" s="9" t="inlineStr">
        <is>
          <t>single-image_social-proof_cta-demo</t>
        </is>
      </c>
      <c r="R2515" s="9" t="inlineStr">
        <is>
          <t>li-abm-strategic-accounts</t>
        </is>
      </c>
      <c r="S2515" s="11" t="n">
        <v>45796.60486111111</v>
      </c>
      <c r="T2515" s="9" t="inlineStr">
        <is>
          <t>newsletter_signup</t>
        </is>
      </c>
    </row>
    <row r="2516">
      <c r="A2516" s="6" t="inlineStr">
        <is>
          <t>PRO-00859</t>
        </is>
      </c>
      <c r="B2516" s="6" t="inlineStr">
        <is>
          <t>Emery Thomas</t>
        </is>
      </c>
      <c r="C2516" s="6" t="inlineStr">
        <is>
          <t>Data Engineering Manager</t>
        </is>
      </c>
      <c r="D2516" s="6" t="inlineStr">
        <is>
          <t>manager</t>
        </is>
      </c>
      <c r="E2516" s="6" t="n">
        <v>1</v>
      </c>
      <c r="F2516" s="6" t="inlineStr">
        <is>
          <t>Stratum Data</t>
        </is>
      </c>
      <c r="G2516" s="6" t="b">
        <v>0</v>
      </c>
      <c r="H2516" s="6" t="b">
        <v>0</v>
      </c>
      <c r="I2516" s="6" t="b">
        <v>0</v>
      </c>
      <c r="J2516" s="7" t="n">
        <v>0</v>
      </c>
      <c r="K2516" s="6" t="n">
        <v>3</v>
      </c>
      <c r="L2516" s="6" t="inlineStr">
        <is>
          <t>linkedin</t>
        </is>
      </c>
      <c r="M2516" s="6" t="inlineStr">
        <is>
          <t>LI-Retarget-PricingPage-14d</t>
        </is>
      </c>
      <c r="N2516" s="6" t="inlineStr">
        <is>
          <t>linkedin</t>
        </is>
      </c>
      <c r="O2516" s="6" t="inlineStr">
        <is>
          <t>paid-social</t>
        </is>
      </c>
      <c r="P2516" s="6" t="inlineStr">
        <is>
          <t>li_retarget_pricingpage_14d</t>
        </is>
      </c>
      <c r="Q2516" s="6" t="inlineStr">
        <is>
          <t>single-image_thought-leadership_cta-download</t>
        </is>
      </c>
      <c r="R2516" s="6" t="inlineStr">
        <is>
          <t>li-retarget-site-visitors-30d</t>
        </is>
      </c>
      <c r="S2516" s="8" t="n">
        <v>45806.42569444444</v>
      </c>
      <c r="T2516" s="6" t="inlineStr">
        <is>
          <t>gated_content_download</t>
        </is>
      </c>
    </row>
    <row r="2517">
      <c r="A2517" s="9" t="inlineStr">
        <is>
          <t>PRO-00860</t>
        </is>
      </c>
      <c r="B2517" s="9" t="inlineStr">
        <is>
          <t>Blake Smith</t>
        </is>
      </c>
      <c r="C2517" s="9" t="inlineStr">
        <is>
          <t>Director of Data</t>
        </is>
      </c>
      <c r="D2517" s="9" t="inlineStr">
        <is>
          <t>director</t>
        </is>
      </c>
      <c r="E2517" s="9" t="n">
        <v>1.25</v>
      </c>
      <c r="F2517" s="9" t="inlineStr">
        <is>
          <t>Beacon Platforms</t>
        </is>
      </c>
      <c r="G2517" s="9" t="b">
        <v>0</v>
      </c>
      <c r="H2517" s="9" t="b">
        <v>0</v>
      </c>
      <c r="I2517" s="9" t="b">
        <v>0</v>
      </c>
      <c r="J2517" s="10" t="n">
        <v>0</v>
      </c>
      <c r="K2517" s="9" t="n">
        <v>1</v>
      </c>
      <c r="L2517" s="9" t="inlineStr">
        <is>
          <t>google</t>
        </is>
      </c>
      <c r="M2517" s="9" t="inlineStr">
        <is>
          <t>GGL-RLSA-HighIntent-Visitors</t>
        </is>
      </c>
      <c r="N2517" s="9" t="inlineStr">
        <is>
          <t>google</t>
        </is>
      </c>
      <c r="O2517" s="9" t="inlineStr">
        <is>
          <t>paid-search</t>
        </is>
      </c>
      <c r="P2517" s="9" t="inlineStr">
        <is>
          <t>ggl_rlsa_highintent_visitors</t>
        </is>
      </c>
      <c r="Q2517" s="9" t="inlineStr">
        <is>
          <t>text-ad_search</t>
        </is>
      </c>
      <c r="R2517" s="9" t="inlineStr">
        <is>
          <t>syncflow-alternative</t>
        </is>
      </c>
      <c r="S2517" s="11" t="n">
        <v>45894.61041666667</v>
      </c>
      <c r="T2517" s="9" t="inlineStr">
        <is>
          <t>gated_content_download</t>
        </is>
      </c>
    </row>
    <row r="2518">
      <c r="A2518" s="6" t="inlineStr">
        <is>
          <t>PRO-00860</t>
        </is>
      </c>
      <c r="B2518" s="6" t="inlineStr">
        <is>
          <t>Blake Smith</t>
        </is>
      </c>
      <c r="C2518" s="6" t="inlineStr">
        <is>
          <t>Director of Data</t>
        </is>
      </c>
      <c r="D2518" s="6" t="inlineStr">
        <is>
          <t>director</t>
        </is>
      </c>
      <c r="E2518" s="6" t="n">
        <v>1.25</v>
      </c>
      <c r="F2518" s="6" t="inlineStr">
        <is>
          <t>Beacon Platforms</t>
        </is>
      </c>
      <c r="G2518" s="6" t="b">
        <v>0</v>
      </c>
      <c r="H2518" s="6" t="b">
        <v>0</v>
      </c>
      <c r="I2518" s="6" t="b">
        <v>0</v>
      </c>
      <c r="J2518" s="7" t="n">
        <v>0</v>
      </c>
      <c r="K2518" s="6" t="n">
        <v>2</v>
      </c>
      <c r="L2518" s="6" t="inlineStr">
        <is>
          <t>programmatic</t>
        </is>
      </c>
      <c r="M2518" s="6" t="inlineStr">
        <is>
          <t>DSP-ABM-AirCover-Commercial</t>
        </is>
      </c>
      <c r="N2518" s="6" t="inlineStr">
        <is>
          <t>stackadapt</t>
        </is>
      </c>
      <c r="O2518" s="6" t="inlineStr">
        <is>
          <t>display</t>
        </is>
      </c>
      <c r="P2518" s="6" t="inlineStr">
        <is>
          <t>dsp_abm_aircover_commercial</t>
        </is>
      </c>
      <c r="Q2518" s="6" t="inlineStr">
        <is>
          <t>display-banner_abm</t>
        </is>
      </c>
      <c r="R2518" s="6" t="inlineStr">
        <is>
          <t>lookalike-data-engineers</t>
        </is>
      </c>
      <c r="S2518" s="8" t="n">
        <v>45908.48541666667</v>
      </c>
      <c r="T2518" s="6" t="inlineStr">
        <is>
          <t>newsletter_signup</t>
        </is>
      </c>
    </row>
    <row r="2519">
      <c r="A2519" s="9" t="inlineStr">
        <is>
          <t>PRO-00860</t>
        </is>
      </c>
      <c r="B2519" s="9" t="inlineStr">
        <is>
          <t>Blake Smith</t>
        </is>
      </c>
      <c r="C2519" s="9" t="inlineStr">
        <is>
          <t>Director of Data</t>
        </is>
      </c>
      <c r="D2519" s="9" t="inlineStr">
        <is>
          <t>director</t>
        </is>
      </c>
      <c r="E2519" s="9" t="n">
        <v>1.25</v>
      </c>
      <c r="F2519" s="9" t="inlineStr">
        <is>
          <t>Beacon Platforms</t>
        </is>
      </c>
      <c r="G2519" s="9" t="b">
        <v>0</v>
      </c>
      <c r="H2519" s="9" t="b">
        <v>0</v>
      </c>
      <c r="I2519" s="9" t="b">
        <v>0</v>
      </c>
      <c r="J2519" s="10" t="n">
        <v>0</v>
      </c>
      <c r="K2519" s="9" t="n">
        <v>3</v>
      </c>
      <c r="L2519" s="9" t="inlineStr">
        <is>
          <t>g2</t>
        </is>
      </c>
      <c r="M2519" s="9" t="inlineStr">
        <is>
          <t>G2-Retarget-CategoryBuyers</t>
        </is>
      </c>
      <c r="N2519" s="9" t="inlineStr">
        <is>
          <t>g2</t>
        </is>
      </c>
      <c r="O2519" s="9" t="inlineStr">
        <is>
          <t>review-site</t>
        </is>
      </c>
      <c r="P2519" s="9" t="inlineStr">
        <is>
          <t>g2_retarget_categorybuyers</t>
        </is>
      </c>
      <c r="Q2519" s="9" t="inlineStr">
        <is>
          <t>gated-report_etl</t>
        </is>
      </c>
      <c r="R2519" s="9" t="inlineStr">
        <is>
          <t>etl-tools-comparison</t>
        </is>
      </c>
      <c r="S2519" s="11" t="n">
        <v>45922.41805555556</v>
      </c>
      <c r="T2519" s="9" t="inlineStr">
        <is>
          <t>newsletter_signup</t>
        </is>
      </c>
    </row>
    <row r="2520">
      <c r="A2520" s="6" t="inlineStr">
        <is>
          <t>PRO-00860</t>
        </is>
      </c>
      <c r="B2520" s="6" t="inlineStr">
        <is>
          <t>Blake Smith</t>
        </is>
      </c>
      <c r="C2520" s="6" t="inlineStr">
        <is>
          <t>Director of Data</t>
        </is>
      </c>
      <c r="D2520" s="6" t="inlineStr">
        <is>
          <t>director</t>
        </is>
      </c>
      <c r="E2520" s="6" t="n">
        <v>1.25</v>
      </c>
      <c r="F2520" s="6" t="inlineStr">
        <is>
          <t>Beacon Platforms</t>
        </is>
      </c>
      <c r="G2520" s="6" t="b">
        <v>0</v>
      </c>
      <c r="H2520" s="6" t="b">
        <v>0</v>
      </c>
      <c r="I2520" s="6" t="b">
        <v>0</v>
      </c>
      <c r="J2520" s="7" t="n">
        <v>0</v>
      </c>
      <c r="K2520" s="6" t="n">
        <v>4</v>
      </c>
      <c r="L2520" s="6" t="inlineStr">
        <is>
          <t>g2</t>
        </is>
      </c>
      <c r="M2520" s="6" t="inlineStr">
        <is>
          <t>G2-GridReport-ETL-Gated</t>
        </is>
      </c>
      <c r="N2520" s="6" t="inlineStr">
        <is>
          <t>g2</t>
        </is>
      </c>
      <c r="O2520" s="6" t="inlineStr">
        <is>
          <t>review-site</t>
        </is>
      </c>
      <c r="P2520" s="6" t="inlineStr">
        <is>
          <t>g2_gridreport_etl_gated</t>
        </is>
      </c>
      <c r="Q2520" s="6" t="inlineStr">
        <is>
          <t>gated-report_etl</t>
        </is>
      </c>
      <c r="R2520" s="6" t="inlineStr">
        <is>
          <t>etl-tools-comparison</t>
        </is>
      </c>
      <c r="S2520" s="8" t="n">
        <v>45933.33611111111</v>
      </c>
      <c r="T2520" s="6" t="inlineStr">
        <is>
          <t>newsletter_signup</t>
        </is>
      </c>
    </row>
    <row r="2521">
      <c r="A2521" s="9" t="inlineStr">
        <is>
          <t>PRO-00861</t>
        </is>
      </c>
      <c r="B2521" s="9" t="inlineStr">
        <is>
          <t>Cameron Thomas</t>
        </is>
      </c>
      <c r="C2521" s="9" t="inlineStr">
        <is>
          <t>Chief Analytics Officer</t>
        </is>
      </c>
      <c r="D2521" s="9" t="inlineStr">
        <is>
          <t>c_suite_vp</t>
        </is>
      </c>
      <c r="E2521" s="9" t="n">
        <v>1.5</v>
      </c>
      <c r="F2521" s="9" t="inlineStr">
        <is>
          <t>Ember Analytics</t>
        </is>
      </c>
      <c r="G2521" s="9" t="b">
        <v>0</v>
      </c>
      <c r="H2521" s="9" t="b">
        <v>0</v>
      </c>
      <c r="I2521" s="9" t="b">
        <v>0</v>
      </c>
      <c r="J2521" s="10" t="n">
        <v>0</v>
      </c>
      <c r="K2521" s="9" t="n">
        <v>1</v>
      </c>
      <c r="L2521" s="9" t="inlineStr">
        <is>
          <t>google</t>
        </is>
      </c>
      <c r="M2521" s="9" t="inlineStr">
        <is>
          <t>GGL-Brand-Syncflow-Exact</t>
        </is>
      </c>
      <c r="N2521" s="9" t="inlineStr">
        <is>
          <t>google</t>
        </is>
      </c>
      <c r="O2521" s="9" t="inlineStr">
        <is>
          <t>paid-search</t>
        </is>
      </c>
      <c r="P2521" s="9" t="inlineStr">
        <is>
          <t>ggl_brand_syncflow_exact</t>
        </is>
      </c>
      <c r="Q2521" s="9" t="inlineStr">
        <is>
          <t>text-ad_rlsa</t>
        </is>
      </c>
      <c r="R2521" s="9" t="inlineStr">
        <is>
          <t>syncflow-alternative</t>
        </is>
      </c>
      <c r="S2521" s="11" t="n">
        <v>45663.63958333333</v>
      </c>
      <c r="T2521" s="9" t="inlineStr">
        <is>
          <t>newsletter_signup</t>
        </is>
      </c>
    </row>
    <row r="2522">
      <c r="A2522" s="6" t="inlineStr">
        <is>
          <t>PRO-00861</t>
        </is>
      </c>
      <c r="B2522" s="6" t="inlineStr">
        <is>
          <t>Cameron Thomas</t>
        </is>
      </c>
      <c r="C2522" s="6" t="inlineStr">
        <is>
          <t>Chief Analytics Officer</t>
        </is>
      </c>
      <c r="D2522" s="6" t="inlineStr">
        <is>
          <t>c_suite_vp</t>
        </is>
      </c>
      <c r="E2522" s="6" t="n">
        <v>1.5</v>
      </c>
      <c r="F2522" s="6" t="inlineStr">
        <is>
          <t>Ember Analytics</t>
        </is>
      </c>
      <c r="G2522" s="6" t="b">
        <v>0</v>
      </c>
      <c r="H2522" s="6" t="b">
        <v>0</v>
      </c>
      <c r="I2522" s="6" t="b">
        <v>0</v>
      </c>
      <c r="J2522" s="7" t="n">
        <v>0</v>
      </c>
      <c r="K2522" s="6" t="n">
        <v>2</v>
      </c>
      <c r="L2522" s="6" t="inlineStr">
        <is>
          <t>programmatic</t>
        </is>
      </c>
      <c r="M2522" s="6" t="inlineStr">
        <is>
          <t>DSP-Awareness-DataEngineers</t>
        </is>
      </c>
      <c r="N2522" s="6" t="inlineStr">
        <is>
          <t>stackadapt</t>
        </is>
      </c>
      <c r="O2522" s="6" t="inlineStr">
        <is>
          <t>display</t>
        </is>
      </c>
      <c r="P2522" s="6" t="inlineStr">
        <is>
          <t>dsp_awareness_dataengineers</t>
        </is>
      </c>
      <c r="Q2522" s="6" t="inlineStr">
        <is>
          <t>display-banner_retarget</t>
        </is>
      </c>
      <c r="R2522" s="6" t="inlineStr">
        <is>
          <t>retarget-site-visitors-14d</t>
        </is>
      </c>
      <c r="S2522" s="8" t="n">
        <v>45672.58541666667</v>
      </c>
      <c r="T2522" s="6" t="inlineStr">
        <is>
          <t>newsletter_signup</t>
        </is>
      </c>
    </row>
    <row r="2523">
      <c r="A2523" s="9" t="inlineStr">
        <is>
          <t>PRO-00861</t>
        </is>
      </c>
      <c r="B2523" s="9" t="inlineStr">
        <is>
          <t>Cameron Thomas</t>
        </is>
      </c>
      <c r="C2523" s="9" t="inlineStr">
        <is>
          <t>Chief Analytics Officer</t>
        </is>
      </c>
      <c r="D2523" s="9" t="inlineStr">
        <is>
          <t>c_suite_vp</t>
        </is>
      </c>
      <c r="E2523" s="9" t="n">
        <v>1.5</v>
      </c>
      <c r="F2523" s="9" t="inlineStr">
        <is>
          <t>Ember Analytics</t>
        </is>
      </c>
      <c r="G2523" s="9" t="b">
        <v>0</v>
      </c>
      <c r="H2523" s="9" t="b">
        <v>0</v>
      </c>
      <c r="I2523" s="9" t="b">
        <v>0</v>
      </c>
      <c r="J2523" s="10" t="n">
        <v>0</v>
      </c>
      <c r="K2523" s="9" t="n">
        <v>3</v>
      </c>
      <c r="L2523" s="9" t="inlineStr">
        <is>
          <t>g2</t>
        </is>
      </c>
      <c r="M2523" s="9" t="inlineStr">
        <is>
          <t>G2-GridReport-ETL-Gated</t>
        </is>
      </c>
      <c r="N2523" s="9" t="inlineStr">
        <is>
          <t>g2</t>
        </is>
      </c>
      <c r="O2523" s="9" t="inlineStr">
        <is>
          <t>review-site</t>
        </is>
      </c>
      <c r="P2523" s="9" t="inlineStr">
        <is>
          <t>g2_gridreport_etl_gated</t>
        </is>
      </c>
      <c r="Q2523" s="9" t="inlineStr">
        <is>
          <t>gated-report_etl</t>
        </is>
      </c>
      <c r="R2523" s="9" t="inlineStr">
        <is>
          <t>etl-tools-comparison</t>
        </is>
      </c>
      <c r="S2523" s="11" t="n">
        <v>45688.71111111111</v>
      </c>
      <c r="T2523" s="9" t="inlineStr">
        <is>
          <t>gated_content_download</t>
        </is>
      </c>
    </row>
    <row r="2524">
      <c r="A2524" s="6" t="inlineStr">
        <is>
          <t>PRO-00862</t>
        </is>
      </c>
      <c r="B2524" s="6" t="inlineStr">
        <is>
          <t>Quinn Williams</t>
        </is>
      </c>
      <c r="C2524" s="6" t="inlineStr">
        <is>
          <t>Director of Data</t>
        </is>
      </c>
      <c r="D2524" s="6" t="inlineStr">
        <is>
          <t>director</t>
        </is>
      </c>
      <c r="E2524" s="6" t="n">
        <v>1.25</v>
      </c>
      <c r="F2524" s="6" t="inlineStr">
        <is>
          <t>Ember Analytics</t>
        </is>
      </c>
      <c r="G2524" s="6" t="b">
        <v>1</v>
      </c>
      <c r="H2524" s="6" t="b">
        <v>0</v>
      </c>
      <c r="I2524" s="6" t="b">
        <v>0</v>
      </c>
      <c r="J2524" s="7" t="n">
        <v>0</v>
      </c>
      <c r="K2524" s="6" t="n">
        <v>1</v>
      </c>
      <c r="L2524" s="6" t="inlineStr">
        <is>
          <t>linkedin</t>
        </is>
      </c>
      <c r="M2524" s="6" t="inlineStr">
        <is>
          <t>LI-MOFU-Trial-AnalyticsTeams</t>
        </is>
      </c>
      <c r="N2524" s="6" t="inlineStr">
        <is>
          <t>linkedin</t>
        </is>
      </c>
      <c r="O2524" s="6" t="inlineStr">
        <is>
          <t>paid-social</t>
        </is>
      </c>
      <c r="P2524" s="6" t="inlineStr">
        <is>
          <t>li_mofu_trial_analyticsteams</t>
        </is>
      </c>
      <c r="Q2524" s="6" t="inlineStr">
        <is>
          <t>single-image_social-proof_cta-learn-more</t>
        </is>
      </c>
      <c r="R2524" s="6" t="inlineStr">
        <is>
          <t>li-mid-analytics-directors</t>
        </is>
      </c>
      <c r="S2524" s="8" t="n">
        <v>45735.43819444445</v>
      </c>
      <c r="T2524" s="6" t="inlineStr">
        <is>
          <t>demo_request</t>
        </is>
      </c>
    </row>
    <row r="2525">
      <c r="A2525" s="9" t="inlineStr">
        <is>
          <t>PRO-00862</t>
        </is>
      </c>
      <c r="B2525" s="9" t="inlineStr">
        <is>
          <t>Quinn Williams</t>
        </is>
      </c>
      <c r="C2525" s="9" t="inlineStr">
        <is>
          <t>Director of Data</t>
        </is>
      </c>
      <c r="D2525" s="9" t="inlineStr">
        <is>
          <t>director</t>
        </is>
      </c>
      <c r="E2525" s="9" t="n">
        <v>1.25</v>
      </c>
      <c r="F2525" s="9" t="inlineStr">
        <is>
          <t>Ember Analytics</t>
        </is>
      </c>
      <c r="G2525" s="9" t="b">
        <v>1</v>
      </c>
      <c r="H2525" s="9" t="b">
        <v>0</v>
      </c>
      <c r="I2525" s="9" t="b">
        <v>0</v>
      </c>
      <c r="J2525" s="10" t="n">
        <v>0</v>
      </c>
      <c r="K2525" s="9" t="n">
        <v>2</v>
      </c>
      <c r="L2525" s="9" t="inlineStr">
        <is>
          <t>programmatic</t>
        </is>
      </c>
      <c r="M2525" s="9" t="inlineStr">
        <is>
          <t>DSP-Awareness-DataEngineers</t>
        </is>
      </c>
      <c r="N2525" s="9" t="inlineStr">
        <is>
          <t>stackadapt</t>
        </is>
      </c>
      <c r="O2525" s="9" t="inlineStr">
        <is>
          <t>display</t>
        </is>
      </c>
      <c r="P2525" s="9" t="inlineStr">
        <is>
          <t>dsp_awareness_dataengineers</t>
        </is>
      </c>
      <c r="Q2525" s="9" t="inlineStr">
        <is>
          <t>display-banner_retarget</t>
        </is>
      </c>
      <c r="R2525" s="9" t="inlineStr">
        <is>
          <t>retarget-site-visitors-14d</t>
        </is>
      </c>
      <c r="S2525" s="11" t="n">
        <v>45748.69722222222</v>
      </c>
      <c r="T2525" s="9" t="inlineStr">
        <is>
          <t>trial_signup</t>
        </is>
      </c>
    </row>
    <row r="2526">
      <c r="A2526" s="6" t="inlineStr">
        <is>
          <t>PRO-00862</t>
        </is>
      </c>
      <c r="B2526" s="6" t="inlineStr">
        <is>
          <t>Quinn Williams</t>
        </is>
      </c>
      <c r="C2526" s="6" t="inlineStr">
        <is>
          <t>Director of Data</t>
        </is>
      </c>
      <c r="D2526" s="6" t="inlineStr">
        <is>
          <t>director</t>
        </is>
      </c>
      <c r="E2526" s="6" t="n">
        <v>1.25</v>
      </c>
      <c r="F2526" s="6" t="inlineStr">
        <is>
          <t>Ember Analytics</t>
        </is>
      </c>
      <c r="G2526" s="6" t="b">
        <v>1</v>
      </c>
      <c r="H2526" s="6" t="b">
        <v>0</v>
      </c>
      <c r="I2526" s="6" t="b">
        <v>0</v>
      </c>
      <c r="J2526" s="7" t="n">
        <v>0</v>
      </c>
      <c r="K2526" s="6" t="n">
        <v>3</v>
      </c>
      <c r="L2526" s="6" t="inlineStr">
        <is>
          <t>g2</t>
        </is>
      </c>
      <c r="M2526" s="6" t="inlineStr">
        <is>
          <t>G2-Badge-LP-Integration</t>
        </is>
      </c>
      <c r="N2526" s="6" t="inlineStr">
        <is>
          <t>g2</t>
        </is>
      </c>
      <c r="O2526" s="6" t="inlineStr">
        <is>
          <t>review-site</t>
        </is>
      </c>
      <c r="P2526" s="6" t="inlineStr">
        <is>
          <t>g2_badge_lp_integration</t>
        </is>
      </c>
      <c r="Q2526" s="6" t="inlineStr">
        <is>
          <t>gated-report_etl</t>
        </is>
      </c>
      <c r="R2526" s="6" t="inlineStr">
        <is>
          <t>etl-tools-comparison</t>
        </is>
      </c>
      <c r="S2526" s="8" t="n">
        <v>45755.625</v>
      </c>
      <c r="T2526" s="6" t="inlineStr">
        <is>
          <t>gated_content_download</t>
        </is>
      </c>
    </row>
    <row r="2527">
      <c r="A2527" s="9" t="inlineStr">
        <is>
          <t>PRO-00862</t>
        </is>
      </c>
      <c r="B2527" s="9" t="inlineStr">
        <is>
          <t>Quinn Williams</t>
        </is>
      </c>
      <c r="C2527" s="9" t="inlineStr">
        <is>
          <t>Director of Data</t>
        </is>
      </c>
      <c r="D2527" s="9" t="inlineStr">
        <is>
          <t>director</t>
        </is>
      </c>
      <c r="E2527" s="9" t="n">
        <v>1.25</v>
      </c>
      <c r="F2527" s="9" t="inlineStr">
        <is>
          <t>Ember Analytics</t>
        </is>
      </c>
      <c r="G2527" s="9" t="b">
        <v>1</v>
      </c>
      <c r="H2527" s="9" t="b">
        <v>0</v>
      </c>
      <c r="I2527" s="9" t="b">
        <v>0</v>
      </c>
      <c r="J2527" s="10" t="n">
        <v>0</v>
      </c>
      <c r="K2527" s="9" t="n">
        <v>4</v>
      </c>
      <c r="L2527" s="9" t="inlineStr">
        <is>
          <t>google</t>
        </is>
      </c>
      <c r="M2527" s="9" t="inlineStr">
        <is>
          <t>GGL-RLSA-HighIntent-Visitors</t>
        </is>
      </c>
      <c r="N2527" s="9" t="inlineStr">
        <is>
          <t>google</t>
        </is>
      </c>
      <c r="O2527" s="9" t="inlineStr">
        <is>
          <t>paid-search</t>
        </is>
      </c>
      <c r="P2527" s="9" t="inlineStr">
        <is>
          <t>ggl_rlsa_highintent_visitors</t>
        </is>
      </c>
      <c r="Q2527" s="9" t="inlineStr">
        <is>
          <t>text-ad_search</t>
        </is>
      </c>
      <c r="R2527" s="9" t="inlineStr">
        <is>
          <t>streamlink-vs-syncflow</t>
        </is>
      </c>
      <c r="S2527" s="11" t="n">
        <v>45762.56875</v>
      </c>
      <c r="T2527" s="9" t="inlineStr">
        <is>
          <t>gated_content_download</t>
        </is>
      </c>
    </row>
    <row r="2528">
      <c r="A2528" s="6" t="inlineStr">
        <is>
          <t>PRO-00863</t>
        </is>
      </c>
      <c r="B2528" s="6" t="inlineStr">
        <is>
          <t>Jordan Thompson</t>
        </is>
      </c>
      <c r="C2528" s="6" t="inlineStr">
        <is>
          <t>Data Analyst</t>
        </is>
      </c>
      <c r="D2528" s="6" t="inlineStr">
        <is>
          <t>ic_analyst</t>
        </is>
      </c>
      <c r="E2528" s="6" t="n">
        <v>0.75</v>
      </c>
      <c r="F2528" s="6" t="inlineStr">
        <is>
          <t>Ironset</t>
        </is>
      </c>
      <c r="G2528" s="6" t="b">
        <v>0</v>
      </c>
      <c r="H2528" s="6" t="b">
        <v>0</v>
      </c>
      <c r="I2528" s="6" t="b">
        <v>0</v>
      </c>
      <c r="J2528" s="7" t="n">
        <v>0</v>
      </c>
      <c r="K2528" s="6" t="n">
        <v>1</v>
      </c>
      <c r="L2528" s="6" t="inlineStr">
        <is>
          <t>linkedin</t>
        </is>
      </c>
      <c r="M2528" s="6" t="inlineStr">
        <is>
          <t>LI-Retarget-PricingPage-14d</t>
        </is>
      </c>
      <c r="N2528" s="6" t="inlineStr">
        <is>
          <t>linkedin</t>
        </is>
      </c>
      <c r="O2528" s="6" t="inlineStr">
        <is>
          <t>paid-social</t>
        </is>
      </c>
      <c r="P2528" s="6" t="inlineStr">
        <is>
          <t>li_retarget_pricingpage_14d</t>
        </is>
      </c>
      <c r="Q2528" s="6" t="inlineStr">
        <is>
          <t>single-image_product-feature_cta-demo</t>
        </is>
      </c>
      <c r="R2528" s="6" t="inlineStr">
        <is>
          <t>li-lookalike-closed-won</t>
        </is>
      </c>
      <c r="S2528" s="8" t="n">
        <v>45726.63680555556</v>
      </c>
      <c r="T2528" s="6" t="inlineStr">
        <is>
          <t>trial_signup</t>
        </is>
      </c>
    </row>
    <row r="2529">
      <c r="A2529" s="9" t="inlineStr">
        <is>
          <t>PRO-00863</t>
        </is>
      </c>
      <c r="B2529" s="9" t="inlineStr">
        <is>
          <t>Jordan Thompson</t>
        </is>
      </c>
      <c r="C2529" s="9" t="inlineStr">
        <is>
          <t>Data Analyst</t>
        </is>
      </c>
      <c r="D2529" s="9" t="inlineStr">
        <is>
          <t>ic_analyst</t>
        </is>
      </c>
      <c r="E2529" s="9" t="n">
        <v>0.75</v>
      </c>
      <c r="F2529" s="9" t="inlineStr">
        <is>
          <t>Ironset</t>
        </is>
      </c>
      <c r="G2529" s="9" t="b">
        <v>0</v>
      </c>
      <c r="H2529" s="9" t="b">
        <v>0</v>
      </c>
      <c r="I2529" s="9" t="b">
        <v>0</v>
      </c>
      <c r="J2529" s="10" t="n">
        <v>0</v>
      </c>
      <c r="K2529" s="9" t="n">
        <v>2</v>
      </c>
      <c r="L2529" s="9" t="inlineStr">
        <is>
          <t>google</t>
        </is>
      </c>
      <c r="M2529" s="9" t="inlineStr">
        <is>
          <t>GGL-Competitor-Pipeform-Alt</t>
        </is>
      </c>
      <c r="N2529" s="9" t="inlineStr">
        <is>
          <t>google</t>
        </is>
      </c>
      <c r="O2529" s="9" t="inlineStr">
        <is>
          <t>paid-search</t>
        </is>
      </c>
      <c r="P2529" s="9" t="inlineStr">
        <is>
          <t>ggl_competitor_pipeform_alt</t>
        </is>
      </c>
      <c r="Q2529" s="9" t="inlineStr">
        <is>
          <t>text-ad_search</t>
        </is>
      </c>
      <c r="R2529" s="9" t="inlineStr">
        <is>
          <t>syncflow-alternative</t>
        </is>
      </c>
      <c r="S2529" s="11" t="n">
        <v>45740.67361111111</v>
      </c>
      <c r="T2529" s="9" t="inlineStr">
        <is>
          <t>newsletter_signup</t>
        </is>
      </c>
    </row>
    <row r="2530">
      <c r="A2530" s="6" t="inlineStr">
        <is>
          <t>PRO-00863</t>
        </is>
      </c>
      <c r="B2530" s="6" t="inlineStr">
        <is>
          <t>Jordan Thompson</t>
        </is>
      </c>
      <c r="C2530" s="6" t="inlineStr">
        <is>
          <t>Data Analyst</t>
        </is>
      </c>
      <c r="D2530" s="6" t="inlineStr">
        <is>
          <t>ic_analyst</t>
        </is>
      </c>
      <c r="E2530" s="6" t="n">
        <v>0.75</v>
      </c>
      <c r="F2530" s="6" t="inlineStr">
        <is>
          <t>Ironset</t>
        </is>
      </c>
      <c r="G2530" s="6" t="b">
        <v>0</v>
      </c>
      <c r="H2530" s="6" t="b">
        <v>0</v>
      </c>
      <c r="I2530" s="6" t="b">
        <v>0</v>
      </c>
      <c r="J2530" s="7" t="n">
        <v>0</v>
      </c>
      <c r="K2530" s="6" t="n">
        <v>3</v>
      </c>
      <c r="L2530" s="6" t="inlineStr">
        <is>
          <t>g2</t>
        </is>
      </c>
      <c r="M2530" s="6" t="inlineStr">
        <is>
          <t>G2-GridReport-ETL-Gated</t>
        </is>
      </c>
      <c r="N2530" s="6" t="inlineStr">
        <is>
          <t>g2</t>
        </is>
      </c>
      <c r="O2530" s="6" t="inlineStr">
        <is>
          <t>review-site</t>
        </is>
      </c>
      <c r="P2530" s="6" t="inlineStr">
        <is>
          <t>g2_gridreport_etl_gated</t>
        </is>
      </c>
      <c r="Q2530" s="6" t="inlineStr">
        <is>
          <t>gated-report_etl</t>
        </is>
      </c>
      <c r="R2530" s="6" t="inlineStr">
        <is>
          <t>pipeline-software-evaluation</t>
        </is>
      </c>
      <c r="S2530" s="8" t="n">
        <v>45747.62013888889</v>
      </c>
      <c r="T2530" s="6" t="inlineStr">
        <is>
          <t>gated_content_download</t>
        </is>
      </c>
    </row>
    <row r="2531">
      <c r="A2531" s="9" t="inlineStr">
        <is>
          <t>PRO-00864</t>
        </is>
      </c>
      <c r="B2531" s="9" t="inlineStr">
        <is>
          <t>Kendall Lewis</t>
        </is>
      </c>
      <c r="C2531" s="9" t="inlineStr">
        <is>
          <t>Data Analyst</t>
        </is>
      </c>
      <c r="D2531" s="9" t="inlineStr">
        <is>
          <t>ic_analyst</t>
        </is>
      </c>
      <c r="E2531" s="9" t="n">
        <v>0.75</v>
      </c>
      <c r="F2531" s="9" t="inlineStr">
        <is>
          <t>Meridian Cloud</t>
        </is>
      </c>
      <c r="G2531" s="9" t="b">
        <v>1</v>
      </c>
      <c r="H2531" s="9" t="b">
        <v>0</v>
      </c>
      <c r="I2531" s="9" t="b">
        <v>0</v>
      </c>
      <c r="J2531" s="10" t="n">
        <v>0</v>
      </c>
      <c r="K2531" s="9" t="n">
        <v>1</v>
      </c>
      <c r="L2531" s="9" t="inlineStr">
        <is>
          <t>linkedin</t>
        </is>
      </c>
      <c r="M2531" s="9" t="inlineStr">
        <is>
          <t>LI-MOFU-Demo-DataEngineers</t>
        </is>
      </c>
      <c r="N2531" s="9" t="inlineStr">
        <is>
          <t>linkedin</t>
        </is>
      </c>
      <c r="O2531" s="9" t="inlineStr">
        <is>
          <t>paid-social</t>
        </is>
      </c>
      <c r="P2531" s="9" t="inlineStr">
        <is>
          <t>li_mofu_demo_dataengineers</t>
        </is>
      </c>
      <c r="Q2531" s="9" t="inlineStr">
        <is>
          <t>single-image_product-feature_cta-trial</t>
        </is>
      </c>
      <c r="R2531" s="9" t="inlineStr">
        <is>
          <t>li-abm-strategic-accounts</t>
        </is>
      </c>
      <c r="S2531" s="11" t="n">
        <v>45694.525</v>
      </c>
      <c r="T2531" s="9" t="inlineStr">
        <is>
          <t>gated_content_download</t>
        </is>
      </c>
    </row>
    <row r="2532">
      <c r="A2532" s="6" t="inlineStr">
        <is>
          <t>PRO-00864</t>
        </is>
      </c>
      <c r="B2532" s="6" t="inlineStr">
        <is>
          <t>Kendall Lewis</t>
        </is>
      </c>
      <c r="C2532" s="6" t="inlineStr">
        <is>
          <t>Data Analyst</t>
        </is>
      </c>
      <c r="D2532" s="6" t="inlineStr">
        <is>
          <t>ic_analyst</t>
        </is>
      </c>
      <c r="E2532" s="6" t="n">
        <v>0.75</v>
      </c>
      <c r="F2532" s="6" t="inlineStr">
        <is>
          <t>Meridian Cloud</t>
        </is>
      </c>
      <c r="G2532" s="6" t="b">
        <v>1</v>
      </c>
      <c r="H2532" s="6" t="b">
        <v>0</v>
      </c>
      <c r="I2532" s="6" t="b">
        <v>0</v>
      </c>
      <c r="J2532" s="7" t="n">
        <v>0</v>
      </c>
      <c r="K2532" s="6" t="n">
        <v>2</v>
      </c>
      <c r="L2532" s="6" t="inlineStr">
        <is>
          <t>g2</t>
        </is>
      </c>
      <c r="M2532" s="6" t="inlineStr">
        <is>
          <t>G2-Retarget-CategoryBuyers</t>
        </is>
      </c>
      <c r="N2532" s="6" t="inlineStr">
        <is>
          <t>g2</t>
        </is>
      </c>
      <c r="O2532" s="6" t="inlineStr">
        <is>
          <t>review-site</t>
        </is>
      </c>
      <c r="P2532" s="6" t="inlineStr">
        <is>
          <t>g2_retarget_categorybuyers</t>
        </is>
      </c>
      <c r="Q2532" s="6" t="inlineStr">
        <is>
          <t>retarget-banner_category</t>
        </is>
      </c>
      <c r="R2532" s="6" t="inlineStr">
        <is>
          <t>data-integration-review</t>
        </is>
      </c>
      <c r="S2532" s="8" t="n">
        <v>45709.48402777778</v>
      </c>
      <c r="T2532" s="6" t="inlineStr">
        <is>
          <t>trial_signup</t>
        </is>
      </c>
    </row>
    <row r="2533">
      <c r="A2533" s="9" t="inlineStr">
        <is>
          <t>PRO-00864</t>
        </is>
      </c>
      <c r="B2533" s="9" t="inlineStr">
        <is>
          <t>Kendall Lewis</t>
        </is>
      </c>
      <c r="C2533" s="9" t="inlineStr">
        <is>
          <t>Data Analyst</t>
        </is>
      </c>
      <c r="D2533" s="9" t="inlineStr">
        <is>
          <t>ic_analyst</t>
        </is>
      </c>
      <c r="E2533" s="9" t="n">
        <v>0.75</v>
      </c>
      <c r="F2533" s="9" t="inlineStr">
        <is>
          <t>Meridian Cloud</t>
        </is>
      </c>
      <c r="G2533" s="9" t="b">
        <v>1</v>
      </c>
      <c r="H2533" s="9" t="b">
        <v>0</v>
      </c>
      <c r="I2533" s="9" t="b">
        <v>0</v>
      </c>
      <c r="J2533" s="10" t="n">
        <v>0</v>
      </c>
      <c r="K2533" s="9" t="n">
        <v>3</v>
      </c>
      <c r="L2533" s="9" t="inlineStr">
        <is>
          <t>g2</t>
        </is>
      </c>
      <c r="M2533" s="9" t="inlineStr">
        <is>
          <t>G2-Retarget-CategoryBuyers</t>
        </is>
      </c>
      <c r="N2533" s="9" t="inlineStr">
        <is>
          <t>g2</t>
        </is>
      </c>
      <c r="O2533" s="9" t="inlineStr">
        <is>
          <t>review-site</t>
        </is>
      </c>
      <c r="P2533" s="9" t="inlineStr">
        <is>
          <t>g2_retarget_categorybuyers</t>
        </is>
      </c>
      <c r="Q2533" s="9" t="inlineStr">
        <is>
          <t>gated-report_etl</t>
        </is>
      </c>
      <c r="R2533" s="9" t="inlineStr">
        <is>
          <t>data-integration-review</t>
        </is>
      </c>
      <c r="S2533" s="11" t="n">
        <v>45729.69791666666</v>
      </c>
      <c r="T2533" s="9" t="inlineStr">
        <is>
          <t>newsletter_signup</t>
        </is>
      </c>
    </row>
    <row r="2534">
      <c r="A2534" s="6" t="inlineStr">
        <is>
          <t>PRO-00864</t>
        </is>
      </c>
      <c r="B2534" s="6" t="inlineStr">
        <is>
          <t>Kendall Lewis</t>
        </is>
      </c>
      <c r="C2534" s="6" t="inlineStr">
        <is>
          <t>Data Analyst</t>
        </is>
      </c>
      <c r="D2534" s="6" t="inlineStr">
        <is>
          <t>ic_analyst</t>
        </is>
      </c>
      <c r="E2534" s="6" t="n">
        <v>0.75</v>
      </c>
      <c r="F2534" s="6" t="inlineStr">
        <is>
          <t>Meridian Cloud</t>
        </is>
      </c>
      <c r="G2534" s="6" t="b">
        <v>1</v>
      </c>
      <c r="H2534" s="6" t="b">
        <v>0</v>
      </c>
      <c r="I2534" s="6" t="b">
        <v>0</v>
      </c>
      <c r="J2534" s="7" t="n">
        <v>0</v>
      </c>
      <c r="K2534" s="6" t="n">
        <v>4</v>
      </c>
      <c r="L2534" s="6" t="inlineStr">
        <is>
          <t>google</t>
        </is>
      </c>
      <c r="M2534" s="6" t="inlineStr">
        <is>
          <t>GGL-RLSA-HighIntent-Visitors</t>
        </is>
      </c>
      <c r="N2534" s="6" t="inlineStr">
        <is>
          <t>google</t>
        </is>
      </c>
      <c r="O2534" s="6" t="inlineStr">
        <is>
          <t>paid-search</t>
        </is>
      </c>
      <c r="P2534" s="6" t="inlineStr">
        <is>
          <t>ggl_rlsa_highintent_visitors</t>
        </is>
      </c>
      <c r="Q2534" s="6" t="inlineStr">
        <is>
          <t>text-ad_rlsa</t>
        </is>
      </c>
      <c r="R2534" s="6" t="inlineStr">
        <is>
          <t>etl-software</t>
        </is>
      </c>
      <c r="S2534" s="8" t="n">
        <v>45747.68541666667</v>
      </c>
      <c r="T2534" s="6" t="inlineStr">
        <is>
          <t>trial_signup</t>
        </is>
      </c>
    </row>
    <row r="2535">
      <c r="A2535" s="9" t="inlineStr">
        <is>
          <t>PRO-00865</t>
        </is>
      </c>
      <c r="B2535" s="9" t="inlineStr">
        <is>
          <t>Avery Rodriguez</t>
        </is>
      </c>
      <c r="C2535" s="9" t="inlineStr">
        <is>
          <t>Data Platform Manager</t>
        </is>
      </c>
      <c r="D2535" s="9" t="inlineStr">
        <is>
          <t>manager</t>
        </is>
      </c>
      <c r="E2535" s="9" t="n">
        <v>1</v>
      </c>
      <c r="F2535" s="9" t="inlineStr">
        <is>
          <t>Onyx Intelligence</t>
        </is>
      </c>
      <c r="G2535" s="9" t="b">
        <v>0</v>
      </c>
      <c r="H2535" s="9" t="b">
        <v>0</v>
      </c>
      <c r="I2535" s="9" t="b">
        <v>0</v>
      </c>
      <c r="J2535" s="10" t="n">
        <v>0</v>
      </c>
      <c r="K2535" s="9" t="n">
        <v>1</v>
      </c>
      <c r="L2535" s="9" t="inlineStr">
        <is>
          <t>linkedin</t>
        </is>
      </c>
      <c r="M2535" s="9" t="inlineStr">
        <is>
          <t>LI-Retarget-SiteVisitors-30d</t>
        </is>
      </c>
      <c r="N2535" s="9" t="inlineStr">
        <is>
          <t>linkedin</t>
        </is>
      </c>
      <c r="O2535" s="9" t="inlineStr">
        <is>
          <t>paid-social</t>
        </is>
      </c>
      <c r="P2535" s="9" t="inlineStr">
        <is>
          <t>li_retarget_sitevisitors_30d</t>
        </is>
      </c>
      <c r="Q2535" s="9" t="inlineStr">
        <is>
          <t>single-image_thought-leadership_cta-download</t>
        </is>
      </c>
      <c r="R2535" s="9" t="inlineStr">
        <is>
          <t>li-lookalike-closed-won</t>
        </is>
      </c>
      <c r="S2535" s="11" t="n">
        <v>45723.44930555556</v>
      </c>
      <c r="T2535" s="9" t="inlineStr">
        <is>
          <t>gated_content_download</t>
        </is>
      </c>
    </row>
    <row r="2536">
      <c r="A2536" s="6" t="inlineStr">
        <is>
          <t>PRO-00865</t>
        </is>
      </c>
      <c r="B2536" s="6" t="inlineStr">
        <is>
          <t>Avery Rodriguez</t>
        </is>
      </c>
      <c r="C2536" s="6" t="inlineStr">
        <is>
          <t>Data Platform Manager</t>
        </is>
      </c>
      <c r="D2536" s="6" t="inlineStr">
        <is>
          <t>manager</t>
        </is>
      </c>
      <c r="E2536" s="6" t="n">
        <v>1</v>
      </c>
      <c r="F2536" s="6" t="inlineStr">
        <is>
          <t>Onyx Intelligence</t>
        </is>
      </c>
      <c r="G2536" s="6" t="b">
        <v>0</v>
      </c>
      <c r="H2536" s="6" t="b">
        <v>0</v>
      </c>
      <c r="I2536" s="6" t="b">
        <v>0</v>
      </c>
      <c r="J2536" s="7" t="n">
        <v>0</v>
      </c>
      <c r="K2536" s="6" t="n">
        <v>2</v>
      </c>
      <c r="L2536" s="6" t="inlineStr">
        <is>
          <t>google</t>
        </is>
      </c>
      <c r="M2536" s="6" t="inlineStr">
        <is>
          <t>GGL-RLSA-HighIntent-Visitors</t>
        </is>
      </c>
      <c r="N2536" s="6" t="inlineStr">
        <is>
          <t>google</t>
        </is>
      </c>
      <c r="O2536" s="6" t="inlineStr">
        <is>
          <t>paid-search</t>
        </is>
      </c>
      <c r="P2536" s="6" t="inlineStr">
        <is>
          <t>ggl_rlsa_highintent_visitors</t>
        </is>
      </c>
      <c r="Q2536" s="6" t="inlineStr">
        <is>
          <t>text-ad_competitor</t>
        </is>
      </c>
      <c r="R2536" s="6" t="inlineStr">
        <is>
          <t>streamlink-vs-syncflow</t>
        </is>
      </c>
      <c r="S2536" s="8" t="n">
        <v>45733.44791666666</v>
      </c>
      <c r="T2536" s="6" t="inlineStr">
        <is>
          <t>gated_content_download</t>
        </is>
      </c>
    </row>
    <row r="2537">
      <c r="A2537" s="9" t="inlineStr">
        <is>
          <t>PRO-00866</t>
        </is>
      </c>
      <c r="B2537" s="9" t="inlineStr">
        <is>
          <t>Taylor Miller</t>
        </is>
      </c>
      <c r="C2537" s="9" t="inlineStr">
        <is>
          <t>Director of Business Intelligence</t>
        </is>
      </c>
      <c r="D2537" s="9" t="inlineStr">
        <is>
          <t>director</t>
        </is>
      </c>
      <c r="E2537" s="9" t="n">
        <v>1.25</v>
      </c>
      <c r="F2537" s="9" t="inlineStr">
        <is>
          <t>Novabridge</t>
        </is>
      </c>
      <c r="G2537" s="9" t="b">
        <v>1</v>
      </c>
      <c r="H2537" s="9" t="b">
        <v>0</v>
      </c>
      <c r="I2537" s="9" t="b">
        <v>0</v>
      </c>
      <c r="J2537" s="10" t="n">
        <v>0</v>
      </c>
      <c r="K2537" s="9" t="n">
        <v>1</v>
      </c>
      <c r="L2537" s="9" t="inlineStr">
        <is>
          <t>linkedin</t>
        </is>
      </c>
      <c r="M2537" s="9" t="inlineStr">
        <is>
          <t>LI-Retarget-PricingPage-14d</t>
        </is>
      </c>
      <c r="N2537" s="9" t="inlineStr">
        <is>
          <t>linkedin</t>
        </is>
      </c>
      <c r="O2537" s="9" t="inlineStr">
        <is>
          <t>paid-social</t>
        </is>
      </c>
      <c r="P2537" s="9" t="inlineStr">
        <is>
          <t>li_retarget_pricingpage_14d</t>
        </is>
      </c>
      <c r="Q2537" s="9" t="inlineStr">
        <is>
          <t>single-image_product-feature_cta-trial</t>
        </is>
      </c>
      <c r="R2537" s="9" t="inlineStr">
        <is>
          <t>li-lookalike-closed-won</t>
        </is>
      </c>
      <c r="S2537" s="11" t="n">
        <v>45666.36388888889</v>
      </c>
      <c r="T2537" s="9" t="inlineStr">
        <is>
          <t>trial_signup</t>
        </is>
      </c>
    </row>
    <row r="2538">
      <c r="A2538" s="6" t="inlineStr">
        <is>
          <t>PRO-00866</t>
        </is>
      </c>
      <c r="B2538" s="6" t="inlineStr">
        <is>
          <t>Taylor Miller</t>
        </is>
      </c>
      <c r="C2538" s="6" t="inlineStr">
        <is>
          <t>Director of Business Intelligence</t>
        </is>
      </c>
      <c r="D2538" s="6" t="inlineStr">
        <is>
          <t>director</t>
        </is>
      </c>
      <c r="E2538" s="6" t="n">
        <v>1.25</v>
      </c>
      <c r="F2538" s="6" t="inlineStr">
        <is>
          <t>Novabridge</t>
        </is>
      </c>
      <c r="G2538" s="6" t="b">
        <v>1</v>
      </c>
      <c r="H2538" s="6" t="b">
        <v>0</v>
      </c>
      <c r="I2538" s="6" t="b">
        <v>0</v>
      </c>
      <c r="J2538" s="7" t="n">
        <v>0</v>
      </c>
      <c r="K2538" s="6" t="n">
        <v>2</v>
      </c>
      <c r="L2538" s="6" t="inlineStr">
        <is>
          <t>programmatic</t>
        </is>
      </c>
      <c r="M2538" s="6" t="inlineStr">
        <is>
          <t>DSP-Retarget-HighIntent-14d</t>
        </is>
      </c>
      <c r="N2538" s="6" t="inlineStr">
        <is>
          <t>stackadapt</t>
        </is>
      </c>
      <c r="O2538" s="6" t="inlineStr">
        <is>
          <t>display</t>
        </is>
      </c>
      <c r="P2538" s="6" t="inlineStr">
        <is>
          <t>dsp_retarget_highintent_14d</t>
        </is>
      </c>
      <c r="Q2538" s="6" t="inlineStr">
        <is>
          <t>display-banner_retarget</t>
        </is>
      </c>
      <c r="R2538" s="6" t="inlineStr">
        <is>
          <t>retarget-site-visitors-14d</t>
        </is>
      </c>
      <c r="S2538" s="8" t="n">
        <v>45687.42222222222</v>
      </c>
      <c r="T2538" s="6" t="inlineStr">
        <is>
          <t>gated_content_download</t>
        </is>
      </c>
    </row>
    <row r="2539">
      <c r="A2539" s="9" t="inlineStr">
        <is>
          <t>PRO-00867</t>
        </is>
      </c>
      <c r="B2539" s="9" t="inlineStr">
        <is>
          <t>Elliot Johnson</t>
        </is>
      </c>
      <c r="C2539" s="9" t="inlineStr">
        <is>
          <t>Data Platform Manager</t>
        </is>
      </c>
      <c r="D2539" s="9" t="inlineStr">
        <is>
          <t>manager</t>
        </is>
      </c>
      <c r="E2539" s="9" t="n">
        <v>1</v>
      </c>
      <c r="F2539" s="9" t="inlineStr">
        <is>
          <t>Cloudnetic</t>
        </is>
      </c>
      <c r="G2539" s="9" t="b">
        <v>1</v>
      </c>
      <c r="H2539" s="9" t="b">
        <v>1</v>
      </c>
      <c r="I2539" s="9" t="b">
        <v>0</v>
      </c>
      <c r="J2539" s="10" t="n">
        <v>87535</v>
      </c>
      <c r="K2539" s="9" t="n">
        <v>1</v>
      </c>
      <c r="L2539" s="9" t="inlineStr">
        <is>
          <t>linkedin</t>
        </is>
      </c>
      <c r="M2539" s="9" t="inlineStr">
        <is>
          <t>LI-Retarget-SiteVisitors-30d</t>
        </is>
      </c>
      <c r="N2539" s="9" t="inlineStr">
        <is>
          <t>linkedin</t>
        </is>
      </c>
      <c r="O2539" s="9" t="inlineStr">
        <is>
          <t>paid-social</t>
        </is>
      </c>
      <c r="P2539" s="9" t="inlineStr">
        <is>
          <t>li_retarget_sitevisitors_30d</t>
        </is>
      </c>
      <c r="Q2539" s="9" t="inlineStr">
        <is>
          <t>single-image_social-proof_cta-demo</t>
        </is>
      </c>
      <c r="R2539" s="9" t="inlineStr">
        <is>
          <t>li-mid-analytics-directors</t>
        </is>
      </c>
      <c r="S2539" s="11" t="n">
        <v>45909.4125</v>
      </c>
      <c r="T2539" s="9" t="inlineStr">
        <is>
          <t>gated_content_download</t>
        </is>
      </c>
    </row>
    <row r="2540">
      <c r="A2540" s="6" t="inlineStr">
        <is>
          <t>PRO-00867</t>
        </is>
      </c>
      <c r="B2540" s="6" t="inlineStr">
        <is>
          <t>Elliot Johnson</t>
        </is>
      </c>
      <c r="C2540" s="6" t="inlineStr">
        <is>
          <t>Data Platform Manager</t>
        </is>
      </c>
      <c r="D2540" s="6" t="inlineStr">
        <is>
          <t>manager</t>
        </is>
      </c>
      <c r="E2540" s="6" t="n">
        <v>1</v>
      </c>
      <c r="F2540" s="6" t="inlineStr">
        <is>
          <t>Cloudnetic</t>
        </is>
      </c>
      <c r="G2540" s="6" t="b">
        <v>1</v>
      </c>
      <c r="H2540" s="6" t="b">
        <v>1</v>
      </c>
      <c r="I2540" s="6" t="b">
        <v>0</v>
      </c>
      <c r="J2540" s="7" t="n">
        <v>87535</v>
      </c>
      <c r="K2540" s="6" t="n">
        <v>2</v>
      </c>
      <c r="L2540" s="6" t="inlineStr">
        <is>
          <t>google</t>
        </is>
      </c>
      <c r="M2540" s="6" t="inlineStr">
        <is>
          <t>GGL-NonBrand-DataPipeline</t>
        </is>
      </c>
      <c r="N2540" s="6" t="inlineStr">
        <is>
          <t>google</t>
        </is>
      </c>
      <c r="O2540" s="6" t="inlineStr">
        <is>
          <t>paid-search</t>
        </is>
      </c>
      <c r="P2540" s="6" t="inlineStr">
        <is>
          <t>ggl_nonbrand_datapipeline</t>
        </is>
      </c>
      <c r="Q2540" s="6" t="inlineStr">
        <is>
          <t>text-ad_competitor</t>
        </is>
      </c>
      <c r="R2540" s="6" t="inlineStr">
        <is>
          <t>pipeform-alternative</t>
        </is>
      </c>
      <c r="S2540" s="8" t="n">
        <v>45924.69513888889</v>
      </c>
      <c r="T2540" s="6" t="inlineStr">
        <is>
          <t>demo_request</t>
        </is>
      </c>
    </row>
    <row r="2541">
      <c r="A2541" s="9" t="inlineStr">
        <is>
          <t>PRO-00867</t>
        </is>
      </c>
      <c r="B2541" s="9" t="inlineStr">
        <is>
          <t>Elliot Johnson</t>
        </is>
      </c>
      <c r="C2541" s="9" t="inlineStr">
        <is>
          <t>Data Platform Manager</t>
        </is>
      </c>
      <c r="D2541" s="9" t="inlineStr">
        <is>
          <t>manager</t>
        </is>
      </c>
      <c r="E2541" s="9" t="n">
        <v>1</v>
      </c>
      <c r="F2541" s="9" t="inlineStr">
        <is>
          <t>Cloudnetic</t>
        </is>
      </c>
      <c r="G2541" s="9" t="b">
        <v>1</v>
      </c>
      <c r="H2541" s="9" t="b">
        <v>1</v>
      </c>
      <c r="I2541" s="9" t="b">
        <v>0</v>
      </c>
      <c r="J2541" s="10" t="n">
        <v>87535</v>
      </c>
      <c r="K2541" s="9" t="n">
        <v>3</v>
      </c>
      <c r="L2541" s="9" t="inlineStr">
        <is>
          <t>linkedin</t>
        </is>
      </c>
      <c r="M2541" s="9" t="inlineStr">
        <is>
          <t>LI-Retarget-PricingPage-14d</t>
        </is>
      </c>
      <c r="N2541" s="9" t="inlineStr">
        <is>
          <t>linkedin</t>
        </is>
      </c>
      <c r="O2541" s="9" t="inlineStr">
        <is>
          <t>paid-social</t>
        </is>
      </c>
      <c r="P2541" s="9" t="inlineStr">
        <is>
          <t>li_retarget_pricingpage_14d</t>
        </is>
      </c>
      <c r="Q2541" s="9" t="inlineStr">
        <is>
          <t>single-image_pain-point_cta-trial</t>
        </is>
      </c>
      <c r="R2541" s="9" t="inlineStr">
        <is>
          <t>li-mid-analytics-directors</t>
        </is>
      </c>
      <c r="S2541" s="11" t="n">
        <v>45936.39166666667</v>
      </c>
      <c r="T2541" s="9" t="inlineStr">
        <is>
          <t>newsletter_signup</t>
        </is>
      </c>
    </row>
    <row r="2542">
      <c r="A2542" s="6" t="inlineStr">
        <is>
          <t>PRO-00868</t>
        </is>
      </c>
      <c r="B2542" s="6" t="inlineStr">
        <is>
          <t>Cameron Anderson</t>
        </is>
      </c>
      <c r="C2542" s="6" t="inlineStr">
        <is>
          <t>Senior Data Engineer</t>
        </is>
      </c>
      <c r="D2542" s="6" t="inlineStr">
        <is>
          <t>ic_analyst</t>
        </is>
      </c>
      <c r="E2542" s="6" t="n">
        <v>0.75</v>
      </c>
      <c r="F2542" s="6" t="inlineStr">
        <is>
          <t>Apex Workflows</t>
        </is>
      </c>
      <c r="G2542" s="6" t="b">
        <v>0</v>
      </c>
      <c r="H2542" s="6" t="b">
        <v>0</v>
      </c>
      <c r="I2542" s="6" t="b">
        <v>0</v>
      </c>
      <c r="J2542" s="7" t="n">
        <v>0</v>
      </c>
      <c r="K2542" s="6" t="n">
        <v>1</v>
      </c>
      <c r="L2542" s="6" t="inlineStr">
        <is>
          <t>google</t>
        </is>
      </c>
      <c r="M2542" s="6" t="inlineStr">
        <is>
          <t>GGL-NonBrand-DataPipeline</t>
        </is>
      </c>
      <c r="N2542" s="6" t="inlineStr">
        <is>
          <t>google</t>
        </is>
      </c>
      <c r="O2542" s="6" t="inlineStr">
        <is>
          <t>paid-search</t>
        </is>
      </c>
      <c r="P2542" s="6" t="inlineStr">
        <is>
          <t>ggl_nonbrand_datapipeline</t>
        </is>
      </c>
      <c r="Q2542" s="6" t="inlineStr">
        <is>
          <t>text-ad_competitor</t>
        </is>
      </c>
      <c r="R2542" s="6" t="inlineStr">
        <is>
          <t>data-integration-platform</t>
        </is>
      </c>
      <c r="S2542" s="8" t="n">
        <v>45796.58402777778</v>
      </c>
      <c r="T2542" s="6" t="inlineStr">
        <is>
          <t>newsletter_signup</t>
        </is>
      </c>
    </row>
    <row r="2543">
      <c r="A2543" s="9" t="inlineStr">
        <is>
          <t>PRO-00868</t>
        </is>
      </c>
      <c r="B2543" s="9" t="inlineStr">
        <is>
          <t>Cameron Anderson</t>
        </is>
      </c>
      <c r="C2543" s="9" t="inlineStr">
        <is>
          <t>Senior Data Engineer</t>
        </is>
      </c>
      <c r="D2543" s="9" t="inlineStr">
        <is>
          <t>ic_analyst</t>
        </is>
      </c>
      <c r="E2543" s="9" t="n">
        <v>0.75</v>
      </c>
      <c r="F2543" s="9" t="inlineStr">
        <is>
          <t>Apex Workflows</t>
        </is>
      </c>
      <c r="G2543" s="9" t="b">
        <v>0</v>
      </c>
      <c r="H2543" s="9" t="b">
        <v>0</v>
      </c>
      <c r="I2543" s="9" t="b">
        <v>0</v>
      </c>
      <c r="J2543" s="10" t="n">
        <v>0</v>
      </c>
      <c r="K2543" s="9" t="n">
        <v>2</v>
      </c>
      <c r="L2543" s="9" t="inlineStr">
        <is>
          <t>g2</t>
        </is>
      </c>
      <c r="M2543" s="9" t="inlineStr">
        <is>
          <t>G2-Badge-LP-Integration</t>
        </is>
      </c>
      <c r="N2543" s="9" t="inlineStr">
        <is>
          <t>g2</t>
        </is>
      </c>
      <c r="O2543" s="9" t="inlineStr">
        <is>
          <t>review-site</t>
        </is>
      </c>
      <c r="P2543" s="9" t="inlineStr">
        <is>
          <t>g2_badge_lp_integration</t>
        </is>
      </c>
      <c r="Q2543" s="9" t="inlineStr">
        <is>
          <t>gated-report_etl</t>
        </is>
      </c>
      <c r="R2543" s="9" t="inlineStr">
        <is>
          <t>pipeline-software-evaluation</t>
        </is>
      </c>
      <c r="S2543" s="11" t="n">
        <v>45812.525</v>
      </c>
      <c r="T2543" s="9" t="inlineStr">
        <is>
          <t>newsletter_signup</t>
        </is>
      </c>
    </row>
    <row r="2544">
      <c r="A2544" s="6" t="inlineStr">
        <is>
          <t>PRO-00868</t>
        </is>
      </c>
      <c r="B2544" s="6" t="inlineStr">
        <is>
          <t>Cameron Anderson</t>
        </is>
      </c>
      <c r="C2544" s="6" t="inlineStr">
        <is>
          <t>Senior Data Engineer</t>
        </is>
      </c>
      <c r="D2544" s="6" t="inlineStr">
        <is>
          <t>ic_analyst</t>
        </is>
      </c>
      <c r="E2544" s="6" t="n">
        <v>0.75</v>
      </c>
      <c r="F2544" s="6" t="inlineStr">
        <is>
          <t>Apex Workflows</t>
        </is>
      </c>
      <c r="G2544" s="6" t="b">
        <v>0</v>
      </c>
      <c r="H2544" s="6" t="b">
        <v>0</v>
      </c>
      <c r="I2544" s="6" t="b">
        <v>0</v>
      </c>
      <c r="J2544" s="7" t="n">
        <v>0</v>
      </c>
      <c r="K2544" s="6" t="n">
        <v>3</v>
      </c>
      <c r="L2544" s="6" t="inlineStr">
        <is>
          <t>google</t>
        </is>
      </c>
      <c r="M2544" s="6" t="inlineStr">
        <is>
          <t>GGL-NonBrand-ETL-Tools</t>
        </is>
      </c>
      <c r="N2544" s="6" t="inlineStr">
        <is>
          <t>google</t>
        </is>
      </c>
      <c r="O2544" s="6" t="inlineStr">
        <is>
          <t>paid-search</t>
        </is>
      </c>
      <c r="P2544" s="6" t="inlineStr">
        <is>
          <t>ggl_nonbrand_etl_tools</t>
        </is>
      </c>
      <c r="Q2544" s="6" t="inlineStr">
        <is>
          <t>text-ad_rlsa</t>
        </is>
      </c>
      <c r="R2544" s="6" t="inlineStr">
        <is>
          <t>etl-software</t>
        </is>
      </c>
      <c r="S2544" s="8" t="n">
        <v>45819.74583333333</v>
      </c>
      <c r="T2544" s="6" t="inlineStr">
        <is>
          <t>gated_content_download</t>
        </is>
      </c>
    </row>
    <row r="2545">
      <c r="A2545" s="9" t="inlineStr">
        <is>
          <t>PRO-00869</t>
        </is>
      </c>
      <c r="B2545" s="9" t="inlineStr">
        <is>
          <t>Casey Taylor</t>
        </is>
      </c>
      <c r="C2545" s="9" t="inlineStr">
        <is>
          <t>Analytics Manager</t>
        </is>
      </c>
      <c r="D2545" s="9" t="inlineStr">
        <is>
          <t>manager</t>
        </is>
      </c>
      <c r="E2545" s="9" t="n">
        <v>1</v>
      </c>
      <c r="F2545" s="9" t="inlineStr">
        <is>
          <t>Streamlink</t>
        </is>
      </c>
      <c r="G2545" s="9" t="b">
        <v>0</v>
      </c>
      <c r="H2545" s="9" t="b">
        <v>0</v>
      </c>
      <c r="I2545" s="9" t="b">
        <v>0</v>
      </c>
      <c r="J2545" s="10" t="n">
        <v>0</v>
      </c>
      <c r="K2545" s="9" t="n">
        <v>1</v>
      </c>
      <c r="L2545" s="9" t="inlineStr">
        <is>
          <t>google</t>
        </is>
      </c>
      <c r="M2545" s="9" t="inlineStr">
        <is>
          <t>GGL-RLSA-HighIntent-Visitors</t>
        </is>
      </c>
      <c r="N2545" s="9" t="inlineStr">
        <is>
          <t>google</t>
        </is>
      </c>
      <c r="O2545" s="9" t="inlineStr">
        <is>
          <t>paid-search</t>
        </is>
      </c>
      <c r="P2545" s="9" t="inlineStr">
        <is>
          <t>ggl_rlsa_highintent_visitors</t>
        </is>
      </c>
      <c r="Q2545" s="9" t="inlineStr">
        <is>
          <t>text-ad_rlsa</t>
        </is>
      </c>
      <c r="R2545" s="9" t="inlineStr">
        <is>
          <t>streamlink-vs-syncflow</t>
        </is>
      </c>
      <c r="S2545" s="11" t="n">
        <v>45873.55694444444</v>
      </c>
      <c r="T2545" s="9" t="inlineStr">
        <is>
          <t>newsletter_signup</t>
        </is>
      </c>
    </row>
    <row r="2546">
      <c r="A2546" s="6" t="inlineStr">
        <is>
          <t>PRO-00869</t>
        </is>
      </c>
      <c r="B2546" s="6" t="inlineStr">
        <is>
          <t>Casey Taylor</t>
        </is>
      </c>
      <c r="C2546" s="6" t="inlineStr">
        <is>
          <t>Analytics Manager</t>
        </is>
      </c>
      <c r="D2546" s="6" t="inlineStr">
        <is>
          <t>manager</t>
        </is>
      </c>
      <c r="E2546" s="6" t="n">
        <v>1</v>
      </c>
      <c r="F2546" s="6" t="inlineStr">
        <is>
          <t>Streamlink</t>
        </is>
      </c>
      <c r="G2546" s="6" t="b">
        <v>0</v>
      </c>
      <c r="H2546" s="6" t="b">
        <v>0</v>
      </c>
      <c r="I2546" s="6" t="b">
        <v>0</v>
      </c>
      <c r="J2546" s="7" t="n">
        <v>0</v>
      </c>
      <c r="K2546" s="6" t="n">
        <v>2</v>
      </c>
      <c r="L2546" s="6" t="inlineStr">
        <is>
          <t>g2</t>
        </is>
      </c>
      <c r="M2546" s="6" t="inlineStr">
        <is>
          <t>G2-Retarget-CategoryBuyers</t>
        </is>
      </c>
      <c r="N2546" s="6" t="inlineStr">
        <is>
          <t>g2</t>
        </is>
      </c>
      <c r="O2546" s="6" t="inlineStr">
        <is>
          <t>review-site</t>
        </is>
      </c>
      <c r="P2546" s="6" t="inlineStr">
        <is>
          <t>g2_retarget_categorybuyers</t>
        </is>
      </c>
      <c r="Q2546" s="6" t="inlineStr">
        <is>
          <t>badge-display_integration</t>
        </is>
      </c>
      <c r="R2546" s="6" t="inlineStr">
        <is>
          <t>data-integration-review</t>
        </is>
      </c>
      <c r="S2546" s="8" t="n">
        <v>45884.56319444445</v>
      </c>
      <c r="T2546" s="6" t="inlineStr">
        <is>
          <t>gated_content_download</t>
        </is>
      </c>
    </row>
    <row r="2547">
      <c r="A2547" s="9" t="inlineStr">
        <is>
          <t>PRO-00870</t>
        </is>
      </c>
      <c r="B2547" s="9" t="inlineStr">
        <is>
          <t>Skyler Nguyen</t>
        </is>
      </c>
      <c r="C2547" s="9" t="inlineStr">
        <is>
          <t>Director of Data</t>
        </is>
      </c>
      <c r="D2547" s="9" t="inlineStr">
        <is>
          <t>director</t>
        </is>
      </c>
      <c r="E2547" s="9" t="n">
        <v>1.25</v>
      </c>
      <c r="F2547" s="9" t="inlineStr">
        <is>
          <t>Conduitly</t>
        </is>
      </c>
      <c r="G2547" s="9" t="b">
        <v>1</v>
      </c>
      <c r="H2547" s="9" t="b">
        <v>1</v>
      </c>
      <c r="I2547" s="9" t="b">
        <v>0</v>
      </c>
      <c r="J2547" s="10" t="n">
        <v>93318</v>
      </c>
      <c r="K2547" s="9" t="n">
        <v>1</v>
      </c>
      <c r="L2547" s="9" t="inlineStr">
        <is>
          <t>linkedin</t>
        </is>
      </c>
      <c r="M2547" s="9" t="inlineStr">
        <is>
          <t>LI-MOFU-Demo-DataEngineers</t>
        </is>
      </c>
      <c r="N2547" s="9" t="inlineStr">
        <is>
          <t>linkedin</t>
        </is>
      </c>
      <c r="O2547" s="9" t="inlineStr">
        <is>
          <t>paid-social</t>
        </is>
      </c>
      <c r="P2547" s="9" t="inlineStr">
        <is>
          <t>li_mofu_demo_dataengineers</t>
        </is>
      </c>
      <c r="Q2547" s="9" t="inlineStr">
        <is>
          <t>single-image_product-feature_cta-demo</t>
        </is>
      </c>
      <c r="R2547" s="9" t="inlineStr">
        <is>
          <t>li-abm-strategic-accounts</t>
        </is>
      </c>
      <c r="S2547" s="11" t="n">
        <v>45663.35</v>
      </c>
      <c r="T2547" s="9" t="inlineStr">
        <is>
          <t>trial_signup</t>
        </is>
      </c>
    </row>
    <row r="2548">
      <c r="A2548" s="6" t="inlineStr">
        <is>
          <t>PRO-00870</t>
        </is>
      </c>
      <c r="B2548" s="6" t="inlineStr">
        <is>
          <t>Skyler Nguyen</t>
        </is>
      </c>
      <c r="C2548" s="6" t="inlineStr">
        <is>
          <t>Director of Data</t>
        </is>
      </c>
      <c r="D2548" s="6" t="inlineStr">
        <is>
          <t>director</t>
        </is>
      </c>
      <c r="E2548" s="6" t="n">
        <v>1.25</v>
      </c>
      <c r="F2548" s="6" t="inlineStr">
        <is>
          <t>Conduitly</t>
        </is>
      </c>
      <c r="G2548" s="6" t="b">
        <v>1</v>
      </c>
      <c r="H2548" s="6" t="b">
        <v>1</v>
      </c>
      <c r="I2548" s="6" t="b">
        <v>0</v>
      </c>
      <c r="J2548" s="7" t="n">
        <v>93318</v>
      </c>
      <c r="K2548" s="6" t="n">
        <v>2</v>
      </c>
      <c r="L2548" s="6" t="inlineStr">
        <is>
          <t>linkedin</t>
        </is>
      </c>
      <c r="M2548" s="6" t="inlineStr">
        <is>
          <t>LI-MOFU-Trial-AnalyticsTeams</t>
        </is>
      </c>
      <c r="N2548" s="6" t="inlineStr">
        <is>
          <t>linkedin</t>
        </is>
      </c>
      <c r="O2548" s="6" t="inlineStr">
        <is>
          <t>paid-social</t>
        </is>
      </c>
      <c r="P2548" s="6" t="inlineStr">
        <is>
          <t>li_mofu_trial_analyticsteams</t>
        </is>
      </c>
      <c r="Q2548" s="6" t="inlineStr">
        <is>
          <t>single-image_thought-leadership_cta-learn-more</t>
        </is>
      </c>
      <c r="R2548" s="6" t="inlineStr">
        <is>
          <t>li-retarget-site-visitors-30d</t>
        </is>
      </c>
      <c r="S2548" s="8" t="n">
        <v>45674.34861111111</v>
      </c>
      <c r="T2548" s="6" t="inlineStr">
        <is>
          <t>gated_content_download</t>
        </is>
      </c>
    </row>
    <row r="2549">
      <c r="A2549" s="9" t="inlineStr">
        <is>
          <t>PRO-00871</t>
        </is>
      </c>
      <c r="B2549" s="9" t="inlineStr">
        <is>
          <t>Drew Kim</t>
        </is>
      </c>
      <c r="C2549" s="9" t="inlineStr">
        <is>
          <t>Data Platform Manager</t>
        </is>
      </c>
      <c r="D2549" s="9" t="inlineStr">
        <is>
          <t>manager</t>
        </is>
      </c>
      <c r="E2549" s="9" t="n">
        <v>1</v>
      </c>
      <c r="F2549" s="9" t="inlineStr">
        <is>
          <t>Beacon Platforms</t>
        </is>
      </c>
      <c r="G2549" s="9" t="b">
        <v>1</v>
      </c>
      <c r="H2549" s="9" t="b">
        <v>0</v>
      </c>
      <c r="I2549" s="9" t="b">
        <v>0</v>
      </c>
      <c r="J2549" s="10" t="n">
        <v>0</v>
      </c>
      <c r="K2549" s="9" t="n">
        <v>1</v>
      </c>
      <c r="L2549" s="9" t="inlineStr">
        <is>
          <t>google</t>
        </is>
      </c>
      <c r="M2549" s="9" t="inlineStr">
        <is>
          <t>GGL-NonBrand-ETL-Tools</t>
        </is>
      </c>
      <c r="N2549" s="9" t="inlineStr">
        <is>
          <t>google</t>
        </is>
      </c>
      <c r="O2549" s="9" t="inlineStr">
        <is>
          <t>paid-search</t>
        </is>
      </c>
      <c r="P2549" s="9" t="inlineStr">
        <is>
          <t>ggl_nonbrand_etl_tools</t>
        </is>
      </c>
      <c r="Q2549" s="9" t="inlineStr">
        <is>
          <t>text-ad_search</t>
        </is>
      </c>
      <c r="R2549" s="9" t="inlineStr">
        <is>
          <t>pipeform-alternative</t>
        </is>
      </c>
      <c r="S2549" s="11" t="n">
        <v>45660.45208333333</v>
      </c>
      <c r="T2549" s="9" t="inlineStr">
        <is>
          <t>gated_content_download</t>
        </is>
      </c>
    </row>
    <row r="2550">
      <c r="A2550" s="6" t="inlineStr">
        <is>
          <t>PRO-00871</t>
        </is>
      </c>
      <c r="B2550" s="6" t="inlineStr">
        <is>
          <t>Drew Kim</t>
        </is>
      </c>
      <c r="C2550" s="6" t="inlineStr">
        <is>
          <t>Data Platform Manager</t>
        </is>
      </c>
      <c r="D2550" s="6" t="inlineStr">
        <is>
          <t>manager</t>
        </is>
      </c>
      <c r="E2550" s="6" t="n">
        <v>1</v>
      </c>
      <c r="F2550" s="6" t="inlineStr">
        <is>
          <t>Beacon Platforms</t>
        </is>
      </c>
      <c r="G2550" s="6" t="b">
        <v>1</v>
      </c>
      <c r="H2550" s="6" t="b">
        <v>0</v>
      </c>
      <c r="I2550" s="6" t="b">
        <v>0</v>
      </c>
      <c r="J2550" s="7" t="n">
        <v>0</v>
      </c>
      <c r="K2550" s="6" t="n">
        <v>2</v>
      </c>
      <c r="L2550" s="6" t="inlineStr">
        <is>
          <t>google</t>
        </is>
      </c>
      <c r="M2550" s="6" t="inlineStr">
        <is>
          <t>GGL-NonBrand-ETL-Tools</t>
        </is>
      </c>
      <c r="N2550" s="6" t="inlineStr">
        <is>
          <t>google</t>
        </is>
      </c>
      <c r="O2550" s="6" t="inlineStr">
        <is>
          <t>paid-search</t>
        </is>
      </c>
      <c r="P2550" s="6" t="inlineStr">
        <is>
          <t>ggl_nonbrand_etl_tools</t>
        </is>
      </c>
      <c r="Q2550" s="6" t="inlineStr">
        <is>
          <t>text-ad_rlsa</t>
        </is>
      </c>
      <c r="R2550" s="6" t="inlineStr">
        <is>
          <t>data-integration-platform</t>
        </is>
      </c>
      <c r="S2550" s="8" t="n">
        <v>45677.58402777778</v>
      </c>
      <c r="T2550" s="6" t="inlineStr">
        <is>
          <t>trial_signup</t>
        </is>
      </c>
    </row>
    <row r="2551">
      <c r="A2551" s="9" t="inlineStr">
        <is>
          <t>PRO-00871</t>
        </is>
      </c>
      <c r="B2551" s="9" t="inlineStr">
        <is>
          <t>Drew Kim</t>
        </is>
      </c>
      <c r="C2551" s="9" t="inlineStr">
        <is>
          <t>Data Platform Manager</t>
        </is>
      </c>
      <c r="D2551" s="9" t="inlineStr">
        <is>
          <t>manager</t>
        </is>
      </c>
      <c r="E2551" s="9" t="n">
        <v>1</v>
      </c>
      <c r="F2551" s="9" t="inlineStr">
        <is>
          <t>Beacon Platforms</t>
        </is>
      </c>
      <c r="G2551" s="9" t="b">
        <v>1</v>
      </c>
      <c r="H2551" s="9" t="b">
        <v>0</v>
      </c>
      <c r="I2551" s="9" t="b">
        <v>0</v>
      </c>
      <c r="J2551" s="10" t="n">
        <v>0</v>
      </c>
      <c r="K2551" s="9" t="n">
        <v>3</v>
      </c>
      <c r="L2551" s="9" t="inlineStr">
        <is>
          <t>g2</t>
        </is>
      </c>
      <c r="M2551" s="9" t="inlineStr">
        <is>
          <t>G2-GridReport-ETL-Gated</t>
        </is>
      </c>
      <c r="N2551" s="9" t="inlineStr">
        <is>
          <t>g2</t>
        </is>
      </c>
      <c r="O2551" s="9" t="inlineStr">
        <is>
          <t>review-site</t>
        </is>
      </c>
      <c r="P2551" s="9" t="inlineStr">
        <is>
          <t>g2_gridreport_etl_gated</t>
        </is>
      </c>
      <c r="Q2551" s="9" t="inlineStr">
        <is>
          <t>badge-display_integration</t>
        </is>
      </c>
      <c r="R2551" s="9" t="inlineStr">
        <is>
          <t>etl-tools-comparison</t>
        </is>
      </c>
      <c r="S2551" s="11" t="n">
        <v>45695.39444444444</v>
      </c>
      <c r="T2551" s="9" t="inlineStr">
        <is>
          <t>gated_content_download</t>
        </is>
      </c>
    </row>
    <row r="2552">
      <c r="A2552" s="6" t="inlineStr">
        <is>
          <t>PRO-00871</t>
        </is>
      </c>
      <c r="B2552" s="6" t="inlineStr">
        <is>
          <t>Drew Kim</t>
        </is>
      </c>
      <c r="C2552" s="6" t="inlineStr">
        <is>
          <t>Data Platform Manager</t>
        </is>
      </c>
      <c r="D2552" s="6" t="inlineStr">
        <is>
          <t>manager</t>
        </is>
      </c>
      <c r="E2552" s="6" t="n">
        <v>1</v>
      </c>
      <c r="F2552" s="6" t="inlineStr">
        <is>
          <t>Beacon Platforms</t>
        </is>
      </c>
      <c r="G2552" s="6" t="b">
        <v>1</v>
      </c>
      <c r="H2552" s="6" t="b">
        <v>0</v>
      </c>
      <c r="I2552" s="6" t="b">
        <v>0</v>
      </c>
      <c r="J2552" s="7" t="n">
        <v>0</v>
      </c>
      <c r="K2552" s="6" t="n">
        <v>4</v>
      </c>
      <c r="L2552" s="6" t="inlineStr">
        <is>
          <t>linkedin</t>
        </is>
      </c>
      <c r="M2552" s="6" t="inlineStr">
        <is>
          <t>LI-ENT-Awareness-DataIntegration</t>
        </is>
      </c>
      <c r="N2552" s="6" t="inlineStr">
        <is>
          <t>linkedin</t>
        </is>
      </c>
      <c r="O2552" s="6" t="inlineStr">
        <is>
          <t>paid-social</t>
        </is>
      </c>
      <c r="P2552" s="6" t="inlineStr">
        <is>
          <t>li_ent_awareness_dataintegration</t>
        </is>
      </c>
      <c r="Q2552" s="6" t="inlineStr">
        <is>
          <t>single-image_product-feature_cta-demo</t>
        </is>
      </c>
      <c r="R2552" s="6" t="inlineStr">
        <is>
          <t>li-ent-data-engineers</t>
        </is>
      </c>
      <c r="S2552" s="8" t="n">
        <v>45712.53541666667</v>
      </c>
      <c r="T2552" s="6" t="inlineStr">
        <is>
          <t>gated_content_download</t>
        </is>
      </c>
    </row>
    <row r="2553">
      <c r="A2553" s="9" t="inlineStr">
        <is>
          <t>PRO-00872</t>
        </is>
      </c>
      <c r="B2553" s="9" t="inlineStr">
        <is>
          <t>Blake Robinson</t>
        </is>
      </c>
      <c r="C2553" s="9" t="inlineStr">
        <is>
          <t>Analytics Manager</t>
        </is>
      </c>
      <c r="D2553" s="9" t="inlineStr">
        <is>
          <t>manager</t>
        </is>
      </c>
      <c r="E2553" s="9" t="n">
        <v>1</v>
      </c>
      <c r="F2553" s="9" t="inlineStr">
        <is>
          <t>Pipeform</t>
        </is>
      </c>
      <c r="G2553" s="9" t="b">
        <v>1</v>
      </c>
      <c r="H2553" s="9" t="b">
        <v>1</v>
      </c>
      <c r="I2553" s="9" t="b">
        <v>1</v>
      </c>
      <c r="J2553" s="10" t="n">
        <v>55035</v>
      </c>
      <c r="K2553" s="9" t="n">
        <v>1</v>
      </c>
      <c r="L2553" s="9" t="inlineStr">
        <is>
          <t>linkedin</t>
        </is>
      </c>
      <c r="M2553" s="9" t="inlineStr">
        <is>
          <t>LI-Retarget-SiteVisitors-30d</t>
        </is>
      </c>
      <c r="N2553" s="9" t="inlineStr">
        <is>
          <t>linkedin</t>
        </is>
      </c>
      <c r="O2553" s="9" t="inlineStr">
        <is>
          <t>paid-social</t>
        </is>
      </c>
      <c r="P2553" s="9" t="inlineStr">
        <is>
          <t>li_retarget_sitevisitors_30d</t>
        </is>
      </c>
      <c r="Q2553" s="9" t="inlineStr">
        <is>
          <t>single-image_pain-point_cta-demo</t>
        </is>
      </c>
      <c r="R2553" s="9" t="inlineStr">
        <is>
          <t>li-abm-strategic-accounts</t>
        </is>
      </c>
      <c r="S2553" s="11" t="n">
        <v>45800.38402777778</v>
      </c>
      <c r="T2553" s="9" t="inlineStr">
        <is>
          <t>trial_signup</t>
        </is>
      </c>
    </row>
    <row r="2554">
      <c r="A2554" s="6" t="inlineStr">
        <is>
          <t>PRO-00872</t>
        </is>
      </c>
      <c r="B2554" s="6" t="inlineStr">
        <is>
          <t>Blake Robinson</t>
        </is>
      </c>
      <c r="C2554" s="6" t="inlineStr">
        <is>
          <t>Analytics Manager</t>
        </is>
      </c>
      <c r="D2554" s="6" t="inlineStr">
        <is>
          <t>manager</t>
        </is>
      </c>
      <c r="E2554" s="6" t="n">
        <v>1</v>
      </c>
      <c r="F2554" s="6" t="inlineStr">
        <is>
          <t>Pipeform</t>
        </is>
      </c>
      <c r="G2554" s="6" t="b">
        <v>1</v>
      </c>
      <c r="H2554" s="6" t="b">
        <v>1</v>
      </c>
      <c r="I2554" s="6" t="b">
        <v>1</v>
      </c>
      <c r="J2554" s="7" t="n">
        <v>55035</v>
      </c>
      <c r="K2554" s="6" t="n">
        <v>2</v>
      </c>
      <c r="L2554" s="6" t="inlineStr">
        <is>
          <t>g2</t>
        </is>
      </c>
      <c r="M2554" s="6" t="inlineStr">
        <is>
          <t>G2-Retarget-CategoryBuyers</t>
        </is>
      </c>
      <c r="N2554" s="6" t="inlineStr">
        <is>
          <t>g2</t>
        </is>
      </c>
      <c r="O2554" s="6" t="inlineStr">
        <is>
          <t>review-site</t>
        </is>
      </c>
      <c r="P2554" s="6" t="inlineStr">
        <is>
          <t>g2_retarget_categorybuyers</t>
        </is>
      </c>
      <c r="Q2554" s="6" t="inlineStr">
        <is>
          <t>badge-display_integration</t>
        </is>
      </c>
      <c r="R2554" s="6" t="inlineStr">
        <is>
          <t>pipeline-software-evaluation</t>
        </is>
      </c>
      <c r="S2554" s="8" t="n">
        <v>45817.41111111111</v>
      </c>
      <c r="T2554" s="6" t="inlineStr">
        <is>
          <t>trial_signup</t>
        </is>
      </c>
    </row>
    <row r="2555">
      <c r="A2555" s="9" t="inlineStr">
        <is>
          <t>PRO-00873</t>
        </is>
      </c>
      <c r="B2555" s="9" t="inlineStr">
        <is>
          <t>Rowan Brown</t>
        </is>
      </c>
      <c r="C2555" s="9" t="inlineStr">
        <is>
          <t>Director of Data</t>
        </is>
      </c>
      <c r="D2555" s="9" t="inlineStr">
        <is>
          <t>director</t>
        </is>
      </c>
      <c r="E2555" s="9" t="n">
        <v>1.25</v>
      </c>
      <c r="F2555" s="9" t="inlineStr">
        <is>
          <t>Nexlayer</t>
        </is>
      </c>
      <c r="G2555" s="9" t="b">
        <v>1</v>
      </c>
      <c r="H2555" s="9" t="b">
        <v>0</v>
      </c>
      <c r="I2555" s="9" t="b">
        <v>0</v>
      </c>
      <c r="J2555" s="10" t="n">
        <v>0</v>
      </c>
      <c r="K2555" s="9" t="n">
        <v>1</v>
      </c>
      <c r="L2555" s="9" t="inlineStr">
        <is>
          <t>linkedin</t>
        </is>
      </c>
      <c r="M2555" s="9" t="inlineStr">
        <is>
          <t>LI-ENT-Awareness-DataPipeline</t>
        </is>
      </c>
      <c r="N2555" s="9" t="inlineStr">
        <is>
          <t>linkedin</t>
        </is>
      </c>
      <c r="O2555" s="9" t="inlineStr">
        <is>
          <t>paid-social</t>
        </is>
      </c>
      <c r="P2555" s="9" t="inlineStr">
        <is>
          <t>li_ent_awareness_datapipeline</t>
        </is>
      </c>
      <c r="Q2555" s="9" t="inlineStr">
        <is>
          <t>single-image_product-feature_cta-trial</t>
        </is>
      </c>
      <c r="R2555" s="9" t="inlineStr">
        <is>
          <t>li-mid-analytics-directors</t>
        </is>
      </c>
      <c r="S2555" s="11" t="n">
        <v>45929.34652777778</v>
      </c>
      <c r="T2555" s="9" t="inlineStr">
        <is>
          <t>gated_content_download</t>
        </is>
      </c>
    </row>
    <row r="2556">
      <c r="A2556" s="6" t="inlineStr">
        <is>
          <t>PRO-00873</t>
        </is>
      </c>
      <c r="B2556" s="6" t="inlineStr">
        <is>
          <t>Rowan Brown</t>
        </is>
      </c>
      <c r="C2556" s="6" t="inlineStr">
        <is>
          <t>Director of Data</t>
        </is>
      </c>
      <c r="D2556" s="6" t="inlineStr">
        <is>
          <t>director</t>
        </is>
      </c>
      <c r="E2556" s="6" t="n">
        <v>1.25</v>
      </c>
      <c r="F2556" s="6" t="inlineStr">
        <is>
          <t>Nexlayer</t>
        </is>
      </c>
      <c r="G2556" s="6" t="b">
        <v>1</v>
      </c>
      <c r="H2556" s="6" t="b">
        <v>0</v>
      </c>
      <c r="I2556" s="6" t="b">
        <v>0</v>
      </c>
      <c r="J2556" s="7" t="n">
        <v>0</v>
      </c>
      <c r="K2556" s="6" t="n">
        <v>2</v>
      </c>
      <c r="L2556" s="6" t="inlineStr">
        <is>
          <t>g2</t>
        </is>
      </c>
      <c r="M2556" s="6" t="inlineStr">
        <is>
          <t>G2-Badge-LP-Integration</t>
        </is>
      </c>
      <c r="N2556" s="6" t="inlineStr">
        <is>
          <t>g2</t>
        </is>
      </c>
      <c r="O2556" s="6" t="inlineStr">
        <is>
          <t>review-site</t>
        </is>
      </c>
      <c r="P2556" s="6" t="inlineStr">
        <is>
          <t>g2_badge_lp_integration</t>
        </is>
      </c>
      <c r="Q2556" s="6" t="inlineStr">
        <is>
          <t>retarget-banner_category</t>
        </is>
      </c>
      <c r="R2556" s="6" t="inlineStr">
        <is>
          <t>etl-tools-comparison</t>
        </is>
      </c>
      <c r="S2556" s="8" t="n">
        <v>45950.61666666667</v>
      </c>
      <c r="T2556" s="6" t="inlineStr">
        <is>
          <t>newsletter_signup</t>
        </is>
      </c>
    </row>
    <row r="2557">
      <c r="A2557" s="9" t="inlineStr">
        <is>
          <t>PRO-00873</t>
        </is>
      </c>
      <c r="B2557" s="9" t="inlineStr">
        <is>
          <t>Rowan Brown</t>
        </is>
      </c>
      <c r="C2557" s="9" t="inlineStr">
        <is>
          <t>Director of Data</t>
        </is>
      </c>
      <c r="D2557" s="9" t="inlineStr">
        <is>
          <t>director</t>
        </is>
      </c>
      <c r="E2557" s="9" t="n">
        <v>1.25</v>
      </c>
      <c r="F2557" s="9" t="inlineStr">
        <is>
          <t>Nexlayer</t>
        </is>
      </c>
      <c r="G2557" s="9" t="b">
        <v>1</v>
      </c>
      <c r="H2557" s="9" t="b">
        <v>0</v>
      </c>
      <c r="I2557" s="9" t="b">
        <v>0</v>
      </c>
      <c r="J2557" s="10" t="n">
        <v>0</v>
      </c>
      <c r="K2557" s="9" t="n">
        <v>3</v>
      </c>
      <c r="L2557" s="9" t="inlineStr">
        <is>
          <t>g2</t>
        </is>
      </c>
      <c r="M2557" s="9" t="inlineStr">
        <is>
          <t>G2-GridReport-ETL-Gated</t>
        </is>
      </c>
      <c r="N2557" s="9" t="inlineStr">
        <is>
          <t>g2</t>
        </is>
      </c>
      <c r="O2557" s="9" t="inlineStr">
        <is>
          <t>review-site</t>
        </is>
      </c>
      <c r="P2557" s="9" t="inlineStr">
        <is>
          <t>g2_gridreport_etl_gated</t>
        </is>
      </c>
      <c r="Q2557" s="9" t="inlineStr">
        <is>
          <t>badge-display_integration</t>
        </is>
      </c>
      <c r="R2557" s="9" t="inlineStr">
        <is>
          <t>pipeline-software-evaluation</t>
        </is>
      </c>
      <c r="S2557" s="11" t="n">
        <v>45964.48333333333</v>
      </c>
      <c r="T2557" s="9" t="inlineStr">
        <is>
          <t>trial_signup</t>
        </is>
      </c>
    </row>
    <row r="2558">
      <c r="A2558" s="6" t="inlineStr">
        <is>
          <t>PRO-00874</t>
        </is>
      </c>
      <c r="B2558" s="6" t="inlineStr">
        <is>
          <t>Jordan Rodriguez</t>
        </is>
      </c>
      <c r="C2558" s="6" t="inlineStr">
        <is>
          <t>Data Engineer</t>
        </is>
      </c>
      <c r="D2558" s="6" t="inlineStr">
        <is>
          <t>ic_analyst</t>
        </is>
      </c>
      <c r="E2558" s="6" t="n">
        <v>0.75</v>
      </c>
      <c r="F2558" s="6" t="inlineStr">
        <is>
          <t>Ember Analytics</t>
        </is>
      </c>
      <c r="G2558" s="6" t="b">
        <v>1</v>
      </c>
      <c r="H2558" s="6" t="b">
        <v>1</v>
      </c>
      <c r="I2558" s="6" t="b">
        <v>1</v>
      </c>
      <c r="J2558" s="7" t="n">
        <v>30267</v>
      </c>
      <c r="K2558" s="6" t="n">
        <v>1</v>
      </c>
      <c r="L2558" s="6" t="inlineStr">
        <is>
          <t>google</t>
        </is>
      </c>
      <c r="M2558" s="6" t="inlineStr">
        <is>
          <t>GGL-Brand-Syncflow-Exact</t>
        </is>
      </c>
      <c r="N2558" s="6" t="inlineStr">
        <is>
          <t>google</t>
        </is>
      </c>
      <c r="O2558" s="6" t="inlineStr">
        <is>
          <t>paid-search</t>
        </is>
      </c>
      <c r="P2558" s="6" t="inlineStr">
        <is>
          <t>ggl_brand_syncflow_exact</t>
        </is>
      </c>
      <c r="Q2558" s="6" t="inlineStr">
        <is>
          <t>text-ad_search</t>
        </is>
      </c>
      <c r="R2558" s="6" t="inlineStr">
        <is>
          <t>etl-software</t>
        </is>
      </c>
      <c r="S2558" s="8" t="n">
        <v>45786.50625</v>
      </c>
      <c r="T2558" s="6" t="inlineStr">
        <is>
          <t>gated_content_download</t>
        </is>
      </c>
    </row>
    <row r="2559">
      <c r="A2559" s="9" t="inlineStr">
        <is>
          <t>PRO-00874</t>
        </is>
      </c>
      <c r="B2559" s="9" t="inlineStr">
        <is>
          <t>Jordan Rodriguez</t>
        </is>
      </c>
      <c r="C2559" s="9" t="inlineStr">
        <is>
          <t>Data Engineer</t>
        </is>
      </c>
      <c r="D2559" s="9" t="inlineStr">
        <is>
          <t>ic_analyst</t>
        </is>
      </c>
      <c r="E2559" s="9" t="n">
        <v>0.75</v>
      </c>
      <c r="F2559" s="9" t="inlineStr">
        <is>
          <t>Ember Analytics</t>
        </is>
      </c>
      <c r="G2559" s="9" t="b">
        <v>1</v>
      </c>
      <c r="H2559" s="9" t="b">
        <v>1</v>
      </c>
      <c r="I2559" s="9" t="b">
        <v>1</v>
      </c>
      <c r="J2559" s="10" t="n">
        <v>30267</v>
      </c>
      <c r="K2559" s="9" t="n">
        <v>2</v>
      </c>
      <c r="L2559" s="9" t="inlineStr">
        <is>
          <t>linkedin</t>
        </is>
      </c>
      <c r="M2559" s="9" t="inlineStr">
        <is>
          <t>LI-Retarget-SiteVisitors-30d</t>
        </is>
      </c>
      <c r="N2559" s="9" t="inlineStr">
        <is>
          <t>linkedin</t>
        </is>
      </c>
      <c r="O2559" s="9" t="inlineStr">
        <is>
          <t>paid-social</t>
        </is>
      </c>
      <c r="P2559" s="9" t="inlineStr">
        <is>
          <t>li_retarget_sitevisitors_30d</t>
        </is>
      </c>
      <c r="Q2559" s="9" t="inlineStr">
        <is>
          <t>single-image_thought-leadership_cta-download</t>
        </is>
      </c>
      <c r="R2559" s="9" t="inlineStr">
        <is>
          <t>li-abm-strategic-accounts</t>
        </is>
      </c>
      <c r="S2559" s="11" t="n">
        <v>45803.74166666667</v>
      </c>
      <c r="T2559" s="9" t="inlineStr">
        <is>
          <t>trial_signup</t>
        </is>
      </c>
    </row>
    <row r="2560">
      <c r="A2560" s="6" t="inlineStr">
        <is>
          <t>PRO-00875</t>
        </is>
      </c>
      <c r="B2560" s="6" t="inlineStr">
        <is>
          <t>Quinn Nguyen</t>
        </is>
      </c>
      <c r="C2560" s="6" t="inlineStr">
        <is>
          <t>BI Analyst</t>
        </is>
      </c>
      <c r="D2560" s="6" t="inlineStr">
        <is>
          <t>ic_analyst</t>
        </is>
      </c>
      <c r="E2560" s="6" t="n">
        <v>0.75</v>
      </c>
      <c r="F2560" s="6" t="inlineStr">
        <is>
          <t>Crestline Systems</t>
        </is>
      </c>
      <c r="G2560" s="6" t="b">
        <v>1</v>
      </c>
      <c r="H2560" s="6" t="b">
        <v>0</v>
      </c>
      <c r="I2560" s="6" t="b">
        <v>0</v>
      </c>
      <c r="J2560" s="7" t="n">
        <v>0</v>
      </c>
      <c r="K2560" s="6" t="n">
        <v>1</v>
      </c>
      <c r="L2560" s="6" t="inlineStr">
        <is>
          <t>linkedin</t>
        </is>
      </c>
      <c r="M2560" s="6" t="inlineStr">
        <is>
          <t>LI-MOFU-Demo-DataEngineers</t>
        </is>
      </c>
      <c r="N2560" s="6" t="inlineStr">
        <is>
          <t>linkedin</t>
        </is>
      </c>
      <c r="O2560" s="6" t="inlineStr">
        <is>
          <t>paid-social</t>
        </is>
      </c>
      <c r="P2560" s="6" t="inlineStr">
        <is>
          <t>li_mofu_demo_dataengineers</t>
        </is>
      </c>
      <c r="Q2560" s="6" t="inlineStr">
        <is>
          <t>single-image_pain-point_cta-trial</t>
        </is>
      </c>
      <c r="R2560" s="6" t="inlineStr">
        <is>
          <t>li-retarget-site-visitors-30d</t>
        </is>
      </c>
      <c r="S2560" s="8" t="n">
        <v>45930.60347222222</v>
      </c>
      <c r="T2560" s="6" t="inlineStr">
        <is>
          <t>gated_content_download</t>
        </is>
      </c>
    </row>
    <row r="2561">
      <c r="A2561" s="9" t="inlineStr">
        <is>
          <t>PRO-00875</t>
        </is>
      </c>
      <c r="B2561" s="9" t="inlineStr">
        <is>
          <t>Quinn Nguyen</t>
        </is>
      </c>
      <c r="C2561" s="9" t="inlineStr">
        <is>
          <t>BI Analyst</t>
        </is>
      </c>
      <c r="D2561" s="9" t="inlineStr">
        <is>
          <t>ic_analyst</t>
        </is>
      </c>
      <c r="E2561" s="9" t="n">
        <v>0.75</v>
      </c>
      <c r="F2561" s="9" t="inlineStr">
        <is>
          <t>Crestline Systems</t>
        </is>
      </c>
      <c r="G2561" s="9" t="b">
        <v>1</v>
      </c>
      <c r="H2561" s="9" t="b">
        <v>0</v>
      </c>
      <c r="I2561" s="9" t="b">
        <v>0</v>
      </c>
      <c r="J2561" s="10" t="n">
        <v>0</v>
      </c>
      <c r="K2561" s="9" t="n">
        <v>2</v>
      </c>
      <c r="L2561" s="9" t="inlineStr">
        <is>
          <t>linkedin</t>
        </is>
      </c>
      <c r="M2561" s="9" t="inlineStr">
        <is>
          <t>LI-Retarget-PricingPage-14d</t>
        </is>
      </c>
      <c r="N2561" s="9" t="inlineStr">
        <is>
          <t>linkedin</t>
        </is>
      </c>
      <c r="O2561" s="9" t="inlineStr">
        <is>
          <t>paid-social</t>
        </is>
      </c>
      <c r="P2561" s="9" t="inlineStr">
        <is>
          <t>li_retarget_pricingpage_14d</t>
        </is>
      </c>
      <c r="Q2561" s="9" t="inlineStr">
        <is>
          <t>single-image_social-proof_cta-demo</t>
        </is>
      </c>
      <c r="R2561" s="9" t="inlineStr">
        <is>
          <t>li-mid-analytics-directors</t>
        </is>
      </c>
      <c r="S2561" s="11" t="n">
        <v>45951.61597222222</v>
      </c>
      <c r="T2561" s="9" t="inlineStr">
        <is>
          <t>gated_content_download</t>
        </is>
      </c>
    </row>
    <row r="2562">
      <c r="A2562" s="6" t="inlineStr">
        <is>
          <t>PRO-00875</t>
        </is>
      </c>
      <c r="B2562" s="6" t="inlineStr">
        <is>
          <t>Quinn Nguyen</t>
        </is>
      </c>
      <c r="C2562" s="6" t="inlineStr">
        <is>
          <t>BI Analyst</t>
        </is>
      </c>
      <c r="D2562" s="6" t="inlineStr">
        <is>
          <t>ic_analyst</t>
        </is>
      </c>
      <c r="E2562" s="6" t="n">
        <v>0.75</v>
      </c>
      <c r="F2562" s="6" t="inlineStr">
        <is>
          <t>Crestline Systems</t>
        </is>
      </c>
      <c r="G2562" s="6" t="b">
        <v>1</v>
      </c>
      <c r="H2562" s="6" t="b">
        <v>0</v>
      </c>
      <c r="I2562" s="6" t="b">
        <v>0</v>
      </c>
      <c r="J2562" s="7" t="n">
        <v>0</v>
      </c>
      <c r="K2562" s="6" t="n">
        <v>3</v>
      </c>
      <c r="L2562" s="6" t="inlineStr">
        <is>
          <t>linkedin</t>
        </is>
      </c>
      <c r="M2562" s="6" t="inlineStr">
        <is>
          <t>LI-Retarget-PricingPage-14d</t>
        </is>
      </c>
      <c r="N2562" s="6" t="inlineStr">
        <is>
          <t>linkedin</t>
        </is>
      </c>
      <c r="O2562" s="6" t="inlineStr">
        <is>
          <t>paid-social</t>
        </is>
      </c>
      <c r="P2562" s="6" t="inlineStr">
        <is>
          <t>li_retarget_pricingpage_14d</t>
        </is>
      </c>
      <c r="Q2562" s="6" t="inlineStr">
        <is>
          <t>single-image_thought-leadership_cta-download</t>
        </is>
      </c>
      <c r="R2562" s="6" t="inlineStr">
        <is>
          <t>li-ent-data-engineers</t>
        </is>
      </c>
      <c r="S2562" s="8" t="n">
        <v>45966.45347222222</v>
      </c>
      <c r="T2562" s="6" t="inlineStr">
        <is>
          <t>newsletter_signup</t>
        </is>
      </c>
    </row>
    <row r="2563">
      <c r="A2563" s="9" t="inlineStr">
        <is>
          <t>PRO-00876</t>
        </is>
      </c>
      <c r="B2563" s="9" t="inlineStr">
        <is>
          <t>Quinn Johnson</t>
        </is>
      </c>
      <c r="C2563" s="9" t="inlineStr">
        <is>
          <t>BI Manager</t>
        </is>
      </c>
      <c r="D2563" s="9" t="inlineStr">
        <is>
          <t>manager</t>
        </is>
      </c>
      <c r="E2563" s="9" t="n">
        <v>1</v>
      </c>
      <c r="F2563" s="9" t="inlineStr">
        <is>
          <t>Catalyst Systems</t>
        </is>
      </c>
      <c r="G2563" s="9" t="b">
        <v>1</v>
      </c>
      <c r="H2563" s="9" t="b">
        <v>0</v>
      </c>
      <c r="I2563" s="9" t="b">
        <v>0</v>
      </c>
      <c r="J2563" s="10" t="n">
        <v>0</v>
      </c>
      <c r="K2563" s="9" t="n">
        <v>1</v>
      </c>
      <c r="L2563" s="9" t="inlineStr">
        <is>
          <t>linkedin</t>
        </is>
      </c>
      <c r="M2563" s="9" t="inlineStr">
        <is>
          <t>LI-MOFU-Trial-AnalyticsTeams</t>
        </is>
      </c>
      <c r="N2563" s="9" t="inlineStr">
        <is>
          <t>linkedin</t>
        </is>
      </c>
      <c r="O2563" s="9" t="inlineStr">
        <is>
          <t>paid-social</t>
        </is>
      </c>
      <c r="P2563" s="9" t="inlineStr">
        <is>
          <t>li_mofu_trial_analyticsteams</t>
        </is>
      </c>
      <c r="Q2563" s="9" t="inlineStr">
        <is>
          <t>single-image_product-feature_cta-demo</t>
        </is>
      </c>
      <c r="R2563" s="9" t="inlineStr">
        <is>
          <t>li-lookalike-closed-won</t>
        </is>
      </c>
      <c r="S2563" s="11" t="n">
        <v>45852.74166666667</v>
      </c>
      <c r="T2563" s="9" t="inlineStr">
        <is>
          <t>gated_content_download</t>
        </is>
      </c>
    </row>
    <row r="2564">
      <c r="A2564" s="6" t="inlineStr">
        <is>
          <t>PRO-00876</t>
        </is>
      </c>
      <c r="B2564" s="6" t="inlineStr">
        <is>
          <t>Quinn Johnson</t>
        </is>
      </c>
      <c r="C2564" s="6" t="inlineStr">
        <is>
          <t>BI Manager</t>
        </is>
      </c>
      <c r="D2564" s="6" t="inlineStr">
        <is>
          <t>manager</t>
        </is>
      </c>
      <c r="E2564" s="6" t="n">
        <v>1</v>
      </c>
      <c r="F2564" s="6" t="inlineStr">
        <is>
          <t>Catalyst Systems</t>
        </is>
      </c>
      <c r="G2564" s="6" t="b">
        <v>1</v>
      </c>
      <c r="H2564" s="6" t="b">
        <v>0</v>
      </c>
      <c r="I2564" s="6" t="b">
        <v>0</v>
      </c>
      <c r="J2564" s="7" t="n">
        <v>0</v>
      </c>
      <c r="K2564" s="6" t="n">
        <v>2</v>
      </c>
      <c r="L2564" s="6" t="inlineStr">
        <is>
          <t>programmatic</t>
        </is>
      </c>
      <c r="M2564" s="6" t="inlineStr">
        <is>
          <t>DSP-Awareness-DataEngineers</t>
        </is>
      </c>
      <c r="N2564" s="6" t="inlineStr">
        <is>
          <t>stackadapt</t>
        </is>
      </c>
      <c r="O2564" s="6" t="inlineStr">
        <is>
          <t>display</t>
        </is>
      </c>
      <c r="P2564" s="6" t="inlineStr">
        <is>
          <t>dsp_awareness_dataengineers</t>
        </is>
      </c>
      <c r="Q2564" s="6" t="inlineStr">
        <is>
          <t>display-banner_abm</t>
        </is>
      </c>
      <c r="R2564" s="6" t="inlineStr">
        <is>
          <t>lookalike-data-engineers</t>
        </is>
      </c>
      <c r="S2564" s="8" t="n">
        <v>45867.4625</v>
      </c>
      <c r="T2564" s="6" t="inlineStr">
        <is>
          <t>gated_content_download</t>
        </is>
      </c>
    </row>
    <row r="2565">
      <c r="A2565" s="9" t="inlineStr">
        <is>
          <t>PRO-00876</t>
        </is>
      </c>
      <c r="B2565" s="9" t="inlineStr">
        <is>
          <t>Quinn Johnson</t>
        </is>
      </c>
      <c r="C2565" s="9" t="inlineStr">
        <is>
          <t>BI Manager</t>
        </is>
      </c>
      <c r="D2565" s="9" t="inlineStr">
        <is>
          <t>manager</t>
        </is>
      </c>
      <c r="E2565" s="9" t="n">
        <v>1</v>
      </c>
      <c r="F2565" s="9" t="inlineStr">
        <is>
          <t>Catalyst Systems</t>
        </is>
      </c>
      <c r="G2565" s="9" t="b">
        <v>1</v>
      </c>
      <c r="H2565" s="9" t="b">
        <v>0</v>
      </c>
      <c r="I2565" s="9" t="b">
        <v>0</v>
      </c>
      <c r="J2565" s="10" t="n">
        <v>0</v>
      </c>
      <c r="K2565" s="9" t="n">
        <v>3</v>
      </c>
      <c r="L2565" s="9" t="inlineStr">
        <is>
          <t>linkedin</t>
        </is>
      </c>
      <c r="M2565" s="9" t="inlineStr">
        <is>
          <t>LI-Retarget-SiteVisitors-30d</t>
        </is>
      </c>
      <c r="N2565" s="9" t="inlineStr">
        <is>
          <t>linkedin</t>
        </is>
      </c>
      <c r="O2565" s="9" t="inlineStr">
        <is>
          <t>paid-social</t>
        </is>
      </c>
      <c r="P2565" s="9" t="inlineStr">
        <is>
          <t>li_retarget_sitevisitors_30d</t>
        </is>
      </c>
      <c r="Q2565" s="9" t="inlineStr">
        <is>
          <t>single-image_thought-leadership_cta-learn-more</t>
        </is>
      </c>
      <c r="R2565" s="9" t="inlineStr">
        <is>
          <t>li-ent-data-engineers</t>
        </is>
      </c>
      <c r="S2565" s="11" t="n">
        <v>45880.45347222222</v>
      </c>
      <c r="T2565" s="9" t="inlineStr">
        <is>
          <t>demo_request</t>
        </is>
      </c>
    </row>
    <row r="2566">
      <c r="A2566" s="6" t="inlineStr">
        <is>
          <t>PRO-00877</t>
        </is>
      </c>
      <c r="B2566" s="6" t="inlineStr">
        <is>
          <t>Spencer Lewis</t>
        </is>
      </c>
      <c r="C2566" s="6" t="inlineStr">
        <is>
          <t>Chief Analytics Officer</t>
        </is>
      </c>
      <c r="D2566" s="6" t="inlineStr">
        <is>
          <t>c_suite_vp</t>
        </is>
      </c>
      <c r="E2566" s="6" t="n">
        <v>1.5</v>
      </c>
      <c r="F2566" s="6" t="inlineStr">
        <is>
          <t>Beacon Platforms</t>
        </is>
      </c>
      <c r="G2566" s="6" t="b">
        <v>0</v>
      </c>
      <c r="H2566" s="6" t="b">
        <v>0</v>
      </c>
      <c r="I2566" s="6" t="b">
        <v>0</v>
      </c>
      <c r="J2566" s="7" t="n">
        <v>0</v>
      </c>
      <c r="K2566" s="6" t="n">
        <v>1</v>
      </c>
      <c r="L2566" s="6" t="inlineStr">
        <is>
          <t>linkedin</t>
        </is>
      </c>
      <c r="M2566" s="6" t="inlineStr">
        <is>
          <t>LI-MOFU-Demo-DataEngineers</t>
        </is>
      </c>
      <c r="N2566" s="6" t="inlineStr">
        <is>
          <t>linkedin</t>
        </is>
      </c>
      <c r="O2566" s="6" t="inlineStr">
        <is>
          <t>paid-social</t>
        </is>
      </c>
      <c r="P2566" s="6" t="inlineStr">
        <is>
          <t>li_mofu_demo_dataengineers</t>
        </is>
      </c>
      <c r="Q2566" s="6" t="inlineStr">
        <is>
          <t>single-image_thought-leadership_cta-learn-more</t>
        </is>
      </c>
      <c r="R2566" s="6" t="inlineStr">
        <is>
          <t>li-abm-strategic-accounts</t>
        </is>
      </c>
      <c r="S2566" s="8" t="n">
        <v>45810.45555555556</v>
      </c>
      <c r="T2566" s="6" t="inlineStr">
        <is>
          <t>gated_content_download</t>
        </is>
      </c>
    </row>
    <row r="2567">
      <c r="A2567" s="9" t="inlineStr">
        <is>
          <t>PRO-00877</t>
        </is>
      </c>
      <c r="B2567" s="9" t="inlineStr">
        <is>
          <t>Spencer Lewis</t>
        </is>
      </c>
      <c r="C2567" s="9" t="inlineStr">
        <is>
          <t>Chief Analytics Officer</t>
        </is>
      </c>
      <c r="D2567" s="9" t="inlineStr">
        <is>
          <t>c_suite_vp</t>
        </is>
      </c>
      <c r="E2567" s="9" t="n">
        <v>1.5</v>
      </c>
      <c r="F2567" s="9" t="inlineStr">
        <is>
          <t>Beacon Platforms</t>
        </is>
      </c>
      <c r="G2567" s="9" t="b">
        <v>0</v>
      </c>
      <c r="H2567" s="9" t="b">
        <v>0</v>
      </c>
      <c r="I2567" s="9" t="b">
        <v>0</v>
      </c>
      <c r="J2567" s="10" t="n">
        <v>0</v>
      </c>
      <c r="K2567" s="9" t="n">
        <v>2</v>
      </c>
      <c r="L2567" s="9" t="inlineStr">
        <is>
          <t>programmatic</t>
        </is>
      </c>
      <c r="M2567" s="9" t="inlineStr">
        <is>
          <t>DSP-Awareness-DataEngineers</t>
        </is>
      </c>
      <c r="N2567" s="9" t="inlineStr">
        <is>
          <t>stackadapt</t>
        </is>
      </c>
      <c r="O2567" s="9" t="inlineStr">
        <is>
          <t>display</t>
        </is>
      </c>
      <c r="P2567" s="9" t="inlineStr">
        <is>
          <t>dsp_awareness_dataengineers</t>
        </is>
      </c>
      <c r="Q2567" s="9" t="inlineStr">
        <is>
          <t>display-banner_abm</t>
        </is>
      </c>
      <c r="R2567" s="9" t="inlineStr">
        <is>
          <t>abm-strategic-accounts</t>
        </is>
      </c>
      <c r="S2567" s="11" t="n">
        <v>45826.69236111111</v>
      </c>
      <c r="T2567" s="9" t="inlineStr">
        <is>
          <t>gated_content_download</t>
        </is>
      </c>
    </row>
    <row r="2568">
      <c r="A2568" s="6" t="inlineStr">
        <is>
          <t>PRO-00877</t>
        </is>
      </c>
      <c r="B2568" s="6" t="inlineStr">
        <is>
          <t>Spencer Lewis</t>
        </is>
      </c>
      <c r="C2568" s="6" t="inlineStr">
        <is>
          <t>Chief Analytics Officer</t>
        </is>
      </c>
      <c r="D2568" s="6" t="inlineStr">
        <is>
          <t>c_suite_vp</t>
        </is>
      </c>
      <c r="E2568" s="6" t="n">
        <v>1.5</v>
      </c>
      <c r="F2568" s="6" t="inlineStr">
        <is>
          <t>Beacon Platforms</t>
        </is>
      </c>
      <c r="G2568" s="6" t="b">
        <v>0</v>
      </c>
      <c r="H2568" s="6" t="b">
        <v>0</v>
      </c>
      <c r="I2568" s="6" t="b">
        <v>0</v>
      </c>
      <c r="J2568" s="7" t="n">
        <v>0</v>
      </c>
      <c r="K2568" s="6" t="n">
        <v>3</v>
      </c>
      <c r="L2568" s="6" t="inlineStr">
        <is>
          <t>linkedin</t>
        </is>
      </c>
      <c r="M2568" s="6" t="inlineStr">
        <is>
          <t>LI-Retarget-SiteVisitors-30d</t>
        </is>
      </c>
      <c r="N2568" s="6" t="inlineStr">
        <is>
          <t>linkedin</t>
        </is>
      </c>
      <c r="O2568" s="6" t="inlineStr">
        <is>
          <t>paid-social</t>
        </is>
      </c>
      <c r="P2568" s="6" t="inlineStr">
        <is>
          <t>li_retarget_sitevisitors_30d</t>
        </is>
      </c>
      <c r="Q2568" s="6" t="inlineStr">
        <is>
          <t>single-image_product-feature_cta-trial</t>
        </is>
      </c>
      <c r="R2568" s="6" t="inlineStr">
        <is>
          <t>li-abm-strategic-accounts</t>
        </is>
      </c>
      <c r="S2568" s="8" t="n">
        <v>45845.42638888889</v>
      </c>
      <c r="T2568" s="6" t="inlineStr">
        <is>
          <t>newsletter_signup</t>
        </is>
      </c>
    </row>
    <row r="2569">
      <c r="A2569" s="9" t="inlineStr">
        <is>
          <t>PRO-00878</t>
        </is>
      </c>
      <c r="B2569" s="9" t="inlineStr">
        <is>
          <t>Spencer Johnson</t>
        </is>
      </c>
      <c r="C2569" s="9" t="inlineStr">
        <is>
          <t>Data Engineering Manager</t>
        </is>
      </c>
      <c r="D2569" s="9" t="inlineStr">
        <is>
          <t>manager</t>
        </is>
      </c>
      <c r="E2569" s="9" t="n">
        <v>1</v>
      </c>
      <c r="F2569" s="9" t="inlineStr">
        <is>
          <t>Vaultbase</t>
        </is>
      </c>
      <c r="G2569" s="9" t="b">
        <v>1</v>
      </c>
      <c r="H2569" s="9" t="b">
        <v>1</v>
      </c>
      <c r="I2569" s="9" t="b">
        <v>0</v>
      </c>
      <c r="J2569" s="10" t="n">
        <v>90144</v>
      </c>
      <c r="K2569" s="9" t="n">
        <v>1</v>
      </c>
      <c r="L2569" s="9" t="inlineStr">
        <is>
          <t>linkedin</t>
        </is>
      </c>
      <c r="M2569" s="9" t="inlineStr">
        <is>
          <t>LI-ABM-Strategic-ENT</t>
        </is>
      </c>
      <c r="N2569" s="9" t="inlineStr">
        <is>
          <t>linkedin</t>
        </is>
      </c>
      <c r="O2569" s="9" t="inlineStr">
        <is>
          <t>paid-social</t>
        </is>
      </c>
      <c r="P2569" s="9" t="inlineStr">
        <is>
          <t>li_abm_strategic_ent</t>
        </is>
      </c>
      <c r="Q2569" s="9" t="inlineStr">
        <is>
          <t>single-image_product-feature_cta-trial</t>
        </is>
      </c>
      <c r="R2569" s="9" t="inlineStr">
        <is>
          <t>li-ent-data-engineers</t>
        </is>
      </c>
      <c r="S2569" s="11" t="n">
        <v>45877.57777777778</v>
      </c>
      <c r="T2569" s="9" t="inlineStr">
        <is>
          <t>newsletter_signup</t>
        </is>
      </c>
    </row>
    <row r="2570">
      <c r="A2570" s="6" t="inlineStr">
        <is>
          <t>PRO-00878</t>
        </is>
      </c>
      <c r="B2570" s="6" t="inlineStr">
        <is>
          <t>Spencer Johnson</t>
        </is>
      </c>
      <c r="C2570" s="6" t="inlineStr">
        <is>
          <t>Data Engineering Manager</t>
        </is>
      </c>
      <c r="D2570" s="6" t="inlineStr">
        <is>
          <t>manager</t>
        </is>
      </c>
      <c r="E2570" s="6" t="n">
        <v>1</v>
      </c>
      <c r="F2570" s="6" t="inlineStr">
        <is>
          <t>Vaultbase</t>
        </is>
      </c>
      <c r="G2570" s="6" t="b">
        <v>1</v>
      </c>
      <c r="H2570" s="6" t="b">
        <v>1</v>
      </c>
      <c r="I2570" s="6" t="b">
        <v>0</v>
      </c>
      <c r="J2570" s="7" t="n">
        <v>90144</v>
      </c>
      <c r="K2570" s="6" t="n">
        <v>2</v>
      </c>
      <c r="L2570" s="6" t="inlineStr">
        <is>
          <t>google</t>
        </is>
      </c>
      <c r="M2570" s="6" t="inlineStr">
        <is>
          <t>GGL-Competitor-Pipeform-Alt</t>
        </is>
      </c>
      <c r="N2570" s="6" t="inlineStr">
        <is>
          <t>google</t>
        </is>
      </c>
      <c r="O2570" s="6" t="inlineStr">
        <is>
          <t>paid-search</t>
        </is>
      </c>
      <c r="P2570" s="6" t="inlineStr">
        <is>
          <t>ggl_competitor_pipeform_alt</t>
        </is>
      </c>
      <c r="Q2570" s="6" t="inlineStr">
        <is>
          <t>text-ad_competitor</t>
        </is>
      </c>
      <c r="R2570" s="6" t="inlineStr">
        <is>
          <t>syncflow-alternative</t>
        </is>
      </c>
      <c r="S2570" s="8" t="n">
        <v>45894.53541666667</v>
      </c>
      <c r="T2570" s="6" t="inlineStr">
        <is>
          <t>trial_signup</t>
        </is>
      </c>
    </row>
    <row r="2571">
      <c r="A2571" s="9" t="inlineStr">
        <is>
          <t>PRO-00879</t>
        </is>
      </c>
      <c r="B2571" s="9" t="inlineStr">
        <is>
          <t>Jamie Miller</t>
        </is>
      </c>
      <c r="C2571" s="9" t="inlineStr">
        <is>
          <t>Director of Data Engineering</t>
        </is>
      </c>
      <c r="D2571" s="9" t="inlineStr">
        <is>
          <t>director</t>
        </is>
      </c>
      <c r="E2571" s="9" t="n">
        <v>1.25</v>
      </c>
      <c r="F2571" s="9" t="inlineStr">
        <is>
          <t>Cloudnetic</t>
        </is>
      </c>
      <c r="G2571" s="9" t="b">
        <v>1</v>
      </c>
      <c r="H2571" s="9" t="b">
        <v>0</v>
      </c>
      <c r="I2571" s="9" t="b">
        <v>0</v>
      </c>
      <c r="J2571" s="10" t="n">
        <v>0</v>
      </c>
      <c r="K2571" s="9" t="n">
        <v>1</v>
      </c>
      <c r="L2571" s="9" t="inlineStr">
        <is>
          <t>google</t>
        </is>
      </c>
      <c r="M2571" s="9" t="inlineStr">
        <is>
          <t>GGL-Competitor-Pipeform-Alt</t>
        </is>
      </c>
      <c r="N2571" s="9" t="inlineStr">
        <is>
          <t>google</t>
        </is>
      </c>
      <c r="O2571" s="9" t="inlineStr">
        <is>
          <t>paid-search</t>
        </is>
      </c>
      <c r="P2571" s="9" t="inlineStr">
        <is>
          <t>ggl_competitor_pipeform_alt</t>
        </is>
      </c>
      <c r="Q2571" s="9" t="inlineStr">
        <is>
          <t>text-ad_competitor</t>
        </is>
      </c>
      <c r="R2571" s="9" t="inlineStr">
        <is>
          <t>data-pipeline-tools</t>
        </is>
      </c>
      <c r="S2571" s="11" t="n">
        <v>45936.69375</v>
      </c>
      <c r="T2571" s="9" t="inlineStr">
        <is>
          <t>newsletter_signup</t>
        </is>
      </c>
    </row>
    <row r="2572">
      <c r="A2572" s="6" t="inlineStr">
        <is>
          <t>PRO-00879</t>
        </is>
      </c>
      <c r="B2572" s="6" t="inlineStr">
        <is>
          <t>Jamie Miller</t>
        </is>
      </c>
      <c r="C2572" s="6" t="inlineStr">
        <is>
          <t>Director of Data Engineering</t>
        </is>
      </c>
      <c r="D2572" s="6" t="inlineStr">
        <is>
          <t>director</t>
        </is>
      </c>
      <c r="E2572" s="6" t="n">
        <v>1.25</v>
      </c>
      <c r="F2572" s="6" t="inlineStr">
        <is>
          <t>Cloudnetic</t>
        </is>
      </c>
      <c r="G2572" s="6" t="b">
        <v>1</v>
      </c>
      <c r="H2572" s="6" t="b">
        <v>0</v>
      </c>
      <c r="I2572" s="6" t="b">
        <v>0</v>
      </c>
      <c r="J2572" s="7" t="n">
        <v>0</v>
      </c>
      <c r="K2572" s="6" t="n">
        <v>2</v>
      </c>
      <c r="L2572" s="6" t="inlineStr">
        <is>
          <t>linkedin</t>
        </is>
      </c>
      <c r="M2572" s="6" t="inlineStr">
        <is>
          <t>LI-MOFU-Trial-AnalyticsTeams</t>
        </is>
      </c>
      <c r="N2572" s="6" t="inlineStr">
        <is>
          <t>linkedin</t>
        </is>
      </c>
      <c r="O2572" s="6" t="inlineStr">
        <is>
          <t>paid-social</t>
        </is>
      </c>
      <c r="P2572" s="6" t="inlineStr">
        <is>
          <t>li_mofu_trial_analyticsteams</t>
        </is>
      </c>
      <c r="Q2572" s="6" t="inlineStr">
        <is>
          <t>single-image_pain-point_cta-demo</t>
        </is>
      </c>
      <c r="R2572" s="6" t="inlineStr">
        <is>
          <t>li-abm-strategic-accounts</t>
        </is>
      </c>
      <c r="S2572" s="8" t="n">
        <v>45944.56736111111</v>
      </c>
      <c r="T2572" s="6" t="inlineStr">
        <is>
          <t>newsletter_signup</t>
        </is>
      </c>
    </row>
    <row r="2573">
      <c r="A2573" s="9" t="inlineStr">
        <is>
          <t>PRO-00879</t>
        </is>
      </c>
      <c r="B2573" s="9" t="inlineStr">
        <is>
          <t>Jamie Miller</t>
        </is>
      </c>
      <c r="C2573" s="9" t="inlineStr">
        <is>
          <t>Director of Data Engineering</t>
        </is>
      </c>
      <c r="D2573" s="9" t="inlineStr">
        <is>
          <t>director</t>
        </is>
      </c>
      <c r="E2573" s="9" t="n">
        <v>1.25</v>
      </c>
      <c r="F2573" s="9" t="inlineStr">
        <is>
          <t>Cloudnetic</t>
        </is>
      </c>
      <c r="G2573" s="9" t="b">
        <v>1</v>
      </c>
      <c r="H2573" s="9" t="b">
        <v>0</v>
      </c>
      <c r="I2573" s="9" t="b">
        <v>0</v>
      </c>
      <c r="J2573" s="10" t="n">
        <v>0</v>
      </c>
      <c r="K2573" s="9" t="n">
        <v>3</v>
      </c>
      <c r="L2573" s="9" t="inlineStr">
        <is>
          <t>programmatic</t>
        </is>
      </c>
      <c r="M2573" s="9" t="inlineStr">
        <is>
          <t>DSP-ABM-AirCover-Commercial</t>
        </is>
      </c>
      <c r="N2573" s="9" t="inlineStr">
        <is>
          <t>stackadapt</t>
        </is>
      </c>
      <c r="O2573" s="9" t="inlineStr">
        <is>
          <t>display</t>
        </is>
      </c>
      <c r="P2573" s="9" t="inlineStr">
        <is>
          <t>dsp_abm_aircover_commercial</t>
        </is>
      </c>
      <c r="Q2573" s="9" t="inlineStr">
        <is>
          <t>display-banner_retarget</t>
        </is>
      </c>
      <c r="R2573" s="9" t="inlineStr">
        <is>
          <t>lookalike-data-engineers</t>
        </is>
      </c>
      <c r="S2573" s="11" t="n">
        <v>45957.69305555556</v>
      </c>
      <c r="T2573" s="9" t="inlineStr">
        <is>
          <t>gated_content_download</t>
        </is>
      </c>
    </row>
    <row r="2574">
      <c r="A2574" s="6" t="inlineStr">
        <is>
          <t>PRO-00879</t>
        </is>
      </c>
      <c r="B2574" s="6" t="inlineStr">
        <is>
          <t>Jamie Miller</t>
        </is>
      </c>
      <c r="C2574" s="6" t="inlineStr">
        <is>
          <t>Director of Data Engineering</t>
        </is>
      </c>
      <c r="D2574" s="6" t="inlineStr">
        <is>
          <t>director</t>
        </is>
      </c>
      <c r="E2574" s="6" t="n">
        <v>1.25</v>
      </c>
      <c r="F2574" s="6" t="inlineStr">
        <is>
          <t>Cloudnetic</t>
        </is>
      </c>
      <c r="G2574" s="6" t="b">
        <v>1</v>
      </c>
      <c r="H2574" s="6" t="b">
        <v>0</v>
      </c>
      <c r="I2574" s="6" t="b">
        <v>0</v>
      </c>
      <c r="J2574" s="7" t="n">
        <v>0</v>
      </c>
      <c r="K2574" s="6" t="n">
        <v>4</v>
      </c>
      <c r="L2574" s="6" t="inlineStr">
        <is>
          <t>g2</t>
        </is>
      </c>
      <c r="M2574" s="6" t="inlineStr">
        <is>
          <t>G2-GridReport-ETL-Gated</t>
        </is>
      </c>
      <c r="N2574" s="6" t="inlineStr">
        <is>
          <t>g2</t>
        </is>
      </c>
      <c r="O2574" s="6" t="inlineStr">
        <is>
          <t>review-site</t>
        </is>
      </c>
      <c r="P2574" s="6" t="inlineStr">
        <is>
          <t>g2_gridreport_etl_gated</t>
        </is>
      </c>
      <c r="Q2574" s="6" t="inlineStr">
        <is>
          <t>retarget-banner_category</t>
        </is>
      </c>
      <c r="R2574" s="6" t="inlineStr">
        <is>
          <t>etl-tools-comparison</t>
        </is>
      </c>
      <c r="S2574" s="8" t="n">
        <v>45968.68888888889</v>
      </c>
      <c r="T2574" s="6" t="inlineStr">
        <is>
          <t>trial_signup</t>
        </is>
      </c>
    </row>
    <row r="2575">
      <c r="A2575" s="9" t="inlineStr">
        <is>
          <t>PRO-00880</t>
        </is>
      </c>
      <c r="B2575" s="9" t="inlineStr">
        <is>
          <t>Sage Thomas</t>
        </is>
      </c>
      <c r="C2575" s="9" t="inlineStr">
        <is>
          <t>VP of Analytics</t>
        </is>
      </c>
      <c r="D2575" s="9" t="inlineStr">
        <is>
          <t>c_suite_vp</t>
        </is>
      </c>
      <c r="E2575" s="9" t="n">
        <v>1.5</v>
      </c>
      <c r="F2575" s="9" t="inlineStr">
        <is>
          <t>Pulsestream</t>
        </is>
      </c>
      <c r="G2575" s="9" t="b">
        <v>0</v>
      </c>
      <c r="H2575" s="9" t="b">
        <v>0</v>
      </c>
      <c r="I2575" s="9" t="b">
        <v>0</v>
      </c>
      <c r="J2575" s="10" t="n">
        <v>0</v>
      </c>
      <c r="K2575" s="9" t="n">
        <v>1</v>
      </c>
      <c r="L2575" s="9" t="inlineStr">
        <is>
          <t>google</t>
        </is>
      </c>
      <c r="M2575" s="9" t="inlineStr">
        <is>
          <t>GGL-RLSA-HighIntent-Visitors</t>
        </is>
      </c>
      <c r="N2575" s="9" t="inlineStr">
        <is>
          <t>google</t>
        </is>
      </c>
      <c r="O2575" s="9" t="inlineStr">
        <is>
          <t>paid-search</t>
        </is>
      </c>
      <c r="P2575" s="9" t="inlineStr">
        <is>
          <t>ggl_rlsa_highintent_visitors</t>
        </is>
      </c>
      <c r="Q2575" s="9" t="inlineStr">
        <is>
          <t>text-ad_competitor</t>
        </is>
      </c>
      <c r="R2575" s="9" t="inlineStr">
        <is>
          <t>etl-software</t>
        </is>
      </c>
      <c r="S2575" s="11" t="n">
        <v>45713.42152777778</v>
      </c>
      <c r="T2575" s="9" t="inlineStr">
        <is>
          <t>newsletter_signup</t>
        </is>
      </c>
    </row>
    <row r="2576">
      <c r="A2576" s="6" t="inlineStr">
        <is>
          <t>PRO-00880</t>
        </is>
      </c>
      <c r="B2576" s="6" t="inlineStr">
        <is>
          <t>Sage Thomas</t>
        </is>
      </c>
      <c r="C2576" s="6" t="inlineStr">
        <is>
          <t>VP of Analytics</t>
        </is>
      </c>
      <c r="D2576" s="6" t="inlineStr">
        <is>
          <t>c_suite_vp</t>
        </is>
      </c>
      <c r="E2576" s="6" t="n">
        <v>1.5</v>
      </c>
      <c r="F2576" s="6" t="inlineStr">
        <is>
          <t>Pulsestream</t>
        </is>
      </c>
      <c r="G2576" s="6" t="b">
        <v>0</v>
      </c>
      <c r="H2576" s="6" t="b">
        <v>0</v>
      </c>
      <c r="I2576" s="6" t="b">
        <v>0</v>
      </c>
      <c r="J2576" s="7" t="n">
        <v>0</v>
      </c>
      <c r="K2576" s="6" t="n">
        <v>2</v>
      </c>
      <c r="L2576" s="6" t="inlineStr">
        <is>
          <t>programmatic</t>
        </is>
      </c>
      <c r="M2576" s="6" t="inlineStr">
        <is>
          <t>DSP-ABM-AirCover-Strategic</t>
        </is>
      </c>
      <c r="N2576" s="6" t="inlineStr">
        <is>
          <t>stackadapt</t>
        </is>
      </c>
      <c r="O2576" s="6" t="inlineStr">
        <is>
          <t>display</t>
        </is>
      </c>
      <c r="P2576" s="6" t="inlineStr">
        <is>
          <t>dsp_abm_aircover_strategic</t>
        </is>
      </c>
      <c r="Q2576" s="6" t="inlineStr">
        <is>
          <t>display-banner_abm</t>
        </is>
      </c>
      <c r="R2576" s="6" t="inlineStr">
        <is>
          <t>lookalike-data-engineers</t>
        </is>
      </c>
      <c r="S2576" s="8" t="n">
        <v>45726.39930555555</v>
      </c>
      <c r="T2576" s="6" t="inlineStr">
        <is>
          <t>newsletter_signup</t>
        </is>
      </c>
    </row>
    <row r="2577">
      <c r="A2577" s="9" t="inlineStr">
        <is>
          <t>PRO-00880</t>
        </is>
      </c>
      <c r="B2577" s="9" t="inlineStr">
        <is>
          <t>Sage Thomas</t>
        </is>
      </c>
      <c r="C2577" s="9" t="inlineStr">
        <is>
          <t>VP of Analytics</t>
        </is>
      </c>
      <c r="D2577" s="9" t="inlineStr">
        <is>
          <t>c_suite_vp</t>
        </is>
      </c>
      <c r="E2577" s="9" t="n">
        <v>1.5</v>
      </c>
      <c r="F2577" s="9" t="inlineStr">
        <is>
          <t>Pulsestream</t>
        </is>
      </c>
      <c r="G2577" s="9" t="b">
        <v>0</v>
      </c>
      <c r="H2577" s="9" t="b">
        <v>0</v>
      </c>
      <c r="I2577" s="9" t="b">
        <v>0</v>
      </c>
      <c r="J2577" s="10" t="n">
        <v>0</v>
      </c>
      <c r="K2577" s="9" t="n">
        <v>3</v>
      </c>
      <c r="L2577" s="9" t="inlineStr">
        <is>
          <t>linkedin</t>
        </is>
      </c>
      <c r="M2577" s="9" t="inlineStr">
        <is>
          <t>LI-Retarget-SiteVisitors-30d</t>
        </is>
      </c>
      <c r="N2577" s="9" t="inlineStr">
        <is>
          <t>linkedin</t>
        </is>
      </c>
      <c r="O2577" s="9" t="inlineStr">
        <is>
          <t>paid-social</t>
        </is>
      </c>
      <c r="P2577" s="9" t="inlineStr">
        <is>
          <t>li_retarget_sitevisitors_30d</t>
        </is>
      </c>
      <c r="Q2577" s="9" t="inlineStr">
        <is>
          <t>single-image_social-proof_cta-demo</t>
        </is>
      </c>
      <c r="R2577" s="9" t="inlineStr">
        <is>
          <t>li-ent-data-engineers</t>
        </is>
      </c>
      <c r="S2577" s="11" t="n">
        <v>45741.69513888889</v>
      </c>
      <c r="T2577" s="9" t="inlineStr">
        <is>
          <t>newsletter_signup</t>
        </is>
      </c>
    </row>
    <row r="2578">
      <c r="A2578" s="6" t="inlineStr">
        <is>
          <t>PRO-00881</t>
        </is>
      </c>
      <c r="B2578" s="6" t="inlineStr">
        <is>
          <t>Indigo Moore</t>
        </is>
      </c>
      <c r="C2578" s="6" t="inlineStr">
        <is>
          <t>Senior Data Engineer</t>
        </is>
      </c>
      <c r="D2578" s="6" t="inlineStr">
        <is>
          <t>ic_analyst</t>
        </is>
      </c>
      <c r="E2578" s="6" t="n">
        <v>0.75</v>
      </c>
      <c r="F2578" s="6" t="inlineStr">
        <is>
          <t>Pulsestream</t>
        </is>
      </c>
      <c r="G2578" s="6" t="b">
        <v>1</v>
      </c>
      <c r="H2578" s="6" t="b">
        <v>0</v>
      </c>
      <c r="I2578" s="6" t="b">
        <v>0</v>
      </c>
      <c r="J2578" s="7" t="n">
        <v>0</v>
      </c>
      <c r="K2578" s="6" t="n">
        <v>1</v>
      </c>
      <c r="L2578" s="6" t="inlineStr">
        <is>
          <t>linkedin</t>
        </is>
      </c>
      <c r="M2578" s="6" t="inlineStr">
        <is>
          <t>LI-ENT-Awareness-DataIntegration</t>
        </is>
      </c>
      <c r="N2578" s="6" t="inlineStr">
        <is>
          <t>linkedin</t>
        </is>
      </c>
      <c r="O2578" s="6" t="inlineStr">
        <is>
          <t>paid-social</t>
        </is>
      </c>
      <c r="P2578" s="6" t="inlineStr">
        <is>
          <t>li_ent_awareness_dataintegration</t>
        </is>
      </c>
      <c r="Q2578" s="6" t="inlineStr">
        <is>
          <t>single-image_product-feature_cta-trial</t>
        </is>
      </c>
      <c r="R2578" s="6" t="inlineStr">
        <is>
          <t>li-mid-analytics-directors</t>
        </is>
      </c>
      <c r="S2578" s="8" t="n">
        <v>45719.35347222222</v>
      </c>
      <c r="T2578" s="6" t="inlineStr">
        <is>
          <t>newsletter_signup</t>
        </is>
      </c>
    </row>
    <row r="2579">
      <c r="A2579" s="9" t="inlineStr">
        <is>
          <t>PRO-00881</t>
        </is>
      </c>
      <c r="B2579" s="9" t="inlineStr">
        <is>
          <t>Indigo Moore</t>
        </is>
      </c>
      <c r="C2579" s="9" t="inlineStr">
        <is>
          <t>Senior Data Engineer</t>
        </is>
      </c>
      <c r="D2579" s="9" t="inlineStr">
        <is>
          <t>ic_analyst</t>
        </is>
      </c>
      <c r="E2579" s="9" t="n">
        <v>0.75</v>
      </c>
      <c r="F2579" s="9" t="inlineStr">
        <is>
          <t>Pulsestream</t>
        </is>
      </c>
      <c r="G2579" s="9" t="b">
        <v>1</v>
      </c>
      <c r="H2579" s="9" t="b">
        <v>0</v>
      </c>
      <c r="I2579" s="9" t="b">
        <v>0</v>
      </c>
      <c r="J2579" s="10" t="n">
        <v>0</v>
      </c>
      <c r="K2579" s="9" t="n">
        <v>2</v>
      </c>
      <c r="L2579" s="9" t="inlineStr">
        <is>
          <t>g2</t>
        </is>
      </c>
      <c r="M2579" s="9" t="inlineStr">
        <is>
          <t>G2-GridReport-ETL-Gated</t>
        </is>
      </c>
      <c r="N2579" s="9" t="inlineStr">
        <is>
          <t>g2</t>
        </is>
      </c>
      <c r="O2579" s="9" t="inlineStr">
        <is>
          <t>review-site</t>
        </is>
      </c>
      <c r="P2579" s="9" t="inlineStr">
        <is>
          <t>g2_gridreport_etl_gated</t>
        </is>
      </c>
      <c r="Q2579" s="9" t="inlineStr">
        <is>
          <t>gated-report_etl</t>
        </is>
      </c>
      <c r="R2579" s="9" t="inlineStr">
        <is>
          <t>data-integration-review</t>
        </is>
      </c>
      <c r="S2579" s="11" t="n">
        <v>45728.60763888889</v>
      </c>
      <c r="T2579" s="9" t="inlineStr">
        <is>
          <t>demo_request</t>
        </is>
      </c>
    </row>
    <row r="2580">
      <c r="A2580" s="6" t="inlineStr">
        <is>
          <t>PRO-00882</t>
        </is>
      </c>
      <c r="B2580" s="6" t="inlineStr">
        <is>
          <t>Reese Garcia</t>
        </is>
      </c>
      <c r="C2580" s="6" t="inlineStr">
        <is>
          <t>Data Platform Manager</t>
        </is>
      </c>
      <c r="D2580" s="6" t="inlineStr">
        <is>
          <t>manager</t>
        </is>
      </c>
      <c r="E2580" s="6" t="n">
        <v>1</v>
      </c>
      <c r="F2580" s="6" t="inlineStr">
        <is>
          <t>Queryspan</t>
        </is>
      </c>
      <c r="G2580" s="6" t="b">
        <v>1</v>
      </c>
      <c r="H2580" s="6" t="b">
        <v>0</v>
      </c>
      <c r="I2580" s="6" t="b">
        <v>0</v>
      </c>
      <c r="J2580" s="7" t="n">
        <v>0</v>
      </c>
      <c r="K2580" s="6" t="n">
        <v>1</v>
      </c>
      <c r="L2580" s="6" t="inlineStr">
        <is>
          <t>linkedin</t>
        </is>
      </c>
      <c r="M2580" s="6" t="inlineStr">
        <is>
          <t>LI-MOFU-Demo-DataEngineers</t>
        </is>
      </c>
      <c r="N2580" s="6" t="inlineStr">
        <is>
          <t>linkedin</t>
        </is>
      </c>
      <c r="O2580" s="6" t="inlineStr">
        <is>
          <t>paid-social</t>
        </is>
      </c>
      <c r="P2580" s="6" t="inlineStr">
        <is>
          <t>li_mofu_demo_dataengineers</t>
        </is>
      </c>
      <c r="Q2580" s="6" t="inlineStr">
        <is>
          <t>single-image_product-feature_cta-trial</t>
        </is>
      </c>
      <c r="R2580" s="6" t="inlineStr">
        <is>
          <t>li-abm-strategic-accounts</t>
        </is>
      </c>
      <c r="S2580" s="8" t="n">
        <v>45782.54305555556</v>
      </c>
      <c r="T2580" s="6" t="inlineStr">
        <is>
          <t>newsletter_signup</t>
        </is>
      </c>
    </row>
    <row r="2581">
      <c r="A2581" s="9" t="inlineStr">
        <is>
          <t>PRO-00882</t>
        </is>
      </c>
      <c r="B2581" s="9" t="inlineStr">
        <is>
          <t>Reese Garcia</t>
        </is>
      </c>
      <c r="C2581" s="9" t="inlineStr">
        <is>
          <t>Data Platform Manager</t>
        </is>
      </c>
      <c r="D2581" s="9" t="inlineStr">
        <is>
          <t>manager</t>
        </is>
      </c>
      <c r="E2581" s="9" t="n">
        <v>1</v>
      </c>
      <c r="F2581" s="9" t="inlineStr">
        <is>
          <t>Queryspan</t>
        </is>
      </c>
      <c r="G2581" s="9" t="b">
        <v>1</v>
      </c>
      <c r="H2581" s="9" t="b">
        <v>0</v>
      </c>
      <c r="I2581" s="9" t="b">
        <v>0</v>
      </c>
      <c r="J2581" s="10" t="n">
        <v>0</v>
      </c>
      <c r="K2581" s="9" t="n">
        <v>2</v>
      </c>
      <c r="L2581" s="9" t="inlineStr">
        <is>
          <t>g2</t>
        </is>
      </c>
      <c r="M2581" s="9" t="inlineStr">
        <is>
          <t>G2-GridReport-ETL-Gated</t>
        </is>
      </c>
      <c r="N2581" s="9" t="inlineStr">
        <is>
          <t>g2</t>
        </is>
      </c>
      <c r="O2581" s="9" t="inlineStr">
        <is>
          <t>review-site</t>
        </is>
      </c>
      <c r="P2581" s="9" t="inlineStr">
        <is>
          <t>g2_gridreport_etl_gated</t>
        </is>
      </c>
      <c r="Q2581" s="9" t="inlineStr">
        <is>
          <t>gated-report_etl</t>
        </is>
      </c>
      <c r="R2581" s="9" t="inlineStr">
        <is>
          <t>data-integration-review</t>
        </is>
      </c>
      <c r="S2581" s="11" t="n">
        <v>45803.70138888889</v>
      </c>
      <c r="T2581" s="9" t="inlineStr">
        <is>
          <t>gated_content_download</t>
        </is>
      </c>
    </row>
    <row r="2582">
      <c r="A2582" s="6" t="inlineStr">
        <is>
          <t>PRO-00882</t>
        </is>
      </c>
      <c r="B2582" s="6" t="inlineStr">
        <is>
          <t>Reese Garcia</t>
        </is>
      </c>
      <c r="C2582" s="6" t="inlineStr">
        <is>
          <t>Data Platform Manager</t>
        </is>
      </c>
      <c r="D2582" s="6" t="inlineStr">
        <is>
          <t>manager</t>
        </is>
      </c>
      <c r="E2582" s="6" t="n">
        <v>1</v>
      </c>
      <c r="F2582" s="6" t="inlineStr">
        <is>
          <t>Queryspan</t>
        </is>
      </c>
      <c r="G2582" s="6" t="b">
        <v>1</v>
      </c>
      <c r="H2582" s="6" t="b">
        <v>0</v>
      </c>
      <c r="I2582" s="6" t="b">
        <v>0</v>
      </c>
      <c r="J2582" s="7" t="n">
        <v>0</v>
      </c>
      <c r="K2582" s="6" t="n">
        <v>3</v>
      </c>
      <c r="L2582" s="6" t="inlineStr">
        <is>
          <t>linkedin</t>
        </is>
      </c>
      <c r="M2582" s="6" t="inlineStr">
        <is>
          <t>LI-Retarget-SiteVisitors-30d</t>
        </is>
      </c>
      <c r="N2582" s="6" t="inlineStr">
        <is>
          <t>linkedin</t>
        </is>
      </c>
      <c r="O2582" s="6" t="inlineStr">
        <is>
          <t>paid-social</t>
        </is>
      </c>
      <c r="P2582" s="6" t="inlineStr">
        <is>
          <t>li_retarget_sitevisitors_30d</t>
        </is>
      </c>
      <c r="Q2582" s="6" t="inlineStr">
        <is>
          <t>single-image_pain-point_cta-trial</t>
        </is>
      </c>
      <c r="R2582" s="6" t="inlineStr">
        <is>
          <t>li-mid-analytics-directors</t>
        </is>
      </c>
      <c r="S2582" s="8" t="n">
        <v>45817.36875</v>
      </c>
      <c r="T2582" s="6" t="inlineStr">
        <is>
          <t>trial_signup</t>
        </is>
      </c>
    </row>
    <row r="2583">
      <c r="A2583" s="9" t="inlineStr">
        <is>
          <t>PRO-00882</t>
        </is>
      </c>
      <c r="B2583" s="9" t="inlineStr">
        <is>
          <t>Reese Garcia</t>
        </is>
      </c>
      <c r="C2583" s="9" t="inlineStr">
        <is>
          <t>Data Platform Manager</t>
        </is>
      </c>
      <c r="D2583" s="9" t="inlineStr">
        <is>
          <t>manager</t>
        </is>
      </c>
      <c r="E2583" s="9" t="n">
        <v>1</v>
      </c>
      <c r="F2583" s="9" t="inlineStr">
        <is>
          <t>Queryspan</t>
        </is>
      </c>
      <c r="G2583" s="9" t="b">
        <v>1</v>
      </c>
      <c r="H2583" s="9" t="b">
        <v>0</v>
      </c>
      <c r="I2583" s="9" t="b">
        <v>0</v>
      </c>
      <c r="J2583" s="10" t="n">
        <v>0</v>
      </c>
      <c r="K2583" s="9" t="n">
        <v>4</v>
      </c>
      <c r="L2583" s="9" t="inlineStr">
        <is>
          <t>google</t>
        </is>
      </c>
      <c r="M2583" s="9" t="inlineStr">
        <is>
          <t>GGL-RLSA-HighIntent-Visitors</t>
        </is>
      </c>
      <c r="N2583" s="9" t="inlineStr">
        <is>
          <t>google</t>
        </is>
      </c>
      <c r="O2583" s="9" t="inlineStr">
        <is>
          <t>paid-search</t>
        </is>
      </c>
      <c r="P2583" s="9" t="inlineStr">
        <is>
          <t>ggl_rlsa_highintent_visitors</t>
        </is>
      </c>
      <c r="Q2583" s="9" t="inlineStr">
        <is>
          <t>text-ad_competitor</t>
        </is>
      </c>
      <c r="R2583" s="9" t="inlineStr">
        <is>
          <t>etl-software</t>
        </is>
      </c>
      <c r="S2583" s="11" t="n">
        <v>45834.4625</v>
      </c>
      <c r="T2583" s="9" t="inlineStr">
        <is>
          <t>newsletter_signup</t>
        </is>
      </c>
    </row>
    <row r="2584">
      <c r="A2584" s="6" t="inlineStr">
        <is>
          <t>PRO-00883</t>
        </is>
      </c>
      <c r="B2584" s="6" t="inlineStr">
        <is>
          <t>Dana Garcia</t>
        </is>
      </c>
      <c r="C2584" s="6" t="inlineStr">
        <is>
          <t>VP of Analytics</t>
        </is>
      </c>
      <c r="D2584" s="6" t="inlineStr">
        <is>
          <t>c_suite_vp</t>
        </is>
      </c>
      <c r="E2584" s="6" t="n">
        <v>1.5</v>
      </c>
      <c r="F2584" s="6" t="inlineStr">
        <is>
          <t>Catalyst Systems</t>
        </is>
      </c>
      <c r="G2584" s="6" t="b">
        <v>1</v>
      </c>
      <c r="H2584" s="6" t="b">
        <v>0</v>
      </c>
      <c r="I2584" s="6" t="b">
        <v>0</v>
      </c>
      <c r="J2584" s="7" t="n">
        <v>0</v>
      </c>
      <c r="K2584" s="6" t="n">
        <v>1</v>
      </c>
      <c r="L2584" s="6" t="inlineStr">
        <is>
          <t>google</t>
        </is>
      </c>
      <c r="M2584" s="6" t="inlineStr">
        <is>
          <t>GGL-RLSA-HighIntent-Visitors</t>
        </is>
      </c>
      <c r="N2584" s="6" t="inlineStr">
        <is>
          <t>google</t>
        </is>
      </c>
      <c r="O2584" s="6" t="inlineStr">
        <is>
          <t>paid-search</t>
        </is>
      </c>
      <c r="P2584" s="6" t="inlineStr">
        <is>
          <t>ggl_rlsa_highintent_visitors</t>
        </is>
      </c>
      <c r="Q2584" s="6" t="inlineStr">
        <is>
          <t>text-ad_search</t>
        </is>
      </c>
      <c r="R2584" s="6" t="inlineStr">
        <is>
          <t>pipeform-alternative</t>
        </is>
      </c>
      <c r="S2584" s="8" t="n">
        <v>45926.65208333333</v>
      </c>
      <c r="T2584" s="6" t="inlineStr">
        <is>
          <t>gated_content_download</t>
        </is>
      </c>
    </row>
    <row r="2585">
      <c r="A2585" s="9" t="inlineStr">
        <is>
          <t>PRO-00883</t>
        </is>
      </c>
      <c r="B2585" s="9" t="inlineStr">
        <is>
          <t>Dana Garcia</t>
        </is>
      </c>
      <c r="C2585" s="9" t="inlineStr">
        <is>
          <t>VP of Analytics</t>
        </is>
      </c>
      <c r="D2585" s="9" t="inlineStr">
        <is>
          <t>c_suite_vp</t>
        </is>
      </c>
      <c r="E2585" s="9" t="n">
        <v>1.5</v>
      </c>
      <c r="F2585" s="9" t="inlineStr">
        <is>
          <t>Catalyst Systems</t>
        </is>
      </c>
      <c r="G2585" s="9" t="b">
        <v>1</v>
      </c>
      <c r="H2585" s="9" t="b">
        <v>0</v>
      </c>
      <c r="I2585" s="9" t="b">
        <v>0</v>
      </c>
      <c r="J2585" s="10" t="n">
        <v>0</v>
      </c>
      <c r="K2585" s="9" t="n">
        <v>2</v>
      </c>
      <c r="L2585" s="9" t="inlineStr">
        <is>
          <t>linkedin</t>
        </is>
      </c>
      <c r="M2585" s="9" t="inlineStr">
        <is>
          <t>LI-MOFU-Demo-DataEngineers</t>
        </is>
      </c>
      <c r="N2585" s="9" t="inlineStr">
        <is>
          <t>linkedin</t>
        </is>
      </c>
      <c r="O2585" s="9" t="inlineStr">
        <is>
          <t>paid-social</t>
        </is>
      </c>
      <c r="P2585" s="9" t="inlineStr">
        <is>
          <t>li_mofu_demo_dataengineers</t>
        </is>
      </c>
      <c r="Q2585" s="9" t="inlineStr">
        <is>
          <t>single-image_social-proof_cta-learn-more</t>
        </is>
      </c>
      <c r="R2585" s="9" t="inlineStr">
        <is>
          <t>li-ent-data-engineers</t>
        </is>
      </c>
      <c r="S2585" s="11" t="n">
        <v>45946.51111111111</v>
      </c>
      <c r="T2585" s="9" t="inlineStr">
        <is>
          <t>demo_request</t>
        </is>
      </c>
    </row>
    <row r="2586">
      <c r="A2586" s="6" t="inlineStr">
        <is>
          <t>PRO-00883</t>
        </is>
      </c>
      <c r="B2586" s="6" t="inlineStr">
        <is>
          <t>Dana Garcia</t>
        </is>
      </c>
      <c r="C2586" s="6" t="inlineStr">
        <is>
          <t>VP of Analytics</t>
        </is>
      </c>
      <c r="D2586" s="6" t="inlineStr">
        <is>
          <t>c_suite_vp</t>
        </is>
      </c>
      <c r="E2586" s="6" t="n">
        <v>1.5</v>
      </c>
      <c r="F2586" s="6" t="inlineStr">
        <is>
          <t>Catalyst Systems</t>
        </is>
      </c>
      <c r="G2586" s="6" t="b">
        <v>1</v>
      </c>
      <c r="H2586" s="6" t="b">
        <v>0</v>
      </c>
      <c r="I2586" s="6" t="b">
        <v>0</v>
      </c>
      <c r="J2586" s="7" t="n">
        <v>0</v>
      </c>
      <c r="K2586" s="6" t="n">
        <v>3</v>
      </c>
      <c r="L2586" s="6" t="inlineStr">
        <is>
          <t>google</t>
        </is>
      </c>
      <c r="M2586" s="6" t="inlineStr">
        <is>
          <t>GGL-RLSA-HighIntent-Visitors</t>
        </is>
      </c>
      <c r="N2586" s="6" t="inlineStr">
        <is>
          <t>google</t>
        </is>
      </c>
      <c r="O2586" s="6" t="inlineStr">
        <is>
          <t>paid-search</t>
        </is>
      </c>
      <c r="P2586" s="6" t="inlineStr">
        <is>
          <t>ggl_rlsa_highintent_visitors</t>
        </is>
      </c>
      <c r="Q2586" s="6" t="inlineStr">
        <is>
          <t>text-ad_competitor</t>
        </is>
      </c>
      <c r="R2586" s="6" t="inlineStr">
        <is>
          <t>etl-software</t>
        </is>
      </c>
      <c r="S2586" s="8" t="n">
        <v>45957.38819444444</v>
      </c>
      <c r="T2586" s="6" t="inlineStr">
        <is>
          <t>trial_signup</t>
        </is>
      </c>
    </row>
    <row r="2587">
      <c r="A2587" s="9" t="inlineStr">
        <is>
          <t>PRO-00884</t>
        </is>
      </c>
      <c r="B2587" s="9" t="inlineStr">
        <is>
          <t>Elliot Lewis</t>
        </is>
      </c>
      <c r="C2587" s="9" t="inlineStr">
        <is>
          <t>Analytics Engineer</t>
        </is>
      </c>
      <c r="D2587" s="9" t="inlineStr">
        <is>
          <t>ic_analyst</t>
        </is>
      </c>
      <c r="E2587" s="9" t="n">
        <v>0.75</v>
      </c>
      <c r="F2587" s="9" t="inlineStr">
        <is>
          <t>Cloudnetic</t>
        </is>
      </c>
      <c r="G2587" s="9" t="b">
        <v>0</v>
      </c>
      <c r="H2587" s="9" t="b">
        <v>0</v>
      </c>
      <c r="I2587" s="9" t="b">
        <v>0</v>
      </c>
      <c r="J2587" s="10" t="n">
        <v>0</v>
      </c>
      <c r="K2587" s="9" t="n">
        <v>1</v>
      </c>
      <c r="L2587" s="9" t="inlineStr">
        <is>
          <t>google</t>
        </is>
      </c>
      <c r="M2587" s="9" t="inlineStr">
        <is>
          <t>GGL-Competitor-Pipeform-Alt</t>
        </is>
      </c>
      <c r="N2587" s="9" t="inlineStr">
        <is>
          <t>google</t>
        </is>
      </c>
      <c r="O2587" s="9" t="inlineStr">
        <is>
          <t>paid-search</t>
        </is>
      </c>
      <c r="P2587" s="9" t="inlineStr">
        <is>
          <t>ggl_competitor_pipeform_alt</t>
        </is>
      </c>
      <c r="Q2587" s="9" t="inlineStr">
        <is>
          <t>text-ad_competitor</t>
        </is>
      </c>
      <c r="R2587" s="9" t="inlineStr">
        <is>
          <t>pipeform-alternative</t>
        </is>
      </c>
      <c r="S2587" s="11" t="n">
        <v>45887.38888888889</v>
      </c>
      <c r="T2587" s="9" t="inlineStr">
        <is>
          <t>gated_content_download</t>
        </is>
      </c>
    </row>
    <row r="2588">
      <c r="A2588" s="6" t="inlineStr">
        <is>
          <t>PRO-00884</t>
        </is>
      </c>
      <c r="B2588" s="6" t="inlineStr">
        <is>
          <t>Elliot Lewis</t>
        </is>
      </c>
      <c r="C2588" s="6" t="inlineStr">
        <is>
          <t>Analytics Engineer</t>
        </is>
      </c>
      <c r="D2588" s="6" t="inlineStr">
        <is>
          <t>ic_analyst</t>
        </is>
      </c>
      <c r="E2588" s="6" t="n">
        <v>0.75</v>
      </c>
      <c r="F2588" s="6" t="inlineStr">
        <is>
          <t>Cloudnetic</t>
        </is>
      </c>
      <c r="G2588" s="6" t="b">
        <v>0</v>
      </c>
      <c r="H2588" s="6" t="b">
        <v>0</v>
      </c>
      <c r="I2588" s="6" t="b">
        <v>0</v>
      </c>
      <c r="J2588" s="7" t="n">
        <v>0</v>
      </c>
      <c r="K2588" s="6" t="n">
        <v>2</v>
      </c>
      <c r="L2588" s="6" t="inlineStr">
        <is>
          <t>google</t>
        </is>
      </c>
      <c r="M2588" s="6" t="inlineStr">
        <is>
          <t>GGL-Competitor-Pipeform-Alt</t>
        </is>
      </c>
      <c r="N2588" s="6" t="inlineStr">
        <is>
          <t>google</t>
        </is>
      </c>
      <c r="O2588" s="6" t="inlineStr">
        <is>
          <t>paid-search</t>
        </is>
      </c>
      <c r="P2588" s="6" t="inlineStr">
        <is>
          <t>ggl_competitor_pipeform_alt</t>
        </is>
      </c>
      <c r="Q2588" s="6" t="inlineStr">
        <is>
          <t>text-ad_competitor</t>
        </is>
      </c>
      <c r="R2588" s="6" t="inlineStr">
        <is>
          <t>data-integration-platform</t>
        </is>
      </c>
      <c r="S2588" s="8" t="n">
        <v>45894.73611111111</v>
      </c>
      <c r="T2588" s="6" t="inlineStr">
        <is>
          <t>newsletter_signup</t>
        </is>
      </c>
    </row>
    <row r="2589">
      <c r="A2589" s="9" t="inlineStr">
        <is>
          <t>PRO-00884</t>
        </is>
      </c>
      <c r="B2589" s="9" t="inlineStr">
        <is>
          <t>Elliot Lewis</t>
        </is>
      </c>
      <c r="C2589" s="9" t="inlineStr">
        <is>
          <t>Analytics Engineer</t>
        </is>
      </c>
      <c r="D2589" s="9" t="inlineStr">
        <is>
          <t>ic_analyst</t>
        </is>
      </c>
      <c r="E2589" s="9" t="n">
        <v>0.75</v>
      </c>
      <c r="F2589" s="9" t="inlineStr">
        <is>
          <t>Cloudnetic</t>
        </is>
      </c>
      <c r="G2589" s="9" t="b">
        <v>0</v>
      </c>
      <c r="H2589" s="9" t="b">
        <v>0</v>
      </c>
      <c r="I2589" s="9" t="b">
        <v>0</v>
      </c>
      <c r="J2589" s="10" t="n">
        <v>0</v>
      </c>
      <c r="K2589" s="9" t="n">
        <v>3</v>
      </c>
      <c r="L2589" s="9" t="inlineStr">
        <is>
          <t>linkedin</t>
        </is>
      </c>
      <c r="M2589" s="9" t="inlineStr">
        <is>
          <t>LI-Retarget-PricingPage-14d</t>
        </is>
      </c>
      <c r="N2589" s="9" t="inlineStr">
        <is>
          <t>linkedin</t>
        </is>
      </c>
      <c r="O2589" s="9" t="inlineStr">
        <is>
          <t>paid-social</t>
        </is>
      </c>
      <c r="P2589" s="9" t="inlineStr">
        <is>
          <t>li_retarget_pricingpage_14d</t>
        </is>
      </c>
      <c r="Q2589" s="9" t="inlineStr">
        <is>
          <t>single-image_thought-leadership_cta-download</t>
        </is>
      </c>
      <c r="R2589" s="9" t="inlineStr">
        <is>
          <t>li-retarget-site-visitors-30d</t>
        </is>
      </c>
      <c r="S2589" s="11" t="n">
        <v>45915.42638888889</v>
      </c>
      <c r="T2589" s="9" t="inlineStr">
        <is>
          <t>gated_content_download</t>
        </is>
      </c>
    </row>
    <row r="2590">
      <c r="A2590" s="6" t="inlineStr">
        <is>
          <t>PRO-00885</t>
        </is>
      </c>
      <c r="B2590" s="6" t="inlineStr">
        <is>
          <t>Jamie Harris</t>
        </is>
      </c>
      <c r="C2590" s="6" t="inlineStr">
        <is>
          <t>Director of Analytics</t>
        </is>
      </c>
      <c r="D2590" s="6" t="inlineStr">
        <is>
          <t>director</t>
        </is>
      </c>
      <c r="E2590" s="6" t="n">
        <v>1.25</v>
      </c>
      <c r="F2590" s="6" t="inlineStr">
        <is>
          <t>Meridian Cloud</t>
        </is>
      </c>
      <c r="G2590" s="6" t="b">
        <v>1</v>
      </c>
      <c r="H2590" s="6" t="b">
        <v>1</v>
      </c>
      <c r="I2590" s="6" t="b">
        <v>0</v>
      </c>
      <c r="J2590" s="7" t="n">
        <v>98050</v>
      </c>
      <c r="K2590" s="6" t="n">
        <v>1</v>
      </c>
      <c r="L2590" s="6" t="inlineStr">
        <is>
          <t>google</t>
        </is>
      </c>
      <c r="M2590" s="6" t="inlineStr">
        <is>
          <t>GGL-Brand-Syncflow-Exact</t>
        </is>
      </c>
      <c r="N2590" s="6" t="inlineStr">
        <is>
          <t>google</t>
        </is>
      </c>
      <c r="O2590" s="6" t="inlineStr">
        <is>
          <t>paid-search</t>
        </is>
      </c>
      <c r="P2590" s="6" t="inlineStr">
        <is>
          <t>ggl_brand_syncflow_exact</t>
        </is>
      </c>
      <c r="Q2590" s="6" t="inlineStr">
        <is>
          <t>text-ad_rlsa</t>
        </is>
      </c>
      <c r="R2590" s="6" t="inlineStr">
        <is>
          <t>data-pipeline-tools</t>
        </is>
      </c>
      <c r="S2590" s="8" t="n">
        <v>45874.59652777778</v>
      </c>
      <c r="T2590" s="6" t="inlineStr">
        <is>
          <t>demo_request</t>
        </is>
      </c>
    </row>
    <row r="2591">
      <c r="A2591" s="9" t="inlineStr">
        <is>
          <t>PRO-00885</t>
        </is>
      </c>
      <c r="B2591" s="9" t="inlineStr">
        <is>
          <t>Jamie Harris</t>
        </is>
      </c>
      <c r="C2591" s="9" t="inlineStr">
        <is>
          <t>Director of Analytics</t>
        </is>
      </c>
      <c r="D2591" s="9" t="inlineStr">
        <is>
          <t>director</t>
        </is>
      </c>
      <c r="E2591" s="9" t="n">
        <v>1.25</v>
      </c>
      <c r="F2591" s="9" t="inlineStr">
        <is>
          <t>Meridian Cloud</t>
        </is>
      </c>
      <c r="G2591" s="9" t="b">
        <v>1</v>
      </c>
      <c r="H2591" s="9" t="b">
        <v>1</v>
      </c>
      <c r="I2591" s="9" t="b">
        <v>0</v>
      </c>
      <c r="J2591" s="10" t="n">
        <v>98050</v>
      </c>
      <c r="K2591" s="9" t="n">
        <v>2</v>
      </c>
      <c r="L2591" s="9" t="inlineStr">
        <is>
          <t>linkedin</t>
        </is>
      </c>
      <c r="M2591" s="9" t="inlineStr">
        <is>
          <t>LI-MOFU-Trial-AnalyticsTeams</t>
        </is>
      </c>
      <c r="N2591" s="9" t="inlineStr">
        <is>
          <t>linkedin</t>
        </is>
      </c>
      <c r="O2591" s="9" t="inlineStr">
        <is>
          <t>paid-social</t>
        </is>
      </c>
      <c r="P2591" s="9" t="inlineStr">
        <is>
          <t>li_mofu_trial_analyticsteams</t>
        </is>
      </c>
      <c r="Q2591" s="9" t="inlineStr">
        <is>
          <t>single-image_social-proof_cta-learn-more</t>
        </is>
      </c>
      <c r="R2591" s="9" t="inlineStr">
        <is>
          <t>li-ent-data-engineers</t>
        </is>
      </c>
      <c r="S2591" s="11" t="n">
        <v>45890.5625</v>
      </c>
      <c r="T2591" s="9" t="inlineStr">
        <is>
          <t>gated_content_download</t>
        </is>
      </c>
    </row>
    <row r="2592">
      <c r="A2592" s="6" t="inlineStr">
        <is>
          <t>PRO-00885</t>
        </is>
      </c>
      <c r="B2592" s="6" t="inlineStr">
        <is>
          <t>Jamie Harris</t>
        </is>
      </c>
      <c r="C2592" s="6" t="inlineStr">
        <is>
          <t>Director of Analytics</t>
        </is>
      </c>
      <c r="D2592" s="6" t="inlineStr">
        <is>
          <t>director</t>
        </is>
      </c>
      <c r="E2592" s="6" t="n">
        <v>1.25</v>
      </c>
      <c r="F2592" s="6" t="inlineStr">
        <is>
          <t>Meridian Cloud</t>
        </is>
      </c>
      <c r="G2592" s="6" t="b">
        <v>1</v>
      </c>
      <c r="H2592" s="6" t="b">
        <v>1</v>
      </c>
      <c r="I2592" s="6" t="b">
        <v>0</v>
      </c>
      <c r="J2592" s="7" t="n">
        <v>98050</v>
      </c>
      <c r="K2592" s="6" t="n">
        <v>3</v>
      </c>
      <c r="L2592" s="6" t="inlineStr">
        <is>
          <t>google</t>
        </is>
      </c>
      <c r="M2592" s="6" t="inlineStr">
        <is>
          <t>GGL-Competitor-Streamlink-Alt</t>
        </is>
      </c>
      <c r="N2592" s="6" t="inlineStr">
        <is>
          <t>google</t>
        </is>
      </c>
      <c r="O2592" s="6" t="inlineStr">
        <is>
          <t>paid-search</t>
        </is>
      </c>
      <c r="P2592" s="6" t="inlineStr">
        <is>
          <t>ggl_competitor_streamlink_alt</t>
        </is>
      </c>
      <c r="Q2592" s="6" t="inlineStr">
        <is>
          <t>text-ad_competitor</t>
        </is>
      </c>
      <c r="R2592" s="6" t="inlineStr">
        <is>
          <t>streamlink-vs-syncflow</t>
        </is>
      </c>
      <c r="S2592" s="8" t="n">
        <v>45904.56111111111</v>
      </c>
      <c r="T2592" s="6" t="inlineStr">
        <is>
          <t>gated_content_download</t>
        </is>
      </c>
    </row>
    <row r="2593">
      <c r="A2593" s="9" t="inlineStr">
        <is>
          <t>PRO-00885</t>
        </is>
      </c>
      <c r="B2593" s="9" t="inlineStr">
        <is>
          <t>Jamie Harris</t>
        </is>
      </c>
      <c r="C2593" s="9" t="inlineStr">
        <is>
          <t>Director of Analytics</t>
        </is>
      </c>
      <c r="D2593" s="9" t="inlineStr">
        <is>
          <t>director</t>
        </is>
      </c>
      <c r="E2593" s="9" t="n">
        <v>1.25</v>
      </c>
      <c r="F2593" s="9" t="inlineStr">
        <is>
          <t>Meridian Cloud</t>
        </is>
      </c>
      <c r="G2593" s="9" t="b">
        <v>1</v>
      </c>
      <c r="H2593" s="9" t="b">
        <v>1</v>
      </c>
      <c r="I2593" s="9" t="b">
        <v>0</v>
      </c>
      <c r="J2593" s="10" t="n">
        <v>98050</v>
      </c>
      <c r="K2593" s="9" t="n">
        <v>4</v>
      </c>
      <c r="L2593" s="9" t="inlineStr">
        <is>
          <t>g2</t>
        </is>
      </c>
      <c r="M2593" s="9" t="inlineStr">
        <is>
          <t>G2-Retarget-CategoryBuyers</t>
        </is>
      </c>
      <c r="N2593" s="9" t="inlineStr">
        <is>
          <t>g2</t>
        </is>
      </c>
      <c r="O2593" s="9" t="inlineStr">
        <is>
          <t>review-site</t>
        </is>
      </c>
      <c r="P2593" s="9" t="inlineStr">
        <is>
          <t>g2_retarget_categorybuyers</t>
        </is>
      </c>
      <c r="Q2593" s="9" t="inlineStr">
        <is>
          <t>retarget-banner_category</t>
        </is>
      </c>
      <c r="R2593" s="9" t="inlineStr">
        <is>
          <t>etl-tools-comparison</t>
        </is>
      </c>
      <c r="S2593" s="11" t="n">
        <v>45918.4625</v>
      </c>
      <c r="T2593" s="9" t="inlineStr">
        <is>
          <t>trial_signup</t>
        </is>
      </c>
    </row>
    <row r="2594">
      <c r="A2594" s="6" t="inlineStr">
        <is>
          <t>PRO-00886</t>
        </is>
      </c>
      <c r="B2594" s="6" t="inlineStr">
        <is>
          <t>Rowan Wilson</t>
        </is>
      </c>
      <c r="C2594" s="6" t="inlineStr">
        <is>
          <t>Data Analyst</t>
        </is>
      </c>
      <c r="D2594" s="6" t="inlineStr">
        <is>
          <t>ic_analyst</t>
        </is>
      </c>
      <c r="E2594" s="6" t="n">
        <v>0.75</v>
      </c>
      <c r="F2594" s="6" t="inlineStr">
        <is>
          <t>Horizon Analytics</t>
        </is>
      </c>
      <c r="G2594" s="6" t="b">
        <v>1</v>
      </c>
      <c r="H2594" s="6" t="b">
        <v>1</v>
      </c>
      <c r="I2594" s="6" t="b">
        <v>0</v>
      </c>
      <c r="J2594" s="7" t="n">
        <v>82509</v>
      </c>
      <c r="K2594" s="6" t="n">
        <v>1</v>
      </c>
      <c r="L2594" s="6" t="inlineStr">
        <is>
          <t>linkedin</t>
        </is>
      </c>
      <c r="M2594" s="6" t="inlineStr">
        <is>
          <t>LI-MOFU-Trial-AnalyticsTeams</t>
        </is>
      </c>
      <c r="N2594" s="6" t="inlineStr">
        <is>
          <t>linkedin</t>
        </is>
      </c>
      <c r="O2594" s="6" t="inlineStr">
        <is>
          <t>paid-social</t>
        </is>
      </c>
      <c r="P2594" s="6" t="inlineStr">
        <is>
          <t>li_mofu_trial_analyticsteams</t>
        </is>
      </c>
      <c r="Q2594" s="6" t="inlineStr">
        <is>
          <t>single-image_thought-leadership_cta-learn-more</t>
        </is>
      </c>
      <c r="R2594" s="6" t="inlineStr">
        <is>
          <t>li-ent-data-engineers</t>
        </is>
      </c>
      <c r="S2594" s="8" t="n">
        <v>45775.46597222222</v>
      </c>
      <c r="T2594" s="6" t="inlineStr">
        <is>
          <t>newsletter_signup</t>
        </is>
      </c>
    </row>
    <row r="2595">
      <c r="A2595" s="9" t="inlineStr">
        <is>
          <t>PRO-00886</t>
        </is>
      </c>
      <c r="B2595" s="9" t="inlineStr">
        <is>
          <t>Rowan Wilson</t>
        </is>
      </c>
      <c r="C2595" s="9" t="inlineStr">
        <is>
          <t>Data Analyst</t>
        </is>
      </c>
      <c r="D2595" s="9" t="inlineStr">
        <is>
          <t>ic_analyst</t>
        </is>
      </c>
      <c r="E2595" s="9" t="n">
        <v>0.75</v>
      </c>
      <c r="F2595" s="9" t="inlineStr">
        <is>
          <t>Horizon Analytics</t>
        </is>
      </c>
      <c r="G2595" s="9" t="b">
        <v>1</v>
      </c>
      <c r="H2595" s="9" t="b">
        <v>1</v>
      </c>
      <c r="I2595" s="9" t="b">
        <v>0</v>
      </c>
      <c r="J2595" s="10" t="n">
        <v>82509</v>
      </c>
      <c r="K2595" s="9" t="n">
        <v>2</v>
      </c>
      <c r="L2595" s="9" t="inlineStr">
        <is>
          <t>linkedin</t>
        </is>
      </c>
      <c r="M2595" s="9" t="inlineStr">
        <is>
          <t>LI-MOFU-Trial-AnalyticsTeams</t>
        </is>
      </c>
      <c r="N2595" s="9" t="inlineStr">
        <is>
          <t>linkedin</t>
        </is>
      </c>
      <c r="O2595" s="9" t="inlineStr">
        <is>
          <t>paid-social</t>
        </is>
      </c>
      <c r="P2595" s="9" t="inlineStr">
        <is>
          <t>li_mofu_trial_analyticsteams</t>
        </is>
      </c>
      <c r="Q2595" s="9" t="inlineStr">
        <is>
          <t>single-image_product-feature_cta-demo</t>
        </is>
      </c>
      <c r="R2595" s="9" t="inlineStr">
        <is>
          <t>li-ent-data-engineers</t>
        </is>
      </c>
      <c r="S2595" s="11" t="n">
        <v>45792.52361111111</v>
      </c>
      <c r="T2595" s="9" t="inlineStr">
        <is>
          <t>demo_request</t>
        </is>
      </c>
    </row>
    <row r="2596">
      <c r="A2596" s="6" t="inlineStr">
        <is>
          <t>PRO-00886</t>
        </is>
      </c>
      <c r="B2596" s="6" t="inlineStr">
        <is>
          <t>Rowan Wilson</t>
        </is>
      </c>
      <c r="C2596" s="6" t="inlineStr">
        <is>
          <t>Data Analyst</t>
        </is>
      </c>
      <c r="D2596" s="6" t="inlineStr">
        <is>
          <t>ic_analyst</t>
        </is>
      </c>
      <c r="E2596" s="6" t="n">
        <v>0.75</v>
      </c>
      <c r="F2596" s="6" t="inlineStr">
        <is>
          <t>Horizon Analytics</t>
        </is>
      </c>
      <c r="G2596" s="6" t="b">
        <v>1</v>
      </c>
      <c r="H2596" s="6" t="b">
        <v>1</v>
      </c>
      <c r="I2596" s="6" t="b">
        <v>0</v>
      </c>
      <c r="J2596" s="7" t="n">
        <v>82509</v>
      </c>
      <c r="K2596" s="6" t="n">
        <v>3</v>
      </c>
      <c r="L2596" s="6" t="inlineStr">
        <is>
          <t>g2</t>
        </is>
      </c>
      <c r="M2596" s="6" t="inlineStr">
        <is>
          <t>G2-Badge-LP-Integration</t>
        </is>
      </c>
      <c r="N2596" s="6" t="inlineStr">
        <is>
          <t>g2</t>
        </is>
      </c>
      <c r="O2596" s="6" t="inlineStr">
        <is>
          <t>review-site</t>
        </is>
      </c>
      <c r="P2596" s="6" t="inlineStr">
        <is>
          <t>g2_badge_lp_integration</t>
        </is>
      </c>
      <c r="Q2596" s="6" t="inlineStr">
        <is>
          <t>badge-display_integration</t>
        </is>
      </c>
      <c r="R2596" s="6" t="inlineStr">
        <is>
          <t>pipeline-software-evaluation</t>
        </is>
      </c>
      <c r="S2596" s="8" t="n">
        <v>45813.47152777778</v>
      </c>
      <c r="T2596" s="6" t="inlineStr">
        <is>
          <t>gated_content_download</t>
        </is>
      </c>
    </row>
    <row r="2597">
      <c r="A2597" s="9" t="inlineStr">
        <is>
          <t>PRO-00887</t>
        </is>
      </c>
      <c r="B2597" s="9" t="inlineStr">
        <is>
          <t>Skyler White</t>
        </is>
      </c>
      <c r="C2597" s="9" t="inlineStr">
        <is>
          <t>Data Platform Manager</t>
        </is>
      </c>
      <c r="D2597" s="9" t="inlineStr">
        <is>
          <t>manager</t>
        </is>
      </c>
      <c r="E2597" s="9" t="n">
        <v>1</v>
      </c>
      <c r="F2597" s="9" t="inlineStr">
        <is>
          <t>Queryspan</t>
        </is>
      </c>
      <c r="G2597" s="9" t="b">
        <v>1</v>
      </c>
      <c r="H2597" s="9" t="b">
        <v>1</v>
      </c>
      <c r="I2597" s="9" t="b">
        <v>0</v>
      </c>
      <c r="J2597" s="10" t="n">
        <v>74302</v>
      </c>
      <c r="K2597" s="9" t="n">
        <v>1</v>
      </c>
      <c r="L2597" s="9" t="inlineStr">
        <is>
          <t>linkedin</t>
        </is>
      </c>
      <c r="M2597" s="9" t="inlineStr">
        <is>
          <t>LI-MOFU-Demo-DataEngineers</t>
        </is>
      </c>
      <c r="N2597" s="9" t="inlineStr">
        <is>
          <t>linkedin</t>
        </is>
      </c>
      <c r="O2597" s="9" t="inlineStr">
        <is>
          <t>paid-social</t>
        </is>
      </c>
      <c r="P2597" s="9" t="inlineStr">
        <is>
          <t>li_mofu_demo_dataengineers</t>
        </is>
      </c>
      <c r="Q2597" s="9" t="inlineStr">
        <is>
          <t>single-image_pain-point_cta-demo</t>
        </is>
      </c>
      <c r="R2597" s="9" t="inlineStr">
        <is>
          <t>li-mid-analytics-directors</t>
        </is>
      </c>
      <c r="S2597" s="11" t="n">
        <v>45716.58611111111</v>
      </c>
      <c r="T2597" s="9" t="inlineStr">
        <is>
          <t>trial_signup</t>
        </is>
      </c>
    </row>
    <row r="2598">
      <c r="A2598" s="6" t="inlineStr">
        <is>
          <t>PRO-00887</t>
        </is>
      </c>
      <c r="B2598" s="6" t="inlineStr">
        <is>
          <t>Skyler White</t>
        </is>
      </c>
      <c r="C2598" s="6" t="inlineStr">
        <is>
          <t>Data Platform Manager</t>
        </is>
      </c>
      <c r="D2598" s="6" t="inlineStr">
        <is>
          <t>manager</t>
        </is>
      </c>
      <c r="E2598" s="6" t="n">
        <v>1</v>
      </c>
      <c r="F2598" s="6" t="inlineStr">
        <is>
          <t>Queryspan</t>
        </is>
      </c>
      <c r="G2598" s="6" t="b">
        <v>1</v>
      </c>
      <c r="H2598" s="6" t="b">
        <v>1</v>
      </c>
      <c r="I2598" s="6" t="b">
        <v>0</v>
      </c>
      <c r="J2598" s="7" t="n">
        <v>74302</v>
      </c>
      <c r="K2598" s="6" t="n">
        <v>2</v>
      </c>
      <c r="L2598" s="6" t="inlineStr">
        <is>
          <t>linkedin</t>
        </is>
      </c>
      <c r="M2598" s="6" t="inlineStr">
        <is>
          <t>LI-Retarget-SiteVisitors-30d</t>
        </is>
      </c>
      <c r="N2598" s="6" t="inlineStr">
        <is>
          <t>linkedin</t>
        </is>
      </c>
      <c r="O2598" s="6" t="inlineStr">
        <is>
          <t>paid-social</t>
        </is>
      </c>
      <c r="P2598" s="6" t="inlineStr">
        <is>
          <t>li_retarget_sitevisitors_30d</t>
        </is>
      </c>
      <c r="Q2598" s="6" t="inlineStr">
        <is>
          <t>single-image_pain-point_cta-trial</t>
        </is>
      </c>
      <c r="R2598" s="6" t="inlineStr">
        <is>
          <t>li-retarget-site-visitors-30d</t>
        </is>
      </c>
      <c r="S2598" s="8" t="n">
        <v>45726.69583333333</v>
      </c>
      <c r="T2598" s="6" t="inlineStr">
        <is>
          <t>trial_signup</t>
        </is>
      </c>
    </row>
    <row r="2599">
      <c r="A2599" s="9" t="inlineStr">
        <is>
          <t>PRO-00888</t>
        </is>
      </c>
      <c r="B2599" s="9" t="inlineStr">
        <is>
          <t>Parker Brown</t>
        </is>
      </c>
      <c r="C2599" s="9" t="inlineStr">
        <is>
          <t>Data Engineering Manager</t>
        </is>
      </c>
      <c r="D2599" s="9" t="inlineStr">
        <is>
          <t>manager</t>
        </is>
      </c>
      <c r="E2599" s="9" t="n">
        <v>1</v>
      </c>
      <c r="F2599" s="9" t="inlineStr">
        <is>
          <t>Ember Analytics</t>
        </is>
      </c>
      <c r="G2599" s="9" t="b">
        <v>1</v>
      </c>
      <c r="H2599" s="9" t="b">
        <v>0</v>
      </c>
      <c r="I2599" s="9" t="b">
        <v>0</v>
      </c>
      <c r="J2599" s="10" t="n">
        <v>0</v>
      </c>
      <c r="K2599" s="9" t="n">
        <v>1</v>
      </c>
      <c r="L2599" s="9" t="inlineStr">
        <is>
          <t>google</t>
        </is>
      </c>
      <c r="M2599" s="9" t="inlineStr">
        <is>
          <t>GGL-Competitor-Pipeform-Alt</t>
        </is>
      </c>
      <c r="N2599" s="9" t="inlineStr">
        <is>
          <t>google</t>
        </is>
      </c>
      <c r="O2599" s="9" t="inlineStr">
        <is>
          <t>paid-search</t>
        </is>
      </c>
      <c r="P2599" s="9" t="inlineStr">
        <is>
          <t>ggl_competitor_pipeform_alt</t>
        </is>
      </c>
      <c r="Q2599" s="9" t="inlineStr">
        <is>
          <t>text-ad_rlsa</t>
        </is>
      </c>
      <c r="R2599" s="9" t="inlineStr">
        <is>
          <t>etl-software</t>
        </is>
      </c>
      <c r="S2599" s="11" t="n">
        <v>45789.67569444444</v>
      </c>
      <c r="T2599" s="9" t="inlineStr">
        <is>
          <t>trial_signup</t>
        </is>
      </c>
    </row>
    <row r="2600">
      <c r="A2600" s="6" t="inlineStr">
        <is>
          <t>PRO-00888</t>
        </is>
      </c>
      <c r="B2600" s="6" t="inlineStr">
        <is>
          <t>Parker Brown</t>
        </is>
      </c>
      <c r="C2600" s="6" t="inlineStr">
        <is>
          <t>Data Engineering Manager</t>
        </is>
      </c>
      <c r="D2600" s="6" t="inlineStr">
        <is>
          <t>manager</t>
        </is>
      </c>
      <c r="E2600" s="6" t="n">
        <v>1</v>
      </c>
      <c r="F2600" s="6" t="inlineStr">
        <is>
          <t>Ember Analytics</t>
        </is>
      </c>
      <c r="G2600" s="6" t="b">
        <v>1</v>
      </c>
      <c r="H2600" s="6" t="b">
        <v>0</v>
      </c>
      <c r="I2600" s="6" t="b">
        <v>0</v>
      </c>
      <c r="J2600" s="7" t="n">
        <v>0</v>
      </c>
      <c r="K2600" s="6" t="n">
        <v>2</v>
      </c>
      <c r="L2600" s="6" t="inlineStr">
        <is>
          <t>g2</t>
        </is>
      </c>
      <c r="M2600" s="6" t="inlineStr">
        <is>
          <t>G2-GridReport-ETL-Gated</t>
        </is>
      </c>
      <c r="N2600" s="6" t="inlineStr">
        <is>
          <t>g2</t>
        </is>
      </c>
      <c r="O2600" s="6" t="inlineStr">
        <is>
          <t>review-site</t>
        </is>
      </c>
      <c r="P2600" s="6" t="inlineStr">
        <is>
          <t>g2_gridreport_etl_gated</t>
        </is>
      </c>
      <c r="Q2600" s="6" t="inlineStr">
        <is>
          <t>retarget-banner_category</t>
        </is>
      </c>
      <c r="R2600" s="6" t="inlineStr">
        <is>
          <t>data-integration-review</t>
        </is>
      </c>
      <c r="S2600" s="8" t="n">
        <v>45798.74375</v>
      </c>
      <c r="T2600" s="6" t="inlineStr">
        <is>
          <t>gated_content_download</t>
        </is>
      </c>
    </row>
    <row r="2601">
      <c r="A2601" s="9" t="inlineStr">
        <is>
          <t>PRO-00888</t>
        </is>
      </c>
      <c r="B2601" s="9" t="inlineStr">
        <is>
          <t>Parker Brown</t>
        </is>
      </c>
      <c r="C2601" s="9" t="inlineStr">
        <is>
          <t>Data Engineering Manager</t>
        </is>
      </c>
      <c r="D2601" s="9" t="inlineStr">
        <is>
          <t>manager</t>
        </is>
      </c>
      <c r="E2601" s="9" t="n">
        <v>1</v>
      </c>
      <c r="F2601" s="9" t="inlineStr">
        <is>
          <t>Ember Analytics</t>
        </is>
      </c>
      <c r="G2601" s="9" t="b">
        <v>1</v>
      </c>
      <c r="H2601" s="9" t="b">
        <v>0</v>
      </c>
      <c r="I2601" s="9" t="b">
        <v>0</v>
      </c>
      <c r="J2601" s="10" t="n">
        <v>0</v>
      </c>
      <c r="K2601" s="9" t="n">
        <v>3</v>
      </c>
      <c r="L2601" s="9" t="inlineStr">
        <is>
          <t>google</t>
        </is>
      </c>
      <c r="M2601" s="9" t="inlineStr">
        <is>
          <t>GGL-NonBrand-ETL-Tools</t>
        </is>
      </c>
      <c r="N2601" s="9" t="inlineStr">
        <is>
          <t>google</t>
        </is>
      </c>
      <c r="O2601" s="9" t="inlineStr">
        <is>
          <t>paid-search</t>
        </is>
      </c>
      <c r="P2601" s="9" t="inlineStr">
        <is>
          <t>ggl_nonbrand_etl_tools</t>
        </is>
      </c>
      <c r="Q2601" s="9" t="inlineStr">
        <is>
          <t>text-ad_rlsa</t>
        </is>
      </c>
      <c r="R2601" s="9" t="inlineStr">
        <is>
          <t>streamlink-vs-syncflow</t>
        </is>
      </c>
      <c r="S2601" s="11" t="n">
        <v>45817.46666666667</v>
      </c>
      <c r="T2601" s="9" t="inlineStr">
        <is>
          <t>gated_content_download</t>
        </is>
      </c>
    </row>
    <row r="2602">
      <c r="A2602" s="6" t="inlineStr">
        <is>
          <t>PRO-00889</t>
        </is>
      </c>
      <c r="B2602" s="6" t="inlineStr">
        <is>
          <t>Alex Harris</t>
        </is>
      </c>
      <c r="C2602" s="6" t="inlineStr">
        <is>
          <t>Data Platform Manager</t>
        </is>
      </c>
      <c r="D2602" s="6" t="inlineStr">
        <is>
          <t>manager</t>
        </is>
      </c>
      <c r="E2602" s="6" t="n">
        <v>1</v>
      </c>
      <c r="F2602" s="6" t="inlineStr">
        <is>
          <t>Apex Workflows</t>
        </is>
      </c>
      <c r="G2602" s="6" t="b">
        <v>1</v>
      </c>
      <c r="H2602" s="6" t="b">
        <v>0</v>
      </c>
      <c r="I2602" s="6" t="b">
        <v>0</v>
      </c>
      <c r="J2602" s="7" t="n">
        <v>0</v>
      </c>
      <c r="K2602" s="6" t="n">
        <v>1</v>
      </c>
      <c r="L2602" s="6" t="inlineStr">
        <is>
          <t>google</t>
        </is>
      </c>
      <c r="M2602" s="6" t="inlineStr">
        <is>
          <t>GGL-Competitor-Pipeform-Alt</t>
        </is>
      </c>
      <c r="N2602" s="6" t="inlineStr">
        <is>
          <t>google</t>
        </is>
      </c>
      <c r="O2602" s="6" t="inlineStr">
        <is>
          <t>paid-search</t>
        </is>
      </c>
      <c r="P2602" s="6" t="inlineStr">
        <is>
          <t>ggl_competitor_pipeform_alt</t>
        </is>
      </c>
      <c r="Q2602" s="6" t="inlineStr">
        <is>
          <t>text-ad_rlsa</t>
        </is>
      </c>
      <c r="R2602" s="6" t="inlineStr">
        <is>
          <t>data-integration-platform</t>
        </is>
      </c>
      <c r="S2602" s="8" t="n">
        <v>45754.39930555555</v>
      </c>
      <c r="T2602" s="6" t="inlineStr">
        <is>
          <t>newsletter_signup</t>
        </is>
      </c>
    </row>
    <row r="2603">
      <c r="A2603" s="9" t="inlineStr">
        <is>
          <t>PRO-00889</t>
        </is>
      </c>
      <c r="B2603" s="9" t="inlineStr">
        <is>
          <t>Alex Harris</t>
        </is>
      </c>
      <c r="C2603" s="9" t="inlineStr">
        <is>
          <t>Data Platform Manager</t>
        </is>
      </c>
      <c r="D2603" s="9" t="inlineStr">
        <is>
          <t>manager</t>
        </is>
      </c>
      <c r="E2603" s="9" t="n">
        <v>1</v>
      </c>
      <c r="F2603" s="9" t="inlineStr">
        <is>
          <t>Apex Workflows</t>
        </is>
      </c>
      <c r="G2603" s="9" t="b">
        <v>1</v>
      </c>
      <c r="H2603" s="9" t="b">
        <v>0</v>
      </c>
      <c r="I2603" s="9" t="b">
        <v>0</v>
      </c>
      <c r="J2603" s="10" t="n">
        <v>0</v>
      </c>
      <c r="K2603" s="9" t="n">
        <v>2</v>
      </c>
      <c r="L2603" s="9" t="inlineStr">
        <is>
          <t>google</t>
        </is>
      </c>
      <c r="M2603" s="9" t="inlineStr">
        <is>
          <t>GGL-Brand-Syncflow-Exact</t>
        </is>
      </c>
      <c r="N2603" s="9" t="inlineStr">
        <is>
          <t>google</t>
        </is>
      </c>
      <c r="O2603" s="9" t="inlineStr">
        <is>
          <t>paid-search</t>
        </is>
      </c>
      <c r="P2603" s="9" t="inlineStr">
        <is>
          <t>ggl_brand_syncflow_exact</t>
        </is>
      </c>
      <c r="Q2603" s="9" t="inlineStr">
        <is>
          <t>text-ad_search</t>
        </is>
      </c>
      <c r="R2603" s="9" t="inlineStr">
        <is>
          <t>data-pipeline-tools</t>
        </is>
      </c>
      <c r="S2603" s="11" t="n">
        <v>45770.60138888889</v>
      </c>
      <c r="T2603" s="9" t="inlineStr">
        <is>
          <t>demo_request</t>
        </is>
      </c>
    </row>
    <row r="2604">
      <c r="A2604" s="6" t="inlineStr">
        <is>
          <t>PRO-00889</t>
        </is>
      </c>
      <c r="B2604" s="6" t="inlineStr">
        <is>
          <t>Alex Harris</t>
        </is>
      </c>
      <c r="C2604" s="6" t="inlineStr">
        <is>
          <t>Data Platform Manager</t>
        </is>
      </c>
      <c r="D2604" s="6" t="inlineStr">
        <is>
          <t>manager</t>
        </is>
      </c>
      <c r="E2604" s="6" t="n">
        <v>1</v>
      </c>
      <c r="F2604" s="6" t="inlineStr">
        <is>
          <t>Apex Workflows</t>
        </is>
      </c>
      <c r="G2604" s="6" t="b">
        <v>1</v>
      </c>
      <c r="H2604" s="6" t="b">
        <v>0</v>
      </c>
      <c r="I2604" s="6" t="b">
        <v>0</v>
      </c>
      <c r="J2604" s="7" t="n">
        <v>0</v>
      </c>
      <c r="K2604" s="6" t="n">
        <v>3</v>
      </c>
      <c r="L2604" s="6" t="inlineStr">
        <is>
          <t>g2</t>
        </is>
      </c>
      <c r="M2604" s="6" t="inlineStr">
        <is>
          <t>G2-GridReport-ETL-Gated</t>
        </is>
      </c>
      <c r="N2604" s="6" t="inlineStr">
        <is>
          <t>g2</t>
        </is>
      </c>
      <c r="O2604" s="6" t="inlineStr">
        <is>
          <t>review-site</t>
        </is>
      </c>
      <c r="P2604" s="6" t="inlineStr">
        <is>
          <t>g2_gridreport_etl_gated</t>
        </is>
      </c>
      <c r="Q2604" s="6" t="inlineStr">
        <is>
          <t>gated-report_etl</t>
        </is>
      </c>
      <c r="R2604" s="6" t="inlineStr">
        <is>
          <t>etl-tools-comparison</t>
        </is>
      </c>
      <c r="S2604" s="8" t="n">
        <v>45789.62361111111</v>
      </c>
      <c r="T2604" s="6" t="inlineStr">
        <is>
          <t>trial_signup</t>
        </is>
      </c>
    </row>
    <row r="2605">
      <c r="A2605" s="9" t="inlineStr">
        <is>
          <t>PRO-00890</t>
        </is>
      </c>
      <c r="B2605" s="9" t="inlineStr">
        <is>
          <t>Casey Garcia</t>
        </is>
      </c>
      <c r="C2605" s="9" t="inlineStr">
        <is>
          <t>Data Analyst</t>
        </is>
      </c>
      <c r="D2605" s="9" t="inlineStr">
        <is>
          <t>ic_analyst</t>
        </is>
      </c>
      <c r="E2605" s="9" t="n">
        <v>0.75</v>
      </c>
      <c r="F2605" s="9" t="inlineStr">
        <is>
          <t>Solaris Data</t>
        </is>
      </c>
      <c r="G2605" s="9" t="b">
        <v>1</v>
      </c>
      <c r="H2605" s="9" t="b">
        <v>1</v>
      </c>
      <c r="I2605" s="9" t="b">
        <v>1</v>
      </c>
      <c r="J2605" s="10" t="n">
        <v>42392</v>
      </c>
      <c r="K2605" s="9" t="n">
        <v>1</v>
      </c>
      <c r="L2605" s="9" t="inlineStr">
        <is>
          <t>google</t>
        </is>
      </c>
      <c r="M2605" s="9" t="inlineStr">
        <is>
          <t>GGL-NonBrand-ETL-Tools</t>
        </is>
      </c>
      <c r="N2605" s="9" t="inlineStr">
        <is>
          <t>google</t>
        </is>
      </c>
      <c r="O2605" s="9" t="inlineStr">
        <is>
          <t>paid-search</t>
        </is>
      </c>
      <c r="P2605" s="9" t="inlineStr">
        <is>
          <t>ggl_nonbrand_etl_tools</t>
        </is>
      </c>
      <c r="Q2605" s="9" t="inlineStr">
        <is>
          <t>text-ad_competitor</t>
        </is>
      </c>
      <c r="R2605" s="9" t="inlineStr">
        <is>
          <t>data-integration-platform</t>
        </is>
      </c>
      <c r="S2605" s="11" t="n">
        <v>45936.33611111111</v>
      </c>
      <c r="T2605" s="9" t="inlineStr">
        <is>
          <t>demo_request</t>
        </is>
      </c>
    </row>
    <row r="2606">
      <c r="A2606" s="6" t="inlineStr">
        <is>
          <t>PRO-00890</t>
        </is>
      </c>
      <c r="B2606" s="6" t="inlineStr">
        <is>
          <t>Casey Garcia</t>
        </is>
      </c>
      <c r="C2606" s="6" t="inlineStr">
        <is>
          <t>Data Analyst</t>
        </is>
      </c>
      <c r="D2606" s="6" t="inlineStr">
        <is>
          <t>ic_analyst</t>
        </is>
      </c>
      <c r="E2606" s="6" t="n">
        <v>0.75</v>
      </c>
      <c r="F2606" s="6" t="inlineStr">
        <is>
          <t>Solaris Data</t>
        </is>
      </c>
      <c r="G2606" s="6" t="b">
        <v>1</v>
      </c>
      <c r="H2606" s="6" t="b">
        <v>1</v>
      </c>
      <c r="I2606" s="6" t="b">
        <v>1</v>
      </c>
      <c r="J2606" s="7" t="n">
        <v>42392</v>
      </c>
      <c r="K2606" s="6" t="n">
        <v>2</v>
      </c>
      <c r="L2606" s="6" t="inlineStr">
        <is>
          <t>google</t>
        </is>
      </c>
      <c r="M2606" s="6" t="inlineStr">
        <is>
          <t>GGL-NonBrand-DataPipeline</t>
        </is>
      </c>
      <c r="N2606" s="6" t="inlineStr">
        <is>
          <t>google</t>
        </is>
      </c>
      <c r="O2606" s="6" t="inlineStr">
        <is>
          <t>paid-search</t>
        </is>
      </c>
      <c r="P2606" s="6" t="inlineStr">
        <is>
          <t>ggl_nonbrand_datapipeline</t>
        </is>
      </c>
      <c r="Q2606" s="6" t="inlineStr">
        <is>
          <t>text-ad_competitor</t>
        </is>
      </c>
      <c r="R2606" s="6" t="inlineStr">
        <is>
          <t>streamlink-vs-syncflow</t>
        </is>
      </c>
      <c r="S2606" s="8" t="n">
        <v>45951.49791666667</v>
      </c>
      <c r="T2606" s="6" t="inlineStr">
        <is>
          <t>gated_content_download</t>
        </is>
      </c>
    </row>
    <row r="2607">
      <c r="A2607" s="9" t="inlineStr">
        <is>
          <t>PRO-00890</t>
        </is>
      </c>
      <c r="B2607" s="9" t="inlineStr">
        <is>
          <t>Casey Garcia</t>
        </is>
      </c>
      <c r="C2607" s="9" t="inlineStr">
        <is>
          <t>Data Analyst</t>
        </is>
      </c>
      <c r="D2607" s="9" t="inlineStr">
        <is>
          <t>ic_analyst</t>
        </is>
      </c>
      <c r="E2607" s="9" t="n">
        <v>0.75</v>
      </c>
      <c r="F2607" s="9" t="inlineStr">
        <is>
          <t>Solaris Data</t>
        </is>
      </c>
      <c r="G2607" s="9" t="b">
        <v>1</v>
      </c>
      <c r="H2607" s="9" t="b">
        <v>1</v>
      </c>
      <c r="I2607" s="9" t="b">
        <v>1</v>
      </c>
      <c r="J2607" s="10" t="n">
        <v>42392</v>
      </c>
      <c r="K2607" s="9" t="n">
        <v>3</v>
      </c>
      <c r="L2607" s="9" t="inlineStr">
        <is>
          <t>g2</t>
        </is>
      </c>
      <c r="M2607" s="9" t="inlineStr">
        <is>
          <t>G2-GridReport-ETL-Gated</t>
        </is>
      </c>
      <c r="N2607" s="9" t="inlineStr">
        <is>
          <t>g2</t>
        </is>
      </c>
      <c r="O2607" s="9" t="inlineStr">
        <is>
          <t>review-site</t>
        </is>
      </c>
      <c r="P2607" s="9" t="inlineStr">
        <is>
          <t>g2_gridreport_etl_gated</t>
        </is>
      </c>
      <c r="Q2607" s="9" t="inlineStr">
        <is>
          <t>retarget-banner_category</t>
        </is>
      </c>
      <c r="R2607" s="9" t="inlineStr">
        <is>
          <t>data-integration-review</t>
        </is>
      </c>
      <c r="S2607" s="11" t="n">
        <v>45965.65208333333</v>
      </c>
      <c r="T2607" s="9" t="inlineStr">
        <is>
          <t>gated_content_download</t>
        </is>
      </c>
    </row>
    <row r="2608">
      <c r="A2608" s="6" t="inlineStr">
        <is>
          <t>PRO-00891</t>
        </is>
      </c>
      <c r="B2608" s="6" t="inlineStr">
        <is>
          <t>Avery Smith</t>
        </is>
      </c>
      <c r="C2608" s="6" t="inlineStr">
        <is>
          <t>Data Engineer</t>
        </is>
      </c>
      <c r="D2608" s="6" t="inlineStr">
        <is>
          <t>ic_analyst</t>
        </is>
      </c>
      <c r="E2608" s="6" t="n">
        <v>0.75</v>
      </c>
      <c r="F2608" s="6" t="inlineStr">
        <is>
          <t>Beacon Platforms</t>
        </is>
      </c>
      <c r="G2608" s="6" t="b">
        <v>1</v>
      </c>
      <c r="H2608" s="6" t="b">
        <v>0</v>
      </c>
      <c r="I2608" s="6" t="b">
        <v>0</v>
      </c>
      <c r="J2608" s="7" t="n">
        <v>0</v>
      </c>
      <c r="K2608" s="6" t="n">
        <v>1</v>
      </c>
      <c r="L2608" s="6" t="inlineStr">
        <is>
          <t>google</t>
        </is>
      </c>
      <c r="M2608" s="6" t="inlineStr">
        <is>
          <t>GGL-NonBrand-ETL-Tools</t>
        </is>
      </c>
      <c r="N2608" s="6" t="inlineStr">
        <is>
          <t>google</t>
        </is>
      </c>
      <c r="O2608" s="6" t="inlineStr">
        <is>
          <t>paid-search</t>
        </is>
      </c>
      <c r="P2608" s="6" t="inlineStr">
        <is>
          <t>ggl_nonbrand_etl_tools</t>
        </is>
      </c>
      <c r="Q2608" s="6" t="inlineStr">
        <is>
          <t>text-ad_rlsa</t>
        </is>
      </c>
      <c r="R2608" s="6" t="inlineStr">
        <is>
          <t>etl-software</t>
        </is>
      </c>
      <c r="S2608" s="8" t="n">
        <v>45860.56041666667</v>
      </c>
      <c r="T2608" s="6" t="inlineStr">
        <is>
          <t>gated_content_download</t>
        </is>
      </c>
    </row>
    <row r="2609">
      <c r="A2609" s="9" t="inlineStr">
        <is>
          <t>PRO-00891</t>
        </is>
      </c>
      <c r="B2609" s="9" t="inlineStr">
        <is>
          <t>Avery Smith</t>
        </is>
      </c>
      <c r="C2609" s="9" t="inlineStr">
        <is>
          <t>Data Engineer</t>
        </is>
      </c>
      <c r="D2609" s="9" t="inlineStr">
        <is>
          <t>ic_analyst</t>
        </is>
      </c>
      <c r="E2609" s="9" t="n">
        <v>0.75</v>
      </c>
      <c r="F2609" s="9" t="inlineStr">
        <is>
          <t>Beacon Platforms</t>
        </is>
      </c>
      <c r="G2609" s="9" t="b">
        <v>1</v>
      </c>
      <c r="H2609" s="9" t="b">
        <v>0</v>
      </c>
      <c r="I2609" s="9" t="b">
        <v>0</v>
      </c>
      <c r="J2609" s="10" t="n">
        <v>0</v>
      </c>
      <c r="K2609" s="9" t="n">
        <v>2</v>
      </c>
      <c r="L2609" s="9" t="inlineStr">
        <is>
          <t>g2</t>
        </is>
      </c>
      <c r="M2609" s="9" t="inlineStr">
        <is>
          <t>G2-Badge-LP-Integration</t>
        </is>
      </c>
      <c r="N2609" s="9" t="inlineStr">
        <is>
          <t>g2</t>
        </is>
      </c>
      <c r="O2609" s="9" t="inlineStr">
        <is>
          <t>review-site</t>
        </is>
      </c>
      <c r="P2609" s="9" t="inlineStr">
        <is>
          <t>g2_badge_lp_integration</t>
        </is>
      </c>
      <c r="Q2609" s="9" t="inlineStr">
        <is>
          <t>gated-report_etl</t>
        </is>
      </c>
      <c r="R2609" s="9" t="inlineStr">
        <is>
          <t>etl-tools-comparison</t>
        </is>
      </c>
      <c r="S2609" s="11" t="n">
        <v>45873.47986111111</v>
      </c>
      <c r="T2609" s="9" t="inlineStr">
        <is>
          <t>newsletter_signup</t>
        </is>
      </c>
    </row>
    <row r="2610">
      <c r="A2610" s="6" t="inlineStr">
        <is>
          <t>PRO-00891</t>
        </is>
      </c>
      <c r="B2610" s="6" t="inlineStr">
        <is>
          <t>Avery Smith</t>
        </is>
      </c>
      <c r="C2610" s="6" t="inlineStr">
        <is>
          <t>Data Engineer</t>
        </is>
      </c>
      <c r="D2610" s="6" t="inlineStr">
        <is>
          <t>ic_analyst</t>
        </is>
      </c>
      <c r="E2610" s="6" t="n">
        <v>0.75</v>
      </c>
      <c r="F2610" s="6" t="inlineStr">
        <is>
          <t>Beacon Platforms</t>
        </is>
      </c>
      <c r="G2610" s="6" t="b">
        <v>1</v>
      </c>
      <c r="H2610" s="6" t="b">
        <v>0</v>
      </c>
      <c r="I2610" s="6" t="b">
        <v>0</v>
      </c>
      <c r="J2610" s="7" t="n">
        <v>0</v>
      </c>
      <c r="K2610" s="6" t="n">
        <v>3</v>
      </c>
      <c r="L2610" s="6" t="inlineStr">
        <is>
          <t>programmatic</t>
        </is>
      </c>
      <c r="M2610" s="6" t="inlineStr">
        <is>
          <t>DSP-Retarget-HighIntent-14d</t>
        </is>
      </c>
      <c r="N2610" s="6" t="inlineStr">
        <is>
          <t>stackadapt</t>
        </is>
      </c>
      <c r="O2610" s="6" t="inlineStr">
        <is>
          <t>display</t>
        </is>
      </c>
      <c r="P2610" s="6" t="inlineStr">
        <is>
          <t>dsp_retarget_highintent_14d</t>
        </is>
      </c>
      <c r="Q2610" s="6" t="inlineStr">
        <is>
          <t>display-banner_retarget</t>
        </is>
      </c>
      <c r="R2610" s="6" t="inlineStr">
        <is>
          <t>lookalike-data-engineers</t>
        </is>
      </c>
      <c r="S2610" s="8" t="n">
        <v>45894.57430555556</v>
      </c>
      <c r="T2610" s="6" t="inlineStr">
        <is>
          <t>trial_signup</t>
        </is>
      </c>
    </row>
    <row r="2611">
      <c r="A2611" s="9" t="inlineStr">
        <is>
          <t>PRO-00892</t>
        </is>
      </c>
      <c r="B2611" s="9" t="inlineStr">
        <is>
          <t>Dana Moore</t>
        </is>
      </c>
      <c r="C2611" s="9" t="inlineStr">
        <is>
          <t>Data Engineer</t>
        </is>
      </c>
      <c r="D2611" s="9" t="inlineStr">
        <is>
          <t>ic_analyst</t>
        </is>
      </c>
      <c r="E2611" s="9" t="n">
        <v>0.75</v>
      </c>
      <c r="F2611" s="9" t="inlineStr">
        <is>
          <t>Stratum Data</t>
        </is>
      </c>
      <c r="G2611" s="9" t="b">
        <v>1</v>
      </c>
      <c r="H2611" s="9" t="b">
        <v>0</v>
      </c>
      <c r="I2611" s="9" t="b">
        <v>0</v>
      </c>
      <c r="J2611" s="10" t="n">
        <v>0</v>
      </c>
      <c r="K2611" s="9" t="n">
        <v>1</v>
      </c>
      <c r="L2611" s="9" t="inlineStr">
        <is>
          <t>google</t>
        </is>
      </c>
      <c r="M2611" s="9" t="inlineStr">
        <is>
          <t>GGL-Competitor-Streamlink-Alt</t>
        </is>
      </c>
      <c r="N2611" s="9" t="inlineStr">
        <is>
          <t>google</t>
        </is>
      </c>
      <c r="O2611" s="9" t="inlineStr">
        <is>
          <t>paid-search</t>
        </is>
      </c>
      <c r="P2611" s="9" t="inlineStr">
        <is>
          <t>ggl_competitor_streamlink_alt</t>
        </is>
      </c>
      <c r="Q2611" s="9" t="inlineStr">
        <is>
          <t>text-ad_rlsa</t>
        </is>
      </c>
      <c r="R2611" s="9" t="inlineStr">
        <is>
          <t>etl-software</t>
        </is>
      </c>
      <c r="S2611" s="11" t="n">
        <v>45681.34236111111</v>
      </c>
      <c r="T2611" s="9" t="inlineStr">
        <is>
          <t>demo_request</t>
        </is>
      </c>
    </row>
    <row r="2612">
      <c r="A2612" s="6" t="inlineStr">
        <is>
          <t>PRO-00892</t>
        </is>
      </c>
      <c r="B2612" s="6" t="inlineStr">
        <is>
          <t>Dana Moore</t>
        </is>
      </c>
      <c r="C2612" s="6" t="inlineStr">
        <is>
          <t>Data Engineer</t>
        </is>
      </c>
      <c r="D2612" s="6" t="inlineStr">
        <is>
          <t>ic_analyst</t>
        </is>
      </c>
      <c r="E2612" s="6" t="n">
        <v>0.75</v>
      </c>
      <c r="F2612" s="6" t="inlineStr">
        <is>
          <t>Stratum Data</t>
        </is>
      </c>
      <c r="G2612" s="6" t="b">
        <v>1</v>
      </c>
      <c r="H2612" s="6" t="b">
        <v>0</v>
      </c>
      <c r="I2612" s="6" t="b">
        <v>0</v>
      </c>
      <c r="J2612" s="7" t="n">
        <v>0</v>
      </c>
      <c r="K2612" s="6" t="n">
        <v>2</v>
      </c>
      <c r="L2612" s="6" t="inlineStr">
        <is>
          <t>linkedin</t>
        </is>
      </c>
      <c r="M2612" s="6" t="inlineStr">
        <is>
          <t>LI-Retarget-PricingPage-14d</t>
        </is>
      </c>
      <c r="N2612" s="6" t="inlineStr">
        <is>
          <t>linkedin</t>
        </is>
      </c>
      <c r="O2612" s="6" t="inlineStr">
        <is>
          <t>paid-social</t>
        </is>
      </c>
      <c r="P2612" s="6" t="inlineStr">
        <is>
          <t>li_retarget_pricingpage_14d</t>
        </is>
      </c>
      <c r="Q2612" s="6" t="inlineStr">
        <is>
          <t>single-image_social-proof_cta-learn-more</t>
        </is>
      </c>
      <c r="R2612" s="6" t="inlineStr">
        <is>
          <t>li-retarget-site-visitors-30d</t>
        </is>
      </c>
      <c r="S2612" s="8" t="n">
        <v>45699.55625</v>
      </c>
      <c r="T2612" s="6" t="inlineStr">
        <is>
          <t>trial_signup</t>
        </is>
      </c>
    </row>
    <row r="2613">
      <c r="A2613" s="9" t="inlineStr">
        <is>
          <t>PRO-00893</t>
        </is>
      </c>
      <c r="B2613" s="9" t="inlineStr">
        <is>
          <t>Jamie Rodriguez</t>
        </is>
      </c>
      <c r="C2613" s="9" t="inlineStr">
        <is>
          <t>Analytics Manager</t>
        </is>
      </c>
      <c r="D2613" s="9" t="inlineStr">
        <is>
          <t>manager</t>
        </is>
      </c>
      <c r="E2613" s="9" t="n">
        <v>1</v>
      </c>
      <c r="F2613" s="9" t="inlineStr">
        <is>
          <t>Conduitly</t>
        </is>
      </c>
      <c r="G2613" s="9" t="b">
        <v>1</v>
      </c>
      <c r="H2613" s="9" t="b">
        <v>0</v>
      </c>
      <c r="I2613" s="9" t="b">
        <v>0</v>
      </c>
      <c r="J2613" s="10" t="n">
        <v>0</v>
      </c>
      <c r="K2613" s="9" t="n">
        <v>1</v>
      </c>
      <c r="L2613" s="9" t="inlineStr">
        <is>
          <t>linkedin</t>
        </is>
      </c>
      <c r="M2613" s="9" t="inlineStr">
        <is>
          <t>LI-ENT-Awareness-DataIntegration</t>
        </is>
      </c>
      <c r="N2613" s="9" t="inlineStr">
        <is>
          <t>linkedin</t>
        </is>
      </c>
      <c r="O2613" s="9" t="inlineStr">
        <is>
          <t>paid-social</t>
        </is>
      </c>
      <c r="P2613" s="9" t="inlineStr">
        <is>
          <t>li_ent_awareness_dataintegration</t>
        </is>
      </c>
      <c r="Q2613" s="9" t="inlineStr">
        <is>
          <t>single-image_pain-point_cta-trial</t>
        </is>
      </c>
      <c r="R2613" s="9" t="inlineStr">
        <is>
          <t>li-retarget-site-visitors-30d</t>
        </is>
      </c>
      <c r="S2613" s="11" t="n">
        <v>45811.65833333333</v>
      </c>
      <c r="T2613" s="9" t="inlineStr">
        <is>
          <t>demo_request</t>
        </is>
      </c>
    </row>
    <row r="2614">
      <c r="A2614" s="6" t="inlineStr">
        <is>
          <t>PRO-00893</t>
        </is>
      </c>
      <c r="B2614" s="6" t="inlineStr">
        <is>
          <t>Jamie Rodriguez</t>
        </is>
      </c>
      <c r="C2614" s="6" t="inlineStr">
        <is>
          <t>Analytics Manager</t>
        </is>
      </c>
      <c r="D2614" s="6" t="inlineStr">
        <is>
          <t>manager</t>
        </is>
      </c>
      <c r="E2614" s="6" t="n">
        <v>1</v>
      </c>
      <c r="F2614" s="6" t="inlineStr">
        <is>
          <t>Conduitly</t>
        </is>
      </c>
      <c r="G2614" s="6" t="b">
        <v>1</v>
      </c>
      <c r="H2614" s="6" t="b">
        <v>0</v>
      </c>
      <c r="I2614" s="6" t="b">
        <v>0</v>
      </c>
      <c r="J2614" s="7" t="n">
        <v>0</v>
      </c>
      <c r="K2614" s="6" t="n">
        <v>2</v>
      </c>
      <c r="L2614" s="6" t="inlineStr">
        <is>
          <t>g2</t>
        </is>
      </c>
      <c r="M2614" s="6" t="inlineStr">
        <is>
          <t>G2-GridReport-ETL-Gated</t>
        </is>
      </c>
      <c r="N2614" s="6" t="inlineStr">
        <is>
          <t>g2</t>
        </is>
      </c>
      <c r="O2614" s="6" t="inlineStr">
        <is>
          <t>review-site</t>
        </is>
      </c>
      <c r="P2614" s="6" t="inlineStr">
        <is>
          <t>g2_gridreport_etl_gated</t>
        </is>
      </c>
      <c r="Q2614" s="6" t="inlineStr">
        <is>
          <t>badge-display_integration</t>
        </is>
      </c>
      <c r="R2614" s="6" t="inlineStr">
        <is>
          <t>pipeline-software-evaluation</t>
        </is>
      </c>
      <c r="S2614" s="8" t="n">
        <v>45824.61527777778</v>
      </c>
      <c r="T2614" s="6" t="inlineStr">
        <is>
          <t>newsletter_signup</t>
        </is>
      </c>
    </row>
    <row r="2615">
      <c r="A2615" s="9" t="inlineStr">
        <is>
          <t>PRO-00893</t>
        </is>
      </c>
      <c r="B2615" s="9" t="inlineStr">
        <is>
          <t>Jamie Rodriguez</t>
        </is>
      </c>
      <c r="C2615" s="9" t="inlineStr">
        <is>
          <t>Analytics Manager</t>
        </is>
      </c>
      <c r="D2615" s="9" t="inlineStr">
        <is>
          <t>manager</t>
        </is>
      </c>
      <c r="E2615" s="9" t="n">
        <v>1</v>
      </c>
      <c r="F2615" s="9" t="inlineStr">
        <is>
          <t>Conduitly</t>
        </is>
      </c>
      <c r="G2615" s="9" t="b">
        <v>1</v>
      </c>
      <c r="H2615" s="9" t="b">
        <v>0</v>
      </c>
      <c r="I2615" s="9" t="b">
        <v>0</v>
      </c>
      <c r="J2615" s="10" t="n">
        <v>0</v>
      </c>
      <c r="K2615" s="9" t="n">
        <v>3</v>
      </c>
      <c r="L2615" s="9" t="inlineStr">
        <is>
          <t>linkedin</t>
        </is>
      </c>
      <c r="M2615" s="9" t="inlineStr">
        <is>
          <t>LI-Retarget-SiteVisitors-30d</t>
        </is>
      </c>
      <c r="N2615" s="9" t="inlineStr">
        <is>
          <t>linkedin</t>
        </is>
      </c>
      <c r="O2615" s="9" t="inlineStr">
        <is>
          <t>paid-social</t>
        </is>
      </c>
      <c r="P2615" s="9" t="inlineStr">
        <is>
          <t>li_retarget_sitevisitors_30d</t>
        </is>
      </c>
      <c r="Q2615" s="9" t="inlineStr">
        <is>
          <t>single-image_thought-leadership_cta-download</t>
        </is>
      </c>
      <c r="R2615" s="9" t="inlineStr">
        <is>
          <t>li-abm-strategic-accounts</t>
        </is>
      </c>
      <c r="S2615" s="11" t="n">
        <v>45840.46458333333</v>
      </c>
      <c r="T2615" s="9" t="inlineStr">
        <is>
          <t>newsletter_signup</t>
        </is>
      </c>
    </row>
    <row r="2616">
      <c r="A2616" s="6" t="inlineStr">
        <is>
          <t>PRO-00894</t>
        </is>
      </c>
      <c r="B2616" s="6" t="inlineStr">
        <is>
          <t>Finley Lee</t>
        </is>
      </c>
      <c r="C2616" s="6" t="inlineStr">
        <is>
          <t>Director of Analytics</t>
        </is>
      </c>
      <c r="D2616" s="6" t="inlineStr">
        <is>
          <t>director</t>
        </is>
      </c>
      <c r="E2616" s="6" t="n">
        <v>1.25</v>
      </c>
      <c r="F2616" s="6" t="inlineStr">
        <is>
          <t>Cloudnetic</t>
        </is>
      </c>
      <c r="G2616" s="6" t="b">
        <v>1</v>
      </c>
      <c r="H2616" s="6" t="b">
        <v>1</v>
      </c>
      <c r="I2616" s="6" t="b">
        <v>0</v>
      </c>
      <c r="J2616" s="7" t="n">
        <v>71739</v>
      </c>
      <c r="K2616" s="6" t="n">
        <v>1</v>
      </c>
      <c r="L2616" s="6" t="inlineStr">
        <is>
          <t>linkedin</t>
        </is>
      </c>
      <c r="M2616" s="6" t="inlineStr">
        <is>
          <t>LI-MOFU-Demo-DataEngineers</t>
        </is>
      </c>
      <c r="N2616" s="6" t="inlineStr">
        <is>
          <t>linkedin</t>
        </is>
      </c>
      <c r="O2616" s="6" t="inlineStr">
        <is>
          <t>paid-social</t>
        </is>
      </c>
      <c r="P2616" s="6" t="inlineStr">
        <is>
          <t>li_mofu_demo_dataengineers</t>
        </is>
      </c>
      <c r="Q2616" s="6" t="inlineStr">
        <is>
          <t>single-image_social-proof_cta-learn-more</t>
        </is>
      </c>
      <c r="R2616" s="6" t="inlineStr">
        <is>
          <t>li-lookalike-closed-won</t>
        </is>
      </c>
      <c r="S2616" s="8" t="n">
        <v>45663.5</v>
      </c>
      <c r="T2616" s="6" t="inlineStr">
        <is>
          <t>newsletter_signup</t>
        </is>
      </c>
    </row>
    <row r="2617">
      <c r="A2617" s="9" t="inlineStr">
        <is>
          <t>PRO-00894</t>
        </is>
      </c>
      <c r="B2617" s="9" t="inlineStr">
        <is>
          <t>Finley Lee</t>
        </is>
      </c>
      <c r="C2617" s="9" t="inlineStr">
        <is>
          <t>Director of Analytics</t>
        </is>
      </c>
      <c r="D2617" s="9" t="inlineStr">
        <is>
          <t>director</t>
        </is>
      </c>
      <c r="E2617" s="9" t="n">
        <v>1.25</v>
      </c>
      <c r="F2617" s="9" t="inlineStr">
        <is>
          <t>Cloudnetic</t>
        </is>
      </c>
      <c r="G2617" s="9" t="b">
        <v>1</v>
      </c>
      <c r="H2617" s="9" t="b">
        <v>1</v>
      </c>
      <c r="I2617" s="9" t="b">
        <v>0</v>
      </c>
      <c r="J2617" s="10" t="n">
        <v>71739</v>
      </c>
      <c r="K2617" s="9" t="n">
        <v>2</v>
      </c>
      <c r="L2617" s="9" t="inlineStr">
        <is>
          <t>google</t>
        </is>
      </c>
      <c r="M2617" s="9" t="inlineStr">
        <is>
          <t>GGL-Brand-Syncflow-Exact</t>
        </is>
      </c>
      <c r="N2617" s="9" t="inlineStr">
        <is>
          <t>google</t>
        </is>
      </c>
      <c r="O2617" s="9" t="inlineStr">
        <is>
          <t>paid-search</t>
        </is>
      </c>
      <c r="P2617" s="9" t="inlineStr">
        <is>
          <t>ggl_brand_syncflow_exact</t>
        </is>
      </c>
      <c r="Q2617" s="9" t="inlineStr">
        <is>
          <t>text-ad_competitor</t>
        </is>
      </c>
      <c r="R2617" s="9" t="inlineStr">
        <is>
          <t>pipeform-alternative</t>
        </is>
      </c>
      <c r="S2617" s="11" t="n">
        <v>45677.5875</v>
      </c>
      <c r="T2617" s="9" t="inlineStr">
        <is>
          <t>trial_signup</t>
        </is>
      </c>
    </row>
    <row r="2618">
      <c r="A2618" s="6" t="inlineStr">
        <is>
          <t>PRO-00894</t>
        </is>
      </c>
      <c r="B2618" s="6" t="inlineStr">
        <is>
          <t>Finley Lee</t>
        </is>
      </c>
      <c r="C2618" s="6" t="inlineStr">
        <is>
          <t>Director of Analytics</t>
        </is>
      </c>
      <c r="D2618" s="6" t="inlineStr">
        <is>
          <t>director</t>
        </is>
      </c>
      <c r="E2618" s="6" t="n">
        <v>1.25</v>
      </c>
      <c r="F2618" s="6" t="inlineStr">
        <is>
          <t>Cloudnetic</t>
        </is>
      </c>
      <c r="G2618" s="6" t="b">
        <v>1</v>
      </c>
      <c r="H2618" s="6" t="b">
        <v>1</v>
      </c>
      <c r="I2618" s="6" t="b">
        <v>0</v>
      </c>
      <c r="J2618" s="7" t="n">
        <v>71739</v>
      </c>
      <c r="K2618" s="6" t="n">
        <v>3</v>
      </c>
      <c r="L2618" s="6" t="inlineStr">
        <is>
          <t>g2</t>
        </is>
      </c>
      <c r="M2618" s="6" t="inlineStr">
        <is>
          <t>G2-Retarget-CategoryBuyers</t>
        </is>
      </c>
      <c r="N2618" s="6" t="inlineStr">
        <is>
          <t>g2</t>
        </is>
      </c>
      <c r="O2618" s="6" t="inlineStr">
        <is>
          <t>review-site</t>
        </is>
      </c>
      <c r="P2618" s="6" t="inlineStr">
        <is>
          <t>g2_retarget_categorybuyers</t>
        </is>
      </c>
      <c r="Q2618" s="6" t="inlineStr">
        <is>
          <t>retarget-banner_category</t>
        </is>
      </c>
      <c r="R2618" s="6" t="inlineStr">
        <is>
          <t>data-integration-review</t>
        </is>
      </c>
      <c r="S2618" s="8" t="n">
        <v>45692.33541666667</v>
      </c>
      <c r="T2618" s="6" t="inlineStr">
        <is>
          <t>demo_request</t>
        </is>
      </c>
    </row>
    <row r="2619">
      <c r="A2619" s="9" t="inlineStr">
        <is>
          <t>PRO-00894</t>
        </is>
      </c>
      <c r="B2619" s="9" t="inlineStr">
        <is>
          <t>Finley Lee</t>
        </is>
      </c>
      <c r="C2619" s="9" t="inlineStr">
        <is>
          <t>Director of Analytics</t>
        </is>
      </c>
      <c r="D2619" s="9" t="inlineStr">
        <is>
          <t>director</t>
        </is>
      </c>
      <c r="E2619" s="9" t="n">
        <v>1.25</v>
      </c>
      <c r="F2619" s="9" t="inlineStr">
        <is>
          <t>Cloudnetic</t>
        </is>
      </c>
      <c r="G2619" s="9" t="b">
        <v>1</v>
      </c>
      <c r="H2619" s="9" t="b">
        <v>1</v>
      </c>
      <c r="I2619" s="9" t="b">
        <v>0</v>
      </c>
      <c r="J2619" s="10" t="n">
        <v>71739</v>
      </c>
      <c r="K2619" s="9" t="n">
        <v>4</v>
      </c>
      <c r="L2619" s="9" t="inlineStr">
        <is>
          <t>g2</t>
        </is>
      </c>
      <c r="M2619" s="9" t="inlineStr">
        <is>
          <t>G2-Badge-LP-Integration</t>
        </is>
      </c>
      <c r="N2619" s="9" t="inlineStr">
        <is>
          <t>g2</t>
        </is>
      </c>
      <c r="O2619" s="9" t="inlineStr">
        <is>
          <t>review-site</t>
        </is>
      </c>
      <c r="P2619" s="9" t="inlineStr">
        <is>
          <t>g2_badge_lp_integration</t>
        </is>
      </c>
      <c r="Q2619" s="9" t="inlineStr">
        <is>
          <t>gated-report_etl</t>
        </is>
      </c>
      <c r="R2619" s="9" t="inlineStr">
        <is>
          <t>etl-tools-comparison</t>
        </is>
      </c>
      <c r="S2619" s="11" t="n">
        <v>45700.50902777778</v>
      </c>
      <c r="T2619" s="9" t="inlineStr">
        <is>
          <t>gated_content_download</t>
        </is>
      </c>
    </row>
    <row r="2620">
      <c r="A2620" s="6" t="inlineStr">
        <is>
          <t>PRO-00895</t>
        </is>
      </c>
      <c r="B2620" s="6" t="inlineStr">
        <is>
          <t>Elliot Nguyen</t>
        </is>
      </c>
      <c r="C2620" s="6" t="inlineStr">
        <is>
          <t>Chief Analytics Officer</t>
        </is>
      </c>
      <c r="D2620" s="6" t="inlineStr">
        <is>
          <t>c_suite_vp</t>
        </is>
      </c>
      <c r="E2620" s="6" t="n">
        <v>1.5</v>
      </c>
      <c r="F2620" s="6" t="inlineStr">
        <is>
          <t>Meridian Cloud</t>
        </is>
      </c>
      <c r="G2620" s="6" t="b">
        <v>0</v>
      </c>
      <c r="H2620" s="6" t="b">
        <v>0</v>
      </c>
      <c r="I2620" s="6" t="b">
        <v>0</v>
      </c>
      <c r="J2620" s="7" t="n">
        <v>0</v>
      </c>
      <c r="K2620" s="6" t="n">
        <v>1</v>
      </c>
      <c r="L2620" s="6" t="inlineStr">
        <is>
          <t>google</t>
        </is>
      </c>
      <c r="M2620" s="6" t="inlineStr">
        <is>
          <t>GGL-Competitor-Pipeform-Alt</t>
        </is>
      </c>
      <c r="N2620" s="6" t="inlineStr">
        <is>
          <t>google</t>
        </is>
      </c>
      <c r="O2620" s="6" t="inlineStr">
        <is>
          <t>paid-search</t>
        </is>
      </c>
      <c r="P2620" s="6" t="inlineStr">
        <is>
          <t>ggl_competitor_pipeform_alt</t>
        </is>
      </c>
      <c r="Q2620" s="6" t="inlineStr">
        <is>
          <t>text-ad_competitor</t>
        </is>
      </c>
      <c r="R2620" s="6" t="inlineStr">
        <is>
          <t>pipeform-alternative</t>
        </is>
      </c>
      <c r="S2620" s="8" t="n">
        <v>45891.37638888889</v>
      </c>
      <c r="T2620" s="6" t="inlineStr">
        <is>
          <t>gated_content_download</t>
        </is>
      </c>
    </row>
    <row r="2621">
      <c r="A2621" s="9" t="inlineStr">
        <is>
          <t>PRO-00895</t>
        </is>
      </c>
      <c r="B2621" s="9" t="inlineStr">
        <is>
          <t>Elliot Nguyen</t>
        </is>
      </c>
      <c r="C2621" s="9" t="inlineStr">
        <is>
          <t>Chief Analytics Officer</t>
        </is>
      </c>
      <c r="D2621" s="9" t="inlineStr">
        <is>
          <t>c_suite_vp</t>
        </is>
      </c>
      <c r="E2621" s="9" t="n">
        <v>1.5</v>
      </c>
      <c r="F2621" s="9" t="inlineStr">
        <is>
          <t>Meridian Cloud</t>
        </is>
      </c>
      <c r="G2621" s="9" t="b">
        <v>0</v>
      </c>
      <c r="H2621" s="9" t="b">
        <v>0</v>
      </c>
      <c r="I2621" s="9" t="b">
        <v>0</v>
      </c>
      <c r="J2621" s="10" t="n">
        <v>0</v>
      </c>
      <c r="K2621" s="9" t="n">
        <v>2</v>
      </c>
      <c r="L2621" s="9" t="inlineStr">
        <is>
          <t>g2</t>
        </is>
      </c>
      <c r="M2621" s="9" t="inlineStr">
        <is>
          <t>G2-GridReport-ETL-Gated</t>
        </is>
      </c>
      <c r="N2621" s="9" t="inlineStr">
        <is>
          <t>g2</t>
        </is>
      </c>
      <c r="O2621" s="9" t="inlineStr">
        <is>
          <t>review-site</t>
        </is>
      </c>
      <c r="P2621" s="9" t="inlineStr">
        <is>
          <t>g2_gridreport_etl_gated</t>
        </is>
      </c>
      <c r="Q2621" s="9" t="inlineStr">
        <is>
          <t>badge-display_integration</t>
        </is>
      </c>
      <c r="R2621" s="9" t="inlineStr">
        <is>
          <t>pipeline-software-evaluation</t>
        </is>
      </c>
      <c r="S2621" s="11" t="n">
        <v>45902.43125</v>
      </c>
      <c r="T2621" s="9" t="inlineStr">
        <is>
          <t>newsletter_signup</t>
        </is>
      </c>
    </row>
    <row r="2622">
      <c r="A2622" s="6" t="inlineStr">
        <is>
          <t>PRO-00896</t>
        </is>
      </c>
      <c r="B2622" s="6" t="inlineStr">
        <is>
          <t>Reese Lee</t>
        </is>
      </c>
      <c r="C2622" s="6" t="inlineStr">
        <is>
          <t>Analytics Manager</t>
        </is>
      </c>
      <c r="D2622" s="6" t="inlineStr">
        <is>
          <t>manager</t>
        </is>
      </c>
      <c r="E2622" s="6" t="n">
        <v>1</v>
      </c>
      <c r="F2622" s="6" t="inlineStr">
        <is>
          <t>Crestline Systems</t>
        </is>
      </c>
      <c r="G2622" s="6" t="b">
        <v>1</v>
      </c>
      <c r="H2622" s="6" t="b">
        <v>1</v>
      </c>
      <c r="I2622" s="6" t="b">
        <v>1</v>
      </c>
      <c r="J2622" s="7" t="n">
        <v>112178</v>
      </c>
      <c r="K2622" s="6" t="n">
        <v>1</v>
      </c>
      <c r="L2622" s="6" t="inlineStr">
        <is>
          <t>linkedin</t>
        </is>
      </c>
      <c r="M2622" s="6" t="inlineStr">
        <is>
          <t>LI-Retarget-PricingPage-14d</t>
        </is>
      </c>
      <c r="N2622" s="6" t="inlineStr">
        <is>
          <t>linkedin</t>
        </is>
      </c>
      <c r="O2622" s="6" t="inlineStr">
        <is>
          <t>paid-social</t>
        </is>
      </c>
      <c r="P2622" s="6" t="inlineStr">
        <is>
          <t>li_retarget_pricingpage_14d</t>
        </is>
      </c>
      <c r="Q2622" s="6" t="inlineStr">
        <is>
          <t>single-image_social-proof_cta-learn-more</t>
        </is>
      </c>
      <c r="R2622" s="6" t="inlineStr">
        <is>
          <t>li-ent-data-engineers</t>
        </is>
      </c>
      <c r="S2622" s="8" t="n">
        <v>45694.55277777778</v>
      </c>
      <c r="T2622" s="6" t="inlineStr">
        <is>
          <t>gated_content_download</t>
        </is>
      </c>
    </row>
    <row r="2623">
      <c r="A2623" s="9" t="inlineStr">
        <is>
          <t>PRO-00896</t>
        </is>
      </c>
      <c r="B2623" s="9" t="inlineStr">
        <is>
          <t>Reese Lee</t>
        </is>
      </c>
      <c r="C2623" s="9" t="inlineStr">
        <is>
          <t>Analytics Manager</t>
        </is>
      </c>
      <c r="D2623" s="9" t="inlineStr">
        <is>
          <t>manager</t>
        </is>
      </c>
      <c r="E2623" s="9" t="n">
        <v>1</v>
      </c>
      <c r="F2623" s="9" t="inlineStr">
        <is>
          <t>Crestline Systems</t>
        </is>
      </c>
      <c r="G2623" s="9" t="b">
        <v>1</v>
      </c>
      <c r="H2623" s="9" t="b">
        <v>1</v>
      </c>
      <c r="I2623" s="9" t="b">
        <v>1</v>
      </c>
      <c r="J2623" s="10" t="n">
        <v>112178</v>
      </c>
      <c r="K2623" s="9" t="n">
        <v>2</v>
      </c>
      <c r="L2623" s="9" t="inlineStr">
        <is>
          <t>linkedin</t>
        </is>
      </c>
      <c r="M2623" s="9" t="inlineStr">
        <is>
          <t>LI-Retarget-SiteVisitors-30d</t>
        </is>
      </c>
      <c r="N2623" s="9" t="inlineStr">
        <is>
          <t>linkedin</t>
        </is>
      </c>
      <c r="O2623" s="9" t="inlineStr">
        <is>
          <t>paid-social</t>
        </is>
      </c>
      <c r="P2623" s="9" t="inlineStr">
        <is>
          <t>li_retarget_sitevisitors_30d</t>
        </is>
      </c>
      <c r="Q2623" s="9" t="inlineStr">
        <is>
          <t>single-image_product-feature_cta-demo</t>
        </is>
      </c>
      <c r="R2623" s="9" t="inlineStr">
        <is>
          <t>li-retarget-site-visitors-30d</t>
        </is>
      </c>
      <c r="S2623" s="11" t="n">
        <v>45701.425</v>
      </c>
      <c r="T2623" s="9" t="inlineStr">
        <is>
          <t>demo_request</t>
        </is>
      </c>
    </row>
    <row r="2624">
      <c r="A2624" s="6" t="inlineStr">
        <is>
          <t>PRO-00896</t>
        </is>
      </c>
      <c r="B2624" s="6" t="inlineStr">
        <is>
          <t>Reese Lee</t>
        </is>
      </c>
      <c r="C2624" s="6" t="inlineStr">
        <is>
          <t>Analytics Manager</t>
        </is>
      </c>
      <c r="D2624" s="6" t="inlineStr">
        <is>
          <t>manager</t>
        </is>
      </c>
      <c r="E2624" s="6" t="n">
        <v>1</v>
      </c>
      <c r="F2624" s="6" t="inlineStr">
        <is>
          <t>Crestline Systems</t>
        </is>
      </c>
      <c r="G2624" s="6" t="b">
        <v>1</v>
      </c>
      <c r="H2624" s="6" t="b">
        <v>1</v>
      </c>
      <c r="I2624" s="6" t="b">
        <v>1</v>
      </c>
      <c r="J2624" s="7" t="n">
        <v>112178</v>
      </c>
      <c r="K2624" s="6" t="n">
        <v>3</v>
      </c>
      <c r="L2624" s="6" t="inlineStr">
        <is>
          <t>linkedin</t>
        </is>
      </c>
      <c r="M2624" s="6" t="inlineStr">
        <is>
          <t>LI-Retarget-PricingPage-14d</t>
        </is>
      </c>
      <c r="N2624" s="6" t="inlineStr">
        <is>
          <t>linkedin</t>
        </is>
      </c>
      <c r="O2624" s="6" t="inlineStr">
        <is>
          <t>paid-social</t>
        </is>
      </c>
      <c r="P2624" s="6" t="inlineStr">
        <is>
          <t>li_retarget_pricingpage_14d</t>
        </is>
      </c>
      <c r="Q2624" s="6" t="inlineStr">
        <is>
          <t>single-image_social-proof_cta-demo</t>
        </is>
      </c>
      <c r="R2624" s="6" t="inlineStr">
        <is>
          <t>li-mid-analytics-directors</t>
        </is>
      </c>
      <c r="S2624" s="8" t="n">
        <v>45719.58194444444</v>
      </c>
      <c r="T2624" s="6" t="inlineStr">
        <is>
          <t>gated_content_download</t>
        </is>
      </c>
    </row>
    <row r="2625">
      <c r="A2625" s="9" t="inlineStr">
        <is>
          <t>PRO-00896</t>
        </is>
      </c>
      <c r="B2625" s="9" t="inlineStr">
        <is>
          <t>Reese Lee</t>
        </is>
      </c>
      <c r="C2625" s="9" t="inlineStr">
        <is>
          <t>Analytics Manager</t>
        </is>
      </c>
      <c r="D2625" s="9" t="inlineStr">
        <is>
          <t>manager</t>
        </is>
      </c>
      <c r="E2625" s="9" t="n">
        <v>1</v>
      </c>
      <c r="F2625" s="9" t="inlineStr">
        <is>
          <t>Crestline Systems</t>
        </is>
      </c>
      <c r="G2625" s="9" t="b">
        <v>1</v>
      </c>
      <c r="H2625" s="9" t="b">
        <v>1</v>
      </c>
      <c r="I2625" s="9" t="b">
        <v>1</v>
      </c>
      <c r="J2625" s="10" t="n">
        <v>112178</v>
      </c>
      <c r="K2625" s="9" t="n">
        <v>4</v>
      </c>
      <c r="L2625" s="9" t="inlineStr">
        <is>
          <t>linkedin</t>
        </is>
      </c>
      <c r="M2625" s="9" t="inlineStr">
        <is>
          <t>LI-MOFU-Trial-AnalyticsTeams</t>
        </is>
      </c>
      <c r="N2625" s="9" t="inlineStr">
        <is>
          <t>linkedin</t>
        </is>
      </c>
      <c r="O2625" s="9" t="inlineStr">
        <is>
          <t>paid-social</t>
        </is>
      </c>
      <c r="P2625" s="9" t="inlineStr">
        <is>
          <t>li_mofu_trial_analyticsteams</t>
        </is>
      </c>
      <c r="Q2625" s="9" t="inlineStr">
        <is>
          <t>single-image_product-feature_cta-demo</t>
        </is>
      </c>
      <c r="R2625" s="9" t="inlineStr">
        <is>
          <t>li-lookalike-closed-won</t>
        </is>
      </c>
      <c r="S2625" s="11" t="n">
        <v>45727.3875</v>
      </c>
      <c r="T2625" s="9" t="inlineStr">
        <is>
          <t>gated_content_download</t>
        </is>
      </c>
    </row>
    <row r="2626">
      <c r="A2626" s="6" t="inlineStr">
        <is>
          <t>PRO-00897</t>
        </is>
      </c>
      <c r="B2626" s="6" t="inlineStr">
        <is>
          <t>Finley Rodriguez</t>
        </is>
      </c>
      <c r="C2626" s="6" t="inlineStr">
        <is>
          <t>VP of Data</t>
        </is>
      </c>
      <c r="D2626" s="6" t="inlineStr">
        <is>
          <t>c_suite_vp</t>
        </is>
      </c>
      <c r="E2626" s="6" t="n">
        <v>1.5</v>
      </c>
      <c r="F2626" s="6" t="inlineStr">
        <is>
          <t>Syncflow</t>
        </is>
      </c>
      <c r="G2626" s="6" t="b">
        <v>1</v>
      </c>
      <c r="H2626" s="6" t="b">
        <v>0</v>
      </c>
      <c r="I2626" s="6" t="b">
        <v>0</v>
      </c>
      <c r="J2626" s="7" t="n">
        <v>0</v>
      </c>
      <c r="K2626" s="6" t="n">
        <v>1</v>
      </c>
      <c r="L2626" s="6" t="inlineStr">
        <is>
          <t>google</t>
        </is>
      </c>
      <c r="M2626" s="6" t="inlineStr">
        <is>
          <t>GGL-NonBrand-ETL-Tools</t>
        </is>
      </c>
      <c r="N2626" s="6" t="inlineStr">
        <is>
          <t>google</t>
        </is>
      </c>
      <c r="O2626" s="6" t="inlineStr">
        <is>
          <t>paid-search</t>
        </is>
      </c>
      <c r="P2626" s="6" t="inlineStr">
        <is>
          <t>ggl_nonbrand_etl_tools</t>
        </is>
      </c>
      <c r="Q2626" s="6" t="inlineStr">
        <is>
          <t>text-ad_search</t>
        </is>
      </c>
      <c r="R2626" s="6" t="inlineStr">
        <is>
          <t>data-pipeline-tools</t>
        </is>
      </c>
      <c r="S2626" s="8" t="n">
        <v>45785.49583333333</v>
      </c>
      <c r="T2626" s="6" t="inlineStr">
        <is>
          <t>trial_signup</t>
        </is>
      </c>
    </row>
    <row r="2627">
      <c r="A2627" s="9" t="inlineStr">
        <is>
          <t>PRO-00897</t>
        </is>
      </c>
      <c r="B2627" s="9" t="inlineStr">
        <is>
          <t>Finley Rodriguez</t>
        </is>
      </c>
      <c r="C2627" s="9" t="inlineStr">
        <is>
          <t>VP of Data</t>
        </is>
      </c>
      <c r="D2627" s="9" t="inlineStr">
        <is>
          <t>c_suite_vp</t>
        </is>
      </c>
      <c r="E2627" s="9" t="n">
        <v>1.5</v>
      </c>
      <c r="F2627" s="9" t="inlineStr">
        <is>
          <t>Syncflow</t>
        </is>
      </c>
      <c r="G2627" s="9" t="b">
        <v>1</v>
      </c>
      <c r="H2627" s="9" t="b">
        <v>0</v>
      </c>
      <c r="I2627" s="9" t="b">
        <v>0</v>
      </c>
      <c r="J2627" s="10" t="n">
        <v>0</v>
      </c>
      <c r="K2627" s="9" t="n">
        <v>2</v>
      </c>
      <c r="L2627" s="9" t="inlineStr">
        <is>
          <t>programmatic</t>
        </is>
      </c>
      <c r="M2627" s="9" t="inlineStr">
        <is>
          <t>DSP-ABM-AirCover-Commercial</t>
        </is>
      </c>
      <c r="N2627" s="9" t="inlineStr">
        <is>
          <t>stackadapt</t>
        </is>
      </c>
      <c r="O2627" s="9" t="inlineStr">
        <is>
          <t>display</t>
        </is>
      </c>
      <c r="P2627" s="9" t="inlineStr">
        <is>
          <t>dsp_abm_aircover_commercial</t>
        </is>
      </c>
      <c r="Q2627" s="9" t="inlineStr">
        <is>
          <t>display-banner_awareness</t>
        </is>
      </c>
      <c r="R2627" s="9" t="inlineStr">
        <is>
          <t>abm-strategic-accounts</t>
        </is>
      </c>
      <c r="S2627" s="11" t="n">
        <v>45796.33472222222</v>
      </c>
      <c r="T2627" s="9" t="inlineStr">
        <is>
          <t>gated_content_download</t>
        </is>
      </c>
    </row>
    <row r="2628">
      <c r="A2628" s="6" t="inlineStr">
        <is>
          <t>PRO-00897</t>
        </is>
      </c>
      <c r="B2628" s="6" t="inlineStr">
        <is>
          <t>Finley Rodriguez</t>
        </is>
      </c>
      <c r="C2628" s="6" t="inlineStr">
        <is>
          <t>VP of Data</t>
        </is>
      </c>
      <c r="D2628" s="6" t="inlineStr">
        <is>
          <t>c_suite_vp</t>
        </is>
      </c>
      <c r="E2628" s="6" t="n">
        <v>1.5</v>
      </c>
      <c r="F2628" s="6" t="inlineStr">
        <is>
          <t>Syncflow</t>
        </is>
      </c>
      <c r="G2628" s="6" t="b">
        <v>1</v>
      </c>
      <c r="H2628" s="6" t="b">
        <v>0</v>
      </c>
      <c r="I2628" s="6" t="b">
        <v>0</v>
      </c>
      <c r="J2628" s="7" t="n">
        <v>0</v>
      </c>
      <c r="K2628" s="6" t="n">
        <v>3</v>
      </c>
      <c r="L2628" s="6" t="inlineStr">
        <is>
          <t>linkedin</t>
        </is>
      </c>
      <c r="M2628" s="6" t="inlineStr">
        <is>
          <t>LI-Retarget-SiteVisitors-30d</t>
        </is>
      </c>
      <c r="N2628" s="6" t="inlineStr">
        <is>
          <t>linkedin</t>
        </is>
      </c>
      <c r="O2628" s="6" t="inlineStr">
        <is>
          <t>paid-social</t>
        </is>
      </c>
      <c r="P2628" s="6" t="inlineStr">
        <is>
          <t>li_retarget_sitevisitors_30d</t>
        </is>
      </c>
      <c r="Q2628" s="6" t="inlineStr">
        <is>
          <t>single-image_pain-point_cta-trial</t>
        </is>
      </c>
      <c r="R2628" s="6" t="inlineStr">
        <is>
          <t>li-abm-strategic-accounts</t>
        </is>
      </c>
      <c r="S2628" s="8" t="n">
        <v>45805.34930555556</v>
      </c>
      <c r="T2628" s="6" t="inlineStr">
        <is>
          <t>trial_signup</t>
        </is>
      </c>
    </row>
    <row r="2629">
      <c r="A2629" s="9" t="inlineStr">
        <is>
          <t>PRO-00898</t>
        </is>
      </c>
      <c r="B2629" s="9" t="inlineStr">
        <is>
          <t>Taylor Clark</t>
        </is>
      </c>
      <c r="C2629" s="9" t="inlineStr">
        <is>
          <t>Director of Business Intelligence</t>
        </is>
      </c>
      <c r="D2629" s="9" t="inlineStr">
        <is>
          <t>director</t>
        </is>
      </c>
      <c r="E2629" s="9" t="n">
        <v>1.25</v>
      </c>
      <c r="F2629" s="9" t="inlineStr">
        <is>
          <t>Prismware</t>
        </is>
      </c>
      <c r="G2629" s="9" t="b">
        <v>1</v>
      </c>
      <c r="H2629" s="9" t="b">
        <v>1</v>
      </c>
      <c r="I2629" s="9" t="b">
        <v>1</v>
      </c>
      <c r="J2629" s="10" t="n">
        <v>64432</v>
      </c>
      <c r="K2629" s="9" t="n">
        <v>1</v>
      </c>
      <c r="L2629" s="9" t="inlineStr">
        <is>
          <t>linkedin</t>
        </is>
      </c>
      <c r="M2629" s="9" t="inlineStr">
        <is>
          <t>LI-ENT-Awareness-DataIntegration</t>
        </is>
      </c>
      <c r="N2629" s="9" t="inlineStr">
        <is>
          <t>linkedin</t>
        </is>
      </c>
      <c r="O2629" s="9" t="inlineStr">
        <is>
          <t>paid-social</t>
        </is>
      </c>
      <c r="P2629" s="9" t="inlineStr">
        <is>
          <t>li_ent_awareness_dataintegration</t>
        </is>
      </c>
      <c r="Q2629" s="9" t="inlineStr">
        <is>
          <t>single-image_thought-leadership_cta-learn-more</t>
        </is>
      </c>
      <c r="R2629" s="9" t="inlineStr">
        <is>
          <t>li-mid-analytics-directors</t>
        </is>
      </c>
      <c r="S2629" s="11" t="n">
        <v>45952.38333333333</v>
      </c>
      <c r="T2629" s="9" t="inlineStr">
        <is>
          <t>newsletter_signup</t>
        </is>
      </c>
    </row>
    <row r="2630">
      <c r="A2630" s="6" t="inlineStr">
        <is>
          <t>PRO-00898</t>
        </is>
      </c>
      <c r="B2630" s="6" t="inlineStr">
        <is>
          <t>Taylor Clark</t>
        </is>
      </c>
      <c r="C2630" s="6" t="inlineStr">
        <is>
          <t>Director of Business Intelligence</t>
        </is>
      </c>
      <c r="D2630" s="6" t="inlineStr">
        <is>
          <t>director</t>
        </is>
      </c>
      <c r="E2630" s="6" t="n">
        <v>1.25</v>
      </c>
      <c r="F2630" s="6" t="inlineStr">
        <is>
          <t>Prismware</t>
        </is>
      </c>
      <c r="G2630" s="6" t="b">
        <v>1</v>
      </c>
      <c r="H2630" s="6" t="b">
        <v>1</v>
      </c>
      <c r="I2630" s="6" t="b">
        <v>1</v>
      </c>
      <c r="J2630" s="7" t="n">
        <v>64432</v>
      </c>
      <c r="K2630" s="6" t="n">
        <v>2</v>
      </c>
      <c r="L2630" s="6" t="inlineStr">
        <is>
          <t>linkedin</t>
        </is>
      </c>
      <c r="M2630" s="6" t="inlineStr">
        <is>
          <t>LI-Retarget-SiteVisitors-30d</t>
        </is>
      </c>
      <c r="N2630" s="6" t="inlineStr">
        <is>
          <t>linkedin</t>
        </is>
      </c>
      <c r="O2630" s="6" t="inlineStr">
        <is>
          <t>paid-social</t>
        </is>
      </c>
      <c r="P2630" s="6" t="inlineStr">
        <is>
          <t>li_retarget_sitevisitors_30d</t>
        </is>
      </c>
      <c r="Q2630" s="6" t="inlineStr">
        <is>
          <t>single-image_thought-leadership_cta-download</t>
        </is>
      </c>
      <c r="R2630" s="6" t="inlineStr">
        <is>
          <t>li-retarget-site-visitors-30d</t>
        </is>
      </c>
      <c r="S2630" s="8" t="n">
        <v>45960.46527777778</v>
      </c>
      <c r="T2630" s="6" t="inlineStr">
        <is>
          <t>trial_signup</t>
        </is>
      </c>
    </row>
    <row r="2631">
      <c r="A2631" s="9" t="inlineStr">
        <is>
          <t>PRO-00899</t>
        </is>
      </c>
      <c r="B2631" s="9" t="inlineStr">
        <is>
          <t>Avery Davis</t>
        </is>
      </c>
      <c r="C2631" s="9" t="inlineStr">
        <is>
          <t>BI Manager</t>
        </is>
      </c>
      <c r="D2631" s="9" t="inlineStr">
        <is>
          <t>manager</t>
        </is>
      </c>
      <c r="E2631" s="9" t="n">
        <v>1</v>
      </c>
      <c r="F2631" s="9" t="inlineStr">
        <is>
          <t>Conduitly</t>
        </is>
      </c>
      <c r="G2631" s="9" t="b">
        <v>1</v>
      </c>
      <c r="H2631" s="9" t="b">
        <v>1</v>
      </c>
      <c r="I2631" s="9" t="b">
        <v>0</v>
      </c>
      <c r="J2631" s="10" t="n">
        <v>85285</v>
      </c>
      <c r="K2631" s="9" t="n">
        <v>1</v>
      </c>
      <c r="L2631" s="9" t="inlineStr">
        <is>
          <t>linkedin</t>
        </is>
      </c>
      <c r="M2631" s="9" t="inlineStr">
        <is>
          <t>LI-ENT-Awareness-DataPipeline</t>
        </is>
      </c>
      <c r="N2631" s="9" t="inlineStr">
        <is>
          <t>linkedin</t>
        </is>
      </c>
      <c r="O2631" s="9" t="inlineStr">
        <is>
          <t>paid-social</t>
        </is>
      </c>
      <c r="P2631" s="9" t="inlineStr">
        <is>
          <t>li_ent_awareness_datapipeline</t>
        </is>
      </c>
      <c r="Q2631" s="9" t="inlineStr">
        <is>
          <t>single-image_social-proof_cta-demo</t>
        </is>
      </c>
      <c r="R2631" s="9" t="inlineStr">
        <is>
          <t>li-retarget-site-visitors-30d</t>
        </is>
      </c>
      <c r="S2631" s="11" t="n">
        <v>45810.72777777778</v>
      </c>
      <c r="T2631" s="9" t="inlineStr">
        <is>
          <t>newsletter_signup</t>
        </is>
      </c>
    </row>
    <row r="2632">
      <c r="A2632" s="6" t="inlineStr">
        <is>
          <t>PRO-00899</t>
        </is>
      </c>
      <c r="B2632" s="6" t="inlineStr">
        <is>
          <t>Avery Davis</t>
        </is>
      </c>
      <c r="C2632" s="6" t="inlineStr">
        <is>
          <t>BI Manager</t>
        </is>
      </c>
      <c r="D2632" s="6" t="inlineStr">
        <is>
          <t>manager</t>
        </is>
      </c>
      <c r="E2632" s="6" t="n">
        <v>1</v>
      </c>
      <c r="F2632" s="6" t="inlineStr">
        <is>
          <t>Conduitly</t>
        </is>
      </c>
      <c r="G2632" s="6" t="b">
        <v>1</v>
      </c>
      <c r="H2632" s="6" t="b">
        <v>1</v>
      </c>
      <c r="I2632" s="6" t="b">
        <v>0</v>
      </c>
      <c r="J2632" s="7" t="n">
        <v>85285</v>
      </c>
      <c r="K2632" s="6" t="n">
        <v>2</v>
      </c>
      <c r="L2632" s="6" t="inlineStr">
        <is>
          <t>linkedin</t>
        </is>
      </c>
      <c r="M2632" s="6" t="inlineStr">
        <is>
          <t>LI-Retarget-PricingPage-14d</t>
        </is>
      </c>
      <c r="N2632" s="6" t="inlineStr">
        <is>
          <t>linkedin</t>
        </is>
      </c>
      <c r="O2632" s="6" t="inlineStr">
        <is>
          <t>paid-social</t>
        </is>
      </c>
      <c r="P2632" s="6" t="inlineStr">
        <is>
          <t>li_retarget_pricingpage_14d</t>
        </is>
      </c>
      <c r="Q2632" s="6" t="inlineStr">
        <is>
          <t>single-image_pain-point_cta-demo</t>
        </is>
      </c>
      <c r="R2632" s="6" t="inlineStr">
        <is>
          <t>li-abm-strategic-accounts</t>
        </is>
      </c>
      <c r="S2632" s="8" t="n">
        <v>45824.59166666667</v>
      </c>
      <c r="T2632" s="6" t="inlineStr">
        <is>
          <t>demo_request</t>
        </is>
      </c>
    </row>
    <row r="2633">
      <c r="A2633" s="9" t="inlineStr">
        <is>
          <t>PRO-00899</t>
        </is>
      </c>
      <c r="B2633" s="9" t="inlineStr">
        <is>
          <t>Avery Davis</t>
        </is>
      </c>
      <c r="C2633" s="9" t="inlineStr">
        <is>
          <t>BI Manager</t>
        </is>
      </c>
      <c r="D2633" s="9" t="inlineStr">
        <is>
          <t>manager</t>
        </is>
      </c>
      <c r="E2633" s="9" t="n">
        <v>1</v>
      </c>
      <c r="F2633" s="9" t="inlineStr">
        <is>
          <t>Conduitly</t>
        </is>
      </c>
      <c r="G2633" s="9" t="b">
        <v>1</v>
      </c>
      <c r="H2633" s="9" t="b">
        <v>1</v>
      </c>
      <c r="I2633" s="9" t="b">
        <v>0</v>
      </c>
      <c r="J2633" s="10" t="n">
        <v>85285</v>
      </c>
      <c r="K2633" s="9" t="n">
        <v>3</v>
      </c>
      <c r="L2633" s="9" t="inlineStr">
        <is>
          <t>linkedin</t>
        </is>
      </c>
      <c r="M2633" s="9" t="inlineStr">
        <is>
          <t>LI-Retarget-PricingPage-14d</t>
        </is>
      </c>
      <c r="N2633" s="9" t="inlineStr">
        <is>
          <t>linkedin</t>
        </is>
      </c>
      <c r="O2633" s="9" t="inlineStr">
        <is>
          <t>paid-social</t>
        </is>
      </c>
      <c r="P2633" s="9" t="inlineStr">
        <is>
          <t>li_retarget_pricingpage_14d</t>
        </is>
      </c>
      <c r="Q2633" s="9" t="inlineStr">
        <is>
          <t>single-image_social-proof_cta-learn-more</t>
        </is>
      </c>
      <c r="R2633" s="9" t="inlineStr">
        <is>
          <t>li-retarget-site-visitors-30d</t>
        </is>
      </c>
      <c r="S2633" s="11" t="n">
        <v>45834.61666666667</v>
      </c>
      <c r="T2633" s="9" t="inlineStr">
        <is>
          <t>newsletter_signup</t>
        </is>
      </c>
    </row>
    <row r="2634">
      <c r="A2634" s="6" t="inlineStr">
        <is>
          <t>PRO-00899</t>
        </is>
      </c>
      <c r="B2634" s="6" t="inlineStr">
        <is>
          <t>Avery Davis</t>
        </is>
      </c>
      <c r="C2634" s="6" t="inlineStr">
        <is>
          <t>BI Manager</t>
        </is>
      </c>
      <c r="D2634" s="6" t="inlineStr">
        <is>
          <t>manager</t>
        </is>
      </c>
      <c r="E2634" s="6" t="n">
        <v>1</v>
      </c>
      <c r="F2634" s="6" t="inlineStr">
        <is>
          <t>Conduitly</t>
        </is>
      </c>
      <c r="G2634" s="6" t="b">
        <v>1</v>
      </c>
      <c r="H2634" s="6" t="b">
        <v>1</v>
      </c>
      <c r="I2634" s="6" t="b">
        <v>0</v>
      </c>
      <c r="J2634" s="7" t="n">
        <v>85285</v>
      </c>
      <c r="K2634" s="6" t="n">
        <v>4</v>
      </c>
      <c r="L2634" s="6" t="inlineStr">
        <is>
          <t>g2</t>
        </is>
      </c>
      <c r="M2634" s="6" t="inlineStr">
        <is>
          <t>G2-GridReport-ETL-Gated</t>
        </is>
      </c>
      <c r="N2634" s="6" t="inlineStr">
        <is>
          <t>g2</t>
        </is>
      </c>
      <c r="O2634" s="6" t="inlineStr">
        <is>
          <t>review-site</t>
        </is>
      </c>
      <c r="P2634" s="6" t="inlineStr">
        <is>
          <t>g2_gridreport_etl_gated</t>
        </is>
      </c>
      <c r="Q2634" s="6" t="inlineStr">
        <is>
          <t>badge-display_integration</t>
        </is>
      </c>
      <c r="R2634" s="6" t="inlineStr">
        <is>
          <t>data-integration-review</t>
        </is>
      </c>
      <c r="S2634" s="8" t="n">
        <v>45849.54930555556</v>
      </c>
      <c r="T2634" s="6" t="inlineStr">
        <is>
          <t>trial_signup</t>
        </is>
      </c>
    </row>
    <row r="2635">
      <c r="A2635" s="9" t="inlineStr">
        <is>
          <t>PRO-00900</t>
        </is>
      </c>
      <c r="B2635" s="9" t="inlineStr">
        <is>
          <t>Peyton Wilson</t>
        </is>
      </c>
      <c r="C2635" s="9" t="inlineStr">
        <is>
          <t>Director of Data Engineering</t>
        </is>
      </c>
      <c r="D2635" s="9" t="inlineStr">
        <is>
          <t>director</t>
        </is>
      </c>
      <c r="E2635" s="9" t="n">
        <v>1.25</v>
      </c>
      <c r="F2635" s="9" t="inlineStr">
        <is>
          <t>Onyx Intelligence</t>
        </is>
      </c>
      <c r="G2635" s="9" t="b">
        <v>0</v>
      </c>
      <c r="H2635" s="9" t="b">
        <v>0</v>
      </c>
      <c r="I2635" s="9" t="b">
        <v>0</v>
      </c>
      <c r="J2635" s="10" t="n">
        <v>0</v>
      </c>
      <c r="K2635" s="9" t="n">
        <v>1</v>
      </c>
      <c r="L2635" s="9" t="inlineStr">
        <is>
          <t>google</t>
        </is>
      </c>
      <c r="M2635" s="9" t="inlineStr">
        <is>
          <t>GGL-RLSA-HighIntent-Visitors</t>
        </is>
      </c>
      <c r="N2635" s="9" t="inlineStr">
        <is>
          <t>google</t>
        </is>
      </c>
      <c r="O2635" s="9" t="inlineStr">
        <is>
          <t>paid-search</t>
        </is>
      </c>
      <c r="P2635" s="9" t="inlineStr">
        <is>
          <t>ggl_rlsa_highintent_visitors</t>
        </is>
      </c>
      <c r="Q2635" s="9" t="inlineStr">
        <is>
          <t>text-ad_competitor</t>
        </is>
      </c>
      <c r="R2635" s="9" t="inlineStr">
        <is>
          <t>etl-software</t>
        </is>
      </c>
      <c r="S2635" s="11" t="n">
        <v>45859.43263888889</v>
      </c>
      <c r="T2635" s="9" t="inlineStr">
        <is>
          <t>newsletter_signup</t>
        </is>
      </c>
    </row>
    <row r="2636">
      <c r="A2636" s="6" t="inlineStr">
        <is>
          <t>PRO-00900</t>
        </is>
      </c>
      <c r="B2636" s="6" t="inlineStr">
        <is>
          <t>Peyton Wilson</t>
        </is>
      </c>
      <c r="C2636" s="6" t="inlineStr">
        <is>
          <t>Director of Data Engineering</t>
        </is>
      </c>
      <c r="D2636" s="6" t="inlineStr">
        <is>
          <t>director</t>
        </is>
      </c>
      <c r="E2636" s="6" t="n">
        <v>1.25</v>
      </c>
      <c r="F2636" s="6" t="inlineStr">
        <is>
          <t>Onyx Intelligence</t>
        </is>
      </c>
      <c r="G2636" s="6" t="b">
        <v>0</v>
      </c>
      <c r="H2636" s="6" t="b">
        <v>0</v>
      </c>
      <c r="I2636" s="6" t="b">
        <v>0</v>
      </c>
      <c r="J2636" s="7" t="n">
        <v>0</v>
      </c>
      <c r="K2636" s="6" t="n">
        <v>2</v>
      </c>
      <c r="L2636" s="6" t="inlineStr">
        <is>
          <t>linkedin</t>
        </is>
      </c>
      <c r="M2636" s="6" t="inlineStr">
        <is>
          <t>LI-MOFU-Trial-AnalyticsTeams</t>
        </is>
      </c>
      <c r="N2636" s="6" t="inlineStr">
        <is>
          <t>linkedin</t>
        </is>
      </c>
      <c r="O2636" s="6" t="inlineStr">
        <is>
          <t>paid-social</t>
        </is>
      </c>
      <c r="P2636" s="6" t="inlineStr">
        <is>
          <t>li_mofu_trial_analyticsteams</t>
        </is>
      </c>
      <c r="Q2636" s="6" t="inlineStr">
        <is>
          <t>single-image_thought-leadership_cta-learn-more</t>
        </is>
      </c>
      <c r="R2636" s="6" t="inlineStr">
        <is>
          <t>li-mid-analytics-directors</t>
        </is>
      </c>
      <c r="S2636" s="8" t="n">
        <v>45873.59652777778</v>
      </c>
      <c r="T2636" s="6" t="inlineStr">
        <is>
          <t>gated_content_download</t>
        </is>
      </c>
    </row>
    <row r="2637">
      <c r="A2637" s="9" t="inlineStr">
        <is>
          <t>PRO-00901</t>
        </is>
      </c>
      <c r="B2637" s="9" t="inlineStr">
        <is>
          <t>Riley Davis</t>
        </is>
      </c>
      <c r="C2637" s="9" t="inlineStr">
        <is>
          <t>BI Manager</t>
        </is>
      </c>
      <c r="D2637" s="9" t="inlineStr">
        <is>
          <t>manager</t>
        </is>
      </c>
      <c r="E2637" s="9" t="n">
        <v>1</v>
      </c>
      <c r="F2637" s="9" t="inlineStr">
        <is>
          <t>Catalyst Systems</t>
        </is>
      </c>
      <c r="G2637" s="9" t="b">
        <v>1</v>
      </c>
      <c r="H2637" s="9" t="b">
        <v>0</v>
      </c>
      <c r="I2637" s="9" t="b">
        <v>0</v>
      </c>
      <c r="J2637" s="10" t="n">
        <v>0</v>
      </c>
      <c r="K2637" s="9" t="n">
        <v>1</v>
      </c>
      <c r="L2637" s="9" t="inlineStr">
        <is>
          <t>linkedin</t>
        </is>
      </c>
      <c r="M2637" s="9" t="inlineStr">
        <is>
          <t>LI-ENT-Awareness-DataIntegration</t>
        </is>
      </c>
      <c r="N2637" s="9" t="inlineStr">
        <is>
          <t>linkedin</t>
        </is>
      </c>
      <c r="O2637" s="9" t="inlineStr">
        <is>
          <t>paid-social</t>
        </is>
      </c>
      <c r="P2637" s="9" t="inlineStr">
        <is>
          <t>li_ent_awareness_dataintegration</t>
        </is>
      </c>
      <c r="Q2637" s="9" t="inlineStr">
        <is>
          <t>single-image_thought-leadership_cta-learn-more</t>
        </is>
      </c>
      <c r="R2637" s="9" t="inlineStr">
        <is>
          <t>li-mid-analytics-directors</t>
        </is>
      </c>
      <c r="S2637" s="11" t="n">
        <v>45859.61527777778</v>
      </c>
      <c r="T2637" s="9" t="inlineStr">
        <is>
          <t>newsletter_signup</t>
        </is>
      </c>
    </row>
    <row r="2638">
      <c r="A2638" s="6" t="inlineStr">
        <is>
          <t>PRO-00901</t>
        </is>
      </c>
      <c r="B2638" s="6" t="inlineStr">
        <is>
          <t>Riley Davis</t>
        </is>
      </c>
      <c r="C2638" s="6" t="inlineStr">
        <is>
          <t>BI Manager</t>
        </is>
      </c>
      <c r="D2638" s="6" t="inlineStr">
        <is>
          <t>manager</t>
        </is>
      </c>
      <c r="E2638" s="6" t="n">
        <v>1</v>
      </c>
      <c r="F2638" s="6" t="inlineStr">
        <is>
          <t>Catalyst Systems</t>
        </is>
      </c>
      <c r="G2638" s="6" t="b">
        <v>1</v>
      </c>
      <c r="H2638" s="6" t="b">
        <v>0</v>
      </c>
      <c r="I2638" s="6" t="b">
        <v>0</v>
      </c>
      <c r="J2638" s="7" t="n">
        <v>0</v>
      </c>
      <c r="K2638" s="6" t="n">
        <v>2</v>
      </c>
      <c r="L2638" s="6" t="inlineStr">
        <is>
          <t>g2</t>
        </is>
      </c>
      <c r="M2638" s="6" t="inlineStr">
        <is>
          <t>G2-Retarget-CategoryBuyers</t>
        </is>
      </c>
      <c r="N2638" s="6" t="inlineStr">
        <is>
          <t>g2</t>
        </is>
      </c>
      <c r="O2638" s="6" t="inlineStr">
        <is>
          <t>review-site</t>
        </is>
      </c>
      <c r="P2638" s="6" t="inlineStr">
        <is>
          <t>g2_retarget_categorybuyers</t>
        </is>
      </c>
      <c r="Q2638" s="6" t="inlineStr">
        <is>
          <t>retarget-banner_category</t>
        </is>
      </c>
      <c r="R2638" s="6" t="inlineStr">
        <is>
          <t>data-integration-review</t>
        </is>
      </c>
      <c r="S2638" s="8" t="n">
        <v>45877.58888888889</v>
      </c>
      <c r="T2638" s="6" t="inlineStr">
        <is>
          <t>trial_signup</t>
        </is>
      </c>
    </row>
    <row r="2639">
      <c r="A2639" s="9" t="inlineStr">
        <is>
          <t>PRO-00901</t>
        </is>
      </c>
      <c r="B2639" s="9" t="inlineStr">
        <is>
          <t>Riley Davis</t>
        </is>
      </c>
      <c r="C2639" s="9" t="inlineStr">
        <is>
          <t>BI Manager</t>
        </is>
      </c>
      <c r="D2639" s="9" t="inlineStr">
        <is>
          <t>manager</t>
        </is>
      </c>
      <c r="E2639" s="9" t="n">
        <v>1</v>
      </c>
      <c r="F2639" s="9" t="inlineStr">
        <is>
          <t>Catalyst Systems</t>
        </is>
      </c>
      <c r="G2639" s="9" t="b">
        <v>1</v>
      </c>
      <c r="H2639" s="9" t="b">
        <v>0</v>
      </c>
      <c r="I2639" s="9" t="b">
        <v>0</v>
      </c>
      <c r="J2639" s="10" t="n">
        <v>0</v>
      </c>
      <c r="K2639" s="9" t="n">
        <v>3</v>
      </c>
      <c r="L2639" s="9" t="inlineStr">
        <is>
          <t>programmatic</t>
        </is>
      </c>
      <c r="M2639" s="9" t="inlineStr">
        <is>
          <t>DSP-Awareness-DataEngineers</t>
        </is>
      </c>
      <c r="N2639" s="9" t="inlineStr">
        <is>
          <t>stackadapt</t>
        </is>
      </c>
      <c r="O2639" s="9" t="inlineStr">
        <is>
          <t>display</t>
        </is>
      </c>
      <c r="P2639" s="9" t="inlineStr">
        <is>
          <t>dsp_awareness_dataengineers</t>
        </is>
      </c>
      <c r="Q2639" s="9" t="inlineStr">
        <is>
          <t>display-banner_awareness</t>
        </is>
      </c>
      <c r="R2639" s="9" t="inlineStr">
        <is>
          <t>abm-strategic-accounts</t>
        </is>
      </c>
      <c r="S2639" s="11" t="n">
        <v>45887.50833333333</v>
      </c>
      <c r="T2639" s="9" t="inlineStr">
        <is>
          <t>gated_content_download</t>
        </is>
      </c>
    </row>
    <row r="2640">
      <c r="A2640" s="6" t="inlineStr">
        <is>
          <t>PRO-00901</t>
        </is>
      </c>
      <c r="B2640" s="6" t="inlineStr">
        <is>
          <t>Riley Davis</t>
        </is>
      </c>
      <c r="C2640" s="6" t="inlineStr">
        <is>
          <t>BI Manager</t>
        </is>
      </c>
      <c r="D2640" s="6" t="inlineStr">
        <is>
          <t>manager</t>
        </is>
      </c>
      <c r="E2640" s="6" t="n">
        <v>1</v>
      </c>
      <c r="F2640" s="6" t="inlineStr">
        <is>
          <t>Catalyst Systems</t>
        </is>
      </c>
      <c r="G2640" s="6" t="b">
        <v>1</v>
      </c>
      <c r="H2640" s="6" t="b">
        <v>0</v>
      </c>
      <c r="I2640" s="6" t="b">
        <v>0</v>
      </c>
      <c r="J2640" s="7" t="n">
        <v>0</v>
      </c>
      <c r="K2640" s="6" t="n">
        <v>4</v>
      </c>
      <c r="L2640" s="6" t="inlineStr">
        <is>
          <t>google</t>
        </is>
      </c>
      <c r="M2640" s="6" t="inlineStr">
        <is>
          <t>GGL-RLSA-HighIntent-Visitors</t>
        </is>
      </c>
      <c r="N2640" s="6" t="inlineStr">
        <is>
          <t>google</t>
        </is>
      </c>
      <c r="O2640" s="6" t="inlineStr">
        <is>
          <t>paid-search</t>
        </is>
      </c>
      <c r="P2640" s="6" t="inlineStr">
        <is>
          <t>ggl_rlsa_highintent_visitors</t>
        </is>
      </c>
      <c r="Q2640" s="6" t="inlineStr">
        <is>
          <t>text-ad_competitor</t>
        </is>
      </c>
      <c r="R2640" s="6" t="inlineStr">
        <is>
          <t>streamlink-vs-syncflow</t>
        </is>
      </c>
      <c r="S2640" s="8" t="n">
        <v>45901.62847222222</v>
      </c>
      <c r="T2640" s="6" t="inlineStr">
        <is>
          <t>demo_request</t>
        </is>
      </c>
    </row>
    <row r="2641">
      <c r="A2641" s="9" t="inlineStr">
        <is>
          <t>PRO-00902</t>
        </is>
      </c>
      <c r="B2641" s="9" t="inlineStr">
        <is>
          <t>Phoenix Thompson</t>
        </is>
      </c>
      <c r="C2641" s="9" t="inlineStr">
        <is>
          <t>Data Analyst</t>
        </is>
      </c>
      <c r="D2641" s="9" t="inlineStr">
        <is>
          <t>ic_analyst</t>
        </is>
      </c>
      <c r="E2641" s="9" t="n">
        <v>0.75</v>
      </c>
      <c r="F2641" s="9" t="inlineStr">
        <is>
          <t>Axiom Cloud</t>
        </is>
      </c>
      <c r="G2641" s="9" t="b">
        <v>0</v>
      </c>
      <c r="H2641" s="9" t="b">
        <v>0</v>
      </c>
      <c r="I2641" s="9" t="b">
        <v>0</v>
      </c>
      <c r="J2641" s="10" t="n">
        <v>0</v>
      </c>
      <c r="K2641" s="9" t="n">
        <v>1</v>
      </c>
      <c r="L2641" s="9" t="inlineStr">
        <is>
          <t>linkedin</t>
        </is>
      </c>
      <c r="M2641" s="9" t="inlineStr">
        <is>
          <t>LI-Retarget-PricingPage-14d</t>
        </is>
      </c>
      <c r="N2641" s="9" t="inlineStr">
        <is>
          <t>linkedin</t>
        </is>
      </c>
      <c r="O2641" s="9" t="inlineStr">
        <is>
          <t>paid-social</t>
        </is>
      </c>
      <c r="P2641" s="9" t="inlineStr">
        <is>
          <t>li_retarget_pricingpage_14d</t>
        </is>
      </c>
      <c r="Q2641" s="9" t="inlineStr">
        <is>
          <t>single-image_product-feature_cta-demo</t>
        </is>
      </c>
      <c r="R2641" s="9" t="inlineStr">
        <is>
          <t>li-mid-analytics-directors</t>
        </is>
      </c>
      <c r="S2641" s="11" t="n">
        <v>45804.60763888889</v>
      </c>
      <c r="T2641" s="9" t="inlineStr">
        <is>
          <t>newsletter_signup</t>
        </is>
      </c>
    </row>
    <row r="2642">
      <c r="A2642" s="6" t="inlineStr">
        <is>
          <t>PRO-00902</t>
        </is>
      </c>
      <c r="B2642" s="6" t="inlineStr">
        <is>
          <t>Phoenix Thompson</t>
        </is>
      </c>
      <c r="C2642" s="6" t="inlineStr">
        <is>
          <t>Data Analyst</t>
        </is>
      </c>
      <c r="D2642" s="6" t="inlineStr">
        <is>
          <t>ic_analyst</t>
        </is>
      </c>
      <c r="E2642" s="6" t="n">
        <v>0.75</v>
      </c>
      <c r="F2642" s="6" t="inlineStr">
        <is>
          <t>Axiom Cloud</t>
        </is>
      </c>
      <c r="G2642" s="6" t="b">
        <v>0</v>
      </c>
      <c r="H2642" s="6" t="b">
        <v>0</v>
      </c>
      <c r="I2642" s="6" t="b">
        <v>0</v>
      </c>
      <c r="J2642" s="7" t="n">
        <v>0</v>
      </c>
      <c r="K2642" s="6" t="n">
        <v>2</v>
      </c>
      <c r="L2642" s="6" t="inlineStr">
        <is>
          <t>linkedin</t>
        </is>
      </c>
      <c r="M2642" s="6" t="inlineStr">
        <is>
          <t>LI-Retarget-PricingPage-14d</t>
        </is>
      </c>
      <c r="N2642" s="6" t="inlineStr">
        <is>
          <t>linkedin</t>
        </is>
      </c>
      <c r="O2642" s="6" t="inlineStr">
        <is>
          <t>paid-social</t>
        </is>
      </c>
      <c r="P2642" s="6" t="inlineStr">
        <is>
          <t>li_retarget_pricingpage_14d</t>
        </is>
      </c>
      <c r="Q2642" s="6" t="inlineStr">
        <is>
          <t>single-image_social-proof_cta-demo</t>
        </is>
      </c>
      <c r="R2642" s="6" t="inlineStr">
        <is>
          <t>li-retarget-site-visitors-30d</t>
        </is>
      </c>
      <c r="S2642" s="8" t="n">
        <v>45811.61805555555</v>
      </c>
      <c r="T2642" s="6" t="inlineStr">
        <is>
          <t>newsletter_signup</t>
        </is>
      </c>
    </row>
    <row r="2643">
      <c r="A2643" s="9" t="inlineStr">
        <is>
          <t>PRO-00903</t>
        </is>
      </c>
      <c r="B2643" s="9" t="inlineStr">
        <is>
          <t>Quinn Martin</t>
        </is>
      </c>
      <c r="C2643" s="9" t="inlineStr">
        <is>
          <t>Senior Data Engineer</t>
        </is>
      </c>
      <c r="D2643" s="9" t="inlineStr">
        <is>
          <t>ic_analyst</t>
        </is>
      </c>
      <c r="E2643" s="9" t="n">
        <v>0.75</v>
      </c>
      <c r="F2643" s="9" t="inlineStr">
        <is>
          <t>Novabridge</t>
        </is>
      </c>
      <c r="G2643" s="9" t="b">
        <v>1</v>
      </c>
      <c r="H2643" s="9" t="b">
        <v>0</v>
      </c>
      <c r="I2643" s="9" t="b">
        <v>0</v>
      </c>
      <c r="J2643" s="10" t="n">
        <v>0</v>
      </c>
      <c r="K2643" s="9" t="n">
        <v>1</v>
      </c>
      <c r="L2643" s="9" t="inlineStr">
        <is>
          <t>linkedin</t>
        </is>
      </c>
      <c r="M2643" s="9" t="inlineStr">
        <is>
          <t>LI-ENT-Awareness-DataIntegration</t>
        </is>
      </c>
      <c r="N2643" s="9" t="inlineStr">
        <is>
          <t>linkedin</t>
        </is>
      </c>
      <c r="O2643" s="9" t="inlineStr">
        <is>
          <t>paid-social</t>
        </is>
      </c>
      <c r="P2643" s="9" t="inlineStr">
        <is>
          <t>li_ent_awareness_dataintegration</t>
        </is>
      </c>
      <c r="Q2643" s="9" t="inlineStr">
        <is>
          <t>single-image_pain-point_cta-trial</t>
        </is>
      </c>
      <c r="R2643" s="9" t="inlineStr">
        <is>
          <t>li-ent-data-engineers</t>
        </is>
      </c>
      <c r="S2643" s="11" t="n">
        <v>45698.5875</v>
      </c>
      <c r="T2643" s="9" t="inlineStr">
        <is>
          <t>gated_content_download</t>
        </is>
      </c>
    </row>
    <row r="2644">
      <c r="A2644" s="6" t="inlineStr">
        <is>
          <t>PRO-00903</t>
        </is>
      </c>
      <c r="B2644" s="6" t="inlineStr">
        <is>
          <t>Quinn Martin</t>
        </is>
      </c>
      <c r="C2644" s="6" t="inlineStr">
        <is>
          <t>Senior Data Engineer</t>
        </is>
      </c>
      <c r="D2644" s="6" t="inlineStr">
        <is>
          <t>ic_analyst</t>
        </is>
      </c>
      <c r="E2644" s="6" t="n">
        <v>0.75</v>
      </c>
      <c r="F2644" s="6" t="inlineStr">
        <is>
          <t>Novabridge</t>
        </is>
      </c>
      <c r="G2644" s="6" t="b">
        <v>1</v>
      </c>
      <c r="H2644" s="6" t="b">
        <v>0</v>
      </c>
      <c r="I2644" s="6" t="b">
        <v>0</v>
      </c>
      <c r="J2644" s="7" t="n">
        <v>0</v>
      </c>
      <c r="K2644" s="6" t="n">
        <v>2</v>
      </c>
      <c r="L2644" s="6" t="inlineStr">
        <is>
          <t>linkedin</t>
        </is>
      </c>
      <c r="M2644" s="6" t="inlineStr">
        <is>
          <t>LI-MOFU-Trial-AnalyticsTeams</t>
        </is>
      </c>
      <c r="N2644" s="6" t="inlineStr">
        <is>
          <t>linkedin</t>
        </is>
      </c>
      <c r="O2644" s="6" t="inlineStr">
        <is>
          <t>paid-social</t>
        </is>
      </c>
      <c r="P2644" s="6" t="inlineStr">
        <is>
          <t>li_mofu_trial_analyticsteams</t>
        </is>
      </c>
      <c r="Q2644" s="6" t="inlineStr">
        <is>
          <t>single-image_pain-point_cta-trial</t>
        </is>
      </c>
      <c r="R2644" s="6" t="inlineStr">
        <is>
          <t>li-ent-data-engineers</t>
        </is>
      </c>
      <c r="S2644" s="8" t="n">
        <v>45719.69513888889</v>
      </c>
      <c r="T2644" s="6" t="inlineStr">
        <is>
          <t>gated_content_download</t>
        </is>
      </c>
    </row>
    <row r="2645">
      <c r="A2645" s="9" t="inlineStr">
        <is>
          <t>PRO-00903</t>
        </is>
      </c>
      <c r="B2645" s="9" t="inlineStr">
        <is>
          <t>Quinn Martin</t>
        </is>
      </c>
      <c r="C2645" s="9" t="inlineStr">
        <is>
          <t>Senior Data Engineer</t>
        </is>
      </c>
      <c r="D2645" s="9" t="inlineStr">
        <is>
          <t>ic_analyst</t>
        </is>
      </c>
      <c r="E2645" s="9" t="n">
        <v>0.75</v>
      </c>
      <c r="F2645" s="9" t="inlineStr">
        <is>
          <t>Novabridge</t>
        </is>
      </c>
      <c r="G2645" s="9" t="b">
        <v>1</v>
      </c>
      <c r="H2645" s="9" t="b">
        <v>0</v>
      </c>
      <c r="I2645" s="9" t="b">
        <v>0</v>
      </c>
      <c r="J2645" s="10" t="n">
        <v>0</v>
      </c>
      <c r="K2645" s="9" t="n">
        <v>3</v>
      </c>
      <c r="L2645" s="9" t="inlineStr">
        <is>
          <t>g2</t>
        </is>
      </c>
      <c r="M2645" s="9" t="inlineStr">
        <is>
          <t>G2-GridReport-ETL-Gated</t>
        </is>
      </c>
      <c r="N2645" s="9" t="inlineStr">
        <is>
          <t>g2</t>
        </is>
      </c>
      <c r="O2645" s="9" t="inlineStr">
        <is>
          <t>review-site</t>
        </is>
      </c>
      <c r="P2645" s="9" t="inlineStr">
        <is>
          <t>g2_gridreport_etl_gated</t>
        </is>
      </c>
      <c r="Q2645" s="9" t="inlineStr">
        <is>
          <t>badge-display_integration</t>
        </is>
      </c>
      <c r="R2645" s="9" t="inlineStr">
        <is>
          <t>pipeline-software-evaluation</t>
        </is>
      </c>
      <c r="S2645" s="11" t="n">
        <v>45733.47916666666</v>
      </c>
      <c r="T2645" s="9" t="inlineStr">
        <is>
          <t>gated_content_download</t>
        </is>
      </c>
    </row>
    <row r="2646">
      <c r="A2646" s="6" t="inlineStr">
        <is>
          <t>PRO-00903</t>
        </is>
      </c>
      <c r="B2646" s="6" t="inlineStr">
        <is>
          <t>Quinn Martin</t>
        </is>
      </c>
      <c r="C2646" s="6" t="inlineStr">
        <is>
          <t>Senior Data Engineer</t>
        </is>
      </c>
      <c r="D2646" s="6" t="inlineStr">
        <is>
          <t>ic_analyst</t>
        </is>
      </c>
      <c r="E2646" s="6" t="n">
        <v>0.75</v>
      </c>
      <c r="F2646" s="6" t="inlineStr">
        <is>
          <t>Novabridge</t>
        </is>
      </c>
      <c r="G2646" s="6" t="b">
        <v>1</v>
      </c>
      <c r="H2646" s="6" t="b">
        <v>0</v>
      </c>
      <c r="I2646" s="6" t="b">
        <v>0</v>
      </c>
      <c r="J2646" s="7" t="n">
        <v>0</v>
      </c>
      <c r="K2646" s="6" t="n">
        <v>4</v>
      </c>
      <c r="L2646" s="6" t="inlineStr">
        <is>
          <t>google</t>
        </is>
      </c>
      <c r="M2646" s="6" t="inlineStr">
        <is>
          <t>GGL-RLSA-HighIntent-Visitors</t>
        </is>
      </c>
      <c r="N2646" s="6" t="inlineStr">
        <is>
          <t>google</t>
        </is>
      </c>
      <c r="O2646" s="6" t="inlineStr">
        <is>
          <t>paid-search</t>
        </is>
      </c>
      <c r="P2646" s="6" t="inlineStr">
        <is>
          <t>ggl_rlsa_highintent_visitors</t>
        </is>
      </c>
      <c r="Q2646" s="6" t="inlineStr">
        <is>
          <t>text-ad_rlsa</t>
        </is>
      </c>
      <c r="R2646" s="6" t="inlineStr">
        <is>
          <t>pipeform-alternative</t>
        </is>
      </c>
      <c r="S2646" s="8" t="n">
        <v>45754.3375</v>
      </c>
      <c r="T2646" s="6" t="inlineStr">
        <is>
          <t>demo_request</t>
        </is>
      </c>
    </row>
    <row r="2647">
      <c r="A2647" s="9" t="inlineStr">
        <is>
          <t>PRO-00904</t>
        </is>
      </c>
      <c r="B2647" s="9" t="inlineStr">
        <is>
          <t>Peyton Robinson</t>
        </is>
      </c>
      <c r="C2647" s="9" t="inlineStr">
        <is>
          <t>Data Engineering Manager</t>
        </is>
      </c>
      <c r="D2647" s="9" t="inlineStr">
        <is>
          <t>manager</t>
        </is>
      </c>
      <c r="E2647" s="9" t="n">
        <v>1</v>
      </c>
      <c r="F2647" s="9" t="inlineStr">
        <is>
          <t>Stackbridge</t>
        </is>
      </c>
      <c r="G2647" s="9" t="b">
        <v>1</v>
      </c>
      <c r="H2647" s="9" t="b">
        <v>1</v>
      </c>
      <c r="I2647" s="9" t="b">
        <v>0</v>
      </c>
      <c r="J2647" s="10" t="n">
        <v>61884</v>
      </c>
      <c r="K2647" s="9" t="n">
        <v>1</v>
      </c>
      <c r="L2647" s="9" t="inlineStr">
        <is>
          <t>google</t>
        </is>
      </c>
      <c r="M2647" s="9" t="inlineStr">
        <is>
          <t>GGL-Competitor-Streamlink-Alt</t>
        </is>
      </c>
      <c r="N2647" s="9" t="inlineStr">
        <is>
          <t>google</t>
        </is>
      </c>
      <c r="O2647" s="9" t="inlineStr">
        <is>
          <t>paid-search</t>
        </is>
      </c>
      <c r="P2647" s="9" t="inlineStr">
        <is>
          <t>ggl_competitor_streamlink_alt</t>
        </is>
      </c>
      <c r="Q2647" s="9" t="inlineStr">
        <is>
          <t>text-ad_rlsa</t>
        </is>
      </c>
      <c r="R2647" s="9" t="inlineStr">
        <is>
          <t>data-integration-platform</t>
        </is>
      </c>
      <c r="S2647" s="11" t="n">
        <v>45720.51736111111</v>
      </c>
      <c r="T2647" s="9" t="inlineStr">
        <is>
          <t>gated_content_download</t>
        </is>
      </c>
    </row>
    <row r="2648">
      <c r="A2648" s="6" t="inlineStr">
        <is>
          <t>PRO-00904</t>
        </is>
      </c>
      <c r="B2648" s="6" t="inlineStr">
        <is>
          <t>Peyton Robinson</t>
        </is>
      </c>
      <c r="C2648" s="6" t="inlineStr">
        <is>
          <t>Data Engineering Manager</t>
        </is>
      </c>
      <c r="D2648" s="6" t="inlineStr">
        <is>
          <t>manager</t>
        </is>
      </c>
      <c r="E2648" s="6" t="n">
        <v>1</v>
      </c>
      <c r="F2648" s="6" t="inlineStr">
        <is>
          <t>Stackbridge</t>
        </is>
      </c>
      <c r="G2648" s="6" t="b">
        <v>1</v>
      </c>
      <c r="H2648" s="6" t="b">
        <v>1</v>
      </c>
      <c r="I2648" s="6" t="b">
        <v>0</v>
      </c>
      <c r="J2648" s="7" t="n">
        <v>61884</v>
      </c>
      <c r="K2648" s="6" t="n">
        <v>2</v>
      </c>
      <c r="L2648" s="6" t="inlineStr">
        <is>
          <t>linkedin</t>
        </is>
      </c>
      <c r="M2648" s="6" t="inlineStr">
        <is>
          <t>LI-Retarget-SiteVisitors-30d</t>
        </is>
      </c>
      <c r="N2648" s="6" t="inlineStr">
        <is>
          <t>linkedin</t>
        </is>
      </c>
      <c r="O2648" s="6" t="inlineStr">
        <is>
          <t>paid-social</t>
        </is>
      </c>
      <c r="P2648" s="6" t="inlineStr">
        <is>
          <t>li_retarget_sitevisitors_30d</t>
        </is>
      </c>
      <c r="Q2648" s="6" t="inlineStr">
        <is>
          <t>single-image_social-proof_cta-demo</t>
        </is>
      </c>
      <c r="R2648" s="6" t="inlineStr">
        <is>
          <t>li-lookalike-closed-won</t>
        </is>
      </c>
      <c r="S2648" s="8" t="n">
        <v>45733.53680555556</v>
      </c>
      <c r="T2648" s="6" t="inlineStr">
        <is>
          <t>trial_signup</t>
        </is>
      </c>
    </row>
    <row r="2649">
      <c r="A2649" s="9" t="inlineStr">
        <is>
          <t>PRO-00905</t>
        </is>
      </c>
      <c r="B2649" s="9" t="inlineStr">
        <is>
          <t>Indigo Lee</t>
        </is>
      </c>
      <c r="C2649" s="9" t="inlineStr">
        <is>
          <t>Data Platform Manager</t>
        </is>
      </c>
      <c r="D2649" s="9" t="inlineStr">
        <is>
          <t>manager</t>
        </is>
      </c>
      <c r="E2649" s="9" t="n">
        <v>1</v>
      </c>
      <c r="F2649" s="9" t="inlineStr">
        <is>
          <t>Prismware</t>
        </is>
      </c>
      <c r="G2649" s="9" t="b">
        <v>1</v>
      </c>
      <c r="H2649" s="9" t="b">
        <v>0</v>
      </c>
      <c r="I2649" s="9" t="b">
        <v>0</v>
      </c>
      <c r="J2649" s="10" t="n">
        <v>0</v>
      </c>
      <c r="K2649" s="9" t="n">
        <v>1</v>
      </c>
      <c r="L2649" s="9" t="inlineStr">
        <is>
          <t>google</t>
        </is>
      </c>
      <c r="M2649" s="9" t="inlineStr">
        <is>
          <t>GGL-Brand-Syncflow-Exact</t>
        </is>
      </c>
      <c r="N2649" s="9" t="inlineStr">
        <is>
          <t>google</t>
        </is>
      </c>
      <c r="O2649" s="9" t="inlineStr">
        <is>
          <t>paid-search</t>
        </is>
      </c>
      <c r="P2649" s="9" t="inlineStr">
        <is>
          <t>ggl_brand_syncflow_exact</t>
        </is>
      </c>
      <c r="Q2649" s="9" t="inlineStr">
        <is>
          <t>text-ad_search</t>
        </is>
      </c>
      <c r="R2649" s="9" t="inlineStr">
        <is>
          <t>data-integration-platform</t>
        </is>
      </c>
      <c r="S2649" s="11" t="n">
        <v>45957.73611111111</v>
      </c>
      <c r="T2649" s="9" t="inlineStr">
        <is>
          <t>trial_signup</t>
        </is>
      </c>
    </row>
    <row r="2650">
      <c r="A2650" s="6" t="inlineStr">
        <is>
          <t>PRO-00905</t>
        </is>
      </c>
      <c r="B2650" s="6" t="inlineStr">
        <is>
          <t>Indigo Lee</t>
        </is>
      </c>
      <c r="C2650" s="6" t="inlineStr">
        <is>
          <t>Data Platform Manager</t>
        </is>
      </c>
      <c r="D2650" s="6" t="inlineStr">
        <is>
          <t>manager</t>
        </is>
      </c>
      <c r="E2650" s="6" t="n">
        <v>1</v>
      </c>
      <c r="F2650" s="6" t="inlineStr">
        <is>
          <t>Prismware</t>
        </is>
      </c>
      <c r="G2650" s="6" t="b">
        <v>1</v>
      </c>
      <c r="H2650" s="6" t="b">
        <v>0</v>
      </c>
      <c r="I2650" s="6" t="b">
        <v>0</v>
      </c>
      <c r="J2650" s="7" t="n">
        <v>0</v>
      </c>
      <c r="K2650" s="6" t="n">
        <v>2</v>
      </c>
      <c r="L2650" s="6" t="inlineStr">
        <is>
          <t>g2</t>
        </is>
      </c>
      <c r="M2650" s="6" t="inlineStr">
        <is>
          <t>G2-Retarget-CategoryBuyers</t>
        </is>
      </c>
      <c r="N2650" s="6" t="inlineStr">
        <is>
          <t>g2</t>
        </is>
      </c>
      <c r="O2650" s="6" t="inlineStr">
        <is>
          <t>review-site</t>
        </is>
      </c>
      <c r="P2650" s="6" t="inlineStr">
        <is>
          <t>g2_retarget_categorybuyers</t>
        </is>
      </c>
      <c r="Q2650" s="6" t="inlineStr">
        <is>
          <t>gated-report_etl</t>
        </is>
      </c>
      <c r="R2650" s="6" t="inlineStr">
        <is>
          <t>etl-tools-comparison</t>
        </is>
      </c>
      <c r="S2650" s="8" t="n">
        <v>45968.70416666667</v>
      </c>
      <c r="T2650" s="6" t="inlineStr">
        <is>
          <t>newsletter_signup</t>
        </is>
      </c>
    </row>
    <row r="2651">
      <c r="A2651" s="9" t="inlineStr">
        <is>
          <t>PRO-00906</t>
        </is>
      </c>
      <c r="B2651" s="9" t="inlineStr">
        <is>
          <t>Peyton Martinez</t>
        </is>
      </c>
      <c r="C2651" s="9" t="inlineStr">
        <is>
          <t>Data Engineering Manager</t>
        </is>
      </c>
      <c r="D2651" s="9" t="inlineStr">
        <is>
          <t>manager</t>
        </is>
      </c>
      <c r="E2651" s="9" t="n">
        <v>1</v>
      </c>
      <c r="F2651" s="9" t="inlineStr">
        <is>
          <t>Queryspan</t>
        </is>
      </c>
      <c r="G2651" s="9" t="b">
        <v>1</v>
      </c>
      <c r="H2651" s="9" t="b">
        <v>0</v>
      </c>
      <c r="I2651" s="9" t="b">
        <v>0</v>
      </c>
      <c r="J2651" s="10" t="n">
        <v>0</v>
      </c>
      <c r="K2651" s="9" t="n">
        <v>1</v>
      </c>
      <c r="L2651" s="9" t="inlineStr">
        <is>
          <t>google</t>
        </is>
      </c>
      <c r="M2651" s="9" t="inlineStr">
        <is>
          <t>GGL-Competitor-Streamlink-Alt</t>
        </is>
      </c>
      <c r="N2651" s="9" t="inlineStr">
        <is>
          <t>google</t>
        </is>
      </c>
      <c r="O2651" s="9" t="inlineStr">
        <is>
          <t>paid-search</t>
        </is>
      </c>
      <c r="P2651" s="9" t="inlineStr">
        <is>
          <t>ggl_competitor_streamlink_alt</t>
        </is>
      </c>
      <c r="Q2651" s="9" t="inlineStr">
        <is>
          <t>text-ad_search</t>
        </is>
      </c>
      <c r="R2651" s="9" t="inlineStr">
        <is>
          <t>data-pipeline-tools</t>
        </is>
      </c>
      <c r="S2651" s="11" t="n">
        <v>45889.35138888889</v>
      </c>
      <c r="T2651" s="9" t="inlineStr">
        <is>
          <t>gated_content_download</t>
        </is>
      </c>
    </row>
    <row r="2652">
      <c r="A2652" s="6" t="inlineStr">
        <is>
          <t>PRO-00906</t>
        </is>
      </c>
      <c r="B2652" s="6" t="inlineStr">
        <is>
          <t>Peyton Martinez</t>
        </is>
      </c>
      <c r="C2652" s="6" t="inlineStr">
        <is>
          <t>Data Engineering Manager</t>
        </is>
      </c>
      <c r="D2652" s="6" t="inlineStr">
        <is>
          <t>manager</t>
        </is>
      </c>
      <c r="E2652" s="6" t="n">
        <v>1</v>
      </c>
      <c r="F2652" s="6" t="inlineStr">
        <is>
          <t>Queryspan</t>
        </is>
      </c>
      <c r="G2652" s="6" t="b">
        <v>1</v>
      </c>
      <c r="H2652" s="6" t="b">
        <v>0</v>
      </c>
      <c r="I2652" s="6" t="b">
        <v>0</v>
      </c>
      <c r="J2652" s="7" t="n">
        <v>0</v>
      </c>
      <c r="K2652" s="6" t="n">
        <v>2</v>
      </c>
      <c r="L2652" s="6" t="inlineStr">
        <is>
          <t>linkedin</t>
        </is>
      </c>
      <c r="M2652" s="6" t="inlineStr">
        <is>
          <t>LI-MOFU-Trial-AnalyticsTeams</t>
        </is>
      </c>
      <c r="N2652" s="6" t="inlineStr">
        <is>
          <t>linkedin</t>
        </is>
      </c>
      <c r="O2652" s="6" t="inlineStr">
        <is>
          <t>paid-social</t>
        </is>
      </c>
      <c r="P2652" s="6" t="inlineStr">
        <is>
          <t>li_mofu_trial_analyticsteams</t>
        </is>
      </c>
      <c r="Q2652" s="6" t="inlineStr">
        <is>
          <t>single-image_pain-point_cta-trial</t>
        </is>
      </c>
      <c r="R2652" s="6" t="inlineStr">
        <is>
          <t>li-mid-analytics-directors</t>
        </is>
      </c>
      <c r="S2652" s="8" t="n">
        <v>45905.37638888889</v>
      </c>
      <c r="T2652" s="6" t="inlineStr">
        <is>
          <t>gated_content_download</t>
        </is>
      </c>
    </row>
    <row r="2653">
      <c r="A2653" s="9" t="inlineStr">
        <is>
          <t>PRO-00906</t>
        </is>
      </c>
      <c r="B2653" s="9" t="inlineStr">
        <is>
          <t>Peyton Martinez</t>
        </is>
      </c>
      <c r="C2653" s="9" t="inlineStr">
        <is>
          <t>Data Engineering Manager</t>
        </is>
      </c>
      <c r="D2653" s="9" t="inlineStr">
        <is>
          <t>manager</t>
        </is>
      </c>
      <c r="E2653" s="9" t="n">
        <v>1</v>
      </c>
      <c r="F2653" s="9" t="inlineStr">
        <is>
          <t>Queryspan</t>
        </is>
      </c>
      <c r="G2653" s="9" t="b">
        <v>1</v>
      </c>
      <c r="H2653" s="9" t="b">
        <v>0</v>
      </c>
      <c r="I2653" s="9" t="b">
        <v>0</v>
      </c>
      <c r="J2653" s="10" t="n">
        <v>0</v>
      </c>
      <c r="K2653" s="9" t="n">
        <v>3</v>
      </c>
      <c r="L2653" s="9" t="inlineStr">
        <is>
          <t>g2</t>
        </is>
      </c>
      <c r="M2653" s="9" t="inlineStr">
        <is>
          <t>G2-Retarget-CategoryBuyers</t>
        </is>
      </c>
      <c r="N2653" s="9" t="inlineStr">
        <is>
          <t>g2</t>
        </is>
      </c>
      <c r="O2653" s="9" t="inlineStr">
        <is>
          <t>review-site</t>
        </is>
      </c>
      <c r="P2653" s="9" t="inlineStr">
        <is>
          <t>g2_retarget_categorybuyers</t>
        </is>
      </c>
      <c r="Q2653" s="9" t="inlineStr">
        <is>
          <t>gated-report_etl</t>
        </is>
      </c>
      <c r="R2653" s="9" t="inlineStr">
        <is>
          <t>pipeline-software-evaluation</t>
        </is>
      </c>
      <c r="S2653" s="11" t="n">
        <v>45924.70902777778</v>
      </c>
      <c r="T2653" s="9" t="inlineStr">
        <is>
          <t>newsletter_signup</t>
        </is>
      </c>
    </row>
    <row r="2654">
      <c r="A2654" s="6" t="inlineStr">
        <is>
          <t>PRO-00907</t>
        </is>
      </c>
      <c r="B2654" s="6" t="inlineStr">
        <is>
          <t>Avery Smith</t>
        </is>
      </c>
      <c r="C2654" s="6" t="inlineStr">
        <is>
          <t>Director of Business Intelligence</t>
        </is>
      </c>
      <c r="D2654" s="6" t="inlineStr">
        <is>
          <t>director</t>
        </is>
      </c>
      <c r="E2654" s="6" t="n">
        <v>1.25</v>
      </c>
      <c r="F2654" s="6" t="inlineStr">
        <is>
          <t>Vaultbase</t>
        </is>
      </c>
      <c r="G2654" s="6" t="b">
        <v>1</v>
      </c>
      <c r="H2654" s="6" t="b">
        <v>0</v>
      </c>
      <c r="I2654" s="6" t="b">
        <v>0</v>
      </c>
      <c r="J2654" s="7" t="n">
        <v>0</v>
      </c>
      <c r="K2654" s="6" t="n">
        <v>1</v>
      </c>
      <c r="L2654" s="6" t="inlineStr">
        <is>
          <t>google</t>
        </is>
      </c>
      <c r="M2654" s="6" t="inlineStr">
        <is>
          <t>GGL-RLSA-HighIntent-Visitors</t>
        </is>
      </c>
      <c r="N2654" s="6" t="inlineStr">
        <is>
          <t>google</t>
        </is>
      </c>
      <c r="O2654" s="6" t="inlineStr">
        <is>
          <t>paid-search</t>
        </is>
      </c>
      <c r="P2654" s="6" t="inlineStr">
        <is>
          <t>ggl_rlsa_highintent_visitors</t>
        </is>
      </c>
      <c r="Q2654" s="6" t="inlineStr">
        <is>
          <t>text-ad_rlsa</t>
        </is>
      </c>
      <c r="R2654" s="6" t="inlineStr">
        <is>
          <t>pipeform-alternative</t>
        </is>
      </c>
      <c r="S2654" s="8" t="n">
        <v>45873.65416666667</v>
      </c>
      <c r="T2654" s="6" t="inlineStr">
        <is>
          <t>trial_signup</t>
        </is>
      </c>
    </row>
    <row r="2655">
      <c r="A2655" s="9" t="inlineStr">
        <is>
          <t>PRO-00907</t>
        </is>
      </c>
      <c r="B2655" s="9" t="inlineStr">
        <is>
          <t>Avery Smith</t>
        </is>
      </c>
      <c r="C2655" s="9" t="inlineStr">
        <is>
          <t>Director of Business Intelligence</t>
        </is>
      </c>
      <c r="D2655" s="9" t="inlineStr">
        <is>
          <t>director</t>
        </is>
      </c>
      <c r="E2655" s="9" t="n">
        <v>1.25</v>
      </c>
      <c r="F2655" s="9" t="inlineStr">
        <is>
          <t>Vaultbase</t>
        </is>
      </c>
      <c r="G2655" s="9" t="b">
        <v>1</v>
      </c>
      <c r="H2655" s="9" t="b">
        <v>0</v>
      </c>
      <c r="I2655" s="9" t="b">
        <v>0</v>
      </c>
      <c r="J2655" s="10" t="n">
        <v>0</v>
      </c>
      <c r="K2655" s="9" t="n">
        <v>2</v>
      </c>
      <c r="L2655" s="9" t="inlineStr">
        <is>
          <t>google</t>
        </is>
      </c>
      <c r="M2655" s="9" t="inlineStr">
        <is>
          <t>GGL-RLSA-HighIntent-Visitors</t>
        </is>
      </c>
      <c r="N2655" s="9" t="inlineStr">
        <is>
          <t>google</t>
        </is>
      </c>
      <c r="O2655" s="9" t="inlineStr">
        <is>
          <t>paid-search</t>
        </is>
      </c>
      <c r="P2655" s="9" t="inlineStr">
        <is>
          <t>ggl_rlsa_highintent_visitors</t>
        </is>
      </c>
      <c r="Q2655" s="9" t="inlineStr">
        <is>
          <t>text-ad_rlsa</t>
        </is>
      </c>
      <c r="R2655" s="9" t="inlineStr">
        <is>
          <t>etl-software</t>
        </is>
      </c>
      <c r="S2655" s="11" t="n">
        <v>45884.36944444444</v>
      </c>
      <c r="T2655" s="9" t="inlineStr">
        <is>
          <t>trial_signup</t>
        </is>
      </c>
    </row>
    <row r="2656">
      <c r="A2656" s="6" t="inlineStr">
        <is>
          <t>PRO-00908</t>
        </is>
      </c>
      <c r="B2656" s="6" t="inlineStr">
        <is>
          <t>Kendall Taylor</t>
        </is>
      </c>
      <c r="C2656" s="6" t="inlineStr">
        <is>
          <t>Data Engineering Manager</t>
        </is>
      </c>
      <c r="D2656" s="6" t="inlineStr">
        <is>
          <t>manager</t>
        </is>
      </c>
      <c r="E2656" s="6" t="n">
        <v>1</v>
      </c>
      <c r="F2656" s="6" t="inlineStr">
        <is>
          <t>Ironset</t>
        </is>
      </c>
      <c r="G2656" s="6" t="b">
        <v>1</v>
      </c>
      <c r="H2656" s="6" t="b">
        <v>1</v>
      </c>
      <c r="I2656" s="6" t="b">
        <v>0</v>
      </c>
      <c r="J2656" s="7" t="n">
        <v>89687</v>
      </c>
      <c r="K2656" s="6" t="n">
        <v>1</v>
      </c>
      <c r="L2656" s="6" t="inlineStr">
        <is>
          <t>linkedin</t>
        </is>
      </c>
      <c r="M2656" s="6" t="inlineStr">
        <is>
          <t>LI-ENT-Awareness-DataPipeline</t>
        </is>
      </c>
      <c r="N2656" s="6" t="inlineStr">
        <is>
          <t>linkedin</t>
        </is>
      </c>
      <c r="O2656" s="6" t="inlineStr">
        <is>
          <t>paid-social</t>
        </is>
      </c>
      <c r="P2656" s="6" t="inlineStr">
        <is>
          <t>li_ent_awareness_datapipeline</t>
        </is>
      </c>
      <c r="Q2656" s="6" t="inlineStr">
        <is>
          <t>single-image_thought-leadership_cta-download</t>
        </is>
      </c>
      <c r="R2656" s="6" t="inlineStr">
        <is>
          <t>li-abm-strategic-accounts</t>
        </is>
      </c>
      <c r="S2656" s="8" t="n">
        <v>45786.67013888889</v>
      </c>
      <c r="T2656" s="6" t="inlineStr">
        <is>
          <t>newsletter_signup</t>
        </is>
      </c>
    </row>
    <row r="2657">
      <c r="A2657" s="9" t="inlineStr">
        <is>
          <t>PRO-00908</t>
        </is>
      </c>
      <c r="B2657" s="9" t="inlineStr">
        <is>
          <t>Kendall Taylor</t>
        </is>
      </c>
      <c r="C2657" s="9" t="inlineStr">
        <is>
          <t>Data Engineering Manager</t>
        </is>
      </c>
      <c r="D2657" s="9" t="inlineStr">
        <is>
          <t>manager</t>
        </is>
      </c>
      <c r="E2657" s="9" t="n">
        <v>1</v>
      </c>
      <c r="F2657" s="9" t="inlineStr">
        <is>
          <t>Ironset</t>
        </is>
      </c>
      <c r="G2657" s="9" t="b">
        <v>1</v>
      </c>
      <c r="H2657" s="9" t="b">
        <v>1</v>
      </c>
      <c r="I2657" s="9" t="b">
        <v>0</v>
      </c>
      <c r="J2657" s="10" t="n">
        <v>89687</v>
      </c>
      <c r="K2657" s="9" t="n">
        <v>2</v>
      </c>
      <c r="L2657" s="9" t="inlineStr">
        <is>
          <t>linkedin</t>
        </is>
      </c>
      <c r="M2657" s="9" t="inlineStr">
        <is>
          <t>LI-ABM-Strategic-ENT</t>
        </is>
      </c>
      <c r="N2657" s="9" t="inlineStr">
        <is>
          <t>linkedin</t>
        </is>
      </c>
      <c r="O2657" s="9" t="inlineStr">
        <is>
          <t>paid-social</t>
        </is>
      </c>
      <c r="P2657" s="9" t="inlineStr">
        <is>
          <t>li_abm_strategic_ent</t>
        </is>
      </c>
      <c r="Q2657" s="9" t="inlineStr">
        <is>
          <t>single-image_thought-leadership_cta-download</t>
        </is>
      </c>
      <c r="R2657" s="9" t="inlineStr">
        <is>
          <t>li-mid-analytics-directors</t>
        </is>
      </c>
      <c r="S2657" s="11" t="n">
        <v>45803.40902777778</v>
      </c>
      <c r="T2657" s="9" t="inlineStr">
        <is>
          <t>trial_signup</t>
        </is>
      </c>
    </row>
    <row r="2658">
      <c r="A2658" s="6" t="inlineStr">
        <is>
          <t>PRO-00909</t>
        </is>
      </c>
      <c r="B2658" s="6" t="inlineStr">
        <is>
          <t>Kendall Taylor</t>
        </is>
      </c>
      <c r="C2658" s="6" t="inlineStr">
        <is>
          <t>Chief Analytics Officer</t>
        </is>
      </c>
      <c r="D2658" s="6" t="inlineStr">
        <is>
          <t>c_suite_vp</t>
        </is>
      </c>
      <c r="E2658" s="6" t="n">
        <v>1.5</v>
      </c>
      <c r="F2658" s="6" t="inlineStr">
        <is>
          <t>Horizon Analytics</t>
        </is>
      </c>
      <c r="G2658" s="6" t="b">
        <v>1</v>
      </c>
      <c r="H2658" s="6" t="b">
        <v>1</v>
      </c>
      <c r="I2658" s="6" t="b">
        <v>0</v>
      </c>
      <c r="J2658" s="7" t="n">
        <v>71940</v>
      </c>
      <c r="K2658" s="6" t="n">
        <v>1</v>
      </c>
      <c r="L2658" s="6" t="inlineStr">
        <is>
          <t>linkedin</t>
        </is>
      </c>
      <c r="M2658" s="6" t="inlineStr">
        <is>
          <t>LI-MOFU-Demo-DataEngineers</t>
        </is>
      </c>
      <c r="N2658" s="6" t="inlineStr">
        <is>
          <t>linkedin</t>
        </is>
      </c>
      <c r="O2658" s="6" t="inlineStr">
        <is>
          <t>paid-social</t>
        </is>
      </c>
      <c r="P2658" s="6" t="inlineStr">
        <is>
          <t>li_mofu_demo_dataengineers</t>
        </is>
      </c>
      <c r="Q2658" s="6" t="inlineStr">
        <is>
          <t>single-image_social-proof_cta-demo</t>
        </is>
      </c>
      <c r="R2658" s="6" t="inlineStr">
        <is>
          <t>li-ent-data-engineers</t>
        </is>
      </c>
      <c r="S2658" s="8" t="n">
        <v>45695.73472222222</v>
      </c>
      <c r="T2658" s="6" t="inlineStr">
        <is>
          <t>demo_request</t>
        </is>
      </c>
    </row>
    <row r="2659">
      <c r="A2659" s="9" t="inlineStr">
        <is>
          <t>PRO-00909</t>
        </is>
      </c>
      <c r="B2659" s="9" t="inlineStr">
        <is>
          <t>Kendall Taylor</t>
        </is>
      </c>
      <c r="C2659" s="9" t="inlineStr">
        <is>
          <t>Chief Analytics Officer</t>
        </is>
      </c>
      <c r="D2659" s="9" t="inlineStr">
        <is>
          <t>c_suite_vp</t>
        </is>
      </c>
      <c r="E2659" s="9" t="n">
        <v>1.5</v>
      </c>
      <c r="F2659" s="9" t="inlineStr">
        <is>
          <t>Horizon Analytics</t>
        </is>
      </c>
      <c r="G2659" s="9" t="b">
        <v>1</v>
      </c>
      <c r="H2659" s="9" t="b">
        <v>1</v>
      </c>
      <c r="I2659" s="9" t="b">
        <v>0</v>
      </c>
      <c r="J2659" s="10" t="n">
        <v>71940</v>
      </c>
      <c r="K2659" s="9" t="n">
        <v>2</v>
      </c>
      <c r="L2659" s="9" t="inlineStr">
        <is>
          <t>google</t>
        </is>
      </c>
      <c r="M2659" s="9" t="inlineStr">
        <is>
          <t>GGL-RLSA-HighIntent-Visitors</t>
        </is>
      </c>
      <c r="N2659" s="9" t="inlineStr">
        <is>
          <t>google</t>
        </is>
      </c>
      <c r="O2659" s="9" t="inlineStr">
        <is>
          <t>paid-search</t>
        </is>
      </c>
      <c r="P2659" s="9" t="inlineStr">
        <is>
          <t>ggl_rlsa_highintent_visitors</t>
        </is>
      </c>
      <c r="Q2659" s="9" t="inlineStr">
        <is>
          <t>text-ad_rlsa</t>
        </is>
      </c>
      <c r="R2659" s="9" t="inlineStr">
        <is>
          <t>syncflow-alternative</t>
        </is>
      </c>
      <c r="S2659" s="11" t="n">
        <v>45714.46944444445</v>
      </c>
      <c r="T2659" s="9" t="inlineStr">
        <is>
          <t>newsletter_signup</t>
        </is>
      </c>
    </row>
    <row r="2660">
      <c r="A2660" s="6" t="inlineStr">
        <is>
          <t>PRO-00909</t>
        </is>
      </c>
      <c r="B2660" s="6" t="inlineStr">
        <is>
          <t>Kendall Taylor</t>
        </is>
      </c>
      <c r="C2660" s="6" t="inlineStr">
        <is>
          <t>Chief Analytics Officer</t>
        </is>
      </c>
      <c r="D2660" s="6" t="inlineStr">
        <is>
          <t>c_suite_vp</t>
        </is>
      </c>
      <c r="E2660" s="6" t="n">
        <v>1.5</v>
      </c>
      <c r="F2660" s="6" t="inlineStr">
        <is>
          <t>Horizon Analytics</t>
        </is>
      </c>
      <c r="G2660" s="6" t="b">
        <v>1</v>
      </c>
      <c r="H2660" s="6" t="b">
        <v>1</v>
      </c>
      <c r="I2660" s="6" t="b">
        <v>0</v>
      </c>
      <c r="J2660" s="7" t="n">
        <v>71940</v>
      </c>
      <c r="K2660" s="6" t="n">
        <v>3</v>
      </c>
      <c r="L2660" s="6" t="inlineStr">
        <is>
          <t>g2</t>
        </is>
      </c>
      <c r="M2660" s="6" t="inlineStr">
        <is>
          <t>G2-GridReport-ETL-Gated</t>
        </is>
      </c>
      <c r="N2660" s="6" t="inlineStr">
        <is>
          <t>g2</t>
        </is>
      </c>
      <c r="O2660" s="6" t="inlineStr">
        <is>
          <t>review-site</t>
        </is>
      </c>
      <c r="P2660" s="6" t="inlineStr">
        <is>
          <t>g2_gridreport_etl_gated</t>
        </is>
      </c>
      <c r="Q2660" s="6" t="inlineStr">
        <is>
          <t>gated-report_etl</t>
        </is>
      </c>
      <c r="R2660" s="6" t="inlineStr">
        <is>
          <t>data-integration-review</t>
        </is>
      </c>
      <c r="S2660" s="8" t="n">
        <v>45735.41875</v>
      </c>
      <c r="T2660" s="6" t="inlineStr">
        <is>
          <t>gated_content_download</t>
        </is>
      </c>
    </row>
    <row r="2661">
      <c r="A2661" s="9" t="inlineStr">
        <is>
          <t>PRO-00909</t>
        </is>
      </c>
      <c r="B2661" s="9" t="inlineStr">
        <is>
          <t>Kendall Taylor</t>
        </is>
      </c>
      <c r="C2661" s="9" t="inlineStr">
        <is>
          <t>Chief Analytics Officer</t>
        </is>
      </c>
      <c r="D2661" s="9" t="inlineStr">
        <is>
          <t>c_suite_vp</t>
        </is>
      </c>
      <c r="E2661" s="9" t="n">
        <v>1.5</v>
      </c>
      <c r="F2661" s="9" t="inlineStr">
        <is>
          <t>Horizon Analytics</t>
        </is>
      </c>
      <c r="G2661" s="9" t="b">
        <v>1</v>
      </c>
      <c r="H2661" s="9" t="b">
        <v>1</v>
      </c>
      <c r="I2661" s="9" t="b">
        <v>0</v>
      </c>
      <c r="J2661" s="10" t="n">
        <v>71940</v>
      </c>
      <c r="K2661" s="9" t="n">
        <v>4</v>
      </c>
      <c r="L2661" s="9" t="inlineStr">
        <is>
          <t>google</t>
        </is>
      </c>
      <c r="M2661" s="9" t="inlineStr">
        <is>
          <t>GGL-Brand-Syncflow-Exact</t>
        </is>
      </c>
      <c r="N2661" s="9" t="inlineStr">
        <is>
          <t>google</t>
        </is>
      </c>
      <c r="O2661" s="9" t="inlineStr">
        <is>
          <t>paid-search</t>
        </is>
      </c>
      <c r="P2661" s="9" t="inlineStr">
        <is>
          <t>ggl_brand_syncflow_exact</t>
        </is>
      </c>
      <c r="Q2661" s="9" t="inlineStr">
        <is>
          <t>text-ad_search</t>
        </is>
      </c>
      <c r="R2661" s="9" t="inlineStr">
        <is>
          <t>pipeform-alternative</t>
        </is>
      </c>
      <c r="S2661" s="11" t="n">
        <v>45749.7375</v>
      </c>
      <c r="T2661" s="9" t="inlineStr">
        <is>
          <t>gated_content_download</t>
        </is>
      </c>
    </row>
    <row r="2662">
      <c r="A2662" s="6" t="inlineStr">
        <is>
          <t>PRO-00910</t>
        </is>
      </c>
      <c r="B2662" s="6" t="inlineStr">
        <is>
          <t>Kendall Martinez</t>
        </is>
      </c>
      <c r="C2662" s="6" t="inlineStr">
        <is>
          <t>VP of Data</t>
        </is>
      </c>
      <c r="D2662" s="6" t="inlineStr">
        <is>
          <t>c_suite_vp</t>
        </is>
      </c>
      <c r="E2662" s="6" t="n">
        <v>1.5</v>
      </c>
      <c r="F2662" s="6" t="inlineStr">
        <is>
          <t>Catalyst Systems</t>
        </is>
      </c>
      <c r="G2662" s="6" t="b">
        <v>1</v>
      </c>
      <c r="H2662" s="6" t="b">
        <v>0</v>
      </c>
      <c r="I2662" s="6" t="b">
        <v>0</v>
      </c>
      <c r="J2662" s="7" t="n">
        <v>0</v>
      </c>
      <c r="K2662" s="6" t="n">
        <v>1</v>
      </c>
      <c r="L2662" s="6" t="inlineStr">
        <is>
          <t>google</t>
        </is>
      </c>
      <c r="M2662" s="6" t="inlineStr">
        <is>
          <t>GGL-Brand-Syncflow-Exact</t>
        </is>
      </c>
      <c r="N2662" s="6" t="inlineStr">
        <is>
          <t>google</t>
        </is>
      </c>
      <c r="O2662" s="6" t="inlineStr">
        <is>
          <t>paid-search</t>
        </is>
      </c>
      <c r="P2662" s="6" t="inlineStr">
        <is>
          <t>ggl_brand_syncflow_exact</t>
        </is>
      </c>
      <c r="Q2662" s="6" t="inlineStr">
        <is>
          <t>text-ad_search</t>
        </is>
      </c>
      <c r="R2662" s="6" t="inlineStr">
        <is>
          <t>syncflow-alternative</t>
        </is>
      </c>
      <c r="S2662" s="8" t="n">
        <v>45727.40069444444</v>
      </c>
      <c r="T2662" s="6" t="inlineStr">
        <is>
          <t>demo_request</t>
        </is>
      </c>
    </row>
    <row r="2663">
      <c r="A2663" s="9" t="inlineStr">
        <is>
          <t>PRO-00910</t>
        </is>
      </c>
      <c r="B2663" s="9" t="inlineStr">
        <is>
          <t>Kendall Martinez</t>
        </is>
      </c>
      <c r="C2663" s="9" t="inlineStr">
        <is>
          <t>VP of Data</t>
        </is>
      </c>
      <c r="D2663" s="9" t="inlineStr">
        <is>
          <t>c_suite_vp</t>
        </is>
      </c>
      <c r="E2663" s="9" t="n">
        <v>1.5</v>
      </c>
      <c r="F2663" s="9" t="inlineStr">
        <is>
          <t>Catalyst Systems</t>
        </is>
      </c>
      <c r="G2663" s="9" t="b">
        <v>1</v>
      </c>
      <c r="H2663" s="9" t="b">
        <v>0</v>
      </c>
      <c r="I2663" s="9" t="b">
        <v>0</v>
      </c>
      <c r="J2663" s="10" t="n">
        <v>0</v>
      </c>
      <c r="K2663" s="9" t="n">
        <v>2</v>
      </c>
      <c r="L2663" s="9" t="inlineStr">
        <is>
          <t>programmatic</t>
        </is>
      </c>
      <c r="M2663" s="9" t="inlineStr">
        <is>
          <t>DSP-ABM-AirCover-Strategic</t>
        </is>
      </c>
      <c r="N2663" s="9" t="inlineStr">
        <is>
          <t>stackadapt</t>
        </is>
      </c>
      <c r="O2663" s="9" t="inlineStr">
        <is>
          <t>display</t>
        </is>
      </c>
      <c r="P2663" s="9" t="inlineStr">
        <is>
          <t>dsp_abm_aircover_strategic</t>
        </is>
      </c>
      <c r="Q2663" s="9" t="inlineStr">
        <is>
          <t>display-banner_retarget</t>
        </is>
      </c>
      <c r="R2663" s="9" t="inlineStr">
        <is>
          <t>abm-strategic-accounts</t>
        </is>
      </c>
      <c r="S2663" s="11" t="n">
        <v>45744.34027777778</v>
      </c>
      <c r="T2663" s="9" t="inlineStr">
        <is>
          <t>gated_content_download</t>
        </is>
      </c>
    </row>
    <row r="2664">
      <c r="A2664" s="6" t="inlineStr">
        <is>
          <t>PRO-00911</t>
        </is>
      </c>
      <c r="B2664" s="6" t="inlineStr">
        <is>
          <t>Dana Walker</t>
        </is>
      </c>
      <c r="C2664" s="6" t="inlineStr">
        <is>
          <t>Director of Analytics</t>
        </is>
      </c>
      <c r="D2664" s="6" t="inlineStr">
        <is>
          <t>director</t>
        </is>
      </c>
      <c r="E2664" s="6" t="n">
        <v>1.25</v>
      </c>
      <c r="F2664" s="6" t="inlineStr">
        <is>
          <t>Tangent Labs</t>
        </is>
      </c>
      <c r="G2664" s="6" t="b">
        <v>1</v>
      </c>
      <c r="H2664" s="6" t="b">
        <v>1</v>
      </c>
      <c r="I2664" s="6" t="b">
        <v>1</v>
      </c>
      <c r="J2664" s="7" t="n">
        <v>98720</v>
      </c>
      <c r="K2664" s="6" t="n">
        <v>1</v>
      </c>
      <c r="L2664" s="6" t="inlineStr">
        <is>
          <t>google</t>
        </is>
      </c>
      <c r="M2664" s="6" t="inlineStr">
        <is>
          <t>GGL-Competitor-Pipeform-Alt</t>
        </is>
      </c>
      <c r="N2664" s="6" t="inlineStr">
        <is>
          <t>google</t>
        </is>
      </c>
      <c r="O2664" s="6" t="inlineStr">
        <is>
          <t>paid-search</t>
        </is>
      </c>
      <c r="P2664" s="6" t="inlineStr">
        <is>
          <t>ggl_competitor_pipeform_alt</t>
        </is>
      </c>
      <c r="Q2664" s="6" t="inlineStr">
        <is>
          <t>text-ad_competitor</t>
        </is>
      </c>
      <c r="R2664" s="6" t="inlineStr">
        <is>
          <t>syncflow-alternative</t>
        </is>
      </c>
      <c r="S2664" s="8" t="n">
        <v>45698.71736111111</v>
      </c>
      <c r="T2664" s="6" t="inlineStr">
        <is>
          <t>newsletter_signup</t>
        </is>
      </c>
    </row>
    <row r="2665">
      <c r="A2665" s="9" t="inlineStr">
        <is>
          <t>PRO-00911</t>
        </is>
      </c>
      <c r="B2665" s="9" t="inlineStr">
        <is>
          <t>Dana Walker</t>
        </is>
      </c>
      <c r="C2665" s="9" t="inlineStr">
        <is>
          <t>Director of Analytics</t>
        </is>
      </c>
      <c r="D2665" s="9" t="inlineStr">
        <is>
          <t>director</t>
        </is>
      </c>
      <c r="E2665" s="9" t="n">
        <v>1.25</v>
      </c>
      <c r="F2665" s="9" t="inlineStr">
        <is>
          <t>Tangent Labs</t>
        </is>
      </c>
      <c r="G2665" s="9" t="b">
        <v>1</v>
      </c>
      <c r="H2665" s="9" t="b">
        <v>1</v>
      </c>
      <c r="I2665" s="9" t="b">
        <v>1</v>
      </c>
      <c r="J2665" s="10" t="n">
        <v>98720</v>
      </c>
      <c r="K2665" s="9" t="n">
        <v>2</v>
      </c>
      <c r="L2665" s="9" t="inlineStr">
        <is>
          <t>g2</t>
        </is>
      </c>
      <c r="M2665" s="9" t="inlineStr">
        <is>
          <t>G2-GridReport-ETL-Gated</t>
        </is>
      </c>
      <c r="N2665" s="9" t="inlineStr">
        <is>
          <t>g2</t>
        </is>
      </c>
      <c r="O2665" s="9" t="inlineStr">
        <is>
          <t>review-site</t>
        </is>
      </c>
      <c r="P2665" s="9" t="inlineStr">
        <is>
          <t>g2_gridreport_etl_gated</t>
        </is>
      </c>
      <c r="Q2665" s="9" t="inlineStr">
        <is>
          <t>retarget-banner_category</t>
        </is>
      </c>
      <c r="R2665" s="9" t="inlineStr">
        <is>
          <t>etl-tools-comparison</t>
        </is>
      </c>
      <c r="S2665" s="11" t="n">
        <v>45709.59166666667</v>
      </c>
      <c r="T2665" s="9" t="inlineStr">
        <is>
          <t>gated_content_download</t>
        </is>
      </c>
    </row>
    <row r="2666">
      <c r="A2666" s="6" t="inlineStr">
        <is>
          <t>PRO-00911</t>
        </is>
      </c>
      <c r="B2666" s="6" t="inlineStr">
        <is>
          <t>Dana Walker</t>
        </is>
      </c>
      <c r="C2666" s="6" t="inlineStr">
        <is>
          <t>Director of Analytics</t>
        </is>
      </c>
      <c r="D2666" s="6" t="inlineStr">
        <is>
          <t>director</t>
        </is>
      </c>
      <c r="E2666" s="6" t="n">
        <v>1.25</v>
      </c>
      <c r="F2666" s="6" t="inlineStr">
        <is>
          <t>Tangent Labs</t>
        </is>
      </c>
      <c r="G2666" s="6" t="b">
        <v>1</v>
      </c>
      <c r="H2666" s="6" t="b">
        <v>1</v>
      </c>
      <c r="I2666" s="6" t="b">
        <v>1</v>
      </c>
      <c r="J2666" s="7" t="n">
        <v>98720</v>
      </c>
      <c r="K2666" s="6" t="n">
        <v>3</v>
      </c>
      <c r="L2666" s="6" t="inlineStr">
        <is>
          <t>linkedin</t>
        </is>
      </c>
      <c r="M2666" s="6" t="inlineStr">
        <is>
          <t>LI-Retarget-SiteVisitors-30d</t>
        </is>
      </c>
      <c r="N2666" s="6" t="inlineStr">
        <is>
          <t>linkedin</t>
        </is>
      </c>
      <c r="O2666" s="6" t="inlineStr">
        <is>
          <t>paid-social</t>
        </is>
      </c>
      <c r="P2666" s="6" t="inlineStr">
        <is>
          <t>li_retarget_sitevisitors_30d</t>
        </is>
      </c>
      <c r="Q2666" s="6" t="inlineStr">
        <is>
          <t>single-image_product-feature_cta-demo</t>
        </is>
      </c>
      <c r="R2666" s="6" t="inlineStr">
        <is>
          <t>li-ent-data-engineers</t>
        </is>
      </c>
      <c r="S2666" s="8" t="n">
        <v>45726.63819444444</v>
      </c>
      <c r="T2666" s="6" t="inlineStr">
        <is>
          <t>trial_signup</t>
        </is>
      </c>
    </row>
    <row r="2667">
      <c r="A2667" s="9" t="inlineStr">
        <is>
          <t>PRO-00911</t>
        </is>
      </c>
      <c r="B2667" s="9" t="inlineStr">
        <is>
          <t>Dana Walker</t>
        </is>
      </c>
      <c r="C2667" s="9" t="inlineStr">
        <is>
          <t>Director of Analytics</t>
        </is>
      </c>
      <c r="D2667" s="9" t="inlineStr">
        <is>
          <t>director</t>
        </is>
      </c>
      <c r="E2667" s="9" t="n">
        <v>1.25</v>
      </c>
      <c r="F2667" s="9" t="inlineStr">
        <is>
          <t>Tangent Labs</t>
        </is>
      </c>
      <c r="G2667" s="9" t="b">
        <v>1</v>
      </c>
      <c r="H2667" s="9" t="b">
        <v>1</v>
      </c>
      <c r="I2667" s="9" t="b">
        <v>1</v>
      </c>
      <c r="J2667" s="10" t="n">
        <v>98720</v>
      </c>
      <c r="K2667" s="9" t="n">
        <v>4</v>
      </c>
      <c r="L2667" s="9" t="inlineStr">
        <is>
          <t>g2</t>
        </is>
      </c>
      <c r="M2667" s="9" t="inlineStr">
        <is>
          <t>G2-GridReport-ETL-Gated</t>
        </is>
      </c>
      <c r="N2667" s="9" t="inlineStr">
        <is>
          <t>g2</t>
        </is>
      </c>
      <c r="O2667" s="9" t="inlineStr">
        <is>
          <t>review-site</t>
        </is>
      </c>
      <c r="P2667" s="9" t="inlineStr">
        <is>
          <t>g2_gridreport_etl_gated</t>
        </is>
      </c>
      <c r="Q2667" s="9" t="inlineStr">
        <is>
          <t>badge-display_integration</t>
        </is>
      </c>
      <c r="R2667" s="9" t="inlineStr">
        <is>
          <t>data-integration-review</t>
        </is>
      </c>
      <c r="S2667" s="11" t="n">
        <v>45737.42708333334</v>
      </c>
      <c r="T2667" s="9" t="inlineStr">
        <is>
          <t>trial_signup</t>
        </is>
      </c>
    </row>
    <row r="2668">
      <c r="A2668" s="6" t="inlineStr">
        <is>
          <t>PRO-00912</t>
        </is>
      </c>
      <c r="B2668" s="6" t="inlineStr">
        <is>
          <t>Avery Miller</t>
        </is>
      </c>
      <c r="C2668" s="6" t="inlineStr">
        <is>
          <t>Data Platform Manager</t>
        </is>
      </c>
      <c r="D2668" s="6" t="inlineStr">
        <is>
          <t>manager</t>
        </is>
      </c>
      <c r="E2668" s="6" t="n">
        <v>1</v>
      </c>
      <c r="F2668" s="6" t="inlineStr">
        <is>
          <t>Pipeform</t>
        </is>
      </c>
      <c r="G2668" s="6" t="b">
        <v>0</v>
      </c>
      <c r="H2668" s="6" t="b">
        <v>0</v>
      </c>
      <c r="I2668" s="6" t="b">
        <v>0</v>
      </c>
      <c r="J2668" s="7" t="n">
        <v>0</v>
      </c>
      <c r="K2668" s="6" t="n">
        <v>1</v>
      </c>
      <c r="L2668" s="6" t="inlineStr">
        <is>
          <t>linkedin</t>
        </is>
      </c>
      <c r="M2668" s="6" t="inlineStr">
        <is>
          <t>LI-MOFU-Demo-DataEngineers</t>
        </is>
      </c>
      <c r="N2668" s="6" t="inlineStr">
        <is>
          <t>linkedin</t>
        </is>
      </c>
      <c r="O2668" s="6" t="inlineStr">
        <is>
          <t>paid-social</t>
        </is>
      </c>
      <c r="P2668" s="6" t="inlineStr">
        <is>
          <t>li_mofu_demo_dataengineers</t>
        </is>
      </c>
      <c r="Q2668" s="6" t="inlineStr">
        <is>
          <t>single-image_thought-leadership_cta-learn-more</t>
        </is>
      </c>
      <c r="R2668" s="6" t="inlineStr">
        <is>
          <t>li-retarget-site-visitors-30d</t>
        </is>
      </c>
      <c r="S2668" s="8" t="n">
        <v>45754.58611111111</v>
      </c>
      <c r="T2668" s="6" t="inlineStr">
        <is>
          <t>gated_content_download</t>
        </is>
      </c>
    </row>
    <row r="2669">
      <c r="A2669" s="9" t="inlineStr">
        <is>
          <t>PRO-00912</t>
        </is>
      </c>
      <c r="B2669" s="9" t="inlineStr">
        <is>
          <t>Avery Miller</t>
        </is>
      </c>
      <c r="C2669" s="9" t="inlineStr">
        <is>
          <t>Data Platform Manager</t>
        </is>
      </c>
      <c r="D2669" s="9" t="inlineStr">
        <is>
          <t>manager</t>
        </is>
      </c>
      <c r="E2669" s="9" t="n">
        <v>1</v>
      </c>
      <c r="F2669" s="9" t="inlineStr">
        <is>
          <t>Pipeform</t>
        </is>
      </c>
      <c r="G2669" s="9" t="b">
        <v>0</v>
      </c>
      <c r="H2669" s="9" t="b">
        <v>0</v>
      </c>
      <c r="I2669" s="9" t="b">
        <v>0</v>
      </c>
      <c r="J2669" s="10" t="n">
        <v>0</v>
      </c>
      <c r="K2669" s="9" t="n">
        <v>2</v>
      </c>
      <c r="L2669" s="9" t="inlineStr">
        <is>
          <t>g2</t>
        </is>
      </c>
      <c r="M2669" s="9" t="inlineStr">
        <is>
          <t>G2-Retarget-CategoryBuyers</t>
        </is>
      </c>
      <c r="N2669" s="9" t="inlineStr">
        <is>
          <t>g2</t>
        </is>
      </c>
      <c r="O2669" s="9" t="inlineStr">
        <is>
          <t>review-site</t>
        </is>
      </c>
      <c r="P2669" s="9" t="inlineStr">
        <is>
          <t>g2_retarget_categorybuyers</t>
        </is>
      </c>
      <c r="Q2669" s="9" t="inlineStr">
        <is>
          <t>badge-display_integration</t>
        </is>
      </c>
      <c r="R2669" s="9" t="inlineStr">
        <is>
          <t>etl-tools-comparison</t>
        </is>
      </c>
      <c r="S2669" s="11" t="n">
        <v>45768.45</v>
      </c>
      <c r="T2669" s="9" t="inlineStr">
        <is>
          <t>gated_content_download</t>
        </is>
      </c>
    </row>
    <row r="2670">
      <c r="A2670" s="6" t="inlineStr">
        <is>
          <t>PRO-00912</t>
        </is>
      </c>
      <c r="B2670" s="6" t="inlineStr">
        <is>
          <t>Avery Miller</t>
        </is>
      </c>
      <c r="C2670" s="6" t="inlineStr">
        <is>
          <t>Data Platform Manager</t>
        </is>
      </c>
      <c r="D2670" s="6" t="inlineStr">
        <is>
          <t>manager</t>
        </is>
      </c>
      <c r="E2670" s="6" t="n">
        <v>1</v>
      </c>
      <c r="F2670" s="6" t="inlineStr">
        <is>
          <t>Pipeform</t>
        </is>
      </c>
      <c r="G2670" s="6" t="b">
        <v>0</v>
      </c>
      <c r="H2670" s="6" t="b">
        <v>0</v>
      </c>
      <c r="I2670" s="6" t="b">
        <v>0</v>
      </c>
      <c r="J2670" s="7" t="n">
        <v>0</v>
      </c>
      <c r="K2670" s="6" t="n">
        <v>3</v>
      </c>
      <c r="L2670" s="6" t="inlineStr">
        <is>
          <t>linkedin</t>
        </is>
      </c>
      <c r="M2670" s="6" t="inlineStr">
        <is>
          <t>LI-Retarget-SiteVisitors-30d</t>
        </is>
      </c>
      <c r="N2670" s="6" t="inlineStr">
        <is>
          <t>linkedin</t>
        </is>
      </c>
      <c r="O2670" s="6" t="inlineStr">
        <is>
          <t>paid-social</t>
        </is>
      </c>
      <c r="P2670" s="6" t="inlineStr">
        <is>
          <t>li_retarget_sitevisitors_30d</t>
        </is>
      </c>
      <c r="Q2670" s="6" t="inlineStr">
        <is>
          <t>single-image_product-feature_cta-trial</t>
        </is>
      </c>
      <c r="R2670" s="6" t="inlineStr">
        <is>
          <t>li-abm-strategic-accounts</t>
        </is>
      </c>
      <c r="S2670" s="8" t="n">
        <v>45785.55416666667</v>
      </c>
      <c r="T2670" s="6" t="inlineStr">
        <is>
          <t>newsletter_signup</t>
        </is>
      </c>
    </row>
    <row r="2671">
      <c r="A2671" s="9" t="inlineStr">
        <is>
          <t>PRO-00912</t>
        </is>
      </c>
      <c r="B2671" s="9" t="inlineStr">
        <is>
          <t>Avery Miller</t>
        </is>
      </c>
      <c r="C2671" s="9" t="inlineStr">
        <is>
          <t>Data Platform Manager</t>
        </is>
      </c>
      <c r="D2671" s="9" t="inlineStr">
        <is>
          <t>manager</t>
        </is>
      </c>
      <c r="E2671" s="9" t="n">
        <v>1</v>
      </c>
      <c r="F2671" s="9" t="inlineStr">
        <is>
          <t>Pipeform</t>
        </is>
      </c>
      <c r="G2671" s="9" t="b">
        <v>0</v>
      </c>
      <c r="H2671" s="9" t="b">
        <v>0</v>
      </c>
      <c r="I2671" s="9" t="b">
        <v>0</v>
      </c>
      <c r="J2671" s="10" t="n">
        <v>0</v>
      </c>
      <c r="K2671" s="9" t="n">
        <v>4</v>
      </c>
      <c r="L2671" s="9" t="inlineStr">
        <is>
          <t>g2</t>
        </is>
      </c>
      <c r="M2671" s="9" t="inlineStr">
        <is>
          <t>G2-Badge-LP-Integration</t>
        </is>
      </c>
      <c r="N2671" s="9" t="inlineStr">
        <is>
          <t>g2</t>
        </is>
      </c>
      <c r="O2671" s="9" t="inlineStr">
        <is>
          <t>review-site</t>
        </is>
      </c>
      <c r="P2671" s="9" t="inlineStr">
        <is>
          <t>g2_badge_lp_integration</t>
        </is>
      </c>
      <c r="Q2671" s="9" t="inlineStr">
        <is>
          <t>badge-display_integration</t>
        </is>
      </c>
      <c r="R2671" s="9" t="inlineStr">
        <is>
          <t>data-integration-review</t>
        </is>
      </c>
      <c r="S2671" s="11" t="n">
        <v>45803.72013888889</v>
      </c>
      <c r="T2671" s="9" t="inlineStr">
        <is>
          <t>newsletter_signup</t>
        </is>
      </c>
    </row>
    <row r="2672">
      <c r="A2672" s="6" t="inlineStr">
        <is>
          <t>PRO-00913</t>
        </is>
      </c>
      <c r="B2672" s="6" t="inlineStr">
        <is>
          <t>Harper Smith</t>
        </is>
      </c>
      <c r="C2672" s="6" t="inlineStr">
        <is>
          <t>Chief Data Officer</t>
        </is>
      </c>
      <c r="D2672" s="6" t="inlineStr">
        <is>
          <t>c_suite_vp</t>
        </is>
      </c>
      <c r="E2672" s="6" t="n">
        <v>1.5</v>
      </c>
      <c r="F2672" s="6" t="inlineStr">
        <is>
          <t>Pipeform</t>
        </is>
      </c>
      <c r="G2672" s="6" t="b">
        <v>1</v>
      </c>
      <c r="H2672" s="6" t="b">
        <v>1</v>
      </c>
      <c r="I2672" s="6" t="b">
        <v>1</v>
      </c>
      <c r="J2672" s="7" t="n">
        <v>56934</v>
      </c>
      <c r="K2672" s="6" t="n">
        <v>1</v>
      </c>
      <c r="L2672" s="6" t="inlineStr">
        <is>
          <t>linkedin</t>
        </is>
      </c>
      <c r="M2672" s="6" t="inlineStr">
        <is>
          <t>LI-Retarget-PricingPage-14d</t>
        </is>
      </c>
      <c r="N2672" s="6" t="inlineStr">
        <is>
          <t>linkedin</t>
        </is>
      </c>
      <c r="O2672" s="6" t="inlineStr">
        <is>
          <t>paid-social</t>
        </is>
      </c>
      <c r="P2672" s="6" t="inlineStr">
        <is>
          <t>li_retarget_pricingpage_14d</t>
        </is>
      </c>
      <c r="Q2672" s="6" t="inlineStr">
        <is>
          <t>single-image_product-feature_cta-demo</t>
        </is>
      </c>
      <c r="R2672" s="6" t="inlineStr">
        <is>
          <t>li-mid-analytics-directors</t>
        </is>
      </c>
      <c r="S2672" s="8" t="n">
        <v>45832.60277777778</v>
      </c>
      <c r="T2672" s="6" t="inlineStr">
        <is>
          <t>gated_content_download</t>
        </is>
      </c>
    </row>
    <row r="2673">
      <c r="A2673" s="9" t="inlineStr">
        <is>
          <t>PRO-00913</t>
        </is>
      </c>
      <c r="B2673" s="9" t="inlineStr">
        <is>
          <t>Harper Smith</t>
        </is>
      </c>
      <c r="C2673" s="9" t="inlineStr">
        <is>
          <t>Chief Data Officer</t>
        </is>
      </c>
      <c r="D2673" s="9" t="inlineStr">
        <is>
          <t>c_suite_vp</t>
        </is>
      </c>
      <c r="E2673" s="9" t="n">
        <v>1.5</v>
      </c>
      <c r="F2673" s="9" t="inlineStr">
        <is>
          <t>Pipeform</t>
        </is>
      </c>
      <c r="G2673" s="9" t="b">
        <v>1</v>
      </c>
      <c r="H2673" s="9" t="b">
        <v>1</v>
      </c>
      <c r="I2673" s="9" t="b">
        <v>1</v>
      </c>
      <c r="J2673" s="10" t="n">
        <v>56934</v>
      </c>
      <c r="K2673" s="9" t="n">
        <v>2</v>
      </c>
      <c r="L2673" s="9" t="inlineStr">
        <is>
          <t>programmatic</t>
        </is>
      </c>
      <c r="M2673" s="9" t="inlineStr">
        <is>
          <t>DSP-ABM-AirCover-Commercial</t>
        </is>
      </c>
      <c r="N2673" s="9" t="inlineStr">
        <is>
          <t>stackadapt</t>
        </is>
      </c>
      <c r="O2673" s="9" t="inlineStr">
        <is>
          <t>display</t>
        </is>
      </c>
      <c r="P2673" s="9" t="inlineStr">
        <is>
          <t>dsp_abm_aircover_commercial</t>
        </is>
      </c>
      <c r="Q2673" s="9" t="inlineStr">
        <is>
          <t>display-banner_retarget</t>
        </is>
      </c>
      <c r="R2673" s="9" t="inlineStr">
        <is>
          <t>lookalike-data-engineers</t>
        </is>
      </c>
      <c r="S2673" s="11" t="n">
        <v>45852.67916666667</v>
      </c>
      <c r="T2673" s="9" t="inlineStr">
        <is>
          <t>trial_signup</t>
        </is>
      </c>
    </row>
    <row r="2674">
      <c r="A2674" s="6" t="inlineStr">
        <is>
          <t>PRO-00913</t>
        </is>
      </c>
      <c r="B2674" s="6" t="inlineStr">
        <is>
          <t>Harper Smith</t>
        </is>
      </c>
      <c r="C2674" s="6" t="inlineStr">
        <is>
          <t>Chief Data Officer</t>
        </is>
      </c>
      <c r="D2674" s="6" t="inlineStr">
        <is>
          <t>c_suite_vp</t>
        </is>
      </c>
      <c r="E2674" s="6" t="n">
        <v>1.5</v>
      </c>
      <c r="F2674" s="6" t="inlineStr">
        <is>
          <t>Pipeform</t>
        </is>
      </c>
      <c r="G2674" s="6" t="b">
        <v>1</v>
      </c>
      <c r="H2674" s="6" t="b">
        <v>1</v>
      </c>
      <c r="I2674" s="6" t="b">
        <v>1</v>
      </c>
      <c r="J2674" s="7" t="n">
        <v>56934</v>
      </c>
      <c r="K2674" s="6" t="n">
        <v>3</v>
      </c>
      <c r="L2674" s="6" t="inlineStr">
        <is>
          <t>linkedin</t>
        </is>
      </c>
      <c r="M2674" s="6" t="inlineStr">
        <is>
          <t>LI-Retarget-PricingPage-14d</t>
        </is>
      </c>
      <c r="N2674" s="6" t="inlineStr">
        <is>
          <t>linkedin</t>
        </is>
      </c>
      <c r="O2674" s="6" t="inlineStr">
        <is>
          <t>paid-social</t>
        </is>
      </c>
      <c r="P2674" s="6" t="inlineStr">
        <is>
          <t>li_retarget_pricingpage_14d</t>
        </is>
      </c>
      <c r="Q2674" s="6" t="inlineStr">
        <is>
          <t>single-image_product-feature_cta-demo</t>
        </is>
      </c>
      <c r="R2674" s="6" t="inlineStr">
        <is>
          <t>li-retarget-site-visitors-30d</t>
        </is>
      </c>
      <c r="S2674" s="8" t="n">
        <v>45866.43333333333</v>
      </c>
      <c r="T2674" s="6" t="inlineStr">
        <is>
          <t>gated_content_download</t>
        </is>
      </c>
    </row>
    <row r="2675">
      <c r="A2675" s="9" t="inlineStr">
        <is>
          <t>PRO-00914</t>
        </is>
      </c>
      <c r="B2675" s="9" t="inlineStr">
        <is>
          <t>Sage Patel</t>
        </is>
      </c>
      <c r="C2675" s="9" t="inlineStr">
        <is>
          <t>Director of Business Intelligence</t>
        </is>
      </c>
      <c r="D2675" s="9" t="inlineStr">
        <is>
          <t>director</t>
        </is>
      </c>
      <c r="E2675" s="9" t="n">
        <v>1.25</v>
      </c>
      <c r="F2675" s="9" t="inlineStr">
        <is>
          <t>Streamlink</t>
        </is>
      </c>
      <c r="G2675" s="9" t="b">
        <v>1</v>
      </c>
      <c r="H2675" s="9" t="b">
        <v>0</v>
      </c>
      <c r="I2675" s="9" t="b">
        <v>0</v>
      </c>
      <c r="J2675" s="10" t="n">
        <v>0</v>
      </c>
      <c r="K2675" s="9" t="n">
        <v>1</v>
      </c>
      <c r="L2675" s="9" t="inlineStr">
        <is>
          <t>linkedin</t>
        </is>
      </c>
      <c r="M2675" s="9" t="inlineStr">
        <is>
          <t>LI-Retarget-PricingPage-14d</t>
        </is>
      </c>
      <c r="N2675" s="9" t="inlineStr">
        <is>
          <t>linkedin</t>
        </is>
      </c>
      <c r="O2675" s="9" t="inlineStr">
        <is>
          <t>paid-social</t>
        </is>
      </c>
      <c r="P2675" s="9" t="inlineStr">
        <is>
          <t>li_retarget_pricingpage_14d</t>
        </is>
      </c>
      <c r="Q2675" s="9" t="inlineStr">
        <is>
          <t>single-image_product-feature_cta-demo</t>
        </is>
      </c>
      <c r="R2675" s="9" t="inlineStr">
        <is>
          <t>li-mid-analytics-directors</t>
        </is>
      </c>
      <c r="S2675" s="11" t="n">
        <v>45771.36944444444</v>
      </c>
      <c r="T2675" s="9" t="inlineStr">
        <is>
          <t>gated_content_download</t>
        </is>
      </c>
    </row>
    <row r="2676">
      <c r="A2676" s="6" t="inlineStr">
        <is>
          <t>PRO-00914</t>
        </is>
      </c>
      <c r="B2676" s="6" t="inlineStr">
        <is>
          <t>Sage Patel</t>
        </is>
      </c>
      <c r="C2676" s="6" t="inlineStr">
        <is>
          <t>Director of Business Intelligence</t>
        </is>
      </c>
      <c r="D2676" s="6" t="inlineStr">
        <is>
          <t>director</t>
        </is>
      </c>
      <c r="E2676" s="6" t="n">
        <v>1.25</v>
      </c>
      <c r="F2676" s="6" t="inlineStr">
        <is>
          <t>Streamlink</t>
        </is>
      </c>
      <c r="G2676" s="6" t="b">
        <v>1</v>
      </c>
      <c r="H2676" s="6" t="b">
        <v>0</v>
      </c>
      <c r="I2676" s="6" t="b">
        <v>0</v>
      </c>
      <c r="J2676" s="7" t="n">
        <v>0</v>
      </c>
      <c r="K2676" s="6" t="n">
        <v>2</v>
      </c>
      <c r="L2676" s="6" t="inlineStr">
        <is>
          <t>g2</t>
        </is>
      </c>
      <c r="M2676" s="6" t="inlineStr">
        <is>
          <t>G2-GridReport-ETL-Gated</t>
        </is>
      </c>
      <c r="N2676" s="6" t="inlineStr">
        <is>
          <t>g2</t>
        </is>
      </c>
      <c r="O2676" s="6" t="inlineStr">
        <is>
          <t>review-site</t>
        </is>
      </c>
      <c r="P2676" s="6" t="inlineStr">
        <is>
          <t>g2_gridreport_etl_gated</t>
        </is>
      </c>
      <c r="Q2676" s="6" t="inlineStr">
        <is>
          <t>gated-report_etl</t>
        </is>
      </c>
      <c r="R2676" s="6" t="inlineStr">
        <is>
          <t>etl-tools-comparison</t>
        </is>
      </c>
      <c r="S2676" s="8" t="n">
        <v>45790.68611111111</v>
      </c>
      <c r="T2676" s="6" t="inlineStr">
        <is>
          <t>demo_request</t>
        </is>
      </c>
    </row>
    <row r="2677">
      <c r="A2677" s="9" t="inlineStr">
        <is>
          <t>PRO-00915</t>
        </is>
      </c>
      <c r="B2677" s="9" t="inlineStr">
        <is>
          <t>Reese Taylor</t>
        </is>
      </c>
      <c r="C2677" s="9" t="inlineStr">
        <is>
          <t>BI Manager</t>
        </is>
      </c>
      <c r="D2677" s="9" t="inlineStr">
        <is>
          <t>manager</t>
        </is>
      </c>
      <c r="E2677" s="9" t="n">
        <v>1</v>
      </c>
      <c r="F2677" s="9" t="inlineStr">
        <is>
          <t>Axiom Cloud</t>
        </is>
      </c>
      <c r="G2677" s="9" t="b">
        <v>1</v>
      </c>
      <c r="H2677" s="9" t="b">
        <v>1</v>
      </c>
      <c r="I2677" s="9" t="b">
        <v>0</v>
      </c>
      <c r="J2677" s="10" t="n">
        <v>107645</v>
      </c>
      <c r="K2677" s="9" t="n">
        <v>1</v>
      </c>
      <c r="L2677" s="9" t="inlineStr">
        <is>
          <t>linkedin</t>
        </is>
      </c>
      <c r="M2677" s="9" t="inlineStr">
        <is>
          <t>LI-ENT-Awareness-DataPipeline</t>
        </is>
      </c>
      <c r="N2677" s="9" t="inlineStr">
        <is>
          <t>linkedin</t>
        </is>
      </c>
      <c r="O2677" s="9" t="inlineStr">
        <is>
          <t>paid-social</t>
        </is>
      </c>
      <c r="P2677" s="9" t="inlineStr">
        <is>
          <t>li_ent_awareness_datapipeline</t>
        </is>
      </c>
      <c r="Q2677" s="9" t="inlineStr">
        <is>
          <t>single-image_product-feature_cta-trial</t>
        </is>
      </c>
      <c r="R2677" s="9" t="inlineStr">
        <is>
          <t>li-lookalike-closed-won</t>
        </is>
      </c>
      <c r="S2677" s="11" t="n">
        <v>45709.63055555556</v>
      </c>
      <c r="T2677" s="9" t="inlineStr">
        <is>
          <t>gated_content_download</t>
        </is>
      </c>
    </row>
    <row r="2678">
      <c r="A2678" s="6" t="inlineStr">
        <is>
          <t>PRO-00915</t>
        </is>
      </c>
      <c r="B2678" s="6" t="inlineStr">
        <is>
          <t>Reese Taylor</t>
        </is>
      </c>
      <c r="C2678" s="6" t="inlineStr">
        <is>
          <t>BI Manager</t>
        </is>
      </c>
      <c r="D2678" s="6" t="inlineStr">
        <is>
          <t>manager</t>
        </is>
      </c>
      <c r="E2678" s="6" t="n">
        <v>1</v>
      </c>
      <c r="F2678" s="6" t="inlineStr">
        <is>
          <t>Axiom Cloud</t>
        </is>
      </c>
      <c r="G2678" s="6" t="b">
        <v>1</v>
      </c>
      <c r="H2678" s="6" t="b">
        <v>1</v>
      </c>
      <c r="I2678" s="6" t="b">
        <v>0</v>
      </c>
      <c r="J2678" s="7" t="n">
        <v>107645</v>
      </c>
      <c r="K2678" s="6" t="n">
        <v>2</v>
      </c>
      <c r="L2678" s="6" t="inlineStr">
        <is>
          <t>google</t>
        </is>
      </c>
      <c r="M2678" s="6" t="inlineStr">
        <is>
          <t>GGL-RLSA-HighIntent-Visitors</t>
        </is>
      </c>
      <c r="N2678" s="6" t="inlineStr">
        <is>
          <t>google</t>
        </is>
      </c>
      <c r="O2678" s="6" t="inlineStr">
        <is>
          <t>paid-search</t>
        </is>
      </c>
      <c r="P2678" s="6" t="inlineStr">
        <is>
          <t>ggl_rlsa_highintent_visitors</t>
        </is>
      </c>
      <c r="Q2678" s="6" t="inlineStr">
        <is>
          <t>text-ad_search</t>
        </is>
      </c>
      <c r="R2678" s="6" t="inlineStr">
        <is>
          <t>data-pipeline-tools</t>
        </is>
      </c>
      <c r="S2678" s="8" t="n">
        <v>45726.37986111111</v>
      </c>
      <c r="T2678" s="6" t="inlineStr">
        <is>
          <t>gated_content_download</t>
        </is>
      </c>
    </row>
    <row r="2679">
      <c r="A2679" s="9" t="inlineStr">
        <is>
          <t>PRO-00915</t>
        </is>
      </c>
      <c r="B2679" s="9" t="inlineStr">
        <is>
          <t>Reese Taylor</t>
        </is>
      </c>
      <c r="C2679" s="9" t="inlineStr">
        <is>
          <t>BI Manager</t>
        </is>
      </c>
      <c r="D2679" s="9" t="inlineStr">
        <is>
          <t>manager</t>
        </is>
      </c>
      <c r="E2679" s="9" t="n">
        <v>1</v>
      </c>
      <c r="F2679" s="9" t="inlineStr">
        <is>
          <t>Axiom Cloud</t>
        </is>
      </c>
      <c r="G2679" s="9" t="b">
        <v>1</v>
      </c>
      <c r="H2679" s="9" t="b">
        <v>1</v>
      </c>
      <c r="I2679" s="9" t="b">
        <v>0</v>
      </c>
      <c r="J2679" s="10" t="n">
        <v>107645</v>
      </c>
      <c r="K2679" s="9" t="n">
        <v>3</v>
      </c>
      <c r="L2679" s="9" t="inlineStr">
        <is>
          <t>g2</t>
        </is>
      </c>
      <c r="M2679" s="9" t="inlineStr">
        <is>
          <t>G2-GridReport-ETL-Gated</t>
        </is>
      </c>
      <c r="N2679" s="9" t="inlineStr">
        <is>
          <t>g2</t>
        </is>
      </c>
      <c r="O2679" s="9" t="inlineStr">
        <is>
          <t>review-site</t>
        </is>
      </c>
      <c r="P2679" s="9" t="inlineStr">
        <is>
          <t>g2_gridreport_etl_gated</t>
        </is>
      </c>
      <c r="Q2679" s="9" t="inlineStr">
        <is>
          <t>badge-display_integration</t>
        </is>
      </c>
      <c r="R2679" s="9" t="inlineStr">
        <is>
          <t>etl-tools-comparison</t>
        </is>
      </c>
      <c r="S2679" s="11" t="n">
        <v>45741.42430555556</v>
      </c>
      <c r="T2679" s="9" t="inlineStr">
        <is>
          <t>newsletter_signup</t>
        </is>
      </c>
    </row>
    <row r="2680">
      <c r="A2680" s="6" t="inlineStr">
        <is>
          <t>PRO-00915</t>
        </is>
      </c>
      <c r="B2680" s="6" t="inlineStr">
        <is>
          <t>Reese Taylor</t>
        </is>
      </c>
      <c r="C2680" s="6" t="inlineStr">
        <is>
          <t>BI Manager</t>
        </is>
      </c>
      <c r="D2680" s="6" t="inlineStr">
        <is>
          <t>manager</t>
        </is>
      </c>
      <c r="E2680" s="6" t="n">
        <v>1</v>
      </c>
      <c r="F2680" s="6" t="inlineStr">
        <is>
          <t>Axiom Cloud</t>
        </is>
      </c>
      <c r="G2680" s="6" t="b">
        <v>1</v>
      </c>
      <c r="H2680" s="6" t="b">
        <v>1</v>
      </c>
      <c r="I2680" s="6" t="b">
        <v>0</v>
      </c>
      <c r="J2680" s="7" t="n">
        <v>107645</v>
      </c>
      <c r="K2680" s="6" t="n">
        <v>4</v>
      </c>
      <c r="L2680" s="6" t="inlineStr">
        <is>
          <t>google</t>
        </is>
      </c>
      <c r="M2680" s="6" t="inlineStr">
        <is>
          <t>GGL-Brand-Syncflow-Exact</t>
        </is>
      </c>
      <c r="N2680" s="6" t="inlineStr">
        <is>
          <t>google</t>
        </is>
      </c>
      <c r="O2680" s="6" t="inlineStr">
        <is>
          <t>paid-search</t>
        </is>
      </c>
      <c r="P2680" s="6" t="inlineStr">
        <is>
          <t>ggl_brand_syncflow_exact</t>
        </is>
      </c>
      <c r="Q2680" s="6" t="inlineStr">
        <is>
          <t>text-ad_rlsa</t>
        </is>
      </c>
      <c r="R2680" s="6" t="inlineStr">
        <is>
          <t>pipeform-alternative</t>
        </is>
      </c>
      <c r="S2680" s="8" t="n">
        <v>45755.57986111111</v>
      </c>
      <c r="T2680" s="6" t="inlineStr">
        <is>
          <t>newsletter_signup</t>
        </is>
      </c>
    </row>
    <row r="2681">
      <c r="A2681" s="9" t="inlineStr">
        <is>
          <t>PRO-00916</t>
        </is>
      </c>
      <c r="B2681" s="9" t="inlineStr">
        <is>
          <t>Drew Anderson</t>
        </is>
      </c>
      <c r="C2681" s="9" t="inlineStr">
        <is>
          <t>Analytics Engineer</t>
        </is>
      </c>
      <c r="D2681" s="9" t="inlineStr">
        <is>
          <t>ic_analyst</t>
        </is>
      </c>
      <c r="E2681" s="9" t="n">
        <v>0.75</v>
      </c>
      <c r="F2681" s="9" t="inlineStr">
        <is>
          <t>Novabridge</t>
        </is>
      </c>
      <c r="G2681" s="9" t="b">
        <v>1</v>
      </c>
      <c r="H2681" s="9" t="b">
        <v>0</v>
      </c>
      <c r="I2681" s="9" t="b">
        <v>0</v>
      </c>
      <c r="J2681" s="10" t="n">
        <v>0</v>
      </c>
      <c r="K2681" s="9" t="n">
        <v>1</v>
      </c>
      <c r="L2681" s="9" t="inlineStr">
        <is>
          <t>linkedin</t>
        </is>
      </c>
      <c r="M2681" s="9" t="inlineStr">
        <is>
          <t>LI-Retarget-PricingPage-14d</t>
        </is>
      </c>
      <c r="N2681" s="9" t="inlineStr">
        <is>
          <t>linkedin</t>
        </is>
      </c>
      <c r="O2681" s="9" t="inlineStr">
        <is>
          <t>paid-social</t>
        </is>
      </c>
      <c r="P2681" s="9" t="inlineStr">
        <is>
          <t>li_retarget_pricingpage_14d</t>
        </is>
      </c>
      <c r="Q2681" s="9" t="inlineStr">
        <is>
          <t>single-image_pain-point_cta-demo</t>
        </is>
      </c>
      <c r="R2681" s="9" t="inlineStr">
        <is>
          <t>li-retarget-site-visitors-30d</t>
        </is>
      </c>
      <c r="S2681" s="11" t="n">
        <v>45712.41597222222</v>
      </c>
      <c r="T2681" s="9" t="inlineStr">
        <is>
          <t>gated_content_download</t>
        </is>
      </c>
    </row>
    <row r="2682">
      <c r="A2682" s="6" t="inlineStr">
        <is>
          <t>PRO-00916</t>
        </is>
      </c>
      <c r="B2682" s="6" t="inlineStr">
        <is>
          <t>Drew Anderson</t>
        </is>
      </c>
      <c r="C2682" s="6" t="inlineStr">
        <is>
          <t>Analytics Engineer</t>
        </is>
      </c>
      <c r="D2682" s="6" t="inlineStr">
        <is>
          <t>ic_analyst</t>
        </is>
      </c>
      <c r="E2682" s="6" t="n">
        <v>0.75</v>
      </c>
      <c r="F2682" s="6" t="inlineStr">
        <is>
          <t>Novabridge</t>
        </is>
      </c>
      <c r="G2682" s="6" t="b">
        <v>1</v>
      </c>
      <c r="H2682" s="6" t="b">
        <v>0</v>
      </c>
      <c r="I2682" s="6" t="b">
        <v>0</v>
      </c>
      <c r="J2682" s="7" t="n">
        <v>0</v>
      </c>
      <c r="K2682" s="6" t="n">
        <v>2</v>
      </c>
      <c r="L2682" s="6" t="inlineStr">
        <is>
          <t>linkedin</t>
        </is>
      </c>
      <c r="M2682" s="6" t="inlineStr">
        <is>
          <t>LI-ABM-Strategic-ENT</t>
        </is>
      </c>
      <c r="N2682" s="6" t="inlineStr">
        <is>
          <t>linkedin</t>
        </is>
      </c>
      <c r="O2682" s="6" t="inlineStr">
        <is>
          <t>paid-social</t>
        </is>
      </c>
      <c r="P2682" s="6" t="inlineStr">
        <is>
          <t>li_abm_strategic_ent</t>
        </is>
      </c>
      <c r="Q2682" s="6" t="inlineStr">
        <is>
          <t>single-image_social-proof_cta-demo</t>
        </is>
      </c>
      <c r="R2682" s="6" t="inlineStr">
        <is>
          <t>li-ent-data-engineers</t>
        </is>
      </c>
      <c r="S2682" s="8" t="n">
        <v>45733.66597222222</v>
      </c>
      <c r="T2682" s="6" t="inlineStr">
        <is>
          <t>trial_signup</t>
        </is>
      </c>
    </row>
    <row r="2683">
      <c r="A2683" s="9" t="inlineStr">
        <is>
          <t>PRO-00916</t>
        </is>
      </c>
      <c r="B2683" s="9" t="inlineStr">
        <is>
          <t>Drew Anderson</t>
        </is>
      </c>
      <c r="C2683" s="9" t="inlineStr">
        <is>
          <t>Analytics Engineer</t>
        </is>
      </c>
      <c r="D2683" s="9" t="inlineStr">
        <is>
          <t>ic_analyst</t>
        </is>
      </c>
      <c r="E2683" s="9" t="n">
        <v>0.75</v>
      </c>
      <c r="F2683" s="9" t="inlineStr">
        <is>
          <t>Novabridge</t>
        </is>
      </c>
      <c r="G2683" s="9" t="b">
        <v>1</v>
      </c>
      <c r="H2683" s="9" t="b">
        <v>0</v>
      </c>
      <c r="I2683" s="9" t="b">
        <v>0</v>
      </c>
      <c r="J2683" s="10" t="n">
        <v>0</v>
      </c>
      <c r="K2683" s="9" t="n">
        <v>3</v>
      </c>
      <c r="L2683" s="9" t="inlineStr">
        <is>
          <t>linkedin</t>
        </is>
      </c>
      <c r="M2683" s="9" t="inlineStr">
        <is>
          <t>LI-Retarget-PricingPage-14d</t>
        </is>
      </c>
      <c r="N2683" s="9" t="inlineStr">
        <is>
          <t>linkedin</t>
        </is>
      </c>
      <c r="O2683" s="9" t="inlineStr">
        <is>
          <t>paid-social</t>
        </is>
      </c>
      <c r="P2683" s="9" t="inlineStr">
        <is>
          <t>li_retarget_pricingpage_14d</t>
        </is>
      </c>
      <c r="Q2683" s="9" t="inlineStr">
        <is>
          <t>single-image_product-feature_cta-trial</t>
        </is>
      </c>
      <c r="R2683" s="9" t="inlineStr">
        <is>
          <t>li-abm-strategic-accounts</t>
        </is>
      </c>
      <c r="S2683" s="11" t="n">
        <v>45747.50486111111</v>
      </c>
      <c r="T2683" s="9" t="inlineStr">
        <is>
          <t>demo_request</t>
        </is>
      </c>
    </row>
    <row r="2684">
      <c r="A2684" s="6" t="inlineStr">
        <is>
          <t>PRO-00917</t>
        </is>
      </c>
      <c r="B2684" s="6" t="inlineStr">
        <is>
          <t>Quinn Chen</t>
        </is>
      </c>
      <c r="C2684" s="6" t="inlineStr">
        <is>
          <t>Data Engineer</t>
        </is>
      </c>
      <c r="D2684" s="6" t="inlineStr">
        <is>
          <t>ic_analyst</t>
        </is>
      </c>
      <c r="E2684" s="6" t="n">
        <v>0.75</v>
      </c>
      <c r="F2684" s="6" t="inlineStr">
        <is>
          <t>Dataduct</t>
        </is>
      </c>
      <c r="G2684" s="6" t="b">
        <v>0</v>
      </c>
      <c r="H2684" s="6" t="b">
        <v>0</v>
      </c>
      <c r="I2684" s="6" t="b">
        <v>0</v>
      </c>
      <c r="J2684" s="7" t="n">
        <v>0</v>
      </c>
      <c r="K2684" s="6" t="n">
        <v>1</v>
      </c>
      <c r="L2684" s="6" t="inlineStr">
        <is>
          <t>google</t>
        </is>
      </c>
      <c r="M2684" s="6" t="inlineStr">
        <is>
          <t>GGL-RLSA-HighIntent-Visitors</t>
        </is>
      </c>
      <c r="N2684" s="6" t="inlineStr">
        <is>
          <t>google</t>
        </is>
      </c>
      <c r="O2684" s="6" t="inlineStr">
        <is>
          <t>paid-search</t>
        </is>
      </c>
      <c r="P2684" s="6" t="inlineStr">
        <is>
          <t>ggl_rlsa_highintent_visitors</t>
        </is>
      </c>
      <c r="Q2684" s="6" t="inlineStr">
        <is>
          <t>text-ad_rlsa</t>
        </is>
      </c>
      <c r="R2684" s="6" t="inlineStr">
        <is>
          <t>data-pipeline-tools</t>
        </is>
      </c>
      <c r="S2684" s="8" t="n">
        <v>45670.50416666667</v>
      </c>
      <c r="T2684" s="6" t="inlineStr">
        <is>
          <t>gated_content_download</t>
        </is>
      </c>
    </row>
    <row r="2685">
      <c r="A2685" s="9" t="inlineStr">
        <is>
          <t>PRO-00917</t>
        </is>
      </c>
      <c r="B2685" s="9" t="inlineStr">
        <is>
          <t>Quinn Chen</t>
        </is>
      </c>
      <c r="C2685" s="9" t="inlineStr">
        <is>
          <t>Data Engineer</t>
        </is>
      </c>
      <c r="D2685" s="9" t="inlineStr">
        <is>
          <t>ic_analyst</t>
        </is>
      </c>
      <c r="E2685" s="9" t="n">
        <v>0.75</v>
      </c>
      <c r="F2685" s="9" t="inlineStr">
        <is>
          <t>Dataduct</t>
        </is>
      </c>
      <c r="G2685" s="9" t="b">
        <v>0</v>
      </c>
      <c r="H2685" s="9" t="b">
        <v>0</v>
      </c>
      <c r="I2685" s="9" t="b">
        <v>0</v>
      </c>
      <c r="J2685" s="10" t="n">
        <v>0</v>
      </c>
      <c r="K2685" s="9" t="n">
        <v>2</v>
      </c>
      <c r="L2685" s="9" t="inlineStr">
        <is>
          <t>g2</t>
        </is>
      </c>
      <c r="M2685" s="9" t="inlineStr">
        <is>
          <t>G2-Retarget-CategoryBuyers</t>
        </is>
      </c>
      <c r="N2685" s="9" t="inlineStr">
        <is>
          <t>g2</t>
        </is>
      </c>
      <c r="O2685" s="9" t="inlineStr">
        <is>
          <t>review-site</t>
        </is>
      </c>
      <c r="P2685" s="9" t="inlineStr">
        <is>
          <t>g2_retarget_categorybuyers</t>
        </is>
      </c>
      <c r="Q2685" s="9" t="inlineStr">
        <is>
          <t>gated-report_etl</t>
        </is>
      </c>
      <c r="R2685" s="9" t="inlineStr">
        <is>
          <t>pipeline-software-evaluation</t>
        </is>
      </c>
      <c r="S2685" s="11" t="n">
        <v>45686.57986111111</v>
      </c>
      <c r="T2685" s="9" t="inlineStr">
        <is>
          <t>gated_content_download</t>
        </is>
      </c>
    </row>
    <row r="2686">
      <c r="A2686" s="6" t="inlineStr">
        <is>
          <t>PRO-00917</t>
        </is>
      </c>
      <c r="B2686" s="6" t="inlineStr">
        <is>
          <t>Quinn Chen</t>
        </is>
      </c>
      <c r="C2686" s="6" t="inlineStr">
        <is>
          <t>Data Engineer</t>
        </is>
      </c>
      <c r="D2686" s="6" t="inlineStr">
        <is>
          <t>ic_analyst</t>
        </is>
      </c>
      <c r="E2686" s="6" t="n">
        <v>0.75</v>
      </c>
      <c r="F2686" s="6" t="inlineStr">
        <is>
          <t>Dataduct</t>
        </is>
      </c>
      <c r="G2686" s="6" t="b">
        <v>0</v>
      </c>
      <c r="H2686" s="6" t="b">
        <v>0</v>
      </c>
      <c r="I2686" s="6" t="b">
        <v>0</v>
      </c>
      <c r="J2686" s="7" t="n">
        <v>0</v>
      </c>
      <c r="K2686" s="6" t="n">
        <v>3</v>
      </c>
      <c r="L2686" s="6" t="inlineStr">
        <is>
          <t>programmatic</t>
        </is>
      </c>
      <c r="M2686" s="6" t="inlineStr">
        <is>
          <t>DSP-ABM-AirCover-Commercial</t>
        </is>
      </c>
      <c r="N2686" s="6" t="inlineStr">
        <is>
          <t>stackadapt</t>
        </is>
      </c>
      <c r="O2686" s="6" t="inlineStr">
        <is>
          <t>display</t>
        </is>
      </c>
      <c r="P2686" s="6" t="inlineStr">
        <is>
          <t>dsp_abm_aircover_commercial</t>
        </is>
      </c>
      <c r="Q2686" s="6" t="inlineStr">
        <is>
          <t>display-banner_awareness</t>
        </is>
      </c>
      <c r="R2686" s="6" t="inlineStr">
        <is>
          <t>abm-strategic-accounts</t>
        </is>
      </c>
      <c r="S2686" s="8" t="n">
        <v>45700.68472222222</v>
      </c>
      <c r="T2686" s="6" t="inlineStr">
        <is>
          <t>gated_content_download</t>
        </is>
      </c>
    </row>
    <row r="2687">
      <c r="A2687" s="9" t="inlineStr">
        <is>
          <t>PRO-00917</t>
        </is>
      </c>
      <c r="B2687" s="9" t="inlineStr">
        <is>
          <t>Quinn Chen</t>
        </is>
      </c>
      <c r="C2687" s="9" t="inlineStr">
        <is>
          <t>Data Engineer</t>
        </is>
      </c>
      <c r="D2687" s="9" t="inlineStr">
        <is>
          <t>ic_analyst</t>
        </is>
      </c>
      <c r="E2687" s="9" t="n">
        <v>0.75</v>
      </c>
      <c r="F2687" s="9" t="inlineStr">
        <is>
          <t>Dataduct</t>
        </is>
      </c>
      <c r="G2687" s="9" t="b">
        <v>0</v>
      </c>
      <c r="H2687" s="9" t="b">
        <v>0</v>
      </c>
      <c r="I2687" s="9" t="b">
        <v>0</v>
      </c>
      <c r="J2687" s="10" t="n">
        <v>0</v>
      </c>
      <c r="K2687" s="9" t="n">
        <v>4</v>
      </c>
      <c r="L2687" s="9" t="inlineStr">
        <is>
          <t>g2</t>
        </is>
      </c>
      <c r="M2687" s="9" t="inlineStr">
        <is>
          <t>G2-Retarget-CategoryBuyers</t>
        </is>
      </c>
      <c r="N2687" s="9" t="inlineStr">
        <is>
          <t>g2</t>
        </is>
      </c>
      <c r="O2687" s="9" t="inlineStr">
        <is>
          <t>review-site</t>
        </is>
      </c>
      <c r="P2687" s="9" t="inlineStr">
        <is>
          <t>g2_retarget_categorybuyers</t>
        </is>
      </c>
      <c r="Q2687" s="9" t="inlineStr">
        <is>
          <t>gated-report_etl</t>
        </is>
      </c>
      <c r="R2687" s="9" t="inlineStr">
        <is>
          <t>etl-tools-comparison</t>
        </is>
      </c>
      <c r="S2687" s="11" t="n">
        <v>45719.69652777778</v>
      </c>
      <c r="T2687" s="9" t="inlineStr">
        <is>
          <t>gated_content_download</t>
        </is>
      </c>
    </row>
    <row r="2688">
      <c r="A2688" s="6" t="inlineStr">
        <is>
          <t>PRO-00918</t>
        </is>
      </c>
      <c r="B2688" s="6" t="inlineStr">
        <is>
          <t>Jamie Allen</t>
        </is>
      </c>
      <c r="C2688" s="6" t="inlineStr">
        <is>
          <t>Data Engineering Manager</t>
        </is>
      </c>
      <c r="D2688" s="6" t="inlineStr">
        <is>
          <t>manager</t>
        </is>
      </c>
      <c r="E2688" s="6" t="n">
        <v>1</v>
      </c>
      <c r="F2688" s="6" t="inlineStr">
        <is>
          <t>Axiom Cloud</t>
        </is>
      </c>
      <c r="G2688" s="6" t="b">
        <v>1</v>
      </c>
      <c r="H2688" s="6" t="b">
        <v>0</v>
      </c>
      <c r="I2688" s="6" t="b">
        <v>0</v>
      </c>
      <c r="J2688" s="7" t="n">
        <v>0</v>
      </c>
      <c r="K2688" s="6" t="n">
        <v>1</v>
      </c>
      <c r="L2688" s="6" t="inlineStr">
        <is>
          <t>linkedin</t>
        </is>
      </c>
      <c r="M2688" s="6" t="inlineStr">
        <is>
          <t>LI-ENT-Awareness-DataPipeline</t>
        </is>
      </c>
      <c r="N2688" s="6" t="inlineStr">
        <is>
          <t>linkedin</t>
        </is>
      </c>
      <c r="O2688" s="6" t="inlineStr">
        <is>
          <t>paid-social</t>
        </is>
      </c>
      <c r="P2688" s="6" t="inlineStr">
        <is>
          <t>li_ent_awareness_datapipeline</t>
        </is>
      </c>
      <c r="Q2688" s="6" t="inlineStr">
        <is>
          <t>single-image_social-proof_cta-demo</t>
        </is>
      </c>
      <c r="R2688" s="6" t="inlineStr">
        <is>
          <t>li-ent-data-engineers</t>
        </is>
      </c>
      <c r="S2688" s="8" t="n">
        <v>45775.64930555555</v>
      </c>
      <c r="T2688" s="6" t="inlineStr">
        <is>
          <t>gated_content_download</t>
        </is>
      </c>
    </row>
    <row r="2689">
      <c r="A2689" s="9" t="inlineStr">
        <is>
          <t>PRO-00918</t>
        </is>
      </c>
      <c r="B2689" s="9" t="inlineStr">
        <is>
          <t>Jamie Allen</t>
        </is>
      </c>
      <c r="C2689" s="9" t="inlineStr">
        <is>
          <t>Data Engineering Manager</t>
        </is>
      </c>
      <c r="D2689" s="9" t="inlineStr">
        <is>
          <t>manager</t>
        </is>
      </c>
      <c r="E2689" s="9" t="n">
        <v>1</v>
      </c>
      <c r="F2689" s="9" t="inlineStr">
        <is>
          <t>Axiom Cloud</t>
        </is>
      </c>
      <c r="G2689" s="9" t="b">
        <v>1</v>
      </c>
      <c r="H2689" s="9" t="b">
        <v>0</v>
      </c>
      <c r="I2689" s="9" t="b">
        <v>0</v>
      </c>
      <c r="J2689" s="10" t="n">
        <v>0</v>
      </c>
      <c r="K2689" s="9" t="n">
        <v>2</v>
      </c>
      <c r="L2689" s="9" t="inlineStr">
        <is>
          <t>programmatic</t>
        </is>
      </c>
      <c r="M2689" s="9" t="inlineStr">
        <is>
          <t>DSP-Awareness-DataEngineers</t>
        </is>
      </c>
      <c r="N2689" s="9" t="inlineStr">
        <is>
          <t>stackadapt</t>
        </is>
      </c>
      <c r="O2689" s="9" t="inlineStr">
        <is>
          <t>display</t>
        </is>
      </c>
      <c r="P2689" s="9" t="inlineStr">
        <is>
          <t>dsp_awareness_dataengineers</t>
        </is>
      </c>
      <c r="Q2689" s="9" t="inlineStr">
        <is>
          <t>display-banner_retarget</t>
        </is>
      </c>
      <c r="R2689" s="9" t="inlineStr">
        <is>
          <t>abm-strategic-accounts</t>
        </is>
      </c>
      <c r="S2689" s="11" t="n">
        <v>45792.74027777778</v>
      </c>
      <c r="T2689" s="9" t="inlineStr">
        <is>
          <t>trial_signup</t>
        </is>
      </c>
    </row>
    <row r="2690">
      <c r="A2690" s="6" t="inlineStr">
        <is>
          <t>PRO-00918</t>
        </is>
      </c>
      <c r="B2690" s="6" t="inlineStr">
        <is>
          <t>Jamie Allen</t>
        </is>
      </c>
      <c r="C2690" s="6" t="inlineStr">
        <is>
          <t>Data Engineering Manager</t>
        </is>
      </c>
      <c r="D2690" s="6" t="inlineStr">
        <is>
          <t>manager</t>
        </is>
      </c>
      <c r="E2690" s="6" t="n">
        <v>1</v>
      </c>
      <c r="F2690" s="6" t="inlineStr">
        <is>
          <t>Axiom Cloud</t>
        </is>
      </c>
      <c r="G2690" s="6" t="b">
        <v>1</v>
      </c>
      <c r="H2690" s="6" t="b">
        <v>0</v>
      </c>
      <c r="I2690" s="6" t="b">
        <v>0</v>
      </c>
      <c r="J2690" s="7" t="n">
        <v>0</v>
      </c>
      <c r="K2690" s="6" t="n">
        <v>3</v>
      </c>
      <c r="L2690" s="6" t="inlineStr">
        <is>
          <t>g2</t>
        </is>
      </c>
      <c r="M2690" s="6" t="inlineStr">
        <is>
          <t>G2-Badge-LP-Integration</t>
        </is>
      </c>
      <c r="N2690" s="6" t="inlineStr">
        <is>
          <t>g2</t>
        </is>
      </c>
      <c r="O2690" s="6" t="inlineStr">
        <is>
          <t>review-site</t>
        </is>
      </c>
      <c r="P2690" s="6" t="inlineStr">
        <is>
          <t>g2_badge_lp_integration</t>
        </is>
      </c>
      <c r="Q2690" s="6" t="inlineStr">
        <is>
          <t>retarget-banner_category</t>
        </is>
      </c>
      <c r="R2690" s="6" t="inlineStr">
        <is>
          <t>data-integration-review</t>
        </is>
      </c>
      <c r="S2690" s="8" t="n">
        <v>45805.73333333333</v>
      </c>
      <c r="T2690" s="6" t="inlineStr">
        <is>
          <t>demo_request</t>
        </is>
      </c>
    </row>
    <row r="2691">
      <c r="A2691" s="9" t="inlineStr">
        <is>
          <t>PRO-00919</t>
        </is>
      </c>
      <c r="B2691" s="9" t="inlineStr">
        <is>
          <t>Hayden Wilson</t>
        </is>
      </c>
      <c r="C2691" s="9" t="inlineStr">
        <is>
          <t>Data Engineering Manager</t>
        </is>
      </c>
      <c r="D2691" s="9" t="inlineStr">
        <is>
          <t>manager</t>
        </is>
      </c>
      <c r="E2691" s="9" t="n">
        <v>1</v>
      </c>
      <c r="F2691" s="9" t="inlineStr">
        <is>
          <t>Crestline Systems</t>
        </is>
      </c>
      <c r="G2691" s="9" t="b">
        <v>1</v>
      </c>
      <c r="H2691" s="9" t="b">
        <v>1</v>
      </c>
      <c r="I2691" s="9" t="b">
        <v>0</v>
      </c>
      <c r="J2691" s="10" t="n">
        <v>40666</v>
      </c>
      <c r="K2691" s="9" t="n">
        <v>1</v>
      </c>
      <c r="L2691" s="9" t="inlineStr">
        <is>
          <t>google</t>
        </is>
      </c>
      <c r="M2691" s="9" t="inlineStr">
        <is>
          <t>GGL-Brand-Syncflow-Exact</t>
        </is>
      </c>
      <c r="N2691" s="9" t="inlineStr">
        <is>
          <t>google</t>
        </is>
      </c>
      <c r="O2691" s="9" t="inlineStr">
        <is>
          <t>paid-search</t>
        </is>
      </c>
      <c r="P2691" s="9" t="inlineStr">
        <is>
          <t>ggl_brand_syncflow_exact</t>
        </is>
      </c>
      <c r="Q2691" s="9" t="inlineStr">
        <is>
          <t>text-ad_rlsa</t>
        </is>
      </c>
      <c r="R2691" s="9" t="inlineStr">
        <is>
          <t>pipeform-alternative</t>
        </is>
      </c>
      <c r="S2691" s="11" t="n">
        <v>45800.44166666667</v>
      </c>
      <c r="T2691" s="9" t="inlineStr">
        <is>
          <t>demo_request</t>
        </is>
      </c>
    </row>
    <row r="2692">
      <c r="A2692" s="6" t="inlineStr">
        <is>
          <t>PRO-00919</t>
        </is>
      </c>
      <c r="B2692" s="6" t="inlineStr">
        <is>
          <t>Hayden Wilson</t>
        </is>
      </c>
      <c r="C2692" s="6" t="inlineStr">
        <is>
          <t>Data Engineering Manager</t>
        </is>
      </c>
      <c r="D2692" s="6" t="inlineStr">
        <is>
          <t>manager</t>
        </is>
      </c>
      <c r="E2692" s="6" t="n">
        <v>1</v>
      </c>
      <c r="F2692" s="6" t="inlineStr">
        <is>
          <t>Crestline Systems</t>
        </is>
      </c>
      <c r="G2692" s="6" t="b">
        <v>1</v>
      </c>
      <c r="H2692" s="6" t="b">
        <v>1</v>
      </c>
      <c r="I2692" s="6" t="b">
        <v>0</v>
      </c>
      <c r="J2692" s="7" t="n">
        <v>40666</v>
      </c>
      <c r="K2692" s="6" t="n">
        <v>2</v>
      </c>
      <c r="L2692" s="6" t="inlineStr">
        <is>
          <t>linkedin</t>
        </is>
      </c>
      <c r="M2692" s="6" t="inlineStr">
        <is>
          <t>LI-ENT-Awareness-DataIntegration</t>
        </is>
      </c>
      <c r="N2692" s="6" t="inlineStr">
        <is>
          <t>linkedin</t>
        </is>
      </c>
      <c r="O2692" s="6" t="inlineStr">
        <is>
          <t>paid-social</t>
        </is>
      </c>
      <c r="P2692" s="6" t="inlineStr">
        <is>
          <t>li_ent_awareness_dataintegration</t>
        </is>
      </c>
      <c r="Q2692" s="6" t="inlineStr">
        <is>
          <t>single-image_product-feature_cta-demo</t>
        </is>
      </c>
      <c r="R2692" s="6" t="inlineStr">
        <is>
          <t>li-ent-data-engineers</t>
        </is>
      </c>
      <c r="S2692" s="8" t="n">
        <v>45817.36388888889</v>
      </c>
      <c r="T2692" s="6" t="inlineStr">
        <is>
          <t>gated_content_download</t>
        </is>
      </c>
    </row>
    <row r="2693">
      <c r="A2693" s="9" t="inlineStr">
        <is>
          <t>PRO-00919</t>
        </is>
      </c>
      <c r="B2693" s="9" t="inlineStr">
        <is>
          <t>Hayden Wilson</t>
        </is>
      </c>
      <c r="C2693" s="9" t="inlineStr">
        <is>
          <t>Data Engineering Manager</t>
        </is>
      </c>
      <c r="D2693" s="9" t="inlineStr">
        <is>
          <t>manager</t>
        </is>
      </c>
      <c r="E2693" s="9" t="n">
        <v>1</v>
      </c>
      <c r="F2693" s="9" t="inlineStr">
        <is>
          <t>Crestline Systems</t>
        </is>
      </c>
      <c r="G2693" s="9" t="b">
        <v>1</v>
      </c>
      <c r="H2693" s="9" t="b">
        <v>1</v>
      </c>
      <c r="I2693" s="9" t="b">
        <v>0</v>
      </c>
      <c r="J2693" s="10" t="n">
        <v>40666</v>
      </c>
      <c r="K2693" s="9" t="n">
        <v>3</v>
      </c>
      <c r="L2693" s="9" t="inlineStr">
        <is>
          <t>linkedin</t>
        </is>
      </c>
      <c r="M2693" s="9" t="inlineStr">
        <is>
          <t>LI-Retarget-PricingPage-14d</t>
        </is>
      </c>
      <c r="N2693" s="9" t="inlineStr">
        <is>
          <t>linkedin</t>
        </is>
      </c>
      <c r="O2693" s="9" t="inlineStr">
        <is>
          <t>paid-social</t>
        </is>
      </c>
      <c r="P2693" s="9" t="inlineStr">
        <is>
          <t>li_retarget_pricingpage_14d</t>
        </is>
      </c>
      <c r="Q2693" s="9" t="inlineStr">
        <is>
          <t>single-image_social-proof_cta-learn-more</t>
        </is>
      </c>
      <c r="R2693" s="9" t="inlineStr">
        <is>
          <t>li-mid-analytics-directors</t>
        </is>
      </c>
      <c r="S2693" s="11" t="n">
        <v>45835.35</v>
      </c>
      <c r="T2693" s="9" t="inlineStr">
        <is>
          <t>newsletter_signup</t>
        </is>
      </c>
    </row>
    <row r="2694">
      <c r="A2694" s="6" t="inlineStr">
        <is>
          <t>PRO-00920</t>
        </is>
      </c>
      <c r="B2694" s="6" t="inlineStr">
        <is>
          <t>Morgan Moore</t>
        </is>
      </c>
      <c r="C2694" s="6" t="inlineStr">
        <is>
          <t>Director of Data</t>
        </is>
      </c>
      <c r="D2694" s="6" t="inlineStr">
        <is>
          <t>director</t>
        </is>
      </c>
      <c r="E2694" s="6" t="n">
        <v>1.25</v>
      </c>
      <c r="F2694" s="6" t="inlineStr">
        <is>
          <t>Cloudnetic</t>
        </is>
      </c>
      <c r="G2694" s="6" t="b">
        <v>0</v>
      </c>
      <c r="H2694" s="6" t="b">
        <v>0</v>
      </c>
      <c r="I2694" s="6" t="b">
        <v>0</v>
      </c>
      <c r="J2694" s="7" t="n">
        <v>0</v>
      </c>
      <c r="K2694" s="6" t="n">
        <v>1</v>
      </c>
      <c r="L2694" s="6" t="inlineStr">
        <is>
          <t>linkedin</t>
        </is>
      </c>
      <c r="M2694" s="6" t="inlineStr">
        <is>
          <t>LI-MOFU-Demo-DataEngineers</t>
        </is>
      </c>
      <c r="N2694" s="6" t="inlineStr">
        <is>
          <t>linkedin</t>
        </is>
      </c>
      <c r="O2694" s="6" t="inlineStr">
        <is>
          <t>paid-social</t>
        </is>
      </c>
      <c r="P2694" s="6" t="inlineStr">
        <is>
          <t>li_mofu_demo_dataengineers</t>
        </is>
      </c>
      <c r="Q2694" s="6" t="inlineStr">
        <is>
          <t>single-image_pain-point_cta-demo</t>
        </is>
      </c>
      <c r="R2694" s="6" t="inlineStr">
        <is>
          <t>li-mid-analytics-directors</t>
        </is>
      </c>
      <c r="S2694" s="8" t="n">
        <v>45772.6125</v>
      </c>
      <c r="T2694" s="6" t="inlineStr">
        <is>
          <t>gated_content_download</t>
        </is>
      </c>
    </row>
    <row r="2695">
      <c r="A2695" s="9" t="inlineStr">
        <is>
          <t>PRO-00920</t>
        </is>
      </c>
      <c r="B2695" s="9" t="inlineStr">
        <is>
          <t>Morgan Moore</t>
        </is>
      </c>
      <c r="C2695" s="9" t="inlineStr">
        <is>
          <t>Director of Data</t>
        </is>
      </c>
      <c r="D2695" s="9" t="inlineStr">
        <is>
          <t>director</t>
        </is>
      </c>
      <c r="E2695" s="9" t="n">
        <v>1.25</v>
      </c>
      <c r="F2695" s="9" t="inlineStr">
        <is>
          <t>Cloudnetic</t>
        </is>
      </c>
      <c r="G2695" s="9" t="b">
        <v>0</v>
      </c>
      <c r="H2695" s="9" t="b">
        <v>0</v>
      </c>
      <c r="I2695" s="9" t="b">
        <v>0</v>
      </c>
      <c r="J2695" s="10" t="n">
        <v>0</v>
      </c>
      <c r="K2695" s="9" t="n">
        <v>2</v>
      </c>
      <c r="L2695" s="9" t="inlineStr">
        <is>
          <t>linkedin</t>
        </is>
      </c>
      <c r="M2695" s="9" t="inlineStr">
        <is>
          <t>LI-MOFU-Trial-AnalyticsTeams</t>
        </is>
      </c>
      <c r="N2695" s="9" t="inlineStr">
        <is>
          <t>linkedin</t>
        </is>
      </c>
      <c r="O2695" s="9" t="inlineStr">
        <is>
          <t>paid-social</t>
        </is>
      </c>
      <c r="P2695" s="9" t="inlineStr">
        <is>
          <t>li_mofu_trial_analyticsteams</t>
        </is>
      </c>
      <c r="Q2695" s="9" t="inlineStr">
        <is>
          <t>single-image_product-feature_cta-demo</t>
        </is>
      </c>
      <c r="R2695" s="9" t="inlineStr">
        <is>
          <t>li-abm-strategic-accounts</t>
        </is>
      </c>
      <c r="S2695" s="11" t="n">
        <v>45789.35555555556</v>
      </c>
      <c r="T2695" s="9" t="inlineStr">
        <is>
          <t>newsletter_signup</t>
        </is>
      </c>
    </row>
    <row r="2696">
      <c r="A2696" s="6" t="inlineStr">
        <is>
          <t>PRO-00921</t>
        </is>
      </c>
      <c r="B2696" s="6" t="inlineStr">
        <is>
          <t>Cameron Brown</t>
        </is>
      </c>
      <c r="C2696" s="6" t="inlineStr">
        <is>
          <t>Data Platform Manager</t>
        </is>
      </c>
      <c r="D2696" s="6" t="inlineStr">
        <is>
          <t>manager</t>
        </is>
      </c>
      <c r="E2696" s="6" t="n">
        <v>1</v>
      </c>
      <c r="F2696" s="6" t="inlineStr">
        <is>
          <t>Queryspan</t>
        </is>
      </c>
      <c r="G2696" s="6" t="b">
        <v>1</v>
      </c>
      <c r="H2696" s="6" t="b">
        <v>0</v>
      </c>
      <c r="I2696" s="6" t="b">
        <v>0</v>
      </c>
      <c r="J2696" s="7" t="n">
        <v>0</v>
      </c>
      <c r="K2696" s="6" t="n">
        <v>1</v>
      </c>
      <c r="L2696" s="6" t="inlineStr">
        <is>
          <t>google</t>
        </is>
      </c>
      <c r="M2696" s="6" t="inlineStr">
        <is>
          <t>GGL-Brand-Syncflow-Exact</t>
        </is>
      </c>
      <c r="N2696" s="6" t="inlineStr">
        <is>
          <t>google</t>
        </is>
      </c>
      <c r="O2696" s="6" t="inlineStr">
        <is>
          <t>paid-search</t>
        </is>
      </c>
      <c r="P2696" s="6" t="inlineStr">
        <is>
          <t>ggl_brand_syncflow_exact</t>
        </is>
      </c>
      <c r="Q2696" s="6" t="inlineStr">
        <is>
          <t>text-ad_competitor</t>
        </is>
      </c>
      <c r="R2696" s="6" t="inlineStr">
        <is>
          <t>syncflow-alternative</t>
        </is>
      </c>
      <c r="S2696" s="8" t="n">
        <v>45750.57708333333</v>
      </c>
      <c r="T2696" s="6" t="inlineStr">
        <is>
          <t>newsletter_signup</t>
        </is>
      </c>
    </row>
    <row r="2697">
      <c r="A2697" s="9" t="inlineStr">
        <is>
          <t>PRO-00921</t>
        </is>
      </c>
      <c r="B2697" s="9" t="inlineStr">
        <is>
          <t>Cameron Brown</t>
        </is>
      </c>
      <c r="C2697" s="9" t="inlineStr">
        <is>
          <t>Data Platform Manager</t>
        </is>
      </c>
      <c r="D2697" s="9" t="inlineStr">
        <is>
          <t>manager</t>
        </is>
      </c>
      <c r="E2697" s="9" t="n">
        <v>1</v>
      </c>
      <c r="F2697" s="9" t="inlineStr">
        <is>
          <t>Queryspan</t>
        </is>
      </c>
      <c r="G2697" s="9" t="b">
        <v>1</v>
      </c>
      <c r="H2697" s="9" t="b">
        <v>0</v>
      </c>
      <c r="I2697" s="9" t="b">
        <v>0</v>
      </c>
      <c r="J2697" s="10" t="n">
        <v>0</v>
      </c>
      <c r="K2697" s="9" t="n">
        <v>2</v>
      </c>
      <c r="L2697" s="9" t="inlineStr">
        <is>
          <t>linkedin</t>
        </is>
      </c>
      <c r="M2697" s="9" t="inlineStr">
        <is>
          <t>LI-ENT-Awareness-DataIntegration</t>
        </is>
      </c>
      <c r="N2697" s="9" t="inlineStr">
        <is>
          <t>linkedin</t>
        </is>
      </c>
      <c r="O2697" s="9" t="inlineStr">
        <is>
          <t>paid-social</t>
        </is>
      </c>
      <c r="P2697" s="9" t="inlineStr">
        <is>
          <t>li_ent_awareness_dataintegration</t>
        </is>
      </c>
      <c r="Q2697" s="9" t="inlineStr">
        <is>
          <t>single-image_thought-leadership_cta-download</t>
        </is>
      </c>
      <c r="R2697" s="9" t="inlineStr">
        <is>
          <t>li-abm-strategic-accounts</t>
        </is>
      </c>
      <c r="S2697" s="11" t="n">
        <v>45761.45625</v>
      </c>
      <c r="T2697" s="9" t="inlineStr">
        <is>
          <t>gated_content_download</t>
        </is>
      </c>
    </row>
    <row r="2698">
      <c r="A2698" s="6" t="inlineStr">
        <is>
          <t>PRO-00921</t>
        </is>
      </c>
      <c r="B2698" s="6" t="inlineStr">
        <is>
          <t>Cameron Brown</t>
        </is>
      </c>
      <c r="C2698" s="6" t="inlineStr">
        <is>
          <t>Data Platform Manager</t>
        </is>
      </c>
      <c r="D2698" s="6" t="inlineStr">
        <is>
          <t>manager</t>
        </is>
      </c>
      <c r="E2698" s="6" t="n">
        <v>1</v>
      </c>
      <c r="F2698" s="6" t="inlineStr">
        <is>
          <t>Queryspan</t>
        </is>
      </c>
      <c r="G2698" s="6" t="b">
        <v>1</v>
      </c>
      <c r="H2698" s="6" t="b">
        <v>0</v>
      </c>
      <c r="I2698" s="6" t="b">
        <v>0</v>
      </c>
      <c r="J2698" s="7" t="n">
        <v>0</v>
      </c>
      <c r="K2698" s="6" t="n">
        <v>3</v>
      </c>
      <c r="L2698" s="6" t="inlineStr">
        <is>
          <t>linkedin</t>
        </is>
      </c>
      <c r="M2698" s="6" t="inlineStr">
        <is>
          <t>LI-Retarget-SiteVisitors-30d</t>
        </is>
      </c>
      <c r="N2698" s="6" t="inlineStr">
        <is>
          <t>linkedin</t>
        </is>
      </c>
      <c r="O2698" s="6" t="inlineStr">
        <is>
          <t>paid-social</t>
        </is>
      </c>
      <c r="P2698" s="6" t="inlineStr">
        <is>
          <t>li_retarget_sitevisitors_30d</t>
        </is>
      </c>
      <c r="Q2698" s="6" t="inlineStr">
        <is>
          <t>single-image_thought-leadership_cta-download</t>
        </is>
      </c>
      <c r="R2698" s="6" t="inlineStr">
        <is>
          <t>li-ent-data-engineers</t>
        </is>
      </c>
      <c r="S2698" s="8" t="n">
        <v>45768.50347222222</v>
      </c>
      <c r="T2698" s="6" t="inlineStr">
        <is>
          <t>trial_signup</t>
        </is>
      </c>
    </row>
    <row r="2699">
      <c r="A2699" s="9" t="inlineStr">
        <is>
          <t>PRO-00921</t>
        </is>
      </c>
      <c r="B2699" s="9" t="inlineStr">
        <is>
          <t>Cameron Brown</t>
        </is>
      </c>
      <c r="C2699" s="9" t="inlineStr">
        <is>
          <t>Data Platform Manager</t>
        </is>
      </c>
      <c r="D2699" s="9" t="inlineStr">
        <is>
          <t>manager</t>
        </is>
      </c>
      <c r="E2699" s="9" t="n">
        <v>1</v>
      </c>
      <c r="F2699" s="9" t="inlineStr">
        <is>
          <t>Queryspan</t>
        </is>
      </c>
      <c r="G2699" s="9" t="b">
        <v>1</v>
      </c>
      <c r="H2699" s="9" t="b">
        <v>0</v>
      </c>
      <c r="I2699" s="9" t="b">
        <v>0</v>
      </c>
      <c r="J2699" s="10" t="n">
        <v>0</v>
      </c>
      <c r="K2699" s="9" t="n">
        <v>4</v>
      </c>
      <c r="L2699" s="9" t="inlineStr">
        <is>
          <t>google</t>
        </is>
      </c>
      <c r="M2699" s="9" t="inlineStr">
        <is>
          <t>GGL-Brand-Syncflow-Exact</t>
        </is>
      </c>
      <c r="N2699" s="9" t="inlineStr">
        <is>
          <t>google</t>
        </is>
      </c>
      <c r="O2699" s="9" t="inlineStr">
        <is>
          <t>paid-search</t>
        </is>
      </c>
      <c r="P2699" s="9" t="inlineStr">
        <is>
          <t>ggl_brand_syncflow_exact</t>
        </is>
      </c>
      <c r="Q2699" s="9" t="inlineStr">
        <is>
          <t>text-ad_rlsa</t>
        </is>
      </c>
      <c r="R2699" s="9" t="inlineStr">
        <is>
          <t>pipeform-alternative</t>
        </is>
      </c>
      <c r="S2699" s="11" t="n">
        <v>45782.49652777778</v>
      </c>
      <c r="T2699" s="9" t="inlineStr">
        <is>
          <t>gated_content_download</t>
        </is>
      </c>
    </row>
    <row r="2700">
      <c r="A2700" s="6" t="inlineStr">
        <is>
          <t>PRO-00922</t>
        </is>
      </c>
      <c r="B2700" s="6" t="inlineStr">
        <is>
          <t>Kendall Harris</t>
        </is>
      </c>
      <c r="C2700" s="6" t="inlineStr">
        <is>
          <t>VP of Analytics</t>
        </is>
      </c>
      <c r="D2700" s="6" t="inlineStr">
        <is>
          <t>c_suite_vp</t>
        </is>
      </c>
      <c r="E2700" s="6" t="n">
        <v>1.5</v>
      </c>
      <c r="F2700" s="6" t="inlineStr">
        <is>
          <t>Horizon Analytics</t>
        </is>
      </c>
      <c r="G2700" s="6" t="b">
        <v>1</v>
      </c>
      <c r="H2700" s="6" t="b">
        <v>1</v>
      </c>
      <c r="I2700" s="6" t="b">
        <v>0</v>
      </c>
      <c r="J2700" s="7" t="n">
        <v>88640</v>
      </c>
      <c r="K2700" s="6" t="n">
        <v>1</v>
      </c>
      <c r="L2700" s="6" t="inlineStr">
        <is>
          <t>linkedin</t>
        </is>
      </c>
      <c r="M2700" s="6" t="inlineStr">
        <is>
          <t>LI-ENT-Awareness-DataIntegration</t>
        </is>
      </c>
      <c r="N2700" s="6" t="inlineStr">
        <is>
          <t>linkedin</t>
        </is>
      </c>
      <c r="O2700" s="6" t="inlineStr">
        <is>
          <t>paid-social</t>
        </is>
      </c>
      <c r="P2700" s="6" t="inlineStr">
        <is>
          <t>li_ent_awareness_dataintegration</t>
        </is>
      </c>
      <c r="Q2700" s="6" t="inlineStr">
        <is>
          <t>single-image_thought-leadership_cta-learn-more</t>
        </is>
      </c>
      <c r="R2700" s="6" t="inlineStr">
        <is>
          <t>li-lookalike-closed-won</t>
        </is>
      </c>
      <c r="S2700" s="8" t="n">
        <v>45946.58333333334</v>
      </c>
      <c r="T2700" s="6" t="inlineStr">
        <is>
          <t>gated_content_download</t>
        </is>
      </c>
    </row>
    <row r="2701">
      <c r="A2701" s="9" t="inlineStr">
        <is>
          <t>PRO-00922</t>
        </is>
      </c>
      <c r="B2701" s="9" t="inlineStr">
        <is>
          <t>Kendall Harris</t>
        </is>
      </c>
      <c r="C2701" s="9" t="inlineStr">
        <is>
          <t>VP of Analytics</t>
        </is>
      </c>
      <c r="D2701" s="9" t="inlineStr">
        <is>
          <t>c_suite_vp</t>
        </is>
      </c>
      <c r="E2701" s="9" t="n">
        <v>1.5</v>
      </c>
      <c r="F2701" s="9" t="inlineStr">
        <is>
          <t>Horizon Analytics</t>
        </is>
      </c>
      <c r="G2701" s="9" t="b">
        <v>1</v>
      </c>
      <c r="H2701" s="9" t="b">
        <v>1</v>
      </c>
      <c r="I2701" s="9" t="b">
        <v>0</v>
      </c>
      <c r="J2701" s="10" t="n">
        <v>88640</v>
      </c>
      <c r="K2701" s="9" t="n">
        <v>2</v>
      </c>
      <c r="L2701" s="9" t="inlineStr">
        <is>
          <t>g2</t>
        </is>
      </c>
      <c r="M2701" s="9" t="inlineStr">
        <is>
          <t>G2-Retarget-CategoryBuyers</t>
        </is>
      </c>
      <c r="N2701" s="9" t="inlineStr">
        <is>
          <t>g2</t>
        </is>
      </c>
      <c r="O2701" s="9" t="inlineStr">
        <is>
          <t>review-site</t>
        </is>
      </c>
      <c r="P2701" s="9" t="inlineStr">
        <is>
          <t>g2_retarget_categorybuyers</t>
        </is>
      </c>
      <c r="Q2701" s="9" t="inlineStr">
        <is>
          <t>badge-display_integration</t>
        </is>
      </c>
      <c r="R2701" s="9" t="inlineStr">
        <is>
          <t>pipeline-software-evaluation</t>
        </is>
      </c>
      <c r="S2701" s="11" t="n">
        <v>45965.46805555555</v>
      </c>
      <c r="T2701" s="9" t="inlineStr">
        <is>
          <t>newsletter_signup</t>
        </is>
      </c>
    </row>
    <row r="2702">
      <c r="A2702" s="6" t="inlineStr">
        <is>
          <t>PRO-00922</t>
        </is>
      </c>
      <c r="B2702" s="6" t="inlineStr">
        <is>
          <t>Kendall Harris</t>
        </is>
      </c>
      <c r="C2702" s="6" t="inlineStr">
        <is>
          <t>VP of Analytics</t>
        </is>
      </c>
      <c r="D2702" s="6" t="inlineStr">
        <is>
          <t>c_suite_vp</t>
        </is>
      </c>
      <c r="E2702" s="6" t="n">
        <v>1.5</v>
      </c>
      <c r="F2702" s="6" t="inlineStr">
        <is>
          <t>Horizon Analytics</t>
        </is>
      </c>
      <c r="G2702" s="6" t="b">
        <v>1</v>
      </c>
      <c r="H2702" s="6" t="b">
        <v>1</v>
      </c>
      <c r="I2702" s="6" t="b">
        <v>0</v>
      </c>
      <c r="J2702" s="7" t="n">
        <v>88640</v>
      </c>
      <c r="K2702" s="6" t="n">
        <v>3</v>
      </c>
      <c r="L2702" s="6" t="inlineStr">
        <is>
          <t>g2</t>
        </is>
      </c>
      <c r="M2702" s="6" t="inlineStr">
        <is>
          <t>G2-GridReport-ETL-Gated</t>
        </is>
      </c>
      <c r="N2702" s="6" t="inlineStr">
        <is>
          <t>g2</t>
        </is>
      </c>
      <c r="O2702" s="6" t="inlineStr">
        <is>
          <t>review-site</t>
        </is>
      </c>
      <c r="P2702" s="6" t="inlineStr">
        <is>
          <t>g2_gridreport_etl_gated</t>
        </is>
      </c>
      <c r="Q2702" s="6" t="inlineStr">
        <is>
          <t>badge-display_integration</t>
        </is>
      </c>
      <c r="R2702" s="6" t="inlineStr">
        <is>
          <t>pipeline-software-evaluation</t>
        </is>
      </c>
      <c r="S2702" s="8" t="n">
        <v>45978.45763888889</v>
      </c>
      <c r="T2702" s="6" t="inlineStr">
        <is>
          <t>newsletter_signup</t>
        </is>
      </c>
    </row>
    <row r="2703">
      <c r="A2703" s="9" t="inlineStr">
        <is>
          <t>PRO-00922</t>
        </is>
      </c>
      <c r="B2703" s="9" t="inlineStr">
        <is>
          <t>Kendall Harris</t>
        </is>
      </c>
      <c r="C2703" s="9" t="inlineStr">
        <is>
          <t>VP of Analytics</t>
        </is>
      </c>
      <c r="D2703" s="9" t="inlineStr">
        <is>
          <t>c_suite_vp</t>
        </is>
      </c>
      <c r="E2703" s="9" t="n">
        <v>1.5</v>
      </c>
      <c r="F2703" s="9" t="inlineStr">
        <is>
          <t>Horizon Analytics</t>
        </is>
      </c>
      <c r="G2703" s="9" t="b">
        <v>1</v>
      </c>
      <c r="H2703" s="9" t="b">
        <v>1</v>
      </c>
      <c r="I2703" s="9" t="b">
        <v>0</v>
      </c>
      <c r="J2703" s="10" t="n">
        <v>88640</v>
      </c>
      <c r="K2703" s="9" t="n">
        <v>4</v>
      </c>
      <c r="L2703" s="9" t="inlineStr">
        <is>
          <t>google</t>
        </is>
      </c>
      <c r="M2703" s="9" t="inlineStr">
        <is>
          <t>GGL-Brand-Syncflow-Exact</t>
        </is>
      </c>
      <c r="N2703" s="9" t="inlineStr">
        <is>
          <t>google</t>
        </is>
      </c>
      <c r="O2703" s="9" t="inlineStr">
        <is>
          <t>paid-search</t>
        </is>
      </c>
      <c r="P2703" s="9" t="inlineStr">
        <is>
          <t>ggl_brand_syncflow_exact</t>
        </is>
      </c>
      <c r="Q2703" s="9" t="inlineStr">
        <is>
          <t>text-ad_rlsa</t>
        </is>
      </c>
      <c r="R2703" s="9" t="inlineStr">
        <is>
          <t>etl-software</t>
        </is>
      </c>
      <c r="S2703" s="11" t="n">
        <v>45999.43958333333</v>
      </c>
      <c r="T2703" s="9" t="inlineStr">
        <is>
          <t>demo_request</t>
        </is>
      </c>
    </row>
    <row r="2704">
      <c r="A2704" s="6" t="inlineStr">
        <is>
          <t>PRO-00923</t>
        </is>
      </c>
      <c r="B2704" s="6" t="inlineStr">
        <is>
          <t>Spencer Hall</t>
        </is>
      </c>
      <c r="C2704" s="6" t="inlineStr">
        <is>
          <t>Data Engineering Manager</t>
        </is>
      </c>
      <c r="D2704" s="6" t="inlineStr">
        <is>
          <t>manager</t>
        </is>
      </c>
      <c r="E2704" s="6" t="n">
        <v>1</v>
      </c>
      <c r="F2704" s="6" t="inlineStr">
        <is>
          <t>Solaris Data</t>
        </is>
      </c>
      <c r="G2704" s="6" t="b">
        <v>0</v>
      </c>
      <c r="H2704" s="6" t="b">
        <v>0</v>
      </c>
      <c r="I2704" s="6" t="b">
        <v>0</v>
      </c>
      <c r="J2704" s="7" t="n">
        <v>0</v>
      </c>
      <c r="K2704" s="6" t="n">
        <v>1</v>
      </c>
      <c r="L2704" s="6" t="inlineStr">
        <is>
          <t>google</t>
        </is>
      </c>
      <c r="M2704" s="6" t="inlineStr">
        <is>
          <t>GGL-Competitor-Streamlink-Alt</t>
        </is>
      </c>
      <c r="N2704" s="6" t="inlineStr">
        <is>
          <t>google</t>
        </is>
      </c>
      <c r="O2704" s="6" t="inlineStr">
        <is>
          <t>paid-search</t>
        </is>
      </c>
      <c r="P2704" s="6" t="inlineStr">
        <is>
          <t>ggl_competitor_streamlink_alt</t>
        </is>
      </c>
      <c r="Q2704" s="6" t="inlineStr">
        <is>
          <t>text-ad_search</t>
        </is>
      </c>
      <c r="R2704" s="6" t="inlineStr">
        <is>
          <t>data-pipeline-tools</t>
        </is>
      </c>
      <c r="S2704" s="8" t="n">
        <v>45708.6375</v>
      </c>
      <c r="T2704" s="6" t="inlineStr">
        <is>
          <t>gated_content_download</t>
        </is>
      </c>
    </row>
    <row r="2705">
      <c r="A2705" s="9" t="inlineStr">
        <is>
          <t>PRO-00923</t>
        </is>
      </c>
      <c r="B2705" s="9" t="inlineStr">
        <is>
          <t>Spencer Hall</t>
        </is>
      </c>
      <c r="C2705" s="9" t="inlineStr">
        <is>
          <t>Data Engineering Manager</t>
        </is>
      </c>
      <c r="D2705" s="9" t="inlineStr">
        <is>
          <t>manager</t>
        </is>
      </c>
      <c r="E2705" s="9" t="n">
        <v>1</v>
      </c>
      <c r="F2705" s="9" t="inlineStr">
        <is>
          <t>Solaris Data</t>
        </is>
      </c>
      <c r="G2705" s="9" t="b">
        <v>0</v>
      </c>
      <c r="H2705" s="9" t="b">
        <v>0</v>
      </c>
      <c r="I2705" s="9" t="b">
        <v>0</v>
      </c>
      <c r="J2705" s="10" t="n">
        <v>0</v>
      </c>
      <c r="K2705" s="9" t="n">
        <v>2</v>
      </c>
      <c r="L2705" s="9" t="inlineStr">
        <is>
          <t>google</t>
        </is>
      </c>
      <c r="M2705" s="9" t="inlineStr">
        <is>
          <t>GGL-NonBrand-ETL-Tools</t>
        </is>
      </c>
      <c r="N2705" s="9" t="inlineStr">
        <is>
          <t>google</t>
        </is>
      </c>
      <c r="O2705" s="9" t="inlineStr">
        <is>
          <t>paid-search</t>
        </is>
      </c>
      <c r="P2705" s="9" t="inlineStr">
        <is>
          <t>ggl_nonbrand_etl_tools</t>
        </is>
      </c>
      <c r="Q2705" s="9" t="inlineStr">
        <is>
          <t>text-ad_search</t>
        </is>
      </c>
      <c r="R2705" s="9" t="inlineStr">
        <is>
          <t>syncflow-alternative</t>
        </is>
      </c>
      <c r="S2705" s="11" t="n">
        <v>45716.60347222222</v>
      </c>
      <c r="T2705" s="9" t="inlineStr">
        <is>
          <t>newsletter_signup</t>
        </is>
      </c>
    </row>
    <row r="2706">
      <c r="A2706" s="6" t="inlineStr">
        <is>
          <t>PRO-00923</t>
        </is>
      </c>
      <c r="B2706" s="6" t="inlineStr">
        <is>
          <t>Spencer Hall</t>
        </is>
      </c>
      <c r="C2706" s="6" t="inlineStr">
        <is>
          <t>Data Engineering Manager</t>
        </is>
      </c>
      <c r="D2706" s="6" t="inlineStr">
        <is>
          <t>manager</t>
        </is>
      </c>
      <c r="E2706" s="6" t="n">
        <v>1</v>
      </c>
      <c r="F2706" s="6" t="inlineStr">
        <is>
          <t>Solaris Data</t>
        </is>
      </c>
      <c r="G2706" s="6" t="b">
        <v>0</v>
      </c>
      <c r="H2706" s="6" t="b">
        <v>0</v>
      </c>
      <c r="I2706" s="6" t="b">
        <v>0</v>
      </c>
      <c r="J2706" s="7" t="n">
        <v>0</v>
      </c>
      <c r="K2706" s="6" t="n">
        <v>3</v>
      </c>
      <c r="L2706" s="6" t="inlineStr">
        <is>
          <t>linkedin</t>
        </is>
      </c>
      <c r="M2706" s="6" t="inlineStr">
        <is>
          <t>LI-Retarget-SiteVisitors-30d</t>
        </is>
      </c>
      <c r="N2706" s="6" t="inlineStr">
        <is>
          <t>linkedin</t>
        </is>
      </c>
      <c r="O2706" s="6" t="inlineStr">
        <is>
          <t>paid-social</t>
        </is>
      </c>
      <c r="P2706" s="6" t="inlineStr">
        <is>
          <t>li_retarget_sitevisitors_30d</t>
        </is>
      </c>
      <c r="Q2706" s="6" t="inlineStr">
        <is>
          <t>single-image_product-feature_cta-trial</t>
        </is>
      </c>
      <c r="R2706" s="6" t="inlineStr">
        <is>
          <t>li-ent-data-engineers</t>
        </is>
      </c>
      <c r="S2706" s="8" t="n">
        <v>45733.45625</v>
      </c>
      <c r="T2706" s="6" t="inlineStr">
        <is>
          <t>gated_content_download</t>
        </is>
      </c>
    </row>
    <row r="2707">
      <c r="A2707" s="9" t="inlineStr">
        <is>
          <t>PRO-00924</t>
        </is>
      </c>
      <c r="B2707" s="9" t="inlineStr">
        <is>
          <t>Noel Patel</t>
        </is>
      </c>
      <c r="C2707" s="9" t="inlineStr">
        <is>
          <t>Director of Analytics</t>
        </is>
      </c>
      <c r="D2707" s="9" t="inlineStr">
        <is>
          <t>director</t>
        </is>
      </c>
      <c r="E2707" s="9" t="n">
        <v>1.25</v>
      </c>
      <c r="F2707" s="9" t="inlineStr">
        <is>
          <t>Prismware</t>
        </is>
      </c>
      <c r="G2707" s="9" t="b">
        <v>1</v>
      </c>
      <c r="H2707" s="9" t="b">
        <v>0</v>
      </c>
      <c r="I2707" s="9" t="b">
        <v>0</v>
      </c>
      <c r="J2707" s="10" t="n">
        <v>0</v>
      </c>
      <c r="K2707" s="9" t="n">
        <v>1</v>
      </c>
      <c r="L2707" s="9" t="inlineStr">
        <is>
          <t>linkedin</t>
        </is>
      </c>
      <c r="M2707" s="9" t="inlineStr">
        <is>
          <t>LI-ABM-Strategic-ENT</t>
        </is>
      </c>
      <c r="N2707" s="9" t="inlineStr">
        <is>
          <t>linkedin</t>
        </is>
      </c>
      <c r="O2707" s="9" t="inlineStr">
        <is>
          <t>paid-social</t>
        </is>
      </c>
      <c r="P2707" s="9" t="inlineStr">
        <is>
          <t>li_abm_strategic_ent</t>
        </is>
      </c>
      <c r="Q2707" s="9" t="inlineStr">
        <is>
          <t>single-image_thought-leadership_cta-learn-more</t>
        </is>
      </c>
      <c r="R2707" s="9" t="inlineStr">
        <is>
          <t>li-ent-data-engineers</t>
        </is>
      </c>
      <c r="S2707" s="11" t="n">
        <v>45915.34652777778</v>
      </c>
      <c r="T2707" s="9" t="inlineStr">
        <is>
          <t>gated_content_download</t>
        </is>
      </c>
    </row>
    <row r="2708">
      <c r="A2708" s="6" t="inlineStr">
        <is>
          <t>PRO-00924</t>
        </is>
      </c>
      <c r="B2708" s="6" t="inlineStr">
        <is>
          <t>Noel Patel</t>
        </is>
      </c>
      <c r="C2708" s="6" t="inlineStr">
        <is>
          <t>Director of Analytics</t>
        </is>
      </c>
      <c r="D2708" s="6" t="inlineStr">
        <is>
          <t>director</t>
        </is>
      </c>
      <c r="E2708" s="6" t="n">
        <v>1.25</v>
      </c>
      <c r="F2708" s="6" t="inlineStr">
        <is>
          <t>Prismware</t>
        </is>
      </c>
      <c r="G2708" s="6" t="b">
        <v>1</v>
      </c>
      <c r="H2708" s="6" t="b">
        <v>0</v>
      </c>
      <c r="I2708" s="6" t="b">
        <v>0</v>
      </c>
      <c r="J2708" s="7" t="n">
        <v>0</v>
      </c>
      <c r="K2708" s="6" t="n">
        <v>2</v>
      </c>
      <c r="L2708" s="6" t="inlineStr">
        <is>
          <t>g2</t>
        </is>
      </c>
      <c r="M2708" s="6" t="inlineStr">
        <is>
          <t>G2-GridReport-ETL-Gated</t>
        </is>
      </c>
      <c r="N2708" s="6" t="inlineStr">
        <is>
          <t>g2</t>
        </is>
      </c>
      <c r="O2708" s="6" t="inlineStr">
        <is>
          <t>review-site</t>
        </is>
      </c>
      <c r="P2708" s="6" t="inlineStr">
        <is>
          <t>g2_gridreport_etl_gated</t>
        </is>
      </c>
      <c r="Q2708" s="6" t="inlineStr">
        <is>
          <t>gated-report_etl</t>
        </is>
      </c>
      <c r="R2708" s="6" t="inlineStr">
        <is>
          <t>pipeline-software-evaluation</t>
        </is>
      </c>
      <c r="S2708" s="8" t="n">
        <v>45922.5875</v>
      </c>
      <c r="T2708" s="6" t="inlineStr">
        <is>
          <t>gated_content_download</t>
        </is>
      </c>
    </row>
    <row r="2709">
      <c r="A2709" s="9" t="inlineStr">
        <is>
          <t>PRO-00924</t>
        </is>
      </c>
      <c r="B2709" s="9" t="inlineStr">
        <is>
          <t>Noel Patel</t>
        </is>
      </c>
      <c r="C2709" s="9" t="inlineStr">
        <is>
          <t>Director of Analytics</t>
        </is>
      </c>
      <c r="D2709" s="9" t="inlineStr">
        <is>
          <t>director</t>
        </is>
      </c>
      <c r="E2709" s="9" t="n">
        <v>1.25</v>
      </c>
      <c r="F2709" s="9" t="inlineStr">
        <is>
          <t>Prismware</t>
        </is>
      </c>
      <c r="G2709" s="9" t="b">
        <v>1</v>
      </c>
      <c r="H2709" s="9" t="b">
        <v>0</v>
      </c>
      <c r="I2709" s="9" t="b">
        <v>0</v>
      </c>
      <c r="J2709" s="10" t="n">
        <v>0</v>
      </c>
      <c r="K2709" s="9" t="n">
        <v>3</v>
      </c>
      <c r="L2709" s="9" t="inlineStr">
        <is>
          <t>linkedin</t>
        </is>
      </c>
      <c r="M2709" s="9" t="inlineStr">
        <is>
          <t>LI-Retarget-PricingPage-14d</t>
        </is>
      </c>
      <c r="N2709" s="9" t="inlineStr">
        <is>
          <t>linkedin</t>
        </is>
      </c>
      <c r="O2709" s="9" t="inlineStr">
        <is>
          <t>paid-social</t>
        </is>
      </c>
      <c r="P2709" s="9" t="inlineStr">
        <is>
          <t>li_retarget_pricingpage_14d</t>
        </is>
      </c>
      <c r="Q2709" s="9" t="inlineStr">
        <is>
          <t>single-image_product-feature_cta-trial</t>
        </is>
      </c>
      <c r="R2709" s="9" t="inlineStr">
        <is>
          <t>li-ent-data-engineers</t>
        </is>
      </c>
      <c r="S2709" s="11" t="n">
        <v>45932.47430555556</v>
      </c>
      <c r="T2709" s="9" t="inlineStr">
        <is>
          <t>newsletter_signup</t>
        </is>
      </c>
    </row>
    <row r="2710">
      <c r="A2710" s="6" t="inlineStr">
        <is>
          <t>PRO-00925</t>
        </is>
      </c>
      <c r="B2710" s="6" t="inlineStr">
        <is>
          <t>Riley Martinez</t>
        </is>
      </c>
      <c r="C2710" s="6" t="inlineStr">
        <is>
          <t>Data Platform Manager</t>
        </is>
      </c>
      <c r="D2710" s="6" t="inlineStr">
        <is>
          <t>manager</t>
        </is>
      </c>
      <c r="E2710" s="6" t="n">
        <v>1</v>
      </c>
      <c r="F2710" s="6" t="inlineStr">
        <is>
          <t>Crestline Systems</t>
        </is>
      </c>
      <c r="G2710" s="6" t="b">
        <v>0</v>
      </c>
      <c r="H2710" s="6" t="b">
        <v>0</v>
      </c>
      <c r="I2710" s="6" t="b">
        <v>0</v>
      </c>
      <c r="J2710" s="7" t="n">
        <v>0</v>
      </c>
      <c r="K2710" s="6" t="n">
        <v>1</v>
      </c>
      <c r="L2710" s="6" t="inlineStr">
        <is>
          <t>linkedin</t>
        </is>
      </c>
      <c r="M2710" s="6" t="inlineStr">
        <is>
          <t>LI-Retarget-PricingPage-14d</t>
        </is>
      </c>
      <c r="N2710" s="6" t="inlineStr">
        <is>
          <t>linkedin</t>
        </is>
      </c>
      <c r="O2710" s="6" t="inlineStr">
        <is>
          <t>paid-social</t>
        </is>
      </c>
      <c r="P2710" s="6" t="inlineStr">
        <is>
          <t>li_retarget_pricingpage_14d</t>
        </is>
      </c>
      <c r="Q2710" s="6" t="inlineStr">
        <is>
          <t>single-image_thought-leadership_cta-download</t>
        </is>
      </c>
      <c r="R2710" s="6" t="inlineStr">
        <is>
          <t>li-lookalike-closed-won</t>
        </is>
      </c>
      <c r="S2710" s="8" t="n">
        <v>45733.45347222222</v>
      </c>
      <c r="T2710" s="6" t="inlineStr">
        <is>
          <t>gated_content_download</t>
        </is>
      </c>
    </row>
    <row r="2711">
      <c r="A2711" s="9" t="inlineStr">
        <is>
          <t>PRO-00925</t>
        </is>
      </c>
      <c r="B2711" s="9" t="inlineStr">
        <is>
          <t>Riley Martinez</t>
        </is>
      </c>
      <c r="C2711" s="9" t="inlineStr">
        <is>
          <t>Data Platform Manager</t>
        </is>
      </c>
      <c r="D2711" s="9" t="inlineStr">
        <is>
          <t>manager</t>
        </is>
      </c>
      <c r="E2711" s="9" t="n">
        <v>1</v>
      </c>
      <c r="F2711" s="9" t="inlineStr">
        <is>
          <t>Crestline Systems</t>
        </is>
      </c>
      <c r="G2711" s="9" t="b">
        <v>0</v>
      </c>
      <c r="H2711" s="9" t="b">
        <v>0</v>
      </c>
      <c r="I2711" s="9" t="b">
        <v>0</v>
      </c>
      <c r="J2711" s="10" t="n">
        <v>0</v>
      </c>
      <c r="K2711" s="9" t="n">
        <v>2</v>
      </c>
      <c r="L2711" s="9" t="inlineStr">
        <is>
          <t>programmatic</t>
        </is>
      </c>
      <c r="M2711" s="9" t="inlineStr">
        <is>
          <t>DSP-Retarget-HighIntent-14d</t>
        </is>
      </c>
      <c r="N2711" s="9" t="inlineStr">
        <is>
          <t>stackadapt</t>
        </is>
      </c>
      <c r="O2711" s="9" t="inlineStr">
        <is>
          <t>display</t>
        </is>
      </c>
      <c r="P2711" s="9" t="inlineStr">
        <is>
          <t>dsp_retarget_highintent_14d</t>
        </is>
      </c>
      <c r="Q2711" s="9" t="inlineStr">
        <is>
          <t>display-banner_abm</t>
        </is>
      </c>
      <c r="R2711" s="9" t="inlineStr">
        <is>
          <t>lookalike-data-engineers</t>
        </is>
      </c>
      <c r="S2711" s="11" t="n">
        <v>45751.55694444444</v>
      </c>
      <c r="T2711" s="9" t="inlineStr">
        <is>
          <t>gated_content_download</t>
        </is>
      </c>
    </row>
    <row r="2712">
      <c r="A2712" s="6" t="inlineStr">
        <is>
          <t>PRO-00926</t>
        </is>
      </c>
      <c r="B2712" s="6" t="inlineStr">
        <is>
          <t>Hayden Hall</t>
        </is>
      </c>
      <c r="C2712" s="6" t="inlineStr">
        <is>
          <t>Director of Business Intelligence</t>
        </is>
      </c>
      <c r="D2712" s="6" t="inlineStr">
        <is>
          <t>director</t>
        </is>
      </c>
      <c r="E2712" s="6" t="n">
        <v>1.25</v>
      </c>
      <c r="F2712" s="6" t="inlineStr">
        <is>
          <t>Dataduct</t>
        </is>
      </c>
      <c r="G2712" s="6" t="b">
        <v>0</v>
      </c>
      <c r="H2712" s="6" t="b">
        <v>0</v>
      </c>
      <c r="I2712" s="6" t="b">
        <v>0</v>
      </c>
      <c r="J2712" s="7" t="n">
        <v>0</v>
      </c>
      <c r="K2712" s="6" t="n">
        <v>1</v>
      </c>
      <c r="L2712" s="6" t="inlineStr">
        <is>
          <t>google</t>
        </is>
      </c>
      <c r="M2712" s="6" t="inlineStr">
        <is>
          <t>GGL-Brand-Syncflow-Exact</t>
        </is>
      </c>
      <c r="N2712" s="6" t="inlineStr">
        <is>
          <t>google</t>
        </is>
      </c>
      <c r="O2712" s="6" t="inlineStr">
        <is>
          <t>paid-search</t>
        </is>
      </c>
      <c r="P2712" s="6" t="inlineStr">
        <is>
          <t>ggl_brand_syncflow_exact</t>
        </is>
      </c>
      <c r="Q2712" s="6" t="inlineStr">
        <is>
          <t>text-ad_rlsa</t>
        </is>
      </c>
      <c r="R2712" s="6" t="inlineStr">
        <is>
          <t>streamlink-vs-syncflow</t>
        </is>
      </c>
      <c r="S2712" s="8" t="n">
        <v>45834.46388888889</v>
      </c>
      <c r="T2712" s="6" t="inlineStr">
        <is>
          <t>newsletter_signup</t>
        </is>
      </c>
    </row>
    <row r="2713">
      <c r="A2713" s="9" t="inlineStr">
        <is>
          <t>PRO-00926</t>
        </is>
      </c>
      <c r="B2713" s="9" t="inlineStr">
        <is>
          <t>Hayden Hall</t>
        </is>
      </c>
      <c r="C2713" s="9" t="inlineStr">
        <is>
          <t>Director of Business Intelligence</t>
        </is>
      </c>
      <c r="D2713" s="9" t="inlineStr">
        <is>
          <t>director</t>
        </is>
      </c>
      <c r="E2713" s="9" t="n">
        <v>1.25</v>
      </c>
      <c r="F2713" s="9" t="inlineStr">
        <is>
          <t>Dataduct</t>
        </is>
      </c>
      <c r="G2713" s="9" t="b">
        <v>0</v>
      </c>
      <c r="H2713" s="9" t="b">
        <v>0</v>
      </c>
      <c r="I2713" s="9" t="b">
        <v>0</v>
      </c>
      <c r="J2713" s="10" t="n">
        <v>0</v>
      </c>
      <c r="K2713" s="9" t="n">
        <v>2</v>
      </c>
      <c r="L2713" s="9" t="inlineStr">
        <is>
          <t>linkedin</t>
        </is>
      </c>
      <c r="M2713" s="9" t="inlineStr">
        <is>
          <t>LI-MOFU-Demo-DataEngineers</t>
        </is>
      </c>
      <c r="N2713" s="9" t="inlineStr">
        <is>
          <t>linkedin</t>
        </is>
      </c>
      <c r="O2713" s="9" t="inlineStr">
        <is>
          <t>paid-social</t>
        </is>
      </c>
      <c r="P2713" s="9" t="inlineStr">
        <is>
          <t>li_mofu_demo_dataengineers</t>
        </is>
      </c>
      <c r="Q2713" s="9" t="inlineStr">
        <is>
          <t>single-image_product-feature_cta-demo</t>
        </is>
      </c>
      <c r="R2713" s="9" t="inlineStr">
        <is>
          <t>li-retarget-site-visitors-30d</t>
        </is>
      </c>
      <c r="S2713" s="11" t="n">
        <v>45848.70069444444</v>
      </c>
      <c r="T2713" s="9" t="inlineStr">
        <is>
          <t>gated_content_download</t>
        </is>
      </c>
    </row>
    <row r="2714">
      <c r="A2714" s="6" t="inlineStr">
        <is>
          <t>PRO-00926</t>
        </is>
      </c>
      <c r="B2714" s="6" t="inlineStr">
        <is>
          <t>Hayden Hall</t>
        </is>
      </c>
      <c r="C2714" s="6" t="inlineStr">
        <is>
          <t>Director of Business Intelligence</t>
        </is>
      </c>
      <c r="D2714" s="6" t="inlineStr">
        <is>
          <t>director</t>
        </is>
      </c>
      <c r="E2714" s="6" t="n">
        <v>1.25</v>
      </c>
      <c r="F2714" s="6" t="inlineStr">
        <is>
          <t>Dataduct</t>
        </is>
      </c>
      <c r="G2714" s="6" t="b">
        <v>0</v>
      </c>
      <c r="H2714" s="6" t="b">
        <v>0</v>
      </c>
      <c r="I2714" s="6" t="b">
        <v>0</v>
      </c>
      <c r="J2714" s="7" t="n">
        <v>0</v>
      </c>
      <c r="K2714" s="6" t="n">
        <v>3</v>
      </c>
      <c r="L2714" s="6" t="inlineStr">
        <is>
          <t>g2</t>
        </is>
      </c>
      <c r="M2714" s="6" t="inlineStr">
        <is>
          <t>G2-Retarget-CategoryBuyers</t>
        </is>
      </c>
      <c r="N2714" s="6" t="inlineStr">
        <is>
          <t>g2</t>
        </is>
      </c>
      <c r="O2714" s="6" t="inlineStr">
        <is>
          <t>review-site</t>
        </is>
      </c>
      <c r="P2714" s="6" t="inlineStr">
        <is>
          <t>g2_retarget_categorybuyers</t>
        </is>
      </c>
      <c r="Q2714" s="6" t="inlineStr">
        <is>
          <t>gated-report_etl</t>
        </is>
      </c>
      <c r="R2714" s="6" t="inlineStr">
        <is>
          <t>pipeline-software-evaluation</t>
        </is>
      </c>
      <c r="S2714" s="8" t="n">
        <v>45859.47777777778</v>
      </c>
      <c r="T2714" s="6" t="inlineStr">
        <is>
          <t>gated_content_download</t>
        </is>
      </c>
    </row>
    <row r="2715">
      <c r="A2715" s="9" t="inlineStr">
        <is>
          <t>PRO-00926</t>
        </is>
      </c>
      <c r="B2715" s="9" t="inlineStr">
        <is>
          <t>Hayden Hall</t>
        </is>
      </c>
      <c r="C2715" s="9" t="inlineStr">
        <is>
          <t>Director of Business Intelligence</t>
        </is>
      </c>
      <c r="D2715" s="9" t="inlineStr">
        <is>
          <t>director</t>
        </is>
      </c>
      <c r="E2715" s="9" t="n">
        <v>1.25</v>
      </c>
      <c r="F2715" s="9" t="inlineStr">
        <is>
          <t>Dataduct</t>
        </is>
      </c>
      <c r="G2715" s="9" t="b">
        <v>0</v>
      </c>
      <c r="H2715" s="9" t="b">
        <v>0</v>
      </c>
      <c r="I2715" s="9" t="b">
        <v>0</v>
      </c>
      <c r="J2715" s="10" t="n">
        <v>0</v>
      </c>
      <c r="K2715" s="9" t="n">
        <v>4</v>
      </c>
      <c r="L2715" s="9" t="inlineStr">
        <is>
          <t>g2</t>
        </is>
      </c>
      <c r="M2715" s="9" t="inlineStr">
        <is>
          <t>G2-Retarget-CategoryBuyers</t>
        </is>
      </c>
      <c r="N2715" s="9" t="inlineStr">
        <is>
          <t>g2</t>
        </is>
      </c>
      <c r="O2715" s="9" t="inlineStr">
        <is>
          <t>review-site</t>
        </is>
      </c>
      <c r="P2715" s="9" t="inlineStr">
        <is>
          <t>g2_retarget_categorybuyers</t>
        </is>
      </c>
      <c r="Q2715" s="9" t="inlineStr">
        <is>
          <t>gated-report_etl</t>
        </is>
      </c>
      <c r="R2715" s="9" t="inlineStr">
        <is>
          <t>etl-tools-comparison</t>
        </is>
      </c>
      <c r="S2715" s="11" t="n">
        <v>45880.55</v>
      </c>
      <c r="T2715" s="9" t="inlineStr">
        <is>
          <t>newsletter_signup</t>
        </is>
      </c>
    </row>
    <row r="2716">
      <c r="A2716" s="6" t="inlineStr">
        <is>
          <t>PRO-00927</t>
        </is>
      </c>
      <c r="B2716" s="6" t="inlineStr">
        <is>
          <t>Reese Martinez</t>
        </is>
      </c>
      <c r="C2716" s="6" t="inlineStr">
        <is>
          <t>Director of Business Intelligence</t>
        </is>
      </c>
      <c r="D2716" s="6" t="inlineStr">
        <is>
          <t>director</t>
        </is>
      </c>
      <c r="E2716" s="6" t="n">
        <v>1.25</v>
      </c>
      <c r="F2716" s="6" t="inlineStr">
        <is>
          <t>Gridlane</t>
        </is>
      </c>
      <c r="G2716" s="6" t="b">
        <v>1</v>
      </c>
      <c r="H2716" s="6" t="b">
        <v>0</v>
      </c>
      <c r="I2716" s="6" t="b">
        <v>0</v>
      </c>
      <c r="J2716" s="7" t="n">
        <v>0</v>
      </c>
      <c r="K2716" s="6" t="n">
        <v>1</v>
      </c>
      <c r="L2716" s="6" t="inlineStr">
        <is>
          <t>linkedin</t>
        </is>
      </c>
      <c r="M2716" s="6" t="inlineStr">
        <is>
          <t>LI-ABM-Strategic-ENT</t>
        </is>
      </c>
      <c r="N2716" s="6" t="inlineStr">
        <is>
          <t>linkedin</t>
        </is>
      </c>
      <c r="O2716" s="6" t="inlineStr">
        <is>
          <t>paid-social</t>
        </is>
      </c>
      <c r="P2716" s="6" t="inlineStr">
        <is>
          <t>li_abm_strategic_ent</t>
        </is>
      </c>
      <c r="Q2716" s="6" t="inlineStr">
        <is>
          <t>single-image_social-proof_cta-demo</t>
        </is>
      </c>
      <c r="R2716" s="6" t="inlineStr">
        <is>
          <t>li-abm-strategic-accounts</t>
        </is>
      </c>
      <c r="S2716" s="8" t="n">
        <v>45901.58611111111</v>
      </c>
      <c r="T2716" s="6" t="inlineStr">
        <is>
          <t>gated_content_download</t>
        </is>
      </c>
    </row>
    <row r="2717">
      <c r="A2717" s="9" t="inlineStr">
        <is>
          <t>PRO-00927</t>
        </is>
      </c>
      <c r="B2717" s="9" t="inlineStr">
        <is>
          <t>Reese Martinez</t>
        </is>
      </c>
      <c r="C2717" s="9" t="inlineStr">
        <is>
          <t>Director of Business Intelligence</t>
        </is>
      </c>
      <c r="D2717" s="9" t="inlineStr">
        <is>
          <t>director</t>
        </is>
      </c>
      <c r="E2717" s="9" t="n">
        <v>1.25</v>
      </c>
      <c r="F2717" s="9" t="inlineStr">
        <is>
          <t>Gridlane</t>
        </is>
      </c>
      <c r="G2717" s="9" t="b">
        <v>1</v>
      </c>
      <c r="H2717" s="9" t="b">
        <v>0</v>
      </c>
      <c r="I2717" s="9" t="b">
        <v>0</v>
      </c>
      <c r="J2717" s="10" t="n">
        <v>0</v>
      </c>
      <c r="K2717" s="9" t="n">
        <v>2</v>
      </c>
      <c r="L2717" s="9" t="inlineStr">
        <is>
          <t>google</t>
        </is>
      </c>
      <c r="M2717" s="9" t="inlineStr">
        <is>
          <t>GGL-Competitor-Pipeform-Alt</t>
        </is>
      </c>
      <c r="N2717" s="9" t="inlineStr">
        <is>
          <t>google</t>
        </is>
      </c>
      <c r="O2717" s="9" t="inlineStr">
        <is>
          <t>paid-search</t>
        </is>
      </c>
      <c r="P2717" s="9" t="inlineStr">
        <is>
          <t>ggl_competitor_pipeform_alt</t>
        </is>
      </c>
      <c r="Q2717" s="9" t="inlineStr">
        <is>
          <t>text-ad_competitor</t>
        </is>
      </c>
      <c r="R2717" s="9" t="inlineStr">
        <is>
          <t>etl-software</t>
        </is>
      </c>
      <c r="S2717" s="11" t="n">
        <v>45919.5625</v>
      </c>
      <c r="T2717" s="9" t="inlineStr">
        <is>
          <t>trial_signup</t>
        </is>
      </c>
    </row>
    <row r="2718">
      <c r="A2718" s="6" t="inlineStr">
        <is>
          <t>PRO-00928</t>
        </is>
      </c>
      <c r="B2718" s="6" t="inlineStr">
        <is>
          <t>Casey Rodriguez</t>
        </is>
      </c>
      <c r="C2718" s="6" t="inlineStr">
        <is>
          <t>Chief Data Officer</t>
        </is>
      </c>
      <c r="D2718" s="6" t="inlineStr">
        <is>
          <t>c_suite_vp</t>
        </is>
      </c>
      <c r="E2718" s="6" t="n">
        <v>1.5</v>
      </c>
      <c r="F2718" s="6" t="inlineStr">
        <is>
          <t>Vaultbase</t>
        </is>
      </c>
      <c r="G2718" s="6" t="b">
        <v>0</v>
      </c>
      <c r="H2718" s="6" t="b">
        <v>0</v>
      </c>
      <c r="I2718" s="6" t="b">
        <v>0</v>
      </c>
      <c r="J2718" s="7" t="n">
        <v>0</v>
      </c>
      <c r="K2718" s="6" t="n">
        <v>1</v>
      </c>
      <c r="L2718" s="6" t="inlineStr">
        <is>
          <t>linkedin</t>
        </is>
      </c>
      <c r="M2718" s="6" t="inlineStr">
        <is>
          <t>LI-ABM-Strategic-ENT</t>
        </is>
      </c>
      <c r="N2718" s="6" t="inlineStr">
        <is>
          <t>linkedin</t>
        </is>
      </c>
      <c r="O2718" s="6" t="inlineStr">
        <is>
          <t>paid-social</t>
        </is>
      </c>
      <c r="P2718" s="6" t="inlineStr">
        <is>
          <t>li_abm_strategic_ent</t>
        </is>
      </c>
      <c r="Q2718" s="6" t="inlineStr">
        <is>
          <t>single-image_product-feature_cta-trial</t>
        </is>
      </c>
      <c r="R2718" s="6" t="inlineStr">
        <is>
          <t>li-lookalike-closed-won</t>
        </is>
      </c>
      <c r="S2718" s="8" t="n">
        <v>45938.62569444445</v>
      </c>
      <c r="T2718" s="6" t="inlineStr">
        <is>
          <t>gated_content_download</t>
        </is>
      </c>
    </row>
    <row r="2719">
      <c r="A2719" s="9" t="inlineStr">
        <is>
          <t>PRO-00928</t>
        </is>
      </c>
      <c r="B2719" s="9" t="inlineStr">
        <is>
          <t>Casey Rodriguez</t>
        </is>
      </c>
      <c r="C2719" s="9" t="inlineStr">
        <is>
          <t>Chief Data Officer</t>
        </is>
      </c>
      <c r="D2719" s="9" t="inlineStr">
        <is>
          <t>c_suite_vp</t>
        </is>
      </c>
      <c r="E2719" s="9" t="n">
        <v>1.5</v>
      </c>
      <c r="F2719" s="9" t="inlineStr">
        <is>
          <t>Vaultbase</t>
        </is>
      </c>
      <c r="G2719" s="9" t="b">
        <v>0</v>
      </c>
      <c r="H2719" s="9" t="b">
        <v>0</v>
      </c>
      <c r="I2719" s="9" t="b">
        <v>0</v>
      </c>
      <c r="J2719" s="10" t="n">
        <v>0</v>
      </c>
      <c r="K2719" s="9" t="n">
        <v>2</v>
      </c>
      <c r="L2719" s="9" t="inlineStr">
        <is>
          <t>linkedin</t>
        </is>
      </c>
      <c r="M2719" s="9" t="inlineStr">
        <is>
          <t>LI-MOFU-Trial-AnalyticsTeams</t>
        </is>
      </c>
      <c r="N2719" s="9" t="inlineStr">
        <is>
          <t>linkedin</t>
        </is>
      </c>
      <c r="O2719" s="9" t="inlineStr">
        <is>
          <t>paid-social</t>
        </is>
      </c>
      <c r="P2719" s="9" t="inlineStr">
        <is>
          <t>li_mofu_trial_analyticsteams</t>
        </is>
      </c>
      <c r="Q2719" s="9" t="inlineStr">
        <is>
          <t>single-image_pain-point_cta-trial</t>
        </is>
      </c>
      <c r="R2719" s="9" t="inlineStr">
        <is>
          <t>li-abm-strategic-accounts</t>
        </is>
      </c>
      <c r="S2719" s="11" t="n">
        <v>45950.42291666667</v>
      </c>
      <c r="T2719" s="9" t="inlineStr">
        <is>
          <t>gated_content_download</t>
        </is>
      </c>
    </row>
    <row r="2720">
      <c r="A2720" s="6" t="inlineStr">
        <is>
          <t>PRO-00928</t>
        </is>
      </c>
      <c r="B2720" s="6" t="inlineStr">
        <is>
          <t>Casey Rodriguez</t>
        </is>
      </c>
      <c r="C2720" s="6" t="inlineStr">
        <is>
          <t>Chief Data Officer</t>
        </is>
      </c>
      <c r="D2720" s="6" t="inlineStr">
        <is>
          <t>c_suite_vp</t>
        </is>
      </c>
      <c r="E2720" s="6" t="n">
        <v>1.5</v>
      </c>
      <c r="F2720" s="6" t="inlineStr">
        <is>
          <t>Vaultbase</t>
        </is>
      </c>
      <c r="G2720" s="6" t="b">
        <v>0</v>
      </c>
      <c r="H2720" s="6" t="b">
        <v>0</v>
      </c>
      <c r="I2720" s="6" t="b">
        <v>0</v>
      </c>
      <c r="J2720" s="7" t="n">
        <v>0</v>
      </c>
      <c r="K2720" s="6" t="n">
        <v>3</v>
      </c>
      <c r="L2720" s="6" t="inlineStr">
        <is>
          <t>g2</t>
        </is>
      </c>
      <c r="M2720" s="6" t="inlineStr">
        <is>
          <t>G2-Retarget-CategoryBuyers</t>
        </is>
      </c>
      <c r="N2720" s="6" t="inlineStr">
        <is>
          <t>g2</t>
        </is>
      </c>
      <c r="O2720" s="6" t="inlineStr">
        <is>
          <t>review-site</t>
        </is>
      </c>
      <c r="P2720" s="6" t="inlineStr">
        <is>
          <t>g2_retarget_categorybuyers</t>
        </is>
      </c>
      <c r="Q2720" s="6" t="inlineStr">
        <is>
          <t>retarget-banner_category</t>
        </is>
      </c>
      <c r="R2720" s="6" t="inlineStr">
        <is>
          <t>pipeline-software-evaluation</t>
        </is>
      </c>
      <c r="S2720" s="8" t="n">
        <v>45959.41319444445</v>
      </c>
      <c r="T2720" s="6" t="inlineStr">
        <is>
          <t>gated_content_download</t>
        </is>
      </c>
    </row>
    <row r="2721">
      <c r="A2721" s="9" t="inlineStr">
        <is>
          <t>PRO-00929</t>
        </is>
      </c>
      <c r="B2721" s="9" t="inlineStr">
        <is>
          <t>Reese Smith</t>
        </is>
      </c>
      <c r="C2721" s="9" t="inlineStr">
        <is>
          <t>Data Engineering Manager</t>
        </is>
      </c>
      <c r="D2721" s="9" t="inlineStr">
        <is>
          <t>manager</t>
        </is>
      </c>
      <c r="E2721" s="9" t="n">
        <v>1</v>
      </c>
      <c r="F2721" s="9" t="inlineStr">
        <is>
          <t>Horizon Analytics</t>
        </is>
      </c>
      <c r="G2721" s="9" t="b">
        <v>1</v>
      </c>
      <c r="H2721" s="9" t="b">
        <v>0</v>
      </c>
      <c r="I2721" s="9" t="b">
        <v>0</v>
      </c>
      <c r="J2721" s="10" t="n">
        <v>0</v>
      </c>
      <c r="K2721" s="9" t="n">
        <v>1</v>
      </c>
      <c r="L2721" s="9" t="inlineStr">
        <is>
          <t>linkedin</t>
        </is>
      </c>
      <c r="M2721" s="9" t="inlineStr">
        <is>
          <t>LI-ENT-Awareness-DataPipeline</t>
        </is>
      </c>
      <c r="N2721" s="9" t="inlineStr">
        <is>
          <t>linkedin</t>
        </is>
      </c>
      <c r="O2721" s="9" t="inlineStr">
        <is>
          <t>paid-social</t>
        </is>
      </c>
      <c r="P2721" s="9" t="inlineStr">
        <is>
          <t>li_ent_awareness_datapipeline</t>
        </is>
      </c>
      <c r="Q2721" s="9" t="inlineStr">
        <is>
          <t>single-image_pain-point_cta-demo</t>
        </is>
      </c>
      <c r="R2721" s="9" t="inlineStr">
        <is>
          <t>li-mid-analytics-directors</t>
        </is>
      </c>
      <c r="S2721" s="11" t="n">
        <v>45735.72152777778</v>
      </c>
      <c r="T2721" s="9" t="inlineStr">
        <is>
          <t>newsletter_signup</t>
        </is>
      </c>
    </row>
    <row r="2722">
      <c r="A2722" s="6" t="inlineStr">
        <is>
          <t>PRO-00929</t>
        </is>
      </c>
      <c r="B2722" s="6" t="inlineStr">
        <is>
          <t>Reese Smith</t>
        </is>
      </c>
      <c r="C2722" s="6" t="inlineStr">
        <is>
          <t>Data Engineering Manager</t>
        </is>
      </c>
      <c r="D2722" s="6" t="inlineStr">
        <is>
          <t>manager</t>
        </is>
      </c>
      <c r="E2722" s="6" t="n">
        <v>1</v>
      </c>
      <c r="F2722" s="6" t="inlineStr">
        <is>
          <t>Horizon Analytics</t>
        </is>
      </c>
      <c r="G2722" s="6" t="b">
        <v>1</v>
      </c>
      <c r="H2722" s="6" t="b">
        <v>0</v>
      </c>
      <c r="I2722" s="6" t="b">
        <v>0</v>
      </c>
      <c r="J2722" s="7" t="n">
        <v>0</v>
      </c>
      <c r="K2722" s="6" t="n">
        <v>2</v>
      </c>
      <c r="L2722" s="6" t="inlineStr">
        <is>
          <t>g2</t>
        </is>
      </c>
      <c r="M2722" s="6" t="inlineStr">
        <is>
          <t>G2-Retarget-CategoryBuyers</t>
        </is>
      </c>
      <c r="N2722" s="6" t="inlineStr">
        <is>
          <t>g2</t>
        </is>
      </c>
      <c r="O2722" s="6" t="inlineStr">
        <is>
          <t>review-site</t>
        </is>
      </c>
      <c r="P2722" s="6" t="inlineStr">
        <is>
          <t>g2_retarget_categorybuyers</t>
        </is>
      </c>
      <c r="Q2722" s="6" t="inlineStr">
        <is>
          <t>retarget-banner_category</t>
        </is>
      </c>
      <c r="R2722" s="6" t="inlineStr">
        <is>
          <t>etl-tools-comparison</t>
        </is>
      </c>
      <c r="S2722" s="8" t="n">
        <v>45747.48333333333</v>
      </c>
      <c r="T2722" s="6" t="inlineStr">
        <is>
          <t>trial_signup</t>
        </is>
      </c>
    </row>
    <row r="2723">
      <c r="A2723" s="9" t="inlineStr">
        <is>
          <t>PRO-00930</t>
        </is>
      </c>
      <c r="B2723" s="9" t="inlineStr">
        <is>
          <t>Morgan Williams</t>
        </is>
      </c>
      <c r="C2723" s="9" t="inlineStr">
        <is>
          <t>Director of Business Intelligence</t>
        </is>
      </c>
      <c r="D2723" s="9" t="inlineStr">
        <is>
          <t>director</t>
        </is>
      </c>
      <c r="E2723" s="9" t="n">
        <v>1.25</v>
      </c>
      <c r="F2723" s="9" t="inlineStr">
        <is>
          <t>Dataduct</t>
        </is>
      </c>
      <c r="G2723" s="9" t="b">
        <v>1</v>
      </c>
      <c r="H2723" s="9" t="b">
        <v>0</v>
      </c>
      <c r="I2723" s="9" t="b">
        <v>0</v>
      </c>
      <c r="J2723" s="10" t="n">
        <v>0</v>
      </c>
      <c r="K2723" s="9" t="n">
        <v>1</v>
      </c>
      <c r="L2723" s="9" t="inlineStr">
        <is>
          <t>google</t>
        </is>
      </c>
      <c r="M2723" s="9" t="inlineStr">
        <is>
          <t>GGL-NonBrand-ETL-Tools</t>
        </is>
      </c>
      <c r="N2723" s="9" t="inlineStr">
        <is>
          <t>google</t>
        </is>
      </c>
      <c r="O2723" s="9" t="inlineStr">
        <is>
          <t>paid-search</t>
        </is>
      </c>
      <c r="P2723" s="9" t="inlineStr">
        <is>
          <t>ggl_nonbrand_etl_tools</t>
        </is>
      </c>
      <c r="Q2723" s="9" t="inlineStr">
        <is>
          <t>text-ad_rlsa</t>
        </is>
      </c>
      <c r="R2723" s="9" t="inlineStr">
        <is>
          <t>pipeform-alternative</t>
        </is>
      </c>
      <c r="S2723" s="11" t="n">
        <v>45915.6</v>
      </c>
      <c r="T2723" s="9" t="inlineStr">
        <is>
          <t>trial_signup</t>
        </is>
      </c>
    </row>
    <row r="2724">
      <c r="A2724" s="6" t="inlineStr">
        <is>
          <t>PRO-00930</t>
        </is>
      </c>
      <c r="B2724" s="6" t="inlineStr">
        <is>
          <t>Morgan Williams</t>
        </is>
      </c>
      <c r="C2724" s="6" t="inlineStr">
        <is>
          <t>Director of Business Intelligence</t>
        </is>
      </c>
      <c r="D2724" s="6" t="inlineStr">
        <is>
          <t>director</t>
        </is>
      </c>
      <c r="E2724" s="6" t="n">
        <v>1.25</v>
      </c>
      <c r="F2724" s="6" t="inlineStr">
        <is>
          <t>Dataduct</t>
        </is>
      </c>
      <c r="G2724" s="6" t="b">
        <v>1</v>
      </c>
      <c r="H2724" s="6" t="b">
        <v>0</v>
      </c>
      <c r="I2724" s="6" t="b">
        <v>0</v>
      </c>
      <c r="J2724" s="7" t="n">
        <v>0</v>
      </c>
      <c r="K2724" s="6" t="n">
        <v>2</v>
      </c>
      <c r="L2724" s="6" t="inlineStr">
        <is>
          <t>google</t>
        </is>
      </c>
      <c r="M2724" s="6" t="inlineStr">
        <is>
          <t>GGL-RLSA-HighIntent-Visitors</t>
        </is>
      </c>
      <c r="N2724" s="6" t="inlineStr">
        <is>
          <t>google</t>
        </is>
      </c>
      <c r="O2724" s="6" t="inlineStr">
        <is>
          <t>paid-search</t>
        </is>
      </c>
      <c r="P2724" s="6" t="inlineStr">
        <is>
          <t>ggl_rlsa_highintent_visitors</t>
        </is>
      </c>
      <c r="Q2724" s="6" t="inlineStr">
        <is>
          <t>text-ad_rlsa</t>
        </is>
      </c>
      <c r="R2724" s="6" t="inlineStr">
        <is>
          <t>data-integration-platform</t>
        </is>
      </c>
      <c r="S2724" s="8" t="n">
        <v>45923.65416666667</v>
      </c>
      <c r="T2724" s="6" t="inlineStr">
        <is>
          <t>gated_content_download</t>
        </is>
      </c>
    </row>
    <row r="2725">
      <c r="A2725" s="9" t="inlineStr">
        <is>
          <t>PRO-00930</t>
        </is>
      </c>
      <c r="B2725" s="9" t="inlineStr">
        <is>
          <t>Morgan Williams</t>
        </is>
      </c>
      <c r="C2725" s="9" t="inlineStr">
        <is>
          <t>Director of Business Intelligence</t>
        </is>
      </c>
      <c r="D2725" s="9" t="inlineStr">
        <is>
          <t>director</t>
        </is>
      </c>
      <c r="E2725" s="9" t="n">
        <v>1.25</v>
      </c>
      <c r="F2725" s="9" t="inlineStr">
        <is>
          <t>Dataduct</t>
        </is>
      </c>
      <c r="G2725" s="9" t="b">
        <v>1</v>
      </c>
      <c r="H2725" s="9" t="b">
        <v>0</v>
      </c>
      <c r="I2725" s="9" t="b">
        <v>0</v>
      </c>
      <c r="J2725" s="10" t="n">
        <v>0</v>
      </c>
      <c r="K2725" s="9" t="n">
        <v>3</v>
      </c>
      <c r="L2725" s="9" t="inlineStr">
        <is>
          <t>g2</t>
        </is>
      </c>
      <c r="M2725" s="9" t="inlineStr">
        <is>
          <t>G2-Retarget-CategoryBuyers</t>
        </is>
      </c>
      <c r="N2725" s="9" t="inlineStr">
        <is>
          <t>g2</t>
        </is>
      </c>
      <c r="O2725" s="9" t="inlineStr">
        <is>
          <t>review-site</t>
        </is>
      </c>
      <c r="P2725" s="9" t="inlineStr">
        <is>
          <t>g2_retarget_categorybuyers</t>
        </is>
      </c>
      <c r="Q2725" s="9" t="inlineStr">
        <is>
          <t>gated-report_etl</t>
        </is>
      </c>
      <c r="R2725" s="9" t="inlineStr">
        <is>
          <t>etl-tools-comparison</t>
        </is>
      </c>
      <c r="S2725" s="11" t="n">
        <v>45931.58125</v>
      </c>
      <c r="T2725" s="9" t="inlineStr">
        <is>
          <t>gated_content_download</t>
        </is>
      </c>
    </row>
    <row r="2726">
      <c r="A2726" s="6" t="inlineStr">
        <is>
          <t>PRO-00931</t>
        </is>
      </c>
      <c r="B2726" s="6" t="inlineStr">
        <is>
          <t>Sage Walker</t>
        </is>
      </c>
      <c r="C2726" s="6" t="inlineStr">
        <is>
          <t>Data Analyst</t>
        </is>
      </c>
      <c r="D2726" s="6" t="inlineStr">
        <is>
          <t>ic_analyst</t>
        </is>
      </c>
      <c r="E2726" s="6" t="n">
        <v>0.75</v>
      </c>
      <c r="F2726" s="6" t="inlineStr">
        <is>
          <t>Syncflow</t>
        </is>
      </c>
      <c r="G2726" s="6" t="b">
        <v>0</v>
      </c>
      <c r="H2726" s="6" t="b">
        <v>0</v>
      </c>
      <c r="I2726" s="6" t="b">
        <v>0</v>
      </c>
      <c r="J2726" s="7" t="n">
        <v>0</v>
      </c>
      <c r="K2726" s="6" t="n">
        <v>1</v>
      </c>
      <c r="L2726" s="6" t="inlineStr">
        <is>
          <t>linkedin</t>
        </is>
      </c>
      <c r="M2726" s="6" t="inlineStr">
        <is>
          <t>LI-MOFU-Trial-AnalyticsTeams</t>
        </is>
      </c>
      <c r="N2726" s="6" t="inlineStr">
        <is>
          <t>linkedin</t>
        </is>
      </c>
      <c r="O2726" s="6" t="inlineStr">
        <is>
          <t>paid-social</t>
        </is>
      </c>
      <c r="P2726" s="6" t="inlineStr">
        <is>
          <t>li_mofu_trial_analyticsteams</t>
        </is>
      </c>
      <c r="Q2726" s="6" t="inlineStr">
        <is>
          <t>single-image_social-proof_cta-learn-more</t>
        </is>
      </c>
      <c r="R2726" s="6" t="inlineStr">
        <is>
          <t>li-retarget-site-visitors-30d</t>
        </is>
      </c>
      <c r="S2726" s="8" t="n">
        <v>45877.59583333333</v>
      </c>
      <c r="T2726" s="6" t="inlineStr">
        <is>
          <t>gated_content_download</t>
        </is>
      </c>
    </row>
    <row r="2727">
      <c r="A2727" s="9" t="inlineStr">
        <is>
          <t>PRO-00931</t>
        </is>
      </c>
      <c r="B2727" s="9" t="inlineStr">
        <is>
          <t>Sage Walker</t>
        </is>
      </c>
      <c r="C2727" s="9" t="inlineStr">
        <is>
          <t>Data Analyst</t>
        </is>
      </c>
      <c r="D2727" s="9" t="inlineStr">
        <is>
          <t>ic_analyst</t>
        </is>
      </c>
      <c r="E2727" s="9" t="n">
        <v>0.75</v>
      </c>
      <c r="F2727" s="9" t="inlineStr">
        <is>
          <t>Syncflow</t>
        </is>
      </c>
      <c r="G2727" s="9" t="b">
        <v>0</v>
      </c>
      <c r="H2727" s="9" t="b">
        <v>0</v>
      </c>
      <c r="I2727" s="9" t="b">
        <v>0</v>
      </c>
      <c r="J2727" s="10" t="n">
        <v>0</v>
      </c>
      <c r="K2727" s="9" t="n">
        <v>2</v>
      </c>
      <c r="L2727" s="9" t="inlineStr">
        <is>
          <t>programmatic</t>
        </is>
      </c>
      <c r="M2727" s="9" t="inlineStr">
        <is>
          <t>DSP-Retarget-HighIntent-14d</t>
        </is>
      </c>
      <c r="N2727" s="9" t="inlineStr">
        <is>
          <t>stackadapt</t>
        </is>
      </c>
      <c r="O2727" s="9" t="inlineStr">
        <is>
          <t>display</t>
        </is>
      </c>
      <c r="P2727" s="9" t="inlineStr">
        <is>
          <t>dsp_retarget_highintent_14d</t>
        </is>
      </c>
      <c r="Q2727" s="9" t="inlineStr">
        <is>
          <t>display-banner_retarget</t>
        </is>
      </c>
      <c r="R2727" s="9" t="inlineStr">
        <is>
          <t>abm-strategic-accounts</t>
        </is>
      </c>
      <c r="S2727" s="11" t="n">
        <v>45887.63263888889</v>
      </c>
      <c r="T2727" s="9" t="inlineStr">
        <is>
          <t>demo_request</t>
        </is>
      </c>
    </row>
    <row r="2728">
      <c r="A2728" s="6" t="inlineStr">
        <is>
          <t>PRO-00932</t>
        </is>
      </c>
      <c r="B2728" s="6" t="inlineStr">
        <is>
          <t>Parker Wilson</t>
        </is>
      </c>
      <c r="C2728" s="6" t="inlineStr">
        <is>
          <t>Data Platform Manager</t>
        </is>
      </c>
      <c r="D2728" s="6" t="inlineStr">
        <is>
          <t>manager</t>
        </is>
      </c>
      <c r="E2728" s="6" t="n">
        <v>1</v>
      </c>
      <c r="F2728" s="6" t="inlineStr">
        <is>
          <t>Ember Analytics</t>
        </is>
      </c>
      <c r="G2728" s="6" t="b">
        <v>0</v>
      </c>
      <c r="H2728" s="6" t="b">
        <v>0</v>
      </c>
      <c r="I2728" s="6" t="b">
        <v>0</v>
      </c>
      <c r="J2728" s="7" t="n">
        <v>0</v>
      </c>
      <c r="K2728" s="6" t="n">
        <v>1</v>
      </c>
      <c r="L2728" s="6" t="inlineStr">
        <is>
          <t>linkedin</t>
        </is>
      </c>
      <c r="M2728" s="6" t="inlineStr">
        <is>
          <t>LI-MOFU-Demo-DataEngineers</t>
        </is>
      </c>
      <c r="N2728" s="6" t="inlineStr">
        <is>
          <t>linkedin</t>
        </is>
      </c>
      <c r="O2728" s="6" t="inlineStr">
        <is>
          <t>paid-social</t>
        </is>
      </c>
      <c r="P2728" s="6" t="inlineStr">
        <is>
          <t>li_mofu_demo_dataengineers</t>
        </is>
      </c>
      <c r="Q2728" s="6" t="inlineStr">
        <is>
          <t>single-image_product-feature_cta-demo</t>
        </is>
      </c>
      <c r="R2728" s="6" t="inlineStr">
        <is>
          <t>li-mid-analytics-directors</t>
        </is>
      </c>
      <c r="S2728" s="8" t="n">
        <v>45868.52291666667</v>
      </c>
      <c r="T2728" s="6" t="inlineStr">
        <is>
          <t>gated_content_download</t>
        </is>
      </c>
    </row>
    <row r="2729">
      <c r="A2729" s="9" t="inlineStr">
        <is>
          <t>PRO-00932</t>
        </is>
      </c>
      <c r="B2729" s="9" t="inlineStr">
        <is>
          <t>Parker Wilson</t>
        </is>
      </c>
      <c r="C2729" s="9" t="inlineStr">
        <is>
          <t>Data Platform Manager</t>
        </is>
      </c>
      <c r="D2729" s="9" t="inlineStr">
        <is>
          <t>manager</t>
        </is>
      </c>
      <c r="E2729" s="9" t="n">
        <v>1</v>
      </c>
      <c r="F2729" s="9" t="inlineStr">
        <is>
          <t>Ember Analytics</t>
        </is>
      </c>
      <c r="G2729" s="9" t="b">
        <v>0</v>
      </c>
      <c r="H2729" s="9" t="b">
        <v>0</v>
      </c>
      <c r="I2729" s="9" t="b">
        <v>0</v>
      </c>
      <c r="J2729" s="10" t="n">
        <v>0</v>
      </c>
      <c r="K2729" s="9" t="n">
        <v>2</v>
      </c>
      <c r="L2729" s="9" t="inlineStr">
        <is>
          <t>g2</t>
        </is>
      </c>
      <c r="M2729" s="9" t="inlineStr">
        <is>
          <t>G2-GridReport-ETL-Gated</t>
        </is>
      </c>
      <c r="N2729" s="9" t="inlineStr">
        <is>
          <t>g2</t>
        </is>
      </c>
      <c r="O2729" s="9" t="inlineStr">
        <is>
          <t>review-site</t>
        </is>
      </c>
      <c r="P2729" s="9" t="inlineStr">
        <is>
          <t>g2_gridreport_etl_gated</t>
        </is>
      </c>
      <c r="Q2729" s="9" t="inlineStr">
        <is>
          <t>gated-report_etl</t>
        </is>
      </c>
      <c r="R2729" s="9" t="inlineStr">
        <is>
          <t>data-integration-review</t>
        </is>
      </c>
      <c r="S2729" s="11" t="n">
        <v>45888.72083333333</v>
      </c>
      <c r="T2729" s="9" t="inlineStr">
        <is>
          <t>gated_content_download</t>
        </is>
      </c>
    </row>
    <row r="2730">
      <c r="A2730" s="6" t="inlineStr">
        <is>
          <t>PRO-00932</t>
        </is>
      </c>
      <c r="B2730" s="6" t="inlineStr">
        <is>
          <t>Parker Wilson</t>
        </is>
      </c>
      <c r="C2730" s="6" t="inlineStr">
        <is>
          <t>Data Platform Manager</t>
        </is>
      </c>
      <c r="D2730" s="6" t="inlineStr">
        <is>
          <t>manager</t>
        </is>
      </c>
      <c r="E2730" s="6" t="n">
        <v>1</v>
      </c>
      <c r="F2730" s="6" t="inlineStr">
        <is>
          <t>Ember Analytics</t>
        </is>
      </c>
      <c r="G2730" s="6" t="b">
        <v>0</v>
      </c>
      <c r="H2730" s="6" t="b">
        <v>0</v>
      </c>
      <c r="I2730" s="6" t="b">
        <v>0</v>
      </c>
      <c r="J2730" s="7" t="n">
        <v>0</v>
      </c>
      <c r="K2730" s="6" t="n">
        <v>3</v>
      </c>
      <c r="L2730" s="6" t="inlineStr">
        <is>
          <t>google</t>
        </is>
      </c>
      <c r="M2730" s="6" t="inlineStr">
        <is>
          <t>GGL-Competitor-Streamlink-Alt</t>
        </is>
      </c>
      <c r="N2730" s="6" t="inlineStr">
        <is>
          <t>google</t>
        </is>
      </c>
      <c r="O2730" s="6" t="inlineStr">
        <is>
          <t>paid-search</t>
        </is>
      </c>
      <c r="P2730" s="6" t="inlineStr">
        <is>
          <t>ggl_competitor_streamlink_alt</t>
        </is>
      </c>
      <c r="Q2730" s="6" t="inlineStr">
        <is>
          <t>text-ad_rlsa</t>
        </is>
      </c>
      <c r="R2730" s="6" t="inlineStr">
        <is>
          <t>syncflow-alternative</t>
        </is>
      </c>
      <c r="S2730" s="8" t="n">
        <v>45897.54166666666</v>
      </c>
      <c r="T2730" s="6" t="inlineStr">
        <is>
          <t>gated_content_download</t>
        </is>
      </c>
    </row>
    <row r="2731">
      <c r="A2731" s="9" t="inlineStr">
        <is>
          <t>PRO-00933</t>
        </is>
      </c>
      <c r="B2731" s="9" t="inlineStr">
        <is>
          <t>Kendall Nguyen</t>
        </is>
      </c>
      <c r="C2731" s="9" t="inlineStr">
        <is>
          <t>Data Engineer</t>
        </is>
      </c>
      <c r="D2731" s="9" t="inlineStr">
        <is>
          <t>ic_analyst</t>
        </is>
      </c>
      <c r="E2731" s="9" t="n">
        <v>0.75</v>
      </c>
      <c r="F2731" s="9" t="inlineStr">
        <is>
          <t>Dataduct</t>
        </is>
      </c>
      <c r="G2731" s="9" t="b">
        <v>1</v>
      </c>
      <c r="H2731" s="9" t="b">
        <v>0</v>
      </c>
      <c r="I2731" s="9" t="b">
        <v>0</v>
      </c>
      <c r="J2731" s="10" t="n">
        <v>0</v>
      </c>
      <c r="K2731" s="9" t="n">
        <v>1</v>
      </c>
      <c r="L2731" s="9" t="inlineStr">
        <is>
          <t>linkedin</t>
        </is>
      </c>
      <c r="M2731" s="9" t="inlineStr">
        <is>
          <t>LI-MOFU-Trial-AnalyticsTeams</t>
        </is>
      </c>
      <c r="N2731" s="9" t="inlineStr">
        <is>
          <t>linkedin</t>
        </is>
      </c>
      <c r="O2731" s="9" t="inlineStr">
        <is>
          <t>paid-social</t>
        </is>
      </c>
      <c r="P2731" s="9" t="inlineStr">
        <is>
          <t>li_mofu_trial_analyticsteams</t>
        </is>
      </c>
      <c r="Q2731" s="9" t="inlineStr">
        <is>
          <t>single-image_social-proof_cta-demo</t>
        </is>
      </c>
      <c r="R2731" s="9" t="inlineStr">
        <is>
          <t>li-abm-strategic-accounts</t>
        </is>
      </c>
      <c r="S2731" s="11" t="n">
        <v>45722.66388888889</v>
      </c>
      <c r="T2731" s="9" t="inlineStr">
        <is>
          <t>demo_request</t>
        </is>
      </c>
    </row>
    <row r="2732">
      <c r="A2732" s="6" t="inlineStr">
        <is>
          <t>PRO-00933</t>
        </is>
      </c>
      <c r="B2732" s="6" t="inlineStr">
        <is>
          <t>Kendall Nguyen</t>
        </is>
      </c>
      <c r="C2732" s="6" t="inlineStr">
        <is>
          <t>Data Engineer</t>
        </is>
      </c>
      <c r="D2732" s="6" t="inlineStr">
        <is>
          <t>ic_analyst</t>
        </is>
      </c>
      <c r="E2732" s="6" t="n">
        <v>0.75</v>
      </c>
      <c r="F2732" s="6" t="inlineStr">
        <is>
          <t>Dataduct</t>
        </is>
      </c>
      <c r="G2732" s="6" t="b">
        <v>1</v>
      </c>
      <c r="H2732" s="6" t="b">
        <v>0</v>
      </c>
      <c r="I2732" s="6" t="b">
        <v>0</v>
      </c>
      <c r="J2732" s="7" t="n">
        <v>0</v>
      </c>
      <c r="K2732" s="6" t="n">
        <v>2</v>
      </c>
      <c r="L2732" s="6" t="inlineStr">
        <is>
          <t>linkedin</t>
        </is>
      </c>
      <c r="M2732" s="6" t="inlineStr">
        <is>
          <t>LI-MOFU-Trial-AnalyticsTeams</t>
        </is>
      </c>
      <c r="N2732" s="6" t="inlineStr">
        <is>
          <t>linkedin</t>
        </is>
      </c>
      <c r="O2732" s="6" t="inlineStr">
        <is>
          <t>paid-social</t>
        </is>
      </c>
      <c r="P2732" s="6" t="inlineStr">
        <is>
          <t>li_mofu_trial_analyticsteams</t>
        </is>
      </c>
      <c r="Q2732" s="6" t="inlineStr">
        <is>
          <t>single-image_social-proof_cta-learn-more</t>
        </is>
      </c>
      <c r="R2732" s="6" t="inlineStr">
        <is>
          <t>li-retarget-site-visitors-30d</t>
        </is>
      </c>
      <c r="S2732" s="8" t="n">
        <v>45740.57222222222</v>
      </c>
      <c r="T2732" s="6" t="inlineStr">
        <is>
          <t>newsletter_signup</t>
        </is>
      </c>
    </row>
    <row r="2733">
      <c r="A2733" s="9" t="inlineStr">
        <is>
          <t>PRO-00933</t>
        </is>
      </c>
      <c r="B2733" s="9" t="inlineStr">
        <is>
          <t>Kendall Nguyen</t>
        </is>
      </c>
      <c r="C2733" s="9" t="inlineStr">
        <is>
          <t>Data Engineer</t>
        </is>
      </c>
      <c r="D2733" s="9" t="inlineStr">
        <is>
          <t>ic_analyst</t>
        </is>
      </c>
      <c r="E2733" s="9" t="n">
        <v>0.75</v>
      </c>
      <c r="F2733" s="9" t="inlineStr">
        <is>
          <t>Dataduct</t>
        </is>
      </c>
      <c r="G2733" s="9" t="b">
        <v>1</v>
      </c>
      <c r="H2733" s="9" t="b">
        <v>0</v>
      </c>
      <c r="I2733" s="9" t="b">
        <v>0</v>
      </c>
      <c r="J2733" s="10" t="n">
        <v>0</v>
      </c>
      <c r="K2733" s="9" t="n">
        <v>3</v>
      </c>
      <c r="L2733" s="9" t="inlineStr">
        <is>
          <t>g2</t>
        </is>
      </c>
      <c r="M2733" s="9" t="inlineStr">
        <is>
          <t>G2-GridReport-ETL-Gated</t>
        </is>
      </c>
      <c r="N2733" s="9" t="inlineStr">
        <is>
          <t>g2</t>
        </is>
      </c>
      <c r="O2733" s="9" t="inlineStr">
        <is>
          <t>review-site</t>
        </is>
      </c>
      <c r="P2733" s="9" t="inlineStr">
        <is>
          <t>g2_gridreport_etl_gated</t>
        </is>
      </c>
      <c r="Q2733" s="9" t="inlineStr">
        <is>
          <t>badge-display_integration</t>
        </is>
      </c>
      <c r="R2733" s="9" t="inlineStr">
        <is>
          <t>data-integration-review</t>
        </is>
      </c>
      <c r="S2733" s="11" t="n">
        <v>45751.41944444444</v>
      </c>
      <c r="T2733" s="9" t="inlineStr">
        <is>
          <t>trial_signup</t>
        </is>
      </c>
    </row>
    <row r="2734">
      <c r="A2734" s="6" t="inlineStr">
        <is>
          <t>PRO-00933</t>
        </is>
      </c>
      <c r="B2734" s="6" t="inlineStr">
        <is>
          <t>Kendall Nguyen</t>
        </is>
      </c>
      <c r="C2734" s="6" t="inlineStr">
        <is>
          <t>Data Engineer</t>
        </is>
      </c>
      <c r="D2734" s="6" t="inlineStr">
        <is>
          <t>ic_analyst</t>
        </is>
      </c>
      <c r="E2734" s="6" t="n">
        <v>0.75</v>
      </c>
      <c r="F2734" s="6" t="inlineStr">
        <is>
          <t>Dataduct</t>
        </is>
      </c>
      <c r="G2734" s="6" t="b">
        <v>1</v>
      </c>
      <c r="H2734" s="6" t="b">
        <v>0</v>
      </c>
      <c r="I2734" s="6" t="b">
        <v>0</v>
      </c>
      <c r="J2734" s="7" t="n">
        <v>0</v>
      </c>
      <c r="K2734" s="6" t="n">
        <v>4</v>
      </c>
      <c r="L2734" s="6" t="inlineStr">
        <is>
          <t>google</t>
        </is>
      </c>
      <c r="M2734" s="6" t="inlineStr">
        <is>
          <t>GGL-Brand-Syncflow-Exact</t>
        </is>
      </c>
      <c r="N2734" s="6" t="inlineStr">
        <is>
          <t>google</t>
        </is>
      </c>
      <c r="O2734" s="6" t="inlineStr">
        <is>
          <t>paid-search</t>
        </is>
      </c>
      <c r="P2734" s="6" t="inlineStr">
        <is>
          <t>ggl_brand_syncflow_exact</t>
        </is>
      </c>
      <c r="Q2734" s="6" t="inlineStr">
        <is>
          <t>text-ad_search</t>
        </is>
      </c>
      <c r="R2734" s="6" t="inlineStr">
        <is>
          <t>syncflow-alternative</t>
        </is>
      </c>
      <c r="S2734" s="8" t="n">
        <v>45768.58125</v>
      </c>
      <c r="T2734" s="6" t="inlineStr">
        <is>
          <t>trial_signup</t>
        </is>
      </c>
    </row>
    <row r="2735">
      <c r="A2735" s="9" t="inlineStr">
        <is>
          <t>PRO-00934</t>
        </is>
      </c>
      <c r="B2735" s="9" t="inlineStr">
        <is>
          <t>Emery Allen</t>
        </is>
      </c>
      <c r="C2735" s="9" t="inlineStr">
        <is>
          <t>Data Engineering Manager</t>
        </is>
      </c>
      <c r="D2735" s="9" t="inlineStr">
        <is>
          <t>manager</t>
        </is>
      </c>
      <c r="E2735" s="9" t="n">
        <v>1</v>
      </c>
      <c r="F2735" s="9" t="inlineStr">
        <is>
          <t>Stratum Data</t>
        </is>
      </c>
      <c r="G2735" s="9" t="b">
        <v>0</v>
      </c>
      <c r="H2735" s="9" t="b">
        <v>0</v>
      </c>
      <c r="I2735" s="9" t="b">
        <v>0</v>
      </c>
      <c r="J2735" s="10" t="n">
        <v>0</v>
      </c>
      <c r="K2735" s="9" t="n">
        <v>1</v>
      </c>
      <c r="L2735" s="9" t="inlineStr">
        <is>
          <t>linkedin</t>
        </is>
      </c>
      <c r="M2735" s="9" t="inlineStr">
        <is>
          <t>LI-ABM-Strategic-ENT</t>
        </is>
      </c>
      <c r="N2735" s="9" t="inlineStr">
        <is>
          <t>linkedin</t>
        </is>
      </c>
      <c r="O2735" s="9" t="inlineStr">
        <is>
          <t>paid-social</t>
        </is>
      </c>
      <c r="P2735" s="9" t="inlineStr">
        <is>
          <t>li_abm_strategic_ent</t>
        </is>
      </c>
      <c r="Q2735" s="9" t="inlineStr">
        <is>
          <t>single-image_social-proof_cta-demo</t>
        </is>
      </c>
      <c r="R2735" s="9" t="inlineStr">
        <is>
          <t>li-retarget-site-visitors-30d</t>
        </is>
      </c>
      <c r="S2735" s="11" t="n">
        <v>45834.65694444445</v>
      </c>
      <c r="T2735" s="9" t="inlineStr">
        <is>
          <t>gated_content_download</t>
        </is>
      </c>
    </row>
    <row r="2736">
      <c r="A2736" s="6" t="inlineStr">
        <is>
          <t>PRO-00934</t>
        </is>
      </c>
      <c r="B2736" s="6" t="inlineStr">
        <is>
          <t>Emery Allen</t>
        </is>
      </c>
      <c r="C2736" s="6" t="inlineStr">
        <is>
          <t>Data Engineering Manager</t>
        </is>
      </c>
      <c r="D2736" s="6" t="inlineStr">
        <is>
          <t>manager</t>
        </is>
      </c>
      <c r="E2736" s="6" t="n">
        <v>1</v>
      </c>
      <c r="F2736" s="6" t="inlineStr">
        <is>
          <t>Stratum Data</t>
        </is>
      </c>
      <c r="G2736" s="6" t="b">
        <v>0</v>
      </c>
      <c r="H2736" s="6" t="b">
        <v>0</v>
      </c>
      <c r="I2736" s="6" t="b">
        <v>0</v>
      </c>
      <c r="J2736" s="7" t="n">
        <v>0</v>
      </c>
      <c r="K2736" s="6" t="n">
        <v>2</v>
      </c>
      <c r="L2736" s="6" t="inlineStr">
        <is>
          <t>g2</t>
        </is>
      </c>
      <c r="M2736" s="6" t="inlineStr">
        <is>
          <t>G2-Badge-LP-Integration</t>
        </is>
      </c>
      <c r="N2736" s="6" t="inlineStr">
        <is>
          <t>g2</t>
        </is>
      </c>
      <c r="O2736" s="6" t="inlineStr">
        <is>
          <t>review-site</t>
        </is>
      </c>
      <c r="P2736" s="6" t="inlineStr">
        <is>
          <t>g2_badge_lp_integration</t>
        </is>
      </c>
      <c r="Q2736" s="6" t="inlineStr">
        <is>
          <t>gated-report_etl</t>
        </is>
      </c>
      <c r="R2736" s="6" t="inlineStr">
        <is>
          <t>etl-tools-comparison</t>
        </is>
      </c>
      <c r="S2736" s="8" t="n">
        <v>45849.53055555555</v>
      </c>
      <c r="T2736" s="6" t="inlineStr">
        <is>
          <t>gated_content_download</t>
        </is>
      </c>
    </row>
    <row r="2737">
      <c r="A2737" s="9" t="inlineStr">
        <is>
          <t>PRO-00935</t>
        </is>
      </c>
      <c r="B2737" s="9" t="inlineStr">
        <is>
          <t>Casey Kim</t>
        </is>
      </c>
      <c r="C2737" s="9" t="inlineStr">
        <is>
          <t>Analytics Manager</t>
        </is>
      </c>
      <c r="D2737" s="9" t="inlineStr">
        <is>
          <t>manager</t>
        </is>
      </c>
      <c r="E2737" s="9" t="n">
        <v>1</v>
      </c>
      <c r="F2737" s="9" t="inlineStr">
        <is>
          <t>Queryspan</t>
        </is>
      </c>
      <c r="G2737" s="9" t="b">
        <v>1</v>
      </c>
      <c r="H2737" s="9" t="b">
        <v>0</v>
      </c>
      <c r="I2737" s="9" t="b">
        <v>0</v>
      </c>
      <c r="J2737" s="10" t="n">
        <v>0</v>
      </c>
      <c r="K2737" s="9" t="n">
        <v>1</v>
      </c>
      <c r="L2737" s="9" t="inlineStr">
        <is>
          <t>google</t>
        </is>
      </c>
      <c r="M2737" s="9" t="inlineStr">
        <is>
          <t>GGL-NonBrand-ETL-Tools</t>
        </is>
      </c>
      <c r="N2737" s="9" t="inlineStr">
        <is>
          <t>google</t>
        </is>
      </c>
      <c r="O2737" s="9" t="inlineStr">
        <is>
          <t>paid-search</t>
        </is>
      </c>
      <c r="P2737" s="9" t="inlineStr">
        <is>
          <t>ggl_nonbrand_etl_tools</t>
        </is>
      </c>
      <c r="Q2737" s="9" t="inlineStr">
        <is>
          <t>text-ad_competitor</t>
        </is>
      </c>
      <c r="R2737" s="9" t="inlineStr">
        <is>
          <t>etl-software</t>
        </is>
      </c>
      <c r="S2737" s="11" t="n">
        <v>45756.65347222222</v>
      </c>
      <c r="T2737" s="9" t="inlineStr">
        <is>
          <t>demo_request</t>
        </is>
      </c>
    </row>
    <row r="2738">
      <c r="A2738" s="6" t="inlineStr">
        <is>
          <t>PRO-00935</t>
        </is>
      </c>
      <c r="B2738" s="6" t="inlineStr">
        <is>
          <t>Casey Kim</t>
        </is>
      </c>
      <c r="C2738" s="6" t="inlineStr">
        <is>
          <t>Analytics Manager</t>
        </is>
      </c>
      <c r="D2738" s="6" t="inlineStr">
        <is>
          <t>manager</t>
        </is>
      </c>
      <c r="E2738" s="6" t="n">
        <v>1</v>
      </c>
      <c r="F2738" s="6" t="inlineStr">
        <is>
          <t>Queryspan</t>
        </is>
      </c>
      <c r="G2738" s="6" t="b">
        <v>1</v>
      </c>
      <c r="H2738" s="6" t="b">
        <v>0</v>
      </c>
      <c r="I2738" s="6" t="b">
        <v>0</v>
      </c>
      <c r="J2738" s="7" t="n">
        <v>0</v>
      </c>
      <c r="K2738" s="6" t="n">
        <v>2</v>
      </c>
      <c r="L2738" s="6" t="inlineStr">
        <is>
          <t>linkedin</t>
        </is>
      </c>
      <c r="M2738" s="6" t="inlineStr">
        <is>
          <t>LI-MOFU-Trial-AnalyticsTeams</t>
        </is>
      </c>
      <c r="N2738" s="6" t="inlineStr">
        <is>
          <t>linkedin</t>
        </is>
      </c>
      <c r="O2738" s="6" t="inlineStr">
        <is>
          <t>paid-social</t>
        </is>
      </c>
      <c r="P2738" s="6" t="inlineStr">
        <is>
          <t>li_mofu_trial_analyticsteams</t>
        </is>
      </c>
      <c r="Q2738" s="6" t="inlineStr">
        <is>
          <t>single-image_product-feature_cta-trial</t>
        </is>
      </c>
      <c r="R2738" s="6" t="inlineStr">
        <is>
          <t>li-lookalike-closed-won</t>
        </is>
      </c>
      <c r="S2738" s="8" t="n">
        <v>45775.51388888889</v>
      </c>
      <c r="T2738" s="6" t="inlineStr">
        <is>
          <t>trial_signup</t>
        </is>
      </c>
    </row>
    <row r="2739">
      <c r="A2739" s="9" t="inlineStr">
        <is>
          <t>PRO-00935</t>
        </is>
      </c>
      <c r="B2739" s="9" t="inlineStr">
        <is>
          <t>Casey Kim</t>
        </is>
      </c>
      <c r="C2739" s="9" t="inlineStr">
        <is>
          <t>Analytics Manager</t>
        </is>
      </c>
      <c r="D2739" s="9" t="inlineStr">
        <is>
          <t>manager</t>
        </is>
      </c>
      <c r="E2739" s="9" t="n">
        <v>1</v>
      </c>
      <c r="F2739" s="9" t="inlineStr">
        <is>
          <t>Queryspan</t>
        </is>
      </c>
      <c r="G2739" s="9" t="b">
        <v>1</v>
      </c>
      <c r="H2739" s="9" t="b">
        <v>0</v>
      </c>
      <c r="I2739" s="9" t="b">
        <v>0</v>
      </c>
      <c r="J2739" s="10" t="n">
        <v>0</v>
      </c>
      <c r="K2739" s="9" t="n">
        <v>3</v>
      </c>
      <c r="L2739" s="9" t="inlineStr">
        <is>
          <t>g2</t>
        </is>
      </c>
      <c r="M2739" s="9" t="inlineStr">
        <is>
          <t>G2-Retarget-CategoryBuyers</t>
        </is>
      </c>
      <c r="N2739" s="9" t="inlineStr">
        <is>
          <t>g2</t>
        </is>
      </c>
      <c r="O2739" s="9" t="inlineStr">
        <is>
          <t>review-site</t>
        </is>
      </c>
      <c r="P2739" s="9" t="inlineStr">
        <is>
          <t>g2_retarget_categorybuyers</t>
        </is>
      </c>
      <c r="Q2739" s="9" t="inlineStr">
        <is>
          <t>gated-report_etl</t>
        </is>
      </c>
      <c r="R2739" s="9" t="inlineStr">
        <is>
          <t>pipeline-software-evaluation</t>
        </is>
      </c>
      <c r="S2739" s="11" t="n">
        <v>45789.35069444445</v>
      </c>
      <c r="T2739" s="9" t="inlineStr">
        <is>
          <t>gated_content_download</t>
        </is>
      </c>
    </row>
    <row r="2740">
      <c r="A2740" s="6" t="inlineStr">
        <is>
          <t>PRO-00935</t>
        </is>
      </c>
      <c r="B2740" s="6" t="inlineStr">
        <is>
          <t>Casey Kim</t>
        </is>
      </c>
      <c r="C2740" s="6" t="inlineStr">
        <is>
          <t>Analytics Manager</t>
        </is>
      </c>
      <c r="D2740" s="6" t="inlineStr">
        <is>
          <t>manager</t>
        </is>
      </c>
      <c r="E2740" s="6" t="n">
        <v>1</v>
      </c>
      <c r="F2740" s="6" t="inlineStr">
        <is>
          <t>Queryspan</t>
        </is>
      </c>
      <c r="G2740" s="6" t="b">
        <v>1</v>
      </c>
      <c r="H2740" s="6" t="b">
        <v>0</v>
      </c>
      <c r="I2740" s="6" t="b">
        <v>0</v>
      </c>
      <c r="J2740" s="7" t="n">
        <v>0</v>
      </c>
      <c r="K2740" s="6" t="n">
        <v>4</v>
      </c>
      <c r="L2740" s="6" t="inlineStr">
        <is>
          <t>google</t>
        </is>
      </c>
      <c r="M2740" s="6" t="inlineStr">
        <is>
          <t>GGL-Brand-Syncflow-Exact</t>
        </is>
      </c>
      <c r="N2740" s="6" t="inlineStr">
        <is>
          <t>google</t>
        </is>
      </c>
      <c r="O2740" s="6" t="inlineStr">
        <is>
          <t>paid-search</t>
        </is>
      </c>
      <c r="P2740" s="6" t="inlineStr">
        <is>
          <t>ggl_brand_syncflow_exact</t>
        </is>
      </c>
      <c r="Q2740" s="6" t="inlineStr">
        <is>
          <t>text-ad_search</t>
        </is>
      </c>
      <c r="R2740" s="6" t="inlineStr">
        <is>
          <t>data-pipeline-tools</t>
        </is>
      </c>
      <c r="S2740" s="8" t="n">
        <v>45810.68541666667</v>
      </c>
      <c r="T2740" s="6" t="inlineStr">
        <is>
          <t>trial_signup</t>
        </is>
      </c>
    </row>
    <row r="2741">
      <c r="A2741" s="9" t="inlineStr">
        <is>
          <t>PRO-00936</t>
        </is>
      </c>
      <c r="B2741" s="9" t="inlineStr">
        <is>
          <t>Alex Lee</t>
        </is>
      </c>
      <c r="C2741" s="9" t="inlineStr">
        <is>
          <t>Chief Analytics Officer</t>
        </is>
      </c>
      <c r="D2741" s="9" t="inlineStr">
        <is>
          <t>c_suite_vp</t>
        </is>
      </c>
      <c r="E2741" s="9" t="n">
        <v>1.5</v>
      </c>
      <c r="F2741" s="9" t="inlineStr">
        <is>
          <t>Onyx Intelligence</t>
        </is>
      </c>
      <c r="G2741" s="9" t="b">
        <v>1</v>
      </c>
      <c r="H2741" s="9" t="b">
        <v>0</v>
      </c>
      <c r="I2741" s="9" t="b">
        <v>0</v>
      </c>
      <c r="J2741" s="10" t="n">
        <v>0</v>
      </c>
      <c r="K2741" s="9" t="n">
        <v>1</v>
      </c>
      <c r="L2741" s="9" t="inlineStr">
        <is>
          <t>google</t>
        </is>
      </c>
      <c r="M2741" s="9" t="inlineStr">
        <is>
          <t>GGL-Competitor-Streamlink-Alt</t>
        </is>
      </c>
      <c r="N2741" s="9" t="inlineStr">
        <is>
          <t>google</t>
        </is>
      </c>
      <c r="O2741" s="9" t="inlineStr">
        <is>
          <t>paid-search</t>
        </is>
      </c>
      <c r="P2741" s="9" t="inlineStr">
        <is>
          <t>ggl_competitor_streamlink_alt</t>
        </is>
      </c>
      <c r="Q2741" s="9" t="inlineStr">
        <is>
          <t>text-ad_search</t>
        </is>
      </c>
      <c r="R2741" s="9" t="inlineStr">
        <is>
          <t>data-pipeline-tools</t>
        </is>
      </c>
      <c r="S2741" s="11" t="n">
        <v>45796.43333333333</v>
      </c>
      <c r="T2741" s="9" t="inlineStr">
        <is>
          <t>demo_request</t>
        </is>
      </c>
    </row>
    <row r="2742">
      <c r="A2742" s="6" t="inlineStr">
        <is>
          <t>PRO-00936</t>
        </is>
      </c>
      <c r="B2742" s="6" t="inlineStr">
        <is>
          <t>Alex Lee</t>
        </is>
      </c>
      <c r="C2742" s="6" t="inlineStr">
        <is>
          <t>Chief Analytics Officer</t>
        </is>
      </c>
      <c r="D2742" s="6" t="inlineStr">
        <is>
          <t>c_suite_vp</t>
        </is>
      </c>
      <c r="E2742" s="6" t="n">
        <v>1.5</v>
      </c>
      <c r="F2742" s="6" t="inlineStr">
        <is>
          <t>Onyx Intelligence</t>
        </is>
      </c>
      <c r="G2742" s="6" t="b">
        <v>1</v>
      </c>
      <c r="H2742" s="6" t="b">
        <v>0</v>
      </c>
      <c r="I2742" s="6" t="b">
        <v>0</v>
      </c>
      <c r="J2742" s="7" t="n">
        <v>0</v>
      </c>
      <c r="K2742" s="6" t="n">
        <v>2</v>
      </c>
      <c r="L2742" s="6" t="inlineStr">
        <is>
          <t>google</t>
        </is>
      </c>
      <c r="M2742" s="6" t="inlineStr">
        <is>
          <t>GGL-Competitor-Streamlink-Alt</t>
        </is>
      </c>
      <c r="N2742" s="6" t="inlineStr">
        <is>
          <t>google</t>
        </is>
      </c>
      <c r="O2742" s="6" t="inlineStr">
        <is>
          <t>paid-search</t>
        </is>
      </c>
      <c r="P2742" s="6" t="inlineStr">
        <is>
          <t>ggl_competitor_streamlink_alt</t>
        </is>
      </c>
      <c r="Q2742" s="6" t="inlineStr">
        <is>
          <t>text-ad_rlsa</t>
        </is>
      </c>
      <c r="R2742" s="6" t="inlineStr">
        <is>
          <t>etl-software</t>
        </is>
      </c>
      <c r="S2742" s="8" t="n">
        <v>45806.62083333333</v>
      </c>
      <c r="T2742" s="6" t="inlineStr">
        <is>
          <t>demo_request</t>
        </is>
      </c>
    </row>
    <row r="2743">
      <c r="A2743" s="9" t="inlineStr">
        <is>
          <t>PRO-00937</t>
        </is>
      </c>
      <c r="B2743" s="9" t="inlineStr">
        <is>
          <t>Emery White</t>
        </is>
      </c>
      <c r="C2743" s="9" t="inlineStr">
        <is>
          <t>Data Engineering Manager</t>
        </is>
      </c>
      <c r="D2743" s="9" t="inlineStr">
        <is>
          <t>manager</t>
        </is>
      </c>
      <c r="E2743" s="9" t="n">
        <v>1</v>
      </c>
      <c r="F2743" s="9" t="inlineStr">
        <is>
          <t>Novabridge</t>
        </is>
      </c>
      <c r="G2743" s="9" t="b">
        <v>1</v>
      </c>
      <c r="H2743" s="9" t="b">
        <v>0</v>
      </c>
      <c r="I2743" s="9" t="b">
        <v>0</v>
      </c>
      <c r="J2743" s="10" t="n">
        <v>0</v>
      </c>
      <c r="K2743" s="9" t="n">
        <v>1</v>
      </c>
      <c r="L2743" s="9" t="inlineStr">
        <is>
          <t>linkedin</t>
        </is>
      </c>
      <c r="M2743" s="9" t="inlineStr">
        <is>
          <t>LI-Retarget-PricingPage-14d</t>
        </is>
      </c>
      <c r="N2743" s="9" t="inlineStr">
        <is>
          <t>linkedin</t>
        </is>
      </c>
      <c r="O2743" s="9" t="inlineStr">
        <is>
          <t>paid-social</t>
        </is>
      </c>
      <c r="P2743" s="9" t="inlineStr">
        <is>
          <t>li_retarget_pricingpage_14d</t>
        </is>
      </c>
      <c r="Q2743" s="9" t="inlineStr">
        <is>
          <t>single-image_thought-leadership_cta-download</t>
        </is>
      </c>
      <c r="R2743" s="9" t="inlineStr">
        <is>
          <t>li-abm-strategic-accounts</t>
        </is>
      </c>
      <c r="S2743" s="11" t="n">
        <v>45853.37083333333</v>
      </c>
      <c r="T2743" s="9" t="inlineStr">
        <is>
          <t>demo_request</t>
        </is>
      </c>
    </row>
    <row r="2744">
      <c r="A2744" s="6" t="inlineStr">
        <is>
          <t>PRO-00937</t>
        </is>
      </c>
      <c r="B2744" s="6" t="inlineStr">
        <is>
          <t>Emery White</t>
        </is>
      </c>
      <c r="C2744" s="6" t="inlineStr">
        <is>
          <t>Data Engineering Manager</t>
        </is>
      </c>
      <c r="D2744" s="6" t="inlineStr">
        <is>
          <t>manager</t>
        </is>
      </c>
      <c r="E2744" s="6" t="n">
        <v>1</v>
      </c>
      <c r="F2744" s="6" t="inlineStr">
        <is>
          <t>Novabridge</t>
        </is>
      </c>
      <c r="G2744" s="6" t="b">
        <v>1</v>
      </c>
      <c r="H2744" s="6" t="b">
        <v>0</v>
      </c>
      <c r="I2744" s="6" t="b">
        <v>0</v>
      </c>
      <c r="J2744" s="7" t="n">
        <v>0</v>
      </c>
      <c r="K2744" s="6" t="n">
        <v>2</v>
      </c>
      <c r="L2744" s="6" t="inlineStr">
        <is>
          <t>programmatic</t>
        </is>
      </c>
      <c r="M2744" s="6" t="inlineStr">
        <is>
          <t>DSP-ABM-AirCover-Commercial</t>
        </is>
      </c>
      <c r="N2744" s="6" t="inlineStr">
        <is>
          <t>stackadapt</t>
        </is>
      </c>
      <c r="O2744" s="6" t="inlineStr">
        <is>
          <t>display</t>
        </is>
      </c>
      <c r="P2744" s="6" t="inlineStr">
        <is>
          <t>dsp_abm_aircover_commercial</t>
        </is>
      </c>
      <c r="Q2744" s="6" t="inlineStr">
        <is>
          <t>display-banner_abm</t>
        </is>
      </c>
      <c r="R2744" s="6" t="inlineStr">
        <is>
          <t>lookalike-data-engineers</t>
        </is>
      </c>
      <c r="S2744" s="8" t="n">
        <v>45874.62222222222</v>
      </c>
      <c r="T2744" s="6" t="inlineStr">
        <is>
          <t>demo_request</t>
        </is>
      </c>
    </row>
    <row r="2745">
      <c r="A2745" s="9" t="inlineStr">
        <is>
          <t>PRO-00937</t>
        </is>
      </c>
      <c r="B2745" s="9" t="inlineStr">
        <is>
          <t>Emery White</t>
        </is>
      </c>
      <c r="C2745" s="9" t="inlineStr">
        <is>
          <t>Data Engineering Manager</t>
        </is>
      </c>
      <c r="D2745" s="9" t="inlineStr">
        <is>
          <t>manager</t>
        </is>
      </c>
      <c r="E2745" s="9" t="n">
        <v>1</v>
      </c>
      <c r="F2745" s="9" t="inlineStr">
        <is>
          <t>Novabridge</t>
        </is>
      </c>
      <c r="G2745" s="9" t="b">
        <v>1</v>
      </c>
      <c r="H2745" s="9" t="b">
        <v>0</v>
      </c>
      <c r="I2745" s="9" t="b">
        <v>0</v>
      </c>
      <c r="J2745" s="10" t="n">
        <v>0</v>
      </c>
      <c r="K2745" s="9" t="n">
        <v>3</v>
      </c>
      <c r="L2745" s="9" t="inlineStr">
        <is>
          <t>linkedin</t>
        </is>
      </c>
      <c r="M2745" s="9" t="inlineStr">
        <is>
          <t>LI-Retarget-SiteVisitors-30d</t>
        </is>
      </c>
      <c r="N2745" s="9" t="inlineStr">
        <is>
          <t>linkedin</t>
        </is>
      </c>
      <c r="O2745" s="9" t="inlineStr">
        <is>
          <t>paid-social</t>
        </is>
      </c>
      <c r="P2745" s="9" t="inlineStr">
        <is>
          <t>li_retarget_sitevisitors_30d</t>
        </is>
      </c>
      <c r="Q2745" s="9" t="inlineStr">
        <is>
          <t>single-image_pain-point_cta-trial</t>
        </is>
      </c>
      <c r="R2745" s="9" t="inlineStr">
        <is>
          <t>li-mid-analytics-directors</t>
        </is>
      </c>
      <c r="S2745" s="11" t="n">
        <v>45895.59513888889</v>
      </c>
      <c r="T2745" s="9" t="inlineStr">
        <is>
          <t>gated_content_download</t>
        </is>
      </c>
    </row>
    <row r="2746">
      <c r="A2746" s="6" t="inlineStr">
        <is>
          <t>PRO-00938</t>
        </is>
      </c>
      <c r="B2746" s="6" t="inlineStr">
        <is>
          <t>Noel Walker</t>
        </is>
      </c>
      <c r="C2746" s="6" t="inlineStr">
        <is>
          <t>Analytics Engineer</t>
        </is>
      </c>
      <c r="D2746" s="6" t="inlineStr">
        <is>
          <t>ic_analyst</t>
        </is>
      </c>
      <c r="E2746" s="6" t="n">
        <v>0.75</v>
      </c>
      <c r="F2746" s="6" t="inlineStr">
        <is>
          <t>Streamlink</t>
        </is>
      </c>
      <c r="G2746" s="6" t="b">
        <v>0</v>
      </c>
      <c r="H2746" s="6" t="b">
        <v>0</v>
      </c>
      <c r="I2746" s="6" t="b">
        <v>0</v>
      </c>
      <c r="J2746" s="7" t="n">
        <v>0</v>
      </c>
      <c r="K2746" s="6" t="n">
        <v>1</v>
      </c>
      <c r="L2746" s="6" t="inlineStr">
        <is>
          <t>google</t>
        </is>
      </c>
      <c r="M2746" s="6" t="inlineStr">
        <is>
          <t>GGL-NonBrand-DataPipeline</t>
        </is>
      </c>
      <c r="N2746" s="6" t="inlineStr">
        <is>
          <t>google</t>
        </is>
      </c>
      <c r="O2746" s="6" t="inlineStr">
        <is>
          <t>paid-search</t>
        </is>
      </c>
      <c r="P2746" s="6" t="inlineStr">
        <is>
          <t>ggl_nonbrand_datapipeline</t>
        </is>
      </c>
      <c r="Q2746" s="6" t="inlineStr">
        <is>
          <t>text-ad_rlsa</t>
        </is>
      </c>
      <c r="R2746" s="6" t="inlineStr">
        <is>
          <t>etl-software</t>
        </is>
      </c>
      <c r="S2746" s="8" t="n">
        <v>45658.37916666667</v>
      </c>
      <c r="T2746" s="6" t="inlineStr">
        <is>
          <t>newsletter_signup</t>
        </is>
      </c>
    </row>
    <row r="2747">
      <c r="A2747" s="9" t="inlineStr">
        <is>
          <t>PRO-00938</t>
        </is>
      </c>
      <c r="B2747" s="9" t="inlineStr">
        <is>
          <t>Noel Walker</t>
        </is>
      </c>
      <c r="C2747" s="9" t="inlineStr">
        <is>
          <t>Analytics Engineer</t>
        </is>
      </c>
      <c r="D2747" s="9" t="inlineStr">
        <is>
          <t>ic_analyst</t>
        </is>
      </c>
      <c r="E2747" s="9" t="n">
        <v>0.75</v>
      </c>
      <c r="F2747" s="9" t="inlineStr">
        <is>
          <t>Streamlink</t>
        </is>
      </c>
      <c r="G2747" s="9" t="b">
        <v>0</v>
      </c>
      <c r="H2747" s="9" t="b">
        <v>0</v>
      </c>
      <c r="I2747" s="9" t="b">
        <v>0</v>
      </c>
      <c r="J2747" s="10" t="n">
        <v>0</v>
      </c>
      <c r="K2747" s="9" t="n">
        <v>2</v>
      </c>
      <c r="L2747" s="9" t="inlineStr">
        <is>
          <t>g2</t>
        </is>
      </c>
      <c r="M2747" s="9" t="inlineStr">
        <is>
          <t>G2-Retarget-CategoryBuyers</t>
        </is>
      </c>
      <c r="N2747" s="9" t="inlineStr">
        <is>
          <t>g2</t>
        </is>
      </c>
      <c r="O2747" s="9" t="inlineStr">
        <is>
          <t>review-site</t>
        </is>
      </c>
      <c r="P2747" s="9" t="inlineStr">
        <is>
          <t>g2_retarget_categorybuyers</t>
        </is>
      </c>
      <c r="Q2747" s="9" t="inlineStr">
        <is>
          <t>retarget-banner_category</t>
        </is>
      </c>
      <c r="R2747" s="9" t="inlineStr">
        <is>
          <t>etl-tools-comparison</t>
        </is>
      </c>
      <c r="S2747" s="11" t="n">
        <v>45677.69791666666</v>
      </c>
      <c r="T2747" s="9" t="inlineStr">
        <is>
          <t>newsletter_signup</t>
        </is>
      </c>
    </row>
    <row r="2748">
      <c r="A2748" s="6" t="inlineStr">
        <is>
          <t>PRO-00938</t>
        </is>
      </c>
      <c r="B2748" s="6" t="inlineStr">
        <is>
          <t>Noel Walker</t>
        </is>
      </c>
      <c r="C2748" s="6" t="inlineStr">
        <is>
          <t>Analytics Engineer</t>
        </is>
      </c>
      <c r="D2748" s="6" t="inlineStr">
        <is>
          <t>ic_analyst</t>
        </is>
      </c>
      <c r="E2748" s="6" t="n">
        <v>0.75</v>
      </c>
      <c r="F2748" s="6" t="inlineStr">
        <is>
          <t>Streamlink</t>
        </is>
      </c>
      <c r="G2748" s="6" t="b">
        <v>0</v>
      </c>
      <c r="H2748" s="6" t="b">
        <v>0</v>
      </c>
      <c r="I2748" s="6" t="b">
        <v>0</v>
      </c>
      <c r="J2748" s="7" t="n">
        <v>0</v>
      </c>
      <c r="K2748" s="6" t="n">
        <v>3</v>
      </c>
      <c r="L2748" s="6" t="inlineStr">
        <is>
          <t>google</t>
        </is>
      </c>
      <c r="M2748" s="6" t="inlineStr">
        <is>
          <t>GGL-NonBrand-DataPipeline</t>
        </is>
      </c>
      <c r="N2748" s="6" t="inlineStr">
        <is>
          <t>google</t>
        </is>
      </c>
      <c r="O2748" s="6" t="inlineStr">
        <is>
          <t>paid-search</t>
        </is>
      </c>
      <c r="P2748" s="6" t="inlineStr">
        <is>
          <t>ggl_nonbrand_datapipeline</t>
        </is>
      </c>
      <c r="Q2748" s="6" t="inlineStr">
        <is>
          <t>text-ad_rlsa</t>
        </is>
      </c>
      <c r="R2748" s="6" t="inlineStr">
        <is>
          <t>streamlink-vs-syncflow</t>
        </is>
      </c>
      <c r="S2748" s="8" t="n">
        <v>45684.48125</v>
      </c>
      <c r="T2748" s="6" t="inlineStr">
        <is>
          <t>gated_content_download</t>
        </is>
      </c>
    </row>
    <row r="2749">
      <c r="A2749" s="9" t="inlineStr">
        <is>
          <t>PRO-00939</t>
        </is>
      </c>
      <c r="B2749" s="9" t="inlineStr">
        <is>
          <t>Morgan Wilson</t>
        </is>
      </c>
      <c r="C2749" s="9" t="inlineStr">
        <is>
          <t>BI Manager</t>
        </is>
      </c>
      <c r="D2749" s="9" t="inlineStr">
        <is>
          <t>manager</t>
        </is>
      </c>
      <c r="E2749" s="9" t="n">
        <v>1</v>
      </c>
      <c r="F2749" s="9" t="inlineStr">
        <is>
          <t>Pulsestream</t>
        </is>
      </c>
      <c r="G2749" s="9" t="b">
        <v>1</v>
      </c>
      <c r="H2749" s="9" t="b">
        <v>0</v>
      </c>
      <c r="I2749" s="9" t="b">
        <v>0</v>
      </c>
      <c r="J2749" s="10" t="n">
        <v>0</v>
      </c>
      <c r="K2749" s="9" t="n">
        <v>1</v>
      </c>
      <c r="L2749" s="9" t="inlineStr">
        <is>
          <t>linkedin</t>
        </is>
      </c>
      <c r="M2749" s="9" t="inlineStr">
        <is>
          <t>LI-Retarget-PricingPage-14d</t>
        </is>
      </c>
      <c r="N2749" s="9" t="inlineStr">
        <is>
          <t>linkedin</t>
        </is>
      </c>
      <c r="O2749" s="9" t="inlineStr">
        <is>
          <t>paid-social</t>
        </is>
      </c>
      <c r="P2749" s="9" t="inlineStr">
        <is>
          <t>li_retarget_pricingpage_14d</t>
        </is>
      </c>
      <c r="Q2749" s="9" t="inlineStr">
        <is>
          <t>single-image_pain-point_cta-trial</t>
        </is>
      </c>
      <c r="R2749" s="9" t="inlineStr">
        <is>
          <t>li-retarget-site-visitors-30d</t>
        </is>
      </c>
      <c r="S2749" s="11" t="n">
        <v>45768.55</v>
      </c>
      <c r="T2749" s="9" t="inlineStr">
        <is>
          <t>newsletter_signup</t>
        </is>
      </c>
    </row>
    <row r="2750">
      <c r="A2750" s="6" t="inlineStr">
        <is>
          <t>PRO-00939</t>
        </is>
      </c>
      <c r="B2750" s="6" t="inlineStr">
        <is>
          <t>Morgan Wilson</t>
        </is>
      </c>
      <c r="C2750" s="6" t="inlineStr">
        <is>
          <t>BI Manager</t>
        </is>
      </c>
      <c r="D2750" s="6" t="inlineStr">
        <is>
          <t>manager</t>
        </is>
      </c>
      <c r="E2750" s="6" t="n">
        <v>1</v>
      </c>
      <c r="F2750" s="6" t="inlineStr">
        <is>
          <t>Pulsestream</t>
        </is>
      </c>
      <c r="G2750" s="6" t="b">
        <v>1</v>
      </c>
      <c r="H2750" s="6" t="b">
        <v>0</v>
      </c>
      <c r="I2750" s="6" t="b">
        <v>0</v>
      </c>
      <c r="J2750" s="7" t="n">
        <v>0</v>
      </c>
      <c r="K2750" s="6" t="n">
        <v>2</v>
      </c>
      <c r="L2750" s="6" t="inlineStr">
        <is>
          <t>google</t>
        </is>
      </c>
      <c r="M2750" s="6" t="inlineStr">
        <is>
          <t>GGL-NonBrand-DataPipeline</t>
        </is>
      </c>
      <c r="N2750" s="6" t="inlineStr">
        <is>
          <t>google</t>
        </is>
      </c>
      <c r="O2750" s="6" t="inlineStr">
        <is>
          <t>paid-search</t>
        </is>
      </c>
      <c r="P2750" s="6" t="inlineStr">
        <is>
          <t>ggl_nonbrand_datapipeline</t>
        </is>
      </c>
      <c r="Q2750" s="6" t="inlineStr">
        <is>
          <t>text-ad_competitor</t>
        </is>
      </c>
      <c r="R2750" s="6" t="inlineStr">
        <is>
          <t>etl-software</t>
        </is>
      </c>
      <c r="S2750" s="8" t="n">
        <v>45778.63819444444</v>
      </c>
      <c r="T2750" s="6" t="inlineStr">
        <is>
          <t>gated_content_download</t>
        </is>
      </c>
    </row>
    <row r="2751">
      <c r="A2751" s="9" t="inlineStr">
        <is>
          <t>PRO-00940</t>
        </is>
      </c>
      <c r="B2751" s="9" t="inlineStr">
        <is>
          <t>Logan Allen</t>
        </is>
      </c>
      <c r="C2751" s="9" t="inlineStr">
        <is>
          <t>Data Platform Manager</t>
        </is>
      </c>
      <c r="D2751" s="9" t="inlineStr">
        <is>
          <t>manager</t>
        </is>
      </c>
      <c r="E2751" s="9" t="n">
        <v>1</v>
      </c>
      <c r="F2751" s="9" t="inlineStr">
        <is>
          <t>Cloudnetic</t>
        </is>
      </c>
      <c r="G2751" s="9" t="b">
        <v>1</v>
      </c>
      <c r="H2751" s="9" t="b">
        <v>1</v>
      </c>
      <c r="I2751" s="9" t="b">
        <v>0</v>
      </c>
      <c r="J2751" s="10" t="n">
        <v>86021</v>
      </c>
      <c r="K2751" s="9" t="n">
        <v>1</v>
      </c>
      <c r="L2751" s="9" t="inlineStr">
        <is>
          <t>linkedin</t>
        </is>
      </c>
      <c r="M2751" s="9" t="inlineStr">
        <is>
          <t>LI-Retarget-SiteVisitors-30d</t>
        </is>
      </c>
      <c r="N2751" s="9" t="inlineStr">
        <is>
          <t>linkedin</t>
        </is>
      </c>
      <c r="O2751" s="9" t="inlineStr">
        <is>
          <t>paid-social</t>
        </is>
      </c>
      <c r="P2751" s="9" t="inlineStr">
        <is>
          <t>li_retarget_sitevisitors_30d</t>
        </is>
      </c>
      <c r="Q2751" s="9" t="inlineStr">
        <is>
          <t>single-image_pain-point_cta-demo</t>
        </is>
      </c>
      <c r="R2751" s="9" t="inlineStr">
        <is>
          <t>li-mid-analytics-directors</t>
        </is>
      </c>
      <c r="S2751" s="11" t="n">
        <v>45888.67777777778</v>
      </c>
      <c r="T2751" s="9" t="inlineStr">
        <is>
          <t>trial_signup</t>
        </is>
      </c>
    </row>
    <row r="2752">
      <c r="A2752" s="6" t="inlineStr">
        <is>
          <t>PRO-00940</t>
        </is>
      </c>
      <c r="B2752" s="6" t="inlineStr">
        <is>
          <t>Logan Allen</t>
        </is>
      </c>
      <c r="C2752" s="6" t="inlineStr">
        <is>
          <t>Data Platform Manager</t>
        </is>
      </c>
      <c r="D2752" s="6" t="inlineStr">
        <is>
          <t>manager</t>
        </is>
      </c>
      <c r="E2752" s="6" t="n">
        <v>1</v>
      </c>
      <c r="F2752" s="6" t="inlineStr">
        <is>
          <t>Cloudnetic</t>
        </is>
      </c>
      <c r="G2752" s="6" t="b">
        <v>1</v>
      </c>
      <c r="H2752" s="6" t="b">
        <v>1</v>
      </c>
      <c r="I2752" s="6" t="b">
        <v>0</v>
      </c>
      <c r="J2752" s="7" t="n">
        <v>86021</v>
      </c>
      <c r="K2752" s="6" t="n">
        <v>2</v>
      </c>
      <c r="L2752" s="6" t="inlineStr">
        <is>
          <t>programmatic</t>
        </is>
      </c>
      <c r="M2752" s="6" t="inlineStr">
        <is>
          <t>DSP-ABM-AirCover-Commercial</t>
        </is>
      </c>
      <c r="N2752" s="6" t="inlineStr">
        <is>
          <t>stackadapt</t>
        </is>
      </c>
      <c r="O2752" s="6" t="inlineStr">
        <is>
          <t>display</t>
        </is>
      </c>
      <c r="P2752" s="6" t="inlineStr">
        <is>
          <t>dsp_abm_aircover_commercial</t>
        </is>
      </c>
      <c r="Q2752" s="6" t="inlineStr">
        <is>
          <t>display-banner_retarget</t>
        </is>
      </c>
      <c r="R2752" s="6" t="inlineStr">
        <is>
          <t>lookalike-data-engineers</t>
        </is>
      </c>
      <c r="S2752" s="8" t="n">
        <v>45908.39236111111</v>
      </c>
      <c r="T2752" s="6" t="inlineStr">
        <is>
          <t>gated_content_download</t>
        </is>
      </c>
    </row>
    <row r="2753">
      <c r="A2753" s="9" t="inlineStr">
        <is>
          <t>PRO-00941</t>
        </is>
      </c>
      <c r="B2753" s="9" t="inlineStr">
        <is>
          <t>Reese Lewis</t>
        </is>
      </c>
      <c r="C2753" s="9" t="inlineStr">
        <is>
          <t>Data Engineer</t>
        </is>
      </c>
      <c r="D2753" s="9" t="inlineStr">
        <is>
          <t>ic_analyst</t>
        </is>
      </c>
      <c r="E2753" s="9" t="n">
        <v>0.75</v>
      </c>
      <c r="F2753" s="9" t="inlineStr">
        <is>
          <t>Luminary Data</t>
        </is>
      </c>
      <c r="G2753" s="9" t="b">
        <v>0</v>
      </c>
      <c r="H2753" s="9" t="b">
        <v>0</v>
      </c>
      <c r="I2753" s="9" t="b">
        <v>0</v>
      </c>
      <c r="J2753" s="10" t="n">
        <v>0</v>
      </c>
      <c r="K2753" s="9" t="n">
        <v>1</v>
      </c>
      <c r="L2753" s="9" t="inlineStr">
        <is>
          <t>google</t>
        </is>
      </c>
      <c r="M2753" s="9" t="inlineStr">
        <is>
          <t>GGL-Competitor-Pipeform-Alt</t>
        </is>
      </c>
      <c r="N2753" s="9" t="inlineStr">
        <is>
          <t>google</t>
        </is>
      </c>
      <c r="O2753" s="9" t="inlineStr">
        <is>
          <t>paid-search</t>
        </is>
      </c>
      <c r="P2753" s="9" t="inlineStr">
        <is>
          <t>ggl_competitor_pipeform_alt</t>
        </is>
      </c>
      <c r="Q2753" s="9" t="inlineStr">
        <is>
          <t>text-ad_rlsa</t>
        </is>
      </c>
      <c r="R2753" s="9" t="inlineStr">
        <is>
          <t>pipeform-alternative</t>
        </is>
      </c>
      <c r="S2753" s="11" t="n">
        <v>45950.66111111111</v>
      </c>
      <c r="T2753" s="9" t="inlineStr">
        <is>
          <t>trial_signup</t>
        </is>
      </c>
    </row>
    <row r="2754">
      <c r="A2754" s="6" t="inlineStr">
        <is>
          <t>PRO-00941</t>
        </is>
      </c>
      <c r="B2754" s="6" t="inlineStr">
        <is>
          <t>Reese Lewis</t>
        </is>
      </c>
      <c r="C2754" s="6" t="inlineStr">
        <is>
          <t>Data Engineer</t>
        </is>
      </c>
      <c r="D2754" s="6" t="inlineStr">
        <is>
          <t>ic_analyst</t>
        </is>
      </c>
      <c r="E2754" s="6" t="n">
        <v>0.75</v>
      </c>
      <c r="F2754" s="6" t="inlineStr">
        <is>
          <t>Luminary Data</t>
        </is>
      </c>
      <c r="G2754" s="6" t="b">
        <v>0</v>
      </c>
      <c r="H2754" s="6" t="b">
        <v>0</v>
      </c>
      <c r="I2754" s="6" t="b">
        <v>0</v>
      </c>
      <c r="J2754" s="7" t="n">
        <v>0</v>
      </c>
      <c r="K2754" s="6" t="n">
        <v>2</v>
      </c>
      <c r="L2754" s="6" t="inlineStr">
        <is>
          <t>linkedin</t>
        </is>
      </c>
      <c r="M2754" s="6" t="inlineStr">
        <is>
          <t>LI-MOFU-Trial-AnalyticsTeams</t>
        </is>
      </c>
      <c r="N2754" s="6" t="inlineStr">
        <is>
          <t>linkedin</t>
        </is>
      </c>
      <c r="O2754" s="6" t="inlineStr">
        <is>
          <t>paid-social</t>
        </is>
      </c>
      <c r="P2754" s="6" t="inlineStr">
        <is>
          <t>li_mofu_trial_analyticsteams</t>
        </is>
      </c>
      <c r="Q2754" s="6" t="inlineStr">
        <is>
          <t>single-image_pain-point_cta-trial</t>
        </is>
      </c>
      <c r="R2754" s="6" t="inlineStr">
        <is>
          <t>li-lookalike-closed-won</t>
        </is>
      </c>
      <c r="S2754" s="8" t="n">
        <v>45965.4875</v>
      </c>
      <c r="T2754" s="6" t="inlineStr">
        <is>
          <t>trial_signup</t>
        </is>
      </c>
    </row>
    <row r="2755">
      <c r="A2755" s="9" t="inlineStr">
        <is>
          <t>PRO-00942</t>
        </is>
      </c>
      <c r="B2755" s="9" t="inlineStr">
        <is>
          <t>Kendall Chen</t>
        </is>
      </c>
      <c r="C2755" s="9" t="inlineStr">
        <is>
          <t>Senior Data Engineer</t>
        </is>
      </c>
      <c r="D2755" s="9" t="inlineStr">
        <is>
          <t>ic_analyst</t>
        </is>
      </c>
      <c r="E2755" s="9" t="n">
        <v>0.75</v>
      </c>
      <c r="F2755" s="9" t="inlineStr">
        <is>
          <t>Cloudnetic</t>
        </is>
      </c>
      <c r="G2755" s="9" t="b">
        <v>0</v>
      </c>
      <c r="H2755" s="9" t="b">
        <v>0</v>
      </c>
      <c r="I2755" s="9" t="b">
        <v>0</v>
      </c>
      <c r="J2755" s="10" t="n">
        <v>0</v>
      </c>
      <c r="K2755" s="9" t="n">
        <v>1</v>
      </c>
      <c r="L2755" s="9" t="inlineStr">
        <is>
          <t>google</t>
        </is>
      </c>
      <c r="M2755" s="9" t="inlineStr">
        <is>
          <t>GGL-Brand-Syncflow-Exact</t>
        </is>
      </c>
      <c r="N2755" s="9" t="inlineStr">
        <is>
          <t>google</t>
        </is>
      </c>
      <c r="O2755" s="9" t="inlineStr">
        <is>
          <t>paid-search</t>
        </is>
      </c>
      <c r="P2755" s="9" t="inlineStr">
        <is>
          <t>ggl_brand_syncflow_exact</t>
        </is>
      </c>
      <c r="Q2755" s="9" t="inlineStr">
        <is>
          <t>text-ad_competitor</t>
        </is>
      </c>
      <c r="R2755" s="9" t="inlineStr">
        <is>
          <t>syncflow-alternative</t>
        </is>
      </c>
      <c r="S2755" s="11" t="n">
        <v>45755.51527777778</v>
      </c>
      <c r="T2755" s="9" t="inlineStr">
        <is>
          <t>gated_content_download</t>
        </is>
      </c>
    </row>
    <row r="2756">
      <c r="A2756" s="6" t="inlineStr">
        <is>
          <t>PRO-00942</t>
        </is>
      </c>
      <c r="B2756" s="6" t="inlineStr">
        <is>
          <t>Kendall Chen</t>
        </is>
      </c>
      <c r="C2756" s="6" t="inlineStr">
        <is>
          <t>Senior Data Engineer</t>
        </is>
      </c>
      <c r="D2756" s="6" t="inlineStr">
        <is>
          <t>ic_analyst</t>
        </is>
      </c>
      <c r="E2756" s="6" t="n">
        <v>0.75</v>
      </c>
      <c r="F2756" s="6" t="inlineStr">
        <is>
          <t>Cloudnetic</t>
        </is>
      </c>
      <c r="G2756" s="6" t="b">
        <v>0</v>
      </c>
      <c r="H2756" s="6" t="b">
        <v>0</v>
      </c>
      <c r="I2756" s="6" t="b">
        <v>0</v>
      </c>
      <c r="J2756" s="7" t="n">
        <v>0</v>
      </c>
      <c r="K2756" s="6" t="n">
        <v>2</v>
      </c>
      <c r="L2756" s="6" t="inlineStr">
        <is>
          <t>google</t>
        </is>
      </c>
      <c r="M2756" s="6" t="inlineStr">
        <is>
          <t>GGL-NonBrand-DataPipeline</t>
        </is>
      </c>
      <c r="N2756" s="6" t="inlineStr">
        <is>
          <t>google</t>
        </is>
      </c>
      <c r="O2756" s="6" t="inlineStr">
        <is>
          <t>paid-search</t>
        </is>
      </c>
      <c r="P2756" s="6" t="inlineStr">
        <is>
          <t>ggl_nonbrand_datapipeline</t>
        </is>
      </c>
      <c r="Q2756" s="6" t="inlineStr">
        <is>
          <t>text-ad_search</t>
        </is>
      </c>
      <c r="R2756" s="6" t="inlineStr">
        <is>
          <t>data-pipeline-tools</t>
        </is>
      </c>
      <c r="S2756" s="8" t="n">
        <v>45769.44027777778</v>
      </c>
      <c r="T2756" s="6" t="inlineStr">
        <is>
          <t>newsletter_signup</t>
        </is>
      </c>
    </row>
    <row r="2757">
      <c r="A2757" s="9" t="inlineStr">
        <is>
          <t>PRO-00943</t>
        </is>
      </c>
      <c r="B2757" s="9" t="inlineStr">
        <is>
          <t>Riley Davis</t>
        </is>
      </c>
      <c r="C2757" s="9" t="inlineStr">
        <is>
          <t>Analytics Manager</t>
        </is>
      </c>
      <c r="D2757" s="9" t="inlineStr">
        <is>
          <t>manager</t>
        </is>
      </c>
      <c r="E2757" s="9" t="n">
        <v>1</v>
      </c>
      <c r="F2757" s="9" t="inlineStr">
        <is>
          <t>Conduitly</t>
        </is>
      </c>
      <c r="G2757" s="9" t="b">
        <v>1</v>
      </c>
      <c r="H2757" s="9" t="b">
        <v>0</v>
      </c>
      <c r="I2757" s="9" t="b">
        <v>0</v>
      </c>
      <c r="J2757" s="10" t="n">
        <v>0</v>
      </c>
      <c r="K2757" s="9" t="n">
        <v>1</v>
      </c>
      <c r="L2757" s="9" t="inlineStr">
        <is>
          <t>linkedin</t>
        </is>
      </c>
      <c r="M2757" s="9" t="inlineStr">
        <is>
          <t>LI-Retarget-PricingPage-14d</t>
        </is>
      </c>
      <c r="N2757" s="9" t="inlineStr">
        <is>
          <t>linkedin</t>
        </is>
      </c>
      <c r="O2757" s="9" t="inlineStr">
        <is>
          <t>paid-social</t>
        </is>
      </c>
      <c r="P2757" s="9" t="inlineStr">
        <is>
          <t>li_retarget_pricingpage_14d</t>
        </is>
      </c>
      <c r="Q2757" s="9" t="inlineStr">
        <is>
          <t>single-image_thought-leadership_cta-learn-more</t>
        </is>
      </c>
      <c r="R2757" s="9" t="inlineStr">
        <is>
          <t>li-abm-strategic-accounts</t>
        </is>
      </c>
      <c r="S2757" s="11" t="n">
        <v>45904.56597222222</v>
      </c>
      <c r="T2757" s="9" t="inlineStr">
        <is>
          <t>trial_signup</t>
        </is>
      </c>
    </row>
    <row r="2758">
      <c r="A2758" s="6" t="inlineStr">
        <is>
          <t>PRO-00943</t>
        </is>
      </c>
      <c r="B2758" s="6" t="inlineStr">
        <is>
          <t>Riley Davis</t>
        </is>
      </c>
      <c r="C2758" s="6" t="inlineStr">
        <is>
          <t>Analytics Manager</t>
        </is>
      </c>
      <c r="D2758" s="6" t="inlineStr">
        <is>
          <t>manager</t>
        </is>
      </c>
      <c r="E2758" s="6" t="n">
        <v>1</v>
      </c>
      <c r="F2758" s="6" t="inlineStr">
        <is>
          <t>Conduitly</t>
        </is>
      </c>
      <c r="G2758" s="6" t="b">
        <v>1</v>
      </c>
      <c r="H2758" s="6" t="b">
        <v>0</v>
      </c>
      <c r="I2758" s="6" t="b">
        <v>0</v>
      </c>
      <c r="J2758" s="7" t="n">
        <v>0</v>
      </c>
      <c r="K2758" s="6" t="n">
        <v>2</v>
      </c>
      <c r="L2758" s="6" t="inlineStr">
        <is>
          <t>google</t>
        </is>
      </c>
      <c r="M2758" s="6" t="inlineStr">
        <is>
          <t>GGL-Competitor-Streamlink-Alt</t>
        </is>
      </c>
      <c r="N2758" s="6" t="inlineStr">
        <is>
          <t>google</t>
        </is>
      </c>
      <c r="O2758" s="6" t="inlineStr">
        <is>
          <t>paid-search</t>
        </is>
      </c>
      <c r="P2758" s="6" t="inlineStr">
        <is>
          <t>ggl_competitor_streamlink_alt</t>
        </is>
      </c>
      <c r="Q2758" s="6" t="inlineStr">
        <is>
          <t>text-ad_search</t>
        </is>
      </c>
      <c r="R2758" s="6" t="inlineStr">
        <is>
          <t>etl-software</t>
        </is>
      </c>
      <c r="S2758" s="8" t="n">
        <v>45925.60208333333</v>
      </c>
      <c r="T2758" s="6" t="inlineStr">
        <is>
          <t>trial_signup</t>
        </is>
      </c>
    </row>
    <row r="2759">
      <c r="A2759" s="9" t="inlineStr">
        <is>
          <t>PRO-00944</t>
        </is>
      </c>
      <c r="B2759" s="9" t="inlineStr">
        <is>
          <t>Alex Rodriguez</t>
        </is>
      </c>
      <c r="C2759" s="9" t="inlineStr">
        <is>
          <t>Analytics Manager</t>
        </is>
      </c>
      <c r="D2759" s="9" t="inlineStr">
        <is>
          <t>manager</t>
        </is>
      </c>
      <c r="E2759" s="9" t="n">
        <v>1</v>
      </c>
      <c r="F2759" s="9" t="inlineStr">
        <is>
          <t>Meridian Cloud</t>
        </is>
      </c>
      <c r="G2759" s="9" t="b">
        <v>1</v>
      </c>
      <c r="H2759" s="9" t="b">
        <v>0</v>
      </c>
      <c r="I2759" s="9" t="b">
        <v>0</v>
      </c>
      <c r="J2759" s="10" t="n">
        <v>0</v>
      </c>
      <c r="K2759" s="9" t="n">
        <v>1</v>
      </c>
      <c r="L2759" s="9" t="inlineStr">
        <is>
          <t>google</t>
        </is>
      </c>
      <c r="M2759" s="9" t="inlineStr">
        <is>
          <t>GGL-Competitor-Pipeform-Alt</t>
        </is>
      </c>
      <c r="N2759" s="9" t="inlineStr">
        <is>
          <t>google</t>
        </is>
      </c>
      <c r="O2759" s="9" t="inlineStr">
        <is>
          <t>paid-search</t>
        </is>
      </c>
      <c r="P2759" s="9" t="inlineStr">
        <is>
          <t>ggl_competitor_pipeform_alt</t>
        </is>
      </c>
      <c r="Q2759" s="9" t="inlineStr">
        <is>
          <t>text-ad_competitor</t>
        </is>
      </c>
      <c r="R2759" s="9" t="inlineStr">
        <is>
          <t>pipeform-alternative</t>
        </is>
      </c>
      <c r="S2759" s="11" t="n">
        <v>45894.4375</v>
      </c>
      <c r="T2759" s="9" t="inlineStr">
        <is>
          <t>trial_signup</t>
        </is>
      </c>
    </row>
    <row r="2760">
      <c r="A2760" s="6" t="inlineStr">
        <is>
          <t>PRO-00944</t>
        </is>
      </c>
      <c r="B2760" s="6" t="inlineStr">
        <is>
          <t>Alex Rodriguez</t>
        </is>
      </c>
      <c r="C2760" s="6" t="inlineStr">
        <is>
          <t>Analytics Manager</t>
        </is>
      </c>
      <c r="D2760" s="6" t="inlineStr">
        <is>
          <t>manager</t>
        </is>
      </c>
      <c r="E2760" s="6" t="n">
        <v>1</v>
      </c>
      <c r="F2760" s="6" t="inlineStr">
        <is>
          <t>Meridian Cloud</t>
        </is>
      </c>
      <c r="G2760" s="6" t="b">
        <v>1</v>
      </c>
      <c r="H2760" s="6" t="b">
        <v>0</v>
      </c>
      <c r="I2760" s="6" t="b">
        <v>0</v>
      </c>
      <c r="J2760" s="7" t="n">
        <v>0</v>
      </c>
      <c r="K2760" s="6" t="n">
        <v>2</v>
      </c>
      <c r="L2760" s="6" t="inlineStr">
        <is>
          <t>linkedin</t>
        </is>
      </c>
      <c r="M2760" s="6" t="inlineStr">
        <is>
          <t>LI-MOFU-Demo-DataEngineers</t>
        </is>
      </c>
      <c r="N2760" s="6" t="inlineStr">
        <is>
          <t>linkedin</t>
        </is>
      </c>
      <c r="O2760" s="6" t="inlineStr">
        <is>
          <t>paid-social</t>
        </is>
      </c>
      <c r="P2760" s="6" t="inlineStr">
        <is>
          <t>li_mofu_demo_dataengineers</t>
        </is>
      </c>
      <c r="Q2760" s="6" t="inlineStr">
        <is>
          <t>single-image_pain-point_cta-demo</t>
        </is>
      </c>
      <c r="R2760" s="6" t="inlineStr">
        <is>
          <t>li-mid-analytics-directors</t>
        </is>
      </c>
      <c r="S2760" s="8" t="n">
        <v>45904.51388888889</v>
      </c>
      <c r="T2760" s="6" t="inlineStr">
        <is>
          <t>gated_content_download</t>
        </is>
      </c>
    </row>
    <row r="2761">
      <c r="A2761" s="9" t="inlineStr">
        <is>
          <t>PRO-00945</t>
        </is>
      </c>
      <c r="B2761" s="9" t="inlineStr">
        <is>
          <t>Skyler Davis</t>
        </is>
      </c>
      <c r="C2761" s="9" t="inlineStr">
        <is>
          <t>VP of Analytics</t>
        </is>
      </c>
      <c r="D2761" s="9" t="inlineStr">
        <is>
          <t>c_suite_vp</t>
        </is>
      </c>
      <c r="E2761" s="9" t="n">
        <v>1.5</v>
      </c>
      <c r="F2761" s="9" t="inlineStr">
        <is>
          <t>Gridlane</t>
        </is>
      </c>
      <c r="G2761" s="9" t="b">
        <v>1</v>
      </c>
      <c r="H2761" s="9" t="b">
        <v>0</v>
      </c>
      <c r="I2761" s="9" t="b">
        <v>0</v>
      </c>
      <c r="J2761" s="10" t="n">
        <v>0</v>
      </c>
      <c r="K2761" s="9" t="n">
        <v>1</v>
      </c>
      <c r="L2761" s="9" t="inlineStr">
        <is>
          <t>linkedin</t>
        </is>
      </c>
      <c r="M2761" s="9" t="inlineStr">
        <is>
          <t>LI-ENT-Awareness-DataPipeline</t>
        </is>
      </c>
      <c r="N2761" s="9" t="inlineStr">
        <is>
          <t>linkedin</t>
        </is>
      </c>
      <c r="O2761" s="9" t="inlineStr">
        <is>
          <t>paid-social</t>
        </is>
      </c>
      <c r="P2761" s="9" t="inlineStr">
        <is>
          <t>li_ent_awareness_datapipeline</t>
        </is>
      </c>
      <c r="Q2761" s="9" t="inlineStr">
        <is>
          <t>single-image_product-feature_cta-trial</t>
        </is>
      </c>
      <c r="R2761" s="9" t="inlineStr">
        <is>
          <t>li-mid-analytics-directors</t>
        </is>
      </c>
      <c r="S2761" s="11" t="n">
        <v>45936.66111111111</v>
      </c>
      <c r="T2761" s="9" t="inlineStr">
        <is>
          <t>trial_signup</t>
        </is>
      </c>
    </row>
    <row r="2762">
      <c r="A2762" s="6" t="inlineStr">
        <is>
          <t>PRO-00945</t>
        </is>
      </c>
      <c r="B2762" s="6" t="inlineStr">
        <is>
          <t>Skyler Davis</t>
        </is>
      </c>
      <c r="C2762" s="6" t="inlineStr">
        <is>
          <t>VP of Analytics</t>
        </is>
      </c>
      <c r="D2762" s="6" t="inlineStr">
        <is>
          <t>c_suite_vp</t>
        </is>
      </c>
      <c r="E2762" s="6" t="n">
        <v>1.5</v>
      </c>
      <c r="F2762" s="6" t="inlineStr">
        <is>
          <t>Gridlane</t>
        </is>
      </c>
      <c r="G2762" s="6" t="b">
        <v>1</v>
      </c>
      <c r="H2762" s="6" t="b">
        <v>0</v>
      </c>
      <c r="I2762" s="6" t="b">
        <v>0</v>
      </c>
      <c r="J2762" s="7" t="n">
        <v>0</v>
      </c>
      <c r="K2762" s="6" t="n">
        <v>2</v>
      </c>
      <c r="L2762" s="6" t="inlineStr">
        <is>
          <t>google</t>
        </is>
      </c>
      <c r="M2762" s="6" t="inlineStr">
        <is>
          <t>GGL-NonBrand-ETL-Tools</t>
        </is>
      </c>
      <c r="N2762" s="6" t="inlineStr">
        <is>
          <t>google</t>
        </is>
      </c>
      <c r="O2762" s="6" t="inlineStr">
        <is>
          <t>paid-search</t>
        </is>
      </c>
      <c r="P2762" s="6" t="inlineStr">
        <is>
          <t>ggl_nonbrand_etl_tools</t>
        </is>
      </c>
      <c r="Q2762" s="6" t="inlineStr">
        <is>
          <t>text-ad_competitor</t>
        </is>
      </c>
      <c r="R2762" s="6" t="inlineStr">
        <is>
          <t>streamlink-vs-syncflow</t>
        </is>
      </c>
      <c r="S2762" s="8" t="n">
        <v>45957.36111111111</v>
      </c>
      <c r="T2762" s="6" t="inlineStr">
        <is>
          <t>trial_signup</t>
        </is>
      </c>
    </row>
    <row r="2763">
      <c r="A2763" s="9" t="inlineStr">
        <is>
          <t>PRO-00946</t>
        </is>
      </c>
      <c r="B2763" s="9" t="inlineStr">
        <is>
          <t>Hayden Thomas</t>
        </is>
      </c>
      <c r="C2763" s="9" t="inlineStr">
        <is>
          <t>Data Engineering Manager</t>
        </is>
      </c>
      <c r="D2763" s="9" t="inlineStr">
        <is>
          <t>manager</t>
        </is>
      </c>
      <c r="E2763" s="9" t="n">
        <v>1</v>
      </c>
      <c r="F2763" s="9" t="inlineStr">
        <is>
          <t>Ironset</t>
        </is>
      </c>
      <c r="G2763" s="9" t="b">
        <v>1</v>
      </c>
      <c r="H2763" s="9" t="b">
        <v>1</v>
      </c>
      <c r="I2763" s="9" t="b">
        <v>1</v>
      </c>
      <c r="J2763" s="10" t="n">
        <v>71524</v>
      </c>
      <c r="K2763" s="9" t="n">
        <v>1</v>
      </c>
      <c r="L2763" s="9" t="inlineStr">
        <is>
          <t>linkedin</t>
        </is>
      </c>
      <c r="M2763" s="9" t="inlineStr">
        <is>
          <t>LI-Retarget-PricingPage-14d</t>
        </is>
      </c>
      <c r="N2763" s="9" t="inlineStr">
        <is>
          <t>linkedin</t>
        </is>
      </c>
      <c r="O2763" s="9" t="inlineStr">
        <is>
          <t>paid-social</t>
        </is>
      </c>
      <c r="P2763" s="9" t="inlineStr">
        <is>
          <t>li_retarget_pricingpage_14d</t>
        </is>
      </c>
      <c r="Q2763" s="9" t="inlineStr">
        <is>
          <t>single-image_product-feature_cta-trial</t>
        </is>
      </c>
      <c r="R2763" s="9" t="inlineStr">
        <is>
          <t>li-abm-strategic-accounts</t>
        </is>
      </c>
      <c r="S2763" s="11" t="n">
        <v>45915.50555555556</v>
      </c>
      <c r="T2763" s="9" t="inlineStr">
        <is>
          <t>demo_request</t>
        </is>
      </c>
    </row>
    <row r="2764">
      <c r="A2764" s="6" t="inlineStr">
        <is>
          <t>PRO-00946</t>
        </is>
      </c>
      <c r="B2764" s="6" t="inlineStr">
        <is>
          <t>Hayden Thomas</t>
        </is>
      </c>
      <c r="C2764" s="6" t="inlineStr">
        <is>
          <t>Data Engineering Manager</t>
        </is>
      </c>
      <c r="D2764" s="6" t="inlineStr">
        <is>
          <t>manager</t>
        </is>
      </c>
      <c r="E2764" s="6" t="n">
        <v>1</v>
      </c>
      <c r="F2764" s="6" t="inlineStr">
        <is>
          <t>Ironset</t>
        </is>
      </c>
      <c r="G2764" s="6" t="b">
        <v>1</v>
      </c>
      <c r="H2764" s="6" t="b">
        <v>1</v>
      </c>
      <c r="I2764" s="6" t="b">
        <v>1</v>
      </c>
      <c r="J2764" s="7" t="n">
        <v>71524</v>
      </c>
      <c r="K2764" s="6" t="n">
        <v>2</v>
      </c>
      <c r="L2764" s="6" t="inlineStr">
        <is>
          <t>g2</t>
        </is>
      </c>
      <c r="M2764" s="6" t="inlineStr">
        <is>
          <t>G2-GridReport-ETL-Gated</t>
        </is>
      </c>
      <c r="N2764" s="6" t="inlineStr">
        <is>
          <t>g2</t>
        </is>
      </c>
      <c r="O2764" s="6" t="inlineStr">
        <is>
          <t>review-site</t>
        </is>
      </c>
      <c r="P2764" s="6" t="inlineStr">
        <is>
          <t>g2_gridreport_etl_gated</t>
        </is>
      </c>
      <c r="Q2764" s="6" t="inlineStr">
        <is>
          <t>badge-display_integration</t>
        </is>
      </c>
      <c r="R2764" s="6" t="inlineStr">
        <is>
          <t>etl-tools-comparison</t>
        </is>
      </c>
      <c r="S2764" s="8" t="n">
        <v>45925.36736111111</v>
      </c>
      <c r="T2764" s="6" t="inlineStr">
        <is>
          <t>gated_content_download</t>
        </is>
      </c>
    </row>
    <row r="2765">
      <c r="A2765" s="9" t="inlineStr">
        <is>
          <t>PRO-00947</t>
        </is>
      </c>
      <c r="B2765" s="9" t="inlineStr">
        <is>
          <t>Casey Williams</t>
        </is>
      </c>
      <c r="C2765" s="9" t="inlineStr">
        <is>
          <t>Data Platform Manager</t>
        </is>
      </c>
      <c r="D2765" s="9" t="inlineStr">
        <is>
          <t>manager</t>
        </is>
      </c>
      <c r="E2765" s="9" t="n">
        <v>1</v>
      </c>
      <c r="F2765" s="9" t="inlineStr">
        <is>
          <t>Queryspan</t>
        </is>
      </c>
      <c r="G2765" s="9" t="b">
        <v>1</v>
      </c>
      <c r="H2765" s="9" t="b">
        <v>0</v>
      </c>
      <c r="I2765" s="9" t="b">
        <v>0</v>
      </c>
      <c r="J2765" s="10" t="n">
        <v>0</v>
      </c>
      <c r="K2765" s="9" t="n">
        <v>1</v>
      </c>
      <c r="L2765" s="9" t="inlineStr">
        <is>
          <t>google</t>
        </is>
      </c>
      <c r="M2765" s="9" t="inlineStr">
        <is>
          <t>GGL-RLSA-HighIntent-Visitors</t>
        </is>
      </c>
      <c r="N2765" s="9" t="inlineStr">
        <is>
          <t>google</t>
        </is>
      </c>
      <c r="O2765" s="9" t="inlineStr">
        <is>
          <t>paid-search</t>
        </is>
      </c>
      <c r="P2765" s="9" t="inlineStr">
        <is>
          <t>ggl_rlsa_highintent_visitors</t>
        </is>
      </c>
      <c r="Q2765" s="9" t="inlineStr">
        <is>
          <t>text-ad_competitor</t>
        </is>
      </c>
      <c r="R2765" s="9" t="inlineStr">
        <is>
          <t>data-integration-platform</t>
        </is>
      </c>
      <c r="S2765" s="11" t="n">
        <v>45684.57430555556</v>
      </c>
      <c r="T2765" s="9" t="inlineStr">
        <is>
          <t>demo_request</t>
        </is>
      </c>
    </row>
    <row r="2766">
      <c r="A2766" s="6" t="inlineStr">
        <is>
          <t>PRO-00947</t>
        </is>
      </c>
      <c r="B2766" s="6" t="inlineStr">
        <is>
          <t>Casey Williams</t>
        </is>
      </c>
      <c r="C2766" s="6" t="inlineStr">
        <is>
          <t>Data Platform Manager</t>
        </is>
      </c>
      <c r="D2766" s="6" t="inlineStr">
        <is>
          <t>manager</t>
        </is>
      </c>
      <c r="E2766" s="6" t="n">
        <v>1</v>
      </c>
      <c r="F2766" s="6" t="inlineStr">
        <is>
          <t>Queryspan</t>
        </is>
      </c>
      <c r="G2766" s="6" t="b">
        <v>1</v>
      </c>
      <c r="H2766" s="6" t="b">
        <v>0</v>
      </c>
      <c r="I2766" s="6" t="b">
        <v>0</v>
      </c>
      <c r="J2766" s="7" t="n">
        <v>0</v>
      </c>
      <c r="K2766" s="6" t="n">
        <v>2</v>
      </c>
      <c r="L2766" s="6" t="inlineStr">
        <is>
          <t>programmatic</t>
        </is>
      </c>
      <c r="M2766" s="6" t="inlineStr">
        <is>
          <t>DSP-Awareness-DataEngineers</t>
        </is>
      </c>
      <c r="N2766" s="6" t="inlineStr">
        <is>
          <t>stackadapt</t>
        </is>
      </c>
      <c r="O2766" s="6" t="inlineStr">
        <is>
          <t>display</t>
        </is>
      </c>
      <c r="P2766" s="6" t="inlineStr">
        <is>
          <t>dsp_awareness_dataengineers</t>
        </is>
      </c>
      <c r="Q2766" s="6" t="inlineStr">
        <is>
          <t>display-banner_abm</t>
        </is>
      </c>
      <c r="R2766" s="6" t="inlineStr">
        <is>
          <t>lookalike-data-engineers</t>
        </is>
      </c>
      <c r="S2766" s="8" t="n">
        <v>45692.74513888889</v>
      </c>
      <c r="T2766" s="6" t="inlineStr">
        <is>
          <t>newsletter_signup</t>
        </is>
      </c>
    </row>
    <row r="2767">
      <c r="A2767" s="9" t="inlineStr">
        <is>
          <t>PRO-00948</t>
        </is>
      </c>
      <c r="B2767" s="9" t="inlineStr">
        <is>
          <t>Taylor Moore</t>
        </is>
      </c>
      <c r="C2767" s="9" t="inlineStr">
        <is>
          <t>BI Analyst</t>
        </is>
      </c>
      <c r="D2767" s="9" t="inlineStr">
        <is>
          <t>ic_analyst</t>
        </is>
      </c>
      <c r="E2767" s="9" t="n">
        <v>0.75</v>
      </c>
      <c r="F2767" s="9" t="inlineStr">
        <is>
          <t>Datavera</t>
        </is>
      </c>
      <c r="G2767" s="9" t="b">
        <v>0</v>
      </c>
      <c r="H2767" s="9" t="b">
        <v>0</v>
      </c>
      <c r="I2767" s="9" t="b">
        <v>0</v>
      </c>
      <c r="J2767" s="10" t="n">
        <v>0</v>
      </c>
      <c r="K2767" s="9" t="n">
        <v>1</v>
      </c>
      <c r="L2767" s="9" t="inlineStr">
        <is>
          <t>linkedin</t>
        </is>
      </c>
      <c r="M2767" s="9" t="inlineStr">
        <is>
          <t>LI-MOFU-Demo-DataEngineers</t>
        </is>
      </c>
      <c r="N2767" s="9" t="inlineStr">
        <is>
          <t>linkedin</t>
        </is>
      </c>
      <c r="O2767" s="9" t="inlineStr">
        <is>
          <t>paid-social</t>
        </is>
      </c>
      <c r="P2767" s="9" t="inlineStr">
        <is>
          <t>li_mofu_demo_dataengineers</t>
        </is>
      </c>
      <c r="Q2767" s="9" t="inlineStr">
        <is>
          <t>single-image_pain-point_cta-demo</t>
        </is>
      </c>
      <c r="R2767" s="9" t="inlineStr">
        <is>
          <t>li-abm-strategic-accounts</t>
        </is>
      </c>
      <c r="S2767" s="11" t="n">
        <v>45862.61736111111</v>
      </c>
      <c r="T2767" s="9" t="inlineStr">
        <is>
          <t>newsletter_signup</t>
        </is>
      </c>
    </row>
    <row r="2768">
      <c r="A2768" s="6" t="inlineStr">
        <is>
          <t>PRO-00948</t>
        </is>
      </c>
      <c r="B2768" s="6" t="inlineStr">
        <is>
          <t>Taylor Moore</t>
        </is>
      </c>
      <c r="C2768" s="6" t="inlineStr">
        <is>
          <t>BI Analyst</t>
        </is>
      </c>
      <c r="D2768" s="6" t="inlineStr">
        <is>
          <t>ic_analyst</t>
        </is>
      </c>
      <c r="E2768" s="6" t="n">
        <v>0.75</v>
      </c>
      <c r="F2768" s="6" t="inlineStr">
        <is>
          <t>Datavera</t>
        </is>
      </c>
      <c r="G2768" s="6" t="b">
        <v>0</v>
      </c>
      <c r="H2768" s="6" t="b">
        <v>0</v>
      </c>
      <c r="I2768" s="6" t="b">
        <v>0</v>
      </c>
      <c r="J2768" s="7" t="n">
        <v>0</v>
      </c>
      <c r="K2768" s="6" t="n">
        <v>2</v>
      </c>
      <c r="L2768" s="6" t="inlineStr">
        <is>
          <t>programmatic</t>
        </is>
      </c>
      <c r="M2768" s="6" t="inlineStr">
        <is>
          <t>DSP-ABM-AirCover-Commercial</t>
        </is>
      </c>
      <c r="N2768" s="6" t="inlineStr">
        <is>
          <t>stackadapt</t>
        </is>
      </c>
      <c r="O2768" s="6" t="inlineStr">
        <is>
          <t>display</t>
        </is>
      </c>
      <c r="P2768" s="6" t="inlineStr">
        <is>
          <t>dsp_abm_aircover_commercial</t>
        </is>
      </c>
      <c r="Q2768" s="6" t="inlineStr">
        <is>
          <t>display-banner_retarget</t>
        </is>
      </c>
      <c r="R2768" s="6" t="inlineStr">
        <is>
          <t>retarget-site-visitors-14d</t>
        </is>
      </c>
      <c r="S2768" s="8" t="n">
        <v>45880.60625</v>
      </c>
      <c r="T2768" s="6" t="inlineStr">
        <is>
          <t>gated_content_download</t>
        </is>
      </c>
    </row>
    <row r="2769">
      <c r="A2769" s="9" t="inlineStr">
        <is>
          <t>PRO-00948</t>
        </is>
      </c>
      <c r="B2769" s="9" t="inlineStr">
        <is>
          <t>Taylor Moore</t>
        </is>
      </c>
      <c r="C2769" s="9" t="inlineStr">
        <is>
          <t>BI Analyst</t>
        </is>
      </c>
      <c r="D2769" s="9" t="inlineStr">
        <is>
          <t>ic_analyst</t>
        </is>
      </c>
      <c r="E2769" s="9" t="n">
        <v>0.75</v>
      </c>
      <c r="F2769" s="9" t="inlineStr">
        <is>
          <t>Datavera</t>
        </is>
      </c>
      <c r="G2769" s="9" t="b">
        <v>0</v>
      </c>
      <c r="H2769" s="9" t="b">
        <v>0</v>
      </c>
      <c r="I2769" s="9" t="b">
        <v>0</v>
      </c>
      <c r="J2769" s="10" t="n">
        <v>0</v>
      </c>
      <c r="K2769" s="9" t="n">
        <v>3</v>
      </c>
      <c r="L2769" s="9" t="inlineStr">
        <is>
          <t>g2</t>
        </is>
      </c>
      <c r="M2769" s="9" t="inlineStr">
        <is>
          <t>G2-Badge-LP-Integration</t>
        </is>
      </c>
      <c r="N2769" s="9" t="inlineStr">
        <is>
          <t>g2</t>
        </is>
      </c>
      <c r="O2769" s="9" t="inlineStr">
        <is>
          <t>review-site</t>
        </is>
      </c>
      <c r="P2769" s="9" t="inlineStr">
        <is>
          <t>g2_badge_lp_integration</t>
        </is>
      </c>
      <c r="Q2769" s="9" t="inlineStr">
        <is>
          <t>gated-report_etl</t>
        </is>
      </c>
      <c r="R2769" s="9" t="inlineStr">
        <is>
          <t>pipeline-software-evaluation</t>
        </is>
      </c>
      <c r="S2769" s="11" t="n">
        <v>45896.54791666667</v>
      </c>
      <c r="T2769" s="9" t="inlineStr">
        <is>
          <t>gated_content_download</t>
        </is>
      </c>
    </row>
    <row r="2770">
      <c r="A2770" s="6" t="inlineStr">
        <is>
          <t>PRO-00949</t>
        </is>
      </c>
      <c r="B2770" s="6" t="inlineStr">
        <is>
          <t>Dana Martin</t>
        </is>
      </c>
      <c r="C2770" s="6" t="inlineStr">
        <is>
          <t>Analytics Engineer</t>
        </is>
      </c>
      <c r="D2770" s="6" t="inlineStr">
        <is>
          <t>ic_analyst</t>
        </is>
      </c>
      <c r="E2770" s="6" t="n">
        <v>0.75</v>
      </c>
      <c r="F2770" s="6" t="inlineStr">
        <is>
          <t>Prismware</t>
        </is>
      </c>
      <c r="G2770" s="6" t="b">
        <v>1</v>
      </c>
      <c r="H2770" s="6" t="b">
        <v>0</v>
      </c>
      <c r="I2770" s="6" t="b">
        <v>0</v>
      </c>
      <c r="J2770" s="7" t="n">
        <v>0</v>
      </c>
      <c r="K2770" s="6" t="n">
        <v>1</v>
      </c>
      <c r="L2770" s="6" t="inlineStr">
        <is>
          <t>google</t>
        </is>
      </c>
      <c r="M2770" s="6" t="inlineStr">
        <is>
          <t>GGL-NonBrand-ETL-Tools</t>
        </is>
      </c>
      <c r="N2770" s="6" t="inlineStr">
        <is>
          <t>google</t>
        </is>
      </c>
      <c r="O2770" s="6" t="inlineStr">
        <is>
          <t>paid-search</t>
        </is>
      </c>
      <c r="P2770" s="6" t="inlineStr">
        <is>
          <t>ggl_nonbrand_etl_tools</t>
        </is>
      </c>
      <c r="Q2770" s="6" t="inlineStr">
        <is>
          <t>text-ad_competitor</t>
        </is>
      </c>
      <c r="R2770" s="6" t="inlineStr">
        <is>
          <t>streamlink-vs-syncflow</t>
        </is>
      </c>
      <c r="S2770" s="8" t="n">
        <v>45705.71111111111</v>
      </c>
      <c r="T2770" s="6" t="inlineStr">
        <is>
          <t>gated_content_download</t>
        </is>
      </c>
    </row>
    <row r="2771">
      <c r="A2771" s="9" t="inlineStr">
        <is>
          <t>PRO-00949</t>
        </is>
      </c>
      <c r="B2771" s="9" t="inlineStr">
        <is>
          <t>Dana Martin</t>
        </is>
      </c>
      <c r="C2771" s="9" t="inlineStr">
        <is>
          <t>Analytics Engineer</t>
        </is>
      </c>
      <c r="D2771" s="9" t="inlineStr">
        <is>
          <t>ic_analyst</t>
        </is>
      </c>
      <c r="E2771" s="9" t="n">
        <v>0.75</v>
      </c>
      <c r="F2771" s="9" t="inlineStr">
        <is>
          <t>Prismware</t>
        </is>
      </c>
      <c r="G2771" s="9" t="b">
        <v>1</v>
      </c>
      <c r="H2771" s="9" t="b">
        <v>0</v>
      </c>
      <c r="I2771" s="9" t="b">
        <v>0</v>
      </c>
      <c r="J2771" s="10" t="n">
        <v>0</v>
      </c>
      <c r="K2771" s="9" t="n">
        <v>2</v>
      </c>
      <c r="L2771" s="9" t="inlineStr">
        <is>
          <t>linkedin</t>
        </is>
      </c>
      <c r="M2771" s="9" t="inlineStr">
        <is>
          <t>LI-Retarget-PricingPage-14d</t>
        </is>
      </c>
      <c r="N2771" s="9" t="inlineStr">
        <is>
          <t>linkedin</t>
        </is>
      </c>
      <c r="O2771" s="9" t="inlineStr">
        <is>
          <t>paid-social</t>
        </is>
      </c>
      <c r="P2771" s="9" t="inlineStr">
        <is>
          <t>li_retarget_pricingpage_14d</t>
        </is>
      </c>
      <c r="Q2771" s="9" t="inlineStr">
        <is>
          <t>single-image_social-proof_cta-learn-more</t>
        </is>
      </c>
      <c r="R2771" s="9" t="inlineStr">
        <is>
          <t>li-lookalike-closed-won</t>
        </is>
      </c>
      <c r="S2771" s="11" t="n">
        <v>45712.57222222222</v>
      </c>
      <c r="T2771" s="9" t="inlineStr">
        <is>
          <t>gated_content_download</t>
        </is>
      </c>
    </row>
    <row r="2772">
      <c r="A2772" s="6" t="inlineStr">
        <is>
          <t>PRO-00950</t>
        </is>
      </c>
      <c r="B2772" s="6" t="inlineStr">
        <is>
          <t>Elliot Harris</t>
        </is>
      </c>
      <c r="C2772" s="6" t="inlineStr">
        <is>
          <t>VP of Data Engineering</t>
        </is>
      </c>
      <c r="D2772" s="6" t="inlineStr">
        <is>
          <t>c_suite_vp</t>
        </is>
      </c>
      <c r="E2772" s="6" t="n">
        <v>1.5</v>
      </c>
      <c r="F2772" s="6" t="inlineStr">
        <is>
          <t>Nexlayer</t>
        </is>
      </c>
      <c r="G2772" s="6" t="b">
        <v>0</v>
      </c>
      <c r="H2772" s="6" t="b">
        <v>0</v>
      </c>
      <c r="I2772" s="6" t="b">
        <v>0</v>
      </c>
      <c r="J2772" s="7" t="n">
        <v>0</v>
      </c>
      <c r="K2772" s="6" t="n">
        <v>1</v>
      </c>
      <c r="L2772" s="6" t="inlineStr">
        <is>
          <t>linkedin</t>
        </is>
      </c>
      <c r="M2772" s="6" t="inlineStr">
        <is>
          <t>LI-ABM-Strategic-ENT</t>
        </is>
      </c>
      <c r="N2772" s="6" t="inlineStr">
        <is>
          <t>linkedin</t>
        </is>
      </c>
      <c r="O2772" s="6" t="inlineStr">
        <is>
          <t>paid-social</t>
        </is>
      </c>
      <c r="P2772" s="6" t="inlineStr">
        <is>
          <t>li_abm_strategic_ent</t>
        </is>
      </c>
      <c r="Q2772" s="6" t="inlineStr">
        <is>
          <t>single-image_social-proof_cta-demo</t>
        </is>
      </c>
      <c r="R2772" s="6" t="inlineStr">
        <is>
          <t>li-lookalike-closed-won</t>
        </is>
      </c>
      <c r="S2772" s="8" t="n">
        <v>45707.33611111111</v>
      </c>
      <c r="T2772" s="6" t="inlineStr">
        <is>
          <t>gated_content_download</t>
        </is>
      </c>
    </row>
    <row r="2773">
      <c r="A2773" s="9" t="inlineStr">
        <is>
          <t>PRO-00950</t>
        </is>
      </c>
      <c r="B2773" s="9" t="inlineStr">
        <is>
          <t>Elliot Harris</t>
        </is>
      </c>
      <c r="C2773" s="9" t="inlineStr">
        <is>
          <t>VP of Data Engineering</t>
        </is>
      </c>
      <c r="D2773" s="9" t="inlineStr">
        <is>
          <t>c_suite_vp</t>
        </is>
      </c>
      <c r="E2773" s="9" t="n">
        <v>1.5</v>
      </c>
      <c r="F2773" s="9" t="inlineStr">
        <is>
          <t>Nexlayer</t>
        </is>
      </c>
      <c r="G2773" s="9" t="b">
        <v>0</v>
      </c>
      <c r="H2773" s="9" t="b">
        <v>0</v>
      </c>
      <c r="I2773" s="9" t="b">
        <v>0</v>
      </c>
      <c r="J2773" s="10" t="n">
        <v>0</v>
      </c>
      <c r="K2773" s="9" t="n">
        <v>2</v>
      </c>
      <c r="L2773" s="9" t="inlineStr">
        <is>
          <t>google</t>
        </is>
      </c>
      <c r="M2773" s="9" t="inlineStr">
        <is>
          <t>GGL-Competitor-Streamlink-Alt</t>
        </is>
      </c>
      <c r="N2773" s="9" t="inlineStr">
        <is>
          <t>google</t>
        </is>
      </c>
      <c r="O2773" s="9" t="inlineStr">
        <is>
          <t>paid-search</t>
        </is>
      </c>
      <c r="P2773" s="9" t="inlineStr">
        <is>
          <t>ggl_competitor_streamlink_alt</t>
        </is>
      </c>
      <c r="Q2773" s="9" t="inlineStr">
        <is>
          <t>text-ad_competitor</t>
        </is>
      </c>
      <c r="R2773" s="9" t="inlineStr">
        <is>
          <t>streamlink-vs-syncflow</t>
        </is>
      </c>
      <c r="S2773" s="11" t="n">
        <v>45722.33888888889</v>
      </c>
      <c r="T2773" s="9" t="inlineStr">
        <is>
          <t>gated_content_download</t>
        </is>
      </c>
    </row>
    <row r="2774">
      <c r="A2774" s="6" t="inlineStr">
        <is>
          <t>PRO-00951</t>
        </is>
      </c>
      <c r="B2774" s="6" t="inlineStr">
        <is>
          <t>Dana Allen</t>
        </is>
      </c>
      <c r="C2774" s="6" t="inlineStr">
        <is>
          <t>Analytics Manager</t>
        </is>
      </c>
      <c r="D2774" s="6" t="inlineStr">
        <is>
          <t>manager</t>
        </is>
      </c>
      <c r="E2774" s="6" t="n">
        <v>1</v>
      </c>
      <c r="F2774" s="6" t="inlineStr">
        <is>
          <t>Cloudnetic</t>
        </is>
      </c>
      <c r="G2774" s="6" t="b">
        <v>0</v>
      </c>
      <c r="H2774" s="6" t="b">
        <v>0</v>
      </c>
      <c r="I2774" s="6" t="b">
        <v>0</v>
      </c>
      <c r="J2774" s="7" t="n">
        <v>0</v>
      </c>
      <c r="K2774" s="6" t="n">
        <v>1</v>
      </c>
      <c r="L2774" s="6" t="inlineStr">
        <is>
          <t>google</t>
        </is>
      </c>
      <c r="M2774" s="6" t="inlineStr">
        <is>
          <t>GGL-NonBrand-DataPipeline</t>
        </is>
      </c>
      <c r="N2774" s="6" t="inlineStr">
        <is>
          <t>google</t>
        </is>
      </c>
      <c r="O2774" s="6" t="inlineStr">
        <is>
          <t>paid-search</t>
        </is>
      </c>
      <c r="P2774" s="6" t="inlineStr">
        <is>
          <t>ggl_nonbrand_datapipeline</t>
        </is>
      </c>
      <c r="Q2774" s="6" t="inlineStr">
        <is>
          <t>text-ad_rlsa</t>
        </is>
      </c>
      <c r="R2774" s="6" t="inlineStr">
        <is>
          <t>etl-software</t>
        </is>
      </c>
      <c r="S2774" s="8" t="n">
        <v>45805.68888888889</v>
      </c>
      <c r="T2774" s="6" t="inlineStr">
        <is>
          <t>newsletter_signup</t>
        </is>
      </c>
    </row>
    <row r="2775">
      <c r="A2775" s="9" t="inlineStr">
        <is>
          <t>PRO-00951</t>
        </is>
      </c>
      <c r="B2775" s="9" t="inlineStr">
        <is>
          <t>Dana Allen</t>
        </is>
      </c>
      <c r="C2775" s="9" t="inlineStr">
        <is>
          <t>Analytics Manager</t>
        </is>
      </c>
      <c r="D2775" s="9" t="inlineStr">
        <is>
          <t>manager</t>
        </is>
      </c>
      <c r="E2775" s="9" t="n">
        <v>1</v>
      </c>
      <c r="F2775" s="9" t="inlineStr">
        <is>
          <t>Cloudnetic</t>
        </is>
      </c>
      <c r="G2775" s="9" t="b">
        <v>0</v>
      </c>
      <c r="H2775" s="9" t="b">
        <v>0</v>
      </c>
      <c r="I2775" s="9" t="b">
        <v>0</v>
      </c>
      <c r="J2775" s="10" t="n">
        <v>0</v>
      </c>
      <c r="K2775" s="9" t="n">
        <v>2</v>
      </c>
      <c r="L2775" s="9" t="inlineStr">
        <is>
          <t>google</t>
        </is>
      </c>
      <c r="M2775" s="9" t="inlineStr">
        <is>
          <t>GGL-Competitor-Streamlink-Alt</t>
        </is>
      </c>
      <c r="N2775" s="9" t="inlineStr">
        <is>
          <t>google</t>
        </is>
      </c>
      <c r="O2775" s="9" t="inlineStr">
        <is>
          <t>paid-search</t>
        </is>
      </c>
      <c r="P2775" s="9" t="inlineStr">
        <is>
          <t>ggl_competitor_streamlink_alt</t>
        </is>
      </c>
      <c r="Q2775" s="9" t="inlineStr">
        <is>
          <t>text-ad_search</t>
        </is>
      </c>
      <c r="R2775" s="9" t="inlineStr">
        <is>
          <t>syncflow-alternative</t>
        </is>
      </c>
      <c r="S2775" s="11" t="n">
        <v>45813.525</v>
      </c>
      <c r="T2775" s="9" t="inlineStr">
        <is>
          <t>gated_content_download</t>
        </is>
      </c>
    </row>
    <row r="2776">
      <c r="A2776" s="6" t="inlineStr">
        <is>
          <t>PRO-00952</t>
        </is>
      </c>
      <c r="B2776" s="6" t="inlineStr">
        <is>
          <t>Indigo Taylor</t>
        </is>
      </c>
      <c r="C2776" s="6" t="inlineStr">
        <is>
          <t>BI Manager</t>
        </is>
      </c>
      <c r="D2776" s="6" t="inlineStr">
        <is>
          <t>manager</t>
        </is>
      </c>
      <c r="E2776" s="6" t="n">
        <v>1</v>
      </c>
      <c r="F2776" s="6" t="inlineStr">
        <is>
          <t>Tangent Labs</t>
        </is>
      </c>
      <c r="G2776" s="6" t="b">
        <v>1</v>
      </c>
      <c r="H2776" s="6" t="b">
        <v>0</v>
      </c>
      <c r="I2776" s="6" t="b">
        <v>0</v>
      </c>
      <c r="J2776" s="7" t="n">
        <v>0</v>
      </c>
      <c r="K2776" s="6" t="n">
        <v>1</v>
      </c>
      <c r="L2776" s="6" t="inlineStr">
        <is>
          <t>google</t>
        </is>
      </c>
      <c r="M2776" s="6" t="inlineStr">
        <is>
          <t>GGL-Brand-Syncflow-Exact</t>
        </is>
      </c>
      <c r="N2776" s="6" t="inlineStr">
        <is>
          <t>google</t>
        </is>
      </c>
      <c r="O2776" s="6" t="inlineStr">
        <is>
          <t>paid-search</t>
        </is>
      </c>
      <c r="P2776" s="6" t="inlineStr">
        <is>
          <t>ggl_brand_syncflow_exact</t>
        </is>
      </c>
      <c r="Q2776" s="6" t="inlineStr">
        <is>
          <t>text-ad_rlsa</t>
        </is>
      </c>
      <c r="R2776" s="6" t="inlineStr">
        <is>
          <t>streamlink-vs-syncflow</t>
        </is>
      </c>
      <c r="S2776" s="8" t="n">
        <v>45782.41736111111</v>
      </c>
      <c r="T2776" s="6" t="inlineStr">
        <is>
          <t>gated_content_download</t>
        </is>
      </c>
    </row>
    <row r="2777">
      <c r="A2777" s="9" t="inlineStr">
        <is>
          <t>PRO-00952</t>
        </is>
      </c>
      <c r="B2777" s="9" t="inlineStr">
        <is>
          <t>Indigo Taylor</t>
        </is>
      </c>
      <c r="C2777" s="9" t="inlineStr">
        <is>
          <t>BI Manager</t>
        </is>
      </c>
      <c r="D2777" s="9" t="inlineStr">
        <is>
          <t>manager</t>
        </is>
      </c>
      <c r="E2777" s="9" t="n">
        <v>1</v>
      </c>
      <c r="F2777" s="9" t="inlineStr">
        <is>
          <t>Tangent Labs</t>
        </is>
      </c>
      <c r="G2777" s="9" t="b">
        <v>1</v>
      </c>
      <c r="H2777" s="9" t="b">
        <v>0</v>
      </c>
      <c r="I2777" s="9" t="b">
        <v>0</v>
      </c>
      <c r="J2777" s="10" t="n">
        <v>0</v>
      </c>
      <c r="K2777" s="9" t="n">
        <v>2</v>
      </c>
      <c r="L2777" s="9" t="inlineStr">
        <is>
          <t>google</t>
        </is>
      </c>
      <c r="M2777" s="9" t="inlineStr">
        <is>
          <t>GGL-Competitor-Streamlink-Alt</t>
        </is>
      </c>
      <c r="N2777" s="9" t="inlineStr">
        <is>
          <t>google</t>
        </is>
      </c>
      <c r="O2777" s="9" t="inlineStr">
        <is>
          <t>paid-search</t>
        </is>
      </c>
      <c r="P2777" s="9" t="inlineStr">
        <is>
          <t>ggl_competitor_streamlink_alt</t>
        </is>
      </c>
      <c r="Q2777" s="9" t="inlineStr">
        <is>
          <t>text-ad_search</t>
        </is>
      </c>
      <c r="R2777" s="9" t="inlineStr">
        <is>
          <t>syncflow-alternative</t>
        </is>
      </c>
      <c r="S2777" s="11" t="n">
        <v>45799.60208333333</v>
      </c>
      <c r="T2777" s="9" t="inlineStr">
        <is>
          <t>gated_content_download</t>
        </is>
      </c>
    </row>
    <row r="2778">
      <c r="A2778" s="6" t="inlineStr">
        <is>
          <t>PRO-00952</t>
        </is>
      </c>
      <c r="B2778" s="6" t="inlineStr">
        <is>
          <t>Indigo Taylor</t>
        </is>
      </c>
      <c r="C2778" s="6" t="inlineStr">
        <is>
          <t>BI Manager</t>
        </is>
      </c>
      <c r="D2778" s="6" t="inlineStr">
        <is>
          <t>manager</t>
        </is>
      </c>
      <c r="E2778" s="6" t="n">
        <v>1</v>
      </c>
      <c r="F2778" s="6" t="inlineStr">
        <is>
          <t>Tangent Labs</t>
        </is>
      </c>
      <c r="G2778" s="6" t="b">
        <v>1</v>
      </c>
      <c r="H2778" s="6" t="b">
        <v>0</v>
      </c>
      <c r="I2778" s="6" t="b">
        <v>0</v>
      </c>
      <c r="J2778" s="7" t="n">
        <v>0</v>
      </c>
      <c r="K2778" s="6" t="n">
        <v>3</v>
      </c>
      <c r="L2778" s="6" t="inlineStr">
        <is>
          <t>google</t>
        </is>
      </c>
      <c r="M2778" s="6" t="inlineStr">
        <is>
          <t>GGL-RLSA-HighIntent-Visitors</t>
        </is>
      </c>
      <c r="N2778" s="6" t="inlineStr">
        <is>
          <t>google</t>
        </is>
      </c>
      <c r="O2778" s="6" t="inlineStr">
        <is>
          <t>paid-search</t>
        </is>
      </c>
      <c r="P2778" s="6" t="inlineStr">
        <is>
          <t>ggl_rlsa_highintent_visitors</t>
        </is>
      </c>
      <c r="Q2778" s="6" t="inlineStr">
        <is>
          <t>text-ad_rlsa</t>
        </is>
      </c>
      <c r="R2778" s="6" t="inlineStr">
        <is>
          <t>streamlink-vs-syncflow</t>
        </is>
      </c>
      <c r="S2778" s="8" t="n">
        <v>45811.5375</v>
      </c>
      <c r="T2778" s="6" t="inlineStr">
        <is>
          <t>gated_content_download</t>
        </is>
      </c>
    </row>
    <row r="2779">
      <c r="A2779" s="9" t="inlineStr">
        <is>
          <t>PRO-00953</t>
        </is>
      </c>
      <c r="B2779" s="9" t="inlineStr">
        <is>
          <t>Emery Hall</t>
        </is>
      </c>
      <c r="C2779" s="9" t="inlineStr">
        <is>
          <t>Analytics Manager</t>
        </is>
      </c>
      <c r="D2779" s="9" t="inlineStr">
        <is>
          <t>manager</t>
        </is>
      </c>
      <c r="E2779" s="9" t="n">
        <v>1</v>
      </c>
      <c r="F2779" s="9" t="inlineStr">
        <is>
          <t>Apex Workflows</t>
        </is>
      </c>
      <c r="G2779" s="9" t="b">
        <v>1</v>
      </c>
      <c r="H2779" s="9" t="b">
        <v>0</v>
      </c>
      <c r="I2779" s="9" t="b">
        <v>0</v>
      </c>
      <c r="J2779" s="10" t="n">
        <v>0</v>
      </c>
      <c r="K2779" s="9" t="n">
        <v>1</v>
      </c>
      <c r="L2779" s="9" t="inlineStr">
        <is>
          <t>linkedin</t>
        </is>
      </c>
      <c r="M2779" s="9" t="inlineStr">
        <is>
          <t>LI-Retarget-PricingPage-14d</t>
        </is>
      </c>
      <c r="N2779" s="9" t="inlineStr">
        <is>
          <t>linkedin</t>
        </is>
      </c>
      <c r="O2779" s="9" t="inlineStr">
        <is>
          <t>paid-social</t>
        </is>
      </c>
      <c r="P2779" s="9" t="inlineStr">
        <is>
          <t>li_retarget_pricingpage_14d</t>
        </is>
      </c>
      <c r="Q2779" s="9" t="inlineStr">
        <is>
          <t>single-image_product-feature_cta-demo</t>
        </is>
      </c>
      <c r="R2779" s="9" t="inlineStr">
        <is>
          <t>li-ent-data-engineers</t>
        </is>
      </c>
      <c r="S2779" s="11" t="n">
        <v>45859.33680555555</v>
      </c>
      <c r="T2779" s="9" t="inlineStr">
        <is>
          <t>gated_content_download</t>
        </is>
      </c>
    </row>
    <row r="2780">
      <c r="A2780" s="6" t="inlineStr">
        <is>
          <t>PRO-00953</t>
        </is>
      </c>
      <c r="B2780" s="6" t="inlineStr">
        <is>
          <t>Emery Hall</t>
        </is>
      </c>
      <c r="C2780" s="6" t="inlineStr">
        <is>
          <t>Analytics Manager</t>
        </is>
      </c>
      <c r="D2780" s="6" t="inlineStr">
        <is>
          <t>manager</t>
        </is>
      </c>
      <c r="E2780" s="6" t="n">
        <v>1</v>
      </c>
      <c r="F2780" s="6" t="inlineStr">
        <is>
          <t>Apex Workflows</t>
        </is>
      </c>
      <c r="G2780" s="6" t="b">
        <v>1</v>
      </c>
      <c r="H2780" s="6" t="b">
        <v>0</v>
      </c>
      <c r="I2780" s="6" t="b">
        <v>0</v>
      </c>
      <c r="J2780" s="7" t="n">
        <v>0</v>
      </c>
      <c r="K2780" s="6" t="n">
        <v>2</v>
      </c>
      <c r="L2780" s="6" t="inlineStr">
        <is>
          <t>g2</t>
        </is>
      </c>
      <c r="M2780" s="6" t="inlineStr">
        <is>
          <t>G2-Badge-LP-Integration</t>
        </is>
      </c>
      <c r="N2780" s="6" t="inlineStr">
        <is>
          <t>g2</t>
        </is>
      </c>
      <c r="O2780" s="6" t="inlineStr">
        <is>
          <t>review-site</t>
        </is>
      </c>
      <c r="P2780" s="6" t="inlineStr">
        <is>
          <t>g2_badge_lp_integration</t>
        </is>
      </c>
      <c r="Q2780" s="6" t="inlineStr">
        <is>
          <t>gated-report_etl</t>
        </is>
      </c>
      <c r="R2780" s="6" t="inlineStr">
        <is>
          <t>etl-tools-comparison</t>
        </is>
      </c>
      <c r="S2780" s="8" t="n">
        <v>45875.35763888889</v>
      </c>
      <c r="T2780" s="6" t="inlineStr">
        <is>
          <t>newsletter_signup</t>
        </is>
      </c>
    </row>
    <row r="2781">
      <c r="A2781" s="9" t="inlineStr">
        <is>
          <t>PRO-00954</t>
        </is>
      </c>
      <c r="B2781" s="9" t="inlineStr">
        <is>
          <t>Avery Robinson</t>
        </is>
      </c>
      <c r="C2781" s="9" t="inlineStr">
        <is>
          <t>Analytics Engineer</t>
        </is>
      </c>
      <c r="D2781" s="9" t="inlineStr">
        <is>
          <t>ic_analyst</t>
        </is>
      </c>
      <c r="E2781" s="9" t="n">
        <v>0.75</v>
      </c>
      <c r="F2781" s="9" t="inlineStr">
        <is>
          <t>Pipeform</t>
        </is>
      </c>
      <c r="G2781" s="9" t="b">
        <v>1</v>
      </c>
      <c r="H2781" s="9" t="b">
        <v>1</v>
      </c>
      <c r="I2781" s="9" t="b">
        <v>0</v>
      </c>
      <c r="J2781" s="10" t="n">
        <v>85246</v>
      </c>
      <c r="K2781" s="9" t="n">
        <v>1</v>
      </c>
      <c r="L2781" s="9" t="inlineStr">
        <is>
          <t>google</t>
        </is>
      </c>
      <c r="M2781" s="9" t="inlineStr">
        <is>
          <t>GGL-NonBrand-ETL-Tools</t>
        </is>
      </c>
      <c r="N2781" s="9" t="inlineStr">
        <is>
          <t>google</t>
        </is>
      </c>
      <c r="O2781" s="9" t="inlineStr">
        <is>
          <t>paid-search</t>
        </is>
      </c>
      <c r="P2781" s="9" t="inlineStr">
        <is>
          <t>ggl_nonbrand_etl_tools</t>
        </is>
      </c>
      <c r="Q2781" s="9" t="inlineStr">
        <is>
          <t>text-ad_rlsa</t>
        </is>
      </c>
      <c r="R2781" s="9" t="inlineStr">
        <is>
          <t>pipeform-alternative</t>
        </is>
      </c>
      <c r="S2781" s="11" t="n">
        <v>45821.62083333333</v>
      </c>
      <c r="T2781" s="9" t="inlineStr">
        <is>
          <t>trial_signup</t>
        </is>
      </c>
    </row>
    <row r="2782">
      <c r="A2782" s="6" t="inlineStr">
        <is>
          <t>PRO-00954</t>
        </is>
      </c>
      <c r="B2782" s="6" t="inlineStr">
        <is>
          <t>Avery Robinson</t>
        </is>
      </c>
      <c r="C2782" s="6" t="inlineStr">
        <is>
          <t>Analytics Engineer</t>
        </is>
      </c>
      <c r="D2782" s="6" t="inlineStr">
        <is>
          <t>ic_analyst</t>
        </is>
      </c>
      <c r="E2782" s="6" t="n">
        <v>0.75</v>
      </c>
      <c r="F2782" s="6" t="inlineStr">
        <is>
          <t>Pipeform</t>
        </is>
      </c>
      <c r="G2782" s="6" t="b">
        <v>1</v>
      </c>
      <c r="H2782" s="6" t="b">
        <v>1</v>
      </c>
      <c r="I2782" s="6" t="b">
        <v>0</v>
      </c>
      <c r="J2782" s="7" t="n">
        <v>85246</v>
      </c>
      <c r="K2782" s="6" t="n">
        <v>2</v>
      </c>
      <c r="L2782" s="6" t="inlineStr">
        <is>
          <t>linkedin</t>
        </is>
      </c>
      <c r="M2782" s="6" t="inlineStr">
        <is>
          <t>LI-ENT-Awareness-DataPipeline</t>
        </is>
      </c>
      <c r="N2782" s="6" t="inlineStr">
        <is>
          <t>linkedin</t>
        </is>
      </c>
      <c r="O2782" s="6" t="inlineStr">
        <is>
          <t>paid-social</t>
        </is>
      </c>
      <c r="P2782" s="6" t="inlineStr">
        <is>
          <t>li_ent_awareness_datapipeline</t>
        </is>
      </c>
      <c r="Q2782" s="6" t="inlineStr">
        <is>
          <t>single-image_pain-point_cta-demo</t>
        </is>
      </c>
      <c r="R2782" s="6" t="inlineStr">
        <is>
          <t>li-ent-data-engineers</t>
        </is>
      </c>
      <c r="S2782" s="8" t="n">
        <v>45841.49375</v>
      </c>
      <c r="T2782" s="6" t="inlineStr">
        <is>
          <t>newsletter_signup</t>
        </is>
      </c>
    </row>
    <row r="2783">
      <c r="A2783" s="9" t="inlineStr">
        <is>
          <t>PRO-00954</t>
        </is>
      </c>
      <c r="B2783" s="9" t="inlineStr">
        <is>
          <t>Avery Robinson</t>
        </is>
      </c>
      <c r="C2783" s="9" t="inlineStr">
        <is>
          <t>Analytics Engineer</t>
        </is>
      </c>
      <c r="D2783" s="9" t="inlineStr">
        <is>
          <t>ic_analyst</t>
        </is>
      </c>
      <c r="E2783" s="9" t="n">
        <v>0.75</v>
      </c>
      <c r="F2783" s="9" t="inlineStr">
        <is>
          <t>Pipeform</t>
        </is>
      </c>
      <c r="G2783" s="9" t="b">
        <v>1</v>
      </c>
      <c r="H2783" s="9" t="b">
        <v>1</v>
      </c>
      <c r="I2783" s="9" t="b">
        <v>0</v>
      </c>
      <c r="J2783" s="10" t="n">
        <v>85246</v>
      </c>
      <c r="K2783" s="9" t="n">
        <v>3</v>
      </c>
      <c r="L2783" s="9" t="inlineStr">
        <is>
          <t>g2</t>
        </is>
      </c>
      <c r="M2783" s="9" t="inlineStr">
        <is>
          <t>G2-Retarget-CategoryBuyers</t>
        </is>
      </c>
      <c r="N2783" s="9" t="inlineStr">
        <is>
          <t>g2</t>
        </is>
      </c>
      <c r="O2783" s="9" t="inlineStr">
        <is>
          <t>review-site</t>
        </is>
      </c>
      <c r="P2783" s="9" t="inlineStr">
        <is>
          <t>g2_retarget_categorybuyers</t>
        </is>
      </c>
      <c r="Q2783" s="9" t="inlineStr">
        <is>
          <t>badge-display_integration</t>
        </is>
      </c>
      <c r="R2783" s="9" t="inlineStr">
        <is>
          <t>pipeline-software-evaluation</t>
        </is>
      </c>
      <c r="S2783" s="11" t="n">
        <v>45856.73402777778</v>
      </c>
      <c r="T2783" s="9" t="inlineStr">
        <is>
          <t>gated_content_download</t>
        </is>
      </c>
    </row>
    <row r="2784">
      <c r="A2784" s="6" t="inlineStr">
        <is>
          <t>PRO-00954</t>
        </is>
      </c>
      <c r="B2784" s="6" t="inlineStr">
        <is>
          <t>Avery Robinson</t>
        </is>
      </c>
      <c r="C2784" s="6" t="inlineStr">
        <is>
          <t>Analytics Engineer</t>
        </is>
      </c>
      <c r="D2784" s="6" t="inlineStr">
        <is>
          <t>ic_analyst</t>
        </is>
      </c>
      <c r="E2784" s="6" t="n">
        <v>0.75</v>
      </c>
      <c r="F2784" s="6" t="inlineStr">
        <is>
          <t>Pipeform</t>
        </is>
      </c>
      <c r="G2784" s="6" t="b">
        <v>1</v>
      </c>
      <c r="H2784" s="6" t="b">
        <v>1</v>
      </c>
      <c r="I2784" s="6" t="b">
        <v>0</v>
      </c>
      <c r="J2784" s="7" t="n">
        <v>85246</v>
      </c>
      <c r="K2784" s="6" t="n">
        <v>4</v>
      </c>
      <c r="L2784" s="6" t="inlineStr">
        <is>
          <t>linkedin</t>
        </is>
      </c>
      <c r="M2784" s="6" t="inlineStr">
        <is>
          <t>LI-ENT-Awareness-DataIntegration</t>
        </is>
      </c>
      <c r="N2784" s="6" t="inlineStr">
        <is>
          <t>linkedin</t>
        </is>
      </c>
      <c r="O2784" s="6" t="inlineStr">
        <is>
          <t>paid-social</t>
        </is>
      </c>
      <c r="P2784" s="6" t="inlineStr">
        <is>
          <t>li_ent_awareness_dataintegration</t>
        </is>
      </c>
      <c r="Q2784" s="6" t="inlineStr">
        <is>
          <t>single-image_social-proof_cta-learn-more</t>
        </is>
      </c>
      <c r="R2784" s="6" t="inlineStr">
        <is>
          <t>li-retarget-site-visitors-30d</t>
        </is>
      </c>
      <c r="S2784" s="8" t="n">
        <v>45863.5375</v>
      </c>
      <c r="T2784" s="6" t="inlineStr">
        <is>
          <t>newsletter_signup</t>
        </is>
      </c>
    </row>
    <row r="2785">
      <c r="A2785" s="9" t="inlineStr">
        <is>
          <t>PRO-00955</t>
        </is>
      </c>
      <c r="B2785" s="9" t="inlineStr">
        <is>
          <t>Noel Johnson</t>
        </is>
      </c>
      <c r="C2785" s="9" t="inlineStr">
        <is>
          <t>Analytics Manager</t>
        </is>
      </c>
      <c r="D2785" s="9" t="inlineStr">
        <is>
          <t>manager</t>
        </is>
      </c>
      <c r="E2785" s="9" t="n">
        <v>1</v>
      </c>
      <c r="F2785" s="9" t="inlineStr">
        <is>
          <t>Novabridge</t>
        </is>
      </c>
      <c r="G2785" s="9" t="b">
        <v>1</v>
      </c>
      <c r="H2785" s="9" t="b">
        <v>1</v>
      </c>
      <c r="I2785" s="9" t="b">
        <v>0</v>
      </c>
      <c r="J2785" s="10" t="n">
        <v>103146</v>
      </c>
      <c r="K2785" s="9" t="n">
        <v>1</v>
      </c>
      <c r="L2785" s="9" t="inlineStr">
        <is>
          <t>linkedin</t>
        </is>
      </c>
      <c r="M2785" s="9" t="inlineStr">
        <is>
          <t>LI-MOFU-Trial-AnalyticsTeams</t>
        </is>
      </c>
      <c r="N2785" s="9" t="inlineStr">
        <is>
          <t>linkedin</t>
        </is>
      </c>
      <c r="O2785" s="9" t="inlineStr">
        <is>
          <t>paid-social</t>
        </is>
      </c>
      <c r="P2785" s="9" t="inlineStr">
        <is>
          <t>li_mofu_trial_analyticsteams</t>
        </is>
      </c>
      <c r="Q2785" s="9" t="inlineStr">
        <is>
          <t>single-image_pain-point_cta-trial</t>
        </is>
      </c>
      <c r="R2785" s="9" t="inlineStr">
        <is>
          <t>li-mid-analytics-directors</t>
        </is>
      </c>
      <c r="S2785" s="11" t="n">
        <v>45792.48611111111</v>
      </c>
      <c r="T2785" s="9" t="inlineStr">
        <is>
          <t>trial_signup</t>
        </is>
      </c>
    </row>
    <row r="2786">
      <c r="A2786" s="6" t="inlineStr">
        <is>
          <t>PRO-00955</t>
        </is>
      </c>
      <c r="B2786" s="6" t="inlineStr">
        <is>
          <t>Noel Johnson</t>
        </is>
      </c>
      <c r="C2786" s="6" t="inlineStr">
        <is>
          <t>Analytics Manager</t>
        </is>
      </c>
      <c r="D2786" s="6" t="inlineStr">
        <is>
          <t>manager</t>
        </is>
      </c>
      <c r="E2786" s="6" t="n">
        <v>1</v>
      </c>
      <c r="F2786" s="6" t="inlineStr">
        <is>
          <t>Novabridge</t>
        </is>
      </c>
      <c r="G2786" s="6" t="b">
        <v>1</v>
      </c>
      <c r="H2786" s="6" t="b">
        <v>1</v>
      </c>
      <c r="I2786" s="6" t="b">
        <v>0</v>
      </c>
      <c r="J2786" s="7" t="n">
        <v>103146</v>
      </c>
      <c r="K2786" s="6" t="n">
        <v>2</v>
      </c>
      <c r="L2786" s="6" t="inlineStr">
        <is>
          <t>programmatic</t>
        </is>
      </c>
      <c r="M2786" s="6" t="inlineStr">
        <is>
          <t>DSP-ABM-AirCover-Strategic</t>
        </is>
      </c>
      <c r="N2786" s="6" t="inlineStr">
        <is>
          <t>stackadapt</t>
        </is>
      </c>
      <c r="O2786" s="6" t="inlineStr">
        <is>
          <t>display</t>
        </is>
      </c>
      <c r="P2786" s="6" t="inlineStr">
        <is>
          <t>dsp_abm_aircover_strategic</t>
        </is>
      </c>
      <c r="Q2786" s="6" t="inlineStr">
        <is>
          <t>display-banner_awareness</t>
        </is>
      </c>
      <c r="R2786" s="6" t="inlineStr">
        <is>
          <t>abm-strategic-accounts</t>
        </is>
      </c>
      <c r="S2786" s="8" t="n">
        <v>45805.44027777778</v>
      </c>
      <c r="T2786" s="6" t="inlineStr">
        <is>
          <t>gated_content_download</t>
        </is>
      </c>
    </row>
    <row r="2787">
      <c r="A2787" s="9" t="inlineStr">
        <is>
          <t>PRO-00956</t>
        </is>
      </c>
      <c r="B2787" s="9" t="inlineStr">
        <is>
          <t>Morgan Wilson</t>
        </is>
      </c>
      <c r="C2787" s="9" t="inlineStr">
        <is>
          <t>Senior Data Engineer</t>
        </is>
      </c>
      <c r="D2787" s="9" t="inlineStr">
        <is>
          <t>ic_analyst</t>
        </is>
      </c>
      <c r="E2787" s="9" t="n">
        <v>0.75</v>
      </c>
      <c r="F2787" s="9" t="inlineStr">
        <is>
          <t>Stratum Data</t>
        </is>
      </c>
      <c r="G2787" s="9" t="b">
        <v>0</v>
      </c>
      <c r="H2787" s="9" t="b">
        <v>0</v>
      </c>
      <c r="I2787" s="9" t="b">
        <v>0</v>
      </c>
      <c r="J2787" s="10" t="n">
        <v>0</v>
      </c>
      <c r="K2787" s="9" t="n">
        <v>1</v>
      </c>
      <c r="L2787" s="9" t="inlineStr">
        <is>
          <t>linkedin</t>
        </is>
      </c>
      <c r="M2787" s="9" t="inlineStr">
        <is>
          <t>LI-ENT-Awareness-DataPipeline</t>
        </is>
      </c>
      <c r="N2787" s="9" t="inlineStr">
        <is>
          <t>linkedin</t>
        </is>
      </c>
      <c r="O2787" s="9" t="inlineStr">
        <is>
          <t>paid-social</t>
        </is>
      </c>
      <c r="P2787" s="9" t="inlineStr">
        <is>
          <t>li_ent_awareness_datapipeline</t>
        </is>
      </c>
      <c r="Q2787" s="9" t="inlineStr">
        <is>
          <t>single-image_thought-leadership_cta-learn-more</t>
        </is>
      </c>
      <c r="R2787" s="9" t="inlineStr">
        <is>
          <t>li-mid-analytics-directors</t>
        </is>
      </c>
      <c r="S2787" s="11" t="n">
        <v>45894.53402777778</v>
      </c>
      <c r="T2787" s="9" t="inlineStr">
        <is>
          <t>gated_content_download</t>
        </is>
      </c>
    </row>
    <row r="2788">
      <c r="A2788" s="6" t="inlineStr">
        <is>
          <t>PRO-00956</t>
        </is>
      </c>
      <c r="B2788" s="6" t="inlineStr">
        <is>
          <t>Morgan Wilson</t>
        </is>
      </c>
      <c r="C2788" s="6" t="inlineStr">
        <is>
          <t>Senior Data Engineer</t>
        </is>
      </c>
      <c r="D2788" s="6" t="inlineStr">
        <is>
          <t>ic_analyst</t>
        </is>
      </c>
      <c r="E2788" s="6" t="n">
        <v>0.75</v>
      </c>
      <c r="F2788" s="6" t="inlineStr">
        <is>
          <t>Stratum Data</t>
        </is>
      </c>
      <c r="G2788" s="6" t="b">
        <v>0</v>
      </c>
      <c r="H2788" s="6" t="b">
        <v>0</v>
      </c>
      <c r="I2788" s="6" t="b">
        <v>0</v>
      </c>
      <c r="J2788" s="7" t="n">
        <v>0</v>
      </c>
      <c r="K2788" s="6" t="n">
        <v>2</v>
      </c>
      <c r="L2788" s="6" t="inlineStr">
        <is>
          <t>programmatic</t>
        </is>
      </c>
      <c r="M2788" s="6" t="inlineStr">
        <is>
          <t>DSP-ABM-AirCover-Commercial</t>
        </is>
      </c>
      <c r="N2788" s="6" t="inlineStr">
        <is>
          <t>stackadapt</t>
        </is>
      </c>
      <c r="O2788" s="6" t="inlineStr">
        <is>
          <t>display</t>
        </is>
      </c>
      <c r="P2788" s="6" t="inlineStr">
        <is>
          <t>dsp_abm_aircover_commercial</t>
        </is>
      </c>
      <c r="Q2788" s="6" t="inlineStr">
        <is>
          <t>display-banner_awareness</t>
        </is>
      </c>
      <c r="R2788" s="6" t="inlineStr">
        <is>
          <t>lookalike-data-engineers</t>
        </is>
      </c>
      <c r="S2788" s="8" t="n">
        <v>45915.37638888889</v>
      </c>
      <c r="T2788" s="6" t="inlineStr">
        <is>
          <t>gated_content_download</t>
        </is>
      </c>
    </row>
    <row r="2789">
      <c r="A2789" s="9" t="inlineStr">
        <is>
          <t>PRO-00956</t>
        </is>
      </c>
      <c r="B2789" s="9" t="inlineStr">
        <is>
          <t>Morgan Wilson</t>
        </is>
      </c>
      <c r="C2789" s="9" t="inlineStr">
        <is>
          <t>Senior Data Engineer</t>
        </is>
      </c>
      <c r="D2789" s="9" t="inlineStr">
        <is>
          <t>ic_analyst</t>
        </is>
      </c>
      <c r="E2789" s="9" t="n">
        <v>0.75</v>
      </c>
      <c r="F2789" s="9" t="inlineStr">
        <is>
          <t>Stratum Data</t>
        </is>
      </c>
      <c r="G2789" s="9" t="b">
        <v>0</v>
      </c>
      <c r="H2789" s="9" t="b">
        <v>0</v>
      </c>
      <c r="I2789" s="9" t="b">
        <v>0</v>
      </c>
      <c r="J2789" s="10" t="n">
        <v>0</v>
      </c>
      <c r="K2789" s="9" t="n">
        <v>3</v>
      </c>
      <c r="L2789" s="9" t="inlineStr">
        <is>
          <t>linkedin</t>
        </is>
      </c>
      <c r="M2789" s="9" t="inlineStr">
        <is>
          <t>LI-Retarget-SiteVisitors-30d</t>
        </is>
      </c>
      <c r="N2789" s="9" t="inlineStr">
        <is>
          <t>linkedin</t>
        </is>
      </c>
      <c r="O2789" s="9" t="inlineStr">
        <is>
          <t>paid-social</t>
        </is>
      </c>
      <c r="P2789" s="9" t="inlineStr">
        <is>
          <t>li_retarget_sitevisitors_30d</t>
        </is>
      </c>
      <c r="Q2789" s="9" t="inlineStr">
        <is>
          <t>single-image_product-feature_cta-trial</t>
        </is>
      </c>
      <c r="R2789" s="9" t="inlineStr">
        <is>
          <t>li-abm-strategic-accounts</t>
        </is>
      </c>
      <c r="S2789" s="11" t="n">
        <v>45936.72708333333</v>
      </c>
      <c r="T2789" s="9" t="inlineStr">
        <is>
          <t>newsletter_signup</t>
        </is>
      </c>
    </row>
    <row r="2790">
      <c r="A2790" s="6" t="inlineStr">
        <is>
          <t>PRO-00957</t>
        </is>
      </c>
      <c r="B2790" s="6" t="inlineStr">
        <is>
          <t>Finley Nguyen</t>
        </is>
      </c>
      <c r="C2790" s="6" t="inlineStr">
        <is>
          <t>Director of Data</t>
        </is>
      </c>
      <c r="D2790" s="6" t="inlineStr">
        <is>
          <t>director</t>
        </is>
      </c>
      <c r="E2790" s="6" t="n">
        <v>1.25</v>
      </c>
      <c r="F2790" s="6" t="inlineStr">
        <is>
          <t>Apex Workflows</t>
        </is>
      </c>
      <c r="G2790" s="6" t="b">
        <v>0</v>
      </c>
      <c r="H2790" s="6" t="b">
        <v>0</v>
      </c>
      <c r="I2790" s="6" t="b">
        <v>0</v>
      </c>
      <c r="J2790" s="7" t="n">
        <v>0</v>
      </c>
      <c r="K2790" s="6" t="n">
        <v>1</v>
      </c>
      <c r="L2790" s="6" t="inlineStr">
        <is>
          <t>google</t>
        </is>
      </c>
      <c r="M2790" s="6" t="inlineStr">
        <is>
          <t>GGL-RLSA-HighIntent-Visitors</t>
        </is>
      </c>
      <c r="N2790" s="6" t="inlineStr">
        <is>
          <t>google</t>
        </is>
      </c>
      <c r="O2790" s="6" t="inlineStr">
        <is>
          <t>paid-search</t>
        </is>
      </c>
      <c r="P2790" s="6" t="inlineStr">
        <is>
          <t>ggl_rlsa_highintent_visitors</t>
        </is>
      </c>
      <c r="Q2790" s="6" t="inlineStr">
        <is>
          <t>text-ad_search</t>
        </is>
      </c>
      <c r="R2790" s="6" t="inlineStr">
        <is>
          <t>streamlink-vs-syncflow</t>
        </is>
      </c>
      <c r="S2790" s="8" t="n">
        <v>45901.61527777778</v>
      </c>
      <c r="T2790" s="6" t="inlineStr">
        <is>
          <t>gated_content_download</t>
        </is>
      </c>
    </row>
    <row r="2791">
      <c r="A2791" s="9" t="inlineStr">
        <is>
          <t>PRO-00957</t>
        </is>
      </c>
      <c r="B2791" s="9" t="inlineStr">
        <is>
          <t>Finley Nguyen</t>
        </is>
      </c>
      <c r="C2791" s="9" t="inlineStr">
        <is>
          <t>Director of Data</t>
        </is>
      </c>
      <c r="D2791" s="9" t="inlineStr">
        <is>
          <t>director</t>
        </is>
      </c>
      <c r="E2791" s="9" t="n">
        <v>1.25</v>
      </c>
      <c r="F2791" s="9" t="inlineStr">
        <is>
          <t>Apex Workflows</t>
        </is>
      </c>
      <c r="G2791" s="9" t="b">
        <v>0</v>
      </c>
      <c r="H2791" s="9" t="b">
        <v>0</v>
      </c>
      <c r="I2791" s="9" t="b">
        <v>0</v>
      </c>
      <c r="J2791" s="10" t="n">
        <v>0</v>
      </c>
      <c r="K2791" s="9" t="n">
        <v>2</v>
      </c>
      <c r="L2791" s="9" t="inlineStr">
        <is>
          <t>google</t>
        </is>
      </c>
      <c r="M2791" s="9" t="inlineStr">
        <is>
          <t>GGL-Brand-Syncflow-Exact</t>
        </is>
      </c>
      <c r="N2791" s="9" t="inlineStr">
        <is>
          <t>google</t>
        </is>
      </c>
      <c r="O2791" s="9" t="inlineStr">
        <is>
          <t>paid-search</t>
        </is>
      </c>
      <c r="P2791" s="9" t="inlineStr">
        <is>
          <t>ggl_brand_syncflow_exact</t>
        </is>
      </c>
      <c r="Q2791" s="9" t="inlineStr">
        <is>
          <t>text-ad_competitor</t>
        </is>
      </c>
      <c r="R2791" s="9" t="inlineStr">
        <is>
          <t>data-integration-platform</t>
        </is>
      </c>
      <c r="S2791" s="11" t="n">
        <v>45922.64375</v>
      </c>
      <c r="T2791" s="9" t="inlineStr">
        <is>
          <t>newsletter_signup</t>
        </is>
      </c>
    </row>
    <row r="2792">
      <c r="A2792" s="6" t="inlineStr">
        <is>
          <t>PRO-00957</t>
        </is>
      </c>
      <c r="B2792" s="6" t="inlineStr">
        <is>
          <t>Finley Nguyen</t>
        </is>
      </c>
      <c r="C2792" s="6" t="inlineStr">
        <is>
          <t>Director of Data</t>
        </is>
      </c>
      <c r="D2792" s="6" t="inlineStr">
        <is>
          <t>director</t>
        </is>
      </c>
      <c r="E2792" s="6" t="n">
        <v>1.25</v>
      </c>
      <c r="F2792" s="6" t="inlineStr">
        <is>
          <t>Apex Workflows</t>
        </is>
      </c>
      <c r="G2792" s="6" t="b">
        <v>0</v>
      </c>
      <c r="H2792" s="6" t="b">
        <v>0</v>
      </c>
      <c r="I2792" s="6" t="b">
        <v>0</v>
      </c>
      <c r="J2792" s="7" t="n">
        <v>0</v>
      </c>
      <c r="K2792" s="6" t="n">
        <v>3</v>
      </c>
      <c r="L2792" s="6" t="inlineStr">
        <is>
          <t>linkedin</t>
        </is>
      </c>
      <c r="M2792" s="6" t="inlineStr">
        <is>
          <t>LI-Retarget-SiteVisitors-30d</t>
        </is>
      </c>
      <c r="N2792" s="6" t="inlineStr">
        <is>
          <t>linkedin</t>
        </is>
      </c>
      <c r="O2792" s="6" t="inlineStr">
        <is>
          <t>paid-social</t>
        </is>
      </c>
      <c r="P2792" s="6" t="inlineStr">
        <is>
          <t>li_retarget_sitevisitors_30d</t>
        </is>
      </c>
      <c r="Q2792" s="6" t="inlineStr">
        <is>
          <t>single-image_product-feature_cta-demo</t>
        </is>
      </c>
      <c r="R2792" s="6" t="inlineStr">
        <is>
          <t>li-mid-analytics-directors</t>
        </is>
      </c>
      <c r="S2792" s="8" t="n">
        <v>45943.44583333333</v>
      </c>
      <c r="T2792" s="6" t="inlineStr">
        <is>
          <t>gated_content_download</t>
        </is>
      </c>
    </row>
    <row r="2793">
      <c r="A2793" s="9" t="inlineStr">
        <is>
          <t>PRO-00958</t>
        </is>
      </c>
      <c r="B2793" s="9" t="inlineStr">
        <is>
          <t>Skyler Chen</t>
        </is>
      </c>
      <c r="C2793" s="9" t="inlineStr">
        <is>
          <t>BI Analyst</t>
        </is>
      </c>
      <c r="D2793" s="9" t="inlineStr">
        <is>
          <t>ic_analyst</t>
        </is>
      </c>
      <c r="E2793" s="9" t="n">
        <v>0.75</v>
      </c>
      <c r="F2793" s="9" t="inlineStr">
        <is>
          <t>Streamlink</t>
        </is>
      </c>
      <c r="G2793" s="9" t="b">
        <v>1</v>
      </c>
      <c r="H2793" s="9" t="b">
        <v>0</v>
      </c>
      <c r="I2793" s="9" t="b">
        <v>0</v>
      </c>
      <c r="J2793" s="10" t="n">
        <v>0</v>
      </c>
      <c r="K2793" s="9" t="n">
        <v>1</v>
      </c>
      <c r="L2793" s="9" t="inlineStr">
        <is>
          <t>linkedin</t>
        </is>
      </c>
      <c r="M2793" s="9" t="inlineStr">
        <is>
          <t>LI-Retarget-SiteVisitors-30d</t>
        </is>
      </c>
      <c r="N2793" s="9" t="inlineStr">
        <is>
          <t>linkedin</t>
        </is>
      </c>
      <c r="O2793" s="9" t="inlineStr">
        <is>
          <t>paid-social</t>
        </is>
      </c>
      <c r="P2793" s="9" t="inlineStr">
        <is>
          <t>li_retarget_sitevisitors_30d</t>
        </is>
      </c>
      <c r="Q2793" s="9" t="inlineStr">
        <is>
          <t>single-image_social-proof_cta-demo</t>
        </is>
      </c>
      <c r="R2793" s="9" t="inlineStr">
        <is>
          <t>li-mid-analytics-directors</t>
        </is>
      </c>
      <c r="S2793" s="11" t="n">
        <v>45740.66597222222</v>
      </c>
      <c r="T2793" s="9" t="inlineStr">
        <is>
          <t>gated_content_download</t>
        </is>
      </c>
    </row>
    <row r="2794">
      <c r="A2794" s="6" t="inlineStr">
        <is>
          <t>PRO-00958</t>
        </is>
      </c>
      <c r="B2794" s="6" t="inlineStr">
        <is>
          <t>Skyler Chen</t>
        </is>
      </c>
      <c r="C2794" s="6" t="inlineStr">
        <is>
          <t>BI Analyst</t>
        </is>
      </c>
      <c r="D2794" s="6" t="inlineStr">
        <is>
          <t>ic_analyst</t>
        </is>
      </c>
      <c r="E2794" s="6" t="n">
        <v>0.75</v>
      </c>
      <c r="F2794" s="6" t="inlineStr">
        <is>
          <t>Streamlink</t>
        </is>
      </c>
      <c r="G2794" s="6" t="b">
        <v>1</v>
      </c>
      <c r="H2794" s="6" t="b">
        <v>0</v>
      </c>
      <c r="I2794" s="6" t="b">
        <v>0</v>
      </c>
      <c r="J2794" s="7" t="n">
        <v>0</v>
      </c>
      <c r="K2794" s="6" t="n">
        <v>2</v>
      </c>
      <c r="L2794" s="6" t="inlineStr">
        <is>
          <t>programmatic</t>
        </is>
      </c>
      <c r="M2794" s="6" t="inlineStr">
        <is>
          <t>DSP-ABM-AirCover-Strategic</t>
        </is>
      </c>
      <c r="N2794" s="6" t="inlineStr">
        <is>
          <t>stackadapt</t>
        </is>
      </c>
      <c r="O2794" s="6" t="inlineStr">
        <is>
          <t>display</t>
        </is>
      </c>
      <c r="P2794" s="6" t="inlineStr">
        <is>
          <t>dsp_abm_aircover_strategic</t>
        </is>
      </c>
      <c r="Q2794" s="6" t="inlineStr">
        <is>
          <t>display-banner_awareness</t>
        </is>
      </c>
      <c r="R2794" s="6" t="inlineStr">
        <is>
          <t>lookalike-data-engineers</t>
        </is>
      </c>
      <c r="S2794" s="8" t="n">
        <v>45754.64722222222</v>
      </c>
      <c r="T2794" s="6" t="inlineStr">
        <is>
          <t>newsletter_signup</t>
        </is>
      </c>
    </row>
    <row r="2795">
      <c r="A2795" s="9" t="inlineStr">
        <is>
          <t>PRO-00958</t>
        </is>
      </c>
      <c r="B2795" s="9" t="inlineStr">
        <is>
          <t>Skyler Chen</t>
        </is>
      </c>
      <c r="C2795" s="9" t="inlineStr">
        <is>
          <t>BI Analyst</t>
        </is>
      </c>
      <c r="D2795" s="9" t="inlineStr">
        <is>
          <t>ic_analyst</t>
        </is>
      </c>
      <c r="E2795" s="9" t="n">
        <v>0.75</v>
      </c>
      <c r="F2795" s="9" t="inlineStr">
        <is>
          <t>Streamlink</t>
        </is>
      </c>
      <c r="G2795" s="9" t="b">
        <v>1</v>
      </c>
      <c r="H2795" s="9" t="b">
        <v>0</v>
      </c>
      <c r="I2795" s="9" t="b">
        <v>0</v>
      </c>
      <c r="J2795" s="10" t="n">
        <v>0</v>
      </c>
      <c r="K2795" s="9" t="n">
        <v>3</v>
      </c>
      <c r="L2795" s="9" t="inlineStr">
        <is>
          <t>programmatic</t>
        </is>
      </c>
      <c r="M2795" s="9" t="inlineStr">
        <is>
          <t>DSP-ABM-AirCover-Commercial</t>
        </is>
      </c>
      <c r="N2795" s="9" t="inlineStr">
        <is>
          <t>stackadapt</t>
        </is>
      </c>
      <c r="O2795" s="9" t="inlineStr">
        <is>
          <t>display</t>
        </is>
      </c>
      <c r="P2795" s="9" t="inlineStr">
        <is>
          <t>dsp_abm_aircover_commercial</t>
        </is>
      </c>
      <c r="Q2795" s="9" t="inlineStr">
        <is>
          <t>display-banner_abm</t>
        </is>
      </c>
      <c r="R2795" s="9" t="inlineStr">
        <is>
          <t>lookalike-data-engineers</t>
        </is>
      </c>
      <c r="S2795" s="11" t="n">
        <v>45768.58680555555</v>
      </c>
      <c r="T2795" s="9" t="inlineStr">
        <is>
          <t>demo_request</t>
        </is>
      </c>
    </row>
    <row r="2796">
      <c r="A2796" s="6" t="inlineStr">
        <is>
          <t>PRO-00958</t>
        </is>
      </c>
      <c r="B2796" s="6" t="inlineStr">
        <is>
          <t>Skyler Chen</t>
        </is>
      </c>
      <c r="C2796" s="6" t="inlineStr">
        <is>
          <t>BI Analyst</t>
        </is>
      </c>
      <c r="D2796" s="6" t="inlineStr">
        <is>
          <t>ic_analyst</t>
        </is>
      </c>
      <c r="E2796" s="6" t="n">
        <v>0.75</v>
      </c>
      <c r="F2796" s="6" t="inlineStr">
        <is>
          <t>Streamlink</t>
        </is>
      </c>
      <c r="G2796" s="6" t="b">
        <v>1</v>
      </c>
      <c r="H2796" s="6" t="b">
        <v>0</v>
      </c>
      <c r="I2796" s="6" t="b">
        <v>0</v>
      </c>
      <c r="J2796" s="7" t="n">
        <v>0</v>
      </c>
      <c r="K2796" s="6" t="n">
        <v>4</v>
      </c>
      <c r="L2796" s="6" t="inlineStr">
        <is>
          <t>google</t>
        </is>
      </c>
      <c r="M2796" s="6" t="inlineStr">
        <is>
          <t>GGL-RLSA-HighIntent-Visitors</t>
        </is>
      </c>
      <c r="N2796" s="6" t="inlineStr">
        <is>
          <t>google</t>
        </is>
      </c>
      <c r="O2796" s="6" t="inlineStr">
        <is>
          <t>paid-search</t>
        </is>
      </c>
      <c r="P2796" s="6" t="inlineStr">
        <is>
          <t>ggl_rlsa_highintent_visitors</t>
        </is>
      </c>
      <c r="Q2796" s="6" t="inlineStr">
        <is>
          <t>text-ad_competitor</t>
        </is>
      </c>
      <c r="R2796" s="6" t="inlineStr">
        <is>
          <t>pipeform-alternative</t>
        </is>
      </c>
      <c r="S2796" s="8" t="n">
        <v>45784.69305555556</v>
      </c>
      <c r="T2796" s="6" t="inlineStr">
        <is>
          <t>gated_content_download</t>
        </is>
      </c>
    </row>
    <row r="2797">
      <c r="A2797" s="9" t="inlineStr">
        <is>
          <t>PRO-00959</t>
        </is>
      </c>
      <c r="B2797" s="9" t="inlineStr">
        <is>
          <t>Casey Miller</t>
        </is>
      </c>
      <c r="C2797" s="9" t="inlineStr">
        <is>
          <t>Data Platform Manager</t>
        </is>
      </c>
      <c r="D2797" s="9" t="inlineStr">
        <is>
          <t>manager</t>
        </is>
      </c>
      <c r="E2797" s="9" t="n">
        <v>1</v>
      </c>
      <c r="F2797" s="9" t="inlineStr">
        <is>
          <t>Cloudnetic</t>
        </is>
      </c>
      <c r="G2797" s="9" t="b">
        <v>1</v>
      </c>
      <c r="H2797" s="9" t="b">
        <v>1</v>
      </c>
      <c r="I2797" s="9" t="b">
        <v>1</v>
      </c>
      <c r="J2797" s="10" t="n">
        <v>53228</v>
      </c>
      <c r="K2797" s="9" t="n">
        <v>1</v>
      </c>
      <c r="L2797" s="9" t="inlineStr">
        <is>
          <t>google</t>
        </is>
      </c>
      <c r="M2797" s="9" t="inlineStr">
        <is>
          <t>GGL-Competitor-Pipeform-Alt</t>
        </is>
      </c>
      <c r="N2797" s="9" t="inlineStr">
        <is>
          <t>google</t>
        </is>
      </c>
      <c r="O2797" s="9" t="inlineStr">
        <is>
          <t>paid-search</t>
        </is>
      </c>
      <c r="P2797" s="9" t="inlineStr">
        <is>
          <t>ggl_competitor_pipeform_alt</t>
        </is>
      </c>
      <c r="Q2797" s="9" t="inlineStr">
        <is>
          <t>text-ad_rlsa</t>
        </is>
      </c>
      <c r="R2797" s="9" t="inlineStr">
        <is>
          <t>etl-software</t>
        </is>
      </c>
      <c r="S2797" s="11" t="n">
        <v>45880.56805555556</v>
      </c>
      <c r="T2797" s="9" t="inlineStr">
        <is>
          <t>newsletter_signup</t>
        </is>
      </c>
    </row>
    <row r="2798">
      <c r="A2798" s="6" t="inlineStr">
        <is>
          <t>PRO-00959</t>
        </is>
      </c>
      <c r="B2798" s="6" t="inlineStr">
        <is>
          <t>Casey Miller</t>
        </is>
      </c>
      <c r="C2798" s="6" t="inlineStr">
        <is>
          <t>Data Platform Manager</t>
        </is>
      </c>
      <c r="D2798" s="6" t="inlineStr">
        <is>
          <t>manager</t>
        </is>
      </c>
      <c r="E2798" s="6" t="n">
        <v>1</v>
      </c>
      <c r="F2798" s="6" t="inlineStr">
        <is>
          <t>Cloudnetic</t>
        </is>
      </c>
      <c r="G2798" s="6" t="b">
        <v>1</v>
      </c>
      <c r="H2798" s="6" t="b">
        <v>1</v>
      </c>
      <c r="I2798" s="6" t="b">
        <v>1</v>
      </c>
      <c r="J2798" s="7" t="n">
        <v>53228</v>
      </c>
      <c r="K2798" s="6" t="n">
        <v>2</v>
      </c>
      <c r="L2798" s="6" t="inlineStr">
        <is>
          <t>programmatic</t>
        </is>
      </c>
      <c r="M2798" s="6" t="inlineStr">
        <is>
          <t>DSP-ABM-AirCover-Strategic</t>
        </is>
      </c>
      <c r="N2798" s="6" t="inlineStr">
        <is>
          <t>stackadapt</t>
        </is>
      </c>
      <c r="O2798" s="6" t="inlineStr">
        <is>
          <t>display</t>
        </is>
      </c>
      <c r="P2798" s="6" t="inlineStr">
        <is>
          <t>dsp_abm_aircover_strategic</t>
        </is>
      </c>
      <c r="Q2798" s="6" t="inlineStr">
        <is>
          <t>display-banner_retarget</t>
        </is>
      </c>
      <c r="R2798" s="6" t="inlineStr">
        <is>
          <t>abm-strategic-accounts</t>
        </is>
      </c>
      <c r="S2798" s="8" t="n">
        <v>45890.68263888889</v>
      </c>
      <c r="T2798" s="6" t="inlineStr">
        <is>
          <t>demo_request</t>
        </is>
      </c>
    </row>
    <row r="2799">
      <c r="A2799" s="9" t="inlineStr">
        <is>
          <t>PRO-00959</t>
        </is>
      </c>
      <c r="B2799" s="9" t="inlineStr">
        <is>
          <t>Casey Miller</t>
        </is>
      </c>
      <c r="C2799" s="9" t="inlineStr">
        <is>
          <t>Data Platform Manager</t>
        </is>
      </c>
      <c r="D2799" s="9" t="inlineStr">
        <is>
          <t>manager</t>
        </is>
      </c>
      <c r="E2799" s="9" t="n">
        <v>1</v>
      </c>
      <c r="F2799" s="9" t="inlineStr">
        <is>
          <t>Cloudnetic</t>
        </is>
      </c>
      <c r="G2799" s="9" t="b">
        <v>1</v>
      </c>
      <c r="H2799" s="9" t="b">
        <v>1</v>
      </c>
      <c r="I2799" s="9" t="b">
        <v>1</v>
      </c>
      <c r="J2799" s="10" t="n">
        <v>53228</v>
      </c>
      <c r="K2799" s="9" t="n">
        <v>3</v>
      </c>
      <c r="L2799" s="9" t="inlineStr">
        <is>
          <t>google</t>
        </is>
      </c>
      <c r="M2799" s="9" t="inlineStr">
        <is>
          <t>GGL-Competitor-Pipeform-Alt</t>
        </is>
      </c>
      <c r="N2799" s="9" t="inlineStr">
        <is>
          <t>google</t>
        </is>
      </c>
      <c r="O2799" s="9" t="inlineStr">
        <is>
          <t>paid-search</t>
        </is>
      </c>
      <c r="P2799" s="9" t="inlineStr">
        <is>
          <t>ggl_competitor_pipeform_alt</t>
        </is>
      </c>
      <c r="Q2799" s="9" t="inlineStr">
        <is>
          <t>text-ad_rlsa</t>
        </is>
      </c>
      <c r="R2799" s="9" t="inlineStr">
        <is>
          <t>data-integration-platform</t>
        </is>
      </c>
      <c r="S2799" s="11" t="n">
        <v>45911.50486111111</v>
      </c>
      <c r="T2799" s="9" t="inlineStr">
        <is>
          <t>newsletter_signup</t>
        </is>
      </c>
    </row>
    <row r="2800">
      <c r="A2800" s="6" t="inlineStr">
        <is>
          <t>PRO-00960</t>
        </is>
      </c>
      <c r="B2800" s="6" t="inlineStr">
        <is>
          <t>Finley Walker</t>
        </is>
      </c>
      <c r="C2800" s="6" t="inlineStr">
        <is>
          <t>Data Analyst</t>
        </is>
      </c>
      <c r="D2800" s="6" t="inlineStr">
        <is>
          <t>ic_analyst</t>
        </is>
      </c>
      <c r="E2800" s="6" t="n">
        <v>0.75</v>
      </c>
      <c r="F2800" s="6" t="inlineStr">
        <is>
          <t>Datavera</t>
        </is>
      </c>
      <c r="G2800" s="6" t="b">
        <v>1</v>
      </c>
      <c r="H2800" s="6" t="b">
        <v>0</v>
      </c>
      <c r="I2800" s="6" t="b">
        <v>0</v>
      </c>
      <c r="J2800" s="7" t="n">
        <v>0</v>
      </c>
      <c r="K2800" s="6" t="n">
        <v>1</v>
      </c>
      <c r="L2800" s="6" t="inlineStr">
        <is>
          <t>linkedin</t>
        </is>
      </c>
      <c r="M2800" s="6" t="inlineStr">
        <is>
          <t>LI-ENT-Awareness-DataPipeline</t>
        </is>
      </c>
      <c r="N2800" s="6" t="inlineStr">
        <is>
          <t>linkedin</t>
        </is>
      </c>
      <c r="O2800" s="6" t="inlineStr">
        <is>
          <t>paid-social</t>
        </is>
      </c>
      <c r="P2800" s="6" t="inlineStr">
        <is>
          <t>li_ent_awareness_datapipeline</t>
        </is>
      </c>
      <c r="Q2800" s="6" t="inlineStr">
        <is>
          <t>single-image_thought-leadership_cta-download</t>
        </is>
      </c>
      <c r="R2800" s="6" t="inlineStr">
        <is>
          <t>li-abm-strategic-accounts</t>
        </is>
      </c>
      <c r="S2800" s="8" t="n">
        <v>45931.68611111111</v>
      </c>
      <c r="T2800" s="6" t="inlineStr">
        <is>
          <t>gated_content_download</t>
        </is>
      </c>
    </row>
    <row r="2801">
      <c r="A2801" s="9" t="inlineStr">
        <is>
          <t>PRO-00960</t>
        </is>
      </c>
      <c r="B2801" s="9" t="inlineStr">
        <is>
          <t>Finley Walker</t>
        </is>
      </c>
      <c r="C2801" s="9" t="inlineStr">
        <is>
          <t>Data Analyst</t>
        </is>
      </c>
      <c r="D2801" s="9" t="inlineStr">
        <is>
          <t>ic_analyst</t>
        </is>
      </c>
      <c r="E2801" s="9" t="n">
        <v>0.75</v>
      </c>
      <c r="F2801" s="9" t="inlineStr">
        <is>
          <t>Datavera</t>
        </is>
      </c>
      <c r="G2801" s="9" t="b">
        <v>1</v>
      </c>
      <c r="H2801" s="9" t="b">
        <v>0</v>
      </c>
      <c r="I2801" s="9" t="b">
        <v>0</v>
      </c>
      <c r="J2801" s="10" t="n">
        <v>0</v>
      </c>
      <c r="K2801" s="9" t="n">
        <v>2</v>
      </c>
      <c r="L2801" s="9" t="inlineStr">
        <is>
          <t>linkedin</t>
        </is>
      </c>
      <c r="M2801" s="9" t="inlineStr">
        <is>
          <t>LI-Retarget-PricingPage-14d</t>
        </is>
      </c>
      <c r="N2801" s="9" t="inlineStr">
        <is>
          <t>linkedin</t>
        </is>
      </c>
      <c r="O2801" s="9" t="inlineStr">
        <is>
          <t>paid-social</t>
        </is>
      </c>
      <c r="P2801" s="9" t="inlineStr">
        <is>
          <t>li_retarget_pricingpage_14d</t>
        </is>
      </c>
      <c r="Q2801" s="9" t="inlineStr">
        <is>
          <t>single-image_social-proof_cta-demo</t>
        </is>
      </c>
      <c r="R2801" s="9" t="inlineStr">
        <is>
          <t>li-retarget-site-visitors-30d</t>
        </is>
      </c>
      <c r="S2801" s="11" t="n">
        <v>45938.57569444444</v>
      </c>
      <c r="T2801" s="9" t="inlineStr">
        <is>
          <t>gated_content_download</t>
        </is>
      </c>
    </row>
    <row r="2802">
      <c r="A2802" s="6" t="inlineStr">
        <is>
          <t>PRO-00960</t>
        </is>
      </c>
      <c r="B2802" s="6" t="inlineStr">
        <is>
          <t>Finley Walker</t>
        </is>
      </c>
      <c r="C2802" s="6" t="inlineStr">
        <is>
          <t>Data Analyst</t>
        </is>
      </c>
      <c r="D2802" s="6" t="inlineStr">
        <is>
          <t>ic_analyst</t>
        </is>
      </c>
      <c r="E2802" s="6" t="n">
        <v>0.75</v>
      </c>
      <c r="F2802" s="6" t="inlineStr">
        <is>
          <t>Datavera</t>
        </is>
      </c>
      <c r="G2802" s="6" t="b">
        <v>1</v>
      </c>
      <c r="H2802" s="6" t="b">
        <v>0</v>
      </c>
      <c r="I2802" s="6" t="b">
        <v>0</v>
      </c>
      <c r="J2802" s="7" t="n">
        <v>0</v>
      </c>
      <c r="K2802" s="6" t="n">
        <v>3</v>
      </c>
      <c r="L2802" s="6" t="inlineStr">
        <is>
          <t>programmatic</t>
        </is>
      </c>
      <c r="M2802" s="6" t="inlineStr">
        <is>
          <t>DSP-Retarget-HighIntent-14d</t>
        </is>
      </c>
      <c r="N2802" s="6" t="inlineStr">
        <is>
          <t>stackadapt</t>
        </is>
      </c>
      <c r="O2802" s="6" t="inlineStr">
        <is>
          <t>display</t>
        </is>
      </c>
      <c r="P2802" s="6" t="inlineStr">
        <is>
          <t>dsp_retarget_highintent_14d</t>
        </is>
      </c>
      <c r="Q2802" s="6" t="inlineStr">
        <is>
          <t>display-banner_awareness</t>
        </is>
      </c>
      <c r="R2802" s="6" t="inlineStr">
        <is>
          <t>retarget-site-visitors-14d</t>
        </is>
      </c>
      <c r="S2802" s="8" t="n">
        <v>45957.43958333333</v>
      </c>
      <c r="T2802" s="6" t="inlineStr">
        <is>
          <t>demo_request</t>
        </is>
      </c>
    </row>
    <row r="2803">
      <c r="A2803" s="9" t="inlineStr">
        <is>
          <t>PRO-00960</t>
        </is>
      </c>
      <c r="B2803" s="9" t="inlineStr">
        <is>
          <t>Finley Walker</t>
        </is>
      </c>
      <c r="C2803" s="9" t="inlineStr">
        <is>
          <t>Data Analyst</t>
        </is>
      </c>
      <c r="D2803" s="9" t="inlineStr">
        <is>
          <t>ic_analyst</t>
        </is>
      </c>
      <c r="E2803" s="9" t="n">
        <v>0.75</v>
      </c>
      <c r="F2803" s="9" t="inlineStr">
        <is>
          <t>Datavera</t>
        </is>
      </c>
      <c r="G2803" s="9" t="b">
        <v>1</v>
      </c>
      <c r="H2803" s="9" t="b">
        <v>0</v>
      </c>
      <c r="I2803" s="9" t="b">
        <v>0</v>
      </c>
      <c r="J2803" s="10" t="n">
        <v>0</v>
      </c>
      <c r="K2803" s="9" t="n">
        <v>4</v>
      </c>
      <c r="L2803" s="9" t="inlineStr">
        <is>
          <t>google</t>
        </is>
      </c>
      <c r="M2803" s="9" t="inlineStr">
        <is>
          <t>GGL-Brand-Syncflow-Exact</t>
        </is>
      </c>
      <c r="N2803" s="9" t="inlineStr">
        <is>
          <t>google</t>
        </is>
      </c>
      <c r="O2803" s="9" t="inlineStr">
        <is>
          <t>paid-search</t>
        </is>
      </c>
      <c r="P2803" s="9" t="inlineStr">
        <is>
          <t>ggl_brand_syncflow_exact</t>
        </is>
      </c>
      <c r="Q2803" s="9" t="inlineStr">
        <is>
          <t>text-ad_competitor</t>
        </is>
      </c>
      <c r="R2803" s="9" t="inlineStr">
        <is>
          <t>data-pipeline-tools</t>
        </is>
      </c>
      <c r="S2803" s="11" t="n">
        <v>45974.48680555556</v>
      </c>
      <c r="T2803" s="9" t="inlineStr">
        <is>
          <t>gated_content_download</t>
        </is>
      </c>
    </row>
    <row r="2804">
      <c r="A2804" s="6" t="inlineStr">
        <is>
          <t>PRO-00961</t>
        </is>
      </c>
      <c r="B2804" s="6" t="inlineStr">
        <is>
          <t>Blake Thompson</t>
        </is>
      </c>
      <c r="C2804" s="6" t="inlineStr">
        <is>
          <t>Chief Analytics Officer</t>
        </is>
      </c>
      <c r="D2804" s="6" t="inlineStr">
        <is>
          <t>c_suite_vp</t>
        </is>
      </c>
      <c r="E2804" s="6" t="n">
        <v>1.5</v>
      </c>
      <c r="F2804" s="6" t="inlineStr">
        <is>
          <t>Syncflow</t>
        </is>
      </c>
      <c r="G2804" s="6" t="b">
        <v>0</v>
      </c>
      <c r="H2804" s="6" t="b">
        <v>0</v>
      </c>
      <c r="I2804" s="6" t="b">
        <v>0</v>
      </c>
      <c r="J2804" s="7" t="n">
        <v>0</v>
      </c>
      <c r="K2804" s="6" t="n">
        <v>1</v>
      </c>
      <c r="L2804" s="6" t="inlineStr">
        <is>
          <t>linkedin</t>
        </is>
      </c>
      <c r="M2804" s="6" t="inlineStr">
        <is>
          <t>LI-ABM-Strategic-ENT</t>
        </is>
      </c>
      <c r="N2804" s="6" t="inlineStr">
        <is>
          <t>linkedin</t>
        </is>
      </c>
      <c r="O2804" s="6" t="inlineStr">
        <is>
          <t>paid-social</t>
        </is>
      </c>
      <c r="P2804" s="6" t="inlineStr">
        <is>
          <t>li_abm_strategic_ent</t>
        </is>
      </c>
      <c r="Q2804" s="6" t="inlineStr">
        <is>
          <t>single-image_pain-point_cta-demo</t>
        </is>
      </c>
      <c r="R2804" s="6" t="inlineStr">
        <is>
          <t>li-lookalike-closed-won</t>
        </is>
      </c>
      <c r="S2804" s="8" t="n">
        <v>45677.63680555556</v>
      </c>
      <c r="T2804" s="6" t="inlineStr">
        <is>
          <t>newsletter_signup</t>
        </is>
      </c>
    </row>
    <row r="2805">
      <c r="A2805" s="9" t="inlineStr">
        <is>
          <t>PRO-00961</t>
        </is>
      </c>
      <c r="B2805" s="9" t="inlineStr">
        <is>
          <t>Blake Thompson</t>
        </is>
      </c>
      <c r="C2805" s="9" t="inlineStr">
        <is>
          <t>Chief Analytics Officer</t>
        </is>
      </c>
      <c r="D2805" s="9" t="inlineStr">
        <is>
          <t>c_suite_vp</t>
        </is>
      </c>
      <c r="E2805" s="9" t="n">
        <v>1.5</v>
      </c>
      <c r="F2805" s="9" t="inlineStr">
        <is>
          <t>Syncflow</t>
        </is>
      </c>
      <c r="G2805" s="9" t="b">
        <v>0</v>
      </c>
      <c r="H2805" s="9" t="b">
        <v>0</v>
      </c>
      <c r="I2805" s="9" t="b">
        <v>0</v>
      </c>
      <c r="J2805" s="10" t="n">
        <v>0</v>
      </c>
      <c r="K2805" s="9" t="n">
        <v>2</v>
      </c>
      <c r="L2805" s="9" t="inlineStr">
        <is>
          <t>programmatic</t>
        </is>
      </c>
      <c r="M2805" s="9" t="inlineStr">
        <is>
          <t>DSP-ABM-AirCover-Commercial</t>
        </is>
      </c>
      <c r="N2805" s="9" t="inlineStr">
        <is>
          <t>stackadapt</t>
        </is>
      </c>
      <c r="O2805" s="9" t="inlineStr">
        <is>
          <t>display</t>
        </is>
      </c>
      <c r="P2805" s="9" t="inlineStr">
        <is>
          <t>dsp_abm_aircover_commercial</t>
        </is>
      </c>
      <c r="Q2805" s="9" t="inlineStr">
        <is>
          <t>display-banner_abm</t>
        </is>
      </c>
      <c r="R2805" s="9" t="inlineStr">
        <is>
          <t>abm-strategic-accounts</t>
        </is>
      </c>
      <c r="S2805" s="11" t="n">
        <v>45693.54791666667</v>
      </c>
      <c r="T2805" s="9" t="inlineStr">
        <is>
          <t>gated_content_download</t>
        </is>
      </c>
    </row>
    <row r="2806">
      <c r="A2806" s="6" t="inlineStr">
        <is>
          <t>PRO-00961</t>
        </is>
      </c>
      <c r="B2806" s="6" t="inlineStr">
        <is>
          <t>Blake Thompson</t>
        </is>
      </c>
      <c r="C2806" s="6" t="inlineStr">
        <is>
          <t>Chief Analytics Officer</t>
        </is>
      </c>
      <c r="D2806" s="6" t="inlineStr">
        <is>
          <t>c_suite_vp</t>
        </is>
      </c>
      <c r="E2806" s="6" t="n">
        <v>1.5</v>
      </c>
      <c r="F2806" s="6" t="inlineStr">
        <is>
          <t>Syncflow</t>
        </is>
      </c>
      <c r="G2806" s="6" t="b">
        <v>0</v>
      </c>
      <c r="H2806" s="6" t="b">
        <v>0</v>
      </c>
      <c r="I2806" s="6" t="b">
        <v>0</v>
      </c>
      <c r="J2806" s="7" t="n">
        <v>0</v>
      </c>
      <c r="K2806" s="6" t="n">
        <v>3</v>
      </c>
      <c r="L2806" s="6" t="inlineStr">
        <is>
          <t>linkedin</t>
        </is>
      </c>
      <c r="M2806" s="6" t="inlineStr">
        <is>
          <t>LI-Retarget-PricingPage-14d</t>
        </is>
      </c>
      <c r="N2806" s="6" t="inlineStr">
        <is>
          <t>linkedin</t>
        </is>
      </c>
      <c r="O2806" s="6" t="inlineStr">
        <is>
          <t>paid-social</t>
        </is>
      </c>
      <c r="P2806" s="6" t="inlineStr">
        <is>
          <t>li_retarget_pricingpage_14d</t>
        </is>
      </c>
      <c r="Q2806" s="6" t="inlineStr">
        <is>
          <t>single-image_social-proof_cta-demo</t>
        </is>
      </c>
      <c r="R2806" s="6" t="inlineStr">
        <is>
          <t>li-ent-data-engineers</t>
        </is>
      </c>
      <c r="S2806" s="8" t="n">
        <v>45705.40277777778</v>
      </c>
      <c r="T2806" s="6" t="inlineStr">
        <is>
          <t>gated_content_download</t>
        </is>
      </c>
    </row>
    <row r="2807">
      <c r="A2807" s="9" t="inlineStr">
        <is>
          <t>PRO-00962</t>
        </is>
      </c>
      <c r="B2807" s="9" t="inlineStr">
        <is>
          <t>Alex Rodriguez</t>
        </is>
      </c>
      <c r="C2807" s="9" t="inlineStr">
        <is>
          <t>Director of Analytics</t>
        </is>
      </c>
      <c r="D2807" s="9" t="inlineStr">
        <is>
          <t>director</t>
        </is>
      </c>
      <c r="E2807" s="9" t="n">
        <v>1.25</v>
      </c>
      <c r="F2807" s="9" t="inlineStr">
        <is>
          <t>Meridian Cloud</t>
        </is>
      </c>
      <c r="G2807" s="9" t="b">
        <v>1</v>
      </c>
      <c r="H2807" s="9" t="b">
        <v>1</v>
      </c>
      <c r="I2807" s="9" t="b">
        <v>1</v>
      </c>
      <c r="J2807" s="10" t="n">
        <v>54495</v>
      </c>
      <c r="K2807" s="9" t="n">
        <v>1</v>
      </c>
      <c r="L2807" s="9" t="inlineStr">
        <is>
          <t>google</t>
        </is>
      </c>
      <c r="M2807" s="9" t="inlineStr">
        <is>
          <t>GGL-Competitor-Streamlink-Alt</t>
        </is>
      </c>
      <c r="N2807" s="9" t="inlineStr">
        <is>
          <t>google</t>
        </is>
      </c>
      <c r="O2807" s="9" t="inlineStr">
        <is>
          <t>paid-search</t>
        </is>
      </c>
      <c r="P2807" s="9" t="inlineStr">
        <is>
          <t>ggl_competitor_streamlink_alt</t>
        </is>
      </c>
      <c r="Q2807" s="9" t="inlineStr">
        <is>
          <t>text-ad_rlsa</t>
        </is>
      </c>
      <c r="R2807" s="9" t="inlineStr">
        <is>
          <t>syncflow-alternative</t>
        </is>
      </c>
      <c r="S2807" s="11" t="n">
        <v>45874.42777777778</v>
      </c>
      <c r="T2807" s="9" t="inlineStr">
        <is>
          <t>gated_content_download</t>
        </is>
      </c>
    </row>
    <row r="2808">
      <c r="A2808" s="6" t="inlineStr">
        <is>
          <t>PRO-00962</t>
        </is>
      </c>
      <c r="B2808" s="6" t="inlineStr">
        <is>
          <t>Alex Rodriguez</t>
        </is>
      </c>
      <c r="C2808" s="6" t="inlineStr">
        <is>
          <t>Director of Analytics</t>
        </is>
      </c>
      <c r="D2808" s="6" t="inlineStr">
        <is>
          <t>director</t>
        </is>
      </c>
      <c r="E2808" s="6" t="n">
        <v>1.25</v>
      </c>
      <c r="F2808" s="6" t="inlineStr">
        <is>
          <t>Meridian Cloud</t>
        </is>
      </c>
      <c r="G2808" s="6" t="b">
        <v>1</v>
      </c>
      <c r="H2808" s="6" t="b">
        <v>1</v>
      </c>
      <c r="I2808" s="6" t="b">
        <v>1</v>
      </c>
      <c r="J2808" s="7" t="n">
        <v>54495</v>
      </c>
      <c r="K2808" s="6" t="n">
        <v>2</v>
      </c>
      <c r="L2808" s="6" t="inlineStr">
        <is>
          <t>g2</t>
        </is>
      </c>
      <c r="M2808" s="6" t="inlineStr">
        <is>
          <t>G2-Badge-LP-Integration</t>
        </is>
      </c>
      <c r="N2808" s="6" t="inlineStr">
        <is>
          <t>g2</t>
        </is>
      </c>
      <c r="O2808" s="6" t="inlineStr">
        <is>
          <t>review-site</t>
        </is>
      </c>
      <c r="P2808" s="6" t="inlineStr">
        <is>
          <t>g2_badge_lp_integration</t>
        </is>
      </c>
      <c r="Q2808" s="6" t="inlineStr">
        <is>
          <t>badge-display_integration</t>
        </is>
      </c>
      <c r="R2808" s="6" t="inlineStr">
        <is>
          <t>pipeline-software-evaluation</t>
        </is>
      </c>
      <c r="S2808" s="8" t="n">
        <v>45894.50069444445</v>
      </c>
      <c r="T2808" s="6" t="inlineStr">
        <is>
          <t>gated_content_download</t>
        </is>
      </c>
    </row>
    <row r="2809">
      <c r="A2809" s="9" t="inlineStr">
        <is>
          <t>PRO-00962</t>
        </is>
      </c>
      <c r="B2809" s="9" t="inlineStr">
        <is>
          <t>Alex Rodriguez</t>
        </is>
      </c>
      <c r="C2809" s="9" t="inlineStr">
        <is>
          <t>Director of Analytics</t>
        </is>
      </c>
      <c r="D2809" s="9" t="inlineStr">
        <is>
          <t>director</t>
        </is>
      </c>
      <c r="E2809" s="9" t="n">
        <v>1.25</v>
      </c>
      <c r="F2809" s="9" t="inlineStr">
        <is>
          <t>Meridian Cloud</t>
        </is>
      </c>
      <c r="G2809" s="9" t="b">
        <v>1</v>
      </c>
      <c r="H2809" s="9" t="b">
        <v>1</v>
      </c>
      <c r="I2809" s="9" t="b">
        <v>1</v>
      </c>
      <c r="J2809" s="10" t="n">
        <v>54495</v>
      </c>
      <c r="K2809" s="9" t="n">
        <v>3</v>
      </c>
      <c r="L2809" s="9" t="inlineStr">
        <is>
          <t>linkedin</t>
        </is>
      </c>
      <c r="M2809" s="9" t="inlineStr">
        <is>
          <t>LI-Retarget-PricingPage-14d</t>
        </is>
      </c>
      <c r="N2809" s="9" t="inlineStr">
        <is>
          <t>linkedin</t>
        </is>
      </c>
      <c r="O2809" s="9" t="inlineStr">
        <is>
          <t>paid-social</t>
        </is>
      </c>
      <c r="P2809" s="9" t="inlineStr">
        <is>
          <t>li_retarget_pricingpage_14d</t>
        </is>
      </c>
      <c r="Q2809" s="9" t="inlineStr">
        <is>
          <t>single-image_product-feature_cta-demo</t>
        </is>
      </c>
      <c r="R2809" s="9" t="inlineStr">
        <is>
          <t>li-lookalike-closed-won</t>
        </is>
      </c>
      <c r="S2809" s="11" t="n">
        <v>45911.51319444444</v>
      </c>
      <c r="T2809" s="9" t="inlineStr">
        <is>
          <t>gated_content_download</t>
        </is>
      </c>
    </row>
    <row r="2810">
      <c r="A2810" s="6" t="inlineStr">
        <is>
          <t>PRO-00962</t>
        </is>
      </c>
      <c r="B2810" s="6" t="inlineStr">
        <is>
          <t>Alex Rodriguez</t>
        </is>
      </c>
      <c r="C2810" s="6" t="inlineStr">
        <is>
          <t>Director of Analytics</t>
        </is>
      </c>
      <c r="D2810" s="6" t="inlineStr">
        <is>
          <t>director</t>
        </is>
      </c>
      <c r="E2810" s="6" t="n">
        <v>1.25</v>
      </c>
      <c r="F2810" s="6" t="inlineStr">
        <is>
          <t>Meridian Cloud</t>
        </is>
      </c>
      <c r="G2810" s="6" t="b">
        <v>1</v>
      </c>
      <c r="H2810" s="6" t="b">
        <v>1</v>
      </c>
      <c r="I2810" s="6" t="b">
        <v>1</v>
      </c>
      <c r="J2810" s="7" t="n">
        <v>54495</v>
      </c>
      <c r="K2810" s="6" t="n">
        <v>4</v>
      </c>
      <c r="L2810" s="6" t="inlineStr">
        <is>
          <t>linkedin</t>
        </is>
      </c>
      <c r="M2810" s="6" t="inlineStr">
        <is>
          <t>LI-MOFU-Demo-DataEngineers</t>
        </is>
      </c>
      <c r="N2810" s="6" t="inlineStr">
        <is>
          <t>linkedin</t>
        </is>
      </c>
      <c r="O2810" s="6" t="inlineStr">
        <is>
          <t>paid-social</t>
        </is>
      </c>
      <c r="P2810" s="6" t="inlineStr">
        <is>
          <t>li_mofu_demo_dataengineers</t>
        </is>
      </c>
      <c r="Q2810" s="6" t="inlineStr">
        <is>
          <t>single-image_thought-leadership_cta-download</t>
        </is>
      </c>
      <c r="R2810" s="6" t="inlineStr">
        <is>
          <t>li-retarget-site-visitors-30d</t>
        </is>
      </c>
      <c r="S2810" s="8" t="n">
        <v>45929.60694444444</v>
      </c>
      <c r="T2810" s="6" t="inlineStr">
        <is>
          <t>demo_request</t>
        </is>
      </c>
    </row>
    <row r="2811">
      <c r="A2811" s="9" t="inlineStr">
        <is>
          <t>PRO-00963</t>
        </is>
      </c>
      <c r="B2811" s="9" t="inlineStr">
        <is>
          <t>Drew Moore</t>
        </is>
      </c>
      <c r="C2811" s="9" t="inlineStr">
        <is>
          <t>Data Platform Manager</t>
        </is>
      </c>
      <c r="D2811" s="9" t="inlineStr">
        <is>
          <t>manager</t>
        </is>
      </c>
      <c r="E2811" s="9" t="n">
        <v>1</v>
      </c>
      <c r="F2811" s="9" t="inlineStr">
        <is>
          <t>Tangent Labs</t>
        </is>
      </c>
      <c r="G2811" s="9" t="b">
        <v>1</v>
      </c>
      <c r="H2811" s="9" t="b">
        <v>0</v>
      </c>
      <c r="I2811" s="9" t="b">
        <v>0</v>
      </c>
      <c r="J2811" s="10" t="n">
        <v>0</v>
      </c>
      <c r="K2811" s="9" t="n">
        <v>1</v>
      </c>
      <c r="L2811" s="9" t="inlineStr">
        <is>
          <t>google</t>
        </is>
      </c>
      <c r="M2811" s="9" t="inlineStr">
        <is>
          <t>GGL-NonBrand-DataPipeline</t>
        </is>
      </c>
      <c r="N2811" s="9" t="inlineStr">
        <is>
          <t>google</t>
        </is>
      </c>
      <c r="O2811" s="9" t="inlineStr">
        <is>
          <t>paid-search</t>
        </is>
      </c>
      <c r="P2811" s="9" t="inlineStr">
        <is>
          <t>ggl_nonbrand_datapipeline</t>
        </is>
      </c>
      <c r="Q2811" s="9" t="inlineStr">
        <is>
          <t>text-ad_competitor</t>
        </is>
      </c>
      <c r="R2811" s="9" t="inlineStr">
        <is>
          <t>data-pipeline-tools</t>
        </is>
      </c>
      <c r="S2811" s="11" t="n">
        <v>45922.4875</v>
      </c>
      <c r="T2811" s="9" t="inlineStr">
        <is>
          <t>trial_signup</t>
        </is>
      </c>
    </row>
    <row r="2812">
      <c r="A2812" s="6" t="inlineStr">
        <is>
          <t>PRO-00963</t>
        </is>
      </c>
      <c r="B2812" s="6" t="inlineStr">
        <is>
          <t>Drew Moore</t>
        </is>
      </c>
      <c r="C2812" s="6" t="inlineStr">
        <is>
          <t>Data Platform Manager</t>
        </is>
      </c>
      <c r="D2812" s="6" t="inlineStr">
        <is>
          <t>manager</t>
        </is>
      </c>
      <c r="E2812" s="6" t="n">
        <v>1</v>
      </c>
      <c r="F2812" s="6" t="inlineStr">
        <is>
          <t>Tangent Labs</t>
        </is>
      </c>
      <c r="G2812" s="6" t="b">
        <v>1</v>
      </c>
      <c r="H2812" s="6" t="b">
        <v>0</v>
      </c>
      <c r="I2812" s="6" t="b">
        <v>0</v>
      </c>
      <c r="J2812" s="7" t="n">
        <v>0</v>
      </c>
      <c r="K2812" s="6" t="n">
        <v>2</v>
      </c>
      <c r="L2812" s="6" t="inlineStr">
        <is>
          <t>programmatic</t>
        </is>
      </c>
      <c r="M2812" s="6" t="inlineStr">
        <is>
          <t>DSP-Retarget-HighIntent-14d</t>
        </is>
      </c>
      <c r="N2812" s="6" t="inlineStr">
        <is>
          <t>stackadapt</t>
        </is>
      </c>
      <c r="O2812" s="6" t="inlineStr">
        <is>
          <t>display</t>
        </is>
      </c>
      <c r="P2812" s="6" t="inlineStr">
        <is>
          <t>dsp_retarget_highintent_14d</t>
        </is>
      </c>
      <c r="Q2812" s="6" t="inlineStr">
        <is>
          <t>display-banner_awareness</t>
        </is>
      </c>
      <c r="R2812" s="6" t="inlineStr">
        <is>
          <t>lookalike-data-engineers</t>
        </is>
      </c>
      <c r="S2812" s="8" t="n">
        <v>45937.4875</v>
      </c>
      <c r="T2812" s="6" t="inlineStr">
        <is>
          <t>demo_request</t>
        </is>
      </c>
    </row>
    <row r="2813">
      <c r="A2813" s="9" t="inlineStr">
        <is>
          <t>PRO-00963</t>
        </is>
      </c>
      <c r="B2813" s="9" t="inlineStr">
        <is>
          <t>Drew Moore</t>
        </is>
      </c>
      <c r="C2813" s="9" t="inlineStr">
        <is>
          <t>Data Platform Manager</t>
        </is>
      </c>
      <c r="D2813" s="9" t="inlineStr">
        <is>
          <t>manager</t>
        </is>
      </c>
      <c r="E2813" s="9" t="n">
        <v>1</v>
      </c>
      <c r="F2813" s="9" t="inlineStr">
        <is>
          <t>Tangent Labs</t>
        </is>
      </c>
      <c r="G2813" s="9" t="b">
        <v>1</v>
      </c>
      <c r="H2813" s="9" t="b">
        <v>0</v>
      </c>
      <c r="I2813" s="9" t="b">
        <v>0</v>
      </c>
      <c r="J2813" s="10" t="n">
        <v>0</v>
      </c>
      <c r="K2813" s="9" t="n">
        <v>3</v>
      </c>
      <c r="L2813" s="9" t="inlineStr">
        <is>
          <t>linkedin</t>
        </is>
      </c>
      <c r="M2813" s="9" t="inlineStr">
        <is>
          <t>LI-Retarget-PricingPage-14d</t>
        </is>
      </c>
      <c r="N2813" s="9" t="inlineStr">
        <is>
          <t>linkedin</t>
        </is>
      </c>
      <c r="O2813" s="9" t="inlineStr">
        <is>
          <t>paid-social</t>
        </is>
      </c>
      <c r="P2813" s="9" t="inlineStr">
        <is>
          <t>li_retarget_pricingpage_14d</t>
        </is>
      </c>
      <c r="Q2813" s="9" t="inlineStr">
        <is>
          <t>single-image_social-proof_cta-learn-more</t>
        </is>
      </c>
      <c r="R2813" s="9" t="inlineStr">
        <is>
          <t>li-lookalike-closed-won</t>
        </is>
      </c>
      <c r="S2813" s="11" t="n">
        <v>45954.45416666667</v>
      </c>
      <c r="T2813" s="9" t="inlineStr">
        <is>
          <t>demo_request</t>
        </is>
      </c>
    </row>
    <row r="2814">
      <c r="A2814" s="6" t="inlineStr">
        <is>
          <t>PRO-00964</t>
        </is>
      </c>
      <c r="B2814" s="6" t="inlineStr">
        <is>
          <t>Logan Miller</t>
        </is>
      </c>
      <c r="C2814" s="6" t="inlineStr">
        <is>
          <t>Director of Data</t>
        </is>
      </c>
      <c r="D2814" s="6" t="inlineStr">
        <is>
          <t>director</t>
        </is>
      </c>
      <c r="E2814" s="6" t="n">
        <v>1.25</v>
      </c>
      <c r="F2814" s="6" t="inlineStr">
        <is>
          <t>Vaultbase</t>
        </is>
      </c>
      <c r="G2814" s="6" t="b">
        <v>1</v>
      </c>
      <c r="H2814" s="6" t="b">
        <v>0</v>
      </c>
      <c r="I2814" s="6" t="b">
        <v>0</v>
      </c>
      <c r="J2814" s="7" t="n">
        <v>0</v>
      </c>
      <c r="K2814" s="6" t="n">
        <v>1</v>
      </c>
      <c r="L2814" s="6" t="inlineStr">
        <is>
          <t>google</t>
        </is>
      </c>
      <c r="M2814" s="6" t="inlineStr">
        <is>
          <t>GGL-Competitor-Streamlink-Alt</t>
        </is>
      </c>
      <c r="N2814" s="6" t="inlineStr">
        <is>
          <t>google</t>
        </is>
      </c>
      <c r="O2814" s="6" t="inlineStr">
        <is>
          <t>paid-search</t>
        </is>
      </c>
      <c r="P2814" s="6" t="inlineStr">
        <is>
          <t>ggl_competitor_streamlink_alt</t>
        </is>
      </c>
      <c r="Q2814" s="6" t="inlineStr">
        <is>
          <t>text-ad_rlsa</t>
        </is>
      </c>
      <c r="R2814" s="6" t="inlineStr">
        <is>
          <t>data-pipeline-tools</t>
        </is>
      </c>
      <c r="S2814" s="8" t="n">
        <v>45926.625</v>
      </c>
      <c r="T2814" s="6" t="inlineStr">
        <is>
          <t>gated_content_download</t>
        </is>
      </c>
    </row>
    <row r="2815">
      <c r="A2815" s="9" t="inlineStr">
        <is>
          <t>PRO-00964</t>
        </is>
      </c>
      <c r="B2815" s="9" t="inlineStr">
        <is>
          <t>Logan Miller</t>
        </is>
      </c>
      <c r="C2815" s="9" t="inlineStr">
        <is>
          <t>Director of Data</t>
        </is>
      </c>
      <c r="D2815" s="9" t="inlineStr">
        <is>
          <t>director</t>
        </is>
      </c>
      <c r="E2815" s="9" t="n">
        <v>1.25</v>
      </c>
      <c r="F2815" s="9" t="inlineStr">
        <is>
          <t>Vaultbase</t>
        </is>
      </c>
      <c r="G2815" s="9" t="b">
        <v>1</v>
      </c>
      <c r="H2815" s="9" t="b">
        <v>0</v>
      </c>
      <c r="I2815" s="9" t="b">
        <v>0</v>
      </c>
      <c r="J2815" s="10" t="n">
        <v>0</v>
      </c>
      <c r="K2815" s="9" t="n">
        <v>2</v>
      </c>
      <c r="L2815" s="9" t="inlineStr">
        <is>
          <t>programmatic</t>
        </is>
      </c>
      <c r="M2815" s="9" t="inlineStr">
        <is>
          <t>DSP-ABM-AirCover-Commercial</t>
        </is>
      </c>
      <c r="N2815" s="9" t="inlineStr">
        <is>
          <t>stackadapt</t>
        </is>
      </c>
      <c r="O2815" s="9" t="inlineStr">
        <is>
          <t>display</t>
        </is>
      </c>
      <c r="P2815" s="9" t="inlineStr">
        <is>
          <t>dsp_abm_aircover_commercial</t>
        </is>
      </c>
      <c r="Q2815" s="9" t="inlineStr">
        <is>
          <t>display-banner_awareness</t>
        </is>
      </c>
      <c r="R2815" s="9" t="inlineStr">
        <is>
          <t>lookalike-data-engineers</t>
        </is>
      </c>
      <c r="S2815" s="11" t="n">
        <v>45947.61736111111</v>
      </c>
      <c r="T2815" s="9" t="inlineStr">
        <is>
          <t>gated_content_download</t>
        </is>
      </c>
    </row>
    <row r="2816">
      <c r="A2816" s="6" t="inlineStr">
        <is>
          <t>PRO-00964</t>
        </is>
      </c>
      <c r="B2816" s="6" t="inlineStr">
        <is>
          <t>Logan Miller</t>
        </is>
      </c>
      <c r="C2816" s="6" t="inlineStr">
        <is>
          <t>Director of Data</t>
        </is>
      </c>
      <c r="D2816" s="6" t="inlineStr">
        <is>
          <t>director</t>
        </is>
      </c>
      <c r="E2816" s="6" t="n">
        <v>1.25</v>
      </c>
      <c r="F2816" s="6" t="inlineStr">
        <is>
          <t>Vaultbase</t>
        </is>
      </c>
      <c r="G2816" s="6" t="b">
        <v>1</v>
      </c>
      <c r="H2816" s="6" t="b">
        <v>0</v>
      </c>
      <c r="I2816" s="6" t="b">
        <v>0</v>
      </c>
      <c r="J2816" s="7" t="n">
        <v>0</v>
      </c>
      <c r="K2816" s="6" t="n">
        <v>3</v>
      </c>
      <c r="L2816" s="6" t="inlineStr">
        <is>
          <t>linkedin</t>
        </is>
      </c>
      <c r="M2816" s="6" t="inlineStr">
        <is>
          <t>LI-Retarget-SiteVisitors-30d</t>
        </is>
      </c>
      <c r="N2816" s="6" t="inlineStr">
        <is>
          <t>linkedin</t>
        </is>
      </c>
      <c r="O2816" s="6" t="inlineStr">
        <is>
          <t>paid-social</t>
        </is>
      </c>
      <c r="P2816" s="6" t="inlineStr">
        <is>
          <t>li_retarget_sitevisitors_30d</t>
        </is>
      </c>
      <c r="Q2816" s="6" t="inlineStr">
        <is>
          <t>single-image_thought-leadership_cta-learn-more</t>
        </is>
      </c>
      <c r="R2816" s="6" t="inlineStr">
        <is>
          <t>li-ent-data-engineers</t>
        </is>
      </c>
      <c r="S2816" s="8" t="n">
        <v>45957.60972222222</v>
      </c>
      <c r="T2816" s="6" t="inlineStr">
        <is>
          <t>trial_signup</t>
        </is>
      </c>
    </row>
    <row r="2817">
      <c r="A2817" s="9" t="inlineStr">
        <is>
          <t>PRO-00965</t>
        </is>
      </c>
      <c r="B2817" s="9" t="inlineStr">
        <is>
          <t>Blake Lewis</t>
        </is>
      </c>
      <c r="C2817" s="9" t="inlineStr">
        <is>
          <t>Data Engineering Manager</t>
        </is>
      </c>
      <c r="D2817" s="9" t="inlineStr">
        <is>
          <t>manager</t>
        </is>
      </c>
      <c r="E2817" s="9" t="n">
        <v>1</v>
      </c>
      <c r="F2817" s="9" t="inlineStr">
        <is>
          <t>Pipeform</t>
        </is>
      </c>
      <c r="G2817" s="9" t="b">
        <v>0</v>
      </c>
      <c r="H2817" s="9" t="b">
        <v>0</v>
      </c>
      <c r="I2817" s="9" t="b">
        <v>0</v>
      </c>
      <c r="J2817" s="10" t="n">
        <v>0</v>
      </c>
      <c r="K2817" s="9" t="n">
        <v>1</v>
      </c>
      <c r="L2817" s="9" t="inlineStr">
        <is>
          <t>linkedin</t>
        </is>
      </c>
      <c r="M2817" s="9" t="inlineStr">
        <is>
          <t>LI-Retarget-PricingPage-14d</t>
        </is>
      </c>
      <c r="N2817" s="9" t="inlineStr">
        <is>
          <t>linkedin</t>
        </is>
      </c>
      <c r="O2817" s="9" t="inlineStr">
        <is>
          <t>paid-social</t>
        </is>
      </c>
      <c r="P2817" s="9" t="inlineStr">
        <is>
          <t>li_retarget_pricingpage_14d</t>
        </is>
      </c>
      <c r="Q2817" s="9" t="inlineStr">
        <is>
          <t>single-image_pain-point_cta-demo</t>
        </is>
      </c>
      <c r="R2817" s="9" t="inlineStr">
        <is>
          <t>li-ent-data-engineers</t>
        </is>
      </c>
      <c r="S2817" s="11" t="n">
        <v>45930.51736111111</v>
      </c>
      <c r="T2817" s="9" t="inlineStr">
        <is>
          <t>newsletter_signup</t>
        </is>
      </c>
    </row>
    <row r="2818">
      <c r="A2818" s="6" t="inlineStr">
        <is>
          <t>PRO-00965</t>
        </is>
      </c>
      <c r="B2818" s="6" t="inlineStr">
        <is>
          <t>Blake Lewis</t>
        </is>
      </c>
      <c r="C2818" s="6" t="inlineStr">
        <is>
          <t>Data Engineering Manager</t>
        </is>
      </c>
      <c r="D2818" s="6" t="inlineStr">
        <is>
          <t>manager</t>
        </is>
      </c>
      <c r="E2818" s="6" t="n">
        <v>1</v>
      </c>
      <c r="F2818" s="6" t="inlineStr">
        <is>
          <t>Pipeform</t>
        </is>
      </c>
      <c r="G2818" s="6" t="b">
        <v>0</v>
      </c>
      <c r="H2818" s="6" t="b">
        <v>0</v>
      </c>
      <c r="I2818" s="6" t="b">
        <v>0</v>
      </c>
      <c r="J2818" s="7" t="n">
        <v>0</v>
      </c>
      <c r="K2818" s="6" t="n">
        <v>2</v>
      </c>
      <c r="L2818" s="6" t="inlineStr">
        <is>
          <t>programmatic</t>
        </is>
      </c>
      <c r="M2818" s="6" t="inlineStr">
        <is>
          <t>DSP-ABM-AirCover-Commercial</t>
        </is>
      </c>
      <c r="N2818" s="6" t="inlineStr">
        <is>
          <t>stackadapt</t>
        </is>
      </c>
      <c r="O2818" s="6" t="inlineStr">
        <is>
          <t>display</t>
        </is>
      </c>
      <c r="P2818" s="6" t="inlineStr">
        <is>
          <t>dsp_abm_aircover_commercial</t>
        </is>
      </c>
      <c r="Q2818" s="6" t="inlineStr">
        <is>
          <t>display-banner_awareness</t>
        </is>
      </c>
      <c r="R2818" s="6" t="inlineStr">
        <is>
          <t>abm-strategic-accounts</t>
        </is>
      </c>
      <c r="S2818" s="8" t="n">
        <v>45943.45694444444</v>
      </c>
      <c r="T2818" s="6" t="inlineStr">
        <is>
          <t>newsletter_signup</t>
        </is>
      </c>
    </row>
    <row r="2819">
      <c r="A2819" s="9" t="inlineStr">
        <is>
          <t>PRO-00965</t>
        </is>
      </c>
      <c r="B2819" s="9" t="inlineStr">
        <is>
          <t>Blake Lewis</t>
        </is>
      </c>
      <c r="C2819" s="9" t="inlineStr">
        <is>
          <t>Data Engineering Manager</t>
        </is>
      </c>
      <c r="D2819" s="9" t="inlineStr">
        <is>
          <t>manager</t>
        </is>
      </c>
      <c r="E2819" s="9" t="n">
        <v>1</v>
      </c>
      <c r="F2819" s="9" t="inlineStr">
        <is>
          <t>Pipeform</t>
        </is>
      </c>
      <c r="G2819" s="9" t="b">
        <v>0</v>
      </c>
      <c r="H2819" s="9" t="b">
        <v>0</v>
      </c>
      <c r="I2819" s="9" t="b">
        <v>0</v>
      </c>
      <c r="J2819" s="10" t="n">
        <v>0</v>
      </c>
      <c r="K2819" s="9" t="n">
        <v>3</v>
      </c>
      <c r="L2819" s="9" t="inlineStr">
        <is>
          <t>google</t>
        </is>
      </c>
      <c r="M2819" s="9" t="inlineStr">
        <is>
          <t>GGL-Competitor-Streamlink-Alt</t>
        </is>
      </c>
      <c r="N2819" s="9" t="inlineStr">
        <is>
          <t>google</t>
        </is>
      </c>
      <c r="O2819" s="9" t="inlineStr">
        <is>
          <t>paid-search</t>
        </is>
      </c>
      <c r="P2819" s="9" t="inlineStr">
        <is>
          <t>ggl_competitor_streamlink_alt</t>
        </is>
      </c>
      <c r="Q2819" s="9" t="inlineStr">
        <is>
          <t>text-ad_rlsa</t>
        </is>
      </c>
      <c r="R2819" s="9" t="inlineStr">
        <is>
          <t>syncflow-alternative</t>
        </is>
      </c>
      <c r="S2819" s="11" t="n">
        <v>45957.49861111111</v>
      </c>
      <c r="T2819" s="9" t="inlineStr">
        <is>
          <t>newsletter_signup</t>
        </is>
      </c>
    </row>
    <row r="2820">
      <c r="A2820" s="6" t="inlineStr">
        <is>
          <t>PRO-00966</t>
        </is>
      </c>
      <c r="B2820" s="6" t="inlineStr">
        <is>
          <t>Sage Thompson</t>
        </is>
      </c>
      <c r="C2820" s="6" t="inlineStr">
        <is>
          <t>Chief Analytics Officer</t>
        </is>
      </c>
      <c r="D2820" s="6" t="inlineStr">
        <is>
          <t>c_suite_vp</t>
        </is>
      </c>
      <c r="E2820" s="6" t="n">
        <v>1.5</v>
      </c>
      <c r="F2820" s="6" t="inlineStr">
        <is>
          <t>Ember Analytics</t>
        </is>
      </c>
      <c r="G2820" s="6" t="b">
        <v>1</v>
      </c>
      <c r="H2820" s="6" t="b">
        <v>0</v>
      </c>
      <c r="I2820" s="6" t="b">
        <v>0</v>
      </c>
      <c r="J2820" s="7" t="n">
        <v>0</v>
      </c>
      <c r="K2820" s="6" t="n">
        <v>1</v>
      </c>
      <c r="L2820" s="6" t="inlineStr">
        <is>
          <t>linkedin</t>
        </is>
      </c>
      <c r="M2820" s="6" t="inlineStr">
        <is>
          <t>LI-MOFU-Demo-DataEngineers</t>
        </is>
      </c>
      <c r="N2820" s="6" t="inlineStr">
        <is>
          <t>linkedin</t>
        </is>
      </c>
      <c r="O2820" s="6" t="inlineStr">
        <is>
          <t>paid-social</t>
        </is>
      </c>
      <c r="P2820" s="6" t="inlineStr">
        <is>
          <t>li_mofu_demo_dataengineers</t>
        </is>
      </c>
      <c r="Q2820" s="6" t="inlineStr">
        <is>
          <t>single-image_pain-point_cta-trial</t>
        </is>
      </c>
      <c r="R2820" s="6" t="inlineStr">
        <is>
          <t>li-retarget-site-visitors-30d</t>
        </is>
      </c>
      <c r="S2820" s="8" t="n">
        <v>45691.58888888889</v>
      </c>
      <c r="T2820" s="6" t="inlineStr">
        <is>
          <t>gated_content_download</t>
        </is>
      </c>
    </row>
    <row r="2821">
      <c r="A2821" s="9" t="inlineStr">
        <is>
          <t>PRO-00966</t>
        </is>
      </c>
      <c r="B2821" s="9" t="inlineStr">
        <is>
          <t>Sage Thompson</t>
        </is>
      </c>
      <c r="C2821" s="9" t="inlineStr">
        <is>
          <t>Chief Analytics Officer</t>
        </is>
      </c>
      <c r="D2821" s="9" t="inlineStr">
        <is>
          <t>c_suite_vp</t>
        </is>
      </c>
      <c r="E2821" s="9" t="n">
        <v>1.5</v>
      </c>
      <c r="F2821" s="9" t="inlineStr">
        <is>
          <t>Ember Analytics</t>
        </is>
      </c>
      <c r="G2821" s="9" t="b">
        <v>1</v>
      </c>
      <c r="H2821" s="9" t="b">
        <v>0</v>
      </c>
      <c r="I2821" s="9" t="b">
        <v>0</v>
      </c>
      <c r="J2821" s="10" t="n">
        <v>0</v>
      </c>
      <c r="K2821" s="9" t="n">
        <v>2</v>
      </c>
      <c r="L2821" s="9" t="inlineStr">
        <is>
          <t>programmatic</t>
        </is>
      </c>
      <c r="M2821" s="9" t="inlineStr">
        <is>
          <t>DSP-ABM-AirCover-Strategic</t>
        </is>
      </c>
      <c r="N2821" s="9" t="inlineStr">
        <is>
          <t>stackadapt</t>
        </is>
      </c>
      <c r="O2821" s="9" t="inlineStr">
        <is>
          <t>display</t>
        </is>
      </c>
      <c r="P2821" s="9" t="inlineStr">
        <is>
          <t>dsp_abm_aircover_strategic</t>
        </is>
      </c>
      <c r="Q2821" s="9" t="inlineStr">
        <is>
          <t>display-banner_awareness</t>
        </is>
      </c>
      <c r="R2821" s="9" t="inlineStr">
        <is>
          <t>abm-strategic-accounts</t>
        </is>
      </c>
      <c r="S2821" s="11" t="n">
        <v>45700.34652777778</v>
      </c>
      <c r="T2821" s="9" t="inlineStr">
        <is>
          <t>demo_request</t>
        </is>
      </c>
    </row>
    <row r="2822">
      <c r="A2822" s="6" t="inlineStr">
        <is>
          <t>PRO-00966</t>
        </is>
      </c>
      <c r="B2822" s="6" t="inlineStr">
        <is>
          <t>Sage Thompson</t>
        </is>
      </c>
      <c r="C2822" s="6" t="inlineStr">
        <is>
          <t>Chief Analytics Officer</t>
        </is>
      </c>
      <c r="D2822" s="6" t="inlineStr">
        <is>
          <t>c_suite_vp</t>
        </is>
      </c>
      <c r="E2822" s="6" t="n">
        <v>1.5</v>
      </c>
      <c r="F2822" s="6" t="inlineStr">
        <is>
          <t>Ember Analytics</t>
        </is>
      </c>
      <c r="G2822" s="6" t="b">
        <v>1</v>
      </c>
      <c r="H2822" s="6" t="b">
        <v>0</v>
      </c>
      <c r="I2822" s="6" t="b">
        <v>0</v>
      </c>
      <c r="J2822" s="7" t="n">
        <v>0</v>
      </c>
      <c r="K2822" s="6" t="n">
        <v>3</v>
      </c>
      <c r="L2822" s="6" t="inlineStr">
        <is>
          <t>linkedin</t>
        </is>
      </c>
      <c r="M2822" s="6" t="inlineStr">
        <is>
          <t>LI-Retarget-SiteVisitors-30d</t>
        </is>
      </c>
      <c r="N2822" s="6" t="inlineStr">
        <is>
          <t>linkedin</t>
        </is>
      </c>
      <c r="O2822" s="6" t="inlineStr">
        <is>
          <t>paid-social</t>
        </is>
      </c>
      <c r="P2822" s="6" t="inlineStr">
        <is>
          <t>li_retarget_sitevisitors_30d</t>
        </is>
      </c>
      <c r="Q2822" s="6" t="inlineStr">
        <is>
          <t>single-image_social-proof_cta-demo</t>
        </is>
      </c>
      <c r="R2822" s="6" t="inlineStr">
        <is>
          <t>li-lookalike-closed-won</t>
        </is>
      </c>
      <c r="S2822" s="8" t="n">
        <v>45708.50902777778</v>
      </c>
      <c r="T2822" s="6" t="inlineStr">
        <is>
          <t>newsletter_signup</t>
        </is>
      </c>
    </row>
    <row r="2823">
      <c r="A2823" s="9" t="inlineStr">
        <is>
          <t>PRO-00966</t>
        </is>
      </c>
      <c r="B2823" s="9" t="inlineStr">
        <is>
          <t>Sage Thompson</t>
        </is>
      </c>
      <c r="C2823" s="9" t="inlineStr">
        <is>
          <t>Chief Analytics Officer</t>
        </is>
      </c>
      <c r="D2823" s="9" t="inlineStr">
        <is>
          <t>c_suite_vp</t>
        </is>
      </c>
      <c r="E2823" s="9" t="n">
        <v>1.5</v>
      </c>
      <c r="F2823" s="9" t="inlineStr">
        <is>
          <t>Ember Analytics</t>
        </is>
      </c>
      <c r="G2823" s="9" t="b">
        <v>1</v>
      </c>
      <c r="H2823" s="9" t="b">
        <v>0</v>
      </c>
      <c r="I2823" s="9" t="b">
        <v>0</v>
      </c>
      <c r="J2823" s="10" t="n">
        <v>0</v>
      </c>
      <c r="K2823" s="9" t="n">
        <v>4</v>
      </c>
      <c r="L2823" s="9" t="inlineStr">
        <is>
          <t>google</t>
        </is>
      </c>
      <c r="M2823" s="9" t="inlineStr">
        <is>
          <t>GGL-RLSA-HighIntent-Visitors</t>
        </is>
      </c>
      <c r="N2823" s="9" t="inlineStr">
        <is>
          <t>google</t>
        </is>
      </c>
      <c r="O2823" s="9" t="inlineStr">
        <is>
          <t>paid-search</t>
        </is>
      </c>
      <c r="P2823" s="9" t="inlineStr">
        <is>
          <t>ggl_rlsa_highintent_visitors</t>
        </is>
      </c>
      <c r="Q2823" s="9" t="inlineStr">
        <is>
          <t>text-ad_competitor</t>
        </is>
      </c>
      <c r="R2823" s="9" t="inlineStr">
        <is>
          <t>syncflow-alternative</t>
        </is>
      </c>
      <c r="S2823" s="11" t="n">
        <v>45727.49444444444</v>
      </c>
      <c r="T2823" s="9" t="inlineStr">
        <is>
          <t>gated_content_download</t>
        </is>
      </c>
    </row>
    <row r="2824">
      <c r="A2824" s="6" t="inlineStr">
        <is>
          <t>PRO-00967</t>
        </is>
      </c>
      <c r="B2824" s="6" t="inlineStr">
        <is>
          <t>Phoenix Hall</t>
        </is>
      </c>
      <c r="C2824" s="6" t="inlineStr">
        <is>
          <t>VP of Analytics</t>
        </is>
      </c>
      <c r="D2824" s="6" t="inlineStr">
        <is>
          <t>c_suite_vp</t>
        </is>
      </c>
      <c r="E2824" s="6" t="n">
        <v>1.5</v>
      </c>
      <c r="F2824" s="6" t="inlineStr">
        <is>
          <t>Nexlayer</t>
        </is>
      </c>
      <c r="G2824" s="6" t="b">
        <v>1</v>
      </c>
      <c r="H2824" s="6" t="b">
        <v>0</v>
      </c>
      <c r="I2824" s="6" t="b">
        <v>0</v>
      </c>
      <c r="J2824" s="7" t="n">
        <v>0</v>
      </c>
      <c r="K2824" s="6" t="n">
        <v>1</v>
      </c>
      <c r="L2824" s="6" t="inlineStr">
        <is>
          <t>google</t>
        </is>
      </c>
      <c r="M2824" s="6" t="inlineStr">
        <is>
          <t>GGL-NonBrand-ETL-Tools</t>
        </is>
      </c>
      <c r="N2824" s="6" t="inlineStr">
        <is>
          <t>google</t>
        </is>
      </c>
      <c r="O2824" s="6" t="inlineStr">
        <is>
          <t>paid-search</t>
        </is>
      </c>
      <c r="P2824" s="6" t="inlineStr">
        <is>
          <t>ggl_nonbrand_etl_tools</t>
        </is>
      </c>
      <c r="Q2824" s="6" t="inlineStr">
        <is>
          <t>text-ad_rlsa</t>
        </is>
      </c>
      <c r="R2824" s="6" t="inlineStr">
        <is>
          <t>syncflow-alternative</t>
        </is>
      </c>
      <c r="S2824" s="8" t="n">
        <v>45952.34513888889</v>
      </c>
      <c r="T2824" s="6" t="inlineStr">
        <is>
          <t>gated_content_download</t>
        </is>
      </c>
    </row>
    <row r="2825">
      <c r="A2825" s="9" t="inlineStr">
        <is>
          <t>PRO-00967</t>
        </is>
      </c>
      <c r="B2825" s="9" t="inlineStr">
        <is>
          <t>Phoenix Hall</t>
        </is>
      </c>
      <c r="C2825" s="9" t="inlineStr">
        <is>
          <t>VP of Analytics</t>
        </is>
      </c>
      <c r="D2825" s="9" t="inlineStr">
        <is>
          <t>c_suite_vp</t>
        </is>
      </c>
      <c r="E2825" s="9" t="n">
        <v>1.5</v>
      </c>
      <c r="F2825" s="9" t="inlineStr">
        <is>
          <t>Nexlayer</t>
        </is>
      </c>
      <c r="G2825" s="9" t="b">
        <v>1</v>
      </c>
      <c r="H2825" s="9" t="b">
        <v>0</v>
      </c>
      <c r="I2825" s="9" t="b">
        <v>0</v>
      </c>
      <c r="J2825" s="10" t="n">
        <v>0</v>
      </c>
      <c r="K2825" s="9" t="n">
        <v>2</v>
      </c>
      <c r="L2825" s="9" t="inlineStr">
        <is>
          <t>google</t>
        </is>
      </c>
      <c r="M2825" s="9" t="inlineStr">
        <is>
          <t>GGL-RLSA-HighIntent-Visitors</t>
        </is>
      </c>
      <c r="N2825" s="9" t="inlineStr">
        <is>
          <t>google</t>
        </is>
      </c>
      <c r="O2825" s="9" t="inlineStr">
        <is>
          <t>paid-search</t>
        </is>
      </c>
      <c r="P2825" s="9" t="inlineStr">
        <is>
          <t>ggl_rlsa_highintent_visitors</t>
        </is>
      </c>
      <c r="Q2825" s="9" t="inlineStr">
        <is>
          <t>text-ad_rlsa</t>
        </is>
      </c>
      <c r="R2825" s="9" t="inlineStr">
        <is>
          <t>data-pipeline-tools</t>
        </is>
      </c>
      <c r="S2825" s="11" t="n">
        <v>45966.50625</v>
      </c>
      <c r="T2825" s="9" t="inlineStr">
        <is>
          <t>trial_signup</t>
        </is>
      </c>
    </row>
    <row r="2826">
      <c r="A2826" s="6" t="inlineStr">
        <is>
          <t>PRO-00967</t>
        </is>
      </c>
      <c r="B2826" s="6" t="inlineStr">
        <is>
          <t>Phoenix Hall</t>
        </is>
      </c>
      <c r="C2826" s="6" t="inlineStr">
        <is>
          <t>VP of Analytics</t>
        </is>
      </c>
      <c r="D2826" s="6" t="inlineStr">
        <is>
          <t>c_suite_vp</t>
        </is>
      </c>
      <c r="E2826" s="6" t="n">
        <v>1.5</v>
      </c>
      <c r="F2826" s="6" t="inlineStr">
        <is>
          <t>Nexlayer</t>
        </is>
      </c>
      <c r="G2826" s="6" t="b">
        <v>1</v>
      </c>
      <c r="H2826" s="6" t="b">
        <v>0</v>
      </c>
      <c r="I2826" s="6" t="b">
        <v>0</v>
      </c>
      <c r="J2826" s="7" t="n">
        <v>0</v>
      </c>
      <c r="K2826" s="6" t="n">
        <v>3</v>
      </c>
      <c r="L2826" s="6" t="inlineStr">
        <is>
          <t>g2</t>
        </is>
      </c>
      <c r="M2826" s="6" t="inlineStr">
        <is>
          <t>G2-Badge-LP-Integration</t>
        </is>
      </c>
      <c r="N2826" s="6" t="inlineStr">
        <is>
          <t>g2</t>
        </is>
      </c>
      <c r="O2826" s="6" t="inlineStr">
        <is>
          <t>review-site</t>
        </is>
      </c>
      <c r="P2826" s="6" t="inlineStr">
        <is>
          <t>g2_badge_lp_integration</t>
        </is>
      </c>
      <c r="Q2826" s="6" t="inlineStr">
        <is>
          <t>badge-display_integration</t>
        </is>
      </c>
      <c r="R2826" s="6" t="inlineStr">
        <is>
          <t>etl-tools-comparison</t>
        </is>
      </c>
      <c r="S2826" s="8" t="n">
        <v>45978.40555555555</v>
      </c>
      <c r="T2826" s="6" t="inlineStr">
        <is>
          <t>newsletter_signup</t>
        </is>
      </c>
    </row>
    <row r="2827">
      <c r="A2827" s="9" t="inlineStr">
        <is>
          <t>PRO-00968</t>
        </is>
      </c>
      <c r="B2827" s="9" t="inlineStr">
        <is>
          <t>Sage Wilson</t>
        </is>
      </c>
      <c r="C2827" s="9" t="inlineStr">
        <is>
          <t>Director of Data Engineering</t>
        </is>
      </c>
      <c r="D2827" s="9" t="inlineStr">
        <is>
          <t>director</t>
        </is>
      </c>
      <c r="E2827" s="9" t="n">
        <v>1.25</v>
      </c>
      <c r="F2827" s="9" t="inlineStr">
        <is>
          <t>Datavera</t>
        </is>
      </c>
      <c r="G2827" s="9" t="b">
        <v>0</v>
      </c>
      <c r="H2827" s="9" t="b">
        <v>0</v>
      </c>
      <c r="I2827" s="9" t="b">
        <v>0</v>
      </c>
      <c r="J2827" s="10" t="n">
        <v>0</v>
      </c>
      <c r="K2827" s="9" t="n">
        <v>1</v>
      </c>
      <c r="L2827" s="9" t="inlineStr">
        <is>
          <t>google</t>
        </is>
      </c>
      <c r="M2827" s="9" t="inlineStr">
        <is>
          <t>GGL-RLSA-HighIntent-Visitors</t>
        </is>
      </c>
      <c r="N2827" s="9" t="inlineStr">
        <is>
          <t>google</t>
        </is>
      </c>
      <c r="O2827" s="9" t="inlineStr">
        <is>
          <t>paid-search</t>
        </is>
      </c>
      <c r="P2827" s="9" t="inlineStr">
        <is>
          <t>ggl_rlsa_highintent_visitors</t>
        </is>
      </c>
      <c r="Q2827" s="9" t="inlineStr">
        <is>
          <t>text-ad_search</t>
        </is>
      </c>
      <c r="R2827" s="9" t="inlineStr">
        <is>
          <t>pipeform-alternative</t>
        </is>
      </c>
      <c r="S2827" s="11" t="n">
        <v>45880.36875</v>
      </c>
      <c r="T2827" s="9" t="inlineStr">
        <is>
          <t>gated_content_download</t>
        </is>
      </c>
    </row>
    <row r="2828">
      <c r="A2828" s="6" t="inlineStr">
        <is>
          <t>PRO-00968</t>
        </is>
      </c>
      <c r="B2828" s="6" t="inlineStr">
        <is>
          <t>Sage Wilson</t>
        </is>
      </c>
      <c r="C2828" s="6" t="inlineStr">
        <is>
          <t>Director of Data Engineering</t>
        </is>
      </c>
      <c r="D2828" s="6" t="inlineStr">
        <is>
          <t>director</t>
        </is>
      </c>
      <c r="E2828" s="6" t="n">
        <v>1.25</v>
      </c>
      <c r="F2828" s="6" t="inlineStr">
        <is>
          <t>Datavera</t>
        </is>
      </c>
      <c r="G2828" s="6" t="b">
        <v>0</v>
      </c>
      <c r="H2828" s="6" t="b">
        <v>0</v>
      </c>
      <c r="I2828" s="6" t="b">
        <v>0</v>
      </c>
      <c r="J2828" s="7" t="n">
        <v>0</v>
      </c>
      <c r="K2828" s="6" t="n">
        <v>2</v>
      </c>
      <c r="L2828" s="6" t="inlineStr">
        <is>
          <t>g2</t>
        </is>
      </c>
      <c r="M2828" s="6" t="inlineStr">
        <is>
          <t>G2-Badge-LP-Integration</t>
        </is>
      </c>
      <c r="N2828" s="6" t="inlineStr">
        <is>
          <t>g2</t>
        </is>
      </c>
      <c r="O2828" s="6" t="inlineStr">
        <is>
          <t>review-site</t>
        </is>
      </c>
      <c r="P2828" s="6" t="inlineStr">
        <is>
          <t>g2_badge_lp_integration</t>
        </is>
      </c>
      <c r="Q2828" s="6" t="inlineStr">
        <is>
          <t>badge-display_integration</t>
        </is>
      </c>
      <c r="R2828" s="6" t="inlineStr">
        <is>
          <t>data-integration-review</t>
        </is>
      </c>
      <c r="S2828" s="8" t="n">
        <v>45888.39583333334</v>
      </c>
      <c r="T2828" s="6" t="inlineStr">
        <is>
          <t>gated_content_download</t>
        </is>
      </c>
    </row>
    <row r="2829">
      <c r="A2829" s="9" t="inlineStr">
        <is>
          <t>PRO-00969</t>
        </is>
      </c>
      <c r="B2829" s="9" t="inlineStr">
        <is>
          <t>Emery Anderson</t>
        </is>
      </c>
      <c r="C2829" s="9" t="inlineStr">
        <is>
          <t>VP of Data</t>
        </is>
      </c>
      <c r="D2829" s="9" t="inlineStr">
        <is>
          <t>c_suite_vp</t>
        </is>
      </c>
      <c r="E2829" s="9" t="n">
        <v>1.5</v>
      </c>
      <c r="F2829" s="9" t="inlineStr">
        <is>
          <t>Solaris Data</t>
        </is>
      </c>
      <c r="G2829" s="9" t="b">
        <v>0</v>
      </c>
      <c r="H2829" s="9" t="b">
        <v>0</v>
      </c>
      <c r="I2829" s="9" t="b">
        <v>0</v>
      </c>
      <c r="J2829" s="10" t="n">
        <v>0</v>
      </c>
      <c r="K2829" s="9" t="n">
        <v>1</v>
      </c>
      <c r="L2829" s="9" t="inlineStr">
        <is>
          <t>linkedin</t>
        </is>
      </c>
      <c r="M2829" s="9" t="inlineStr">
        <is>
          <t>LI-MOFU-Trial-AnalyticsTeams</t>
        </is>
      </c>
      <c r="N2829" s="9" t="inlineStr">
        <is>
          <t>linkedin</t>
        </is>
      </c>
      <c r="O2829" s="9" t="inlineStr">
        <is>
          <t>paid-social</t>
        </is>
      </c>
      <c r="P2829" s="9" t="inlineStr">
        <is>
          <t>li_mofu_trial_analyticsteams</t>
        </is>
      </c>
      <c r="Q2829" s="9" t="inlineStr">
        <is>
          <t>single-image_social-proof_cta-learn-more</t>
        </is>
      </c>
      <c r="R2829" s="9" t="inlineStr">
        <is>
          <t>li-mid-analytics-directors</t>
        </is>
      </c>
      <c r="S2829" s="11" t="n">
        <v>45754.70416666667</v>
      </c>
      <c r="T2829" s="9" t="inlineStr">
        <is>
          <t>gated_content_download</t>
        </is>
      </c>
    </row>
    <row r="2830">
      <c r="A2830" s="6" t="inlineStr">
        <is>
          <t>PRO-00969</t>
        </is>
      </c>
      <c r="B2830" s="6" t="inlineStr">
        <is>
          <t>Emery Anderson</t>
        </is>
      </c>
      <c r="C2830" s="6" t="inlineStr">
        <is>
          <t>VP of Data</t>
        </is>
      </c>
      <c r="D2830" s="6" t="inlineStr">
        <is>
          <t>c_suite_vp</t>
        </is>
      </c>
      <c r="E2830" s="6" t="n">
        <v>1.5</v>
      </c>
      <c r="F2830" s="6" t="inlineStr">
        <is>
          <t>Solaris Data</t>
        </is>
      </c>
      <c r="G2830" s="6" t="b">
        <v>0</v>
      </c>
      <c r="H2830" s="6" t="b">
        <v>0</v>
      </c>
      <c r="I2830" s="6" t="b">
        <v>0</v>
      </c>
      <c r="J2830" s="7" t="n">
        <v>0</v>
      </c>
      <c r="K2830" s="6" t="n">
        <v>2</v>
      </c>
      <c r="L2830" s="6" t="inlineStr">
        <is>
          <t>linkedin</t>
        </is>
      </c>
      <c r="M2830" s="6" t="inlineStr">
        <is>
          <t>LI-ENT-Awareness-DataPipeline</t>
        </is>
      </c>
      <c r="N2830" s="6" t="inlineStr">
        <is>
          <t>linkedin</t>
        </is>
      </c>
      <c r="O2830" s="6" t="inlineStr">
        <is>
          <t>paid-social</t>
        </is>
      </c>
      <c r="P2830" s="6" t="inlineStr">
        <is>
          <t>li_ent_awareness_datapipeline</t>
        </is>
      </c>
      <c r="Q2830" s="6" t="inlineStr">
        <is>
          <t>single-image_thought-leadership_cta-learn-more</t>
        </is>
      </c>
      <c r="R2830" s="6" t="inlineStr">
        <is>
          <t>li-lookalike-closed-won</t>
        </is>
      </c>
      <c r="S2830" s="8" t="n">
        <v>45768.41180555556</v>
      </c>
      <c r="T2830" s="6" t="inlineStr">
        <is>
          <t>gated_content_download</t>
        </is>
      </c>
    </row>
    <row r="2831">
      <c r="A2831" s="9" t="inlineStr">
        <is>
          <t>PRO-00970</t>
        </is>
      </c>
      <c r="B2831" s="9" t="inlineStr">
        <is>
          <t>Phoenix Clark</t>
        </is>
      </c>
      <c r="C2831" s="9" t="inlineStr">
        <is>
          <t>BI Analyst</t>
        </is>
      </c>
      <c r="D2831" s="9" t="inlineStr">
        <is>
          <t>ic_analyst</t>
        </is>
      </c>
      <c r="E2831" s="9" t="n">
        <v>0.75</v>
      </c>
      <c r="F2831" s="9" t="inlineStr">
        <is>
          <t>Stratum Data</t>
        </is>
      </c>
      <c r="G2831" s="9" t="b">
        <v>1</v>
      </c>
      <c r="H2831" s="9" t="b">
        <v>0</v>
      </c>
      <c r="I2831" s="9" t="b">
        <v>0</v>
      </c>
      <c r="J2831" s="10" t="n">
        <v>0</v>
      </c>
      <c r="K2831" s="9" t="n">
        <v>1</v>
      </c>
      <c r="L2831" s="9" t="inlineStr">
        <is>
          <t>linkedin</t>
        </is>
      </c>
      <c r="M2831" s="9" t="inlineStr">
        <is>
          <t>LI-Retarget-SiteVisitors-30d</t>
        </is>
      </c>
      <c r="N2831" s="9" t="inlineStr">
        <is>
          <t>linkedin</t>
        </is>
      </c>
      <c r="O2831" s="9" t="inlineStr">
        <is>
          <t>paid-social</t>
        </is>
      </c>
      <c r="P2831" s="9" t="inlineStr">
        <is>
          <t>li_retarget_sitevisitors_30d</t>
        </is>
      </c>
      <c r="Q2831" s="9" t="inlineStr">
        <is>
          <t>single-image_thought-leadership_cta-download</t>
        </is>
      </c>
      <c r="R2831" s="9" t="inlineStr">
        <is>
          <t>li-abm-strategic-accounts</t>
        </is>
      </c>
      <c r="S2831" s="11" t="n">
        <v>45709.45</v>
      </c>
      <c r="T2831" s="9" t="inlineStr">
        <is>
          <t>gated_content_download</t>
        </is>
      </c>
    </row>
    <row r="2832">
      <c r="A2832" s="6" t="inlineStr">
        <is>
          <t>PRO-00970</t>
        </is>
      </c>
      <c r="B2832" s="6" t="inlineStr">
        <is>
          <t>Phoenix Clark</t>
        </is>
      </c>
      <c r="C2832" s="6" t="inlineStr">
        <is>
          <t>BI Analyst</t>
        </is>
      </c>
      <c r="D2832" s="6" t="inlineStr">
        <is>
          <t>ic_analyst</t>
        </is>
      </c>
      <c r="E2832" s="6" t="n">
        <v>0.75</v>
      </c>
      <c r="F2832" s="6" t="inlineStr">
        <is>
          <t>Stratum Data</t>
        </is>
      </c>
      <c r="G2832" s="6" t="b">
        <v>1</v>
      </c>
      <c r="H2832" s="6" t="b">
        <v>0</v>
      </c>
      <c r="I2832" s="6" t="b">
        <v>0</v>
      </c>
      <c r="J2832" s="7" t="n">
        <v>0</v>
      </c>
      <c r="K2832" s="6" t="n">
        <v>2</v>
      </c>
      <c r="L2832" s="6" t="inlineStr">
        <is>
          <t>linkedin</t>
        </is>
      </c>
      <c r="M2832" s="6" t="inlineStr">
        <is>
          <t>LI-Retarget-SiteVisitors-30d</t>
        </is>
      </c>
      <c r="N2832" s="6" t="inlineStr">
        <is>
          <t>linkedin</t>
        </is>
      </c>
      <c r="O2832" s="6" t="inlineStr">
        <is>
          <t>paid-social</t>
        </is>
      </c>
      <c r="P2832" s="6" t="inlineStr">
        <is>
          <t>li_retarget_sitevisitors_30d</t>
        </is>
      </c>
      <c r="Q2832" s="6" t="inlineStr">
        <is>
          <t>single-image_pain-point_cta-demo</t>
        </is>
      </c>
      <c r="R2832" s="6" t="inlineStr">
        <is>
          <t>li-lookalike-closed-won</t>
        </is>
      </c>
      <c r="S2832" s="8" t="n">
        <v>45728.64236111111</v>
      </c>
      <c r="T2832" s="6" t="inlineStr">
        <is>
          <t>newsletter_signup</t>
        </is>
      </c>
    </row>
    <row r="2833">
      <c r="A2833" s="9" t="inlineStr">
        <is>
          <t>PRO-00971</t>
        </is>
      </c>
      <c r="B2833" s="9" t="inlineStr">
        <is>
          <t>Quinn Chen</t>
        </is>
      </c>
      <c r="C2833" s="9" t="inlineStr">
        <is>
          <t>Senior Data Engineer</t>
        </is>
      </c>
      <c r="D2833" s="9" t="inlineStr">
        <is>
          <t>ic_analyst</t>
        </is>
      </c>
      <c r="E2833" s="9" t="n">
        <v>0.75</v>
      </c>
      <c r="F2833" s="9" t="inlineStr">
        <is>
          <t>Meridian Cloud</t>
        </is>
      </c>
      <c r="G2833" s="9" t="b">
        <v>1</v>
      </c>
      <c r="H2833" s="9" t="b">
        <v>0</v>
      </c>
      <c r="I2833" s="9" t="b">
        <v>0</v>
      </c>
      <c r="J2833" s="10" t="n">
        <v>0</v>
      </c>
      <c r="K2833" s="9" t="n">
        <v>1</v>
      </c>
      <c r="L2833" s="9" t="inlineStr">
        <is>
          <t>linkedin</t>
        </is>
      </c>
      <c r="M2833" s="9" t="inlineStr">
        <is>
          <t>LI-ENT-Awareness-DataPipeline</t>
        </is>
      </c>
      <c r="N2833" s="9" t="inlineStr">
        <is>
          <t>linkedin</t>
        </is>
      </c>
      <c r="O2833" s="9" t="inlineStr">
        <is>
          <t>paid-social</t>
        </is>
      </c>
      <c r="P2833" s="9" t="inlineStr">
        <is>
          <t>li_ent_awareness_datapipeline</t>
        </is>
      </c>
      <c r="Q2833" s="9" t="inlineStr">
        <is>
          <t>single-image_thought-leadership_cta-download</t>
        </is>
      </c>
      <c r="R2833" s="9" t="inlineStr">
        <is>
          <t>li-retarget-site-visitors-30d</t>
        </is>
      </c>
      <c r="S2833" s="11" t="n">
        <v>45695.61597222222</v>
      </c>
      <c r="T2833" s="9" t="inlineStr">
        <is>
          <t>gated_content_download</t>
        </is>
      </c>
    </row>
    <row r="2834">
      <c r="A2834" s="6" t="inlineStr">
        <is>
          <t>PRO-00971</t>
        </is>
      </c>
      <c r="B2834" s="6" t="inlineStr">
        <is>
          <t>Quinn Chen</t>
        </is>
      </c>
      <c r="C2834" s="6" t="inlineStr">
        <is>
          <t>Senior Data Engineer</t>
        </is>
      </c>
      <c r="D2834" s="6" t="inlineStr">
        <is>
          <t>ic_analyst</t>
        </is>
      </c>
      <c r="E2834" s="6" t="n">
        <v>0.75</v>
      </c>
      <c r="F2834" s="6" t="inlineStr">
        <is>
          <t>Meridian Cloud</t>
        </is>
      </c>
      <c r="G2834" s="6" t="b">
        <v>1</v>
      </c>
      <c r="H2834" s="6" t="b">
        <v>0</v>
      </c>
      <c r="I2834" s="6" t="b">
        <v>0</v>
      </c>
      <c r="J2834" s="7" t="n">
        <v>0</v>
      </c>
      <c r="K2834" s="6" t="n">
        <v>2</v>
      </c>
      <c r="L2834" s="6" t="inlineStr">
        <is>
          <t>google</t>
        </is>
      </c>
      <c r="M2834" s="6" t="inlineStr">
        <is>
          <t>GGL-NonBrand-ETL-Tools</t>
        </is>
      </c>
      <c r="N2834" s="6" t="inlineStr">
        <is>
          <t>google</t>
        </is>
      </c>
      <c r="O2834" s="6" t="inlineStr">
        <is>
          <t>paid-search</t>
        </is>
      </c>
      <c r="P2834" s="6" t="inlineStr">
        <is>
          <t>ggl_nonbrand_etl_tools</t>
        </is>
      </c>
      <c r="Q2834" s="6" t="inlineStr">
        <is>
          <t>text-ad_search</t>
        </is>
      </c>
      <c r="R2834" s="6" t="inlineStr">
        <is>
          <t>streamlink-vs-syncflow</t>
        </is>
      </c>
      <c r="S2834" s="8" t="n">
        <v>45707.74444444444</v>
      </c>
      <c r="T2834" s="6" t="inlineStr">
        <is>
          <t>trial_signup</t>
        </is>
      </c>
    </row>
    <row r="2835">
      <c r="A2835" s="9" t="inlineStr">
        <is>
          <t>PRO-00971</t>
        </is>
      </c>
      <c r="B2835" s="9" t="inlineStr">
        <is>
          <t>Quinn Chen</t>
        </is>
      </c>
      <c r="C2835" s="9" t="inlineStr">
        <is>
          <t>Senior Data Engineer</t>
        </is>
      </c>
      <c r="D2835" s="9" t="inlineStr">
        <is>
          <t>ic_analyst</t>
        </is>
      </c>
      <c r="E2835" s="9" t="n">
        <v>0.75</v>
      </c>
      <c r="F2835" s="9" t="inlineStr">
        <is>
          <t>Meridian Cloud</t>
        </is>
      </c>
      <c r="G2835" s="9" t="b">
        <v>1</v>
      </c>
      <c r="H2835" s="9" t="b">
        <v>0</v>
      </c>
      <c r="I2835" s="9" t="b">
        <v>0</v>
      </c>
      <c r="J2835" s="10" t="n">
        <v>0</v>
      </c>
      <c r="K2835" s="9" t="n">
        <v>3</v>
      </c>
      <c r="L2835" s="9" t="inlineStr">
        <is>
          <t>linkedin</t>
        </is>
      </c>
      <c r="M2835" s="9" t="inlineStr">
        <is>
          <t>LI-Retarget-SiteVisitors-30d</t>
        </is>
      </c>
      <c r="N2835" s="9" t="inlineStr">
        <is>
          <t>linkedin</t>
        </is>
      </c>
      <c r="O2835" s="9" t="inlineStr">
        <is>
          <t>paid-social</t>
        </is>
      </c>
      <c r="P2835" s="9" t="inlineStr">
        <is>
          <t>li_retarget_sitevisitors_30d</t>
        </is>
      </c>
      <c r="Q2835" s="9" t="inlineStr">
        <is>
          <t>single-image_social-proof_cta-demo</t>
        </is>
      </c>
      <c r="R2835" s="9" t="inlineStr">
        <is>
          <t>li-mid-analytics-directors</t>
        </is>
      </c>
      <c r="S2835" s="11" t="n">
        <v>45720.63472222222</v>
      </c>
      <c r="T2835" s="9" t="inlineStr">
        <is>
          <t>gated_content_download</t>
        </is>
      </c>
    </row>
    <row r="2836">
      <c r="A2836" s="6" t="inlineStr">
        <is>
          <t>PRO-00972</t>
        </is>
      </c>
      <c r="B2836" s="6" t="inlineStr">
        <is>
          <t>Indigo White</t>
        </is>
      </c>
      <c r="C2836" s="6" t="inlineStr">
        <is>
          <t>Data Analyst</t>
        </is>
      </c>
      <c r="D2836" s="6" t="inlineStr">
        <is>
          <t>ic_analyst</t>
        </is>
      </c>
      <c r="E2836" s="6" t="n">
        <v>0.75</v>
      </c>
      <c r="F2836" s="6" t="inlineStr">
        <is>
          <t>Luminary Data</t>
        </is>
      </c>
      <c r="G2836" s="6" t="b">
        <v>1</v>
      </c>
      <c r="H2836" s="6" t="b">
        <v>0</v>
      </c>
      <c r="I2836" s="6" t="b">
        <v>0</v>
      </c>
      <c r="J2836" s="7" t="n">
        <v>0</v>
      </c>
      <c r="K2836" s="6" t="n">
        <v>1</v>
      </c>
      <c r="L2836" s="6" t="inlineStr">
        <is>
          <t>linkedin</t>
        </is>
      </c>
      <c r="M2836" s="6" t="inlineStr">
        <is>
          <t>LI-ENT-Awareness-DataIntegration</t>
        </is>
      </c>
      <c r="N2836" s="6" t="inlineStr">
        <is>
          <t>linkedin</t>
        </is>
      </c>
      <c r="O2836" s="6" t="inlineStr">
        <is>
          <t>paid-social</t>
        </is>
      </c>
      <c r="P2836" s="6" t="inlineStr">
        <is>
          <t>li_ent_awareness_dataintegration</t>
        </is>
      </c>
      <c r="Q2836" s="6" t="inlineStr">
        <is>
          <t>single-image_thought-leadership_cta-learn-more</t>
        </is>
      </c>
      <c r="R2836" s="6" t="inlineStr">
        <is>
          <t>li-abm-strategic-accounts</t>
        </is>
      </c>
      <c r="S2836" s="8" t="n">
        <v>45705.52847222222</v>
      </c>
      <c r="T2836" s="6" t="inlineStr">
        <is>
          <t>trial_signup</t>
        </is>
      </c>
    </row>
    <row r="2837">
      <c r="A2837" s="9" t="inlineStr">
        <is>
          <t>PRO-00972</t>
        </is>
      </c>
      <c r="B2837" s="9" t="inlineStr">
        <is>
          <t>Indigo White</t>
        </is>
      </c>
      <c r="C2837" s="9" t="inlineStr">
        <is>
          <t>Data Analyst</t>
        </is>
      </c>
      <c r="D2837" s="9" t="inlineStr">
        <is>
          <t>ic_analyst</t>
        </is>
      </c>
      <c r="E2837" s="9" t="n">
        <v>0.75</v>
      </c>
      <c r="F2837" s="9" t="inlineStr">
        <is>
          <t>Luminary Data</t>
        </is>
      </c>
      <c r="G2837" s="9" t="b">
        <v>1</v>
      </c>
      <c r="H2837" s="9" t="b">
        <v>0</v>
      </c>
      <c r="I2837" s="9" t="b">
        <v>0</v>
      </c>
      <c r="J2837" s="10" t="n">
        <v>0</v>
      </c>
      <c r="K2837" s="9" t="n">
        <v>2</v>
      </c>
      <c r="L2837" s="9" t="inlineStr">
        <is>
          <t>linkedin</t>
        </is>
      </c>
      <c r="M2837" s="9" t="inlineStr">
        <is>
          <t>LI-Retarget-PricingPage-14d</t>
        </is>
      </c>
      <c r="N2837" s="9" t="inlineStr">
        <is>
          <t>linkedin</t>
        </is>
      </c>
      <c r="O2837" s="9" t="inlineStr">
        <is>
          <t>paid-social</t>
        </is>
      </c>
      <c r="P2837" s="9" t="inlineStr">
        <is>
          <t>li_retarget_pricingpage_14d</t>
        </is>
      </c>
      <c r="Q2837" s="9" t="inlineStr">
        <is>
          <t>single-image_social-proof_cta-demo</t>
        </is>
      </c>
      <c r="R2837" s="9" t="inlineStr">
        <is>
          <t>li-abm-strategic-accounts</t>
        </is>
      </c>
      <c r="S2837" s="11" t="n">
        <v>45719.51597222222</v>
      </c>
      <c r="T2837" s="9" t="inlineStr">
        <is>
          <t>gated_content_download</t>
        </is>
      </c>
    </row>
    <row r="2838">
      <c r="A2838" s="6" t="inlineStr">
        <is>
          <t>PRO-00972</t>
        </is>
      </c>
      <c r="B2838" s="6" t="inlineStr">
        <is>
          <t>Indigo White</t>
        </is>
      </c>
      <c r="C2838" s="6" t="inlineStr">
        <is>
          <t>Data Analyst</t>
        </is>
      </c>
      <c r="D2838" s="6" t="inlineStr">
        <is>
          <t>ic_analyst</t>
        </is>
      </c>
      <c r="E2838" s="6" t="n">
        <v>0.75</v>
      </c>
      <c r="F2838" s="6" t="inlineStr">
        <is>
          <t>Luminary Data</t>
        </is>
      </c>
      <c r="G2838" s="6" t="b">
        <v>1</v>
      </c>
      <c r="H2838" s="6" t="b">
        <v>0</v>
      </c>
      <c r="I2838" s="6" t="b">
        <v>0</v>
      </c>
      <c r="J2838" s="7" t="n">
        <v>0</v>
      </c>
      <c r="K2838" s="6" t="n">
        <v>3</v>
      </c>
      <c r="L2838" s="6" t="inlineStr">
        <is>
          <t>g2</t>
        </is>
      </c>
      <c r="M2838" s="6" t="inlineStr">
        <is>
          <t>G2-GridReport-ETL-Gated</t>
        </is>
      </c>
      <c r="N2838" s="6" t="inlineStr">
        <is>
          <t>g2</t>
        </is>
      </c>
      <c r="O2838" s="6" t="inlineStr">
        <is>
          <t>review-site</t>
        </is>
      </c>
      <c r="P2838" s="6" t="inlineStr">
        <is>
          <t>g2_gridreport_etl_gated</t>
        </is>
      </c>
      <c r="Q2838" s="6" t="inlineStr">
        <is>
          <t>badge-display_integration</t>
        </is>
      </c>
      <c r="R2838" s="6" t="inlineStr">
        <is>
          <t>data-integration-review</t>
        </is>
      </c>
      <c r="S2838" s="8" t="n">
        <v>45737.4625</v>
      </c>
      <c r="T2838" s="6" t="inlineStr">
        <is>
          <t>trial_signup</t>
        </is>
      </c>
    </row>
    <row r="2839">
      <c r="A2839" s="9" t="inlineStr">
        <is>
          <t>PRO-00973</t>
        </is>
      </c>
      <c r="B2839" s="9" t="inlineStr">
        <is>
          <t>Harper Martin</t>
        </is>
      </c>
      <c r="C2839" s="9" t="inlineStr">
        <is>
          <t>VP of Data Engineering</t>
        </is>
      </c>
      <c r="D2839" s="9" t="inlineStr">
        <is>
          <t>c_suite_vp</t>
        </is>
      </c>
      <c r="E2839" s="9" t="n">
        <v>1.5</v>
      </c>
      <c r="F2839" s="9" t="inlineStr">
        <is>
          <t>Streamlink</t>
        </is>
      </c>
      <c r="G2839" s="9" t="b">
        <v>0</v>
      </c>
      <c r="H2839" s="9" t="b">
        <v>0</v>
      </c>
      <c r="I2839" s="9" t="b">
        <v>0</v>
      </c>
      <c r="J2839" s="10" t="n">
        <v>0</v>
      </c>
      <c r="K2839" s="9" t="n">
        <v>1</v>
      </c>
      <c r="L2839" s="9" t="inlineStr">
        <is>
          <t>linkedin</t>
        </is>
      </c>
      <c r="M2839" s="9" t="inlineStr">
        <is>
          <t>LI-ENT-Awareness-DataPipeline</t>
        </is>
      </c>
      <c r="N2839" s="9" t="inlineStr">
        <is>
          <t>linkedin</t>
        </is>
      </c>
      <c r="O2839" s="9" t="inlineStr">
        <is>
          <t>paid-social</t>
        </is>
      </c>
      <c r="P2839" s="9" t="inlineStr">
        <is>
          <t>li_ent_awareness_datapipeline</t>
        </is>
      </c>
      <c r="Q2839" s="9" t="inlineStr">
        <is>
          <t>single-image_social-proof_cta-learn-more</t>
        </is>
      </c>
      <c r="R2839" s="9" t="inlineStr">
        <is>
          <t>li-retarget-site-visitors-30d</t>
        </is>
      </c>
      <c r="S2839" s="11" t="n">
        <v>45670.52777777778</v>
      </c>
      <c r="T2839" s="9" t="inlineStr">
        <is>
          <t>gated_content_download</t>
        </is>
      </c>
    </row>
    <row r="2840">
      <c r="A2840" s="6" t="inlineStr">
        <is>
          <t>PRO-00973</t>
        </is>
      </c>
      <c r="B2840" s="6" t="inlineStr">
        <is>
          <t>Harper Martin</t>
        </is>
      </c>
      <c r="C2840" s="6" t="inlineStr">
        <is>
          <t>VP of Data Engineering</t>
        </is>
      </c>
      <c r="D2840" s="6" t="inlineStr">
        <is>
          <t>c_suite_vp</t>
        </is>
      </c>
      <c r="E2840" s="6" t="n">
        <v>1.5</v>
      </c>
      <c r="F2840" s="6" t="inlineStr">
        <is>
          <t>Streamlink</t>
        </is>
      </c>
      <c r="G2840" s="6" t="b">
        <v>0</v>
      </c>
      <c r="H2840" s="6" t="b">
        <v>0</v>
      </c>
      <c r="I2840" s="6" t="b">
        <v>0</v>
      </c>
      <c r="J2840" s="7" t="n">
        <v>0</v>
      </c>
      <c r="K2840" s="6" t="n">
        <v>2</v>
      </c>
      <c r="L2840" s="6" t="inlineStr">
        <is>
          <t>linkedin</t>
        </is>
      </c>
      <c r="M2840" s="6" t="inlineStr">
        <is>
          <t>LI-ABM-Strategic-ENT</t>
        </is>
      </c>
      <c r="N2840" s="6" t="inlineStr">
        <is>
          <t>linkedin</t>
        </is>
      </c>
      <c r="O2840" s="6" t="inlineStr">
        <is>
          <t>paid-social</t>
        </is>
      </c>
      <c r="P2840" s="6" t="inlineStr">
        <is>
          <t>li_abm_strategic_ent</t>
        </is>
      </c>
      <c r="Q2840" s="6" t="inlineStr">
        <is>
          <t>single-image_pain-point_cta-trial</t>
        </is>
      </c>
      <c r="R2840" s="6" t="inlineStr">
        <is>
          <t>li-ent-data-engineers</t>
        </is>
      </c>
      <c r="S2840" s="8" t="n">
        <v>45691.72430555556</v>
      </c>
      <c r="T2840" s="6" t="inlineStr">
        <is>
          <t>newsletter_signup</t>
        </is>
      </c>
    </row>
    <row r="2841">
      <c r="A2841" s="9" t="inlineStr">
        <is>
          <t>PRO-00974</t>
        </is>
      </c>
      <c r="B2841" s="9" t="inlineStr">
        <is>
          <t>Finley Thomas</t>
        </is>
      </c>
      <c r="C2841" s="9" t="inlineStr">
        <is>
          <t>Chief Data Officer</t>
        </is>
      </c>
      <c r="D2841" s="9" t="inlineStr">
        <is>
          <t>c_suite_vp</t>
        </is>
      </c>
      <c r="E2841" s="9" t="n">
        <v>1.5</v>
      </c>
      <c r="F2841" s="9" t="inlineStr">
        <is>
          <t>Ironset</t>
        </is>
      </c>
      <c r="G2841" s="9" t="b">
        <v>0</v>
      </c>
      <c r="H2841" s="9" t="b">
        <v>0</v>
      </c>
      <c r="I2841" s="9" t="b">
        <v>0</v>
      </c>
      <c r="J2841" s="10" t="n">
        <v>0</v>
      </c>
      <c r="K2841" s="9" t="n">
        <v>1</v>
      </c>
      <c r="L2841" s="9" t="inlineStr">
        <is>
          <t>linkedin</t>
        </is>
      </c>
      <c r="M2841" s="9" t="inlineStr">
        <is>
          <t>LI-Retarget-PricingPage-14d</t>
        </is>
      </c>
      <c r="N2841" s="9" t="inlineStr">
        <is>
          <t>linkedin</t>
        </is>
      </c>
      <c r="O2841" s="9" t="inlineStr">
        <is>
          <t>paid-social</t>
        </is>
      </c>
      <c r="P2841" s="9" t="inlineStr">
        <is>
          <t>li_retarget_pricingpage_14d</t>
        </is>
      </c>
      <c r="Q2841" s="9" t="inlineStr">
        <is>
          <t>single-image_product-feature_cta-trial</t>
        </is>
      </c>
      <c r="R2841" s="9" t="inlineStr">
        <is>
          <t>li-abm-strategic-accounts</t>
        </is>
      </c>
      <c r="S2841" s="11" t="n">
        <v>45866.44652777778</v>
      </c>
      <c r="T2841" s="9" t="inlineStr">
        <is>
          <t>gated_content_download</t>
        </is>
      </c>
    </row>
    <row r="2842">
      <c r="A2842" s="6" t="inlineStr">
        <is>
          <t>PRO-00974</t>
        </is>
      </c>
      <c r="B2842" s="6" t="inlineStr">
        <is>
          <t>Finley Thomas</t>
        </is>
      </c>
      <c r="C2842" s="6" t="inlineStr">
        <is>
          <t>Chief Data Officer</t>
        </is>
      </c>
      <c r="D2842" s="6" t="inlineStr">
        <is>
          <t>c_suite_vp</t>
        </is>
      </c>
      <c r="E2842" s="6" t="n">
        <v>1.5</v>
      </c>
      <c r="F2842" s="6" t="inlineStr">
        <is>
          <t>Ironset</t>
        </is>
      </c>
      <c r="G2842" s="6" t="b">
        <v>0</v>
      </c>
      <c r="H2842" s="6" t="b">
        <v>0</v>
      </c>
      <c r="I2842" s="6" t="b">
        <v>0</v>
      </c>
      <c r="J2842" s="7" t="n">
        <v>0</v>
      </c>
      <c r="K2842" s="6" t="n">
        <v>2</v>
      </c>
      <c r="L2842" s="6" t="inlineStr">
        <is>
          <t>linkedin</t>
        </is>
      </c>
      <c r="M2842" s="6" t="inlineStr">
        <is>
          <t>LI-MOFU-Trial-AnalyticsTeams</t>
        </is>
      </c>
      <c r="N2842" s="6" t="inlineStr">
        <is>
          <t>linkedin</t>
        </is>
      </c>
      <c r="O2842" s="6" t="inlineStr">
        <is>
          <t>paid-social</t>
        </is>
      </c>
      <c r="P2842" s="6" t="inlineStr">
        <is>
          <t>li_mofu_trial_analyticsteams</t>
        </is>
      </c>
      <c r="Q2842" s="6" t="inlineStr">
        <is>
          <t>single-image_social-proof_cta-learn-more</t>
        </is>
      </c>
      <c r="R2842" s="6" t="inlineStr">
        <is>
          <t>li-mid-analytics-directors</t>
        </is>
      </c>
      <c r="S2842" s="8" t="n">
        <v>45887.57708333333</v>
      </c>
      <c r="T2842" s="6" t="inlineStr">
        <is>
          <t>newsletter_signup</t>
        </is>
      </c>
    </row>
    <row r="2843">
      <c r="A2843" s="9" t="inlineStr">
        <is>
          <t>PRO-00974</t>
        </is>
      </c>
      <c r="B2843" s="9" t="inlineStr">
        <is>
          <t>Finley Thomas</t>
        </is>
      </c>
      <c r="C2843" s="9" t="inlineStr">
        <is>
          <t>Chief Data Officer</t>
        </is>
      </c>
      <c r="D2843" s="9" t="inlineStr">
        <is>
          <t>c_suite_vp</t>
        </is>
      </c>
      <c r="E2843" s="9" t="n">
        <v>1.5</v>
      </c>
      <c r="F2843" s="9" t="inlineStr">
        <is>
          <t>Ironset</t>
        </is>
      </c>
      <c r="G2843" s="9" t="b">
        <v>0</v>
      </c>
      <c r="H2843" s="9" t="b">
        <v>0</v>
      </c>
      <c r="I2843" s="9" t="b">
        <v>0</v>
      </c>
      <c r="J2843" s="10" t="n">
        <v>0</v>
      </c>
      <c r="K2843" s="9" t="n">
        <v>3</v>
      </c>
      <c r="L2843" s="9" t="inlineStr">
        <is>
          <t>linkedin</t>
        </is>
      </c>
      <c r="M2843" s="9" t="inlineStr">
        <is>
          <t>LI-Retarget-SiteVisitors-30d</t>
        </is>
      </c>
      <c r="N2843" s="9" t="inlineStr">
        <is>
          <t>linkedin</t>
        </is>
      </c>
      <c r="O2843" s="9" t="inlineStr">
        <is>
          <t>paid-social</t>
        </is>
      </c>
      <c r="P2843" s="9" t="inlineStr">
        <is>
          <t>li_retarget_sitevisitors_30d</t>
        </is>
      </c>
      <c r="Q2843" s="9" t="inlineStr">
        <is>
          <t>single-image_pain-point_cta-demo</t>
        </is>
      </c>
      <c r="R2843" s="9" t="inlineStr">
        <is>
          <t>li-abm-strategic-accounts</t>
        </is>
      </c>
      <c r="S2843" s="11" t="n">
        <v>45908.58958333333</v>
      </c>
      <c r="T2843" s="9" t="inlineStr">
        <is>
          <t>newsletter_signup</t>
        </is>
      </c>
    </row>
    <row r="2844">
      <c r="A2844" s="6" t="inlineStr">
        <is>
          <t>PRO-00975</t>
        </is>
      </c>
      <c r="B2844" s="6" t="inlineStr">
        <is>
          <t>Taylor Harris</t>
        </is>
      </c>
      <c r="C2844" s="6" t="inlineStr">
        <is>
          <t>Director of Data Engineering</t>
        </is>
      </c>
      <c r="D2844" s="6" t="inlineStr">
        <is>
          <t>director</t>
        </is>
      </c>
      <c r="E2844" s="6" t="n">
        <v>1.25</v>
      </c>
      <c r="F2844" s="6" t="inlineStr">
        <is>
          <t>Axiom Cloud</t>
        </is>
      </c>
      <c r="G2844" s="6" t="b">
        <v>1</v>
      </c>
      <c r="H2844" s="6" t="b">
        <v>1</v>
      </c>
      <c r="I2844" s="6" t="b">
        <v>0</v>
      </c>
      <c r="J2844" s="7" t="n">
        <v>83732</v>
      </c>
      <c r="K2844" s="6" t="n">
        <v>1</v>
      </c>
      <c r="L2844" s="6" t="inlineStr">
        <is>
          <t>linkedin</t>
        </is>
      </c>
      <c r="M2844" s="6" t="inlineStr">
        <is>
          <t>LI-ABM-Strategic-ENT</t>
        </is>
      </c>
      <c r="N2844" s="6" t="inlineStr">
        <is>
          <t>linkedin</t>
        </is>
      </c>
      <c r="O2844" s="6" t="inlineStr">
        <is>
          <t>paid-social</t>
        </is>
      </c>
      <c r="P2844" s="6" t="inlineStr">
        <is>
          <t>li_abm_strategic_ent</t>
        </is>
      </c>
      <c r="Q2844" s="6" t="inlineStr">
        <is>
          <t>single-image_product-feature_cta-trial</t>
        </is>
      </c>
      <c r="R2844" s="6" t="inlineStr">
        <is>
          <t>li-ent-data-engineers</t>
        </is>
      </c>
      <c r="S2844" s="8" t="n">
        <v>45884.48819444444</v>
      </c>
      <c r="T2844" s="6" t="inlineStr">
        <is>
          <t>trial_signup</t>
        </is>
      </c>
    </row>
    <row r="2845">
      <c r="A2845" s="9" t="inlineStr">
        <is>
          <t>PRO-00975</t>
        </is>
      </c>
      <c r="B2845" s="9" t="inlineStr">
        <is>
          <t>Taylor Harris</t>
        </is>
      </c>
      <c r="C2845" s="9" t="inlineStr">
        <is>
          <t>Director of Data Engineering</t>
        </is>
      </c>
      <c r="D2845" s="9" t="inlineStr">
        <is>
          <t>director</t>
        </is>
      </c>
      <c r="E2845" s="9" t="n">
        <v>1.25</v>
      </c>
      <c r="F2845" s="9" t="inlineStr">
        <is>
          <t>Axiom Cloud</t>
        </is>
      </c>
      <c r="G2845" s="9" t="b">
        <v>1</v>
      </c>
      <c r="H2845" s="9" t="b">
        <v>1</v>
      </c>
      <c r="I2845" s="9" t="b">
        <v>0</v>
      </c>
      <c r="J2845" s="10" t="n">
        <v>83732</v>
      </c>
      <c r="K2845" s="9" t="n">
        <v>2</v>
      </c>
      <c r="L2845" s="9" t="inlineStr">
        <is>
          <t>google</t>
        </is>
      </c>
      <c r="M2845" s="9" t="inlineStr">
        <is>
          <t>GGL-Competitor-Pipeform-Alt</t>
        </is>
      </c>
      <c r="N2845" s="9" t="inlineStr">
        <is>
          <t>google</t>
        </is>
      </c>
      <c r="O2845" s="9" t="inlineStr">
        <is>
          <t>paid-search</t>
        </is>
      </c>
      <c r="P2845" s="9" t="inlineStr">
        <is>
          <t>ggl_competitor_pipeform_alt</t>
        </is>
      </c>
      <c r="Q2845" s="9" t="inlineStr">
        <is>
          <t>text-ad_rlsa</t>
        </is>
      </c>
      <c r="R2845" s="9" t="inlineStr">
        <is>
          <t>etl-software</t>
        </is>
      </c>
      <c r="S2845" s="11" t="n">
        <v>45896.44166666667</v>
      </c>
      <c r="T2845" s="9" t="inlineStr">
        <is>
          <t>gated_content_download</t>
        </is>
      </c>
    </row>
    <row r="2846">
      <c r="A2846" s="6" t="inlineStr">
        <is>
          <t>PRO-00975</t>
        </is>
      </c>
      <c r="B2846" s="6" t="inlineStr">
        <is>
          <t>Taylor Harris</t>
        </is>
      </c>
      <c r="C2846" s="6" t="inlineStr">
        <is>
          <t>Director of Data Engineering</t>
        </is>
      </c>
      <c r="D2846" s="6" t="inlineStr">
        <is>
          <t>director</t>
        </is>
      </c>
      <c r="E2846" s="6" t="n">
        <v>1.25</v>
      </c>
      <c r="F2846" s="6" t="inlineStr">
        <is>
          <t>Axiom Cloud</t>
        </is>
      </c>
      <c r="G2846" s="6" t="b">
        <v>1</v>
      </c>
      <c r="H2846" s="6" t="b">
        <v>1</v>
      </c>
      <c r="I2846" s="6" t="b">
        <v>0</v>
      </c>
      <c r="J2846" s="7" t="n">
        <v>83732</v>
      </c>
      <c r="K2846" s="6" t="n">
        <v>3</v>
      </c>
      <c r="L2846" s="6" t="inlineStr">
        <is>
          <t>linkedin</t>
        </is>
      </c>
      <c r="M2846" s="6" t="inlineStr">
        <is>
          <t>LI-Retarget-SiteVisitors-30d</t>
        </is>
      </c>
      <c r="N2846" s="6" t="inlineStr">
        <is>
          <t>linkedin</t>
        </is>
      </c>
      <c r="O2846" s="6" t="inlineStr">
        <is>
          <t>paid-social</t>
        </is>
      </c>
      <c r="P2846" s="6" t="inlineStr">
        <is>
          <t>li_retarget_sitevisitors_30d</t>
        </is>
      </c>
      <c r="Q2846" s="6" t="inlineStr">
        <is>
          <t>single-image_thought-leadership_cta-learn-more</t>
        </is>
      </c>
      <c r="R2846" s="6" t="inlineStr">
        <is>
          <t>li-mid-analytics-directors</t>
        </is>
      </c>
      <c r="S2846" s="8" t="n">
        <v>45908.57916666667</v>
      </c>
      <c r="T2846" s="6" t="inlineStr">
        <is>
          <t>gated_content_download</t>
        </is>
      </c>
    </row>
    <row r="2847">
      <c r="A2847" s="9" t="inlineStr">
        <is>
          <t>PRO-00975</t>
        </is>
      </c>
      <c r="B2847" s="9" t="inlineStr">
        <is>
          <t>Taylor Harris</t>
        </is>
      </c>
      <c r="C2847" s="9" t="inlineStr">
        <is>
          <t>Director of Data Engineering</t>
        </is>
      </c>
      <c r="D2847" s="9" t="inlineStr">
        <is>
          <t>director</t>
        </is>
      </c>
      <c r="E2847" s="9" t="n">
        <v>1.25</v>
      </c>
      <c r="F2847" s="9" t="inlineStr">
        <is>
          <t>Axiom Cloud</t>
        </is>
      </c>
      <c r="G2847" s="9" t="b">
        <v>1</v>
      </c>
      <c r="H2847" s="9" t="b">
        <v>1</v>
      </c>
      <c r="I2847" s="9" t="b">
        <v>0</v>
      </c>
      <c r="J2847" s="10" t="n">
        <v>83732</v>
      </c>
      <c r="K2847" s="9" t="n">
        <v>4</v>
      </c>
      <c r="L2847" s="9" t="inlineStr">
        <is>
          <t>google</t>
        </is>
      </c>
      <c r="M2847" s="9" t="inlineStr">
        <is>
          <t>GGL-Brand-Syncflow-Exact</t>
        </is>
      </c>
      <c r="N2847" s="9" t="inlineStr">
        <is>
          <t>google</t>
        </is>
      </c>
      <c r="O2847" s="9" t="inlineStr">
        <is>
          <t>paid-search</t>
        </is>
      </c>
      <c r="P2847" s="9" t="inlineStr">
        <is>
          <t>ggl_brand_syncflow_exact</t>
        </is>
      </c>
      <c r="Q2847" s="9" t="inlineStr">
        <is>
          <t>text-ad_search</t>
        </is>
      </c>
      <c r="R2847" s="9" t="inlineStr">
        <is>
          <t>data-pipeline-tools</t>
        </is>
      </c>
      <c r="S2847" s="11" t="n">
        <v>45919.54375</v>
      </c>
      <c r="T2847" s="9" t="inlineStr">
        <is>
          <t>trial_signup</t>
        </is>
      </c>
    </row>
    <row r="2848">
      <c r="A2848" s="6" t="inlineStr">
        <is>
          <t>PRO-00976</t>
        </is>
      </c>
      <c r="B2848" s="6" t="inlineStr">
        <is>
          <t>Rowan Thomas</t>
        </is>
      </c>
      <c r="C2848" s="6" t="inlineStr">
        <is>
          <t>Analytics Manager</t>
        </is>
      </c>
      <c r="D2848" s="6" t="inlineStr">
        <is>
          <t>manager</t>
        </is>
      </c>
      <c r="E2848" s="6" t="n">
        <v>1</v>
      </c>
      <c r="F2848" s="6" t="inlineStr">
        <is>
          <t>Axiom Cloud</t>
        </is>
      </c>
      <c r="G2848" s="6" t="b">
        <v>0</v>
      </c>
      <c r="H2848" s="6" t="b">
        <v>0</v>
      </c>
      <c r="I2848" s="6" t="b">
        <v>0</v>
      </c>
      <c r="J2848" s="7" t="n">
        <v>0</v>
      </c>
      <c r="K2848" s="6" t="n">
        <v>1</v>
      </c>
      <c r="L2848" s="6" t="inlineStr">
        <is>
          <t>linkedin</t>
        </is>
      </c>
      <c r="M2848" s="6" t="inlineStr">
        <is>
          <t>LI-Retarget-SiteVisitors-30d</t>
        </is>
      </c>
      <c r="N2848" s="6" t="inlineStr">
        <is>
          <t>linkedin</t>
        </is>
      </c>
      <c r="O2848" s="6" t="inlineStr">
        <is>
          <t>paid-social</t>
        </is>
      </c>
      <c r="P2848" s="6" t="inlineStr">
        <is>
          <t>li_retarget_sitevisitors_30d</t>
        </is>
      </c>
      <c r="Q2848" s="6" t="inlineStr">
        <is>
          <t>single-image_thought-leadership_cta-learn-more</t>
        </is>
      </c>
      <c r="R2848" s="6" t="inlineStr">
        <is>
          <t>li-abm-strategic-accounts</t>
        </is>
      </c>
      <c r="S2848" s="8" t="n">
        <v>45817.58055555556</v>
      </c>
      <c r="T2848" s="6" t="inlineStr">
        <is>
          <t>gated_content_download</t>
        </is>
      </c>
    </row>
    <row r="2849">
      <c r="A2849" s="9" t="inlineStr">
        <is>
          <t>PRO-00976</t>
        </is>
      </c>
      <c r="B2849" s="9" t="inlineStr">
        <is>
          <t>Rowan Thomas</t>
        </is>
      </c>
      <c r="C2849" s="9" t="inlineStr">
        <is>
          <t>Analytics Manager</t>
        </is>
      </c>
      <c r="D2849" s="9" t="inlineStr">
        <is>
          <t>manager</t>
        </is>
      </c>
      <c r="E2849" s="9" t="n">
        <v>1</v>
      </c>
      <c r="F2849" s="9" t="inlineStr">
        <is>
          <t>Axiom Cloud</t>
        </is>
      </c>
      <c r="G2849" s="9" t="b">
        <v>0</v>
      </c>
      <c r="H2849" s="9" t="b">
        <v>0</v>
      </c>
      <c r="I2849" s="9" t="b">
        <v>0</v>
      </c>
      <c r="J2849" s="10" t="n">
        <v>0</v>
      </c>
      <c r="K2849" s="9" t="n">
        <v>2</v>
      </c>
      <c r="L2849" s="9" t="inlineStr">
        <is>
          <t>linkedin</t>
        </is>
      </c>
      <c r="M2849" s="9" t="inlineStr">
        <is>
          <t>LI-ABM-Strategic-ENT</t>
        </is>
      </c>
      <c r="N2849" s="9" t="inlineStr">
        <is>
          <t>linkedin</t>
        </is>
      </c>
      <c r="O2849" s="9" t="inlineStr">
        <is>
          <t>paid-social</t>
        </is>
      </c>
      <c r="P2849" s="9" t="inlineStr">
        <is>
          <t>li_abm_strategic_ent</t>
        </is>
      </c>
      <c r="Q2849" s="9" t="inlineStr">
        <is>
          <t>single-image_pain-point_cta-demo</t>
        </is>
      </c>
      <c r="R2849" s="9" t="inlineStr">
        <is>
          <t>li-retarget-site-visitors-30d</t>
        </is>
      </c>
      <c r="S2849" s="11" t="n">
        <v>45838.58541666667</v>
      </c>
      <c r="T2849" s="9" t="inlineStr">
        <is>
          <t>gated_content_download</t>
        </is>
      </c>
    </row>
    <row r="2850">
      <c r="A2850" s="6" t="inlineStr">
        <is>
          <t>PRO-00976</t>
        </is>
      </c>
      <c r="B2850" s="6" t="inlineStr">
        <is>
          <t>Rowan Thomas</t>
        </is>
      </c>
      <c r="C2850" s="6" t="inlineStr">
        <is>
          <t>Analytics Manager</t>
        </is>
      </c>
      <c r="D2850" s="6" t="inlineStr">
        <is>
          <t>manager</t>
        </is>
      </c>
      <c r="E2850" s="6" t="n">
        <v>1</v>
      </c>
      <c r="F2850" s="6" t="inlineStr">
        <is>
          <t>Axiom Cloud</t>
        </is>
      </c>
      <c r="G2850" s="6" t="b">
        <v>0</v>
      </c>
      <c r="H2850" s="6" t="b">
        <v>0</v>
      </c>
      <c r="I2850" s="6" t="b">
        <v>0</v>
      </c>
      <c r="J2850" s="7" t="n">
        <v>0</v>
      </c>
      <c r="K2850" s="6" t="n">
        <v>3</v>
      </c>
      <c r="L2850" s="6" t="inlineStr">
        <is>
          <t>linkedin</t>
        </is>
      </c>
      <c r="M2850" s="6" t="inlineStr">
        <is>
          <t>LI-Retarget-PricingPage-14d</t>
        </is>
      </c>
      <c r="N2850" s="6" t="inlineStr">
        <is>
          <t>linkedin</t>
        </is>
      </c>
      <c r="O2850" s="6" t="inlineStr">
        <is>
          <t>paid-social</t>
        </is>
      </c>
      <c r="P2850" s="6" t="inlineStr">
        <is>
          <t>li_retarget_pricingpage_14d</t>
        </is>
      </c>
      <c r="Q2850" s="6" t="inlineStr">
        <is>
          <t>single-image_thought-leadership_cta-learn-more</t>
        </is>
      </c>
      <c r="R2850" s="6" t="inlineStr">
        <is>
          <t>li-retarget-site-visitors-30d</t>
        </is>
      </c>
      <c r="S2850" s="8" t="n">
        <v>45859.47013888889</v>
      </c>
      <c r="T2850" s="6" t="inlineStr">
        <is>
          <t>newsletter_signup</t>
        </is>
      </c>
    </row>
    <row r="2851">
      <c r="A2851" s="9" t="inlineStr">
        <is>
          <t>PRO-00977</t>
        </is>
      </c>
      <c r="B2851" s="9" t="inlineStr">
        <is>
          <t>Quinn Lewis</t>
        </is>
      </c>
      <c r="C2851" s="9" t="inlineStr">
        <is>
          <t>Data Engineering Manager</t>
        </is>
      </c>
      <c r="D2851" s="9" t="inlineStr">
        <is>
          <t>manager</t>
        </is>
      </c>
      <c r="E2851" s="9" t="n">
        <v>1</v>
      </c>
      <c r="F2851" s="9" t="inlineStr">
        <is>
          <t>Gridlane</t>
        </is>
      </c>
      <c r="G2851" s="9" t="b">
        <v>1</v>
      </c>
      <c r="H2851" s="9" t="b">
        <v>1</v>
      </c>
      <c r="I2851" s="9" t="b">
        <v>1</v>
      </c>
      <c r="J2851" s="10" t="n">
        <v>65804</v>
      </c>
      <c r="K2851" s="9" t="n">
        <v>1</v>
      </c>
      <c r="L2851" s="9" t="inlineStr">
        <is>
          <t>linkedin</t>
        </is>
      </c>
      <c r="M2851" s="9" t="inlineStr">
        <is>
          <t>LI-ENT-Awareness-DataIntegration</t>
        </is>
      </c>
      <c r="N2851" s="9" t="inlineStr">
        <is>
          <t>linkedin</t>
        </is>
      </c>
      <c r="O2851" s="9" t="inlineStr">
        <is>
          <t>paid-social</t>
        </is>
      </c>
      <c r="P2851" s="9" t="inlineStr">
        <is>
          <t>li_ent_awareness_dataintegration</t>
        </is>
      </c>
      <c r="Q2851" s="9" t="inlineStr">
        <is>
          <t>single-image_pain-point_cta-trial</t>
        </is>
      </c>
      <c r="R2851" s="9" t="inlineStr">
        <is>
          <t>li-ent-data-engineers</t>
        </is>
      </c>
      <c r="S2851" s="11" t="n">
        <v>45782.69583333333</v>
      </c>
      <c r="T2851" s="9" t="inlineStr">
        <is>
          <t>trial_signup</t>
        </is>
      </c>
    </row>
    <row r="2852">
      <c r="A2852" s="6" t="inlineStr">
        <is>
          <t>PRO-00977</t>
        </is>
      </c>
      <c r="B2852" s="6" t="inlineStr">
        <is>
          <t>Quinn Lewis</t>
        </is>
      </c>
      <c r="C2852" s="6" t="inlineStr">
        <is>
          <t>Data Engineering Manager</t>
        </is>
      </c>
      <c r="D2852" s="6" t="inlineStr">
        <is>
          <t>manager</t>
        </is>
      </c>
      <c r="E2852" s="6" t="n">
        <v>1</v>
      </c>
      <c r="F2852" s="6" t="inlineStr">
        <is>
          <t>Gridlane</t>
        </is>
      </c>
      <c r="G2852" s="6" t="b">
        <v>1</v>
      </c>
      <c r="H2852" s="6" t="b">
        <v>1</v>
      </c>
      <c r="I2852" s="6" t="b">
        <v>1</v>
      </c>
      <c r="J2852" s="7" t="n">
        <v>65804</v>
      </c>
      <c r="K2852" s="6" t="n">
        <v>2</v>
      </c>
      <c r="L2852" s="6" t="inlineStr">
        <is>
          <t>linkedin</t>
        </is>
      </c>
      <c r="M2852" s="6" t="inlineStr">
        <is>
          <t>LI-MOFU-Trial-AnalyticsTeams</t>
        </is>
      </c>
      <c r="N2852" s="6" t="inlineStr">
        <is>
          <t>linkedin</t>
        </is>
      </c>
      <c r="O2852" s="6" t="inlineStr">
        <is>
          <t>paid-social</t>
        </is>
      </c>
      <c r="P2852" s="6" t="inlineStr">
        <is>
          <t>li_mofu_trial_analyticsteams</t>
        </is>
      </c>
      <c r="Q2852" s="6" t="inlineStr">
        <is>
          <t>single-image_pain-point_cta-demo</t>
        </is>
      </c>
      <c r="R2852" s="6" t="inlineStr">
        <is>
          <t>li-ent-data-engineers</t>
        </is>
      </c>
      <c r="S2852" s="8" t="n">
        <v>45796.38541666666</v>
      </c>
      <c r="T2852" s="6" t="inlineStr">
        <is>
          <t>newsletter_signup</t>
        </is>
      </c>
    </row>
    <row r="2853">
      <c r="A2853" s="9" t="inlineStr">
        <is>
          <t>PRO-00978</t>
        </is>
      </c>
      <c r="B2853" s="9" t="inlineStr">
        <is>
          <t>Rowan Garcia</t>
        </is>
      </c>
      <c r="C2853" s="9" t="inlineStr">
        <is>
          <t>Director of Analytics</t>
        </is>
      </c>
      <c r="D2853" s="9" t="inlineStr">
        <is>
          <t>director</t>
        </is>
      </c>
      <c r="E2853" s="9" t="n">
        <v>1.25</v>
      </c>
      <c r="F2853" s="9" t="inlineStr">
        <is>
          <t>Axiom Cloud</t>
        </is>
      </c>
      <c r="G2853" s="9" t="b">
        <v>0</v>
      </c>
      <c r="H2853" s="9" t="b">
        <v>0</v>
      </c>
      <c r="I2853" s="9" t="b">
        <v>0</v>
      </c>
      <c r="J2853" s="10" t="n">
        <v>0</v>
      </c>
      <c r="K2853" s="9" t="n">
        <v>1</v>
      </c>
      <c r="L2853" s="9" t="inlineStr">
        <is>
          <t>google</t>
        </is>
      </c>
      <c r="M2853" s="9" t="inlineStr">
        <is>
          <t>GGL-RLSA-HighIntent-Visitors</t>
        </is>
      </c>
      <c r="N2853" s="9" t="inlineStr">
        <is>
          <t>google</t>
        </is>
      </c>
      <c r="O2853" s="9" t="inlineStr">
        <is>
          <t>paid-search</t>
        </is>
      </c>
      <c r="P2853" s="9" t="inlineStr">
        <is>
          <t>ggl_rlsa_highintent_visitors</t>
        </is>
      </c>
      <c r="Q2853" s="9" t="inlineStr">
        <is>
          <t>text-ad_rlsa</t>
        </is>
      </c>
      <c r="R2853" s="9" t="inlineStr">
        <is>
          <t>pipeform-alternative</t>
        </is>
      </c>
      <c r="S2853" s="11" t="n">
        <v>45939.48819444444</v>
      </c>
      <c r="T2853" s="9" t="inlineStr">
        <is>
          <t>gated_content_download</t>
        </is>
      </c>
    </row>
    <row r="2854">
      <c r="A2854" s="6" t="inlineStr">
        <is>
          <t>PRO-00978</t>
        </is>
      </c>
      <c r="B2854" s="6" t="inlineStr">
        <is>
          <t>Rowan Garcia</t>
        </is>
      </c>
      <c r="C2854" s="6" t="inlineStr">
        <is>
          <t>Director of Analytics</t>
        </is>
      </c>
      <c r="D2854" s="6" t="inlineStr">
        <is>
          <t>director</t>
        </is>
      </c>
      <c r="E2854" s="6" t="n">
        <v>1.25</v>
      </c>
      <c r="F2854" s="6" t="inlineStr">
        <is>
          <t>Axiom Cloud</t>
        </is>
      </c>
      <c r="G2854" s="6" t="b">
        <v>0</v>
      </c>
      <c r="H2854" s="6" t="b">
        <v>0</v>
      </c>
      <c r="I2854" s="6" t="b">
        <v>0</v>
      </c>
      <c r="J2854" s="7" t="n">
        <v>0</v>
      </c>
      <c r="K2854" s="6" t="n">
        <v>2</v>
      </c>
      <c r="L2854" s="6" t="inlineStr">
        <is>
          <t>google</t>
        </is>
      </c>
      <c r="M2854" s="6" t="inlineStr">
        <is>
          <t>GGL-Brand-Syncflow-Exact</t>
        </is>
      </c>
      <c r="N2854" s="6" t="inlineStr">
        <is>
          <t>google</t>
        </is>
      </c>
      <c r="O2854" s="6" t="inlineStr">
        <is>
          <t>paid-search</t>
        </is>
      </c>
      <c r="P2854" s="6" t="inlineStr">
        <is>
          <t>ggl_brand_syncflow_exact</t>
        </is>
      </c>
      <c r="Q2854" s="6" t="inlineStr">
        <is>
          <t>text-ad_search</t>
        </is>
      </c>
      <c r="R2854" s="6" t="inlineStr">
        <is>
          <t>pipeform-alternative</t>
        </is>
      </c>
      <c r="S2854" s="8" t="n">
        <v>45958.59305555555</v>
      </c>
      <c r="T2854" s="6" t="inlineStr">
        <is>
          <t>newsletter_signup</t>
        </is>
      </c>
    </row>
    <row r="2855">
      <c r="A2855" s="9" t="inlineStr">
        <is>
          <t>PRO-00979</t>
        </is>
      </c>
      <c r="B2855" s="9" t="inlineStr">
        <is>
          <t>Emery Thomas</t>
        </is>
      </c>
      <c r="C2855" s="9" t="inlineStr">
        <is>
          <t>Senior Data Engineer</t>
        </is>
      </c>
      <c r="D2855" s="9" t="inlineStr">
        <is>
          <t>ic_analyst</t>
        </is>
      </c>
      <c r="E2855" s="9" t="n">
        <v>0.75</v>
      </c>
      <c r="F2855" s="9" t="inlineStr">
        <is>
          <t>Vaultbase</t>
        </is>
      </c>
      <c r="G2855" s="9" t="b">
        <v>0</v>
      </c>
      <c r="H2855" s="9" t="b">
        <v>0</v>
      </c>
      <c r="I2855" s="9" t="b">
        <v>0</v>
      </c>
      <c r="J2855" s="10" t="n">
        <v>0</v>
      </c>
      <c r="K2855" s="9" t="n">
        <v>1</v>
      </c>
      <c r="L2855" s="9" t="inlineStr">
        <is>
          <t>linkedin</t>
        </is>
      </c>
      <c r="M2855" s="9" t="inlineStr">
        <is>
          <t>LI-MOFU-Trial-AnalyticsTeams</t>
        </is>
      </c>
      <c r="N2855" s="9" t="inlineStr">
        <is>
          <t>linkedin</t>
        </is>
      </c>
      <c r="O2855" s="9" t="inlineStr">
        <is>
          <t>paid-social</t>
        </is>
      </c>
      <c r="P2855" s="9" t="inlineStr">
        <is>
          <t>li_mofu_trial_analyticsteams</t>
        </is>
      </c>
      <c r="Q2855" s="9" t="inlineStr">
        <is>
          <t>single-image_product-feature_cta-demo</t>
        </is>
      </c>
      <c r="R2855" s="9" t="inlineStr">
        <is>
          <t>li-lookalike-closed-won</t>
        </is>
      </c>
      <c r="S2855" s="11" t="n">
        <v>45919.73958333334</v>
      </c>
      <c r="T2855" s="9" t="inlineStr">
        <is>
          <t>gated_content_download</t>
        </is>
      </c>
    </row>
    <row r="2856">
      <c r="A2856" s="6" t="inlineStr">
        <is>
          <t>PRO-00979</t>
        </is>
      </c>
      <c r="B2856" s="6" t="inlineStr">
        <is>
          <t>Emery Thomas</t>
        </is>
      </c>
      <c r="C2856" s="6" t="inlineStr">
        <is>
          <t>Senior Data Engineer</t>
        </is>
      </c>
      <c r="D2856" s="6" t="inlineStr">
        <is>
          <t>ic_analyst</t>
        </is>
      </c>
      <c r="E2856" s="6" t="n">
        <v>0.75</v>
      </c>
      <c r="F2856" s="6" t="inlineStr">
        <is>
          <t>Vaultbase</t>
        </is>
      </c>
      <c r="G2856" s="6" t="b">
        <v>0</v>
      </c>
      <c r="H2856" s="6" t="b">
        <v>0</v>
      </c>
      <c r="I2856" s="6" t="b">
        <v>0</v>
      </c>
      <c r="J2856" s="7" t="n">
        <v>0</v>
      </c>
      <c r="K2856" s="6" t="n">
        <v>2</v>
      </c>
      <c r="L2856" s="6" t="inlineStr">
        <is>
          <t>linkedin</t>
        </is>
      </c>
      <c r="M2856" s="6" t="inlineStr">
        <is>
          <t>LI-MOFU-Demo-DataEngineers</t>
        </is>
      </c>
      <c r="N2856" s="6" t="inlineStr">
        <is>
          <t>linkedin</t>
        </is>
      </c>
      <c r="O2856" s="6" t="inlineStr">
        <is>
          <t>paid-social</t>
        </is>
      </c>
      <c r="P2856" s="6" t="inlineStr">
        <is>
          <t>li_mofu_demo_dataengineers</t>
        </is>
      </c>
      <c r="Q2856" s="6" t="inlineStr">
        <is>
          <t>single-image_pain-point_cta-trial</t>
        </is>
      </c>
      <c r="R2856" s="6" t="inlineStr">
        <is>
          <t>li-ent-data-engineers</t>
        </is>
      </c>
      <c r="S2856" s="8" t="n">
        <v>45926.34861111111</v>
      </c>
      <c r="T2856" s="6" t="inlineStr">
        <is>
          <t>demo_request</t>
        </is>
      </c>
    </row>
    <row r="2857">
      <c r="A2857" s="9" t="inlineStr">
        <is>
          <t>PRO-00980</t>
        </is>
      </c>
      <c r="B2857" s="9" t="inlineStr">
        <is>
          <t>Reese Smith</t>
        </is>
      </c>
      <c r="C2857" s="9" t="inlineStr">
        <is>
          <t>Data Engineering Manager</t>
        </is>
      </c>
      <c r="D2857" s="9" t="inlineStr">
        <is>
          <t>manager</t>
        </is>
      </c>
      <c r="E2857" s="9" t="n">
        <v>1</v>
      </c>
      <c r="F2857" s="9" t="inlineStr">
        <is>
          <t>Stackbridge</t>
        </is>
      </c>
      <c r="G2857" s="9" t="b">
        <v>1</v>
      </c>
      <c r="H2857" s="9" t="b">
        <v>1</v>
      </c>
      <c r="I2857" s="9" t="b">
        <v>0</v>
      </c>
      <c r="J2857" s="10" t="n">
        <v>50247</v>
      </c>
      <c r="K2857" s="9" t="n">
        <v>1</v>
      </c>
      <c r="L2857" s="9" t="inlineStr">
        <is>
          <t>linkedin</t>
        </is>
      </c>
      <c r="M2857" s="9" t="inlineStr">
        <is>
          <t>LI-ENT-Awareness-DataIntegration</t>
        </is>
      </c>
      <c r="N2857" s="9" t="inlineStr">
        <is>
          <t>linkedin</t>
        </is>
      </c>
      <c r="O2857" s="9" t="inlineStr">
        <is>
          <t>paid-social</t>
        </is>
      </c>
      <c r="P2857" s="9" t="inlineStr">
        <is>
          <t>li_ent_awareness_dataintegration</t>
        </is>
      </c>
      <c r="Q2857" s="9" t="inlineStr">
        <is>
          <t>single-image_product-feature_cta-trial</t>
        </is>
      </c>
      <c r="R2857" s="9" t="inlineStr">
        <is>
          <t>li-ent-data-engineers</t>
        </is>
      </c>
      <c r="S2857" s="11" t="n">
        <v>45930.72222222222</v>
      </c>
      <c r="T2857" s="9" t="inlineStr">
        <is>
          <t>newsletter_signup</t>
        </is>
      </c>
    </row>
    <row r="2858">
      <c r="A2858" s="6" t="inlineStr">
        <is>
          <t>PRO-00980</t>
        </is>
      </c>
      <c r="B2858" s="6" t="inlineStr">
        <is>
          <t>Reese Smith</t>
        </is>
      </c>
      <c r="C2858" s="6" t="inlineStr">
        <is>
          <t>Data Engineering Manager</t>
        </is>
      </c>
      <c r="D2858" s="6" t="inlineStr">
        <is>
          <t>manager</t>
        </is>
      </c>
      <c r="E2858" s="6" t="n">
        <v>1</v>
      </c>
      <c r="F2858" s="6" t="inlineStr">
        <is>
          <t>Stackbridge</t>
        </is>
      </c>
      <c r="G2858" s="6" t="b">
        <v>1</v>
      </c>
      <c r="H2858" s="6" t="b">
        <v>1</v>
      </c>
      <c r="I2858" s="6" t="b">
        <v>0</v>
      </c>
      <c r="J2858" s="7" t="n">
        <v>50247</v>
      </c>
      <c r="K2858" s="6" t="n">
        <v>2</v>
      </c>
      <c r="L2858" s="6" t="inlineStr">
        <is>
          <t>g2</t>
        </is>
      </c>
      <c r="M2858" s="6" t="inlineStr">
        <is>
          <t>G2-GridReport-ETL-Gated</t>
        </is>
      </c>
      <c r="N2858" s="6" t="inlineStr">
        <is>
          <t>g2</t>
        </is>
      </c>
      <c r="O2858" s="6" t="inlineStr">
        <is>
          <t>review-site</t>
        </is>
      </c>
      <c r="P2858" s="6" t="inlineStr">
        <is>
          <t>g2_gridreport_etl_gated</t>
        </is>
      </c>
      <c r="Q2858" s="6" t="inlineStr">
        <is>
          <t>retarget-banner_category</t>
        </is>
      </c>
      <c r="R2858" s="6" t="inlineStr">
        <is>
          <t>data-integration-review</t>
        </is>
      </c>
      <c r="S2858" s="8" t="n">
        <v>45938.41388888889</v>
      </c>
      <c r="T2858" s="6" t="inlineStr">
        <is>
          <t>trial_signup</t>
        </is>
      </c>
    </row>
    <row r="2859">
      <c r="A2859" s="9" t="inlineStr">
        <is>
          <t>PRO-00980</t>
        </is>
      </c>
      <c r="B2859" s="9" t="inlineStr">
        <is>
          <t>Reese Smith</t>
        </is>
      </c>
      <c r="C2859" s="9" t="inlineStr">
        <is>
          <t>Data Engineering Manager</t>
        </is>
      </c>
      <c r="D2859" s="9" t="inlineStr">
        <is>
          <t>manager</t>
        </is>
      </c>
      <c r="E2859" s="9" t="n">
        <v>1</v>
      </c>
      <c r="F2859" s="9" t="inlineStr">
        <is>
          <t>Stackbridge</t>
        </is>
      </c>
      <c r="G2859" s="9" t="b">
        <v>1</v>
      </c>
      <c r="H2859" s="9" t="b">
        <v>1</v>
      </c>
      <c r="I2859" s="9" t="b">
        <v>0</v>
      </c>
      <c r="J2859" s="10" t="n">
        <v>50247</v>
      </c>
      <c r="K2859" s="9" t="n">
        <v>3</v>
      </c>
      <c r="L2859" s="9" t="inlineStr">
        <is>
          <t>programmatic</t>
        </is>
      </c>
      <c r="M2859" s="9" t="inlineStr">
        <is>
          <t>DSP-Awareness-DataEngineers</t>
        </is>
      </c>
      <c r="N2859" s="9" t="inlineStr">
        <is>
          <t>stackadapt</t>
        </is>
      </c>
      <c r="O2859" s="9" t="inlineStr">
        <is>
          <t>display</t>
        </is>
      </c>
      <c r="P2859" s="9" t="inlineStr">
        <is>
          <t>dsp_awareness_dataengineers</t>
        </is>
      </c>
      <c r="Q2859" s="9" t="inlineStr">
        <is>
          <t>display-banner_abm</t>
        </is>
      </c>
      <c r="R2859" s="9" t="inlineStr">
        <is>
          <t>lookalike-data-engineers</t>
        </is>
      </c>
      <c r="S2859" s="11" t="n">
        <v>45950.55277777778</v>
      </c>
      <c r="T2859" s="9" t="inlineStr">
        <is>
          <t>gated_content_download</t>
        </is>
      </c>
    </row>
    <row r="2860">
      <c r="A2860" s="6" t="inlineStr">
        <is>
          <t>PRO-00980</t>
        </is>
      </c>
      <c r="B2860" s="6" t="inlineStr">
        <is>
          <t>Reese Smith</t>
        </is>
      </c>
      <c r="C2860" s="6" t="inlineStr">
        <is>
          <t>Data Engineering Manager</t>
        </is>
      </c>
      <c r="D2860" s="6" t="inlineStr">
        <is>
          <t>manager</t>
        </is>
      </c>
      <c r="E2860" s="6" t="n">
        <v>1</v>
      </c>
      <c r="F2860" s="6" t="inlineStr">
        <is>
          <t>Stackbridge</t>
        </is>
      </c>
      <c r="G2860" s="6" t="b">
        <v>1</v>
      </c>
      <c r="H2860" s="6" t="b">
        <v>1</v>
      </c>
      <c r="I2860" s="6" t="b">
        <v>0</v>
      </c>
      <c r="J2860" s="7" t="n">
        <v>50247</v>
      </c>
      <c r="K2860" s="6" t="n">
        <v>4</v>
      </c>
      <c r="L2860" s="6" t="inlineStr">
        <is>
          <t>google</t>
        </is>
      </c>
      <c r="M2860" s="6" t="inlineStr">
        <is>
          <t>GGL-Brand-Syncflow-Exact</t>
        </is>
      </c>
      <c r="N2860" s="6" t="inlineStr">
        <is>
          <t>google</t>
        </is>
      </c>
      <c r="O2860" s="6" t="inlineStr">
        <is>
          <t>paid-search</t>
        </is>
      </c>
      <c r="P2860" s="6" t="inlineStr">
        <is>
          <t>ggl_brand_syncflow_exact</t>
        </is>
      </c>
      <c r="Q2860" s="6" t="inlineStr">
        <is>
          <t>text-ad_rlsa</t>
        </is>
      </c>
      <c r="R2860" s="6" t="inlineStr">
        <is>
          <t>data-integration-platform</t>
        </is>
      </c>
      <c r="S2860" s="8" t="n">
        <v>45964.61944444444</v>
      </c>
      <c r="T2860" s="6" t="inlineStr">
        <is>
          <t>newsletter_signup</t>
        </is>
      </c>
    </row>
    <row r="2861">
      <c r="A2861" s="9" t="inlineStr">
        <is>
          <t>PRO-00981</t>
        </is>
      </c>
      <c r="B2861" s="9" t="inlineStr">
        <is>
          <t>Emery Clark</t>
        </is>
      </c>
      <c r="C2861" s="9" t="inlineStr">
        <is>
          <t>Data Platform Manager</t>
        </is>
      </c>
      <c r="D2861" s="9" t="inlineStr">
        <is>
          <t>manager</t>
        </is>
      </c>
      <c r="E2861" s="9" t="n">
        <v>1</v>
      </c>
      <c r="F2861" s="9" t="inlineStr">
        <is>
          <t>Ember Analytics</t>
        </is>
      </c>
      <c r="G2861" s="9" t="b">
        <v>1</v>
      </c>
      <c r="H2861" s="9" t="b">
        <v>1</v>
      </c>
      <c r="I2861" s="9" t="b">
        <v>1</v>
      </c>
      <c r="J2861" s="10" t="n">
        <v>86246</v>
      </c>
      <c r="K2861" s="9" t="n">
        <v>1</v>
      </c>
      <c r="L2861" s="9" t="inlineStr">
        <is>
          <t>linkedin</t>
        </is>
      </c>
      <c r="M2861" s="9" t="inlineStr">
        <is>
          <t>LI-ENT-Awareness-DataPipeline</t>
        </is>
      </c>
      <c r="N2861" s="9" t="inlineStr">
        <is>
          <t>linkedin</t>
        </is>
      </c>
      <c r="O2861" s="9" t="inlineStr">
        <is>
          <t>paid-social</t>
        </is>
      </c>
      <c r="P2861" s="9" t="inlineStr">
        <is>
          <t>li_ent_awareness_datapipeline</t>
        </is>
      </c>
      <c r="Q2861" s="9" t="inlineStr">
        <is>
          <t>single-image_social-proof_cta-demo</t>
        </is>
      </c>
      <c r="R2861" s="9" t="inlineStr">
        <is>
          <t>li-lookalike-closed-won</t>
        </is>
      </c>
      <c r="S2861" s="11" t="n">
        <v>45875.48402777778</v>
      </c>
      <c r="T2861" s="9" t="inlineStr">
        <is>
          <t>trial_signup</t>
        </is>
      </c>
    </row>
    <row r="2862">
      <c r="A2862" s="6" t="inlineStr">
        <is>
          <t>PRO-00981</t>
        </is>
      </c>
      <c r="B2862" s="6" t="inlineStr">
        <is>
          <t>Emery Clark</t>
        </is>
      </c>
      <c r="C2862" s="6" t="inlineStr">
        <is>
          <t>Data Platform Manager</t>
        </is>
      </c>
      <c r="D2862" s="6" t="inlineStr">
        <is>
          <t>manager</t>
        </is>
      </c>
      <c r="E2862" s="6" t="n">
        <v>1</v>
      </c>
      <c r="F2862" s="6" t="inlineStr">
        <is>
          <t>Ember Analytics</t>
        </is>
      </c>
      <c r="G2862" s="6" t="b">
        <v>1</v>
      </c>
      <c r="H2862" s="6" t="b">
        <v>1</v>
      </c>
      <c r="I2862" s="6" t="b">
        <v>1</v>
      </c>
      <c r="J2862" s="7" t="n">
        <v>86246</v>
      </c>
      <c r="K2862" s="6" t="n">
        <v>2</v>
      </c>
      <c r="L2862" s="6" t="inlineStr">
        <is>
          <t>linkedin</t>
        </is>
      </c>
      <c r="M2862" s="6" t="inlineStr">
        <is>
          <t>LI-ENT-Awareness-DataPipeline</t>
        </is>
      </c>
      <c r="N2862" s="6" t="inlineStr">
        <is>
          <t>linkedin</t>
        </is>
      </c>
      <c r="O2862" s="6" t="inlineStr">
        <is>
          <t>paid-social</t>
        </is>
      </c>
      <c r="P2862" s="6" t="inlineStr">
        <is>
          <t>li_ent_awareness_datapipeline</t>
        </is>
      </c>
      <c r="Q2862" s="6" t="inlineStr">
        <is>
          <t>single-image_thought-leadership_cta-learn-more</t>
        </is>
      </c>
      <c r="R2862" s="6" t="inlineStr">
        <is>
          <t>li-retarget-site-visitors-30d</t>
        </is>
      </c>
      <c r="S2862" s="8" t="n">
        <v>45888.64861111111</v>
      </c>
      <c r="T2862" s="6" t="inlineStr">
        <is>
          <t>newsletter_signup</t>
        </is>
      </c>
    </row>
    <row r="2863">
      <c r="A2863" s="9" t="inlineStr">
        <is>
          <t>PRO-00981</t>
        </is>
      </c>
      <c r="B2863" s="9" t="inlineStr">
        <is>
          <t>Emery Clark</t>
        </is>
      </c>
      <c r="C2863" s="9" t="inlineStr">
        <is>
          <t>Data Platform Manager</t>
        </is>
      </c>
      <c r="D2863" s="9" t="inlineStr">
        <is>
          <t>manager</t>
        </is>
      </c>
      <c r="E2863" s="9" t="n">
        <v>1</v>
      </c>
      <c r="F2863" s="9" t="inlineStr">
        <is>
          <t>Ember Analytics</t>
        </is>
      </c>
      <c r="G2863" s="9" t="b">
        <v>1</v>
      </c>
      <c r="H2863" s="9" t="b">
        <v>1</v>
      </c>
      <c r="I2863" s="9" t="b">
        <v>1</v>
      </c>
      <c r="J2863" s="10" t="n">
        <v>86246</v>
      </c>
      <c r="K2863" s="9" t="n">
        <v>3</v>
      </c>
      <c r="L2863" s="9" t="inlineStr">
        <is>
          <t>linkedin</t>
        </is>
      </c>
      <c r="M2863" s="9" t="inlineStr">
        <is>
          <t>LI-Retarget-PricingPage-14d</t>
        </is>
      </c>
      <c r="N2863" s="9" t="inlineStr">
        <is>
          <t>linkedin</t>
        </is>
      </c>
      <c r="O2863" s="9" t="inlineStr">
        <is>
          <t>paid-social</t>
        </is>
      </c>
      <c r="P2863" s="9" t="inlineStr">
        <is>
          <t>li_retarget_pricingpage_14d</t>
        </is>
      </c>
      <c r="Q2863" s="9" t="inlineStr">
        <is>
          <t>single-image_thought-leadership_cta-download</t>
        </is>
      </c>
      <c r="R2863" s="9" t="inlineStr">
        <is>
          <t>li-ent-data-engineers</t>
        </is>
      </c>
      <c r="S2863" s="11" t="n">
        <v>45902.38333333333</v>
      </c>
      <c r="T2863" s="9" t="inlineStr">
        <is>
          <t>gated_content_download</t>
        </is>
      </c>
    </row>
    <row r="2864">
      <c r="A2864" s="6" t="inlineStr">
        <is>
          <t>PRO-00981</t>
        </is>
      </c>
      <c r="B2864" s="6" t="inlineStr">
        <is>
          <t>Emery Clark</t>
        </is>
      </c>
      <c r="C2864" s="6" t="inlineStr">
        <is>
          <t>Data Platform Manager</t>
        </is>
      </c>
      <c r="D2864" s="6" t="inlineStr">
        <is>
          <t>manager</t>
        </is>
      </c>
      <c r="E2864" s="6" t="n">
        <v>1</v>
      </c>
      <c r="F2864" s="6" t="inlineStr">
        <is>
          <t>Ember Analytics</t>
        </is>
      </c>
      <c r="G2864" s="6" t="b">
        <v>1</v>
      </c>
      <c r="H2864" s="6" t="b">
        <v>1</v>
      </c>
      <c r="I2864" s="6" t="b">
        <v>1</v>
      </c>
      <c r="J2864" s="7" t="n">
        <v>86246</v>
      </c>
      <c r="K2864" s="6" t="n">
        <v>4</v>
      </c>
      <c r="L2864" s="6" t="inlineStr">
        <is>
          <t>g2</t>
        </is>
      </c>
      <c r="M2864" s="6" t="inlineStr">
        <is>
          <t>G2-Retarget-CategoryBuyers</t>
        </is>
      </c>
      <c r="N2864" s="6" t="inlineStr">
        <is>
          <t>g2</t>
        </is>
      </c>
      <c r="O2864" s="6" t="inlineStr">
        <is>
          <t>review-site</t>
        </is>
      </c>
      <c r="P2864" s="6" t="inlineStr">
        <is>
          <t>g2_retarget_categorybuyers</t>
        </is>
      </c>
      <c r="Q2864" s="6" t="inlineStr">
        <is>
          <t>badge-display_integration</t>
        </is>
      </c>
      <c r="R2864" s="6" t="inlineStr">
        <is>
          <t>pipeline-software-evaluation</t>
        </is>
      </c>
      <c r="S2864" s="8" t="n">
        <v>45911.48819444444</v>
      </c>
      <c r="T2864" s="6" t="inlineStr">
        <is>
          <t>gated_content_download</t>
        </is>
      </c>
    </row>
    <row r="2865">
      <c r="A2865" s="9" t="inlineStr">
        <is>
          <t>PRO-00982</t>
        </is>
      </c>
      <c r="B2865" s="9" t="inlineStr">
        <is>
          <t>Spencer Moore</t>
        </is>
      </c>
      <c r="C2865" s="9" t="inlineStr">
        <is>
          <t>Analytics Manager</t>
        </is>
      </c>
      <c r="D2865" s="9" t="inlineStr">
        <is>
          <t>manager</t>
        </is>
      </c>
      <c r="E2865" s="9" t="n">
        <v>1</v>
      </c>
      <c r="F2865" s="9" t="inlineStr">
        <is>
          <t>Conduitly</t>
        </is>
      </c>
      <c r="G2865" s="9" t="b">
        <v>1</v>
      </c>
      <c r="H2865" s="9" t="b">
        <v>1</v>
      </c>
      <c r="I2865" s="9" t="b">
        <v>1</v>
      </c>
      <c r="J2865" s="10" t="n">
        <v>76050</v>
      </c>
      <c r="K2865" s="9" t="n">
        <v>1</v>
      </c>
      <c r="L2865" s="9" t="inlineStr">
        <is>
          <t>linkedin</t>
        </is>
      </c>
      <c r="M2865" s="9" t="inlineStr">
        <is>
          <t>LI-ABM-Strategic-ENT</t>
        </is>
      </c>
      <c r="N2865" s="9" t="inlineStr">
        <is>
          <t>linkedin</t>
        </is>
      </c>
      <c r="O2865" s="9" t="inlineStr">
        <is>
          <t>paid-social</t>
        </is>
      </c>
      <c r="P2865" s="9" t="inlineStr">
        <is>
          <t>li_abm_strategic_ent</t>
        </is>
      </c>
      <c r="Q2865" s="9" t="inlineStr">
        <is>
          <t>single-image_product-feature_cta-trial</t>
        </is>
      </c>
      <c r="R2865" s="9" t="inlineStr">
        <is>
          <t>li-lookalike-closed-won</t>
        </is>
      </c>
      <c r="S2865" s="11" t="n">
        <v>45658.52986111111</v>
      </c>
      <c r="T2865" s="9" t="inlineStr">
        <is>
          <t>trial_signup</t>
        </is>
      </c>
    </row>
    <row r="2866">
      <c r="A2866" s="6" t="inlineStr">
        <is>
          <t>PRO-00982</t>
        </is>
      </c>
      <c r="B2866" s="6" t="inlineStr">
        <is>
          <t>Spencer Moore</t>
        </is>
      </c>
      <c r="C2866" s="6" t="inlineStr">
        <is>
          <t>Analytics Manager</t>
        </is>
      </c>
      <c r="D2866" s="6" t="inlineStr">
        <is>
          <t>manager</t>
        </is>
      </c>
      <c r="E2866" s="6" t="n">
        <v>1</v>
      </c>
      <c r="F2866" s="6" t="inlineStr">
        <is>
          <t>Conduitly</t>
        </is>
      </c>
      <c r="G2866" s="6" t="b">
        <v>1</v>
      </c>
      <c r="H2866" s="6" t="b">
        <v>1</v>
      </c>
      <c r="I2866" s="6" t="b">
        <v>1</v>
      </c>
      <c r="J2866" s="7" t="n">
        <v>76050</v>
      </c>
      <c r="K2866" s="6" t="n">
        <v>2</v>
      </c>
      <c r="L2866" s="6" t="inlineStr">
        <is>
          <t>g2</t>
        </is>
      </c>
      <c r="M2866" s="6" t="inlineStr">
        <is>
          <t>G2-GridReport-ETL-Gated</t>
        </is>
      </c>
      <c r="N2866" s="6" t="inlineStr">
        <is>
          <t>g2</t>
        </is>
      </c>
      <c r="O2866" s="6" t="inlineStr">
        <is>
          <t>review-site</t>
        </is>
      </c>
      <c r="P2866" s="6" t="inlineStr">
        <is>
          <t>g2_gridreport_etl_gated</t>
        </is>
      </c>
      <c r="Q2866" s="6" t="inlineStr">
        <is>
          <t>badge-display_integration</t>
        </is>
      </c>
      <c r="R2866" s="6" t="inlineStr">
        <is>
          <t>etl-tools-comparison</t>
        </is>
      </c>
      <c r="S2866" s="8" t="n">
        <v>45677.50763888889</v>
      </c>
      <c r="T2866" s="6" t="inlineStr">
        <is>
          <t>gated_content_download</t>
        </is>
      </c>
    </row>
    <row r="2867">
      <c r="A2867" s="9" t="inlineStr">
        <is>
          <t>PRO-00982</t>
        </is>
      </c>
      <c r="B2867" s="9" t="inlineStr">
        <is>
          <t>Spencer Moore</t>
        </is>
      </c>
      <c r="C2867" s="9" t="inlineStr">
        <is>
          <t>Analytics Manager</t>
        </is>
      </c>
      <c r="D2867" s="9" t="inlineStr">
        <is>
          <t>manager</t>
        </is>
      </c>
      <c r="E2867" s="9" t="n">
        <v>1</v>
      </c>
      <c r="F2867" s="9" t="inlineStr">
        <is>
          <t>Conduitly</t>
        </is>
      </c>
      <c r="G2867" s="9" t="b">
        <v>1</v>
      </c>
      <c r="H2867" s="9" t="b">
        <v>1</v>
      </c>
      <c r="I2867" s="9" t="b">
        <v>1</v>
      </c>
      <c r="J2867" s="10" t="n">
        <v>76050</v>
      </c>
      <c r="K2867" s="9" t="n">
        <v>3</v>
      </c>
      <c r="L2867" s="9" t="inlineStr">
        <is>
          <t>linkedin</t>
        </is>
      </c>
      <c r="M2867" s="9" t="inlineStr">
        <is>
          <t>LI-Retarget-PricingPage-14d</t>
        </is>
      </c>
      <c r="N2867" s="9" t="inlineStr">
        <is>
          <t>linkedin</t>
        </is>
      </c>
      <c r="O2867" s="9" t="inlineStr">
        <is>
          <t>paid-social</t>
        </is>
      </c>
      <c r="P2867" s="9" t="inlineStr">
        <is>
          <t>li_retarget_pricingpage_14d</t>
        </is>
      </c>
      <c r="Q2867" s="9" t="inlineStr">
        <is>
          <t>single-image_social-proof_cta-learn-more</t>
        </is>
      </c>
      <c r="R2867" s="9" t="inlineStr">
        <is>
          <t>li-lookalike-closed-won</t>
        </is>
      </c>
      <c r="S2867" s="11" t="n">
        <v>45687.40138888889</v>
      </c>
      <c r="T2867" s="9" t="inlineStr">
        <is>
          <t>gated_content_download</t>
        </is>
      </c>
    </row>
    <row r="2868">
      <c r="A2868" s="6" t="inlineStr">
        <is>
          <t>PRO-00983</t>
        </is>
      </c>
      <c r="B2868" s="6" t="inlineStr">
        <is>
          <t>Peyton White</t>
        </is>
      </c>
      <c r="C2868" s="6" t="inlineStr">
        <is>
          <t>Data Platform Manager</t>
        </is>
      </c>
      <c r="D2868" s="6" t="inlineStr">
        <is>
          <t>manager</t>
        </is>
      </c>
      <c r="E2868" s="6" t="n">
        <v>1</v>
      </c>
      <c r="F2868" s="6" t="inlineStr">
        <is>
          <t>Crestline Systems</t>
        </is>
      </c>
      <c r="G2868" s="6" t="b">
        <v>1</v>
      </c>
      <c r="H2868" s="6" t="b">
        <v>1</v>
      </c>
      <c r="I2868" s="6" t="b">
        <v>1</v>
      </c>
      <c r="J2868" s="7" t="n">
        <v>84429</v>
      </c>
      <c r="K2868" s="6" t="n">
        <v>1</v>
      </c>
      <c r="L2868" s="6" t="inlineStr">
        <is>
          <t>linkedin</t>
        </is>
      </c>
      <c r="M2868" s="6" t="inlineStr">
        <is>
          <t>LI-ENT-Awareness-DataIntegration</t>
        </is>
      </c>
      <c r="N2868" s="6" t="inlineStr">
        <is>
          <t>linkedin</t>
        </is>
      </c>
      <c r="O2868" s="6" t="inlineStr">
        <is>
          <t>paid-social</t>
        </is>
      </c>
      <c r="P2868" s="6" t="inlineStr">
        <is>
          <t>li_ent_awareness_dataintegration</t>
        </is>
      </c>
      <c r="Q2868" s="6" t="inlineStr">
        <is>
          <t>single-image_pain-point_cta-demo</t>
        </is>
      </c>
      <c r="R2868" s="6" t="inlineStr">
        <is>
          <t>li-ent-data-engineers</t>
        </is>
      </c>
      <c r="S2868" s="8" t="n">
        <v>45768.60763888889</v>
      </c>
      <c r="T2868" s="6" t="inlineStr">
        <is>
          <t>gated_content_download</t>
        </is>
      </c>
    </row>
    <row r="2869">
      <c r="A2869" s="9" t="inlineStr">
        <is>
          <t>PRO-00983</t>
        </is>
      </c>
      <c r="B2869" s="9" t="inlineStr">
        <is>
          <t>Peyton White</t>
        </is>
      </c>
      <c r="C2869" s="9" t="inlineStr">
        <is>
          <t>Data Platform Manager</t>
        </is>
      </c>
      <c r="D2869" s="9" t="inlineStr">
        <is>
          <t>manager</t>
        </is>
      </c>
      <c r="E2869" s="9" t="n">
        <v>1</v>
      </c>
      <c r="F2869" s="9" t="inlineStr">
        <is>
          <t>Crestline Systems</t>
        </is>
      </c>
      <c r="G2869" s="9" t="b">
        <v>1</v>
      </c>
      <c r="H2869" s="9" t="b">
        <v>1</v>
      </c>
      <c r="I2869" s="9" t="b">
        <v>1</v>
      </c>
      <c r="J2869" s="10" t="n">
        <v>84429</v>
      </c>
      <c r="K2869" s="9" t="n">
        <v>2</v>
      </c>
      <c r="L2869" s="9" t="inlineStr">
        <is>
          <t>g2</t>
        </is>
      </c>
      <c r="M2869" s="9" t="inlineStr">
        <is>
          <t>G2-Retarget-CategoryBuyers</t>
        </is>
      </c>
      <c r="N2869" s="9" t="inlineStr">
        <is>
          <t>g2</t>
        </is>
      </c>
      <c r="O2869" s="9" t="inlineStr">
        <is>
          <t>review-site</t>
        </is>
      </c>
      <c r="P2869" s="9" t="inlineStr">
        <is>
          <t>g2_retarget_categorybuyers</t>
        </is>
      </c>
      <c r="Q2869" s="9" t="inlineStr">
        <is>
          <t>gated-report_etl</t>
        </is>
      </c>
      <c r="R2869" s="9" t="inlineStr">
        <is>
          <t>data-integration-review</t>
        </is>
      </c>
      <c r="S2869" s="11" t="n">
        <v>45778.65486111111</v>
      </c>
      <c r="T2869" s="9" t="inlineStr">
        <is>
          <t>trial_signup</t>
        </is>
      </c>
    </row>
    <row r="2870">
      <c r="A2870" s="6" t="inlineStr">
        <is>
          <t>PRO-00983</t>
        </is>
      </c>
      <c r="B2870" s="6" t="inlineStr">
        <is>
          <t>Peyton White</t>
        </is>
      </c>
      <c r="C2870" s="6" t="inlineStr">
        <is>
          <t>Data Platform Manager</t>
        </is>
      </c>
      <c r="D2870" s="6" t="inlineStr">
        <is>
          <t>manager</t>
        </is>
      </c>
      <c r="E2870" s="6" t="n">
        <v>1</v>
      </c>
      <c r="F2870" s="6" t="inlineStr">
        <is>
          <t>Crestline Systems</t>
        </is>
      </c>
      <c r="G2870" s="6" t="b">
        <v>1</v>
      </c>
      <c r="H2870" s="6" t="b">
        <v>1</v>
      </c>
      <c r="I2870" s="6" t="b">
        <v>1</v>
      </c>
      <c r="J2870" s="7" t="n">
        <v>84429</v>
      </c>
      <c r="K2870" s="6" t="n">
        <v>3</v>
      </c>
      <c r="L2870" s="6" t="inlineStr">
        <is>
          <t>linkedin</t>
        </is>
      </c>
      <c r="M2870" s="6" t="inlineStr">
        <is>
          <t>LI-Retarget-SiteVisitors-30d</t>
        </is>
      </c>
      <c r="N2870" s="6" t="inlineStr">
        <is>
          <t>linkedin</t>
        </is>
      </c>
      <c r="O2870" s="6" t="inlineStr">
        <is>
          <t>paid-social</t>
        </is>
      </c>
      <c r="P2870" s="6" t="inlineStr">
        <is>
          <t>li_retarget_sitevisitors_30d</t>
        </is>
      </c>
      <c r="Q2870" s="6" t="inlineStr">
        <is>
          <t>single-image_social-proof_cta-demo</t>
        </is>
      </c>
      <c r="R2870" s="6" t="inlineStr">
        <is>
          <t>li-abm-strategic-accounts</t>
        </is>
      </c>
      <c r="S2870" s="8" t="n">
        <v>45796.40833333333</v>
      </c>
      <c r="T2870" s="6" t="inlineStr">
        <is>
          <t>gated_content_download</t>
        </is>
      </c>
    </row>
    <row r="2871">
      <c r="A2871" s="9" t="inlineStr">
        <is>
          <t>PRO-00983</t>
        </is>
      </c>
      <c r="B2871" s="9" t="inlineStr">
        <is>
          <t>Peyton White</t>
        </is>
      </c>
      <c r="C2871" s="9" t="inlineStr">
        <is>
          <t>Data Platform Manager</t>
        </is>
      </c>
      <c r="D2871" s="9" t="inlineStr">
        <is>
          <t>manager</t>
        </is>
      </c>
      <c r="E2871" s="9" t="n">
        <v>1</v>
      </c>
      <c r="F2871" s="9" t="inlineStr">
        <is>
          <t>Crestline Systems</t>
        </is>
      </c>
      <c r="G2871" s="9" t="b">
        <v>1</v>
      </c>
      <c r="H2871" s="9" t="b">
        <v>1</v>
      </c>
      <c r="I2871" s="9" t="b">
        <v>1</v>
      </c>
      <c r="J2871" s="10" t="n">
        <v>84429</v>
      </c>
      <c r="K2871" s="9" t="n">
        <v>4</v>
      </c>
      <c r="L2871" s="9" t="inlineStr">
        <is>
          <t>programmatic</t>
        </is>
      </c>
      <c r="M2871" s="9" t="inlineStr">
        <is>
          <t>DSP-Retarget-HighIntent-14d</t>
        </is>
      </c>
      <c r="N2871" s="9" t="inlineStr">
        <is>
          <t>stackadapt</t>
        </is>
      </c>
      <c r="O2871" s="9" t="inlineStr">
        <is>
          <t>display</t>
        </is>
      </c>
      <c r="P2871" s="9" t="inlineStr">
        <is>
          <t>dsp_retarget_highintent_14d</t>
        </is>
      </c>
      <c r="Q2871" s="9" t="inlineStr">
        <is>
          <t>display-banner_awareness</t>
        </is>
      </c>
      <c r="R2871" s="9" t="inlineStr">
        <is>
          <t>abm-strategic-accounts</t>
        </is>
      </c>
      <c r="S2871" s="11" t="n">
        <v>45813.4375</v>
      </c>
      <c r="T2871" s="9" t="inlineStr">
        <is>
          <t>gated_content_download</t>
        </is>
      </c>
    </row>
    <row r="2872">
      <c r="A2872" s="6" t="inlineStr">
        <is>
          <t>PRO-00984</t>
        </is>
      </c>
      <c r="B2872" s="6" t="inlineStr">
        <is>
          <t>Phoenix Allen</t>
        </is>
      </c>
      <c r="C2872" s="6" t="inlineStr">
        <is>
          <t>Director of Data Engineering</t>
        </is>
      </c>
      <c r="D2872" s="6" t="inlineStr">
        <is>
          <t>director</t>
        </is>
      </c>
      <c r="E2872" s="6" t="n">
        <v>1.25</v>
      </c>
      <c r="F2872" s="6" t="inlineStr">
        <is>
          <t>Ember Analytics</t>
        </is>
      </c>
      <c r="G2872" s="6" t="b">
        <v>1</v>
      </c>
      <c r="H2872" s="6" t="b">
        <v>0</v>
      </c>
      <c r="I2872" s="6" t="b">
        <v>0</v>
      </c>
      <c r="J2872" s="7" t="n">
        <v>0</v>
      </c>
      <c r="K2872" s="6" t="n">
        <v>1</v>
      </c>
      <c r="L2872" s="6" t="inlineStr">
        <is>
          <t>linkedin</t>
        </is>
      </c>
      <c r="M2872" s="6" t="inlineStr">
        <is>
          <t>LI-MOFU-Demo-DataEngineers</t>
        </is>
      </c>
      <c r="N2872" s="6" t="inlineStr">
        <is>
          <t>linkedin</t>
        </is>
      </c>
      <c r="O2872" s="6" t="inlineStr">
        <is>
          <t>paid-social</t>
        </is>
      </c>
      <c r="P2872" s="6" t="inlineStr">
        <is>
          <t>li_mofu_demo_dataengineers</t>
        </is>
      </c>
      <c r="Q2872" s="6" t="inlineStr">
        <is>
          <t>single-image_product-feature_cta-trial</t>
        </is>
      </c>
      <c r="R2872" s="6" t="inlineStr">
        <is>
          <t>li-ent-data-engineers</t>
        </is>
      </c>
      <c r="S2872" s="8" t="n">
        <v>45889.42222222222</v>
      </c>
      <c r="T2872" s="6" t="inlineStr">
        <is>
          <t>newsletter_signup</t>
        </is>
      </c>
    </row>
    <row r="2873">
      <c r="A2873" s="9" t="inlineStr">
        <is>
          <t>PRO-00984</t>
        </is>
      </c>
      <c r="B2873" s="9" t="inlineStr">
        <is>
          <t>Phoenix Allen</t>
        </is>
      </c>
      <c r="C2873" s="9" t="inlineStr">
        <is>
          <t>Director of Data Engineering</t>
        </is>
      </c>
      <c r="D2873" s="9" t="inlineStr">
        <is>
          <t>director</t>
        </is>
      </c>
      <c r="E2873" s="9" t="n">
        <v>1.25</v>
      </c>
      <c r="F2873" s="9" t="inlineStr">
        <is>
          <t>Ember Analytics</t>
        </is>
      </c>
      <c r="G2873" s="9" t="b">
        <v>1</v>
      </c>
      <c r="H2873" s="9" t="b">
        <v>0</v>
      </c>
      <c r="I2873" s="9" t="b">
        <v>0</v>
      </c>
      <c r="J2873" s="10" t="n">
        <v>0</v>
      </c>
      <c r="K2873" s="9" t="n">
        <v>2</v>
      </c>
      <c r="L2873" s="9" t="inlineStr">
        <is>
          <t>linkedin</t>
        </is>
      </c>
      <c r="M2873" s="9" t="inlineStr">
        <is>
          <t>LI-Retarget-PricingPage-14d</t>
        </is>
      </c>
      <c r="N2873" s="9" t="inlineStr">
        <is>
          <t>linkedin</t>
        </is>
      </c>
      <c r="O2873" s="9" t="inlineStr">
        <is>
          <t>paid-social</t>
        </is>
      </c>
      <c r="P2873" s="9" t="inlineStr">
        <is>
          <t>li_retarget_pricingpage_14d</t>
        </is>
      </c>
      <c r="Q2873" s="9" t="inlineStr">
        <is>
          <t>single-image_product-feature_cta-demo</t>
        </is>
      </c>
      <c r="R2873" s="9" t="inlineStr">
        <is>
          <t>li-ent-data-engineers</t>
        </is>
      </c>
      <c r="S2873" s="11" t="n">
        <v>45896.39861111111</v>
      </c>
      <c r="T2873" s="9" t="inlineStr">
        <is>
          <t>trial_signup</t>
        </is>
      </c>
    </row>
    <row r="2874">
      <c r="A2874" s="6" t="inlineStr">
        <is>
          <t>PRO-00985</t>
        </is>
      </c>
      <c r="B2874" s="6" t="inlineStr">
        <is>
          <t>Sage Anderson</t>
        </is>
      </c>
      <c r="C2874" s="6" t="inlineStr">
        <is>
          <t>BI Manager</t>
        </is>
      </c>
      <c r="D2874" s="6" t="inlineStr">
        <is>
          <t>manager</t>
        </is>
      </c>
      <c r="E2874" s="6" t="n">
        <v>1</v>
      </c>
      <c r="F2874" s="6" t="inlineStr">
        <is>
          <t>Luminary Data</t>
        </is>
      </c>
      <c r="G2874" s="6" t="b">
        <v>1</v>
      </c>
      <c r="H2874" s="6" t="b">
        <v>1</v>
      </c>
      <c r="I2874" s="6" t="b">
        <v>1</v>
      </c>
      <c r="J2874" s="7" t="n">
        <v>113168</v>
      </c>
      <c r="K2874" s="6" t="n">
        <v>1</v>
      </c>
      <c r="L2874" s="6" t="inlineStr">
        <is>
          <t>google</t>
        </is>
      </c>
      <c r="M2874" s="6" t="inlineStr">
        <is>
          <t>GGL-Competitor-Streamlink-Alt</t>
        </is>
      </c>
      <c r="N2874" s="6" t="inlineStr">
        <is>
          <t>google</t>
        </is>
      </c>
      <c r="O2874" s="6" t="inlineStr">
        <is>
          <t>paid-search</t>
        </is>
      </c>
      <c r="P2874" s="6" t="inlineStr">
        <is>
          <t>ggl_competitor_streamlink_alt</t>
        </is>
      </c>
      <c r="Q2874" s="6" t="inlineStr">
        <is>
          <t>text-ad_competitor</t>
        </is>
      </c>
      <c r="R2874" s="6" t="inlineStr">
        <is>
          <t>etl-software</t>
        </is>
      </c>
      <c r="S2874" s="8" t="n">
        <v>45902.52569444444</v>
      </c>
      <c r="T2874" s="6" t="inlineStr">
        <is>
          <t>gated_content_download</t>
        </is>
      </c>
    </row>
    <row r="2875">
      <c r="A2875" s="9" t="inlineStr">
        <is>
          <t>PRO-00985</t>
        </is>
      </c>
      <c r="B2875" s="9" t="inlineStr">
        <is>
          <t>Sage Anderson</t>
        </is>
      </c>
      <c r="C2875" s="9" t="inlineStr">
        <is>
          <t>BI Manager</t>
        </is>
      </c>
      <c r="D2875" s="9" t="inlineStr">
        <is>
          <t>manager</t>
        </is>
      </c>
      <c r="E2875" s="9" t="n">
        <v>1</v>
      </c>
      <c r="F2875" s="9" t="inlineStr">
        <is>
          <t>Luminary Data</t>
        </is>
      </c>
      <c r="G2875" s="9" t="b">
        <v>1</v>
      </c>
      <c r="H2875" s="9" t="b">
        <v>1</v>
      </c>
      <c r="I2875" s="9" t="b">
        <v>1</v>
      </c>
      <c r="J2875" s="10" t="n">
        <v>113168</v>
      </c>
      <c r="K2875" s="9" t="n">
        <v>2</v>
      </c>
      <c r="L2875" s="9" t="inlineStr">
        <is>
          <t>google</t>
        </is>
      </c>
      <c r="M2875" s="9" t="inlineStr">
        <is>
          <t>GGL-Brand-Syncflow-Exact</t>
        </is>
      </c>
      <c r="N2875" s="9" t="inlineStr">
        <is>
          <t>google</t>
        </is>
      </c>
      <c r="O2875" s="9" t="inlineStr">
        <is>
          <t>paid-search</t>
        </is>
      </c>
      <c r="P2875" s="9" t="inlineStr">
        <is>
          <t>ggl_brand_syncflow_exact</t>
        </is>
      </c>
      <c r="Q2875" s="9" t="inlineStr">
        <is>
          <t>text-ad_rlsa</t>
        </is>
      </c>
      <c r="R2875" s="9" t="inlineStr">
        <is>
          <t>pipeform-alternative</t>
        </is>
      </c>
      <c r="S2875" s="11" t="n">
        <v>45923.42083333333</v>
      </c>
      <c r="T2875" s="9" t="inlineStr">
        <is>
          <t>trial_signup</t>
        </is>
      </c>
    </row>
    <row r="2876">
      <c r="A2876" s="6" t="inlineStr">
        <is>
          <t>PRO-00985</t>
        </is>
      </c>
      <c r="B2876" s="6" t="inlineStr">
        <is>
          <t>Sage Anderson</t>
        </is>
      </c>
      <c r="C2876" s="6" t="inlineStr">
        <is>
          <t>BI Manager</t>
        </is>
      </c>
      <c r="D2876" s="6" t="inlineStr">
        <is>
          <t>manager</t>
        </is>
      </c>
      <c r="E2876" s="6" t="n">
        <v>1</v>
      </c>
      <c r="F2876" s="6" t="inlineStr">
        <is>
          <t>Luminary Data</t>
        </is>
      </c>
      <c r="G2876" s="6" t="b">
        <v>1</v>
      </c>
      <c r="H2876" s="6" t="b">
        <v>1</v>
      </c>
      <c r="I2876" s="6" t="b">
        <v>1</v>
      </c>
      <c r="J2876" s="7" t="n">
        <v>113168</v>
      </c>
      <c r="K2876" s="6" t="n">
        <v>3</v>
      </c>
      <c r="L2876" s="6" t="inlineStr">
        <is>
          <t>linkedin</t>
        </is>
      </c>
      <c r="M2876" s="6" t="inlineStr">
        <is>
          <t>LI-Retarget-SiteVisitors-30d</t>
        </is>
      </c>
      <c r="N2876" s="6" t="inlineStr">
        <is>
          <t>linkedin</t>
        </is>
      </c>
      <c r="O2876" s="6" t="inlineStr">
        <is>
          <t>paid-social</t>
        </is>
      </c>
      <c r="P2876" s="6" t="inlineStr">
        <is>
          <t>li_retarget_sitevisitors_30d</t>
        </is>
      </c>
      <c r="Q2876" s="6" t="inlineStr">
        <is>
          <t>single-image_pain-point_cta-trial</t>
        </is>
      </c>
      <c r="R2876" s="6" t="inlineStr">
        <is>
          <t>li-ent-data-engineers</t>
        </is>
      </c>
      <c r="S2876" s="8" t="n">
        <v>45943.55972222222</v>
      </c>
      <c r="T2876" s="6" t="inlineStr">
        <is>
          <t>gated_content_download</t>
        </is>
      </c>
    </row>
    <row r="2877">
      <c r="A2877" s="9" t="inlineStr">
        <is>
          <t>PRO-00985</t>
        </is>
      </c>
      <c r="B2877" s="9" t="inlineStr">
        <is>
          <t>Sage Anderson</t>
        </is>
      </c>
      <c r="C2877" s="9" t="inlineStr">
        <is>
          <t>BI Manager</t>
        </is>
      </c>
      <c r="D2877" s="9" t="inlineStr">
        <is>
          <t>manager</t>
        </is>
      </c>
      <c r="E2877" s="9" t="n">
        <v>1</v>
      </c>
      <c r="F2877" s="9" t="inlineStr">
        <is>
          <t>Luminary Data</t>
        </is>
      </c>
      <c r="G2877" s="9" t="b">
        <v>1</v>
      </c>
      <c r="H2877" s="9" t="b">
        <v>1</v>
      </c>
      <c r="I2877" s="9" t="b">
        <v>1</v>
      </c>
      <c r="J2877" s="10" t="n">
        <v>113168</v>
      </c>
      <c r="K2877" s="9" t="n">
        <v>4</v>
      </c>
      <c r="L2877" s="9" t="inlineStr">
        <is>
          <t>programmatic</t>
        </is>
      </c>
      <c r="M2877" s="9" t="inlineStr">
        <is>
          <t>DSP-Awareness-DataEngineers</t>
        </is>
      </c>
      <c r="N2877" s="9" t="inlineStr">
        <is>
          <t>stackadapt</t>
        </is>
      </c>
      <c r="O2877" s="9" t="inlineStr">
        <is>
          <t>display</t>
        </is>
      </c>
      <c r="P2877" s="9" t="inlineStr">
        <is>
          <t>dsp_awareness_dataengineers</t>
        </is>
      </c>
      <c r="Q2877" s="9" t="inlineStr">
        <is>
          <t>display-banner_abm</t>
        </is>
      </c>
      <c r="R2877" s="9" t="inlineStr">
        <is>
          <t>abm-strategic-accounts</t>
        </is>
      </c>
      <c r="S2877" s="11" t="n">
        <v>45957.48611111111</v>
      </c>
      <c r="T2877" s="9" t="inlineStr">
        <is>
          <t>demo_request</t>
        </is>
      </c>
    </row>
    <row r="2878">
      <c r="A2878" s="6" t="inlineStr">
        <is>
          <t>PRO-00986</t>
        </is>
      </c>
      <c r="B2878" s="6" t="inlineStr">
        <is>
          <t>Dana Wilson</t>
        </is>
      </c>
      <c r="C2878" s="6" t="inlineStr">
        <is>
          <t>Analytics Manager</t>
        </is>
      </c>
      <c r="D2878" s="6" t="inlineStr">
        <is>
          <t>manager</t>
        </is>
      </c>
      <c r="E2878" s="6" t="n">
        <v>1</v>
      </c>
      <c r="F2878" s="6" t="inlineStr">
        <is>
          <t>Onyx Intelligence</t>
        </is>
      </c>
      <c r="G2878" s="6" t="b">
        <v>1</v>
      </c>
      <c r="H2878" s="6" t="b">
        <v>1</v>
      </c>
      <c r="I2878" s="6" t="b">
        <v>1</v>
      </c>
      <c r="J2878" s="7" t="n">
        <v>62155</v>
      </c>
      <c r="K2878" s="6" t="n">
        <v>1</v>
      </c>
      <c r="L2878" s="6" t="inlineStr">
        <is>
          <t>linkedin</t>
        </is>
      </c>
      <c r="M2878" s="6" t="inlineStr">
        <is>
          <t>LI-Retarget-SiteVisitors-30d</t>
        </is>
      </c>
      <c r="N2878" s="6" t="inlineStr">
        <is>
          <t>linkedin</t>
        </is>
      </c>
      <c r="O2878" s="6" t="inlineStr">
        <is>
          <t>paid-social</t>
        </is>
      </c>
      <c r="P2878" s="6" t="inlineStr">
        <is>
          <t>li_retarget_sitevisitors_30d</t>
        </is>
      </c>
      <c r="Q2878" s="6" t="inlineStr">
        <is>
          <t>single-image_product-feature_cta-demo</t>
        </is>
      </c>
      <c r="R2878" s="6" t="inlineStr">
        <is>
          <t>li-mid-analytics-directors</t>
        </is>
      </c>
      <c r="S2878" s="8" t="n">
        <v>45870.39305555556</v>
      </c>
      <c r="T2878" s="6" t="inlineStr">
        <is>
          <t>newsletter_signup</t>
        </is>
      </c>
    </row>
    <row r="2879">
      <c r="A2879" s="9" t="inlineStr">
        <is>
          <t>PRO-00986</t>
        </is>
      </c>
      <c r="B2879" s="9" t="inlineStr">
        <is>
          <t>Dana Wilson</t>
        </is>
      </c>
      <c r="C2879" s="9" t="inlineStr">
        <is>
          <t>Analytics Manager</t>
        </is>
      </c>
      <c r="D2879" s="9" t="inlineStr">
        <is>
          <t>manager</t>
        </is>
      </c>
      <c r="E2879" s="9" t="n">
        <v>1</v>
      </c>
      <c r="F2879" s="9" t="inlineStr">
        <is>
          <t>Onyx Intelligence</t>
        </is>
      </c>
      <c r="G2879" s="9" t="b">
        <v>1</v>
      </c>
      <c r="H2879" s="9" t="b">
        <v>1</v>
      </c>
      <c r="I2879" s="9" t="b">
        <v>1</v>
      </c>
      <c r="J2879" s="10" t="n">
        <v>62155</v>
      </c>
      <c r="K2879" s="9" t="n">
        <v>2</v>
      </c>
      <c r="L2879" s="9" t="inlineStr">
        <is>
          <t>linkedin</t>
        </is>
      </c>
      <c r="M2879" s="9" t="inlineStr">
        <is>
          <t>LI-ABM-Strategic-ENT</t>
        </is>
      </c>
      <c r="N2879" s="9" t="inlineStr">
        <is>
          <t>linkedin</t>
        </is>
      </c>
      <c r="O2879" s="9" t="inlineStr">
        <is>
          <t>paid-social</t>
        </is>
      </c>
      <c r="P2879" s="9" t="inlineStr">
        <is>
          <t>li_abm_strategic_ent</t>
        </is>
      </c>
      <c r="Q2879" s="9" t="inlineStr">
        <is>
          <t>single-image_social-proof_cta-learn-more</t>
        </is>
      </c>
      <c r="R2879" s="9" t="inlineStr">
        <is>
          <t>li-abm-strategic-accounts</t>
        </is>
      </c>
      <c r="S2879" s="11" t="n">
        <v>45887.66944444444</v>
      </c>
      <c r="T2879" s="9" t="inlineStr">
        <is>
          <t>trial_signup</t>
        </is>
      </c>
    </row>
    <row r="2880">
      <c r="A2880" s="6" t="inlineStr">
        <is>
          <t>PRO-00986</t>
        </is>
      </c>
      <c r="B2880" s="6" t="inlineStr">
        <is>
          <t>Dana Wilson</t>
        </is>
      </c>
      <c r="C2880" s="6" t="inlineStr">
        <is>
          <t>Analytics Manager</t>
        </is>
      </c>
      <c r="D2880" s="6" t="inlineStr">
        <is>
          <t>manager</t>
        </is>
      </c>
      <c r="E2880" s="6" t="n">
        <v>1</v>
      </c>
      <c r="F2880" s="6" t="inlineStr">
        <is>
          <t>Onyx Intelligence</t>
        </is>
      </c>
      <c r="G2880" s="6" t="b">
        <v>1</v>
      </c>
      <c r="H2880" s="6" t="b">
        <v>1</v>
      </c>
      <c r="I2880" s="6" t="b">
        <v>1</v>
      </c>
      <c r="J2880" s="7" t="n">
        <v>62155</v>
      </c>
      <c r="K2880" s="6" t="n">
        <v>3</v>
      </c>
      <c r="L2880" s="6" t="inlineStr">
        <is>
          <t>linkedin</t>
        </is>
      </c>
      <c r="M2880" s="6" t="inlineStr">
        <is>
          <t>LI-Retarget-SiteVisitors-30d</t>
        </is>
      </c>
      <c r="N2880" s="6" t="inlineStr">
        <is>
          <t>linkedin</t>
        </is>
      </c>
      <c r="O2880" s="6" t="inlineStr">
        <is>
          <t>paid-social</t>
        </is>
      </c>
      <c r="P2880" s="6" t="inlineStr">
        <is>
          <t>li_retarget_sitevisitors_30d</t>
        </is>
      </c>
      <c r="Q2880" s="6" t="inlineStr">
        <is>
          <t>single-image_product-feature_cta-demo</t>
        </is>
      </c>
      <c r="R2880" s="6" t="inlineStr">
        <is>
          <t>li-abm-strategic-accounts</t>
        </is>
      </c>
      <c r="S2880" s="8" t="n">
        <v>45905.73680555556</v>
      </c>
      <c r="T2880" s="6" t="inlineStr">
        <is>
          <t>demo_request</t>
        </is>
      </c>
    </row>
    <row r="2881">
      <c r="A2881" s="9" t="inlineStr">
        <is>
          <t>PRO-00987</t>
        </is>
      </c>
      <c r="B2881" s="9" t="inlineStr">
        <is>
          <t>Elliot Lee</t>
        </is>
      </c>
      <c r="C2881" s="9" t="inlineStr">
        <is>
          <t>Data Platform Manager</t>
        </is>
      </c>
      <c r="D2881" s="9" t="inlineStr">
        <is>
          <t>manager</t>
        </is>
      </c>
      <c r="E2881" s="9" t="n">
        <v>1</v>
      </c>
      <c r="F2881" s="9" t="inlineStr">
        <is>
          <t>Syncflow</t>
        </is>
      </c>
      <c r="G2881" s="9" t="b">
        <v>1</v>
      </c>
      <c r="H2881" s="9" t="b">
        <v>0</v>
      </c>
      <c r="I2881" s="9" t="b">
        <v>0</v>
      </c>
      <c r="J2881" s="10" t="n">
        <v>0</v>
      </c>
      <c r="K2881" s="9" t="n">
        <v>1</v>
      </c>
      <c r="L2881" s="9" t="inlineStr">
        <is>
          <t>google</t>
        </is>
      </c>
      <c r="M2881" s="9" t="inlineStr">
        <is>
          <t>GGL-NonBrand-ETL-Tools</t>
        </is>
      </c>
      <c r="N2881" s="9" t="inlineStr">
        <is>
          <t>google</t>
        </is>
      </c>
      <c r="O2881" s="9" t="inlineStr">
        <is>
          <t>paid-search</t>
        </is>
      </c>
      <c r="P2881" s="9" t="inlineStr">
        <is>
          <t>ggl_nonbrand_etl_tools</t>
        </is>
      </c>
      <c r="Q2881" s="9" t="inlineStr">
        <is>
          <t>text-ad_search</t>
        </is>
      </c>
      <c r="R2881" s="9" t="inlineStr">
        <is>
          <t>data-integration-platform</t>
        </is>
      </c>
      <c r="S2881" s="11" t="n">
        <v>45838.49305555555</v>
      </c>
      <c r="T2881" s="9" t="inlineStr">
        <is>
          <t>gated_content_download</t>
        </is>
      </c>
    </row>
    <row r="2882">
      <c r="A2882" s="6" t="inlineStr">
        <is>
          <t>PRO-00987</t>
        </is>
      </c>
      <c r="B2882" s="6" t="inlineStr">
        <is>
          <t>Elliot Lee</t>
        </is>
      </c>
      <c r="C2882" s="6" t="inlineStr">
        <is>
          <t>Data Platform Manager</t>
        </is>
      </c>
      <c r="D2882" s="6" t="inlineStr">
        <is>
          <t>manager</t>
        </is>
      </c>
      <c r="E2882" s="6" t="n">
        <v>1</v>
      </c>
      <c r="F2882" s="6" t="inlineStr">
        <is>
          <t>Syncflow</t>
        </is>
      </c>
      <c r="G2882" s="6" t="b">
        <v>1</v>
      </c>
      <c r="H2882" s="6" t="b">
        <v>0</v>
      </c>
      <c r="I2882" s="6" t="b">
        <v>0</v>
      </c>
      <c r="J2882" s="7" t="n">
        <v>0</v>
      </c>
      <c r="K2882" s="6" t="n">
        <v>2</v>
      </c>
      <c r="L2882" s="6" t="inlineStr">
        <is>
          <t>programmatic</t>
        </is>
      </c>
      <c r="M2882" s="6" t="inlineStr">
        <is>
          <t>DSP-ABM-AirCover-Commercial</t>
        </is>
      </c>
      <c r="N2882" s="6" t="inlineStr">
        <is>
          <t>stackadapt</t>
        </is>
      </c>
      <c r="O2882" s="6" t="inlineStr">
        <is>
          <t>display</t>
        </is>
      </c>
      <c r="P2882" s="6" t="inlineStr">
        <is>
          <t>dsp_abm_aircover_commercial</t>
        </is>
      </c>
      <c r="Q2882" s="6" t="inlineStr">
        <is>
          <t>display-banner_abm</t>
        </is>
      </c>
      <c r="R2882" s="6" t="inlineStr">
        <is>
          <t>retarget-site-visitors-14d</t>
        </is>
      </c>
      <c r="S2882" s="8" t="n">
        <v>45856.47638888889</v>
      </c>
      <c r="T2882" s="6" t="inlineStr">
        <is>
          <t>newsletter_signup</t>
        </is>
      </c>
    </row>
    <row r="2883">
      <c r="A2883" s="9" t="inlineStr">
        <is>
          <t>PRO-00987</t>
        </is>
      </c>
      <c r="B2883" s="9" t="inlineStr">
        <is>
          <t>Elliot Lee</t>
        </is>
      </c>
      <c r="C2883" s="9" t="inlineStr">
        <is>
          <t>Data Platform Manager</t>
        </is>
      </c>
      <c r="D2883" s="9" t="inlineStr">
        <is>
          <t>manager</t>
        </is>
      </c>
      <c r="E2883" s="9" t="n">
        <v>1</v>
      </c>
      <c r="F2883" s="9" t="inlineStr">
        <is>
          <t>Syncflow</t>
        </is>
      </c>
      <c r="G2883" s="9" t="b">
        <v>1</v>
      </c>
      <c r="H2883" s="9" t="b">
        <v>0</v>
      </c>
      <c r="I2883" s="9" t="b">
        <v>0</v>
      </c>
      <c r="J2883" s="10" t="n">
        <v>0</v>
      </c>
      <c r="K2883" s="9" t="n">
        <v>3</v>
      </c>
      <c r="L2883" s="9" t="inlineStr">
        <is>
          <t>linkedin</t>
        </is>
      </c>
      <c r="M2883" s="9" t="inlineStr">
        <is>
          <t>LI-Retarget-SiteVisitors-30d</t>
        </is>
      </c>
      <c r="N2883" s="9" t="inlineStr">
        <is>
          <t>linkedin</t>
        </is>
      </c>
      <c r="O2883" s="9" t="inlineStr">
        <is>
          <t>paid-social</t>
        </is>
      </c>
      <c r="P2883" s="9" t="inlineStr">
        <is>
          <t>li_retarget_sitevisitors_30d</t>
        </is>
      </c>
      <c r="Q2883" s="9" t="inlineStr">
        <is>
          <t>single-image_thought-leadership_cta-download</t>
        </is>
      </c>
      <c r="R2883" s="9" t="inlineStr">
        <is>
          <t>li-abm-strategic-accounts</t>
        </is>
      </c>
      <c r="S2883" s="11" t="n">
        <v>45873.55347222222</v>
      </c>
      <c r="T2883" s="9" t="inlineStr">
        <is>
          <t>trial_signup</t>
        </is>
      </c>
    </row>
    <row r="2884">
      <c r="A2884" s="6" t="inlineStr">
        <is>
          <t>PRO-00987</t>
        </is>
      </c>
      <c r="B2884" s="6" t="inlineStr">
        <is>
          <t>Elliot Lee</t>
        </is>
      </c>
      <c r="C2884" s="6" t="inlineStr">
        <is>
          <t>Data Platform Manager</t>
        </is>
      </c>
      <c r="D2884" s="6" t="inlineStr">
        <is>
          <t>manager</t>
        </is>
      </c>
      <c r="E2884" s="6" t="n">
        <v>1</v>
      </c>
      <c r="F2884" s="6" t="inlineStr">
        <is>
          <t>Syncflow</t>
        </is>
      </c>
      <c r="G2884" s="6" t="b">
        <v>1</v>
      </c>
      <c r="H2884" s="6" t="b">
        <v>0</v>
      </c>
      <c r="I2884" s="6" t="b">
        <v>0</v>
      </c>
      <c r="J2884" s="7" t="n">
        <v>0</v>
      </c>
      <c r="K2884" s="6" t="n">
        <v>4</v>
      </c>
      <c r="L2884" s="6" t="inlineStr">
        <is>
          <t>google</t>
        </is>
      </c>
      <c r="M2884" s="6" t="inlineStr">
        <is>
          <t>GGL-RLSA-HighIntent-Visitors</t>
        </is>
      </c>
      <c r="N2884" s="6" t="inlineStr">
        <is>
          <t>google</t>
        </is>
      </c>
      <c r="O2884" s="6" t="inlineStr">
        <is>
          <t>paid-search</t>
        </is>
      </c>
      <c r="P2884" s="6" t="inlineStr">
        <is>
          <t>ggl_rlsa_highintent_visitors</t>
        </is>
      </c>
      <c r="Q2884" s="6" t="inlineStr">
        <is>
          <t>text-ad_competitor</t>
        </is>
      </c>
      <c r="R2884" s="6" t="inlineStr">
        <is>
          <t>syncflow-alternative</t>
        </is>
      </c>
      <c r="S2884" s="8" t="n">
        <v>45883.65486111111</v>
      </c>
      <c r="T2884" s="6" t="inlineStr">
        <is>
          <t>gated_content_download</t>
        </is>
      </c>
    </row>
    <row r="2885">
      <c r="A2885" s="9" t="inlineStr">
        <is>
          <t>PRO-00988</t>
        </is>
      </c>
      <c r="B2885" s="9" t="inlineStr">
        <is>
          <t>Logan Smith</t>
        </is>
      </c>
      <c r="C2885" s="9" t="inlineStr">
        <is>
          <t>Analytics Manager</t>
        </is>
      </c>
      <c r="D2885" s="9" t="inlineStr">
        <is>
          <t>manager</t>
        </is>
      </c>
      <c r="E2885" s="9" t="n">
        <v>1</v>
      </c>
      <c r="F2885" s="9" t="inlineStr">
        <is>
          <t>Cloudnetic</t>
        </is>
      </c>
      <c r="G2885" s="9" t="b">
        <v>1</v>
      </c>
      <c r="H2885" s="9" t="b">
        <v>1</v>
      </c>
      <c r="I2885" s="9" t="b">
        <v>0</v>
      </c>
      <c r="J2885" s="10" t="n">
        <v>68300</v>
      </c>
      <c r="K2885" s="9" t="n">
        <v>1</v>
      </c>
      <c r="L2885" s="9" t="inlineStr">
        <is>
          <t>google</t>
        </is>
      </c>
      <c r="M2885" s="9" t="inlineStr">
        <is>
          <t>GGL-NonBrand-ETL-Tools</t>
        </is>
      </c>
      <c r="N2885" s="9" t="inlineStr">
        <is>
          <t>google</t>
        </is>
      </c>
      <c r="O2885" s="9" t="inlineStr">
        <is>
          <t>paid-search</t>
        </is>
      </c>
      <c r="P2885" s="9" t="inlineStr">
        <is>
          <t>ggl_nonbrand_etl_tools</t>
        </is>
      </c>
      <c r="Q2885" s="9" t="inlineStr">
        <is>
          <t>text-ad_rlsa</t>
        </is>
      </c>
      <c r="R2885" s="9" t="inlineStr">
        <is>
          <t>syncflow-alternative</t>
        </is>
      </c>
      <c r="S2885" s="11" t="n">
        <v>45958.7</v>
      </c>
      <c r="T2885" s="9" t="inlineStr">
        <is>
          <t>demo_request</t>
        </is>
      </c>
    </row>
    <row r="2886">
      <c r="A2886" s="6" t="inlineStr">
        <is>
          <t>PRO-00988</t>
        </is>
      </c>
      <c r="B2886" s="6" t="inlineStr">
        <is>
          <t>Logan Smith</t>
        </is>
      </c>
      <c r="C2886" s="6" t="inlineStr">
        <is>
          <t>Analytics Manager</t>
        </is>
      </c>
      <c r="D2886" s="6" t="inlineStr">
        <is>
          <t>manager</t>
        </is>
      </c>
      <c r="E2886" s="6" t="n">
        <v>1</v>
      </c>
      <c r="F2886" s="6" t="inlineStr">
        <is>
          <t>Cloudnetic</t>
        </is>
      </c>
      <c r="G2886" s="6" t="b">
        <v>1</v>
      </c>
      <c r="H2886" s="6" t="b">
        <v>1</v>
      </c>
      <c r="I2886" s="6" t="b">
        <v>0</v>
      </c>
      <c r="J2886" s="7" t="n">
        <v>68300</v>
      </c>
      <c r="K2886" s="6" t="n">
        <v>2</v>
      </c>
      <c r="L2886" s="6" t="inlineStr">
        <is>
          <t>linkedin</t>
        </is>
      </c>
      <c r="M2886" s="6" t="inlineStr">
        <is>
          <t>LI-MOFU-Demo-DataEngineers</t>
        </is>
      </c>
      <c r="N2886" s="6" t="inlineStr">
        <is>
          <t>linkedin</t>
        </is>
      </c>
      <c r="O2886" s="6" t="inlineStr">
        <is>
          <t>paid-social</t>
        </is>
      </c>
      <c r="P2886" s="6" t="inlineStr">
        <is>
          <t>li_mofu_demo_dataengineers</t>
        </is>
      </c>
      <c r="Q2886" s="6" t="inlineStr">
        <is>
          <t>single-image_thought-leadership_cta-learn-more</t>
        </is>
      </c>
      <c r="R2886" s="6" t="inlineStr">
        <is>
          <t>li-ent-data-engineers</t>
        </is>
      </c>
      <c r="S2886" s="8" t="n">
        <v>45968.73611111111</v>
      </c>
      <c r="T2886" s="6" t="inlineStr">
        <is>
          <t>gated_content_download</t>
        </is>
      </c>
    </row>
    <row r="2887">
      <c r="A2887" s="9" t="inlineStr">
        <is>
          <t>PRO-00988</t>
        </is>
      </c>
      <c r="B2887" s="9" t="inlineStr">
        <is>
          <t>Logan Smith</t>
        </is>
      </c>
      <c r="C2887" s="9" t="inlineStr">
        <is>
          <t>Analytics Manager</t>
        </is>
      </c>
      <c r="D2887" s="9" t="inlineStr">
        <is>
          <t>manager</t>
        </is>
      </c>
      <c r="E2887" s="9" t="n">
        <v>1</v>
      </c>
      <c r="F2887" s="9" t="inlineStr">
        <is>
          <t>Cloudnetic</t>
        </is>
      </c>
      <c r="G2887" s="9" t="b">
        <v>1</v>
      </c>
      <c r="H2887" s="9" t="b">
        <v>1</v>
      </c>
      <c r="I2887" s="9" t="b">
        <v>0</v>
      </c>
      <c r="J2887" s="10" t="n">
        <v>68300</v>
      </c>
      <c r="K2887" s="9" t="n">
        <v>3</v>
      </c>
      <c r="L2887" s="9" t="inlineStr">
        <is>
          <t>linkedin</t>
        </is>
      </c>
      <c r="M2887" s="9" t="inlineStr">
        <is>
          <t>LI-Retarget-SiteVisitors-30d</t>
        </is>
      </c>
      <c r="N2887" s="9" t="inlineStr">
        <is>
          <t>linkedin</t>
        </is>
      </c>
      <c r="O2887" s="9" t="inlineStr">
        <is>
          <t>paid-social</t>
        </is>
      </c>
      <c r="P2887" s="9" t="inlineStr">
        <is>
          <t>li_retarget_sitevisitors_30d</t>
        </is>
      </c>
      <c r="Q2887" s="9" t="inlineStr">
        <is>
          <t>single-image_thought-leadership_cta-learn-more</t>
        </is>
      </c>
      <c r="R2887" s="9" t="inlineStr">
        <is>
          <t>li-abm-strategic-accounts</t>
        </is>
      </c>
      <c r="S2887" s="11" t="n">
        <v>45979.41180555556</v>
      </c>
      <c r="T2887" s="9" t="inlineStr">
        <is>
          <t>trial_signup</t>
        </is>
      </c>
    </row>
    <row r="2888">
      <c r="A2888" s="6" t="inlineStr">
        <is>
          <t>PRO-00989</t>
        </is>
      </c>
      <c r="B2888" s="6" t="inlineStr">
        <is>
          <t>Parker Thomas</t>
        </is>
      </c>
      <c r="C2888" s="6" t="inlineStr">
        <is>
          <t>Analytics Manager</t>
        </is>
      </c>
      <c r="D2888" s="6" t="inlineStr">
        <is>
          <t>manager</t>
        </is>
      </c>
      <c r="E2888" s="6" t="n">
        <v>1</v>
      </c>
      <c r="F2888" s="6" t="inlineStr">
        <is>
          <t>Stratum Data</t>
        </is>
      </c>
      <c r="G2888" s="6" t="b">
        <v>1</v>
      </c>
      <c r="H2888" s="6" t="b">
        <v>0</v>
      </c>
      <c r="I2888" s="6" t="b">
        <v>0</v>
      </c>
      <c r="J2888" s="7" t="n">
        <v>0</v>
      </c>
      <c r="K2888" s="6" t="n">
        <v>1</v>
      </c>
      <c r="L2888" s="6" t="inlineStr">
        <is>
          <t>linkedin</t>
        </is>
      </c>
      <c r="M2888" s="6" t="inlineStr">
        <is>
          <t>LI-ABM-Strategic-ENT</t>
        </is>
      </c>
      <c r="N2888" s="6" t="inlineStr">
        <is>
          <t>linkedin</t>
        </is>
      </c>
      <c r="O2888" s="6" t="inlineStr">
        <is>
          <t>paid-social</t>
        </is>
      </c>
      <c r="P2888" s="6" t="inlineStr">
        <is>
          <t>li_abm_strategic_ent</t>
        </is>
      </c>
      <c r="Q2888" s="6" t="inlineStr">
        <is>
          <t>single-image_pain-point_cta-demo</t>
        </is>
      </c>
      <c r="R2888" s="6" t="inlineStr">
        <is>
          <t>li-ent-data-engineers</t>
        </is>
      </c>
      <c r="S2888" s="8" t="n">
        <v>45712.44791666666</v>
      </c>
      <c r="T2888" s="6" t="inlineStr">
        <is>
          <t>newsletter_signup</t>
        </is>
      </c>
    </row>
    <row r="2889">
      <c r="A2889" s="9" t="inlineStr">
        <is>
          <t>PRO-00989</t>
        </is>
      </c>
      <c r="B2889" s="9" t="inlineStr">
        <is>
          <t>Parker Thomas</t>
        </is>
      </c>
      <c r="C2889" s="9" t="inlineStr">
        <is>
          <t>Analytics Manager</t>
        </is>
      </c>
      <c r="D2889" s="9" t="inlineStr">
        <is>
          <t>manager</t>
        </is>
      </c>
      <c r="E2889" s="9" t="n">
        <v>1</v>
      </c>
      <c r="F2889" s="9" t="inlineStr">
        <is>
          <t>Stratum Data</t>
        </is>
      </c>
      <c r="G2889" s="9" t="b">
        <v>1</v>
      </c>
      <c r="H2889" s="9" t="b">
        <v>0</v>
      </c>
      <c r="I2889" s="9" t="b">
        <v>0</v>
      </c>
      <c r="J2889" s="10" t="n">
        <v>0</v>
      </c>
      <c r="K2889" s="9" t="n">
        <v>2</v>
      </c>
      <c r="L2889" s="9" t="inlineStr">
        <is>
          <t>google</t>
        </is>
      </c>
      <c r="M2889" s="9" t="inlineStr">
        <is>
          <t>GGL-NonBrand-DataPipeline</t>
        </is>
      </c>
      <c r="N2889" s="9" t="inlineStr">
        <is>
          <t>google</t>
        </is>
      </c>
      <c r="O2889" s="9" t="inlineStr">
        <is>
          <t>paid-search</t>
        </is>
      </c>
      <c r="P2889" s="9" t="inlineStr">
        <is>
          <t>ggl_nonbrand_datapipeline</t>
        </is>
      </c>
      <c r="Q2889" s="9" t="inlineStr">
        <is>
          <t>text-ad_rlsa</t>
        </is>
      </c>
      <c r="R2889" s="9" t="inlineStr">
        <is>
          <t>etl-software</t>
        </is>
      </c>
      <c r="S2889" s="11" t="n">
        <v>45726.48333333333</v>
      </c>
      <c r="T2889" s="9" t="inlineStr">
        <is>
          <t>trial_signup</t>
        </is>
      </c>
    </row>
    <row r="2890">
      <c r="A2890" s="6" t="inlineStr">
        <is>
          <t>PRO-00989</t>
        </is>
      </c>
      <c r="B2890" s="6" t="inlineStr">
        <is>
          <t>Parker Thomas</t>
        </is>
      </c>
      <c r="C2890" s="6" t="inlineStr">
        <is>
          <t>Analytics Manager</t>
        </is>
      </c>
      <c r="D2890" s="6" t="inlineStr">
        <is>
          <t>manager</t>
        </is>
      </c>
      <c r="E2890" s="6" t="n">
        <v>1</v>
      </c>
      <c r="F2890" s="6" t="inlineStr">
        <is>
          <t>Stratum Data</t>
        </is>
      </c>
      <c r="G2890" s="6" t="b">
        <v>1</v>
      </c>
      <c r="H2890" s="6" t="b">
        <v>0</v>
      </c>
      <c r="I2890" s="6" t="b">
        <v>0</v>
      </c>
      <c r="J2890" s="7" t="n">
        <v>0</v>
      </c>
      <c r="K2890" s="6" t="n">
        <v>3</v>
      </c>
      <c r="L2890" s="6" t="inlineStr">
        <is>
          <t>linkedin</t>
        </is>
      </c>
      <c r="M2890" s="6" t="inlineStr">
        <is>
          <t>LI-Retarget-SiteVisitors-30d</t>
        </is>
      </c>
      <c r="N2890" s="6" t="inlineStr">
        <is>
          <t>linkedin</t>
        </is>
      </c>
      <c r="O2890" s="6" t="inlineStr">
        <is>
          <t>paid-social</t>
        </is>
      </c>
      <c r="P2890" s="6" t="inlineStr">
        <is>
          <t>li_retarget_sitevisitors_30d</t>
        </is>
      </c>
      <c r="Q2890" s="6" t="inlineStr">
        <is>
          <t>single-image_thought-leadership_cta-learn-more</t>
        </is>
      </c>
      <c r="R2890" s="6" t="inlineStr">
        <is>
          <t>li-lookalike-closed-won</t>
        </is>
      </c>
      <c r="S2890" s="8" t="n">
        <v>45744.67777777778</v>
      </c>
      <c r="T2890" s="6" t="inlineStr">
        <is>
          <t>gated_content_download</t>
        </is>
      </c>
    </row>
    <row r="2891">
      <c r="A2891" s="9" t="inlineStr">
        <is>
          <t>PRO-00989</t>
        </is>
      </c>
      <c r="B2891" s="9" t="inlineStr">
        <is>
          <t>Parker Thomas</t>
        </is>
      </c>
      <c r="C2891" s="9" t="inlineStr">
        <is>
          <t>Analytics Manager</t>
        </is>
      </c>
      <c r="D2891" s="9" t="inlineStr">
        <is>
          <t>manager</t>
        </is>
      </c>
      <c r="E2891" s="9" t="n">
        <v>1</v>
      </c>
      <c r="F2891" s="9" t="inlineStr">
        <is>
          <t>Stratum Data</t>
        </is>
      </c>
      <c r="G2891" s="9" t="b">
        <v>1</v>
      </c>
      <c r="H2891" s="9" t="b">
        <v>0</v>
      </c>
      <c r="I2891" s="9" t="b">
        <v>0</v>
      </c>
      <c r="J2891" s="10" t="n">
        <v>0</v>
      </c>
      <c r="K2891" s="9" t="n">
        <v>4</v>
      </c>
      <c r="L2891" s="9" t="inlineStr">
        <is>
          <t>google</t>
        </is>
      </c>
      <c r="M2891" s="9" t="inlineStr">
        <is>
          <t>GGL-RLSA-HighIntent-Visitors</t>
        </is>
      </c>
      <c r="N2891" s="9" t="inlineStr">
        <is>
          <t>google</t>
        </is>
      </c>
      <c r="O2891" s="9" t="inlineStr">
        <is>
          <t>paid-search</t>
        </is>
      </c>
      <c r="P2891" s="9" t="inlineStr">
        <is>
          <t>ggl_rlsa_highintent_visitors</t>
        </is>
      </c>
      <c r="Q2891" s="9" t="inlineStr">
        <is>
          <t>text-ad_competitor</t>
        </is>
      </c>
      <c r="R2891" s="9" t="inlineStr">
        <is>
          <t>data-integration-platform</t>
        </is>
      </c>
      <c r="S2891" s="11" t="n">
        <v>45751.71875</v>
      </c>
      <c r="T2891" s="9" t="inlineStr">
        <is>
          <t>newsletter_signup</t>
        </is>
      </c>
    </row>
    <row r="2892">
      <c r="A2892" s="6" t="inlineStr">
        <is>
          <t>PRO-00990</t>
        </is>
      </c>
      <c r="B2892" s="6" t="inlineStr">
        <is>
          <t>Noel Martin</t>
        </is>
      </c>
      <c r="C2892" s="6" t="inlineStr">
        <is>
          <t>Data Platform Manager</t>
        </is>
      </c>
      <c r="D2892" s="6" t="inlineStr">
        <is>
          <t>manager</t>
        </is>
      </c>
      <c r="E2892" s="6" t="n">
        <v>1</v>
      </c>
      <c r="F2892" s="6" t="inlineStr">
        <is>
          <t>Pipeform</t>
        </is>
      </c>
      <c r="G2892" s="6" t="b">
        <v>1</v>
      </c>
      <c r="H2892" s="6" t="b">
        <v>1</v>
      </c>
      <c r="I2892" s="6" t="b">
        <v>0</v>
      </c>
      <c r="J2892" s="7" t="n">
        <v>96665</v>
      </c>
      <c r="K2892" s="6" t="n">
        <v>1</v>
      </c>
      <c r="L2892" s="6" t="inlineStr">
        <is>
          <t>google</t>
        </is>
      </c>
      <c r="M2892" s="6" t="inlineStr">
        <is>
          <t>GGL-Competitor-Streamlink-Alt</t>
        </is>
      </c>
      <c r="N2892" s="6" t="inlineStr">
        <is>
          <t>google</t>
        </is>
      </c>
      <c r="O2892" s="6" t="inlineStr">
        <is>
          <t>paid-search</t>
        </is>
      </c>
      <c r="P2892" s="6" t="inlineStr">
        <is>
          <t>ggl_competitor_streamlink_alt</t>
        </is>
      </c>
      <c r="Q2892" s="6" t="inlineStr">
        <is>
          <t>text-ad_rlsa</t>
        </is>
      </c>
      <c r="R2892" s="6" t="inlineStr">
        <is>
          <t>data-pipeline-tools</t>
        </is>
      </c>
      <c r="S2892" s="8" t="n">
        <v>45814.58055555556</v>
      </c>
      <c r="T2892" s="6" t="inlineStr">
        <is>
          <t>newsletter_signup</t>
        </is>
      </c>
    </row>
    <row r="2893">
      <c r="A2893" s="9" t="inlineStr">
        <is>
          <t>PRO-00990</t>
        </is>
      </c>
      <c r="B2893" s="9" t="inlineStr">
        <is>
          <t>Noel Martin</t>
        </is>
      </c>
      <c r="C2893" s="9" t="inlineStr">
        <is>
          <t>Data Platform Manager</t>
        </is>
      </c>
      <c r="D2893" s="9" t="inlineStr">
        <is>
          <t>manager</t>
        </is>
      </c>
      <c r="E2893" s="9" t="n">
        <v>1</v>
      </c>
      <c r="F2893" s="9" t="inlineStr">
        <is>
          <t>Pipeform</t>
        </is>
      </c>
      <c r="G2893" s="9" t="b">
        <v>1</v>
      </c>
      <c r="H2893" s="9" t="b">
        <v>1</v>
      </c>
      <c r="I2893" s="9" t="b">
        <v>0</v>
      </c>
      <c r="J2893" s="10" t="n">
        <v>96665</v>
      </c>
      <c r="K2893" s="9" t="n">
        <v>2</v>
      </c>
      <c r="L2893" s="9" t="inlineStr">
        <is>
          <t>programmatic</t>
        </is>
      </c>
      <c r="M2893" s="9" t="inlineStr">
        <is>
          <t>DSP-ABM-AirCover-Commercial</t>
        </is>
      </c>
      <c r="N2893" s="9" t="inlineStr">
        <is>
          <t>stackadapt</t>
        </is>
      </c>
      <c r="O2893" s="9" t="inlineStr">
        <is>
          <t>display</t>
        </is>
      </c>
      <c r="P2893" s="9" t="inlineStr">
        <is>
          <t>dsp_abm_aircover_commercial</t>
        </is>
      </c>
      <c r="Q2893" s="9" t="inlineStr">
        <is>
          <t>display-banner_awareness</t>
        </is>
      </c>
      <c r="R2893" s="9" t="inlineStr">
        <is>
          <t>abm-strategic-accounts</t>
        </is>
      </c>
      <c r="S2893" s="11" t="n">
        <v>45835.35763888889</v>
      </c>
      <c r="T2893" s="9" t="inlineStr">
        <is>
          <t>newsletter_signup</t>
        </is>
      </c>
    </row>
    <row r="2894">
      <c r="A2894" s="6" t="inlineStr">
        <is>
          <t>PRO-00990</t>
        </is>
      </c>
      <c r="B2894" s="6" t="inlineStr">
        <is>
          <t>Noel Martin</t>
        </is>
      </c>
      <c r="C2894" s="6" t="inlineStr">
        <is>
          <t>Data Platform Manager</t>
        </is>
      </c>
      <c r="D2894" s="6" t="inlineStr">
        <is>
          <t>manager</t>
        </is>
      </c>
      <c r="E2894" s="6" t="n">
        <v>1</v>
      </c>
      <c r="F2894" s="6" t="inlineStr">
        <is>
          <t>Pipeform</t>
        </is>
      </c>
      <c r="G2894" s="6" t="b">
        <v>1</v>
      </c>
      <c r="H2894" s="6" t="b">
        <v>1</v>
      </c>
      <c r="I2894" s="6" t="b">
        <v>0</v>
      </c>
      <c r="J2894" s="7" t="n">
        <v>96665</v>
      </c>
      <c r="K2894" s="6" t="n">
        <v>3</v>
      </c>
      <c r="L2894" s="6" t="inlineStr">
        <is>
          <t>linkedin</t>
        </is>
      </c>
      <c r="M2894" s="6" t="inlineStr">
        <is>
          <t>LI-Retarget-SiteVisitors-30d</t>
        </is>
      </c>
      <c r="N2894" s="6" t="inlineStr">
        <is>
          <t>linkedin</t>
        </is>
      </c>
      <c r="O2894" s="6" t="inlineStr">
        <is>
          <t>paid-social</t>
        </is>
      </c>
      <c r="P2894" s="6" t="inlineStr">
        <is>
          <t>li_retarget_sitevisitors_30d</t>
        </is>
      </c>
      <c r="Q2894" s="6" t="inlineStr">
        <is>
          <t>single-image_product-feature_cta-demo</t>
        </is>
      </c>
      <c r="R2894" s="6" t="inlineStr">
        <is>
          <t>li-lookalike-closed-won</t>
        </is>
      </c>
      <c r="S2894" s="8" t="n">
        <v>45852.47291666667</v>
      </c>
      <c r="T2894" s="6" t="inlineStr">
        <is>
          <t>newsletter_signup</t>
        </is>
      </c>
    </row>
    <row r="2895">
      <c r="A2895" s="9" t="inlineStr">
        <is>
          <t>PRO-00991</t>
        </is>
      </c>
      <c r="B2895" s="9" t="inlineStr">
        <is>
          <t>Avery Allen</t>
        </is>
      </c>
      <c r="C2895" s="9" t="inlineStr">
        <is>
          <t>Data Platform Manager</t>
        </is>
      </c>
      <c r="D2895" s="9" t="inlineStr">
        <is>
          <t>manager</t>
        </is>
      </c>
      <c r="E2895" s="9" t="n">
        <v>1</v>
      </c>
      <c r="F2895" s="9" t="inlineStr">
        <is>
          <t>Gridlane</t>
        </is>
      </c>
      <c r="G2895" s="9" t="b">
        <v>0</v>
      </c>
      <c r="H2895" s="9" t="b">
        <v>0</v>
      </c>
      <c r="I2895" s="9" t="b">
        <v>0</v>
      </c>
      <c r="J2895" s="10" t="n">
        <v>0</v>
      </c>
      <c r="K2895" s="9" t="n">
        <v>1</v>
      </c>
      <c r="L2895" s="9" t="inlineStr">
        <is>
          <t>linkedin</t>
        </is>
      </c>
      <c r="M2895" s="9" t="inlineStr">
        <is>
          <t>LI-MOFU-Demo-DataEngineers</t>
        </is>
      </c>
      <c r="N2895" s="9" t="inlineStr">
        <is>
          <t>linkedin</t>
        </is>
      </c>
      <c r="O2895" s="9" t="inlineStr">
        <is>
          <t>paid-social</t>
        </is>
      </c>
      <c r="P2895" s="9" t="inlineStr">
        <is>
          <t>li_mofu_demo_dataengineers</t>
        </is>
      </c>
      <c r="Q2895" s="9" t="inlineStr">
        <is>
          <t>single-image_pain-point_cta-demo</t>
        </is>
      </c>
      <c r="R2895" s="9" t="inlineStr">
        <is>
          <t>li-mid-analytics-directors</t>
        </is>
      </c>
      <c r="S2895" s="11" t="n">
        <v>45719.65416666667</v>
      </c>
      <c r="T2895" s="9" t="inlineStr">
        <is>
          <t>gated_content_download</t>
        </is>
      </c>
    </row>
    <row r="2896">
      <c r="A2896" s="6" t="inlineStr">
        <is>
          <t>PRO-00991</t>
        </is>
      </c>
      <c r="B2896" s="6" t="inlineStr">
        <is>
          <t>Avery Allen</t>
        </is>
      </c>
      <c r="C2896" s="6" t="inlineStr">
        <is>
          <t>Data Platform Manager</t>
        </is>
      </c>
      <c r="D2896" s="6" t="inlineStr">
        <is>
          <t>manager</t>
        </is>
      </c>
      <c r="E2896" s="6" t="n">
        <v>1</v>
      </c>
      <c r="F2896" s="6" t="inlineStr">
        <is>
          <t>Gridlane</t>
        </is>
      </c>
      <c r="G2896" s="6" t="b">
        <v>0</v>
      </c>
      <c r="H2896" s="6" t="b">
        <v>0</v>
      </c>
      <c r="I2896" s="6" t="b">
        <v>0</v>
      </c>
      <c r="J2896" s="7" t="n">
        <v>0</v>
      </c>
      <c r="K2896" s="6" t="n">
        <v>2</v>
      </c>
      <c r="L2896" s="6" t="inlineStr">
        <is>
          <t>linkedin</t>
        </is>
      </c>
      <c r="M2896" s="6" t="inlineStr">
        <is>
          <t>LI-ABM-Strategic-ENT</t>
        </is>
      </c>
      <c r="N2896" s="6" t="inlineStr">
        <is>
          <t>linkedin</t>
        </is>
      </c>
      <c r="O2896" s="6" t="inlineStr">
        <is>
          <t>paid-social</t>
        </is>
      </c>
      <c r="P2896" s="6" t="inlineStr">
        <is>
          <t>li_abm_strategic_ent</t>
        </is>
      </c>
      <c r="Q2896" s="6" t="inlineStr">
        <is>
          <t>single-image_thought-leadership_cta-download</t>
        </is>
      </c>
      <c r="R2896" s="6" t="inlineStr">
        <is>
          <t>li-ent-data-engineers</t>
        </is>
      </c>
      <c r="S2896" s="8" t="n">
        <v>45736.44513888889</v>
      </c>
      <c r="T2896" s="6" t="inlineStr">
        <is>
          <t>newsletter_signup</t>
        </is>
      </c>
    </row>
    <row r="2897">
      <c r="A2897" s="9" t="inlineStr">
        <is>
          <t>PRO-00991</t>
        </is>
      </c>
      <c r="B2897" s="9" t="inlineStr">
        <is>
          <t>Avery Allen</t>
        </is>
      </c>
      <c r="C2897" s="9" t="inlineStr">
        <is>
          <t>Data Platform Manager</t>
        </is>
      </c>
      <c r="D2897" s="9" t="inlineStr">
        <is>
          <t>manager</t>
        </is>
      </c>
      <c r="E2897" s="9" t="n">
        <v>1</v>
      </c>
      <c r="F2897" s="9" t="inlineStr">
        <is>
          <t>Gridlane</t>
        </is>
      </c>
      <c r="G2897" s="9" t="b">
        <v>0</v>
      </c>
      <c r="H2897" s="9" t="b">
        <v>0</v>
      </c>
      <c r="I2897" s="9" t="b">
        <v>0</v>
      </c>
      <c r="J2897" s="10" t="n">
        <v>0</v>
      </c>
      <c r="K2897" s="9" t="n">
        <v>3</v>
      </c>
      <c r="L2897" s="9" t="inlineStr">
        <is>
          <t>programmatic</t>
        </is>
      </c>
      <c r="M2897" s="9" t="inlineStr">
        <is>
          <t>DSP-ABM-AirCover-Commercial</t>
        </is>
      </c>
      <c r="N2897" s="9" t="inlineStr">
        <is>
          <t>stackadapt</t>
        </is>
      </c>
      <c r="O2897" s="9" t="inlineStr">
        <is>
          <t>display</t>
        </is>
      </c>
      <c r="P2897" s="9" t="inlineStr">
        <is>
          <t>dsp_abm_aircover_commercial</t>
        </is>
      </c>
      <c r="Q2897" s="9" t="inlineStr">
        <is>
          <t>display-banner_abm</t>
        </is>
      </c>
      <c r="R2897" s="9" t="inlineStr">
        <is>
          <t>lookalike-data-engineers</t>
        </is>
      </c>
      <c r="S2897" s="11" t="n">
        <v>45751.49375</v>
      </c>
      <c r="T2897" s="9" t="inlineStr">
        <is>
          <t>gated_content_download</t>
        </is>
      </c>
    </row>
    <row r="2898">
      <c r="A2898" s="6" t="inlineStr">
        <is>
          <t>PRO-00992</t>
        </is>
      </c>
      <c r="B2898" s="6" t="inlineStr">
        <is>
          <t>Taylor Hall</t>
        </is>
      </c>
      <c r="C2898" s="6" t="inlineStr">
        <is>
          <t>VP of Data Engineering</t>
        </is>
      </c>
      <c r="D2898" s="6" t="inlineStr">
        <is>
          <t>c_suite_vp</t>
        </is>
      </c>
      <c r="E2898" s="6" t="n">
        <v>1.5</v>
      </c>
      <c r="F2898" s="6" t="inlineStr">
        <is>
          <t>Axiom Cloud</t>
        </is>
      </c>
      <c r="G2898" s="6" t="b">
        <v>1</v>
      </c>
      <c r="H2898" s="6" t="b">
        <v>1</v>
      </c>
      <c r="I2898" s="6" t="b">
        <v>0</v>
      </c>
      <c r="J2898" s="7" t="n">
        <v>70364</v>
      </c>
      <c r="K2898" s="6" t="n">
        <v>1</v>
      </c>
      <c r="L2898" s="6" t="inlineStr">
        <is>
          <t>google</t>
        </is>
      </c>
      <c r="M2898" s="6" t="inlineStr">
        <is>
          <t>GGL-NonBrand-DataPipeline</t>
        </is>
      </c>
      <c r="N2898" s="6" t="inlineStr">
        <is>
          <t>google</t>
        </is>
      </c>
      <c r="O2898" s="6" t="inlineStr">
        <is>
          <t>paid-search</t>
        </is>
      </c>
      <c r="P2898" s="6" t="inlineStr">
        <is>
          <t>ggl_nonbrand_datapipeline</t>
        </is>
      </c>
      <c r="Q2898" s="6" t="inlineStr">
        <is>
          <t>text-ad_search</t>
        </is>
      </c>
      <c r="R2898" s="6" t="inlineStr">
        <is>
          <t>streamlink-vs-syncflow</t>
        </is>
      </c>
      <c r="S2898" s="8" t="n">
        <v>45744.53333333333</v>
      </c>
      <c r="T2898" s="6" t="inlineStr">
        <is>
          <t>demo_request</t>
        </is>
      </c>
    </row>
    <row r="2899">
      <c r="A2899" s="9" t="inlineStr">
        <is>
          <t>PRO-00992</t>
        </is>
      </c>
      <c r="B2899" s="9" t="inlineStr">
        <is>
          <t>Taylor Hall</t>
        </is>
      </c>
      <c r="C2899" s="9" t="inlineStr">
        <is>
          <t>VP of Data Engineering</t>
        </is>
      </c>
      <c r="D2899" s="9" t="inlineStr">
        <is>
          <t>c_suite_vp</t>
        </is>
      </c>
      <c r="E2899" s="9" t="n">
        <v>1.5</v>
      </c>
      <c r="F2899" s="9" t="inlineStr">
        <is>
          <t>Axiom Cloud</t>
        </is>
      </c>
      <c r="G2899" s="9" t="b">
        <v>1</v>
      </c>
      <c r="H2899" s="9" t="b">
        <v>1</v>
      </c>
      <c r="I2899" s="9" t="b">
        <v>0</v>
      </c>
      <c r="J2899" s="10" t="n">
        <v>70364</v>
      </c>
      <c r="K2899" s="9" t="n">
        <v>2</v>
      </c>
      <c r="L2899" s="9" t="inlineStr">
        <is>
          <t>linkedin</t>
        </is>
      </c>
      <c r="M2899" s="9" t="inlineStr">
        <is>
          <t>LI-ABM-Strategic-ENT</t>
        </is>
      </c>
      <c r="N2899" s="9" t="inlineStr">
        <is>
          <t>linkedin</t>
        </is>
      </c>
      <c r="O2899" s="9" t="inlineStr">
        <is>
          <t>paid-social</t>
        </is>
      </c>
      <c r="P2899" s="9" t="inlineStr">
        <is>
          <t>li_abm_strategic_ent</t>
        </is>
      </c>
      <c r="Q2899" s="9" t="inlineStr">
        <is>
          <t>single-image_thought-leadership_cta-learn-more</t>
        </is>
      </c>
      <c r="R2899" s="9" t="inlineStr">
        <is>
          <t>li-ent-data-engineers</t>
        </is>
      </c>
      <c r="S2899" s="11" t="n">
        <v>45751.44722222222</v>
      </c>
      <c r="T2899" s="9" t="inlineStr">
        <is>
          <t>newsletter_signup</t>
        </is>
      </c>
    </row>
    <row r="2900">
      <c r="A2900" s="6" t="inlineStr">
        <is>
          <t>PRO-00993</t>
        </is>
      </c>
      <c r="B2900" s="6" t="inlineStr">
        <is>
          <t>Taylor Garcia</t>
        </is>
      </c>
      <c r="C2900" s="6" t="inlineStr">
        <is>
          <t>Data Engineering Manager</t>
        </is>
      </c>
      <c r="D2900" s="6" t="inlineStr">
        <is>
          <t>manager</t>
        </is>
      </c>
      <c r="E2900" s="6" t="n">
        <v>1</v>
      </c>
      <c r="F2900" s="6" t="inlineStr">
        <is>
          <t>Apex Workflows</t>
        </is>
      </c>
      <c r="G2900" s="6" t="b">
        <v>1</v>
      </c>
      <c r="H2900" s="6" t="b">
        <v>1</v>
      </c>
      <c r="I2900" s="6" t="b">
        <v>0</v>
      </c>
      <c r="J2900" s="7" t="n">
        <v>58755</v>
      </c>
      <c r="K2900" s="6" t="n">
        <v>1</v>
      </c>
      <c r="L2900" s="6" t="inlineStr">
        <is>
          <t>google</t>
        </is>
      </c>
      <c r="M2900" s="6" t="inlineStr">
        <is>
          <t>GGL-Competitor-Streamlink-Alt</t>
        </is>
      </c>
      <c r="N2900" s="6" t="inlineStr">
        <is>
          <t>google</t>
        </is>
      </c>
      <c r="O2900" s="6" t="inlineStr">
        <is>
          <t>paid-search</t>
        </is>
      </c>
      <c r="P2900" s="6" t="inlineStr">
        <is>
          <t>ggl_competitor_streamlink_alt</t>
        </is>
      </c>
      <c r="Q2900" s="6" t="inlineStr">
        <is>
          <t>text-ad_rlsa</t>
        </is>
      </c>
      <c r="R2900" s="6" t="inlineStr">
        <is>
          <t>etl-software</t>
        </is>
      </c>
      <c r="S2900" s="8" t="n">
        <v>45873.5</v>
      </c>
      <c r="T2900" s="6" t="inlineStr">
        <is>
          <t>gated_content_download</t>
        </is>
      </c>
    </row>
    <row r="2901">
      <c r="A2901" s="9" t="inlineStr">
        <is>
          <t>PRO-00993</t>
        </is>
      </c>
      <c r="B2901" s="9" t="inlineStr">
        <is>
          <t>Taylor Garcia</t>
        </is>
      </c>
      <c r="C2901" s="9" t="inlineStr">
        <is>
          <t>Data Engineering Manager</t>
        </is>
      </c>
      <c r="D2901" s="9" t="inlineStr">
        <is>
          <t>manager</t>
        </is>
      </c>
      <c r="E2901" s="9" t="n">
        <v>1</v>
      </c>
      <c r="F2901" s="9" t="inlineStr">
        <is>
          <t>Apex Workflows</t>
        </is>
      </c>
      <c r="G2901" s="9" t="b">
        <v>1</v>
      </c>
      <c r="H2901" s="9" t="b">
        <v>1</v>
      </c>
      <c r="I2901" s="9" t="b">
        <v>0</v>
      </c>
      <c r="J2901" s="10" t="n">
        <v>58755</v>
      </c>
      <c r="K2901" s="9" t="n">
        <v>2</v>
      </c>
      <c r="L2901" s="9" t="inlineStr">
        <is>
          <t>google</t>
        </is>
      </c>
      <c r="M2901" s="9" t="inlineStr">
        <is>
          <t>GGL-RLSA-HighIntent-Visitors</t>
        </is>
      </c>
      <c r="N2901" s="9" t="inlineStr">
        <is>
          <t>google</t>
        </is>
      </c>
      <c r="O2901" s="9" t="inlineStr">
        <is>
          <t>paid-search</t>
        </is>
      </c>
      <c r="P2901" s="9" t="inlineStr">
        <is>
          <t>ggl_rlsa_highintent_visitors</t>
        </is>
      </c>
      <c r="Q2901" s="9" t="inlineStr">
        <is>
          <t>text-ad_search</t>
        </is>
      </c>
      <c r="R2901" s="9" t="inlineStr">
        <is>
          <t>data-pipeline-tools</t>
        </is>
      </c>
      <c r="S2901" s="11" t="n">
        <v>45887.48541666667</v>
      </c>
      <c r="T2901" s="9" t="inlineStr">
        <is>
          <t>newsletter_signup</t>
        </is>
      </c>
    </row>
    <row r="2902">
      <c r="A2902" s="6" t="inlineStr">
        <is>
          <t>PRO-00993</t>
        </is>
      </c>
      <c r="B2902" s="6" t="inlineStr">
        <is>
          <t>Taylor Garcia</t>
        </is>
      </c>
      <c r="C2902" s="6" t="inlineStr">
        <is>
          <t>Data Engineering Manager</t>
        </is>
      </c>
      <c r="D2902" s="6" t="inlineStr">
        <is>
          <t>manager</t>
        </is>
      </c>
      <c r="E2902" s="6" t="n">
        <v>1</v>
      </c>
      <c r="F2902" s="6" t="inlineStr">
        <is>
          <t>Apex Workflows</t>
        </is>
      </c>
      <c r="G2902" s="6" t="b">
        <v>1</v>
      </c>
      <c r="H2902" s="6" t="b">
        <v>1</v>
      </c>
      <c r="I2902" s="6" t="b">
        <v>0</v>
      </c>
      <c r="J2902" s="7" t="n">
        <v>58755</v>
      </c>
      <c r="K2902" s="6" t="n">
        <v>3</v>
      </c>
      <c r="L2902" s="6" t="inlineStr">
        <is>
          <t>linkedin</t>
        </is>
      </c>
      <c r="M2902" s="6" t="inlineStr">
        <is>
          <t>LI-Retarget-PricingPage-14d</t>
        </is>
      </c>
      <c r="N2902" s="6" t="inlineStr">
        <is>
          <t>linkedin</t>
        </is>
      </c>
      <c r="O2902" s="6" t="inlineStr">
        <is>
          <t>paid-social</t>
        </is>
      </c>
      <c r="P2902" s="6" t="inlineStr">
        <is>
          <t>li_retarget_pricingpage_14d</t>
        </is>
      </c>
      <c r="Q2902" s="6" t="inlineStr">
        <is>
          <t>single-image_thought-leadership_cta-learn-more</t>
        </is>
      </c>
      <c r="R2902" s="6" t="inlineStr">
        <is>
          <t>li-ent-data-engineers</t>
        </is>
      </c>
      <c r="S2902" s="8" t="n">
        <v>45901.53680555556</v>
      </c>
      <c r="T2902" s="6" t="inlineStr">
        <is>
          <t>newsletter_signup</t>
        </is>
      </c>
    </row>
    <row r="2903">
      <c r="A2903" s="9" t="inlineStr">
        <is>
          <t>PRO-00993</t>
        </is>
      </c>
      <c r="B2903" s="9" t="inlineStr">
        <is>
          <t>Taylor Garcia</t>
        </is>
      </c>
      <c r="C2903" s="9" t="inlineStr">
        <is>
          <t>Data Engineering Manager</t>
        </is>
      </c>
      <c r="D2903" s="9" t="inlineStr">
        <is>
          <t>manager</t>
        </is>
      </c>
      <c r="E2903" s="9" t="n">
        <v>1</v>
      </c>
      <c r="F2903" s="9" t="inlineStr">
        <is>
          <t>Apex Workflows</t>
        </is>
      </c>
      <c r="G2903" s="9" t="b">
        <v>1</v>
      </c>
      <c r="H2903" s="9" t="b">
        <v>1</v>
      </c>
      <c r="I2903" s="9" t="b">
        <v>0</v>
      </c>
      <c r="J2903" s="10" t="n">
        <v>58755</v>
      </c>
      <c r="K2903" s="9" t="n">
        <v>4</v>
      </c>
      <c r="L2903" s="9" t="inlineStr">
        <is>
          <t>linkedin</t>
        </is>
      </c>
      <c r="M2903" s="9" t="inlineStr">
        <is>
          <t>LI-MOFU-Trial-AnalyticsTeams</t>
        </is>
      </c>
      <c r="N2903" s="9" t="inlineStr">
        <is>
          <t>linkedin</t>
        </is>
      </c>
      <c r="O2903" s="9" t="inlineStr">
        <is>
          <t>paid-social</t>
        </is>
      </c>
      <c r="P2903" s="9" t="inlineStr">
        <is>
          <t>li_mofu_trial_analyticsteams</t>
        </is>
      </c>
      <c r="Q2903" s="9" t="inlineStr">
        <is>
          <t>single-image_pain-point_cta-trial</t>
        </is>
      </c>
      <c r="R2903" s="9" t="inlineStr">
        <is>
          <t>li-ent-data-engineers</t>
        </is>
      </c>
      <c r="S2903" s="11" t="n">
        <v>45917.35555555556</v>
      </c>
      <c r="T2903" s="9" t="inlineStr">
        <is>
          <t>gated_content_download</t>
        </is>
      </c>
    </row>
    <row r="2904">
      <c r="A2904" s="6" t="inlineStr">
        <is>
          <t>PRO-00994</t>
        </is>
      </c>
      <c r="B2904" s="6" t="inlineStr">
        <is>
          <t>Phoenix Harris</t>
        </is>
      </c>
      <c r="C2904" s="6" t="inlineStr">
        <is>
          <t>Data Engineer</t>
        </is>
      </c>
      <c r="D2904" s="6" t="inlineStr">
        <is>
          <t>ic_analyst</t>
        </is>
      </c>
      <c r="E2904" s="6" t="n">
        <v>0.75</v>
      </c>
      <c r="F2904" s="6" t="inlineStr">
        <is>
          <t>Crestline Systems</t>
        </is>
      </c>
      <c r="G2904" s="6" t="b">
        <v>1</v>
      </c>
      <c r="H2904" s="6" t="b">
        <v>0</v>
      </c>
      <c r="I2904" s="6" t="b">
        <v>0</v>
      </c>
      <c r="J2904" s="7" t="n">
        <v>0</v>
      </c>
      <c r="K2904" s="6" t="n">
        <v>1</v>
      </c>
      <c r="L2904" s="6" t="inlineStr">
        <is>
          <t>linkedin</t>
        </is>
      </c>
      <c r="M2904" s="6" t="inlineStr">
        <is>
          <t>LI-MOFU-Trial-AnalyticsTeams</t>
        </is>
      </c>
      <c r="N2904" s="6" t="inlineStr">
        <is>
          <t>linkedin</t>
        </is>
      </c>
      <c r="O2904" s="6" t="inlineStr">
        <is>
          <t>paid-social</t>
        </is>
      </c>
      <c r="P2904" s="6" t="inlineStr">
        <is>
          <t>li_mofu_trial_analyticsteams</t>
        </is>
      </c>
      <c r="Q2904" s="6" t="inlineStr">
        <is>
          <t>single-image_product-feature_cta-demo</t>
        </is>
      </c>
      <c r="R2904" s="6" t="inlineStr">
        <is>
          <t>li-abm-strategic-accounts</t>
        </is>
      </c>
      <c r="S2904" s="8" t="n">
        <v>45747.47916666666</v>
      </c>
      <c r="T2904" s="6" t="inlineStr">
        <is>
          <t>newsletter_signup</t>
        </is>
      </c>
    </row>
    <row r="2905">
      <c r="A2905" s="9" t="inlineStr">
        <is>
          <t>PRO-00994</t>
        </is>
      </c>
      <c r="B2905" s="9" t="inlineStr">
        <is>
          <t>Phoenix Harris</t>
        </is>
      </c>
      <c r="C2905" s="9" t="inlineStr">
        <is>
          <t>Data Engineer</t>
        </is>
      </c>
      <c r="D2905" s="9" t="inlineStr">
        <is>
          <t>ic_analyst</t>
        </is>
      </c>
      <c r="E2905" s="9" t="n">
        <v>0.75</v>
      </c>
      <c r="F2905" s="9" t="inlineStr">
        <is>
          <t>Crestline Systems</t>
        </is>
      </c>
      <c r="G2905" s="9" t="b">
        <v>1</v>
      </c>
      <c r="H2905" s="9" t="b">
        <v>0</v>
      </c>
      <c r="I2905" s="9" t="b">
        <v>0</v>
      </c>
      <c r="J2905" s="10" t="n">
        <v>0</v>
      </c>
      <c r="K2905" s="9" t="n">
        <v>2</v>
      </c>
      <c r="L2905" s="9" t="inlineStr">
        <is>
          <t>g2</t>
        </is>
      </c>
      <c r="M2905" s="9" t="inlineStr">
        <is>
          <t>G2-Retarget-CategoryBuyers</t>
        </is>
      </c>
      <c r="N2905" s="9" t="inlineStr">
        <is>
          <t>g2</t>
        </is>
      </c>
      <c r="O2905" s="9" t="inlineStr">
        <is>
          <t>review-site</t>
        </is>
      </c>
      <c r="P2905" s="9" t="inlineStr">
        <is>
          <t>g2_retarget_categorybuyers</t>
        </is>
      </c>
      <c r="Q2905" s="9" t="inlineStr">
        <is>
          <t>badge-display_integration</t>
        </is>
      </c>
      <c r="R2905" s="9" t="inlineStr">
        <is>
          <t>etl-tools-comparison</t>
        </is>
      </c>
      <c r="S2905" s="11" t="n">
        <v>45761.71597222222</v>
      </c>
      <c r="T2905" s="9" t="inlineStr">
        <is>
          <t>gated_content_download</t>
        </is>
      </c>
    </row>
    <row r="2906">
      <c r="A2906" s="6" t="inlineStr">
        <is>
          <t>PRO-00994</t>
        </is>
      </c>
      <c r="B2906" s="6" t="inlineStr">
        <is>
          <t>Phoenix Harris</t>
        </is>
      </c>
      <c r="C2906" s="6" t="inlineStr">
        <is>
          <t>Data Engineer</t>
        </is>
      </c>
      <c r="D2906" s="6" t="inlineStr">
        <is>
          <t>ic_analyst</t>
        </is>
      </c>
      <c r="E2906" s="6" t="n">
        <v>0.75</v>
      </c>
      <c r="F2906" s="6" t="inlineStr">
        <is>
          <t>Crestline Systems</t>
        </is>
      </c>
      <c r="G2906" s="6" t="b">
        <v>1</v>
      </c>
      <c r="H2906" s="6" t="b">
        <v>0</v>
      </c>
      <c r="I2906" s="6" t="b">
        <v>0</v>
      </c>
      <c r="J2906" s="7" t="n">
        <v>0</v>
      </c>
      <c r="K2906" s="6" t="n">
        <v>3</v>
      </c>
      <c r="L2906" s="6" t="inlineStr">
        <is>
          <t>g2</t>
        </is>
      </c>
      <c r="M2906" s="6" t="inlineStr">
        <is>
          <t>G2-GridReport-ETL-Gated</t>
        </is>
      </c>
      <c r="N2906" s="6" t="inlineStr">
        <is>
          <t>g2</t>
        </is>
      </c>
      <c r="O2906" s="6" t="inlineStr">
        <is>
          <t>review-site</t>
        </is>
      </c>
      <c r="P2906" s="6" t="inlineStr">
        <is>
          <t>g2_gridreport_etl_gated</t>
        </is>
      </c>
      <c r="Q2906" s="6" t="inlineStr">
        <is>
          <t>retarget-banner_category</t>
        </is>
      </c>
      <c r="R2906" s="6" t="inlineStr">
        <is>
          <t>pipeline-software-evaluation</t>
        </is>
      </c>
      <c r="S2906" s="8" t="n">
        <v>45775.4</v>
      </c>
      <c r="T2906" s="6" t="inlineStr">
        <is>
          <t>trial_signup</t>
        </is>
      </c>
    </row>
    <row r="2907">
      <c r="A2907" s="9" t="inlineStr">
        <is>
          <t>PRO-00995</t>
        </is>
      </c>
      <c r="B2907" s="9" t="inlineStr">
        <is>
          <t>Parker Martin</t>
        </is>
      </c>
      <c r="C2907" s="9" t="inlineStr">
        <is>
          <t>Director of Business Intelligence</t>
        </is>
      </c>
      <c r="D2907" s="9" t="inlineStr">
        <is>
          <t>director</t>
        </is>
      </c>
      <c r="E2907" s="9" t="n">
        <v>1.25</v>
      </c>
      <c r="F2907" s="9" t="inlineStr">
        <is>
          <t>Meridian Cloud</t>
        </is>
      </c>
      <c r="G2907" s="9" t="b">
        <v>1</v>
      </c>
      <c r="H2907" s="9" t="b">
        <v>0</v>
      </c>
      <c r="I2907" s="9" t="b">
        <v>0</v>
      </c>
      <c r="J2907" s="10" t="n">
        <v>0</v>
      </c>
      <c r="K2907" s="9" t="n">
        <v>1</v>
      </c>
      <c r="L2907" s="9" t="inlineStr">
        <is>
          <t>linkedin</t>
        </is>
      </c>
      <c r="M2907" s="9" t="inlineStr">
        <is>
          <t>LI-Retarget-PricingPage-14d</t>
        </is>
      </c>
      <c r="N2907" s="9" t="inlineStr">
        <is>
          <t>linkedin</t>
        </is>
      </c>
      <c r="O2907" s="9" t="inlineStr">
        <is>
          <t>paid-social</t>
        </is>
      </c>
      <c r="P2907" s="9" t="inlineStr">
        <is>
          <t>li_retarget_pricingpage_14d</t>
        </is>
      </c>
      <c r="Q2907" s="9" t="inlineStr">
        <is>
          <t>single-image_social-proof_cta-demo</t>
        </is>
      </c>
      <c r="R2907" s="9" t="inlineStr">
        <is>
          <t>li-abm-strategic-accounts</t>
        </is>
      </c>
      <c r="S2907" s="11" t="n">
        <v>45734.5</v>
      </c>
      <c r="T2907" s="9" t="inlineStr">
        <is>
          <t>trial_signup</t>
        </is>
      </c>
    </row>
    <row r="2908">
      <c r="A2908" s="6" t="inlineStr">
        <is>
          <t>PRO-00995</t>
        </is>
      </c>
      <c r="B2908" s="6" t="inlineStr">
        <is>
          <t>Parker Martin</t>
        </is>
      </c>
      <c r="C2908" s="6" t="inlineStr">
        <is>
          <t>Director of Business Intelligence</t>
        </is>
      </c>
      <c r="D2908" s="6" t="inlineStr">
        <is>
          <t>director</t>
        </is>
      </c>
      <c r="E2908" s="6" t="n">
        <v>1.25</v>
      </c>
      <c r="F2908" s="6" t="inlineStr">
        <is>
          <t>Meridian Cloud</t>
        </is>
      </c>
      <c r="G2908" s="6" t="b">
        <v>1</v>
      </c>
      <c r="H2908" s="6" t="b">
        <v>0</v>
      </c>
      <c r="I2908" s="6" t="b">
        <v>0</v>
      </c>
      <c r="J2908" s="7" t="n">
        <v>0</v>
      </c>
      <c r="K2908" s="6" t="n">
        <v>2</v>
      </c>
      <c r="L2908" s="6" t="inlineStr">
        <is>
          <t>linkedin</t>
        </is>
      </c>
      <c r="M2908" s="6" t="inlineStr">
        <is>
          <t>LI-MOFU-Demo-DataEngineers</t>
        </is>
      </c>
      <c r="N2908" s="6" t="inlineStr">
        <is>
          <t>linkedin</t>
        </is>
      </c>
      <c r="O2908" s="6" t="inlineStr">
        <is>
          <t>paid-social</t>
        </is>
      </c>
      <c r="P2908" s="6" t="inlineStr">
        <is>
          <t>li_mofu_demo_dataengineers</t>
        </is>
      </c>
      <c r="Q2908" s="6" t="inlineStr">
        <is>
          <t>single-image_social-proof_cta-learn-more</t>
        </is>
      </c>
      <c r="R2908" s="6" t="inlineStr">
        <is>
          <t>li-mid-analytics-directors</t>
        </is>
      </c>
      <c r="S2908" s="8" t="n">
        <v>45747.59166666667</v>
      </c>
      <c r="T2908" s="6" t="inlineStr">
        <is>
          <t>gated_content_download</t>
        </is>
      </c>
    </row>
    <row r="2909">
      <c r="A2909" s="9" t="inlineStr">
        <is>
          <t>PRO-00996</t>
        </is>
      </c>
      <c r="B2909" s="9" t="inlineStr">
        <is>
          <t>Taylor Robinson</t>
        </is>
      </c>
      <c r="C2909" s="9" t="inlineStr">
        <is>
          <t>BI Manager</t>
        </is>
      </c>
      <c r="D2909" s="9" t="inlineStr">
        <is>
          <t>manager</t>
        </is>
      </c>
      <c r="E2909" s="9" t="n">
        <v>1</v>
      </c>
      <c r="F2909" s="9" t="inlineStr">
        <is>
          <t>Luminary Data</t>
        </is>
      </c>
      <c r="G2909" s="9" t="b">
        <v>1</v>
      </c>
      <c r="H2909" s="9" t="b">
        <v>0</v>
      </c>
      <c r="I2909" s="9" t="b">
        <v>0</v>
      </c>
      <c r="J2909" s="10" t="n">
        <v>0</v>
      </c>
      <c r="K2909" s="9" t="n">
        <v>1</v>
      </c>
      <c r="L2909" s="9" t="inlineStr">
        <is>
          <t>google</t>
        </is>
      </c>
      <c r="M2909" s="9" t="inlineStr">
        <is>
          <t>GGL-NonBrand-DataPipeline</t>
        </is>
      </c>
      <c r="N2909" s="9" t="inlineStr">
        <is>
          <t>google</t>
        </is>
      </c>
      <c r="O2909" s="9" t="inlineStr">
        <is>
          <t>paid-search</t>
        </is>
      </c>
      <c r="P2909" s="9" t="inlineStr">
        <is>
          <t>ggl_nonbrand_datapipeline</t>
        </is>
      </c>
      <c r="Q2909" s="9" t="inlineStr">
        <is>
          <t>text-ad_search</t>
        </is>
      </c>
      <c r="R2909" s="9" t="inlineStr">
        <is>
          <t>syncflow-alternative</t>
        </is>
      </c>
      <c r="S2909" s="11" t="n">
        <v>45917.61736111111</v>
      </c>
      <c r="T2909" s="9" t="inlineStr">
        <is>
          <t>gated_content_download</t>
        </is>
      </c>
    </row>
    <row r="2910">
      <c r="A2910" s="6" t="inlineStr">
        <is>
          <t>PRO-00996</t>
        </is>
      </c>
      <c r="B2910" s="6" t="inlineStr">
        <is>
          <t>Taylor Robinson</t>
        </is>
      </c>
      <c r="C2910" s="6" t="inlineStr">
        <is>
          <t>BI Manager</t>
        </is>
      </c>
      <c r="D2910" s="6" t="inlineStr">
        <is>
          <t>manager</t>
        </is>
      </c>
      <c r="E2910" s="6" t="n">
        <v>1</v>
      </c>
      <c r="F2910" s="6" t="inlineStr">
        <is>
          <t>Luminary Data</t>
        </is>
      </c>
      <c r="G2910" s="6" t="b">
        <v>1</v>
      </c>
      <c r="H2910" s="6" t="b">
        <v>0</v>
      </c>
      <c r="I2910" s="6" t="b">
        <v>0</v>
      </c>
      <c r="J2910" s="7" t="n">
        <v>0</v>
      </c>
      <c r="K2910" s="6" t="n">
        <v>2</v>
      </c>
      <c r="L2910" s="6" t="inlineStr">
        <is>
          <t>programmatic</t>
        </is>
      </c>
      <c r="M2910" s="6" t="inlineStr">
        <is>
          <t>DSP-ABM-AirCover-Commercial</t>
        </is>
      </c>
      <c r="N2910" s="6" t="inlineStr">
        <is>
          <t>stackadapt</t>
        </is>
      </c>
      <c r="O2910" s="6" t="inlineStr">
        <is>
          <t>display</t>
        </is>
      </c>
      <c r="P2910" s="6" t="inlineStr">
        <is>
          <t>dsp_abm_aircover_commercial</t>
        </is>
      </c>
      <c r="Q2910" s="6" t="inlineStr">
        <is>
          <t>display-banner_awareness</t>
        </is>
      </c>
      <c r="R2910" s="6" t="inlineStr">
        <is>
          <t>retarget-site-visitors-14d</t>
        </is>
      </c>
      <c r="S2910" s="8" t="n">
        <v>45932.43333333333</v>
      </c>
      <c r="T2910" s="6" t="inlineStr">
        <is>
          <t>gated_content_download</t>
        </is>
      </c>
    </row>
    <row r="2911">
      <c r="A2911" s="9" t="inlineStr">
        <is>
          <t>PRO-00996</t>
        </is>
      </c>
      <c r="B2911" s="9" t="inlineStr">
        <is>
          <t>Taylor Robinson</t>
        </is>
      </c>
      <c r="C2911" s="9" t="inlineStr">
        <is>
          <t>BI Manager</t>
        </is>
      </c>
      <c r="D2911" s="9" t="inlineStr">
        <is>
          <t>manager</t>
        </is>
      </c>
      <c r="E2911" s="9" t="n">
        <v>1</v>
      </c>
      <c r="F2911" s="9" t="inlineStr">
        <is>
          <t>Luminary Data</t>
        </is>
      </c>
      <c r="G2911" s="9" t="b">
        <v>1</v>
      </c>
      <c r="H2911" s="9" t="b">
        <v>0</v>
      </c>
      <c r="I2911" s="9" t="b">
        <v>0</v>
      </c>
      <c r="J2911" s="10" t="n">
        <v>0</v>
      </c>
      <c r="K2911" s="9" t="n">
        <v>3</v>
      </c>
      <c r="L2911" s="9" t="inlineStr">
        <is>
          <t>linkedin</t>
        </is>
      </c>
      <c r="M2911" s="9" t="inlineStr">
        <is>
          <t>LI-Retarget-SiteVisitors-30d</t>
        </is>
      </c>
      <c r="N2911" s="9" t="inlineStr">
        <is>
          <t>linkedin</t>
        </is>
      </c>
      <c r="O2911" s="9" t="inlineStr">
        <is>
          <t>paid-social</t>
        </is>
      </c>
      <c r="P2911" s="9" t="inlineStr">
        <is>
          <t>li_retarget_sitevisitors_30d</t>
        </is>
      </c>
      <c r="Q2911" s="9" t="inlineStr">
        <is>
          <t>single-image_thought-leadership_cta-learn-more</t>
        </is>
      </c>
      <c r="R2911" s="9" t="inlineStr">
        <is>
          <t>li-mid-analytics-directors</t>
        </is>
      </c>
      <c r="S2911" s="11" t="n">
        <v>45946.50902777778</v>
      </c>
      <c r="T2911" s="9" t="inlineStr">
        <is>
          <t>demo_request</t>
        </is>
      </c>
    </row>
    <row r="2912">
      <c r="A2912" s="6" t="inlineStr">
        <is>
          <t>PRO-00997</t>
        </is>
      </c>
      <c r="B2912" s="6" t="inlineStr">
        <is>
          <t>Elliot Hall</t>
        </is>
      </c>
      <c r="C2912" s="6" t="inlineStr">
        <is>
          <t>BI Manager</t>
        </is>
      </c>
      <c r="D2912" s="6" t="inlineStr">
        <is>
          <t>manager</t>
        </is>
      </c>
      <c r="E2912" s="6" t="n">
        <v>1</v>
      </c>
      <c r="F2912" s="6" t="inlineStr">
        <is>
          <t>Horizon Analytics</t>
        </is>
      </c>
      <c r="G2912" s="6" t="b">
        <v>1</v>
      </c>
      <c r="H2912" s="6" t="b">
        <v>0</v>
      </c>
      <c r="I2912" s="6" t="b">
        <v>0</v>
      </c>
      <c r="J2912" s="7" t="n">
        <v>0</v>
      </c>
      <c r="K2912" s="6" t="n">
        <v>1</v>
      </c>
      <c r="L2912" s="6" t="inlineStr">
        <is>
          <t>linkedin</t>
        </is>
      </c>
      <c r="M2912" s="6" t="inlineStr">
        <is>
          <t>LI-ABM-Strategic-ENT</t>
        </is>
      </c>
      <c r="N2912" s="6" t="inlineStr">
        <is>
          <t>linkedin</t>
        </is>
      </c>
      <c r="O2912" s="6" t="inlineStr">
        <is>
          <t>paid-social</t>
        </is>
      </c>
      <c r="P2912" s="6" t="inlineStr">
        <is>
          <t>li_abm_strategic_ent</t>
        </is>
      </c>
      <c r="Q2912" s="6" t="inlineStr">
        <is>
          <t>single-image_product-feature_cta-demo</t>
        </is>
      </c>
      <c r="R2912" s="6" t="inlineStr">
        <is>
          <t>li-retarget-site-visitors-30d</t>
        </is>
      </c>
      <c r="S2912" s="8" t="n">
        <v>45903.34375</v>
      </c>
      <c r="T2912" s="6" t="inlineStr">
        <is>
          <t>gated_content_download</t>
        </is>
      </c>
    </row>
    <row r="2913">
      <c r="A2913" s="9" t="inlineStr">
        <is>
          <t>PRO-00997</t>
        </is>
      </c>
      <c r="B2913" s="9" t="inlineStr">
        <is>
          <t>Elliot Hall</t>
        </is>
      </c>
      <c r="C2913" s="9" t="inlineStr">
        <is>
          <t>BI Manager</t>
        </is>
      </c>
      <c r="D2913" s="9" t="inlineStr">
        <is>
          <t>manager</t>
        </is>
      </c>
      <c r="E2913" s="9" t="n">
        <v>1</v>
      </c>
      <c r="F2913" s="9" t="inlineStr">
        <is>
          <t>Horizon Analytics</t>
        </is>
      </c>
      <c r="G2913" s="9" t="b">
        <v>1</v>
      </c>
      <c r="H2913" s="9" t="b">
        <v>0</v>
      </c>
      <c r="I2913" s="9" t="b">
        <v>0</v>
      </c>
      <c r="J2913" s="10" t="n">
        <v>0</v>
      </c>
      <c r="K2913" s="9" t="n">
        <v>2</v>
      </c>
      <c r="L2913" s="9" t="inlineStr">
        <is>
          <t>programmatic</t>
        </is>
      </c>
      <c r="M2913" s="9" t="inlineStr">
        <is>
          <t>DSP-Awareness-DataEngineers</t>
        </is>
      </c>
      <c r="N2913" s="9" t="inlineStr">
        <is>
          <t>stackadapt</t>
        </is>
      </c>
      <c r="O2913" s="9" t="inlineStr">
        <is>
          <t>display</t>
        </is>
      </c>
      <c r="P2913" s="9" t="inlineStr">
        <is>
          <t>dsp_awareness_dataengineers</t>
        </is>
      </c>
      <c r="Q2913" s="9" t="inlineStr">
        <is>
          <t>display-banner_retarget</t>
        </is>
      </c>
      <c r="R2913" s="9" t="inlineStr">
        <is>
          <t>retarget-site-visitors-14d</t>
        </is>
      </c>
      <c r="S2913" s="11" t="n">
        <v>45915.7125</v>
      </c>
      <c r="T2913" s="9" t="inlineStr">
        <is>
          <t>gated_content_download</t>
        </is>
      </c>
    </row>
    <row r="2914">
      <c r="A2914" s="6" t="inlineStr">
        <is>
          <t>PRO-00997</t>
        </is>
      </c>
      <c r="B2914" s="6" t="inlineStr">
        <is>
          <t>Elliot Hall</t>
        </is>
      </c>
      <c r="C2914" s="6" t="inlineStr">
        <is>
          <t>BI Manager</t>
        </is>
      </c>
      <c r="D2914" s="6" t="inlineStr">
        <is>
          <t>manager</t>
        </is>
      </c>
      <c r="E2914" s="6" t="n">
        <v>1</v>
      </c>
      <c r="F2914" s="6" t="inlineStr">
        <is>
          <t>Horizon Analytics</t>
        </is>
      </c>
      <c r="G2914" s="6" t="b">
        <v>1</v>
      </c>
      <c r="H2914" s="6" t="b">
        <v>0</v>
      </c>
      <c r="I2914" s="6" t="b">
        <v>0</v>
      </c>
      <c r="J2914" s="7" t="n">
        <v>0</v>
      </c>
      <c r="K2914" s="6" t="n">
        <v>3</v>
      </c>
      <c r="L2914" s="6" t="inlineStr">
        <is>
          <t>linkedin</t>
        </is>
      </c>
      <c r="M2914" s="6" t="inlineStr">
        <is>
          <t>LI-Retarget-SiteVisitors-30d</t>
        </is>
      </c>
      <c r="N2914" s="6" t="inlineStr">
        <is>
          <t>linkedin</t>
        </is>
      </c>
      <c r="O2914" s="6" t="inlineStr">
        <is>
          <t>paid-social</t>
        </is>
      </c>
      <c r="P2914" s="6" t="inlineStr">
        <is>
          <t>li_retarget_sitevisitors_30d</t>
        </is>
      </c>
      <c r="Q2914" s="6" t="inlineStr">
        <is>
          <t>single-image_pain-point_cta-demo</t>
        </is>
      </c>
      <c r="R2914" s="6" t="inlineStr">
        <is>
          <t>li-ent-data-engineers</t>
        </is>
      </c>
      <c r="S2914" s="8" t="n">
        <v>45929.41041666667</v>
      </c>
      <c r="T2914" s="6" t="inlineStr">
        <is>
          <t>trial_signup</t>
        </is>
      </c>
    </row>
    <row r="2915">
      <c r="A2915" s="9" t="inlineStr">
        <is>
          <t>PRO-00998</t>
        </is>
      </c>
      <c r="B2915" s="9" t="inlineStr">
        <is>
          <t>Blake Brown</t>
        </is>
      </c>
      <c r="C2915" s="9" t="inlineStr">
        <is>
          <t>Data Platform Manager</t>
        </is>
      </c>
      <c r="D2915" s="9" t="inlineStr">
        <is>
          <t>manager</t>
        </is>
      </c>
      <c r="E2915" s="9" t="n">
        <v>1</v>
      </c>
      <c r="F2915" s="9" t="inlineStr">
        <is>
          <t>Dataduct</t>
        </is>
      </c>
      <c r="G2915" s="9" t="b">
        <v>0</v>
      </c>
      <c r="H2915" s="9" t="b">
        <v>0</v>
      </c>
      <c r="I2915" s="9" t="b">
        <v>0</v>
      </c>
      <c r="J2915" s="10" t="n">
        <v>0</v>
      </c>
      <c r="K2915" s="9" t="n">
        <v>1</v>
      </c>
      <c r="L2915" s="9" t="inlineStr">
        <is>
          <t>google</t>
        </is>
      </c>
      <c r="M2915" s="9" t="inlineStr">
        <is>
          <t>GGL-RLSA-HighIntent-Visitors</t>
        </is>
      </c>
      <c r="N2915" s="9" t="inlineStr">
        <is>
          <t>google</t>
        </is>
      </c>
      <c r="O2915" s="9" t="inlineStr">
        <is>
          <t>paid-search</t>
        </is>
      </c>
      <c r="P2915" s="9" t="inlineStr">
        <is>
          <t>ggl_rlsa_highintent_visitors</t>
        </is>
      </c>
      <c r="Q2915" s="9" t="inlineStr">
        <is>
          <t>text-ad_rlsa</t>
        </is>
      </c>
      <c r="R2915" s="9" t="inlineStr">
        <is>
          <t>streamlink-vs-syncflow</t>
        </is>
      </c>
      <c r="S2915" s="11" t="n">
        <v>45798.53263888889</v>
      </c>
      <c r="T2915" s="9" t="inlineStr">
        <is>
          <t>gated_content_download</t>
        </is>
      </c>
    </row>
    <row r="2916">
      <c r="A2916" s="6" t="inlineStr">
        <is>
          <t>PRO-00998</t>
        </is>
      </c>
      <c r="B2916" s="6" t="inlineStr">
        <is>
          <t>Blake Brown</t>
        </is>
      </c>
      <c r="C2916" s="6" t="inlineStr">
        <is>
          <t>Data Platform Manager</t>
        </is>
      </c>
      <c r="D2916" s="6" t="inlineStr">
        <is>
          <t>manager</t>
        </is>
      </c>
      <c r="E2916" s="6" t="n">
        <v>1</v>
      </c>
      <c r="F2916" s="6" t="inlineStr">
        <is>
          <t>Dataduct</t>
        </is>
      </c>
      <c r="G2916" s="6" t="b">
        <v>0</v>
      </c>
      <c r="H2916" s="6" t="b">
        <v>0</v>
      </c>
      <c r="I2916" s="6" t="b">
        <v>0</v>
      </c>
      <c r="J2916" s="7" t="n">
        <v>0</v>
      </c>
      <c r="K2916" s="6" t="n">
        <v>2</v>
      </c>
      <c r="L2916" s="6" t="inlineStr">
        <is>
          <t>google</t>
        </is>
      </c>
      <c r="M2916" s="6" t="inlineStr">
        <is>
          <t>GGL-Competitor-Streamlink-Alt</t>
        </is>
      </c>
      <c r="N2916" s="6" t="inlineStr">
        <is>
          <t>google</t>
        </is>
      </c>
      <c r="O2916" s="6" t="inlineStr">
        <is>
          <t>paid-search</t>
        </is>
      </c>
      <c r="P2916" s="6" t="inlineStr">
        <is>
          <t>ggl_competitor_streamlink_alt</t>
        </is>
      </c>
      <c r="Q2916" s="6" t="inlineStr">
        <is>
          <t>text-ad_competitor</t>
        </is>
      </c>
      <c r="R2916" s="6" t="inlineStr">
        <is>
          <t>syncflow-alternative</t>
        </is>
      </c>
      <c r="S2916" s="8" t="n">
        <v>45811.60277777778</v>
      </c>
      <c r="T2916" s="6" t="inlineStr">
        <is>
          <t>newsletter_signup</t>
        </is>
      </c>
    </row>
    <row r="2917">
      <c r="A2917" s="9" t="inlineStr">
        <is>
          <t>PRO-00999</t>
        </is>
      </c>
      <c r="B2917" s="9" t="inlineStr">
        <is>
          <t>Emery Walker</t>
        </is>
      </c>
      <c r="C2917" s="9" t="inlineStr">
        <is>
          <t>Data Platform Manager</t>
        </is>
      </c>
      <c r="D2917" s="9" t="inlineStr">
        <is>
          <t>manager</t>
        </is>
      </c>
      <c r="E2917" s="9" t="n">
        <v>1</v>
      </c>
      <c r="F2917" s="9" t="inlineStr">
        <is>
          <t>Stratum Data</t>
        </is>
      </c>
      <c r="G2917" s="9" t="b">
        <v>1</v>
      </c>
      <c r="H2917" s="9" t="b">
        <v>0</v>
      </c>
      <c r="I2917" s="9" t="b">
        <v>0</v>
      </c>
      <c r="J2917" s="10" t="n">
        <v>0</v>
      </c>
      <c r="K2917" s="9" t="n">
        <v>1</v>
      </c>
      <c r="L2917" s="9" t="inlineStr">
        <is>
          <t>linkedin</t>
        </is>
      </c>
      <c r="M2917" s="9" t="inlineStr">
        <is>
          <t>LI-ENT-Awareness-DataPipeline</t>
        </is>
      </c>
      <c r="N2917" s="9" t="inlineStr">
        <is>
          <t>linkedin</t>
        </is>
      </c>
      <c r="O2917" s="9" t="inlineStr">
        <is>
          <t>paid-social</t>
        </is>
      </c>
      <c r="P2917" s="9" t="inlineStr">
        <is>
          <t>li_ent_awareness_datapipeline</t>
        </is>
      </c>
      <c r="Q2917" s="9" t="inlineStr">
        <is>
          <t>single-image_pain-point_cta-trial</t>
        </is>
      </c>
      <c r="R2917" s="9" t="inlineStr">
        <is>
          <t>li-ent-data-engineers</t>
        </is>
      </c>
      <c r="S2917" s="11" t="n">
        <v>45701.52708333333</v>
      </c>
      <c r="T2917" s="9" t="inlineStr">
        <is>
          <t>demo_request</t>
        </is>
      </c>
    </row>
    <row r="2918">
      <c r="A2918" s="6" t="inlineStr">
        <is>
          <t>PRO-00999</t>
        </is>
      </c>
      <c r="B2918" s="6" t="inlineStr">
        <is>
          <t>Emery Walker</t>
        </is>
      </c>
      <c r="C2918" s="6" t="inlineStr">
        <is>
          <t>Data Platform Manager</t>
        </is>
      </c>
      <c r="D2918" s="6" t="inlineStr">
        <is>
          <t>manager</t>
        </is>
      </c>
      <c r="E2918" s="6" t="n">
        <v>1</v>
      </c>
      <c r="F2918" s="6" t="inlineStr">
        <is>
          <t>Stratum Data</t>
        </is>
      </c>
      <c r="G2918" s="6" t="b">
        <v>1</v>
      </c>
      <c r="H2918" s="6" t="b">
        <v>0</v>
      </c>
      <c r="I2918" s="6" t="b">
        <v>0</v>
      </c>
      <c r="J2918" s="7" t="n">
        <v>0</v>
      </c>
      <c r="K2918" s="6" t="n">
        <v>2</v>
      </c>
      <c r="L2918" s="6" t="inlineStr">
        <is>
          <t>g2</t>
        </is>
      </c>
      <c r="M2918" s="6" t="inlineStr">
        <is>
          <t>G2-Retarget-CategoryBuyers</t>
        </is>
      </c>
      <c r="N2918" s="6" t="inlineStr">
        <is>
          <t>g2</t>
        </is>
      </c>
      <c r="O2918" s="6" t="inlineStr">
        <is>
          <t>review-site</t>
        </is>
      </c>
      <c r="P2918" s="6" t="inlineStr">
        <is>
          <t>g2_retarget_categorybuyers</t>
        </is>
      </c>
      <c r="Q2918" s="6" t="inlineStr">
        <is>
          <t>badge-display_integration</t>
        </is>
      </c>
      <c r="R2918" s="6" t="inlineStr">
        <is>
          <t>etl-tools-comparison</t>
        </is>
      </c>
      <c r="S2918" s="8" t="n">
        <v>45712.67777777778</v>
      </c>
      <c r="T2918" s="6" t="inlineStr">
        <is>
          <t>gated_content_download</t>
        </is>
      </c>
    </row>
    <row r="2919">
      <c r="A2919" s="9" t="inlineStr">
        <is>
          <t>PRO-00999</t>
        </is>
      </c>
      <c r="B2919" s="9" t="inlineStr">
        <is>
          <t>Emery Walker</t>
        </is>
      </c>
      <c r="C2919" s="9" t="inlineStr">
        <is>
          <t>Data Platform Manager</t>
        </is>
      </c>
      <c r="D2919" s="9" t="inlineStr">
        <is>
          <t>manager</t>
        </is>
      </c>
      <c r="E2919" s="9" t="n">
        <v>1</v>
      </c>
      <c r="F2919" s="9" t="inlineStr">
        <is>
          <t>Stratum Data</t>
        </is>
      </c>
      <c r="G2919" s="9" t="b">
        <v>1</v>
      </c>
      <c r="H2919" s="9" t="b">
        <v>0</v>
      </c>
      <c r="I2919" s="9" t="b">
        <v>0</v>
      </c>
      <c r="J2919" s="10" t="n">
        <v>0</v>
      </c>
      <c r="K2919" s="9" t="n">
        <v>3</v>
      </c>
      <c r="L2919" s="9" t="inlineStr">
        <is>
          <t>linkedin</t>
        </is>
      </c>
      <c r="M2919" s="9" t="inlineStr">
        <is>
          <t>LI-Retarget-PricingPage-14d</t>
        </is>
      </c>
      <c r="N2919" s="9" t="inlineStr">
        <is>
          <t>linkedin</t>
        </is>
      </c>
      <c r="O2919" s="9" t="inlineStr">
        <is>
          <t>paid-social</t>
        </is>
      </c>
      <c r="P2919" s="9" t="inlineStr">
        <is>
          <t>li_retarget_pricingpage_14d</t>
        </is>
      </c>
      <c r="Q2919" s="9" t="inlineStr">
        <is>
          <t>single-image_pain-point_cta-demo</t>
        </is>
      </c>
      <c r="R2919" s="9" t="inlineStr">
        <is>
          <t>li-retarget-site-visitors-30d</t>
        </is>
      </c>
      <c r="S2919" s="11" t="n">
        <v>45726.55972222222</v>
      </c>
      <c r="T2919" s="9" t="inlineStr">
        <is>
          <t>gated_content_download</t>
        </is>
      </c>
    </row>
    <row r="2920">
      <c r="A2920" s="6" t="inlineStr">
        <is>
          <t>PRO-01000</t>
        </is>
      </c>
      <c r="B2920" s="6" t="inlineStr">
        <is>
          <t>Reese Chen</t>
        </is>
      </c>
      <c r="C2920" s="6" t="inlineStr">
        <is>
          <t>VP of Data</t>
        </is>
      </c>
      <c r="D2920" s="6" t="inlineStr">
        <is>
          <t>c_suite_vp</t>
        </is>
      </c>
      <c r="E2920" s="6" t="n">
        <v>1.5</v>
      </c>
      <c r="F2920" s="6" t="inlineStr">
        <is>
          <t>Ember Analytics</t>
        </is>
      </c>
      <c r="G2920" s="6" t="b">
        <v>0</v>
      </c>
      <c r="H2920" s="6" t="b">
        <v>0</v>
      </c>
      <c r="I2920" s="6" t="b">
        <v>0</v>
      </c>
      <c r="J2920" s="7" t="n">
        <v>0</v>
      </c>
      <c r="K2920" s="6" t="n">
        <v>1</v>
      </c>
      <c r="L2920" s="6" t="inlineStr">
        <is>
          <t>google</t>
        </is>
      </c>
      <c r="M2920" s="6" t="inlineStr">
        <is>
          <t>GGL-NonBrand-ETL-Tools</t>
        </is>
      </c>
      <c r="N2920" s="6" t="inlineStr">
        <is>
          <t>google</t>
        </is>
      </c>
      <c r="O2920" s="6" t="inlineStr">
        <is>
          <t>paid-search</t>
        </is>
      </c>
      <c r="P2920" s="6" t="inlineStr">
        <is>
          <t>ggl_nonbrand_etl_tools</t>
        </is>
      </c>
      <c r="Q2920" s="6" t="inlineStr">
        <is>
          <t>text-ad_search</t>
        </is>
      </c>
      <c r="R2920" s="6" t="inlineStr">
        <is>
          <t>syncflow-alternative</t>
        </is>
      </c>
      <c r="S2920" s="8" t="n">
        <v>45791.74722222222</v>
      </c>
      <c r="T2920" s="6" t="inlineStr">
        <is>
          <t>newsletter_signup</t>
        </is>
      </c>
    </row>
    <row r="2921">
      <c r="A2921" s="9" t="inlineStr">
        <is>
          <t>PRO-01000</t>
        </is>
      </c>
      <c r="B2921" s="9" t="inlineStr">
        <is>
          <t>Reese Chen</t>
        </is>
      </c>
      <c r="C2921" s="9" t="inlineStr">
        <is>
          <t>VP of Data</t>
        </is>
      </c>
      <c r="D2921" s="9" t="inlineStr">
        <is>
          <t>c_suite_vp</t>
        </is>
      </c>
      <c r="E2921" s="9" t="n">
        <v>1.5</v>
      </c>
      <c r="F2921" s="9" t="inlineStr">
        <is>
          <t>Ember Analytics</t>
        </is>
      </c>
      <c r="G2921" s="9" t="b">
        <v>0</v>
      </c>
      <c r="H2921" s="9" t="b">
        <v>0</v>
      </c>
      <c r="I2921" s="9" t="b">
        <v>0</v>
      </c>
      <c r="J2921" s="10" t="n">
        <v>0</v>
      </c>
      <c r="K2921" s="9" t="n">
        <v>2</v>
      </c>
      <c r="L2921" s="9" t="inlineStr">
        <is>
          <t>g2</t>
        </is>
      </c>
      <c r="M2921" s="9" t="inlineStr">
        <is>
          <t>G2-Badge-LP-Integration</t>
        </is>
      </c>
      <c r="N2921" s="9" t="inlineStr">
        <is>
          <t>g2</t>
        </is>
      </c>
      <c r="O2921" s="9" t="inlineStr">
        <is>
          <t>review-site</t>
        </is>
      </c>
      <c r="P2921" s="9" t="inlineStr">
        <is>
          <t>g2_badge_lp_integration</t>
        </is>
      </c>
      <c r="Q2921" s="9" t="inlineStr">
        <is>
          <t>retarget-banner_category</t>
        </is>
      </c>
      <c r="R2921" s="9" t="inlineStr">
        <is>
          <t>pipeline-software-evaluation</t>
        </is>
      </c>
      <c r="S2921" s="11" t="n">
        <v>45803.74722222222</v>
      </c>
      <c r="T2921" s="9" t="inlineStr">
        <is>
          <t>gated_content_download</t>
        </is>
      </c>
    </row>
    <row r="2922">
      <c r="A2922" s="6" t="inlineStr">
        <is>
          <t>PRO-01000</t>
        </is>
      </c>
      <c r="B2922" s="6" t="inlineStr">
        <is>
          <t>Reese Chen</t>
        </is>
      </c>
      <c r="C2922" s="6" t="inlineStr">
        <is>
          <t>VP of Data</t>
        </is>
      </c>
      <c r="D2922" s="6" t="inlineStr">
        <is>
          <t>c_suite_vp</t>
        </is>
      </c>
      <c r="E2922" s="6" t="n">
        <v>1.5</v>
      </c>
      <c r="F2922" s="6" t="inlineStr">
        <is>
          <t>Ember Analytics</t>
        </is>
      </c>
      <c r="G2922" s="6" t="b">
        <v>0</v>
      </c>
      <c r="H2922" s="6" t="b">
        <v>0</v>
      </c>
      <c r="I2922" s="6" t="b">
        <v>0</v>
      </c>
      <c r="J2922" s="7" t="n">
        <v>0</v>
      </c>
      <c r="K2922" s="6" t="n">
        <v>3</v>
      </c>
      <c r="L2922" s="6" t="inlineStr">
        <is>
          <t>google</t>
        </is>
      </c>
      <c r="M2922" s="6" t="inlineStr">
        <is>
          <t>GGL-RLSA-HighIntent-Visitors</t>
        </is>
      </c>
      <c r="N2922" s="6" t="inlineStr">
        <is>
          <t>google</t>
        </is>
      </c>
      <c r="O2922" s="6" t="inlineStr">
        <is>
          <t>paid-search</t>
        </is>
      </c>
      <c r="P2922" s="6" t="inlineStr">
        <is>
          <t>ggl_rlsa_highintent_visitors</t>
        </is>
      </c>
      <c r="Q2922" s="6" t="inlineStr">
        <is>
          <t>text-ad_rlsa</t>
        </is>
      </c>
      <c r="R2922" s="6" t="inlineStr">
        <is>
          <t>data-integration-platform</t>
        </is>
      </c>
      <c r="S2922" s="8" t="n">
        <v>45824.51388888889</v>
      </c>
      <c r="T2922" s="6" t="inlineStr">
        <is>
          <t>gated_content_download</t>
        </is>
      </c>
    </row>
    <row r="2923">
      <c r="A2923" s="9" t="inlineStr">
        <is>
          <t>PRO-01001</t>
        </is>
      </c>
      <c r="B2923" s="9" t="inlineStr">
        <is>
          <t>Quinn Thomas</t>
        </is>
      </c>
      <c r="C2923" s="9" t="inlineStr">
        <is>
          <t>Director of Analytics</t>
        </is>
      </c>
      <c r="D2923" s="9" t="inlineStr">
        <is>
          <t>director</t>
        </is>
      </c>
      <c r="E2923" s="9" t="n">
        <v>1.25</v>
      </c>
      <c r="F2923" s="9" t="inlineStr">
        <is>
          <t>Cloudnetic</t>
        </is>
      </c>
      <c r="G2923" s="9" t="b">
        <v>1</v>
      </c>
      <c r="H2923" s="9" t="b">
        <v>1</v>
      </c>
      <c r="I2923" s="9" t="b">
        <v>1</v>
      </c>
      <c r="J2923" s="10" t="n">
        <v>110466</v>
      </c>
      <c r="K2923" s="9" t="n">
        <v>1</v>
      </c>
      <c r="L2923" s="9" t="inlineStr">
        <is>
          <t>linkedin</t>
        </is>
      </c>
      <c r="M2923" s="9" t="inlineStr">
        <is>
          <t>LI-ENT-Awareness-DataPipeline</t>
        </is>
      </c>
      <c r="N2923" s="9" t="inlineStr">
        <is>
          <t>linkedin</t>
        </is>
      </c>
      <c r="O2923" s="9" t="inlineStr">
        <is>
          <t>paid-social</t>
        </is>
      </c>
      <c r="P2923" s="9" t="inlineStr">
        <is>
          <t>li_ent_awareness_datapipeline</t>
        </is>
      </c>
      <c r="Q2923" s="9" t="inlineStr">
        <is>
          <t>single-image_product-feature_cta-trial</t>
        </is>
      </c>
      <c r="R2923" s="9" t="inlineStr">
        <is>
          <t>li-abm-strategic-accounts</t>
        </is>
      </c>
      <c r="S2923" s="11" t="n">
        <v>45793.45138888889</v>
      </c>
      <c r="T2923" s="9" t="inlineStr">
        <is>
          <t>newsletter_signup</t>
        </is>
      </c>
    </row>
    <row r="2924">
      <c r="A2924" s="6" t="inlineStr">
        <is>
          <t>PRO-01001</t>
        </is>
      </c>
      <c r="B2924" s="6" t="inlineStr">
        <is>
          <t>Quinn Thomas</t>
        </is>
      </c>
      <c r="C2924" s="6" t="inlineStr">
        <is>
          <t>Director of Analytics</t>
        </is>
      </c>
      <c r="D2924" s="6" t="inlineStr">
        <is>
          <t>director</t>
        </is>
      </c>
      <c r="E2924" s="6" t="n">
        <v>1.25</v>
      </c>
      <c r="F2924" s="6" t="inlineStr">
        <is>
          <t>Cloudnetic</t>
        </is>
      </c>
      <c r="G2924" s="6" t="b">
        <v>1</v>
      </c>
      <c r="H2924" s="6" t="b">
        <v>1</v>
      </c>
      <c r="I2924" s="6" t="b">
        <v>1</v>
      </c>
      <c r="J2924" s="7" t="n">
        <v>110466</v>
      </c>
      <c r="K2924" s="6" t="n">
        <v>2</v>
      </c>
      <c r="L2924" s="6" t="inlineStr">
        <is>
          <t>google</t>
        </is>
      </c>
      <c r="M2924" s="6" t="inlineStr">
        <is>
          <t>GGL-NonBrand-DataPipeline</t>
        </is>
      </c>
      <c r="N2924" s="6" t="inlineStr">
        <is>
          <t>google</t>
        </is>
      </c>
      <c r="O2924" s="6" t="inlineStr">
        <is>
          <t>paid-search</t>
        </is>
      </c>
      <c r="P2924" s="6" t="inlineStr">
        <is>
          <t>ggl_nonbrand_datapipeline</t>
        </is>
      </c>
      <c r="Q2924" s="6" t="inlineStr">
        <is>
          <t>text-ad_search</t>
        </is>
      </c>
      <c r="R2924" s="6" t="inlineStr">
        <is>
          <t>data-pipeline-tools</t>
        </is>
      </c>
      <c r="S2924" s="8" t="n">
        <v>45814.57708333333</v>
      </c>
      <c r="T2924" s="6" t="inlineStr">
        <is>
          <t>gated_content_download</t>
        </is>
      </c>
    </row>
    <row r="2925">
      <c r="A2925" s="9" t="inlineStr">
        <is>
          <t>PRO-01001</t>
        </is>
      </c>
      <c r="B2925" s="9" t="inlineStr">
        <is>
          <t>Quinn Thomas</t>
        </is>
      </c>
      <c r="C2925" s="9" t="inlineStr">
        <is>
          <t>Director of Analytics</t>
        </is>
      </c>
      <c r="D2925" s="9" t="inlineStr">
        <is>
          <t>director</t>
        </is>
      </c>
      <c r="E2925" s="9" t="n">
        <v>1.25</v>
      </c>
      <c r="F2925" s="9" t="inlineStr">
        <is>
          <t>Cloudnetic</t>
        </is>
      </c>
      <c r="G2925" s="9" t="b">
        <v>1</v>
      </c>
      <c r="H2925" s="9" t="b">
        <v>1</v>
      </c>
      <c r="I2925" s="9" t="b">
        <v>1</v>
      </c>
      <c r="J2925" s="10" t="n">
        <v>110466</v>
      </c>
      <c r="K2925" s="9" t="n">
        <v>3</v>
      </c>
      <c r="L2925" s="9" t="inlineStr">
        <is>
          <t>linkedin</t>
        </is>
      </c>
      <c r="M2925" s="9" t="inlineStr">
        <is>
          <t>LI-Retarget-PricingPage-14d</t>
        </is>
      </c>
      <c r="N2925" s="9" t="inlineStr">
        <is>
          <t>linkedin</t>
        </is>
      </c>
      <c r="O2925" s="9" t="inlineStr">
        <is>
          <t>paid-social</t>
        </is>
      </c>
      <c r="P2925" s="9" t="inlineStr">
        <is>
          <t>li_retarget_pricingpage_14d</t>
        </is>
      </c>
      <c r="Q2925" s="9" t="inlineStr">
        <is>
          <t>single-image_product-feature_cta-demo</t>
        </is>
      </c>
      <c r="R2925" s="9" t="inlineStr">
        <is>
          <t>li-mid-analytics-directors</t>
        </is>
      </c>
      <c r="S2925" s="11" t="n">
        <v>45834.48194444444</v>
      </c>
      <c r="T2925" s="9" t="inlineStr">
        <is>
          <t>trial_signup</t>
        </is>
      </c>
    </row>
    <row r="2926">
      <c r="A2926" s="6" t="inlineStr">
        <is>
          <t>PRO-01001</t>
        </is>
      </c>
      <c r="B2926" s="6" t="inlineStr">
        <is>
          <t>Quinn Thomas</t>
        </is>
      </c>
      <c r="C2926" s="6" t="inlineStr">
        <is>
          <t>Director of Analytics</t>
        </is>
      </c>
      <c r="D2926" s="6" t="inlineStr">
        <is>
          <t>director</t>
        </is>
      </c>
      <c r="E2926" s="6" t="n">
        <v>1.25</v>
      </c>
      <c r="F2926" s="6" t="inlineStr">
        <is>
          <t>Cloudnetic</t>
        </is>
      </c>
      <c r="G2926" s="6" t="b">
        <v>1</v>
      </c>
      <c r="H2926" s="6" t="b">
        <v>1</v>
      </c>
      <c r="I2926" s="6" t="b">
        <v>1</v>
      </c>
      <c r="J2926" s="7" t="n">
        <v>110466</v>
      </c>
      <c r="K2926" s="6" t="n">
        <v>4</v>
      </c>
      <c r="L2926" s="6" t="inlineStr">
        <is>
          <t>linkedin</t>
        </is>
      </c>
      <c r="M2926" s="6" t="inlineStr">
        <is>
          <t>LI-Retarget-PricingPage-14d</t>
        </is>
      </c>
      <c r="N2926" s="6" t="inlineStr">
        <is>
          <t>linkedin</t>
        </is>
      </c>
      <c r="O2926" s="6" t="inlineStr">
        <is>
          <t>paid-social</t>
        </is>
      </c>
      <c r="P2926" s="6" t="inlineStr">
        <is>
          <t>li_retarget_pricingpage_14d</t>
        </is>
      </c>
      <c r="Q2926" s="6" t="inlineStr">
        <is>
          <t>single-image_product-feature_cta-demo</t>
        </is>
      </c>
      <c r="R2926" s="6" t="inlineStr">
        <is>
          <t>li-mid-analytics-directors</t>
        </is>
      </c>
      <c r="S2926" s="8" t="n">
        <v>45854.52222222222</v>
      </c>
      <c r="T2926" s="6" t="inlineStr">
        <is>
          <t>newsletter_signup</t>
        </is>
      </c>
    </row>
    <row r="2927">
      <c r="A2927" s="9" t="inlineStr">
        <is>
          <t>PRO-01002</t>
        </is>
      </c>
      <c r="B2927" s="9" t="inlineStr">
        <is>
          <t>Kendall White</t>
        </is>
      </c>
      <c r="C2927" s="9" t="inlineStr">
        <is>
          <t>VP of Data</t>
        </is>
      </c>
      <c r="D2927" s="9" t="inlineStr">
        <is>
          <t>c_suite_vp</t>
        </is>
      </c>
      <c r="E2927" s="9" t="n">
        <v>1.5</v>
      </c>
      <c r="F2927" s="9" t="inlineStr">
        <is>
          <t>Stratum Data</t>
        </is>
      </c>
      <c r="G2927" s="9" t="b">
        <v>1</v>
      </c>
      <c r="H2927" s="9" t="b">
        <v>0</v>
      </c>
      <c r="I2927" s="9" t="b">
        <v>0</v>
      </c>
      <c r="J2927" s="10" t="n">
        <v>0</v>
      </c>
      <c r="K2927" s="9" t="n">
        <v>1</v>
      </c>
      <c r="L2927" s="9" t="inlineStr">
        <is>
          <t>linkedin</t>
        </is>
      </c>
      <c r="M2927" s="9" t="inlineStr">
        <is>
          <t>LI-ABM-Strategic-ENT</t>
        </is>
      </c>
      <c r="N2927" s="9" t="inlineStr">
        <is>
          <t>linkedin</t>
        </is>
      </c>
      <c r="O2927" s="9" t="inlineStr">
        <is>
          <t>paid-social</t>
        </is>
      </c>
      <c r="P2927" s="9" t="inlineStr">
        <is>
          <t>li_abm_strategic_ent</t>
        </is>
      </c>
      <c r="Q2927" s="9" t="inlineStr">
        <is>
          <t>single-image_pain-point_cta-trial</t>
        </is>
      </c>
      <c r="R2927" s="9" t="inlineStr">
        <is>
          <t>li-ent-data-engineers</t>
        </is>
      </c>
      <c r="S2927" s="11" t="n">
        <v>45922.55138888889</v>
      </c>
      <c r="T2927" s="9" t="inlineStr">
        <is>
          <t>trial_signup</t>
        </is>
      </c>
    </row>
    <row r="2928">
      <c r="A2928" s="6" t="inlineStr">
        <is>
          <t>PRO-01002</t>
        </is>
      </c>
      <c r="B2928" s="6" t="inlineStr">
        <is>
          <t>Kendall White</t>
        </is>
      </c>
      <c r="C2928" s="6" t="inlineStr">
        <is>
          <t>VP of Data</t>
        </is>
      </c>
      <c r="D2928" s="6" t="inlineStr">
        <is>
          <t>c_suite_vp</t>
        </is>
      </c>
      <c r="E2928" s="6" t="n">
        <v>1.5</v>
      </c>
      <c r="F2928" s="6" t="inlineStr">
        <is>
          <t>Stratum Data</t>
        </is>
      </c>
      <c r="G2928" s="6" t="b">
        <v>1</v>
      </c>
      <c r="H2928" s="6" t="b">
        <v>0</v>
      </c>
      <c r="I2928" s="6" t="b">
        <v>0</v>
      </c>
      <c r="J2928" s="7" t="n">
        <v>0</v>
      </c>
      <c r="K2928" s="6" t="n">
        <v>2</v>
      </c>
      <c r="L2928" s="6" t="inlineStr">
        <is>
          <t>google</t>
        </is>
      </c>
      <c r="M2928" s="6" t="inlineStr">
        <is>
          <t>GGL-Competitor-Pipeform-Alt</t>
        </is>
      </c>
      <c r="N2928" s="6" t="inlineStr">
        <is>
          <t>google</t>
        </is>
      </c>
      <c r="O2928" s="6" t="inlineStr">
        <is>
          <t>paid-search</t>
        </is>
      </c>
      <c r="P2928" s="6" t="inlineStr">
        <is>
          <t>ggl_competitor_pipeform_alt</t>
        </is>
      </c>
      <c r="Q2928" s="6" t="inlineStr">
        <is>
          <t>text-ad_competitor</t>
        </is>
      </c>
      <c r="R2928" s="6" t="inlineStr">
        <is>
          <t>syncflow-alternative</t>
        </is>
      </c>
      <c r="S2928" s="8" t="n">
        <v>45943.43611111111</v>
      </c>
      <c r="T2928" s="6" t="inlineStr">
        <is>
          <t>gated_content_download</t>
        </is>
      </c>
    </row>
    <row r="2929">
      <c r="A2929" s="9" t="inlineStr">
        <is>
          <t>PRO-01003</t>
        </is>
      </c>
      <c r="B2929" s="9" t="inlineStr">
        <is>
          <t>Elliot Williams</t>
        </is>
      </c>
      <c r="C2929" s="9" t="inlineStr">
        <is>
          <t>Senior Data Engineer</t>
        </is>
      </c>
      <c r="D2929" s="9" t="inlineStr">
        <is>
          <t>ic_analyst</t>
        </is>
      </c>
      <c r="E2929" s="9" t="n">
        <v>0.75</v>
      </c>
      <c r="F2929" s="9" t="inlineStr">
        <is>
          <t>Syncflow</t>
        </is>
      </c>
      <c r="G2929" s="9" t="b">
        <v>1</v>
      </c>
      <c r="H2929" s="9" t="b">
        <v>0</v>
      </c>
      <c r="I2929" s="9" t="b">
        <v>0</v>
      </c>
      <c r="J2929" s="10" t="n">
        <v>0</v>
      </c>
      <c r="K2929" s="9" t="n">
        <v>1</v>
      </c>
      <c r="L2929" s="9" t="inlineStr">
        <is>
          <t>linkedin</t>
        </is>
      </c>
      <c r="M2929" s="9" t="inlineStr">
        <is>
          <t>LI-MOFU-Trial-AnalyticsTeams</t>
        </is>
      </c>
      <c r="N2929" s="9" t="inlineStr">
        <is>
          <t>linkedin</t>
        </is>
      </c>
      <c r="O2929" s="9" t="inlineStr">
        <is>
          <t>paid-social</t>
        </is>
      </c>
      <c r="P2929" s="9" t="inlineStr">
        <is>
          <t>li_mofu_trial_analyticsteams</t>
        </is>
      </c>
      <c r="Q2929" s="9" t="inlineStr">
        <is>
          <t>single-image_product-feature_cta-trial</t>
        </is>
      </c>
      <c r="R2929" s="9" t="inlineStr">
        <is>
          <t>li-ent-data-engineers</t>
        </is>
      </c>
      <c r="S2929" s="11" t="n">
        <v>45733.64513888889</v>
      </c>
      <c r="T2929" s="9" t="inlineStr">
        <is>
          <t>trial_signup</t>
        </is>
      </c>
    </row>
    <row r="2930">
      <c r="A2930" s="6" t="inlineStr">
        <is>
          <t>PRO-01003</t>
        </is>
      </c>
      <c r="B2930" s="6" t="inlineStr">
        <is>
          <t>Elliot Williams</t>
        </is>
      </c>
      <c r="C2930" s="6" t="inlineStr">
        <is>
          <t>Senior Data Engineer</t>
        </is>
      </c>
      <c r="D2930" s="6" t="inlineStr">
        <is>
          <t>ic_analyst</t>
        </is>
      </c>
      <c r="E2930" s="6" t="n">
        <v>0.75</v>
      </c>
      <c r="F2930" s="6" t="inlineStr">
        <is>
          <t>Syncflow</t>
        </is>
      </c>
      <c r="G2930" s="6" t="b">
        <v>1</v>
      </c>
      <c r="H2930" s="6" t="b">
        <v>0</v>
      </c>
      <c r="I2930" s="6" t="b">
        <v>0</v>
      </c>
      <c r="J2930" s="7" t="n">
        <v>0</v>
      </c>
      <c r="K2930" s="6" t="n">
        <v>2</v>
      </c>
      <c r="L2930" s="6" t="inlineStr">
        <is>
          <t>linkedin</t>
        </is>
      </c>
      <c r="M2930" s="6" t="inlineStr">
        <is>
          <t>LI-ENT-Awareness-DataIntegration</t>
        </is>
      </c>
      <c r="N2930" s="6" t="inlineStr">
        <is>
          <t>linkedin</t>
        </is>
      </c>
      <c r="O2930" s="6" t="inlineStr">
        <is>
          <t>paid-social</t>
        </is>
      </c>
      <c r="P2930" s="6" t="inlineStr">
        <is>
          <t>li_ent_awareness_dataintegration</t>
        </is>
      </c>
      <c r="Q2930" s="6" t="inlineStr">
        <is>
          <t>single-image_product-feature_cta-demo</t>
        </is>
      </c>
      <c r="R2930" s="6" t="inlineStr">
        <is>
          <t>li-mid-analytics-directors</t>
        </is>
      </c>
      <c r="S2930" s="8" t="n">
        <v>45747.55972222222</v>
      </c>
      <c r="T2930" s="6" t="inlineStr">
        <is>
          <t>gated_content_download</t>
        </is>
      </c>
    </row>
    <row r="2931">
      <c r="A2931" s="9" t="inlineStr">
        <is>
          <t>PRO-01003</t>
        </is>
      </c>
      <c r="B2931" s="9" t="inlineStr">
        <is>
          <t>Elliot Williams</t>
        </is>
      </c>
      <c r="C2931" s="9" t="inlineStr">
        <is>
          <t>Senior Data Engineer</t>
        </is>
      </c>
      <c r="D2931" s="9" t="inlineStr">
        <is>
          <t>ic_analyst</t>
        </is>
      </c>
      <c r="E2931" s="9" t="n">
        <v>0.75</v>
      </c>
      <c r="F2931" s="9" t="inlineStr">
        <is>
          <t>Syncflow</t>
        </is>
      </c>
      <c r="G2931" s="9" t="b">
        <v>1</v>
      </c>
      <c r="H2931" s="9" t="b">
        <v>0</v>
      </c>
      <c r="I2931" s="9" t="b">
        <v>0</v>
      </c>
      <c r="J2931" s="10" t="n">
        <v>0</v>
      </c>
      <c r="K2931" s="9" t="n">
        <v>3</v>
      </c>
      <c r="L2931" s="9" t="inlineStr">
        <is>
          <t>linkedin</t>
        </is>
      </c>
      <c r="M2931" s="9" t="inlineStr">
        <is>
          <t>LI-Retarget-PricingPage-14d</t>
        </is>
      </c>
      <c r="N2931" s="9" t="inlineStr">
        <is>
          <t>linkedin</t>
        </is>
      </c>
      <c r="O2931" s="9" t="inlineStr">
        <is>
          <t>paid-social</t>
        </is>
      </c>
      <c r="P2931" s="9" t="inlineStr">
        <is>
          <t>li_retarget_pricingpage_14d</t>
        </is>
      </c>
      <c r="Q2931" s="9" t="inlineStr">
        <is>
          <t>single-image_product-feature_cta-demo</t>
        </is>
      </c>
      <c r="R2931" s="9" t="inlineStr">
        <is>
          <t>li-abm-strategic-accounts</t>
        </is>
      </c>
      <c r="S2931" s="11" t="n">
        <v>45764.50902777778</v>
      </c>
      <c r="T2931" s="9" t="inlineStr">
        <is>
          <t>trial_signup</t>
        </is>
      </c>
    </row>
    <row r="2932">
      <c r="A2932" s="6" t="inlineStr">
        <is>
          <t>PRO-01003</t>
        </is>
      </c>
      <c r="B2932" s="6" t="inlineStr">
        <is>
          <t>Elliot Williams</t>
        </is>
      </c>
      <c r="C2932" s="6" t="inlineStr">
        <is>
          <t>Senior Data Engineer</t>
        </is>
      </c>
      <c r="D2932" s="6" t="inlineStr">
        <is>
          <t>ic_analyst</t>
        </is>
      </c>
      <c r="E2932" s="6" t="n">
        <v>0.75</v>
      </c>
      <c r="F2932" s="6" t="inlineStr">
        <is>
          <t>Syncflow</t>
        </is>
      </c>
      <c r="G2932" s="6" t="b">
        <v>1</v>
      </c>
      <c r="H2932" s="6" t="b">
        <v>0</v>
      </c>
      <c r="I2932" s="6" t="b">
        <v>0</v>
      </c>
      <c r="J2932" s="7" t="n">
        <v>0</v>
      </c>
      <c r="K2932" s="6" t="n">
        <v>4</v>
      </c>
      <c r="L2932" s="6" t="inlineStr">
        <is>
          <t>google</t>
        </is>
      </c>
      <c r="M2932" s="6" t="inlineStr">
        <is>
          <t>GGL-Brand-Syncflow-Exact</t>
        </is>
      </c>
      <c r="N2932" s="6" t="inlineStr">
        <is>
          <t>google</t>
        </is>
      </c>
      <c r="O2932" s="6" t="inlineStr">
        <is>
          <t>paid-search</t>
        </is>
      </c>
      <c r="P2932" s="6" t="inlineStr">
        <is>
          <t>ggl_brand_syncflow_exact</t>
        </is>
      </c>
      <c r="Q2932" s="6" t="inlineStr">
        <is>
          <t>text-ad_competitor</t>
        </is>
      </c>
      <c r="R2932" s="6" t="inlineStr">
        <is>
          <t>data-pipeline-tools</t>
        </is>
      </c>
      <c r="S2932" s="8" t="n">
        <v>45777.46805555555</v>
      </c>
      <c r="T2932" s="6" t="inlineStr">
        <is>
          <t>gated_content_download</t>
        </is>
      </c>
    </row>
    <row r="2933">
      <c r="A2933" s="9" t="inlineStr">
        <is>
          <t>PRO-01004</t>
        </is>
      </c>
      <c r="B2933" s="9" t="inlineStr">
        <is>
          <t>Morgan Thomas</t>
        </is>
      </c>
      <c r="C2933" s="9" t="inlineStr">
        <is>
          <t>Data Engineer</t>
        </is>
      </c>
      <c r="D2933" s="9" t="inlineStr">
        <is>
          <t>ic_analyst</t>
        </is>
      </c>
      <c r="E2933" s="9" t="n">
        <v>0.75</v>
      </c>
      <c r="F2933" s="9" t="inlineStr">
        <is>
          <t>Solaris Data</t>
        </is>
      </c>
      <c r="G2933" s="9" t="b">
        <v>0</v>
      </c>
      <c r="H2933" s="9" t="b">
        <v>0</v>
      </c>
      <c r="I2933" s="9" t="b">
        <v>0</v>
      </c>
      <c r="J2933" s="10" t="n">
        <v>0</v>
      </c>
      <c r="K2933" s="9" t="n">
        <v>1</v>
      </c>
      <c r="L2933" s="9" t="inlineStr">
        <is>
          <t>linkedin</t>
        </is>
      </c>
      <c r="M2933" s="9" t="inlineStr">
        <is>
          <t>LI-MOFU-Demo-DataEngineers</t>
        </is>
      </c>
      <c r="N2933" s="9" t="inlineStr">
        <is>
          <t>linkedin</t>
        </is>
      </c>
      <c r="O2933" s="9" t="inlineStr">
        <is>
          <t>paid-social</t>
        </is>
      </c>
      <c r="P2933" s="9" t="inlineStr">
        <is>
          <t>li_mofu_demo_dataengineers</t>
        </is>
      </c>
      <c r="Q2933" s="9" t="inlineStr">
        <is>
          <t>single-image_thought-leadership_cta-learn-more</t>
        </is>
      </c>
      <c r="R2933" s="9" t="inlineStr">
        <is>
          <t>li-lookalike-closed-won</t>
        </is>
      </c>
      <c r="S2933" s="11" t="n">
        <v>45770.41388888889</v>
      </c>
      <c r="T2933" s="9" t="inlineStr">
        <is>
          <t>newsletter_signup</t>
        </is>
      </c>
    </row>
    <row r="2934">
      <c r="A2934" s="6" t="inlineStr">
        <is>
          <t>PRO-01004</t>
        </is>
      </c>
      <c r="B2934" s="6" t="inlineStr">
        <is>
          <t>Morgan Thomas</t>
        </is>
      </c>
      <c r="C2934" s="6" t="inlineStr">
        <is>
          <t>Data Engineer</t>
        </is>
      </c>
      <c r="D2934" s="6" t="inlineStr">
        <is>
          <t>ic_analyst</t>
        </is>
      </c>
      <c r="E2934" s="6" t="n">
        <v>0.75</v>
      </c>
      <c r="F2934" s="6" t="inlineStr">
        <is>
          <t>Solaris Data</t>
        </is>
      </c>
      <c r="G2934" s="6" t="b">
        <v>0</v>
      </c>
      <c r="H2934" s="6" t="b">
        <v>0</v>
      </c>
      <c r="I2934" s="6" t="b">
        <v>0</v>
      </c>
      <c r="J2934" s="7" t="n">
        <v>0</v>
      </c>
      <c r="K2934" s="6" t="n">
        <v>2</v>
      </c>
      <c r="L2934" s="6" t="inlineStr">
        <is>
          <t>google</t>
        </is>
      </c>
      <c r="M2934" s="6" t="inlineStr">
        <is>
          <t>GGL-NonBrand-ETL-Tools</t>
        </is>
      </c>
      <c r="N2934" s="6" t="inlineStr">
        <is>
          <t>google</t>
        </is>
      </c>
      <c r="O2934" s="6" t="inlineStr">
        <is>
          <t>paid-search</t>
        </is>
      </c>
      <c r="P2934" s="6" t="inlineStr">
        <is>
          <t>ggl_nonbrand_etl_tools</t>
        </is>
      </c>
      <c r="Q2934" s="6" t="inlineStr">
        <is>
          <t>text-ad_rlsa</t>
        </is>
      </c>
      <c r="R2934" s="6" t="inlineStr">
        <is>
          <t>data-pipeline-tools</t>
        </is>
      </c>
      <c r="S2934" s="8" t="n">
        <v>45783.44652777778</v>
      </c>
      <c r="T2934" s="6" t="inlineStr">
        <is>
          <t>demo_request</t>
        </is>
      </c>
    </row>
    <row r="2935">
      <c r="A2935" s="9" t="inlineStr">
        <is>
          <t>PRO-01004</t>
        </is>
      </c>
      <c r="B2935" s="9" t="inlineStr">
        <is>
          <t>Morgan Thomas</t>
        </is>
      </c>
      <c r="C2935" s="9" t="inlineStr">
        <is>
          <t>Data Engineer</t>
        </is>
      </c>
      <c r="D2935" s="9" t="inlineStr">
        <is>
          <t>ic_analyst</t>
        </is>
      </c>
      <c r="E2935" s="9" t="n">
        <v>0.75</v>
      </c>
      <c r="F2935" s="9" t="inlineStr">
        <is>
          <t>Solaris Data</t>
        </is>
      </c>
      <c r="G2935" s="9" t="b">
        <v>0</v>
      </c>
      <c r="H2935" s="9" t="b">
        <v>0</v>
      </c>
      <c r="I2935" s="9" t="b">
        <v>0</v>
      </c>
      <c r="J2935" s="10" t="n">
        <v>0</v>
      </c>
      <c r="K2935" s="9" t="n">
        <v>3</v>
      </c>
      <c r="L2935" s="9" t="inlineStr">
        <is>
          <t>linkedin</t>
        </is>
      </c>
      <c r="M2935" s="9" t="inlineStr">
        <is>
          <t>LI-Retarget-PricingPage-14d</t>
        </is>
      </c>
      <c r="N2935" s="9" t="inlineStr">
        <is>
          <t>linkedin</t>
        </is>
      </c>
      <c r="O2935" s="9" t="inlineStr">
        <is>
          <t>paid-social</t>
        </is>
      </c>
      <c r="P2935" s="9" t="inlineStr">
        <is>
          <t>li_retarget_pricingpage_14d</t>
        </is>
      </c>
      <c r="Q2935" s="9" t="inlineStr">
        <is>
          <t>single-image_product-feature_cta-trial</t>
        </is>
      </c>
      <c r="R2935" s="9" t="inlineStr">
        <is>
          <t>li-retarget-site-visitors-30d</t>
        </is>
      </c>
      <c r="S2935" s="11" t="n">
        <v>45797.68055555555</v>
      </c>
      <c r="T2935" s="9" t="inlineStr">
        <is>
          <t>trial_signup</t>
        </is>
      </c>
    </row>
    <row r="2936">
      <c r="A2936" s="6" t="inlineStr">
        <is>
          <t>PRO-01005</t>
        </is>
      </c>
      <c r="B2936" s="6" t="inlineStr">
        <is>
          <t>Sage Davis</t>
        </is>
      </c>
      <c r="C2936" s="6" t="inlineStr">
        <is>
          <t>Director of Business Intelligence</t>
        </is>
      </c>
      <c r="D2936" s="6" t="inlineStr">
        <is>
          <t>director</t>
        </is>
      </c>
      <c r="E2936" s="6" t="n">
        <v>1.25</v>
      </c>
      <c r="F2936" s="6" t="inlineStr">
        <is>
          <t>Tangent Labs</t>
        </is>
      </c>
      <c r="G2936" s="6" t="b">
        <v>1</v>
      </c>
      <c r="H2936" s="6" t="b">
        <v>1</v>
      </c>
      <c r="I2936" s="6" t="b">
        <v>0</v>
      </c>
      <c r="J2936" s="7" t="n">
        <v>77779</v>
      </c>
      <c r="K2936" s="6" t="n">
        <v>1</v>
      </c>
      <c r="L2936" s="6" t="inlineStr">
        <is>
          <t>linkedin</t>
        </is>
      </c>
      <c r="M2936" s="6" t="inlineStr">
        <is>
          <t>LI-ENT-Awareness-DataIntegration</t>
        </is>
      </c>
      <c r="N2936" s="6" t="inlineStr">
        <is>
          <t>linkedin</t>
        </is>
      </c>
      <c r="O2936" s="6" t="inlineStr">
        <is>
          <t>paid-social</t>
        </is>
      </c>
      <c r="P2936" s="6" t="inlineStr">
        <is>
          <t>li_ent_awareness_dataintegration</t>
        </is>
      </c>
      <c r="Q2936" s="6" t="inlineStr">
        <is>
          <t>single-image_product-feature_cta-trial</t>
        </is>
      </c>
      <c r="R2936" s="6" t="inlineStr">
        <is>
          <t>li-lookalike-closed-won</t>
        </is>
      </c>
      <c r="S2936" s="8" t="n">
        <v>45831.44236111111</v>
      </c>
      <c r="T2936" s="6" t="inlineStr">
        <is>
          <t>trial_signup</t>
        </is>
      </c>
    </row>
    <row r="2937">
      <c r="A2937" s="9" t="inlineStr">
        <is>
          <t>PRO-01005</t>
        </is>
      </c>
      <c r="B2937" s="9" t="inlineStr">
        <is>
          <t>Sage Davis</t>
        </is>
      </c>
      <c r="C2937" s="9" t="inlineStr">
        <is>
          <t>Director of Business Intelligence</t>
        </is>
      </c>
      <c r="D2937" s="9" t="inlineStr">
        <is>
          <t>director</t>
        </is>
      </c>
      <c r="E2937" s="9" t="n">
        <v>1.25</v>
      </c>
      <c r="F2937" s="9" t="inlineStr">
        <is>
          <t>Tangent Labs</t>
        </is>
      </c>
      <c r="G2937" s="9" t="b">
        <v>1</v>
      </c>
      <c r="H2937" s="9" t="b">
        <v>1</v>
      </c>
      <c r="I2937" s="9" t="b">
        <v>0</v>
      </c>
      <c r="J2937" s="10" t="n">
        <v>77779</v>
      </c>
      <c r="K2937" s="9" t="n">
        <v>2</v>
      </c>
      <c r="L2937" s="9" t="inlineStr">
        <is>
          <t>g2</t>
        </is>
      </c>
      <c r="M2937" s="9" t="inlineStr">
        <is>
          <t>G2-Badge-LP-Integration</t>
        </is>
      </c>
      <c r="N2937" s="9" t="inlineStr">
        <is>
          <t>g2</t>
        </is>
      </c>
      <c r="O2937" s="9" t="inlineStr">
        <is>
          <t>review-site</t>
        </is>
      </c>
      <c r="P2937" s="9" t="inlineStr">
        <is>
          <t>g2_badge_lp_integration</t>
        </is>
      </c>
      <c r="Q2937" s="9" t="inlineStr">
        <is>
          <t>badge-display_integration</t>
        </is>
      </c>
      <c r="R2937" s="9" t="inlineStr">
        <is>
          <t>data-integration-review</t>
        </is>
      </c>
      <c r="S2937" s="11" t="n">
        <v>45852.36666666667</v>
      </c>
      <c r="T2937" s="9" t="inlineStr">
        <is>
          <t>gated_content_download</t>
        </is>
      </c>
    </row>
    <row r="2938">
      <c r="A2938" s="6" t="inlineStr">
        <is>
          <t>PRO-01005</t>
        </is>
      </c>
      <c r="B2938" s="6" t="inlineStr">
        <is>
          <t>Sage Davis</t>
        </is>
      </c>
      <c r="C2938" s="6" t="inlineStr">
        <is>
          <t>Director of Business Intelligence</t>
        </is>
      </c>
      <c r="D2938" s="6" t="inlineStr">
        <is>
          <t>director</t>
        </is>
      </c>
      <c r="E2938" s="6" t="n">
        <v>1.25</v>
      </c>
      <c r="F2938" s="6" t="inlineStr">
        <is>
          <t>Tangent Labs</t>
        </is>
      </c>
      <c r="G2938" s="6" t="b">
        <v>1</v>
      </c>
      <c r="H2938" s="6" t="b">
        <v>1</v>
      </c>
      <c r="I2938" s="6" t="b">
        <v>0</v>
      </c>
      <c r="J2938" s="7" t="n">
        <v>77779</v>
      </c>
      <c r="K2938" s="6" t="n">
        <v>3</v>
      </c>
      <c r="L2938" s="6" t="inlineStr">
        <is>
          <t>g2</t>
        </is>
      </c>
      <c r="M2938" s="6" t="inlineStr">
        <is>
          <t>G2-GridReport-ETL-Gated</t>
        </is>
      </c>
      <c r="N2938" s="6" t="inlineStr">
        <is>
          <t>g2</t>
        </is>
      </c>
      <c r="O2938" s="6" t="inlineStr">
        <is>
          <t>review-site</t>
        </is>
      </c>
      <c r="P2938" s="6" t="inlineStr">
        <is>
          <t>g2_gridreport_etl_gated</t>
        </is>
      </c>
      <c r="Q2938" s="6" t="inlineStr">
        <is>
          <t>gated-report_etl</t>
        </is>
      </c>
      <c r="R2938" s="6" t="inlineStr">
        <is>
          <t>data-integration-review</t>
        </is>
      </c>
      <c r="S2938" s="8" t="n">
        <v>45866.50069444445</v>
      </c>
      <c r="T2938" s="6" t="inlineStr">
        <is>
          <t>gated_content_download</t>
        </is>
      </c>
    </row>
    <row r="2939">
      <c r="A2939" s="9" t="inlineStr">
        <is>
          <t>PRO-01005</t>
        </is>
      </c>
      <c r="B2939" s="9" t="inlineStr">
        <is>
          <t>Sage Davis</t>
        </is>
      </c>
      <c r="C2939" s="9" t="inlineStr">
        <is>
          <t>Director of Business Intelligence</t>
        </is>
      </c>
      <c r="D2939" s="9" t="inlineStr">
        <is>
          <t>director</t>
        </is>
      </c>
      <c r="E2939" s="9" t="n">
        <v>1.25</v>
      </c>
      <c r="F2939" s="9" t="inlineStr">
        <is>
          <t>Tangent Labs</t>
        </is>
      </c>
      <c r="G2939" s="9" t="b">
        <v>1</v>
      </c>
      <c r="H2939" s="9" t="b">
        <v>1</v>
      </c>
      <c r="I2939" s="9" t="b">
        <v>0</v>
      </c>
      <c r="J2939" s="10" t="n">
        <v>77779</v>
      </c>
      <c r="K2939" s="9" t="n">
        <v>4</v>
      </c>
      <c r="L2939" s="9" t="inlineStr">
        <is>
          <t>g2</t>
        </is>
      </c>
      <c r="M2939" s="9" t="inlineStr">
        <is>
          <t>G2-Badge-LP-Integration</t>
        </is>
      </c>
      <c r="N2939" s="9" t="inlineStr">
        <is>
          <t>g2</t>
        </is>
      </c>
      <c r="O2939" s="9" t="inlineStr">
        <is>
          <t>review-site</t>
        </is>
      </c>
      <c r="P2939" s="9" t="inlineStr">
        <is>
          <t>g2_badge_lp_integration</t>
        </is>
      </c>
      <c r="Q2939" s="9" t="inlineStr">
        <is>
          <t>gated-report_etl</t>
        </is>
      </c>
      <c r="R2939" s="9" t="inlineStr">
        <is>
          <t>data-integration-review</t>
        </is>
      </c>
      <c r="S2939" s="11" t="n">
        <v>45880.38819444444</v>
      </c>
      <c r="T2939" s="9" t="inlineStr">
        <is>
          <t>gated_content_download</t>
        </is>
      </c>
    </row>
    <row r="2940">
      <c r="A2940" s="6" t="inlineStr">
        <is>
          <t>PRO-01006</t>
        </is>
      </c>
      <c r="B2940" s="6" t="inlineStr">
        <is>
          <t>Elliot Clark</t>
        </is>
      </c>
      <c r="C2940" s="6" t="inlineStr">
        <is>
          <t>Chief Analytics Officer</t>
        </is>
      </c>
      <c r="D2940" s="6" t="inlineStr">
        <is>
          <t>c_suite_vp</t>
        </is>
      </c>
      <c r="E2940" s="6" t="n">
        <v>1.5</v>
      </c>
      <c r="F2940" s="6" t="inlineStr">
        <is>
          <t>Prismware</t>
        </is>
      </c>
      <c r="G2940" s="6" t="b">
        <v>0</v>
      </c>
      <c r="H2940" s="6" t="b">
        <v>0</v>
      </c>
      <c r="I2940" s="6" t="b">
        <v>0</v>
      </c>
      <c r="J2940" s="7" t="n">
        <v>0</v>
      </c>
      <c r="K2940" s="6" t="n">
        <v>1</v>
      </c>
      <c r="L2940" s="6" t="inlineStr">
        <is>
          <t>google</t>
        </is>
      </c>
      <c r="M2940" s="6" t="inlineStr">
        <is>
          <t>GGL-RLSA-HighIntent-Visitors</t>
        </is>
      </c>
      <c r="N2940" s="6" t="inlineStr">
        <is>
          <t>google</t>
        </is>
      </c>
      <c r="O2940" s="6" t="inlineStr">
        <is>
          <t>paid-search</t>
        </is>
      </c>
      <c r="P2940" s="6" t="inlineStr">
        <is>
          <t>ggl_rlsa_highintent_visitors</t>
        </is>
      </c>
      <c r="Q2940" s="6" t="inlineStr">
        <is>
          <t>text-ad_search</t>
        </is>
      </c>
      <c r="R2940" s="6" t="inlineStr">
        <is>
          <t>data-integration-platform</t>
        </is>
      </c>
      <c r="S2940" s="8" t="n">
        <v>45674.35833333333</v>
      </c>
      <c r="T2940" s="6" t="inlineStr">
        <is>
          <t>gated_content_download</t>
        </is>
      </c>
    </row>
    <row r="2941">
      <c r="A2941" s="9" t="inlineStr">
        <is>
          <t>PRO-01006</t>
        </is>
      </c>
      <c r="B2941" s="9" t="inlineStr">
        <is>
          <t>Elliot Clark</t>
        </is>
      </c>
      <c r="C2941" s="9" t="inlineStr">
        <is>
          <t>Chief Analytics Officer</t>
        </is>
      </c>
      <c r="D2941" s="9" t="inlineStr">
        <is>
          <t>c_suite_vp</t>
        </is>
      </c>
      <c r="E2941" s="9" t="n">
        <v>1.5</v>
      </c>
      <c r="F2941" s="9" t="inlineStr">
        <is>
          <t>Prismware</t>
        </is>
      </c>
      <c r="G2941" s="9" t="b">
        <v>0</v>
      </c>
      <c r="H2941" s="9" t="b">
        <v>0</v>
      </c>
      <c r="I2941" s="9" t="b">
        <v>0</v>
      </c>
      <c r="J2941" s="10" t="n">
        <v>0</v>
      </c>
      <c r="K2941" s="9" t="n">
        <v>2</v>
      </c>
      <c r="L2941" s="9" t="inlineStr">
        <is>
          <t>linkedin</t>
        </is>
      </c>
      <c r="M2941" s="9" t="inlineStr">
        <is>
          <t>LI-MOFU-Demo-DataEngineers</t>
        </is>
      </c>
      <c r="N2941" s="9" t="inlineStr">
        <is>
          <t>linkedin</t>
        </is>
      </c>
      <c r="O2941" s="9" t="inlineStr">
        <is>
          <t>paid-social</t>
        </is>
      </c>
      <c r="P2941" s="9" t="inlineStr">
        <is>
          <t>li_mofu_demo_dataengineers</t>
        </is>
      </c>
      <c r="Q2941" s="9" t="inlineStr">
        <is>
          <t>single-image_thought-leadership_cta-download</t>
        </is>
      </c>
      <c r="R2941" s="9" t="inlineStr">
        <is>
          <t>li-retarget-site-visitors-30d</t>
        </is>
      </c>
      <c r="S2941" s="11" t="n">
        <v>45686.67291666667</v>
      </c>
      <c r="T2941" s="9" t="inlineStr">
        <is>
          <t>gated_content_download</t>
        </is>
      </c>
    </row>
    <row r="2942">
      <c r="A2942" s="6" t="inlineStr">
        <is>
          <t>PRO-01007</t>
        </is>
      </c>
      <c r="B2942" s="6" t="inlineStr">
        <is>
          <t>Hayden Miller</t>
        </is>
      </c>
      <c r="C2942" s="6" t="inlineStr">
        <is>
          <t>BI Manager</t>
        </is>
      </c>
      <c r="D2942" s="6" t="inlineStr">
        <is>
          <t>manager</t>
        </is>
      </c>
      <c r="E2942" s="6" t="n">
        <v>1</v>
      </c>
      <c r="F2942" s="6" t="inlineStr">
        <is>
          <t>Tangent Labs</t>
        </is>
      </c>
      <c r="G2942" s="6" t="b">
        <v>1</v>
      </c>
      <c r="H2942" s="6" t="b">
        <v>0</v>
      </c>
      <c r="I2942" s="6" t="b">
        <v>0</v>
      </c>
      <c r="J2942" s="7" t="n">
        <v>0</v>
      </c>
      <c r="K2942" s="6" t="n">
        <v>1</v>
      </c>
      <c r="L2942" s="6" t="inlineStr">
        <is>
          <t>google</t>
        </is>
      </c>
      <c r="M2942" s="6" t="inlineStr">
        <is>
          <t>GGL-Competitor-Pipeform-Alt</t>
        </is>
      </c>
      <c r="N2942" s="6" t="inlineStr">
        <is>
          <t>google</t>
        </is>
      </c>
      <c r="O2942" s="6" t="inlineStr">
        <is>
          <t>paid-search</t>
        </is>
      </c>
      <c r="P2942" s="6" t="inlineStr">
        <is>
          <t>ggl_competitor_pipeform_alt</t>
        </is>
      </c>
      <c r="Q2942" s="6" t="inlineStr">
        <is>
          <t>text-ad_rlsa</t>
        </is>
      </c>
      <c r="R2942" s="6" t="inlineStr">
        <is>
          <t>etl-software</t>
        </is>
      </c>
      <c r="S2942" s="8" t="n">
        <v>45750.49652777778</v>
      </c>
      <c r="T2942" s="6" t="inlineStr">
        <is>
          <t>newsletter_signup</t>
        </is>
      </c>
    </row>
    <row r="2943">
      <c r="A2943" s="9" t="inlineStr">
        <is>
          <t>PRO-01007</t>
        </is>
      </c>
      <c r="B2943" s="9" t="inlineStr">
        <is>
          <t>Hayden Miller</t>
        </is>
      </c>
      <c r="C2943" s="9" t="inlineStr">
        <is>
          <t>BI Manager</t>
        </is>
      </c>
      <c r="D2943" s="9" t="inlineStr">
        <is>
          <t>manager</t>
        </is>
      </c>
      <c r="E2943" s="9" t="n">
        <v>1</v>
      </c>
      <c r="F2943" s="9" t="inlineStr">
        <is>
          <t>Tangent Labs</t>
        </is>
      </c>
      <c r="G2943" s="9" t="b">
        <v>1</v>
      </c>
      <c r="H2943" s="9" t="b">
        <v>0</v>
      </c>
      <c r="I2943" s="9" t="b">
        <v>0</v>
      </c>
      <c r="J2943" s="10" t="n">
        <v>0</v>
      </c>
      <c r="K2943" s="9" t="n">
        <v>2</v>
      </c>
      <c r="L2943" s="9" t="inlineStr">
        <is>
          <t>programmatic</t>
        </is>
      </c>
      <c r="M2943" s="9" t="inlineStr">
        <is>
          <t>DSP-Retarget-HighIntent-14d</t>
        </is>
      </c>
      <c r="N2943" s="9" t="inlineStr">
        <is>
          <t>stackadapt</t>
        </is>
      </c>
      <c r="O2943" s="9" t="inlineStr">
        <is>
          <t>display</t>
        </is>
      </c>
      <c r="P2943" s="9" t="inlineStr">
        <is>
          <t>dsp_retarget_highintent_14d</t>
        </is>
      </c>
      <c r="Q2943" s="9" t="inlineStr">
        <is>
          <t>display-banner_retarget</t>
        </is>
      </c>
      <c r="R2943" s="9" t="inlineStr">
        <is>
          <t>abm-strategic-accounts</t>
        </is>
      </c>
      <c r="S2943" s="11" t="n">
        <v>45771.37152777778</v>
      </c>
      <c r="T2943" s="9" t="inlineStr">
        <is>
          <t>trial_signup</t>
        </is>
      </c>
    </row>
    <row r="2944">
      <c r="A2944" s="6" t="inlineStr">
        <is>
          <t>PRO-01008</t>
        </is>
      </c>
      <c r="B2944" s="6" t="inlineStr">
        <is>
          <t>Morgan Kim</t>
        </is>
      </c>
      <c r="C2944" s="6" t="inlineStr">
        <is>
          <t>Data Analyst</t>
        </is>
      </c>
      <c r="D2944" s="6" t="inlineStr">
        <is>
          <t>ic_analyst</t>
        </is>
      </c>
      <c r="E2944" s="6" t="n">
        <v>0.75</v>
      </c>
      <c r="F2944" s="6" t="inlineStr">
        <is>
          <t>Pipeform</t>
        </is>
      </c>
      <c r="G2944" s="6" t="b">
        <v>1</v>
      </c>
      <c r="H2944" s="6" t="b">
        <v>0</v>
      </c>
      <c r="I2944" s="6" t="b">
        <v>0</v>
      </c>
      <c r="J2944" s="7" t="n">
        <v>0</v>
      </c>
      <c r="K2944" s="6" t="n">
        <v>1</v>
      </c>
      <c r="L2944" s="6" t="inlineStr">
        <is>
          <t>linkedin</t>
        </is>
      </c>
      <c r="M2944" s="6" t="inlineStr">
        <is>
          <t>LI-Retarget-PricingPage-14d</t>
        </is>
      </c>
      <c r="N2944" s="6" t="inlineStr">
        <is>
          <t>linkedin</t>
        </is>
      </c>
      <c r="O2944" s="6" t="inlineStr">
        <is>
          <t>paid-social</t>
        </is>
      </c>
      <c r="P2944" s="6" t="inlineStr">
        <is>
          <t>li_retarget_pricingpage_14d</t>
        </is>
      </c>
      <c r="Q2944" s="6" t="inlineStr">
        <is>
          <t>single-image_product-feature_cta-demo</t>
        </is>
      </c>
      <c r="R2944" s="6" t="inlineStr">
        <is>
          <t>li-retarget-site-visitors-30d</t>
        </is>
      </c>
      <c r="S2944" s="8" t="n">
        <v>45845.58611111111</v>
      </c>
      <c r="T2944" s="6" t="inlineStr">
        <is>
          <t>demo_request</t>
        </is>
      </c>
    </row>
    <row r="2945">
      <c r="A2945" s="9" t="inlineStr">
        <is>
          <t>PRO-01008</t>
        </is>
      </c>
      <c r="B2945" s="9" t="inlineStr">
        <is>
          <t>Morgan Kim</t>
        </is>
      </c>
      <c r="C2945" s="9" t="inlineStr">
        <is>
          <t>Data Analyst</t>
        </is>
      </c>
      <c r="D2945" s="9" t="inlineStr">
        <is>
          <t>ic_analyst</t>
        </is>
      </c>
      <c r="E2945" s="9" t="n">
        <v>0.75</v>
      </c>
      <c r="F2945" s="9" t="inlineStr">
        <is>
          <t>Pipeform</t>
        </is>
      </c>
      <c r="G2945" s="9" t="b">
        <v>1</v>
      </c>
      <c r="H2945" s="9" t="b">
        <v>0</v>
      </c>
      <c r="I2945" s="9" t="b">
        <v>0</v>
      </c>
      <c r="J2945" s="10" t="n">
        <v>0</v>
      </c>
      <c r="K2945" s="9" t="n">
        <v>2</v>
      </c>
      <c r="L2945" s="9" t="inlineStr">
        <is>
          <t>g2</t>
        </is>
      </c>
      <c r="M2945" s="9" t="inlineStr">
        <is>
          <t>G2-Badge-LP-Integration</t>
        </is>
      </c>
      <c r="N2945" s="9" t="inlineStr">
        <is>
          <t>g2</t>
        </is>
      </c>
      <c r="O2945" s="9" t="inlineStr">
        <is>
          <t>review-site</t>
        </is>
      </c>
      <c r="P2945" s="9" t="inlineStr">
        <is>
          <t>g2_badge_lp_integration</t>
        </is>
      </c>
      <c r="Q2945" s="9" t="inlineStr">
        <is>
          <t>retarget-banner_category</t>
        </is>
      </c>
      <c r="R2945" s="9" t="inlineStr">
        <is>
          <t>etl-tools-comparison</t>
        </is>
      </c>
      <c r="S2945" s="11" t="n">
        <v>45853.67083333333</v>
      </c>
      <c r="T2945" s="9" t="inlineStr">
        <is>
          <t>trial_signup</t>
        </is>
      </c>
    </row>
    <row r="2946">
      <c r="A2946" s="6" t="inlineStr">
        <is>
          <t>PRO-01008</t>
        </is>
      </c>
      <c r="B2946" s="6" t="inlineStr">
        <is>
          <t>Morgan Kim</t>
        </is>
      </c>
      <c r="C2946" s="6" t="inlineStr">
        <is>
          <t>Data Analyst</t>
        </is>
      </c>
      <c r="D2946" s="6" t="inlineStr">
        <is>
          <t>ic_analyst</t>
        </is>
      </c>
      <c r="E2946" s="6" t="n">
        <v>0.75</v>
      </c>
      <c r="F2946" s="6" t="inlineStr">
        <is>
          <t>Pipeform</t>
        </is>
      </c>
      <c r="G2946" s="6" t="b">
        <v>1</v>
      </c>
      <c r="H2946" s="6" t="b">
        <v>0</v>
      </c>
      <c r="I2946" s="6" t="b">
        <v>0</v>
      </c>
      <c r="J2946" s="7" t="n">
        <v>0</v>
      </c>
      <c r="K2946" s="6" t="n">
        <v>3</v>
      </c>
      <c r="L2946" s="6" t="inlineStr">
        <is>
          <t>linkedin</t>
        </is>
      </c>
      <c r="M2946" s="6" t="inlineStr">
        <is>
          <t>LI-Retarget-PricingPage-14d</t>
        </is>
      </c>
      <c r="N2946" s="6" t="inlineStr">
        <is>
          <t>linkedin</t>
        </is>
      </c>
      <c r="O2946" s="6" t="inlineStr">
        <is>
          <t>paid-social</t>
        </is>
      </c>
      <c r="P2946" s="6" t="inlineStr">
        <is>
          <t>li_retarget_pricingpage_14d</t>
        </is>
      </c>
      <c r="Q2946" s="6" t="inlineStr">
        <is>
          <t>single-image_thought-leadership_cta-download</t>
        </is>
      </c>
      <c r="R2946" s="6" t="inlineStr">
        <is>
          <t>li-lookalike-closed-won</t>
        </is>
      </c>
      <c r="S2946" s="8" t="n">
        <v>45867.51736111111</v>
      </c>
      <c r="T2946" s="6" t="inlineStr">
        <is>
          <t>gated_content_download</t>
        </is>
      </c>
    </row>
    <row r="2947">
      <c r="A2947" s="9" t="inlineStr">
        <is>
          <t>PRO-01009</t>
        </is>
      </c>
      <c r="B2947" s="9" t="inlineStr">
        <is>
          <t>Reese Jackson</t>
        </is>
      </c>
      <c r="C2947" s="9" t="inlineStr">
        <is>
          <t>BI Manager</t>
        </is>
      </c>
      <c r="D2947" s="9" t="inlineStr">
        <is>
          <t>manager</t>
        </is>
      </c>
      <c r="E2947" s="9" t="n">
        <v>1</v>
      </c>
      <c r="F2947" s="9" t="inlineStr">
        <is>
          <t>Ironset</t>
        </is>
      </c>
      <c r="G2947" s="9" t="b">
        <v>1</v>
      </c>
      <c r="H2947" s="9" t="b">
        <v>1</v>
      </c>
      <c r="I2947" s="9" t="b">
        <v>1</v>
      </c>
      <c r="J2947" s="10" t="n">
        <v>59370</v>
      </c>
      <c r="K2947" s="9" t="n">
        <v>1</v>
      </c>
      <c r="L2947" s="9" t="inlineStr">
        <is>
          <t>google</t>
        </is>
      </c>
      <c r="M2947" s="9" t="inlineStr">
        <is>
          <t>GGL-Competitor-Pipeform-Alt</t>
        </is>
      </c>
      <c r="N2947" s="9" t="inlineStr">
        <is>
          <t>google</t>
        </is>
      </c>
      <c r="O2947" s="9" t="inlineStr">
        <is>
          <t>paid-search</t>
        </is>
      </c>
      <c r="P2947" s="9" t="inlineStr">
        <is>
          <t>ggl_competitor_pipeform_alt</t>
        </is>
      </c>
      <c r="Q2947" s="9" t="inlineStr">
        <is>
          <t>text-ad_competitor</t>
        </is>
      </c>
      <c r="R2947" s="9" t="inlineStr">
        <is>
          <t>data-pipeline-tools</t>
        </is>
      </c>
      <c r="S2947" s="11" t="n">
        <v>45957.60069444445</v>
      </c>
      <c r="T2947" s="9" t="inlineStr">
        <is>
          <t>trial_signup</t>
        </is>
      </c>
    </row>
    <row r="2948">
      <c r="A2948" s="6" t="inlineStr">
        <is>
          <t>PRO-01009</t>
        </is>
      </c>
      <c r="B2948" s="6" t="inlineStr">
        <is>
          <t>Reese Jackson</t>
        </is>
      </c>
      <c r="C2948" s="6" t="inlineStr">
        <is>
          <t>BI Manager</t>
        </is>
      </c>
      <c r="D2948" s="6" t="inlineStr">
        <is>
          <t>manager</t>
        </is>
      </c>
      <c r="E2948" s="6" t="n">
        <v>1</v>
      </c>
      <c r="F2948" s="6" t="inlineStr">
        <is>
          <t>Ironset</t>
        </is>
      </c>
      <c r="G2948" s="6" t="b">
        <v>1</v>
      </c>
      <c r="H2948" s="6" t="b">
        <v>1</v>
      </c>
      <c r="I2948" s="6" t="b">
        <v>1</v>
      </c>
      <c r="J2948" s="7" t="n">
        <v>59370</v>
      </c>
      <c r="K2948" s="6" t="n">
        <v>2</v>
      </c>
      <c r="L2948" s="6" t="inlineStr">
        <is>
          <t>linkedin</t>
        </is>
      </c>
      <c r="M2948" s="6" t="inlineStr">
        <is>
          <t>LI-MOFU-Trial-AnalyticsTeams</t>
        </is>
      </c>
      <c r="N2948" s="6" t="inlineStr">
        <is>
          <t>linkedin</t>
        </is>
      </c>
      <c r="O2948" s="6" t="inlineStr">
        <is>
          <t>paid-social</t>
        </is>
      </c>
      <c r="P2948" s="6" t="inlineStr">
        <is>
          <t>li_mofu_trial_analyticsteams</t>
        </is>
      </c>
      <c r="Q2948" s="6" t="inlineStr">
        <is>
          <t>single-image_thought-leadership_cta-learn-more</t>
        </is>
      </c>
      <c r="R2948" s="6" t="inlineStr">
        <is>
          <t>li-abm-strategic-accounts</t>
        </is>
      </c>
      <c r="S2948" s="8" t="n">
        <v>45964.57291666666</v>
      </c>
      <c r="T2948" s="6" t="inlineStr">
        <is>
          <t>newsletter_signup</t>
        </is>
      </c>
    </row>
    <row r="2949">
      <c r="A2949" s="9" t="inlineStr">
        <is>
          <t>PRO-01009</t>
        </is>
      </c>
      <c r="B2949" s="9" t="inlineStr">
        <is>
          <t>Reese Jackson</t>
        </is>
      </c>
      <c r="C2949" s="9" t="inlineStr">
        <is>
          <t>BI Manager</t>
        </is>
      </c>
      <c r="D2949" s="9" t="inlineStr">
        <is>
          <t>manager</t>
        </is>
      </c>
      <c r="E2949" s="9" t="n">
        <v>1</v>
      </c>
      <c r="F2949" s="9" t="inlineStr">
        <is>
          <t>Ironset</t>
        </is>
      </c>
      <c r="G2949" s="9" t="b">
        <v>1</v>
      </c>
      <c r="H2949" s="9" t="b">
        <v>1</v>
      </c>
      <c r="I2949" s="9" t="b">
        <v>1</v>
      </c>
      <c r="J2949" s="10" t="n">
        <v>59370</v>
      </c>
      <c r="K2949" s="9" t="n">
        <v>3</v>
      </c>
      <c r="L2949" s="9" t="inlineStr">
        <is>
          <t>linkedin</t>
        </is>
      </c>
      <c r="M2949" s="9" t="inlineStr">
        <is>
          <t>LI-Retarget-PricingPage-14d</t>
        </is>
      </c>
      <c r="N2949" s="9" t="inlineStr">
        <is>
          <t>linkedin</t>
        </is>
      </c>
      <c r="O2949" s="9" t="inlineStr">
        <is>
          <t>paid-social</t>
        </is>
      </c>
      <c r="P2949" s="9" t="inlineStr">
        <is>
          <t>li_retarget_pricingpage_14d</t>
        </is>
      </c>
      <c r="Q2949" s="9" t="inlineStr">
        <is>
          <t>single-image_social-proof_cta-demo</t>
        </is>
      </c>
      <c r="R2949" s="9" t="inlineStr">
        <is>
          <t>li-mid-analytics-directors</t>
        </is>
      </c>
      <c r="S2949" s="11" t="n">
        <v>45971.69513888889</v>
      </c>
      <c r="T2949" s="9" t="inlineStr">
        <is>
          <t>newsletter_signup</t>
        </is>
      </c>
    </row>
    <row r="2950">
      <c r="A2950" s="6" t="inlineStr">
        <is>
          <t>PRO-01010</t>
        </is>
      </c>
      <c r="B2950" s="6" t="inlineStr">
        <is>
          <t>Jamie Taylor</t>
        </is>
      </c>
      <c r="C2950" s="6" t="inlineStr">
        <is>
          <t>Director of Data Engineering</t>
        </is>
      </c>
      <c r="D2950" s="6" t="inlineStr">
        <is>
          <t>director</t>
        </is>
      </c>
      <c r="E2950" s="6" t="n">
        <v>1.25</v>
      </c>
      <c r="F2950" s="6" t="inlineStr">
        <is>
          <t>Horizon Analytics</t>
        </is>
      </c>
      <c r="G2950" s="6" t="b">
        <v>0</v>
      </c>
      <c r="H2950" s="6" t="b">
        <v>0</v>
      </c>
      <c r="I2950" s="6" t="b">
        <v>0</v>
      </c>
      <c r="J2950" s="7" t="n">
        <v>0</v>
      </c>
      <c r="K2950" s="6" t="n">
        <v>1</v>
      </c>
      <c r="L2950" s="6" t="inlineStr">
        <is>
          <t>linkedin</t>
        </is>
      </c>
      <c r="M2950" s="6" t="inlineStr">
        <is>
          <t>LI-ENT-Awareness-DataIntegration</t>
        </is>
      </c>
      <c r="N2950" s="6" t="inlineStr">
        <is>
          <t>linkedin</t>
        </is>
      </c>
      <c r="O2950" s="6" t="inlineStr">
        <is>
          <t>paid-social</t>
        </is>
      </c>
      <c r="P2950" s="6" t="inlineStr">
        <is>
          <t>li_ent_awareness_dataintegration</t>
        </is>
      </c>
      <c r="Q2950" s="6" t="inlineStr">
        <is>
          <t>single-image_social-proof_cta-demo</t>
        </is>
      </c>
      <c r="R2950" s="6" t="inlineStr">
        <is>
          <t>li-ent-data-engineers</t>
        </is>
      </c>
      <c r="S2950" s="8" t="n">
        <v>45904.48541666667</v>
      </c>
      <c r="T2950" s="6" t="inlineStr">
        <is>
          <t>gated_content_download</t>
        </is>
      </c>
    </row>
    <row r="2951">
      <c r="A2951" s="9" t="inlineStr">
        <is>
          <t>PRO-01010</t>
        </is>
      </c>
      <c r="B2951" s="9" t="inlineStr">
        <is>
          <t>Jamie Taylor</t>
        </is>
      </c>
      <c r="C2951" s="9" t="inlineStr">
        <is>
          <t>Director of Data Engineering</t>
        </is>
      </c>
      <c r="D2951" s="9" t="inlineStr">
        <is>
          <t>director</t>
        </is>
      </c>
      <c r="E2951" s="9" t="n">
        <v>1.25</v>
      </c>
      <c r="F2951" s="9" t="inlineStr">
        <is>
          <t>Horizon Analytics</t>
        </is>
      </c>
      <c r="G2951" s="9" t="b">
        <v>0</v>
      </c>
      <c r="H2951" s="9" t="b">
        <v>0</v>
      </c>
      <c r="I2951" s="9" t="b">
        <v>0</v>
      </c>
      <c r="J2951" s="10" t="n">
        <v>0</v>
      </c>
      <c r="K2951" s="9" t="n">
        <v>2</v>
      </c>
      <c r="L2951" s="9" t="inlineStr">
        <is>
          <t>programmatic</t>
        </is>
      </c>
      <c r="M2951" s="9" t="inlineStr">
        <is>
          <t>DSP-Awareness-DataEngineers</t>
        </is>
      </c>
      <c r="N2951" s="9" t="inlineStr">
        <is>
          <t>stackadapt</t>
        </is>
      </c>
      <c r="O2951" s="9" t="inlineStr">
        <is>
          <t>display</t>
        </is>
      </c>
      <c r="P2951" s="9" t="inlineStr">
        <is>
          <t>dsp_awareness_dataengineers</t>
        </is>
      </c>
      <c r="Q2951" s="9" t="inlineStr">
        <is>
          <t>display-banner_retarget</t>
        </is>
      </c>
      <c r="R2951" s="9" t="inlineStr">
        <is>
          <t>abm-strategic-accounts</t>
        </is>
      </c>
      <c r="S2951" s="11" t="n">
        <v>45916.38402777778</v>
      </c>
      <c r="T2951" s="9" t="inlineStr">
        <is>
          <t>gated_content_download</t>
        </is>
      </c>
    </row>
    <row r="2952">
      <c r="A2952" s="6" t="inlineStr">
        <is>
          <t>PRO-01010</t>
        </is>
      </c>
      <c r="B2952" s="6" t="inlineStr">
        <is>
          <t>Jamie Taylor</t>
        </is>
      </c>
      <c r="C2952" s="6" t="inlineStr">
        <is>
          <t>Director of Data Engineering</t>
        </is>
      </c>
      <c r="D2952" s="6" t="inlineStr">
        <is>
          <t>director</t>
        </is>
      </c>
      <c r="E2952" s="6" t="n">
        <v>1.25</v>
      </c>
      <c r="F2952" s="6" t="inlineStr">
        <is>
          <t>Horizon Analytics</t>
        </is>
      </c>
      <c r="G2952" s="6" t="b">
        <v>0</v>
      </c>
      <c r="H2952" s="6" t="b">
        <v>0</v>
      </c>
      <c r="I2952" s="6" t="b">
        <v>0</v>
      </c>
      <c r="J2952" s="7" t="n">
        <v>0</v>
      </c>
      <c r="K2952" s="6" t="n">
        <v>3</v>
      </c>
      <c r="L2952" s="6" t="inlineStr">
        <is>
          <t>g2</t>
        </is>
      </c>
      <c r="M2952" s="6" t="inlineStr">
        <is>
          <t>G2-Retarget-CategoryBuyers</t>
        </is>
      </c>
      <c r="N2952" s="6" t="inlineStr">
        <is>
          <t>g2</t>
        </is>
      </c>
      <c r="O2952" s="6" t="inlineStr">
        <is>
          <t>review-site</t>
        </is>
      </c>
      <c r="P2952" s="6" t="inlineStr">
        <is>
          <t>g2_retarget_categorybuyers</t>
        </is>
      </c>
      <c r="Q2952" s="6" t="inlineStr">
        <is>
          <t>retarget-banner_category</t>
        </is>
      </c>
      <c r="R2952" s="6" t="inlineStr">
        <is>
          <t>etl-tools-comparison</t>
        </is>
      </c>
      <c r="S2952" s="8" t="n">
        <v>45929.66319444445</v>
      </c>
      <c r="T2952" s="6" t="inlineStr">
        <is>
          <t>gated_content_download</t>
        </is>
      </c>
    </row>
    <row r="2953">
      <c r="A2953" s="9" t="inlineStr">
        <is>
          <t>PRO-01011</t>
        </is>
      </c>
      <c r="B2953" s="9" t="inlineStr">
        <is>
          <t>Logan Miller</t>
        </is>
      </c>
      <c r="C2953" s="9" t="inlineStr">
        <is>
          <t>Director of Business Intelligence</t>
        </is>
      </c>
      <c r="D2953" s="9" t="inlineStr">
        <is>
          <t>director</t>
        </is>
      </c>
      <c r="E2953" s="9" t="n">
        <v>1.25</v>
      </c>
      <c r="F2953" s="9" t="inlineStr">
        <is>
          <t>Conduitly</t>
        </is>
      </c>
      <c r="G2953" s="9" t="b">
        <v>1</v>
      </c>
      <c r="H2953" s="9" t="b">
        <v>0</v>
      </c>
      <c r="I2953" s="9" t="b">
        <v>0</v>
      </c>
      <c r="J2953" s="10" t="n">
        <v>0</v>
      </c>
      <c r="K2953" s="9" t="n">
        <v>1</v>
      </c>
      <c r="L2953" s="9" t="inlineStr">
        <is>
          <t>linkedin</t>
        </is>
      </c>
      <c r="M2953" s="9" t="inlineStr">
        <is>
          <t>LI-MOFU-Demo-DataEngineers</t>
        </is>
      </c>
      <c r="N2953" s="9" t="inlineStr">
        <is>
          <t>linkedin</t>
        </is>
      </c>
      <c r="O2953" s="9" t="inlineStr">
        <is>
          <t>paid-social</t>
        </is>
      </c>
      <c r="P2953" s="9" t="inlineStr">
        <is>
          <t>li_mofu_demo_dataengineers</t>
        </is>
      </c>
      <c r="Q2953" s="9" t="inlineStr">
        <is>
          <t>single-image_thought-leadership_cta-download</t>
        </is>
      </c>
      <c r="R2953" s="9" t="inlineStr">
        <is>
          <t>li-ent-data-engineers</t>
        </is>
      </c>
      <c r="S2953" s="11" t="n">
        <v>45723.34166666667</v>
      </c>
      <c r="T2953" s="9" t="inlineStr">
        <is>
          <t>gated_content_download</t>
        </is>
      </c>
    </row>
    <row r="2954">
      <c r="A2954" s="6" t="inlineStr">
        <is>
          <t>PRO-01011</t>
        </is>
      </c>
      <c r="B2954" s="6" t="inlineStr">
        <is>
          <t>Logan Miller</t>
        </is>
      </c>
      <c r="C2954" s="6" t="inlineStr">
        <is>
          <t>Director of Business Intelligence</t>
        </is>
      </c>
      <c r="D2954" s="6" t="inlineStr">
        <is>
          <t>director</t>
        </is>
      </c>
      <c r="E2954" s="6" t="n">
        <v>1.25</v>
      </c>
      <c r="F2954" s="6" t="inlineStr">
        <is>
          <t>Conduitly</t>
        </is>
      </c>
      <c r="G2954" s="6" t="b">
        <v>1</v>
      </c>
      <c r="H2954" s="6" t="b">
        <v>0</v>
      </c>
      <c r="I2954" s="6" t="b">
        <v>0</v>
      </c>
      <c r="J2954" s="7" t="n">
        <v>0</v>
      </c>
      <c r="K2954" s="6" t="n">
        <v>2</v>
      </c>
      <c r="L2954" s="6" t="inlineStr">
        <is>
          <t>g2</t>
        </is>
      </c>
      <c r="M2954" s="6" t="inlineStr">
        <is>
          <t>G2-Retarget-CategoryBuyers</t>
        </is>
      </c>
      <c r="N2954" s="6" t="inlineStr">
        <is>
          <t>g2</t>
        </is>
      </c>
      <c r="O2954" s="6" t="inlineStr">
        <is>
          <t>review-site</t>
        </is>
      </c>
      <c r="P2954" s="6" t="inlineStr">
        <is>
          <t>g2_retarget_categorybuyers</t>
        </is>
      </c>
      <c r="Q2954" s="6" t="inlineStr">
        <is>
          <t>badge-display_integration</t>
        </is>
      </c>
      <c r="R2954" s="6" t="inlineStr">
        <is>
          <t>pipeline-software-evaluation</t>
        </is>
      </c>
      <c r="S2954" s="8" t="n">
        <v>45744.45694444444</v>
      </c>
      <c r="T2954" s="6" t="inlineStr">
        <is>
          <t>gated_content_download</t>
        </is>
      </c>
    </row>
    <row r="2955">
      <c r="A2955" s="9" t="inlineStr">
        <is>
          <t>PRO-01011</t>
        </is>
      </c>
      <c r="B2955" s="9" t="inlineStr">
        <is>
          <t>Logan Miller</t>
        </is>
      </c>
      <c r="C2955" s="9" t="inlineStr">
        <is>
          <t>Director of Business Intelligence</t>
        </is>
      </c>
      <c r="D2955" s="9" t="inlineStr">
        <is>
          <t>director</t>
        </is>
      </c>
      <c r="E2955" s="9" t="n">
        <v>1.25</v>
      </c>
      <c r="F2955" s="9" t="inlineStr">
        <is>
          <t>Conduitly</t>
        </is>
      </c>
      <c r="G2955" s="9" t="b">
        <v>1</v>
      </c>
      <c r="H2955" s="9" t="b">
        <v>0</v>
      </c>
      <c r="I2955" s="9" t="b">
        <v>0</v>
      </c>
      <c r="J2955" s="10" t="n">
        <v>0</v>
      </c>
      <c r="K2955" s="9" t="n">
        <v>3</v>
      </c>
      <c r="L2955" s="9" t="inlineStr">
        <is>
          <t>programmatic</t>
        </is>
      </c>
      <c r="M2955" s="9" t="inlineStr">
        <is>
          <t>DSP-Awareness-DataEngineers</t>
        </is>
      </c>
      <c r="N2955" s="9" t="inlineStr">
        <is>
          <t>stackadapt</t>
        </is>
      </c>
      <c r="O2955" s="9" t="inlineStr">
        <is>
          <t>display</t>
        </is>
      </c>
      <c r="P2955" s="9" t="inlineStr">
        <is>
          <t>dsp_awareness_dataengineers</t>
        </is>
      </c>
      <c r="Q2955" s="9" t="inlineStr">
        <is>
          <t>display-banner_retarget</t>
        </is>
      </c>
      <c r="R2955" s="9" t="inlineStr">
        <is>
          <t>retarget-site-visitors-14d</t>
        </is>
      </c>
      <c r="S2955" s="11" t="n">
        <v>45756.39861111111</v>
      </c>
      <c r="T2955" s="9" t="inlineStr">
        <is>
          <t>newsletter_signup</t>
        </is>
      </c>
    </row>
    <row r="2956">
      <c r="A2956" s="6" t="inlineStr">
        <is>
          <t>PRO-01011</t>
        </is>
      </c>
      <c r="B2956" s="6" t="inlineStr">
        <is>
          <t>Logan Miller</t>
        </is>
      </c>
      <c r="C2956" s="6" t="inlineStr">
        <is>
          <t>Director of Business Intelligence</t>
        </is>
      </c>
      <c r="D2956" s="6" t="inlineStr">
        <is>
          <t>director</t>
        </is>
      </c>
      <c r="E2956" s="6" t="n">
        <v>1.25</v>
      </c>
      <c r="F2956" s="6" t="inlineStr">
        <is>
          <t>Conduitly</t>
        </is>
      </c>
      <c r="G2956" s="6" t="b">
        <v>1</v>
      </c>
      <c r="H2956" s="6" t="b">
        <v>0</v>
      </c>
      <c r="I2956" s="6" t="b">
        <v>0</v>
      </c>
      <c r="J2956" s="7" t="n">
        <v>0</v>
      </c>
      <c r="K2956" s="6" t="n">
        <v>4</v>
      </c>
      <c r="L2956" s="6" t="inlineStr">
        <is>
          <t>programmatic</t>
        </is>
      </c>
      <c r="M2956" s="6" t="inlineStr">
        <is>
          <t>DSP-ABM-AirCover-Strategic</t>
        </is>
      </c>
      <c r="N2956" s="6" t="inlineStr">
        <is>
          <t>stackadapt</t>
        </is>
      </c>
      <c r="O2956" s="6" t="inlineStr">
        <is>
          <t>display</t>
        </is>
      </c>
      <c r="P2956" s="6" t="inlineStr">
        <is>
          <t>dsp_abm_aircover_strategic</t>
        </is>
      </c>
      <c r="Q2956" s="6" t="inlineStr">
        <is>
          <t>display-banner_awareness</t>
        </is>
      </c>
      <c r="R2956" s="6" t="inlineStr">
        <is>
          <t>lookalike-data-engineers</t>
        </is>
      </c>
      <c r="S2956" s="8" t="n">
        <v>45764.46180555555</v>
      </c>
      <c r="T2956" s="6" t="inlineStr">
        <is>
          <t>gated_content_download</t>
        </is>
      </c>
    </row>
    <row r="2957">
      <c r="A2957" s="9" t="inlineStr">
        <is>
          <t>PRO-01012</t>
        </is>
      </c>
      <c r="B2957" s="9" t="inlineStr">
        <is>
          <t>Avery Brown</t>
        </is>
      </c>
      <c r="C2957" s="9" t="inlineStr">
        <is>
          <t>BI Analyst</t>
        </is>
      </c>
      <c r="D2957" s="9" t="inlineStr">
        <is>
          <t>ic_analyst</t>
        </is>
      </c>
      <c r="E2957" s="9" t="n">
        <v>0.75</v>
      </c>
      <c r="F2957" s="9" t="inlineStr">
        <is>
          <t>Catalyst Systems</t>
        </is>
      </c>
      <c r="G2957" s="9" t="b">
        <v>1</v>
      </c>
      <c r="H2957" s="9" t="b">
        <v>0</v>
      </c>
      <c r="I2957" s="9" t="b">
        <v>0</v>
      </c>
      <c r="J2957" s="10" t="n">
        <v>0</v>
      </c>
      <c r="K2957" s="9" t="n">
        <v>1</v>
      </c>
      <c r="L2957" s="9" t="inlineStr">
        <is>
          <t>linkedin</t>
        </is>
      </c>
      <c r="M2957" s="9" t="inlineStr">
        <is>
          <t>LI-Retarget-SiteVisitors-30d</t>
        </is>
      </c>
      <c r="N2957" s="9" t="inlineStr">
        <is>
          <t>linkedin</t>
        </is>
      </c>
      <c r="O2957" s="9" t="inlineStr">
        <is>
          <t>paid-social</t>
        </is>
      </c>
      <c r="P2957" s="9" t="inlineStr">
        <is>
          <t>li_retarget_sitevisitors_30d</t>
        </is>
      </c>
      <c r="Q2957" s="9" t="inlineStr">
        <is>
          <t>single-image_thought-leadership_cta-learn-more</t>
        </is>
      </c>
      <c r="R2957" s="9" t="inlineStr">
        <is>
          <t>li-mid-analytics-directors</t>
        </is>
      </c>
      <c r="S2957" s="11" t="n">
        <v>45931.39027777778</v>
      </c>
      <c r="T2957" s="9" t="inlineStr">
        <is>
          <t>newsletter_signup</t>
        </is>
      </c>
    </row>
    <row r="2958">
      <c r="A2958" s="6" t="inlineStr">
        <is>
          <t>PRO-01012</t>
        </is>
      </c>
      <c r="B2958" s="6" t="inlineStr">
        <is>
          <t>Avery Brown</t>
        </is>
      </c>
      <c r="C2958" s="6" t="inlineStr">
        <is>
          <t>BI Analyst</t>
        </is>
      </c>
      <c r="D2958" s="6" t="inlineStr">
        <is>
          <t>ic_analyst</t>
        </is>
      </c>
      <c r="E2958" s="6" t="n">
        <v>0.75</v>
      </c>
      <c r="F2958" s="6" t="inlineStr">
        <is>
          <t>Catalyst Systems</t>
        </is>
      </c>
      <c r="G2958" s="6" t="b">
        <v>1</v>
      </c>
      <c r="H2958" s="6" t="b">
        <v>0</v>
      </c>
      <c r="I2958" s="6" t="b">
        <v>0</v>
      </c>
      <c r="J2958" s="7" t="n">
        <v>0</v>
      </c>
      <c r="K2958" s="6" t="n">
        <v>2</v>
      </c>
      <c r="L2958" s="6" t="inlineStr">
        <is>
          <t>google</t>
        </is>
      </c>
      <c r="M2958" s="6" t="inlineStr">
        <is>
          <t>GGL-Competitor-Streamlink-Alt</t>
        </is>
      </c>
      <c r="N2958" s="6" t="inlineStr">
        <is>
          <t>google</t>
        </is>
      </c>
      <c r="O2958" s="6" t="inlineStr">
        <is>
          <t>paid-search</t>
        </is>
      </c>
      <c r="P2958" s="6" t="inlineStr">
        <is>
          <t>ggl_competitor_streamlink_alt</t>
        </is>
      </c>
      <c r="Q2958" s="6" t="inlineStr">
        <is>
          <t>text-ad_competitor</t>
        </is>
      </c>
      <c r="R2958" s="6" t="inlineStr">
        <is>
          <t>etl-software</t>
        </is>
      </c>
      <c r="S2958" s="8" t="n">
        <v>45945.69305555556</v>
      </c>
      <c r="T2958" s="6" t="inlineStr">
        <is>
          <t>trial_signup</t>
        </is>
      </c>
    </row>
    <row r="2959">
      <c r="A2959" s="9" t="inlineStr">
        <is>
          <t>PRO-01012</t>
        </is>
      </c>
      <c r="B2959" s="9" t="inlineStr">
        <is>
          <t>Avery Brown</t>
        </is>
      </c>
      <c r="C2959" s="9" t="inlineStr">
        <is>
          <t>BI Analyst</t>
        </is>
      </c>
      <c r="D2959" s="9" t="inlineStr">
        <is>
          <t>ic_analyst</t>
        </is>
      </c>
      <c r="E2959" s="9" t="n">
        <v>0.75</v>
      </c>
      <c r="F2959" s="9" t="inlineStr">
        <is>
          <t>Catalyst Systems</t>
        </is>
      </c>
      <c r="G2959" s="9" t="b">
        <v>1</v>
      </c>
      <c r="H2959" s="9" t="b">
        <v>0</v>
      </c>
      <c r="I2959" s="9" t="b">
        <v>0</v>
      </c>
      <c r="J2959" s="10" t="n">
        <v>0</v>
      </c>
      <c r="K2959" s="9" t="n">
        <v>3</v>
      </c>
      <c r="L2959" s="9" t="inlineStr">
        <is>
          <t>google</t>
        </is>
      </c>
      <c r="M2959" s="9" t="inlineStr">
        <is>
          <t>GGL-NonBrand-ETL-Tools</t>
        </is>
      </c>
      <c r="N2959" s="9" t="inlineStr">
        <is>
          <t>google</t>
        </is>
      </c>
      <c r="O2959" s="9" t="inlineStr">
        <is>
          <t>paid-search</t>
        </is>
      </c>
      <c r="P2959" s="9" t="inlineStr">
        <is>
          <t>ggl_nonbrand_etl_tools</t>
        </is>
      </c>
      <c r="Q2959" s="9" t="inlineStr">
        <is>
          <t>text-ad_competitor</t>
        </is>
      </c>
      <c r="R2959" s="9" t="inlineStr">
        <is>
          <t>data-integration-platform</t>
        </is>
      </c>
      <c r="S2959" s="11" t="n">
        <v>45960.53125</v>
      </c>
      <c r="T2959" s="9" t="inlineStr">
        <is>
          <t>gated_content_download</t>
        </is>
      </c>
    </row>
    <row r="2960">
      <c r="A2960" s="6" t="inlineStr">
        <is>
          <t>PRO-01012</t>
        </is>
      </c>
      <c r="B2960" s="6" t="inlineStr">
        <is>
          <t>Avery Brown</t>
        </is>
      </c>
      <c r="C2960" s="6" t="inlineStr">
        <is>
          <t>BI Analyst</t>
        </is>
      </c>
      <c r="D2960" s="6" t="inlineStr">
        <is>
          <t>ic_analyst</t>
        </is>
      </c>
      <c r="E2960" s="6" t="n">
        <v>0.75</v>
      </c>
      <c r="F2960" s="6" t="inlineStr">
        <is>
          <t>Catalyst Systems</t>
        </is>
      </c>
      <c r="G2960" s="6" t="b">
        <v>1</v>
      </c>
      <c r="H2960" s="6" t="b">
        <v>0</v>
      </c>
      <c r="I2960" s="6" t="b">
        <v>0</v>
      </c>
      <c r="J2960" s="7" t="n">
        <v>0</v>
      </c>
      <c r="K2960" s="6" t="n">
        <v>4</v>
      </c>
      <c r="L2960" s="6" t="inlineStr">
        <is>
          <t>linkedin</t>
        </is>
      </c>
      <c r="M2960" s="6" t="inlineStr">
        <is>
          <t>LI-MOFU-Trial-AnalyticsTeams</t>
        </is>
      </c>
      <c r="N2960" s="6" t="inlineStr">
        <is>
          <t>linkedin</t>
        </is>
      </c>
      <c r="O2960" s="6" t="inlineStr">
        <is>
          <t>paid-social</t>
        </is>
      </c>
      <c r="P2960" s="6" t="inlineStr">
        <is>
          <t>li_mofu_trial_analyticsteams</t>
        </is>
      </c>
      <c r="Q2960" s="6" t="inlineStr">
        <is>
          <t>single-image_product-feature_cta-trial</t>
        </is>
      </c>
      <c r="R2960" s="6" t="inlineStr">
        <is>
          <t>li-retarget-site-visitors-30d</t>
        </is>
      </c>
      <c r="S2960" s="8" t="n">
        <v>45979.70347222222</v>
      </c>
      <c r="T2960" s="6" t="inlineStr">
        <is>
          <t>trial_signup</t>
        </is>
      </c>
    </row>
    <row r="2961">
      <c r="A2961" s="9" t="inlineStr">
        <is>
          <t>PRO-01013</t>
        </is>
      </c>
      <c r="B2961" s="9" t="inlineStr">
        <is>
          <t>Kendall Nguyen</t>
        </is>
      </c>
      <c r="C2961" s="9" t="inlineStr">
        <is>
          <t>Director of Data Engineering</t>
        </is>
      </c>
      <c r="D2961" s="9" t="inlineStr">
        <is>
          <t>director</t>
        </is>
      </c>
      <c r="E2961" s="9" t="n">
        <v>1.25</v>
      </c>
      <c r="F2961" s="9" t="inlineStr">
        <is>
          <t>Crestline Systems</t>
        </is>
      </c>
      <c r="G2961" s="9" t="b">
        <v>1</v>
      </c>
      <c r="H2961" s="9" t="b">
        <v>0</v>
      </c>
      <c r="I2961" s="9" t="b">
        <v>0</v>
      </c>
      <c r="J2961" s="10" t="n">
        <v>0</v>
      </c>
      <c r="K2961" s="9" t="n">
        <v>1</v>
      </c>
      <c r="L2961" s="9" t="inlineStr">
        <is>
          <t>google</t>
        </is>
      </c>
      <c r="M2961" s="9" t="inlineStr">
        <is>
          <t>GGL-Brand-Syncflow-Exact</t>
        </is>
      </c>
      <c r="N2961" s="9" t="inlineStr">
        <is>
          <t>google</t>
        </is>
      </c>
      <c r="O2961" s="9" t="inlineStr">
        <is>
          <t>paid-search</t>
        </is>
      </c>
      <c r="P2961" s="9" t="inlineStr">
        <is>
          <t>ggl_brand_syncflow_exact</t>
        </is>
      </c>
      <c r="Q2961" s="9" t="inlineStr">
        <is>
          <t>text-ad_rlsa</t>
        </is>
      </c>
      <c r="R2961" s="9" t="inlineStr">
        <is>
          <t>data-integration-platform</t>
        </is>
      </c>
      <c r="S2961" s="11" t="n">
        <v>45679.34166666667</v>
      </c>
      <c r="T2961" s="9" t="inlineStr">
        <is>
          <t>gated_content_download</t>
        </is>
      </c>
    </row>
    <row r="2962">
      <c r="A2962" s="6" t="inlineStr">
        <is>
          <t>PRO-01013</t>
        </is>
      </c>
      <c r="B2962" s="6" t="inlineStr">
        <is>
          <t>Kendall Nguyen</t>
        </is>
      </c>
      <c r="C2962" s="6" t="inlineStr">
        <is>
          <t>Director of Data Engineering</t>
        </is>
      </c>
      <c r="D2962" s="6" t="inlineStr">
        <is>
          <t>director</t>
        </is>
      </c>
      <c r="E2962" s="6" t="n">
        <v>1.25</v>
      </c>
      <c r="F2962" s="6" t="inlineStr">
        <is>
          <t>Crestline Systems</t>
        </is>
      </c>
      <c r="G2962" s="6" t="b">
        <v>1</v>
      </c>
      <c r="H2962" s="6" t="b">
        <v>0</v>
      </c>
      <c r="I2962" s="6" t="b">
        <v>0</v>
      </c>
      <c r="J2962" s="7" t="n">
        <v>0</v>
      </c>
      <c r="K2962" s="6" t="n">
        <v>2</v>
      </c>
      <c r="L2962" s="6" t="inlineStr">
        <is>
          <t>linkedin</t>
        </is>
      </c>
      <c r="M2962" s="6" t="inlineStr">
        <is>
          <t>LI-ENT-Awareness-DataIntegration</t>
        </is>
      </c>
      <c r="N2962" s="6" t="inlineStr">
        <is>
          <t>linkedin</t>
        </is>
      </c>
      <c r="O2962" s="6" t="inlineStr">
        <is>
          <t>paid-social</t>
        </is>
      </c>
      <c r="P2962" s="6" t="inlineStr">
        <is>
          <t>li_ent_awareness_dataintegration</t>
        </is>
      </c>
      <c r="Q2962" s="6" t="inlineStr">
        <is>
          <t>single-image_pain-point_cta-trial</t>
        </is>
      </c>
      <c r="R2962" s="6" t="inlineStr">
        <is>
          <t>li-abm-strategic-accounts</t>
        </is>
      </c>
      <c r="S2962" s="8" t="n">
        <v>45688.74444444444</v>
      </c>
      <c r="T2962" s="6" t="inlineStr">
        <is>
          <t>trial_signup</t>
        </is>
      </c>
    </row>
    <row r="2963">
      <c r="A2963" s="9" t="inlineStr">
        <is>
          <t>PRO-01013</t>
        </is>
      </c>
      <c r="B2963" s="9" t="inlineStr">
        <is>
          <t>Kendall Nguyen</t>
        </is>
      </c>
      <c r="C2963" s="9" t="inlineStr">
        <is>
          <t>Director of Data Engineering</t>
        </is>
      </c>
      <c r="D2963" s="9" t="inlineStr">
        <is>
          <t>director</t>
        </is>
      </c>
      <c r="E2963" s="9" t="n">
        <v>1.25</v>
      </c>
      <c r="F2963" s="9" t="inlineStr">
        <is>
          <t>Crestline Systems</t>
        </is>
      </c>
      <c r="G2963" s="9" t="b">
        <v>1</v>
      </c>
      <c r="H2963" s="9" t="b">
        <v>0</v>
      </c>
      <c r="I2963" s="9" t="b">
        <v>0</v>
      </c>
      <c r="J2963" s="10" t="n">
        <v>0</v>
      </c>
      <c r="K2963" s="9" t="n">
        <v>3</v>
      </c>
      <c r="L2963" s="9" t="inlineStr">
        <is>
          <t>google</t>
        </is>
      </c>
      <c r="M2963" s="9" t="inlineStr">
        <is>
          <t>GGL-Competitor-Streamlink-Alt</t>
        </is>
      </c>
      <c r="N2963" s="9" t="inlineStr">
        <is>
          <t>google</t>
        </is>
      </c>
      <c r="O2963" s="9" t="inlineStr">
        <is>
          <t>paid-search</t>
        </is>
      </c>
      <c r="P2963" s="9" t="inlineStr">
        <is>
          <t>ggl_competitor_streamlink_alt</t>
        </is>
      </c>
      <c r="Q2963" s="9" t="inlineStr">
        <is>
          <t>text-ad_competitor</t>
        </is>
      </c>
      <c r="R2963" s="9" t="inlineStr">
        <is>
          <t>etl-software</t>
        </is>
      </c>
      <c r="S2963" s="11" t="n">
        <v>45705.65763888889</v>
      </c>
      <c r="T2963" s="9" t="inlineStr">
        <is>
          <t>gated_content_download</t>
        </is>
      </c>
    </row>
    <row r="2964">
      <c r="A2964" s="6" t="inlineStr">
        <is>
          <t>PRO-01014</t>
        </is>
      </c>
      <c r="B2964" s="6" t="inlineStr">
        <is>
          <t>Casey Thomas</t>
        </is>
      </c>
      <c r="C2964" s="6" t="inlineStr">
        <is>
          <t>Director of Data Engineering</t>
        </is>
      </c>
      <c r="D2964" s="6" t="inlineStr">
        <is>
          <t>director</t>
        </is>
      </c>
      <c r="E2964" s="6" t="n">
        <v>1.25</v>
      </c>
      <c r="F2964" s="6" t="inlineStr">
        <is>
          <t>Catalyst Systems</t>
        </is>
      </c>
      <c r="G2964" s="6" t="b">
        <v>1</v>
      </c>
      <c r="H2964" s="6" t="b">
        <v>1</v>
      </c>
      <c r="I2964" s="6" t="b">
        <v>0</v>
      </c>
      <c r="J2964" s="7" t="n">
        <v>114554</v>
      </c>
      <c r="K2964" s="6" t="n">
        <v>1</v>
      </c>
      <c r="L2964" s="6" t="inlineStr">
        <is>
          <t>linkedin</t>
        </is>
      </c>
      <c r="M2964" s="6" t="inlineStr">
        <is>
          <t>LI-ENT-Awareness-DataPipeline</t>
        </is>
      </c>
      <c r="N2964" s="6" t="inlineStr">
        <is>
          <t>linkedin</t>
        </is>
      </c>
      <c r="O2964" s="6" t="inlineStr">
        <is>
          <t>paid-social</t>
        </is>
      </c>
      <c r="P2964" s="6" t="inlineStr">
        <is>
          <t>li_ent_awareness_datapipeline</t>
        </is>
      </c>
      <c r="Q2964" s="6" t="inlineStr">
        <is>
          <t>single-image_thought-leadership_cta-learn-more</t>
        </is>
      </c>
      <c r="R2964" s="6" t="inlineStr">
        <is>
          <t>li-retarget-site-visitors-30d</t>
        </is>
      </c>
      <c r="S2964" s="8" t="n">
        <v>45810.58680555555</v>
      </c>
      <c r="T2964" s="6" t="inlineStr">
        <is>
          <t>gated_content_download</t>
        </is>
      </c>
    </row>
    <row r="2965">
      <c r="A2965" s="9" t="inlineStr">
        <is>
          <t>PRO-01014</t>
        </is>
      </c>
      <c r="B2965" s="9" t="inlineStr">
        <is>
          <t>Casey Thomas</t>
        </is>
      </c>
      <c r="C2965" s="9" t="inlineStr">
        <is>
          <t>Director of Data Engineering</t>
        </is>
      </c>
      <c r="D2965" s="9" t="inlineStr">
        <is>
          <t>director</t>
        </is>
      </c>
      <c r="E2965" s="9" t="n">
        <v>1.25</v>
      </c>
      <c r="F2965" s="9" t="inlineStr">
        <is>
          <t>Catalyst Systems</t>
        </is>
      </c>
      <c r="G2965" s="9" t="b">
        <v>1</v>
      </c>
      <c r="H2965" s="9" t="b">
        <v>1</v>
      </c>
      <c r="I2965" s="9" t="b">
        <v>0</v>
      </c>
      <c r="J2965" s="10" t="n">
        <v>114554</v>
      </c>
      <c r="K2965" s="9" t="n">
        <v>2</v>
      </c>
      <c r="L2965" s="9" t="inlineStr">
        <is>
          <t>google</t>
        </is>
      </c>
      <c r="M2965" s="9" t="inlineStr">
        <is>
          <t>GGL-Brand-Syncflow-Exact</t>
        </is>
      </c>
      <c r="N2965" s="9" t="inlineStr">
        <is>
          <t>google</t>
        </is>
      </c>
      <c r="O2965" s="9" t="inlineStr">
        <is>
          <t>paid-search</t>
        </is>
      </c>
      <c r="P2965" s="9" t="inlineStr">
        <is>
          <t>ggl_brand_syncflow_exact</t>
        </is>
      </c>
      <c r="Q2965" s="9" t="inlineStr">
        <is>
          <t>text-ad_search</t>
        </is>
      </c>
      <c r="R2965" s="9" t="inlineStr">
        <is>
          <t>etl-software</t>
        </is>
      </c>
      <c r="S2965" s="11" t="n">
        <v>45831.33611111111</v>
      </c>
      <c r="T2965" s="9" t="inlineStr">
        <is>
          <t>trial_signup</t>
        </is>
      </c>
    </row>
    <row r="2966">
      <c r="A2966" s="6" t="inlineStr">
        <is>
          <t>PRO-01014</t>
        </is>
      </c>
      <c r="B2966" s="6" t="inlineStr">
        <is>
          <t>Casey Thomas</t>
        </is>
      </c>
      <c r="C2966" s="6" t="inlineStr">
        <is>
          <t>Director of Data Engineering</t>
        </is>
      </c>
      <c r="D2966" s="6" t="inlineStr">
        <is>
          <t>director</t>
        </is>
      </c>
      <c r="E2966" s="6" t="n">
        <v>1.25</v>
      </c>
      <c r="F2966" s="6" t="inlineStr">
        <is>
          <t>Catalyst Systems</t>
        </is>
      </c>
      <c r="G2966" s="6" t="b">
        <v>1</v>
      </c>
      <c r="H2966" s="6" t="b">
        <v>1</v>
      </c>
      <c r="I2966" s="6" t="b">
        <v>0</v>
      </c>
      <c r="J2966" s="7" t="n">
        <v>114554</v>
      </c>
      <c r="K2966" s="6" t="n">
        <v>3</v>
      </c>
      <c r="L2966" s="6" t="inlineStr">
        <is>
          <t>linkedin</t>
        </is>
      </c>
      <c r="M2966" s="6" t="inlineStr">
        <is>
          <t>LI-Retarget-SiteVisitors-30d</t>
        </is>
      </c>
      <c r="N2966" s="6" t="inlineStr">
        <is>
          <t>linkedin</t>
        </is>
      </c>
      <c r="O2966" s="6" t="inlineStr">
        <is>
          <t>paid-social</t>
        </is>
      </c>
      <c r="P2966" s="6" t="inlineStr">
        <is>
          <t>li_retarget_sitevisitors_30d</t>
        </is>
      </c>
      <c r="Q2966" s="6" t="inlineStr">
        <is>
          <t>single-image_pain-point_cta-trial</t>
        </is>
      </c>
      <c r="R2966" s="6" t="inlineStr">
        <is>
          <t>li-ent-data-engineers</t>
        </is>
      </c>
      <c r="S2966" s="8" t="n">
        <v>45842.35277777778</v>
      </c>
      <c r="T2966" s="6" t="inlineStr">
        <is>
          <t>newsletter_signup</t>
        </is>
      </c>
    </row>
    <row r="2967">
      <c r="A2967" s="9" t="inlineStr">
        <is>
          <t>PRO-01014</t>
        </is>
      </c>
      <c r="B2967" s="9" t="inlineStr">
        <is>
          <t>Casey Thomas</t>
        </is>
      </c>
      <c r="C2967" s="9" t="inlineStr">
        <is>
          <t>Director of Data Engineering</t>
        </is>
      </c>
      <c r="D2967" s="9" t="inlineStr">
        <is>
          <t>director</t>
        </is>
      </c>
      <c r="E2967" s="9" t="n">
        <v>1.25</v>
      </c>
      <c r="F2967" s="9" t="inlineStr">
        <is>
          <t>Catalyst Systems</t>
        </is>
      </c>
      <c r="G2967" s="9" t="b">
        <v>1</v>
      </c>
      <c r="H2967" s="9" t="b">
        <v>1</v>
      </c>
      <c r="I2967" s="9" t="b">
        <v>0</v>
      </c>
      <c r="J2967" s="10" t="n">
        <v>114554</v>
      </c>
      <c r="K2967" s="9" t="n">
        <v>4</v>
      </c>
      <c r="L2967" s="9" t="inlineStr">
        <is>
          <t>g2</t>
        </is>
      </c>
      <c r="M2967" s="9" t="inlineStr">
        <is>
          <t>G2-Badge-LP-Integration</t>
        </is>
      </c>
      <c r="N2967" s="9" t="inlineStr">
        <is>
          <t>g2</t>
        </is>
      </c>
      <c r="O2967" s="9" t="inlineStr">
        <is>
          <t>review-site</t>
        </is>
      </c>
      <c r="P2967" s="9" t="inlineStr">
        <is>
          <t>g2_badge_lp_integration</t>
        </is>
      </c>
      <c r="Q2967" s="9" t="inlineStr">
        <is>
          <t>retarget-banner_category</t>
        </is>
      </c>
      <c r="R2967" s="9" t="inlineStr">
        <is>
          <t>data-integration-review</t>
        </is>
      </c>
      <c r="S2967" s="11" t="n">
        <v>45863.59930555556</v>
      </c>
      <c r="T2967" s="9" t="inlineStr">
        <is>
          <t>gated_content_download</t>
        </is>
      </c>
    </row>
    <row r="2968">
      <c r="A2968" s="6" t="inlineStr">
        <is>
          <t>PRO-01015</t>
        </is>
      </c>
      <c r="B2968" s="6" t="inlineStr">
        <is>
          <t>Quinn Robinson</t>
        </is>
      </c>
      <c r="C2968" s="6" t="inlineStr">
        <is>
          <t>Director of Business Intelligence</t>
        </is>
      </c>
      <c r="D2968" s="6" t="inlineStr">
        <is>
          <t>director</t>
        </is>
      </c>
      <c r="E2968" s="6" t="n">
        <v>1.25</v>
      </c>
      <c r="F2968" s="6" t="inlineStr">
        <is>
          <t>Meridian Cloud</t>
        </is>
      </c>
      <c r="G2968" s="6" t="b">
        <v>1</v>
      </c>
      <c r="H2968" s="6" t="b">
        <v>0</v>
      </c>
      <c r="I2968" s="6" t="b">
        <v>0</v>
      </c>
      <c r="J2968" s="7" t="n">
        <v>0</v>
      </c>
      <c r="K2968" s="6" t="n">
        <v>1</v>
      </c>
      <c r="L2968" s="6" t="inlineStr">
        <is>
          <t>linkedin</t>
        </is>
      </c>
      <c r="M2968" s="6" t="inlineStr">
        <is>
          <t>LI-ENT-Awareness-DataIntegration</t>
        </is>
      </c>
      <c r="N2968" s="6" t="inlineStr">
        <is>
          <t>linkedin</t>
        </is>
      </c>
      <c r="O2968" s="6" t="inlineStr">
        <is>
          <t>paid-social</t>
        </is>
      </c>
      <c r="P2968" s="6" t="inlineStr">
        <is>
          <t>li_ent_awareness_dataintegration</t>
        </is>
      </c>
      <c r="Q2968" s="6" t="inlineStr">
        <is>
          <t>single-image_product-feature_cta-demo</t>
        </is>
      </c>
      <c r="R2968" s="6" t="inlineStr">
        <is>
          <t>li-abm-strategic-accounts</t>
        </is>
      </c>
      <c r="S2968" s="8" t="n">
        <v>45943.44305555556</v>
      </c>
      <c r="T2968" s="6" t="inlineStr">
        <is>
          <t>trial_signup</t>
        </is>
      </c>
    </row>
    <row r="2969">
      <c r="A2969" s="9" t="inlineStr">
        <is>
          <t>PRO-01015</t>
        </is>
      </c>
      <c r="B2969" s="9" t="inlineStr">
        <is>
          <t>Quinn Robinson</t>
        </is>
      </c>
      <c r="C2969" s="9" t="inlineStr">
        <is>
          <t>Director of Business Intelligence</t>
        </is>
      </c>
      <c r="D2969" s="9" t="inlineStr">
        <is>
          <t>director</t>
        </is>
      </c>
      <c r="E2969" s="9" t="n">
        <v>1.25</v>
      </c>
      <c r="F2969" s="9" t="inlineStr">
        <is>
          <t>Meridian Cloud</t>
        </is>
      </c>
      <c r="G2969" s="9" t="b">
        <v>1</v>
      </c>
      <c r="H2969" s="9" t="b">
        <v>0</v>
      </c>
      <c r="I2969" s="9" t="b">
        <v>0</v>
      </c>
      <c r="J2969" s="10" t="n">
        <v>0</v>
      </c>
      <c r="K2969" s="9" t="n">
        <v>2</v>
      </c>
      <c r="L2969" s="9" t="inlineStr">
        <is>
          <t>linkedin</t>
        </is>
      </c>
      <c r="M2969" s="9" t="inlineStr">
        <is>
          <t>LI-MOFU-Trial-AnalyticsTeams</t>
        </is>
      </c>
      <c r="N2969" s="9" t="inlineStr">
        <is>
          <t>linkedin</t>
        </is>
      </c>
      <c r="O2969" s="9" t="inlineStr">
        <is>
          <t>paid-social</t>
        </is>
      </c>
      <c r="P2969" s="9" t="inlineStr">
        <is>
          <t>li_mofu_trial_analyticsteams</t>
        </is>
      </c>
      <c r="Q2969" s="9" t="inlineStr">
        <is>
          <t>single-image_thought-leadership_cta-download</t>
        </is>
      </c>
      <c r="R2969" s="9" t="inlineStr">
        <is>
          <t>li-ent-data-engineers</t>
        </is>
      </c>
      <c r="S2969" s="11" t="n">
        <v>45959.51458333333</v>
      </c>
      <c r="T2969" s="9" t="inlineStr">
        <is>
          <t>demo_request</t>
        </is>
      </c>
    </row>
    <row r="2970">
      <c r="A2970" s="6" t="inlineStr">
        <is>
          <t>PRO-01016</t>
        </is>
      </c>
      <c r="B2970" s="6" t="inlineStr">
        <is>
          <t>Hayden Nguyen</t>
        </is>
      </c>
      <c r="C2970" s="6" t="inlineStr">
        <is>
          <t>Data Engineering Manager</t>
        </is>
      </c>
      <c r="D2970" s="6" t="inlineStr">
        <is>
          <t>manager</t>
        </is>
      </c>
      <c r="E2970" s="6" t="n">
        <v>1</v>
      </c>
      <c r="F2970" s="6" t="inlineStr">
        <is>
          <t>Syncflow</t>
        </is>
      </c>
      <c r="G2970" s="6" t="b">
        <v>1</v>
      </c>
      <c r="H2970" s="6" t="b">
        <v>0</v>
      </c>
      <c r="I2970" s="6" t="b">
        <v>0</v>
      </c>
      <c r="J2970" s="7" t="n">
        <v>0</v>
      </c>
      <c r="K2970" s="6" t="n">
        <v>1</v>
      </c>
      <c r="L2970" s="6" t="inlineStr">
        <is>
          <t>google</t>
        </is>
      </c>
      <c r="M2970" s="6" t="inlineStr">
        <is>
          <t>GGL-Brand-Syncflow-Exact</t>
        </is>
      </c>
      <c r="N2970" s="6" t="inlineStr">
        <is>
          <t>google</t>
        </is>
      </c>
      <c r="O2970" s="6" t="inlineStr">
        <is>
          <t>paid-search</t>
        </is>
      </c>
      <c r="P2970" s="6" t="inlineStr">
        <is>
          <t>ggl_brand_syncflow_exact</t>
        </is>
      </c>
      <c r="Q2970" s="6" t="inlineStr">
        <is>
          <t>text-ad_search</t>
        </is>
      </c>
      <c r="R2970" s="6" t="inlineStr">
        <is>
          <t>streamlink-vs-syncflow</t>
        </is>
      </c>
      <c r="S2970" s="8" t="n">
        <v>45853.61388888889</v>
      </c>
      <c r="T2970" s="6" t="inlineStr">
        <is>
          <t>trial_signup</t>
        </is>
      </c>
    </row>
    <row r="2971">
      <c r="A2971" s="9" t="inlineStr">
        <is>
          <t>PRO-01016</t>
        </is>
      </c>
      <c r="B2971" s="9" t="inlineStr">
        <is>
          <t>Hayden Nguyen</t>
        </is>
      </c>
      <c r="C2971" s="9" t="inlineStr">
        <is>
          <t>Data Engineering Manager</t>
        </is>
      </c>
      <c r="D2971" s="9" t="inlineStr">
        <is>
          <t>manager</t>
        </is>
      </c>
      <c r="E2971" s="9" t="n">
        <v>1</v>
      </c>
      <c r="F2971" s="9" t="inlineStr">
        <is>
          <t>Syncflow</t>
        </is>
      </c>
      <c r="G2971" s="9" t="b">
        <v>1</v>
      </c>
      <c r="H2971" s="9" t="b">
        <v>0</v>
      </c>
      <c r="I2971" s="9" t="b">
        <v>0</v>
      </c>
      <c r="J2971" s="10" t="n">
        <v>0</v>
      </c>
      <c r="K2971" s="9" t="n">
        <v>2</v>
      </c>
      <c r="L2971" s="9" t="inlineStr">
        <is>
          <t>g2</t>
        </is>
      </c>
      <c r="M2971" s="9" t="inlineStr">
        <is>
          <t>G2-GridReport-ETL-Gated</t>
        </is>
      </c>
      <c r="N2971" s="9" t="inlineStr">
        <is>
          <t>g2</t>
        </is>
      </c>
      <c r="O2971" s="9" t="inlineStr">
        <is>
          <t>review-site</t>
        </is>
      </c>
      <c r="P2971" s="9" t="inlineStr">
        <is>
          <t>g2_gridreport_etl_gated</t>
        </is>
      </c>
      <c r="Q2971" s="9" t="inlineStr">
        <is>
          <t>retarget-banner_category</t>
        </is>
      </c>
      <c r="R2971" s="9" t="inlineStr">
        <is>
          <t>etl-tools-comparison</t>
        </is>
      </c>
      <c r="S2971" s="11" t="n">
        <v>45870.42361111111</v>
      </c>
      <c r="T2971" s="9" t="inlineStr">
        <is>
          <t>gated_content_download</t>
        </is>
      </c>
    </row>
    <row r="2972">
      <c r="A2972" s="6" t="inlineStr">
        <is>
          <t>PRO-01016</t>
        </is>
      </c>
      <c r="B2972" s="6" t="inlineStr">
        <is>
          <t>Hayden Nguyen</t>
        </is>
      </c>
      <c r="C2972" s="6" t="inlineStr">
        <is>
          <t>Data Engineering Manager</t>
        </is>
      </c>
      <c r="D2972" s="6" t="inlineStr">
        <is>
          <t>manager</t>
        </is>
      </c>
      <c r="E2972" s="6" t="n">
        <v>1</v>
      </c>
      <c r="F2972" s="6" t="inlineStr">
        <is>
          <t>Syncflow</t>
        </is>
      </c>
      <c r="G2972" s="6" t="b">
        <v>1</v>
      </c>
      <c r="H2972" s="6" t="b">
        <v>0</v>
      </c>
      <c r="I2972" s="6" t="b">
        <v>0</v>
      </c>
      <c r="J2972" s="7" t="n">
        <v>0</v>
      </c>
      <c r="K2972" s="6" t="n">
        <v>3</v>
      </c>
      <c r="L2972" s="6" t="inlineStr">
        <is>
          <t>linkedin</t>
        </is>
      </c>
      <c r="M2972" s="6" t="inlineStr">
        <is>
          <t>LI-Retarget-SiteVisitors-30d</t>
        </is>
      </c>
      <c r="N2972" s="6" t="inlineStr">
        <is>
          <t>linkedin</t>
        </is>
      </c>
      <c r="O2972" s="6" t="inlineStr">
        <is>
          <t>paid-social</t>
        </is>
      </c>
      <c r="P2972" s="6" t="inlineStr">
        <is>
          <t>li_retarget_sitevisitors_30d</t>
        </is>
      </c>
      <c r="Q2972" s="6" t="inlineStr">
        <is>
          <t>single-image_social-proof_cta-demo</t>
        </is>
      </c>
      <c r="R2972" s="6" t="inlineStr">
        <is>
          <t>li-ent-data-engineers</t>
        </is>
      </c>
      <c r="S2972" s="8" t="n">
        <v>45880.61944444444</v>
      </c>
      <c r="T2972" s="6" t="inlineStr">
        <is>
          <t>newsletter_signup</t>
        </is>
      </c>
    </row>
    <row r="2973">
      <c r="A2973" s="9" t="inlineStr">
        <is>
          <t>PRO-01016</t>
        </is>
      </c>
      <c r="B2973" s="9" t="inlineStr">
        <is>
          <t>Hayden Nguyen</t>
        </is>
      </c>
      <c r="C2973" s="9" t="inlineStr">
        <is>
          <t>Data Engineering Manager</t>
        </is>
      </c>
      <c r="D2973" s="9" t="inlineStr">
        <is>
          <t>manager</t>
        </is>
      </c>
      <c r="E2973" s="9" t="n">
        <v>1</v>
      </c>
      <c r="F2973" s="9" t="inlineStr">
        <is>
          <t>Syncflow</t>
        </is>
      </c>
      <c r="G2973" s="9" t="b">
        <v>1</v>
      </c>
      <c r="H2973" s="9" t="b">
        <v>0</v>
      </c>
      <c r="I2973" s="9" t="b">
        <v>0</v>
      </c>
      <c r="J2973" s="10" t="n">
        <v>0</v>
      </c>
      <c r="K2973" s="9" t="n">
        <v>4</v>
      </c>
      <c r="L2973" s="9" t="inlineStr">
        <is>
          <t>g2</t>
        </is>
      </c>
      <c r="M2973" s="9" t="inlineStr">
        <is>
          <t>G2-GridReport-ETL-Gated</t>
        </is>
      </c>
      <c r="N2973" s="9" t="inlineStr">
        <is>
          <t>g2</t>
        </is>
      </c>
      <c r="O2973" s="9" t="inlineStr">
        <is>
          <t>review-site</t>
        </is>
      </c>
      <c r="P2973" s="9" t="inlineStr">
        <is>
          <t>g2_gridreport_etl_gated</t>
        </is>
      </c>
      <c r="Q2973" s="9" t="inlineStr">
        <is>
          <t>retarget-banner_category</t>
        </is>
      </c>
      <c r="R2973" s="9" t="inlineStr">
        <is>
          <t>data-integration-review</t>
        </is>
      </c>
      <c r="S2973" s="11" t="n">
        <v>45894.58263888889</v>
      </c>
      <c r="T2973" s="9" t="inlineStr">
        <is>
          <t>trial_signup</t>
        </is>
      </c>
    </row>
    <row r="2974">
      <c r="A2974" s="6" t="inlineStr">
        <is>
          <t>PRO-01017</t>
        </is>
      </c>
      <c r="B2974" s="6" t="inlineStr">
        <is>
          <t>Peyton Rodriguez</t>
        </is>
      </c>
      <c r="C2974" s="6" t="inlineStr">
        <is>
          <t>BI Manager</t>
        </is>
      </c>
      <c r="D2974" s="6" t="inlineStr">
        <is>
          <t>manager</t>
        </is>
      </c>
      <c r="E2974" s="6" t="n">
        <v>1</v>
      </c>
      <c r="F2974" s="6" t="inlineStr">
        <is>
          <t>Syncflow</t>
        </is>
      </c>
      <c r="G2974" s="6" t="b">
        <v>1</v>
      </c>
      <c r="H2974" s="6" t="b">
        <v>0</v>
      </c>
      <c r="I2974" s="6" t="b">
        <v>0</v>
      </c>
      <c r="J2974" s="7" t="n">
        <v>0</v>
      </c>
      <c r="K2974" s="6" t="n">
        <v>1</v>
      </c>
      <c r="L2974" s="6" t="inlineStr">
        <is>
          <t>linkedin</t>
        </is>
      </c>
      <c r="M2974" s="6" t="inlineStr">
        <is>
          <t>LI-ENT-Awareness-DataIntegration</t>
        </is>
      </c>
      <c r="N2974" s="6" t="inlineStr">
        <is>
          <t>linkedin</t>
        </is>
      </c>
      <c r="O2974" s="6" t="inlineStr">
        <is>
          <t>paid-social</t>
        </is>
      </c>
      <c r="P2974" s="6" t="inlineStr">
        <is>
          <t>li_ent_awareness_dataintegration</t>
        </is>
      </c>
      <c r="Q2974" s="6" t="inlineStr">
        <is>
          <t>single-image_social-proof_cta-demo</t>
        </is>
      </c>
      <c r="R2974" s="6" t="inlineStr">
        <is>
          <t>li-retarget-site-visitors-30d</t>
        </is>
      </c>
      <c r="S2974" s="8" t="n">
        <v>45702.33333333334</v>
      </c>
      <c r="T2974" s="6" t="inlineStr">
        <is>
          <t>newsletter_signup</t>
        </is>
      </c>
    </row>
    <row r="2975">
      <c r="A2975" s="9" t="inlineStr">
        <is>
          <t>PRO-01017</t>
        </is>
      </c>
      <c r="B2975" s="9" t="inlineStr">
        <is>
          <t>Peyton Rodriguez</t>
        </is>
      </c>
      <c r="C2975" s="9" t="inlineStr">
        <is>
          <t>BI Manager</t>
        </is>
      </c>
      <c r="D2975" s="9" t="inlineStr">
        <is>
          <t>manager</t>
        </is>
      </c>
      <c r="E2975" s="9" t="n">
        <v>1</v>
      </c>
      <c r="F2975" s="9" t="inlineStr">
        <is>
          <t>Syncflow</t>
        </is>
      </c>
      <c r="G2975" s="9" t="b">
        <v>1</v>
      </c>
      <c r="H2975" s="9" t="b">
        <v>0</v>
      </c>
      <c r="I2975" s="9" t="b">
        <v>0</v>
      </c>
      <c r="J2975" s="10" t="n">
        <v>0</v>
      </c>
      <c r="K2975" s="9" t="n">
        <v>2</v>
      </c>
      <c r="L2975" s="9" t="inlineStr">
        <is>
          <t>g2</t>
        </is>
      </c>
      <c r="M2975" s="9" t="inlineStr">
        <is>
          <t>G2-GridReport-ETL-Gated</t>
        </is>
      </c>
      <c r="N2975" s="9" t="inlineStr">
        <is>
          <t>g2</t>
        </is>
      </c>
      <c r="O2975" s="9" t="inlineStr">
        <is>
          <t>review-site</t>
        </is>
      </c>
      <c r="P2975" s="9" t="inlineStr">
        <is>
          <t>g2_gridreport_etl_gated</t>
        </is>
      </c>
      <c r="Q2975" s="9" t="inlineStr">
        <is>
          <t>retarget-banner_category</t>
        </is>
      </c>
      <c r="R2975" s="9" t="inlineStr">
        <is>
          <t>etl-tools-comparison</t>
        </is>
      </c>
      <c r="S2975" s="11" t="n">
        <v>45721.44097222222</v>
      </c>
      <c r="T2975" s="9" t="inlineStr">
        <is>
          <t>gated_content_download</t>
        </is>
      </c>
    </row>
    <row r="2976">
      <c r="A2976" s="6" t="inlineStr">
        <is>
          <t>PRO-01017</t>
        </is>
      </c>
      <c r="B2976" s="6" t="inlineStr">
        <is>
          <t>Peyton Rodriguez</t>
        </is>
      </c>
      <c r="C2976" s="6" t="inlineStr">
        <is>
          <t>BI Manager</t>
        </is>
      </c>
      <c r="D2976" s="6" t="inlineStr">
        <is>
          <t>manager</t>
        </is>
      </c>
      <c r="E2976" s="6" t="n">
        <v>1</v>
      </c>
      <c r="F2976" s="6" t="inlineStr">
        <is>
          <t>Syncflow</t>
        </is>
      </c>
      <c r="G2976" s="6" t="b">
        <v>1</v>
      </c>
      <c r="H2976" s="6" t="b">
        <v>0</v>
      </c>
      <c r="I2976" s="6" t="b">
        <v>0</v>
      </c>
      <c r="J2976" s="7" t="n">
        <v>0</v>
      </c>
      <c r="K2976" s="6" t="n">
        <v>3</v>
      </c>
      <c r="L2976" s="6" t="inlineStr">
        <is>
          <t>linkedin</t>
        </is>
      </c>
      <c r="M2976" s="6" t="inlineStr">
        <is>
          <t>LI-Retarget-PricingPage-14d</t>
        </is>
      </c>
      <c r="N2976" s="6" t="inlineStr">
        <is>
          <t>linkedin</t>
        </is>
      </c>
      <c r="O2976" s="6" t="inlineStr">
        <is>
          <t>paid-social</t>
        </is>
      </c>
      <c r="P2976" s="6" t="inlineStr">
        <is>
          <t>li_retarget_pricingpage_14d</t>
        </is>
      </c>
      <c r="Q2976" s="6" t="inlineStr">
        <is>
          <t>single-image_thought-leadership_cta-learn-more</t>
        </is>
      </c>
      <c r="R2976" s="6" t="inlineStr">
        <is>
          <t>li-abm-strategic-accounts</t>
        </is>
      </c>
      <c r="S2976" s="8" t="n">
        <v>45728.36180555556</v>
      </c>
      <c r="T2976" s="6" t="inlineStr">
        <is>
          <t>newsletter_signup</t>
        </is>
      </c>
    </row>
    <row r="2977">
      <c r="A2977" s="9" t="inlineStr">
        <is>
          <t>PRO-01018</t>
        </is>
      </c>
      <c r="B2977" s="9" t="inlineStr">
        <is>
          <t>Rowan Anderson</t>
        </is>
      </c>
      <c r="C2977" s="9" t="inlineStr">
        <is>
          <t>Director of Business Intelligence</t>
        </is>
      </c>
      <c r="D2977" s="9" t="inlineStr">
        <is>
          <t>director</t>
        </is>
      </c>
      <c r="E2977" s="9" t="n">
        <v>1.25</v>
      </c>
      <c r="F2977" s="9" t="inlineStr">
        <is>
          <t>Nexlayer</t>
        </is>
      </c>
      <c r="G2977" s="9" t="b">
        <v>1</v>
      </c>
      <c r="H2977" s="9" t="b">
        <v>0</v>
      </c>
      <c r="I2977" s="9" t="b">
        <v>0</v>
      </c>
      <c r="J2977" s="10" t="n">
        <v>0</v>
      </c>
      <c r="K2977" s="9" t="n">
        <v>1</v>
      </c>
      <c r="L2977" s="9" t="inlineStr">
        <is>
          <t>google</t>
        </is>
      </c>
      <c r="M2977" s="9" t="inlineStr">
        <is>
          <t>GGL-Brand-Syncflow-Exact</t>
        </is>
      </c>
      <c r="N2977" s="9" t="inlineStr">
        <is>
          <t>google</t>
        </is>
      </c>
      <c r="O2977" s="9" t="inlineStr">
        <is>
          <t>paid-search</t>
        </is>
      </c>
      <c r="P2977" s="9" t="inlineStr">
        <is>
          <t>ggl_brand_syncflow_exact</t>
        </is>
      </c>
      <c r="Q2977" s="9" t="inlineStr">
        <is>
          <t>text-ad_rlsa</t>
        </is>
      </c>
      <c r="R2977" s="9" t="inlineStr">
        <is>
          <t>streamlink-vs-syncflow</t>
        </is>
      </c>
      <c r="S2977" s="11" t="n">
        <v>45831.45625</v>
      </c>
      <c r="T2977" s="9" t="inlineStr">
        <is>
          <t>demo_request</t>
        </is>
      </c>
    </row>
    <row r="2978">
      <c r="A2978" s="6" t="inlineStr">
        <is>
          <t>PRO-01018</t>
        </is>
      </c>
      <c r="B2978" s="6" t="inlineStr">
        <is>
          <t>Rowan Anderson</t>
        </is>
      </c>
      <c r="C2978" s="6" t="inlineStr">
        <is>
          <t>Director of Business Intelligence</t>
        </is>
      </c>
      <c r="D2978" s="6" t="inlineStr">
        <is>
          <t>director</t>
        </is>
      </c>
      <c r="E2978" s="6" t="n">
        <v>1.25</v>
      </c>
      <c r="F2978" s="6" t="inlineStr">
        <is>
          <t>Nexlayer</t>
        </is>
      </c>
      <c r="G2978" s="6" t="b">
        <v>1</v>
      </c>
      <c r="H2978" s="6" t="b">
        <v>0</v>
      </c>
      <c r="I2978" s="6" t="b">
        <v>0</v>
      </c>
      <c r="J2978" s="7" t="n">
        <v>0</v>
      </c>
      <c r="K2978" s="6" t="n">
        <v>2</v>
      </c>
      <c r="L2978" s="6" t="inlineStr">
        <is>
          <t>programmatic</t>
        </is>
      </c>
      <c r="M2978" s="6" t="inlineStr">
        <is>
          <t>DSP-Awareness-DataEngineers</t>
        </is>
      </c>
      <c r="N2978" s="6" t="inlineStr">
        <is>
          <t>stackadapt</t>
        </is>
      </c>
      <c r="O2978" s="6" t="inlineStr">
        <is>
          <t>display</t>
        </is>
      </c>
      <c r="P2978" s="6" t="inlineStr">
        <is>
          <t>dsp_awareness_dataengineers</t>
        </is>
      </c>
      <c r="Q2978" s="6" t="inlineStr">
        <is>
          <t>display-banner_abm</t>
        </is>
      </c>
      <c r="R2978" s="6" t="inlineStr">
        <is>
          <t>retarget-site-visitors-14d</t>
        </is>
      </c>
      <c r="S2978" s="8" t="n">
        <v>45852.36458333334</v>
      </c>
      <c r="T2978" s="6" t="inlineStr">
        <is>
          <t>gated_content_download</t>
        </is>
      </c>
    </row>
    <row r="2979">
      <c r="A2979" s="9" t="inlineStr">
        <is>
          <t>PRO-01019</t>
        </is>
      </c>
      <c r="B2979" s="9" t="inlineStr">
        <is>
          <t>Riley Lewis</t>
        </is>
      </c>
      <c r="C2979" s="9" t="inlineStr">
        <is>
          <t>Data Analyst</t>
        </is>
      </c>
      <c r="D2979" s="9" t="inlineStr">
        <is>
          <t>ic_analyst</t>
        </is>
      </c>
      <c r="E2979" s="9" t="n">
        <v>0.75</v>
      </c>
      <c r="F2979" s="9" t="inlineStr">
        <is>
          <t>Horizon Analytics</t>
        </is>
      </c>
      <c r="G2979" s="9" t="b">
        <v>1</v>
      </c>
      <c r="H2979" s="9" t="b">
        <v>1</v>
      </c>
      <c r="I2979" s="9" t="b">
        <v>1</v>
      </c>
      <c r="J2979" s="10" t="n">
        <v>64483</v>
      </c>
      <c r="K2979" s="9" t="n">
        <v>1</v>
      </c>
      <c r="L2979" s="9" t="inlineStr">
        <is>
          <t>linkedin</t>
        </is>
      </c>
      <c r="M2979" s="9" t="inlineStr">
        <is>
          <t>LI-MOFU-Trial-AnalyticsTeams</t>
        </is>
      </c>
      <c r="N2979" s="9" t="inlineStr">
        <is>
          <t>linkedin</t>
        </is>
      </c>
      <c r="O2979" s="9" t="inlineStr">
        <is>
          <t>paid-social</t>
        </is>
      </c>
      <c r="P2979" s="9" t="inlineStr">
        <is>
          <t>li_mofu_trial_analyticsteams</t>
        </is>
      </c>
      <c r="Q2979" s="9" t="inlineStr">
        <is>
          <t>single-image_product-feature_cta-demo</t>
        </is>
      </c>
      <c r="R2979" s="9" t="inlineStr">
        <is>
          <t>li-abm-strategic-accounts</t>
        </is>
      </c>
      <c r="S2979" s="11" t="n">
        <v>45841.53888888889</v>
      </c>
      <c r="T2979" s="9" t="inlineStr">
        <is>
          <t>demo_request</t>
        </is>
      </c>
    </row>
    <row r="2980">
      <c r="A2980" s="6" t="inlineStr">
        <is>
          <t>PRO-01019</t>
        </is>
      </c>
      <c r="B2980" s="6" t="inlineStr">
        <is>
          <t>Riley Lewis</t>
        </is>
      </c>
      <c r="C2980" s="6" t="inlineStr">
        <is>
          <t>Data Analyst</t>
        </is>
      </c>
      <c r="D2980" s="6" t="inlineStr">
        <is>
          <t>ic_analyst</t>
        </is>
      </c>
      <c r="E2980" s="6" t="n">
        <v>0.75</v>
      </c>
      <c r="F2980" s="6" t="inlineStr">
        <is>
          <t>Horizon Analytics</t>
        </is>
      </c>
      <c r="G2980" s="6" t="b">
        <v>1</v>
      </c>
      <c r="H2980" s="6" t="b">
        <v>1</v>
      </c>
      <c r="I2980" s="6" t="b">
        <v>1</v>
      </c>
      <c r="J2980" s="7" t="n">
        <v>64483</v>
      </c>
      <c r="K2980" s="6" t="n">
        <v>2</v>
      </c>
      <c r="L2980" s="6" t="inlineStr">
        <is>
          <t>linkedin</t>
        </is>
      </c>
      <c r="M2980" s="6" t="inlineStr">
        <is>
          <t>LI-ENT-Awareness-DataPipeline</t>
        </is>
      </c>
      <c r="N2980" s="6" t="inlineStr">
        <is>
          <t>linkedin</t>
        </is>
      </c>
      <c r="O2980" s="6" t="inlineStr">
        <is>
          <t>paid-social</t>
        </is>
      </c>
      <c r="P2980" s="6" t="inlineStr">
        <is>
          <t>li_ent_awareness_datapipeline</t>
        </is>
      </c>
      <c r="Q2980" s="6" t="inlineStr">
        <is>
          <t>single-image_thought-leadership_cta-learn-more</t>
        </is>
      </c>
      <c r="R2980" s="6" t="inlineStr">
        <is>
          <t>li-lookalike-closed-won</t>
        </is>
      </c>
      <c r="S2980" s="8" t="n">
        <v>45848.70902777778</v>
      </c>
      <c r="T2980" s="6" t="inlineStr">
        <is>
          <t>gated_content_download</t>
        </is>
      </c>
    </row>
    <row r="2981">
      <c r="A2981" s="9" t="inlineStr">
        <is>
          <t>PRO-01020</t>
        </is>
      </c>
      <c r="B2981" s="9" t="inlineStr">
        <is>
          <t>Blake Thompson</t>
        </is>
      </c>
      <c r="C2981" s="9" t="inlineStr">
        <is>
          <t>Analytics Manager</t>
        </is>
      </c>
      <c r="D2981" s="9" t="inlineStr">
        <is>
          <t>manager</t>
        </is>
      </c>
      <c r="E2981" s="9" t="n">
        <v>1</v>
      </c>
      <c r="F2981" s="9" t="inlineStr">
        <is>
          <t>Onyx Intelligence</t>
        </is>
      </c>
      <c r="G2981" s="9" t="b">
        <v>1</v>
      </c>
      <c r="H2981" s="9" t="b">
        <v>0</v>
      </c>
      <c r="I2981" s="9" t="b">
        <v>0</v>
      </c>
      <c r="J2981" s="10" t="n">
        <v>0</v>
      </c>
      <c r="K2981" s="9" t="n">
        <v>1</v>
      </c>
      <c r="L2981" s="9" t="inlineStr">
        <is>
          <t>linkedin</t>
        </is>
      </c>
      <c r="M2981" s="9" t="inlineStr">
        <is>
          <t>LI-Retarget-SiteVisitors-30d</t>
        </is>
      </c>
      <c r="N2981" s="9" t="inlineStr">
        <is>
          <t>linkedin</t>
        </is>
      </c>
      <c r="O2981" s="9" t="inlineStr">
        <is>
          <t>paid-social</t>
        </is>
      </c>
      <c r="P2981" s="9" t="inlineStr">
        <is>
          <t>li_retarget_sitevisitors_30d</t>
        </is>
      </c>
      <c r="Q2981" s="9" t="inlineStr">
        <is>
          <t>single-image_product-feature_cta-trial</t>
        </is>
      </c>
      <c r="R2981" s="9" t="inlineStr">
        <is>
          <t>li-lookalike-closed-won</t>
        </is>
      </c>
      <c r="S2981" s="11" t="n">
        <v>45944.64791666667</v>
      </c>
      <c r="T2981" s="9" t="inlineStr">
        <is>
          <t>gated_content_download</t>
        </is>
      </c>
    </row>
    <row r="2982">
      <c r="A2982" s="6" t="inlineStr">
        <is>
          <t>PRO-01020</t>
        </is>
      </c>
      <c r="B2982" s="6" t="inlineStr">
        <is>
          <t>Blake Thompson</t>
        </is>
      </c>
      <c r="C2982" s="6" t="inlineStr">
        <is>
          <t>Analytics Manager</t>
        </is>
      </c>
      <c r="D2982" s="6" t="inlineStr">
        <is>
          <t>manager</t>
        </is>
      </c>
      <c r="E2982" s="6" t="n">
        <v>1</v>
      </c>
      <c r="F2982" s="6" t="inlineStr">
        <is>
          <t>Onyx Intelligence</t>
        </is>
      </c>
      <c r="G2982" s="6" t="b">
        <v>1</v>
      </c>
      <c r="H2982" s="6" t="b">
        <v>0</v>
      </c>
      <c r="I2982" s="6" t="b">
        <v>0</v>
      </c>
      <c r="J2982" s="7" t="n">
        <v>0</v>
      </c>
      <c r="K2982" s="6" t="n">
        <v>2</v>
      </c>
      <c r="L2982" s="6" t="inlineStr">
        <is>
          <t>programmatic</t>
        </is>
      </c>
      <c r="M2982" s="6" t="inlineStr">
        <is>
          <t>DSP-ABM-AirCover-Strategic</t>
        </is>
      </c>
      <c r="N2982" s="6" t="inlineStr">
        <is>
          <t>stackadapt</t>
        </is>
      </c>
      <c r="O2982" s="6" t="inlineStr">
        <is>
          <t>display</t>
        </is>
      </c>
      <c r="P2982" s="6" t="inlineStr">
        <is>
          <t>dsp_abm_aircover_strategic</t>
        </is>
      </c>
      <c r="Q2982" s="6" t="inlineStr">
        <is>
          <t>display-banner_abm</t>
        </is>
      </c>
      <c r="R2982" s="6" t="inlineStr">
        <is>
          <t>retarget-site-visitors-14d</t>
        </is>
      </c>
      <c r="S2982" s="8" t="n">
        <v>45964.73541666667</v>
      </c>
      <c r="T2982" s="6" t="inlineStr">
        <is>
          <t>newsletter_signup</t>
        </is>
      </c>
    </row>
    <row r="2983">
      <c r="A2983" s="9" t="inlineStr">
        <is>
          <t>PRO-01021</t>
        </is>
      </c>
      <c r="B2983" s="9" t="inlineStr">
        <is>
          <t>Spencer Allen</t>
        </is>
      </c>
      <c r="C2983" s="9" t="inlineStr">
        <is>
          <t>Data Engineer</t>
        </is>
      </c>
      <c r="D2983" s="9" t="inlineStr">
        <is>
          <t>ic_analyst</t>
        </is>
      </c>
      <c r="E2983" s="9" t="n">
        <v>0.75</v>
      </c>
      <c r="F2983" s="9" t="inlineStr">
        <is>
          <t>Dataduct</t>
        </is>
      </c>
      <c r="G2983" s="9" t="b">
        <v>0</v>
      </c>
      <c r="H2983" s="9" t="b">
        <v>0</v>
      </c>
      <c r="I2983" s="9" t="b">
        <v>0</v>
      </c>
      <c r="J2983" s="10" t="n">
        <v>0</v>
      </c>
      <c r="K2983" s="9" t="n">
        <v>1</v>
      </c>
      <c r="L2983" s="9" t="inlineStr">
        <is>
          <t>linkedin</t>
        </is>
      </c>
      <c r="M2983" s="9" t="inlineStr">
        <is>
          <t>LI-MOFU-Demo-DataEngineers</t>
        </is>
      </c>
      <c r="N2983" s="9" t="inlineStr">
        <is>
          <t>linkedin</t>
        </is>
      </c>
      <c r="O2983" s="9" t="inlineStr">
        <is>
          <t>paid-social</t>
        </is>
      </c>
      <c r="P2983" s="9" t="inlineStr">
        <is>
          <t>li_mofu_demo_dataengineers</t>
        </is>
      </c>
      <c r="Q2983" s="9" t="inlineStr">
        <is>
          <t>single-image_product-feature_cta-trial</t>
        </is>
      </c>
      <c r="R2983" s="9" t="inlineStr">
        <is>
          <t>li-abm-strategic-accounts</t>
        </is>
      </c>
      <c r="S2983" s="11" t="n">
        <v>45708.48263888889</v>
      </c>
      <c r="T2983" s="9" t="inlineStr">
        <is>
          <t>gated_content_download</t>
        </is>
      </c>
    </row>
    <row r="2984">
      <c r="A2984" s="6" t="inlineStr">
        <is>
          <t>PRO-01021</t>
        </is>
      </c>
      <c r="B2984" s="6" t="inlineStr">
        <is>
          <t>Spencer Allen</t>
        </is>
      </c>
      <c r="C2984" s="6" t="inlineStr">
        <is>
          <t>Data Engineer</t>
        </is>
      </c>
      <c r="D2984" s="6" t="inlineStr">
        <is>
          <t>ic_analyst</t>
        </is>
      </c>
      <c r="E2984" s="6" t="n">
        <v>0.75</v>
      </c>
      <c r="F2984" s="6" t="inlineStr">
        <is>
          <t>Dataduct</t>
        </is>
      </c>
      <c r="G2984" s="6" t="b">
        <v>0</v>
      </c>
      <c r="H2984" s="6" t="b">
        <v>0</v>
      </c>
      <c r="I2984" s="6" t="b">
        <v>0</v>
      </c>
      <c r="J2984" s="7" t="n">
        <v>0</v>
      </c>
      <c r="K2984" s="6" t="n">
        <v>2</v>
      </c>
      <c r="L2984" s="6" t="inlineStr">
        <is>
          <t>programmatic</t>
        </is>
      </c>
      <c r="M2984" s="6" t="inlineStr">
        <is>
          <t>DSP-ABM-AirCover-Strategic</t>
        </is>
      </c>
      <c r="N2984" s="6" t="inlineStr">
        <is>
          <t>stackadapt</t>
        </is>
      </c>
      <c r="O2984" s="6" t="inlineStr">
        <is>
          <t>display</t>
        </is>
      </c>
      <c r="P2984" s="6" t="inlineStr">
        <is>
          <t>dsp_abm_aircover_strategic</t>
        </is>
      </c>
      <c r="Q2984" s="6" t="inlineStr">
        <is>
          <t>display-banner_abm</t>
        </is>
      </c>
      <c r="R2984" s="6" t="inlineStr">
        <is>
          <t>lookalike-data-engineers</t>
        </is>
      </c>
      <c r="S2984" s="8" t="n">
        <v>45727.66458333333</v>
      </c>
      <c r="T2984" s="6" t="inlineStr">
        <is>
          <t>gated_content_download</t>
        </is>
      </c>
    </row>
    <row r="2985">
      <c r="A2985" s="9" t="inlineStr">
        <is>
          <t>PRO-01021</t>
        </is>
      </c>
      <c r="B2985" s="9" t="inlineStr">
        <is>
          <t>Spencer Allen</t>
        </is>
      </c>
      <c r="C2985" s="9" t="inlineStr">
        <is>
          <t>Data Engineer</t>
        </is>
      </c>
      <c r="D2985" s="9" t="inlineStr">
        <is>
          <t>ic_analyst</t>
        </is>
      </c>
      <c r="E2985" s="9" t="n">
        <v>0.75</v>
      </c>
      <c r="F2985" s="9" t="inlineStr">
        <is>
          <t>Dataduct</t>
        </is>
      </c>
      <c r="G2985" s="9" t="b">
        <v>0</v>
      </c>
      <c r="H2985" s="9" t="b">
        <v>0</v>
      </c>
      <c r="I2985" s="9" t="b">
        <v>0</v>
      </c>
      <c r="J2985" s="10" t="n">
        <v>0</v>
      </c>
      <c r="K2985" s="9" t="n">
        <v>3</v>
      </c>
      <c r="L2985" s="9" t="inlineStr">
        <is>
          <t>programmatic</t>
        </is>
      </c>
      <c r="M2985" s="9" t="inlineStr">
        <is>
          <t>DSP-Retarget-HighIntent-14d</t>
        </is>
      </c>
      <c r="N2985" s="9" t="inlineStr">
        <is>
          <t>stackadapt</t>
        </is>
      </c>
      <c r="O2985" s="9" t="inlineStr">
        <is>
          <t>display</t>
        </is>
      </c>
      <c r="P2985" s="9" t="inlineStr">
        <is>
          <t>dsp_retarget_highintent_14d</t>
        </is>
      </c>
      <c r="Q2985" s="9" t="inlineStr">
        <is>
          <t>display-banner_awareness</t>
        </is>
      </c>
      <c r="R2985" s="9" t="inlineStr">
        <is>
          <t>abm-strategic-accounts</t>
        </is>
      </c>
      <c r="S2985" s="11" t="n">
        <v>45740.40833333333</v>
      </c>
      <c r="T2985" s="9" t="inlineStr">
        <is>
          <t>newsletter_signup</t>
        </is>
      </c>
    </row>
    <row r="2986">
      <c r="A2986" s="6" t="inlineStr">
        <is>
          <t>PRO-01021</t>
        </is>
      </c>
      <c r="B2986" s="6" t="inlineStr">
        <is>
          <t>Spencer Allen</t>
        </is>
      </c>
      <c r="C2986" s="6" t="inlineStr">
        <is>
          <t>Data Engineer</t>
        </is>
      </c>
      <c r="D2986" s="6" t="inlineStr">
        <is>
          <t>ic_analyst</t>
        </is>
      </c>
      <c r="E2986" s="6" t="n">
        <v>0.75</v>
      </c>
      <c r="F2986" s="6" t="inlineStr">
        <is>
          <t>Dataduct</t>
        </is>
      </c>
      <c r="G2986" s="6" t="b">
        <v>0</v>
      </c>
      <c r="H2986" s="6" t="b">
        <v>0</v>
      </c>
      <c r="I2986" s="6" t="b">
        <v>0</v>
      </c>
      <c r="J2986" s="7" t="n">
        <v>0</v>
      </c>
      <c r="K2986" s="6" t="n">
        <v>4</v>
      </c>
      <c r="L2986" s="6" t="inlineStr">
        <is>
          <t>google</t>
        </is>
      </c>
      <c r="M2986" s="6" t="inlineStr">
        <is>
          <t>GGL-Brand-Syncflow-Exact</t>
        </is>
      </c>
      <c r="N2986" s="6" t="inlineStr">
        <is>
          <t>google</t>
        </is>
      </c>
      <c r="O2986" s="6" t="inlineStr">
        <is>
          <t>paid-search</t>
        </is>
      </c>
      <c r="P2986" s="6" t="inlineStr">
        <is>
          <t>ggl_brand_syncflow_exact</t>
        </is>
      </c>
      <c r="Q2986" s="6" t="inlineStr">
        <is>
          <t>text-ad_rlsa</t>
        </is>
      </c>
      <c r="R2986" s="6" t="inlineStr">
        <is>
          <t>data-integration-platform</t>
        </is>
      </c>
      <c r="S2986" s="8" t="n">
        <v>45758.72083333333</v>
      </c>
      <c r="T2986" s="6" t="inlineStr">
        <is>
          <t>trial_signup</t>
        </is>
      </c>
    </row>
    <row r="2987">
      <c r="A2987" s="9" t="inlineStr">
        <is>
          <t>PRO-01022</t>
        </is>
      </c>
      <c r="B2987" s="9" t="inlineStr">
        <is>
          <t>Dana Rodriguez</t>
        </is>
      </c>
      <c r="C2987" s="9" t="inlineStr">
        <is>
          <t>Director of Business Intelligence</t>
        </is>
      </c>
      <c r="D2987" s="9" t="inlineStr">
        <is>
          <t>director</t>
        </is>
      </c>
      <c r="E2987" s="9" t="n">
        <v>1.25</v>
      </c>
      <c r="F2987" s="9" t="inlineStr">
        <is>
          <t>Axiom Cloud</t>
        </is>
      </c>
      <c r="G2987" s="9" t="b">
        <v>1</v>
      </c>
      <c r="H2987" s="9" t="b">
        <v>0</v>
      </c>
      <c r="I2987" s="9" t="b">
        <v>0</v>
      </c>
      <c r="J2987" s="10" t="n">
        <v>0</v>
      </c>
      <c r="K2987" s="9" t="n">
        <v>1</v>
      </c>
      <c r="L2987" s="9" t="inlineStr">
        <is>
          <t>google</t>
        </is>
      </c>
      <c r="M2987" s="9" t="inlineStr">
        <is>
          <t>GGL-Competitor-Streamlink-Alt</t>
        </is>
      </c>
      <c r="N2987" s="9" t="inlineStr">
        <is>
          <t>google</t>
        </is>
      </c>
      <c r="O2987" s="9" t="inlineStr">
        <is>
          <t>paid-search</t>
        </is>
      </c>
      <c r="P2987" s="9" t="inlineStr">
        <is>
          <t>ggl_competitor_streamlink_alt</t>
        </is>
      </c>
      <c r="Q2987" s="9" t="inlineStr">
        <is>
          <t>text-ad_rlsa</t>
        </is>
      </c>
      <c r="R2987" s="9" t="inlineStr">
        <is>
          <t>streamlink-vs-syncflow</t>
        </is>
      </c>
      <c r="S2987" s="11" t="n">
        <v>45867.63402777778</v>
      </c>
      <c r="T2987" s="9" t="inlineStr">
        <is>
          <t>gated_content_download</t>
        </is>
      </c>
    </row>
    <row r="2988">
      <c r="A2988" s="6" t="inlineStr">
        <is>
          <t>PRO-01022</t>
        </is>
      </c>
      <c r="B2988" s="6" t="inlineStr">
        <is>
          <t>Dana Rodriguez</t>
        </is>
      </c>
      <c r="C2988" s="6" t="inlineStr">
        <is>
          <t>Director of Business Intelligence</t>
        </is>
      </c>
      <c r="D2988" s="6" t="inlineStr">
        <is>
          <t>director</t>
        </is>
      </c>
      <c r="E2988" s="6" t="n">
        <v>1.25</v>
      </c>
      <c r="F2988" s="6" t="inlineStr">
        <is>
          <t>Axiom Cloud</t>
        </is>
      </c>
      <c r="G2988" s="6" t="b">
        <v>1</v>
      </c>
      <c r="H2988" s="6" t="b">
        <v>0</v>
      </c>
      <c r="I2988" s="6" t="b">
        <v>0</v>
      </c>
      <c r="J2988" s="7" t="n">
        <v>0</v>
      </c>
      <c r="K2988" s="6" t="n">
        <v>2</v>
      </c>
      <c r="L2988" s="6" t="inlineStr">
        <is>
          <t>linkedin</t>
        </is>
      </c>
      <c r="M2988" s="6" t="inlineStr">
        <is>
          <t>LI-Retarget-SiteVisitors-30d</t>
        </is>
      </c>
      <c r="N2988" s="6" t="inlineStr">
        <is>
          <t>linkedin</t>
        </is>
      </c>
      <c r="O2988" s="6" t="inlineStr">
        <is>
          <t>paid-social</t>
        </is>
      </c>
      <c r="P2988" s="6" t="inlineStr">
        <is>
          <t>li_retarget_sitevisitors_30d</t>
        </is>
      </c>
      <c r="Q2988" s="6" t="inlineStr">
        <is>
          <t>single-image_thought-leadership_cta-download</t>
        </is>
      </c>
      <c r="R2988" s="6" t="inlineStr">
        <is>
          <t>li-abm-strategic-accounts</t>
        </is>
      </c>
      <c r="S2988" s="8" t="n">
        <v>45884.60486111111</v>
      </c>
      <c r="T2988" s="6" t="inlineStr">
        <is>
          <t>trial_signup</t>
        </is>
      </c>
    </row>
    <row r="2989">
      <c r="A2989" s="9" t="inlineStr">
        <is>
          <t>PRO-01022</t>
        </is>
      </c>
      <c r="B2989" s="9" t="inlineStr">
        <is>
          <t>Dana Rodriguez</t>
        </is>
      </c>
      <c r="C2989" s="9" t="inlineStr">
        <is>
          <t>Director of Business Intelligence</t>
        </is>
      </c>
      <c r="D2989" s="9" t="inlineStr">
        <is>
          <t>director</t>
        </is>
      </c>
      <c r="E2989" s="9" t="n">
        <v>1.25</v>
      </c>
      <c r="F2989" s="9" t="inlineStr">
        <is>
          <t>Axiom Cloud</t>
        </is>
      </c>
      <c r="G2989" s="9" t="b">
        <v>1</v>
      </c>
      <c r="H2989" s="9" t="b">
        <v>0</v>
      </c>
      <c r="I2989" s="9" t="b">
        <v>0</v>
      </c>
      <c r="J2989" s="10" t="n">
        <v>0</v>
      </c>
      <c r="K2989" s="9" t="n">
        <v>3</v>
      </c>
      <c r="L2989" s="9" t="inlineStr">
        <is>
          <t>programmatic</t>
        </is>
      </c>
      <c r="M2989" s="9" t="inlineStr">
        <is>
          <t>DSP-Awareness-DataEngineers</t>
        </is>
      </c>
      <c r="N2989" s="9" t="inlineStr">
        <is>
          <t>stackadapt</t>
        </is>
      </c>
      <c r="O2989" s="9" t="inlineStr">
        <is>
          <t>display</t>
        </is>
      </c>
      <c r="P2989" s="9" t="inlineStr">
        <is>
          <t>dsp_awareness_dataengineers</t>
        </is>
      </c>
      <c r="Q2989" s="9" t="inlineStr">
        <is>
          <t>display-banner_awareness</t>
        </is>
      </c>
      <c r="R2989" s="9" t="inlineStr">
        <is>
          <t>lookalike-data-engineers</t>
        </is>
      </c>
      <c r="S2989" s="11" t="n">
        <v>45897.69930555556</v>
      </c>
      <c r="T2989" s="9" t="inlineStr">
        <is>
          <t>gated_content_download</t>
        </is>
      </c>
    </row>
    <row r="2990">
      <c r="A2990" s="6" t="inlineStr">
        <is>
          <t>PRO-01022</t>
        </is>
      </c>
      <c r="B2990" s="6" t="inlineStr">
        <is>
          <t>Dana Rodriguez</t>
        </is>
      </c>
      <c r="C2990" s="6" t="inlineStr">
        <is>
          <t>Director of Business Intelligence</t>
        </is>
      </c>
      <c r="D2990" s="6" t="inlineStr">
        <is>
          <t>director</t>
        </is>
      </c>
      <c r="E2990" s="6" t="n">
        <v>1.25</v>
      </c>
      <c r="F2990" s="6" t="inlineStr">
        <is>
          <t>Axiom Cloud</t>
        </is>
      </c>
      <c r="G2990" s="6" t="b">
        <v>1</v>
      </c>
      <c r="H2990" s="6" t="b">
        <v>0</v>
      </c>
      <c r="I2990" s="6" t="b">
        <v>0</v>
      </c>
      <c r="J2990" s="7" t="n">
        <v>0</v>
      </c>
      <c r="K2990" s="6" t="n">
        <v>4</v>
      </c>
      <c r="L2990" s="6" t="inlineStr">
        <is>
          <t>linkedin</t>
        </is>
      </c>
      <c r="M2990" s="6" t="inlineStr">
        <is>
          <t>LI-ABM-Strategic-ENT</t>
        </is>
      </c>
      <c r="N2990" s="6" t="inlineStr">
        <is>
          <t>linkedin</t>
        </is>
      </c>
      <c r="O2990" s="6" t="inlineStr">
        <is>
          <t>paid-social</t>
        </is>
      </c>
      <c r="P2990" s="6" t="inlineStr">
        <is>
          <t>li_abm_strategic_ent</t>
        </is>
      </c>
      <c r="Q2990" s="6" t="inlineStr">
        <is>
          <t>single-image_social-proof_cta-demo</t>
        </is>
      </c>
      <c r="R2990" s="6" t="inlineStr">
        <is>
          <t>li-abm-strategic-accounts</t>
        </is>
      </c>
      <c r="S2990" s="8" t="n">
        <v>45918.43263888889</v>
      </c>
      <c r="T2990" s="6" t="inlineStr">
        <is>
          <t>demo_request</t>
        </is>
      </c>
    </row>
    <row r="2991">
      <c r="A2991" s="9" t="inlineStr">
        <is>
          <t>PRO-01023</t>
        </is>
      </c>
      <c r="B2991" s="9" t="inlineStr">
        <is>
          <t>Spencer Chen</t>
        </is>
      </c>
      <c r="C2991" s="9" t="inlineStr">
        <is>
          <t>Senior Data Engineer</t>
        </is>
      </c>
      <c r="D2991" s="9" t="inlineStr">
        <is>
          <t>ic_analyst</t>
        </is>
      </c>
      <c r="E2991" s="9" t="n">
        <v>0.75</v>
      </c>
      <c r="F2991" s="9" t="inlineStr">
        <is>
          <t>Beacon Platforms</t>
        </is>
      </c>
      <c r="G2991" s="9" t="b">
        <v>0</v>
      </c>
      <c r="H2991" s="9" t="b">
        <v>0</v>
      </c>
      <c r="I2991" s="9" t="b">
        <v>0</v>
      </c>
      <c r="J2991" s="10" t="n">
        <v>0</v>
      </c>
      <c r="K2991" s="9" t="n">
        <v>1</v>
      </c>
      <c r="L2991" s="9" t="inlineStr">
        <is>
          <t>linkedin</t>
        </is>
      </c>
      <c r="M2991" s="9" t="inlineStr">
        <is>
          <t>LI-Retarget-SiteVisitors-30d</t>
        </is>
      </c>
      <c r="N2991" s="9" t="inlineStr">
        <is>
          <t>linkedin</t>
        </is>
      </c>
      <c r="O2991" s="9" t="inlineStr">
        <is>
          <t>paid-social</t>
        </is>
      </c>
      <c r="P2991" s="9" t="inlineStr">
        <is>
          <t>li_retarget_sitevisitors_30d</t>
        </is>
      </c>
      <c r="Q2991" s="9" t="inlineStr">
        <is>
          <t>single-image_thought-leadership_cta-learn-more</t>
        </is>
      </c>
      <c r="R2991" s="9" t="inlineStr">
        <is>
          <t>li-lookalike-closed-won</t>
        </is>
      </c>
      <c r="S2991" s="11" t="n">
        <v>45783.55069444444</v>
      </c>
      <c r="T2991" s="9" t="inlineStr">
        <is>
          <t>newsletter_signup</t>
        </is>
      </c>
    </row>
    <row r="2992">
      <c r="A2992" s="6" t="inlineStr">
        <is>
          <t>PRO-01023</t>
        </is>
      </c>
      <c r="B2992" s="6" t="inlineStr">
        <is>
          <t>Spencer Chen</t>
        </is>
      </c>
      <c r="C2992" s="6" t="inlineStr">
        <is>
          <t>Senior Data Engineer</t>
        </is>
      </c>
      <c r="D2992" s="6" t="inlineStr">
        <is>
          <t>ic_analyst</t>
        </is>
      </c>
      <c r="E2992" s="6" t="n">
        <v>0.75</v>
      </c>
      <c r="F2992" s="6" t="inlineStr">
        <is>
          <t>Beacon Platforms</t>
        </is>
      </c>
      <c r="G2992" s="6" t="b">
        <v>0</v>
      </c>
      <c r="H2992" s="6" t="b">
        <v>0</v>
      </c>
      <c r="I2992" s="6" t="b">
        <v>0</v>
      </c>
      <c r="J2992" s="7" t="n">
        <v>0</v>
      </c>
      <c r="K2992" s="6" t="n">
        <v>2</v>
      </c>
      <c r="L2992" s="6" t="inlineStr">
        <is>
          <t>programmatic</t>
        </is>
      </c>
      <c r="M2992" s="6" t="inlineStr">
        <is>
          <t>DSP-Awareness-DataEngineers</t>
        </is>
      </c>
      <c r="N2992" s="6" t="inlineStr">
        <is>
          <t>stackadapt</t>
        </is>
      </c>
      <c r="O2992" s="6" t="inlineStr">
        <is>
          <t>display</t>
        </is>
      </c>
      <c r="P2992" s="6" t="inlineStr">
        <is>
          <t>dsp_awareness_dataengineers</t>
        </is>
      </c>
      <c r="Q2992" s="6" t="inlineStr">
        <is>
          <t>display-banner_awareness</t>
        </is>
      </c>
      <c r="R2992" s="6" t="inlineStr">
        <is>
          <t>abm-strategic-accounts</t>
        </is>
      </c>
      <c r="S2992" s="8" t="n">
        <v>45796.60486111111</v>
      </c>
      <c r="T2992" s="6" t="inlineStr">
        <is>
          <t>newsletter_signup</t>
        </is>
      </c>
    </row>
    <row r="2993">
      <c r="A2993" s="9" t="inlineStr">
        <is>
          <t>PRO-01024</t>
        </is>
      </c>
      <c r="B2993" s="9" t="inlineStr">
        <is>
          <t>Blake Lewis</t>
        </is>
      </c>
      <c r="C2993" s="9" t="inlineStr">
        <is>
          <t>Director of Business Intelligence</t>
        </is>
      </c>
      <c r="D2993" s="9" t="inlineStr">
        <is>
          <t>director</t>
        </is>
      </c>
      <c r="E2993" s="9" t="n">
        <v>1.25</v>
      </c>
      <c r="F2993" s="9" t="inlineStr">
        <is>
          <t>Axiom Cloud</t>
        </is>
      </c>
      <c r="G2993" s="9" t="b">
        <v>1</v>
      </c>
      <c r="H2993" s="9" t="b">
        <v>0</v>
      </c>
      <c r="I2993" s="9" t="b">
        <v>0</v>
      </c>
      <c r="J2993" s="10" t="n">
        <v>0</v>
      </c>
      <c r="K2993" s="9" t="n">
        <v>1</v>
      </c>
      <c r="L2993" s="9" t="inlineStr">
        <is>
          <t>linkedin</t>
        </is>
      </c>
      <c r="M2993" s="9" t="inlineStr">
        <is>
          <t>LI-MOFU-Demo-DataEngineers</t>
        </is>
      </c>
      <c r="N2993" s="9" t="inlineStr">
        <is>
          <t>linkedin</t>
        </is>
      </c>
      <c r="O2993" s="9" t="inlineStr">
        <is>
          <t>paid-social</t>
        </is>
      </c>
      <c r="P2993" s="9" t="inlineStr">
        <is>
          <t>li_mofu_demo_dataengineers</t>
        </is>
      </c>
      <c r="Q2993" s="9" t="inlineStr">
        <is>
          <t>single-image_social-proof_cta-demo</t>
        </is>
      </c>
      <c r="R2993" s="9" t="inlineStr">
        <is>
          <t>li-ent-data-engineers</t>
        </is>
      </c>
      <c r="S2993" s="11" t="n">
        <v>45952.57847222222</v>
      </c>
      <c r="T2993" s="9" t="inlineStr">
        <is>
          <t>gated_content_download</t>
        </is>
      </c>
    </row>
    <row r="2994">
      <c r="A2994" s="6" t="inlineStr">
        <is>
          <t>PRO-01024</t>
        </is>
      </c>
      <c r="B2994" s="6" t="inlineStr">
        <is>
          <t>Blake Lewis</t>
        </is>
      </c>
      <c r="C2994" s="6" t="inlineStr">
        <is>
          <t>Director of Business Intelligence</t>
        </is>
      </c>
      <c r="D2994" s="6" t="inlineStr">
        <is>
          <t>director</t>
        </is>
      </c>
      <c r="E2994" s="6" t="n">
        <v>1.25</v>
      </c>
      <c r="F2994" s="6" t="inlineStr">
        <is>
          <t>Axiom Cloud</t>
        </is>
      </c>
      <c r="G2994" s="6" t="b">
        <v>1</v>
      </c>
      <c r="H2994" s="6" t="b">
        <v>0</v>
      </c>
      <c r="I2994" s="6" t="b">
        <v>0</v>
      </c>
      <c r="J2994" s="7" t="n">
        <v>0</v>
      </c>
      <c r="K2994" s="6" t="n">
        <v>2</v>
      </c>
      <c r="L2994" s="6" t="inlineStr">
        <is>
          <t>programmatic</t>
        </is>
      </c>
      <c r="M2994" s="6" t="inlineStr">
        <is>
          <t>DSP-Retarget-HighIntent-14d</t>
        </is>
      </c>
      <c r="N2994" s="6" t="inlineStr">
        <is>
          <t>stackadapt</t>
        </is>
      </c>
      <c r="O2994" s="6" t="inlineStr">
        <is>
          <t>display</t>
        </is>
      </c>
      <c r="P2994" s="6" t="inlineStr">
        <is>
          <t>dsp_retarget_highintent_14d</t>
        </is>
      </c>
      <c r="Q2994" s="6" t="inlineStr">
        <is>
          <t>display-banner_retarget</t>
        </is>
      </c>
      <c r="R2994" s="6" t="inlineStr">
        <is>
          <t>lookalike-data-engineers</t>
        </is>
      </c>
      <c r="S2994" s="8" t="n">
        <v>45971.46180555555</v>
      </c>
      <c r="T2994" s="6" t="inlineStr">
        <is>
          <t>trial_signup</t>
        </is>
      </c>
    </row>
    <row r="2995">
      <c r="A2995" s="9" t="inlineStr">
        <is>
          <t>PRO-01024</t>
        </is>
      </c>
      <c r="B2995" s="9" t="inlineStr">
        <is>
          <t>Blake Lewis</t>
        </is>
      </c>
      <c r="C2995" s="9" t="inlineStr">
        <is>
          <t>Director of Business Intelligence</t>
        </is>
      </c>
      <c r="D2995" s="9" t="inlineStr">
        <is>
          <t>director</t>
        </is>
      </c>
      <c r="E2995" s="9" t="n">
        <v>1.25</v>
      </c>
      <c r="F2995" s="9" t="inlineStr">
        <is>
          <t>Axiom Cloud</t>
        </is>
      </c>
      <c r="G2995" s="9" t="b">
        <v>1</v>
      </c>
      <c r="H2995" s="9" t="b">
        <v>0</v>
      </c>
      <c r="I2995" s="9" t="b">
        <v>0</v>
      </c>
      <c r="J2995" s="10" t="n">
        <v>0</v>
      </c>
      <c r="K2995" s="9" t="n">
        <v>3</v>
      </c>
      <c r="L2995" s="9" t="inlineStr">
        <is>
          <t>g2</t>
        </is>
      </c>
      <c r="M2995" s="9" t="inlineStr">
        <is>
          <t>G2-Retarget-CategoryBuyers</t>
        </is>
      </c>
      <c r="N2995" s="9" t="inlineStr">
        <is>
          <t>g2</t>
        </is>
      </c>
      <c r="O2995" s="9" t="inlineStr">
        <is>
          <t>review-site</t>
        </is>
      </c>
      <c r="P2995" s="9" t="inlineStr">
        <is>
          <t>g2_retarget_categorybuyers</t>
        </is>
      </c>
      <c r="Q2995" s="9" t="inlineStr">
        <is>
          <t>retarget-banner_category</t>
        </is>
      </c>
      <c r="R2995" s="9" t="inlineStr">
        <is>
          <t>pipeline-software-evaluation</t>
        </is>
      </c>
      <c r="S2995" s="11" t="n">
        <v>45985.73611111111</v>
      </c>
      <c r="T2995" s="9" t="inlineStr">
        <is>
          <t>newsletter_signup</t>
        </is>
      </c>
    </row>
    <row r="2996">
      <c r="A2996" s="6" t="inlineStr">
        <is>
          <t>PRO-01025</t>
        </is>
      </c>
      <c r="B2996" s="6" t="inlineStr">
        <is>
          <t>Dana Brown</t>
        </is>
      </c>
      <c r="C2996" s="6" t="inlineStr">
        <is>
          <t>Data Engineer</t>
        </is>
      </c>
      <c r="D2996" s="6" t="inlineStr">
        <is>
          <t>ic_analyst</t>
        </is>
      </c>
      <c r="E2996" s="6" t="n">
        <v>0.75</v>
      </c>
      <c r="F2996" s="6" t="inlineStr">
        <is>
          <t>Streamlink</t>
        </is>
      </c>
      <c r="G2996" s="6" t="b">
        <v>1</v>
      </c>
      <c r="H2996" s="6" t="b">
        <v>0</v>
      </c>
      <c r="I2996" s="6" t="b">
        <v>0</v>
      </c>
      <c r="J2996" s="7" t="n">
        <v>0</v>
      </c>
      <c r="K2996" s="6" t="n">
        <v>1</v>
      </c>
      <c r="L2996" s="6" t="inlineStr">
        <is>
          <t>google</t>
        </is>
      </c>
      <c r="M2996" s="6" t="inlineStr">
        <is>
          <t>GGL-NonBrand-ETL-Tools</t>
        </is>
      </c>
      <c r="N2996" s="6" t="inlineStr">
        <is>
          <t>google</t>
        </is>
      </c>
      <c r="O2996" s="6" t="inlineStr">
        <is>
          <t>paid-search</t>
        </is>
      </c>
      <c r="P2996" s="6" t="inlineStr">
        <is>
          <t>ggl_nonbrand_etl_tools</t>
        </is>
      </c>
      <c r="Q2996" s="6" t="inlineStr">
        <is>
          <t>text-ad_rlsa</t>
        </is>
      </c>
      <c r="R2996" s="6" t="inlineStr">
        <is>
          <t>data-integration-platform</t>
        </is>
      </c>
      <c r="S2996" s="8" t="n">
        <v>45807.68333333333</v>
      </c>
      <c r="T2996" s="6" t="inlineStr">
        <is>
          <t>gated_content_download</t>
        </is>
      </c>
    </row>
    <row r="2997">
      <c r="A2997" s="9" t="inlineStr">
        <is>
          <t>PRO-01025</t>
        </is>
      </c>
      <c r="B2997" s="9" t="inlineStr">
        <is>
          <t>Dana Brown</t>
        </is>
      </c>
      <c r="C2997" s="9" t="inlineStr">
        <is>
          <t>Data Engineer</t>
        </is>
      </c>
      <c r="D2997" s="9" t="inlineStr">
        <is>
          <t>ic_analyst</t>
        </is>
      </c>
      <c r="E2997" s="9" t="n">
        <v>0.75</v>
      </c>
      <c r="F2997" s="9" t="inlineStr">
        <is>
          <t>Streamlink</t>
        </is>
      </c>
      <c r="G2997" s="9" t="b">
        <v>1</v>
      </c>
      <c r="H2997" s="9" t="b">
        <v>0</v>
      </c>
      <c r="I2997" s="9" t="b">
        <v>0</v>
      </c>
      <c r="J2997" s="10" t="n">
        <v>0</v>
      </c>
      <c r="K2997" s="9" t="n">
        <v>2</v>
      </c>
      <c r="L2997" s="9" t="inlineStr">
        <is>
          <t>g2</t>
        </is>
      </c>
      <c r="M2997" s="9" t="inlineStr">
        <is>
          <t>G2-Badge-LP-Integration</t>
        </is>
      </c>
      <c r="N2997" s="9" t="inlineStr">
        <is>
          <t>g2</t>
        </is>
      </c>
      <c r="O2997" s="9" t="inlineStr">
        <is>
          <t>review-site</t>
        </is>
      </c>
      <c r="P2997" s="9" t="inlineStr">
        <is>
          <t>g2_badge_lp_integration</t>
        </is>
      </c>
      <c r="Q2997" s="9" t="inlineStr">
        <is>
          <t>badge-display_integration</t>
        </is>
      </c>
      <c r="R2997" s="9" t="inlineStr">
        <is>
          <t>data-integration-review</t>
        </is>
      </c>
      <c r="S2997" s="11" t="n">
        <v>45817.40972222222</v>
      </c>
      <c r="T2997" s="9" t="inlineStr">
        <is>
          <t>gated_content_download</t>
        </is>
      </c>
    </row>
    <row r="2998">
      <c r="A2998" s="6" t="inlineStr">
        <is>
          <t>PRO-01025</t>
        </is>
      </c>
      <c r="B2998" s="6" t="inlineStr">
        <is>
          <t>Dana Brown</t>
        </is>
      </c>
      <c r="C2998" s="6" t="inlineStr">
        <is>
          <t>Data Engineer</t>
        </is>
      </c>
      <c r="D2998" s="6" t="inlineStr">
        <is>
          <t>ic_analyst</t>
        </is>
      </c>
      <c r="E2998" s="6" t="n">
        <v>0.75</v>
      </c>
      <c r="F2998" s="6" t="inlineStr">
        <is>
          <t>Streamlink</t>
        </is>
      </c>
      <c r="G2998" s="6" t="b">
        <v>1</v>
      </c>
      <c r="H2998" s="6" t="b">
        <v>0</v>
      </c>
      <c r="I2998" s="6" t="b">
        <v>0</v>
      </c>
      <c r="J2998" s="7" t="n">
        <v>0</v>
      </c>
      <c r="K2998" s="6" t="n">
        <v>3</v>
      </c>
      <c r="L2998" s="6" t="inlineStr">
        <is>
          <t>linkedin</t>
        </is>
      </c>
      <c r="M2998" s="6" t="inlineStr">
        <is>
          <t>LI-Retarget-PricingPage-14d</t>
        </is>
      </c>
      <c r="N2998" s="6" t="inlineStr">
        <is>
          <t>linkedin</t>
        </is>
      </c>
      <c r="O2998" s="6" t="inlineStr">
        <is>
          <t>paid-social</t>
        </is>
      </c>
      <c r="P2998" s="6" t="inlineStr">
        <is>
          <t>li_retarget_pricingpage_14d</t>
        </is>
      </c>
      <c r="Q2998" s="6" t="inlineStr">
        <is>
          <t>single-image_pain-point_cta-trial</t>
        </is>
      </c>
      <c r="R2998" s="6" t="inlineStr">
        <is>
          <t>li-retarget-site-visitors-30d</t>
        </is>
      </c>
      <c r="S2998" s="8" t="n">
        <v>45828.72638888889</v>
      </c>
      <c r="T2998" s="6" t="inlineStr">
        <is>
          <t>trial_signup</t>
        </is>
      </c>
    </row>
    <row r="2999">
      <c r="A2999" s="9" t="inlineStr">
        <is>
          <t>PRO-01026</t>
        </is>
      </c>
      <c r="B2999" s="9" t="inlineStr">
        <is>
          <t>Harper Moore</t>
        </is>
      </c>
      <c r="C2999" s="9" t="inlineStr">
        <is>
          <t>Data Platform Manager</t>
        </is>
      </c>
      <c r="D2999" s="9" t="inlineStr">
        <is>
          <t>manager</t>
        </is>
      </c>
      <c r="E2999" s="9" t="n">
        <v>1</v>
      </c>
      <c r="F2999" s="9" t="inlineStr">
        <is>
          <t>Helix Analytics</t>
        </is>
      </c>
      <c r="G2999" s="9" t="b">
        <v>1</v>
      </c>
      <c r="H2999" s="9" t="b">
        <v>0</v>
      </c>
      <c r="I2999" s="9" t="b">
        <v>0</v>
      </c>
      <c r="J2999" s="10" t="n">
        <v>0</v>
      </c>
      <c r="K2999" s="9" t="n">
        <v>1</v>
      </c>
      <c r="L2999" s="9" t="inlineStr">
        <is>
          <t>google</t>
        </is>
      </c>
      <c r="M2999" s="9" t="inlineStr">
        <is>
          <t>GGL-NonBrand-DataPipeline</t>
        </is>
      </c>
      <c r="N2999" s="9" t="inlineStr">
        <is>
          <t>google</t>
        </is>
      </c>
      <c r="O2999" s="9" t="inlineStr">
        <is>
          <t>paid-search</t>
        </is>
      </c>
      <c r="P2999" s="9" t="inlineStr">
        <is>
          <t>ggl_nonbrand_datapipeline</t>
        </is>
      </c>
      <c r="Q2999" s="9" t="inlineStr">
        <is>
          <t>text-ad_competitor</t>
        </is>
      </c>
      <c r="R2999" s="9" t="inlineStr">
        <is>
          <t>pipeform-alternative</t>
        </is>
      </c>
      <c r="S2999" s="11" t="n">
        <v>45663.35833333333</v>
      </c>
      <c r="T2999" s="9" t="inlineStr">
        <is>
          <t>trial_signup</t>
        </is>
      </c>
    </row>
    <row r="3000">
      <c r="A3000" s="6" t="inlineStr">
        <is>
          <t>PRO-01026</t>
        </is>
      </c>
      <c r="B3000" s="6" t="inlineStr">
        <is>
          <t>Harper Moore</t>
        </is>
      </c>
      <c r="C3000" s="6" t="inlineStr">
        <is>
          <t>Data Platform Manager</t>
        </is>
      </c>
      <c r="D3000" s="6" t="inlineStr">
        <is>
          <t>manager</t>
        </is>
      </c>
      <c r="E3000" s="6" t="n">
        <v>1</v>
      </c>
      <c r="F3000" s="6" t="inlineStr">
        <is>
          <t>Helix Analytics</t>
        </is>
      </c>
      <c r="G3000" s="6" t="b">
        <v>1</v>
      </c>
      <c r="H3000" s="6" t="b">
        <v>0</v>
      </c>
      <c r="I3000" s="6" t="b">
        <v>0</v>
      </c>
      <c r="J3000" s="7" t="n">
        <v>0</v>
      </c>
      <c r="K3000" s="6" t="n">
        <v>2</v>
      </c>
      <c r="L3000" s="6" t="inlineStr">
        <is>
          <t>g2</t>
        </is>
      </c>
      <c r="M3000" s="6" t="inlineStr">
        <is>
          <t>G2-GridReport-ETL-Gated</t>
        </is>
      </c>
      <c r="N3000" s="6" t="inlineStr">
        <is>
          <t>g2</t>
        </is>
      </c>
      <c r="O3000" s="6" t="inlineStr">
        <is>
          <t>review-site</t>
        </is>
      </c>
      <c r="P3000" s="6" t="inlineStr">
        <is>
          <t>g2_gridreport_etl_gated</t>
        </is>
      </c>
      <c r="Q3000" s="6" t="inlineStr">
        <is>
          <t>gated-report_etl</t>
        </is>
      </c>
      <c r="R3000" s="6" t="inlineStr">
        <is>
          <t>pipeline-software-evaluation</t>
        </is>
      </c>
      <c r="S3000" s="8" t="n">
        <v>45670.39236111111</v>
      </c>
      <c r="T3000" s="6" t="inlineStr">
        <is>
          <t>gated_content_download</t>
        </is>
      </c>
    </row>
    <row r="3001">
      <c r="A3001" s="9" t="inlineStr">
        <is>
          <t>PRO-01027</t>
        </is>
      </c>
      <c r="B3001" s="9" t="inlineStr">
        <is>
          <t>Elliot Rodriguez</t>
        </is>
      </c>
      <c r="C3001" s="9" t="inlineStr">
        <is>
          <t>Analytics Engineer</t>
        </is>
      </c>
      <c r="D3001" s="9" t="inlineStr">
        <is>
          <t>ic_analyst</t>
        </is>
      </c>
      <c r="E3001" s="9" t="n">
        <v>0.75</v>
      </c>
      <c r="F3001" s="9" t="inlineStr">
        <is>
          <t>Conduitly</t>
        </is>
      </c>
      <c r="G3001" s="9" t="b">
        <v>1</v>
      </c>
      <c r="H3001" s="9" t="b">
        <v>1</v>
      </c>
      <c r="I3001" s="9" t="b">
        <v>0</v>
      </c>
      <c r="J3001" s="10" t="n">
        <v>76006</v>
      </c>
      <c r="K3001" s="9" t="n">
        <v>1</v>
      </c>
      <c r="L3001" s="9" t="inlineStr">
        <is>
          <t>google</t>
        </is>
      </c>
      <c r="M3001" s="9" t="inlineStr">
        <is>
          <t>GGL-NonBrand-DataPipeline</t>
        </is>
      </c>
      <c r="N3001" s="9" t="inlineStr">
        <is>
          <t>google</t>
        </is>
      </c>
      <c r="O3001" s="9" t="inlineStr">
        <is>
          <t>paid-search</t>
        </is>
      </c>
      <c r="P3001" s="9" t="inlineStr">
        <is>
          <t>ggl_nonbrand_datapipeline</t>
        </is>
      </c>
      <c r="Q3001" s="9" t="inlineStr">
        <is>
          <t>text-ad_competitor</t>
        </is>
      </c>
      <c r="R3001" s="9" t="inlineStr">
        <is>
          <t>pipeform-alternative</t>
        </is>
      </c>
      <c r="S3001" s="11" t="n">
        <v>45803.70138888889</v>
      </c>
      <c r="T3001" s="9" t="inlineStr">
        <is>
          <t>gated_content_download</t>
        </is>
      </c>
    </row>
    <row r="3002">
      <c r="A3002" s="6" t="inlineStr">
        <is>
          <t>PRO-01027</t>
        </is>
      </c>
      <c r="B3002" s="6" t="inlineStr">
        <is>
          <t>Elliot Rodriguez</t>
        </is>
      </c>
      <c r="C3002" s="6" t="inlineStr">
        <is>
          <t>Analytics Engineer</t>
        </is>
      </c>
      <c r="D3002" s="6" t="inlineStr">
        <is>
          <t>ic_analyst</t>
        </is>
      </c>
      <c r="E3002" s="6" t="n">
        <v>0.75</v>
      </c>
      <c r="F3002" s="6" t="inlineStr">
        <is>
          <t>Conduitly</t>
        </is>
      </c>
      <c r="G3002" s="6" t="b">
        <v>1</v>
      </c>
      <c r="H3002" s="6" t="b">
        <v>1</v>
      </c>
      <c r="I3002" s="6" t="b">
        <v>0</v>
      </c>
      <c r="J3002" s="7" t="n">
        <v>76006</v>
      </c>
      <c r="K3002" s="6" t="n">
        <v>2</v>
      </c>
      <c r="L3002" s="6" t="inlineStr">
        <is>
          <t>linkedin</t>
        </is>
      </c>
      <c r="M3002" s="6" t="inlineStr">
        <is>
          <t>LI-Retarget-PricingPage-14d</t>
        </is>
      </c>
      <c r="N3002" s="6" t="inlineStr">
        <is>
          <t>linkedin</t>
        </is>
      </c>
      <c r="O3002" s="6" t="inlineStr">
        <is>
          <t>paid-social</t>
        </is>
      </c>
      <c r="P3002" s="6" t="inlineStr">
        <is>
          <t>li_retarget_pricingpage_14d</t>
        </is>
      </c>
      <c r="Q3002" s="6" t="inlineStr">
        <is>
          <t>single-image_thought-leadership_cta-download</t>
        </is>
      </c>
      <c r="R3002" s="6" t="inlineStr">
        <is>
          <t>li-lookalike-closed-won</t>
        </is>
      </c>
      <c r="S3002" s="8" t="n">
        <v>45817.60763888889</v>
      </c>
      <c r="T3002" s="6" t="inlineStr">
        <is>
          <t>newsletter_signup</t>
        </is>
      </c>
    </row>
    <row r="3003">
      <c r="A3003" s="9" t="inlineStr">
        <is>
          <t>PRO-01028</t>
        </is>
      </c>
      <c r="B3003" s="9" t="inlineStr">
        <is>
          <t>Jordan Brown</t>
        </is>
      </c>
      <c r="C3003" s="9" t="inlineStr">
        <is>
          <t>Analytics Engineer</t>
        </is>
      </c>
      <c r="D3003" s="9" t="inlineStr">
        <is>
          <t>ic_analyst</t>
        </is>
      </c>
      <c r="E3003" s="9" t="n">
        <v>0.75</v>
      </c>
      <c r="F3003" s="9" t="inlineStr">
        <is>
          <t>Syncflow</t>
        </is>
      </c>
      <c r="G3003" s="9" t="b">
        <v>1</v>
      </c>
      <c r="H3003" s="9" t="b">
        <v>0</v>
      </c>
      <c r="I3003" s="9" t="b">
        <v>0</v>
      </c>
      <c r="J3003" s="10" t="n">
        <v>0</v>
      </c>
      <c r="K3003" s="9" t="n">
        <v>1</v>
      </c>
      <c r="L3003" s="9" t="inlineStr">
        <is>
          <t>google</t>
        </is>
      </c>
      <c r="M3003" s="9" t="inlineStr">
        <is>
          <t>GGL-NonBrand-DataPipeline</t>
        </is>
      </c>
      <c r="N3003" s="9" t="inlineStr">
        <is>
          <t>google</t>
        </is>
      </c>
      <c r="O3003" s="9" t="inlineStr">
        <is>
          <t>paid-search</t>
        </is>
      </c>
      <c r="P3003" s="9" t="inlineStr">
        <is>
          <t>ggl_nonbrand_datapipeline</t>
        </is>
      </c>
      <c r="Q3003" s="9" t="inlineStr">
        <is>
          <t>text-ad_search</t>
        </is>
      </c>
      <c r="R3003" s="9" t="inlineStr">
        <is>
          <t>data-integration-platform</t>
        </is>
      </c>
      <c r="S3003" s="11" t="n">
        <v>45943.33611111111</v>
      </c>
      <c r="T3003" s="9" t="inlineStr">
        <is>
          <t>trial_signup</t>
        </is>
      </c>
    </row>
    <row r="3004">
      <c r="A3004" s="6" t="inlineStr">
        <is>
          <t>PRO-01028</t>
        </is>
      </c>
      <c r="B3004" s="6" t="inlineStr">
        <is>
          <t>Jordan Brown</t>
        </is>
      </c>
      <c r="C3004" s="6" t="inlineStr">
        <is>
          <t>Analytics Engineer</t>
        </is>
      </c>
      <c r="D3004" s="6" t="inlineStr">
        <is>
          <t>ic_analyst</t>
        </is>
      </c>
      <c r="E3004" s="6" t="n">
        <v>0.75</v>
      </c>
      <c r="F3004" s="6" t="inlineStr">
        <is>
          <t>Syncflow</t>
        </is>
      </c>
      <c r="G3004" s="6" t="b">
        <v>1</v>
      </c>
      <c r="H3004" s="6" t="b">
        <v>0</v>
      </c>
      <c r="I3004" s="6" t="b">
        <v>0</v>
      </c>
      <c r="J3004" s="7" t="n">
        <v>0</v>
      </c>
      <c r="K3004" s="6" t="n">
        <v>2</v>
      </c>
      <c r="L3004" s="6" t="inlineStr">
        <is>
          <t>google</t>
        </is>
      </c>
      <c r="M3004" s="6" t="inlineStr">
        <is>
          <t>GGL-RLSA-HighIntent-Visitors</t>
        </is>
      </c>
      <c r="N3004" s="6" t="inlineStr">
        <is>
          <t>google</t>
        </is>
      </c>
      <c r="O3004" s="6" t="inlineStr">
        <is>
          <t>paid-search</t>
        </is>
      </c>
      <c r="P3004" s="6" t="inlineStr">
        <is>
          <t>ggl_rlsa_highintent_visitors</t>
        </is>
      </c>
      <c r="Q3004" s="6" t="inlineStr">
        <is>
          <t>text-ad_rlsa</t>
        </is>
      </c>
      <c r="R3004" s="6" t="inlineStr">
        <is>
          <t>etl-software</t>
        </is>
      </c>
      <c r="S3004" s="8" t="n">
        <v>45957.68402777778</v>
      </c>
      <c r="T3004" s="6" t="inlineStr">
        <is>
          <t>demo_request</t>
        </is>
      </c>
    </row>
    <row r="3005">
      <c r="A3005" s="9" t="inlineStr">
        <is>
          <t>PRO-01028</t>
        </is>
      </c>
      <c r="B3005" s="9" t="inlineStr">
        <is>
          <t>Jordan Brown</t>
        </is>
      </c>
      <c r="C3005" s="9" t="inlineStr">
        <is>
          <t>Analytics Engineer</t>
        </is>
      </c>
      <c r="D3005" s="9" t="inlineStr">
        <is>
          <t>ic_analyst</t>
        </is>
      </c>
      <c r="E3005" s="9" t="n">
        <v>0.75</v>
      </c>
      <c r="F3005" s="9" t="inlineStr">
        <is>
          <t>Syncflow</t>
        </is>
      </c>
      <c r="G3005" s="9" t="b">
        <v>1</v>
      </c>
      <c r="H3005" s="9" t="b">
        <v>0</v>
      </c>
      <c r="I3005" s="9" t="b">
        <v>0</v>
      </c>
      <c r="J3005" s="10" t="n">
        <v>0</v>
      </c>
      <c r="K3005" s="9" t="n">
        <v>3</v>
      </c>
      <c r="L3005" s="9" t="inlineStr">
        <is>
          <t>linkedin</t>
        </is>
      </c>
      <c r="M3005" s="9" t="inlineStr">
        <is>
          <t>LI-Retarget-SiteVisitors-30d</t>
        </is>
      </c>
      <c r="N3005" s="9" t="inlineStr">
        <is>
          <t>linkedin</t>
        </is>
      </c>
      <c r="O3005" s="9" t="inlineStr">
        <is>
          <t>paid-social</t>
        </is>
      </c>
      <c r="P3005" s="9" t="inlineStr">
        <is>
          <t>li_retarget_sitevisitors_30d</t>
        </is>
      </c>
      <c r="Q3005" s="9" t="inlineStr">
        <is>
          <t>single-image_thought-leadership_cta-learn-more</t>
        </is>
      </c>
      <c r="R3005" s="9" t="inlineStr">
        <is>
          <t>li-mid-analytics-directors</t>
        </is>
      </c>
      <c r="S3005" s="11" t="n">
        <v>45971.51180555556</v>
      </c>
      <c r="T3005" s="9" t="inlineStr">
        <is>
          <t>newsletter_signup</t>
        </is>
      </c>
    </row>
    <row r="3006">
      <c r="A3006" s="6" t="inlineStr">
        <is>
          <t>PRO-01028</t>
        </is>
      </c>
      <c r="B3006" s="6" t="inlineStr">
        <is>
          <t>Jordan Brown</t>
        </is>
      </c>
      <c r="C3006" s="6" t="inlineStr">
        <is>
          <t>Analytics Engineer</t>
        </is>
      </c>
      <c r="D3006" s="6" t="inlineStr">
        <is>
          <t>ic_analyst</t>
        </is>
      </c>
      <c r="E3006" s="6" t="n">
        <v>0.75</v>
      </c>
      <c r="F3006" s="6" t="inlineStr">
        <is>
          <t>Syncflow</t>
        </is>
      </c>
      <c r="G3006" s="6" t="b">
        <v>1</v>
      </c>
      <c r="H3006" s="6" t="b">
        <v>0</v>
      </c>
      <c r="I3006" s="6" t="b">
        <v>0</v>
      </c>
      <c r="J3006" s="7" t="n">
        <v>0</v>
      </c>
      <c r="K3006" s="6" t="n">
        <v>4</v>
      </c>
      <c r="L3006" s="6" t="inlineStr">
        <is>
          <t>g2</t>
        </is>
      </c>
      <c r="M3006" s="6" t="inlineStr">
        <is>
          <t>G2-Badge-LP-Integration</t>
        </is>
      </c>
      <c r="N3006" s="6" t="inlineStr">
        <is>
          <t>g2</t>
        </is>
      </c>
      <c r="O3006" s="6" t="inlineStr">
        <is>
          <t>review-site</t>
        </is>
      </c>
      <c r="P3006" s="6" t="inlineStr">
        <is>
          <t>g2_badge_lp_integration</t>
        </is>
      </c>
      <c r="Q3006" s="6" t="inlineStr">
        <is>
          <t>badge-display_integration</t>
        </is>
      </c>
      <c r="R3006" s="6" t="inlineStr">
        <is>
          <t>data-integration-review</t>
        </is>
      </c>
      <c r="S3006" s="8" t="n">
        <v>45992.58472222222</v>
      </c>
      <c r="T3006" s="6" t="inlineStr">
        <is>
          <t>demo_request</t>
        </is>
      </c>
    </row>
    <row r="3007">
      <c r="A3007" s="9" t="inlineStr">
        <is>
          <t>PRO-01029</t>
        </is>
      </c>
      <c r="B3007" s="9" t="inlineStr">
        <is>
          <t>Jamie Rodriguez</t>
        </is>
      </c>
      <c r="C3007" s="9" t="inlineStr">
        <is>
          <t>Analytics Manager</t>
        </is>
      </c>
      <c r="D3007" s="9" t="inlineStr">
        <is>
          <t>manager</t>
        </is>
      </c>
      <c r="E3007" s="9" t="n">
        <v>1</v>
      </c>
      <c r="F3007" s="9" t="inlineStr">
        <is>
          <t>Pipeform</t>
        </is>
      </c>
      <c r="G3007" s="9" t="b">
        <v>1</v>
      </c>
      <c r="H3007" s="9" t="b">
        <v>1</v>
      </c>
      <c r="I3007" s="9" t="b">
        <v>1</v>
      </c>
      <c r="J3007" s="10" t="n">
        <v>37570</v>
      </c>
      <c r="K3007" s="9" t="n">
        <v>1</v>
      </c>
      <c r="L3007" s="9" t="inlineStr">
        <is>
          <t>linkedin</t>
        </is>
      </c>
      <c r="M3007" s="9" t="inlineStr">
        <is>
          <t>LI-Retarget-SiteVisitors-30d</t>
        </is>
      </c>
      <c r="N3007" s="9" t="inlineStr">
        <is>
          <t>linkedin</t>
        </is>
      </c>
      <c r="O3007" s="9" t="inlineStr">
        <is>
          <t>paid-social</t>
        </is>
      </c>
      <c r="P3007" s="9" t="inlineStr">
        <is>
          <t>li_retarget_sitevisitors_30d</t>
        </is>
      </c>
      <c r="Q3007" s="9" t="inlineStr">
        <is>
          <t>single-image_social-proof_cta-demo</t>
        </is>
      </c>
      <c r="R3007" s="9" t="inlineStr">
        <is>
          <t>li-abm-strategic-accounts</t>
        </is>
      </c>
      <c r="S3007" s="11" t="n">
        <v>45811.73333333333</v>
      </c>
      <c r="T3007" s="9" t="inlineStr">
        <is>
          <t>trial_signup</t>
        </is>
      </c>
    </row>
    <row r="3008">
      <c r="A3008" s="6" t="inlineStr">
        <is>
          <t>PRO-01029</t>
        </is>
      </c>
      <c r="B3008" s="6" t="inlineStr">
        <is>
          <t>Jamie Rodriguez</t>
        </is>
      </c>
      <c r="C3008" s="6" t="inlineStr">
        <is>
          <t>Analytics Manager</t>
        </is>
      </c>
      <c r="D3008" s="6" t="inlineStr">
        <is>
          <t>manager</t>
        </is>
      </c>
      <c r="E3008" s="6" t="n">
        <v>1</v>
      </c>
      <c r="F3008" s="6" t="inlineStr">
        <is>
          <t>Pipeform</t>
        </is>
      </c>
      <c r="G3008" s="6" t="b">
        <v>1</v>
      </c>
      <c r="H3008" s="6" t="b">
        <v>1</v>
      </c>
      <c r="I3008" s="6" t="b">
        <v>1</v>
      </c>
      <c r="J3008" s="7" t="n">
        <v>37570</v>
      </c>
      <c r="K3008" s="6" t="n">
        <v>2</v>
      </c>
      <c r="L3008" s="6" t="inlineStr">
        <is>
          <t>g2</t>
        </is>
      </c>
      <c r="M3008" s="6" t="inlineStr">
        <is>
          <t>G2-Retarget-CategoryBuyers</t>
        </is>
      </c>
      <c r="N3008" s="6" t="inlineStr">
        <is>
          <t>g2</t>
        </is>
      </c>
      <c r="O3008" s="6" t="inlineStr">
        <is>
          <t>review-site</t>
        </is>
      </c>
      <c r="P3008" s="6" t="inlineStr">
        <is>
          <t>g2_retarget_categorybuyers</t>
        </is>
      </c>
      <c r="Q3008" s="6" t="inlineStr">
        <is>
          <t>gated-report_etl</t>
        </is>
      </c>
      <c r="R3008" s="6" t="inlineStr">
        <is>
          <t>pipeline-software-evaluation</t>
        </is>
      </c>
      <c r="S3008" s="8" t="n">
        <v>45824.60277777778</v>
      </c>
      <c r="T3008" s="6" t="inlineStr">
        <is>
          <t>gated_content_download</t>
        </is>
      </c>
    </row>
    <row r="3009">
      <c r="A3009" s="9" t="inlineStr">
        <is>
          <t>PRO-01029</t>
        </is>
      </c>
      <c r="B3009" s="9" t="inlineStr">
        <is>
          <t>Jamie Rodriguez</t>
        </is>
      </c>
      <c r="C3009" s="9" t="inlineStr">
        <is>
          <t>Analytics Manager</t>
        </is>
      </c>
      <c r="D3009" s="9" t="inlineStr">
        <is>
          <t>manager</t>
        </is>
      </c>
      <c r="E3009" s="9" t="n">
        <v>1</v>
      </c>
      <c r="F3009" s="9" t="inlineStr">
        <is>
          <t>Pipeform</t>
        </is>
      </c>
      <c r="G3009" s="9" t="b">
        <v>1</v>
      </c>
      <c r="H3009" s="9" t="b">
        <v>1</v>
      </c>
      <c r="I3009" s="9" t="b">
        <v>1</v>
      </c>
      <c r="J3009" s="10" t="n">
        <v>37570</v>
      </c>
      <c r="K3009" s="9" t="n">
        <v>3</v>
      </c>
      <c r="L3009" s="9" t="inlineStr">
        <is>
          <t>programmatic</t>
        </is>
      </c>
      <c r="M3009" s="9" t="inlineStr">
        <is>
          <t>DSP-Retarget-HighIntent-14d</t>
        </is>
      </c>
      <c r="N3009" s="9" t="inlineStr">
        <is>
          <t>stackadapt</t>
        </is>
      </c>
      <c r="O3009" s="9" t="inlineStr">
        <is>
          <t>display</t>
        </is>
      </c>
      <c r="P3009" s="9" t="inlineStr">
        <is>
          <t>dsp_retarget_highintent_14d</t>
        </is>
      </c>
      <c r="Q3009" s="9" t="inlineStr">
        <is>
          <t>display-banner_awareness</t>
        </is>
      </c>
      <c r="R3009" s="9" t="inlineStr">
        <is>
          <t>lookalike-data-engineers</t>
        </is>
      </c>
      <c r="S3009" s="11" t="n">
        <v>45831.42013888889</v>
      </c>
      <c r="T3009" s="9" t="inlineStr">
        <is>
          <t>trial_signup</t>
        </is>
      </c>
    </row>
    <row r="3010">
      <c r="A3010" s="6" t="inlineStr">
        <is>
          <t>PRO-01030</t>
        </is>
      </c>
      <c r="B3010" s="6" t="inlineStr">
        <is>
          <t>Sage Thomas</t>
        </is>
      </c>
      <c r="C3010" s="6" t="inlineStr">
        <is>
          <t>Director of Business Intelligence</t>
        </is>
      </c>
      <c r="D3010" s="6" t="inlineStr">
        <is>
          <t>director</t>
        </is>
      </c>
      <c r="E3010" s="6" t="n">
        <v>1.25</v>
      </c>
      <c r="F3010" s="6" t="inlineStr">
        <is>
          <t>Helix Analytics</t>
        </is>
      </c>
      <c r="G3010" s="6" t="b">
        <v>0</v>
      </c>
      <c r="H3010" s="6" t="b">
        <v>0</v>
      </c>
      <c r="I3010" s="6" t="b">
        <v>0</v>
      </c>
      <c r="J3010" s="7" t="n">
        <v>0</v>
      </c>
      <c r="K3010" s="6" t="n">
        <v>1</v>
      </c>
      <c r="L3010" s="6" t="inlineStr">
        <is>
          <t>linkedin</t>
        </is>
      </c>
      <c r="M3010" s="6" t="inlineStr">
        <is>
          <t>LI-MOFU-Demo-DataEngineers</t>
        </is>
      </c>
      <c r="N3010" s="6" t="inlineStr">
        <is>
          <t>linkedin</t>
        </is>
      </c>
      <c r="O3010" s="6" t="inlineStr">
        <is>
          <t>paid-social</t>
        </is>
      </c>
      <c r="P3010" s="6" t="inlineStr">
        <is>
          <t>li_mofu_demo_dataengineers</t>
        </is>
      </c>
      <c r="Q3010" s="6" t="inlineStr">
        <is>
          <t>single-image_social-proof_cta-learn-more</t>
        </is>
      </c>
      <c r="R3010" s="6" t="inlineStr">
        <is>
          <t>li-abm-strategic-accounts</t>
        </is>
      </c>
      <c r="S3010" s="8" t="n">
        <v>45705.43333333333</v>
      </c>
      <c r="T3010" s="6" t="inlineStr">
        <is>
          <t>gated_content_download</t>
        </is>
      </c>
    </row>
    <row r="3011">
      <c r="A3011" s="9" t="inlineStr">
        <is>
          <t>PRO-01030</t>
        </is>
      </c>
      <c r="B3011" s="9" t="inlineStr">
        <is>
          <t>Sage Thomas</t>
        </is>
      </c>
      <c r="C3011" s="9" t="inlineStr">
        <is>
          <t>Director of Business Intelligence</t>
        </is>
      </c>
      <c r="D3011" s="9" t="inlineStr">
        <is>
          <t>director</t>
        </is>
      </c>
      <c r="E3011" s="9" t="n">
        <v>1.25</v>
      </c>
      <c r="F3011" s="9" t="inlineStr">
        <is>
          <t>Helix Analytics</t>
        </is>
      </c>
      <c r="G3011" s="9" t="b">
        <v>0</v>
      </c>
      <c r="H3011" s="9" t="b">
        <v>0</v>
      </c>
      <c r="I3011" s="9" t="b">
        <v>0</v>
      </c>
      <c r="J3011" s="10" t="n">
        <v>0</v>
      </c>
      <c r="K3011" s="9" t="n">
        <v>2</v>
      </c>
      <c r="L3011" s="9" t="inlineStr">
        <is>
          <t>linkedin</t>
        </is>
      </c>
      <c r="M3011" s="9" t="inlineStr">
        <is>
          <t>LI-MOFU-Trial-AnalyticsTeams</t>
        </is>
      </c>
      <c r="N3011" s="9" t="inlineStr">
        <is>
          <t>linkedin</t>
        </is>
      </c>
      <c r="O3011" s="9" t="inlineStr">
        <is>
          <t>paid-social</t>
        </is>
      </c>
      <c r="P3011" s="9" t="inlineStr">
        <is>
          <t>li_mofu_trial_analyticsteams</t>
        </is>
      </c>
      <c r="Q3011" s="9" t="inlineStr">
        <is>
          <t>single-image_pain-point_cta-demo</t>
        </is>
      </c>
      <c r="R3011" s="9" t="inlineStr">
        <is>
          <t>li-lookalike-closed-won</t>
        </is>
      </c>
      <c r="S3011" s="11" t="n">
        <v>45719.67847222222</v>
      </c>
      <c r="T3011" s="9" t="inlineStr">
        <is>
          <t>newsletter_signup</t>
        </is>
      </c>
    </row>
    <row r="3012">
      <c r="A3012" s="6" t="inlineStr">
        <is>
          <t>PRO-01030</t>
        </is>
      </c>
      <c r="B3012" s="6" t="inlineStr">
        <is>
          <t>Sage Thomas</t>
        </is>
      </c>
      <c r="C3012" s="6" t="inlineStr">
        <is>
          <t>Director of Business Intelligence</t>
        </is>
      </c>
      <c r="D3012" s="6" t="inlineStr">
        <is>
          <t>director</t>
        </is>
      </c>
      <c r="E3012" s="6" t="n">
        <v>1.25</v>
      </c>
      <c r="F3012" s="6" t="inlineStr">
        <is>
          <t>Helix Analytics</t>
        </is>
      </c>
      <c r="G3012" s="6" t="b">
        <v>0</v>
      </c>
      <c r="H3012" s="6" t="b">
        <v>0</v>
      </c>
      <c r="I3012" s="6" t="b">
        <v>0</v>
      </c>
      <c r="J3012" s="7" t="n">
        <v>0</v>
      </c>
      <c r="K3012" s="6" t="n">
        <v>3</v>
      </c>
      <c r="L3012" s="6" t="inlineStr">
        <is>
          <t>linkedin</t>
        </is>
      </c>
      <c r="M3012" s="6" t="inlineStr">
        <is>
          <t>LI-Retarget-PricingPage-14d</t>
        </is>
      </c>
      <c r="N3012" s="6" t="inlineStr">
        <is>
          <t>linkedin</t>
        </is>
      </c>
      <c r="O3012" s="6" t="inlineStr">
        <is>
          <t>paid-social</t>
        </is>
      </c>
      <c r="P3012" s="6" t="inlineStr">
        <is>
          <t>li_retarget_pricingpage_14d</t>
        </is>
      </c>
      <c r="Q3012" s="6" t="inlineStr">
        <is>
          <t>single-image_pain-point_cta-trial</t>
        </is>
      </c>
      <c r="R3012" s="6" t="inlineStr">
        <is>
          <t>li-abm-strategic-accounts</t>
        </is>
      </c>
      <c r="S3012" s="8" t="n">
        <v>45740.37013888889</v>
      </c>
      <c r="T3012" s="6" t="inlineStr">
        <is>
          <t>newsletter_signup</t>
        </is>
      </c>
    </row>
    <row r="3013">
      <c r="A3013" s="9" t="inlineStr">
        <is>
          <t>PRO-01031</t>
        </is>
      </c>
      <c r="B3013" s="9" t="inlineStr">
        <is>
          <t>Morgan Anderson</t>
        </is>
      </c>
      <c r="C3013" s="9" t="inlineStr">
        <is>
          <t>Data Engineering Manager</t>
        </is>
      </c>
      <c r="D3013" s="9" t="inlineStr">
        <is>
          <t>manager</t>
        </is>
      </c>
      <c r="E3013" s="9" t="n">
        <v>1</v>
      </c>
      <c r="F3013" s="9" t="inlineStr">
        <is>
          <t>Ironset</t>
        </is>
      </c>
      <c r="G3013" s="9" t="b">
        <v>1</v>
      </c>
      <c r="H3013" s="9" t="b">
        <v>0</v>
      </c>
      <c r="I3013" s="9" t="b">
        <v>0</v>
      </c>
      <c r="J3013" s="10" t="n">
        <v>0</v>
      </c>
      <c r="K3013" s="9" t="n">
        <v>1</v>
      </c>
      <c r="L3013" s="9" t="inlineStr">
        <is>
          <t>google</t>
        </is>
      </c>
      <c r="M3013" s="9" t="inlineStr">
        <is>
          <t>GGL-Competitor-Streamlink-Alt</t>
        </is>
      </c>
      <c r="N3013" s="9" t="inlineStr">
        <is>
          <t>google</t>
        </is>
      </c>
      <c r="O3013" s="9" t="inlineStr">
        <is>
          <t>paid-search</t>
        </is>
      </c>
      <c r="P3013" s="9" t="inlineStr">
        <is>
          <t>ggl_competitor_streamlink_alt</t>
        </is>
      </c>
      <c r="Q3013" s="9" t="inlineStr">
        <is>
          <t>text-ad_search</t>
        </is>
      </c>
      <c r="R3013" s="9" t="inlineStr">
        <is>
          <t>syncflow-alternative</t>
        </is>
      </c>
      <c r="S3013" s="11" t="n">
        <v>45799.50416666667</v>
      </c>
      <c r="T3013" s="9" t="inlineStr">
        <is>
          <t>gated_content_download</t>
        </is>
      </c>
    </row>
    <row r="3014">
      <c r="A3014" s="6" t="inlineStr">
        <is>
          <t>PRO-01031</t>
        </is>
      </c>
      <c r="B3014" s="6" t="inlineStr">
        <is>
          <t>Morgan Anderson</t>
        </is>
      </c>
      <c r="C3014" s="6" t="inlineStr">
        <is>
          <t>Data Engineering Manager</t>
        </is>
      </c>
      <c r="D3014" s="6" t="inlineStr">
        <is>
          <t>manager</t>
        </is>
      </c>
      <c r="E3014" s="6" t="n">
        <v>1</v>
      </c>
      <c r="F3014" s="6" t="inlineStr">
        <is>
          <t>Ironset</t>
        </is>
      </c>
      <c r="G3014" s="6" t="b">
        <v>1</v>
      </c>
      <c r="H3014" s="6" t="b">
        <v>0</v>
      </c>
      <c r="I3014" s="6" t="b">
        <v>0</v>
      </c>
      <c r="J3014" s="7" t="n">
        <v>0</v>
      </c>
      <c r="K3014" s="6" t="n">
        <v>2</v>
      </c>
      <c r="L3014" s="6" t="inlineStr">
        <is>
          <t>linkedin</t>
        </is>
      </c>
      <c r="M3014" s="6" t="inlineStr">
        <is>
          <t>LI-Retarget-SiteVisitors-30d</t>
        </is>
      </c>
      <c r="N3014" s="6" t="inlineStr">
        <is>
          <t>linkedin</t>
        </is>
      </c>
      <c r="O3014" s="6" t="inlineStr">
        <is>
          <t>paid-social</t>
        </is>
      </c>
      <c r="P3014" s="6" t="inlineStr">
        <is>
          <t>li_retarget_sitevisitors_30d</t>
        </is>
      </c>
      <c r="Q3014" s="6" t="inlineStr">
        <is>
          <t>single-image_social-proof_cta-demo</t>
        </is>
      </c>
      <c r="R3014" s="6" t="inlineStr">
        <is>
          <t>li-abm-strategic-accounts</t>
        </is>
      </c>
      <c r="S3014" s="8" t="n">
        <v>45807.62361111111</v>
      </c>
      <c r="T3014" s="6" t="inlineStr">
        <is>
          <t>trial_signup</t>
        </is>
      </c>
    </row>
    <row r="3015">
      <c r="A3015" s="9" t="inlineStr">
        <is>
          <t>PRO-01032</t>
        </is>
      </c>
      <c r="B3015" s="9" t="inlineStr">
        <is>
          <t>Logan Clark</t>
        </is>
      </c>
      <c r="C3015" s="9" t="inlineStr">
        <is>
          <t>Director of Data</t>
        </is>
      </c>
      <c r="D3015" s="9" t="inlineStr">
        <is>
          <t>director</t>
        </is>
      </c>
      <c r="E3015" s="9" t="n">
        <v>1.25</v>
      </c>
      <c r="F3015" s="9" t="inlineStr">
        <is>
          <t>Tangent Labs</t>
        </is>
      </c>
      <c r="G3015" s="9" t="b">
        <v>0</v>
      </c>
      <c r="H3015" s="9" t="b">
        <v>0</v>
      </c>
      <c r="I3015" s="9" t="b">
        <v>0</v>
      </c>
      <c r="J3015" s="10" t="n">
        <v>0</v>
      </c>
      <c r="K3015" s="9" t="n">
        <v>1</v>
      </c>
      <c r="L3015" s="9" t="inlineStr">
        <is>
          <t>linkedin</t>
        </is>
      </c>
      <c r="M3015" s="9" t="inlineStr">
        <is>
          <t>LI-MOFU-Demo-DataEngineers</t>
        </is>
      </c>
      <c r="N3015" s="9" t="inlineStr">
        <is>
          <t>linkedin</t>
        </is>
      </c>
      <c r="O3015" s="9" t="inlineStr">
        <is>
          <t>paid-social</t>
        </is>
      </c>
      <c r="P3015" s="9" t="inlineStr">
        <is>
          <t>li_mofu_demo_dataengineers</t>
        </is>
      </c>
      <c r="Q3015" s="9" t="inlineStr">
        <is>
          <t>single-image_pain-point_cta-demo</t>
        </is>
      </c>
      <c r="R3015" s="9" t="inlineStr">
        <is>
          <t>li-lookalike-closed-won</t>
        </is>
      </c>
      <c r="S3015" s="11" t="n">
        <v>45887.59861111111</v>
      </c>
      <c r="T3015" s="9" t="inlineStr">
        <is>
          <t>gated_content_download</t>
        </is>
      </c>
    </row>
    <row r="3016">
      <c r="A3016" s="6" t="inlineStr">
        <is>
          <t>PRO-01032</t>
        </is>
      </c>
      <c r="B3016" s="6" t="inlineStr">
        <is>
          <t>Logan Clark</t>
        </is>
      </c>
      <c r="C3016" s="6" t="inlineStr">
        <is>
          <t>Director of Data</t>
        </is>
      </c>
      <c r="D3016" s="6" t="inlineStr">
        <is>
          <t>director</t>
        </is>
      </c>
      <c r="E3016" s="6" t="n">
        <v>1.25</v>
      </c>
      <c r="F3016" s="6" t="inlineStr">
        <is>
          <t>Tangent Labs</t>
        </is>
      </c>
      <c r="G3016" s="6" t="b">
        <v>0</v>
      </c>
      <c r="H3016" s="6" t="b">
        <v>0</v>
      </c>
      <c r="I3016" s="6" t="b">
        <v>0</v>
      </c>
      <c r="J3016" s="7" t="n">
        <v>0</v>
      </c>
      <c r="K3016" s="6" t="n">
        <v>2</v>
      </c>
      <c r="L3016" s="6" t="inlineStr">
        <is>
          <t>g2</t>
        </is>
      </c>
      <c r="M3016" s="6" t="inlineStr">
        <is>
          <t>G2-Retarget-CategoryBuyers</t>
        </is>
      </c>
      <c r="N3016" s="6" t="inlineStr">
        <is>
          <t>g2</t>
        </is>
      </c>
      <c r="O3016" s="6" t="inlineStr">
        <is>
          <t>review-site</t>
        </is>
      </c>
      <c r="P3016" s="6" t="inlineStr">
        <is>
          <t>g2_retarget_categorybuyers</t>
        </is>
      </c>
      <c r="Q3016" s="6" t="inlineStr">
        <is>
          <t>retarget-banner_category</t>
        </is>
      </c>
      <c r="R3016" s="6" t="inlineStr">
        <is>
          <t>etl-tools-comparison</t>
        </is>
      </c>
      <c r="S3016" s="8" t="n">
        <v>45901.53194444445</v>
      </c>
      <c r="T3016" s="6" t="inlineStr">
        <is>
          <t>newsletter_signup</t>
        </is>
      </c>
    </row>
    <row r="3017">
      <c r="A3017" s="9" t="inlineStr">
        <is>
          <t>PRO-01033</t>
        </is>
      </c>
      <c r="B3017" s="9" t="inlineStr">
        <is>
          <t>Reese White</t>
        </is>
      </c>
      <c r="C3017" s="9" t="inlineStr">
        <is>
          <t>Data Engineering Manager</t>
        </is>
      </c>
      <c r="D3017" s="9" t="inlineStr">
        <is>
          <t>manager</t>
        </is>
      </c>
      <c r="E3017" s="9" t="n">
        <v>1</v>
      </c>
      <c r="F3017" s="9" t="inlineStr">
        <is>
          <t>Ironset</t>
        </is>
      </c>
      <c r="G3017" s="9" t="b">
        <v>1</v>
      </c>
      <c r="H3017" s="9" t="b">
        <v>1</v>
      </c>
      <c r="I3017" s="9" t="b">
        <v>0</v>
      </c>
      <c r="J3017" s="10" t="n">
        <v>119338</v>
      </c>
      <c r="K3017" s="9" t="n">
        <v>1</v>
      </c>
      <c r="L3017" s="9" t="inlineStr">
        <is>
          <t>google</t>
        </is>
      </c>
      <c r="M3017" s="9" t="inlineStr">
        <is>
          <t>GGL-RLSA-HighIntent-Visitors</t>
        </is>
      </c>
      <c r="N3017" s="9" t="inlineStr">
        <is>
          <t>google</t>
        </is>
      </c>
      <c r="O3017" s="9" t="inlineStr">
        <is>
          <t>paid-search</t>
        </is>
      </c>
      <c r="P3017" s="9" t="inlineStr">
        <is>
          <t>ggl_rlsa_highintent_visitors</t>
        </is>
      </c>
      <c r="Q3017" s="9" t="inlineStr">
        <is>
          <t>text-ad_search</t>
        </is>
      </c>
      <c r="R3017" s="9" t="inlineStr">
        <is>
          <t>pipeform-alternative</t>
        </is>
      </c>
      <c r="S3017" s="11" t="n">
        <v>45868.71597222222</v>
      </c>
      <c r="T3017" s="9" t="inlineStr">
        <is>
          <t>gated_content_download</t>
        </is>
      </c>
    </row>
    <row r="3018">
      <c r="A3018" s="6" t="inlineStr">
        <is>
          <t>PRO-01033</t>
        </is>
      </c>
      <c r="B3018" s="6" t="inlineStr">
        <is>
          <t>Reese White</t>
        </is>
      </c>
      <c r="C3018" s="6" t="inlineStr">
        <is>
          <t>Data Engineering Manager</t>
        </is>
      </c>
      <c r="D3018" s="6" t="inlineStr">
        <is>
          <t>manager</t>
        </is>
      </c>
      <c r="E3018" s="6" t="n">
        <v>1</v>
      </c>
      <c r="F3018" s="6" t="inlineStr">
        <is>
          <t>Ironset</t>
        </is>
      </c>
      <c r="G3018" s="6" t="b">
        <v>1</v>
      </c>
      <c r="H3018" s="6" t="b">
        <v>1</v>
      </c>
      <c r="I3018" s="6" t="b">
        <v>0</v>
      </c>
      <c r="J3018" s="7" t="n">
        <v>119338</v>
      </c>
      <c r="K3018" s="6" t="n">
        <v>2</v>
      </c>
      <c r="L3018" s="6" t="inlineStr">
        <is>
          <t>google</t>
        </is>
      </c>
      <c r="M3018" s="6" t="inlineStr">
        <is>
          <t>GGL-RLSA-HighIntent-Visitors</t>
        </is>
      </c>
      <c r="N3018" s="6" t="inlineStr">
        <is>
          <t>google</t>
        </is>
      </c>
      <c r="O3018" s="6" t="inlineStr">
        <is>
          <t>paid-search</t>
        </is>
      </c>
      <c r="P3018" s="6" t="inlineStr">
        <is>
          <t>ggl_rlsa_highintent_visitors</t>
        </is>
      </c>
      <c r="Q3018" s="6" t="inlineStr">
        <is>
          <t>text-ad_search</t>
        </is>
      </c>
      <c r="R3018" s="6" t="inlineStr">
        <is>
          <t>syncflow-alternative</t>
        </is>
      </c>
      <c r="S3018" s="8" t="n">
        <v>45884.35486111111</v>
      </c>
      <c r="T3018" s="6" t="inlineStr">
        <is>
          <t>trial_signup</t>
        </is>
      </c>
    </row>
    <row r="3019">
      <c r="A3019" s="9" t="inlineStr">
        <is>
          <t>PRO-01033</t>
        </is>
      </c>
      <c r="B3019" s="9" t="inlineStr">
        <is>
          <t>Reese White</t>
        </is>
      </c>
      <c r="C3019" s="9" t="inlineStr">
        <is>
          <t>Data Engineering Manager</t>
        </is>
      </c>
      <c r="D3019" s="9" t="inlineStr">
        <is>
          <t>manager</t>
        </is>
      </c>
      <c r="E3019" s="9" t="n">
        <v>1</v>
      </c>
      <c r="F3019" s="9" t="inlineStr">
        <is>
          <t>Ironset</t>
        </is>
      </c>
      <c r="G3019" s="9" t="b">
        <v>1</v>
      </c>
      <c r="H3019" s="9" t="b">
        <v>1</v>
      </c>
      <c r="I3019" s="9" t="b">
        <v>0</v>
      </c>
      <c r="J3019" s="10" t="n">
        <v>119338</v>
      </c>
      <c r="K3019" s="9" t="n">
        <v>3</v>
      </c>
      <c r="L3019" s="9" t="inlineStr">
        <is>
          <t>linkedin</t>
        </is>
      </c>
      <c r="M3019" s="9" t="inlineStr">
        <is>
          <t>LI-Retarget-PricingPage-14d</t>
        </is>
      </c>
      <c r="N3019" s="9" t="inlineStr">
        <is>
          <t>linkedin</t>
        </is>
      </c>
      <c r="O3019" s="9" t="inlineStr">
        <is>
          <t>paid-social</t>
        </is>
      </c>
      <c r="P3019" s="9" t="inlineStr">
        <is>
          <t>li_retarget_pricingpage_14d</t>
        </is>
      </c>
      <c r="Q3019" s="9" t="inlineStr">
        <is>
          <t>single-image_pain-point_cta-trial</t>
        </is>
      </c>
      <c r="R3019" s="9" t="inlineStr">
        <is>
          <t>li-ent-data-engineers</t>
        </is>
      </c>
      <c r="S3019" s="11" t="n">
        <v>45896.47430555556</v>
      </c>
      <c r="T3019" s="9" t="inlineStr">
        <is>
          <t>newsletter_signup</t>
        </is>
      </c>
    </row>
    <row r="3020">
      <c r="A3020" s="6" t="inlineStr">
        <is>
          <t>PRO-01034</t>
        </is>
      </c>
      <c r="B3020" s="6" t="inlineStr">
        <is>
          <t>Drew Anderson</t>
        </is>
      </c>
      <c r="C3020" s="6" t="inlineStr">
        <is>
          <t>Data Analyst</t>
        </is>
      </c>
      <c r="D3020" s="6" t="inlineStr">
        <is>
          <t>ic_analyst</t>
        </is>
      </c>
      <c r="E3020" s="6" t="n">
        <v>0.75</v>
      </c>
      <c r="F3020" s="6" t="inlineStr">
        <is>
          <t>Helix Analytics</t>
        </is>
      </c>
      <c r="G3020" s="6" t="b">
        <v>0</v>
      </c>
      <c r="H3020" s="6" t="b">
        <v>0</v>
      </c>
      <c r="I3020" s="6" t="b">
        <v>0</v>
      </c>
      <c r="J3020" s="7" t="n">
        <v>0</v>
      </c>
      <c r="K3020" s="6" t="n">
        <v>1</v>
      </c>
      <c r="L3020" s="6" t="inlineStr">
        <is>
          <t>linkedin</t>
        </is>
      </c>
      <c r="M3020" s="6" t="inlineStr">
        <is>
          <t>LI-Retarget-PricingPage-14d</t>
        </is>
      </c>
      <c r="N3020" s="6" t="inlineStr">
        <is>
          <t>linkedin</t>
        </is>
      </c>
      <c r="O3020" s="6" t="inlineStr">
        <is>
          <t>paid-social</t>
        </is>
      </c>
      <c r="P3020" s="6" t="inlineStr">
        <is>
          <t>li_retarget_pricingpage_14d</t>
        </is>
      </c>
      <c r="Q3020" s="6" t="inlineStr">
        <is>
          <t>single-image_thought-leadership_cta-download</t>
        </is>
      </c>
      <c r="R3020" s="6" t="inlineStr">
        <is>
          <t>li-abm-strategic-accounts</t>
        </is>
      </c>
      <c r="S3020" s="8" t="n">
        <v>45792.4875</v>
      </c>
      <c r="T3020" s="6" t="inlineStr">
        <is>
          <t>newsletter_signup</t>
        </is>
      </c>
    </row>
    <row r="3021">
      <c r="A3021" s="9" t="inlineStr">
        <is>
          <t>PRO-01034</t>
        </is>
      </c>
      <c r="B3021" s="9" t="inlineStr">
        <is>
          <t>Drew Anderson</t>
        </is>
      </c>
      <c r="C3021" s="9" t="inlineStr">
        <is>
          <t>Data Analyst</t>
        </is>
      </c>
      <c r="D3021" s="9" t="inlineStr">
        <is>
          <t>ic_analyst</t>
        </is>
      </c>
      <c r="E3021" s="9" t="n">
        <v>0.75</v>
      </c>
      <c r="F3021" s="9" t="inlineStr">
        <is>
          <t>Helix Analytics</t>
        </is>
      </c>
      <c r="G3021" s="9" t="b">
        <v>0</v>
      </c>
      <c r="H3021" s="9" t="b">
        <v>0</v>
      </c>
      <c r="I3021" s="9" t="b">
        <v>0</v>
      </c>
      <c r="J3021" s="10" t="n">
        <v>0</v>
      </c>
      <c r="K3021" s="9" t="n">
        <v>2</v>
      </c>
      <c r="L3021" s="9" t="inlineStr">
        <is>
          <t>google</t>
        </is>
      </c>
      <c r="M3021" s="9" t="inlineStr">
        <is>
          <t>GGL-Competitor-Streamlink-Alt</t>
        </is>
      </c>
      <c r="N3021" s="9" t="inlineStr">
        <is>
          <t>google</t>
        </is>
      </c>
      <c r="O3021" s="9" t="inlineStr">
        <is>
          <t>paid-search</t>
        </is>
      </c>
      <c r="P3021" s="9" t="inlineStr">
        <is>
          <t>ggl_competitor_streamlink_alt</t>
        </is>
      </c>
      <c r="Q3021" s="9" t="inlineStr">
        <is>
          <t>text-ad_rlsa</t>
        </is>
      </c>
      <c r="R3021" s="9" t="inlineStr">
        <is>
          <t>data-integration-platform</t>
        </is>
      </c>
      <c r="S3021" s="11" t="n">
        <v>45803.55763888889</v>
      </c>
      <c r="T3021" s="9" t="inlineStr">
        <is>
          <t>gated_content_download</t>
        </is>
      </c>
    </row>
    <row r="3022">
      <c r="A3022" s="6" t="inlineStr">
        <is>
          <t>PRO-01034</t>
        </is>
      </c>
      <c r="B3022" s="6" t="inlineStr">
        <is>
          <t>Drew Anderson</t>
        </is>
      </c>
      <c r="C3022" s="6" t="inlineStr">
        <is>
          <t>Data Analyst</t>
        </is>
      </c>
      <c r="D3022" s="6" t="inlineStr">
        <is>
          <t>ic_analyst</t>
        </is>
      </c>
      <c r="E3022" s="6" t="n">
        <v>0.75</v>
      </c>
      <c r="F3022" s="6" t="inlineStr">
        <is>
          <t>Helix Analytics</t>
        </is>
      </c>
      <c r="G3022" s="6" t="b">
        <v>0</v>
      </c>
      <c r="H3022" s="6" t="b">
        <v>0</v>
      </c>
      <c r="I3022" s="6" t="b">
        <v>0</v>
      </c>
      <c r="J3022" s="7" t="n">
        <v>0</v>
      </c>
      <c r="K3022" s="6" t="n">
        <v>3</v>
      </c>
      <c r="L3022" s="6" t="inlineStr">
        <is>
          <t>linkedin</t>
        </is>
      </c>
      <c r="M3022" s="6" t="inlineStr">
        <is>
          <t>LI-Retarget-PricingPage-14d</t>
        </is>
      </c>
      <c r="N3022" s="6" t="inlineStr">
        <is>
          <t>linkedin</t>
        </is>
      </c>
      <c r="O3022" s="6" t="inlineStr">
        <is>
          <t>paid-social</t>
        </is>
      </c>
      <c r="P3022" s="6" t="inlineStr">
        <is>
          <t>li_retarget_pricingpage_14d</t>
        </is>
      </c>
      <c r="Q3022" s="6" t="inlineStr">
        <is>
          <t>single-image_thought-leadership_cta-download</t>
        </is>
      </c>
      <c r="R3022" s="6" t="inlineStr">
        <is>
          <t>li-ent-data-engineers</t>
        </is>
      </c>
      <c r="S3022" s="8" t="n">
        <v>45813.55347222222</v>
      </c>
      <c r="T3022" s="6" t="inlineStr">
        <is>
          <t>gated_content_download</t>
        </is>
      </c>
    </row>
    <row r="3023">
      <c r="A3023" s="9" t="inlineStr">
        <is>
          <t>PRO-01035</t>
        </is>
      </c>
      <c r="B3023" s="9" t="inlineStr">
        <is>
          <t>Dana Williams</t>
        </is>
      </c>
      <c r="C3023" s="9" t="inlineStr">
        <is>
          <t>Analytics Manager</t>
        </is>
      </c>
      <c r="D3023" s="9" t="inlineStr">
        <is>
          <t>manager</t>
        </is>
      </c>
      <c r="E3023" s="9" t="n">
        <v>1</v>
      </c>
      <c r="F3023" s="9" t="inlineStr">
        <is>
          <t>Novabridge</t>
        </is>
      </c>
      <c r="G3023" s="9" t="b">
        <v>1</v>
      </c>
      <c r="H3023" s="9" t="b">
        <v>0</v>
      </c>
      <c r="I3023" s="9" t="b">
        <v>0</v>
      </c>
      <c r="J3023" s="10" t="n">
        <v>0</v>
      </c>
      <c r="K3023" s="9" t="n">
        <v>1</v>
      </c>
      <c r="L3023" s="9" t="inlineStr">
        <is>
          <t>google</t>
        </is>
      </c>
      <c r="M3023" s="9" t="inlineStr">
        <is>
          <t>GGL-NonBrand-DataPipeline</t>
        </is>
      </c>
      <c r="N3023" s="9" t="inlineStr">
        <is>
          <t>google</t>
        </is>
      </c>
      <c r="O3023" s="9" t="inlineStr">
        <is>
          <t>paid-search</t>
        </is>
      </c>
      <c r="P3023" s="9" t="inlineStr">
        <is>
          <t>ggl_nonbrand_datapipeline</t>
        </is>
      </c>
      <c r="Q3023" s="9" t="inlineStr">
        <is>
          <t>text-ad_competitor</t>
        </is>
      </c>
      <c r="R3023" s="9" t="inlineStr">
        <is>
          <t>etl-software</t>
        </is>
      </c>
      <c r="S3023" s="11" t="n">
        <v>45733.68263888889</v>
      </c>
      <c r="T3023" s="9" t="inlineStr">
        <is>
          <t>trial_signup</t>
        </is>
      </c>
    </row>
    <row r="3024">
      <c r="A3024" s="6" t="inlineStr">
        <is>
          <t>PRO-01035</t>
        </is>
      </c>
      <c r="B3024" s="6" t="inlineStr">
        <is>
          <t>Dana Williams</t>
        </is>
      </c>
      <c r="C3024" s="6" t="inlineStr">
        <is>
          <t>Analytics Manager</t>
        </is>
      </c>
      <c r="D3024" s="6" t="inlineStr">
        <is>
          <t>manager</t>
        </is>
      </c>
      <c r="E3024" s="6" t="n">
        <v>1</v>
      </c>
      <c r="F3024" s="6" t="inlineStr">
        <is>
          <t>Novabridge</t>
        </is>
      </c>
      <c r="G3024" s="6" t="b">
        <v>1</v>
      </c>
      <c r="H3024" s="6" t="b">
        <v>0</v>
      </c>
      <c r="I3024" s="6" t="b">
        <v>0</v>
      </c>
      <c r="J3024" s="7" t="n">
        <v>0</v>
      </c>
      <c r="K3024" s="6" t="n">
        <v>2</v>
      </c>
      <c r="L3024" s="6" t="inlineStr">
        <is>
          <t>programmatic</t>
        </is>
      </c>
      <c r="M3024" s="6" t="inlineStr">
        <is>
          <t>DSP-Retarget-HighIntent-14d</t>
        </is>
      </c>
      <c r="N3024" s="6" t="inlineStr">
        <is>
          <t>stackadapt</t>
        </is>
      </c>
      <c r="O3024" s="6" t="inlineStr">
        <is>
          <t>display</t>
        </is>
      </c>
      <c r="P3024" s="6" t="inlineStr">
        <is>
          <t>dsp_retarget_highintent_14d</t>
        </is>
      </c>
      <c r="Q3024" s="6" t="inlineStr">
        <is>
          <t>display-banner_retarget</t>
        </is>
      </c>
      <c r="R3024" s="6" t="inlineStr">
        <is>
          <t>lookalike-data-engineers</t>
        </is>
      </c>
      <c r="S3024" s="8" t="n">
        <v>45750.74305555555</v>
      </c>
      <c r="T3024" s="6" t="inlineStr">
        <is>
          <t>newsletter_signup</t>
        </is>
      </c>
    </row>
    <row r="3025">
      <c r="A3025" s="9" t="inlineStr">
        <is>
          <t>PRO-01036</t>
        </is>
      </c>
      <c r="B3025" s="9" t="inlineStr">
        <is>
          <t>Skyler Allen</t>
        </is>
      </c>
      <c r="C3025" s="9" t="inlineStr">
        <is>
          <t>VP of Data</t>
        </is>
      </c>
      <c r="D3025" s="9" t="inlineStr">
        <is>
          <t>c_suite_vp</t>
        </is>
      </c>
      <c r="E3025" s="9" t="n">
        <v>1.5</v>
      </c>
      <c r="F3025" s="9" t="inlineStr">
        <is>
          <t>Luminary Data</t>
        </is>
      </c>
      <c r="G3025" s="9" t="b">
        <v>1</v>
      </c>
      <c r="H3025" s="9" t="b">
        <v>1</v>
      </c>
      <c r="I3025" s="9" t="b">
        <v>0</v>
      </c>
      <c r="J3025" s="10" t="n">
        <v>168472</v>
      </c>
      <c r="K3025" s="9" t="n">
        <v>1</v>
      </c>
      <c r="L3025" s="9" t="inlineStr">
        <is>
          <t>google</t>
        </is>
      </c>
      <c r="M3025" s="9" t="inlineStr">
        <is>
          <t>GGL-RLSA-HighIntent-Visitors</t>
        </is>
      </c>
      <c r="N3025" s="9" t="inlineStr">
        <is>
          <t>google</t>
        </is>
      </c>
      <c r="O3025" s="9" t="inlineStr">
        <is>
          <t>paid-search</t>
        </is>
      </c>
      <c r="P3025" s="9" t="inlineStr">
        <is>
          <t>ggl_rlsa_highintent_visitors</t>
        </is>
      </c>
      <c r="Q3025" s="9" t="inlineStr">
        <is>
          <t>text-ad_competitor</t>
        </is>
      </c>
      <c r="R3025" s="9" t="inlineStr">
        <is>
          <t>etl-software</t>
        </is>
      </c>
      <c r="S3025" s="11" t="n">
        <v>45737.70069444444</v>
      </c>
      <c r="T3025" s="9" t="inlineStr">
        <is>
          <t>trial_signup</t>
        </is>
      </c>
    </row>
    <row r="3026">
      <c r="A3026" s="6" t="inlineStr">
        <is>
          <t>PRO-01036</t>
        </is>
      </c>
      <c r="B3026" s="6" t="inlineStr">
        <is>
          <t>Skyler Allen</t>
        </is>
      </c>
      <c r="C3026" s="6" t="inlineStr">
        <is>
          <t>VP of Data</t>
        </is>
      </c>
      <c r="D3026" s="6" t="inlineStr">
        <is>
          <t>c_suite_vp</t>
        </is>
      </c>
      <c r="E3026" s="6" t="n">
        <v>1.5</v>
      </c>
      <c r="F3026" s="6" t="inlineStr">
        <is>
          <t>Luminary Data</t>
        </is>
      </c>
      <c r="G3026" s="6" t="b">
        <v>1</v>
      </c>
      <c r="H3026" s="6" t="b">
        <v>1</v>
      </c>
      <c r="I3026" s="6" t="b">
        <v>0</v>
      </c>
      <c r="J3026" s="7" t="n">
        <v>168472</v>
      </c>
      <c r="K3026" s="6" t="n">
        <v>2</v>
      </c>
      <c r="L3026" s="6" t="inlineStr">
        <is>
          <t>linkedin</t>
        </is>
      </c>
      <c r="M3026" s="6" t="inlineStr">
        <is>
          <t>LI-Retarget-PricingPage-14d</t>
        </is>
      </c>
      <c r="N3026" s="6" t="inlineStr">
        <is>
          <t>linkedin</t>
        </is>
      </c>
      <c r="O3026" s="6" t="inlineStr">
        <is>
          <t>paid-social</t>
        </is>
      </c>
      <c r="P3026" s="6" t="inlineStr">
        <is>
          <t>li_retarget_pricingpage_14d</t>
        </is>
      </c>
      <c r="Q3026" s="6" t="inlineStr">
        <is>
          <t>single-image_thought-leadership_cta-download</t>
        </is>
      </c>
      <c r="R3026" s="6" t="inlineStr">
        <is>
          <t>li-lookalike-closed-won</t>
        </is>
      </c>
      <c r="S3026" s="8" t="n">
        <v>45750.42708333334</v>
      </c>
      <c r="T3026" s="6" t="inlineStr">
        <is>
          <t>gated_content_download</t>
        </is>
      </c>
    </row>
    <row r="3027">
      <c r="A3027" s="9" t="inlineStr">
        <is>
          <t>PRO-01036</t>
        </is>
      </c>
      <c r="B3027" s="9" t="inlineStr">
        <is>
          <t>Skyler Allen</t>
        </is>
      </c>
      <c r="C3027" s="9" t="inlineStr">
        <is>
          <t>VP of Data</t>
        </is>
      </c>
      <c r="D3027" s="9" t="inlineStr">
        <is>
          <t>c_suite_vp</t>
        </is>
      </c>
      <c r="E3027" s="9" t="n">
        <v>1.5</v>
      </c>
      <c r="F3027" s="9" t="inlineStr">
        <is>
          <t>Luminary Data</t>
        </is>
      </c>
      <c r="G3027" s="9" t="b">
        <v>1</v>
      </c>
      <c r="H3027" s="9" t="b">
        <v>1</v>
      </c>
      <c r="I3027" s="9" t="b">
        <v>0</v>
      </c>
      <c r="J3027" s="10" t="n">
        <v>168472</v>
      </c>
      <c r="K3027" s="9" t="n">
        <v>3</v>
      </c>
      <c r="L3027" s="9" t="inlineStr">
        <is>
          <t>g2</t>
        </is>
      </c>
      <c r="M3027" s="9" t="inlineStr">
        <is>
          <t>G2-Retarget-CategoryBuyers</t>
        </is>
      </c>
      <c r="N3027" s="9" t="inlineStr">
        <is>
          <t>g2</t>
        </is>
      </c>
      <c r="O3027" s="9" t="inlineStr">
        <is>
          <t>review-site</t>
        </is>
      </c>
      <c r="P3027" s="9" t="inlineStr">
        <is>
          <t>g2_retarget_categorybuyers</t>
        </is>
      </c>
      <c r="Q3027" s="9" t="inlineStr">
        <is>
          <t>badge-display_integration</t>
        </is>
      </c>
      <c r="R3027" s="9" t="inlineStr">
        <is>
          <t>pipeline-software-evaluation</t>
        </is>
      </c>
      <c r="S3027" s="11" t="n">
        <v>45757.62916666667</v>
      </c>
      <c r="T3027" s="9" t="inlineStr">
        <is>
          <t>trial_signup</t>
        </is>
      </c>
    </row>
    <row r="3028">
      <c r="A3028" s="6" t="inlineStr">
        <is>
          <t>PRO-01037</t>
        </is>
      </c>
      <c r="B3028" s="6" t="inlineStr">
        <is>
          <t>Jamie Robinson</t>
        </is>
      </c>
      <c r="C3028" s="6" t="inlineStr">
        <is>
          <t>Analytics Engineer</t>
        </is>
      </c>
      <c r="D3028" s="6" t="inlineStr">
        <is>
          <t>ic_analyst</t>
        </is>
      </c>
      <c r="E3028" s="6" t="n">
        <v>0.75</v>
      </c>
      <c r="F3028" s="6" t="inlineStr">
        <is>
          <t>Meridian Cloud</t>
        </is>
      </c>
      <c r="G3028" s="6" t="b">
        <v>0</v>
      </c>
      <c r="H3028" s="6" t="b">
        <v>0</v>
      </c>
      <c r="I3028" s="6" t="b">
        <v>0</v>
      </c>
      <c r="J3028" s="7" t="n">
        <v>0</v>
      </c>
      <c r="K3028" s="6" t="n">
        <v>1</v>
      </c>
      <c r="L3028" s="6" t="inlineStr">
        <is>
          <t>google</t>
        </is>
      </c>
      <c r="M3028" s="6" t="inlineStr">
        <is>
          <t>GGL-Competitor-Streamlink-Alt</t>
        </is>
      </c>
      <c r="N3028" s="6" t="inlineStr">
        <is>
          <t>google</t>
        </is>
      </c>
      <c r="O3028" s="6" t="inlineStr">
        <is>
          <t>paid-search</t>
        </is>
      </c>
      <c r="P3028" s="6" t="inlineStr">
        <is>
          <t>ggl_competitor_streamlink_alt</t>
        </is>
      </c>
      <c r="Q3028" s="6" t="inlineStr">
        <is>
          <t>text-ad_rlsa</t>
        </is>
      </c>
      <c r="R3028" s="6" t="inlineStr">
        <is>
          <t>etl-software</t>
        </is>
      </c>
      <c r="S3028" s="8" t="n">
        <v>45721.68194444444</v>
      </c>
      <c r="T3028" s="6" t="inlineStr">
        <is>
          <t>newsletter_signup</t>
        </is>
      </c>
    </row>
    <row r="3029">
      <c r="A3029" s="9" t="inlineStr">
        <is>
          <t>PRO-01037</t>
        </is>
      </c>
      <c r="B3029" s="9" t="inlineStr">
        <is>
          <t>Jamie Robinson</t>
        </is>
      </c>
      <c r="C3029" s="9" t="inlineStr">
        <is>
          <t>Analytics Engineer</t>
        </is>
      </c>
      <c r="D3029" s="9" t="inlineStr">
        <is>
          <t>ic_analyst</t>
        </is>
      </c>
      <c r="E3029" s="9" t="n">
        <v>0.75</v>
      </c>
      <c r="F3029" s="9" t="inlineStr">
        <is>
          <t>Meridian Cloud</t>
        </is>
      </c>
      <c r="G3029" s="9" t="b">
        <v>0</v>
      </c>
      <c r="H3029" s="9" t="b">
        <v>0</v>
      </c>
      <c r="I3029" s="9" t="b">
        <v>0</v>
      </c>
      <c r="J3029" s="10" t="n">
        <v>0</v>
      </c>
      <c r="K3029" s="9" t="n">
        <v>2</v>
      </c>
      <c r="L3029" s="9" t="inlineStr">
        <is>
          <t>google</t>
        </is>
      </c>
      <c r="M3029" s="9" t="inlineStr">
        <is>
          <t>GGL-Competitor-Pipeform-Alt</t>
        </is>
      </c>
      <c r="N3029" s="9" t="inlineStr">
        <is>
          <t>google</t>
        </is>
      </c>
      <c r="O3029" s="9" t="inlineStr">
        <is>
          <t>paid-search</t>
        </is>
      </c>
      <c r="P3029" s="9" t="inlineStr">
        <is>
          <t>ggl_competitor_pipeform_alt</t>
        </is>
      </c>
      <c r="Q3029" s="9" t="inlineStr">
        <is>
          <t>text-ad_search</t>
        </is>
      </c>
      <c r="R3029" s="9" t="inlineStr">
        <is>
          <t>etl-software</t>
        </is>
      </c>
      <c r="S3029" s="11" t="n">
        <v>45733.6375</v>
      </c>
      <c r="T3029" s="9" t="inlineStr">
        <is>
          <t>newsletter_signup</t>
        </is>
      </c>
    </row>
    <row r="3030">
      <c r="A3030" s="6" t="inlineStr">
        <is>
          <t>PRO-01037</t>
        </is>
      </c>
      <c r="B3030" s="6" t="inlineStr">
        <is>
          <t>Jamie Robinson</t>
        </is>
      </c>
      <c r="C3030" s="6" t="inlineStr">
        <is>
          <t>Analytics Engineer</t>
        </is>
      </c>
      <c r="D3030" s="6" t="inlineStr">
        <is>
          <t>ic_analyst</t>
        </is>
      </c>
      <c r="E3030" s="6" t="n">
        <v>0.75</v>
      </c>
      <c r="F3030" s="6" t="inlineStr">
        <is>
          <t>Meridian Cloud</t>
        </is>
      </c>
      <c r="G3030" s="6" t="b">
        <v>0</v>
      </c>
      <c r="H3030" s="6" t="b">
        <v>0</v>
      </c>
      <c r="I3030" s="6" t="b">
        <v>0</v>
      </c>
      <c r="J3030" s="7" t="n">
        <v>0</v>
      </c>
      <c r="K3030" s="6" t="n">
        <v>3</v>
      </c>
      <c r="L3030" s="6" t="inlineStr">
        <is>
          <t>linkedin</t>
        </is>
      </c>
      <c r="M3030" s="6" t="inlineStr">
        <is>
          <t>LI-Retarget-SiteVisitors-30d</t>
        </is>
      </c>
      <c r="N3030" s="6" t="inlineStr">
        <is>
          <t>linkedin</t>
        </is>
      </c>
      <c r="O3030" s="6" t="inlineStr">
        <is>
          <t>paid-social</t>
        </is>
      </c>
      <c r="P3030" s="6" t="inlineStr">
        <is>
          <t>li_retarget_sitevisitors_30d</t>
        </is>
      </c>
      <c r="Q3030" s="6" t="inlineStr">
        <is>
          <t>single-image_pain-point_cta-trial</t>
        </is>
      </c>
      <c r="R3030" s="6" t="inlineStr">
        <is>
          <t>li-lookalike-closed-won</t>
        </is>
      </c>
      <c r="S3030" s="8" t="n">
        <v>45743.74444444444</v>
      </c>
      <c r="T3030" s="6" t="inlineStr">
        <is>
          <t>gated_content_download</t>
        </is>
      </c>
    </row>
    <row r="3031">
      <c r="A3031" s="9" t="inlineStr">
        <is>
          <t>PRO-01037</t>
        </is>
      </c>
      <c r="B3031" s="9" t="inlineStr">
        <is>
          <t>Jamie Robinson</t>
        </is>
      </c>
      <c r="C3031" s="9" t="inlineStr">
        <is>
          <t>Analytics Engineer</t>
        </is>
      </c>
      <c r="D3031" s="9" t="inlineStr">
        <is>
          <t>ic_analyst</t>
        </is>
      </c>
      <c r="E3031" s="9" t="n">
        <v>0.75</v>
      </c>
      <c r="F3031" s="9" t="inlineStr">
        <is>
          <t>Meridian Cloud</t>
        </is>
      </c>
      <c r="G3031" s="9" t="b">
        <v>0</v>
      </c>
      <c r="H3031" s="9" t="b">
        <v>0</v>
      </c>
      <c r="I3031" s="9" t="b">
        <v>0</v>
      </c>
      <c r="J3031" s="10" t="n">
        <v>0</v>
      </c>
      <c r="K3031" s="9" t="n">
        <v>4</v>
      </c>
      <c r="L3031" s="9" t="inlineStr">
        <is>
          <t>linkedin</t>
        </is>
      </c>
      <c r="M3031" s="9" t="inlineStr">
        <is>
          <t>LI-MOFU-Trial-AnalyticsTeams</t>
        </is>
      </c>
      <c r="N3031" s="9" t="inlineStr">
        <is>
          <t>linkedin</t>
        </is>
      </c>
      <c r="O3031" s="9" t="inlineStr">
        <is>
          <t>paid-social</t>
        </is>
      </c>
      <c r="P3031" s="9" t="inlineStr">
        <is>
          <t>li_mofu_trial_analyticsteams</t>
        </is>
      </c>
      <c r="Q3031" s="9" t="inlineStr">
        <is>
          <t>single-image_pain-point_cta-demo</t>
        </is>
      </c>
      <c r="R3031" s="9" t="inlineStr">
        <is>
          <t>li-lookalike-closed-won</t>
        </is>
      </c>
      <c r="S3031" s="11" t="n">
        <v>45761.3625</v>
      </c>
      <c r="T3031" s="9" t="inlineStr">
        <is>
          <t>newsletter_signup</t>
        </is>
      </c>
    </row>
    <row r="3032">
      <c r="A3032" s="6" t="inlineStr">
        <is>
          <t>PRO-01038</t>
        </is>
      </c>
      <c r="B3032" s="6" t="inlineStr">
        <is>
          <t>Jordan Thomas</t>
        </is>
      </c>
      <c r="C3032" s="6" t="inlineStr">
        <is>
          <t>Analytics Manager</t>
        </is>
      </c>
      <c r="D3032" s="6" t="inlineStr">
        <is>
          <t>manager</t>
        </is>
      </c>
      <c r="E3032" s="6" t="n">
        <v>1</v>
      </c>
      <c r="F3032" s="6" t="inlineStr">
        <is>
          <t>Axiom Cloud</t>
        </is>
      </c>
      <c r="G3032" s="6" t="b">
        <v>1</v>
      </c>
      <c r="H3032" s="6" t="b">
        <v>1</v>
      </c>
      <c r="I3032" s="6" t="b">
        <v>0</v>
      </c>
      <c r="J3032" s="7" t="n">
        <v>63101</v>
      </c>
      <c r="K3032" s="6" t="n">
        <v>1</v>
      </c>
      <c r="L3032" s="6" t="inlineStr">
        <is>
          <t>linkedin</t>
        </is>
      </c>
      <c r="M3032" s="6" t="inlineStr">
        <is>
          <t>LI-Retarget-PricingPage-14d</t>
        </is>
      </c>
      <c r="N3032" s="6" t="inlineStr">
        <is>
          <t>linkedin</t>
        </is>
      </c>
      <c r="O3032" s="6" t="inlineStr">
        <is>
          <t>paid-social</t>
        </is>
      </c>
      <c r="P3032" s="6" t="inlineStr">
        <is>
          <t>li_retarget_pricingpage_14d</t>
        </is>
      </c>
      <c r="Q3032" s="6" t="inlineStr">
        <is>
          <t>single-image_social-proof_cta-demo</t>
        </is>
      </c>
      <c r="R3032" s="6" t="inlineStr">
        <is>
          <t>li-ent-data-engineers</t>
        </is>
      </c>
      <c r="S3032" s="8" t="n">
        <v>45818.57152777778</v>
      </c>
      <c r="T3032" s="6" t="inlineStr">
        <is>
          <t>trial_signup</t>
        </is>
      </c>
    </row>
    <row r="3033">
      <c r="A3033" s="9" t="inlineStr">
        <is>
          <t>PRO-01038</t>
        </is>
      </c>
      <c r="B3033" s="9" t="inlineStr">
        <is>
          <t>Jordan Thomas</t>
        </is>
      </c>
      <c r="C3033" s="9" t="inlineStr">
        <is>
          <t>Analytics Manager</t>
        </is>
      </c>
      <c r="D3033" s="9" t="inlineStr">
        <is>
          <t>manager</t>
        </is>
      </c>
      <c r="E3033" s="9" t="n">
        <v>1</v>
      </c>
      <c r="F3033" s="9" t="inlineStr">
        <is>
          <t>Axiom Cloud</t>
        </is>
      </c>
      <c r="G3033" s="9" t="b">
        <v>1</v>
      </c>
      <c r="H3033" s="9" t="b">
        <v>1</v>
      </c>
      <c r="I3033" s="9" t="b">
        <v>0</v>
      </c>
      <c r="J3033" s="10" t="n">
        <v>63101</v>
      </c>
      <c r="K3033" s="9" t="n">
        <v>2</v>
      </c>
      <c r="L3033" s="9" t="inlineStr">
        <is>
          <t>g2</t>
        </is>
      </c>
      <c r="M3033" s="9" t="inlineStr">
        <is>
          <t>G2-Retarget-CategoryBuyers</t>
        </is>
      </c>
      <c r="N3033" s="9" t="inlineStr">
        <is>
          <t>g2</t>
        </is>
      </c>
      <c r="O3033" s="9" t="inlineStr">
        <is>
          <t>review-site</t>
        </is>
      </c>
      <c r="P3033" s="9" t="inlineStr">
        <is>
          <t>g2_retarget_categorybuyers</t>
        </is>
      </c>
      <c r="Q3033" s="9" t="inlineStr">
        <is>
          <t>retarget-banner_category</t>
        </is>
      </c>
      <c r="R3033" s="9" t="inlineStr">
        <is>
          <t>pipeline-software-evaluation</t>
        </is>
      </c>
      <c r="S3033" s="11" t="n">
        <v>45831.74375</v>
      </c>
      <c r="T3033" s="9" t="inlineStr">
        <is>
          <t>gated_content_download</t>
        </is>
      </c>
    </row>
    <row r="3034">
      <c r="A3034" s="6" t="inlineStr">
        <is>
          <t>PRO-01038</t>
        </is>
      </c>
      <c r="B3034" s="6" t="inlineStr">
        <is>
          <t>Jordan Thomas</t>
        </is>
      </c>
      <c r="C3034" s="6" t="inlineStr">
        <is>
          <t>Analytics Manager</t>
        </is>
      </c>
      <c r="D3034" s="6" t="inlineStr">
        <is>
          <t>manager</t>
        </is>
      </c>
      <c r="E3034" s="6" t="n">
        <v>1</v>
      </c>
      <c r="F3034" s="6" t="inlineStr">
        <is>
          <t>Axiom Cloud</t>
        </is>
      </c>
      <c r="G3034" s="6" t="b">
        <v>1</v>
      </c>
      <c r="H3034" s="6" t="b">
        <v>1</v>
      </c>
      <c r="I3034" s="6" t="b">
        <v>0</v>
      </c>
      <c r="J3034" s="7" t="n">
        <v>63101</v>
      </c>
      <c r="K3034" s="6" t="n">
        <v>3</v>
      </c>
      <c r="L3034" s="6" t="inlineStr">
        <is>
          <t>programmatic</t>
        </is>
      </c>
      <c r="M3034" s="6" t="inlineStr">
        <is>
          <t>DSP-Awareness-DataEngineers</t>
        </is>
      </c>
      <c r="N3034" s="6" t="inlineStr">
        <is>
          <t>stackadapt</t>
        </is>
      </c>
      <c r="O3034" s="6" t="inlineStr">
        <is>
          <t>display</t>
        </is>
      </c>
      <c r="P3034" s="6" t="inlineStr">
        <is>
          <t>dsp_awareness_dataengineers</t>
        </is>
      </c>
      <c r="Q3034" s="6" t="inlineStr">
        <is>
          <t>display-banner_abm</t>
        </is>
      </c>
      <c r="R3034" s="6" t="inlineStr">
        <is>
          <t>retarget-site-visitors-14d</t>
        </is>
      </c>
      <c r="S3034" s="8" t="n">
        <v>45845.47361111111</v>
      </c>
      <c r="T3034" s="6" t="inlineStr">
        <is>
          <t>trial_signup</t>
        </is>
      </c>
    </row>
    <row r="3035">
      <c r="A3035" s="9" t="inlineStr">
        <is>
          <t>PRO-01038</t>
        </is>
      </c>
      <c r="B3035" s="9" t="inlineStr">
        <is>
          <t>Jordan Thomas</t>
        </is>
      </c>
      <c r="C3035" s="9" t="inlineStr">
        <is>
          <t>Analytics Manager</t>
        </is>
      </c>
      <c r="D3035" s="9" t="inlineStr">
        <is>
          <t>manager</t>
        </is>
      </c>
      <c r="E3035" s="9" t="n">
        <v>1</v>
      </c>
      <c r="F3035" s="9" t="inlineStr">
        <is>
          <t>Axiom Cloud</t>
        </is>
      </c>
      <c r="G3035" s="9" t="b">
        <v>1</v>
      </c>
      <c r="H3035" s="9" t="b">
        <v>1</v>
      </c>
      <c r="I3035" s="9" t="b">
        <v>0</v>
      </c>
      <c r="J3035" s="10" t="n">
        <v>63101</v>
      </c>
      <c r="K3035" s="9" t="n">
        <v>4</v>
      </c>
      <c r="L3035" s="9" t="inlineStr">
        <is>
          <t>g2</t>
        </is>
      </c>
      <c r="M3035" s="9" t="inlineStr">
        <is>
          <t>G2-Badge-LP-Integration</t>
        </is>
      </c>
      <c r="N3035" s="9" t="inlineStr">
        <is>
          <t>g2</t>
        </is>
      </c>
      <c r="O3035" s="9" t="inlineStr">
        <is>
          <t>review-site</t>
        </is>
      </c>
      <c r="P3035" s="9" t="inlineStr">
        <is>
          <t>g2_badge_lp_integration</t>
        </is>
      </c>
      <c r="Q3035" s="9" t="inlineStr">
        <is>
          <t>gated-report_etl</t>
        </is>
      </c>
      <c r="R3035" s="9" t="inlineStr">
        <is>
          <t>data-integration-review</t>
        </is>
      </c>
      <c r="S3035" s="11" t="n">
        <v>45866.57291666666</v>
      </c>
      <c r="T3035" s="9" t="inlineStr">
        <is>
          <t>gated_content_download</t>
        </is>
      </c>
    </row>
    <row r="3036">
      <c r="A3036" s="6" t="inlineStr">
        <is>
          <t>PRO-01039</t>
        </is>
      </c>
      <c r="B3036" s="6" t="inlineStr">
        <is>
          <t>Drew Clark</t>
        </is>
      </c>
      <c r="C3036" s="6" t="inlineStr">
        <is>
          <t>Analytics Engineer</t>
        </is>
      </c>
      <c r="D3036" s="6" t="inlineStr">
        <is>
          <t>ic_analyst</t>
        </is>
      </c>
      <c r="E3036" s="6" t="n">
        <v>0.75</v>
      </c>
      <c r="F3036" s="6" t="inlineStr">
        <is>
          <t>Streamlink</t>
        </is>
      </c>
      <c r="G3036" s="6" t="b">
        <v>1</v>
      </c>
      <c r="H3036" s="6" t="b">
        <v>1</v>
      </c>
      <c r="I3036" s="6" t="b">
        <v>0</v>
      </c>
      <c r="J3036" s="7" t="n">
        <v>88072</v>
      </c>
      <c r="K3036" s="6" t="n">
        <v>1</v>
      </c>
      <c r="L3036" s="6" t="inlineStr">
        <is>
          <t>linkedin</t>
        </is>
      </c>
      <c r="M3036" s="6" t="inlineStr">
        <is>
          <t>LI-MOFU-Demo-DataEngineers</t>
        </is>
      </c>
      <c r="N3036" s="6" t="inlineStr">
        <is>
          <t>linkedin</t>
        </is>
      </c>
      <c r="O3036" s="6" t="inlineStr">
        <is>
          <t>paid-social</t>
        </is>
      </c>
      <c r="P3036" s="6" t="inlineStr">
        <is>
          <t>li_mofu_demo_dataengineers</t>
        </is>
      </c>
      <c r="Q3036" s="6" t="inlineStr">
        <is>
          <t>single-image_social-proof_cta-learn-more</t>
        </is>
      </c>
      <c r="R3036" s="6" t="inlineStr">
        <is>
          <t>li-ent-data-engineers</t>
        </is>
      </c>
      <c r="S3036" s="8" t="n">
        <v>45712.48541666667</v>
      </c>
      <c r="T3036" s="6" t="inlineStr">
        <is>
          <t>newsletter_signup</t>
        </is>
      </c>
    </row>
    <row r="3037">
      <c r="A3037" s="9" t="inlineStr">
        <is>
          <t>PRO-01039</t>
        </is>
      </c>
      <c r="B3037" s="9" t="inlineStr">
        <is>
          <t>Drew Clark</t>
        </is>
      </c>
      <c r="C3037" s="9" t="inlineStr">
        <is>
          <t>Analytics Engineer</t>
        </is>
      </c>
      <c r="D3037" s="9" t="inlineStr">
        <is>
          <t>ic_analyst</t>
        </is>
      </c>
      <c r="E3037" s="9" t="n">
        <v>0.75</v>
      </c>
      <c r="F3037" s="9" t="inlineStr">
        <is>
          <t>Streamlink</t>
        </is>
      </c>
      <c r="G3037" s="9" t="b">
        <v>1</v>
      </c>
      <c r="H3037" s="9" t="b">
        <v>1</v>
      </c>
      <c r="I3037" s="9" t="b">
        <v>0</v>
      </c>
      <c r="J3037" s="10" t="n">
        <v>88072</v>
      </c>
      <c r="K3037" s="9" t="n">
        <v>2</v>
      </c>
      <c r="L3037" s="9" t="inlineStr">
        <is>
          <t>google</t>
        </is>
      </c>
      <c r="M3037" s="9" t="inlineStr">
        <is>
          <t>GGL-NonBrand-DataPipeline</t>
        </is>
      </c>
      <c r="N3037" s="9" t="inlineStr">
        <is>
          <t>google</t>
        </is>
      </c>
      <c r="O3037" s="9" t="inlineStr">
        <is>
          <t>paid-search</t>
        </is>
      </c>
      <c r="P3037" s="9" t="inlineStr">
        <is>
          <t>ggl_nonbrand_datapipeline</t>
        </is>
      </c>
      <c r="Q3037" s="9" t="inlineStr">
        <is>
          <t>text-ad_competitor</t>
        </is>
      </c>
      <c r="R3037" s="9" t="inlineStr">
        <is>
          <t>data-pipeline-tools</t>
        </is>
      </c>
      <c r="S3037" s="11" t="n">
        <v>45733.50694444445</v>
      </c>
      <c r="T3037" s="9" t="inlineStr">
        <is>
          <t>gated_content_download</t>
        </is>
      </c>
    </row>
    <row r="3038">
      <c r="A3038" s="6" t="inlineStr">
        <is>
          <t>PRO-01039</t>
        </is>
      </c>
      <c r="B3038" s="6" t="inlineStr">
        <is>
          <t>Drew Clark</t>
        </is>
      </c>
      <c r="C3038" s="6" t="inlineStr">
        <is>
          <t>Analytics Engineer</t>
        </is>
      </c>
      <c r="D3038" s="6" t="inlineStr">
        <is>
          <t>ic_analyst</t>
        </is>
      </c>
      <c r="E3038" s="6" t="n">
        <v>0.75</v>
      </c>
      <c r="F3038" s="6" t="inlineStr">
        <is>
          <t>Streamlink</t>
        </is>
      </c>
      <c r="G3038" s="6" t="b">
        <v>1</v>
      </c>
      <c r="H3038" s="6" t="b">
        <v>1</v>
      </c>
      <c r="I3038" s="6" t="b">
        <v>0</v>
      </c>
      <c r="J3038" s="7" t="n">
        <v>88072</v>
      </c>
      <c r="K3038" s="6" t="n">
        <v>3</v>
      </c>
      <c r="L3038" s="6" t="inlineStr">
        <is>
          <t>linkedin</t>
        </is>
      </c>
      <c r="M3038" s="6" t="inlineStr">
        <is>
          <t>LI-Retarget-PricingPage-14d</t>
        </is>
      </c>
      <c r="N3038" s="6" t="inlineStr">
        <is>
          <t>linkedin</t>
        </is>
      </c>
      <c r="O3038" s="6" t="inlineStr">
        <is>
          <t>paid-social</t>
        </is>
      </c>
      <c r="P3038" s="6" t="inlineStr">
        <is>
          <t>li_retarget_pricingpage_14d</t>
        </is>
      </c>
      <c r="Q3038" s="6" t="inlineStr">
        <is>
          <t>single-image_product-feature_cta-trial</t>
        </is>
      </c>
      <c r="R3038" s="6" t="inlineStr">
        <is>
          <t>li-ent-data-engineers</t>
        </is>
      </c>
      <c r="S3038" s="8" t="n">
        <v>45754.47222222222</v>
      </c>
      <c r="T3038" s="6" t="inlineStr">
        <is>
          <t>demo_request</t>
        </is>
      </c>
    </row>
    <row r="3039">
      <c r="A3039" s="9" t="inlineStr">
        <is>
          <t>PRO-01039</t>
        </is>
      </c>
      <c r="B3039" s="9" t="inlineStr">
        <is>
          <t>Drew Clark</t>
        </is>
      </c>
      <c r="C3039" s="9" t="inlineStr">
        <is>
          <t>Analytics Engineer</t>
        </is>
      </c>
      <c r="D3039" s="9" t="inlineStr">
        <is>
          <t>ic_analyst</t>
        </is>
      </c>
      <c r="E3039" s="9" t="n">
        <v>0.75</v>
      </c>
      <c r="F3039" s="9" t="inlineStr">
        <is>
          <t>Streamlink</t>
        </is>
      </c>
      <c r="G3039" s="9" t="b">
        <v>1</v>
      </c>
      <c r="H3039" s="9" t="b">
        <v>1</v>
      </c>
      <c r="I3039" s="9" t="b">
        <v>0</v>
      </c>
      <c r="J3039" s="10" t="n">
        <v>88072</v>
      </c>
      <c r="K3039" s="9" t="n">
        <v>4</v>
      </c>
      <c r="L3039" s="9" t="inlineStr">
        <is>
          <t>google</t>
        </is>
      </c>
      <c r="M3039" s="9" t="inlineStr">
        <is>
          <t>GGL-Brand-Syncflow-Exact</t>
        </is>
      </c>
      <c r="N3039" s="9" t="inlineStr">
        <is>
          <t>google</t>
        </is>
      </c>
      <c r="O3039" s="9" t="inlineStr">
        <is>
          <t>paid-search</t>
        </is>
      </c>
      <c r="P3039" s="9" t="inlineStr">
        <is>
          <t>ggl_brand_syncflow_exact</t>
        </is>
      </c>
      <c r="Q3039" s="9" t="inlineStr">
        <is>
          <t>text-ad_competitor</t>
        </is>
      </c>
      <c r="R3039" s="9" t="inlineStr">
        <is>
          <t>etl-software</t>
        </is>
      </c>
      <c r="S3039" s="11" t="n">
        <v>45765.66736111111</v>
      </c>
      <c r="T3039" s="9" t="inlineStr">
        <is>
          <t>demo_request</t>
        </is>
      </c>
    </row>
    <row r="3040">
      <c r="A3040" s="6" t="inlineStr">
        <is>
          <t>PRO-01040</t>
        </is>
      </c>
      <c r="B3040" s="6" t="inlineStr">
        <is>
          <t>Reese Lee</t>
        </is>
      </c>
      <c r="C3040" s="6" t="inlineStr">
        <is>
          <t>Analytics Manager</t>
        </is>
      </c>
      <c r="D3040" s="6" t="inlineStr">
        <is>
          <t>manager</t>
        </is>
      </c>
      <c r="E3040" s="6" t="n">
        <v>1</v>
      </c>
      <c r="F3040" s="6" t="inlineStr">
        <is>
          <t>Datavera</t>
        </is>
      </c>
      <c r="G3040" s="6" t="b">
        <v>0</v>
      </c>
      <c r="H3040" s="6" t="b">
        <v>0</v>
      </c>
      <c r="I3040" s="6" t="b">
        <v>0</v>
      </c>
      <c r="J3040" s="7" t="n">
        <v>0</v>
      </c>
      <c r="K3040" s="6" t="n">
        <v>1</v>
      </c>
      <c r="L3040" s="6" t="inlineStr">
        <is>
          <t>google</t>
        </is>
      </c>
      <c r="M3040" s="6" t="inlineStr">
        <is>
          <t>GGL-NonBrand-DataPipeline</t>
        </is>
      </c>
      <c r="N3040" s="6" t="inlineStr">
        <is>
          <t>google</t>
        </is>
      </c>
      <c r="O3040" s="6" t="inlineStr">
        <is>
          <t>paid-search</t>
        </is>
      </c>
      <c r="P3040" s="6" t="inlineStr">
        <is>
          <t>ggl_nonbrand_datapipeline</t>
        </is>
      </c>
      <c r="Q3040" s="6" t="inlineStr">
        <is>
          <t>text-ad_search</t>
        </is>
      </c>
      <c r="R3040" s="6" t="inlineStr">
        <is>
          <t>streamlink-vs-syncflow</t>
        </is>
      </c>
      <c r="S3040" s="8" t="n">
        <v>45670.67430555556</v>
      </c>
      <c r="T3040" s="6" t="inlineStr">
        <is>
          <t>gated_content_download</t>
        </is>
      </c>
    </row>
    <row r="3041">
      <c r="A3041" s="9" t="inlineStr">
        <is>
          <t>PRO-01040</t>
        </is>
      </c>
      <c r="B3041" s="9" t="inlineStr">
        <is>
          <t>Reese Lee</t>
        </is>
      </c>
      <c r="C3041" s="9" t="inlineStr">
        <is>
          <t>Analytics Manager</t>
        </is>
      </c>
      <c r="D3041" s="9" t="inlineStr">
        <is>
          <t>manager</t>
        </is>
      </c>
      <c r="E3041" s="9" t="n">
        <v>1</v>
      </c>
      <c r="F3041" s="9" t="inlineStr">
        <is>
          <t>Datavera</t>
        </is>
      </c>
      <c r="G3041" s="9" t="b">
        <v>0</v>
      </c>
      <c r="H3041" s="9" t="b">
        <v>0</v>
      </c>
      <c r="I3041" s="9" t="b">
        <v>0</v>
      </c>
      <c r="J3041" s="10" t="n">
        <v>0</v>
      </c>
      <c r="K3041" s="9" t="n">
        <v>2</v>
      </c>
      <c r="L3041" s="9" t="inlineStr">
        <is>
          <t>google</t>
        </is>
      </c>
      <c r="M3041" s="9" t="inlineStr">
        <is>
          <t>GGL-NonBrand-DataPipeline</t>
        </is>
      </c>
      <c r="N3041" s="9" t="inlineStr">
        <is>
          <t>google</t>
        </is>
      </c>
      <c r="O3041" s="9" t="inlineStr">
        <is>
          <t>paid-search</t>
        </is>
      </c>
      <c r="P3041" s="9" t="inlineStr">
        <is>
          <t>ggl_nonbrand_datapipeline</t>
        </is>
      </c>
      <c r="Q3041" s="9" t="inlineStr">
        <is>
          <t>text-ad_competitor</t>
        </is>
      </c>
      <c r="R3041" s="9" t="inlineStr">
        <is>
          <t>etl-software</t>
        </is>
      </c>
      <c r="S3041" s="11" t="n">
        <v>45691.66041666667</v>
      </c>
      <c r="T3041" s="9" t="inlineStr">
        <is>
          <t>gated_content_download</t>
        </is>
      </c>
    </row>
    <row r="3042">
      <c r="A3042" s="6" t="inlineStr">
        <is>
          <t>PRO-01040</t>
        </is>
      </c>
      <c r="B3042" s="6" t="inlineStr">
        <is>
          <t>Reese Lee</t>
        </is>
      </c>
      <c r="C3042" s="6" t="inlineStr">
        <is>
          <t>Analytics Manager</t>
        </is>
      </c>
      <c r="D3042" s="6" t="inlineStr">
        <is>
          <t>manager</t>
        </is>
      </c>
      <c r="E3042" s="6" t="n">
        <v>1</v>
      </c>
      <c r="F3042" s="6" t="inlineStr">
        <is>
          <t>Datavera</t>
        </is>
      </c>
      <c r="G3042" s="6" t="b">
        <v>0</v>
      </c>
      <c r="H3042" s="6" t="b">
        <v>0</v>
      </c>
      <c r="I3042" s="6" t="b">
        <v>0</v>
      </c>
      <c r="J3042" s="7" t="n">
        <v>0</v>
      </c>
      <c r="K3042" s="6" t="n">
        <v>3</v>
      </c>
      <c r="L3042" s="6" t="inlineStr">
        <is>
          <t>linkedin</t>
        </is>
      </c>
      <c r="M3042" s="6" t="inlineStr">
        <is>
          <t>LI-Retarget-SiteVisitors-30d</t>
        </is>
      </c>
      <c r="N3042" s="6" t="inlineStr">
        <is>
          <t>linkedin</t>
        </is>
      </c>
      <c r="O3042" s="6" t="inlineStr">
        <is>
          <t>paid-social</t>
        </is>
      </c>
      <c r="P3042" s="6" t="inlineStr">
        <is>
          <t>li_retarget_sitevisitors_30d</t>
        </is>
      </c>
      <c r="Q3042" s="6" t="inlineStr">
        <is>
          <t>single-image_pain-point_cta-trial</t>
        </is>
      </c>
      <c r="R3042" s="6" t="inlineStr">
        <is>
          <t>li-mid-analytics-directors</t>
        </is>
      </c>
      <c r="S3042" s="8" t="n">
        <v>45706.68333333333</v>
      </c>
      <c r="T3042" s="6" t="inlineStr">
        <is>
          <t>newsletter_signup</t>
        </is>
      </c>
    </row>
    <row r="3043">
      <c r="A3043" s="9" t="inlineStr">
        <is>
          <t>PRO-01041</t>
        </is>
      </c>
      <c r="B3043" s="9" t="inlineStr">
        <is>
          <t>Riley Kim</t>
        </is>
      </c>
      <c r="C3043" s="9" t="inlineStr">
        <is>
          <t>Analytics Manager</t>
        </is>
      </c>
      <c r="D3043" s="9" t="inlineStr">
        <is>
          <t>manager</t>
        </is>
      </c>
      <c r="E3043" s="9" t="n">
        <v>1</v>
      </c>
      <c r="F3043" s="9" t="inlineStr">
        <is>
          <t>Stackbridge</t>
        </is>
      </c>
      <c r="G3043" s="9" t="b">
        <v>1</v>
      </c>
      <c r="H3043" s="9" t="b">
        <v>1</v>
      </c>
      <c r="I3043" s="9" t="b">
        <v>0</v>
      </c>
      <c r="J3043" s="10" t="n">
        <v>71721</v>
      </c>
      <c r="K3043" s="9" t="n">
        <v>1</v>
      </c>
      <c r="L3043" s="9" t="inlineStr">
        <is>
          <t>google</t>
        </is>
      </c>
      <c r="M3043" s="9" t="inlineStr">
        <is>
          <t>GGL-Competitor-Streamlink-Alt</t>
        </is>
      </c>
      <c r="N3043" s="9" t="inlineStr">
        <is>
          <t>google</t>
        </is>
      </c>
      <c r="O3043" s="9" t="inlineStr">
        <is>
          <t>paid-search</t>
        </is>
      </c>
      <c r="P3043" s="9" t="inlineStr">
        <is>
          <t>ggl_competitor_streamlink_alt</t>
        </is>
      </c>
      <c r="Q3043" s="9" t="inlineStr">
        <is>
          <t>text-ad_rlsa</t>
        </is>
      </c>
      <c r="R3043" s="9" t="inlineStr">
        <is>
          <t>streamlink-vs-syncflow</t>
        </is>
      </c>
      <c r="S3043" s="11" t="n">
        <v>45740.58680555555</v>
      </c>
      <c r="T3043" s="9" t="inlineStr">
        <is>
          <t>newsletter_signup</t>
        </is>
      </c>
    </row>
    <row r="3044">
      <c r="A3044" s="6" t="inlineStr">
        <is>
          <t>PRO-01041</t>
        </is>
      </c>
      <c r="B3044" s="6" t="inlineStr">
        <is>
          <t>Riley Kim</t>
        </is>
      </c>
      <c r="C3044" s="6" t="inlineStr">
        <is>
          <t>Analytics Manager</t>
        </is>
      </c>
      <c r="D3044" s="6" t="inlineStr">
        <is>
          <t>manager</t>
        </is>
      </c>
      <c r="E3044" s="6" t="n">
        <v>1</v>
      </c>
      <c r="F3044" s="6" t="inlineStr">
        <is>
          <t>Stackbridge</t>
        </is>
      </c>
      <c r="G3044" s="6" t="b">
        <v>1</v>
      </c>
      <c r="H3044" s="6" t="b">
        <v>1</v>
      </c>
      <c r="I3044" s="6" t="b">
        <v>0</v>
      </c>
      <c r="J3044" s="7" t="n">
        <v>71721</v>
      </c>
      <c r="K3044" s="6" t="n">
        <v>2</v>
      </c>
      <c r="L3044" s="6" t="inlineStr">
        <is>
          <t>google</t>
        </is>
      </c>
      <c r="M3044" s="6" t="inlineStr">
        <is>
          <t>GGL-Competitor-Streamlink-Alt</t>
        </is>
      </c>
      <c r="N3044" s="6" t="inlineStr">
        <is>
          <t>google</t>
        </is>
      </c>
      <c r="O3044" s="6" t="inlineStr">
        <is>
          <t>paid-search</t>
        </is>
      </c>
      <c r="P3044" s="6" t="inlineStr">
        <is>
          <t>ggl_competitor_streamlink_alt</t>
        </is>
      </c>
      <c r="Q3044" s="6" t="inlineStr">
        <is>
          <t>text-ad_rlsa</t>
        </is>
      </c>
      <c r="R3044" s="6" t="inlineStr">
        <is>
          <t>data-integration-platform</t>
        </is>
      </c>
      <c r="S3044" s="8" t="n">
        <v>45761.45347222222</v>
      </c>
      <c r="T3044" s="6" t="inlineStr">
        <is>
          <t>demo_request</t>
        </is>
      </c>
    </row>
    <row r="3045">
      <c r="A3045" s="9" t="inlineStr">
        <is>
          <t>PRO-01041</t>
        </is>
      </c>
      <c r="B3045" s="9" t="inlineStr">
        <is>
          <t>Riley Kim</t>
        </is>
      </c>
      <c r="C3045" s="9" t="inlineStr">
        <is>
          <t>Analytics Manager</t>
        </is>
      </c>
      <c r="D3045" s="9" t="inlineStr">
        <is>
          <t>manager</t>
        </is>
      </c>
      <c r="E3045" s="9" t="n">
        <v>1</v>
      </c>
      <c r="F3045" s="9" t="inlineStr">
        <is>
          <t>Stackbridge</t>
        </is>
      </c>
      <c r="G3045" s="9" t="b">
        <v>1</v>
      </c>
      <c r="H3045" s="9" t="b">
        <v>1</v>
      </c>
      <c r="I3045" s="9" t="b">
        <v>0</v>
      </c>
      <c r="J3045" s="10" t="n">
        <v>71721</v>
      </c>
      <c r="K3045" s="9" t="n">
        <v>3</v>
      </c>
      <c r="L3045" s="9" t="inlineStr">
        <is>
          <t>programmatic</t>
        </is>
      </c>
      <c r="M3045" s="9" t="inlineStr">
        <is>
          <t>DSP-Awareness-DataEngineers</t>
        </is>
      </c>
      <c r="N3045" s="9" t="inlineStr">
        <is>
          <t>stackadapt</t>
        </is>
      </c>
      <c r="O3045" s="9" t="inlineStr">
        <is>
          <t>display</t>
        </is>
      </c>
      <c r="P3045" s="9" t="inlineStr">
        <is>
          <t>dsp_awareness_dataengineers</t>
        </is>
      </c>
      <c r="Q3045" s="9" t="inlineStr">
        <is>
          <t>display-banner_retarget</t>
        </is>
      </c>
      <c r="R3045" s="9" t="inlineStr">
        <is>
          <t>lookalike-data-engineers</t>
        </is>
      </c>
      <c r="S3045" s="11" t="n">
        <v>45782.56111111111</v>
      </c>
      <c r="T3045" s="9" t="inlineStr">
        <is>
          <t>gated_content_download</t>
        </is>
      </c>
    </row>
    <row r="3046">
      <c r="A3046" s="6" t="inlineStr">
        <is>
          <t>PRO-01042</t>
        </is>
      </c>
      <c r="B3046" s="6" t="inlineStr">
        <is>
          <t>Cameron Allen</t>
        </is>
      </c>
      <c r="C3046" s="6" t="inlineStr">
        <is>
          <t>Chief Data Officer</t>
        </is>
      </c>
      <c r="D3046" s="6" t="inlineStr">
        <is>
          <t>c_suite_vp</t>
        </is>
      </c>
      <c r="E3046" s="6" t="n">
        <v>1.5</v>
      </c>
      <c r="F3046" s="6" t="inlineStr">
        <is>
          <t>Streamlink</t>
        </is>
      </c>
      <c r="G3046" s="6" t="b">
        <v>1</v>
      </c>
      <c r="H3046" s="6" t="b">
        <v>1</v>
      </c>
      <c r="I3046" s="6" t="b">
        <v>1</v>
      </c>
      <c r="J3046" s="7" t="n">
        <v>104986</v>
      </c>
      <c r="K3046" s="6" t="n">
        <v>1</v>
      </c>
      <c r="L3046" s="6" t="inlineStr">
        <is>
          <t>linkedin</t>
        </is>
      </c>
      <c r="M3046" s="6" t="inlineStr">
        <is>
          <t>LI-MOFU-Trial-AnalyticsTeams</t>
        </is>
      </c>
      <c r="N3046" s="6" t="inlineStr">
        <is>
          <t>linkedin</t>
        </is>
      </c>
      <c r="O3046" s="6" t="inlineStr">
        <is>
          <t>paid-social</t>
        </is>
      </c>
      <c r="P3046" s="6" t="inlineStr">
        <is>
          <t>li_mofu_trial_analyticsteams</t>
        </is>
      </c>
      <c r="Q3046" s="6" t="inlineStr">
        <is>
          <t>single-image_social-proof_cta-learn-more</t>
        </is>
      </c>
      <c r="R3046" s="6" t="inlineStr">
        <is>
          <t>li-abm-strategic-accounts</t>
        </is>
      </c>
      <c r="S3046" s="8" t="n">
        <v>45930.54513888889</v>
      </c>
      <c r="T3046" s="6" t="inlineStr">
        <is>
          <t>demo_request</t>
        </is>
      </c>
    </row>
    <row r="3047">
      <c r="A3047" s="9" t="inlineStr">
        <is>
          <t>PRO-01042</t>
        </is>
      </c>
      <c r="B3047" s="9" t="inlineStr">
        <is>
          <t>Cameron Allen</t>
        </is>
      </c>
      <c r="C3047" s="9" t="inlineStr">
        <is>
          <t>Chief Data Officer</t>
        </is>
      </c>
      <c r="D3047" s="9" t="inlineStr">
        <is>
          <t>c_suite_vp</t>
        </is>
      </c>
      <c r="E3047" s="9" t="n">
        <v>1.5</v>
      </c>
      <c r="F3047" s="9" t="inlineStr">
        <is>
          <t>Streamlink</t>
        </is>
      </c>
      <c r="G3047" s="9" t="b">
        <v>1</v>
      </c>
      <c r="H3047" s="9" t="b">
        <v>1</v>
      </c>
      <c r="I3047" s="9" t="b">
        <v>1</v>
      </c>
      <c r="J3047" s="10" t="n">
        <v>104986</v>
      </c>
      <c r="K3047" s="9" t="n">
        <v>2</v>
      </c>
      <c r="L3047" s="9" t="inlineStr">
        <is>
          <t>linkedin</t>
        </is>
      </c>
      <c r="M3047" s="9" t="inlineStr">
        <is>
          <t>LI-Retarget-SiteVisitors-30d</t>
        </is>
      </c>
      <c r="N3047" s="9" t="inlineStr">
        <is>
          <t>linkedin</t>
        </is>
      </c>
      <c r="O3047" s="9" t="inlineStr">
        <is>
          <t>paid-social</t>
        </is>
      </c>
      <c r="P3047" s="9" t="inlineStr">
        <is>
          <t>li_retarget_sitevisitors_30d</t>
        </is>
      </c>
      <c r="Q3047" s="9" t="inlineStr">
        <is>
          <t>single-image_pain-point_cta-trial</t>
        </is>
      </c>
      <c r="R3047" s="9" t="inlineStr">
        <is>
          <t>li-abm-strategic-accounts</t>
        </is>
      </c>
      <c r="S3047" s="11" t="n">
        <v>45947.54791666667</v>
      </c>
      <c r="T3047" s="9" t="inlineStr">
        <is>
          <t>gated_content_download</t>
        </is>
      </c>
    </row>
    <row r="3048">
      <c r="A3048" s="6" t="inlineStr">
        <is>
          <t>PRO-01042</t>
        </is>
      </c>
      <c r="B3048" s="6" t="inlineStr">
        <is>
          <t>Cameron Allen</t>
        </is>
      </c>
      <c r="C3048" s="6" t="inlineStr">
        <is>
          <t>Chief Data Officer</t>
        </is>
      </c>
      <c r="D3048" s="6" t="inlineStr">
        <is>
          <t>c_suite_vp</t>
        </is>
      </c>
      <c r="E3048" s="6" t="n">
        <v>1.5</v>
      </c>
      <c r="F3048" s="6" t="inlineStr">
        <is>
          <t>Streamlink</t>
        </is>
      </c>
      <c r="G3048" s="6" t="b">
        <v>1</v>
      </c>
      <c r="H3048" s="6" t="b">
        <v>1</v>
      </c>
      <c r="I3048" s="6" t="b">
        <v>1</v>
      </c>
      <c r="J3048" s="7" t="n">
        <v>104986</v>
      </c>
      <c r="K3048" s="6" t="n">
        <v>3</v>
      </c>
      <c r="L3048" s="6" t="inlineStr">
        <is>
          <t>linkedin</t>
        </is>
      </c>
      <c r="M3048" s="6" t="inlineStr">
        <is>
          <t>LI-Retarget-SiteVisitors-30d</t>
        </is>
      </c>
      <c r="N3048" s="6" t="inlineStr">
        <is>
          <t>linkedin</t>
        </is>
      </c>
      <c r="O3048" s="6" t="inlineStr">
        <is>
          <t>paid-social</t>
        </is>
      </c>
      <c r="P3048" s="6" t="inlineStr">
        <is>
          <t>li_retarget_sitevisitors_30d</t>
        </is>
      </c>
      <c r="Q3048" s="6" t="inlineStr">
        <is>
          <t>single-image_thought-leadership_cta-download</t>
        </is>
      </c>
      <c r="R3048" s="6" t="inlineStr">
        <is>
          <t>li-lookalike-closed-won</t>
        </is>
      </c>
      <c r="S3048" s="8" t="n">
        <v>45967.60555555556</v>
      </c>
      <c r="T3048" s="6" t="inlineStr">
        <is>
          <t>demo_request</t>
        </is>
      </c>
    </row>
    <row r="3049">
      <c r="A3049" s="9" t="inlineStr">
        <is>
          <t>PRO-01042</t>
        </is>
      </c>
      <c r="B3049" s="9" t="inlineStr">
        <is>
          <t>Cameron Allen</t>
        </is>
      </c>
      <c r="C3049" s="9" t="inlineStr">
        <is>
          <t>Chief Data Officer</t>
        </is>
      </c>
      <c r="D3049" s="9" t="inlineStr">
        <is>
          <t>c_suite_vp</t>
        </is>
      </c>
      <c r="E3049" s="9" t="n">
        <v>1.5</v>
      </c>
      <c r="F3049" s="9" t="inlineStr">
        <is>
          <t>Streamlink</t>
        </is>
      </c>
      <c r="G3049" s="9" t="b">
        <v>1</v>
      </c>
      <c r="H3049" s="9" t="b">
        <v>1</v>
      </c>
      <c r="I3049" s="9" t="b">
        <v>1</v>
      </c>
      <c r="J3049" s="10" t="n">
        <v>104986</v>
      </c>
      <c r="K3049" s="9" t="n">
        <v>4</v>
      </c>
      <c r="L3049" s="9" t="inlineStr">
        <is>
          <t>google</t>
        </is>
      </c>
      <c r="M3049" s="9" t="inlineStr">
        <is>
          <t>GGL-Brand-Syncflow-Exact</t>
        </is>
      </c>
      <c r="N3049" s="9" t="inlineStr">
        <is>
          <t>google</t>
        </is>
      </c>
      <c r="O3049" s="9" t="inlineStr">
        <is>
          <t>paid-search</t>
        </is>
      </c>
      <c r="P3049" s="9" t="inlineStr">
        <is>
          <t>ggl_brand_syncflow_exact</t>
        </is>
      </c>
      <c r="Q3049" s="9" t="inlineStr">
        <is>
          <t>text-ad_search</t>
        </is>
      </c>
      <c r="R3049" s="9" t="inlineStr">
        <is>
          <t>syncflow-alternative</t>
        </is>
      </c>
      <c r="S3049" s="11" t="n">
        <v>45978.6125</v>
      </c>
      <c r="T3049" s="9" t="inlineStr">
        <is>
          <t>newsletter_signup</t>
        </is>
      </c>
    </row>
    <row r="3050">
      <c r="A3050" s="6" t="inlineStr">
        <is>
          <t>PRO-01043</t>
        </is>
      </c>
      <c r="B3050" s="6" t="inlineStr">
        <is>
          <t>Jordan Hall</t>
        </is>
      </c>
      <c r="C3050" s="6" t="inlineStr">
        <is>
          <t>VP of Data</t>
        </is>
      </c>
      <c r="D3050" s="6" t="inlineStr">
        <is>
          <t>c_suite_vp</t>
        </is>
      </c>
      <c r="E3050" s="6" t="n">
        <v>1.5</v>
      </c>
      <c r="F3050" s="6" t="inlineStr">
        <is>
          <t>Nexlayer</t>
        </is>
      </c>
      <c r="G3050" s="6" t="b">
        <v>1</v>
      </c>
      <c r="H3050" s="6" t="b">
        <v>1</v>
      </c>
      <c r="I3050" s="6" t="b">
        <v>0</v>
      </c>
      <c r="J3050" s="7" t="n">
        <v>99142</v>
      </c>
      <c r="K3050" s="6" t="n">
        <v>1</v>
      </c>
      <c r="L3050" s="6" t="inlineStr">
        <is>
          <t>linkedin</t>
        </is>
      </c>
      <c r="M3050" s="6" t="inlineStr">
        <is>
          <t>LI-Retarget-SiteVisitors-30d</t>
        </is>
      </c>
      <c r="N3050" s="6" t="inlineStr">
        <is>
          <t>linkedin</t>
        </is>
      </c>
      <c r="O3050" s="6" t="inlineStr">
        <is>
          <t>paid-social</t>
        </is>
      </c>
      <c r="P3050" s="6" t="inlineStr">
        <is>
          <t>li_retarget_sitevisitors_30d</t>
        </is>
      </c>
      <c r="Q3050" s="6" t="inlineStr">
        <is>
          <t>single-image_product-feature_cta-trial</t>
        </is>
      </c>
      <c r="R3050" s="6" t="inlineStr">
        <is>
          <t>li-lookalike-closed-won</t>
        </is>
      </c>
      <c r="S3050" s="8" t="n">
        <v>45764.58333333334</v>
      </c>
      <c r="T3050" s="6" t="inlineStr">
        <is>
          <t>demo_request</t>
        </is>
      </c>
    </row>
    <row r="3051">
      <c r="A3051" s="9" t="inlineStr">
        <is>
          <t>PRO-01043</t>
        </is>
      </c>
      <c r="B3051" s="9" t="inlineStr">
        <is>
          <t>Jordan Hall</t>
        </is>
      </c>
      <c r="C3051" s="9" t="inlineStr">
        <is>
          <t>VP of Data</t>
        </is>
      </c>
      <c r="D3051" s="9" t="inlineStr">
        <is>
          <t>c_suite_vp</t>
        </is>
      </c>
      <c r="E3051" s="9" t="n">
        <v>1.5</v>
      </c>
      <c r="F3051" s="9" t="inlineStr">
        <is>
          <t>Nexlayer</t>
        </is>
      </c>
      <c r="G3051" s="9" t="b">
        <v>1</v>
      </c>
      <c r="H3051" s="9" t="b">
        <v>1</v>
      </c>
      <c r="I3051" s="9" t="b">
        <v>0</v>
      </c>
      <c r="J3051" s="10" t="n">
        <v>99142</v>
      </c>
      <c r="K3051" s="9" t="n">
        <v>2</v>
      </c>
      <c r="L3051" s="9" t="inlineStr">
        <is>
          <t>g2</t>
        </is>
      </c>
      <c r="M3051" s="9" t="inlineStr">
        <is>
          <t>G2-GridReport-ETL-Gated</t>
        </is>
      </c>
      <c r="N3051" s="9" t="inlineStr">
        <is>
          <t>g2</t>
        </is>
      </c>
      <c r="O3051" s="9" t="inlineStr">
        <is>
          <t>review-site</t>
        </is>
      </c>
      <c r="P3051" s="9" t="inlineStr">
        <is>
          <t>g2_gridreport_etl_gated</t>
        </is>
      </c>
      <c r="Q3051" s="9" t="inlineStr">
        <is>
          <t>badge-display_integration</t>
        </is>
      </c>
      <c r="R3051" s="9" t="inlineStr">
        <is>
          <t>pipeline-software-evaluation</t>
        </is>
      </c>
      <c r="S3051" s="11" t="n">
        <v>45778.62638888889</v>
      </c>
      <c r="T3051" s="9" t="inlineStr">
        <is>
          <t>newsletter_signup</t>
        </is>
      </c>
    </row>
    <row r="3052">
      <c r="A3052" s="6" t="inlineStr">
        <is>
          <t>PRO-01044</t>
        </is>
      </c>
      <c r="B3052" s="6" t="inlineStr">
        <is>
          <t>Noel Anderson</t>
        </is>
      </c>
      <c r="C3052" s="6" t="inlineStr">
        <is>
          <t>Director of Business Intelligence</t>
        </is>
      </c>
      <c r="D3052" s="6" t="inlineStr">
        <is>
          <t>director</t>
        </is>
      </c>
      <c r="E3052" s="6" t="n">
        <v>1.25</v>
      </c>
      <c r="F3052" s="6" t="inlineStr">
        <is>
          <t>Pulsestream</t>
        </is>
      </c>
      <c r="G3052" s="6" t="b">
        <v>1</v>
      </c>
      <c r="H3052" s="6" t="b">
        <v>1</v>
      </c>
      <c r="I3052" s="6" t="b">
        <v>0</v>
      </c>
      <c r="J3052" s="7" t="n">
        <v>137844</v>
      </c>
      <c r="K3052" s="6" t="n">
        <v>1</v>
      </c>
      <c r="L3052" s="6" t="inlineStr">
        <is>
          <t>google</t>
        </is>
      </c>
      <c r="M3052" s="6" t="inlineStr">
        <is>
          <t>GGL-RLSA-HighIntent-Visitors</t>
        </is>
      </c>
      <c r="N3052" s="6" t="inlineStr">
        <is>
          <t>google</t>
        </is>
      </c>
      <c r="O3052" s="6" t="inlineStr">
        <is>
          <t>paid-search</t>
        </is>
      </c>
      <c r="P3052" s="6" t="inlineStr">
        <is>
          <t>ggl_rlsa_highintent_visitors</t>
        </is>
      </c>
      <c r="Q3052" s="6" t="inlineStr">
        <is>
          <t>text-ad_rlsa</t>
        </is>
      </c>
      <c r="R3052" s="6" t="inlineStr">
        <is>
          <t>data-pipeline-tools</t>
        </is>
      </c>
      <c r="S3052" s="8" t="n">
        <v>45873.65555555555</v>
      </c>
      <c r="T3052" s="6" t="inlineStr">
        <is>
          <t>demo_request</t>
        </is>
      </c>
    </row>
    <row r="3053">
      <c r="A3053" s="9" t="inlineStr">
        <is>
          <t>PRO-01044</t>
        </is>
      </c>
      <c r="B3053" s="9" t="inlineStr">
        <is>
          <t>Noel Anderson</t>
        </is>
      </c>
      <c r="C3053" s="9" t="inlineStr">
        <is>
          <t>Director of Business Intelligence</t>
        </is>
      </c>
      <c r="D3053" s="9" t="inlineStr">
        <is>
          <t>director</t>
        </is>
      </c>
      <c r="E3053" s="9" t="n">
        <v>1.25</v>
      </c>
      <c r="F3053" s="9" t="inlineStr">
        <is>
          <t>Pulsestream</t>
        </is>
      </c>
      <c r="G3053" s="9" t="b">
        <v>1</v>
      </c>
      <c r="H3053" s="9" t="b">
        <v>1</v>
      </c>
      <c r="I3053" s="9" t="b">
        <v>0</v>
      </c>
      <c r="J3053" s="10" t="n">
        <v>137844</v>
      </c>
      <c r="K3053" s="9" t="n">
        <v>2</v>
      </c>
      <c r="L3053" s="9" t="inlineStr">
        <is>
          <t>linkedin</t>
        </is>
      </c>
      <c r="M3053" s="9" t="inlineStr">
        <is>
          <t>LI-Retarget-SiteVisitors-30d</t>
        </is>
      </c>
      <c r="N3053" s="9" t="inlineStr">
        <is>
          <t>linkedin</t>
        </is>
      </c>
      <c r="O3053" s="9" t="inlineStr">
        <is>
          <t>paid-social</t>
        </is>
      </c>
      <c r="P3053" s="9" t="inlineStr">
        <is>
          <t>li_retarget_sitevisitors_30d</t>
        </is>
      </c>
      <c r="Q3053" s="9" t="inlineStr">
        <is>
          <t>single-image_product-feature_cta-demo</t>
        </is>
      </c>
      <c r="R3053" s="9" t="inlineStr">
        <is>
          <t>li-abm-strategic-accounts</t>
        </is>
      </c>
      <c r="S3053" s="11" t="n">
        <v>45887.41805555556</v>
      </c>
      <c r="T3053" s="9" t="inlineStr">
        <is>
          <t>gated_content_download</t>
        </is>
      </c>
    </row>
    <row r="3054">
      <c r="A3054" s="6" t="inlineStr">
        <is>
          <t>PRO-01045</t>
        </is>
      </c>
      <c r="B3054" s="6" t="inlineStr">
        <is>
          <t>Quinn Patel</t>
        </is>
      </c>
      <c r="C3054" s="6" t="inlineStr">
        <is>
          <t>Analytics Engineer</t>
        </is>
      </c>
      <c r="D3054" s="6" t="inlineStr">
        <is>
          <t>ic_analyst</t>
        </is>
      </c>
      <c r="E3054" s="6" t="n">
        <v>0.75</v>
      </c>
      <c r="F3054" s="6" t="inlineStr">
        <is>
          <t>Vaultbase</t>
        </is>
      </c>
      <c r="G3054" s="6" t="b">
        <v>1</v>
      </c>
      <c r="H3054" s="6" t="b">
        <v>1</v>
      </c>
      <c r="I3054" s="6" t="b">
        <v>1</v>
      </c>
      <c r="J3054" s="7" t="n">
        <v>59308</v>
      </c>
      <c r="K3054" s="6" t="n">
        <v>1</v>
      </c>
      <c r="L3054" s="6" t="inlineStr">
        <is>
          <t>linkedin</t>
        </is>
      </c>
      <c r="M3054" s="6" t="inlineStr">
        <is>
          <t>LI-Retarget-SiteVisitors-30d</t>
        </is>
      </c>
      <c r="N3054" s="6" t="inlineStr">
        <is>
          <t>linkedin</t>
        </is>
      </c>
      <c r="O3054" s="6" t="inlineStr">
        <is>
          <t>paid-social</t>
        </is>
      </c>
      <c r="P3054" s="6" t="inlineStr">
        <is>
          <t>li_retarget_sitevisitors_30d</t>
        </is>
      </c>
      <c r="Q3054" s="6" t="inlineStr">
        <is>
          <t>single-image_product-feature_cta-demo</t>
        </is>
      </c>
      <c r="R3054" s="6" t="inlineStr">
        <is>
          <t>li-lookalike-closed-won</t>
        </is>
      </c>
      <c r="S3054" s="8" t="n">
        <v>45810.57638888889</v>
      </c>
      <c r="T3054" s="6" t="inlineStr">
        <is>
          <t>gated_content_download</t>
        </is>
      </c>
    </row>
    <row r="3055">
      <c r="A3055" s="9" t="inlineStr">
        <is>
          <t>PRO-01045</t>
        </is>
      </c>
      <c r="B3055" s="9" t="inlineStr">
        <is>
          <t>Quinn Patel</t>
        </is>
      </c>
      <c r="C3055" s="9" t="inlineStr">
        <is>
          <t>Analytics Engineer</t>
        </is>
      </c>
      <c r="D3055" s="9" t="inlineStr">
        <is>
          <t>ic_analyst</t>
        </is>
      </c>
      <c r="E3055" s="9" t="n">
        <v>0.75</v>
      </c>
      <c r="F3055" s="9" t="inlineStr">
        <is>
          <t>Vaultbase</t>
        </is>
      </c>
      <c r="G3055" s="9" t="b">
        <v>1</v>
      </c>
      <c r="H3055" s="9" t="b">
        <v>1</v>
      </c>
      <c r="I3055" s="9" t="b">
        <v>1</v>
      </c>
      <c r="J3055" s="10" t="n">
        <v>59308</v>
      </c>
      <c r="K3055" s="9" t="n">
        <v>2</v>
      </c>
      <c r="L3055" s="9" t="inlineStr">
        <is>
          <t>google</t>
        </is>
      </c>
      <c r="M3055" s="9" t="inlineStr">
        <is>
          <t>GGL-NonBrand-DataPipeline</t>
        </is>
      </c>
      <c r="N3055" s="9" t="inlineStr">
        <is>
          <t>google</t>
        </is>
      </c>
      <c r="O3055" s="9" t="inlineStr">
        <is>
          <t>paid-search</t>
        </is>
      </c>
      <c r="P3055" s="9" t="inlineStr">
        <is>
          <t>ggl_nonbrand_datapipeline</t>
        </is>
      </c>
      <c r="Q3055" s="9" t="inlineStr">
        <is>
          <t>text-ad_competitor</t>
        </is>
      </c>
      <c r="R3055" s="9" t="inlineStr">
        <is>
          <t>streamlink-vs-syncflow</t>
        </is>
      </c>
      <c r="S3055" s="11" t="n">
        <v>45826.71180555555</v>
      </c>
      <c r="T3055" s="9" t="inlineStr">
        <is>
          <t>trial_signup</t>
        </is>
      </c>
    </row>
    <row r="3056">
      <c r="A3056" s="6" t="inlineStr">
        <is>
          <t>PRO-01045</t>
        </is>
      </c>
      <c r="B3056" s="6" t="inlineStr">
        <is>
          <t>Quinn Patel</t>
        </is>
      </c>
      <c r="C3056" s="6" t="inlineStr">
        <is>
          <t>Analytics Engineer</t>
        </is>
      </c>
      <c r="D3056" s="6" t="inlineStr">
        <is>
          <t>ic_analyst</t>
        </is>
      </c>
      <c r="E3056" s="6" t="n">
        <v>0.75</v>
      </c>
      <c r="F3056" s="6" t="inlineStr">
        <is>
          <t>Vaultbase</t>
        </is>
      </c>
      <c r="G3056" s="6" t="b">
        <v>1</v>
      </c>
      <c r="H3056" s="6" t="b">
        <v>1</v>
      </c>
      <c r="I3056" s="6" t="b">
        <v>1</v>
      </c>
      <c r="J3056" s="7" t="n">
        <v>59308</v>
      </c>
      <c r="K3056" s="6" t="n">
        <v>3</v>
      </c>
      <c r="L3056" s="6" t="inlineStr">
        <is>
          <t>programmatic</t>
        </is>
      </c>
      <c r="M3056" s="6" t="inlineStr">
        <is>
          <t>DSP-ABM-AirCover-Strategic</t>
        </is>
      </c>
      <c r="N3056" s="6" t="inlineStr">
        <is>
          <t>stackadapt</t>
        </is>
      </c>
      <c r="O3056" s="6" t="inlineStr">
        <is>
          <t>display</t>
        </is>
      </c>
      <c r="P3056" s="6" t="inlineStr">
        <is>
          <t>dsp_abm_aircover_strategic</t>
        </is>
      </c>
      <c r="Q3056" s="6" t="inlineStr">
        <is>
          <t>display-banner_awareness</t>
        </is>
      </c>
      <c r="R3056" s="6" t="inlineStr">
        <is>
          <t>lookalike-data-engineers</t>
        </is>
      </c>
      <c r="S3056" s="8" t="n">
        <v>45842.35</v>
      </c>
      <c r="T3056" s="6" t="inlineStr">
        <is>
          <t>trial_signup</t>
        </is>
      </c>
    </row>
    <row r="3057">
      <c r="A3057" s="9" t="inlineStr">
        <is>
          <t>PRO-01046</t>
        </is>
      </c>
      <c r="B3057" s="9" t="inlineStr">
        <is>
          <t>Parker Garcia</t>
        </is>
      </c>
      <c r="C3057" s="9" t="inlineStr">
        <is>
          <t>Senior Data Engineer</t>
        </is>
      </c>
      <c r="D3057" s="9" t="inlineStr">
        <is>
          <t>ic_analyst</t>
        </is>
      </c>
      <c r="E3057" s="9" t="n">
        <v>0.75</v>
      </c>
      <c r="F3057" s="9" t="inlineStr">
        <is>
          <t>Nexlayer</t>
        </is>
      </c>
      <c r="G3057" s="9" t="b">
        <v>1</v>
      </c>
      <c r="H3057" s="9" t="b">
        <v>0</v>
      </c>
      <c r="I3057" s="9" t="b">
        <v>0</v>
      </c>
      <c r="J3057" s="10" t="n">
        <v>0</v>
      </c>
      <c r="K3057" s="9" t="n">
        <v>1</v>
      </c>
      <c r="L3057" s="9" t="inlineStr">
        <is>
          <t>linkedin</t>
        </is>
      </c>
      <c r="M3057" s="9" t="inlineStr">
        <is>
          <t>LI-ABM-Strategic-ENT</t>
        </is>
      </c>
      <c r="N3057" s="9" t="inlineStr">
        <is>
          <t>linkedin</t>
        </is>
      </c>
      <c r="O3057" s="9" t="inlineStr">
        <is>
          <t>paid-social</t>
        </is>
      </c>
      <c r="P3057" s="9" t="inlineStr">
        <is>
          <t>li_abm_strategic_ent</t>
        </is>
      </c>
      <c r="Q3057" s="9" t="inlineStr">
        <is>
          <t>single-image_thought-leadership_cta-learn-more</t>
        </is>
      </c>
      <c r="R3057" s="9" t="inlineStr">
        <is>
          <t>li-abm-strategic-accounts</t>
        </is>
      </c>
      <c r="S3057" s="11" t="n">
        <v>45685.39930555555</v>
      </c>
      <c r="T3057" s="9" t="inlineStr">
        <is>
          <t>newsletter_signup</t>
        </is>
      </c>
    </row>
    <row r="3058">
      <c r="A3058" s="6" t="inlineStr">
        <is>
          <t>PRO-01046</t>
        </is>
      </c>
      <c r="B3058" s="6" t="inlineStr">
        <is>
          <t>Parker Garcia</t>
        </is>
      </c>
      <c r="C3058" s="6" t="inlineStr">
        <is>
          <t>Senior Data Engineer</t>
        </is>
      </c>
      <c r="D3058" s="6" t="inlineStr">
        <is>
          <t>ic_analyst</t>
        </is>
      </c>
      <c r="E3058" s="6" t="n">
        <v>0.75</v>
      </c>
      <c r="F3058" s="6" t="inlineStr">
        <is>
          <t>Nexlayer</t>
        </is>
      </c>
      <c r="G3058" s="6" t="b">
        <v>1</v>
      </c>
      <c r="H3058" s="6" t="b">
        <v>0</v>
      </c>
      <c r="I3058" s="6" t="b">
        <v>0</v>
      </c>
      <c r="J3058" s="7" t="n">
        <v>0</v>
      </c>
      <c r="K3058" s="6" t="n">
        <v>2</v>
      </c>
      <c r="L3058" s="6" t="inlineStr">
        <is>
          <t>linkedin</t>
        </is>
      </c>
      <c r="M3058" s="6" t="inlineStr">
        <is>
          <t>LI-MOFU-Trial-AnalyticsTeams</t>
        </is>
      </c>
      <c r="N3058" s="6" t="inlineStr">
        <is>
          <t>linkedin</t>
        </is>
      </c>
      <c r="O3058" s="6" t="inlineStr">
        <is>
          <t>paid-social</t>
        </is>
      </c>
      <c r="P3058" s="6" t="inlineStr">
        <is>
          <t>li_mofu_trial_analyticsteams</t>
        </is>
      </c>
      <c r="Q3058" s="6" t="inlineStr">
        <is>
          <t>single-image_product-feature_cta-trial</t>
        </is>
      </c>
      <c r="R3058" s="6" t="inlineStr">
        <is>
          <t>li-ent-data-engineers</t>
        </is>
      </c>
      <c r="S3058" s="8" t="n">
        <v>45695.60694444444</v>
      </c>
      <c r="T3058" s="6" t="inlineStr">
        <is>
          <t>newsletter_signup</t>
        </is>
      </c>
    </row>
    <row r="3059">
      <c r="A3059" s="9" t="inlineStr">
        <is>
          <t>PRO-01046</t>
        </is>
      </c>
      <c r="B3059" s="9" t="inlineStr">
        <is>
          <t>Parker Garcia</t>
        </is>
      </c>
      <c r="C3059" s="9" t="inlineStr">
        <is>
          <t>Senior Data Engineer</t>
        </is>
      </c>
      <c r="D3059" s="9" t="inlineStr">
        <is>
          <t>ic_analyst</t>
        </is>
      </c>
      <c r="E3059" s="9" t="n">
        <v>0.75</v>
      </c>
      <c r="F3059" s="9" t="inlineStr">
        <is>
          <t>Nexlayer</t>
        </is>
      </c>
      <c r="G3059" s="9" t="b">
        <v>1</v>
      </c>
      <c r="H3059" s="9" t="b">
        <v>0</v>
      </c>
      <c r="I3059" s="9" t="b">
        <v>0</v>
      </c>
      <c r="J3059" s="10" t="n">
        <v>0</v>
      </c>
      <c r="K3059" s="9" t="n">
        <v>3</v>
      </c>
      <c r="L3059" s="9" t="inlineStr">
        <is>
          <t>google</t>
        </is>
      </c>
      <c r="M3059" s="9" t="inlineStr">
        <is>
          <t>GGL-Competitor-Streamlink-Alt</t>
        </is>
      </c>
      <c r="N3059" s="9" t="inlineStr">
        <is>
          <t>google</t>
        </is>
      </c>
      <c r="O3059" s="9" t="inlineStr">
        <is>
          <t>paid-search</t>
        </is>
      </c>
      <c r="P3059" s="9" t="inlineStr">
        <is>
          <t>ggl_competitor_streamlink_alt</t>
        </is>
      </c>
      <c r="Q3059" s="9" t="inlineStr">
        <is>
          <t>text-ad_search</t>
        </is>
      </c>
      <c r="R3059" s="9" t="inlineStr">
        <is>
          <t>streamlink-vs-syncflow</t>
        </is>
      </c>
      <c r="S3059" s="11" t="n">
        <v>45705.38958333333</v>
      </c>
      <c r="T3059" s="9" t="inlineStr">
        <is>
          <t>demo_request</t>
        </is>
      </c>
    </row>
    <row r="3060">
      <c r="A3060" s="6" t="inlineStr">
        <is>
          <t>PRO-01047</t>
        </is>
      </c>
      <c r="B3060" s="6" t="inlineStr">
        <is>
          <t>Blake Johnson</t>
        </is>
      </c>
      <c r="C3060" s="6" t="inlineStr">
        <is>
          <t>Analytics Engineer</t>
        </is>
      </c>
      <c r="D3060" s="6" t="inlineStr">
        <is>
          <t>ic_analyst</t>
        </is>
      </c>
      <c r="E3060" s="6" t="n">
        <v>0.75</v>
      </c>
      <c r="F3060" s="6" t="inlineStr">
        <is>
          <t>Pulsestream</t>
        </is>
      </c>
      <c r="G3060" s="6" t="b">
        <v>1</v>
      </c>
      <c r="H3060" s="6" t="b">
        <v>1</v>
      </c>
      <c r="I3060" s="6" t="b">
        <v>0</v>
      </c>
      <c r="J3060" s="7" t="n">
        <v>55549</v>
      </c>
      <c r="K3060" s="6" t="n">
        <v>1</v>
      </c>
      <c r="L3060" s="6" t="inlineStr">
        <is>
          <t>google</t>
        </is>
      </c>
      <c r="M3060" s="6" t="inlineStr">
        <is>
          <t>GGL-Brand-Syncflow-Exact</t>
        </is>
      </c>
      <c r="N3060" s="6" t="inlineStr">
        <is>
          <t>google</t>
        </is>
      </c>
      <c r="O3060" s="6" t="inlineStr">
        <is>
          <t>paid-search</t>
        </is>
      </c>
      <c r="P3060" s="6" t="inlineStr">
        <is>
          <t>ggl_brand_syncflow_exact</t>
        </is>
      </c>
      <c r="Q3060" s="6" t="inlineStr">
        <is>
          <t>text-ad_competitor</t>
        </is>
      </c>
      <c r="R3060" s="6" t="inlineStr">
        <is>
          <t>streamlink-vs-syncflow</t>
        </is>
      </c>
      <c r="S3060" s="8" t="n">
        <v>45874.74097222222</v>
      </c>
      <c r="T3060" s="6" t="inlineStr">
        <is>
          <t>newsletter_signup</t>
        </is>
      </c>
    </row>
    <row r="3061">
      <c r="A3061" s="9" t="inlineStr">
        <is>
          <t>PRO-01047</t>
        </is>
      </c>
      <c r="B3061" s="9" t="inlineStr">
        <is>
          <t>Blake Johnson</t>
        </is>
      </c>
      <c r="C3061" s="9" t="inlineStr">
        <is>
          <t>Analytics Engineer</t>
        </is>
      </c>
      <c r="D3061" s="9" t="inlineStr">
        <is>
          <t>ic_analyst</t>
        </is>
      </c>
      <c r="E3061" s="9" t="n">
        <v>0.75</v>
      </c>
      <c r="F3061" s="9" t="inlineStr">
        <is>
          <t>Pulsestream</t>
        </is>
      </c>
      <c r="G3061" s="9" t="b">
        <v>1</v>
      </c>
      <c r="H3061" s="9" t="b">
        <v>1</v>
      </c>
      <c r="I3061" s="9" t="b">
        <v>0</v>
      </c>
      <c r="J3061" s="10" t="n">
        <v>55549</v>
      </c>
      <c r="K3061" s="9" t="n">
        <v>2</v>
      </c>
      <c r="L3061" s="9" t="inlineStr">
        <is>
          <t>linkedin</t>
        </is>
      </c>
      <c r="M3061" s="9" t="inlineStr">
        <is>
          <t>LI-ABM-Strategic-ENT</t>
        </is>
      </c>
      <c r="N3061" s="9" t="inlineStr">
        <is>
          <t>linkedin</t>
        </is>
      </c>
      <c r="O3061" s="9" t="inlineStr">
        <is>
          <t>paid-social</t>
        </is>
      </c>
      <c r="P3061" s="9" t="inlineStr">
        <is>
          <t>li_abm_strategic_ent</t>
        </is>
      </c>
      <c r="Q3061" s="9" t="inlineStr">
        <is>
          <t>single-image_social-proof_cta-learn-more</t>
        </is>
      </c>
      <c r="R3061" s="9" t="inlineStr">
        <is>
          <t>li-mid-analytics-directors</t>
        </is>
      </c>
      <c r="S3061" s="11" t="n">
        <v>45887.52222222222</v>
      </c>
      <c r="T3061" s="9" t="inlineStr">
        <is>
          <t>trial_signup</t>
        </is>
      </c>
    </row>
    <row r="3062">
      <c r="A3062" s="6" t="inlineStr">
        <is>
          <t>PRO-01048</t>
        </is>
      </c>
      <c r="B3062" s="6" t="inlineStr">
        <is>
          <t>Avery Garcia</t>
        </is>
      </c>
      <c r="C3062" s="6" t="inlineStr">
        <is>
          <t>Data Engineering Manager</t>
        </is>
      </c>
      <c r="D3062" s="6" t="inlineStr">
        <is>
          <t>manager</t>
        </is>
      </c>
      <c r="E3062" s="6" t="n">
        <v>1</v>
      </c>
      <c r="F3062" s="6" t="inlineStr">
        <is>
          <t>Onyx Intelligence</t>
        </is>
      </c>
      <c r="G3062" s="6" t="b">
        <v>0</v>
      </c>
      <c r="H3062" s="6" t="b">
        <v>0</v>
      </c>
      <c r="I3062" s="6" t="b">
        <v>0</v>
      </c>
      <c r="J3062" s="7" t="n">
        <v>0</v>
      </c>
      <c r="K3062" s="6" t="n">
        <v>1</v>
      </c>
      <c r="L3062" s="6" t="inlineStr">
        <is>
          <t>google</t>
        </is>
      </c>
      <c r="M3062" s="6" t="inlineStr">
        <is>
          <t>GGL-NonBrand-DataPipeline</t>
        </is>
      </c>
      <c r="N3062" s="6" t="inlineStr">
        <is>
          <t>google</t>
        </is>
      </c>
      <c r="O3062" s="6" t="inlineStr">
        <is>
          <t>paid-search</t>
        </is>
      </c>
      <c r="P3062" s="6" t="inlineStr">
        <is>
          <t>ggl_nonbrand_datapipeline</t>
        </is>
      </c>
      <c r="Q3062" s="6" t="inlineStr">
        <is>
          <t>text-ad_search</t>
        </is>
      </c>
      <c r="R3062" s="6" t="inlineStr">
        <is>
          <t>data-integration-platform</t>
        </is>
      </c>
      <c r="S3062" s="8" t="n">
        <v>45845.63541666666</v>
      </c>
      <c r="T3062" s="6" t="inlineStr">
        <is>
          <t>gated_content_download</t>
        </is>
      </c>
    </row>
    <row r="3063">
      <c r="A3063" s="9" t="inlineStr">
        <is>
          <t>PRO-01048</t>
        </is>
      </c>
      <c r="B3063" s="9" t="inlineStr">
        <is>
          <t>Avery Garcia</t>
        </is>
      </c>
      <c r="C3063" s="9" t="inlineStr">
        <is>
          <t>Data Engineering Manager</t>
        </is>
      </c>
      <c r="D3063" s="9" t="inlineStr">
        <is>
          <t>manager</t>
        </is>
      </c>
      <c r="E3063" s="9" t="n">
        <v>1</v>
      </c>
      <c r="F3063" s="9" t="inlineStr">
        <is>
          <t>Onyx Intelligence</t>
        </is>
      </c>
      <c r="G3063" s="9" t="b">
        <v>0</v>
      </c>
      <c r="H3063" s="9" t="b">
        <v>0</v>
      </c>
      <c r="I3063" s="9" t="b">
        <v>0</v>
      </c>
      <c r="J3063" s="10" t="n">
        <v>0</v>
      </c>
      <c r="K3063" s="9" t="n">
        <v>2</v>
      </c>
      <c r="L3063" s="9" t="inlineStr">
        <is>
          <t>google</t>
        </is>
      </c>
      <c r="M3063" s="9" t="inlineStr">
        <is>
          <t>GGL-RLSA-HighIntent-Visitors</t>
        </is>
      </c>
      <c r="N3063" s="9" t="inlineStr">
        <is>
          <t>google</t>
        </is>
      </c>
      <c r="O3063" s="9" t="inlineStr">
        <is>
          <t>paid-search</t>
        </is>
      </c>
      <c r="P3063" s="9" t="inlineStr">
        <is>
          <t>ggl_rlsa_highintent_visitors</t>
        </is>
      </c>
      <c r="Q3063" s="9" t="inlineStr">
        <is>
          <t>text-ad_competitor</t>
        </is>
      </c>
      <c r="R3063" s="9" t="inlineStr">
        <is>
          <t>syncflow-alternative</t>
        </is>
      </c>
      <c r="S3063" s="11" t="n">
        <v>45866.51666666667</v>
      </c>
      <c r="T3063" s="9" t="inlineStr">
        <is>
          <t>gated_content_download</t>
        </is>
      </c>
    </row>
    <row r="3064">
      <c r="A3064" s="6" t="inlineStr">
        <is>
          <t>PRO-01049</t>
        </is>
      </c>
      <c r="B3064" s="6" t="inlineStr">
        <is>
          <t>Phoenix Kim</t>
        </is>
      </c>
      <c r="C3064" s="6" t="inlineStr">
        <is>
          <t>Chief Data Officer</t>
        </is>
      </c>
      <c r="D3064" s="6" t="inlineStr">
        <is>
          <t>c_suite_vp</t>
        </is>
      </c>
      <c r="E3064" s="6" t="n">
        <v>1.5</v>
      </c>
      <c r="F3064" s="6" t="inlineStr">
        <is>
          <t>Queryspan</t>
        </is>
      </c>
      <c r="G3064" s="6" t="b">
        <v>1</v>
      </c>
      <c r="H3064" s="6" t="b">
        <v>0</v>
      </c>
      <c r="I3064" s="6" t="b">
        <v>0</v>
      </c>
      <c r="J3064" s="7" t="n">
        <v>0</v>
      </c>
      <c r="K3064" s="6" t="n">
        <v>1</v>
      </c>
      <c r="L3064" s="6" t="inlineStr">
        <is>
          <t>linkedin</t>
        </is>
      </c>
      <c r="M3064" s="6" t="inlineStr">
        <is>
          <t>LI-MOFU-Demo-DataEngineers</t>
        </is>
      </c>
      <c r="N3064" s="6" t="inlineStr">
        <is>
          <t>linkedin</t>
        </is>
      </c>
      <c r="O3064" s="6" t="inlineStr">
        <is>
          <t>paid-social</t>
        </is>
      </c>
      <c r="P3064" s="6" t="inlineStr">
        <is>
          <t>li_mofu_demo_dataengineers</t>
        </is>
      </c>
      <c r="Q3064" s="6" t="inlineStr">
        <is>
          <t>single-image_thought-leadership_cta-learn-more</t>
        </is>
      </c>
      <c r="R3064" s="6" t="inlineStr">
        <is>
          <t>li-abm-strategic-accounts</t>
        </is>
      </c>
      <c r="S3064" s="8" t="n">
        <v>45936.46666666667</v>
      </c>
      <c r="T3064" s="6" t="inlineStr">
        <is>
          <t>demo_request</t>
        </is>
      </c>
    </row>
    <row r="3065">
      <c r="A3065" s="9" t="inlineStr">
        <is>
          <t>PRO-01049</t>
        </is>
      </c>
      <c r="B3065" s="9" t="inlineStr">
        <is>
          <t>Phoenix Kim</t>
        </is>
      </c>
      <c r="C3065" s="9" t="inlineStr">
        <is>
          <t>Chief Data Officer</t>
        </is>
      </c>
      <c r="D3065" s="9" t="inlineStr">
        <is>
          <t>c_suite_vp</t>
        </is>
      </c>
      <c r="E3065" s="9" t="n">
        <v>1.5</v>
      </c>
      <c r="F3065" s="9" t="inlineStr">
        <is>
          <t>Queryspan</t>
        </is>
      </c>
      <c r="G3065" s="9" t="b">
        <v>1</v>
      </c>
      <c r="H3065" s="9" t="b">
        <v>0</v>
      </c>
      <c r="I3065" s="9" t="b">
        <v>0</v>
      </c>
      <c r="J3065" s="10" t="n">
        <v>0</v>
      </c>
      <c r="K3065" s="9" t="n">
        <v>2</v>
      </c>
      <c r="L3065" s="9" t="inlineStr">
        <is>
          <t>google</t>
        </is>
      </c>
      <c r="M3065" s="9" t="inlineStr">
        <is>
          <t>GGL-NonBrand-ETL-Tools</t>
        </is>
      </c>
      <c r="N3065" s="9" t="inlineStr">
        <is>
          <t>google</t>
        </is>
      </c>
      <c r="O3065" s="9" t="inlineStr">
        <is>
          <t>paid-search</t>
        </is>
      </c>
      <c r="P3065" s="9" t="inlineStr">
        <is>
          <t>ggl_nonbrand_etl_tools</t>
        </is>
      </c>
      <c r="Q3065" s="9" t="inlineStr">
        <is>
          <t>text-ad_rlsa</t>
        </is>
      </c>
      <c r="R3065" s="9" t="inlineStr">
        <is>
          <t>pipeform-alternative</t>
        </is>
      </c>
      <c r="S3065" s="11" t="n">
        <v>45952.65</v>
      </c>
      <c r="T3065" s="9" t="inlineStr">
        <is>
          <t>newsletter_signup</t>
        </is>
      </c>
    </row>
    <row r="3066">
      <c r="A3066" s="6" t="inlineStr">
        <is>
          <t>PRO-01050</t>
        </is>
      </c>
      <c r="B3066" s="6" t="inlineStr">
        <is>
          <t>Jamie Kim</t>
        </is>
      </c>
      <c r="C3066" s="6" t="inlineStr">
        <is>
          <t>Data Engineering Manager</t>
        </is>
      </c>
      <c r="D3066" s="6" t="inlineStr">
        <is>
          <t>manager</t>
        </is>
      </c>
      <c r="E3066" s="6" t="n">
        <v>1</v>
      </c>
      <c r="F3066" s="6" t="inlineStr">
        <is>
          <t>Stratum Data</t>
        </is>
      </c>
      <c r="G3066" s="6" t="b">
        <v>1</v>
      </c>
      <c r="H3066" s="6" t="b">
        <v>0</v>
      </c>
      <c r="I3066" s="6" t="b">
        <v>0</v>
      </c>
      <c r="J3066" s="7" t="n">
        <v>0</v>
      </c>
      <c r="K3066" s="6" t="n">
        <v>1</v>
      </c>
      <c r="L3066" s="6" t="inlineStr">
        <is>
          <t>linkedin</t>
        </is>
      </c>
      <c r="M3066" s="6" t="inlineStr">
        <is>
          <t>LI-ENT-Awareness-DataPipeline</t>
        </is>
      </c>
      <c r="N3066" s="6" t="inlineStr">
        <is>
          <t>linkedin</t>
        </is>
      </c>
      <c r="O3066" s="6" t="inlineStr">
        <is>
          <t>paid-social</t>
        </is>
      </c>
      <c r="P3066" s="6" t="inlineStr">
        <is>
          <t>li_ent_awareness_datapipeline</t>
        </is>
      </c>
      <c r="Q3066" s="6" t="inlineStr">
        <is>
          <t>single-image_thought-leadership_cta-download</t>
        </is>
      </c>
      <c r="R3066" s="6" t="inlineStr">
        <is>
          <t>li-ent-data-engineers</t>
        </is>
      </c>
      <c r="S3066" s="8" t="n">
        <v>45834.60555555556</v>
      </c>
      <c r="T3066" s="6" t="inlineStr">
        <is>
          <t>gated_content_download</t>
        </is>
      </c>
    </row>
    <row r="3067">
      <c r="A3067" s="9" t="inlineStr">
        <is>
          <t>PRO-01050</t>
        </is>
      </c>
      <c r="B3067" s="9" t="inlineStr">
        <is>
          <t>Jamie Kim</t>
        </is>
      </c>
      <c r="C3067" s="9" t="inlineStr">
        <is>
          <t>Data Engineering Manager</t>
        </is>
      </c>
      <c r="D3067" s="9" t="inlineStr">
        <is>
          <t>manager</t>
        </is>
      </c>
      <c r="E3067" s="9" t="n">
        <v>1</v>
      </c>
      <c r="F3067" s="9" t="inlineStr">
        <is>
          <t>Stratum Data</t>
        </is>
      </c>
      <c r="G3067" s="9" t="b">
        <v>1</v>
      </c>
      <c r="H3067" s="9" t="b">
        <v>0</v>
      </c>
      <c r="I3067" s="9" t="b">
        <v>0</v>
      </c>
      <c r="J3067" s="10" t="n">
        <v>0</v>
      </c>
      <c r="K3067" s="9" t="n">
        <v>2</v>
      </c>
      <c r="L3067" s="9" t="inlineStr">
        <is>
          <t>google</t>
        </is>
      </c>
      <c r="M3067" s="9" t="inlineStr">
        <is>
          <t>GGL-Competitor-Pipeform-Alt</t>
        </is>
      </c>
      <c r="N3067" s="9" t="inlineStr">
        <is>
          <t>google</t>
        </is>
      </c>
      <c r="O3067" s="9" t="inlineStr">
        <is>
          <t>paid-search</t>
        </is>
      </c>
      <c r="P3067" s="9" t="inlineStr">
        <is>
          <t>ggl_competitor_pipeform_alt</t>
        </is>
      </c>
      <c r="Q3067" s="9" t="inlineStr">
        <is>
          <t>text-ad_rlsa</t>
        </is>
      </c>
      <c r="R3067" s="9" t="inlineStr">
        <is>
          <t>pipeform-alternative</t>
        </is>
      </c>
      <c r="S3067" s="11" t="n">
        <v>45855.58333333334</v>
      </c>
      <c r="T3067" s="9" t="inlineStr">
        <is>
          <t>trial_signup</t>
        </is>
      </c>
    </row>
    <row r="3068">
      <c r="A3068" s="6" t="inlineStr">
        <is>
          <t>PRO-01051</t>
        </is>
      </c>
      <c r="B3068" s="6" t="inlineStr">
        <is>
          <t>Elliot White</t>
        </is>
      </c>
      <c r="C3068" s="6" t="inlineStr">
        <is>
          <t>Director of Analytics</t>
        </is>
      </c>
      <c r="D3068" s="6" t="inlineStr">
        <is>
          <t>director</t>
        </is>
      </c>
      <c r="E3068" s="6" t="n">
        <v>1.25</v>
      </c>
      <c r="F3068" s="6" t="inlineStr">
        <is>
          <t>Crestline Systems</t>
        </is>
      </c>
      <c r="G3068" s="6" t="b">
        <v>1</v>
      </c>
      <c r="H3068" s="6" t="b">
        <v>1</v>
      </c>
      <c r="I3068" s="6" t="b">
        <v>1</v>
      </c>
      <c r="J3068" s="7" t="n">
        <v>87035</v>
      </c>
      <c r="K3068" s="6" t="n">
        <v>1</v>
      </c>
      <c r="L3068" s="6" t="inlineStr">
        <is>
          <t>google</t>
        </is>
      </c>
      <c r="M3068" s="6" t="inlineStr">
        <is>
          <t>GGL-Competitor-Pipeform-Alt</t>
        </is>
      </c>
      <c r="N3068" s="6" t="inlineStr">
        <is>
          <t>google</t>
        </is>
      </c>
      <c r="O3068" s="6" t="inlineStr">
        <is>
          <t>paid-search</t>
        </is>
      </c>
      <c r="P3068" s="6" t="inlineStr">
        <is>
          <t>ggl_competitor_pipeform_alt</t>
        </is>
      </c>
      <c r="Q3068" s="6" t="inlineStr">
        <is>
          <t>text-ad_rlsa</t>
        </is>
      </c>
      <c r="R3068" s="6" t="inlineStr">
        <is>
          <t>data-integration-platform</t>
        </is>
      </c>
      <c r="S3068" s="8" t="n">
        <v>45944.50486111111</v>
      </c>
      <c r="T3068" s="6" t="inlineStr">
        <is>
          <t>newsletter_signup</t>
        </is>
      </c>
    </row>
    <row r="3069">
      <c r="A3069" s="9" t="inlineStr">
        <is>
          <t>PRO-01051</t>
        </is>
      </c>
      <c r="B3069" s="9" t="inlineStr">
        <is>
          <t>Elliot White</t>
        </is>
      </c>
      <c r="C3069" s="9" t="inlineStr">
        <is>
          <t>Director of Analytics</t>
        </is>
      </c>
      <c r="D3069" s="9" t="inlineStr">
        <is>
          <t>director</t>
        </is>
      </c>
      <c r="E3069" s="9" t="n">
        <v>1.25</v>
      </c>
      <c r="F3069" s="9" t="inlineStr">
        <is>
          <t>Crestline Systems</t>
        </is>
      </c>
      <c r="G3069" s="9" t="b">
        <v>1</v>
      </c>
      <c r="H3069" s="9" t="b">
        <v>1</v>
      </c>
      <c r="I3069" s="9" t="b">
        <v>1</v>
      </c>
      <c r="J3069" s="10" t="n">
        <v>87035</v>
      </c>
      <c r="K3069" s="9" t="n">
        <v>2</v>
      </c>
      <c r="L3069" s="9" t="inlineStr">
        <is>
          <t>linkedin</t>
        </is>
      </c>
      <c r="M3069" s="9" t="inlineStr">
        <is>
          <t>LI-MOFU-Trial-AnalyticsTeams</t>
        </is>
      </c>
      <c r="N3069" s="9" t="inlineStr">
        <is>
          <t>linkedin</t>
        </is>
      </c>
      <c r="O3069" s="9" t="inlineStr">
        <is>
          <t>paid-social</t>
        </is>
      </c>
      <c r="P3069" s="9" t="inlineStr">
        <is>
          <t>li_mofu_trial_analyticsteams</t>
        </is>
      </c>
      <c r="Q3069" s="9" t="inlineStr">
        <is>
          <t>single-image_thought-leadership_cta-download</t>
        </is>
      </c>
      <c r="R3069" s="9" t="inlineStr">
        <is>
          <t>li-mid-analytics-directors</t>
        </is>
      </c>
      <c r="S3069" s="11" t="n">
        <v>45961.62083333333</v>
      </c>
      <c r="T3069" s="9" t="inlineStr">
        <is>
          <t>gated_content_download</t>
        </is>
      </c>
    </row>
    <row r="3070">
      <c r="A3070" s="6" t="inlineStr">
        <is>
          <t>PRO-01051</t>
        </is>
      </c>
      <c r="B3070" s="6" t="inlineStr">
        <is>
          <t>Elliot White</t>
        </is>
      </c>
      <c r="C3070" s="6" t="inlineStr">
        <is>
          <t>Director of Analytics</t>
        </is>
      </c>
      <c r="D3070" s="6" t="inlineStr">
        <is>
          <t>director</t>
        </is>
      </c>
      <c r="E3070" s="6" t="n">
        <v>1.25</v>
      </c>
      <c r="F3070" s="6" t="inlineStr">
        <is>
          <t>Crestline Systems</t>
        </is>
      </c>
      <c r="G3070" s="6" t="b">
        <v>1</v>
      </c>
      <c r="H3070" s="6" t="b">
        <v>1</v>
      </c>
      <c r="I3070" s="6" t="b">
        <v>1</v>
      </c>
      <c r="J3070" s="7" t="n">
        <v>87035</v>
      </c>
      <c r="K3070" s="6" t="n">
        <v>3</v>
      </c>
      <c r="L3070" s="6" t="inlineStr">
        <is>
          <t>google</t>
        </is>
      </c>
      <c r="M3070" s="6" t="inlineStr">
        <is>
          <t>GGL-Brand-Syncflow-Exact</t>
        </is>
      </c>
      <c r="N3070" s="6" t="inlineStr">
        <is>
          <t>google</t>
        </is>
      </c>
      <c r="O3070" s="6" t="inlineStr">
        <is>
          <t>paid-search</t>
        </is>
      </c>
      <c r="P3070" s="6" t="inlineStr">
        <is>
          <t>ggl_brand_syncflow_exact</t>
        </is>
      </c>
      <c r="Q3070" s="6" t="inlineStr">
        <is>
          <t>text-ad_competitor</t>
        </is>
      </c>
      <c r="R3070" s="6" t="inlineStr">
        <is>
          <t>data-integration-platform</t>
        </is>
      </c>
      <c r="S3070" s="8" t="n">
        <v>45978.74375</v>
      </c>
      <c r="T3070" s="6" t="inlineStr">
        <is>
          <t>trial_signup</t>
        </is>
      </c>
    </row>
    <row r="3071">
      <c r="A3071" s="9" t="inlineStr">
        <is>
          <t>PRO-01052</t>
        </is>
      </c>
      <c r="B3071" s="9" t="inlineStr">
        <is>
          <t>Finley Lewis</t>
        </is>
      </c>
      <c r="C3071" s="9" t="inlineStr">
        <is>
          <t>BI Analyst</t>
        </is>
      </c>
      <c r="D3071" s="9" t="inlineStr">
        <is>
          <t>ic_analyst</t>
        </is>
      </c>
      <c r="E3071" s="9" t="n">
        <v>0.75</v>
      </c>
      <c r="F3071" s="9" t="inlineStr">
        <is>
          <t>Gridlane</t>
        </is>
      </c>
      <c r="G3071" s="9" t="b">
        <v>1</v>
      </c>
      <c r="H3071" s="9" t="b">
        <v>0</v>
      </c>
      <c r="I3071" s="9" t="b">
        <v>0</v>
      </c>
      <c r="J3071" s="10" t="n">
        <v>0</v>
      </c>
      <c r="K3071" s="9" t="n">
        <v>1</v>
      </c>
      <c r="L3071" s="9" t="inlineStr">
        <is>
          <t>linkedin</t>
        </is>
      </c>
      <c r="M3071" s="9" t="inlineStr">
        <is>
          <t>LI-ABM-Strategic-ENT</t>
        </is>
      </c>
      <c r="N3071" s="9" t="inlineStr">
        <is>
          <t>linkedin</t>
        </is>
      </c>
      <c r="O3071" s="9" t="inlineStr">
        <is>
          <t>paid-social</t>
        </is>
      </c>
      <c r="P3071" s="9" t="inlineStr">
        <is>
          <t>li_abm_strategic_ent</t>
        </is>
      </c>
      <c r="Q3071" s="9" t="inlineStr">
        <is>
          <t>single-image_pain-point_cta-demo</t>
        </is>
      </c>
      <c r="R3071" s="9" t="inlineStr">
        <is>
          <t>li-retarget-site-visitors-30d</t>
        </is>
      </c>
      <c r="S3071" s="11" t="n">
        <v>45915.53819444445</v>
      </c>
      <c r="T3071" s="9" t="inlineStr">
        <is>
          <t>newsletter_signup</t>
        </is>
      </c>
    </row>
    <row r="3072">
      <c r="A3072" s="6" t="inlineStr">
        <is>
          <t>PRO-01052</t>
        </is>
      </c>
      <c r="B3072" s="6" t="inlineStr">
        <is>
          <t>Finley Lewis</t>
        </is>
      </c>
      <c r="C3072" s="6" t="inlineStr">
        <is>
          <t>BI Analyst</t>
        </is>
      </c>
      <c r="D3072" s="6" t="inlineStr">
        <is>
          <t>ic_analyst</t>
        </is>
      </c>
      <c r="E3072" s="6" t="n">
        <v>0.75</v>
      </c>
      <c r="F3072" s="6" t="inlineStr">
        <is>
          <t>Gridlane</t>
        </is>
      </c>
      <c r="G3072" s="6" t="b">
        <v>1</v>
      </c>
      <c r="H3072" s="6" t="b">
        <v>0</v>
      </c>
      <c r="I3072" s="6" t="b">
        <v>0</v>
      </c>
      <c r="J3072" s="7" t="n">
        <v>0</v>
      </c>
      <c r="K3072" s="6" t="n">
        <v>2</v>
      </c>
      <c r="L3072" s="6" t="inlineStr">
        <is>
          <t>linkedin</t>
        </is>
      </c>
      <c r="M3072" s="6" t="inlineStr">
        <is>
          <t>LI-MOFU-Demo-DataEngineers</t>
        </is>
      </c>
      <c r="N3072" s="6" t="inlineStr">
        <is>
          <t>linkedin</t>
        </is>
      </c>
      <c r="O3072" s="6" t="inlineStr">
        <is>
          <t>paid-social</t>
        </is>
      </c>
      <c r="P3072" s="6" t="inlineStr">
        <is>
          <t>li_mofu_demo_dataengineers</t>
        </is>
      </c>
      <c r="Q3072" s="6" t="inlineStr">
        <is>
          <t>single-image_product-feature_cta-trial</t>
        </is>
      </c>
      <c r="R3072" s="6" t="inlineStr">
        <is>
          <t>li-mid-analytics-directors</t>
        </is>
      </c>
      <c r="S3072" s="8" t="n">
        <v>45936.70416666667</v>
      </c>
      <c r="T3072" s="6" t="inlineStr">
        <is>
          <t>trial_signup</t>
        </is>
      </c>
    </row>
    <row r="3073">
      <c r="A3073" s="9" t="inlineStr">
        <is>
          <t>PRO-01052</t>
        </is>
      </c>
      <c r="B3073" s="9" t="inlineStr">
        <is>
          <t>Finley Lewis</t>
        </is>
      </c>
      <c r="C3073" s="9" t="inlineStr">
        <is>
          <t>BI Analyst</t>
        </is>
      </c>
      <c r="D3073" s="9" t="inlineStr">
        <is>
          <t>ic_analyst</t>
        </is>
      </c>
      <c r="E3073" s="9" t="n">
        <v>0.75</v>
      </c>
      <c r="F3073" s="9" t="inlineStr">
        <is>
          <t>Gridlane</t>
        </is>
      </c>
      <c r="G3073" s="9" t="b">
        <v>1</v>
      </c>
      <c r="H3073" s="9" t="b">
        <v>0</v>
      </c>
      <c r="I3073" s="9" t="b">
        <v>0</v>
      </c>
      <c r="J3073" s="10" t="n">
        <v>0</v>
      </c>
      <c r="K3073" s="9" t="n">
        <v>3</v>
      </c>
      <c r="L3073" s="9" t="inlineStr">
        <is>
          <t>linkedin</t>
        </is>
      </c>
      <c r="M3073" s="9" t="inlineStr">
        <is>
          <t>LI-Retarget-PricingPage-14d</t>
        </is>
      </c>
      <c r="N3073" s="9" t="inlineStr">
        <is>
          <t>linkedin</t>
        </is>
      </c>
      <c r="O3073" s="9" t="inlineStr">
        <is>
          <t>paid-social</t>
        </is>
      </c>
      <c r="P3073" s="9" t="inlineStr">
        <is>
          <t>li_retarget_pricingpage_14d</t>
        </is>
      </c>
      <c r="Q3073" s="9" t="inlineStr">
        <is>
          <t>single-image_thought-leadership_cta-download</t>
        </is>
      </c>
      <c r="R3073" s="9" t="inlineStr">
        <is>
          <t>li-mid-analytics-directors</t>
        </is>
      </c>
      <c r="S3073" s="11" t="n">
        <v>45951.39027777778</v>
      </c>
      <c r="T3073" s="9" t="inlineStr">
        <is>
          <t>newsletter_signup</t>
        </is>
      </c>
    </row>
    <row r="3074">
      <c r="A3074" s="6" t="inlineStr">
        <is>
          <t>PRO-01053</t>
        </is>
      </c>
      <c r="B3074" s="6" t="inlineStr">
        <is>
          <t>Finley Hall</t>
        </is>
      </c>
      <c r="C3074" s="6" t="inlineStr">
        <is>
          <t>Data Analyst</t>
        </is>
      </c>
      <c r="D3074" s="6" t="inlineStr">
        <is>
          <t>ic_analyst</t>
        </is>
      </c>
      <c r="E3074" s="6" t="n">
        <v>0.75</v>
      </c>
      <c r="F3074" s="6" t="inlineStr">
        <is>
          <t>Datavera</t>
        </is>
      </c>
      <c r="G3074" s="6" t="b">
        <v>0</v>
      </c>
      <c r="H3074" s="6" t="b">
        <v>0</v>
      </c>
      <c r="I3074" s="6" t="b">
        <v>0</v>
      </c>
      <c r="J3074" s="7" t="n">
        <v>0</v>
      </c>
      <c r="K3074" s="6" t="n">
        <v>1</v>
      </c>
      <c r="L3074" s="6" t="inlineStr">
        <is>
          <t>linkedin</t>
        </is>
      </c>
      <c r="M3074" s="6" t="inlineStr">
        <is>
          <t>LI-MOFU-Trial-AnalyticsTeams</t>
        </is>
      </c>
      <c r="N3074" s="6" t="inlineStr">
        <is>
          <t>linkedin</t>
        </is>
      </c>
      <c r="O3074" s="6" t="inlineStr">
        <is>
          <t>paid-social</t>
        </is>
      </c>
      <c r="P3074" s="6" t="inlineStr">
        <is>
          <t>li_mofu_trial_analyticsteams</t>
        </is>
      </c>
      <c r="Q3074" s="6" t="inlineStr">
        <is>
          <t>single-image_product-feature_cta-trial</t>
        </is>
      </c>
      <c r="R3074" s="6" t="inlineStr">
        <is>
          <t>li-lookalike-closed-won</t>
        </is>
      </c>
      <c r="S3074" s="8" t="n">
        <v>45869.37916666667</v>
      </c>
      <c r="T3074" s="6" t="inlineStr">
        <is>
          <t>gated_content_download</t>
        </is>
      </c>
    </row>
    <row r="3075">
      <c r="A3075" s="9" t="inlineStr">
        <is>
          <t>PRO-01053</t>
        </is>
      </c>
      <c r="B3075" s="9" t="inlineStr">
        <is>
          <t>Finley Hall</t>
        </is>
      </c>
      <c r="C3075" s="9" t="inlineStr">
        <is>
          <t>Data Analyst</t>
        </is>
      </c>
      <c r="D3075" s="9" t="inlineStr">
        <is>
          <t>ic_analyst</t>
        </is>
      </c>
      <c r="E3075" s="9" t="n">
        <v>0.75</v>
      </c>
      <c r="F3075" s="9" t="inlineStr">
        <is>
          <t>Datavera</t>
        </is>
      </c>
      <c r="G3075" s="9" t="b">
        <v>0</v>
      </c>
      <c r="H3075" s="9" t="b">
        <v>0</v>
      </c>
      <c r="I3075" s="9" t="b">
        <v>0</v>
      </c>
      <c r="J3075" s="10" t="n">
        <v>0</v>
      </c>
      <c r="K3075" s="9" t="n">
        <v>2</v>
      </c>
      <c r="L3075" s="9" t="inlineStr">
        <is>
          <t>g2</t>
        </is>
      </c>
      <c r="M3075" s="9" t="inlineStr">
        <is>
          <t>G2-Badge-LP-Integration</t>
        </is>
      </c>
      <c r="N3075" s="9" t="inlineStr">
        <is>
          <t>g2</t>
        </is>
      </c>
      <c r="O3075" s="9" t="inlineStr">
        <is>
          <t>review-site</t>
        </is>
      </c>
      <c r="P3075" s="9" t="inlineStr">
        <is>
          <t>g2_badge_lp_integration</t>
        </is>
      </c>
      <c r="Q3075" s="9" t="inlineStr">
        <is>
          <t>badge-display_integration</t>
        </is>
      </c>
      <c r="R3075" s="9" t="inlineStr">
        <is>
          <t>data-integration-review</t>
        </is>
      </c>
      <c r="S3075" s="11" t="n">
        <v>45883.55416666667</v>
      </c>
      <c r="T3075" s="9" t="inlineStr">
        <is>
          <t>newsletter_signup</t>
        </is>
      </c>
    </row>
    <row r="3076">
      <c r="A3076" s="6" t="inlineStr">
        <is>
          <t>PRO-01053</t>
        </is>
      </c>
      <c r="B3076" s="6" t="inlineStr">
        <is>
          <t>Finley Hall</t>
        </is>
      </c>
      <c r="C3076" s="6" t="inlineStr">
        <is>
          <t>Data Analyst</t>
        </is>
      </c>
      <c r="D3076" s="6" t="inlineStr">
        <is>
          <t>ic_analyst</t>
        </is>
      </c>
      <c r="E3076" s="6" t="n">
        <v>0.75</v>
      </c>
      <c r="F3076" s="6" t="inlineStr">
        <is>
          <t>Datavera</t>
        </is>
      </c>
      <c r="G3076" s="6" t="b">
        <v>0</v>
      </c>
      <c r="H3076" s="6" t="b">
        <v>0</v>
      </c>
      <c r="I3076" s="6" t="b">
        <v>0</v>
      </c>
      <c r="J3076" s="7" t="n">
        <v>0</v>
      </c>
      <c r="K3076" s="6" t="n">
        <v>3</v>
      </c>
      <c r="L3076" s="6" t="inlineStr">
        <is>
          <t>linkedin</t>
        </is>
      </c>
      <c r="M3076" s="6" t="inlineStr">
        <is>
          <t>LI-Retarget-SiteVisitors-30d</t>
        </is>
      </c>
      <c r="N3076" s="6" t="inlineStr">
        <is>
          <t>linkedin</t>
        </is>
      </c>
      <c r="O3076" s="6" t="inlineStr">
        <is>
          <t>paid-social</t>
        </is>
      </c>
      <c r="P3076" s="6" t="inlineStr">
        <is>
          <t>li_retarget_sitevisitors_30d</t>
        </is>
      </c>
      <c r="Q3076" s="6" t="inlineStr">
        <is>
          <t>single-image_product-feature_cta-demo</t>
        </is>
      </c>
      <c r="R3076" s="6" t="inlineStr">
        <is>
          <t>li-abm-strategic-accounts</t>
        </is>
      </c>
      <c r="S3076" s="8" t="n">
        <v>45898.74305555555</v>
      </c>
      <c r="T3076" s="6" t="inlineStr">
        <is>
          <t>gated_content_download</t>
        </is>
      </c>
    </row>
    <row r="3077">
      <c r="A3077" s="9" t="inlineStr">
        <is>
          <t>PRO-01053</t>
        </is>
      </c>
      <c r="B3077" s="9" t="inlineStr">
        <is>
          <t>Finley Hall</t>
        </is>
      </c>
      <c r="C3077" s="9" t="inlineStr">
        <is>
          <t>Data Analyst</t>
        </is>
      </c>
      <c r="D3077" s="9" t="inlineStr">
        <is>
          <t>ic_analyst</t>
        </is>
      </c>
      <c r="E3077" s="9" t="n">
        <v>0.75</v>
      </c>
      <c r="F3077" s="9" t="inlineStr">
        <is>
          <t>Datavera</t>
        </is>
      </c>
      <c r="G3077" s="9" t="b">
        <v>0</v>
      </c>
      <c r="H3077" s="9" t="b">
        <v>0</v>
      </c>
      <c r="I3077" s="9" t="b">
        <v>0</v>
      </c>
      <c r="J3077" s="10" t="n">
        <v>0</v>
      </c>
      <c r="K3077" s="9" t="n">
        <v>4</v>
      </c>
      <c r="L3077" s="9" t="inlineStr">
        <is>
          <t>linkedin</t>
        </is>
      </c>
      <c r="M3077" s="9" t="inlineStr">
        <is>
          <t>LI-ABM-Strategic-ENT</t>
        </is>
      </c>
      <c r="N3077" s="9" t="inlineStr">
        <is>
          <t>linkedin</t>
        </is>
      </c>
      <c r="O3077" s="9" t="inlineStr">
        <is>
          <t>paid-social</t>
        </is>
      </c>
      <c r="P3077" s="9" t="inlineStr">
        <is>
          <t>li_abm_strategic_ent</t>
        </is>
      </c>
      <c r="Q3077" s="9" t="inlineStr">
        <is>
          <t>single-image_social-proof_cta-learn-more</t>
        </is>
      </c>
      <c r="R3077" s="9" t="inlineStr">
        <is>
          <t>li-abm-strategic-accounts</t>
        </is>
      </c>
      <c r="S3077" s="11" t="n">
        <v>45915.55347222222</v>
      </c>
      <c r="T3077" s="9" t="inlineStr">
        <is>
          <t>gated_content_download</t>
        </is>
      </c>
    </row>
    <row r="3078">
      <c r="A3078" s="6" t="inlineStr">
        <is>
          <t>PRO-01054</t>
        </is>
      </c>
      <c r="B3078" s="6" t="inlineStr">
        <is>
          <t>Peyton Jackson</t>
        </is>
      </c>
      <c r="C3078" s="6" t="inlineStr">
        <is>
          <t>Director of Data</t>
        </is>
      </c>
      <c r="D3078" s="6" t="inlineStr">
        <is>
          <t>director</t>
        </is>
      </c>
      <c r="E3078" s="6" t="n">
        <v>1.25</v>
      </c>
      <c r="F3078" s="6" t="inlineStr">
        <is>
          <t>Stratum Data</t>
        </is>
      </c>
      <c r="G3078" s="6" t="b">
        <v>0</v>
      </c>
      <c r="H3078" s="6" t="b">
        <v>0</v>
      </c>
      <c r="I3078" s="6" t="b">
        <v>0</v>
      </c>
      <c r="J3078" s="7" t="n">
        <v>0</v>
      </c>
      <c r="K3078" s="6" t="n">
        <v>1</v>
      </c>
      <c r="L3078" s="6" t="inlineStr">
        <is>
          <t>linkedin</t>
        </is>
      </c>
      <c r="M3078" s="6" t="inlineStr">
        <is>
          <t>LI-Retarget-SiteVisitors-30d</t>
        </is>
      </c>
      <c r="N3078" s="6" t="inlineStr">
        <is>
          <t>linkedin</t>
        </is>
      </c>
      <c r="O3078" s="6" t="inlineStr">
        <is>
          <t>paid-social</t>
        </is>
      </c>
      <c r="P3078" s="6" t="inlineStr">
        <is>
          <t>li_retarget_sitevisitors_30d</t>
        </is>
      </c>
      <c r="Q3078" s="6" t="inlineStr">
        <is>
          <t>single-image_social-proof_cta-demo</t>
        </is>
      </c>
      <c r="R3078" s="6" t="inlineStr">
        <is>
          <t>li-lookalike-closed-won</t>
        </is>
      </c>
      <c r="S3078" s="8" t="n">
        <v>45880.61527777778</v>
      </c>
      <c r="T3078" s="6" t="inlineStr">
        <is>
          <t>gated_content_download</t>
        </is>
      </c>
    </row>
    <row r="3079">
      <c r="A3079" s="9" t="inlineStr">
        <is>
          <t>PRO-01054</t>
        </is>
      </c>
      <c r="B3079" s="9" t="inlineStr">
        <is>
          <t>Peyton Jackson</t>
        </is>
      </c>
      <c r="C3079" s="9" t="inlineStr">
        <is>
          <t>Director of Data</t>
        </is>
      </c>
      <c r="D3079" s="9" t="inlineStr">
        <is>
          <t>director</t>
        </is>
      </c>
      <c r="E3079" s="9" t="n">
        <v>1.25</v>
      </c>
      <c r="F3079" s="9" t="inlineStr">
        <is>
          <t>Stratum Data</t>
        </is>
      </c>
      <c r="G3079" s="9" t="b">
        <v>0</v>
      </c>
      <c r="H3079" s="9" t="b">
        <v>0</v>
      </c>
      <c r="I3079" s="9" t="b">
        <v>0</v>
      </c>
      <c r="J3079" s="10" t="n">
        <v>0</v>
      </c>
      <c r="K3079" s="9" t="n">
        <v>2</v>
      </c>
      <c r="L3079" s="9" t="inlineStr">
        <is>
          <t>google</t>
        </is>
      </c>
      <c r="M3079" s="9" t="inlineStr">
        <is>
          <t>GGL-Competitor-Streamlink-Alt</t>
        </is>
      </c>
      <c r="N3079" s="9" t="inlineStr">
        <is>
          <t>google</t>
        </is>
      </c>
      <c r="O3079" s="9" t="inlineStr">
        <is>
          <t>paid-search</t>
        </is>
      </c>
      <c r="P3079" s="9" t="inlineStr">
        <is>
          <t>ggl_competitor_streamlink_alt</t>
        </is>
      </c>
      <c r="Q3079" s="9" t="inlineStr">
        <is>
          <t>text-ad_rlsa</t>
        </is>
      </c>
      <c r="R3079" s="9" t="inlineStr">
        <is>
          <t>etl-software</t>
        </is>
      </c>
      <c r="S3079" s="11" t="n">
        <v>45895.45763888889</v>
      </c>
      <c r="T3079" s="9" t="inlineStr">
        <is>
          <t>newsletter_signup</t>
        </is>
      </c>
    </row>
    <row r="3080">
      <c r="A3080" s="6" t="inlineStr">
        <is>
          <t>PRO-01055</t>
        </is>
      </c>
      <c r="B3080" s="6" t="inlineStr">
        <is>
          <t>Spencer Anderson</t>
        </is>
      </c>
      <c r="C3080" s="6" t="inlineStr">
        <is>
          <t>Data Platform Manager</t>
        </is>
      </c>
      <c r="D3080" s="6" t="inlineStr">
        <is>
          <t>manager</t>
        </is>
      </c>
      <c r="E3080" s="6" t="n">
        <v>1</v>
      </c>
      <c r="F3080" s="6" t="inlineStr">
        <is>
          <t>Helix Analytics</t>
        </is>
      </c>
      <c r="G3080" s="6" t="b">
        <v>1</v>
      </c>
      <c r="H3080" s="6" t="b">
        <v>1</v>
      </c>
      <c r="I3080" s="6" t="b">
        <v>0</v>
      </c>
      <c r="J3080" s="7" t="n">
        <v>66242</v>
      </c>
      <c r="K3080" s="6" t="n">
        <v>1</v>
      </c>
      <c r="L3080" s="6" t="inlineStr">
        <is>
          <t>google</t>
        </is>
      </c>
      <c r="M3080" s="6" t="inlineStr">
        <is>
          <t>GGL-Competitor-Pipeform-Alt</t>
        </is>
      </c>
      <c r="N3080" s="6" t="inlineStr">
        <is>
          <t>google</t>
        </is>
      </c>
      <c r="O3080" s="6" t="inlineStr">
        <is>
          <t>paid-search</t>
        </is>
      </c>
      <c r="P3080" s="6" t="inlineStr">
        <is>
          <t>ggl_competitor_pipeform_alt</t>
        </is>
      </c>
      <c r="Q3080" s="6" t="inlineStr">
        <is>
          <t>text-ad_search</t>
        </is>
      </c>
      <c r="R3080" s="6" t="inlineStr">
        <is>
          <t>data-integration-platform</t>
        </is>
      </c>
      <c r="S3080" s="8" t="n">
        <v>45763.73333333333</v>
      </c>
      <c r="T3080" s="6" t="inlineStr">
        <is>
          <t>gated_content_download</t>
        </is>
      </c>
    </row>
    <row r="3081">
      <c r="A3081" s="9" t="inlineStr">
        <is>
          <t>PRO-01055</t>
        </is>
      </c>
      <c r="B3081" s="9" t="inlineStr">
        <is>
          <t>Spencer Anderson</t>
        </is>
      </c>
      <c r="C3081" s="9" t="inlineStr">
        <is>
          <t>Data Platform Manager</t>
        </is>
      </c>
      <c r="D3081" s="9" t="inlineStr">
        <is>
          <t>manager</t>
        </is>
      </c>
      <c r="E3081" s="9" t="n">
        <v>1</v>
      </c>
      <c r="F3081" s="9" t="inlineStr">
        <is>
          <t>Helix Analytics</t>
        </is>
      </c>
      <c r="G3081" s="9" t="b">
        <v>1</v>
      </c>
      <c r="H3081" s="9" t="b">
        <v>1</v>
      </c>
      <c r="I3081" s="9" t="b">
        <v>0</v>
      </c>
      <c r="J3081" s="10" t="n">
        <v>66242</v>
      </c>
      <c r="K3081" s="9" t="n">
        <v>2</v>
      </c>
      <c r="L3081" s="9" t="inlineStr">
        <is>
          <t>programmatic</t>
        </is>
      </c>
      <c r="M3081" s="9" t="inlineStr">
        <is>
          <t>DSP-Awareness-DataEngineers</t>
        </is>
      </c>
      <c r="N3081" s="9" t="inlineStr">
        <is>
          <t>stackadapt</t>
        </is>
      </c>
      <c r="O3081" s="9" t="inlineStr">
        <is>
          <t>display</t>
        </is>
      </c>
      <c r="P3081" s="9" t="inlineStr">
        <is>
          <t>dsp_awareness_dataengineers</t>
        </is>
      </c>
      <c r="Q3081" s="9" t="inlineStr">
        <is>
          <t>display-banner_abm</t>
        </is>
      </c>
      <c r="R3081" s="9" t="inlineStr">
        <is>
          <t>lookalike-data-engineers</t>
        </is>
      </c>
      <c r="S3081" s="11" t="n">
        <v>45777.71597222222</v>
      </c>
      <c r="T3081" s="9" t="inlineStr">
        <is>
          <t>trial_signup</t>
        </is>
      </c>
    </row>
    <row r="3082">
      <c r="A3082" s="6" t="inlineStr">
        <is>
          <t>PRO-01056</t>
        </is>
      </c>
      <c r="B3082" s="6" t="inlineStr">
        <is>
          <t>Skyler Nguyen</t>
        </is>
      </c>
      <c r="C3082" s="6" t="inlineStr">
        <is>
          <t>Data Platform Manager</t>
        </is>
      </c>
      <c r="D3082" s="6" t="inlineStr">
        <is>
          <t>manager</t>
        </is>
      </c>
      <c r="E3082" s="6" t="n">
        <v>1</v>
      </c>
      <c r="F3082" s="6" t="inlineStr">
        <is>
          <t>Dataduct</t>
        </is>
      </c>
      <c r="G3082" s="6" t="b">
        <v>0</v>
      </c>
      <c r="H3082" s="6" t="b">
        <v>0</v>
      </c>
      <c r="I3082" s="6" t="b">
        <v>0</v>
      </c>
      <c r="J3082" s="7" t="n">
        <v>0</v>
      </c>
      <c r="K3082" s="6" t="n">
        <v>1</v>
      </c>
      <c r="L3082" s="6" t="inlineStr">
        <is>
          <t>google</t>
        </is>
      </c>
      <c r="M3082" s="6" t="inlineStr">
        <is>
          <t>GGL-RLSA-HighIntent-Visitors</t>
        </is>
      </c>
      <c r="N3082" s="6" t="inlineStr">
        <is>
          <t>google</t>
        </is>
      </c>
      <c r="O3082" s="6" t="inlineStr">
        <is>
          <t>paid-search</t>
        </is>
      </c>
      <c r="P3082" s="6" t="inlineStr">
        <is>
          <t>ggl_rlsa_highintent_visitors</t>
        </is>
      </c>
      <c r="Q3082" s="6" t="inlineStr">
        <is>
          <t>text-ad_search</t>
        </is>
      </c>
      <c r="R3082" s="6" t="inlineStr">
        <is>
          <t>syncflow-alternative</t>
        </is>
      </c>
      <c r="S3082" s="8" t="n">
        <v>45674.60694444444</v>
      </c>
      <c r="T3082" s="6" t="inlineStr">
        <is>
          <t>gated_content_download</t>
        </is>
      </c>
    </row>
    <row r="3083">
      <c r="A3083" s="9" t="inlineStr">
        <is>
          <t>PRO-01056</t>
        </is>
      </c>
      <c r="B3083" s="9" t="inlineStr">
        <is>
          <t>Skyler Nguyen</t>
        </is>
      </c>
      <c r="C3083" s="9" t="inlineStr">
        <is>
          <t>Data Platform Manager</t>
        </is>
      </c>
      <c r="D3083" s="9" t="inlineStr">
        <is>
          <t>manager</t>
        </is>
      </c>
      <c r="E3083" s="9" t="n">
        <v>1</v>
      </c>
      <c r="F3083" s="9" t="inlineStr">
        <is>
          <t>Dataduct</t>
        </is>
      </c>
      <c r="G3083" s="9" t="b">
        <v>0</v>
      </c>
      <c r="H3083" s="9" t="b">
        <v>0</v>
      </c>
      <c r="I3083" s="9" t="b">
        <v>0</v>
      </c>
      <c r="J3083" s="10" t="n">
        <v>0</v>
      </c>
      <c r="K3083" s="9" t="n">
        <v>2</v>
      </c>
      <c r="L3083" s="9" t="inlineStr">
        <is>
          <t>programmatic</t>
        </is>
      </c>
      <c r="M3083" s="9" t="inlineStr">
        <is>
          <t>DSP-ABM-AirCover-Commercial</t>
        </is>
      </c>
      <c r="N3083" s="9" t="inlineStr">
        <is>
          <t>stackadapt</t>
        </is>
      </c>
      <c r="O3083" s="9" t="inlineStr">
        <is>
          <t>display</t>
        </is>
      </c>
      <c r="P3083" s="9" t="inlineStr">
        <is>
          <t>dsp_abm_aircover_commercial</t>
        </is>
      </c>
      <c r="Q3083" s="9" t="inlineStr">
        <is>
          <t>display-banner_abm</t>
        </is>
      </c>
      <c r="R3083" s="9" t="inlineStr">
        <is>
          <t>abm-strategic-accounts</t>
        </is>
      </c>
      <c r="S3083" s="11" t="n">
        <v>45684.48819444444</v>
      </c>
      <c r="T3083" s="9" t="inlineStr">
        <is>
          <t>gated_content_download</t>
        </is>
      </c>
    </row>
    <row r="3084">
      <c r="A3084" s="6" t="inlineStr">
        <is>
          <t>PRO-01057</t>
        </is>
      </c>
      <c r="B3084" s="6" t="inlineStr">
        <is>
          <t>Quinn Brown</t>
        </is>
      </c>
      <c r="C3084" s="6" t="inlineStr">
        <is>
          <t>Data Platform Manager</t>
        </is>
      </c>
      <c r="D3084" s="6" t="inlineStr">
        <is>
          <t>manager</t>
        </is>
      </c>
      <c r="E3084" s="6" t="n">
        <v>1</v>
      </c>
      <c r="F3084" s="6" t="inlineStr">
        <is>
          <t>Stackbridge</t>
        </is>
      </c>
      <c r="G3084" s="6" t="b">
        <v>0</v>
      </c>
      <c r="H3084" s="6" t="b">
        <v>0</v>
      </c>
      <c r="I3084" s="6" t="b">
        <v>0</v>
      </c>
      <c r="J3084" s="7" t="n">
        <v>0</v>
      </c>
      <c r="K3084" s="6" t="n">
        <v>1</v>
      </c>
      <c r="L3084" s="6" t="inlineStr">
        <is>
          <t>google</t>
        </is>
      </c>
      <c r="M3084" s="6" t="inlineStr">
        <is>
          <t>GGL-NonBrand-DataPipeline</t>
        </is>
      </c>
      <c r="N3084" s="6" t="inlineStr">
        <is>
          <t>google</t>
        </is>
      </c>
      <c r="O3084" s="6" t="inlineStr">
        <is>
          <t>paid-search</t>
        </is>
      </c>
      <c r="P3084" s="6" t="inlineStr">
        <is>
          <t>ggl_nonbrand_datapipeline</t>
        </is>
      </c>
      <c r="Q3084" s="6" t="inlineStr">
        <is>
          <t>text-ad_competitor</t>
        </is>
      </c>
      <c r="R3084" s="6" t="inlineStr">
        <is>
          <t>data-pipeline-tools</t>
        </is>
      </c>
      <c r="S3084" s="8" t="n">
        <v>45672.60833333333</v>
      </c>
      <c r="T3084" s="6" t="inlineStr">
        <is>
          <t>newsletter_signup</t>
        </is>
      </c>
    </row>
    <row r="3085">
      <c r="A3085" s="9" t="inlineStr">
        <is>
          <t>PRO-01057</t>
        </is>
      </c>
      <c r="B3085" s="9" t="inlineStr">
        <is>
          <t>Quinn Brown</t>
        </is>
      </c>
      <c r="C3085" s="9" t="inlineStr">
        <is>
          <t>Data Platform Manager</t>
        </is>
      </c>
      <c r="D3085" s="9" t="inlineStr">
        <is>
          <t>manager</t>
        </is>
      </c>
      <c r="E3085" s="9" t="n">
        <v>1</v>
      </c>
      <c r="F3085" s="9" t="inlineStr">
        <is>
          <t>Stackbridge</t>
        </is>
      </c>
      <c r="G3085" s="9" t="b">
        <v>0</v>
      </c>
      <c r="H3085" s="9" t="b">
        <v>0</v>
      </c>
      <c r="I3085" s="9" t="b">
        <v>0</v>
      </c>
      <c r="J3085" s="10" t="n">
        <v>0</v>
      </c>
      <c r="K3085" s="9" t="n">
        <v>2</v>
      </c>
      <c r="L3085" s="9" t="inlineStr">
        <is>
          <t>google</t>
        </is>
      </c>
      <c r="M3085" s="9" t="inlineStr">
        <is>
          <t>GGL-NonBrand-ETL-Tools</t>
        </is>
      </c>
      <c r="N3085" s="9" t="inlineStr">
        <is>
          <t>google</t>
        </is>
      </c>
      <c r="O3085" s="9" t="inlineStr">
        <is>
          <t>paid-search</t>
        </is>
      </c>
      <c r="P3085" s="9" t="inlineStr">
        <is>
          <t>ggl_nonbrand_etl_tools</t>
        </is>
      </c>
      <c r="Q3085" s="9" t="inlineStr">
        <is>
          <t>text-ad_search</t>
        </is>
      </c>
      <c r="R3085" s="9" t="inlineStr">
        <is>
          <t>syncflow-alternative</t>
        </is>
      </c>
      <c r="S3085" s="11" t="n">
        <v>45679.61041666667</v>
      </c>
      <c r="T3085" s="9" t="inlineStr">
        <is>
          <t>gated_content_download</t>
        </is>
      </c>
    </row>
    <row r="3086">
      <c r="A3086" s="6" t="inlineStr">
        <is>
          <t>PRO-01057</t>
        </is>
      </c>
      <c r="B3086" s="6" t="inlineStr">
        <is>
          <t>Quinn Brown</t>
        </is>
      </c>
      <c r="C3086" s="6" t="inlineStr">
        <is>
          <t>Data Platform Manager</t>
        </is>
      </c>
      <c r="D3086" s="6" t="inlineStr">
        <is>
          <t>manager</t>
        </is>
      </c>
      <c r="E3086" s="6" t="n">
        <v>1</v>
      </c>
      <c r="F3086" s="6" t="inlineStr">
        <is>
          <t>Stackbridge</t>
        </is>
      </c>
      <c r="G3086" s="6" t="b">
        <v>0</v>
      </c>
      <c r="H3086" s="6" t="b">
        <v>0</v>
      </c>
      <c r="I3086" s="6" t="b">
        <v>0</v>
      </c>
      <c r="J3086" s="7" t="n">
        <v>0</v>
      </c>
      <c r="K3086" s="6" t="n">
        <v>3</v>
      </c>
      <c r="L3086" s="6" t="inlineStr">
        <is>
          <t>programmatic</t>
        </is>
      </c>
      <c r="M3086" s="6" t="inlineStr">
        <is>
          <t>DSP-ABM-AirCover-Strategic</t>
        </is>
      </c>
      <c r="N3086" s="6" t="inlineStr">
        <is>
          <t>stackadapt</t>
        </is>
      </c>
      <c r="O3086" s="6" t="inlineStr">
        <is>
          <t>display</t>
        </is>
      </c>
      <c r="P3086" s="6" t="inlineStr">
        <is>
          <t>dsp_abm_aircover_strategic</t>
        </is>
      </c>
      <c r="Q3086" s="6" t="inlineStr">
        <is>
          <t>display-banner_abm</t>
        </is>
      </c>
      <c r="R3086" s="6" t="inlineStr">
        <is>
          <t>lookalike-data-engineers</t>
        </is>
      </c>
      <c r="S3086" s="8" t="n">
        <v>45700.59722222222</v>
      </c>
      <c r="T3086" s="6" t="inlineStr">
        <is>
          <t>gated_content_download</t>
        </is>
      </c>
    </row>
    <row r="3087">
      <c r="A3087" s="9" t="inlineStr">
        <is>
          <t>PRO-01057</t>
        </is>
      </c>
      <c r="B3087" s="9" t="inlineStr">
        <is>
          <t>Quinn Brown</t>
        </is>
      </c>
      <c r="C3087" s="9" t="inlineStr">
        <is>
          <t>Data Platform Manager</t>
        </is>
      </c>
      <c r="D3087" s="9" t="inlineStr">
        <is>
          <t>manager</t>
        </is>
      </c>
      <c r="E3087" s="9" t="n">
        <v>1</v>
      </c>
      <c r="F3087" s="9" t="inlineStr">
        <is>
          <t>Stackbridge</t>
        </is>
      </c>
      <c r="G3087" s="9" t="b">
        <v>0</v>
      </c>
      <c r="H3087" s="9" t="b">
        <v>0</v>
      </c>
      <c r="I3087" s="9" t="b">
        <v>0</v>
      </c>
      <c r="J3087" s="10" t="n">
        <v>0</v>
      </c>
      <c r="K3087" s="9" t="n">
        <v>4</v>
      </c>
      <c r="L3087" s="9" t="inlineStr">
        <is>
          <t>programmatic</t>
        </is>
      </c>
      <c r="M3087" s="9" t="inlineStr">
        <is>
          <t>DSP-Retarget-HighIntent-14d</t>
        </is>
      </c>
      <c r="N3087" s="9" t="inlineStr">
        <is>
          <t>stackadapt</t>
        </is>
      </c>
      <c r="O3087" s="9" t="inlineStr">
        <is>
          <t>display</t>
        </is>
      </c>
      <c r="P3087" s="9" t="inlineStr">
        <is>
          <t>dsp_retarget_highintent_14d</t>
        </is>
      </c>
      <c r="Q3087" s="9" t="inlineStr">
        <is>
          <t>display-banner_awareness</t>
        </is>
      </c>
      <c r="R3087" s="9" t="inlineStr">
        <is>
          <t>lookalike-data-engineers</t>
        </is>
      </c>
      <c r="S3087" s="11" t="n">
        <v>45714.33472222222</v>
      </c>
      <c r="T3087" s="9" t="inlineStr">
        <is>
          <t>gated_content_download</t>
        </is>
      </c>
    </row>
    <row r="3088">
      <c r="A3088" s="6" t="inlineStr">
        <is>
          <t>PRO-01058</t>
        </is>
      </c>
      <c r="B3088" s="6" t="inlineStr">
        <is>
          <t>Blake Smith</t>
        </is>
      </c>
      <c r="C3088" s="6" t="inlineStr">
        <is>
          <t>Chief Analytics Officer</t>
        </is>
      </c>
      <c r="D3088" s="6" t="inlineStr">
        <is>
          <t>c_suite_vp</t>
        </is>
      </c>
      <c r="E3088" s="6" t="n">
        <v>1.5</v>
      </c>
      <c r="F3088" s="6" t="inlineStr">
        <is>
          <t>Nexlayer</t>
        </is>
      </c>
      <c r="G3088" s="6" t="b">
        <v>1</v>
      </c>
      <c r="H3088" s="6" t="b">
        <v>0</v>
      </c>
      <c r="I3088" s="6" t="b">
        <v>0</v>
      </c>
      <c r="J3088" s="7" t="n">
        <v>0</v>
      </c>
      <c r="K3088" s="6" t="n">
        <v>1</v>
      </c>
      <c r="L3088" s="6" t="inlineStr">
        <is>
          <t>linkedin</t>
        </is>
      </c>
      <c r="M3088" s="6" t="inlineStr">
        <is>
          <t>LI-MOFU-Demo-DataEngineers</t>
        </is>
      </c>
      <c r="N3088" s="6" t="inlineStr">
        <is>
          <t>linkedin</t>
        </is>
      </c>
      <c r="O3088" s="6" t="inlineStr">
        <is>
          <t>paid-social</t>
        </is>
      </c>
      <c r="P3088" s="6" t="inlineStr">
        <is>
          <t>li_mofu_demo_dataengineers</t>
        </is>
      </c>
      <c r="Q3088" s="6" t="inlineStr">
        <is>
          <t>single-image_thought-leadership_cta-download</t>
        </is>
      </c>
      <c r="R3088" s="6" t="inlineStr">
        <is>
          <t>li-mid-analytics-directors</t>
        </is>
      </c>
      <c r="S3088" s="8" t="n">
        <v>45924.34444444445</v>
      </c>
      <c r="T3088" s="6" t="inlineStr">
        <is>
          <t>newsletter_signup</t>
        </is>
      </c>
    </row>
    <row r="3089">
      <c r="A3089" s="9" t="inlineStr">
        <is>
          <t>PRO-01058</t>
        </is>
      </c>
      <c r="B3089" s="9" t="inlineStr">
        <is>
          <t>Blake Smith</t>
        </is>
      </c>
      <c r="C3089" s="9" t="inlineStr">
        <is>
          <t>Chief Analytics Officer</t>
        </is>
      </c>
      <c r="D3089" s="9" t="inlineStr">
        <is>
          <t>c_suite_vp</t>
        </is>
      </c>
      <c r="E3089" s="9" t="n">
        <v>1.5</v>
      </c>
      <c r="F3089" s="9" t="inlineStr">
        <is>
          <t>Nexlayer</t>
        </is>
      </c>
      <c r="G3089" s="9" t="b">
        <v>1</v>
      </c>
      <c r="H3089" s="9" t="b">
        <v>0</v>
      </c>
      <c r="I3089" s="9" t="b">
        <v>0</v>
      </c>
      <c r="J3089" s="10" t="n">
        <v>0</v>
      </c>
      <c r="K3089" s="9" t="n">
        <v>2</v>
      </c>
      <c r="L3089" s="9" t="inlineStr">
        <is>
          <t>programmatic</t>
        </is>
      </c>
      <c r="M3089" s="9" t="inlineStr">
        <is>
          <t>DSP-Awareness-DataEngineers</t>
        </is>
      </c>
      <c r="N3089" s="9" t="inlineStr">
        <is>
          <t>stackadapt</t>
        </is>
      </c>
      <c r="O3089" s="9" t="inlineStr">
        <is>
          <t>display</t>
        </is>
      </c>
      <c r="P3089" s="9" t="inlineStr">
        <is>
          <t>dsp_awareness_dataengineers</t>
        </is>
      </c>
      <c r="Q3089" s="9" t="inlineStr">
        <is>
          <t>display-banner_retarget</t>
        </is>
      </c>
      <c r="R3089" s="9" t="inlineStr">
        <is>
          <t>abm-strategic-accounts</t>
        </is>
      </c>
      <c r="S3089" s="11" t="n">
        <v>45931.55208333334</v>
      </c>
      <c r="T3089" s="9" t="inlineStr">
        <is>
          <t>gated_content_download</t>
        </is>
      </c>
    </row>
    <row r="3090">
      <c r="A3090" s="6" t="inlineStr">
        <is>
          <t>PRO-01058</t>
        </is>
      </c>
      <c r="B3090" s="6" t="inlineStr">
        <is>
          <t>Blake Smith</t>
        </is>
      </c>
      <c r="C3090" s="6" t="inlineStr">
        <is>
          <t>Chief Analytics Officer</t>
        </is>
      </c>
      <c r="D3090" s="6" t="inlineStr">
        <is>
          <t>c_suite_vp</t>
        </is>
      </c>
      <c r="E3090" s="6" t="n">
        <v>1.5</v>
      </c>
      <c r="F3090" s="6" t="inlineStr">
        <is>
          <t>Nexlayer</t>
        </is>
      </c>
      <c r="G3090" s="6" t="b">
        <v>1</v>
      </c>
      <c r="H3090" s="6" t="b">
        <v>0</v>
      </c>
      <c r="I3090" s="6" t="b">
        <v>0</v>
      </c>
      <c r="J3090" s="7" t="n">
        <v>0</v>
      </c>
      <c r="K3090" s="6" t="n">
        <v>3</v>
      </c>
      <c r="L3090" s="6" t="inlineStr">
        <is>
          <t>linkedin</t>
        </is>
      </c>
      <c r="M3090" s="6" t="inlineStr">
        <is>
          <t>LI-Retarget-PricingPage-14d</t>
        </is>
      </c>
      <c r="N3090" s="6" t="inlineStr">
        <is>
          <t>linkedin</t>
        </is>
      </c>
      <c r="O3090" s="6" t="inlineStr">
        <is>
          <t>paid-social</t>
        </is>
      </c>
      <c r="P3090" s="6" t="inlineStr">
        <is>
          <t>li_retarget_pricingpage_14d</t>
        </is>
      </c>
      <c r="Q3090" s="6" t="inlineStr">
        <is>
          <t>single-image_product-feature_cta-trial</t>
        </is>
      </c>
      <c r="R3090" s="6" t="inlineStr">
        <is>
          <t>li-abm-strategic-accounts</t>
        </is>
      </c>
      <c r="S3090" s="8" t="n">
        <v>45950.35416666666</v>
      </c>
      <c r="T3090" s="6" t="inlineStr">
        <is>
          <t>gated_content_download</t>
        </is>
      </c>
    </row>
    <row r="3091">
      <c r="A3091" s="9" t="inlineStr">
        <is>
          <t>PRO-01059</t>
        </is>
      </c>
      <c r="B3091" s="9" t="inlineStr">
        <is>
          <t>Casey Johnson</t>
        </is>
      </c>
      <c r="C3091" s="9" t="inlineStr">
        <is>
          <t>Director of Data Engineering</t>
        </is>
      </c>
      <c r="D3091" s="9" t="inlineStr">
        <is>
          <t>director</t>
        </is>
      </c>
      <c r="E3091" s="9" t="n">
        <v>1.25</v>
      </c>
      <c r="F3091" s="9" t="inlineStr">
        <is>
          <t>Nexlayer</t>
        </is>
      </c>
      <c r="G3091" s="9" t="b">
        <v>1</v>
      </c>
      <c r="H3091" s="9" t="b">
        <v>0</v>
      </c>
      <c r="I3091" s="9" t="b">
        <v>0</v>
      </c>
      <c r="J3091" s="10" t="n">
        <v>0</v>
      </c>
      <c r="K3091" s="9" t="n">
        <v>1</v>
      </c>
      <c r="L3091" s="9" t="inlineStr">
        <is>
          <t>google</t>
        </is>
      </c>
      <c r="M3091" s="9" t="inlineStr">
        <is>
          <t>GGL-NonBrand-DataPipeline</t>
        </is>
      </c>
      <c r="N3091" s="9" t="inlineStr">
        <is>
          <t>google</t>
        </is>
      </c>
      <c r="O3091" s="9" t="inlineStr">
        <is>
          <t>paid-search</t>
        </is>
      </c>
      <c r="P3091" s="9" t="inlineStr">
        <is>
          <t>ggl_nonbrand_datapipeline</t>
        </is>
      </c>
      <c r="Q3091" s="9" t="inlineStr">
        <is>
          <t>text-ad_competitor</t>
        </is>
      </c>
      <c r="R3091" s="9" t="inlineStr">
        <is>
          <t>data-integration-platform</t>
        </is>
      </c>
      <c r="S3091" s="11" t="n">
        <v>45677.40208333333</v>
      </c>
      <c r="T3091" s="9" t="inlineStr">
        <is>
          <t>demo_request</t>
        </is>
      </c>
    </row>
    <row r="3092">
      <c r="A3092" s="6" t="inlineStr">
        <is>
          <t>PRO-01059</t>
        </is>
      </c>
      <c r="B3092" s="6" t="inlineStr">
        <is>
          <t>Casey Johnson</t>
        </is>
      </c>
      <c r="C3092" s="6" t="inlineStr">
        <is>
          <t>Director of Data Engineering</t>
        </is>
      </c>
      <c r="D3092" s="6" t="inlineStr">
        <is>
          <t>director</t>
        </is>
      </c>
      <c r="E3092" s="6" t="n">
        <v>1.25</v>
      </c>
      <c r="F3092" s="6" t="inlineStr">
        <is>
          <t>Nexlayer</t>
        </is>
      </c>
      <c r="G3092" s="6" t="b">
        <v>1</v>
      </c>
      <c r="H3092" s="6" t="b">
        <v>0</v>
      </c>
      <c r="I3092" s="6" t="b">
        <v>0</v>
      </c>
      <c r="J3092" s="7" t="n">
        <v>0</v>
      </c>
      <c r="K3092" s="6" t="n">
        <v>2</v>
      </c>
      <c r="L3092" s="6" t="inlineStr">
        <is>
          <t>g2</t>
        </is>
      </c>
      <c r="M3092" s="6" t="inlineStr">
        <is>
          <t>G2-Retarget-CategoryBuyers</t>
        </is>
      </c>
      <c r="N3092" s="6" t="inlineStr">
        <is>
          <t>g2</t>
        </is>
      </c>
      <c r="O3092" s="6" t="inlineStr">
        <is>
          <t>review-site</t>
        </is>
      </c>
      <c r="P3092" s="6" t="inlineStr">
        <is>
          <t>g2_retarget_categorybuyers</t>
        </is>
      </c>
      <c r="Q3092" s="6" t="inlineStr">
        <is>
          <t>gated-report_etl</t>
        </is>
      </c>
      <c r="R3092" s="6" t="inlineStr">
        <is>
          <t>pipeline-software-evaluation</t>
        </is>
      </c>
      <c r="S3092" s="8" t="n">
        <v>45698.48402777778</v>
      </c>
      <c r="T3092" s="6" t="inlineStr">
        <is>
          <t>trial_signup</t>
        </is>
      </c>
    </row>
    <row r="3093">
      <c r="A3093" s="9" t="inlineStr">
        <is>
          <t>PRO-01059</t>
        </is>
      </c>
      <c r="B3093" s="9" t="inlineStr">
        <is>
          <t>Casey Johnson</t>
        </is>
      </c>
      <c r="C3093" s="9" t="inlineStr">
        <is>
          <t>Director of Data Engineering</t>
        </is>
      </c>
      <c r="D3093" s="9" t="inlineStr">
        <is>
          <t>director</t>
        </is>
      </c>
      <c r="E3093" s="9" t="n">
        <v>1.25</v>
      </c>
      <c r="F3093" s="9" t="inlineStr">
        <is>
          <t>Nexlayer</t>
        </is>
      </c>
      <c r="G3093" s="9" t="b">
        <v>1</v>
      </c>
      <c r="H3093" s="9" t="b">
        <v>0</v>
      </c>
      <c r="I3093" s="9" t="b">
        <v>0</v>
      </c>
      <c r="J3093" s="10" t="n">
        <v>0</v>
      </c>
      <c r="K3093" s="9" t="n">
        <v>3</v>
      </c>
      <c r="L3093" s="9" t="inlineStr">
        <is>
          <t>linkedin</t>
        </is>
      </c>
      <c r="M3093" s="9" t="inlineStr">
        <is>
          <t>LI-Retarget-PricingPage-14d</t>
        </is>
      </c>
      <c r="N3093" s="9" t="inlineStr">
        <is>
          <t>linkedin</t>
        </is>
      </c>
      <c r="O3093" s="9" t="inlineStr">
        <is>
          <t>paid-social</t>
        </is>
      </c>
      <c r="P3093" s="9" t="inlineStr">
        <is>
          <t>li_retarget_pricingpage_14d</t>
        </is>
      </c>
      <c r="Q3093" s="9" t="inlineStr">
        <is>
          <t>single-image_social-proof_cta-learn-more</t>
        </is>
      </c>
      <c r="R3093" s="9" t="inlineStr">
        <is>
          <t>li-ent-data-engineers</t>
        </is>
      </c>
      <c r="S3093" s="11" t="n">
        <v>45714.70069444444</v>
      </c>
      <c r="T3093" s="9" t="inlineStr">
        <is>
          <t>gated_content_download</t>
        </is>
      </c>
    </row>
    <row r="3094">
      <c r="A3094" s="6" t="inlineStr">
        <is>
          <t>PRO-01059</t>
        </is>
      </c>
      <c r="B3094" s="6" t="inlineStr">
        <is>
          <t>Casey Johnson</t>
        </is>
      </c>
      <c r="C3094" s="6" t="inlineStr">
        <is>
          <t>Director of Data Engineering</t>
        </is>
      </c>
      <c r="D3094" s="6" t="inlineStr">
        <is>
          <t>director</t>
        </is>
      </c>
      <c r="E3094" s="6" t="n">
        <v>1.25</v>
      </c>
      <c r="F3094" s="6" t="inlineStr">
        <is>
          <t>Nexlayer</t>
        </is>
      </c>
      <c r="G3094" s="6" t="b">
        <v>1</v>
      </c>
      <c r="H3094" s="6" t="b">
        <v>0</v>
      </c>
      <c r="I3094" s="6" t="b">
        <v>0</v>
      </c>
      <c r="J3094" s="7" t="n">
        <v>0</v>
      </c>
      <c r="K3094" s="6" t="n">
        <v>4</v>
      </c>
      <c r="L3094" s="6" t="inlineStr">
        <is>
          <t>google</t>
        </is>
      </c>
      <c r="M3094" s="6" t="inlineStr">
        <is>
          <t>GGL-RLSA-HighIntent-Visitors</t>
        </is>
      </c>
      <c r="N3094" s="6" t="inlineStr">
        <is>
          <t>google</t>
        </is>
      </c>
      <c r="O3094" s="6" t="inlineStr">
        <is>
          <t>paid-search</t>
        </is>
      </c>
      <c r="P3094" s="6" t="inlineStr">
        <is>
          <t>ggl_rlsa_highintent_visitors</t>
        </is>
      </c>
      <c r="Q3094" s="6" t="inlineStr">
        <is>
          <t>text-ad_search</t>
        </is>
      </c>
      <c r="R3094" s="6" t="inlineStr">
        <is>
          <t>pipeform-alternative</t>
        </is>
      </c>
      <c r="S3094" s="8" t="n">
        <v>45723.525</v>
      </c>
      <c r="T3094" s="6" t="inlineStr">
        <is>
          <t>trial_signup</t>
        </is>
      </c>
    </row>
    <row r="3095">
      <c r="A3095" s="9" t="inlineStr">
        <is>
          <t>PRO-01060</t>
        </is>
      </c>
      <c r="B3095" s="9" t="inlineStr">
        <is>
          <t>Sage Harris</t>
        </is>
      </c>
      <c r="C3095" s="9" t="inlineStr">
        <is>
          <t>Director of Data Engineering</t>
        </is>
      </c>
      <c r="D3095" s="9" t="inlineStr">
        <is>
          <t>director</t>
        </is>
      </c>
      <c r="E3095" s="9" t="n">
        <v>1.25</v>
      </c>
      <c r="F3095" s="9" t="inlineStr">
        <is>
          <t>Pulsestream</t>
        </is>
      </c>
      <c r="G3095" s="9" t="b">
        <v>1</v>
      </c>
      <c r="H3095" s="9" t="b">
        <v>0</v>
      </c>
      <c r="I3095" s="9" t="b">
        <v>0</v>
      </c>
      <c r="J3095" s="10" t="n">
        <v>0</v>
      </c>
      <c r="K3095" s="9" t="n">
        <v>1</v>
      </c>
      <c r="L3095" s="9" t="inlineStr">
        <is>
          <t>linkedin</t>
        </is>
      </c>
      <c r="M3095" s="9" t="inlineStr">
        <is>
          <t>LI-Retarget-SiteVisitors-30d</t>
        </is>
      </c>
      <c r="N3095" s="9" t="inlineStr">
        <is>
          <t>linkedin</t>
        </is>
      </c>
      <c r="O3095" s="9" t="inlineStr">
        <is>
          <t>paid-social</t>
        </is>
      </c>
      <c r="P3095" s="9" t="inlineStr">
        <is>
          <t>li_retarget_sitevisitors_30d</t>
        </is>
      </c>
      <c r="Q3095" s="9" t="inlineStr">
        <is>
          <t>single-image_pain-point_cta-demo</t>
        </is>
      </c>
      <c r="R3095" s="9" t="inlineStr">
        <is>
          <t>li-lookalike-closed-won</t>
        </is>
      </c>
      <c r="S3095" s="11" t="n">
        <v>45778.49166666667</v>
      </c>
      <c r="T3095" s="9" t="inlineStr">
        <is>
          <t>gated_content_download</t>
        </is>
      </c>
    </row>
    <row r="3096">
      <c r="A3096" s="6" t="inlineStr">
        <is>
          <t>PRO-01060</t>
        </is>
      </c>
      <c r="B3096" s="6" t="inlineStr">
        <is>
          <t>Sage Harris</t>
        </is>
      </c>
      <c r="C3096" s="6" t="inlineStr">
        <is>
          <t>Director of Data Engineering</t>
        </is>
      </c>
      <c r="D3096" s="6" t="inlineStr">
        <is>
          <t>director</t>
        </is>
      </c>
      <c r="E3096" s="6" t="n">
        <v>1.25</v>
      </c>
      <c r="F3096" s="6" t="inlineStr">
        <is>
          <t>Pulsestream</t>
        </is>
      </c>
      <c r="G3096" s="6" t="b">
        <v>1</v>
      </c>
      <c r="H3096" s="6" t="b">
        <v>0</v>
      </c>
      <c r="I3096" s="6" t="b">
        <v>0</v>
      </c>
      <c r="J3096" s="7" t="n">
        <v>0</v>
      </c>
      <c r="K3096" s="6" t="n">
        <v>2</v>
      </c>
      <c r="L3096" s="6" t="inlineStr">
        <is>
          <t>linkedin</t>
        </is>
      </c>
      <c r="M3096" s="6" t="inlineStr">
        <is>
          <t>LI-Retarget-SiteVisitors-30d</t>
        </is>
      </c>
      <c r="N3096" s="6" t="inlineStr">
        <is>
          <t>linkedin</t>
        </is>
      </c>
      <c r="O3096" s="6" t="inlineStr">
        <is>
          <t>paid-social</t>
        </is>
      </c>
      <c r="P3096" s="6" t="inlineStr">
        <is>
          <t>li_retarget_sitevisitors_30d</t>
        </is>
      </c>
      <c r="Q3096" s="6" t="inlineStr">
        <is>
          <t>single-image_product-feature_cta-trial</t>
        </is>
      </c>
      <c r="R3096" s="6" t="inlineStr">
        <is>
          <t>li-retarget-site-visitors-30d</t>
        </is>
      </c>
      <c r="S3096" s="8" t="n">
        <v>45790.40555555555</v>
      </c>
      <c r="T3096" s="6" t="inlineStr">
        <is>
          <t>gated_content_download</t>
        </is>
      </c>
    </row>
    <row r="3097">
      <c r="A3097" s="9" t="inlineStr">
        <is>
          <t>PRO-01060</t>
        </is>
      </c>
      <c r="B3097" s="9" t="inlineStr">
        <is>
          <t>Sage Harris</t>
        </is>
      </c>
      <c r="C3097" s="9" t="inlineStr">
        <is>
          <t>Director of Data Engineering</t>
        </is>
      </c>
      <c r="D3097" s="9" t="inlineStr">
        <is>
          <t>director</t>
        </is>
      </c>
      <c r="E3097" s="9" t="n">
        <v>1.25</v>
      </c>
      <c r="F3097" s="9" t="inlineStr">
        <is>
          <t>Pulsestream</t>
        </is>
      </c>
      <c r="G3097" s="9" t="b">
        <v>1</v>
      </c>
      <c r="H3097" s="9" t="b">
        <v>0</v>
      </c>
      <c r="I3097" s="9" t="b">
        <v>0</v>
      </c>
      <c r="J3097" s="10" t="n">
        <v>0</v>
      </c>
      <c r="K3097" s="9" t="n">
        <v>3</v>
      </c>
      <c r="L3097" s="9" t="inlineStr">
        <is>
          <t>g2</t>
        </is>
      </c>
      <c r="M3097" s="9" t="inlineStr">
        <is>
          <t>G2-GridReport-ETL-Gated</t>
        </is>
      </c>
      <c r="N3097" s="9" t="inlineStr">
        <is>
          <t>g2</t>
        </is>
      </c>
      <c r="O3097" s="9" t="inlineStr">
        <is>
          <t>review-site</t>
        </is>
      </c>
      <c r="P3097" s="9" t="inlineStr">
        <is>
          <t>g2_gridreport_etl_gated</t>
        </is>
      </c>
      <c r="Q3097" s="9" t="inlineStr">
        <is>
          <t>retarget-banner_category</t>
        </is>
      </c>
      <c r="R3097" s="9" t="inlineStr">
        <is>
          <t>pipeline-software-evaluation</t>
        </is>
      </c>
      <c r="S3097" s="11" t="n">
        <v>45798.41736111111</v>
      </c>
      <c r="T3097" s="9" t="inlineStr">
        <is>
          <t>newsletter_signup</t>
        </is>
      </c>
    </row>
    <row r="3098">
      <c r="A3098" s="6" t="inlineStr">
        <is>
          <t>PRO-01061</t>
        </is>
      </c>
      <c r="B3098" s="6" t="inlineStr">
        <is>
          <t>Jamie Wilson</t>
        </is>
      </c>
      <c r="C3098" s="6" t="inlineStr">
        <is>
          <t>BI Manager</t>
        </is>
      </c>
      <c r="D3098" s="6" t="inlineStr">
        <is>
          <t>manager</t>
        </is>
      </c>
      <c r="E3098" s="6" t="n">
        <v>1</v>
      </c>
      <c r="F3098" s="6" t="inlineStr">
        <is>
          <t>Queryspan</t>
        </is>
      </c>
      <c r="G3098" s="6" t="b">
        <v>1</v>
      </c>
      <c r="H3098" s="6" t="b">
        <v>0</v>
      </c>
      <c r="I3098" s="6" t="b">
        <v>0</v>
      </c>
      <c r="J3098" s="7" t="n">
        <v>0</v>
      </c>
      <c r="K3098" s="6" t="n">
        <v>1</v>
      </c>
      <c r="L3098" s="6" t="inlineStr">
        <is>
          <t>google</t>
        </is>
      </c>
      <c r="M3098" s="6" t="inlineStr">
        <is>
          <t>GGL-RLSA-HighIntent-Visitors</t>
        </is>
      </c>
      <c r="N3098" s="6" t="inlineStr">
        <is>
          <t>google</t>
        </is>
      </c>
      <c r="O3098" s="6" t="inlineStr">
        <is>
          <t>paid-search</t>
        </is>
      </c>
      <c r="P3098" s="6" t="inlineStr">
        <is>
          <t>ggl_rlsa_highintent_visitors</t>
        </is>
      </c>
      <c r="Q3098" s="6" t="inlineStr">
        <is>
          <t>text-ad_competitor</t>
        </is>
      </c>
      <c r="R3098" s="6" t="inlineStr">
        <is>
          <t>etl-software</t>
        </is>
      </c>
      <c r="S3098" s="8" t="n">
        <v>45799.68819444445</v>
      </c>
      <c r="T3098" s="6" t="inlineStr">
        <is>
          <t>gated_content_download</t>
        </is>
      </c>
    </row>
    <row r="3099">
      <c r="A3099" s="9" t="inlineStr">
        <is>
          <t>PRO-01061</t>
        </is>
      </c>
      <c r="B3099" s="9" t="inlineStr">
        <is>
          <t>Jamie Wilson</t>
        </is>
      </c>
      <c r="C3099" s="9" t="inlineStr">
        <is>
          <t>BI Manager</t>
        </is>
      </c>
      <c r="D3099" s="9" t="inlineStr">
        <is>
          <t>manager</t>
        </is>
      </c>
      <c r="E3099" s="9" t="n">
        <v>1</v>
      </c>
      <c r="F3099" s="9" t="inlineStr">
        <is>
          <t>Queryspan</t>
        </is>
      </c>
      <c r="G3099" s="9" t="b">
        <v>1</v>
      </c>
      <c r="H3099" s="9" t="b">
        <v>0</v>
      </c>
      <c r="I3099" s="9" t="b">
        <v>0</v>
      </c>
      <c r="J3099" s="10" t="n">
        <v>0</v>
      </c>
      <c r="K3099" s="9" t="n">
        <v>2</v>
      </c>
      <c r="L3099" s="9" t="inlineStr">
        <is>
          <t>google</t>
        </is>
      </c>
      <c r="M3099" s="9" t="inlineStr">
        <is>
          <t>GGL-Competitor-Pipeform-Alt</t>
        </is>
      </c>
      <c r="N3099" s="9" t="inlineStr">
        <is>
          <t>google</t>
        </is>
      </c>
      <c r="O3099" s="9" t="inlineStr">
        <is>
          <t>paid-search</t>
        </is>
      </c>
      <c r="P3099" s="9" t="inlineStr">
        <is>
          <t>ggl_competitor_pipeform_alt</t>
        </is>
      </c>
      <c r="Q3099" s="9" t="inlineStr">
        <is>
          <t>text-ad_rlsa</t>
        </is>
      </c>
      <c r="R3099" s="9" t="inlineStr">
        <is>
          <t>streamlink-vs-syncflow</t>
        </is>
      </c>
      <c r="S3099" s="11" t="n">
        <v>45820.51736111111</v>
      </c>
      <c r="T3099" s="9" t="inlineStr">
        <is>
          <t>trial_signup</t>
        </is>
      </c>
    </row>
    <row r="3100">
      <c r="A3100" s="6" t="inlineStr">
        <is>
          <t>PRO-01062</t>
        </is>
      </c>
      <c r="B3100" s="6" t="inlineStr">
        <is>
          <t>Skyler Johnson</t>
        </is>
      </c>
      <c r="C3100" s="6" t="inlineStr">
        <is>
          <t>Data Platform Manager</t>
        </is>
      </c>
      <c r="D3100" s="6" t="inlineStr">
        <is>
          <t>manager</t>
        </is>
      </c>
      <c r="E3100" s="6" t="n">
        <v>1</v>
      </c>
      <c r="F3100" s="6" t="inlineStr">
        <is>
          <t>Pulsestream</t>
        </is>
      </c>
      <c r="G3100" s="6" t="b">
        <v>0</v>
      </c>
      <c r="H3100" s="6" t="b">
        <v>0</v>
      </c>
      <c r="I3100" s="6" t="b">
        <v>0</v>
      </c>
      <c r="J3100" s="7" t="n">
        <v>0</v>
      </c>
      <c r="K3100" s="6" t="n">
        <v>1</v>
      </c>
      <c r="L3100" s="6" t="inlineStr">
        <is>
          <t>google</t>
        </is>
      </c>
      <c r="M3100" s="6" t="inlineStr">
        <is>
          <t>GGL-Competitor-Pipeform-Alt</t>
        </is>
      </c>
      <c r="N3100" s="6" t="inlineStr">
        <is>
          <t>google</t>
        </is>
      </c>
      <c r="O3100" s="6" t="inlineStr">
        <is>
          <t>paid-search</t>
        </is>
      </c>
      <c r="P3100" s="6" t="inlineStr">
        <is>
          <t>ggl_competitor_pipeform_alt</t>
        </is>
      </c>
      <c r="Q3100" s="6" t="inlineStr">
        <is>
          <t>text-ad_search</t>
        </is>
      </c>
      <c r="R3100" s="6" t="inlineStr">
        <is>
          <t>data-integration-platform</t>
        </is>
      </c>
      <c r="S3100" s="8" t="n">
        <v>45747.34305555555</v>
      </c>
      <c r="T3100" s="6" t="inlineStr">
        <is>
          <t>newsletter_signup</t>
        </is>
      </c>
    </row>
    <row r="3101">
      <c r="A3101" s="9" t="inlineStr">
        <is>
          <t>PRO-01062</t>
        </is>
      </c>
      <c r="B3101" s="9" t="inlineStr">
        <is>
          <t>Skyler Johnson</t>
        </is>
      </c>
      <c r="C3101" s="9" t="inlineStr">
        <is>
          <t>Data Platform Manager</t>
        </is>
      </c>
      <c r="D3101" s="9" t="inlineStr">
        <is>
          <t>manager</t>
        </is>
      </c>
      <c r="E3101" s="9" t="n">
        <v>1</v>
      </c>
      <c r="F3101" s="9" t="inlineStr">
        <is>
          <t>Pulsestream</t>
        </is>
      </c>
      <c r="G3101" s="9" t="b">
        <v>0</v>
      </c>
      <c r="H3101" s="9" t="b">
        <v>0</v>
      </c>
      <c r="I3101" s="9" t="b">
        <v>0</v>
      </c>
      <c r="J3101" s="10" t="n">
        <v>0</v>
      </c>
      <c r="K3101" s="9" t="n">
        <v>2</v>
      </c>
      <c r="L3101" s="9" t="inlineStr">
        <is>
          <t>g2</t>
        </is>
      </c>
      <c r="M3101" s="9" t="inlineStr">
        <is>
          <t>G2-GridReport-ETL-Gated</t>
        </is>
      </c>
      <c r="N3101" s="9" t="inlineStr">
        <is>
          <t>g2</t>
        </is>
      </c>
      <c r="O3101" s="9" t="inlineStr">
        <is>
          <t>review-site</t>
        </is>
      </c>
      <c r="P3101" s="9" t="inlineStr">
        <is>
          <t>g2_gridreport_etl_gated</t>
        </is>
      </c>
      <c r="Q3101" s="9" t="inlineStr">
        <is>
          <t>gated-report_etl</t>
        </is>
      </c>
      <c r="R3101" s="9" t="inlineStr">
        <is>
          <t>etl-tools-comparison</t>
        </is>
      </c>
      <c r="S3101" s="11" t="n">
        <v>45768.55416666667</v>
      </c>
      <c r="T3101" s="9" t="inlineStr">
        <is>
          <t>newsletter_signup</t>
        </is>
      </c>
    </row>
    <row r="3102">
      <c r="A3102" s="6" t="inlineStr">
        <is>
          <t>PRO-01063</t>
        </is>
      </c>
      <c r="B3102" s="6" t="inlineStr">
        <is>
          <t>Jamie Rodriguez</t>
        </is>
      </c>
      <c r="C3102" s="6" t="inlineStr">
        <is>
          <t>Director of Analytics</t>
        </is>
      </c>
      <c r="D3102" s="6" t="inlineStr">
        <is>
          <t>director</t>
        </is>
      </c>
      <c r="E3102" s="6" t="n">
        <v>1.25</v>
      </c>
      <c r="F3102" s="6" t="inlineStr">
        <is>
          <t>Catalyst Systems</t>
        </is>
      </c>
      <c r="G3102" s="6" t="b">
        <v>1</v>
      </c>
      <c r="H3102" s="6" t="b">
        <v>1</v>
      </c>
      <c r="I3102" s="6" t="b">
        <v>1</v>
      </c>
      <c r="J3102" s="7" t="n">
        <v>114575</v>
      </c>
      <c r="K3102" s="6" t="n">
        <v>1</v>
      </c>
      <c r="L3102" s="6" t="inlineStr">
        <is>
          <t>google</t>
        </is>
      </c>
      <c r="M3102" s="6" t="inlineStr">
        <is>
          <t>GGL-NonBrand-DataPipeline</t>
        </is>
      </c>
      <c r="N3102" s="6" t="inlineStr">
        <is>
          <t>google</t>
        </is>
      </c>
      <c r="O3102" s="6" t="inlineStr">
        <is>
          <t>paid-search</t>
        </is>
      </c>
      <c r="P3102" s="6" t="inlineStr">
        <is>
          <t>ggl_nonbrand_datapipeline</t>
        </is>
      </c>
      <c r="Q3102" s="6" t="inlineStr">
        <is>
          <t>text-ad_rlsa</t>
        </is>
      </c>
      <c r="R3102" s="6" t="inlineStr">
        <is>
          <t>data-integration-platform</t>
        </is>
      </c>
      <c r="S3102" s="8" t="n">
        <v>45663.58541666667</v>
      </c>
      <c r="T3102" s="6" t="inlineStr">
        <is>
          <t>demo_request</t>
        </is>
      </c>
    </row>
    <row r="3103">
      <c r="A3103" s="9" t="inlineStr">
        <is>
          <t>PRO-01063</t>
        </is>
      </c>
      <c r="B3103" s="9" t="inlineStr">
        <is>
          <t>Jamie Rodriguez</t>
        </is>
      </c>
      <c r="C3103" s="9" t="inlineStr">
        <is>
          <t>Director of Analytics</t>
        </is>
      </c>
      <c r="D3103" s="9" t="inlineStr">
        <is>
          <t>director</t>
        </is>
      </c>
      <c r="E3103" s="9" t="n">
        <v>1.25</v>
      </c>
      <c r="F3103" s="9" t="inlineStr">
        <is>
          <t>Catalyst Systems</t>
        </is>
      </c>
      <c r="G3103" s="9" t="b">
        <v>1</v>
      </c>
      <c r="H3103" s="9" t="b">
        <v>1</v>
      </c>
      <c r="I3103" s="9" t="b">
        <v>1</v>
      </c>
      <c r="J3103" s="10" t="n">
        <v>114575</v>
      </c>
      <c r="K3103" s="9" t="n">
        <v>2</v>
      </c>
      <c r="L3103" s="9" t="inlineStr">
        <is>
          <t>google</t>
        </is>
      </c>
      <c r="M3103" s="9" t="inlineStr">
        <is>
          <t>GGL-Brand-Syncflow-Exact</t>
        </is>
      </c>
      <c r="N3103" s="9" t="inlineStr">
        <is>
          <t>google</t>
        </is>
      </c>
      <c r="O3103" s="9" t="inlineStr">
        <is>
          <t>paid-search</t>
        </is>
      </c>
      <c r="P3103" s="9" t="inlineStr">
        <is>
          <t>ggl_brand_syncflow_exact</t>
        </is>
      </c>
      <c r="Q3103" s="9" t="inlineStr">
        <is>
          <t>text-ad_rlsa</t>
        </is>
      </c>
      <c r="R3103" s="9" t="inlineStr">
        <is>
          <t>streamlink-vs-syncflow</t>
        </is>
      </c>
      <c r="S3103" s="11" t="n">
        <v>45672.46388888889</v>
      </c>
      <c r="T3103" s="9" t="inlineStr">
        <is>
          <t>newsletter_signup</t>
        </is>
      </c>
    </row>
    <row r="3104">
      <c r="A3104" s="6" t="inlineStr">
        <is>
          <t>PRO-01063</t>
        </is>
      </c>
      <c r="B3104" s="6" t="inlineStr">
        <is>
          <t>Jamie Rodriguez</t>
        </is>
      </c>
      <c r="C3104" s="6" t="inlineStr">
        <is>
          <t>Director of Analytics</t>
        </is>
      </c>
      <c r="D3104" s="6" t="inlineStr">
        <is>
          <t>director</t>
        </is>
      </c>
      <c r="E3104" s="6" t="n">
        <v>1.25</v>
      </c>
      <c r="F3104" s="6" t="inlineStr">
        <is>
          <t>Catalyst Systems</t>
        </is>
      </c>
      <c r="G3104" s="6" t="b">
        <v>1</v>
      </c>
      <c r="H3104" s="6" t="b">
        <v>1</v>
      </c>
      <c r="I3104" s="6" t="b">
        <v>1</v>
      </c>
      <c r="J3104" s="7" t="n">
        <v>114575</v>
      </c>
      <c r="K3104" s="6" t="n">
        <v>3</v>
      </c>
      <c r="L3104" s="6" t="inlineStr">
        <is>
          <t>g2</t>
        </is>
      </c>
      <c r="M3104" s="6" t="inlineStr">
        <is>
          <t>G2-Retarget-CategoryBuyers</t>
        </is>
      </c>
      <c r="N3104" s="6" t="inlineStr">
        <is>
          <t>g2</t>
        </is>
      </c>
      <c r="O3104" s="6" t="inlineStr">
        <is>
          <t>review-site</t>
        </is>
      </c>
      <c r="P3104" s="6" t="inlineStr">
        <is>
          <t>g2_retarget_categorybuyers</t>
        </is>
      </c>
      <c r="Q3104" s="6" t="inlineStr">
        <is>
          <t>badge-display_integration</t>
        </is>
      </c>
      <c r="R3104" s="6" t="inlineStr">
        <is>
          <t>etl-tools-comparison</t>
        </is>
      </c>
      <c r="S3104" s="8" t="n">
        <v>45684.69791666666</v>
      </c>
      <c r="T3104" s="6" t="inlineStr">
        <is>
          <t>gated_content_download</t>
        </is>
      </c>
    </row>
    <row r="3105">
      <c r="A3105" s="9" t="inlineStr">
        <is>
          <t>PRO-01064</t>
        </is>
      </c>
      <c r="B3105" s="9" t="inlineStr">
        <is>
          <t>Jamie Martin</t>
        </is>
      </c>
      <c r="C3105" s="9" t="inlineStr">
        <is>
          <t>Analytics Engineer</t>
        </is>
      </c>
      <c r="D3105" s="9" t="inlineStr">
        <is>
          <t>ic_analyst</t>
        </is>
      </c>
      <c r="E3105" s="9" t="n">
        <v>0.75</v>
      </c>
      <c r="F3105" s="9" t="inlineStr">
        <is>
          <t>Stratum Data</t>
        </is>
      </c>
      <c r="G3105" s="9" t="b">
        <v>1</v>
      </c>
      <c r="H3105" s="9" t="b">
        <v>1</v>
      </c>
      <c r="I3105" s="9" t="b">
        <v>0</v>
      </c>
      <c r="J3105" s="10" t="n">
        <v>45685</v>
      </c>
      <c r="K3105" s="9" t="n">
        <v>1</v>
      </c>
      <c r="L3105" s="9" t="inlineStr">
        <is>
          <t>linkedin</t>
        </is>
      </c>
      <c r="M3105" s="9" t="inlineStr">
        <is>
          <t>LI-ENT-Awareness-DataPipeline</t>
        </is>
      </c>
      <c r="N3105" s="9" t="inlineStr">
        <is>
          <t>linkedin</t>
        </is>
      </c>
      <c r="O3105" s="9" t="inlineStr">
        <is>
          <t>paid-social</t>
        </is>
      </c>
      <c r="P3105" s="9" t="inlineStr">
        <is>
          <t>li_ent_awareness_datapipeline</t>
        </is>
      </c>
      <c r="Q3105" s="9" t="inlineStr">
        <is>
          <t>single-image_pain-point_cta-trial</t>
        </is>
      </c>
      <c r="R3105" s="9" t="inlineStr">
        <is>
          <t>li-abm-strategic-accounts</t>
        </is>
      </c>
      <c r="S3105" s="11" t="n">
        <v>45726.54444444444</v>
      </c>
      <c r="T3105" s="9" t="inlineStr">
        <is>
          <t>gated_content_download</t>
        </is>
      </c>
    </row>
    <row r="3106">
      <c r="A3106" s="6" t="inlineStr">
        <is>
          <t>PRO-01064</t>
        </is>
      </c>
      <c r="B3106" s="6" t="inlineStr">
        <is>
          <t>Jamie Martin</t>
        </is>
      </c>
      <c r="C3106" s="6" t="inlineStr">
        <is>
          <t>Analytics Engineer</t>
        </is>
      </c>
      <c r="D3106" s="6" t="inlineStr">
        <is>
          <t>ic_analyst</t>
        </is>
      </c>
      <c r="E3106" s="6" t="n">
        <v>0.75</v>
      </c>
      <c r="F3106" s="6" t="inlineStr">
        <is>
          <t>Stratum Data</t>
        </is>
      </c>
      <c r="G3106" s="6" t="b">
        <v>1</v>
      </c>
      <c r="H3106" s="6" t="b">
        <v>1</v>
      </c>
      <c r="I3106" s="6" t="b">
        <v>0</v>
      </c>
      <c r="J3106" s="7" t="n">
        <v>45685</v>
      </c>
      <c r="K3106" s="6" t="n">
        <v>2</v>
      </c>
      <c r="L3106" s="6" t="inlineStr">
        <is>
          <t>linkedin</t>
        </is>
      </c>
      <c r="M3106" s="6" t="inlineStr">
        <is>
          <t>LI-Retarget-PricingPage-14d</t>
        </is>
      </c>
      <c r="N3106" s="6" t="inlineStr">
        <is>
          <t>linkedin</t>
        </is>
      </c>
      <c r="O3106" s="6" t="inlineStr">
        <is>
          <t>paid-social</t>
        </is>
      </c>
      <c r="P3106" s="6" t="inlineStr">
        <is>
          <t>li_retarget_pricingpage_14d</t>
        </is>
      </c>
      <c r="Q3106" s="6" t="inlineStr">
        <is>
          <t>single-image_social-proof_cta-demo</t>
        </is>
      </c>
      <c r="R3106" s="6" t="inlineStr">
        <is>
          <t>li-abm-strategic-accounts</t>
        </is>
      </c>
      <c r="S3106" s="8" t="n">
        <v>45744.54722222222</v>
      </c>
      <c r="T3106" s="6" t="inlineStr">
        <is>
          <t>gated_content_download</t>
        </is>
      </c>
    </row>
    <row r="3107">
      <c r="A3107" s="9" t="inlineStr">
        <is>
          <t>PRO-01065</t>
        </is>
      </c>
      <c r="B3107" s="9" t="inlineStr">
        <is>
          <t>Noel Thomas</t>
        </is>
      </c>
      <c r="C3107" s="9" t="inlineStr">
        <is>
          <t>Director of Analytics</t>
        </is>
      </c>
      <c r="D3107" s="9" t="inlineStr">
        <is>
          <t>director</t>
        </is>
      </c>
      <c r="E3107" s="9" t="n">
        <v>1.25</v>
      </c>
      <c r="F3107" s="9" t="inlineStr">
        <is>
          <t>Crestline Systems</t>
        </is>
      </c>
      <c r="G3107" s="9" t="b">
        <v>1</v>
      </c>
      <c r="H3107" s="9" t="b">
        <v>0</v>
      </c>
      <c r="I3107" s="9" t="b">
        <v>0</v>
      </c>
      <c r="J3107" s="10" t="n">
        <v>0</v>
      </c>
      <c r="K3107" s="9" t="n">
        <v>1</v>
      </c>
      <c r="L3107" s="9" t="inlineStr">
        <is>
          <t>google</t>
        </is>
      </c>
      <c r="M3107" s="9" t="inlineStr">
        <is>
          <t>GGL-RLSA-HighIntent-Visitors</t>
        </is>
      </c>
      <c r="N3107" s="9" t="inlineStr">
        <is>
          <t>google</t>
        </is>
      </c>
      <c r="O3107" s="9" t="inlineStr">
        <is>
          <t>paid-search</t>
        </is>
      </c>
      <c r="P3107" s="9" t="inlineStr">
        <is>
          <t>ggl_rlsa_highintent_visitors</t>
        </is>
      </c>
      <c r="Q3107" s="9" t="inlineStr">
        <is>
          <t>text-ad_rlsa</t>
        </is>
      </c>
      <c r="R3107" s="9" t="inlineStr">
        <is>
          <t>syncflow-alternative</t>
        </is>
      </c>
      <c r="S3107" s="11" t="n">
        <v>45712.56527777778</v>
      </c>
      <c r="T3107" s="9" t="inlineStr">
        <is>
          <t>trial_signup</t>
        </is>
      </c>
    </row>
    <row r="3108">
      <c r="A3108" s="6" t="inlineStr">
        <is>
          <t>PRO-01065</t>
        </is>
      </c>
      <c r="B3108" s="6" t="inlineStr">
        <is>
          <t>Noel Thomas</t>
        </is>
      </c>
      <c r="C3108" s="6" t="inlineStr">
        <is>
          <t>Director of Analytics</t>
        </is>
      </c>
      <c r="D3108" s="6" t="inlineStr">
        <is>
          <t>director</t>
        </is>
      </c>
      <c r="E3108" s="6" t="n">
        <v>1.25</v>
      </c>
      <c r="F3108" s="6" t="inlineStr">
        <is>
          <t>Crestline Systems</t>
        </is>
      </c>
      <c r="G3108" s="6" t="b">
        <v>1</v>
      </c>
      <c r="H3108" s="6" t="b">
        <v>0</v>
      </c>
      <c r="I3108" s="6" t="b">
        <v>0</v>
      </c>
      <c r="J3108" s="7" t="n">
        <v>0</v>
      </c>
      <c r="K3108" s="6" t="n">
        <v>2</v>
      </c>
      <c r="L3108" s="6" t="inlineStr">
        <is>
          <t>linkedin</t>
        </is>
      </c>
      <c r="M3108" s="6" t="inlineStr">
        <is>
          <t>LI-Retarget-SiteVisitors-30d</t>
        </is>
      </c>
      <c r="N3108" s="6" t="inlineStr">
        <is>
          <t>linkedin</t>
        </is>
      </c>
      <c r="O3108" s="6" t="inlineStr">
        <is>
          <t>paid-social</t>
        </is>
      </c>
      <c r="P3108" s="6" t="inlineStr">
        <is>
          <t>li_retarget_sitevisitors_30d</t>
        </is>
      </c>
      <c r="Q3108" s="6" t="inlineStr">
        <is>
          <t>single-image_product-feature_cta-trial</t>
        </is>
      </c>
      <c r="R3108" s="6" t="inlineStr">
        <is>
          <t>li-ent-data-engineers</t>
        </is>
      </c>
      <c r="S3108" s="8" t="n">
        <v>45720.62013888889</v>
      </c>
      <c r="T3108" s="6" t="inlineStr">
        <is>
          <t>gated_content_download</t>
        </is>
      </c>
    </row>
    <row r="3109">
      <c r="A3109" s="9" t="inlineStr">
        <is>
          <t>PRO-01065</t>
        </is>
      </c>
      <c r="B3109" s="9" t="inlineStr">
        <is>
          <t>Noel Thomas</t>
        </is>
      </c>
      <c r="C3109" s="9" t="inlineStr">
        <is>
          <t>Director of Analytics</t>
        </is>
      </c>
      <c r="D3109" s="9" t="inlineStr">
        <is>
          <t>director</t>
        </is>
      </c>
      <c r="E3109" s="9" t="n">
        <v>1.25</v>
      </c>
      <c r="F3109" s="9" t="inlineStr">
        <is>
          <t>Crestline Systems</t>
        </is>
      </c>
      <c r="G3109" s="9" t="b">
        <v>1</v>
      </c>
      <c r="H3109" s="9" t="b">
        <v>0</v>
      </c>
      <c r="I3109" s="9" t="b">
        <v>0</v>
      </c>
      <c r="J3109" s="10" t="n">
        <v>0</v>
      </c>
      <c r="K3109" s="9" t="n">
        <v>3</v>
      </c>
      <c r="L3109" s="9" t="inlineStr">
        <is>
          <t>programmatic</t>
        </is>
      </c>
      <c r="M3109" s="9" t="inlineStr">
        <is>
          <t>DSP-Awareness-DataEngineers</t>
        </is>
      </c>
      <c r="N3109" s="9" t="inlineStr">
        <is>
          <t>stackadapt</t>
        </is>
      </c>
      <c r="O3109" s="9" t="inlineStr">
        <is>
          <t>display</t>
        </is>
      </c>
      <c r="P3109" s="9" t="inlineStr">
        <is>
          <t>dsp_awareness_dataengineers</t>
        </is>
      </c>
      <c r="Q3109" s="9" t="inlineStr">
        <is>
          <t>display-banner_retarget</t>
        </is>
      </c>
      <c r="R3109" s="9" t="inlineStr">
        <is>
          <t>lookalike-data-engineers</t>
        </is>
      </c>
      <c r="S3109" s="11" t="n">
        <v>45729.37291666667</v>
      </c>
      <c r="T3109" s="9" t="inlineStr">
        <is>
          <t>trial_signup</t>
        </is>
      </c>
    </row>
    <row r="3110">
      <c r="A3110" s="6" t="inlineStr">
        <is>
          <t>PRO-01066</t>
        </is>
      </c>
      <c r="B3110" s="6" t="inlineStr">
        <is>
          <t>Cameron Allen</t>
        </is>
      </c>
      <c r="C3110" s="6" t="inlineStr">
        <is>
          <t>Director of Data</t>
        </is>
      </c>
      <c r="D3110" s="6" t="inlineStr">
        <is>
          <t>director</t>
        </is>
      </c>
      <c r="E3110" s="6" t="n">
        <v>1.25</v>
      </c>
      <c r="F3110" s="6" t="inlineStr">
        <is>
          <t>Conduitly</t>
        </is>
      </c>
      <c r="G3110" s="6" t="b">
        <v>1</v>
      </c>
      <c r="H3110" s="6" t="b">
        <v>0</v>
      </c>
      <c r="I3110" s="6" t="b">
        <v>0</v>
      </c>
      <c r="J3110" s="7" t="n">
        <v>0</v>
      </c>
      <c r="K3110" s="6" t="n">
        <v>1</v>
      </c>
      <c r="L3110" s="6" t="inlineStr">
        <is>
          <t>linkedin</t>
        </is>
      </c>
      <c r="M3110" s="6" t="inlineStr">
        <is>
          <t>LI-MOFU-Demo-DataEngineers</t>
        </is>
      </c>
      <c r="N3110" s="6" t="inlineStr">
        <is>
          <t>linkedin</t>
        </is>
      </c>
      <c r="O3110" s="6" t="inlineStr">
        <is>
          <t>paid-social</t>
        </is>
      </c>
      <c r="P3110" s="6" t="inlineStr">
        <is>
          <t>li_mofu_demo_dataengineers</t>
        </is>
      </c>
      <c r="Q3110" s="6" t="inlineStr">
        <is>
          <t>single-image_pain-point_cta-trial</t>
        </is>
      </c>
      <c r="R3110" s="6" t="inlineStr">
        <is>
          <t>li-abm-strategic-accounts</t>
        </is>
      </c>
      <c r="S3110" s="8" t="n">
        <v>45957.59027777778</v>
      </c>
      <c r="T3110" s="6" t="inlineStr">
        <is>
          <t>demo_request</t>
        </is>
      </c>
    </row>
    <row r="3111">
      <c r="A3111" s="9" t="inlineStr">
        <is>
          <t>PRO-01066</t>
        </is>
      </c>
      <c r="B3111" s="9" t="inlineStr">
        <is>
          <t>Cameron Allen</t>
        </is>
      </c>
      <c r="C3111" s="9" t="inlineStr">
        <is>
          <t>Director of Data</t>
        </is>
      </c>
      <c r="D3111" s="9" t="inlineStr">
        <is>
          <t>director</t>
        </is>
      </c>
      <c r="E3111" s="9" t="n">
        <v>1.25</v>
      </c>
      <c r="F3111" s="9" t="inlineStr">
        <is>
          <t>Conduitly</t>
        </is>
      </c>
      <c r="G3111" s="9" t="b">
        <v>1</v>
      </c>
      <c r="H3111" s="9" t="b">
        <v>0</v>
      </c>
      <c r="I3111" s="9" t="b">
        <v>0</v>
      </c>
      <c r="J3111" s="10" t="n">
        <v>0</v>
      </c>
      <c r="K3111" s="9" t="n">
        <v>2</v>
      </c>
      <c r="L3111" s="9" t="inlineStr">
        <is>
          <t>google</t>
        </is>
      </c>
      <c r="M3111" s="9" t="inlineStr">
        <is>
          <t>GGL-Competitor-Streamlink-Alt</t>
        </is>
      </c>
      <c r="N3111" s="9" t="inlineStr">
        <is>
          <t>google</t>
        </is>
      </c>
      <c r="O3111" s="9" t="inlineStr">
        <is>
          <t>paid-search</t>
        </is>
      </c>
      <c r="P3111" s="9" t="inlineStr">
        <is>
          <t>ggl_competitor_streamlink_alt</t>
        </is>
      </c>
      <c r="Q3111" s="9" t="inlineStr">
        <is>
          <t>text-ad_rlsa</t>
        </is>
      </c>
      <c r="R3111" s="9" t="inlineStr">
        <is>
          <t>streamlink-vs-syncflow</t>
        </is>
      </c>
      <c r="S3111" s="11" t="n">
        <v>45967.38263888889</v>
      </c>
      <c r="T3111" s="9" t="inlineStr">
        <is>
          <t>gated_content_download</t>
        </is>
      </c>
    </row>
    <row r="3112">
      <c r="A3112" s="6" t="inlineStr">
        <is>
          <t>PRO-01066</t>
        </is>
      </c>
      <c r="B3112" s="6" t="inlineStr">
        <is>
          <t>Cameron Allen</t>
        </is>
      </c>
      <c r="C3112" s="6" t="inlineStr">
        <is>
          <t>Director of Data</t>
        </is>
      </c>
      <c r="D3112" s="6" t="inlineStr">
        <is>
          <t>director</t>
        </is>
      </c>
      <c r="E3112" s="6" t="n">
        <v>1.25</v>
      </c>
      <c r="F3112" s="6" t="inlineStr">
        <is>
          <t>Conduitly</t>
        </is>
      </c>
      <c r="G3112" s="6" t="b">
        <v>1</v>
      </c>
      <c r="H3112" s="6" t="b">
        <v>0</v>
      </c>
      <c r="I3112" s="6" t="b">
        <v>0</v>
      </c>
      <c r="J3112" s="7" t="n">
        <v>0</v>
      </c>
      <c r="K3112" s="6" t="n">
        <v>3</v>
      </c>
      <c r="L3112" s="6" t="inlineStr">
        <is>
          <t>programmatic</t>
        </is>
      </c>
      <c r="M3112" s="6" t="inlineStr">
        <is>
          <t>DSP-ABM-AirCover-Commercial</t>
        </is>
      </c>
      <c r="N3112" s="6" t="inlineStr">
        <is>
          <t>stackadapt</t>
        </is>
      </c>
      <c r="O3112" s="6" t="inlineStr">
        <is>
          <t>display</t>
        </is>
      </c>
      <c r="P3112" s="6" t="inlineStr">
        <is>
          <t>dsp_abm_aircover_commercial</t>
        </is>
      </c>
      <c r="Q3112" s="6" t="inlineStr">
        <is>
          <t>display-banner_retarget</t>
        </is>
      </c>
      <c r="R3112" s="6" t="inlineStr">
        <is>
          <t>retarget-site-visitors-14d</t>
        </is>
      </c>
      <c r="S3112" s="8" t="n">
        <v>45986.61458333334</v>
      </c>
      <c r="T3112" s="6" t="inlineStr">
        <is>
          <t>gated_content_download</t>
        </is>
      </c>
    </row>
    <row r="3113">
      <c r="A3113" s="9" t="inlineStr">
        <is>
          <t>PRO-01066</t>
        </is>
      </c>
      <c r="B3113" s="9" t="inlineStr">
        <is>
          <t>Cameron Allen</t>
        </is>
      </c>
      <c r="C3113" s="9" t="inlineStr">
        <is>
          <t>Director of Data</t>
        </is>
      </c>
      <c r="D3113" s="9" t="inlineStr">
        <is>
          <t>director</t>
        </is>
      </c>
      <c r="E3113" s="9" t="n">
        <v>1.25</v>
      </c>
      <c r="F3113" s="9" t="inlineStr">
        <is>
          <t>Conduitly</t>
        </is>
      </c>
      <c r="G3113" s="9" t="b">
        <v>1</v>
      </c>
      <c r="H3113" s="9" t="b">
        <v>0</v>
      </c>
      <c r="I3113" s="9" t="b">
        <v>0</v>
      </c>
      <c r="J3113" s="10" t="n">
        <v>0</v>
      </c>
      <c r="K3113" s="9" t="n">
        <v>4</v>
      </c>
      <c r="L3113" s="9" t="inlineStr">
        <is>
          <t>programmatic</t>
        </is>
      </c>
      <c r="M3113" s="9" t="inlineStr">
        <is>
          <t>DSP-Awareness-DataEngineers</t>
        </is>
      </c>
      <c r="N3113" s="9" t="inlineStr">
        <is>
          <t>stackadapt</t>
        </is>
      </c>
      <c r="O3113" s="9" t="inlineStr">
        <is>
          <t>display</t>
        </is>
      </c>
      <c r="P3113" s="9" t="inlineStr">
        <is>
          <t>dsp_awareness_dataengineers</t>
        </is>
      </c>
      <c r="Q3113" s="9" t="inlineStr">
        <is>
          <t>display-banner_awareness</t>
        </is>
      </c>
      <c r="R3113" s="9" t="inlineStr">
        <is>
          <t>retarget-site-visitors-14d</t>
        </is>
      </c>
      <c r="S3113" s="11" t="n">
        <v>45999.48611111111</v>
      </c>
      <c r="T3113" s="9" t="inlineStr">
        <is>
          <t>gated_content_download</t>
        </is>
      </c>
    </row>
    <row r="3114">
      <c r="A3114" s="6" t="inlineStr">
        <is>
          <t>PRO-01067</t>
        </is>
      </c>
      <c r="B3114" s="6" t="inlineStr">
        <is>
          <t>Peyton Wilson</t>
        </is>
      </c>
      <c r="C3114" s="6" t="inlineStr">
        <is>
          <t>VP of Data</t>
        </is>
      </c>
      <c r="D3114" s="6" t="inlineStr">
        <is>
          <t>c_suite_vp</t>
        </is>
      </c>
      <c r="E3114" s="6" t="n">
        <v>1.5</v>
      </c>
      <c r="F3114" s="6" t="inlineStr">
        <is>
          <t>Ironset</t>
        </is>
      </c>
      <c r="G3114" s="6" t="b">
        <v>1</v>
      </c>
      <c r="H3114" s="6" t="b">
        <v>0</v>
      </c>
      <c r="I3114" s="6" t="b">
        <v>0</v>
      </c>
      <c r="J3114" s="7" t="n">
        <v>0</v>
      </c>
      <c r="K3114" s="6" t="n">
        <v>1</v>
      </c>
      <c r="L3114" s="6" t="inlineStr">
        <is>
          <t>linkedin</t>
        </is>
      </c>
      <c r="M3114" s="6" t="inlineStr">
        <is>
          <t>LI-Retarget-PricingPage-14d</t>
        </is>
      </c>
      <c r="N3114" s="6" t="inlineStr">
        <is>
          <t>linkedin</t>
        </is>
      </c>
      <c r="O3114" s="6" t="inlineStr">
        <is>
          <t>paid-social</t>
        </is>
      </c>
      <c r="P3114" s="6" t="inlineStr">
        <is>
          <t>li_retarget_pricingpage_14d</t>
        </is>
      </c>
      <c r="Q3114" s="6" t="inlineStr">
        <is>
          <t>single-image_pain-point_cta-demo</t>
        </is>
      </c>
      <c r="R3114" s="6" t="inlineStr">
        <is>
          <t>li-mid-analytics-directors</t>
        </is>
      </c>
      <c r="S3114" s="8" t="n">
        <v>45817.49791666667</v>
      </c>
      <c r="T3114" s="6" t="inlineStr">
        <is>
          <t>newsletter_signup</t>
        </is>
      </c>
    </row>
    <row r="3115">
      <c r="A3115" s="9" t="inlineStr">
        <is>
          <t>PRO-01067</t>
        </is>
      </c>
      <c r="B3115" s="9" t="inlineStr">
        <is>
          <t>Peyton Wilson</t>
        </is>
      </c>
      <c r="C3115" s="9" t="inlineStr">
        <is>
          <t>VP of Data</t>
        </is>
      </c>
      <c r="D3115" s="9" t="inlineStr">
        <is>
          <t>c_suite_vp</t>
        </is>
      </c>
      <c r="E3115" s="9" t="n">
        <v>1.5</v>
      </c>
      <c r="F3115" s="9" t="inlineStr">
        <is>
          <t>Ironset</t>
        </is>
      </c>
      <c r="G3115" s="9" t="b">
        <v>1</v>
      </c>
      <c r="H3115" s="9" t="b">
        <v>0</v>
      </c>
      <c r="I3115" s="9" t="b">
        <v>0</v>
      </c>
      <c r="J3115" s="10" t="n">
        <v>0</v>
      </c>
      <c r="K3115" s="9" t="n">
        <v>2</v>
      </c>
      <c r="L3115" s="9" t="inlineStr">
        <is>
          <t>programmatic</t>
        </is>
      </c>
      <c r="M3115" s="9" t="inlineStr">
        <is>
          <t>DSP-Retarget-HighIntent-14d</t>
        </is>
      </c>
      <c r="N3115" s="9" t="inlineStr">
        <is>
          <t>stackadapt</t>
        </is>
      </c>
      <c r="O3115" s="9" t="inlineStr">
        <is>
          <t>display</t>
        </is>
      </c>
      <c r="P3115" s="9" t="inlineStr">
        <is>
          <t>dsp_retarget_highintent_14d</t>
        </is>
      </c>
      <c r="Q3115" s="9" t="inlineStr">
        <is>
          <t>display-banner_awareness</t>
        </is>
      </c>
      <c r="R3115" s="9" t="inlineStr">
        <is>
          <t>lookalike-data-engineers</t>
        </is>
      </c>
      <c r="S3115" s="11" t="n">
        <v>45833.36666666667</v>
      </c>
      <c r="T3115" s="9" t="inlineStr">
        <is>
          <t>gated_content_download</t>
        </is>
      </c>
    </row>
    <row r="3116">
      <c r="A3116" s="6" t="inlineStr">
        <is>
          <t>PRO-01067</t>
        </is>
      </c>
      <c r="B3116" s="6" t="inlineStr">
        <is>
          <t>Peyton Wilson</t>
        </is>
      </c>
      <c r="C3116" s="6" t="inlineStr">
        <is>
          <t>VP of Data</t>
        </is>
      </c>
      <c r="D3116" s="6" t="inlineStr">
        <is>
          <t>c_suite_vp</t>
        </is>
      </c>
      <c r="E3116" s="6" t="n">
        <v>1.5</v>
      </c>
      <c r="F3116" s="6" t="inlineStr">
        <is>
          <t>Ironset</t>
        </is>
      </c>
      <c r="G3116" s="6" t="b">
        <v>1</v>
      </c>
      <c r="H3116" s="6" t="b">
        <v>0</v>
      </c>
      <c r="I3116" s="6" t="b">
        <v>0</v>
      </c>
      <c r="J3116" s="7" t="n">
        <v>0</v>
      </c>
      <c r="K3116" s="6" t="n">
        <v>3</v>
      </c>
      <c r="L3116" s="6" t="inlineStr">
        <is>
          <t>linkedin</t>
        </is>
      </c>
      <c r="M3116" s="6" t="inlineStr">
        <is>
          <t>LI-Retarget-PricingPage-14d</t>
        </is>
      </c>
      <c r="N3116" s="6" t="inlineStr">
        <is>
          <t>linkedin</t>
        </is>
      </c>
      <c r="O3116" s="6" t="inlineStr">
        <is>
          <t>paid-social</t>
        </is>
      </c>
      <c r="P3116" s="6" t="inlineStr">
        <is>
          <t>li_retarget_pricingpage_14d</t>
        </is>
      </c>
      <c r="Q3116" s="6" t="inlineStr">
        <is>
          <t>single-image_pain-point_cta-demo</t>
        </is>
      </c>
      <c r="R3116" s="6" t="inlineStr">
        <is>
          <t>li-ent-data-engineers</t>
        </is>
      </c>
      <c r="S3116" s="8" t="n">
        <v>45845.42916666667</v>
      </c>
      <c r="T3116" s="6" t="inlineStr">
        <is>
          <t>trial_signup</t>
        </is>
      </c>
    </row>
    <row r="3117">
      <c r="A3117" s="9" t="inlineStr">
        <is>
          <t>PRO-01067</t>
        </is>
      </c>
      <c r="B3117" s="9" t="inlineStr">
        <is>
          <t>Peyton Wilson</t>
        </is>
      </c>
      <c r="C3117" s="9" t="inlineStr">
        <is>
          <t>VP of Data</t>
        </is>
      </c>
      <c r="D3117" s="9" t="inlineStr">
        <is>
          <t>c_suite_vp</t>
        </is>
      </c>
      <c r="E3117" s="9" t="n">
        <v>1.5</v>
      </c>
      <c r="F3117" s="9" t="inlineStr">
        <is>
          <t>Ironset</t>
        </is>
      </c>
      <c r="G3117" s="9" t="b">
        <v>1</v>
      </c>
      <c r="H3117" s="9" t="b">
        <v>0</v>
      </c>
      <c r="I3117" s="9" t="b">
        <v>0</v>
      </c>
      <c r="J3117" s="10" t="n">
        <v>0</v>
      </c>
      <c r="K3117" s="9" t="n">
        <v>4</v>
      </c>
      <c r="L3117" s="9" t="inlineStr">
        <is>
          <t>g2</t>
        </is>
      </c>
      <c r="M3117" s="9" t="inlineStr">
        <is>
          <t>G2-Badge-LP-Integration</t>
        </is>
      </c>
      <c r="N3117" s="9" t="inlineStr">
        <is>
          <t>g2</t>
        </is>
      </c>
      <c r="O3117" s="9" t="inlineStr">
        <is>
          <t>review-site</t>
        </is>
      </c>
      <c r="P3117" s="9" t="inlineStr">
        <is>
          <t>g2_badge_lp_integration</t>
        </is>
      </c>
      <c r="Q3117" s="9" t="inlineStr">
        <is>
          <t>retarget-banner_category</t>
        </is>
      </c>
      <c r="R3117" s="9" t="inlineStr">
        <is>
          <t>data-integration-review</t>
        </is>
      </c>
      <c r="S3117" s="11" t="n">
        <v>45861.5</v>
      </c>
      <c r="T3117" s="9" t="inlineStr">
        <is>
          <t>newsletter_signup</t>
        </is>
      </c>
    </row>
    <row r="3118">
      <c r="A3118" s="6" t="inlineStr">
        <is>
          <t>PRO-01068</t>
        </is>
      </c>
      <c r="B3118" s="6" t="inlineStr">
        <is>
          <t>Casey Davis</t>
        </is>
      </c>
      <c r="C3118" s="6" t="inlineStr">
        <is>
          <t>Director of Data</t>
        </is>
      </c>
      <c r="D3118" s="6" t="inlineStr">
        <is>
          <t>director</t>
        </is>
      </c>
      <c r="E3118" s="6" t="n">
        <v>1.25</v>
      </c>
      <c r="F3118" s="6" t="inlineStr">
        <is>
          <t>Catalyst Systems</t>
        </is>
      </c>
      <c r="G3118" s="6" t="b">
        <v>1</v>
      </c>
      <c r="H3118" s="6" t="b">
        <v>0</v>
      </c>
      <c r="I3118" s="6" t="b">
        <v>0</v>
      </c>
      <c r="J3118" s="7" t="n">
        <v>0</v>
      </c>
      <c r="K3118" s="6" t="n">
        <v>1</v>
      </c>
      <c r="L3118" s="6" t="inlineStr">
        <is>
          <t>linkedin</t>
        </is>
      </c>
      <c r="M3118" s="6" t="inlineStr">
        <is>
          <t>LI-ENT-Awareness-DataIntegration</t>
        </is>
      </c>
      <c r="N3118" s="6" t="inlineStr">
        <is>
          <t>linkedin</t>
        </is>
      </c>
      <c r="O3118" s="6" t="inlineStr">
        <is>
          <t>paid-social</t>
        </is>
      </c>
      <c r="P3118" s="6" t="inlineStr">
        <is>
          <t>li_ent_awareness_dataintegration</t>
        </is>
      </c>
      <c r="Q3118" s="6" t="inlineStr">
        <is>
          <t>single-image_pain-point_cta-demo</t>
        </is>
      </c>
      <c r="R3118" s="6" t="inlineStr">
        <is>
          <t>li-mid-analytics-directors</t>
        </is>
      </c>
      <c r="S3118" s="8" t="n">
        <v>45728.43263888889</v>
      </c>
      <c r="T3118" s="6" t="inlineStr">
        <is>
          <t>gated_content_download</t>
        </is>
      </c>
    </row>
    <row r="3119">
      <c r="A3119" s="9" t="inlineStr">
        <is>
          <t>PRO-01068</t>
        </is>
      </c>
      <c r="B3119" s="9" t="inlineStr">
        <is>
          <t>Casey Davis</t>
        </is>
      </c>
      <c r="C3119" s="9" t="inlineStr">
        <is>
          <t>Director of Data</t>
        </is>
      </c>
      <c r="D3119" s="9" t="inlineStr">
        <is>
          <t>director</t>
        </is>
      </c>
      <c r="E3119" s="9" t="n">
        <v>1.25</v>
      </c>
      <c r="F3119" s="9" t="inlineStr">
        <is>
          <t>Catalyst Systems</t>
        </is>
      </c>
      <c r="G3119" s="9" t="b">
        <v>1</v>
      </c>
      <c r="H3119" s="9" t="b">
        <v>0</v>
      </c>
      <c r="I3119" s="9" t="b">
        <v>0</v>
      </c>
      <c r="J3119" s="10" t="n">
        <v>0</v>
      </c>
      <c r="K3119" s="9" t="n">
        <v>2</v>
      </c>
      <c r="L3119" s="9" t="inlineStr">
        <is>
          <t>google</t>
        </is>
      </c>
      <c r="M3119" s="9" t="inlineStr">
        <is>
          <t>GGL-Brand-Syncflow-Exact</t>
        </is>
      </c>
      <c r="N3119" s="9" t="inlineStr">
        <is>
          <t>google</t>
        </is>
      </c>
      <c r="O3119" s="9" t="inlineStr">
        <is>
          <t>paid-search</t>
        </is>
      </c>
      <c r="P3119" s="9" t="inlineStr">
        <is>
          <t>ggl_brand_syncflow_exact</t>
        </is>
      </c>
      <c r="Q3119" s="9" t="inlineStr">
        <is>
          <t>text-ad_competitor</t>
        </is>
      </c>
      <c r="R3119" s="9" t="inlineStr">
        <is>
          <t>syncflow-alternative</t>
        </is>
      </c>
      <c r="S3119" s="11" t="n">
        <v>45744.46041666667</v>
      </c>
      <c r="T3119" s="9" t="inlineStr">
        <is>
          <t>demo_request</t>
        </is>
      </c>
    </row>
    <row r="3120">
      <c r="A3120" s="6" t="inlineStr">
        <is>
          <t>PRO-01068</t>
        </is>
      </c>
      <c r="B3120" s="6" t="inlineStr">
        <is>
          <t>Casey Davis</t>
        </is>
      </c>
      <c r="C3120" s="6" t="inlineStr">
        <is>
          <t>Director of Data</t>
        </is>
      </c>
      <c r="D3120" s="6" t="inlineStr">
        <is>
          <t>director</t>
        </is>
      </c>
      <c r="E3120" s="6" t="n">
        <v>1.25</v>
      </c>
      <c r="F3120" s="6" t="inlineStr">
        <is>
          <t>Catalyst Systems</t>
        </is>
      </c>
      <c r="G3120" s="6" t="b">
        <v>1</v>
      </c>
      <c r="H3120" s="6" t="b">
        <v>0</v>
      </c>
      <c r="I3120" s="6" t="b">
        <v>0</v>
      </c>
      <c r="J3120" s="7" t="n">
        <v>0</v>
      </c>
      <c r="K3120" s="6" t="n">
        <v>3</v>
      </c>
      <c r="L3120" s="6" t="inlineStr">
        <is>
          <t>g2</t>
        </is>
      </c>
      <c r="M3120" s="6" t="inlineStr">
        <is>
          <t>G2-Badge-LP-Integration</t>
        </is>
      </c>
      <c r="N3120" s="6" t="inlineStr">
        <is>
          <t>g2</t>
        </is>
      </c>
      <c r="O3120" s="6" t="inlineStr">
        <is>
          <t>review-site</t>
        </is>
      </c>
      <c r="P3120" s="6" t="inlineStr">
        <is>
          <t>g2_badge_lp_integration</t>
        </is>
      </c>
      <c r="Q3120" s="6" t="inlineStr">
        <is>
          <t>gated-report_etl</t>
        </is>
      </c>
      <c r="R3120" s="6" t="inlineStr">
        <is>
          <t>data-integration-review</t>
        </is>
      </c>
      <c r="S3120" s="8" t="n">
        <v>45761.37361111111</v>
      </c>
      <c r="T3120" s="6" t="inlineStr">
        <is>
          <t>gated_content_download</t>
        </is>
      </c>
    </row>
    <row r="3121">
      <c r="A3121" s="9" t="inlineStr">
        <is>
          <t>PRO-01069</t>
        </is>
      </c>
      <c r="B3121" s="9" t="inlineStr">
        <is>
          <t>Taylor Clark</t>
        </is>
      </c>
      <c r="C3121" s="9" t="inlineStr">
        <is>
          <t>Director of Analytics</t>
        </is>
      </c>
      <c r="D3121" s="9" t="inlineStr">
        <is>
          <t>director</t>
        </is>
      </c>
      <c r="E3121" s="9" t="n">
        <v>1.25</v>
      </c>
      <c r="F3121" s="9" t="inlineStr">
        <is>
          <t>Helix Analytics</t>
        </is>
      </c>
      <c r="G3121" s="9" t="b">
        <v>1</v>
      </c>
      <c r="H3121" s="9" t="b">
        <v>0</v>
      </c>
      <c r="I3121" s="9" t="b">
        <v>0</v>
      </c>
      <c r="J3121" s="10" t="n">
        <v>0</v>
      </c>
      <c r="K3121" s="9" t="n">
        <v>1</v>
      </c>
      <c r="L3121" s="9" t="inlineStr">
        <is>
          <t>google</t>
        </is>
      </c>
      <c r="M3121" s="9" t="inlineStr">
        <is>
          <t>GGL-NonBrand-DataPipeline</t>
        </is>
      </c>
      <c r="N3121" s="9" t="inlineStr">
        <is>
          <t>google</t>
        </is>
      </c>
      <c r="O3121" s="9" t="inlineStr">
        <is>
          <t>paid-search</t>
        </is>
      </c>
      <c r="P3121" s="9" t="inlineStr">
        <is>
          <t>ggl_nonbrand_datapipeline</t>
        </is>
      </c>
      <c r="Q3121" s="9" t="inlineStr">
        <is>
          <t>text-ad_rlsa</t>
        </is>
      </c>
      <c r="R3121" s="9" t="inlineStr">
        <is>
          <t>pipeform-alternative</t>
        </is>
      </c>
      <c r="S3121" s="11" t="n">
        <v>45691.52152777778</v>
      </c>
      <c r="T3121" s="9" t="inlineStr">
        <is>
          <t>demo_request</t>
        </is>
      </c>
    </row>
    <row r="3122">
      <c r="A3122" s="6" t="inlineStr">
        <is>
          <t>PRO-01069</t>
        </is>
      </c>
      <c r="B3122" s="6" t="inlineStr">
        <is>
          <t>Taylor Clark</t>
        </is>
      </c>
      <c r="C3122" s="6" t="inlineStr">
        <is>
          <t>Director of Analytics</t>
        </is>
      </c>
      <c r="D3122" s="6" t="inlineStr">
        <is>
          <t>director</t>
        </is>
      </c>
      <c r="E3122" s="6" t="n">
        <v>1.25</v>
      </c>
      <c r="F3122" s="6" t="inlineStr">
        <is>
          <t>Helix Analytics</t>
        </is>
      </c>
      <c r="G3122" s="6" t="b">
        <v>1</v>
      </c>
      <c r="H3122" s="6" t="b">
        <v>0</v>
      </c>
      <c r="I3122" s="6" t="b">
        <v>0</v>
      </c>
      <c r="J3122" s="7" t="n">
        <v>0</v>
      </c>
      <c r="K3122" s="6" t="n">
        <v>2</v>
      </c>
      <c r="L3122" s="6" t="inlineStr">
        <is>
          <t>linkedin</t>
        </is>
      </c>
      <c r="M3122" s="6" t="inlineStr">
        <is>
          <t>LI-MOFU-Demo-DataEngineers</t>
        </is>
      </c>
      <c r="N3122" s="6" t="inlineStr">
        <is>
          <t>linkedin</t>
        </is>
      </c>
      <c r="O3122" s="6" t="inlineStr">
        <is>
          <t>paid-social</t>
        </is>
      </c>
      <c r="P3122" s="6" t="inlineStr">
        <is>
          <t>li_mofu_demo_dataengineers</t>
        </is>
      </c>
      <c r="Q3122" s="6" t="inlineStr">
        <is>
          <t>single-image_social-proof_cta-demo</t>
        </is>
      </c>
      <c r="R3122" s="6" t="inlineStr">
        <is>
          <t>li-abm-strategic-accounts</t>
        </is>
      </c>
      <c r="S3122" s="8" t="n">
        <v>45698.36111111111</v>
      </c>
      <c r="T3122" s="6" t="inlineStr">
        <is>
          <t>trial_signup</t>
        </is>
      </c>
    </row>
    <row r="3123">
      <c r="A3123" s="9" t="inlineStr">
        <is>
          <t>PRO-01069</t>
        </is>
      </c>
      <c r="B3123" s="9" t="inlineStr">
        <is>
          <t>Taylor Clark</t>
        </is>
      </c>
      <c r="C3123" s="9" t="inlineStr">
        <is>
          <t>Director of Analytics</t>
        </is>
      </c>
      <c r="D3123" s="9" t="inlineStr">
        <is>
          <t>director</t>
        </is>
      </c>
      <c r="E3123" s="9" t="n">
        <v>1.25</v>
      </c>
      <c r="F3123" s="9" t="inlineStr">
        <is>
          <t>Helix Analytics</t>
        </is>
      </c>
      <c r="G3123" s="9" t="b">
        <v>1</v>
      </c>
      <c r="H3123" s="9" t="b">
        <v>0</v>
      </c>
      <c r="I3123" s="9" t="b">
        <v>0</v>
      </c>
      <c r="J3123" s="10" t="n">
        <v>0</v>
      </c>
      <c r="K3123" s="9" t="n">
        <v>3</v>
      </c>
      <c r="L3123" s="9" t="inlineStr">
        <is>
          <t>linkedin</t>
        </is>
      </c>
      <c r="M3123" s="9" t="inlineStr">
        <is>
          <t>LI-Retarget-PricingPage-14d</t>
        </is>
      </c>
      <c r="N3123" s="9" t="inlineStr">
        <is>
          <t>linkedin</t>
        </is>
      </c>
      <c r="O3123" s="9" t="inlineStr">
        <is>
          <t>paid-social</t>
        </is>
      </c>
      <c r="P3123" s="9" t="inlineStr">
        <is>
          <t>li_retarget_pricingpage_14d</t>
        </is>
      </c>
      <c r="Q3123" s="9" t="inlineStr">
        <is>
          <t>single-image_product-feature_cta-trial</t>
        </is>
      </c>
      <c r="R3123" s="9" t="inlineStr">
        <is>
          <t>li-retarget-site-visitors-30d</t>
        </is>
      </c>
      <c r="S3123" s="11" t="n">
        <v>45708.56875</v>
      </c>
      <c r="T3123" s="9" t="inlineStr">
        <is>
          <t>gated_content_download</t>
        </is>
      </c>
    </row>
    <row r="3124">
      <c r="A3124" s="6" t="inlineStr">
        <is>
          <t>PRO-01070</t>
        </is>
      </c>
      <c r="B3124" s="6" t="inlineStr">
        <is>
          <t>Elliot Smith</t>
        </is>
      </c>
      <c r="C3124" s="6" t="inlineStr">
        <is>
          <t>Data Analyst</t>
        </is>
      </c>
      <c r="D3124" s="6" t="inlineStr">
        <is>
          <t>ic_analyst</t>
        </is>
      </c>
      <c r="E3124" s="6" t="n">
        <v>0.75</v>
      </c>
      <c r="F3124" s="6" t="inlineStr">
        <is>
          <t>Onyx Intelligence</t>
        </is>
      </c>
      <c r="G3124" s="6" t="b">
        <v>1</v>
      </c>
      <c r="H3124" s="6" t="b">
        <v>1</v>
      </c>
      <c r="I3124" s="6" t="b">
        <v>0</v>
      </c>
      <c r="J3124" s="7" t="n">
        <v>31715</v>
      </c>
      <c r="K3124" s="6" t="n">
        <v>1</v>
      </c>
      <c r="L3124" s="6" t="inlineStr">
        <is>
          <t>linkedin</t>
        </is>
      </c>
      <c r="M3124" s="6" t="inlineStr">
        <is>
          <t>LI-ENT-Awareness-DataPipeline</t>
        </is>
      </c>
      <c r="N3124" s="6" t="inlineStr">
        <is>
          <t>linkedin</t>
        </is>
      </c>
      <c r="O3124" s="6" t="inlineStr">
        <is>
          <t>paid-social</t>
        </is>
      </c>
      <c r="P3124" s="6" t="inlineStr">
        <is>
          <t>li_ent_awareness_datapipeline</t>
        </is>
      </c>
      <c r="Q3124" s="6" t="inlineStr">
        <is>
          <t>single-image_thought-leadership_cta-learn-more</t>
        </is>
      </c>
      <c r="R3124" s="6" t="inlineStr">
        <is>
          <t>li-mid-analytics-directors</t>
        </is>
      </c>
      <c r="S3124" s="8" t="n">
        <v>45870.65972222222</v>
      </c>
      <c r="T3124" s="6" t="inlineStr">
        <is>
          <t>trial_signup</t>
        </is>
      </c>
    </row>
    <row r="3125">
      <c r="A3125" s="9" t="inlineStr">
        <is>
          <t>PRO-01070</t>
        </is>
      </c>
      <c r="B3125" s="9" t="inlineStr">
        <is>
          <t>Elliot Smith</t>
        </is>
      </c>
      <c r="C3125" s="9" t="inlineStr">
        <is>
          <t>Data Analyst</t>
        </is>
      </c>
      <c r="D3125" s="9" t="inlineStr">
        <is>
          <t>ic_analyst</t>
        </is>
      </c>
      <c r="E3125" s="9" t="n">
        <v>0.75</v>
      </c>
      <c r="F3125" s="9" t="inlineStr">
        <is>
          <t>Onyx Intelligence</t>
        </is>
      </c>
      <c r="G3125" s="9" t="b">
        <v>1</v>
      </c>
      <c r="H3125" s="9" t="b">
        <v>1</v>
      </c>
      <c r="I3125" s="9" t="b">
        <v>0</v>
      </c>
      <c r="J3125" s="10" t="n">
        <v>31715</v>
      </c>
      <c r="K3125" s="9" t="n">
        <v>2</v>
      </c>
      <c r="L3125" s="9" t="inlineStr">
        <is>
          <t>google</t>
        </is>
      </c>
      <c r="M3125" s="9" t="inlineStr">
        <is>
          <t>GGL-NonBrand-ETL-Tools</t>
        </is>
      </c>
      <c r="N3125" s="9" t="inlineStr">
        <is>
          <t>google</t>
        </is>
      </c>
      <c r="O3125" s="9" t="inlineStr">
        <is>
          <t>paid-search</t>
        </is>
      </c>
      <c r="P3125" s="9" t="inlineStr">
        <is>
          <t>ggl_nonbrand_etl_tools</t>
        </is>
      </c>
      <c r="Q3125" s="9" t="inlineStr">
        <is>
          <t>text-ad_competitor</t>
        </is>
      </c>
      <c r="R3125" s="9" t="inlineStr">
        <is>
          <t>syncflow-alternative</t>
        </is>
      </c>
      <c r="S3125" s="11" t="n">
        <v>45877.42361111111</v>
      </c>
      <c r="T3125" s="9" t="inlineStr">
        <is>
          <t>newsletter_signup</t>
        </is>
      </c>
    </row>
    <row r="3126">
      <c r="A3126" s="6" t="inlineStr">
        <is>
          <t>PRO-01070</t>
        </is>
      </c>
      <c r="B3126" s="6" t="inlineStr">
        <is>
          <t>Elliot Smith</t>
        </is>
      </c>
      <c r="C3126" s="6" t="inlineStr">
        <is>
          <t>Data Analyst</t>
        </is>
      </c>
      <c r="D3126" s="6" t="inlineStr">
        <is>
          <t>ic_analyst</t>
        </is>
      </c>
      <c r="E3126" s="6" t="n">
        <v>0.75</v>
      </c>
      <c r="F3126" s="6" t="inlineStr">
        <is>
          <t>Onyx Intelligence</t>
        </is>
      </c>
      <c r="G3126" s="6" t="b">
        <v>1</v>
      </c>
      <c r="H3126" s="6" t="b">
        <v>1</v>
      </c>
      <c r="I3126" s="6" t="b">
        <v>0</v>
      </c>
      <c r="J3126" s="7" t="n">
        <v>31715</v>
      </c>
      <c r="K3126" s="6" t="n">
        <v>3</v>
      </c>
      <c r="L3126" s="6" t="inlineStr">
        <is>
          <t>linkedin</t>
        </is>
      </c>
      <c r="M3126" s="6" t="inlineStr">
        <is>
          <t>LI-Retarget-SiteVisitors-30d</t>
        </is>
      </c>
      <c r="N3126" s="6" t="inlineStr">
        <is>
          <t>linkedin</t>
        </is>
      </c>
      <c r="O3126" s="6" t="inlineStr">
        <is>
          <t>paid-social</t>
        </is>
      </c>
      <c r="P3126" s="6" t="inlineStr">
        <is>
          <t>li_retarget_sitevisitors_30d</t>
        </is>
      </c>
      <c r="Q3126" s="6" t="inlineStr">
        <is>
          <t>single-image_social-proof_cta-learn-more</t>
        </is>
      </c>
      <c r="R3126" s="6" t="inlineStr">
        <is>
          <t>li-mid-analytics-directors</t>
        </is>
      </c>
      <c r="S3126" s="8" t="n">
        <v>45896.47569444445</v>
      </c>
      <c r="T3126" s="6" t="inlineStr">
        <is>
          <t>newsletter_signup</t>
        </is>
      </c>
    </row>
    <row r="3127">
      <c r="A3127" s="9" t="inlineStr">
        <is>
          <t>PRO-01071</t>
        </is>
      </c>
      <c r="B3127" s="9" t="inlineStr">
        <is>
          <t>Reese Davis</t>
        </is>
      </c>
      <c r="C3127" s="9" t="inlineStr">
        <is>
          <t>Data Engineering Manager</t>
        </is>
      </c>
      <c r="D3127" s="9" t="inlineStr">
        <is>
          <t>manager</t>
        </is>
      </c>
      <c r="E3127" s="9" t="n">
        <v>1</v>
      </c>
      <c r="F3127" s="9" t="inlineStr">
        <is>
          <t>Onyx Intelligence</t>
        </is>
      </c>
      <c r="G3127" s="9" t="b">
        <v>1</v>
      </c>
      <c r="H3127" s="9" t="b">
        <v>0</v>
      </c>
      <c r="I3127" s="9" t="b">
        <v>0</v>
      </c>
      <c r="J3127" s="10" t="n">
        <v>0</v>
      </c>
      <c r="K3127" s="9" t="n">
        <v>1</v>
      </c>
      <c r="L3127" s="9" t="inlineStr">
        <is>
          <t>linkedin</t>
        </is>
      </c>
      <c r="M3127" s="9" t="inlineStr">
        <is>
          <t>LI-MOFU-Trial-AnalyticsTeams</t>
        </is>
      </c>
      <c r="N3127" s="9" t="inlineStr">
        <is>
          <t>linkedin</t>
        </is>
      </c>
      <c r="O3127" s="9" t="inlineStr">
        <is>
          <t>paid-social</t>
        </is>
      </c>
      <c r="P3127" s="9" t="inlineStr">
        <is>
          <t>li_mofu_trial_analyticsteams</t>
        </is>
      </c>
      <c r="Q3127" s="9" t="inlineStr">
        <is>
          <t>single-image_social-proof_cta-learn-more</t>
        </is>
      </c>
      <c r="R3127" s="9" t="inlineStr">
        <is>
          <t>li-retarget-site-visitors-30d</t>
        </is>
      </c>
      <c r="S3127" s="11" t="n">
        <v>45817.50625</v>
      </c>
      <c r="T3127" s="9" t="inlineStr">
        <is>
          <t>gated_content_download</t>
        </is>
      </c>
    </row>
    <row r="3128">
      <c r="A3128" s="6" t="inlineStr">
        <is>
          <t>PRO-01071</t>
        </is>
      </c>
      <c r="B3128" s="6" t="inlineStr">
        <is>
          <t>Reese Davis</t>
        </is>
      </c>
      <c r="C3128" s="6" t="inlineStr">
        <is>
          <t>Data Engineering Manager</t>
        </is>
      </c>
      <c r="D3128" s="6" t="inlineStr">
        <is>
          <t>manager</t>
        </is>
      </c>
      <c r="E3128" s="6" t="n">
        <v>1</v>
      </c>
      <c r="F3128" s="6" t="inlineStr">
        <is>
          <t>Onyx Intelligence</t>
        </is>
      </c>
      <c r="G3128" s="6" t="b">
        <v>1</v>
      </c>
      <c r="H3128" s="6" t="b">
        <v>0</v>
      </c>
      <c r="I3128" s="6" t="b">
        <v>0</v>
      </c>
      <c r="J3128" s="7" t="n">
        <v>0</v>
      </c>
      <c r="K3128" s="6" t="n">
        <v>2</v>
      </c>
      <c r="L3128" s="6" t="inlineStr">
        <is>
          <t>programmatic</t>
        </is>
      </c>
      <c r="M3128" s="6" t="inlineStr">
        <is>
          <t>DSP-ABM-AirCover-Commercial</t>
        </is>
      </c>
      <c r="N3128" s="6" t="inlineStr">
        <is>
          <t>stackadapt</t>
        </is>
      </c>
      <c r="O3128" s="6" t="inlineStr">
        <is>
          <t>display</t>
        </is>
      </c>
      <c r="P3128" s="6" t="inlineStr">
        <is>
          <t>dsp_abm_aircover_commercial</t>
        </is>
      </c>
      <c r="Q3128" s="6" t="inlineStr">
        <is>
          <t>display-banner_awareness</t>
        </is>
      </c>
      <c r="R3128" s="6" t="inlineStr">
        <is>
          <t>abm-strategic-accounts</t>
        </is>
      </c>
      <c r="S3128" s="8" t="n">
        <v>45834.36458333334</v>
      </c>
      <c r="T3128" s="6" t="inlineStr">
        <is>
          <t>gated_content_download</t>
        </is>
      </c>
    </row>
    <row r="3129">
      <c r="A3129" s="9" t="inlineStr">
        <is>
          <t>PRO-01071</t>
        </is>
      </c>
      <c r="B3129" s="9" t="inlineStr">
        <is>
          <t>Reese Davis</t>
        </is>
      </c>
      <c r="C3129" s="9" t="inlineStr">
        <is>
          <t>Data Engineering Manager</t>
        </is>
      </c>
      <c r="D3129" s="9" t="inlineStr">
        <is>
          <t>manager</t>
        </is>
      </c>
      <c r="E3129" s="9" t="n">
        <v>1</v>
      </c>
      <c r="F3129" s="9" t="inlineStr">
        <is>
          <t>Onyx Intelligence</t>
        </is>
      </c>
      <c r="G3129" s="9" t="b">
        <v>1</v>
      </c>
      <c r="H3129" s="9" t="b">
        <v>0</v>
      </c>
      <c r="I3129" s="9" t="b">
        <v>0</v>
      </c>
      <c r="J3129" s="10" t="n">
        <v>0</v>
      </c>
      <c r="K3129" s="9" t="n">
        <v>3</v>
      </c>
      <c r="L3129" s="9" t="inlineStr">
        <is>
          <t>g2</t>
        </is>
      </c>
      <c r="M3129" s="9" t="inlineStr">
        <is>
          <t>G2-Retarget-CategoryBuyers</t>
        </is>
      </c>
      <c r="N3129" s="9" t="inlineStr">
        <is>
          <t>g2</t>
        </is>
      </c>
      <c r="O3129" s="9" t="inlineStr">
        <is>
          <t>review-site</t>
        </is>
      </c>
      <c r="P3129" s="9" t="inlineStr">
        <is>
          <t>g2_retarget_categorybuyers</t>
        </is>
      </c>
      <c r="Q3129" s="9" t="inlineStr">
        <is>
          <t>retarget-banner_category</t>
        </is>
      </c>
      <c r="R3129" s="9" t="inlineStr">
        <is>
          <t>etl-tools-comparison</t>
        </is>
      </c>
      <c r="S3129" s="11" t="n">
        <v>45852.65138888889</v>
      </c>
      <c r="T3129" s="9" t="inlineStr">
        <is>
          <t>trial_signup</t>
        </is>
      </c>
    </row>
    <row r="3130">
      <c r="A3130" s="6" t="inlineStr">
        <is>
          <t>PRO-01071</t>
        </is>
      </c>
      <c r="B3130" s="6" t="inlineStr">
        <is>
          <t>Reese Davis</t>
        </is>
      </c>
      <c r="C3130" s="6" t="inlineStr">
        <is>
          <t>Data Engineering Manager</t>
        </is>
      </c>
      <c r="D3130" s="6" t="inlineStr">
        <is>
          <t>manager</t>
        </is>
      </c>
      <c r="E3130" s="6" t="n">
        <v>1</v>
      </c>
      <c r="F3130" s="6" t="inlineStr">
        <is>
          <t>Onyx Intelligence</t>
        </is>
      </c>
      <c r="G3130" s="6" t="b">
        <v>1</v>
      </c>
      <c r="H3130" s="6" t="b">
        <v>0</v>
      </c>
      <c r="I3130" s="6" t="b">
        <v>0</v>
      </c>
      <c r="J3130" s="7" t="n">
        <v>0</v>
      </c>
      <c r="K3130" s="6" t="n">
        <v>4</v>
      </c>
      <c r="L3130" s="6" t="inlineStr">
        <is>
          <t>linkedin</t>
        </is>
      </c>
      <c r="M3130" s="6" t="inlineStr">
        <is>
          <t>LI-Retarget-SiteVisitors-30d</t>
        </is>
      </c>
      <c r="N3130" s="6" t="inlineStr">
        <is>
          <t>linkedin</t>
        </is>
      </c>
      <c r="O3130" s="6" t="inlineStr">
        <is>
          <t>paid-social</t>
        </is>
      </c>
      <c r="P3130" s="6" t="inlineStr">
        <is>
          <t>li_retarget_sitevisitors_30d</t>
        </is>
      </c>
      <c r="Q3130" s="6" t="inlineStr">
        <is>
          <t>single-image_social-proof_cta-learn-more</t>
        </is>
      </c>
      <c r="R3130" s="6" t="inlineStr">
        <is>
          <t>li-retarget-site-visitors-30d</t>
        </is>
      </c>
      <c r="S3130" s="8" t="n">
        <v>45866.57708333333</v>
      </c>
      <c r="T3130" s="6" t="inlineStr">
        <is>
          <t>demo_request</t>
        </is>
      </c>
    </row>
    <row r="3131">
      <c r="A3131" s="9" t="inlineStr">
        <is>
          <t>PRO-01072</t>
        </is>
      </c>
      <c r="B3131" s="9" t="inlineStr">
        <is>
          <t>Peyton Harris</t>
        </is>
      </c>
      <c r="C3131" s="9" t="inlineStr">
        <is>
          <t>Director of Analytics</t>
        </is>
      </c>
      <c r="D3131" s="9" t="inlineStr">
        <is>
          <t>director</t>
        </is>
      </c>
      <c r="E3131" s="9" t="n">
        <v>1.25</v>
      </c>
      <c r="F3131" s="9" t="inlineStr">
        <is>
          <t>Syncflow</t>
        </is>
      </c>
      <c r="G3131" s="9" t="b">
        <v>1</v>
      </c>
      <c r="H3131" s="9" t="b">
        <v>1</v>
      </c>
      <c r="I3131" s="9" t="b">
        <v>1</v>
      </c>
      <c r="J3131" s="10" t="n">
        <v>121680</v>
      </c>
      <c r="K3131" s="9" t="n">
        <v>1</v>
      </c>
      <c r="L3131" s="9" t="inlineStr">
        <is>
          <t>linkedin</t>
        </is>
      </c>
      <c r="M3131" s="9" t="inlineStr">
        <is>
          <t>LI-Retarget-SiteVisitors-30d</t>
        </is>
      </c>
      <c r="N3131" s="9" t="inlineStr">
        <is>
          <t>linkedin</t>
        </is>
      </c>
      <c r="O3131" s="9" t="inlineStr">
        <is>
          <t>paid-social</t>
        </is>
      </c>
      <c r="P3131" s="9" t="inlineStr">
        <is>
          <t>li_retarget_sitevisitors_30d</t>
        </is>
      </c>
      <c r="Q3131" s="9" t="inlineStr">
        <is>
          <t>single-image_social-proof_cta-learn-more</t>
        </is>
      </c>
      <c r="R3131" s="9" t="inlineStr">
        <is>
          <t>li-retarget-site-visitors-30d</t>
        </is>
      </c>
      <c r="S3131" s="11" t="n">
        <v>45751.54930555556</v>
      </c>
      <c r="T3131" s="9" t="inlineStr">
        <is>
          <t>newsletter_signup</t>
        </is>
      </c>
    </row>
    <row r="3132">
      <c r="A3132" s="6" t="inlineStr">
        <is>
          <t>PRO-01072</t>
        </is>
      </c>
      <c r="B3132" s="6" t="inlineStr">
        <is>
          <t>Peyton Harris</t>
        </is>
      </c>
      <c r="C3132" s="6" t="inlineStr">
        <is>
          <t>Director of Analytics</t>
        </is>
      </c>
      <c r="D3132" s="6" t="inlineStr">
        <is>
          <t>director</t>
        </is>
      </c>
      <c r="E3132" s="6" t="n">
        <v>1.25</v>
      </c>
      <c r="F3132" s="6" t="inlineStr">
        <is>
          <t>Syncflow</t>
        </is>
      </c>
      <c r="G3132" s="6" t="b">
        <v>1</v>
      </c>
      <c r="H3132" s="6" t="b">
        <v>1</v>
      </c>
      <c r="I3132" s="6" t="b">
        <v>1</v>
      </c>
      <c r="J3132" s="7" t="n">
        <v>121680</v>
      </c>
      <c r="K3132" s="6" t="n">
        <v>2</v>
      </c>
      <c r="L3132" s="6" t="inlineStr">
        <is>
          <t>programmatic</t>
        </is>
      </c>
      <c r="M3132" s="6" t="inlineStr">
        <is>
          <t>DSP-ABM-AirCover-Commercial</t>
        </is>
      </c>
      <c r="N3132" s="6" t="inlineStr">
        <is>
          <t>stackadapt</t>
        </is>
      </c>
      <c r="O3132" s="6" t="inlineStr">
        <is>
          <t>display</t>
        </is>
      </c>
      <c r="P3132" s="6" t="inlineStr">
        <is>
          <t>dsp_abm_aircover_commercial</t>
        </is>
      </c>
      <c r="Q3132" s="6" t="inlineStr">
        <is>
          <t>display-banner_abm</t>
        </is>
      </c>
      <c r="R3132" s="6" t="inlineStr">
        <is>
          <t>retarget-site-visitors-14d</t>
        </is>
      </c>
      <c r="S3132" s="8" t="n">
        <v>45761.67083333333</v>
      </c>
      <c r="T3132" s="6" t="inlineStr">
        <is>
          <t>gated_content_download</t>
        </is>
      </c>
    </row>
    <row r="3133">
      <c r="A3133" s="9" t="inlineStr">
        <is>
          <t>PRO-01072</t>
        </is>
      </c>
      <c r="B3133" s="9" t="inlineStr">
        <is>
          <t>Peyton Harris</t>
        </is>
      </c>
      <c r="C3133" s="9" t="inlineStr">
        <is>
          <t>Director of Analytics</t>
        </is>
      </c>
      <c r="D3133" s="9" t="inlineStr">
        <is>
          <t>director</t>
        </is>
      </c>
      <c r="E3133" s="9" t="n">
        <v>1.25</v>
      </c>
      <c r="F3133" s="9" t="inlineStr">
        <is>
          <t>Syncflow</t>
        </is>
      </c>
      <c r="G3133" s="9" t="b">
        <v>1</v>
      </c>
      <c r="H3133" s="9" t="b">
        <v>1</v>
      </c>
      <c r="I3133" s="9" t="b">
        <v>1</v>
      </c>
      <c r="J3133" s="10" t="n">
        <v>121680</v>
      </c>
      <c r="K3133" s="9" t="n">
        <v>3</v>
      </c>
      <c r="L3133" s="9" t="inlineStr">
        <is>
          <t>google</t>
        </is>
      </c>
      <c r="M3133" s="9" t="inlineStr">
        <is>
          <t>GGL-Brand-Syncflow-Exact</t>
        </is>
      </c>
      <c r="N3133" s="9" t="inlineStr">
        <is>
          <t>google</t>
        </is>
      </c>
      <c r="O3133" s="9" t="inlineStr">
        <is>
          <t>paid-search</t>
        </is>
      </c>
      <c r="P3133" s="9" t="inlineStr">
        <is>
          <t>ggl_brand_syncflow_exact</t>
        </is>
      </c>
      <c r="Q3133" s="9" t="inlineStr">
        <is>
          <t>text-ad_search</t>
        </is>
      </c>
      <c r="R3133" s="9" t="inlineStr">
        <is>
          <t>data-pipeline-tools</t>
        </is>
      </c>
      <c r="S3133" s="11" t="n">
        <v>45775.48611111111</v>
      </c>
      <c r="T3133" s="9" t="inlineStr">
        <is>
          <t>gated_content_download</t>
        </is>
      </c>
    </row>
    <row r="3134">
      <c r="A3134" s="6" t="inlineStr">
        <is>
          <t>PRO-01073</t>
        </is>
      </c>
      <c r="B3134" s="6" t="inlineStr">
        <is>
          <t>Indigo Brown</t>
        </is>
      </c>
      <c r="C3134" s="6" t="inlineStr">
        <is>
          <t>BI Manager</t>
        </is>
      </c>
      <c r="D3134" s="6" t="inlineStr">
        <is>
          <t>manager</t>
        </is>
      </c>
      <c r="E3134" s="6" t="n">
        <v>1</v>
      </c>
      <c r="F3134" s="6" t="inlineStr">
        <is>
          <t>Syncflow</t>
        </is>
      </c>
      <c r="G3134" s="6" t="b">
        <v>1</v>
      </c>
      <c r="H3134" s="6" t="b">
        <v>0</v>
      </c>
      <c r="I3134" s="6" t="b">
        <v>0</v>
      </c>
      <c r="J3134" s="7" t="n">
        <v>0</v>
      </c>
      <c r="K3134" s="6" t="n">
        <v>1</v>
      </c>
      <c r="L3134" s="6" t="inlineStr">
        <is>
          <t>linkedin</t>
        </is>
      </c>
      <c r="M3134" s="6" t="inlineStr">
        <is>
          <t>LI-MOFU-Demo-DataEngineers</t>
        </is>
      </c>
      <c r="N3134" s="6" t="inlineStr">
        <is>
          <t>linkedin</t>
        </is>
      </c>
      <c r="O3134" s="6" t="inlineStr">
        <is>
          <t>paid-social</t>
        </is>
      </c>
      <c r="P3134" s="6" t="inlineStr">
        <is>
          <t>li_mofu_demo_dataengineers</t>
        </is>
      </c>
      <c r="Q3134" s="6" t="inlineStr">
        <is>
          <t>single-image_pain-point_cta-demo</t>
        </is>
      </c>
      <c r="R3134" s="6" t="inlineStr">
        <is>
          <t>li-retarget-site-visitors-30d</t>
        </is>
      </c>
      <c r="S3134" s="8" t="n">
        <v>45894.41875</v>
      </c>
      <c r="T3134" s="6" t="inlineStr">
        <is>
          <t>demo_request</t>
        </is>
      </c>
    </row>
    <row r="3135">
      <c r="A3135" s="9" t="inlineStr">
        <is>
          <t>PRO-01073</t>
        </is>
      </c>
      <c r="B3135" s="9" t="inlineStr">
        <is>
          <t>Indigo Brown</t>
        </is>
      </c>
      <c r="C3135" s="9" t="inlineStr">
        <is>
          <t>BI Manager</t>
        </is>
      </c>
      <c r="D3135" s="9" t="inlineStr">
        <is>
          <t>manager</t>
        </is>
      </c>
      <c r="E3135" s="9" t="n">
        <v>1</v>
      </c>
      <c r="F3135" s="9" t="inlineStr">
        <is>
          <t>Syncflow</t>
        </is>
      </c>
      <c r="G3135" s="9" t="b">
        <v>1</v>
      </c>
      <c r="H3135" s="9" t="b">
        <v>0</v>
      </c>
      <c r="I3135" s="9" t="b">
        <v>0</v>
      </c>
      <c r="J3135" s="10" t="n">
        <v>0</v>
      </c>
      <c r="K3135" s="9" t="n">
        <v>2</v>
      </c>
      <c r="L3135" s="9" t="inlineStr">
        <is>
          <t>linkedin</t>
        </is>
      </c>
      <c r="M3135" s="9" t="inlineStr">
        <is>
          <t>LI-ENT-Awareness-DataIntegration</t>
        </is>
      </c>
      <c r="N3135" s="9" t="inlineStr">
        <is>
          <t>linkedin</t>
        </is>
      </c>
      <c r="O3135" s="9" t="inlineStr">
        <is>
          <t>paid-social</t>
        </is>
      </c>
      <c r="P3135" s="9" t="inlineStr">
        <is>
          <t>li_ent_awareness_dataintegration</t>
        </is>
      </c>
      <c r="Q3135" s="9" t="inlineStr">
        <is>
          <t>single-image_thought-leadership_cta-learn-more</t>
        </is>
      </c>
      <c r="R3135" s="9" t="inlineStr">
        <is>
          <t>li-ent-data-engineers</t>
        </is>
      </c>
      <c r="S3135" s="11" t="n">
        <v>45908.33888888889</v>
      </c>
      <c r="T3135" s="9" t="inlineStr">
        <is>
          <t>trial_signup</t>
        </is>
      </c>
    </row>
    <row r="3136">
      <c r="A3136" s="6" t="inlineStr">
        <is>
          <t>PRO-01074</t>
        </is>
      </c>
      <c r="B3136" s="6" t="inlineStr">
        <is>
          <t>Morgan Wilson</t>
        </is>
      </c>
      <c r="C3136" s="6" t="inlineStr">
        <is>
          <t>Director of Data</t>
        </is>
      </c>
      <c r="D3136" s="6" t="inlineStr">
        <is>
          <t>director</t>
        </is>
      </c>
      <c r="E3136" s="6" t="n">
        <v>1.25</v>
      </c>
      <c r="F3136" s="6" t="inlineStr">
        <is>
          <t>Datavera</t>
        </is>
      </c>
      <c r="G3136" s="6" t="b">
        <v>0</v>
      </c>
      <c r="H3136" s="6" t="b">
        <v>0</v>
      </c>
      <c r="I3136" s="6" t="b">
        <v>0</v>
      </c>
      <c r="J3136" s="7" t="n">
        <v>0</v>
      </c>
      <c r="K3136" s="6" t="n">
        <v>1</v>
      </c>
      <c r="L3136" s="6" t="inlineStr">
        <is>
          <t>google</t>
        </is>
      </c>
      <c r="M3136" s="6" t="inlineStr">
        <is>
          <t>GGL-Brand-Syncflow-Exact</t>
        </is>
      </c>
      <c r="N3136" s="6" t="inlineStr">
        <is>
          <t>google</t>
        </is>
      </c>
      <c r="O3136" s="6" t="inlineStr">
        <is>
          <t>paid-search</t>
        </is>
      </c>
      <c r="P3136" s="6" t="inlineStr">
        <is>
          <t>ggl_brand_syncflow_exact</t>
        </is>
      </c>
      <c r="Q3136" s="6" t="inlineStr">
        <is>
          <t>text-ad_rlsa</t>
        </is>
      </c>
      <c r="R3136" s="6" t="inlineStr">
        <is>
          <t>data-pipeline-tools</t>
        </is>
      </c>
      <c r="S3136" s="8" t="n">
        <v>45958.52777777778</v>
      </c>
      <c r="T3136" s="6" t="inlineStr">
        <is>
          <t>gated_content_download</t>
        </is>
      </c>
    </row>
    <row r="3137">
      <c r="A3137" s="9" t="inlineStr">
        <is>
          <t>PRO-01074</t>
        </is>
      </c>
      <c r="B3137" s="9" t="inlineStr">
        <is>
          <t>Morgan Wilson</t>
        </is>
      </c>
      <c r="C3137" s="9" t="inlineStr">
        <is>
          <t>Director of Data</t>
        </is>
      </c>
      <c r="D3137" s="9" t="inlineStr">
        <is>
          <t>director</t>
        </is>
      </c>
      <c r="E3137" s="9" t="n">
        <v>1.25</v>
      </c>
      <c r="F3137" s="9" t="inlineStr">
        <is>
          <t>Datavera</t>
        </is>
      </c>
      <c r="G3137" s="9" t="b">
        <v>0</v>
      </c>
      <c r="H3137" s="9" t="b">
        <v>0</v>
      </c>
      <c r="I3137" s="9" t="b">
        <v>0</v>
      </c>
      <c r="J3137" s="10" t="n">
        <v>0</v>
      </c>
      <c r="K3137" s="9" t="n">
        <v>2</v>
      </c>
      <c r="L3137" s="9" t="inlineStr">
        <is>
          <t>google</t>
        </is>
      </c>
      <c r="M3137" s="9" t="inlineStr">
        <is>
          <t>GGL-Brand-Syncflow-Exact</t>
        </is>
      </c>
      <c r="N3137" s="9" t="inlineStr">
        <is>
          <t>google</t>
        </is>
      </c>
      <c r="O3137" s="9" t="inlineStr">
        <is>
          <t>paid-search</t>
        </is>
      </c>
      <c r="P3137" s="9" t="inlineStr">
        <is>
          <t>ggl_brand_syncflow_exact</t>
        </is>
      </c>
      <c r="Q3137" s="9" t="inlineStr">
        <is>
          <t>text-ad_search</t>
        </is>
      </c>
      <c r="R3137" s="9" t="inlineStr">
        <is>
          <t>pipeform-alternative</t>
        </is>
      </c>
      <c r="S3137" s="11" t="n">
        <v>45975.51458333333</v>
      </c>
      <c r="T3137" s="9" t="inlineStr">
        <is>
          <t>newsletter_signup</t>
        </is>
      </c>
    </row>
    <row r="3138">
      <c r="A3138" s="6" t="inlineStr">
        <is>
          <t>PRO-01075</t>
        </is>
      </c>
      <c r="B3138" s="6" t="inlineStr">
        <is>
          <t>Morgan Rodriguez</t>
        </is>
      </c>
      <c r="C3138" s="6" t="inlineStr">
        <is>
          <t>Director of Data Engineering</t>
        </is>
      </c>
      <c r="D3138" s="6" t="inlineStr">
        <is>
          <t>director</t>
        </is>
      </c>
      <c r="E3138" s="6" t="n">
        <v>1.25</v>
      </c>
      <c r="F3138" s="6" t="inlineStr">
        <is>
          <t>Cloudnetic</t>
        </is>
      </c>
      <c r="G3138" s="6" t="b">
        <v>1</v>
      </c>
      <c r="H3138" s="6" t="b">
        <v>0</v>
      </c>
      <c r="I3138" s="6" t="b">
        <v>0</v>
      </c>
      <c r="J3138" s="7" t="n">
        <v>0</v>
      </c>
      <c r="K3138" s="6" t="n">
        <v>1</v>
      </c>
      <c r="L3138" s="6" t="inlineStr">
        <is>
          <t>linkedin</t>
        </is>
      </c>
      <c r="M3138" s="6" t="inlineStr">
        <is>
          <t>LI-ENT-Awareness-DataIntegration</t>
        </is>
      </c>
      <c r="N3138" s="6" t="inlineStr">
        <is>
          <t>linkedin</t>
        </is>
      </c>
      <c r="O3138" s="6" t="inlineStr">
        <is>
          <t>paid-social</t>
        </is>
      </c>
      <c r="P3138" s="6" t="inlineStr">
        <is>
          <t>li_ent_awareness_dataintegration</t>
        </is>
      </c>
      <c r="Q3138" s="6" t="inlineStr">
        <is>
          <t>single-image_thought-leadership_cta-learn-more</t>
        </is>
      </c>
      <c r="R3138" s="6" t="inlineStr">
        <is>
          <t>li-ent-data-engineers</t>
        </is>
      </c>
      <c r="S3138" s="8" t="n">
        <v>45922.40069444444</v>
      </c>
      <c r="T3138" s="6" t="inlineStr">
        <is>
          <t>gated_content_download</t>
        </is>
      </c>
    </row>
    <row r="3139">
      <c r="A3139" s="9" t="inlineStr">
        <is>
          <t>PRO-01075</t>
        </is>
      </c>
      <c r="B3139" s="9" t="inlineStr">
        <is>
          <t>Morgan Rodriguez</t>
        </is>
      </c>
      <c r="C3139" s="9" t="inlineStr">
        <is>
          <t>Director of Data Engineering</t>
        </is>
      </c>
      <c r="D3139" s="9" t="inlineStr">
        <is>
          <t>director</t>
        </is>
      </c>
      <c r="E3139" s="9" t="n">
        <v>1.25</v>
      </c>
      <c r="F3139" s="9" t="inlineStr">
        <is>
          <t>Cloudnetic</t>
        </is>
      </c>
      <c r="G3139" s="9" t="b">
        <v>1</v>
      </c>
      <c r="H3139" s="9" t="b">
        <v>0</v>
      </c>
      <c r="I3139" s="9" t="b">
        <v>0</v>
      </c>
      <c r="J3139" s="10" t="n">
        <v>0</v>
      </c>
      <c r="K3139" s="9" t="n">
        <v>2</v>
      </c>
      <c r="L3139" s="9" t="inlineStr">
        <is>
          <t>g2</t>
        </is>
      </c>
      <c r="M3139" s="9" t="inlineStr">
        <is>
          <t>G2-Retarget-CategoryBuyers</t>
        </is>
      </c>
      <c r="N3139" s="9" t="inlineStr">
        <is>
          <t>g2</t>
        </is>
      </c>
      <c r="O3139" s="9" t="inlineStr">
        <is>
          <t>review-site</t>
        </is>
      </c>
      <c r="P3139" s="9" t="inlineStr">
        <is>
          <t>g2_retarget_categorybuyers</t>
        </is>
      </c>
      <c r="Q3139" s="9" t="inlineStr">
        <is>
          <t>badge-display_integration</t>
        </is>
      </c>
      <c r="R3139" s="9" t="inlineStr">
        <is>
          <t>etl-tools-comparison</t>
        </is>
      </c>
      <c r="S3139" s="11" t="n">
        <v>45940.49027777778</v>
      </c>
      <c r="T3139" s="9" t="inlineStr">
        <is>
          <t>newsletter_signup</t>
        </is>
      </c>
    </row>
    <row r="3140">
      <c r="A3140" s="6" t="inlineStr">
        <is>
          <t>PRO-01075</t>
        </is>
      </c>
      <c r="B3140" s="6" t="inlineStr">
        <is>
          <t>Morgan Rodriguez</t>
        </is>
      </c>
      <c r="C3140" s="6" t="inlineStr">
        <is>
          <t>Director of Data Engineering</t>
        </is>
      </c>
      <c r="D3140" s="6" t="inlineStr">
        <is>
          <t>director</t>
        </is>
      </c>
      <c r="E3140" s="6" t="n">
        <v>1.25</v>
      </c>
      <c r="F3140" s="6" t="inlineStr">
        <is>
          <t>Cloudnetic</t>
        </is>
      </c>
      <c r="G3140" s="6" t="b">
        <v>1</v>
      </c>
      <c r="H3140" s="6" t="b">
        <v>0</v>
      </c>
      <c r="I3140" s="6" t="b">
        <v>0</v>
      </c>
      <c r="J3140" s="7" t="n">
        <v>0</v>
      </c>
      <c r="K3140" s="6" t="n">
        <v>3</v>
      </c>
      <c r="L3140" s="6" t="inlineStr">
        <is>
          <t>linkedin</t>
        </is>
      </c>
      <c r="M3140" s="6" t="inlineStr">
        <is>
          <t>LI-Retarget-PricingPage-14d</t>
        </is>
      </c>
      <c r="N3140" s="6" t="inlineStr">
        <is>
          <t>linkedin</t>
        </is>
      </c>
      <c r="O3140" s="6" t="inlineStr">
        <is>
          <t>paid-social</t>
        </is>
      </c>
      <c r="P3140" s="6" t="inlineStr">
        <is>
          <t>li_retarget_pricingpage_14d</t>
        </is>
      </c>
      <c r="Q3140" s="6" t="inlineStr">
        <is>
          <t>single-image_thought-leadership_cta-learn-more</t>
        </is>
      </c>
      <c r="R3140" s="6" t="inlineStr">
        <is>
          <t>li-retarget-site-visitors-30d</t>
        </is>
      </c>
      <c r="S3140" s="8" t="n">
        <v>45960.62986111111</v>
      </c>
      <c r="T3140" s="6" t="inlineStr">
        <is>
          <t>newsletter_signup</t>
        </is>
      </c>
    </row>
    <row r="3141">
      <c r="A3141" s="9" t="inlineStr">
        <is>
          <t>PRO-01075</t>
        </is>
      </c>
      <c r="B3141" s="9" t="inlineStr">
        <is>
          <t>Morgan Rodriguez</t>
        </is>
      </c>
      <c r="C3141" s="9" t="inlineStr">
        <is>
          <t>Director of Data Engineering</t>
        </is>
      </c>
      <c r="D3141" s="9" t="inlineStr">
        <is>
          <t>director</t>
        </is>
      </c>
      <c r="E3141" s="9" t="n">
        <v>1.25</v>
      </c>
      <c r="F3141" s="9" t="inlineStr">
        <is>
          <t>Cloudnetic</t>
        </is>
      </c>
      <c r="G3141" s="9" t="b">
        <v>1</v>
      </c>
      <c r="H3141" s="9" t="b">
        <v>0</v>
      </c>
      <c r="I3141" s="9" t="b">
        <v>0</v>
      </c>
      <c r="J3141" s="10" t="n">
        <v>0</v>
      </c>
      <c r="K3141" s="9" t="n">
        <v>4</v>
      </c>
      <c r="L3141" s="9" t="inlineStr">
        <is>
          <t>linkedin</t>
        </is>
      </c>
      <c r="M3141" s="9" t="inlineStr">
        <is>
          <t>LI-Retarget-SiteVisitors-30d</t>
        </is>
      </c>
      <c r="N3141" s="9" t="inlineStr">
        <is>
          <t>linkedin</t>
        </is>
      </c>
      <c r="O3141" s="9" t="inlineStr">
        <is>
          <t>paid-social</t>
        </is>
      </c>
      <c r="P3141" s="9" t="inlineStr">
        <is>
          <t>li_retarget_sitevisitors_30d</t>
        </is>
      </c>
      <c r="Q3141" s="9" t="inlineStr">
        <is>
          <t>single-image_social-proof_cta-demo</t>
        </is>
      </c>
      <c r="R3141" s="9" t="inlineStr">
        <is>
          <t>li-retarget-site-visitors-30d</t>
        </is>
      </c>
      <c r="S3141" s="11" t="n">
        <v>45968.60208333333</v>
      </c>
      <c r="T3141" s="9" t="inlineStr">
        <is>
          <t>gated_content_download</t>
        </is>
      </c>
    </row>
    <row r="3142">
      <c r="A3142" s="6" t="inlineStr">
        <is>
          <t>PRO-01076</t>
        </is>
      </c>
      <c r="B3142" s="6" t="inlineStr">
        <is>
          <t>Taylor Robinson</t>
        </is>
      </c>
      <c r="C3142" s="6" t="inlineStr">
        <is>
          <t>Director of Data Engineering</t>
        </is>
      </c>
      <c r="D3142" s="6" t="inlineStr">
        <is>
          <t>director</t>
        </is>
      </c>
      <c r="E3142" s="6" t="n">
        <v>1.25</v>
      </c>
      <c r="F3142" s="6" t="inlineStr">
        <is>
          <t>Gridlane</t>
        </is>
      </c>
      <c r="G3142" s="6" t="b">
        <v>1</v>
      </c>
      <c r="H3142" s="6" t="b">
        <v>1</v>
      </c>
      <c r="I3142" s="6" t="b">
        <v>1</v>
      </c>
      <c r="J3142" s="7" t="n">
        <v>112965</v>
      </c>
      <c r="K3142" s="6" t="n">
        <v>1</v>
      </c>
      <c r="L3142" s="6" t="inlineStr">
        <is>
          <t>google</t>
        </is>
      </c>
      <c r="M3142" s="6" t="inlineStr">
        <is>
          <t>GGL-Competitor-Pipeform-Alt</t>
        </is>
      </c>
      <c r="N3142" s="6" t="inlineStr">
        <is>
          <t>google</t>
        </is>
      </c>
      <c r="O3142" s="6" t="inlineStr">
        <is>
          <t>paid-search</t>
        </is>
      </c>
      <c r="P3142" s="6" t="inlineStr">
        <is>
          <t>ggl_competitor_pipeform_alt</t>
        </is>
      </c>
      <c r="Q3142" s="6" t="inlineStr">
        <is>
          <t>text-ad_search</t>
        </is>
      </c>
      <c r="R3142" s="6" t="inlineStr">
        <is>
          <t>syncflow-alternative</t>
        </is>
      </c>
      <c r="S3142" s="8" t="n">
        <v>45932.58125</v>
      </c>
      <c r="T3142" s="6" t="inlineStr">
        <is>
          <t>gated_content_download</t>
        </is>
      </c>
    </row>
    <row r="3143">
      <c r="A3143" s="9" t="inlineStr">
        <is>
          <t>PRO-01076</t>
        </is>
      </c>
      <c r="B3143" s="9" t="inlineStr">
        <is>
          <t>Taylor Robinson</t>
        </is>
      </c>
      <c r="C3143" s="9" t="inlineStr">
        <is>
          <t>Director of Data Engineering</t>
        </is>
      </c>
      <c r="D3143" s="9" t="inlineStr">
        <is>
          <t>director</t>
        </is>
      </c>
      <c r="E3143" s="9" t="n">
        <v>1.25</v>
      </c>
      <c r="F3143" s="9" t="inlineStr">
        <is>
          <t>Gridlane</t>
        </is>
      </c>
      <c r="G3143" s="9" t="b">
        <v>1</v>
      </c>
      <c r="H3143" s="9" t="b">
        <v>1</v>
      </c>
      <c r="I3143" s="9" t="b">
        <v>1</v>
      </c>
      <c r="J3143" s="10" t="n">
        <v>112965</v>
      </c>
      <c r="K3143" s="9" t="n">
        <v>2</v>
      </c>
      <c r="L3143" s="9" t="inlineStr">
        <is>
          <t>google</t>
        </is>
      </c>
      <c r="M3143" s="9" t="inlineStr">
        <is>
          <t>GGL-Brand-Syncflow-Exact</t>
        </is>
      </c>
      <c r="N3143" s="9" t="inlineStr">
        <is>
          <t>google</t>
        </is>
      </c>
      <c r="O3143" s="9" t="inlineStr">
        <is>
          <t>paid-search</t>
        </is>
      </c>
      <c r="P3143" s="9" t="inlineStr">
        <is>
          <t>ggl_brand_syncflow_exact</t>
        </is>
      </c>
      <c r="Q3143" s="9" t="inlineStr">
        <is>
          <t>text-ad_rlsa</t>
        </is>
      </c>
      <c r="R3143" s="9" t="inlineStr">
        <is>
          <t>etl-software</t>
        </is>
      </c>
      <c r="S3143" s="11" t="n">
        <v>45952.35347222222</v>
      </c>
      <c r="T3143" s="9" t="inlineStr">
        <is>
          <t>gated_content_download</t>
        </is>
      </c>
    </row>
    <row r="3144">
      <c r="A3144" s="6" t="inlineStr">
        <is>
          <t>PRO-01076</t>
        </is>
      </c>
      <c r="B3144" s="6" t="inlineStr">
        <is>
          <t>Taylor Robinson</t>
        </is>
      </c>
      <c r="C3144" s="6" t="inlineStr">
        <is>
          <t>Director of Data Engineering</t>
        </is>
      </c>
      <c r="D3144" s="6" t="inlineStr">
        <is>
          <t>director</t>
        </is>
      </c>
      <c r="E3144" s="6" t="n">
        <v>1.25</v>
      </c>
      <c r="F3144" s="6" t="inlineStr">
        <is>
          <t>Gridlane</t>
        </is>
      </c>
      <c r="G3144" s="6" t="b">
        <v>1</v>
      </c>
      <c r="H3144" s="6" t="b">
        <v>1</v>
      </c>
      <c r="I3144" s="6" t="b">
        <v>1</v>
      </c>
      <c r="J3144" s="7" t="n">
        <v>112965</v>
      </c>
      <c r="K3144" s="6" t="n">
        <v>3</v>
      </c>
      <c r="L3144" s="6" t="inlineStr">
        <is>
          <t>linkedin</t>
        </is>
      </c>
      <c r="M3144" s="6" t="inlineStr">
        <is>
          <t>LI-Retarget-PricingPage-14d</t>
        </is>
      </c>
      <c r="N3144" s="6" t="inlineStr">
        <is>
          <t>linkedin</t>
        </is>
      </c>
      <c r="O3144" s="6" t="inlineStr">
        <is>
          <t>paid-social</t>
        </is>
      </c>
      <c r="P3144" s="6" t="inlineStr">
        <is>
          <t>li_retarget_pricingpage_14d</t>
        </is>
      </c>
      <c r="Q3144" s="6" t="inlineStr">
        <is>
          <t>single-image_thought-leadership_cta-learn-more</t>
        </is>
      </c>
      <c r="R3144" s="6" t="inlineStr">
        <is>
          <t>li-lookalike-closed-won</t>
        </is>
      </c>
      <c r="S3144" s="8" t="n">
        <v>45959.56805555556</v>
      </c>
      <c r="T3144" s="6" t="inlineStr">
        <is>
          <t>newsletter_signup</t>
        </is>
      </c>
    </row>
    <row r="3145">
      <c r="A3145" s="9" t="inlineStr">
        <is>
          <t>PRO-01077</t>
        </is>
      </c>
      <c r="B3145" s="9" t="inlineStr">
        <is>
          <t>Alex Allen</t>
        </is>
      </c>
      <c r="C3145" s="9" t="inlineStr">
        <is>
          <t>Data Engineering Manager</t>
        </is>
      </c>
      <c r="D3145" s="9" t="inlineStr">
        <is>
          <t>manager</t>
        </is>
      </c>
      <c r="E3145" s="9" t="n">
        <v>1</v>
      </c>
      <c r="F3145" s="9" t="inlineStr">
        <is>
          <t>Horizon Analytics</t>
        </is>
      </c>
      <c r="G3145" s="9" t="b">
        <v>1</v>
      </c>
      <c r="H3145" s="9" t="b">
        <v>1</v>
      </c>
      <c r="I3145" s="9" t="b">
        <v>0</v>
      </c>
      <c r="J3145" s="10" t="n">
        <v>86214</v>
      </c>
      <c r="K3145" s="9" t="n">
        <v>1</v>
      </c>
      <c r="L3145" s="9" t="inlineStr">
        <is>
          <t>google</t>
        </is>
      </c>
      <c r="M3145" s="9" t="inlineStr">
        <is>
          <t>GGL-RLSA-HighIntent-Visitors</t>
        </is>
      </c>
      <c r="N3145" s="9" t="inlineStr">
        <is>
          <t>google</t>
        </is>
      </c>
      <c r="O3145" s="9" t="inlineStr">
        <is>
          <t>paid-search</t>
        </is>
      </c>
      <c r="P3145" s="9" t="inlineStr">
        <is>
          <t>ggl_rlsa_highintent_visitors</t>
        </is>
      </c>
      <c r="Q3145" s="9" t="inlineStr">
        <is>
          <t>text-ad_search</t>
        </is>
      </c>
      <c r="R3145" s="9" t="inlineStr">
        <is>
          <t>etl-software</t>
        </is>
      </c>
      <c r="S3145" s="11" t="n">
        <v>45698.53333333333</v>
      </c>
      <c r="T3145" s="9" t="inlineStr">
        <is>
          <t>trial_signup</t>
        </is>
      </c>
    </row>
    <row r="3146">
      <c r="A3146" s="6" t="inlineStr">
        <is>
          <t>PRO-01077</t>
        </is>
      </c>
      <c r="B3146" s="6" t="inlineStr">
        <is>
          <t>Alex Allen</t>
        </is>
      </c>
      <c r="C3146" s="6" t="inlineStr">
        <is>
          <t>Data Engineering Manager</t>
        </is>
      </c>
      <c r="D3146" s="6" t="inlineStr">
        <is>
          <t>manager</t>
        </is>
      </c>
      <c r="E3146" s="6" t="n">
        <v>1</v>
      </c>
      <c r="F3146" s="6" t="inlineStr">
        <is>
          <t>Horizon Analytics</t>
        </is>
      </c>
      <c r="G3146" s="6" t="b">
        <v>1</v>
      </c>
      <c r="H3146" s="6" t="b">
        <v>1</v>
      </c>
      <c r="I3146" s="6" t="b">
        <v>0</v>
      </c>
      <c r="J3146" s="7" t="n">
        <v>86214</v>
      </c>
      <c r="K3146" s="6" t="n">
        <v>2</v>
      </c>
      <c r="L3146" s="6" t="inlineStr">
        <is>
          <t>programmatic</t>
        </is>
      </c>
      <c r="M3146" s="6" t="inlineStr">
        <is>
          <t>DSP-ABM-AirCover-Strategic</t>
        </is>
      </c>
      <c r="N3146" s="6" t="inlineStr">
        <is>
          <t>stackadapt</t>
        </is>
      </c>
      <c r="O3146" s="6" t="inlineStr">
        <is>
          <t>display</t>
        </is>
      </c>
      <c r="P3146" s="6" t="inlineStr">
        <is>
          <t>dsp_abm_aircover_strategic</t>
        </is>
      </c>
      <c r="Q3146" s="6" t="inlineStr">
        <is>
          <t>display-banner_awareness</t>
        </is>
      </c>
      <c r="R3146" s="6" t="inlineStr">
        <is>
          <t>lookalike-data-engineers</t>
        </is>
      </c>
      <c r="S3146" s="8" t="n">
        <v>45714.43819444445</v>
      </c>
      <c r="T3146" s="6" t="inlineStr">
        <is>
          <t>gated_content_download</t>
        </is>
      </c>
    </row>
    <row r="3147">
      <c r="A3147" s="9" t="inlineStr">
        <is>
          <t>PRO-01078</t>
        </is>
      </c>
      <c r="B3147" s="9" t="inlineStr">
        <is>
          <t>Sage Nguyen</t>
        </is>
      </c>
      <c r="C3147" s="9" t="inlineStr">
        <is>
          <t>Senior Data Engineer</t>
        </is>
      </c>
      <c r="D3147" s="9" t="inlineStr">
        <is>
          <t>ic_analyst</t>
        </is>
      </c>
      <c r="E3147" s="9" t="n">
        <v>0.75</v>
      </c>
      <c r="F3147" s="9" t="inlineStr">
        <is>
          <t>Pulsestream</t>
        </is>
      </c>
      <c r="G3147" s="9" t="b">
        <v>0</v>
      </c>
      <c r="H3147" s="9" t="b">
        <v>0</v>
      </c>
      <c r="I3147" s="9" t="b">
        <v>0</v>
      </c>
      <c r="J3147" s="10" t="n">
        <v>0</v>
      </c>
      <c r="K3147" s="9" t="n">
        <v>1</v>
      </c>
      <c r="L3147" s="9" t="inlineStr">
        <is>
          <t>google</t>
        </is>
      </c>
      <c r="M3147" s="9" t="inlineStr">
        <is>
          <t>GGL-RLSA-HighIntent-Visitors</t>
        </is>
      </c>
      <c r="N3147" s="9" t="inlineStr">
        <is>
          <t>google</t>
        </is>
      </c>
      <c r="O3147" s="9" t="inlineStr">
        <is>
          <t>paid-search</t>
        </is>
      </c>
      <c r="P3147" s="9" t="inlineStr">
        <is>
          <t>ggl_rlsa_highintent_visitors</t>
        </is>
      </c>
      <c r="Q3147" s="9" t="inlineStr">
        <is>
          <t>text-ad_rlsa</t>
        </is>
      </c>
      <c r="R3147" s="9" t="inlineStr">
        <is>
          <t>etl-software</t>
        </is>
      </c>
      <c r="S3147" s="11" t="n">
        <v>45866.6875</v>
      </c>
      <c r="T3147" s="9" t="inlineStr">
        <is>
          <t>newsletter_signup</t>
        </is>
      </c>
    </row>
    <row r="3148">
      <c r="A3148" s="6" t="inlineStr">
        <is>
          <t>PRO-01078</t>
        </is>
      </c>
      <c r="B3148" s="6" t="inlineStr">
        <is>
          <t>Sage Nguyen</t>
        </is>
      </c>
      <c r="C3148" s="6" t="inlineStr">
        <is>
          <t>Senior Data Engineer</t>
        </is>
      </c>
      <c r="D3148" s="6" t="inlineStr">
        <is>
          <t>ic_analyst</t>
        </is>
      </c>
      <c r="E3148" s="6" t="n">
        <v>0.75</v>
      </c>
      <c r="F3148" s="6" t="inlineStr">
        <is>
          <t>Pulsestream</t>
        </is>
      </c>
      <c r="G3148" s="6" t="b">
        <v>0</v>
      </c>
      <c r="H3148" s="6" t="b">
        <v>0</v>
      </c>
      <c r="I3148" s="6" t="b">
        <v>0</v>
      </c>
      <c r="J3148" s="7" t="n">
        <v>0</v>
      </c>
      <c r="K3148" s="6" t="n">
        <v>2</v>
      </c>
      <c r="L3148" s="6" t="inlineStr">
        <is>
          <t>google</t>
        </is>
      </c>
      <c r="M3148" s="6" t="inlineStr">
        <is>
          <t>GGL-Competitor-Streamlink-Alt</t>
        </is>
      </c>
      <c r="N3148" s="6" t="inlineStr">
        <is>
          <t>google</t>
        </is>
      </c>
      <c r="O3148" s="6" t="inlineStr">
        <is>
          <t>paid-search</t>
        </is>
      </c>
      <c r="P3148" s="6" t="inlineStr">
        <is>
          <t>ggl_competitor_streamlink_alt</t>
        </is>
      </c>
      <c r="Q3148" s="6" t="inlineStr">
        <is>
          <t>text-ad_search</t>
        </is>
      </c>
      <c r="R3148" s="6" t="inlineStr">
        <is>
          <t>syncflow-alternative</t>
        </is>
      </c>
      <c r="S3148" s="8" t="n">
        <v>45883.58263888889</v>
      </c>
      <c r="T3148" s="6" t="inlineStr">
        <is>
          <t>newsletter_signup</t>
        </is>
      </c>
    </row>
    <row r="3149">
      <c r="A3149" s="9" t="inlineStr">
        <is>
          <t>PRO-01078</t>
        </is>
      </c>
      <c r="B3149" s="9" t="inlineStr">
        <is>
          <t>Sage Nguyen</t>
        </is>
      </c>
      <c r="C3149" s="9" t="inlineStr">
        <is>
          <t>Senior Data Engineer</t>
        </is>
      </c>
      <c r="D3149" s="9" t="inlineStr">
        <is>
          <t>ic_analyst</t>
        </is>
      </c>
      <c r="E3149" s="9" t="n">
        <v>0.75</v>
      </c>
      <c r="F3149" s="9" t="inlineStr">
        <is>
          <t>Pulsestream</t>
        </is>
      </c>
      <c r="G3149" s="9" t="b">
        <v>0</v>
      </c>
      <c r="H3149" s="9" t="b">
        <v>0</v>
      </c>
      <c r="I3149" s="9" t="b">
        <v>0</v>
      </c>
      <c r="J3149" s="10" t="n">
        <v>0</v>
      </c>
      <c r="K3149" s="9" t="n">
        <v>3</v>
      </c>
      <c r="L3149" s="9" t="inlineStr">
        <is>
          <t>linkedin</t>
        </is>
      </c>
      <c r="M3149" s="9" t="inlineStr">
        <is>
          <t>LI-Retarget-PricingPage-14d</t>
        </is>
      </c>
      <c r="N3149" s="9" t="inlineStr">
        <is>
          <t>linkedin</t>
        </is>
      </c>
      <c r="O3149" s="9" t="inlineStr">
        <is>
          <t>paid-social</t>
        </is>
      </c>
      <c r="P3149" s="9" t="inlineStr">
        <is>
          <t>li_retarget_pricingpage_14d</t>
        </is>
      </c>
      <c r="Q3149" s="9" t="inlineStr">
        <is>
          <t>single-image_social-proof_cta-demo</t>
        </is>
      </c>
      <c r="R3149" s="9" t="inlineStr">
        <is>
          <t>li-lookalike-closed-won</t>
        </is>
      </c>
      <c r="S3149" s="11" t="n">
        <v>45901.725</v>
      </c>
      <c r="T3149" s="9" t="inlineStr">
        <is>
          <t>newsletter_signup</t>
        </is>
      </c>
    </row>
    <row r="3150">
      <c r="A3150" s="6" t="inlineStr">
        <is>
          <t>PRO-01079</t>
        </is>
      </c>
      <c r="B3150" s="6" t="inlineStr">
        <is>
          <t>Alex Thomas</t>
        </is>
      </c>
      <c r="C3150" s="6" t="inlineStr">
        <is>
          <t>Analytics Engineer</t>
        </is>
      </c>
      <c r="D3150" s="6" t="inlineStr">
        <is>
          <t>ic_analyst</t>
        </is>
      </c>
      <c r="E3150" s="6" t="n">
        <v>0.75</v>
      </c>
      <c r="F3150" s="6" t="inlineStr">
        <is>
          <t>Dataduct</t>
        </is>
      </c>
      <c r="G3150" s="6" t="b">
        <v>1</v>
      </c>
      <c r="H3150" s="6" t="b">
        <v>1</v>
      </c>
      <c r="I3150" s="6" t="b">
        <v>0</v>
      </c>
      <c r="J3150" s="7" t="n">
        <v>66717</v>
      </c>
      <c r="K3150" s="6" t="n">
        <v>1</v>
      </c>
      <c r="L3150" s="6" t="inlineStr">
        <is>
          <t>google</t>
        </is>
      </c>
      <c r="M3150" s="6" t="inlineStr">
        <is>
          <t>GGL-NonBrand-DataPipeline</t>
        </is>
      </c>
      <c r="N3150" s="6" t="inlineStr">
        <is>
          <t>google</t>
        </is>
      </c>
      <c r="O3150" s="6" t="inlineStr">
        <is>
          <t>paid-search</t>
        </is>
      </c>
      <c r="P3150" s="6" t="inlineStr">
        <is>
          <t>ggl_nonbrand_datapipeline</t>
        </is>
      </c>
      <c r="Q3150" s="6" t="inlineStr">
        <is>
          <t>text-ad_rlsa</t>
        </is>
      </c>
      <c r="R3150" s="6" t="inlineStr">
        <is>
          <t>data-pipeline-tools</t>
        </is>
      </c>
      <c r="S3150" s="8" t="n">
        <v>45943.40486111111</v>
      </c>
      <c r="T3150" s="6" t="inlineStr">
        <is>
          <t>newsletter_signup</t>
        </is>
      </c>
    </row>
    <row r="3151">
      <c r="A3151" s="9" t="inlineStr">
        <is>
          <t>PRO-01079</t>
        </is>
      </c>
      <c r="B3151" s="9" t="inlineStr">
        <is>
          <t>Alex Thomas</t>
        </is>
      </c>
      <c r="C3151" s="9" t="inlineStr">
        <is>
          <t>Analytics Engineer</t>
        </is>
      </c>
      <c r="D3151" s="9" t="inlineStr">
        <is>
          <t>ic_analyst</t>
        </is>
      </c>
      <c r="E3151" s="9" t="n">
        <v>0.75</v>
      </c>
      <c r="F3151" s="9" t="inlineStr">
        <is>
          <t>Dataduct</t>
        </is>
      </c>
      <c r="G3151" s="9" t="b">
        <v>1</v>
      </c>
      <c r="H3151" s="9" t="b">
        <v>1</v>
      </c>
      <c r="I3151" s="9" t="b">
        <v>0</v>
      </c>
      <c r="J3151" s="10" t="n">
        <v>66717</v>
      </c>
      <c r="K3151" s="9" t="n">
        <v>2</v>
      </c>
      <c r="L3151" s="9" t="inlineStr">
        <is>
          <t>google</t>
        </is>
      </c>
      <c r="M3151" s="9" t="inlineStr">
        <is>
          <t>GGL-Brand-Syncflow-Exact</t>
        </is>
      </c>
      <c r="N3151" s="9" t="inlineStr">
        <is>
          <t>google</t>
        </is>
      </c>
      <c r="O3151" s="9" t="inlineStr">
        <is>
          <t>paid-search</t>
        </is>
      </c>
      <c r="P3151" s="9" t="inlineStr">
        <is>
          <t>ggl_brand_syncflow_exact</t>
        </is>
      </c>
      <c r="Q3151" s="9" t="inlineStr">
        <is>
          <t>text-ad_rlsa</t>
        </is>
      </c>
      <c r="R3151" s="9" t="inlineStr">
        <is>
          <t>pipeform-alternative</t>
        </is>
      </c>
      <c r="S3151" s="11" t="n">
        <v>45957.47361111111</v>
      </c>
      <c r="T3151" s="9" t="inlineStr">
        <is>
          <t>gated_content_download</t>
        </is>
      </c>
    </row>
    <row r="3152">
      <c r="A3152" s="6" t="inlineStr">
        <is>
          <t>PRO-01079</t>
        </is>
      </c>
      <c r="B3152" s="6" t="inlineStr">
        <is>
          <t>Alex Thomas</t>
        </is>
      </c>
      <c r="C3152" s="6" t="inlineStr">
        <is>
          <t>Analytics Engineer</t>
        </is>
      </c>
      <c r="D3152" s="6" t="inlineStr">
        <is>
          <t>ic_analyst</t>
        </is>
      </c>
      <c r="E3152" s="6" t="n">
        <v>0.75</v>
      </c>
      <c r="F3152" s="6" t="inlineStr">
        <is>
          <t>Dataduct</t>
        </is>
      </c>
      <c r="G3152" s="6" t="b">
        <v>1</v>
      </c>
      <c r="H3152" s="6" t="b">
        <v>1</v>
      </c>
      <c r="I3152" s="6" t="b">
        <v>0</v>
      </c>
      <c r="J3152" s="7" t="n">
        <v>66717</v>
      </c>
      <c r="K3152" s="6" t="n">
        <v>3</v>
      </c>
      <c r="L3152" s="6" t="inlineStr">
        <is>
          <t>g2</t>
        </is>
      </c>
      <c r="M3152" s="6" t="inlineStr">
        <is>
          <t>G2-Badge-LP-Integration</t>
        </is>
      </c>
      <c r="N3152" s="6" t="inlineStr">
        <is>
          <t>g2</t>
        </is>
      </c>
      <c r="O3152" s="6" t="inlineStr">
        <is>
          <t>review-site</t>
        </is>
      </c>
      <c r="P3152" s="6" t="inlineStr">
        <is>
          <t>g2_badge_lp_integration</t>
        </is>
      </c>
      <c r="Q3152" s="6" t="inlineStr">
        <is>
          <t>retarget-banner_category</t>
        </is>
      </c>
      <c r="R3152" s="6" t="inlineStr">
        <is>
          <t>data-integration-review</t>
        </is>
      </c>
      <c r="S3152" s="8" t="n">
        <v>45975.35694444444</v>
      </c>
      <c r="T3152" s="6" t="inlineStr">
        <is>
          <t>demo_request</t>
        </is>
      </c>
    </row>
    <row r="3153">
      <c r="A3153" s="9" t="inlineStr">
        <is>
          <t>PRO-01079</t>
        </is>
      </c>
      <c r="B3153" s="9" t="inlineStr">
        <is>
          <t>Alex Thomas</t>
        </is>
      </c>
      <c r="C3153" s="9" t="inlineStr">
        <is>
          <t>Analytics Engineer</t>
        </is>
      </c>
      <c r="D3153" s="9" t="inlineStr">
        <is>
          <t>ic_analyst</t>
        </is>
      </c>
      <c r="E3153" s="9" t="n">
        <v>0.75</v>
      </c>
      <c r="F3153" s="9" t="inlineStr">
        <is>
          <t>Dataduct</t>
        </is>
      </c>
      <c r="G3153" s="9" t="b">
        <v>1</v>
      </c>
      <c r="H3153" s="9" t="b">
        <v>1</v>
      </c>
      <c r="I3153" s="9" t="b">
        <v>0</v>
      </c>
      <c r="J3153" s="10" t="n">
        <v>66717</v>
      </c>
      <c r="K3153" s="9" t="n">
        <v>4</v>
      </c>
      <c r="L3153" s="9" t="inlineStr">
        <is>
          <t>g2</t>
        </is>
      </c>
      <c r="M3153" s="9" t="inlineStr">
        <is>
          <t>G2-Retarget-CategoryBuyers</t>
        </is>
      </c>
      <c r="N3153" s="9" t="inlineStr">
        <is>
          <t>g2</t>
        </is>
      </c>
      <c r="O3153" s="9" t="inlineStr">
        <is>
          <t>review-site</t>
        </is>
      </c>
      <c r="P3153" s="9" t="inlineStr">
        <is>
          <t>g2_retarget_categorybuyers</t>
        </is>
      </c>
      <c r="Q3153" s="9" t="inlineStr">
        <is>
          <t>badge-display_integration</t>
        </is>
      </c>
      <c r="R3153" s="9" t="inlineStr">
        <is>
          <t>etl-tools-comparison</t>
        </is>
      </c>
      <c r="S3153" s="11" t="n">
        <v>45992.73402777778</v>
      </c>
      <c r="T3153" s="9" t="inlineStr">
        <is>
          <t>newsletter_signup</t>
        </is>
      </c>
    </row>
    <row r="3154">
      <c r="A3154" s="6" t="inlineStr">
        <is>
          <t>PRO-01080</t>
        </is>
      </c>
      <c r="B3154" s="6" t="inlineStr">
        <is>
          <t>Dana Hall</t>
        </is>
      </c>
      <c r="C3154" s="6" t="inlineStr">
        <is>
          <t>Director of Data</t>
        </is>
      </c>
      <c r="D3154" s="6" t="inlineStr">
        <is>
          <t>director</t>
        </is>
      </c>
      <c r="E3154" s="6" t="n">
        <v>1.25</v>
      </c>
      <c r="F3154" s="6" t="inlineStr">
        <is>
          <t>Streamlink</t>
        </is>
      </c>
      <c r="G3154" s="6" t="b">
        <v>0</v>
      </c>
      <c r="H3154" s="6" t="b">
        <v>0</v>
      </c>
      <c r="I3154" s="6" t="b">
        <v>0</v>
      </c>
      <c r="J3154" s="7" t="n">
        <v>0</v>
      </c>
      <c r="K3154" s="6" t="n">
        <v>1</v>
      </c>
      <c r="L3154" s="6" t="inlineStr">
        <is>
          <t>linkedin</t>
        </is>
      </c>
      <c r="M3154" s="6" t="inlineStr">
        <is>
          <t>LI-Retarget-PricingPage-14d</t>
        </is>
      </c>
      <c r="N3154" s="6" t="inlineStr">
        <is>
          <t>linkedin</t>
        </is>
      </c>
      <c r="O3154" s="6" t="inlineStr">
        <is>
          <t>paid-social</t>
        </is>
      </c>
      <c r="P3154" s="6" t="inlineStr">
        <is>
          <t>li_retarget_pricingpage_14d</t>
        </is>
      </c>
      <c r="Q3154" s="6" t="inlineStr">
        <is>
          <t>single-image_product-feature_cta-demo</t>
        </is>
      </c>
      <c r="R3154" s="6" t="inlineStr">
        <is>
          <t>li-lookalike-closed-won</t>
        </is>
      </c>
      <c r="S3154" s="8" t="n">
        <v>45677.6</v>
      </c>
      <c r="T3154" s="6" t="inlineStr">
        <is>
          <t>gated_content_download</t>
        </is>
      </c>
    </row>
    <row r="3155">
      <c r="A3155" s="9" t="inlineStr">
        <is>
          <t>PRO-01080</t>
        </is>
      </c>
      <c r="B3155" s="9" t="inlineStr">
        <is>
          <t>Dana Hall</t>
        </is>
      </c>
      <c r="C3155" s="9" t="inlineStr">
        <is>
          <t>Director of Data</t>
        </is>
      </c>
      <c r="D3155" s="9" t="inlineStr">
        <is>
          <t>director</t>
        </is>
      </c>
      <c r="E3155" s="9" t="n">
        <v>1.25</v>
      </c>
      <c r="F3155" s="9" t="inlineStr">
        <is>
          <t>Streamlink</t>
        </is>
      </c>
      <c r="G3155" s="9" t="b">
        <v>0</v>
      </c>
      <c r="H3155" s="9" t="b">
        <v>0</v>
      </c>
      <c r="I3155" s="9" t="b">
        <v>0</v>
      </c>
      <c r="J3155" s="10" t="n">
        <v>0</v>
      </c>
      <c r="K3155" s="9" t="n">
        <v>2</v>
      </c>
      <c r="L3155" s="9" t="inlineStr">
        <is>
          <t>g2</t>
        </is>
      </c>
      <c r="M3155" s="9" t="inlineStr">
        <is>
          <t>G2-GridReport-ETL-Gated</t>
        </is>
      </c>
      <c r="N3155" s="9" t="inlineStr">
        <is>
          <t>g2</t>
        </is>
      </c>
      <c r="O3155" s="9" t="inlineStr">
        <is>
          <t>review-site</t>
        </is>
      </c>
      <c r="P3155" s="9" t="inlineStr">
        <is>
          <t>g2_gridreport_etl_gated</t>
        </is>
      </c>
      <c r="Q3155" s="9" t="inlineStr">
        <is>
          <t>gated-report_etl</t>
        </is>
      </c>
      <c r="R3155" s="9" t="inlineStr">
        <is>
          <t>data-integration-review</t>
        </is>
      </c>
      <c r="S3155" s="11" t="n">
        <v>45698.68125</v>
      </c>
      <c r="T3155" s="9" t="inlineStr">
        <is>
          <t>gated_content_download</t>
        </is>
      </c>
    </row>
    <row r="3156">
      <c r="A3156" s="6" t="inlineStr">
        <is>
          <t>PRO-01081</t>
        </is>
      </c>
      <c r="B3156" s="6" t="inlineStr">
        <is>
          <t>Skyler Garcia</t>
        </is>
      </c>
      <c r="C3156" s="6" t="inlineStr">
        <is>
          <t>BI Analyst</t>
        </is>
      </c>
      <c r="D3156" s="6" t="inlineStr">
        <is>
          <t>ic_analyst</t>
        </is>
      </c>
      <c r="E3156" s="6" t="n">
        <v>0.75</v>
      </c>
      <c r="F3156" s="6" t="inlineStr">
        <is>
          <t>Novabridge</t>
        </is>
      </c>
      <c r="G3156" s="6" t="b">
        <v>0</v>
      </c>
      <c r="H3156" s="6" t="b">
        <v>0</v>
      </c>
      <c r="I3156" s="6" t="b">
        <v>0</v>
      </c>
      <c r="J3156" s="7" t="n">
        <v>0</v>
      </c>
      <c r="K3156" s="6" t="n">
        <v>1</v>
      </c>
      <c r="L3156" s="6" t="inlineStr">
        <is>
          <t>google</t>
        </is>
      </c>
      <c r="M3156" s="6" t="inlineStr">
        <is>
          <t>GGL-Competitor-Streamlink-Alt</t>
        </is>
      </c>
      <c r="N3156" s="6" t="inlineStr">
        <is>
          <t>google</t>
        </is>
      </c>
      <c r="O3156" s="6" t="inlineStr">
        <is>
          <t>paid-search</t>
        </is>
      </c>
      <c r="P3156" s="6" t="inlineStr">
        <is>
          <t>ggl_competitor_streamlink_alt</t>
        </is>
      </c>
      <c r="Q3156" s="6" t="inlineStr">
        <is>
          <t>text-ad_search</t>
        </is>
      </c>
      <c r="R3156" s="6" t="inlineStr">
        <is>
          <t>streamlink-vs-syncflow</t>
        </is>
      </c>
      <c r="S3156" s="8" t="n">
        <v>45813.49930555555</v>
      </c>
      <c r="T3156" s="6" t="inlineStr">
        <is>
          <t>newsletter_signup</t>
        </is>
      </c>
    </row>
    <row r="3157">
      <c r="A3157" s="9" t="inlineStr">
        <is>
          <t>PRO-01081</t>
        </is>
      </c>
      <c r="B3157" s="9" t="inlineStr">
        <is>
          <t>Skyler Garcia</t>
        </is>
      </c>
      <c r="C3157" s="9" t="inlineStr">
        <is>
          <t>BI Analyst</t>
        </is>
      </c>
      <c r="D3157" s="9" t="inlineStr">
        <is>
          <t>ic_analyst</t>
        </is>
      </c>
      <c r="E3157" s="9" t="n">
        <v>0.75</v>
      </c>
      <c r="F3157" s="9" t="inlineStr">
        <is>
          <t>Novabridge</t>
        </is>
      </c>
      <c r="G3157" s="9" t="b">
        <v>0</v>
      </c>
      <c r="H3157" s="9" t="b">
        <v>0</v>
      </c>
      <c r="I3157" s="9" t="b">
        <v>0</v>
      </c>
      <c r="J3157" s="10" t="n">
        <v>0</v>
      </c>
      <c r="K3157" s="9" t="n">
        <v>2</v>
      </c>
      <c r="L3157" s="9" t="inlineStr">
        <is>
          <t>linkedin</t>
        </is>
      </c>
      <c r="M3157" s="9" t="inlineStr">
        <is>
          <t>LI-Retarget-PricingPage-14d</t>
        </is>
      </c>
      <c r="N3157" s="9" t="inlineStr">
        <is>
          <t>linkedin</t>
        </is>
      </c>
      <c r="O3157" s="9" t="inlineStr">
        <is>
          <t>paid-social</t>
        </is>
      </c>
      <c r="P3157" s="9" t="inlineStr">
        <is>
          <t>li_retarget_pricingpage_14d</t>
        </is>
      </c>
      <c r="Q3157" s="9" t="inlineStr">
        <is>
          <t>single-image_pain-point_cta-demo</t>
        </is>
      </c>
      <c r="R3157" s="9" t="inlineStr">
        <is>
          <t>li-mid-analytics-directors</t>
        </is>
      </c>
      <c r="S3157" s="11" t="n">
        <v>45824.74930555555</v>
      </c>
      <c r="T3157" s="9" t="inlineStr">
        <is>
          <t>gated_content_download</t>
        </is>
      </c>
    </row>
    <row r="3158">
      <c r="A3158" s="6" t="inlineStr">
        <is>
          <t>PRO-01082</t>
        </is>
      </c>
      <c r="B3158" s="6" t="inlineStr">
        <is>
          <t>Blake Clark</t>
        </is>
      </c>
      <c r="C3158" s="6" t="inlineStr">
        <is>
          <t>Director of Data</t>
        </is>
      </c>
      <c r="D3158" s="6" t="inlineStr">
        <is>
          <t>director</t>
        </is>
      </c>
      <c r="E3158" s="6" t="n">
        <v>1.25</v>
      </c>
      <c r="F3158" s="6" t="inlineStr">
        <is>
          <t>Meridian Cloud</t>
        </is>
      </c>
      <c r="G3158" s="6" t="b">
        <v>0</v>
      </c>
      <c r="H3158" s="6" t="b">
        <v>0</v>
      </c>
      <c r="I3158" s="6" t="b">
        <v>0</v>
      </c>
      <c r="J3158" s="7" t="n">
        <v>0</v>
      </c>
      <c r="K3158" s="6" t="n">
        <v>1</v>
      </c>
      <c r="L3158" s="6" t="inlineStr">
        <is>
          <t>google</t>
        </is>
      </c>
      <c r="M3158" s="6" t="inlineStr">
        <is>
          <t>GGL-Brand-Syncflow-Exact</t>
        </is>
      </c>
      <c r="N3158" s="6" t="inlineStr">
        <is>
          <t>google</t>
        </is>
      </c>
      <c r="O3158" s="6" t="inlineStr">
        <is>
          <t>paid-search</t>
        </is>
      </c>
      <c r="P3158" s="6" t="inlineStr">
        <is>
          <t>ggl_brand_syncflow_exact</t>
        </is>
      </c>
      <c r="Q3158" s="6" t="inlineStr">
        <is>
          <t>text-ad_rlsa</t>
        </is>
      </c>
      <c r="R3158" s="6" t="inlineStr">
        <is>
          <t>data-integration-platform</t>
        </is>
      </c>
      <c r="S3158" s="8" t="n">
        <v>45904.45902777778</v>
      </c>
      <c r="T3158" s="6" t="inlineStr">
        <is>
          <t>newsletter_signup</t>
        </is>
      </c>
    </row>
    <row r="3159">
      <c r="A3159" s="9" t="inlineStr">
        <is>
          <t>PRO-01082</t>
        </is>
      </c>
      <c r="B3159" s="9" t="inlineStr">
        <is>
          <t>Blake Clark</t>
        </is>
      </c>
      <c r="C3159" s="9" t="inlineStr">
        <is>
          <t>Director of Data</t>
        </is>
      </c>
      <c r="D3159" s="9" t="inlineStr">
        <is>
          <t>director</t>
        </is>
      </c>
      <c r="E3159" s="9" t="n">
        <v>1.25</v>
      </c>
      <c r="F3159" s="9" t="inlineStr">
        <is>
          <t>Meridian Cloud</t>
        </is>
      </c>
      <c r="G3159" s="9" t="b">
        <v>0</v>
      </c>
      <c r="H3159" s="9" t="b">
        <v>0</v>
      </c>
      <c r="I3159" s="9" t="b">
        <v>0</v>
      </c>
      <c r="J3159" s="10" t="n">
        <v>0</v>
      </c>
      <c r="K3159" s="9" t="n">
        <v>2</v>
      </c>
      <c r="L3159" s="9" t="inlineStr">
        <is>
          <t>g2</t>
        </is>
      </c>
      <c r="M3159" s="9" t="inlineStr">
        <is>
          <t>G2-Badge-LP-Integration</t>
        </is>
      </c>
      <c r="N3159" s="9" t="inlineStr">
        <is>
          <t>g2</t>
        </is>
      </c>
      <c r="O3159" s="9" t="inlineStr">
        <is>
          <t>review-site</t>
        </is>
      </c>
      <c r="P3159" s="9" t="inlineStr">
        <is>
          <t>g2_badge_lp_integration</t>
        </is>
      </c>
      <c r="Q3159" s="9" t="inlineStr">
        <is>
          <t>gated-report_etl</t>
        </is>
      </c>
      <c r="R3159" s="9" t="inlineStr">
        <is>
          <t>data-integration-review</t>
        </is>
      </c>
      <c r="S3159" s="11" t="n">
        <v>45918.40069444444</v>
      </c>
      <c r="T3159" s="9" t="inlineStr">
        <is>
          <t>gated_content_download</t>
        </is>
      </c>
    </row>
    <row r="3160">
      <c r="A3160" s="6" t="inlineStr">
        <is>
          <t>PRO-01082</t>
        </is>
      </c>
      <c r="B3160" s="6" t="inlineStr">
        <is>
          <t>Blake Clark</t>
        </is>
      </c>
      <c r="C3160" s="6" t="inlineStr">
        <is>
          <t>Director of Data</t>
        </is>
      </c>
      <c r="D3160" s="6" t="inlineStr">
        <is>
          <t>director</t>
        </is>
      </c>
      <c r="E3160" s="6" t="n">
        <v>1.25</v>
      </c>
      <c r="F3160" s="6" t="inlineStr">
        <is>
          <t>Meridian Cloud</t>
        </is>
      </c>
      <c r="G3160" s="6" t="b">
        <v>0</v>
      </c>
      <c r="H3160" s="6" t="b">
        <v>0</v>
      </c>
      <c r="I3160" s="6" t="b">
        <v>0</v>
      </c>
      <c r="J3160" s="7" t="n">
        <v>0</v>
      </c>
      <c r="K3160" s="6" t="n">
        <v>3</v>
      </c>
      <c r="L3160" s="6" t="inlineStr">
        <is>
          <t>google</t>
        </is>
      </c>
      <c r="M3160" s="6" t="inlineStr">
        <is>
          <t>GGL-NonBrand-DataPipeline</t>
        </is>
      </c>
      <c r="N3160" s="6" t="inlineStr">
        <is>
          <t>google</t>
        </is>
      </c>
      <c r="O3160" s="6" t="inlineStr">
        <is>
          <t>paid-search</t>
        </is>
      </c>
      <c r="P3160" s="6" t="inlineStr">
        <is>
          <t>ggl_nonbrand_datapipeline</t>
        </is>
      </c>
      <c r="Q3160" s="6" t="inlineStr">
        <is>
          <t>text-ad_competitor</t>
        </is>
      </c>
      <c r="R3160" s="6" t="inlineStr">
        <is>
          <t>etl-software</t>
        </is>
      </c>
      <c r="S3160" s="8" t="n">
        <v>45932.41666666666</v>
      </c>
      <c r="T3160" s="6" t="inlineStr">
        <is>
          <t>gated_content_download</t>
        </is>
      </c>
    </row>
    <row r="3161">
      <c r="A3161" s="9" t="inlineStr">
        <is>
          <t>PRO-01083</t>
        </is>
      </c>
      <c r="B3161" s="9" t="inlineStr">
        <is>
          <t>Blake Miller</t>
        </is>
      </c>
      <c r="C3161" s="9" t="inlineStr">
        <is>
          <t>BI Manager</t>
        </is>
      </c>
      <c r="D3161" s="9" t="inlineStr">
        <is>
          <t>manager</t>
        </is>
      </c>
      <c r="E3161" s="9" t="n">
        <v>1</v>
      </c>
      <c r="F3161" s="9" t="inlineStr">
        <is>
          <t>Syncflow</t>
        </is>
      </c>
      <c r="G3161" s="9" t="b">
        <v>1</v>
      </c>
      <c r="H3161" s="9" t="b">
        <v>0</v>
      </c>
      <c r="I3161" s="9" t="b">
        <v>0</v>
      </c>
      <c r="J3161" s="10" t="n">
        <v>0</v>
      </c>
      <c r="K3161" s="9" t="n">
        <v>1</v>
      </c>
      <c r="L3161" s="9" t="inlineStr">
        <is>
          <t>google</t>
        </is>
      </c>
      <c r="M3161" s="9" t="inlineStr">
        <is>
          <t>GGL-RLSA-HighIntent-Visitors</t>
        </is>
      </c>
      <c r="N3161" s="9" t="inlineStr">
        <is>
          <t>google</t>
        </is>
      </c>
      <c r="O3161" s="9" t="inlineStr">
        <is>
          <t>paid-search</t>
        </is>
      </c>
      <c r="P3161" s="9" t="inlineStr">
        <is>
          <t>ggl_rlsa_highintent_visitors</t>
        </is>
      </c>
      <c r="Q3161" s="9" t="inlineStr">
        <is>
          <t>text-ad_competitor</t>
        </is>
      </c>
      <c r="R3161" s="9" t="inlineStr">
        <is>
          <t>pipeform-alternative</t>
        </is>
      </c>
      <c r="S3161" s="11" t="n">
        <v>45674.69930555556</v>
      </c>
      <c r="T3161" s="9" t="inlineStr">
        <is>
          <t>demo_request</t>
        </is>
      </c>
    </row>
    <row r="3162">
      <c r="A3162" s="6" t="inlineStr">
        <is>
          <t>PRO-01083</t>
        </is>
      </c>
      <c r="B3162" s="6" t="inlineStr">
        <is>
          <t>Blake Miller</t>
        </is>
      </c>
      <c r="C3162" s="6" t="inlineStr">
        <is>
          <t>BI Manager</t>
        </is>
      </c>
      <c r="D3162" s="6" t="inlineStr">
        <is>
          <t>manager</t>
        </is>
      </c>
      <c r="E3162" s="6" t="n">
        <v>1</v>
      </c>
      <c r="F3162" s="6" t="inlineStr">
        <is>
          <t>Syncflow</t>
        </is>
      </c>
      <c r="G3162" s="6" t="b">
        <v>1</v>
      </c>
      <c r="H3162" s="6" t="b">
        <v>0</v>
      </c>
      <c r="I3162" s="6" t="b">
        <v>0</v>
      </c>
      <c r="J3162" s="7" t="n">
        <v>0</v>
      </c>
      <c r="K3162" s="6" t="n">
        <v>2</v>
      </c>
      <c r="L3162" s="6" t="inlineStr">
        <is>
          <t>programmatic</t>
        </is>
      </c>
      <c r="M3162" s="6" t="inlineStr">
        <is>
          <t>DSP-Awareness-DataEngineers</t>
        </is>
      </c>
      <c r="N3162" s="6" t="inlineStr">
        <is>
          <t>stackadapt</t>
        </is>
      </c>
      <c r="O3162" s="6" t="inlineStr">
        <is>
          <t>display</t>
        </is>
      </c>
      <c r="P3162" s="6" t="inlineStr">
        <is>
          <t>dsp_awareness_dataengineers</t>
        </is>
      </c>
      <c r="Q3162" s="6" t="inlineStr">
        <is>
          <t>display-banner_awareness</t>
        </is>
      </c>
      <c r="R3162" s="6" t="inlineStr">
        <is>
          <t>retarget-site-visitors-14d</t>
        </is>
      </c>
      <c r="S3162" s="8" t="n">
        <v>45694.48333333333</v>
      </c>
      <c r="T3162" s="6" t="inlineStr">
        <is>
          <t>gated_content_download</t>
        </is>
      </c>
    </row>
    <row r="3163">
      <c r="A3163" s="9" t="inlineStr">
        <is>
          <t>PRO-01084</t>
        </is>
      </c>
      <c r="B3163" s="9" t="inlineStr">
        <is>
          <t>Casey Davis</t>
        </is>
      </c>
      <c r="C3163" s="9" t="inlineStr">
        <is>
          <t>VP of Analytics</t>
        </is>
      </c>
      <c r="D3163" s="9" t="inlineStr">
        <is>
          <t>c_suite_vp</t>
        </is>
      </c>
      <c r="E3163" s="9" t="n">
        <v>1.5</v>
      </c>
      <c r="F3163" s="9" t="inlineStr">
        <is>
          <t>Pulsestream</t>
        </is>
      </c>
      <c r="G3163" s="9" t="b">
        <v>1</v>
      </c>
      <c r="H3163" s="9" t="b">
        <v>0</v>
      </c>
      <c r="I3163" s="9" t="b">
        <v>0</v>
      </c>
      <c r="J3163" s="10" t="n">
        <v>0</v>
      </c>
      <c r="K3163" s="9" t="n">
        <v>1</v>
      </c>
      <c r="L3163" s="9" t="inlineStr">
        <is>
          <t>linkedin</t>
        </is>
      </c>
      <c r="M3163" s="9" t="inlineStr">
        <is>
          <t>LI-Retarget-PricingPage-14d</t>
        </is>
      </c>
      <c r="N3163" s="9" t="inlineStr">
        <is>
          <t>linkedin</t>
        </is>
      </c>
      <c r="O3163" s="9" t="inlineStr">
        <is>
          <t>paid-social</t>
        </is>
      </c>
      <c r="P3163" s="9" t="inlineStr">
        <is>
          <t>li_retarget_pricingpage_14d</t>
        </is>
      </c>
      <c r="Q3163" s="9" t="inlineStr">
        <is>
          <t>single-image_pain-point_cta-demo</t>
        </is>
      </c>
      <c r="R3163" s="9" t="inlineStr">
        <is>
          <t>li-ent-data-engineers</t>
        </is>
      </c>
      <c r="S3163" s="11" t="n">
        <v>45803.48125</v>
      </c>
      <c r="T3163" s="9" t="inlineStr">
        <is>
          <t>gated_content_download</t>
        </is>
      </c>
    </row>
    <row r="3164">
      <c r="A3164" s="6" t="inlineStr">
        <is>
          <t>PRO-01084</t>
        </is>
      </c>
      <c r="B3164" s="6" t="inlineStr">
        <is>
          <t>Casey Davis</t>
        </is>
      </c>
      <c r="C3164" s="6" t="inlineStr">
        <is>
          <t>VP of Analytics</t>
        </is>
      </c>
      <c r="D3164" s="6" t="inlineStr">
        <is>
          <t>c_suite_vp</t>
        </is>
      </c>
      <c r="E3164" s="6" t="n">
        <v>1.5</v>
      </c>
      <c r="F3164" s="6" t="inlineStr">
        <is>
          <t>Pulsestream</t>
        </is>
      </c>
      <c r="G3164" s="6" t="b">
        <v>1</v>
      </c>
      <c r="H3164" s="6" t="b">
        <v>0</v>
      </c>
      <c r="I3164" s="6" t="b">
        <v>0</v>
      </c>
      <c r="J3164" s="7" t="n">
        <v>0</v>
      </c>
      <c r="K3164" s="6" t="n">
        <v>2</v>
      </c>
      <c r="L3164" s="6" t="inlineStr">
        <is>
          <t>google</t>
        </is>
      </c>
      <c r="M3164" s="6" t="inlineStr">
        <is>
          <t>GGL-Competitor-Streamlink-Alt</t>
        </is>
      </c>
      <c r="N3164" s="6" t="inlineStr">
        <is>
          <t>google</t>
        </is>
      </c>
      <c r="O3164" s="6" t="inlineStr">
        <is>
          <t>paid-search</t>
        </is>
      </c>
      <c r="P3164" s="6" t="inlineStr">
        <is>
          <t>ggl_competitor_streamlink_alt</t>
        </is>
      </c>
      <c r="Q3164" s="6" t="inlineStr">
        <is>
          <t>text-ad_rlsa</t>
        </is>
      </c>
      <c r="R3164" s="6" t="inlineStr">
        <is>
          <t>pipeform-alternative</t>
        </is>
      </c>
      <c r="S3164" s="8" t="n">
        <v>45811.50972222222</v>
      </c>
      <c r="T3164" s="6" t="inlineStr">
        <is>
          <t>demo_request</t>
        </is>
      </c>
    </row>
    <row r="3165">
      <c r="A3165" s="9" t="inlineStr">
        <is>
          <t>PRO-01085</t>
        </is>
      </c>
      <c r="B3165" s="9" t="inlineStr">
        <is>
          <t>Jamie Martinez</t>
        </is>
      </c>
      <c r="C3165" s="9" t="inlineStr">
        <is>
          <t>Director of Data</t>
        </is>
      </c>
      <c r="D3165" s="9" t="inlineStr">
        <is>
          <t>director</t>
        </is>
      </c>
      <c r="E3165" s="9" t="n">
        <v>1.25</v>
      </c>
      <c r="F3165" s="9" t="inlineStr">
        <is>
          <t>Solaris Data</t>
        </is>
      </c>
      <c r="G3165" s="9" t="b">
        <v>0</v>
      </c>
      <c r="H3165" s="9" t="b">
        <v>0</v>
      </c>
      <c r="I3165" s="9" t="b">
        <v>0</v>
      </c>
      <c r="J3165" s="10" t="n">
        <v>0</v>
      </c>
      <c r="K3165" s="9" t="n">
        <v>1</v>
      </c>
      <c r="L3165" s="9" t="inlineStr">
        <is>
          <t>google</t>
        </is>
      </c>
      <c r="M3165" s="9" t="inlineStr">
        <is>
          <t>GGL-Competitor-Pipeform-Alt</t>
        </is>
      </c>
      <c r="N3165" s="9" t="inlineStr">
        <is>
          <t>google</t>
        </is>
      </c>
      <c r="O3165" s="9" t="inlineStr">
        <is>
          <t>paid-search</t>
        </is>
      </c>
      <c r="P3165" s="9" t="inlineStr">
        <is>
          <t>ggl_competitor_pipeform_alt</t>
        </is>
      </c>
      <c r="Q3165" s="9" t="inlineStr">
        <is>
          <t>text-ad_rlsa</t>
        </is>
      </c>
      <c r="R3165" s="9" t="inlineStr">
        <is>
          <t>data-pipeline-tools</t>
        </is>
      </c>
      <c r="S3165" s="11" t="n">
        <v>45947.59722222222</v>
      </c>
      <c r="T3165" s="9" t="inlineStr">
        <is>
          <t>newsletter_signup</t>
        </is>
      </c>
    </row>
    <row r="3166">
      <c r="A3166" s="6" t="inlineStr">
        <is>
          <t>PRO-01085</t>
        </is>
      </c>
      <c r="B3166" s="6" t="inlineStr">
        <is>
          <t>Jamie Martinez</t>
        </is>
      </c>
      <c r="C3166" s="6" t="inlineStr">
        <is>
          <t>Director of Data</t>
        </is>
      </c>
      <c r="D3166" s="6" t="inlineStr">
        <is>
          <t>director</t>
        </is>
      </c>
      <c r="E3166" s="6" t="n">
        <v>1.25</v>
      </c>
      <c r="F3166" s="6" t="inlineStr">
        <is>
          <t>Solaris Data</t>
        </is>
      </c>
      <c r="G3166" s="6" t="b">
        <v>0</v>
      </c>
      <c r="H3166" s="6" t="b">
        <v>0</v>
      </c>
      <c r="I3166" s="6" t="b">
        <v>0</v>
      </c>
      <c r="J3166" s="7" t="n">
        <v>0</v>
      </c>
      <c r="K3166" s="6" t="n">
        <v>2</v>
      </c>
      <c r="L3166" s="6" t="inlineStr">
        <is>
          <t>linkedin</t>
        </is>
      </c>
      <c r="M3166" s="6" t="inlineStr">
        <is>
          <t>LI-Retarget-SiteVisitors-30d</t>
        </is>
      </c>
      <c r="N3166" s="6" t="inlineStr">
        <is>
          <t>linkedin</t>
        </is>
      </c>
      <c r="O3166" s="6" t="inlineStr">
        <is>
          <t>paid-social</t>
        </is>
      </c>
      <c r="P3166" s="6" t="inlineStr">
        <is>
          <t>li_retarget_sitevisitors_30d</t>
        </is>
      </c>
      <c r="Q3166" s="6" t="inlineStr">
        <is>
          <t>single-image_product-feature_cta-demo</t>
        </is>
      </c>
      <c r="R3166" s="6" t="inlineStr">
        <is>
          <t>li-mid-analytics-directors</t>
        </is>
      </c>
      <c r="S3166" s="8" t="n">
        <v>45961.47361111111</v>
      </c>
      <c r="T3166" s="6" t="inlineStr">
        <is>
          <t>gated_content_download</t>
        </is>
      </c>
    </row>
    <row r="3167">
      <c r="A3167" s="9" t="inlineStr">
        <is>
          <t>PRO-01085</t>
        </is>
      </c>
      <c r="B3167" s="9" t="inlineStr">
        <is>
          <t>Jamie Martinez</t>
        </is>
      </c>
      <c r="C3167" s="9" t="inlineStr">
        <is>
          <t>Director of Data</t>
        </is>
      </c>
      <c r="D3167" s="9" t="inlineStr">
        <is>
          <t>director</t>
        </is>
      </c>
      <c r="E3167" s="9" t="n">
        <v>1.25</v>
      </c>
      <c r="F3167" s="9" t="inlineStr">
        <is>
          <t>Solaris Data</t>
        </is>
      </c>
      <c r="G3167" s="9" t="b">
        <v>0</v>
      </c>
      <c r="H3167" s="9" t="b">
        <v>0</v>
      </c>
      <c r="I3167" s="9" t="b">
        <v>0</v>
      </c>
      <c r="J3167" s="10" t="n">
        <v>0</v>
      </c>
      <c r="K3167" s="9" t="n">
        <v>3</v>
      </c>
      <c r="L3167" s="9" t="inlineStr">
        <is>
          <t>linkedin</t>
        </is>
      </c>
      <c r="M3167" s="9" t="inlineStr">
        <is>
          <t>LI-Retarget-PricingPage-14d</t>
        </is>
      </c>
      <c r="N3167" s="9" t="inlineStr">
        <is>
          <t>linkedin</t>
        </is>
      </c>
      <c r="O3167" s="9" t="inlineStr">
        <is>
          <t>paid-social</t>
        </is>
      </c>
      <c r="P3167" s="9" t="inlineStr">
        <is>
          <t>li_retarget_pricingpage_14d</t>
        </is>
      </c>
      <c r="Q3167" s="9" t="inlineStr">
        <is>
          <t>single-image_pain-point_cta-demo</t>
        </is>
      </c>
      <c r="R3167" s="9" t="inlineStr">
        <is>
          <t>li-ent-data-engineers</t>
        </is>
      </c>
      <c r="S3167" s="11" t="n">
        <v>45971.65902777778</v>
      </c>
      <c r="T3167" s="9" t="inlineStr">
        <is>
          <t>gated_content_download</t>
        </is>
      </c>
    </row>
    <row r="3168">
      <c r="A3168" s="6" t="inlineStr">
        <is>
          <t>PRO-01085</t>
        </is>
      </c>
      <c r="B3168" s="6" t="inlineStr">
        <is>
          <t>Jamie Martinez</t>
        </is>
      </c>
      <c r="C3168" s="6" t="inlineStr">
        <is>
          <t>Director of Data</t>
        </is>
      </c>
      <c r="D3168" s="6" t="inlineStr">
        <is>
          <t>director</t>
        </is>
      </c>
      <c r="E3168" s="6" t="n">
        <v>1.25</v>
      </c>
      <c r="F3168" s="6" t="inlineStr">
        <is>
          <t>Solaris Data</t>
        </is>
      </c>
      <c r="G3168" s="6" t="b">
        <v>0</v>
      </c>
      <c r="H3168" s="6" t="b">
        <v>0</v>
      </c>
      <c r="I3168" s="6" t="b">
        <v>0</v>
      </c>
      <c r="J3168" s="7" t="n">
        <v>0</v>
      </c>
      <c r="K3168" s="6" t="n">
        <v>4</v>
      </c>
      <c r="L3168" s="6" t="inlineStr">
        <is>
          <t>google</t>
        </is>
      </c>
      <c r="M3168" s="6" t="inlineStr">
        <is>
          <t>GGL-RLSA-HighIntent-Visitors</t>
        </is>
      </c>
      <c r="N3168" s="6" t="inlineStr">
        <is>
          <t>google</t>
        </is>
      </c>
      <c r="O3168" s="6" t="inlineStr">
        <is>
          <t>paid-search</t>
        </is>
      </c>
      <c r="P3168" s="6" t="inlineStr">
        <is>
          <t>ggl_rlsa_highintent_visitors</t>
        </is>
      </c>
      <c r="Q3168" s="6" t="inlineStr">
        <is>
          <t>text-ad_search</t>
        </is>
      </c>
      <c r="R3168" s="6" t="inlineStr">
        <is>
          <t>syncflow-alternative</t>
        </is>
      </c>
      <c r="S3168" s="8" t="n">
        <v>45981.33888888889</v>
      </c>
      <c r="T3168" s="6" t="inlineStr">
        <is>
          <t>gated_content_download</t>
        </is>
      </c>
    </row>
    <row r="3169">
      <c r="A3169" s="9" t="inlineStr">
        <is>
          <t>PRO-01086</t>
        </is>
      </c>
      <c r="B3169" s="9" t="inlineStr">
        <is>
          <t>Taylor Johnson</t>
        </is>
      </c>
      <c r="C3169" s="9" t="inlineStr">
        <is>
          <t>VP of Data Engineering</t>
        </is>
      </c>
      <c r="D3169" s="9" t="inlineStr">
        <is>
          <t>c_suite_vp</t>
        </is>
      </c>
      <c r="E3169" s="9" t="n">
        <v>1.5</v>
      </c>
      <c r="F3169" s="9" t="inlineStr">
        <is>
          <t>Datavera</t>
        </is>
      </c>
      <c r="G3169" s="9" t="b">
        <v>1</v>
      </c>
      <c r="H3169" s="9" t="b">
        <v>0</v>
      </c>
      <c r="I3169" s="9" t="b">
        <v>0</v>
      </c>
      <c r="J3169" s="10" t="n">
        <v>0</v>
      </c>
      <c r="K3169" s="9" t="n">
        <v>1</v>
      </c>
      <c r="L3169" s="9" t="inlineStr">
        <is>
          <t>google</t>
        </is>
      </c>
      <c r="M3169" s="9" t="inlineStr">
        <is>
          <t>GGL-RLSA-HighIntent-Visitors</t>
        </is>
      </c>
      <c r="N3169" s="9" t="inlineStr">
        <is>
          <t>google</t>
        </is>
      </c>
      <c r="O3169" s="9" t="inlineStr">
        <is>
          <t>paid-search</t>
        </is>
      </c>
      <c r="P3169" s="9" t="inlineStr">
        <is>
          <t>ggl_rlsa_highintent_visitors</t>
        </is>
      </c>
      <c r="Q3169" s="9" t="inlineStr">
        <is>
          <t>text-ad_search</t>
        </is>
      </c>
      <c r="R3169" s="9" t="inlineStr">
        <is>
          <t>pipeform-alternative</t>
        </is>
      </c>
      <c r="S3169" s="11" t="n">
        <v>45680.50416666667</v>
      </c>
      <c r="T3169" s="9" t="inlineStr">
        <is>
          <t>trial_signup</t>
        </is>
      </c>
    </row>
    <row r="3170">
      <c r="A3170" s="6" t="inlineStr">
        <is>
          <t>PRO-01086</t>
        </is>
      </c>
      <c r="B3170" s="6" t="inlineStr">
        <is>
          <t>Taylor Johnson</t>
        </is>
      </c>
      <c r="C3170" s="6" t="inlineStr">
        <is>
          <t>VP of Data Engineering</t>
        </is>
      </c>
      <c r="D3170" s="6" t="inlineStr">
        <is>
          <t>c_suite_vp</t>
        </is>
      </c>
      <c r="E3170" s="6" t="n">
        <v>1.5</v>
      </c>
      <c r="F3170" s="6" t="inlineStr">
        <is>
          <t>Datavera</t>
        </is>
      </c>
      <c r="G3170" s="6" t="b">
        <v>1</v>
      </c>
      <c r="H3170" s="6" t="b">
        <v>0</v>
      </c>
      <c r="I3170" s="6" t="b">
        <v>0</v>
      </c>
      <c r="J3170" s="7" t="n">
        <v>0</v>
      </c>
      <c r="K3170" s="6" t="n">
        <v>2</v>
      </c>
      <c r="L3170" s="6" t="inlineStr">
        <is>
          <t>google</t>
        </is>
      </c>
      <c r="M3170" s="6" t="inlineStr">
        <is>
          <t>GGL-Competitor-Pipeform-Alt</t>
        </is>
      </c>
      <c r="N3170" s="6" t="inlineStr">
        <is>
          <t>google</t>
        </is>
      </c>
      <c r="O3170" s="6" t="inlineStr">
        <is>
          <t>paid-search</t>
        </is>
      </c>
      <c r="P3170" s="6" t="inlineStr">
        <is>
          <t>ggl_competitor_pipeform_alt</t>
        </is>
      </c>
      <c r="Q3170" s="6" t="inlineStr">
        <is>
          <t>text-ad_search</t>
        </is>
      </c>
      <c r="R3170" s="6" t="inlineStr">
        <is>
          <t>streamlink-vs-syncflow</t>
        </is>
      </c>
      <c r="S3170" s="8" t="n">
        <v>45687.54444444444</v>
      </c>
      <c r="T3170" s="6" t="inlineStr">
        <is>
          <t>newsletter_signup</t>
        </is>
      </c>
    </row>
    <row r="3171">
      <c r="A3171" s="9" t="inlineStr">
        <is>
          <t>PRO-01086</t>
        </is>
      </c>
      <c r="B3171" s="9" t="inlineStr">
        <is>
          <t>Taylor Johnson</t>
        </is>
      </c>
      <c r="C3171" s="9" t="inlineStr">
        <is>
          <t>VP of Data Engineering</t>
        </is>
      </c>
      <c r="D3171" s="9" t="inlineStr">
        <is>
          <t>c_suite_vp</t>
        </is>
      </c>
      <c r="E3171" s="9" t="n">
        <v>1.5</v>
      </c>
      <c r="F3171" s="9" t="inlineStr">
        <is>
          <t>Datavera</t>
        </is>
      </c>
      <c r="G3171" s="9" t="b">
        <v>1</v>
      </c>
      <c r="H3171" s="9" t="b">
        <v>0</v>
      </c>
      <c r="I3171" s="9" t="b">
        <v>0</v>
      </c>
      <c r="J3171" s="10" t="n">
        <v>0</v>
      </c>
      <c r="K3171" s="9" t="n">
        <v>3</v>
      </c>
      <c r="L3171" s="9" t="inlineStr">
        <is>
          <t>linkedin</t>
        </is>
      </c>
      <c r="M3171" s="9" t="inlineStr">
        <is>
          <t>LI-Retarget-PricingPage-14d</t>
        </is>
      </c>
      <c r="N3171" s="9" t="inlineStr">
        <is>
          <t>linkedin</t>
        </is>
      </c>
      <c r="O3171" s="9" t="inlineStr">
        <is>
          <t>paid-social</t>
        </is>
      </c>
      <c r="P3171" s="9" t="inlineStr">
        <is>
          <t>li_retarget_pricingpage_14d</t>
        </is>
      </c>
      <c r="Q3171" s="9" t="inlineStr">
        <is>
          <t>single-image_thought-leadership_cta-download</t>
        </is>
      </c>
      <c r="R3171" s="9" t="inlineStr">
        <is>
          <t>li-retarget-site-visitors-30d</t>
        </is>
      </c>
      <c r="S3171" s="11" t="n">
        <v>45695.42569444444</v>
      </c>
      <c r="T3171" s="9" t="inlineStr">
        <is>
          <t>newsletter_signup</t>
        </is>
      </c>
    </row>
    <row r="3172">
      <c r="A3172" s="6" t="inlineStr">
        <is>
          <t>PRO-01087</t>
        </is>
      </c>
      <c r="B3172" s="6" t="inlineStr">
        <is>
          <t>Finley White</t>
        </is>
      </c>
      <c r="C3172" s="6" t="inlineStr">
        <is>
          <t>BI Analyst</t>
        </is>
      </c>
      <c r="D3172" s="6" t="inlineStr">
        <is>
          <t>ic_analyst</t>
        </is>
      </c>
      <c r="E3172" s="6" t="n">
        <v>0.75</v>
      </c>
      <c r="F3172" s="6" t="inlineStr">
        <is>
          <t>Pulsestream</t>
        </is>
      </c>
      <c r="G3172" s="6" t="b">
        <v>0</v>
      </c>
      <c r="H3172" s="6" t="b">
        <v>0</v>
      </c>
      <c r="I3172" s="6" t="b">
        <v>0</v>
      </c>
      <c r="J3172" s="7" t="n">
        <v>0</v>
      </c>
      <c r="K3172" s="6" t="n">
        <v>1</v>
      </c>
      <c r="L3172" s="6" t="inlineStr">
        <is>
          <t>google</t>
        </is>
      </c>
      <c r="M3172" s="6" t="inlineStr">
        <is>
          <t>GGL-Competitor-Streamlink-Alt</t>
        </is>
      </c>
      <c r="N3172" s="6" t="inlineStr">
        <is>
          <t>google</t>
        </is>
      </c>
      <c r="O3172" s="6" t="inlineStr">
        <is>
          <t>paid-search</t>
        </is>
      </c>
      <c r="P3172" s="6" t="inlineStr">
        <is>
          <t>ggl_competitor_streamlink_alt</t>
        </is>
      </c>
      <c r="Q3172" s="6" t="inlineStr">
        <is>
          <t>text-ad_rlsa</t>
        </is>
      </c>
      <c r="R3172" s="6" t="inlineStr">
        <is>
          <t>syncflow-alternative</t>
        </is>
      </c>
      <c r="S3172" s="8" t="n">
        <v>45729.64236111111</v>
      </c>
      <c r="T3172" s="6" t="inlineStr">
        <is>
          <t>gated_content_download</t>
        </is>
      </c>
    </row>
    <row r="3173">
      <c r="A3173" s="9" t="inlineStr">
        <is>
          <t>PRO-01087</t>
        </is>
      </c>
      <c r="B3173" s="9" t="inlineStr">
        <is>
          <t>Finley White</t>
        </is>
      </c>
      <c r="C3173" s="9" t="inlineStr">
        <is>
          <t>BI Analyst</t>
        </is>
      </c>
      <c r="D3173" s="9" t="inlineStr">
        <is>
          <t>ic_analyst</t>
        </is>
      </c>
      <c r="E3173" s="9" t="n">
        <v>0.75</v>
      </c>
      <c r="F3173" s="9" t="inlineStr">
        <is>
          <t>Pulsestream</t>
        </is>
      </c>
      <c r="G3173" s="9" t="b">
        <v>0</v>
      </c>
      <c r="H3173" s="9" t="b">
        <v>0</v>
      </c>
      <c r="I3173" s="9" t="b">
        <v>0</v>
      </c>
      <c r="J3173" s="10" t="n">
        <v>0</v>
      </c>
      <c r="K3173" s="9" t="n">
        <v>2</v>
      </c>
      <c r="L3173" s="9" t="inlineStr">
        <is>
          <t>g2</t>
        </is>
      </c>
      <c r="M3173" s="9" t="inlineStr">
        <is>
          <t>G2-Badge-LP-Integration</t>
        </is>
      </c>
      <c r="N3173" s="9" t="inlineStr">
        <is>
          <t>g2</t>
        </is>
      </c>
      <c r="O3173" s="9" t="inlineStr">
        <is>
          <t>review-site</t>
        </is>
      </c>
      <c r="P3173" s="9" t="inlineStr">
        <is>
          <t>g2_badge_lp_integration</t>
        </is>
      </c>
      <c r="Q3173" s="9" t="inlineStr">
        <is>
          <t>retarget-banner_category</t>
        </is>
      </c>
      <c r="R3173" s="9" t="inlineStr">
        <is>
          <t>pipeline-software-evaluation</t>
        </is>
      </c>
      <c r="S3173" s="11" t="n">
        <v>45736.42361111111</v>
      </c>
      <c r="T3173" s="9" t="inlineStr">
        <is>
          <t>gated_content_download</t>
        </is>
      </c>
    </row>
    <row r="3174">
      <c r="A3174" s="6" t="inlineStr">
        <is>
          <t>PRO-01088</t>
        </is>
      </c>
      <c r="B3174" s="6" t="inlineStr">
        <is>
          <t>Parker Moore</t>
        </is>
      </c>
      <c r="C3174" s="6" t="inlineStr">
        <is>
          <t>Analytics Engineer</t>
        </is>
      </c>
      <c r="D3174" s="6" t="inlineStr">
        <is>
          <t>ic_analyst</t>
        </is>
      </c>
      <c r="E3174" s="6" t="n">
        <v>0.75</v>
      </c>
      <c r="F3174" s="6" t="inlineStr">
        <is>
          <t>Prismware</t>
        </is>
      </c>
      <c r="G3174" s="6" t="b">
        <v>0</v>
      </c>
      <c r="H3174" s="6" t="b">
        <v>0</v>
      </c>
      <c r="I3174" s="6" t="b">
        <v>0</v>
      </c>
      <c r="J3174" s="7" t="n">
        <v>0</v>
      </c>
      <c r="K3174" s="6" t="n">
        <v>1</v>
      </c>
      <c r="L3174" s="6" t="inlineStr">
        <is>
          <t>linkedin</t>
        </is>
      </c>
      <c r="M3174" s="6" t="inlineStr">
        <is>
          <t>LI-ENT-Awareness-DataPipeline</t>
        </is>
      </c>
      <c r="N3174" s="6" t="inlineStr">
        <is>
          <t>linkedin</t>
        </is>
      </c>
      <c r="O3174" s="6" t="inlineStr">
        <is>
          <t>paid-social</t>
        </is>
      </c>
      <c r="P3174" s="6" t="inlineStr">
        <is>
          <t>li_ent_awareness_datapipeline</t>
        </is>
      </c>
      <c r="Q3174" s="6" t="inlineStr">
        <is>
          <t>single-image_social-proof_cta-learn-more</t>
        </is>
      </c>
      <c r="R3174" s="6" t="inlineStr">
        <is>
          <t>li-ent-data-engineers</t>
        </is>
      </c>
      <c r="S3174" s="8" t="n">
        <v>45778.62777777778</v>
      </c>
      <c r="T3174" s="6" t="inlineStr">
        <is>
          <t>trial_signup</t>
        </is>
      </c>
    </row>
    <row r="3175">
      <c r="A3175" s="9" t="inlineStr">
        <is>
          <t>PRO-01088</t>
        </is>
      </c>
      <c r="B3175" s="9" t="inlineStr">
        <is>
          <t>Parker Moore</t>
        </is>
      </c>
      <c r="C3175" s="9" t="inlineStr">
        <is>
          <t>Analytics Engineer</t>
        </is>
      </c>
      <c r="D3175" s="9" t="inlineStr">
        <is>
          <t>ic_analyst</t>
        </is>
      </c>
      <c r="E3175" s="9" t="n">
        <v>0.75</v>
      </c>
      <c r="F3175" s="9" t="inlineStr">
        <is>
          <t>Prismware</t>
        </is>
      </c>
      <c r="G3175" s="9" t="b">
        <v>0</v>
      </c>
      <c r="H3175" s="9" t="b">
        <v>0</v>
      </c>
      <c r="I3175" s="9" t="b">
        <v>0</v>
      </c>
      <c r="J3175" s="10" t="n">
        <v>0</v>
      </c>
      <c r="K3175" s="9" t="n">
        <v>2</v>
      </c>
      <c r="L3175" s="9" t="inlineStr">
        <is>
          <t>google</t>
        </is>
      </c>
      <c r="M3175" s="9" t="inlineStr">
        <is>
          <t>GGL-RLSA-HighIntent-Visitors</t>
        </is>
      </c>
      <c r="N3175" s="9" t="inlineStr">
        <is>
          <t>google</t>
        </is>
      </c>
      <c r="O3175" s="9" t="inlineStr">
        <is>
          <t>paid-search</t>
        </is>
      </c>
      <c r="P3175" s="9" t="inlineStr">
        <is>
          <t>ggl_rlsa_highintent_visitors</t>
        </is>
      </c>
      <c r="Q3175" s="9" t="inlineStr">
        <is>
          <t>text-ad_search</t>
        </is>
      </c>
      <c r="R3175" s="9" t="inlineStr">
        <is>
          <t>data-integration-platform</t>
        </is>
      </c>
      <c r="S3175" s="11" t="n">
        <v>45798.41527777778</v>
      </c>
      <c r="T3175" s="9" t="inlineStr">
        <is>
          <t>newsletter_signup</t>
        </is>
      </c>
    </row>
    <row r="3176">
      <c r="A3176" s="6" t="inlineStr">
        <is>
          <t>PRO-01088</t>
        </is>
      </c>
      <c r="B3176" s="6" t="inlineStr">
        <is>
          <t>Parker Moore</t>
        </is>
      </c>
      <c r="C3176" s="6" t="inlineStr">
        <is>
          <t>Analytics Engineer</t>
        </is>
      </c>
      <c r="D3176" s="6" t="inlineStr">
        <is>
          <t>ic_analyst</t>
        </is>
      </c>
      <c r="E3176" s="6" t="n">
        <v>0.75</v>
      </c>
      <c r="F3176" s="6" t="inlineStr">
        <is>
          <t>Prismware</t>
        </is>
      </c>
      <c r="G3176" s="6" t="b">
        <v>0</v>
      </c>
      <c r="H3176" s="6" t="b">
        <v>0</v>
      </c>
      <c r="I3176" s="6" t="b">
        <v>0</v>
      </c>
      <c r="J3176" s="7" t="n">
        <v>0</v>
      </c>
      <c r="K3176" s="6" t="n">
        <v>3</v>
      </c>
      <c r="L3176" s="6" t="inlineStr">
        <is>
          <t>g2</t>
        </is>
      </c>
      <c r="M3176" s="6" t="inlineStr">
        <is>
          <t>G2-Badge-LP-Integration</t>
        </is>
      </c>
      <c r="N3176" s="6" t="inlineStr">
        <is>
          <t>g2</t>
        </is>
      </c>
      <c r="O3176" s="6" t="inlineStr">
        <is>
          <t>review-site</t>
        </is>
      </c>
      <c r="P3176" s="6" t="inlineStr">
        <is>
          <t>g2_badge_lp_integration</t>
        </is>
      </c>
      <c r="Q3176" s="6" t="inlineStr">
        <is>
          <t>gated-report_etl</t>
        </is>
      </c>
      <c r="R3176" s="6" t="inlineStr">
        <is>
          <t>pipeline-software-evaluation</t>
        </is>
      </c>
      <c r="S3176" s="8" t="n">
        <v>45817.74375</v>
      </c>
      <c r="T3176" s="6" t="inlineStr">
        <is>
          <t>trial_signup</t>
        </is>
      </c>
    </row>
    <row r="3177">
      <c r="A3177" s="9" t="inlineStr">
        <is>
          <t>PRO-01088</t>
        </is>
      </c>
      <c r="B3177" s="9" t="inlineStr">
        <is>
          <t>Parker Moore</t>
        </is>
      </c>
      <c r="C3177" s="9" t="inlineStr">
        <is>
          <t>Analytics Engineer</t>
        </is>
      </c>
      <c r="D3177" s="9" t="inlineStr">
        <is>
          <t>ic_analyst</t>
        </is>
      </c>
      <c r="E3177" s="9" t="n">
        <v>0.75</v>
      </c>
      <c r="F3177" s="9" t="inlineStr">
        <is>
          <t>Prismware</t>
        </is>
      </c>
      <c r="G3177" s="9" t="b">
        <v>0</v>
      </c>
      <c r="H3177" s="9" t="b">
        <v>0</v>
      </c>
      <c r="I3177" s="9" t="b">
        <v>0</v>
      </c>
      <c r="J3177" s="10" t="n">
        <v>0</v>
      </c>
      <c r="K3177" s="9" t="n">
        <v>4</v>
      </c>
      <c r="L3177" s="9" t="inlineStr">
        <is>
          <t>google</t>
        </is>
      </c>
      <c r="M3177" s="9" t="inlineStr">
        <is>
          <t>GGL-Brand-Syncflow-Exact</t>
        </is>
      </c>
      <c r="N3177" s="9" t="inlineStr">
        <is>
          <t>google</t>
        </is>
      </c>
      <c r="O3177" s="9" t="inlineStr">
        <is>
          <t>paid-search</t>
        </is>
      </c>
      <c r="P3177" s="9" t="inlineStr">
        <is>
          <t>ggl_brand_syncflow_exact</t>
        </is>
      </c>
      <c r="Q3177" s="9" t="inlineStr">
        <is>
          <t>text-ad_search</t>
        </is>
      </c>
      <c r="R3177" s="9" t="inlineStr">
        <is>
          <t>syncflow-alternative</t>
        </is>
      </c>
      <c r="S3177" s="11" t="n">
        <v>45834.72638888889</v>
      </c>
      <c r="T3177" s="9" t="inlineStr">
        <is>
          <t>newsletter_signup</t>
        </is>
      </c>
    </row>
    <row r="3178">
      <c r="A3178" s="6" t="inlineStr">
        <is>
          <t>PRO-01089</t>
        </is>
      </c>
      <c r="B3178" s="6" t="inlineStr">
        <is>
          <t>Logan Harris</t>
        </is>
      </c>
      <c r="C3178" s="6" t="inlineStr">
        <is>
          <t>Data Engineer</t>
        </is>
      </c>
      <c r="D3178" s="6" t="inlineStr">
        <is>
          <t>ic_analyst</t>
        </is>
      </c>
      <c r="E3178" s="6" t="n">
        <v>0.75</v>
      </c>
      <c r="F3178" s="6" t="inlineStr">
        <is>
          <t>Onyx Intelligence</t>
        </is>
      </c>
      <c r="G3178" s="6" t="b">
        <v>0</v>
      </c>
      <c r="H3178" s="6" t="b">
        <v>0</v>
      </c>
      <c r="I3178" s="6" t="b">
        <v>0</v>
      </c>
      <c r="J3178" s="7" t="n">
        <v>0</v>
      </c>
      <c r="K3178" s="6" t="n">
        <v>1</v>
      </c>
      <c r="L3178" s="6" t="inlineStr">
        <is>
          <t>google</t>
        </is>
      </c>
      <c r="M3178" s="6" t="inlineStr">
        <is>
          <t>GGL-RLSA-HighIntent-Visitors</t>
        </is>
      </c>
      <c r="N3178" s="6" t="inlineStr">
        <is>
          <t>google</t>
        </is>
      </c>
      <c r="O3178" s="6" t="inlineStr">
        <is>
          <t>paid-search</t>
        </is>
      </c>
      <c r="P3178" s="6" t="inlineStr">
        <is>
          <t>ggl_rlsa_highintent_visitors</t>
        </is>
      </c>
      <c r="Q3178" s="6" t="inlineStr">
        <is>
          <t>text-ad_competitor</t>
        </is>
      </c>
      <c r="R3178" s="6" t="inlineStr">
        <is>
          <t>pipeform-alternative</t>
        </is>
      </c>
      <c r="S3178" s="8" t="n">
        <v>45722.57916666667</v>
      </c>
      <c r="T3178" s="6" t="inlineStr">
        <is>
          <t>gated_content_download</t>
        </is>
      </c>
    </row>
    <row r="3179">
      <c r="A3179" s="9" t="inlineStr">
        <is>
          <t>PRO-01089</t>
        </is>
      </c>
      <c r="B3179" s="9" t="inlineStr">
        <is>
          <t>Logan Harris</t>
        </is>
      </c>
      <c r="C3179" s="9" t="inlineStr">
        <is>
          <t>Data Engineer</t>
        </is>
      </c>
      <c r="D3179" s="9" t="inlineStr">
        <is>
          <t>ic_analyst</t>
        </is>
      </c>
      <c r="E3179" s="9" t="n">
        <v>0.75</v>
      </c>
      <c r="F3179" s="9" t="inlineStr">
        <is>
          <t>Onyx Intelligence</t>
        </is>
      </c>
      <c r="G3179" s="9" t="b">
        <v>0</v>
      </c>
      <c r="H3179" s="9" t="b">
        <v>0</v>
      </c>
      <c r="I3179" s="9" t="b">
        <v>0</v>
      </c>
      <c r="J3179" s="10" t="n">
        <v>0</v>
      </c>
      <c r="K3179" s="9" t="n">
        <v>2</v>
      </c>
      <c r="L3179" s="9" t="inlineStr">
        <is>
          <t>google</t>
        </is>
      </c>
      <c r="M3179" s="9" t="inlineStr">
        <is>
          <t>GGL-RLSA-HighIntent-Visitors</t>
        </is>
      </c>
      <c r="N3179" s="9" t="inlineStr">
        <is>
          <t>google</t>
        </is>
      </c>
      <c r="O3179" s="9" t="inlineStr">
        <is>
          <t>paid-search</t>
        </is>
      </c>
      <c r="P3179" s="9" t="inlineStr">
        <is>
          <t>ggl_rlsa_highintent_visitors</t>
        </is>
      </c>
      <c r="Q3179" s="9" t="inlineStr">
        <is>
          <t>text-ad_search</t>
        </is>
      </c>
      <c r="R3179" s="9" t="inlineStr">
        <is>
          <t>syncflow-alternative</t>
        </is>
      </c>
      <c r="S3179" s="11" t="n">
        <v>45733.64305555556</v>
      </c>
      <c r="T3179" s="9" t="inlineStr">
        <is>
          <t>gated_content_download</t>
        </is>
      </c>
    </row>
    <row r="3180">
      <c r="A3180" s="6" t="inlineStr">
        <is>
          <t>PRO-01089</t>
        </is>
      </c>
      <c r="B3180" s="6" t="inlineStr">
        <is>
          <t>Logan Harris</t>
        </is>
      </c>
      <c r="C3180" s="6" t="inlineStr">
        <is>
          <t>Data Engineer</t>
        </is>
      </c>
      <c r="D3180" s="6" t="inlineStr">
        <is>
          <t>ic_analyst</t>
        </is>
      </c>
      <c r="E3180" s="6" t="n">
        <v>0.75</v>
      </c>
      <c r="F3180" s="6" t="inlineStr">
        <is>
          <t>Onyx Intelligence</t>
        </is>
      </c>
      <c r="G3180" s="6" t="b">
        <v>0</v>
      </c>
      <c r="H3180" s="6" t="b">
        <v>0</v>
      </c>
      <c r="I3180" s="6" t="b">
        <v>0</v>
      </c>
      <c r="J3180" s="7" t="n">
        <v>0</v>
      </c>
      <c r="K3180" s="6" t="n">
        <v>3</v>
      </c>
      <c r="L3180" s="6" t="inlineStr">
        <is>
          <t>g2</t>
        </is>
      </c>
      <c r="M3180" s="6" t="inlineStr">
        <is>
          <t>G2-GridReport-ETL-Gated</t>
        </is>
      </c>
      <c r="N3180" s="6" t="inlineStr">
        <is>
          <t>g2</t>
        </is>
      </c>
      <c r="O3180" s="6" t="inlineStr">
        <is>
          <t>review-site</t>
        </is>
      </c>
      <c r="P3180" s="6" t="inlineStr">
        <is>
          <t>g2_gridreport_etl_gated</t>
        </is>
      </c>
      <c r="Q3180" s="6" t="inlineStr">
        <is>
          <t>gated-report_etl</t>
        </is>
      </c>
      <c r="R3180" s="6" t="inlineStr">
        <is>
          <t>etl-tools-comparison</t>
        </is>
      </c>
      <c r="S3180" s="8" t="n">
        <v>45740.46944444445</v>
      </c>
      <c r="T3180" s="6" t="inlineStr">
        <is>
          <t>newsletter_signup</t>
        </is>
      </c>
    </row>
    <row r="3181">
      <c r="A3181" s="9" t="inlineStr">
        <is>
          <t>PRO-01089</t>
        </is>
      </c>
      <c r="B3181" s="9" t="inlineStr">
        <is>
          <t>Logan Harris</t>
        </is>
      </c>
      <c r="C3181" s="9" t="inlineStr">
        <is>
          <t>Data Engineer</t>
        </is>
      </c>
      <c r="D3181" s="9" t="inlineStr">
        <is>
          <t>ic_analyst</t>
        </is>
      </c>
      <c r="E3181" s="9" t="n">
        <v>0.75</v>
      </c>
      <c r="F3181" s="9" t="inlineStr">
        <is>
          <t>Onyx Intelligence</t>
        </is>
      </c>
      <c r="G3181" s="9" t="b">
        <v>0</v>
      </c>
      <c r="H3181" s="9" t="b">
        <v>0</v>
      </c>
      <c r="I3181" s="9" t="b">
        <v>0</v>
      </c>
      <c r="J3181" s="10" t="n">
        <v>0</v>
      </c>
      <c r="K3181" s="9" t="n">
        <v>4</v>
      </c>
      <c r="L3181" s="9" t="inlineStr">
        <is>
          <t>google</t>
        </is>
      </c>
      <c r="M3181" s="9" t="inlineStr">
        <is>
          <t>GGL-Brand-Syncflow-Exact</t>
        </is>
      </c>
      <c r="N3181" s="9" t="inlineStr">
        <is>
          <t>google</t>
        </is>
      </c>
      <c r="O3181" s="9" t="inlineStr">
        <is>
          <t>paid-search</t>
        </is>
      </c>
      <c r="P3181" s="9" t="inlineStr">
        <is>
          <t>ggl_brand_syncflow_exact</t>
        </is>
      </c>
      <c r="Q3181" s="9" t="inlineStr">
        <is>
          <t>text-ad_rlsa</t>
        </is>
      </c>
      <c r="R3181" s="9" t="inlineStr">
        <is>
          <t>etl-software</t>
        </is>
      </c>
      <c r="S3181" s="11" t="n">
        <v>45748.69444444445</v>
      </c>
      <c r="T3181" s="9" t="inlineStr">
        <is>
          <t>newsletter_signup</t>
        </is>
      </c>
    </row>
    <row r="3182">
      <c r="A3182" s="6" t="inlineStr">
        <is>
          <t>PRO-01090</t>
        </is>
      </c>
      <c r="B3182" s="6" t="inlineStr">
        <is>
          <t>Taylor Anderson</t>
        </is>
      </c>
      <c r="C3182" s="6" t="inlineStr">
        <is>
          <t>Data Engineering Manager</t>
        </is>
      </c>
      <c r="D3182" s="6" t="inlineStr">
        <is>
          <t>manager</t>
        </is>
      </c>
      <c r="E3182" s="6" t="n">
        <v>1</v>
      </c>
      <c r="F3182" s="6" t="inlineStr">
        <is>
          <t>Stratum Data</t>
        </is>
      </c>
      <c r="G3182" s="6" t="b">
        <v>1</v>
      </c>
      <c r="H3182" s="6" t="b">
        <v>1</v>
      </c>
      <c r="I3182" s="6" t="b">
        <v>0</v>
      </c>
      <c r="J3182" s="7" t="n">
        <v>94994</v>
      </c>
      <c r="K3182" s="6" t="n">
        <v>1</v>
      </c>
      <c r="L3182" s="6" t="inlineStr">
        <is>
          <t>linkedin</t>
        </is>
      </c>
      <c r="M3182" s="6" t="inlineStr">
        <is>
          <t>LI-ENT-Awareness-DataPipeline</t>
        </is>
      </c>
      <c r="N3182" s="6" t="inlineStr">
        <is>
          <t>linkedin</t>
        </is>
      </c>
      <c r="O3182" s="6" t="inlineStr">
        <is>
          <t>paid-social</t>
        </is>
      </c>
      <c r="P3182" s="6" t="inlineStr">
        <is>
          <t>li_ent_awareness_datapipeline</t>
        </is>
      </c>
      <c r="Q3182" s="6" t="inlineStr">
        <is>
          <t>single-image_thought-leadership_cta-download</t>
        </is>
      </c>
      <c r="R3182" s="6" t="inlineStr">
        <is>
          <t>li-ent-data-engineers</t>
        </is>
      </c>
      <c r="S3182" s="8" t="n">
        <v>45888.35555555556</v>
      </c>
      <c r="T3182" s="6" t="inlineStr">
        <is>
          <t>trial_signup</t>
        </is>
      </c>
    </row>
    <row r="3183">
      <c r="A3183" s="9" t="inlineStr">
        <is>
          <t>PRO-01090</t>
        </is>
      </c>
      <c r="B3183" s="9" t="inlineStr">
        <is>
          <t>Taylor Anderson</t>
        </is>
      </c>
      <c r="C3183" s="9" t="inlineStr">
        <is>
          <t>Data Engineering Manager</t>
        </is>
      </c>
      <c r="D3183" s="9" t="inlineStr">
        <is>
          <t>manager</t>
        </is>
      </c>
      <c r="E3183" s="9" t="n">
        <v>1</v>
      </c>
      <c r="F3183" s="9" t="inlineStr">
        <is>
          <t>Stratum Data</t>
        </is>
      </c>
      <c r="G3183" s="9" t="b">
        <v>1</v>
      </c>
      <c r="H3183" s="9" t="b">
        <v>1</v>
      </c>
      <c r="I3183" s="9" t="b">
        <v>0</v>
      </c>
      <c r="J3183" s="10" t="n">
        <v>94994</v>
      </c>
      <c r="K3183" s="9" t="n">
        <v>2</v>
      </c>
      <c r="L3183" s="9" t="inlineStr">
        <is>
          <t>linkedin</t>
        </is>
      </c>
      <c r="M3183" s="9" t="inlineStr">
        <is>
          <t>LI-Retarget-PricingPage-14d</t>
        </is>
      </c>
      <c r="N3183" s="9" t="inlineStr">
        <is>
          <t>linkedin</t>
        </is>
      </c>
      <c r="O3183" s="9" t="inlineStr">
        <is>
          <t>paid-social</t>
        </is>
      </c>
      <c r="P3183" s="9" t="inlineStr">
        <is>
          <t>li_retarget_pricingpage_14d</t>
        </is>
      </c>
      <c r="Q3183" s="9" t="inlineStr">
        <is>
          <t>single-image_product-feature_cta-trial</t>
        </is>
      </c>
      <c r="R3183" s="9" t="inlineStr">
        <is>
          <t>li-abm-strategic-accounts</t>
        </is>
      </c>
      <c r="S3183" s="11" t="n">
        <v>45909.60347222222</v>
      </c>
      <c r="T3183" s="9" t="inlineStr">
        <is>
          <t>gated_content_download</t>
        </is>
      </c>
    </row>
    <row r="3184">
      <c r="A3184" s="6" t="inlineStr">
        <is>
          <t>PRO-01090</t>
        </is>
      </c>
      <c r="B3184" s="6" t="inlineStr">
        <is>
          <t>Taylor Anderson</t>
        </is>
      </c>
      <c r="C3184" s="6" t="inlineStr">
        <is>
          <t>Data Engineering Manager</t>
        </is>
      </c>
      <c r="D3184" s="6" t="inlineStr">
        <is>
          <t>manager</t>
        </is>
      </c>
      <c r="E3184" s="6" t="n">
        <v>1</v>
      </c>
      <c r="F3184" s="6" t="inlineStr">
        <is>
          <t>Stratum Data</t>
        </is>
      </c>
      <c r="G3184" s="6" t="b">
        <v>1</v>
      </c>
      <c r="H3184" s="6" t="b">
        <v>1</v>
      </c>
      <c r="I3184" s="6" t="b">
        <v>0</v>
      </c>
      <c r="J3184" s="7" t="n">
        <v>94994</v>
      </c>
      <c r="K3184" s="6" t="n">
        <v>3</v>
      </c>
      <c r="L3184" s="6" t="inlineStr">
        <is>
          <t>g2</t>
        </is>
      </c>
      <c r="M3184" s="6" t="inlineStr">
        <is>
          <t>G2-Badge-LP-Integration</t>
        </is>
      </c>
      <c r="N3184" s="6" t="inlineStr">
        <is>
          <t>g2</t>
        </is>
      </c>
      <c r="O3184" s="6" t="inlineStr">
        <is>
          <t>review-site</t>
        </is>
      </c>
      <c r="P3184" s="6" t="inlineStr">
        <is>
          <t>g2_badge_lp_integration</t>
        </is>
      </c>
      <c r="Q3184" s="6" t="inlineStr">
        <is>
          <t>badge-display_integration</t>
        </is>
      </c>
      <c r="R3184" s="6" t="inlineStr">
        <is>
          <t>data-integration-review</t>
        </is>
      </c>
      <c r="S3184" s="8" t="n">
        <v>45916.4625</v>
      </c>
      <c r="T3184" s="6" t="inlineStr">
        <is>
          <t>gated_content_download</t>
        </is>
      </c>
    </row>
    <row r="3185">
      <c r="A3185" s="9" t="inlineStr">
        <is>
          <t>PRO-01091</t>
        </is>
      </c>
      <c r="B3185" s="9" t="inlineStr">
        <is>
          <t>Blake Garcia</t>
        </is>
      </c>
      <c r="C3185" s="9" t="inlineStr">
        <is>
          <t>Data Engineering Manager</t>
        </is>
      </c>
      <c r="D3185" s="9" t="inlineStr">
        <is>
          <t>manager</t>
        </is>
      </c>
      <c r="E3185" s="9" t="n">
        <v>1</v>
      </c>
      <c r="F3185" s="9" t="inlineStr">
        <is>
          <t>Ironset</t>
        </is>
      </c>
      <c r="G3185" s="9" t="b">
        <v>1</v>
      </c>
      <c r="H3185" s="9" t="b">
        <v>1</v>
      </c>
      <c r="I3185" s="9" t="b">
        <v>1</v>
      </c>
      <c r="J3185" s="10" t="n">
        <v>35564</v>
      </c>
      <c r="K3185" s="9" t="n">
        <v>1</v>
      </c>
      <c r="L3185" s="9" t="inlineStr">
        <is>
          <t>linkedin</t>
        </is>
      </c>
      <c r="M3185" s="9" t="inlineStr">
        <is>
          <t>LI-MOFU-Trial-AnalyticsTeams</t>
        </is>
      </c>
      <c r="N3185" s="9" t="inlineStr">
        <is>
          <t>linkedin</t>
        </is>
      </c>
      <c r="O3185" s="9" t="inlineStr">
        <is>
          <t>paid-social</t>
        </is>
      </c>
      <c r="P3185" s="9" t="inlineStr">
        <is>
          <t>li_mofu_trial_analyticsteams</t>
        </is>
      </c>
      <c r="Q3185" s="9" t="inlineStr">
        <is>
          <t>single-image_thought-leadership_cta-download</t>
        </is>
      </c>
      <c r="R3185" s="9" t="inlineStr">
        <is>
          <t>li-retarget-site-visitors-30d</t>
        </is>
      </c>
      <c r="S3185" s="11" t="n">
        <v>45796.34305555555</v>
      </c>
      <c r="T3185" s="9" t="inlineStr">
        <is>
          <t>newsletter_signup</t>
        </is>
      </c>
    </row>
    <row r="3186">
      <c r="A3186" s="6" t="inlineStr">
        <is>
          <t>PRO-01091</t>
        </is>
      </c>
      <c r="B3186" s="6" t="inlineStr">
        <is>
          <t>Blake Garcia</t>
        </is>
      </c>
      <c r="C3186" s="6" t="inlineStr">
        <is>
          <t>Data Engineering Manager</t>
        </is>
      </c>
      <c r="D3186" s="6" t="inlineStr">
        <is>
          <t>manager</t>
        </is>
      </c>
      <c r="E3186" s="6" t="n">
        <v>1</v>
      </c>
      <c r="F3186" s="6" t="inlineStr">
        <is>
          <t>Ironset</t>
        </is>
      </c>
      <c r="G3186" s="6" t="b">
        <v>1</v>
      </c>
      <c r="H3186" s="6" t="b">
        <v>1</v>
      </c>
      <c r="I3186" s="6" t="b">
        <v>1</v>
      </c>
      <c r="J3186" s="7" t="n">
        <v>35564</v>
      </c>
      <c r="K3186" s="6" t="n">
        <v>2</v>
      </c>
      <c r="L3186" s="6" t="inlineStr">
        <is>
          <t>programmatic</t>
        </is>
      </c>
      <c r="M3186" s="6" t="inlineStr">
        <is>
          <t>DSP-Awareness-DataEngineers</t>
        </is>
      </c>
      <c r="N3186" s="6" t="inlineStr">
        <is>
          <t>stackadapt</t>
        </is>
      </c>
      <c r="O3186" s="6" t="inlineStr">
        <is>
          <t>display</t>
        </is>
      </c>
      <c r="P3186" s="6" t="inlineStr">
        <is>
          <t>dsp_awareness_dataengineers</t>
        </is>
      </c>
      <c r="Q3186" s="6" t="inlineStr">
        <is>
          <t>display-banner_abm</t>
        </is>
      </c>
      <c r="R3186" s="6" t="inlineStr">
        <is>
          <t>lookalike-data-engineers</t>
        </is>
      </c>
      <c r="S3186" s="8" t="n">
        <v>45812.74861111111</v>
      </c>
      <c r="T3186" s="6" t="inlineStr">
        <is>
          <t>demo_request</t>
        </is>
      </c>
    </row>
    <row r="3187">
      <c r="A3187" s="9" t="inlineStr">
        <is>
          <t>PRO-01091</t>
        </is>
      </c>
      <c r="B3187" s="9" t="inlineStr">
        <is>
          <t>Blake Garcia</t>
        </is>
      </c>
      <c r="C3187" s="9" t="inlineStr">
        <is>
          <t>Data Engineering Manager</t>
        </is>
      </c>
      <c r="D3187" s="9" t="inlineStr">
        <is>
          <t>manager</t>
        </is>
      </c>
      <c r="E3187" s="9" t="n">
        <v>1</v>
      </c>
      <c r="F3187" s="9" t="inlineStr">
        <is>
          <t>Ironset</t>
        </is>
      </c>
      <c r="G3187" s="9" t="b">
        <v>1</v>
      </c>
      <c r="H3187" s="9" t="b">
        <v>1</v>
      </c>
      <c r="I3187" s="9" t="b">
        <v>1</v>
      </c>
      <c r="J3187" s="10" t="n">
        <v>35564</v>
      </c>
      <c r="K3187" s="9" t="n">
        <v>3</v>
      </c>
      <c r="L3187" s="9" t="inlineStr">
        <is>
          <t>programmatic</t>
        </is>
      </c>
      <c r="M3187" s="9" t="inlineStr">
        <is>
          <t>DSP-Retarget-HighIntent-14d</t>
        </is>
      </c>
      <c r="N3187" s="9" t="inlineStr">
        <is>
          <t>stackadapt</t>
        </is>
      </c>
      <c r="O3187" s="9" t="inlineStr">
        <is>
          <t>display</t>
        </is>
      </c>
      <c r="P3187" s="9" t="inlineStr">
        <is>
          <t>dsp_retarget_highintent_14d</t>
        </is>
      </c>
      <c r="Q3187" s="9" t="inlineStr">
        <is>
          <t>display-banner_abm</t>
        </is>
      </c>
      <c r="R3187" s="9" t="inlineStr">
        <is>
          <t>abm-strategic-accounts</t>
        </is>
      </c>
      <c r="S3187" s="11" t="n">
        <v>45824.7125</v>
      </c>
      <c r="T3187" s="9" t="inlineStr">
        <is>
          <t>trial_signup</t>
        </is>
      </c>
    </row>
    <row r="3188">
      <c r="A3188" s="6" t="inlineStr">
        <is>
          <t>PRO-01092</t>
        </is>
      </c>
      <c r="B3188" s="6" t="inlineStr">
        <is>
          <t>Parker Moore</t>
        </is>
      </c>
      <c r="C3188" s="6" t="inlineStr">
        <is>
          <t>Director of Data</t>
        </is>
      </c>
      <c r="D3188" s="6" t="inlineStr">
        <is>
          <t>director</t>
        </is>
      </c>
      <c r="E3188" s="6" t="n">
        <v>1.25</v>
      </c>
      <c r="F3188" s="6" t="inlineStr">
        <is>
          <t>Syncflow</t>
        </is>
      </c>
      <c r="G3188" s="6" t="b">
        <v>0</v>
      </c>
      <c r="H3188" s="6" t="b">
        <v>0</v>
      </c>
      <c r="I3188" s="6" t="b">
        <v>0</v>
      </c>
      <c r="J3188" s="7" t="n">
        <v>0</v>
      </c>
      <c r="K3188" s="6" t="n">
        <v>1</v>
      </c>
      <c r="L3188" s="6" t="inlineStr">
        <is>
          <t>google</t>
        </is>
      </c>
      <c r="M3188" s="6" t="inlineStr">
        <is>
          <t>GGL-RLSA-HighIntent-Visitors</t>
        </is>
      </c>
      <c r="N3188" s="6" t="inlineStr">
        <is>
          <t>google</t>
        </is>
      </c>
      <c r="O3188" s="6" t="inlineStr">
        <is>
          <t>paid-search</t>
        </is>
      </c>
      <c r="P3188" s="6" t="inlineStr">
        <is>
          <t>ggl_rlsa_highintent_visitors</t>
        </is>
      </c>
      <c r="Q3188" s="6" t="inlineStr">
        <is>
          <t>text-ad_competitor</t>
        </is>
      </c>
      <c r="R3188" s="6" t="inlineStr">
        <is>
          <t>pipeform-alternative</t>
        </is>
      </c>
      <c r="S3188" s="8" t="n">
        <v>45888.55138888889</v>
      </c>
      <c r="T3188" s="6" t="inlineStr">
        <is>
          <t>gated_content_download</t>
        </is>
      </c>
    </row>
    <row r="3189">
      <c r="A3189" s="9" t="inlineStr">
        <is>
          <t>PRO-01092</t>
        </is>
      </c>
      <c r="B3189" s="9" t="inlineStr">
        <is>
          <t>Parker Moore</t>
        </is>
      </c>
      <c r="C3189" s="9" t="inlineStr">
        <is>
          <t>Director of Data</t>
        </is>
      </c>
      <c r="D3189" s="9" t="inlineStr">
        <is>
          <t>director</t>
        </is>
      </c>
      <c r="E3189" s="9" t="n">
        <v>1.25</v>
      </c>
      <c r="F3189" s="9" t="inlineStr">
        <is>
          <t>Syncflow</t>
        </is>
      </c>
      <c r="G3189" s="9" t="b">
        <v>0</v>
      </c>
      <c r="H3189" s="9" t="b">
        <v>0</v>
      </c>
      <c r="I3189" s="9" t="b">
        <v>0</v>
      </c>
      <c r="J3189" s="10" t="n">
        <v>0</v>
      </c>
      <c r="K3189" s="9" t="n">
        <v>2</v>
      </c>
      <c r="L3189" s="9" t="inlineStr">
        <is>
          <t>linkedin</t>
        </is>
      </c>
      <c r="M3189" s="9" t="inlineStr">
        <is>
          <t>LI-ABM-Strategic-ENT</t>
        </is>
      </c>
      <c r="N3189" s="9" t="inlineStr">
        <is>
          <t>linkedin</t>
        </is>
      </c>
      <c r="O3189" s="9" t="inlineStr">
        <is>
          <t>paid-social</t>
        </is>
      </c>
      <c r="P3189" s="9" t="inlineStr">
        <is>
          <t>li_abm_strategic_ent</t>
        </is>
      </c>
      <c r="Q3189" s="9" t="inlineStr">
        <is>
          <t>single-image_pain-point_cta-demo</t>
        </is>
      </c>
      <c r="R3189" s="9" t="inlineStr">
        <is>
          <t>li-ent-data-engineers</t>
        </is>
      </c>
      <c r="S3189" s="11" t="n">
        <v>45902.59375</v>
      </c>
      <c r="T3189" s="9" t="inlineStr">
        <is>
          <t>gated_content_download</t>
        </is>
      </c>
    </row>
    <row r="3190">
      <c r="A3190" s="6" t="inlineStr">
        <is>
          <t>PRO-01092</t>
        </is>
      </c>
      <c r="B3190" s="6" t="inlineStr">
        <is>
          <t>Parker Moore</t>
        </is>
      </c>
      <c r="C3190" s="6" t="inlineStr">
        <is>
          <t>Director of Data</t>
        </is>
      </c>
      <c r="D3190" s="6" t="inlineStr">
        <is>
          <t>director</t>
        </is>
      </c>
      <c r="E3190" s="6" t="n">
        <v>1.25</v>
      </c>
      <c r="F3190" s="6" t="inlineStr">
        <is>
          <t>Syncflow</t>
        </is>
      </c>
      <c r="G3190" s="6" t="b">
        <v>0</v>
      </c>
      <c r="H3190" s="6" t="b">
        <v>0</v>
      </c>
      <c r="I3190" s="6" t="b">
        <v>0</v>
      </c>
      <c r="J3190" s="7" t="n">
        <v>0</v>
      </c>
      <c r="K3190" s="6" t="n">
        <v>3</v>
      </c>
      <c r="L3190" s="6" t="inlineStr">
        <is>
          <t>linkedin</t>
        </is>
      </c>
      <c r="M3190" s="6" t="inlineStr">
        <is>
          <t>LI-Retarget-PricingPage-14d</t>
        </is>
      </c>
      <c r="N3190" s="6" t="inlineStr">
        <is>
          <t>linkedin</t>
        </is>
      </c>
      <c r="O3190" s="6" t="inlineStr">
        <is>
          <t>paid-social</t>
        </is>
      </c>
      <c r="P3190" s="6" t="inlineStr">
        <is>
          <t>li_retarget_pricingpage_14d</t>
        </is>
      </c>
      <c r="Q3190" s="6" t="inlineStr">
        <is>
          <t>single-image_product-feature_cta-demo</t>
        </is>
      </c>
      <c r="R3190" s="6" t="inlineStr">
        <is>
          <t>li-ent-data-engineers</t>
        </is>
      </c>
      <c r="S3190" s="8" t="n">
        <v>45917.72569444445</v>
      </c>
      <c r="T3190" s="6" t="inlineStr">
        <is>
          <t>gated_content_download</t>
        </is>
      </c>
    </row>
    <row r="3191">
      <c r="A3191" s="9" t="inlineStr">
        <is>
          <t>PRO-01092</t>
        </is>
      </c>
      <c r="B3191" s="9" t="inlineStr">
        <is>
          <t>Parker Moore</t>
        </is>
      </c>
      <c r="C3191" s="9" t="inlineStr">
        <is>
          <t>Director of Data</t>
        </is>
      </c>
      <c r="D3191" s="9" t="inlineStr">
        <is>
          <t>director</t>
        </is>
      </c>
      <c r="E3191" s="9" t="n">
        <v>1.25</v>
      </c>
      <c r="F3191" s="9" t="inlineStr">
        <is>
          <t>Syncflow</t>
        </is>
      </c>
      <c r="G3191" s="9" t="b">
        <v>0</v>
      </c>
      <c r="H3191" s="9" t="b">
        <v>0</v>
      </c>
      <c r="I3191" s="9" t="b">
        <v>0</v>
      </c>
      <c r="J3191" s="10" t="n">
        <v>0</v>
      </c>
      <c r="K3191" s="9" t="n">
        <v>4</v>
      </c>
      <c r="L3191" s="9" t="inlineStr">
        <is>
          <t>google</t>
        </is>
      </c>
      <c r="M3191" s="9" t="inlineStr">
        <is>
          <t>GGL-RLSA-HighIntent-Visitors</t>
        </is>
      </c>
      <c r="N3191" s="9" t="inlineStr">
        <is>
          <t>google</t>
        </is>
      </c>
      <c r="O3191" s="9" t="inlineStr">
        <is>
          <t>paid-search</t>
        </is>
      </c>
      <c r="P3191" s="9" t="inlineStr">
        <is>
          <t>ggl_rlsa_highintent_visitors</t>
        </is>
      </c>
      <c r="Q3191" s="9" t="inlineStr">
        <is>
          <t>text-ad_search</t>
        </is>
      </c>
      <c r="R3191" s="9" t="inlineStr">
        <is>
          <t>etl-software</t>
        </is>
      </c>
      <c r="S3191" s="11" t="n">
        <v>45929.58472222222</v>
      </c>
      <c r="T3191" s="9" t="inlineStr">
        <is>
          <t>gated_content_download</t>
        </is>
      </c>
    </row>
    <row r="3192">
      <c r="A3192" s="6" t="inlineStr">
        <is>
          <t>PRO-01093</t>
        </is>
      </c>
      <c r="B3192" s="6" t="inlineStr">
        <is>
          <t>Logan Moore</t>
        </is>
      </c>
      <c r="C3192" s="6" t="inlineStr">
        <is>
          <t>Data Platform Manager</t>
        </is>
      </c>
      <c r="D3192" s="6" t="inlineStr">
        <is>
          <t>manager</t>
        </is>
      </c>
      <c r="E3192" s="6" t="n">
        <v>1</v>
      </c>
      <c r="F3192" s="6" t="inlineStr">
        <is>
          <t>Helix Analytics</t>
        </is>
      </c>
      <c r="G3192" s="6" t="b">
        <v>1</v>
      </c>
      <c r="H3192" s="6" t="b">
        <v>1</v>
      </c>
      <c r="I3192" s="6" t="b">
        <v>1</v>
      </c>
      <c r="J3192" s="7" t="n">
        <v>90459</v>
      </c>
      <c r="K3192" s="6" t="n">
        <v>1</v>
      </c>
      <c r="L3192" s="6" t="inlineStr">
        <is>
          <t>linkedin</t>
        </is>
      </c>
      <c r="M3192" s="6" t="inlineStr">
        <is>
          <t>LI-MOFU-Demo-DataEngineers</t>
        </is>
      </c>
      <c r="N3192" s="6" t="inlineStr">
        <is>
          <t>linkedin</t>
        </is>
      </c>
      <c r="O3192" s="6" t="inlineStr">
        <is>
          <t>paid-social</t>
        </is>
      </c>
      <c r="P3192" s="6" t="inlineStr">
        <is>
          <t>li_mofu_demo_dataengineers</t>
        </is>
      </c>
      <c r="Q3192" s="6" t="inlineStr">
        <is>
          <t>single-image_pain-point_cta-trial</t>
        </is>
      </c>
      <c r="R3192" s="6" t="inlineStr">
        <is>
          <t>li-lookalike-closed-won</t>
        </is>
      </c>
      <c r="S3192" s="8" t="n">
        <v>45957.69236111111</v>
      </c>
      <c r="T3192" s="6" t="inlineStr">
        <is>
          <t>gated_content_download</t>
        </is>
      </c>
    </row>
    <row r="3193">
      <c r="A3193" s="9" t="inlineStr">
        <is>
          <t>PRO-01093</t>
        </is>
      </c>
      <c r="B3193" s="9" t="inlineStr">
        <is>
          <t>Logan Moore</t>
        </is>
      </c>
      <c r="C3193" s="9" t="inlineStr">
        <is>
          <t>Data Platform Manager</t>
        </is>
      </c>
      <c r="D3193" s="9" t="inlineStr">
        <is>
          <t>manager</t>
        </is>
      </c>
      <c r="E3193" s="9" t="n">
        <v>1</v>
      </c>
      <c r="F3193" s="9" t="inlineStr">
        <is>
          <t>Helix Analytics</t>
        </is>
      </c>
      <c r="G3193" s="9" t="b">
        <v>1</v>
      </c>
      <c r="H3193" s="9" t="b">
        <v>1</v>
      </c>
      <c r="I3193" s="9" t="b">
        <v>1</v>
      </c>
      <c r="J3193" s="10" t="n">
        <v>90459</v>
      </c>
      <c r="K3193" s="9" t="n">
        <v>2</v>
      </c>
      <c r="L3193" s="9" t="inlineStr">
        <is>
          <t>programmatic</t>
        </is>
      </c>
      <c r="M3193" s="9" t="inlineStr">
        <is>
          <t>DSP-ABM-AirCover-Strategic</t>
        </is>
      </c>
      <c r="N3193" s="9" t="inlineStr">
        <is>
          <t>stackadapt</t>
        </is>
      </c>
      <c r="O3193" s="9" t="inlineStr">
        <is>
          <t>display</t>
        </is>
      </c>
      <c r="P3193" s="9" t="inlineStr">
        <is>
          <t>dsp_abm_aircover_strategic</t>
        </is>
      </c>
      <c r="Q3193" s="9" t="inlineStr">
        <is>
          <t>display-banner_abm</t>
        </is>
      </c>
      <c r="R3193" s="9" t="inlineStr">
        <is>
          <t>retarget-site-visitors-14d</t>
        </is>
      </c>
      <c r="S3193" s="11" t="n">
        <v>45974.47569444445</v>
      </c>
      <c r="T3193" s="9" t="inlineStr">
        <is>
          <t>trial_signup</t>
        </is>
      </c>
    </row>
    <row r="3194">
      <c r="A3194" s="6" t="inlineStr">
        <is>
          <t>PRO-01093</t>
        </is>
      </c>
      <c r="B3194" s="6" t="inlineStr">
        <is>
          <t>Logan Moore</t>
        </is>
      </c>
      <c r="C3194" s="6" t="inlineStr">
        <is>
          <t>Data Platform Manager</t>
        </is>
      </c>
      <c r="D3194" s="6" t="inlineStr">
        <is>
          <t>manager</t>
        </is>
      </c>
      <c r="E3194" s="6" t="n">
        <v>1</v>
      </c>
      <c r="F3194" s="6" t="inlineStr">
        <is>
          <t>Helix Analytics</t>
        </is>
      </c>
      <c r="G3194" s="6" t="b">
        <v>1</v>
      </c>
      <c r="H3194" s="6" t="b">
        <v>1</v>
      </c>
      <c r="I3194" s="6" t="b">
        <v>1</v>
      </c>
      <c r="J3194" s="7" t="n">
        <v>90459</v>
      </c>
      <c r="K3194" s="6" t="n">
        <v>3</v>
      </c>
      <c r="L3194" s="6" t="inlineStr">
        <is>
          <t>linkedin</t>
        </is>
      </c>
      <c r="M3194" s="6" t="inlineStr">
        <is>
          <t>LI-Retarget-SiteVisitors-30d</t>
        </is>
      </c>
      <c r="N3194" s="6" t="inlineStr">
        <is>
          <t>linkedin</t>
        </is>
      </c>
      <c r="O3194" s="6" t="inlineStr">
        <is>
          <t>paid-social</t>
        </is>
      </c>
      <c r="P3194" s="6" t="inlineStr">
        <is>
          <t>li_retarget_sitevisitors_30d</t>
        </is>
      </c>
      <c r="Q3194" s="6" t="inlineStr">
        <is>
          <t>single-image_product-feature_cta-trial</t>
        </is>
      </c>
      <c r="R3194" s="6" t="inlineStr">
        <is>
          <t>li-retarget-site-visitors-30d</t>
        </is>
      </c>
      <c r="S3194" s="8" t="n">
        <v>45981.39444444444</v>
      </c>
      <c r="T3194" s="6" t="inlineStr">
        <is>
          <t>newsletter_signup</t>
        </is>
      </c>
    </row>
    <row r="3195">
      <c r="A3195" s="9" t="inlineStr">
        <is>
          <t>PRO-01093</t>
        </is>
      </c>
      <c r="B3195" s="9" t="inlineStr">
        <is>
          <t>Logan Moore</t>
        </is>
      </c>
      <c r="C3195" s="9" t="inlineStr">
        <is>
          <t>Data Platform Manager</t>
        </is>
      </c>
      <c r="D3195" s="9" t="inlineStr">
        <is>
          <t>manager</t>
        </is>
      </c>
      <c r="E3195" s="9" t="n">
        <v>1</v>
      </c>
      <c r="F3195" s="9" t="inlineStr">
        <is>
          <t>Helix Analytics</t>
        </is>
      </c>
      <c r="G3195" s="9" t="b">
        <v>1</v>
      </c>
      <c r="H3195" s="9" t="b">
        <v>1</v>
      </c>
      <c r="I3195" s="9" t="b">
        <v>1</v>
      </c>
      <c r="J3195" s="10" t="n">
        <v>90459</v>
      </c>
      <c r="K3195" s="9" t="n">
        <v>4</v>
      </c>
      <c r="L3195" s="9" t="inlineStr">
        <is>
          <t>linkedin</t>
        </is>
      </c>
      <c r="M3195" s="9" t="inlineStr">
        <is>
          <t>LI-MOFU-Trial-AnalyticsTeams</t>
        </is>
      </c>
      <c r="N3195" s="9" t="inlineStr">
        <is>
          <t>linkedin</t>
        </is>
      </c>
      <c r="O3195" s="9" t="inlineStr">
        <is>
          <t>paid-social</t>
        </is>
      </c>
      <c r="P3195" s="9" t="inlineStr">
        <is>
          <t>li_mofu_trial_analyticsteams</t>
        </is>
      </c>
      <c r="Q3195" s="9" t="inlineStr">
        <is>
          <t>single-image_pain-point_cta-trial</t>
        </is>
      </c>
      <c r="R3195" s="9" t="inlineStr">
        <is>
          <t>li-ent-data-engineers</t>
        </is>
      </c>
      <c r="S3195" s="11" t="n">
        <v>45992.71666666667</v>
      </c>
      <c r="T3195" s="9" t="inlineStr">
        <is>
          <t>demo_request</t>
        </is>
      </c>
    </row>
    <row r="3196">
      <c r="A3196" s="6" t="inlineStr">
        <is>
          <t>PRO-01094</t>
        </is>
      </c>
      <c r="B3196" s="6" t="inlineStr">
        <is>
          <t>Parker Patel</t>
        </is>
      </c>
      <c r="C3196" s="6" t="inlineStr">
        <is>
          <t>Director of Data Engineering</t>
        </is>
      </c>
      <c r="D3196" s="6" t="inlineStr">
        <is>
          <t>director</t>
        </is>
      </c>
      <c r="E3196" s="6" t="n">
        <v>1.25</v>
      </c>
      <c r="F3196" s="6" t="inlineStr">
        <is>
          <t>Pipeform</t>
        </is>
      </c>
      <c r="G3196" s="6" t="b">
        <v>1</v>
      </c>
      <c r="H3196" s="6" t="b">
        <v>0</v>
      </c>
      <c r="I3196" s="6" t="b">
        <v>0</v>
      </c>
      <c r="J3196" s="7" t="n">
        <v>0</v>
      </c>
      <c r="K3196" s="6" t="n">
        <v>1</v>
      </c>
      <c r="L3196" s="6" t="inlineStr">
        <is>
          <t>linkedin</t>
        </is>
      </c>
      <c r="M3196" s="6" t="inlineStr">
        <is>
          <t>LI-ABM-Strategic-ENT</t>
        </is>
      </c>
      <c r="N3196" s="6" t="inlineStr">
        <is>
          <t>linkedin</t>
        </is>
      </c>
      <c r="O3196" s="6" t="inlineStr">
        <is>
          <t>paid-social</t>
        </is>
      </c>
      <c r="P3196" s="6" t="inlineStr">
        <is>
          <t>li_abm_strategic_ent</t>
        </is>
      </c>
      <c r="Q3196" s="6" t="inlineStr">
        <is>
          <t>single-image_thought-leadership_cta-learn-more</t>
        </is>
      </c>
      <c r="R3196" s="6" t="inlineStr">
        <is>
          <t>li-retarget-site-visitors-30d</t>
        </is>
      </c>
      <c r="S3196" s="8" t="n">
        <v>45705.5125</v>
      </c>
      <c r="T3196" s="6" t="inlineStr">
        <is>
          <t>trial_signup</t>
        </is>
      </c>
    </row>
    <row r="3197">
      <c r="A3197" s="9" t="inlineStr">
        <is>
          <t>PRO-01094</t>
        </is>
      </c>
      <c r="B3197" s="9" t="inlineStr">
        <is>
          <t>Parker Patel</t>
        </is>
      </c>
      <c r="C3197" s="9" t="inlineStr">
        <is>
          <t>Director of Data Engineering</t>
        </is>
      </c>
      <c r="D3197" s="9" t="inlineStr">
        <is>
          <t>director</t>
        </is>
      </c>
      <c r="E3197" s="9" t="n">
        <v>1.25</v>
      </c>
      <c r="F3197" s="9" t="inlineStr">
        <is>
          <t>Pipeform</t>
        </is>
      </c>
      <c r="G3197" s="9" t="b">
        <v>1</v>
      </c>
      <c r="H3197" s="9" t="b">
        <v>0</v>
      </c>
      <c r="I3197" s="9" t="b">
        <v>0</v>
      </c>
      <c r="J3197" s="10" t="n">
        <v>0</v>
      </c>
      <c r="K3197" s="9" t="n">
        <v>2</v>
      </c>
      <c r="L3197" s="9" t="inlineStr">
        <is>
          <t>linkedin</t>
        </is>
      </c>
      <c r="M3197" s="9" t="inlineStr">
        <is>
          <t>LI-ENT-Awareness-DataIntegration</t>
        </is>
      </c>
      <c r="N3197" s="9" t="inlineStr">
        <is>
          <t>linkedin</t>
        </is>
      </c>
      <c r="O3197" s="9" t="inlineStr">
        <is>
          <t>paid-social</t>
        </is>
      </c>
      <c r="P3197" s="9" t="inlineStr">
        <is>
          <t>li_ent_awareness_dataintegration</t>
        </is>
      </c>
      <c r="Q3197" s="9" t="inlineStr">
        <is>
          <t>single-image_thought-leadership_cta-download</t>
        </is>
      </c>
      <c r="R3197" s="9" t="inlineStr">
        <is>
          <t>li-abm-strategic-accounts</t>
        </is>
      </c>
      <c r="S3197" s="11" t="n">
        <v>45719.63680555556</v>
      </c>
      <c r="T3197" s="9" t="inlineStr">
        <is>
          <t>trial_signup</t>
        </is>
      </c>
    </row>
    <row r="3198">
      <c r="A3198" s="6" t="inlineStr">
        <is>
          <t>PRO-01095</t>
        </is>
      </c>
      <c r="B3198" s="6" t="inlineStr">
        <is>
          <t>Indigo Miller</t>
        </is>
      </c>
      <c r="C3198" s="6" t="inlineStr">
        <is>
          <t>Analytics Engineer</t>
        </is>
      </c>
      <c r="D3198" s="6" t="inlineStr">
        <is>
          <t>ic_analyst</t>
        </is>
      </c>
      <c r="E3198" s="6" t="n">
        <v>0.75</v>
      </c>
      <c r="F3198" s="6" t="inlineStr">
        <is>
          <t>Datavera</t>
        </is>
      </c>
      <c r="G3198" s="6" t="b">
        <v>0</v>
      </c>
      <c r="H3198" s="6" t="b">
        <v>0</v>
      </c>
      <c r="I3198" s="6" t="b">
        <v>0</v>
      </c>
      <c r="J3198" s="7" t="n">
        <v>0</v>
      </c>
      <c r="K3198" s="6" t="n">
        <v>1</v>
      </c>
      <c r="L3198" s="6" t="inlineStr">
        <is>
          <t>google</t>
        </is>
      </c>
      <c r="M3198" s="6" t="inlineStr">
        <is>
          <t>GGL-NonBrand-ETL-Tools</t>
        </is>
      </c>
      <c r="N3198" s="6" t="inlineStr">
        <is>
          <t>google</t>
        </is>
      </c>
      <c r="O3198" s="6" t="inlineStr">
        <is>
          <t>paid-search</t>
        </is>
      </c>
      <c r="P3198" s="6" t="inlineStr">
        <is>
          <t>ggl_nonbrand_etl_tools</t>
        </is>
      </c>
      <c r="Q3198" s="6" t="inlineStr">
        <is>
          <t>text-ad_competitor</t>
        </is>
      </c>
      <c r="R3198" s="6" t="inlineStr">
        <is>
          <t>data-pipeline-tools</t>
        </is>
      </c>
      <c r="S3198" s="8" t="n">
        <v>45713.65902777778</v>
      </c>
      <c r="T3198" s="6" t="inlineStr">
        <is>
          <t>gated_content_download</t>
        </is>
      </c>
    </row>
    <row r="3199">
      <c r="A3199" s="9" t="inlineStr">
        <is>
          <t>PRO-01095</t>
        </is>
      </c>
      <c r="B3199" s="9" t="inlineStr">
        <is>
          <t>Indigo Miller</t>
        </is>
      </c>
      <c r="C3199" s="9" t="inlineStr">
        <is>
          <t>Analytics Engineer</t>
        </is>
      </c>
      <c r="D3199" s="9" t="inlineStr">
        <is>
          <t>ic_analyst</t>
        </is>
      </c>
      <c r="E3199" s="9" t="n">
        <v>0.75</v>
      </c>
      <c r="F3199" s="9" t="inlineStr">
        <is>
          <t>Datavera</t>
        </is>
      </c>
      <c r="G3199" s="9" t="b">
        <v>0</v>
      </c>
      <c r="H3199" s="9" t="b">
        <v>0</v>
      </c>
      <c r="I3199" s="9" t="b">
        <v>0</v>
      </c>
      <c r="J3199" s="10" t="n">
        <v>0</v>
      </c>
      <c r="K3199" s="9" t="n">
        <v>2</v>
      </c>
      <c r="L3199" s="9" t="inlineStr">
        <is>
          <t>programmatic</t>
        </is>
      </c>
      <c r="M3199" s="9" t="inlineStr">
        <is>
          <t>DSP-ABM-AirCover-Strategic</t>
        </is>
      </c>
      <c r="N3199" s="9" t="inlineStr">
        <is>
          <t>stackadapt</t>
        </is>
      </c>
      <c r="O3199" s="9" t="inlineStr">
        <is>
          <t>display</t>
        </is>
      </c>
      <c r="P3199" s="9" t="inlineStr">
        <is>
          <t>dsp_abm_aircover_strategic</t>
        </is>
      </c>
      <c r="Q3199" s="9" t="inlineStr">
        <is>
          <t>display-banner_retarget</t>
        </is>
      </c>
      <c r="R3199" s="9" t="inlineStr">
        <is>
          <t>lookalike-data-engineers</t>
        </is>
      </c>
      <c r="S3199" s="11" t="n">
        <v>45734.37222222222</v>
      </c>
      <c r="T3199" s="9" t="inlineStr">
        <is>
          <t>newsletter_signup</t>
        </is>
      </c>
    </row>
    <row r="3200">
      <c r="A3200" s="6" t="inlineStr">
        <is>
          <t>PRO-01095</t>
        </is>
      </c>
      <c r="B3200" s="6" t="inlineStr">
        <is>
          <t>Indigo Miller</t>
        </is>
      </c>
      <c r="C3200" s="6" t="inlineStr">
        <is>
          <t>Analytics Engineer</t>
        </is>
      </c>
      <c r="D3200" s="6" t="inlineStr">
        <is>
          <t>ic_analyst</t>
        </is>
      </c>
      <c r="E3200" s="6" t="n">
        <v>0.75</v>
      </c>
      <c r="F3200" s="6" t="inlineStr">
        <is>
          <t>Datavera</t>
        </is>
      </c>
      <c r="G3200" s="6" t="b">
        <v>0</v>
      </c>
      <c r="H3200" s="6" t="b">
        <v>0</v>
      </c>
      <c r="I3200" s="6" t="b">
        <v>0</v>
      </c>
      <c r="J3200" s="7" t="n">
        <v>0</v>
      </c>
      <c r="K3200" s="6" t="n">
        <v>3</v>
      </c>
      <c r="L3200" s="6" t="inlineStr">
        <is>
          <t>linkedin</t>
        </is>
      </c>
      <c r="M3200" s="6" t="inlineStr">
        <is>
          <t>LI-Retarget-PricingPage-14d</t>
        </is>
      </c>
      <c r="N3200" s="6" t="inlineStr">
        <is>
          <t>linkedin</t>
        </is>
      </c>
      <c r="O3200" s="6" t="inlineStr">
        <is>
          <t>paid-social</t>
        </is>
      </c>
      <c r="P3200" s="6" t="inlineStr">
        <is>
          <t>li_retarget_pricingpage_14d</t>
        </is>
      </c>
      <c r="Q3200" s="6" t="inlineStr">
        <is>
          <t>single-image_thought-leadership_cta-learn-more</t>
        </is>
      </c>
      <c r="R3200" s="6" t="inlineStr">
        <is>
          <t>li-mid-analytics-directors</t>
        </is>
      </c>
      <c r="S3200" s="8" t="n">
        <v>45750.71597222222</v>
      </c>
      <c r="T3200" s="6" t="inlineStr">
        <is>
          <t>trial_signup</t>
        </is>
      </c>
    </row>
    <row r="3201">
      <c r="A3201" s="9" t="inlineStr">
        <is>
          <t>PRO-01096</t>
        </is>
      </c>
      <c r="B3201" s="9" t="inlineStr">
        <is>
          <t>Elliot Lee</t>
        </is>
      </c>
      <c r="C3201" s="9" t="inlineStr">
        <is>
          <t>Director of Data</t>
        </is>
      </c>
      <c r="D3201" s="9" t="inlineStr">
        <is>
          <t>director</t>
        </is>
      </c>
      <c r="E3201" s="9" t="n">
        <v>1.25</v>
      </c>
      <c r="F3201" s="9" t="inlineStr">
        <is>
          <t>Helix Analytics</t>
        </is>
      </c>
      <c r="G3201" s="9" t="b">
        <v>1</v>
      </c>
      <c r="H3201" s="9" t="b">
        <v>0</v>
      </c>
      <c r="I3201" s="9" t="b">
        <v>0</v>
      </c>
      <c r="J3201" s="10" t="n">
        <v>0</v>
      </c>
      <c r="K3201" s="9" t="n">
        <v>1</v>
      </c>
      <c r="L3201" s="9" t="inlineStr">
        <is>
          <t>linkedin</t>
        </is>
      </c>
      <c r="M3201" s="9" t="inlineStr">
        <is>
          <t>LI-ENT-Awareness-DataIntegration</t>
        </is>
      </c>
      <c r="N3201" s="9" t="inlineStr">
        <is>
          <t>linkedin</t>
        </is>
      </c>
      <c r="O3201" s="9" t="inlineStr">
        <is>
          <t>paid-social</t>
        </is>
      </c>
      <c r="P3201" s="9" t="inlineStr">
        <is>
          <t>li_ent_awareness_dataintegration</t>
        </is>
      </c>
      <c r="Q3201" s="9" t="inlineStr">
        <is>
          <t>single-image_thought-leadership_cta-download</t>
        </is>
      </c>
      <c r="R3201" s="9" t="inlineStr">
        <is>
          <t>li-abm-strategic-accounts</t>
        </is>
      </c>
      <c r="S3201" s="11" t="n">
        <v>45950.53333333333</v>
      </c>
      <c r="T3201" s="9" t="inlineStr">
        <is>
          <t>newsletter_signup</t>
        </is>
      </c>
    </row>
    <row r="3202">
      <c r="A3202" s="6" t="inlineStr">
        <is>
          <t>PRO-01096</t>
        </is>
      </c>
      <c r="B3202" s="6" t="inlineStr">
        <is>
          <t>Elliot Lee</t>
        </is>
      </c>
      <c r="C3202" s="6" t="inlineStr">
        <is>
          <t>Director of Data</t>
        </is>
      </c>
      <c r="D3202" s="6" t="inlineStr">
        <is>
          <t>director</t>
        </is>
      </c>
      <c r="E3202" s="6" t="n">
        <v>1.25</v>
      </c>
      <c r="F3202" s="6" t="inlineStr">
        <is>
          <t>Helix Analytics</t>
        </is>
      </c>
      <c r="G3202" s="6" t="b">
        <v>1</v>
      </c>
      <c r="H3202" s="6" t="b">
        <v>0</v>
      </c>
      <c r="I3202" s="6" t="b">
        <v>0</v>
      </c>
      <c r="J3202" s="7" t="n">
        <v>0</v>
      </c>
      <c r="K3202" s="6" t="n">
        <v>2</v>
      </c>
      <c r="L3202" s="6" t="inlineStr">
        <is>
          <t>programmatic</t>
        </is>
      </c>
      <c r="M3202" s="6" t="inlineStr">
        <is>
          <t>DSP-Retarget-HighIntent-14d</t>
        </is>
      </c>
      <c r="N3202" s="6" t="inlineStr">
        <is>
          <t>stackadapt</t>
        </is>
      </c>
      <c r="O3202" s="6" t="inlineStr">
        <is>
          <t>display</t>
        </is>
      </c>
      <c r="P3202" s="6" t="inlineStr">
        <is>
          <t>dsp_retarget_highintent_14d</t>
        </is>
      </c>
      <c r="Q3202" s="6" t="inlineStr">
        <is>
          <t>display-banner_awareness</t>
        </is>
      </c>
      <c r="R3202" s="6" t="inlineStr">
        <is>
          <t>retarget-site-visitors-14d</t>
        </is>
      </c>
      <c r="S3202" s="8" t="n">
        <v>45968.45763888889</v>
      </c>
      <c r="T3202" s="6" t="inlineStr">
        <is>
          <t>trial_signup</t>
        </is>
      </c>
    </row>
    <row r="3203">
      <c r="A3203" s="9" t="inlineStr">
        <is>
          <t>PRO-01097</t>
        </is>
      </c>
      <c r="B3203" s="9" t="inlineStr">
        <is>
          <t>Quinn Lee</t>
        </is>
      </c>
      <c r="C3203" s="9" t="inlineStr">
        <is>
          <t>Director of Data</t>
        </is>
      </c>
      <c r="D3203" s="9" t="inlineStr">
        <is>
          <t>director</t>
        </is>
      </c>
      <c r="E3203" s="9" t="n">
        <v>1.25</v>
      </c>
      <c r="F3203" s="9" t="inlineStr">
        <is>
          <t>Novabridge</t>
        </is>
      </c>
      <c r="G3203" s="9" t="b">
        <v>1</v>
      </c>
      <c r="H3203" s="9" t="b">
        <v>0</v>
      </c>
      <c r="I3203" s="9" t="b">
        <v>0</v>
      </c>
      <c r="J3203" s="10" t="n">
        <v>0</v>
      </c>
      <c r="K3203" s="9" t="n">
        <v>1</v>
      </c>
      <c r="L3203" s="9" t="inlineStr">
        <is>
          <t>google</t>
        </is>
      </c>
      <c r="M3203" s="9" t="inlineStr">
        <is>
          <t>GGL-NonBrand-DataPipeline</t>
        </is>
      </c>
      <c r="N3203" s="9" t="inlineStr">
        <is>
          <t>google</t>
        </is>
      </c>
      <c r="O3203" s="9" t="inlineStr">
        <is>
          <t>paid-search</t>
        </is>
      </c>
      <c r="P3203" s="9" t="inlineStr">
        <is>
          <t>ggl_nonbrand_datapipeline</t>
        </is>
      </c>
      <c r="Q3203" s="9" t="inlineStr">
        <is>
          <t>text-ad_competitor</t>
        </is>
      </c>
      <c r="R3203" s="9" t="inlineStr">
        <is>
          <t>etl-software</t>
        </is>
      </c>
      <c r="S3203" s="11" t="n">
        <v>45856.68680555555</v>
      </c>
      <c r="T3203" s="9" t="inlineStr">
        <is>
          <t>demo_request</t>
        </is>
      </c>
    </row>
    <row r="3204">
      <c r="A3204" s="6" t="inlineStr">
        <is>
          <t>PRO-01097</t>
        </is>
      </c>
      <c r="B3204" s="6" t="inlineStr">
        <is>
          <t>Quinn Lee</t>
        </is>
      </c>
      <c r="C3204" s="6" t="inlineStr">
        <is>
          <t>Director of Data</t>
        </is>
      </c>
      <c r="D3204" s="6" t="inlineStr">
        <is>
          <t>director</t>
        </is>
      </c>
      <c r="E3204" s="6" t="n">
        <v>1.25</v>
      </c>
      <c r="F3204" s="6" t="inlineStr">
        <is>
          <t>Novabridge</t>
        </is>
      </c>
      <c r="G3204" s="6" t="b">
        <v>1</v>
      </c>
      <c r="H3204" s="6" t="b">
        <v>0</v>
      </c>
      <c r="I3204" s="6" t="b">
        <v>0</v>
      </c>
      <c r="J3204" s="7" t="n">
        <v>0</v>
      </c>
      <c r="K3204" s="6" t="n">
        <v>2</v>
      </c>
      <c r="L3204" s="6" t="inlineStr">
        <is>
          <t>linkedin</t>
        </is>
      </c>
      <c r="M3204" s="6" t="inlineStr">
        <is>
          <t>LI-ENT-Awareness-DataPipeline</t>
        </is>
      </c>
      <c r="N3204" s="6" t="inlineStr">
        <is>
          <t>linkedin</t>
        </is>
      </c>
      <c r="O3204" s="6" t="inlineStr">
        <is>
          <t>paid-social</t>
        </is>
      </c>
      <c r="P3204" s="6" t="inlineStr">
        <is>
          <t>li_ent_awareness_datapipeline</t>
        </is>
      </c>
      <c r="Q3204" s="6" t="inlineStr">
        <is>
          <t>single-image_product-feature_cta-trial</t>
        </is>
      </c>
      <c r="R3204" s="6" t="inlineStr">
        <is>
          <t>li-abm-strategic-accounts</t>
        </is>
      </c>
      <c r="S3204" s="8" t="n">
        <v>45866.525</v>
      </c>
      <c r="T3204" s="6" t="inlineStr">
        <is>
          <t>gated_content_download</t>
        </is>
      </c>
    </row>
    <row r="3205">
      <c r="A3205" s="9" t="inlineStr">
        <is>
          <t>PRO-01097</t>
        </is>
      </c>
      <c r="B3205" s="9" t="inlineStr">
        <is>
          <t>Quinn Lee</t>
        </is>
      </c>
      <c r="C3205" s="9" t="inlineStr">
        <is>
          <t>Director of Data</t>
        </is>
      </c>
      <c r="D3205" s="9" t="inlineStr">
        <is>
          <t>director</t>
        </is>
      </c>
      <c r="E3205" s="9" t="n">
        <v>1.25</v>
      </c>
      <c r="F3205" s="9" t="inlineStr">
        <is>
          <t>Novabridge</t>
        </is>
      </c>
      <c r="G3205" s="9" t="b">
        <v>1</v>
      </c>
      <c r="H3205" s="9" t="b">
        <v>0</v>
      </c>
      <c r="I3205" s="9" t="b">
        <v>0</v>
      </c>
      <c r="J3205" s="10" t="n">
        <v>0</v>
      </c>
      <c r="K3205" s="9" t="n">
        <v>3</v>
      </c>
      <c r="L3205" s="9" t="inlineStr">
        <is>
          <t>g2</t>
        </is>
      </c>
      <c r="M3205" s="9" t="inlineStr">
        <is>
          <t>G2-Badge-LP-Integration</t>
        </is>
      </c>
      <c r="N3205" s="9" t="inlineStr">
        <is>
          <t>g2</t>
        </is>
      </c>
      <c r="O3205" s="9" t="inlineStr">
        <is>
          <t>review-site</t>
        </is>
      </c>
      <c r="P3205" s="9" t="inlineStr">
        <is>
          <t>g2_badge_lp_integration</t>
        </is>
      </c>
      <c r="Q3205" s="9" t="inlineStr">
        <is>
          <t>retarget-banner_category</t>
        </is>
      </c>
      <c r="R3205" s="9" t="inlineStr">
        <is>
          <t>pipeline-software-evaluation</t>
        </is>
      </c>
      <c r="S3205" s="11" t="n">
        <v>45887.35208333333</v>
      </c>
      <c r="T3205" s="9" t="inlineStr">
        <is>
          <t>gated_content_download</t>
        </is>
      </c>
    </row>
    <row r="3206">
      <c r="A3206" s="6" t="inlineStr">
        <is>
          <t>PRO-01098</t>
        </is>
      </c>
      <c r="B3206" s="6" t="inlineStr">
        <is>
          <t>Parker Miller</t>
        </is>
      </c>
      <c r="C3206" s="6" t="inlineStr">
        <is>
          <t>Data Engineering Manager</t>
        </is>
      </c>
      <c r="D3206" s="6" t="inlineStr">
        <is>
          <t>manager</t>
        </is>
      </c>
      <c r="E3206" s="6" t="n">
        <v>1</v>
      </c>
      <c r="F3206" s="6" t="inlineStr">
        <is>
          <t>Helix Analytics</t>
        </is>
      </c>
      <c r="G3206" s="6" t="b">
        <v>1</v>
      </c>
      <c r="H3206" s="6" t="b">
        <v>1</v>
      </c>
      <c r="I3206" s="6" t="b">
        <v>1</v>
      </c>
      <c r="J3206" s="7" t="n">
        <v>114211</v>
      </c>
      <c r="K3206" s="6" t="n">
        <v>1</v>
      </c>
      <c r="L3206" s="6" t="inlineStr">
        <is>
          <t>linkedin</t>
        </is>
      </c>
      <c r="M3206" s="6" t="inlineStr">
        <is>
          <t>LI-MOFU-Trial-AnalyticsTeams</t>
        </is>
      </c>
      <c r="N3206" s="6" t="inlineStr">
        <is>
          <t>linkedin</t>
        </is>
      </c>
      <c r="O3206" s="6" t="inlineStr">
        <is>
          <t>paid-social</t>
        </is>
      </c>
      <c r="P3206" s="6" t="inlineStr">
        <is>
          <t>li_mofu_trial_analyticsteams</t>
        </is>
      </c>
      <c r="Q3206" s="6" t="inlineStr">
        <is>
          <t>single-image_social-proof_cta-learn-more</t>
        </is>
      </c>
      <c r="R3206" s="6" t="inlineStr">
        <is>
          <t>li-retarget-site-visitors-30d</t>
        </is>
      </c>
      <c r="S3206" s="8" t="n">
        <v>45720.58888888889</v>
      </c>
      <c r="T3206" s="6" t="inlineStr">
        <is>
          <t>trial_signup</t>
        </is>
      </c>
    </row>
    <row r="3207">
      <c r="A3207" s="9" t="inlineStr">
        <is>
          <t>PRO-01098</t>
        </is>
      </c>
      <c r="B3207" s="9" t="inlineStr">
        <is>
          <t>Parker Miller</t>
        </is>
      </c>
      <c r="C3207" s="9" t="inlineStr">
        <is>
          <t>Data Engineering Manager</t>
        </is>
      </c>
      <c r="D3207" s="9" t="inlineStr">
        <is>
          <t>manager</t>
        </is>
      </c>
      <c r="E3207" s="9" t="n">
        <v>1</v>
      </c>
      <c r="F3207" s="9" t="inlineStr">
        <is>
          <t>Helix Analytics</t>
        </is>
      </c>
      <c r="G3207" s="9" t="b">
        <v>1</v>
      </c>
      <c r="H3207" s="9" t="b">
        <v>1</v>
      </c>
      <c r="I3207" s="9" t="b">
        <v>1</v>
      </c>
      <c r="J3207" s="10" t="n">
        <v>114211</v>
      </c>
      <c r="K3207" s="9" t="n">
        <v>2</v>
      </c>
      <c r="L3207" s="9" t="inlineStr">
        <is>
          <t>linkedin</t>
        </is>
      </c>
      <c r="M3207" s="9" t="inlineStr">
        <is>
          <t>LI-Retarget-SiteVisitors-30d</t>
        </is>
      </c>
      <c r="N3207" s="9" t="inlineStr">
        <is>
          <t>linkedin</t>
        </is>
      </c>
      <c r="O3207" s="9" t="inlineStr">
        <is>
          <t>paid-social</t>
        </is>
      </c>
      <c r="P3207" s="9" t="inlineStr">
        <is>
          <t>li_retarget_sitevisitors_30d</t>
        </is>
      </c>
      <c r="Q3207" s="9" t="inlineStr">
        <is>
          <t>single-image_product-feature_cta-trial</t>
        </is>
      </c>
      <c r="R3207" s="9" t="inlineStr">
        <is>
          <t>li-ent-data-engineers</t>
        </is>
      </c>
      <c r="S3207" s="11" t="n">
        <v>45733.51736111111</v>
      </c>
      <c r="T3207" s="9" t="inlineStr">
        <is>
          <t>gated_content_download</t>
        </is>
      </c>
    </row>
    <row r="3208">
      <c r="A3208" s="6" t="inlineStr">
        <is>
          <t>PRO-01098</t>
        </is>
      </c>
      <c r="B3208" s="6" t="inlineStr">
        <is>
          <t>Parker Miller</t>
        </is>
      </c>
      <c r="C3208" s="6" t="inlineStr">
        <is>
          <t>Data Engineering Manager</t>
        </is>
      </c>
      <c r="D3208" s="6" t="inlineStr">
        <is>
          <t>manager</t>
        </is>
      </c>
      <c r="E3208" s="6" t="n">
        <v>1</v>
      </c>
      <c r="F3208" s="6" t="inlineStr">
        <is>
          <t>Helix Analytics</t>
        </is>
      </c>
      <c r="G3208" s="6" t="b">
        <v>1</v>
      </c>
      <c r="H3208" s="6" t="b">
        <v>1</v>
      </c>
      <c r="I3208" s="6" t="b">
        <v>1</v>
      </c>
      <c r="J3208" s="7" t="n">
        <v>114211</v>
      </c>
      <c r="K3208" s="6" t="n">
        <v>3</v>
      </c>
      <c r="L3208" s="6" t="inlineStr">
        <is>
          <t>linkedin</t>
        </is>
      </c>
      <c r="M3208" s="6" t="inlineStr">
        <is>
          <t>LI-Retarget-SiteVisitors-30d</t>
        </is>
      </c>
      <c r="N3208" s="6" t="inlineStr">
        <is>
          <t>linkedin</t>
        </is>
      </c>
      <c r="O3208" s="6" t="inlineStr">
        <is>
          <t>paid-social</t>
        </is>
      </c>
      <c r="P3208" s="6" t="inlineStr">
        <is>
          <t>li_retarget_sitevisitors_30d</t>
        </is>
      </c>
      <c r="Q3208" s="6" t="inlineStr">
        <is>
          <t>single-image_social-proof_cta-learn-more</t>
        </is>
      </c>
      <c r="R3208" s="6" t="inlineStr">
        <is>
          <t>li-retarget-site-visitors-30d</t>
        </is>
      </c>
      <c r="S3208" s="8" t="n">
        <v>45744.55763888889</v>
      </c>
      <c r="T3208" s="6" t="inlineStr">
        <is>
          <t>newsletter_signup</t>
        </is>
      </c>
    </row>
    <row r="3209">
      <c r="A3209" s="9" t="inlineStr">
        <is>
          <t>PRO-01098</t>
        </is>
      </c>
      <c r="B3209" s="9" t="inlineStr">
        <is>
          <t>Parker Miller</t>
        </is>
      </c>
      <c r="C3209" s="9" t="inlineStr">
        <is>
          <t>Data Engineering Manager</t>
        </is>
      </c>
      <c r="D3209" s="9" t="inlineStr">
        <is>
          <t>manager</t>
        </is>
      </c>
      <c r="E3209" s="9" t="n">
        <v>1</v>
      </c>
      <c r="F3209" s="9" t="inlineStr">
        <is>
          <t>Helix Analytics</t>
        </is>
      </c>
      <c r="G3209" s="9" t="b">
        <v>1</v>
      </c>
      <c r="H3209" s="9" t="b">
        <v>1</v>
      </c>
      <c r="I3209" s="9" t="b">
        <v>1</v>
      </c>
      <c r="J3209" s="10" t="n">
        <v>114211</v>
      </c>
      <c r="K3209" s="9" t="n">
        <v>4</v>
      </c>
      <c r="L3209" s="9" t="inlineStr">
        <is>
          <t>g2</t>
        </is>
      </c>
      <c r="M3209" s="9" t="inlineStr">
        <is>
          <t>G2-Badge-LP-Integration</t>
        </is>
      </c>
      <c r="N3209" s="9" t="inlineStr">
        <is>
          <t>g2</t>
        </is>
      </c>
      <c r="O3209" s="9" t="inlineStr">
        <is>
          <t>review-site</t>
        </is>
      </c>
      <c r="P3209" s="9" t="inlineStr">
        <is>
          <t>g2_badge_lp_integration</t>
        </is>
      </c>
      <c r="Q3209" s="9" t="inlineStr">
        <is>
          <t>badge-display_integration</t>
        </is>
      </c>
      <c r="R3209" s="9" t="inlineStr">
        <is>
          <t>pipeline-software-evaluation</t>
        </is>
      </c>
      <c r="S3209" s="11" t="n">
        <v>45758.40694444445</v>
      </c>
      <c r="T3209" s="9" t="inlineStr">
        <is>
          <t>newsletter_signup</t>
        </is>
      </c>
    </row>
    <row r="3210">
      <c r="A3210" s="6" t="inlineStr">
        <is>
          <t>PRO-01099</t>
        </is>
      </c>
      <c r="B3210" s="6" t="inlineStr">
        <is>
          <t>Parker Walker</t>
        </is>
      </c>
      <c r="C3210" s="6" t="inlineStr">
        <is>
          <t>Chief Data Officer</t>
        </is>
      </c>
      <c r="D3210" s="6" t="inlineStr">
        <is>
          <t>c_suite_vp</t>
        </is>
      </c>
      <c r="E3210" s="6" t="n">
        <v>1.5</v>
      </c>
      <c r="F3210" s="6" t="inlineStr">
        <is>
          <t>Tangent Labs</t>
        </is>
      </c>
      <c r="G3210" s="6" t="b">
        <v>1</v>
      </c>
      <c r="H3210" s="6" t="b">
        <v>0</v>
      </c>
      <c r="I3210" s="6" t="b">
        <v>0</v>
      </c>
      <c r="J3210" s="7" t="n">
        <v>0</v>
      </c>
      <c r="K3210" s="6" t="n">
        <v>1</v>
      </c>
      <c r="L3210" s="6" t="inlineStr">
        <is>
          <t>linkedin</t>
        </is>
      </c>
      <c r="M3210" s="6" t="inlineStr">
        <is>
          <t>LI-Retarget-PricingPage-14d</t>
        </is>
      </c>
      <c r="N3210" s="6" t="inlineStr">
        <is>
          <t>linkedin</t>
        </is>
      </c>
      <c r="O3210" s="6" t="inlineStr">
        <is>
          <t>paid-social</t>
        </is>
      </c>
      <c r="P3210" s="6" t="inlineStr">
        <is>
          <t>li_retarget_pricingpage_14d</t>
        </is>
      </c>
      <c r="Q3210" s="6" t="inlineStr">
        <is>
          <t>single-image_pain-point_cta-trial</t>
        </is>
      </c>
      <c r="R3210" s="6" t="inlineStr">
        <is>
          <t>li-ent-data-engineers</t>
        </is>
      </c>
      <c r="S3210" s="8" t="n">
        <v>45747.58541666667</v>
      </c>
      <c r="T3210" s="6" t="inlineStr">
        <is>
          <t>newsletter_signup</t>
        </is>
      </c>
    </row>
    <row r="3211">
      <c r="A3211" s="9" t="inlineStr">
        <is>
          <t>PRO-01099</t>
        </is>
      </c>
      <c r="B3211" s="9" t="inlineStr">
        <is>
          <t>Parker Walker</t>
        </is>
      </c>
      <c r="C3211" s="9" t="inlineStr">
        <is>
          <t>Chief Data Officer</t>
        </is>
      </c>
      <c r="D3211" s="9" t="inlineStr">
        <is>
          <t>c_suite_vp</t>
        </is>
      </c>
      <c r="E3211" s="9" t="n">
        <v>1.5</v>
      </c>
      <c r="F3211" s="9" t="inlineStr">
        <is>
          <t>Tangent Labs</t>
        </is>
      </c>
      <c r="G3211" s="9" t="b">
        <v>1</v>
      </c>
      <c r="H3211" s="9" t="b">
        <v>0</v>
      </c>
      <c r="I3211" s="9" t="b">
        <v>0</v>
      </c>
      <c r="J3211" s="10" t="n">
        <v>0</v>
      </c>
      <c r="K3211" s="9" t="n">
        <v>2</v>
      </c>
      <c r="L3211" s="9" t="inlineStr">
        <is>
          <t>programmatic</t>
        </is>
      </c>
      <c r="M3211" s="9" t="inlineStr">
        <is>
          <t>DSP-Awareness-DataEngineers</t>
        </is>
      </c>
      <c r="N3211" s="9" t="inlineStr">
        <is>
          <t>stackadapt</t>
        </is>
      </c>
      <c r="O3211" s="9" t="inlineStr">
        <is>
          <t>display</t>
        </is>
      </c>
      <c r="P3211" s="9" t="inlineStr">
        <is>
          <t>dsp_awareness_dataengineers</t>
        </is>
      </c>
      <c r="Q3211" s="9" t="inlineStr">
        <is>
          <t>display-banner_abm</t>
        </is>
      </c>
      <c r="R3211" s="9" t="inlineStr">
        <is>
          <t>retarget-site-visitors-14d</t>
        </is>
      </c>
      <c r="S3211" s="11" t="n">
        <v>45765.33680555555</v>
      </c>
      <c r="T3211" s="9" t="inlineStr">
        <is>
          <t>gated_content_download</t>
        </is>
      </c>
    </row>
    <row r="3212">
      <c r="A3212" s="6" t="inlineStr">
        <is>
          <t>PRO-01099</t>
        </is>
      </c>
      <c r="B3212" s="6" t="inlineStr">
        <is>
          <t>Parker Walker</t>
        </is>
      </c>
      <c r="C3212" s="6" t="inlineStr">
        <is>
          <t>Chief Data Officer</t>
        </is>
      </c>
      <c r="D3212" s="6" t="inlineStr">
        <is>
          <t>c_suite_vp</t>
        </is>
      </c>
      <c r="E3212" s="6" t="n">
        <v>1.5</v>
      </c>
      <c r="F3212" s="6" t="inlineStr">
        <is>
          <t>Tangent Labs</t>
        </is>
      </c>
      <c r="G3212" s="6" t="b">
        <v>1</v>
      </c>
      <c r="H3212" s="6" t="b">
        <v>0</v>
      </c>
      <c r="I3212" s="6" t="b">
        <v>0</v>
      </c>
      <c r="J3212" s="7" t="n">
        <v>0</v>
      </c>
      <c r="K3212" s="6" t="n">
        <v>3</v>
      </c>
      <c r="L3212" s="6" t="inlineStr">
        <is>
          <t>linkedin</t>
        </is>
      </c>
      <c r="M3212" s="6" t="inlineStr">
        <is>
          <t>LI-Retarget-PricingPage-14d</t>
        </is>
      </c>
      <c r="N3212" s="6" t="inlineStr">
        <is>
          <t>linkedin</t>
        </is>
      </c>
      <c r="O3212" s="6" t="inlineStr">
        <is>
          <t>paid-social</t>
        </is>
      </c>
      <c r="P3212" s="6" t="inlineStr">
        <is>
          <t>li_retarget_pricingpage_14d</t>
        </is>
      </c>
      <c r="Q3212" s="6" t="inlineStr">
        <is>
          <t>single-image_pain-point_cta-trial</t>
        </is>
      </c>
      <c r="R3212" s="6" t="inlineStr">
        <is>
          <t>li-mid-analytics-directors</t>
        </is>
      </c>
      <c r="S3212" s="8" t="n">
        <v>45782.63333333333</v>
      </c>
      <c r="T3212" s="6" t="inlineStr">
        <is>
          <t>demo_request</t>
        </is>
      </c>
    </row>
    <row r="3213">
      <c r="A3213" s="9" t="inlineStr">
        <is>
          <t>PRO-01100</t>
        </is>
      </c>
      <c r="B3213" s="9" t="inlineStr">
        <is>
          <t>Alex Patel</t>
        </is>
      </c>
      <c r="C3213" s="9" t="inlineStr">
        <is>
          <t>Senior Data Engineer</t>
        </is>
      </c>
      <c r="D3213" s="9" t="inlineStr">
        <is>
          <t>ic_analyst</t>
        </is>
      </c>
      <c r="E3213" s="9" t="n">
        <v>0.75</v>
      </c>
      <c r="F3213" s="9" t="inlineStr">
        <is>
          <t>Ember Analytics</t>
        </is>
      </c>
      <c r="G3213" s="9" t="b">
        <v>1</v>
      </c>
      <c r="H3213" s="9" t="b">
        <v>1</v>
      </c>
      <c r="I3213" s="9" t="b">
        <v>0</v>
      </c>
      <c r="J3213" s="10" t="n">
        <v>72080</v>
      </c>
      <c r="K3213" s="9" t="n">
        <v>1</v>
      </c>
      <c r="L3213" s="9" t="inlineStr">
        <is>
          <t>linkedin</t>
        </is>
      </c>
      <c r="M3213" s="9" t="inlineStr">
        <is>
          <t>LI-MOFU-Trial-AnalyticsTeams</t>
        </is>
      </c>
      <c r="N3213" s="9" t="inlineStr">
        <is>
          <t>linkedin</t>
        </is>
      </c>
      <c r="O3213" s="9" t="inlineStr">
        <is>
          <t>paid-social</t>
        </is>
      </c>
      <c r="P3213" s="9" t="inlineStr">
        <is>
          <t>li_mofu_trial_analyticsteams</t>
        </is>
      </c>
      <c r="Q3213" s="9" t="inlineStr">
        <is>
          <t>single-image_pain-point_cta-demo</t>
        </is>
      </c>
      <c r="R3213" s="9" t="inlineStr">
        <is>
          <t>li-abm-strategic-accounts</t>
        </is>
      </c>
      <c r="S3213" s="11" t="n">
        <v>45756.70416666667</v>
      </c>
      <c r="T3213" s="9" t="inlineStr">
        <is>
          <t>trial_signup</t>
        </is>
      </c>
    </row>
    <row r="3214">
      <c r="A3214" s="6" t="inlineStr">
        <is>
          <t>PRO-01100</t>
        </is>
      </c>
      <c r="B3214" s="6" t="inlineStr">
        <is>
          <t>Alex Patel</t>
        </is>
      </c>
      <c r="C3214" s="6" t="inlineStr">
        <is>
          <t>Senior Data Engineer</t>
        </is>
      </c>
      <c r="D3214" s="6" t="inlineStr">
        <is>
          <t>ic_analyst</t>
        </is>
      </c>
      <c r="E3214" s="6" t="n">
        <v>0.75</v>
      </c>
      <c r="F3214" s="6" t="inlineStr">
        <is>
          <t>Ember Analytics</t>
        </is>
      </c>
      <c r="G3214" s="6" t="b">
        <v>1</v>
      </c>
      <c r="H3214" s="6" t="b">
        <v>1</v>
      </c>
      <c r="I3214" s="6" t="b">
        <v>0</v>
      </c>
      <c r="J3214" s="7" t="n">
        <v>72080</v>
      </c>
      <c r="K3214" s="6" t="n">
        <v>2</v>
      </c>
      <c r="L3214" s="6" t="inlineStr">
        <is>
          <t>g2</t>
        </is>
      </c>
      <c r="M3214" s="6" t="inlineStr">
        <is>
          <t>G2-GridReport-ETL-Gated</t>
        </is>
      </c>
      <c r="N3214" s="6" t="inlineStr">
        <is>
          <t>g2</t>
        </is>
      </c>
      <c r="O3214" s="6" t="inlineStr">
        <is>
          <t>review-site</t>
        </is>
      </c>
      <c r="P3214" s="6" t="inlineStr">
        <is>
          <t>g2_gridreport_etl_gated</t>
        </is>
      </c>
      <c r="Q3214" s="6" t="inlineStr">
        <is>
          <t>gated-report_etl</t>
        </is>
      </c>
      <c r="R3214" s="6" t="inlineStr">
        <is>
          <t>etl-tools-comparison</t>
        </is>
      </c>
      <c r="S3214" s="8" t="n">
        <v>45770.425</v>
      </c>
      <c r="T3214" s="6" t="inlineStr">
        <is>
          <t>gated_content_download</t>
        </is>
      </c>
    </row>
    <row r="3215">
      <c r="A3215" s="9" t="inlineStr">
        <is>
          <t>PRO-01101</t>
        </is>
      </c>
      <c r="B3215" s="9" t="inlineStr">
        <is>
          <t>Elliot Smith</t>
        </is>
      </c>
      <c r="C3215" s="9" t="inlineStr">
        <is>
          <t>Data Analyst</t>
        </is>
      </c>
      <c r="D3215" s="9" t="inlineStr">
        <is>
          <t>ic_analyst</t>
        </is>
      </c>
      <c r="E3215" s="9" t="n">
        <v>0.75</v>
      </c>
      <c r="F3215" s="9" t="inlineStr">
        <is>
          <t>Tangent Labs</t>
        </is>
      </c>
      <c r="G3215" s="9" t="b">
        <v>1</v>
      </c>
      <c r="H3215" s="9" t="b">
        <v>0</v>
      </c>
      <c r="I3215" s="9" t="b">
        <v>0</v>
      </c>
      <c r="J3215" s="10" t="n">
        <v>0</v>
      </c>
      <c r="K3215" s="9" t="n">
        <v>1</v>
      </c>
      <c r="L3215" s="9" t="inlineStr">
        <is>
          <t>linkedin</t>
        </is>
      </c>
      <c r="M3215" s="9" t="inlineStr">
        <is>
          <t>LI-ENT-Awareness-DataPipeline</t>
        </is>
      </c>
      <c r="N3215" s="9" t="inlineStr">
        <is>
          <t>linkedin</t>
        </is>
      </c>
      <c r="O3215" s="9" t="inlineStr">
        <is>
          <t>paid-social</t>
        </is>
      </c>
      <c r="P3215" s="9" t="inlineStr">
        <is>
          <t>li_ent_awareness_datapipeline</t>
        </is>
      </c>
      <c r="Q3215" s="9" t="inlineStr">
        <is>
          <t>single-image_social-proof_cta-demo</t>
        </is>
      </c>
      <c r="R3215" s="9" t="inlineStr">
        <is>
          <t>li-mid-analytics-directors</t>
        </is>
      </c>
      <c r="S3215" s="11" t="n">
        <v>45873.40138888889</v>
      </c>
      <c r="T3215" s="9" t="inlineStr">
        <is>
          <t>gated_content_download</t>
        </is>
      </c>
    </row>
    <row r="3216">
      <c r="A3216" s="6" t="inlineStr">
        <is>
          <t>PRO-01101</t>
        </is>
      </c>
      <c r="B3216" s="6" t="inlineStr">
        <is>
          <t>Elliot Smith</t>
        </is>
      </c>
      <c r="C3216" s="6" t="inlineStr">
        <is>
          <t>Data Analyst</t>
        </is>
      </c>
      <c r="D3216" s="6" t="inlineStr">
        <is>
          <t>ic_analyst</t>
        </is>
      </c>
      <c r="E3216" s="6" t="n">
        <v>0.75</v>
      </c>
      <c r="F3216" s="6" t="inlineStr">
        <is>
          <t>Tangent Labs</t>
        </is>
      </c>
      <c r="G3216" s="6" t="b">
        <v>1</v>
      </c>
      <c r="H3216" s="6" t="b">
        <v>0</v>
      </c>
      <c r="I3216" s="6" t="b">
        <v>0</v>
      </c>
      <c r="J3216" s="7" t="n">
        <v>0</v>
      </c>
      <c r="K3216" s="6" t="n">
        <v>2</v>
      </c>
      <c r="L3216" s="6" t="inlineStr">
        <is>
          <t>g2</t>
        </is>
      </c>
      <c r="M3216" s="6" t="inlineStr">
        <is>
          <t>G2-Badge-LP-Integration</t>
        </is>
      </c>
      <c r="N3216" s="6" t="inlineStr">
        <is>
          <t>g2</t>
        </is>
      </c>
      <c r="O3216" s="6" t="inlineStr">
        <is>
          <t>review-site</t>
        </is>
      </c>
      <c r="P3216" s="6" t="inlineStr">
        <is>
          <t>g2_badge_lp_integration</t>
        </is>
      </c>
      <c r="Q3216" s="6" t="inlineStr">
        <is>
          <t>badge-display_integration</t>
        </is>
      </c>
      <c r="R3216" s="6" t="inlineStr">
        <is>
          <t>etl-tools-comparison</t>
        </is>
      </c>
      <c r="S3216" s="8" t="n">
        <v>45883.39791666667</v>
      </c>
      <c r="T3216" s="6" t="inlineStr">
        <is>
          <t>newsletter_signup</t>
        </is>
      </c>
    </row>
    <row r="3217">
      <c r="A3217" s="9" t="inlineStr">
        <is>
          <t>PRO-01101</t>
        </is>
      </c>
      <c r="B3217" s="9" t="inlineStr">
        <is>
          <t>Elliot Smith</t>
        </is>
      </c>
      <c r="C3217" s="9" t="inlineStr">
        <is>
          <t>Data Analyst</t>
        </is>
      </c>
      <c r="D3217" s="9" t="inlineStr">
        <is>
          <t>ic_analyst</t>
        </is>
      </c>
      <c r="E3217" s="9" t="n">
        <v>0.75</v>
      </c>
      <c r="F3217" s="9" t="inlineStr">
        <is>
          <t>Tangent Labs</t>
        </is>
      </c>
      <c r="G3217" s="9" t="b">
        <v>1</v>
      </c>
      <c r="H3217" s="9" t="b">
        <v>0</v>
      </c>
      <c r="I3217" s="9" t="b">
        <v>0</v>
      </c>
      <c r="J3217" s="10" t="n">
        <v>0</v>
      </c>
      <c r="K3217" s="9" t="n">
        <v>3</v>
      </c>
      <c r="L3217" s="9" t="inlineStr">
        <is>
          <t>g2</t>
        </is>
      </c>
      <c r="M3217" s="9" t="inlineStr">
        <is>
          <t>G2-GridReport-ETL-Gated</t>
        </is>
      </c>
      <c r="N3217" s="9" t="inlineStr">
        <is>
          <t>g2</t>
        </is>
      </c>
      <c r="O3217" s="9" t="inlineStr">
        <is>
          <t>review-site</t>
        </is>
      </c>
      <c r="P3217" s="9" t="inlineStr">
        <is>
          <t>g2_gridreport_etl_gated</t>
        </is>
      </c>
      <c r="Q3217" s="9" t="inlineStr">
        <is>
          <t>badge-display_integration</t>
        </is>
      </c>
      <c r="R3217" s="9" t="inlineStr">
        <is>
          <t>data-integration-review</t>
        </is>
      </c>
      <c r="S3217" s="11" t="n">
        <v>45891.49513888889</v>
      </c>
      <c r="T3217" s="9" t="inlineStr">
        <is>
          <t>trial_signup</t>
        </is>
      </c>
    </row>
    <row r="3218">
      <c r="A3218" s="6" t="inlineStr">
        <is>
          <t>PRO-01101</t>
        </is>
      </c>
      <c r="B3218" s="6" t="inlineStr">
        <is>
          <t>Elliot Smith</t>
        </is>
      </c>
      <c r="C3218" s="6" t="inlineStr">
        <is>
          <t>Data Analyst</t>
        </is>
      </c>
      <c r="D3218" s="6" t="inlineStr">
        <is>
          <t>ic_analyst</t>
        </is>
      </c>
      <c r="E3218" s="6" t="n">
        <v>0.75</v>
      </c>
      <c r="F3218" s="6" t="inlineStr">
        <is>
          <t>Tangent Labs</t>
        </is>
      </c>
      <c r="G3218" s="6" t="b">
        <v>1</v>
      </c>
      <c r="H3218" s="6" t="b">
        <v>0</v>
      </c>
      <c r="I3218" s="6" t="b">
        <v>0</v>
      </c>
      <c r="J3218" s="7" t="n">
        <v>0</v>
      </c>
      <c r="K3218" s="6" t="n">
        <v>4</v>
      </c>
      <c r="L3218" s="6" t="inlineStr">
        <is>
          <t>google</t>
        </is>
      </c>
      <c r="M3218" s="6" t="inlineStr">
        <is>
          <t>GGL-Brand-Syncflow-Exact</t>
        </is>
      </c>
      <c r="N3218" s="6" t="inlineStr">
        <is>
          <t>google</t>
        </is>
      </c>
      <c r="O3218" s="6" t="inlineStr">
        <is>
          <t>paid-search</t>
        </is>
      </c>
      <c r="P3218" s="6" t="inlineStr">
        <is>
          <t>ggl_brand_syncflow_exact</t>
        </is>
      </c>
      <c r="Q3218" s="6" t="inlineStr">
        <is>
          <t>text-ad_rlsa</t>
        </is>
      </c>
      <c r="R3218" s="6" t="inlineStr">
        <is>
          <t>streamlink-vs-syncflow</t>
        </is>
      </c>
      <c r="S3218" s="8" t="n">
        <v>45909.60972222222</v>
      </c>
      <c r="T3218" s="6" t="inlineStr">
        <is>
          <t>newsletter_signup</t>
        </is>
      </c>
    </row>
    <row r="3219">
      <c r="A3219" s="9" t="inlineStr">
        <is>
          <t>PRO-01102</t>
        </is>
      </c>
      <c r="B3219" s="9" t="inlineStr">
        <is>
          <t>Reese Brown</t>
        </is>
      </c>
      <c r="C3219" s="9" t="inlineStr">
        <is>
          <t>Analytics Engineer</t>
        </is>
      </c>
      <c r="D3219" s="9" t="inlineStr">
        <is>
          <t>ic_analyst</t>
        </is>
      </c>
      <c r="E3219" s="9" t="n">
        <v>0.75</v>
      </c>
      <c r="F3219" s="9" t="inlineStr">
        <is>
          <t>Syncflow</t>
        </is>
      </c>
      <c r="G3219" s="9" t="b">
        <v>0</v>
      </c>
      <c r="H3219" s="9" t="b">
        <v>0</v>
      </c>
      <c r="I3219" s="9" t="b">
        <v>0</v>
      </c>
      <c r="J3219" s="10" t="n">
        <v>0</v>
      </c>
      <c r="K3219" s="9" t="n">
        <v>1</v>
      </c>
      <c r="L3219" s="9" t="inlineStr">
        <is>
          <t>linkedin</t>
        </is>
      </c>
      <c r="M3219" s="9" t="inlineStr">
        <is>
          <t>LI-ENT-Awareness-DataIntegration</t>
        </is>
      </c>
      <c r="N3219" s="9" t="inlineStr">
        <is>
          <t>linkedin</t>
        </is>
      </c>
      <c r="O3219" s="9" t="inlineStr">
        <is>
          <t>paid-social</t>
        </is>
      </c>
      <c r="P3219" s="9" t="inlineStr">
        <is>
          <t>li_ent_awareness_dataintegration</t>
        </is>
      </c>
      <c r="Q3219" s="9" t="inlineStr">
        <is>
          <t>single-image_social-proof_cta-demo</t>
        </is>
      </c>
      <c r="R3219" s="9" t="inlineStr">
        <is>
          <t>li-retarget-site-visitors-30d</t>
        </is>
      </c>
      <c r="S3219" s="11" t="n">
        <v>45953.40625</v>
      </c>
      <c r="T3219" s="9" t="inlineStr">
        <is>
          <t>gated_content_download</t>
        </is>
      </c>
    </row>
    <row r="3220">
      <c r="A3220" s="6" t="inlineStr">
        <is>
          <t>PRO-01102</t>
        </is>
      </c>
      <c r="B3220" s="6" t="inlineStr">
        <is>
          <t>Reese Brown</t>
        </is>
      </c>
      <c r="C3220" s="6" t="inlineStr">
        <is>
          <t>Analytics Engineer</t>
        </is>
      </c>
      <c r="D3220" s="6" t="inlineStr">
        <is>
          <t>ic_analyst</t>
        </is>
      </c>
      <c r="E3220" s="6" t="n">
        <v>0.75</v>
      </c>
      <c r="F3220" s="6" t="inlineStr">
        <is>
          <t>Syncflow</t>
        </is>
      </c>
      <c r="G3220" s="6" t="b">
        <v>0</v>
      </c>
      <c r="H3220" s="6" t="b">
        <v>0</v>
      </c>
      <c r="I3220" s="6" t="b">
        <v>0</v>
      </c>
      <c r="J3220" s="7" t="n">
        <v>0</v>
      </c>
      <c r="K3220" s="6" t="n">
        <v>2</v>
      </c>
      <c r="L3220" s="6" t="inlineStr">
        <is>
          <t>programmatic</t>
        </is>
      </c>
      <c r="M3220" s="6" t="inlineStr">
        <is>
          <t>DSP-Awareness-DataEngineers</t>
        </is>
      </c>
      <c r="N3220" s="6" t="inlineStr">
        <is>
          <t>stackadapt</t>
        </is>
      </c>
      <c r="O3220" s="6" t="inlineStr">
        <is>
          <t>display</t>
        </is>
      </c>
      <c r="P3220" s="6" t="inlineStr">
        <is>
          <t>dsp_awareness_dataengineers</t>
        </is>
      </c>
      <c r="Q3220" s="6" t="inlineStr">
        <is>
          <t>display-banner_retarget</t>
        </is>
      </c>
      <c r="R3220" s="6" t="inlineStr">
        <is>
          <t>abm-strategic-accounts</t>
        </is>
      </c>
      <c r="S3220" s="8" t="n">
        <v>45974.67291666667</v>
      </c>
      <c r="T3220" s="6" t="inlineStr">
        <is>
          <t>gated_content_download</t>
        </is>
      </c>
    </row>
    <row r="3221">
      <c r="A3221" s="9" t="inlineStr">
        <is>
          <t>PRO-01103</t>
        </is>
      </c>
      <c r="B3221" s="9" t="inlineStr">
        <is>
          <t>Quinn Anderson</t>
        </is>
      </c>
      <c r="C3221" s="9" t="inlineStr">
        <is>
          <t>Director of Business Intelligence</t>
        </is>
      </c>
      <c r="D3221" s="9" t="inlineStr">
        <is>
          <t>director</t>
        </is>
      </c>
      <c r="E3221" s="9" t="n">
        <v>1.25</v>
      </c>
      <c r="F3221" s="9" t="inlineStr">
        <is>
          <t>Crestline Systems</t>
        </is>
      </c>
      <c r="G3221" s="9" t="b">
        <v>1</v>
      </c>
      <c r="H3221" s="9" t="b">
        <v>1</v>
      </c>
      <c r="I3221" s="9" t="b">
        <v>0</v>
      </c>
      <c r="J3221" s="10" t="n">
        <v>57704</v>
      </c>
      <c r="K3221" s="9" t="n">
        <v>1</v>
      </c>
      <c r="L3221" s="9" t="inlineStr">
        <is>
          <t>linkedin</t>
        </is>
      </c>
      <c r="M3221" s="9" t="inlineStr">
        <is>
          <t>LI-Retarget-SiteVisitors-30d</t>
        </is>
      </c>
      <c r="N3221" s="9" t="inlineStr">
        <is>
          <t>linkedin</t>
        </is>
      </c>
      <c r="O3221" s="9" t="inlineStr">
        <is>
          <t>paid-social</t>
        </is>
      </c>
      <c r="P3221" s="9" t="inlineStr">
        <is>
          <t>li_retarget_sitevisitors_30d</t>
        </is>
      </c>
      <c r="Q3221" s="9" t="inlineStr">
        <is>
          <t>single-image_product-feature_cta-demo</t>
        </is>
      </c>
      <c r="R3221" s="9" t="inlineStr">
        <is>
          <t>li-retarget-site-visitors-30d</t>
        </is>
      </c>
      <c r="S3221" s="11" t="n">
        <v>45742.43055555555</v>
      </c>
      <c r="T3221" s="9" t="inlineStr">
        <is>
          <t>gated_content_download</t>
        </is>
      </c>
    </row>
    <row r="3222">
      <c r="A3222" s="6" t="inlineStr">
        <is>
          <t>PRO-01103</t>
        </is>
      </c>
      <c r="B3222" s="6" t="inlineStr">
        <is>
          <t>Quinn Anderson</t>
        </is>
      </c>
      <c r="C3222" s="6" t="inlineStr">
        <is>
          <t>Director of Business Intelligence</t>
        </is>
      </c>
      <c r="D3222" s="6" t="inlineStr">
        <is>
          <t>director</t>
        </is>
      </c>
      <c r="E3222" s="6" t="n">
        <v>1.25</v>
      </c>
      <c r="F3222" s="6" t="inlineStr">
        <is>
          <t>Crestline Systems</t>
        </is>
      </c>
      <c r="G3222" s="6" t="b">
        <v>1</v>
      </c>
      <c r="H3222" s="6" t="b">
        <v>1</v>
      </c>
      <c r="I3222" s="6" t="b">
        <v>0</v>
      </c>
      <c r="J3222" s="7" t="n">
        <v>57704</v>
      </c>
      <c r="K3222" s="6" t="n">
        <v>2</v>
      </c>
      <c r="L3222" s="6" t="inlineStr">
        <is>
          <t>g2</t>
        </is>
      </c>
      <c r="M3222" s="6" t="inlineStr">
        <is>
          <t>G2-GridReport-ETL-Gated</t>
        </is>
      </c>
      <c r="N3222" s="6" t="inlineStr">
        <is>
          <t>g2</t>
        </is>
      </c>
      <c r="O3222" s="6" t="inlineStr">
        <is>
          <t>review-site</t>
        </is>
      </c>
      <c r="P3222" s="6" t="inlineStr">
        <is>
          <t>g2_gridreport_etl_gated</t>
        </is>
      </c>
      <c r="Q3222" s="6" t="inlineStr">
        <is>
          <t>retarget-banner_category</t>
        </is>
      </c>
      <c r="R3222" s="6" t="inlineStr">
        <is>
          <t>pipeline-software-evaluation</t>
        </is>
      </c>
      <c r="S3222" s="8" t="n">
        <v>45761.67847222222</v>
      </c>
      <c r="T3222" s="6" t="inlineStr">
        <is>
          <t>gated_content_download</t>
        </is>
      </c>
    </row>
    <row r="3223">
      <c r="A3223" s="9" t="inlineStr">
        <is>
          <t>PRO-01103</t>
        </is>
      </c>
      <c r="B3223" s="9" t="inlineStr">
        <is>
          <t>Quinn Anderson</t>
        </is>
      </c>
      <c r="C3223" s="9" t="inlineStr">
        <is>
          <t>Director of Business Intelligence</t>
        </is>
      </c>
      <c r="D3223" s="9" t="inlineStr">
        <is>
          <t>director</t>
        </is>
      </c>
      <c r="E3223" s="9" t="n">
        <v>1.25</v>
      </c>
      <c r="F3223" s="9" t="inlineStr">
        <is>
          <t>Crestline Systems</t>
        </is>
      </c>
      <c r="G3223" s="9" t="b">
        <v>1</v>
      </c>
      <c r="H3223" s="9" t="b">
        <v>1</v>
      </c>
      <c r="I3223" s="9" t="b">
        <v>0</v>
      </c>
      <c r="J3223" s="10" t="n">
        <v>57704</v>
      </c>
      <c r="K3223" s="9" t="n">
        <v>3</v>
      </c>
      <c r="L3223" s="9" t="inlineStr">
        <is>
          <t>linkedin</t>
        </is>
      </c>
      <c r="M3223" s="9" t="inlineStr">
        <is>
          <t>LI-Retarget-SiteVisitors-30d</t>
        </is>
      </c>
      <c r="N3223" s="9" t="inlineStr">
        <is>
          <t>linkedin</t>
        </is>
      </c>
      <c r="O3223" s="9" t="inlineStr">
        <is>
          <t>paid-social</t>
        </is>
      </c>
      <c r="P3223" s="9" t="inlineStr">
        <is>
          <t>li_retarget_sitevisitors_30d</t>
        </is>
      </c>
      <c r="Q3223" s="9" t="inlineStr">
        <is>
          <t>single-image_pain-point_cta-trial</t>
        </is>
      </c>
      <c r="R3223" s="9" t="inlineStr">
        <is>
          <t>li-retarget-site-visitors-30d</t>
        </is>
      </c>
      <c r="S3223" s="11" t="n">
        <v>45779.68541666667</v>
      </c>
      <c r="T3223" s="9" t="inlineStr">
        <is>
          <t>trial_signup</t>
        </is>
      </c>
    </row>
    <row r="3224">
      <c r="A3224" s="6" t="inlineStr">
        <is>
          <t>PRO-01103</t>
        </is>
      </c>
      <c r="B3224" s="6" t="inlineStr">
        <is>
          <t>Quinn Anderson</t>
        </is>
      </c>
      <c r="C3224" s="6" t="inlineStr">
        <is>
          <t>Director of Business Intelligence</t>
        </is>
      </c>
      <c r="D3224" s="6" t="inlineStr">
        <is>
          <t>director</t>
        </is>
      </c>
      <c r="E3224" s="6" t="n">
        <v>1.25</v>
      </c>
      <c r="F3224" s="6" t="inlineStr">
        <is>
          <t>Crestline Systems</t>
        </is>
      </c>
      <c r="G3224" s="6" t="b">
        <v>1</v>
      </c>
      <c r="H3224" s="6" t="b">
        <v>1</v>
      </c>
      <c r="I3224" s="6" t="b">
        <v>0</v>
      </c>
      <c r="J3224" s="7" t="n">
        <v>57704</v>
      </c>
      <c r="K3224" s="6" t="n">
        <v>4</v>
      </c>
      <c r="L3224" s="6" t="inlineStr">
        <is>
          <t>g2</t>
        </is>
      </c>
      <c r="M3224" s="6" t="inlineStr">
        <is>
          <t>G2-GridReport-ETL-Gated</t>
        </is>
      </c>
      <c r="N3224" s="6" t="inlineStr">
        <is>
          <t>g2</t>
        </is>
      </c>
      <c r="O3224" s="6" t="inlineStr">
        <is>
          <t>review-site</t>
        </is>
      </c>
      <c r="P3224" s="6" t="inlineStr">
        <is>
          <t>g2_gridreport_etl_gated</t>
        </is>
      </c>
      <c r="Q3224" s="6" t="inlineStr">
        <is>
          <t>retarget-banner_category</t>
        </is>
      </c>
      <c r="R3224" s="6" t="inlineStr">
        <is>
          <t>pipeline-software-evaluation</t>
        </is>
      </c>
      <c r="S3224" s="8" t="n">
        <v>45789.45972222222</v>
      </c>
      <c r="T3224" s="6" t="inlineStr">
        <is>
          <t>newsletter_signup</t>
        </is>
      </c>
    </row>
    <row r="3225">
      <c r="A3225" s="9" t="inlineStr">
        <is>
          <t>PRO-01104</t>
        </is>
      </c>
      <c r="B3225" s="9" t="inlineStr">
        <is>
          <t>Parker Miller</t>
        </is>
      </c>
      <c r="C3225" s="9" t="inlineStr">
        <is>
          <t>Senior Data Engineer</t>
        </is>
      </c>
      <c r="D3225" s="9" t="inlineStr">
        <is>
          <t>ic_analyst</t>
        </is>
      </c>
      <c r="E3225" s="9" t="n">
        <v>0.75</v>
      </c>
      <c r="F3225" s="9" t="inlineStr">
        <is>
          <t>Cloudnetic</t>
        </is>
      </c>
      <c r="G3225" s="9" t="b">
        <v>1</v>
      </c>
      <c r="H3225" s="9" t="b">
        <v>1</v>
      </c>
      <c r="I3225" s="9" t="b">
        <v>0</v>
      </c>
      <c r="J3225" s="10" t="n">
        <v>47519</v>
      </c>
      <c r="K3225" s="9" t="n">
        <v>1</v>
      </c>
      <c r="L3225" s="9" t="inlineStr">
        <is>
          <t>google</t>
        </is>
      </c>
      <c r="M3225" s="9" t="inlineStr">
        <is>
          <t>GGL-Competitor-Pipeform-Alt</t>
        </is>
      </c>
      <c r="N3225" s="9" t="inlineStr">
        <is>
          <t>google</t>
        </is>
      </c>
      <c r="O3225" s="9" t="inlineStr">
        <is>
          <t>paid-search</t>
        </is>
      </c>
      <c r="P3225" s="9" t="inlineStr">
        <is>
          <t>ggl_competitor_pipeform_alt</t>
        </is>
      </c>
      <c r="Q3225" s="9" t="inlineStr">
        <is>
          <t>text-ad_competitor</t>
        </is>
      </c>
      <c r="R3225" s="9" t="inlineStr">
        <is>
          <t>data-integration-platform</t>
        </is>
      </c>
      <c r="S3225" s="11" t="n">
        <v>45686.61388888889</v>
      </c>
      <c r="T3225" s="9" t="inlineStr">
        <is>
          <t>demo_request</t>
        </is>
      </c>
    </row>
    <row r="3226">
      <c r="A3226" s="6" t="inlineStr">
        <is>
          <t>PRO-01104</t>
        </is>
      </c>
      <c r="B3226" s="6" t="inlineStr">
        <is>
          <t>Parker Miller</t>
        </is>
      </c>
      <c r="C3226" s="6" t="inlineStr">
        <is>
          <t>Senior Data Engineer</t>
        </is>
      </c>
      <c r="D3226" s="6" t="inlineStr">
        <is>
          <t>ic_analyst</t>
        </is>
      </c>
      <c r="E3226" s="6" t="n">
        <v>0.75</v>
      </c>
      <c r="F3226" s="6" t="inlineStr">
        <is>
          <t>Cloudnetic</t>
        </is>
      </c>
      <c r="G3226" s="6" t="b">
        <v>1</v>
      </c>
      <c r="H3226" s="6" t="b">
        <v>1</v>
      </c>
      <c r="I3226" s="6" t="b">
        <v>0</v>
      </c>
      <c r="J3226" s="7" t="n">
        <v>47519</v>
      </c>
      <c r="K3226" s="6" t="n">
        <v>2</v>
      </c>
      <c r="L3226" s="6" t="inlineStr">
        <is>
          <t>google</t>
        </is>
      </c>
      <c r="M3226" s="6" t="inlineStr">
        <is>
          <t>GGL-Brand-Syncflow-Exact</t>
        </is>
      </c>
      <c r="N3226" s="6" t="inlineStr">
        <is>
          <t>google</t>
        </is>
      </c>
      <c r="O3226" s="6" t="inlineStr">
        <is>
          <t>paid-search</t>
        </is>
      </c>
      <c r="P3226" s="6" t="inlineStr">
        <is>
          <t>ggl_brand_syncflow_exact</t>
        </is>
      </c>
      <c r="Q3226" s="6" t="inlineStr">
        <is>
          <t>text-ad_competitor</t>
        </is>
      </c>
      <c r="R3226" s="6" t="inlineStr">
        <is>
          <t>data-pipeline-tools</t>
        </is>
      </c>
      <c r="S3226" s="8" t="n">
        <v>45693.45763888889</v>
      </c>
      <c r="T3226" s="6" t="inlineStr">
        <is>
          <t>gated_content_download</t>
        </is>
      </c>
    </row>
    <row r="3227">
      <c r="A3227" s="9" t="inlineStr">
        <is>
          <t>PRO-01104</t>
        </is>
      </c>
      <c r="B3227" s="9" t="inlineStr">
        <is>
          <t>Parker Miller</t>
        </is>
      </c>
      <c r="C3227" s="9" t="inlineStr">
        <is>
          <t>Senior Data Engineer</t>
        </is>
      </c>
      <c r="D3227" s="9" t="inlineStr">
        <is>
          <t>ic_analyst</t>
        </is>
      </c>
      <c r="E3227" s="9" t="n">
        <v>0.75</v>
      </c>
      <c r="F3227" s="9" t="inlineStr">
        <is>
          <t>Cloudnetic</t>
        </is>
      </c>
      <c r="G3227" s="9" t="b">
        <v>1</v>
      </c>
      <c r="H3227" s="9" t="b">
        <v>1</v>
      </c>
      <c r="I3227" s="9" t="b">
        <v>0</v>
      </c>
      <c r="J3227" s="10" t="n">
        <v>47519</v>
      </c>
      <c r="K3227" s="9" t="n">
        <v>3</v>
      </c>
      <c r="L3227" s="9" t="inlineStr">
        <is>
          <t>programmatic</t>
        </is>
      </c>
      <c r="M3227" s="9" t="inlineStr">
        <is>
          <t>DSP-ABM-AirCover-Commercial</t>
        </is>
      </c>
      <c r="N3227" s="9" t="inlineStr">
        <is>
          <t>stackadapt</t>
        </is>
      </c>
      <c r="O3227" s="9" t="inlineStr">
        <is>
          <t>display</t>
        </is>
      </c>
      <c r="P3227" s="9" t="inlineStr">
        <is>
          <t>dsp_abm_aircover_commercial</t>
        </is>
      </c>
      <c r="Q3227" s="9" t="inlineStr">
        <is>
          <t>display-banner_abm</t>
        </is>
      </c>
      <c r="R3227" s="9" t="inlineStr">
        <is>
          <t>retarget-site-visitors-14d</t>
        </is>
      </c>
      <c r="S3227" s="11" t="n">
        <v>45712.51666666667</v>
      </c>
      <c r="T3227" s="9" t="inlineStr">
        <is>
          <t>gated_content_download</t>
        </is>
      </c>
    </row>
    <row r="3228">
      <c r="A3228" s="6" t="inlineStr">
        <is>
          <t>PRO-01105</t>
        </is>
      </c>
      <c r="B3228" s="6" t="inlineStr">
        <is>
          <t>Casey Williams</t>
        </is>
      </c>
      <c r="C3228" s="6" t="inlineStr">
        <is>
          <t>Data Engineering Manager</t>
        </is>
      </c>
      <c r="D3228" s="6" t="inlineStr">
        <is>
          <t>manager</t>
        </is>
      </c>
      <c r="E3228" s="6" t="n">
        <v>1</v>
      </c>
      <c r="F3228" s="6" t="inlineStr">
        <is>
          <t>Cloudnetic</t>
        </is>
      </c>
      <c r="G3228" s="6" t="b">
        <v>1</v>
      </c>
      <c r="H3228" s="6" t="b">
        <v>0</v>
      </c>
      <c r="I3228" s="6" t="b">
        <v>0</v>
      </c>
      <c r="J3228" s="7" t="n">
        <v>0</v>
      </c>
      <c r="K3228" s="6" t="n">
        <v>1</v>
      </c>
      <c r="L3228" s="6" t="inlineStr">
        <is>
          <t>linkedin</t>
        </is>
      </c>
      <c r="M3228" s="6" t="inlineStr">
        <is>
          <t>LI-Retarget-PricingPage-14d</t>
        </is>
      </c>
      <c r="N3228" s="6" t="inlineStr">
        <is>
          <t>linkedin</t>
        </is>
      </c>
      <c r="O3228" s="6" t="inlineStr">
        <is>
          <t>paid-social</t>
        </is>
      </c>
      <c r="P3228" s="6" t="inlineStr">
        <is>
          <t>li_retarget_pricingpage_14d</t>
        </is>
      </c>
      <c r="Q3228" s="6" t="inlineStr">
        <is>
          <t>single-image_product-feature_cta-trial</t>
        </is>
      </c>
      <c r="R3228" s="6" t="inlineStr">
        <is>
          <t>li-lookalike-closed-won</t>
        </is>
      </c>
      <c r="S3228" s="8" t="n">
        <v>45663.44375</v>
      </c>
      <c r="T3228" s="6" t="inlineStr">
        <is>
          <t>trial_signup</t>
        </is>
      </c>
    </row>
    <row r="3229">
      <c r="A3229" s="9" t="inlineStr">
        <is>
          <t>PRO-01105</t>
        </is>
      </c>
      <c r="B3229" s="9" t="inlineStr">
        <is>
          <t>Casey Williams</t>
        </is>
      </c>
      <c r="C3229" s="9" t="inlineStr">
        <is>
          <t>Data Engineering Manager</t>
        </is>
      </c>
      <c r="D3229" s="9" t="inlineStr">
        <is>
          <t>manager</t>
        </is>
      </c>
      <c r="E3229" s="9" t="n">
        <v>1</v>
      </c>
      <c r="F3229" s="9" t="inlineStr">
        <is>
          <t>Cloudnetic</t>
        </is>
      </c>
      <c r="G3229" s="9" t="b">
        <v>1</v>
      </c>
      <c r="H3229" s="9" t="b">
        <v>0</v>
      </c>
      <c r="I3229" s="9" t="b">
        <v>0</v>
      </c>
      <c r="J3229" s="10" t="n">
        <v>0</v>
      </c>
      <c r="K3229" s="9" t="n">
        <v>2</v>
      </c>
      <c r="L3229" s="9" t="inlineStr">
        <is>
          <t>g2</t>
        </is>
      </c>
      <c r="M3229" s="9" t="inlineStr">
        <is>
          <t>G2-GridReport-ETL-Gated</t>
        </is>
      </c>
      <c r="N3229" s="9" t="inlineStr">
        <is>
          <t>g2</t>
        </is>
      </c>
      <c r="O3229" s="9" t="inlineStr">
        <is>
          <t>review-site</t>
        </is>
      </c>
      <c r="P3229" s="9" t="inlineStr">
        <is>
          <t>g2_gridreport_etl_gated</t>
        </is>
      </c>
      <c r="Q3229" s="9" t="inlineStr">
        <is>
          <t>retarget-banner_category</t>
        </is>
      </c>
      <c r="R3229" s="9" t="inlineStr">
        <is>
          <t>data-integration-review</t>
        </is>
      </c>
      <c r="S3229" s="11" t="n">
        <v>45681.66527777778</v>
      </c>
      <c r="T3229" s="9" t="inlineStr">
        <is>
          <t>demo_request</t>
        </is>
      </c>
    </row>
    <row r="3230">
      <c r="A3230" s="6" t="inlineStr">
        <is>
          <t>PRO-01105</t>
        </is>
      </c>
      <c r="B3230" s="6" t="inlineStr">
        <is>
          <t>Casey Williams</t>
        </is>
      </c>
      <c r="C3230" s="6" t="inlineStr">
        <is>
          <t>Data Engineering Manager</t>
        </is>
      </c>
      <c r="D3230" s="6" t="inlineStr">
        <is>
          <t>manager</t>
        </is>
      </c>
      <c r="E3230" s="6" t="n">
        <v>1</v>
      </c>
      <c r="F3230" s="6" t="inlineStr">
        <is>
          <t>Cloudnetic</t>
        </is>
      </c>
      <c r="G3230" s="6" t="b">
        <v>1</v>
      </c>
      <c r="H3230" s="6" t="b">
        <v>0</v>
      </c>
      <c r="I3230" s="6" t="b">
        <v>0</v>
      </c>
      <c r="J3230" s="7" t="n">
        <v>0</v>
      </c>
      <c r="K3230" s="6" t="n">
        <v>3</v>
      </c>
      <c r="L3230" s="6" t="inlineStr">
        <is>
          <t>google</t>
        </is>
      </c>
      <c r="M3230" s="6" t="inlineStr">
        <is>
          <t>GGL-Competitor-Streamlink-Alt</t>
        </is>
      </c>
      <c r="N3230" s="6" t="inlineStr">
        <is>
          <t>google</t>
        </is>
      </c>
      <c r="O3230" s="6" t="inlineStr">
        <is>
          <t>paid-search</t>
        </is>
      </c>
      <c r="P3230" s="6" t="inlineStr">
        <is>
          <t>ggl_competitor_streamlink_alt</t>
        </is>
      </c>
      <c r="Q3230" s="6" t="inlineStr">
        <is>
          <t>text-ad_competitor</t>
        </is>
      </c>
      <c r="R3230" s="6" t="inlineStr">
        <is>
          <t>data-pipeline-tools</t>
        </is>
      </c>
      <c r="S3230" s="8" t="n">
        <v>45701.72222222222</v>
      </c>
      <c r="T3230" s="6" t="inlineStr">
        <is>
          <t>gated_content_download</t>
        </is>
      </c>
    </row>
    <row r="3231">
      <c r="A3231" s="9" t="inlineStr">
        <is>
          <t>PRO-01106</t>
        </is>
      </c>
      <c r="B3231" s="9" t="inlineStr">
        <is>
          <t>Sage Kim</t>
        </is>
      </c>
      <c r="C3231" s="9" t="inlineStr">
        <is>
          <t>VP of Analytics</t>
        </is>
      </c>
      <c r="D3231" s="9" t="inlineStr">
        <is>
          <t>c_suite_vp</t>
        </is>
      </c>
      <c r="E3231" s="9" t="n">
        <v>1.5</v>
      </c>
      <c r="F3231" s="9" t="inlineStr">
        <is>
          <t>Streamlink</t>
        </is>
      </c>
      <c r="G3231" s="9" t="b">
        <v>1</v>
      </c>
      <c r="H3231" s="9" t="b">
        <v>0</v>
      </c>
      <c r="I3231" s="9" t="b">
        <v>0</v>
      </c>
      <c r="J3231" s="10" t="n">
        <v>0</v>
      </c>
      <c r="K3231" s="9" t="n">
        <v>1</v>
      </c>
      <c r="L3231" s="9" t="inlineStr">
        <is>
          <t>google</t>
        </is>
      </c>
      <c r="M3231" s="9" t="inlineStr">
        <is>
          <t>GGL-Competitor-Pipeform-Alt</t>
        </is>
      </c>
      <c r="N3231" s="9" t="inlineStr">
        <is>
          <t>google</t>
        </is>
      </c>
      <c r="O3231" s="9" t="inlineStr">
        <is>
          <t>paid-search</t>
        </is>
      </c>
      <c r="P3231" s="9" t="inlineStr">
        <is>
          <t>ggl_competitor_pipeform_alt</t>
        </is>
      </c>
      <c r="Q3231" s="9" t="inlineStr">
        <is>
          <t>text-ad_search</t>
        </is>
      </c>
      <c r="R3231" s="9" t="inlineStr">
        <is>
          <t>syncflow-alternative</t>
        </is>
      </c>
      <c r="S3231" s="11" t="n">
        <v>45891.34236111111</v>
      </c>
      <c r="T3231" s="9" t="inlineStr">
        <is>
          <t>gated_content_download</t>
        </is>
      </c>
    </row>
    <row r="3232">
      <c r="A3232" s="6" t="inlineStr">
        <is>
          <t>PRO-01106</t>
        </is>
      </c>
      <c r="B3232" s="6" t="inlineStr">
        <is>
          <t>Sage Kim</t>
        </is>
      </c>
      <c r="C3232" s="6" t="inlineStr">
        <is>
          <t>VP of Analytics</t>
        </is>
      </c>
      <c r="D3232" s="6" t="inlineStr">
        <is>
          <t>c_suite_vp</t>
        </is>
      </c>
      <c r="E3232" s="6" t="n">
        <v>1.5</v>
      </c>
      <c r="F3232" s="6" t="inlineStr">
        <is>
          <t>Streamlink</t>
        </is>
      </c>
      <c r="G3232" s="6" t="b">
        <v>1</v>
      </c>
      <c r="H3232" s="6" t="b">
        <v>0</v>
      </c>
      <c r="I3232" s="6" t="b">
        <v>0</v>
      </c>
      <c r="J3232" s="7" t="n">
        <v>0</v>
      </c>
      <c r="K3232" s="6" t="n">
        <v>2</v>
      </c>
      <c r="L3232" s="6" t="inlineStr">
        <is>
          <t>google</t>
        </is>
      </c>
      <c r="M3232" s="6" t="inlineStr">
        <is>
          <t>GGL-Brand-Syncflow-Exact</t>
        </is>
      </c>
      <c r="N3232" s="6" t="inlineStr">
        <is>
          <t>google</t>
        </is>
      </c>
      <c r="O3232" s="6" t="inlineStr">
        <is>
          <t>paid-search</t>
        </is>
      </c>
      <c r="P3232" s="6" t="inlineStr">
        <is>
          <t>ggl_brand_syncflow_exact</t>
        </is>
      </c>
      <c r="Q3232" s="6" t="inlineStr">
        <is>
          <t>text-ad_search</t>
        </is>
      </c>
      <c r="R3232" s="6" t="inlineStr">
        <is>
          <t>syncflow-alternative</t>
        </is>
      </c>
      <c r="S3232" s="8" t="n">
        <v>45908.66319444445</v>
      </c>
      <c r="T3232" s="6" t="inlineStr">
        <is>
          <t>demo_request</t>
        </is>
      </c>
    </row>
    <row r="3233">
      <c r="A3233" s="9" t="inlineStr">
        <is>
          <t>PRO-01106</t>
        </is>
      </c>
      <c r="B3233" s="9" t="inlineStr">
        <is>
          <t>Sage Kim</t>
        </is>
      </c>
      <c r="C3233" s="9" t="inlineStr">
        <is>
          <t>VP of Analytics</t>
        </is>
      </c>
      <c r="D3233" s="9" t="inlineStr">
        <is>
          <t>c_suite_vp</t>
        </is>
      </c>
      <c r="E3233" s="9" t="n">
        <v>1.5</v>
      </c>
      <c r="F3233" s="9" t="inlineStr">
        <is>
          <t>Streamlink</t>
        </is>
      </c>
      <c r="G3233" s="9" t="b">
        <v>1</v>
      </c>
      <c r="H3233" s="9" t="b">
        <v>0</v>
      </c>
      <c r="I3233" s="9" t="b">
        <v>0</v>
      </c>
      <c r="J3233" s="10" t="n">
        <v>0</v>
      </c>
      <c r="K3233" s="9" t="n">
        <v>3</v>
      </c>
      <c r="L3233" s="9" t="inlineStr">
        <is>
          <t>g2</t>
        </is>
      </c>
      <c r="M3233" s="9" t="inlineStr">
        <is>
          <t>G2-GridReport-ETL-Gated</t>
        </is>
      </c>
      <c r="N3233" s="9" t="inlineStr">
        <is>
          <t>g2</t>
        </is>
      </c>
      <c r="O3233" s="9" t="inlineStr">
        <is>
          <t>review-site</t>
        </is>
      </c>
      <c r="P3233" s="9" t="inlineStr">
        <is>
          <t>g2_gridreport_etl_gated</t>
        </is>
      </c>
      <c r="Q3233" s="9" t="inlineStr">
        <is>
          <t>retarget-banner_category</t>
        </is>
      </c>
      <c r="R3233" s="9" t="inlineStr">
        <is>
          <t>etl-tools-comparison</t>
        </is>
      </c>
      <c r="S3233" s="11" t="n">
        <v>45919.42569444444</v>
      </c>
      <c r="T3233" s="9" t="inlineStr">
        <is>
          <t>gated_content_download</t>
        </is>
      </c>
    </row>
    <row r="3234">
      <c r="A3234" s="6" t="inlineStr">
        <is>
          <t>PRO-01106</t>
        </is>
      </c>
      <c r="B3234" s="6" t="inlineStr">
        <is>
          <t>Sage Kim</t>
        </is>
      </c>
      <c r="C3234" s="6" t="inlineStr">
        <is>
          <t>VP of Analytics</t>
        </is>
      </c>
      <c r="D3234" s="6" t="inlineStr">
        <is>
          <t>c_suite_vp</t>
        </is>
      </c>
      <c r="E3234" s="6" t="n">
        <v>1.5</v>
      </c>
      <c r="F3234" s="6" t="inlineStr">
        <is>
          <t>Streamlink</t>
        </is>
      </c>
      <c r="G3234" s="6" t="b">
        <v>1</v>
      </c>
      <c r="H3234" s="6" t="b">
        <v>0</v>
      </c>
      <c r="I3234" s="6" t="b">
        <v>0</v>
      </c>
      <c r="J3234" s="7" t="n">
        <v>0</v>
      </c>
      <c r="K3234" s="6" t="n">
        <v>4</v>
      </c>
      <c r="L3234" s="6" t="inlineStr">
        <is>
          <t>linkedin</t>
        </is>
      </c>
      <c r="M3234" s="6" t="inlineStr">
        <is>
          <t>LI-Retarget-SiteVisitors-30d</t>
        </is>
      </c>
      <c r="N3234" s="6" t="inlineStr">
        <is>
          <t>linkedin</t>
        </is>
      </c>
      <c r="O3234" s="6" t="inlineStr">
        <is>
          <t>paid-social</t>
        </is>
      </c>
      <c r="P3234" s="6" t="inlineStr">
        <is>
          <t>li_retarget_sitevisitors_30d</t>
        </is>
      </c>
      <c r="Q3234" s="6" t="inlineStr">
        <is>
          <t>single-image_social-proof_cta-demo</t>
        </is>
      </c>
      <c r="R3234" s="6" t="inlineStr">
        <is>
          <t>li-retarget-site-visitors-30d</t>
        </is>
      </c>
      <c r="S3234" s="8" t="n">
        <v>45929.36597222222</v>
      </c>
      <c r="T3234" s="6" t="inlineStr">
        <is>
          <t>demo_request</t>
        </is>
      </c>
    </row>
    <row r="3235">
      <c r="A3235" s="9" t="inlineStr">
        <is>
          <t>PRO-01107</t>
        </is>
      </c>
      <c r="B3235" s="9" t="inlineStr">
        <is>
          <t>Logan Anderson</t>
        </is>
      </c>
      <c r="C3235" s="9" t="inlineStr">
        <is>
          <t>Analytics Engineer</t>
        </is>
      </c>
      <c r="D3235" s="9" t="inlineStr">
        <is>
          <t>ic_analyst</t>
        </is>
      </c>
      <c r="E3235" s="9" t="n">
        <v>0.75</v>
      </c>
      <c r="F3235" s="9" t="inlineStr">
        <is>
          <t>Vaultbase</t>
        </is>
      </c>
      <c r="G3235" s="9" t="b">
        <v>0</v>
      </c>
      <c r="H3235" s="9" t="b">
        <v>0</v>
      </c>
      <c r="I3235" s="9" t="b">
        <v>0</v>
      </c>
      <c r="J3235" s="10" t="n">
        <v>0</v>
      </c>
      <c r="K3235" s="9" t="n">
        <v>1</v>
      </c>
      <c r="L3235" s="9" t="inlineStr">
        <is>
          <t>google</t>
        </is>
      </c>
      <c r="M3235" s="9" t="inlineStr">
        <is>
          <t>GGL-Competitor-Streamlink-Alt</t>
        </is>
      </c>
      <c r="N3235" s="9" t="inlineStr">
        <is>
          <t>google</t>
        </is>
      </c>
      <c r="O3235" s="9" t="inlineStr">
        <is>
          <t>paid-search</t>
        </is>
      </c>
      <c r="P3235" s="9" t="inlineStr">
        <is>
          <t>ggl_competitor_streamlink_alt</t>
        </is>
      </c>
      <c r="Q3235" s="9" t="inlineStr">
        <is>
          <t>text-ad_search</t>
        </is>
      </c>
      <c r="R3235" s="9" t="inlineStr">
        <is>
          <t>etl-software</t>
        </is>
      </c>
      <c r="S3235" s="11" t="n">
        <v>45678.65486111111</v>
      </c>
      <c r="T3235" s="9" t="inlineStr">
        <is>
          <t>gated_content_download</t>
        </is>
      </c>
    </row>
    <row r="3236">
      <c r="A3236" s="6" t="inlineStr">
        <is>
          <t>PRO-01107</t>
        </is>
      </c>
      <c r="B3236" s="6" t="inlineStr">
        <is>
          <t>Logan Anderson</t>
        </is>
      </c>
      <c r="C3236" s="6" t="inlineStr">
        <is>
          <t>Analytics Engineer</t>
        </is>
      </c>
      <c r="D3236" s="6" t="inlineStr">
        <is>
          <t>ic_analyst</t>
        </is>
      </c>
      <c r="E3236" s="6" t="n">
        <v>0.75</v>
      </c>
      <c r="F3236" s="6" t="inlineStr">
        <is>
          <t>Vaultbase</t>
        </is>
      </c>
      <c r="G3236" s="6" t="b">
        <v>0</v>
      </c>
      <c r="H3236" s="6" t="b">
        <v>0</v>
      </c>
      <c r="I3236" s="6" t="b">
        <v>0</v>
      </c>
      <c r="J3236" s="7" t="n">
        <v>0</v>
      </c>
      <c r="K3236" s="6" t="n">
        <v>2</v>
      </c>
      <c r="L3236" s="6" t="inlineStr">
        <is>
          <t>google</t>
        </is>
      </c>
      <c r="M3236" s="6" t="inlineStr">
        <is>
          <t>GGL-NonBrand-DataPipeline</t>
        </is>
      </c>
      <c r="N3236" s="6" t="inlineStr">
        <is>
          <t>google</t>
        </is>
      </c>
      <c r="O3236" s="6" t="inlineStr">
        <is>
          <t>paid-search</t>
        </is>
      </c>
      <c r="P3236" s="6" t="inlineStr">
        <is>
          <t>ggl_nonbrand_datapipeline</t>
        </is>
      </c>
      <c r="Q3236" s="6" t="inlineStr">
        <is>
          <t>text-ad_rlsa</t>
        </is>
      </c>
      <c r="R3236" s="6" t="inlineStr">
        <is>
          <t>pipeform-alternative</t>
        </is>
      </c>
      <c r="S3236" s="8" t="n">
        <v>45692.48958333334</v>
      </c>
      <c r="T3236" s="6" t="inlineStr">
        <is>
          <t>gated_content_download</t>
        </is>
      </c>
    </row>
    <row r="3237">
      <c r="A3237" s="9" t="inlineStr">
        <is>
          <t>PRO-01107</t>
        </is>
      </c>
      <c r="B3237" s="9" t="inlineStr">
        <is>
          <t>Logan Anderson</t>
        </is>
      </c>
      <c r="C3237" s="9" t="inlineStr">
        <is>
          <t>Analytics Engineer</t>
        </is>
      </c>
      <c r="D3237" s="9" t="inlineStr">
        <is>
          <t>ic_analyst</t>
        </is>
      </c>
      <c r="E3237" s="9" t="n">
        <v>0.75</v>
      </c>
      <c r="F3237" s="9" t="inlineStr">
        <is>
          <t>Vaultbase</t>
        </is>
      </c>
      <c r="G3237" s="9" t="b">
        <v>0</v>
      </c>
      <c r="H3237" s="9" t="b">
        <v>0</v>
      </c>
      <c r="I3237" s="9" t="b">
        <v>0</v>
      </c>
      <c r="J3237" s="10" t="n">
        <v>0</v>
      </c>
      <c r="K3237" s="9" t="n">
        <v>3</v>
      </c>
      <c r="L3237" s="9" t="inlineStr">
        <is>
          <t>g2</t>
        </is>
      </c>
      <c r="M3237" s="9" t="inlineStr">
        <is>
          <t>G2-GridReport-ETL-Gated</t>
        </is>
      </c>
      <c r="N3237" s="9" t="inlineStr">
        <is>
          <t>g2</t>
        </is>
      </c>
      <c r="O3237" s="9" t="inlineStr">
        <is>
          <t>review-site</t>
        </is>
      </c>
      <c r="P3237" s="9" t="inlineStr">
        <is>
          <t>g2_gridreport_etl_gated</t>
        </is>
      </c>
      <c r="Q3237" s="9" t="inlineStr">
        <is>
          <t>retarget-banner_category</t>
        </is>
      </c>
      <c r="R3237" s="9" t="inlineStr">
        <is>
          <t>data-integration-review</t>
        </is>
      </c>
      <c r="S3237" s="11" t="n">
        <v>45701.35416666666</v>
      </c>
      <c r="T3237" s="9" t="inlineStr">
        <is>
          <t>trial_signup</t>
        </is>
      </c>
    </row>
    <row r="3238">
      <c r="A3238" s="6" t="inlineStr">
        <is>
          <t>PRO-01107</t>
        </is>
      </c>
      <c r="B3238" s="6" t="inlineStr">
        <is>
          <t>Logan Anderson</t>
        </is>
      </c>
      <c r="C3238" s="6" t="inlineStr">
        <is>
          <t>Analytics Engineer</t>
        </is>
      </c>
      <c r="D3238" s="6" t="inlineStr">
        <is>
          <t>ic_analyst</t>
        </is>
      </c>
      <c r="E3238" s="6" t="n">
        <v>0.75</v>
      </c>
      <c r="F3238" s="6" t="inlineStr">
        <is>
          <t>Vaultbase</t>
        </is>
      </c>
      <c r="G3238" s="6" t="b">
        <v>0</v>
      </c>
      <c r="H3238" s="6" t="b">
        <v>0</v>
      </c>
      <c r="I3238" s="6" t="b">
        <v>0</v>
      </c>
      <c r="J3238" s="7" t="n">
        <v>0</v>
      </c>
      <c r="K3238" s="6" t="n">
        <v>4</v>
      </c>
      <c r="L3238" s="6" t="inlineStr">
        <is>
          <t>g2</t>
        </is>
      </c>
      <c r="M3238" s="6" t="inlineStr">
        <is>
          <t>G2-Badge-LP-Integration</t>
        </is>
      </c>
      <c r="N3238" s="6" t="inlineStr">
        <is>
          <t>g2</t>
        </is>
      </c>
      <c r="O3238" s="6" t="inlineStr">
        <is>
          <t>review-site</t>
        </is>
      </c>
      <c r="P3238" s="6" t="inlineStr">
        <is>
          <t>g2_badge_lp_integration</t>
        </is>
      </c>
      <c r="Q3238" s="6" t="inlineStr">
        <is>
          <t>retarget-banner_category</t>
        </is>
      </c>
      <c r="R3238" s="6" t="inlineStr">
        <is>
          <t>etl-tools-comparison</t>
        </is>
      </c>
      <c r="S3238" s="8" t="n">
        <v>45716.50555555556</v>
      </c>
      <c r="T3238" s="6" t="inlineStr">
        <is>
          <t>gated_content_download</t>
        </is>
      </c>
    </row>
    <row r="3239">
      <c r="A3239" s="9" t="inlineStr">
        <is>
          <t>PRO-01108</t>
        </is>
      </c>
      <c r="B3239" s="9" t="inlineStr">
        <is>
          <t>Emery Taylor</t>
        </is>
      </c>
      <c r="C3239" s="9" t="inlineStr">
        <is>
          <t>BI Analyst</t>
        </is>
      </c>
      <c r="D3239" s="9" t="inlineStr">
        <is>
          <t>ic_analyst</t>
        </is>
      </c>
      <c r="E3239" s="9" t="n">
        <v>0.75</v>
      </c>
      <c r="F3239" s="9" t="inlineStr">
        <is>
          <t>Beacon Platforms</t>
        </is>
      </c>
      <c r="G3239" s="9" t="b">
        <v>1</v>
      </c>
      <c r="H3239" s="9" t="b">
        <v>1</v>
      </c>
      <c r="I3239" s="9" t="b">
        <v>1</v>
      </c>
      <c r="J3239" s="10" t="n">
        <v>27305</v>
      </c>
      <c r="K3239" s="9" t="n">
        <v>1</v>
      </c>
      <c r="L3239" s="9" t="inlineStr">
        <is>
          <t>google</t>
        </is>
      </c>
      <c r="M3239" s="9" t="inlineStr">
        <is>
          <t>GGL-NonBrand-DataPipeline</t>
        </is>
      </c>
      <c r="N3239" s="9" t="inlineStr">
        <is>
          <t>google</t>
        </is>
      </c>
      <c r="O3239" s="9" t="inlineStr">
        <is>
          <t>paid-search</t>
        </is>
      </c>
      <c r="P3239" s="9" t="inlineStr">
        <is>
          <t>ggl_nonbrand_datapipeline</t>
        </is>
      </c>
      <c r="Q3239" s="9" t="inlineStr">
        <is>
          <t>text-ad_rlsa</t>
        </is>
      </c>
      <c r="R3239" s="9" t="inlineStr">
        <is>
          <t>etl-software</t>
        </is>
      </c>
      <c r="S3239" s="11" t="n">
        <v>45740.74027777778</v>
      </c>
      <c r="T3239" s="9" t="inlineStr">
        <is>
          <t>newsletter_signup</t>
        </is>
      </c>
    </row>
    <row r="3240">
      <c r="A3240" s="6" t="inlineStr">
        <is>
          <t>PRO-01108</t>
        </is>
      </c>
      <c r="B3240" s="6" t="inlineStr">
        <is>
          <t>Emery Taylor</t>
        </is>
      </c>
      <c r="C3240" s="6" t="inlineStr">
        <is>
          <t>BI Analyst</t>
        </is>
      </c>
      <c r="D3240" s="6" t="inlineStr">
        <is>
          <t>ic_analyst</t>
        </is>
      </c>
      <c r="E3240" s="6" t="n">
        <v>0.75</v>
      </c>
      <c r="F3240" s="6" t="inlineStr">
        <is>
          <t>Beacon Platforms</t>
        </is>
      </c>
      <c r="G3240" s="6" t="b">
        <v>1</v>
      </c>
      <c r="H3240" s="6" t="b">
        <v>1</v>
      </c>
      <c r="I3240" s="6" t="b">
        <v>1</v>
      </c>
      <c r="J3240" s="7" t="n">
        <v>27305</v>
      </c>
      <c r="K3240" s="6" t="n">
        <v>2</v>
      </c>
      <c r="L3240" s="6" t="inlineStr">
        <is>
          <t>programmatic</t>
        </is>
      </c>
      <c r="M3240" s="6" t="inlineStr">
        <is>
          <t>DSP-ABM-AirCover-Strategic</t>
        </is>
      </c>
      <c r="N3240" s="6" t="inlineStr">
        <is>
          <t>stackadapt</t>
        </is>
      </c>
      <c r="O3240" s="6" t="inlineStr">
        <is>
          <t>display</t>
        </is>
      </c>
      <c r="P3240" s="6" t="inlineStr">
        <is>
          <t>dsp_abm_aircover_strategic</t>
        </is>
      </c>
      <c r="Q3240" s="6" t="inlineStr">
        <is>
          <t>display-banner_awareness</t>
        </is>
      </c>
      <c r="R3240" s="6" t="inlineStr">
        <is>
          <t>abm-strategic-accounts</t>
        </is>
      </c>
      <c r="S3240" s="8" t="n">
        <v>45747.34930555556</v>
      </c>
      <c r="T3240" s="6" t="inlineStr">
        <is>
          <t>newsletter_signup</t>
        </is>
      </c>
    </row>
    <row r="3241">
      <c r="A3241" s="9" t="inlineStr">
        <is>
          <t>PRO-01108</t>
        </is>
      </c>
      <c r="B3241" s="9" t="inlineStr">
        <is>
          <t>Emery Taylor</t>
        </is>
      </c>
      <c r="C3241" s="9" t="inlineStr">
        <is>
          <t>BI Analyst</t>
        </is>
      </c>
      <c r="D3241" s="9" t="inlineStr">
        <is>
          <t>ic_analyst</t>
        </is>
      </c>
      <c r="E3241" s="9" t="n">
        <v>0.75</v>
      </c>
      <c r="F3241" s="9" t="inlineStr">
        <is>
          <t>Beacon Platforms</t>
        </is>
      </c>
      <c r="G3241" s="9" t="b">
        <v>1</v>
      </c>
      <c r="H3241" s="9" t="b">
        <v>1</v>
      </c>
      <c r="I3241" s="9" t="b">
        <v>1</v>
      </c>
      <c r="J3241" s="10" t="n">
        <v>27305</v>
      </c>
      <c r="K3241" s="9" t="n">
        <v>3</v>
      </c>
      <c r="L3241" s="9" t="inlineStr">
        <is>
          <t>g2</t>
        </is>
      </c>
      <c r="M3241" s="9" t="inlineStr">
        <is>
          <t>G2-GridReport-ETL-Gated</t>
        </is>
      </c>
      <c r="N3241" s="9" t="inlineStr">
        <is>
          <t>g2</t>
        </is>
      </c>
      <c r="O3241" s="9" t="inlineStr">
        <is>
          <t>review-site</t>
        </is>
      </c>
      <c r="P3241" s="9" t="inlineStr">
        <is>
          <t>g2_gridreport_etl_gated</t>
        </is>
      </c>
      <c r="Q3241" s="9" t="inlineStr">
        <is>
          <t>gated-report_etl</t>
        </is>
      </c>
      <c r="R3241" s="9" t="inlineStr">
        <is>
          <t>data-integration-review</t>
        </is>
      </c>
      <c r="S3241" s="11" t="n">
        <v>45765.70069444444</v>
      </c>
      <c r="T3241" s="9" t="inlineStr">
        <is>
          <t>trial_signup</t>
        </is>
      </c>
    </row>
    <row r="3242">
      <c r="A3242" s="6" t="inlineStr">
        <is>
          <t>PRO-01109</t>
        </is>
      </c>
      <c r="B3242" s="6" t="inlineStr">
        <is>
          <t>Dana Rodriguez</t>
        </is>
      </c>
      <c r="C3242" s="6" t="inlineStr">
        <is>
          <t>Director of Data Engineering</t>
        </is>
      </c>
      <c r="D3242" s="6" t="inlineStr">
        <is>
          <t>director</t>
        </is>
      </c>
      <c r="E3242" s="6" t="n">
        <v>1.25</v>
      </c>
      <c r="F3242" s="6" t="inlineStr">
        <is>
          <t>Dataduct</t>
        </is>
      </c>
      <c r="G3242" s="6" t="b">
        <v>0</v>
      </c>
      <c r="H3242" s="6" t="b">
        <v>0</v>
      </c>
      <c r="I3242" s="6" t="b">
        <v>0</v>
      </c>
      <c r="J3242" s="7" t="n">
        <v>0</v>
      </c>
      <c r="K3242" s="6" t="n">
        <v>1</v>
      </c>
      <c r="L3242" s="6" t="inlineStr">
        <is>
          <t>google</t>
        </is>
      </c>
      <c r="M3242" s="6" t="inlineStr">
        <is>
          <t>GGL-NonBrand-ETL-Tools</t>
        </is>
      </c>
      <c r="N3242" s="6" t="inlineStr">
        <is>
          <t>google</t>
        </is>
      </c>
      <c r="O3242" s="6" t="inlineStr">
        <is>
          <t>paid-search</t>
        </is>
      </c>
      <c r="P3242" s="6" t="inlineStr">
        <is>
          <t>ggl_nonbrand_etl_tools</t>
        </is>
      </c>
      <c r="Q3242" s="6" t="inlineStr">
        <is>
          <t>text-ad_competitor</t>
        </is>
      </c>
      <c r="R3242" s="6" t="inlineStr">
        <is>
          <t>syncflow-alternative</t>
        </is>
      </c>
      <c r="S3242" s="8" t="n">
        <v>45929.45833333334</v>
      </c>
      <c r="T3242" s="6" t="inlineStr">
        <is>
          <t>newsletter_signup</t>
        </is>
      </c>
    </row>
    <row r="3243">
      <c r="A3243" s="9" t="inlineStr">
        <is>
          <t>PRO-01109</t>
        </is>
      </c>
      <c r="B3243" s="9" t="inlineStr">
        <is>
          <t>Dana Rodriguez</t>
        </is>
      </c>
      <c r="C3243" s="9" t="inlineStr">
        <is>
          <t>Director of Data Engineering</t>
        </is>
      </c>
      <c r="D3243" s="9" t="inlineStr">
        <is>
          <t>director</t>
        </is>
      </c>
      <c r="E3243" s="9" t="n">
        <v>1.25</v>
      </c>
      <c r="F3243" s="9" t="inlineStr">
        <is>
          <t>Dataduct</t>
        </is>
      </c>
      <c r="G3243" s="9" t="b">
        <v>0</v>
      </c>
      <c r="H3243" s="9" t="b">
        <v>0</v>
      </c>
      <c r="I3243" s="9" t="b">
        <v>0</v>
      </c>
      <c r="J3243" s="10" t="n">
        <v>0</v>
      </c>
      <c r="K3243" s="9" t="n">
        <v>2</v>
      </c>
      <c r="L3243" s="9" t="inlineStr">
        <is>
          <t>programmatic</t>
        </is>
      </c>
      <c r="M3243" s="9" t="inlineStr">
        <is>
          <t>DSP-Retarget-HighIntent-14d</t>
        </is>
      </c>
      <c r="N3243" s="9" t="inlineStr">
        <is>
          <t>stackadapt</t>
        </is>
      </c>
      <c r="O3243" s="9" t="inlineStr">
        <is>
          <t>display</t>
        </is>
      </c>
      <c r="P3243" s="9" t="inlineStr">
        <is>
          <t>dsp_retarget_highintent_14d</t>
        </is>
      </c>
      <c r="Q3243" s="9" t="inlineStr">
        <is>
          <t>display-banner_abm</t>
        </is>
      </c>
      <c r="R3243" s="9" t="inlineStr">
        <is>
          <t>lookalike-data-engineers</t>
        </is>
      </c>
      <c r="S3243" s="11" t="n">
        <v>45950.50833333333</v>
      </c>
      <c r="T3243" s="9" t="inlineStr">
        <is>
          <t>gated_content_download</t>
        </is>
      </c>
    </row>
    <row r="3244">
      <c r="A3244" s="6" t="inlineStr">
        <is>
          <t>PRO-01110</t>
        </is>
      </c>
      <c r="B3244" s="6" t="inlineStr">
        <is>
          <t>Kendall White</t>
        </is>
      </c>
      <c r="C3244" s="6" t="inlineStr">
        <is>
          <t>Data Engineer</t>
        </is>
      </c>
      <c r="D3244" s="6" t="inlineStr">
        <is>
          <t>ic_analyst</t>
        </is>
      </c>
      <c r="E3244" s="6" t="n">
        <v>0.75</v>
      </c>
      <c r="F3244" s="6" t="inlineStr">
        <is>
          <t>Syncflow</t>
        </is>
      </c>
      <c r="G3244" s="6" t="b">
        <v>1</v>
      </c>
      <c r="H3244" s="6" t="b">
        <v>1</v>
      </c>
      <c r="I3244" s="6" t="b">
        <v>0</v>
      </c>
      <c r="J3244" s="7" t="n">
        <v>74399</v>
      </c>
      <c r="K3244" s="6" t="n">
        <v>1</v>
      </c>
      <c r="L3244" s="6" t="inlineStr">
        <is>
          <t>linkedin</t>
        </is>
      </c>
      <c r="M3244" s="6" t="inlineStr">
        <is>
          <t>LI-ABM-Strategic-ENT</t>
        </is>
      </c>
      <c r="N3244" s="6" t="inlineStr">
        <is>
          <t>linkedin</t>
        </is>
      </c>
      <c r="O3244" s="6" t="inlineStr">
        <is>
          <t>paid-social</t>
        </is>
      </c>
      <c r="P3244" s="6" t="inlineStr">
        <is>
          <t>li_abm_strategic_ent</t>
        </is>
      </c>
      <c r="Q3244" s="6" t="inlineStr">
        <is>
          <t>single-image_product-feature_cta-demo</t>
        </is>
      </c>
      <c r="R3244" s="6" t="inlineStr">
        <is>
          <t>li-abm-strategic-accounts</t>
        </is>
      </c>
      <c r="S3244" s="8" t="n">
        <v>45860.46319444444</v>
      </c>
      <c r="T3244" s="6" t="inlineStr">
        <is>
          <t>gated_content_download</t>
        </is>
      </c>
    </row>
    <row r="3245">
      <c r="A3245" s="9" t="inlineStr">
        <is>
          <t>PRO-01110</t>
        </is>
      </c>
      <c r="B3245" s="9" t="inlineStr">
        <is>
          <t>Kendall White</t>
        </is>
      </c>
      <c r="C3245" s="9" t="inlineStr">
        <is>
          <t>Data Engineer</t>
        </is>
      </c>
      <c r="D3245" s="9" t="inlineStr">
        <is>
          <t>ic_analyst</t>
        </is>
      </c>
      <c r="E3245" s="9" t="n">
        <v>0.75</v>
      </c>
      <c r="F3245" s="9" t="inlineStr">
        <is>
          <t>Syncflow</t>
        </is>
      </c>
      <c r="G3245" s="9" t="b">
        <v>1</v>
      </c>
      <c r="H3245" s="9" t="b">
        <v>1</v>
      </c>
      <c r="I3245" s="9" t="b">
        <v>0</v>
      </c>
      <c r="J3245" s="10" t="n">
        <v>74399</v>
      </c>
      <c r="K3245" s="9" t="n">
        <v>2</v>
      </c>
      <c r="L3245" s="9" t="inlineStr">
        <is>
          <t>g2</t>
        </is>
      </c>
      <c r="M3245" s="9" t="inlineStr">
        <is>
          <t>G2-GridReport-ETL-Gated</t>
        </is>
      </c>
      <c r="N3245" s="9" t="inlineStr">
        <is>
          <t>g2</t>
        </is>
      </c>
      <c r="O3245" s="9" t="inlineStr">
        <is>
          <t>review-site</t>
        </is>
      </c>
      <c r="P3245" s="9" t="inlineStr">
        <is>
          <t>g2_gridreport_etl_gated</t>
        </is>
      </c>
      <c r="Q3245" s="9" t="inlineStr">
        <is>
          <t>gated-report_etl</t>
        </is>
      </c>
      <c r="R3245" s="9" t="inlineStr">
        <is>
          <t>etl-tools-comparison</t>
        </is>
      </c>
      <c r="S3245" s="11" t="n">
        <v>45875.65694444445</v>
      </c>
      <c r="T3245" s="9" t="inlineStr">
        <is>
          <t>trial_signup</t>
        </is>
      </c>
    </row>
    <row r="3246">
      <c r="A3246" s="6" t="inlineStr">
        <is>
          <t>PRO-01110</t>
        </is>
      </c>
      <c r="B3246" s="6" t="inlineStr">
        <is>
          <t>Kendall White</t>
        </is>
      </c>
      <c r="C3246" s="6" t="inlineStr">
        <is>
          <t>Data Engineer</t>
        </is>
      </c>
      <c r="D3246" s="6" t="inlineStr">
        <is>
          <t>ic_analyst</t>
        </is>
      </c>
      <c r="E3246" s="6" t="n">
        <v>0.75</v>
      </c>
      <c r="F3246" s="6" t="inlineStr">
        <is>
          <t>Syncflow</t>
        </is>
      </c>
      <c r="G3246" s="6" t="b">
        <v>1</v>
      </c>
      <c r="H3246" s="6" t="b">
        <v>1</v>
      </c>
      <c r="I3246" s="6" t="b">
        <v>0</v>
      </c>
      <c r="J3246" s="7" t="n">
        <v>74399</v>
      </c>
      <c r="K3246" s="6" t="n">
        <v>3</v>
      </c>
      <c r="L3246" s="6" t="inlineStr">
        <is>
          <t>google</t>
        </is>
      </c>
      <c r="M3246" s="6" t="inlineStr">
        <is>
          <t>GGL-Brand-Syncflow-Exact</t>
        </is>
      </c>
      <c r="N3246" s="6" t="inlineStr">
        <is>
          <t>google</t>
        </is>
      </c>
      <c r="O3246" s="6" t="inlineStr">
        <is>
          <t>paid-search</t>
        </is>
      </c>
      <c r="P3246" s="6" t="inlineStr">
        <is>
          <t>ggl_brand_syncflow_exact</t>
        </is>
      </c>
      <c r="Q3246" s="6" t="inlineStr">
        <is>
          <t>text-ad_rlsa</t>
        </is>
      </c>
      <c r="R3246" s="6" t="inlineStr">
        <is>
          <t>etl-software</t>
        </is>
      </c>
      <c r="S3246" s="8" t="n">
        <v>45887.55347222222</v>
      </c>
      <c r="T3246" s="6" t="inlineStr">
        <is>
          <t>gated_content_download</t>
        </is>
      </c>
    </row>
    <row r="3247">
      <c r="A3247" s="9" t="inlineStr">
        <is>
          <t>PRO-01110</t>
        </is>
      </c>
      <c r="B3247" s="9" t="inlineStr">
        <is>
          <t>Kendall White</t>
        </is>
      </c>
      <c r="C3247" s="9" t="inlineStr">
        <is>
          <t>Data Engineer</t>
        </is>
      </c>
      <c r="D3247" s="9" t="inlineStr">
        <is>
          <t>ic_analyst</t>
        </is>
      </c>
      <c r="E3247" s="9" t="n">
        <v>0.75</v>
      </c>
      <c r="F3247" s="9" t="inlineStr">
        <is>
          <t>Syncflow</t>
        </is>
      </c>
      <c r="G3247" s="9" t="b">
        <v>1</v>
      </c>
      <c r="H3247" s="9" t="b">
        <v>1</v>
      </c>
      <c r="I3247" s="9" t="b">
        <v>0</v>
      </c>
      <c r="J3247" s="10" t="n">
        <v>74399</v>
      </c>
      <c r="K3247" s="9" t="n">
        <v>4</v>
      </c>
      <c r="L3247" s="9" t="inlineStr">
        <is>
          <t>google</t>
        </is>
      </c>
      <c r="M3247" s="9" t="inlineStr">
        <is>
          <t>GGL-RLSA-HighIntent-Visitors</t>
        </is>
      </c>
      <c r="N3247" s="9" t="inlineStr">
        <is>
          <t>google</t>
        </is>
      </c>
      <c r="O3247" s="9" t="inlineStr">
        <is>
          <t>paid-search</t>
        </is>
      </c>
      <c r="P3247" s="9" t="inlineStr">
        <is>
          <t>ggl_rlsa_highintent_visitors</t>
        </is>
      </c>
      <c r="Q3247" s="9" t="inlineStr">
        <is>
          <t>text-ad_rlsa</t>
        </is>
      </c>
      <c r="R3247" s="9" t="inlineStr">
        <is>
          <t>streamlink-vs-syncflow</t>
        </is>
      </c>
      <c r="S3247" s="11" t="n">
        <v>45898.72847222222</v>
      </c>
      <c r="T3247" s="9" t="inlineStr">
        <is>
          <t>gated_content_download</t>
        </is>
      </c>
    </row>
    <row r="3248">
      <c r="A3248" s="6" t="inlineStr">
        <is>
          <t>PRO-01111</t>
        </is>
      </c>
      <c r="B3248" s="6" t="inlineStr">
        <is>
          <t>Reese Davis</t>
        </is>
      </c>
      <c r="C3248" s="6" t="inlineStr">
        <is>
          <t>Data Platform Manager</t>
        </is>
      </c>
      <c r="D3248" s="6" t="inlineStr">
        <is>
          <t>manager</t>
        </is>
      </c>
      <c r="E3248" s="6" t="n">
        <v>1</v>
      </c>
      <c r="F3248" s="6" t="inlineStr">
        <is>
          <t>Dataduct</t>
        </is>
      </c>
      <c r="G3248" s="6" t="b">
        <v>1</v>
      </c>
      <c r="H3248" s="6" t="b">
        <v>0</v>
      </c>
      <c r="I3248" s="6" t="b">
        <v>0</v>
      </c>
      <c r="J3248" s="7" t="n">
        <v>0</v>
      </c>
      <c r="K3248" s="6" t="n">
        <v>1</v>
      </c>
      <c r="L3248" s="6" t="inlineStr">
        <is>
          <t>linkedin</t>
        </is>
      </c>
      <c r="M3248" s="6" t="inlineStr">
        <is>
          <t>LI-MOFU-Demo-DataEngineers</t>
        </is>
      </c>
      <c r="N3248" s="6" t="inlineStr">
        <is>
          <t>linkedin</t>
        </is>
      </c>
      <c r="O3248" s="6" t="inlineStr">
        <is>
          <t>paid-social</t>
        </is>
      </c>
      <c r="P3248" s="6" t="inlineStr">
        <is>
          <t>li_mofu_demo_dataengineers</t>
        </is>
      </c>
      <c r="Q3248" s="6" t="inlineStr">
        <is>
          <t>single-image_pain-point_cta-trial</t>
        </is>
      </c>
      <c r="R3248" s="6" t="inlineStr">
        <is>
          <t>li-ent-data-engineers</t>
        </is>
      </c>
      <c r="S3248" s="8" t="n">
        <v>45747.66666666666</v>
      </c>
      <c r="T3248" s="6" t="inlineStr">
        <is>
          <t>gated_content_download</t>
        </is>
      </c>
    </row>
    <row r="3249">
      <c r="A3249" s="9" t="inlineStr">
        <is>
          <t>PRO-01111</t>
        </is>
      </c>
      <c r="B3249" s="9" t="inlineStr">
        <is>
          <t>Reese Davis</t>
        </is>
      </c>
      <c r="C3249" s="9" t="inlineStr">
        <is>
          <t>Data Platform Manager</t>
        </is>
      </c>
      <c r="D3249" s="9" t="inlineStr">
        <is>
          <t>manager</t>
        </is>
      </c>
      <c r="E3249" s="9" t="n">
        <v>1</v>
      </c>
      <c r="F3249" s="9" t="inlineStr">
        <is>
          <t>Dataduct</t>
        </is>
      </c>
      <c r="G3249" s="9" t="b">
        <v>1</v>
      </c>
      <c r="H3249" s="9" t="b">
        <v>0</v>
      </c>
      <c r="I3249" s="9" t="b">
        <v>0</v>
      </c>
      <c r="J3249" s="10" t="n">
        <v>0</v>
      </c>
      <c r="K3249" s="9" t="n">
        <v>2</v>
      </c>
      <c r="L3249" s="9" t="inlineStr">
        <is>
          <t>g2</t>
        </is>
      </c>
      <c r="M3249" s="9" t="inlineStr">
        <is>
          <t>G2-Badge-LP-Integration</t>
        </is>
      </c>
      <c r="N3249" s="9" t="inlineStr">
        <is>
          <t>g2</t>
        </is>
      </c>
      <c r="O3249" s="9" t="inlineStr">
        <is>
          <t>review-site</t>
        </is>
      </c>
      <c r="P3249" s="9" t="inlineStr">
        <is>
          <t>g2_badge_lp_integration</t>
        </is>
      </c>
      <c r="Q3249" s="9" t="inlineStr">
        <is>
          <t>retarget-banner_category</t>
        </is>
      </c>
      <c r="R3249" s="9" t="inlineStr">
        <is>
          <t>pipeline-software-evaluation</t>
        </is>
      </c>
      <c r="S3249" s="11" t="n">
        <v>45761.36180555556</v>
      </c>
      <c r="T3249" s="9" t="inlineStr">
        <is>
          <t>demo_request</t>
        </is>
      </c>
    </row>
    <row r="3250">
      <c r="A3250" s="6" t="inlineStr">
        <is>
          <t>PRO-01111</t>
        </is>
      </c>
      <c r="B3250" s="6" t="inlineStr">
        <is>
          <t>Reese Davis</t>
        </is>
      </c>
      <c r="C3250" s="6" t="inlineStr">
        <is>
          <t>Data Platform Manager</t>
        </is>
      </c>
      <c r="D3250" s="6" t="inlineStr">
        <is>
          <t>manager</t>
        </is>
      </c>
      <c r="E3250" s="6" t="n">
        <v>1</v>
      </c>
      <c r="F3250" s="6" t="inlineStr">
        <is>
          <t>Dataduct</t>
        </is>
      </c>
      <c r="G3250" s="6" t="b">
        <v>1</v>
      </c>
      <c r="H3250" s="6" t="b">
        <v>0</v>
      </c>
      <c r="I3250" s="6" t="b">
        <v>0</v>
      </c>
      <c r="J3250" s="7" t="n">
        <v>0</v>
      </c>
      <c r="K3250" s="6" t="n">
        <v>3</v>
      </c>
      <c r="L3250" s="6" t="inlineStr">
        <is>
          <t>google</t>
        </is>
      </c>
      <c r="M3250" s="6" t="inlineStr">
        <is>
          <t>GGL-Brand-Syncflow-Exact</t>
        </is>
      </c>
      <c r="N3250" s="6" t="inlineStr">
        <is>
          <t>google</t>
        </is>
      </c>
      <c r="O3250" s="6" t="inlineStr">
        <is>
          <t>paid-search</t>
        </is>
      </c>
      <c r="P3250" s="6" t="inlineStr">
        <is>
          <t>ggl_brand_syncflow_exact</t>
        </is>
      </c>
      <c r="Q3250" s="6" t="inlineStr">
        <is>
          <t>text-ad_rlsa</t>
        </is>
      </c>
      <c r="R3250" s="6" t="inlineStr">
        <is>
          <t>data-pipeline-tools</t>
        </is>
      </c>
      <c r="S3250" s="8" t="n">
        <v>45775.40694444445</v>
      </c>
      <c r="T3250" s="6" t="inlineStr">
        <is>
          <t>trial_signup</t>
        </is>
      </c>
    </row>
    <row r="3251">
      <c r="A3251" s="9" t="inlineStr">
        <is>
          <t>PRO-01111</t>
        </is>
      </c>
      <c r="B3251" s="9" t="inlineStr">
        <is>
          <t>Reese Davis</t>
        </is>
      </c>
      <c r="C3251" s="9" t="inlineStr">
        <is>
          <t>Data Platform Manager</t>
        </is>
      </c>
      <c r="D3251" s="9" t="inlineStr">
        <is>
          <t>manager</t>
        </is>
      </c>
      <c r="E3251" s="9" t="n">
        <v>1</v>
      </c>
      <c r="F3251" s="9" t="inlineStr">
        <is>
          <t>Dataduct</t>
        </is>
      </c>
      <c r="G3251" s="9" t="b">
        <v>1</v>
      </c>
      <c r="H3251" s="9" t="b">
        <v>0</v>
      </c>
      <c r="I3251" s="9" t="b">
        <v>0</v>
      </c>
      <c r="J3251" s="10" t="n">
        <v>0</v>
      </c>
      <c r="K3251" s="9" t="n">
        <v>4</v>
      </c>
      <c r="L3251" s="9" t="inlineStr">
        <is>
          <t>google</t>
        </is>
      </c>
      <c r="M3251" s="9" t="inlineStr">
        <is>
          <t>GGL-Brand-Syncflow-Exact</t>
        </is>
      </c>
      <c r="N3251" s="9" t="inlineStr">
        <is>
          <t>google</t>
        </is>
      </c>
      <c r="O3251" s="9" t="inlineStr">
        <is>
          <t>paid-search</t>
        </is>
      </c>
      <c r="P3251" s="9" t="inlineStr">
        <is>
          <t>ggl_brand_syncflow_exact</t>
        </is>
      </c>
      <c r="Q3251" s="9" t="inlineStr">
        <is>
          <t>text-ad_search</t>
        </is>
      </c>
      <c r="R3251" s="9" t="inlineStr">
        <is>
          <t>streamlink-vs-syncflow</t>
        </is>
      </c>
      <c r="S3251" s="11" t="n">
        <v>45789.44722222222</v>
      </c>
      <c r="T3251" s="9" t="inlineStr">
        <is>
          <t>trial_signup</t>
        </is>
      </c>
    </row>
    <row r="3252">
      <c r="A3252" s="6" t="inlineStr">
        <is>
          <t>PRO-01112</t>
        </is>
      </c>
      <c r="B3252" s="6" t="inlineStr">
        <is>
          <t>Jordan Miller</t>
        </is>
      </c>
      <c r="C3252" s="6" t="inlineStr">
        <is>
          <t>Analytics Engineer</t>
        </is>
      </c>
      <c r="D3252" s="6" t="inlineStr">
        <is>
          <t>ic_analyst</t>
        </is>
      </c>
      <c r="E3252" s="6" t="n">
        <v>0.75</v>
      </c>
      <c r="F3252" s="6" t="inlineStr">
        <is>
          <t>Luminary Data</t>
        </is>
      </c>
      <c r="G3252" s="6" t="b">
        <v>1</v>
      </c>
      <c r="H3252" s="6" t="b">
        <v>1</v>
      </c>
      <c r="I3252" s="6" t="b">
        <v>1</v>
      </c>
      <c r="J3252" s="7" t="n">
        <v>70009</v>
      </c>
      <c r="K3252" s="6" t="n">
        <v>1</v>
      </c>
      <c r="L3252" s="6" t="inlineStr">
        <is>
          <t>linkedin</t>
        </is>
      </c>
      <c r="M3252" s="6" t="inlineStr">
        <is>
          <t>LI-MOFU-Demo-DataEngineers</t>
        </is>
      </c>
      <c r="N3252" s="6" t="inlineStr">
        <is>
          <t>linkedin</t>
        </is>
      </c>
      <c r="O3252" s="6" t="inlineStr">
        <is>
          <t>paid-social</t>
        </is>
      </c>
      <c r="P3252" s="6" t="inlineStr">
        <is>
          <t>li_mofu_demo_dataengineers</t>
        </is>
      </c>
      <c r="Q3252" s="6" t="inlineStr">
        <is>
          <t>single-image_pain-point_cta-demo</t>
        </is>
      </c>
      <c r="R3252" s="6" t="inlineStr">
        <is>
          <t>li-retarget-site-visitors-30d</t>
        </is>
      </c>
      <c r="S3252" s="8" t="n">
        <v>45887.51041666666</v>
      </c>
      <c r="T3252" s="6" t="inlineStr">
        <is>
          <t>newsletter_signup</t>
        </is>
      </c>
    </row>
    <row r="3253">
      <c r="A3253" s="9" t="inlineStr">
        <is>
          <t>PRO-01112</t>
        </is>
      </c>
      <c r="B3253" s="9" t="inlineStr">
        <is>
          <t>Jordan Miller</t>
        </is>
      </c>
      <c r="C3253" s="9" t="inlineStr">
        <is>
          <t>Analytics Engineer</t>
        </is>
      </c>
      <c r="D3253" s="9" t="inlineStr">
        <is>
          <t>ic_analyst</t>
        </is>
      </c>
      <c r="E3253" s="9" t="n">
        <v>0.75</v>
      </c>
      <c r="F3253" s="9" t="inlineStr">
        <is>
          <t>Luminary Data</t>
        </is>
      </c>
      <c r="G3253" s="9" t="b">
        <v>1</v>
      </c>
      <c r="H3253" s="9" t="b">
        <v>1</v>
      </c>
      <c r="I3253" s="9" t="b">
        <v>1</v>
      </c>
      <c r="J3253" s="10" t="n">
        <v>70009</v>
      </c>
      <c r="K3253" s="9" t="n">
        <v>2</v>
      </c>
      <c r="L3253" s="9" t="inlineStr">
        <is>
          <t>g2</t>
        </is>
      </c>
      <c r="M3253" s="9" t="inlineStr">
        <is>
          <t>G2-Retarget-CategoryBuyers</t>
        </is>
      </c>
      <c r="N3253" s="9" t="inlineStr">
        <is>
          <t>g2</t>
        </is>
      </c>
      <c r="O3253" s="9" t="inlineStr">
        <is>
          <t>review-site</t>
        </is>
      </c>
      <c r="P3253" s="9" t="inlineStr">
        <is>
          <t>g2_retarget_categorybuyers</t>
        </is>
      </c>
      <c r="Q3253" s="9" t="inlineStr">
        <is>
          <t>gated-report_etl</t>
        </is>
      </c>
      <c r="R3253" s="9" t="inlineStr">
        <is>
          <t>pipeline-software-evaluation</t>
        </is>
      </c>
      <c r="S3253" s="11" t="n">
        <v>45901.43125</v>
      </c>
      <c r="T3253" s="9" t="inlineStr">
        <is>
          <t>gated_content_download</t>
        </is>
      </c>
    </row>
    <row r="3254">
      <c r="A3254" s="6" t="inlineStr">
        <is>
          <t>PRO-01112</t>
        </is>
      </c>
      <c r="B3254" s="6" t="inlineStr">
        <is>
          <t>Jordan Miller</t>
        </is>
      </c>
      <c r="C3254" s="6" t="inlineStr">
        <is>
          <t>Analytics Engineer</t>
        </is>
      </c>
      <c r="D3254" s="6" t="inlineStr">
        <is>
          <t>ic_analyst</t>
        </is>
      </c>
      <c r="E3254" s="6" t="n">
        <v>0.75</v>
      </c>
      <c r="F3254" s="6" t="inlineStr">
        <is>
          <t>Luminary Data</t>
        </is>
      </c>
      <c r="G3254" s="6" t="b">
        <v>1</v>
      </c>
      <c r="H3254" s="6" t="b">
        <v>1</v>
      </c>
      <c r="I3254" s="6" t="b">
        <v>1</v>
      </c>
      <c r="J3254" s="7" t="n">
        <v>70009</v>
      </c>
      <c r="K3254" s="6" t="n">
        <v>3</v>
      </c>
      <c r="L3254" s="6" t="inlineStr">
        <is>
          <t>g2</t>
        </is>
      </c>
      <c r="M3254" s="6" t="inlineStr">
        <is>
          <t>G2-Badge-LP-Integration</t>
        </is>
      </c>
      <c r="N3254" s="6" t="inlineStr">
        <is>
          <t>g2</t>
        </is>
      </c>
      <c r="O3254" s="6" t="inlineStr">
        <is>
          <t>review-site</t>
        </is>
      </c>
      <c r="P3254" s="6" t="inlineStr">
        <is>
          <t>g2_badge_lp_integration</t>
        </is>
      </c>
      <c r="Q3254" s="6" t="inlineStr">
        <is>
          <t>gated-report_etl</t>
        </is>
      </c>
      <c r="R3254" s="6" t="inlineStr">
        <is>
          <t>data-integration-review</t>
        </is>
      </c>
      <c r="S3254" s="8" t="n">
        <v>45922.37847222222</v>
      </c>
      <c r="T3254" s="6" t="inlineStr">
        <is>
          <t>gated_content_download</t>
        </is>
      </c>
    </row>
    <row r="3255">
      <c r="A3255" s="9" t="inlineStr">
        <is>
          <t>PRO-01112</t>
        </is>
      </c>
      <c r="B3255" s="9" t="inlineStr">
        <is>
          <t>Jordan Miller</t>
        </is>
      </c>
      <c r="C3255" s="9" t="inlineStr">
        <is>
          <t>Analytics Engineer</t>
        </is>
      </c>
      <c r="D3255" s="9" t="inlineStr">
        <is>
          <t>ic_analyst</t>
        </is>
      </c>
      <c r="E3255" s="9" t="n">
        <v>0.75</v>
      </c>
      <c r="F3255" s="9" t="inlineStr">
        <is>
          <t>Luminary Data</t>
        </is>
      </c>
      <c r="G3255" s="9" t="b">
        <v>1</v>
      </c>
      <c r="H3255" s="9" t="b">
        <v>1</v>
      </c>
      <c r="I3255" s="9" t="b">
        <v>1</v>
      </c>
      <c r="J3255" s="10" t="n">
        <v>70009</v>
      </c>
      <c r="K3255" s="9" t="n">
        <v>4</v>
      </c>
      <c r="L3255" s="9" t="inlineStr">
        <is>
          <t>google</t>
        </is>
      </c>
      <c r="M3255" s="9" t="inlineStr">
        <is>
          <t>GGL-RLSA-HighIntent-Visitors</t>
        </is>
      </c>
      <c r="N3255" s="9" t="inlineStr">
        <is>
          <t>google</t>
        </is>
      </c>
      <c r="O3255" s="9" t="inlineStr">
        <is>
          <t>paid-search</t>
        </is>
      </c>
      <c r="P3255" s="9" t="inlineStr">
        <is>
          <t>ggl_rlsa_highintent_visitors</t>
        </is>
      </c>
      <c r="Q3255" s="9" t="inlineStr">
        <is>
          <t>text-ad_competitor</t>
        </is>
      </c>
      <c r="R3255" s="9" t="inlineStr">
        <is>
          <t>pipeform-alternative</t>
        </is>
      </c>
      <c r="S3255" s="11" t="n">
        <v>45939.62013888889</v>
      </c>
      <c r="T3255" s="9" t="inlineStr">
        <is>
          <t>newsletter_signup</t>
        </is>
      </c>
    </row>
    <row r="3256">
      <c r="A3256" s="6" t="inlineStr">
        <is>
          <t>PRO-01113</t>
        </is>
      </c>
      <c r="B3256" s="6" t="inlineStr">
        <is>
          <t>Drew White</t>
        </is>
      </c>
      <c r="C3256" s="6" t="inlineStr">
        <is>
          <t>VP of Analytics</t>
        </is>
      </c>
      <c r="D3256" s="6" t="inlineStr">
        <is>
          <t>c_suite_vp</t>
        </is>
      </c>
      <c r="E3256" s="6" t="n">
        <v>1.5</v>
      </c>
      <c r="F3256" s="6" t="inlineStr">
        <is>
          <t>Crestline Systems</t>
        </is>
      </c>
      <c r="G3256" s="6" t="b">
        <v>0</v>
      </c>
      <c r="H3256" s="6" t="b">
        <v>0</v>
      </c>
      <c r="I3256" s="6" t="b">
        <v>0</v>
      </c>
      <c r="J3256" s="7" t="n">
        <v>0</v>
      </c>
      <c r="K3256" s="6" t="n">
        <v>1</v>
      </c>
      <c r="L3256" s="6" t="inlineStr">
        <is>
          <t>google</t>
        </is>
      </c>
      <c r="M3256" s="6" t="inlineStr">
        <is>
          <t>GGL-Brand-Syncflow-Exact</t>
        </is>
      </c>
      <c r="N3256" s="6" t="inlineStr">
        <is>
          <t>google</t>
        </is>
      </c>
      <c r="O3256" s="6" t="inlineStr">
        <is>
          <t>paid-search</t>
        </is>
      </c>
      <c r="P3256" s="6" t="inlineStr">
        <is>
          <t>ggl_brand_syncflow_exact</t>
        </is>
      </c>
      <c r="Q3256" s="6" t="inlineStr">
        <is>
          <t>text-ad_competitor</t>
        </is>
      </c>
      <c r="R3256" s="6" t="inlineStr">
        <is>
          <t>pipeform-alternative</t>
        </is>
      </c>
      <c r="S3256" s="8" t="n">
        <v>45841.70625</v>
      </c>
      <c r="T3256" s="6" t="inlineStr">
        <is>
          <t>newsletter_signup</t>
        </is>
      </c>
    </row>
    <row r="3257">
      <c r="A3257" s="9" t="inlineStr">
        <is>
          <t>PRO-01113</t>
        </is>
      </c>
      <c r="B3257" s="9" t="inlineStr">
        <is>
          <t>Drew White</t>
        </is>
      </c>
      <c r="C3257" s="9" t="inlineStr">
        <is>
          <t>VP of Analytics</t>
        </is>
      </c>
      <c r="D3257" s="9" t="inlineStr">
        <is>
          <t>c_suite_vp</t>
        </is>
      </c>
      <c r="E3257" s="9" t="n">
        <v>1.5</v>
      </c>
      <c r="F3257" s="9" t="inlineStr">
        <is>
          <t>Crestline Systems</t>
        </is>
      </c>
      <c r="G3257" s="9" t="b">
        <v>0</v>
      </c>
      <c r="H3257" s="9" t="b">
        <v>0</v>
      </c>
      <c r="I3257" s="9" t="b">
        <v>0</v>
      </c>
      <c r="J3257" s="10" t="n">
        <v>0</v>
      </c>
      <c r="K3257" s="9" t="n">
        <v>2</v>
      </c>
      <c r="L3257" s="9" t="inlineStr">
        <is>
          <t>linkedin</t>
        </is>
      </c>
      <c r="M3257" s="9" t="inlineStr">
        <is>
          <t>LI-ABM-Strategic-ENT</t>
        </is>
      </c>
      <c r="N3257" s="9" t="inlineStr">
        <is>
          <t>linkedin</t>
        </is>
      </c>
      <c r="O3257" s="9" t="inlineStr">
        <is>
          <t>paid-social</t>
        </is>
      </c>
      <c r="P3257" s="9" t="inlineStr">
        <is>
          <t>li_abm_strategic_ent</t>
        </is>
      </c>
      <c r="Q3257" s="9" t="inlineStr">
        <is>
          <t>single-image_thought-leadership_cta-download</t>
        </is>
      </c>
      <c r="R3257" s="9" t="inlineStr">
        <is>
          <t>li-mid-analytics-directors</t>
        </is>
      </c>
      <c r="S3257" s="11" t="n">
        <v>45861.68541666667</v>
      </c>
      <c r="T3257" s="9" t="inlineStr">
        <is>
          <t>gated_content_download</t>
        </is>
      </c>
    </row>
    <row r="3258">
      <c r="A3258" s="6" t="inlineStr">
        <is>
          <t>PRO-01114</t>
        </is>
      </c>
      <c r="B3258" s="6" t="inlineStr">
        <is>
          <t>Emery Miller</t>
        </is>
      </c>
      <c r="C3258" s="6" t="inlineStr">
        <is>
          <t>Data Analyst</t>
        </is>
      </c>
      <c r="D3258" s="6" t="inlineStr">
        <is>
          <t>ic_analyst</t>
        </is>
      </c>
      <c r="E3258" s="6" t="n">
        <v>0.75</v>
      </c>
      <c r="F3258" s="6" t="inlineStr">
        <is>
          <t>Solaris Data</t>
        </is>
      </c>
      <c r="G3258" s="6" t="b">
        <v>0</v>
      </c>
      <c r="H3258" s="6" t="b">
        <v>0</v>
      </c>
      <c r="I3258" s="6" t="b">
        <v>0</v>
      </c>
      <c r="J3258" s="7" t="n">
        <v>0</v>
      </c>
      <c r="K3258" s="6" t="n">
        <v>1</v>
      </c>
      <c r="L3258" s="6" t="inlineStr">
        <is>
          <t>google</t>
        </is>
      </c>
      <c r="M3258" s="6" t="inlineStr">
        <is>
          <t>GGL-NonBrand-DataPipeline</t>
        </is>
      </c>
      <c r="N3258" s="6" t="inlineStr">
        <is>
          <t>google</t>
        </is>
      </c>
      <c r="O3258" s="6" t="inlineStr">
        <is>
          <t>paid-search</t>
        </is>
      </c>
      <c r="P3258" s="6" t="inlineStr">
        <is>
          <t>ggl_nonbrand_datapipeline</t>
        </is>
      </c>
      <c r="Q3258" s="6" t="inlineStr">
        <is>
          <t>text-ad_competitor</t>
        </is>
      </c>
      <c r="R3258" s="6" t="inlineStr">
        <is>
          <t>data-integration-platform</t>
        </is>
      </c>
      <c r="S3258" s="8" t="n">
        <v>45750.34722222222</v>
      </c>
      <c r="T3258" s="6" t="inlineStr">
        <is>
          <t>gated_content_download</t>
        </is>
      </c>
    </row>
    <row r="3259">
      <c r="A3259" s="9" t="inlineStr">
        <is>
          <t>PRO-01114</t>
        </is>
      </c>
      <c r="B3259" s="9" t="inlineStr">
        <is>
          <t>Emery Miller</t>
        </is>
      </c>
      <c r="C3259" s="9" t="inlineStr">
        <is>
          <t>Data Analyst</t>
        </is>
      </c>
      <c r="D3259" s="9" t="inlineStr">
        <is>
          <t>ic_analyst</t>
        </is>
      </c>
      <c r="E3259" s="9" t="n">
        <v>0.75</v>
      </c>
      <c r="F3259" s="9" t="inlineStr">
        <is>
          <t>Solaris Data</t>
        </is>
      </c>
      <c r="G3259" s="9" t="b">
        <v>0</v>
      </c>
      <c r="H3259" s="9" t="b">
        <v>0</v>
      </c>
      <c r="I3259" s="9" t="b">
        <v>0</v>
      </c>
      <c r="J3259" s="10" t="n">
        <v>0</v>
      </c>
      <c r="K3259" s="9" t="n">
        <v>2</v>
      </c>
      <c r="L3259" s="9" t="inlineStr">
        <is>
          <t>g2</t>
        </is>
      </c>
      <c r="M3259" s="9" t="inlineStr">
        <is>
          <t>G2-GridReport-ETL-Gated</t>
        </is>
      </c>
      <c r="N3259" s="9" t="inlineStr">
        <is>
          <t>g2</t>
        </is>
      </c>
      <c r="O3259" s="9" t="inlineStr">
        <is>
          <t>review-site</t>
        </is>
      </c>
      <c r="P3259" s="9" t="inlineStr">
        <is>
          <t>g2_gridreport_etl_gated</t>
        </is>
      </c>
      <c r="Q3259" s="9" t="inlineStr">
        <is>
          <t>gated-report_etl</t>
        </is>
      </c>
      <c r="R3259" s="9" t="inlineStr">
        <is>
          <t>pipeline-software-evaluation</t>
        </is>
      </c>
      <c r="S3259" s="11" t="n">
        <v>45764.65138888889</v>
      </c>
      <c r="T3259" s="9" t="inlineStr">
        <is>
          <t>gated_content_download</t>
        </is>
      </c>
    </row>
    <row r="3260">
      <c r="A3260" s="6" t="inlineStr">
        <is>
          <t>PRO-01114</t>
        </is>
      </c>
      <c r="B3260" s="6" t="inlineStr">
        <is>
          <t>Emery Miller</t>
        </is>
      </c>
      <c r="C3260" s="6" t="inlineStr">
        <is>
          <t>Data Analyst</t>
        </is>
      </c>
      <c r="D3260" s="6" t="inlineStr">
        <is>
          <t>ic_analyst</t>
        </is>
      </c>
      <c r="E3260" s="6" t="n">
        <v>0.75</v>
      </c>
      <c r="F3260" s="6" t="inlineStr">
        <is>
          <t>Solaris Data</t>
        </is>
      </c>
      <c r="G3260" s="6" t="b">
        <v>0</v>
      </c>
      <c r="H3260" s="6" t="b">
        <v>0</v>
      </c>
      <c r="I3260" s="6" t="b">
        <v>0</v>
      </c>
      <c r="J3260" s="7" t="n">
        <v>0</v>
      </c>
      <c r="K3260" s="6" t="n">
        <v>3</v>
      </c>
      <c r="L3260" s="6" t="inlineStr">
        <is>
          <t>linkedin</t>
        </is>
      </c>
      <c r="M3260" s="6" t="inlineStr">
        <is>
          <t>LI-Retarget-SiteVisitors-30d</t>
        </is>
      </c>
      <c r="N3260" s="6" t="inlineStr">
        <is>
          <t>linkedin</t>
        </is>
      </c>
      <c r="O3260" s="6" t="inlineStr">
        <is>
          <t>paid-social</t>
        </is>
      </c>
      <c r="P3260" s="6" t="inlineStr">
        <is>
          <t>li_retarget_sitevisitors_30d</t>
        </is>
      </c>
      <c r="Q3260" s="6" t="inlineStr">
        <is>
          <t>single-image_thought-leadership_cta-download</t>
        </is>
      </c>
      <c r="R3260" s="6" t="inlineStr">
        <is>
          <t>li-retarget-site-visitors-30d</t>
        </is>
      </c>
      <c r="S3260" s="8" t="n">
        <v>45778.74375</v>
      </c>
      <c r="T3260" s="6" t="inlineStr">
        <is>
          <t>newsletter_signup</t>
        </is>
      </c>
    </row>
    <row r="3261">
      <c r="A3261" s="9" t="inlineStr">
        <is>
          <t>PRO-01115</t>
        </is>
      </c>
      <c r="B3261" s="9" t="inlineStr">
        <is>
          <t>Drew Miller</t>
        </is>
      </c>
      <c r="C3261" s="9" t="inlineStr">
        <is>
          <t>Data Engineer</t>
        </is>
      </c>
      <c r="D3261" s="9" t="inlineStr">
        <is>
          <t>ic_analyst</t>
        </is>
      </c>
      <c r="E3261" s="9" t="n">
        <v>0.75</v>
      </c>
      <c r="F3261" s="9" t="inlineStr">
        <is>
          <t>Beacon Platforms</t>
        </is>
      </c>
      <c r="G3261" s="9" t="b">
        <v>0</v>
      </c>
      <c r="H3261" s="9" t="b">
        <v>0</v>
      </c>
      <c r="I3261" s="9" t="b">
        <v>0</v>
      </c>
      <c r="J3261" s="10" t="n">
        <v>0</v>
      </c>
      <c r="K3261" s="9" t="n">
        <v>1</v>
      </c>
      <c r="L3261" s="9" t="inlineStr">
        <is>
          <t>linkedin</t>
        </is>
      </c>
      <c r="M3261" s="9" t="inlineStr">
        <is>
          <t>LI-ABM-Strategic-ENT</t>
        </is>
      </c>
      <c r="N3261" s="9" t="inlineStr">
        <is>
          <t>linkedin</t>
        </is>
      </c>
      <c r="O3261" s="9" t="inlineStr">
        <is>
          <t>paid-social</t>
        </is>
      </c>
      <c r="P3261" s="9" t="inlineStr">
        <is>
          <t>li_abm_strategic_ent</t>
        </is>
      </c>
      <c r="Q3261" s="9" t="inlineStr">
        <is>
          <t>single-image_thought-leadership_cta-learn-more</t>
        </is>
      </c>
      <c r="R3261" s="9" t="inlineStr">
        <is>
          <t>li-abm-strategic-accounts</t>
        </is>
      </c>
      <c r="S3261" s="11" t="n">
        <v>45859.35763888889</v>
      </c>
      <c r="T3261" s="9" t="inlineStr">
        <is>
          <t>newsletter_signup</t>
        </is>
      </c>
    </row>
    <row r="3262">
      <c r="A3262" s="6" t="inlineStr">
        <is>
          <t>PRO-01115</t>
        </is>
      </c>
      <c r="B3262" s="6" t="inlineStr">
        <is>
          <t>Drew Miller</t>
        </is>
      </c>
      <c r="C3262" s="6" t="inlineStr">
        <is>
          <t>Data Engineer</t>
        </is>
      </c>
      <c r="D3262" s="6" t="inlineStr">
        <is>
          <t>ic_analyst</t>
        </is>
      </c>
      <c r="E3262" s="6" t="n">
        <v>0.75</v>
      </c>
      <c r="F3262" s="6" t="inlineStr">
        <is>
          <t>Beacon Platforms</t>
        </is>
      </c>
      <c r="G3262" s="6" t="b">
        <v>0</v>
      </c>
      <c r="H3262" s="6" t="b">
        <v>0</v>
      </c>
      <c r="I3262" s="6" t="b">
        <v>0</v>
      </c>
      <c r="J3262" s="7" t="n">
        <v>0</v>
      </c>
      <c r="K3262" s="6" t="n">
        <v>2</v>
      </c>
      <c r="L3262" s="6" t="inlineStr">
        <is>
          <t>g2</t>
        </is>
      </c>
      <c r="M3262" s="6" t="inlineStr">
        <is>
          <t>G2-Badge-LP-Integration</t>
        </is>
      </c>
      <c r="N3262" s="6" t="inlineStr">
        <is>
          <t>g2</t>
        </is>
      </c>
      <c r="O3262" s="6" t="inlineStr">
        <is>
          <t>review-site</t>
        </is>
      </c>
      <c r="P3262" s="6" t="inlineStr">
        <is>
          <t>g2_badge_lp_integration</t>
        </is>
      </c>
      <c r="Q3262" s="6" t="inlineStr">
        <is>
          <t>retarget-banner_category</t>
        </is>
      </c>
      <c r="R3262" s="6" t="inlineStr">
        <is>
          <t>etl-tools-comparison</t>
        </is>
      </c>
      <c r="S3262" s="8" t="n">
        <v>45880.36875</v>
      </c>
      <c r="T3262" s="6" t="inlineStr">
        <is>
          <t>gated_content_download</t>
        </is>
      </c>
    </row>
    <row r="3263">
      <c r="A3263" s="9" t="inlineStr">
        <is>
          <t>PRO-01116</t>
        </is>
      </c>
      <c r="B3263" s="9" t="inlineStr">
        <is>
          <t>Emery Jackson</t>
        </is>
      </c>
      <c r="C3263" s="9" t="inlineStr">
        <is>
          <t>Data Engineer</t>
        </is>
      </c>
      <c r="D3263" s="9" t="inlineStr">
        <is>
          <t>ic_analyst</t>
        </is>
      </c>
      <c r="E3263" s="9" t="n">
        <v>0.75</v>
      </c>
      <c r="F3263" s="9" t="inlineStr">
        <is>
          <t>Novabridge</t>
        </is>
      </c>
      <c r="G3263" s="9" t="b">
        <v>0</v>
      </c>
      <c r="H3263" s="9" t="b">
        <v>0</v>
      </c>
      <c r="I3263" s="9" t="b">
        <v>0</v>
      </c>
      <c r="J3263" s="10" t="n">
        <v>0</v>
      </c>
      <c r="K3263" s="9" t="n">
        <v>1</v>
      </c>
      <c r="L3263" s="9" t="inlineStr">
        <is>
          <t>linkedin</t>
        </is>
      </c>
      <c r="M3263" s="9" t="inlineStr">
        <is>
          <t>LI-Retarget-PricingPage-14d</t>
        </is>
      </c>
      <c r="N3263" s="9" t="inlineStr">
        <is>
          <t>linkedin</t>
        </is>
      </c>
      <c r="O3263" s="9" t="inlineStr">
        <is>
          <t>paid-social</t>
        </is>
      </c>
      <c r="P3263" s="9" t="inlineStr">
        <is>
          <t>li_retarget_pricingpage_14d</t>
        </is>
      </c>
      <c r="Q3263" s="9" t="inlineStr">
        <is>
          <t>single-image_pain-point_cta-trial</t>
        </is>
      </c>
      <c r="R3263" s="9" t="inlineStr">
        <is>
          <t>li-mid-analytics-directors</t>
        </is>
      </c>
      <c r="S3263" s="11" t="n">
        <v>45922.47013888889</v>
      </c>
      <c r="T3263" s="9" t="inlineStr">
        <is>
          <t>newsletter_signup</t>
        </is>
      </c>
    </row>
    <row r="3264">
      <c r="A3264" s="6" t="inlineStr">
        <is>
          <t>PRO-01116</t>
        </is>
      </c>
      <c r="B3264" s="6" t="inlineStr">
        <is>
          <t>Emery Jackson</t>
        </is>
      </c>
      <c r="C3264" s="6" t="inlineStr">
        <is>
          <t>Data Engineer</t>
        </is>
      </c>
      <c r="D3264" s="6" t="inlineStr">
        <is>
          <t>ic_analyst</t>
        </is>
      </c>
      <c r="E3264" s="6" t="n">
        <v>0.75</v>
      </c>
      <c r="F3264" s="6" t="inlineStr">
        <is>
          <t>Novabridge</t>
        </is>
      </c>
      <c r="G3264" s="6" t="b">
        <v>0</v>
      </c>
      <c r="H3264" s="6" t="b">
        <v>0</v>
      </c>
      <c r="I3264" s="6" t="b">
        <v>0</v>
      </c>
      <c r="J3264" s="7" t="n">
        <v>0</v>
      </c>
      <c r="K3264" s="6" t="n">
        <v>2</v>
      </c>
      <c r="L3264" s="6" t="inlineStr">
        <is>
          <t>google</t>
        </is>
      </c>
      <c r="M3264" s="6" t="inlineStr">
        <is>
          <t>GGL-Competitor-Streamlink-Alt</t>
        </is>
      </c>
      <c r="N3264" s="6" t="inlineStr">
        <is>
          <t>google</t>
        </is>
      </c>
      <c r="O3264" s="6" t="inlineStr">
        <is>
          <t>paid-search</t>
        </is>
      </c>
      <c r="P3264" s="6" t="inlineStr">
        <is>
          <t>ggl_competitor_streamlink_alt</t>
        </is>
      </c>
      <c r="Q3264" s="6" t="inlineStr">
        <is>
          <t>text-ad_competitor</t>
        </is>
      </c>
      <c r="R3264" s="6" t="inlineStr">
        <is>
          <t>data-pipeline-tools</t>
        </is>
      </c>
      <c r="S3264" s="8" t="n">
        <v>45939.74722222222</v>
      </c>
      <c r="T3264" s="6" t="inlineStr">
        <is>
          <t>gated_content_download</t>
        </is>
      </c>
    </row>
    <row r="3265">
      <c r="A3265" s="9" t="inlineStr">
        <is>
          <t>PRO-01117</t>
        </is>
      </c>
      <c r="B3265" s="9" t="inlineStr">
        <is>
          <t>Peyton Hall</t>
        </is>
      </c>
      <c r="C3265" s="9" t="inlineStr">
        <is>
          <t>Analytics Engineer</t>
        </is>
      </c>
      <c r="D3265" s="9" t="inlineStr">
        <is>
          <t>ic_analyst</t>
        </is>
      </c>
      <c r="E3265" s="9" t="n">
        <v>0.75</v>
      </c>
      <c r="F3265" s="9" t="inlineStr">
        <is>
          <t>Nexlayer</t>
        </is>
      </c>
      <c r="G3265" s="9" t="b">
        <v>0</v>
      </c>
      <c r="H3265" s="9" t="b">
        <v>0</v>
      </c>
      <c r="I3265" s="9" t="b">
        <v>0</v>
      </c>
      <c r="J3265" s="10" t="n">
        <v>0</v>
      </c>
      <c r="K3265" s="9" t="n">
        <v>1</v>
      </c>
      <c r="L3265" s="9" t="inlineStr">
        <is>
          <t>google</t>
        </is>
      </c>
      <c r="M3265" s="9" t="inlineStr">
        <is>
          <t>GGL-Competitor-Streamlink-Alt</t>
        </is>
      </c>
      <c r="N3265" s="9" t="inlineStr">
        <is>
          <t>google</t>
        </is>
      </c>
      <c r="O3265" s="9" t="inlineStr">
        <is>
          <t>paid-search</t>
        </is>
      </c>
      <c r="P3265" s="9" t="inlineStr">
        <is>
          <t>ggl_competitor_streamlink_alt</t>
        </is>
      </c>
      <c r="Q3265" s="9" t="inlineStr">
        <is>
          <t>text-ad_competitor</t>
        </is>
      </c>
      <c r="R3265" s="9" t="inlineStr">
        <is>
          <t>data-pipeline-tools</t>
        </is>
      </c>
      <c r="S3265" s="11" t="n">
        <v>45950.74166666667</v>
      </c>
      <c r="T3265" s="9" t="inlineStr">
        <is>
          <t>newsletter_signup</t>
        </is>
      </c>
    </row>
    <row r="3266">
      <c r="A3266" s="6" t="inlineStr">
        <is>
          <t>PRO-01117</t>
        </is>
      </c>
      <c r="B3266" s="6" t="inlineStr">
        <is>
          <t>Peyton Hall</t>
        </is>
      </c>
      <c r="C3266" s="6" t="inlineStr">
        <is>
          <t>Analytics Engineer</t>
        </is>
      </c>
      <c r="D3266" s="6" t="inlineStr">
        <is>
          <t>ic_analyst</t>
        </is>
      </c>
      <c r="E3266" s="6" t="n">
        <v>0.75</v>
      </c>
      <c r="F3266" s="6" t="inlineStr">
        <is>
          <t>Nexlayer</t>
        </is>
      </c>
      <c r="G3266" s="6" t="b">
        <v>0</v>
      </c>
      <c r="H3266" s="6" t="b">
        <v>0</v>
      </c>
      <c r="I3266" s="6" t="b">
        <v>0</v>
      </c>
      <c r="J3266" s="7" t="n">
        <v>0</v>
      </c>
      <c r="K3266" s="6" t="n">
        <v>2</v>
      </c>
      <c r="L3266" s="6" t="inlineStr">
        <is>
          <t>google</t>
        </is>
      </c>
      <c r="M3266" s="6" t="inlineStr">
        <is>
          <t>GGL-Brand-Syncflow-Exact</t>
        </is>
      </c>
      <c r="N3266" s="6" t="inlineStr">
        <is>
          <t>google</t>
        </is>
      </c>
      <c r="O3266" s="6" t="inlineStr">
        <is>
          <t>paid-search</t>
        </is>
      </c>
      <c r="P3266" s="6" t="inlineStr">
        <is>
          <t>ggl_brand_syncflow_exact</t>
        </is>
      </c>
      <c r="Q3266" s="6" t="inlineStr">
        <is>
          <t>text-ad_search</t>
        </is>
      </c>
      <c r="R3266" s="6" t="inlineStr">
        <is>
          <t>data-pipeline-tools</t>
        </is>
      </c>
      <c r="S3266" s="8" t="n">
        <v>45967.57222222222</v>
      </c>
      <c r="T3266" s="6" t="inlineStr">
        <is>
          <t>newsletter_signup</t>
        </is>
      </c>
    </row>
    <row r="3267">
      <c r="A3267" s="9" t="inlineStr">
        <is>
          <t>PRO-01117</t>
        </is>
      </c>
      <c r="B3267" s="9" t="inlineStr">
        <is>
          <t>Peyton Hall</t>
        </is>
      </c>
      <c r="C3267" s="9" t="inlineStr">
        <is>
          <t>Analytics Engineer</t>
        </is>
      </c>
      <c r="D3267" s="9" t="inlineStr">
        <is>
          <t>ic_analyst</t>
        </is>
      </c>
      <c r="E3267" s="9" t="n">
        <v>0.75</v>
      </c>
      <c r="F3267" s="9" t="inlineStr">
        <is>
          <t>Nexlayer</t>
        </is>
      </c>
      <c r="G3267" s="9" t="b">
        <v>0</v>
      </c>
      <c r="H3267" s="9" t="b">
        <v>0</v>
      </c>
      <c r="I3267" s="9" t="b">
        <v>0</v>
      </c>
      <c r="J3267" s="10" t="n">
        <v>0</v>
      </c>
      <c r="K3267" s="9" t="n">
        <v>3</v>
      </c>
      <c r="L3267" s="9" t="inlineStr">
        <is>
          <t>linkedin</t>
        </is>
      </c>
      <c r="M3267" s="9" t="inlineStr">
        <is>
          <t>LI-Retarget-PricingPage-14d</t>
        </is>
      </c>
      <c r="N3267" s="9" t="inlineStr">
        <is>
          <t>linkedin</t>
        </is>
      </c>
      <c r="O3267" s="9" t="inlineStr">
        <is>
          <t>paid-social</t>
        </is>
      </c>
      <c r="P3267" s="9" t="inlineStr">
        <is>
          <t>li_retarget_pricingpage_14d</t>
        </is>
      </c>
      <c r="Q3267" s="9" t="inlineStr">
        <is>
          <t>single-image_social-proof_cta-demo</t>
        </is>
      </c>
      <c r="R3267" s="9" t="inlineStr">
        <is>
          <t>li-abm-strategic-accounts</t>
        </is>
      </c>
      <c r="S3267" s="11" t="n">
        <v>45981.70555555556</v>
      </c>
      <c r="T3267" s="9" t="inlineStr">
        <is>
          <t>gated_content_download</t>
        </is>
      </c>
    </row>
    <row r="3268">
      <c r="A3268" s="6" t="inlineStr">
        <is>
          <t>PRO-01118</t>
        </is>
      </c>
      <c r="B3268" s="6" t="inlineStr">
        <is>
          <t>Kendall Martin</t>
        </is>
      </c>
      <c r="C3268" s="6" t="inlineStr">
        <is>
          <t>Data Engineering Manager</t>
        </is>
      </c>
      <c r="D3268" s="6" t="inlineStr">
        <is>
          <t>manager</t>
        </is>
      </c>
      <c r="E3268" s="6" t="n">
        <v>1</v>
      </c>
      <c r="F3268" s="6" t="inlineStr">
        <is>
          <t>Luminary Data</t>
        </is>
      </c>
      <c r="G3268" s="6" t="b">
        <v>1</v>
      </c>
      <c r="H3268" s="6" t="b">
        <v>0</v>
      </c>
      <c r="I3268" s="6" t="b">
        <v>0</v>
      </c>
      <c r="J3268" s="7" t="n">
        <v>0</v>
      </c>
      <c r="K3268" s="6" t="n">
        <v>1</v>
      </c>
      <c r="L3268" s="6" t="inlineStr">
        <is>
          <t>linkedin</t>
        </is>
      </c>
      <c r="M3268" s="6" t="inlineStr">
        <is>
          <t>LI-Retarget-PricingPage-14d</t>
        </is>
      </c>
      <c r="N3268" s="6" t="inlineStr">
        <is>
          <t>linkedin</t>
        </is>
      </c>
      <c r="O3268" s="6" t="inlineStr">
        <is>
          <t>paid-social</t>
        </is>
      </c>
      <c r="P3268" s="6" t="inlineStr">
        <is>
          <t>li_retarget_pricingpage_14d</t>
        </is>
      </c>
      <c r="Q3268" s="6" t="inlineStr">
        <is>
          <t>single-image_social-proof_cta-learn-more</t>
        </is>
      </c>
      <c r="R3268" s="6" t="inlineStr">
        <is>
          <t>li-ent-data-engineers</t>
        </is>
      </c>
      <c r="S3268" s="8" t="n">
        <v>45790.48333333333</v>
      </c>
      <c r="T3268" s="6" t="inlineStr">
        <is>
          <t>trial_signup</t>
        </is>
      </c>
    </row>
    <row r="3269">
      <c r="A3269" s="9" t="inlineStr">
        <is>
          <t>PRO-01118</t>
        </is>
      </c>
      <c r="B3269" s="9" t="inlineStr">
        <is>
          <t>Kendall Martin</t>
        </is>
      </c>
      <c r="C3269" s="9" t="inlineStr">
        <is>
          <t>Data Engineering Manager</t>
        </is>
      </c>
      <c r="D3269" s="9" t="inlineStr">
        <is>
          <t>manager</t>
        </is>
      </c>
      <c r="E3269" s="9" t="n">
        <v>1</v>
      </c>
      <c r="F3269" s="9" t="inlineStr">
        <is>
          <t>Luminary Data</t>
        </is>
      </c>
      <c r="G3269" s="9" t="b">
        <v>1</v>
      </c>
      <c r="H3269" s="9" t="b">
        <v>0</v>
      </c>
      <c r="I3269" s="9" t="b">
        <v>0</v>
      </c>
      <c r="J3269" s="10" t="n">
        <v>0</v>
      </c>
      <c r="K3269" s="9" t="n">
        <v>2</v>
      </c>
      <c r="L3269" s="9" t="inlineStr">
        <is>
          <t>g2</t>
        </is>
      </c>
      <c r="M3269" s="9" t="inlineStr">
        <is>
          <t>G2-Badge-LP-Integration</t>
        </is>
      </c>
      <c r="N3269" s="9" t="inlineStr">
        <is>
          <t>g2</t>
        </is>
      </c>
      <c r="O3269" s="9" t="inlineStr">
        <is>
          <t>review-site</t>
        </is>
      </c>
      <c r="P3269" s="9" t="inlineStr">
        <is>
          <t>g2_badge_lp_integration</t>
        </is>
      </c>
      <c r="Q3269" s="9" t="inlineStr">
        <is>
          <t>gated-report_etl</t>
        </is>
      </c>
      <c r="R3269" s="9" t="inlineStr">
        <is>
          <t>data-integration-review</t>
        </is>
      </c>
      <c r="S3269" s="11" t="n">
        <v>45811.70833333334</v>
      </c>
      <c r="T3269" s="9" t="inlineStr">
        <is>
          <t>newsletter_signup</t>
        </is>
      </c>
    </row>
    <row r="3270">
      <c r="A3270" s="6" t="inlineStr">
        <is>
          <t>PRO-01118</t>
        </is>
      </c>
      <c r="B3270" s="6" t="inlineStr">
        <is>
          <t>Kendall Martin</t>
        </is>
      </c>
      <c r="C3270" s="6" t="inlineStr">
        <is>
          <t>Data Engineering Manager</t>
        </is>
      </c>
      <c r="D3270" s="6" t="inlineStr">
        <is>
          <t>manager</t>
        </is>
      </c>
      <c r="E3270" s="6" t="n">
        <v>1</v>
      </c>
      <c r="F3270" s="6" t="inlineStr">
        <is>
          <t>Luminary Data</t>
        </is>
      </c>
      <c r="G3270" s="6" t="b">
        <v>1</v>
      </c>
      <c r="H3270" s="6" t="b">
        <v>0</v>
      </c>
      <c r="I3270" s="6" t="b">
        <v>0</v>
      </c>
      <c r="J3270" s="7" t="n">
        <v>0</v>
      </c>
      <c r="K3270" s="6" t="n">
        <v>3</v>
      </c>
      <c r="L3270" s="6" t="inlineStr">
        <is>
          <t>programmatic</t>
        </is>
      </c>
      <c r="M3270" s="6" t="inlineStr">
        <is>
          <t>DSP-Retarget-HighIntent-14d</t>
        </is>
      </c>
      <c r="N3270" s="6" t="inlineStr">
        <is>
          <t>stackadapt</t>
        </is>
      </c>
      <c r="O3270" s="6" t="inlineStr">
        <is>
          <t>display</t>
        </is>
      </c>
      <c r="P3270" s="6" t="inlineStr">
        <is>
          <t>dsp_retarget_highintent_14d</t>
        </is>
      </c>
      <c r="Q3270" s="6" t="inlineStr">
        <is>
          <t>display-banner_retarget</t>
        </is>
      </c>
      <c r="R3270" s="6" t="inlineStr">
        <is>
          <t>retarget-site-visitors-14d</t>
        </is>
      </c>
      <c r="S3270" s="8" t="n">
        <v>45827.73541666667</v>
      </c>
      <c r="T3270" s="6" t="inlineStr">
        <is>
          <t>newsletter_signup</t>
        </is>
      </c>
    </row>
    <row r="3271">
      <c r="A3271" s="9" t="inlineStr">
        <is>
          <t>PRO-01119</t>
        </is>
      </c>
      <c r="B3271" s="9" t="inlineStr">
        <is>
          <t>Drew Walker</t>
        </is>
      </c>
      <c r="C3271" s="9" t="inlineStr">
        <is>
          <t>Director of Data Engineering</t>
        </is>
      </c>
      <c r="D3271" s="9" t="inlineStr">
        <is>
          <t>director</t>
        </is>
      </c>
      <c r="E3271" s="9" t="n">
        <v>1.25</v>
      </c>
      <c r="F3271" s="9" t="inlineStr">
        <is>
          <t>Meridian Cloud</t>
        </is>
      </c>
      <c r="G3271" s="9" t="b">
        <v>1</v>
      </c>
      <c r="H3271" s="9" t="b">
        <v>0</v>
      </c>
      <c r="I3271" s="9" t="b">
        <v>0</v>
      </c>
      <c r="J3271" s="10" t="n">
        <v>0</v>
      </c>
      <c r="K3271" s="9" t="n">
        <v>1</v>
      </c>
      <c r="L3271" s="9" t="inlineStr">
        <is>
          <t>linkedin</t>
        </is>
      </c>
      <c r="M3271" s="9" t="inlineStr">
        <is>
          <t>LI-ABM-Strategic-ENT</t>
        </is>
      </c>
      <c r="N3271" s="9" t="inlineStr">
        <is>
          <t>linkedin</t>
        </is>
      </c>
      <c r="O3271" s="9" t="inlineStr">
        <is>
          <t>paid-social</t>
        </is>
      </c>
      <c r="P3271" s="9" t="inlineStr">
        <is>
          <t>li_abm_strategic_ent</t>
        </is>
      </c>
      <c r="Q3271" s="9" t="inlineStr">
        <is>
          <t>single-image_social-proof_cta-demo</t>
        </is>
      </c>
      <c r="R3271" s="9" t="inlineStr">
        <is>
          <t>li-lookalike-closed-won</t>
        </is>
      </c>
      <c r="S3271" s="11" t="n">
        <v>45680.64236111111</v>
      </c>
      <c r="T3271" s="9" t="inlineStr">
        <is>
          <t>gated_content_download</t>
        </is>
      </c>
    </row>
    <row r="3272">
      <c r="A3272" s="6" t="inlineStr">
        <is>
          <t>PRO-01119</t>
        </is>
      </c>
      <c r="B3272" s="6" t="inlineStr">
        <is>
          <t>Drew Walker</t>
        </is>
      </c>
      <c r="C3272" s="6" t="inlineStr">
        <is>
          <t>Director of Data Engineering</t>
        </is>
      </c>
      <c r="D3272" s="6" t="inlineStr">
        <is>
          <t>director</t>
        </is>
      </c>
      <c r="E3272" s="6" t="n">
        <v>1.25</v>
      </c>
      <c r="F3272" s="6" t="inlineStr">
        <is>
          <t>Meridian Cloud</t>
        </is>
      </c>
      <c r="G3272" s="6" t="b">
        <v>1</v>
      </c>
      <c r="H3272" s="6" t="b">
        <v>0</v>
      </c>
      <c r="I3272" s="6" t="b">
        <v>0</v>
      </c>
      <c r="J3272" s="7" t="n">
        <v>0</v>
      </c>
      <c r="K3272" s="6" t="n">
        <v>2</v>
      </c>
      <c r="L3272" s="6" t="inlineStr">
        <is>
          <t>g2</t>
        </is>
      </c>
      <c r="M3272" s="6" t="inlineStr">
        <is>
          <t>G2-Badge-LP-Integration</t>
        </is>
      </c>
      <c r="N3272" s="6" t="inlineStr">
        <is>
          <t>g2</t>
        </is>
      </c>
      <c r="O3272" s="6" t="inlineStr">
        <is>
          <t>review-site</t>
        </is>
      </c>
      <c r="P3272" s="6" t="inlineStr">
        <is>
          <t>g2_badge_lp_integration</t>
        </is>
      </c>
      <c r="Q3272" s="6" t="inlineStr">
        <is>
          <t>badge-display_integration</t>
        </is>
      </c>
      <c r="R3272" s="6" t="inlineStr">
        <is>
          <t>data-integration-review</t>
        </is>
      </c>
      <c r="S3272" s="8" t="n">
        <v>45698.55416666667</v>
      </c>
      <c r="T3272" s="6" t="inlineStr">
        <is>
          <t>demo_request</t>
        </is>
      </c>
    </row>
    <row r="3273">
      <c r="A3273" s="9" t="inlineStr">
        <is>
          <t>PRO-01119</t>
        </is>
      </c>
      <c r="B3273" s="9" t="inlineStr">
        <is>
          <t>Drew Walker</t>
        </is>
      </c>
      <c r="C3273" s="9" t="inlineStr">
        <is>
          <t>Director of Data Engineering</t>
        </is>
      </c>
      <c r="D3273" s="9" t="inlineStr">
        <is>
          <t>director</t>
        </is>
      </c>
      <c r="E3273" s="9" t="n">
        <v>1.25</v>
      </c>
      <c r="F3273" s="9" t="inlineStr">
        <is>
          <t>Meridian Cloud</t>
        </is>
      </c>
      <c r="G3273" s="9" t="b">
        <v>1</v>
      </c>
      <c r="H3273" s="9" t="b">
        <v>0</v>
      </c>
      <c r="I3273" s="9" t="b">
        <v>0</v>
      </c>
      <c r="J3273" s="10" t="n">
        <v>0</v>
      </c>
      <c r="K3273" s="9" t="n">
        <v>3</v>
      </c>
      <c r="L3273" s="9" t="inlineStr">
        <is>
          <t>programmatic</t>
        </is>
      </c>
      <c r="M3273" s="9" t="inlineStr">
        <is>
          <t>DSP-ABM-AirCover-Commercial</t>
        </is>
      </c>
      <c r="N3273" s="9" t="inlineStr">
        <is>
          <t>stackadapt</t>
        </is>
      </c>
      <c r="O3273" s="9" t="inlineStr">
        <is>
          <t>display</t>
        </is>
      </c>
      <c r="P3273" s="9" t="inlineStr">
        <is>
          <t>dsp_abm_aircover_commercial</t>
        </is>
      </c>
      <c r="Q3273" s="9" t="inlineStr">
        <is>
          <t>display-banner_retarget</t>
        </is>
      </c>
      <c r="R3273" s="9" t="inlineStr">
        <is>
          <t>lookalike-data-engineers</t>
        </is>
      </c>
      <c r="S3273" s="11" t="n">
        <v>45706.58402777778</v>
      </c>
      <c r="T3273" s="9" t="inlineStr">
        <is>
          <t>newsletter_signup</t>
        </is>
      </c>
    </row>
    <row r="3274">
      <c r="A3274" s="6" t="inlineStr">
        <is>
          <t>PRO-01119</t>
        </is>
      </c>
      <c r="B3274" s="6" t="inlineStr">
        <is>
          <t>Drew Walker</t>
        </is>
      </c>
      <c r="C3274" s="6" t="inlineStr">
        <is>
          <t>Director of Data Engineering</t>
        </is>
      </c>
      <c r="D3274" s="6" t="inlineStr">
        <is>
          <t>director</t>
        </is>
      </c>
      <c r="E3274" s="6" t="n">
        <v>1.25</v>
      </c>
      <c r="F3274" s="6" t="inlineStr">
        <is>
          <t>Meridian Cloud</t>
        </is>
      </c>
      <c r="G3274" s="6" t="b">
        <v>1</v>
      </c>
      <c r="H3274" s="6" t="b">
        <v>0</v>
      </c>
      <c r="I3274" s="6" t="b">
        <v>0</v>
      </c>
      <c r="J3274" s="7" t="n">
        <v>0</v>
      </c>
      <c r="K3274" s="6" t="n">
        <v>4</v>
      </c>
      <c r="L3274" s="6" t="inlineStr">
        <is>
          <t>g2</t>
        </is>
      </c>
      <c r="M3274" s="6" t="inlineStr">
        <is>
          <t>G2-Badge-LP-Integration</t>
        </is>
      </c>
      <c r="N3274" s="6" t="inlineStr">
        <is>
          <t>g2</t>
        </is>
      </c>
      <c r="O3274" s="6" t="inlineStr">
        <is>
          <t>review-site</t>
        </is>
      </c>
      <c r="P3274" s="6" t="inlineStr">
        <is>
          <t>g2_badge_lp_integration</t>
        </is>
      </c>
      <c r="Q3274" s="6" t="inlineStr">
        <is>
          <t>retarget-banner_category</t>
        </is>
      </c>
      <c r="R3274" s="6" t="inlineStr">
        <is>
          <t>pipeline-software-evaluation</t>
        </is>
      </c>
      <c r="S3274" s="8" t="n">
        <v>45721.49861111111</v>
      </c>
      <c r="T3274" s="6" t="inlineStr">
        <is>
          <t>trial_signup</t>
        </is>
      </c>
    </row>
    <row r="3275">
      <c r="A3275" s="9" t="inlineStr">
        <is>
          <t>PRO-01120</t>
        </is>
      </c>
      <c r="B3275" s="9" t="inlineStr">
        <is>
          <t>Jordan Anderson</t>
        </is>
      </c>
      <c r="C3275" s="9" t="inlineStr">
        <is>
          <t>Data Platform Manager</t>
        </is>
      </c>
      <c r="D3275" s="9" t="inlineStr">
        <is>
          <t>manager</t>
        </is>
      </c>
      <c r="E3275" s="9" t="n">
        <v>1</v>
      </c>
      <c r="F3275" s="9" t="inlineStr">
        <is>
          <t>Meridian Cloud</t>
        </is>
      </c>
      <c r="G3275" s="9" t="b">
        <v>1</v>
      </c>
      <c r="H3275" s="9" t="b">
        <v>0</v>
      </c>
      <c r="I3275" s="9" t="b">
        <v>0</v>
      </c>
      <c r="J3275" s="10" t="n">
        <v>0</v>
      </c>
      <c r="K3275" s="9" t="n">
        <v>1</v>
      </c>
      <c r="L3275" s="9" t="inlineStr">
        <is>
          <t>google</t>
        </is>
      </c>
      <c r="M3275" s="9" t="inlineStr">
        <is>
          <t>GGL-RLSA-HighIntent-Visitors</t>
        </is>
      </c>
      <c r="N3275" s="9" t="inlineStr">
        <is>
          <t>google</t>
        </is>
      </c>
      <c r="O3275" s="9" t="inlineStr">
        <is>
          <t>paid-search</t>
        </is>
      </c>
      <c r="P3275" s="9" t="inlineStr">
        <is>
          <t>ggl_rlsa_highintent_visitors</t>
        </is>
      </c>
      <c r="Q3275" s="9" t="inlineStr">
        <is>
          <t>text-ad_rlsa</t>
        </is>
      </c>
      <c r="R3275" s="9" t="inlineStr">
        <is>
          <t>syncflow-alternative</t>
        </is>
      </c>
      <c r="S3275" s="11" t="n">
        <v>45818.64722222222</v>
      </c>
      <c r="T3275" s="9" t="inlineStr">
        <is>
          <t>gated_content_download</t>
        </is>
      </c>
    </row>
    <row r="3276">
      <c r="A3276" s="6" t="inlineStr">
        <is>
          <t>PRO-01120</t>
        </is>
      </c>
      <c r="B3276" s="6" t="inlineStr">
        <is>
          <t>Jordan Anderson</t>
        </is>
      </c>
      <c r="C3276" s="6" t="inlineStr">
        <is>
          <t>Data Platform Manager</t>
        </is>
      </c>
      <c r="D3276" s="6" t="inlineStr">
        <is>
          <t>manager</t>
        </is>
      </c>
      <c r="E3276" s="6" t="n">
        <v>1</v>
      </c>
      <c r="F3276" s="6" t="inlineStr">
        <is>
          <t>Meridian Cloud</t>
        </is>
      </c>
      <c r="G3276" s="6" t="b">
        <v>1</v>
      </c>
      <c r="H3276" s="6" t="b">
        <v>0</v>
      </c>
      <c r="I3276" s="6" t="b">
        <v>0</v>
      </c>
      <c r="J3276" s="7" t="n">
        <v>0</v>
      </c>
      <c r="K3276" s="6" t="n">
        <v>2</v>
      </c>
      <c r="L3276" s="6" t="inlineStr">
        <is>
          <t>google</t>
        </is>
      </c>
      <c r="M3276" s="6" t="inlineStr">
        <is>
          <t>GGL-Competitor-Streamlink-Alt</t>
        </is>
      </c>
      <c r="N3276" s="6" t="inlineStr">
        <is>
          <t>google</t>
        </is>
      </c>
      <c r="O3276" s="6" t="inlineStr">
        <is>
          <t>paid-search</t>
        </is>
      </c>
      <c r="P3276" s="6" t="inlineStr">
        <is>
          <t>ggl_competitor_streamlink_alt</t>
        </is>
      </c>
      <c r="Q3276" s="6" t="inlineStr">
        <is>
          <t>text-ad_rlsa</t>
        </is>
      </c>
      <c r="R3276" s="6" t="inlineStr">
        <is>
          <t>data-pipeline-tools</t>
        </is>
      </c>
      <c r="S3276" s="8" t="n">
        <v>45838.66944444444</v>
      </c>
      <c r="T3276" s="6" t="inlineStr">
        <is>
          <t>demo_request</t>
        </is>
      </c>
    </row>
    <row r="3277">
      <c r="A3277" s="9" t="inlineStr">
        <is>
          <t>PRO-01120</t>
        </is>
      </c>
      <c r="B3277" s="9" t="inlineStr">
        <is>
          <t>Jordan Anderson</t>
        </is>
      </c>
      <c r="C3277" s="9" t="inlineStr">
        <is>
          <t>Data Platform Manager</t>
        </is>
      </c>
      <c r="D3277" s="9" t="inlineStr">
        <is>
          <t>manager</t>
        </is>
      </c>
      <c r="E3277" s="9" t="n">
        <v>1</v>
      </c>
      <c r="F3277" s="9" t="inlineStr">
        <is>
          <t>Meridian Cloud</t>
        </is>
      </c>
      <c r="G3277" s="9" t="b">
        <v>1</v>
      </c>
      <c r="H3277" s="9" t="b">
        <v>0</v>
      </c>
      <c r="I3277" s="9" t="b">
        <v>0</v>
      </c>
      <c r="J3277" s="10" t="n">
        <v>0</v>
      </c>
      <c r="K3277" s="9" t="n">
        <v>3</v>
      </c>
      <c r="L3277" s="9" t="inlineStr">
        <is>
          <t>google</t>
        </is>
      </c>
      <c r="M3277" s="9" t="inlineStr">
        <is>
          <t>GGL-Brand-Syncflow-Exact</t>
        </is>
      </c>
      <c r="N3277" s="9" t="inlineStr">
        <is>
          <t>google</t>
        </is>
      </c>
      <c r="O3277" s="9" t="inlineStr">
        <is>
          <t>paid-search</t>
        </is>
      </c>
      <c r="P3277" s="9" t="inlineStr">
        <is>
          <t>ggl_brand_syncflow_exact</t>
        </is>
      </c>
      <c r="Q3277" s="9" t="inlineStr">
        <is>
          <t>text-ad_rlsa</t>
        </is>
      </c>
      <c r="R3277" s="9" t="inlineStr">
        <is>
          <t>streamlink-vs-syncflow</t>
        </is>
      </c>
      <c r="S3277" s="11" t="n">
        <v>45855.35486111111</v>
      </c>
      <c r="T3277" s="9" t="inlineStr">
        <is>
          <t>newsletter_signup</t>
        </is>
      </c>
    </row>
    <row r="3278">
      <c r="A3278" s="6" t="inlineStr">
        <is>
          <t>PRO-01121</t>
        </is>
      </c>
      <c r="B3278" s="6" t="inlineStr">
        <is>
          <t>Parker Anderson</t>
        </is>
      </c>
      <c r="C3278" s="6" t="inlineStr">
        <is>
          <t>Data Engineer</t>
        </is>
      </c>
      <c r="D3278" s="6" t="inlineStr">
        <is>
          <t>ic_analyst</t>
        </is>
      </c>
      <c r="E3278" s="6" t="n">
        <v>0.75</v>
      </c>
      <c r="F3278" s="6" t="inlineStr">
        <is>
          <t>Helix Analytics</t>
        </is>
      </c>
      <c r="G3278" s="6" t="b">
        <v>1</v>
      </c>
      <c r="H3278" s="6" t="b">
        <v>1</v>
      </c>
      <c r="I3278" s="6" t="b">
        <v>1</v>
      </c>
      <c r="J3278" s="7" t="n">
        <v>71332</v>
      </c>
      <c r="K3278" s="6" t="n">
        <v>1</v>
      </c>
      <c r="L3278" s="6" t="inlineStr">
        <is>
          <t>linkedin</t>
        </is>
      </c>
      <c r="M3278" s="6" t="inlineStr">
        <is>
          <t>LI-Retarget-PricingPage-14d</t>
        </is>
      </c>
      <c r="N3278" s="6" t="inlineStr">
        <is>
          <t>linkedin</t>
        </is>
      </c>
      <c r="O3278" s="6" t="inlineStr">
        <is>
          <t>paid-social</t>
        </is>
      </c>
      <c r="P3278" s="6" t="inlineStr">
        <is>
          <t>li_retarget_pricingpage_14d</t>
        </is>
      </c>
      <c r="Q3278" s="6" t="inlineStr">
        <is>
          <t>single-image_pain-point_cta-demo</t>
        </is>
      </c>
      <c r="R3278" s="6" t="inlineStr">
        <is>
          <t>li-lookalike-closed-won</t>
        </is>
      </c>
      <c r="S3278" s="8" t="n">
        <v>45756.57083333333</v>
      </c>
      <c r="T3278" s="6" t="inlineStr">
        <is>
          <t>newsletter_signup</t>
        </is>
      </c>
    </row>
    <row r="3279">
      <c r="A3279" s="9" t="inlineStr">
        <is>
          <t>PRO-01121</t>
        </is>
      </c>
      <c r="B3279" s="9" t="inlineStr">
        <is>
          <t>Parker Anderson</t>
        </is>
      </c>
      <c r="C3279" s="9" t="inlineStr">
        <is>
          <t>Data Engineer</t>
        </is>
      </c>
      <c r="D3279" s="9" t="inlineStr">
        <is>
          <t>ic_analyst</t>
        </is>
      </c>
      <c r="E3279" s="9" t="n">
        <v>0.75</v>
      </c>
      <c r="F3279" s="9" t="inlineStr">
        <is>
          <t>Helix Analytics</t>
        </is>
      </c>
      <c r="G3279" s="9" t="b">
        <v>1</v>
      </c>
      <c r="H3279" s="9" t="b">
        <v>1</v>
      </c>
      <c r="I3279" s="9" t="b">
        <v>1</v>
      </c>
      <c r="J3279" s="10" t="n">
        <v>71332</v>
      </c>
      <c r="K3279" s="9" t="n">
        <v>2</v>
      </c>
      <c r="L3279" s="9" t="inlineStr">
        <is>
          <t>linkedin</t>
        </is>
      </c>
      <c r="M3279" s="9" t="inlineStr">
        <is>
          <t>LI-ENT-Awareness-DataIntegration</t>
        </is>
      </c>
      <c r="N3279" s="9" t="inlineStr">
        <is>
          <t>linkedin</t>
        </is>
      </c>
      <c r="O3279" s="9" t="inlineStr">
        <is>
          <t>paid-social</t>
        </is>
      </c>
      <c r="P3279" s="9" t="inlineStr">
        <is>
          <t>li_ent_awareness_dataintegration</t>
        </is>
      </c>
      <c r="Q3279" s="9" t="inlineStr">
        <is>
          <t>single-image_social-proof_cta-learn-more</t>
        </is>
      </c>
      <c r="R3279" s="9" t="inlineStr">
        <is>
          <t>li-abm-strategic-accounts</t>
        </is>
      </c>
      <c r="S3279" s="11" t="n">
        <v>45768.60902777778</v>
      </c>
      <c r="T3279" s="9" t="inlineStr">
        <is>
          <t>gated_content_download</t>
        </is>
      </c>
    </row>
    <row r="3280">
      <c r="A3280" s="6" t="inlineStr">
        <is>
          <t>PRO-01121</t>
        </is>
      </c>
      <c r="B3280" s="6" t="inlineStr">
        <is>
          <t>Parker Anderson</t>
        </is>
      </c>
      <c r="C3280" s="6" t="inlineStr">
        <is>
          <t>Data Engineer</t>
        </is>
      </c>
      <c r="D3280" s="6" t="inlineStr">
        <is>
          <t>ic_analyst</t>
        </is>
      </c>
      <c r="E3280" s="6" t="n">
        <v>0.75</v>
      </c>
      <c r="F3280" s="6" t="inlineStr">
        <is>
          <t>Helix Analytics</t>
        </is>
      </c>
      <c r="G3280" s="6" t="b">
        <v>1</v>
      </c>
      <c r="H3280" s="6" t="b">
        <v>1</v>
      </c>
      <c r="I3280" s="6" t="b">
        <v>1</v>
      </c>
      <c r="J3280" s="7" t="n">
        <v>71332</v>
      </c>
      <c r="K3280" s="6" t="n">
        <v>3</v>
      </c>
      <c r="L3280" s="6" t="inlineStr">
        <is>
          <t>g2</t>
        </is>
      </c>
      <c r="M3280" s="6" t="inlineStr">
        <is>
          <t>G2-Retarget-CategoryBuyers</t>
        </is>
      </c>
      <c r="N3280" s="6" t="inlineStr">
        <is>
          <t>g2</t>
        </is>
      </c>
      <c r="O3280" s="6" t="inlineStr">
        <is>
          <t>review-site</t>
        </is>
      </c>
      <c r="P3280" s="6" t="inlineStr">
        <is>
          <t>g2_retarget_categorybuyers</t>
        </is>
      </c>
      <c r="Q3280" s="6" t="inlineStr">
        <is>
          <t>retarget-banner_category</t>
        </is>
      </c>
      <c r="R3280" s="6" t="inlineStr">
        <is>
          <t>pipeline-software-evaluation</t>
        </is>
      </c>
      <c r="S3280" s="8" t="n">
        <v>45775.49791666667</v>
      </c>
      <c r="T3280" s="6" t="inlineStr">
        <is>
          <t>gated_content_download</t>
        </is>
      </c>
    </row>
    <row r="3281">
      <c r="A3281" s="9" t="inlineStr">
        <is>
          <t>PRO-01121</t>
        </is>
      </c>
      <c r="B3281" s="9" t="inlineStr">
        <is>
          <t>Parker Anderson</t>
        </is>
      </c>
      <c r="C3281" s="9" t="inlineStr">
        <is>
          <t>Data Engineer</t>
        </is>
      </c>
      <c r="D3281" s="9" t="inlineStr">
        <is>
          <t>ic_analyst</t>
        </is>
      </c>
      <c r="E3281" s="9" t="n">
        <v>0.75</v>
      </c>
      <c r="F3281" s="9" t="inlineStr">
        <is>
          <t>Helix Analytics</t>
        </is>
      </c>
      <c r="G3281" s="9" t="b">
        <v>1</v>
      </c>
      <c r="H3281" s="9" t="b">
        <v>1</v>
      </c>
      <c r="I3281" s="9" t="b">
        <v>1</v>
      </c>
      <c r="J3281" s="10" t="n">
        <v>71332</v>
      </c>
      <c r="K3281" s="9" t="n">
        <v>4</v>
      </c>
      <c r="L3281" s="9" t="inlineStr">
        <is>
          <t>linkedin</t>
        </is>
      </c>
      <c r="M3281" s="9" t="inlineStr">
        <is>
          <t>LI-ENT-Awareness-DataIntegration</t>
        </is>
      </c>
      <c r="N3281" s="9" t="inlineStr">
        <is>
          <t>linkedin</t>
        </is>
      </c>
      <c r="O3281" s="9" t="inlineStr">
        <is>
          <t>paid-social</t>
        </is>
      </c>
      <c r="P3281" s="9" t="inlineStr">
        <is>
          <t>li_ent_awareness_dataintegration</t>
        </is>
      </c>
      <c r="Q3281" s="9" t="inlineStr">
        <is>
          <t>single-image_pain-point_cta-trial</t>
        </is>
      </c>
      <c r="R3281" s="9" t="inlineStr">
        <is>
          <t>li-mid-analytics-directors</t>
        </is>
      </c>
      <c r="S3281" s="11" t="n">
        <v>45790.57152777778</v>
      </c>
      <c r="T3281" s="9" t="inlineStr">
        <is>
          <t>demo_request</t>
        </is>
      </c>
    </row>
    <row r="3282">
      <c r="A3282" s="6" t="inlineStr">
        <is>
          <t>PRO-01122</t>
        </is>
      </c>
      <c r="B3282" s="6" t="inlineStr">
        <is>
          <t>Quinn Miller</t>
        </is>
      </c>
      <c r="C3282" s="6" t="inlineStr">
        <is>
          <t>BI Manager</t>
        </is>
      </c>
      <c r="D3282" s="6" t="inlineStr">
        <is>
          <t>manager</t>
        </is>
      </c>
      <c r="E3282" s="6" t="n">
        <v>1</v>
      </c>
      <c r="F3282" s="6" t="inlineStr">
        <is>
          <t>Solaris Data</t>
        </is>
      </c>
      <c r="G3282" s="6" t="b">
        <v>1</v>
      </c>
      <c r="H3282" s="6" t="b">
        <v>1</v>
      </c>
      <c r="I3282" s="6" t="b">
        <v>0</v>
      </c>
      <c r="J3282" s="7" t="n">
        <v>75523</v>
      </c>
      <c r="K3282" s="6" t="n">
        <v>1</v>
      </c>
      <c r="L3282" s="6" t="inlineStr">
        <is>
          <t>linkedin</t>
        </is>
      </c>
      <c r="M3282" s="6" t="inlineStr">
        <is>
          <t>LI-Retarget-SiteVisitors-30d</t>
        </is>
      </c>
      <c r="N3282" s="6" t="inlineStr">
        <is>
          <t>linkedin</t>
        </is>
      </c>
      <c r="O3282" s="6" t="inlineStr">
        <is>
          <t>paid-social</t>
        </is>
      </c>
      <c r="P3282" s="6" t="inlineStr">
        <is>
          <t>li_retarget_sitevisitors_30d</t>
        </is>
      </c>
      <c r="Q3282" s="6" t="inlineStr">
        <is>
          <t>single-image_pain-point_cta-demo</t>
        </is>
      </c>
      <c r="R3282" s="6" t="inlineStr">
        <is>
          <t>li-mid-analytics-directors</t>
        </is>
      </c>
      <c r="S3282" s="8" t="n">
        <v>45803.72777777778</v>
      </c>
      <c r="T3282" s="6" t="inlineStr">
        <is>
          <t>gated_content_download</t>
        </is>
      </c>
    </row>
    <row r="3283">
      <c r="A3283" s="9" t="inlineStr">
        <is>
          <t>PRO-01122</t>
        </is>
      </c>
      <c r="B3283" s="9" t="inlineStr">
        <is>
          <t>Quinn Miller</t>
        </is>
      </c>
      <c r="C3283" s="9" t="inlineStr">
        <is>
          <t>BI Manager</t>
        </is>
      </c>
      <c r="D3283" s="9" t="inlineStr">
        <is>
          <t>manager</t>
        </is>
      </c>
      <c r="E3283" s="9" t="n">
        <v>1</v>
      </c>
      <c r="F3283" s="9" t="inlineStr">
        <is>
          <t>Solaris Data</t>
        </is>
      </c>
      <c r="G3283" s="9" t="b">
        <v>1</v>
      </c>
      <c r="H3283" s="9" t="b">
        <v>1</v>
      </c>
      <c r="I3283" s="9" t="b">
        <v>0</v>
      </c>
      <c r="J3283" s="10" t="n">
        <v>75523</v>
      </c>
      <c r="K3283" s="9" t="n">
        <v>2</v>
      </c>
      <c r="L3283" s="9" t="inlineStr">
        <is>
          <t>google</t>
        </is>
      </c>
      <c r="M3283" s="9" t="inlineStr">
        <is>
          <t>GGL-Brand-Syncflow-Exact</t>
        </is>
      </c>
      <c r="N3283" s="9" t="inlineStr">
        <is>
          <t>google</t>
        </is>
      </c>
      <c r="O3283" s="9" t="inlineStr">
        <is>
          <t>paid-search</t>
        </is>
      </c>
      <c r="P3283" s="9" t="inlineStr">
        <is>
          <t>ggl_brand_syncflow_exact</t>
        </is>
      </c>
      <c r="Q3283" s="9" t="inlineStr">
        <is>
          <t>text-ad_rlsa</t>
        </is>
      </c>
      <c r="R3283" s="9" t="inlineStr">
        <is>
          <t>data-integration-platform</t>
        </is>
      </c>
      <c r="S3283" s="11" t="n">
        <v>45812.47013888889</v>
      </c>
      <c r="T3283" s="9" t="inlineStr">
        <is>
          <t>trial_signup</t>
        </is>
      </c>
    </row>
    <row r="3284">
      <c r="A3284" s="6" t="inlineStr">
        <is>
          <t>PRO-01122</t>
        </is>
      </c>
      <c r="B3284" s="6" t="inlineStr">
        <is>
          <t>Quinn Miller</t>
        </is>
      </c>
      <c r="C3284" s="6" t="inlineStr">
        <is>
          <t>BI Manager</t>
        </is>
      </c>
      <c r="D3284" s="6" t="inlineStr">
        <is>
          <t>manager</t>
        </is>
      </c>
      <c r="E3284" s="6" t="n">
        <v>1</v>
      </c>
      <c r="F3284" s="6" t="inlineStr">
        <is>
          <t>Solaris Data</t>
        </is>
      </c>
      <c r="G3284" s="6" t="b">
        <v>1</v>
      </c>
      <c r="H3284" s="6" t="b">
        <v>1</v>
      </c>
      <c r="I3284" s="6" t="b">
        <v>0</v>
      </c>
      <c r="J3284" s="7" t="n">
        <v>75523</v>
      </c>
      <c r="K3284" s="6" t="n">
        <v>3</v>
      </c>
      <c r="L3284" s="6" t="inlineStr">
        <is>
          <t>g2</t>
        </is>
      </c>
      <c r="M3284" s="6" t="inlineStr">
        <is>
          <t>G2-Badge-LP-Integration</t>
        </is>
      </c>
      <c r="N3284" s="6" t="inlineStr">
        <is>
          <t>g2</t>
        </is>
      </c>
      <c r="O3284" s="6" t="inlineStr">
        <is>
          <t>review-site</t>
        </is>
      </c>
      <c r="P3284" s="6" t="inlineStr">
        <is>
          <t>g2_badge_lp_integration</t>
        </is>
      </c>
      <c r="Q3284" s="6" t="inlineStr">
        <is>
          <t>badge-display_integration</t>
        </is>
      </c>
      <c r="R3284" s="6" t="inlineStr">
        <is>
          <t>data-integration-review</t>
        </is>
      </c>
      <c r="S3284" s="8" t="n">
        <v>45824.35902777778</v>
      </c>
      <c r="T3284" s="6" t="inlineStr">
        <is>
          <t>gated_content_download</t>
        </is>
      </c>
    </row>
    <row r="3285">
      <c r="A3285" s="9" t="inlineStr">
        <is>
          <t>PRO-01122</t>
        </is>
      </c>
      <c r="B3285" s="9" t="inlineStr">
        <is>
          <t>Quinn Miller</t>
        </is>
      </c>
      <c r="C3285" s="9" t="inlineStr">
        <is>
          <t>BI Manager</t>
        </is>
      </c>
      <c r="D3285" s="9" t="inlineStr">
        <is>
          <t>manager</t>
        </is>
      </c>
      <c r="E3285" s="9" t="n">
        <v>1</v>
      </c>
      <c r="F3285" s="9" t="inlineStr">
        <is>
          <t>Solaris Data</t>
        </is>
      </c>
      <c r="G3285" s="9" t="b">
        <v>1</v>
      </c>
      <c r="H3285" s="9" t="b">
        <v>1</v>
      </c>
      <c r="I3285" s="9" t="b">
        <v>0</v>
      </c>
      <c r="J3285" s="10" t="n">
        <v>75523</v>
      </c>
      <c r="K3285" s="9" t="n">
        <v>4</v>
      </c>
      <c r="L3285" s="9" t="inlineStr">
        <is>
          <t>linkedin</t>
        </is>
      </c>
      <c r="M3285" s="9" t="inlineStr">
        <is>
          <t>LI-ENT-Awareness-DataPipeline</t>
        </is>
      </c>
      <c r="N3285" s="9" t="inlineStr">
        <is>
          <t>linkedin</t>
        </is>
      </c>
      <c r="O3285" s="9" t="inlineStr">
        <is>
          <t>paid-social</t>
        </is>
      </c>
      <c r="P3285" s="9" t="inlineStr">
        <is>
          <t>li_ent_awareness_datapipeline</t>
        </is>
      </c>
      <c r="Q3285" s="9" t="inlineStr">
        <is>
          <t>single-image_product-feature_cta-demo</t>
        </is>
      </c>
      <c r="R3285" s="9" t="inlineStr">
        <is>
          <t>li-ent-data-engineers</t>
        </is>
      </c>
      <c r="S3285" s="11" t="n">
        <v>45838.37361111111</v>
      </c>
      <c r="T3285" s="9" t="inlineStr">
        <is>
          <t>newsletter_signup</t>
        </is>
      </c>
    </row>
    <row r="3286">
      <c r="A3286" s="6" t="inlineStr">
        <is>
          <t>PRO-01123</t>
        </is>
      </c>
      <c r="B3286" s="6" t="inlineStr">
        <is>
          <t>Drew Allen</t>
        </is>
      </c>
      <c r="C3286" s="6" t="inlineStr">
        <is>
          <t>Senior Data Engineer</t>
        </is>
      </c>
      <c r="D3286" s="6" t="inlineStr">
        <is>
          <t>ic_analyst</t>
        </is>
      </c>
      <c r="E3286" s="6" t="n">
        <v>0.75</v>
      </c>
      <c r="F3286" s="6" t="inlineStr">
        <is>
          <t>Horizon Analytics</t>
        </is>
      </c>
      <c r="G3286" s="6" t="b">
        <v>0</v>
      </c>
      <c r="H3286" s="6" t="b">
        <v>0</v>
      </c>
      <c r="I3286" s="6" t="b">
        <v>0</v>
      </c>
      <c r="J3286" s="7" t="n">
        <v>0</v>
      </c>
      <c r="K3286" s="6" t="n">
        <v>1</v>
      </c>
      <c r="L3286" s="6" t="inlineStr">
        <is>
          <t>google</t>
        </is>
      </c>
      <c r="M3286" s="6" t="inlineStr">
        <is>
          <t>GGL-Brand-Syncflow-Exact</t>
        </is>
      </c>
      <c r="N3286" s="6" t="inlineStr">
        <is>
          <t>google</t>
        </is>
      </c>
      <c r="O3286" s="6" t="inlineStr">
        <is>
          <t>paid-search</t>
        </is>
      </c>
      <c r="P3286" s="6" t="inlineStr">
        <is>
          <t>ggl_brand_syncflow_exact</t>
        </is>
      </c>
      <c r="Q3286" s="6" t="inlineStr">
        <is>
          <t>text-ad_competitor</t>
        </is>
      </c>
      <c r="R3286" s="6" t="inlineStr">
        <is>
          <t>pipeform-alternative</t>
        </is>
      </c>
      <c r="S3286" s="8" t="n">
        <v>45898.58819444444</v>
      </c>
      <c r="T3286" s="6" t="inlineStr">
        <is>
          <t>gated_content_download</t>
        </is>
      </c>
    </row>
    <row r="3287">
      <c r="A3287" s="9" t="inlineStr">
        <is>
          <t>PRO-01123</t>
        </is>
      </c>
      <c r="B3287" s="9" t="inlineStr">
        <is>
          <t>Drew Allen</t>
        </is>
      </c>
      <c r="C3287" s="9" t="inlineStr">
        <is>
          <t>Senior Data Engineer</t>
        </is>
      </c>
      <c r="D3287" s="9" t="inlineStr">
        <is>
          <t>ic_analyst</t>
        </is>
      </c>
      <c r="E3287" s="9" t="n">
        <v>0.75</v>
      </c>
      <c r="F3287" s="9" t="inlineStr">
        <is>
          <t>Horizon Analytics</t>
        </is>
      </c>
      <c r="G3287" s="9" t="b">
        <v>0</v>
      </c>
      <c r="H3287" s="9" t="b">
        <v>0</v>
      </c>
      <c r="I3287" s="9" t="b">
        <v>0</v>
      </c>
      <c r="J3287" s="10" t="n">
        <v>0</v>
      </c>
      <c r="K3287" s="9" t="n">
        <v>2</v>
      </c>
      <c r="L3287" s="9" t="inlineStr">
        <is>
          <t>programmatic</t>
        </is>
      </c>
      <c r="M3287" s="9" t="inlineStr">
        <is>
          <t>DSP-ABM-AirCover-Commercial</t>
        </is>
      </c>
      <c r="N3287" s="9" t="inlineStr">
        <is>
          <t>stackadapt</t>
        </is>
      </c>
      <c r="O3287" s="9" t="inlineStr">
        <is>
          <t>display</t>
        </is>
      </c>
      <c r="P3287" s="9" t="inlineStr">
        <is>
          <t>dsp_abm_aircover_commercial</t>
        </is>
      </c>
      <c r="Q3287" s="9" t="inlineStr">
        <is>
          <t>display-banner_retarget</t>
        </is>
      </c>
      <c r="R3287" s="9" t="inlineStr">
        <is>
          <t>lookalike-data-engineers</t>
        </is>
      </c>
      <c r="S3287" s="11" t="n">
        <v>45915.71180555555</v>
      </c>
      <c r="T3287" s="9" t="inlineStr">
        <is>
          <t>trial_signup</t>
        </is>
      </c>
    </row>
    <row r="3288">
      <c r="A3288" s="6" t="inlineStr">
        <is>
          <t>PRO-01124</t>
        </is>
      </c>
      <c r="B3288" s="6" t="inlineStr">
        <is>
          <t>Blake Chen</t>
        </is>
      </c>
      <c r="C3288" s="6" t="inlineStr">
        <is>
          <t>Data Engineer</t>
        </is>
      </c>
      <c r="D3288" s="6" t="inlineStr">
        <is>
          <t>ic_analyst</t>
        </is>
      </c>
      <c r="E3288" s="6" t="n">
        <v>0.75</v>
      </c>
      <c r="F3288" s="6" t="inlineStr">
        <is>
          <t>Helix Analytics</t>
        </is>
      </c>
      <c r="G3288" s="6" t="b">
        <v>1</v>
      </c>
      <c r="H3288" s="6" t="b">
        <v>0</v>
      </c>
      <c r="I3288" s="6" t="b">
        <v>0</v>
      </c>
      <c r="J3288" s="7" t="n">
        <v>0</v>
      </c>
      <c r="K3288" s="6" t="n">
        <v>1</v>
      </c>
      <c r="L3288" s="6" t="inlineStr">
        <is>
          <t>google</t>
        </is>
      </c>
      <c r="M3288" s="6" t="inlineStr">
        <is>
          <t>GGL-RLSA-HighIntent-Visitors</t>
        </is>
      </c>
      <c r="N3288" s="6" t="inlineStr">
        <is>
          <t>google</t>
        </is>
      </c>
      <c r="O3288" s="6" t="inlineStr">
        <is>
          <t>paid-search</t>
        </is>
      </c>
      <c r="P3288" s="6" t="inlineStr">
        <is>
          <t>ggl_rlsa_highintent_visitors</t>
        </is>
      </c>
      <c r="Q3288" s="6" t="inlineStr">
        <is>
          <t>text-ad_search</t>
        </is>
      </c>
      <c r="R3288" s="6" t="inlineStr">
        <is>
          <t>streamlink-vs-syncflow</t>
        </is>
      </c>
      <c r="S3288" s="8" t="n">
        <v>45744.45694444444</v>
      </c>
      <c r="T3288" s="6" t="inlineStr">
        <is>
          <t>trial_signup</t>
        </is>
      </c>
    </row>
    <row r="3289">
      <c r="A3289" s="9" t="inlineStr">
        <is>
          <t>PRO-01124</t>
        </is>
      </c>
      <c r="B3289" s="9" t="inlineStr">
        <is>
          <t>Blake Chen</t>
        </is>
      </c>
      <c r="C3289" s="9" t="inlineStr">
        <is>
          <t>Data Engineer</t>
        </is>
      </c>
      <c r="D3289" s="9" t="inlineStr">
        <is>
          <t>ic_analyst</t>
        </is>
      </c>
      <c r="E3289" s="9" t="n">
        <v>0.75</v>
      </c>
      <c r="F3289" s="9" t="inlineStr">
        <is>
          <t>Helix Analytics</t>
        </is>
      </c>
      <c r="G3289" s="9" t="b">
        <v>1</v>
      </c>
      <c r="H3289" s="9" t="b">
        <v>0</v>
      </c>
      <c r="I3289" s="9" t="b">
        <v>0</v>
      </c>
      <c r="J3289" s="10" t="n">
        <v>0</v>
      </c>
      <c r="K3289" s="9" t="n">
        <v>2</v>
      </c>
      <c r="L3289" s="9" t="inlineStr">
        <is>
          <t>linkedin</t>
        </is>
      </c>
      <c r="M3289" s="9" t="inlineStr">
        <is>
          <t>LI-MOFU-Trial-AnalyticsTeams</t>
        </is>
      </c>
      <c r="N3289" s="9" t="inlineStr">
        <is>
          <t>linkedin</t>
        </is>
      </c>
      <c r="O3289" s="9" t="inlineStr">
        <is>
          <t>paid-social</t>
        </is>
      </c>
      <c r="P3289" s="9" t="inlineStr">
        <is>
          <t>li_mofu_trial_analyticsteams</t>
        </is>
      </c>
      <c r="Q3289" s="9" t="inlineStr">
        <is>
          <t>single-image_thought-leadership_cta-learn-more</t>
        </is>
      </c>
      <c r="R3289" s="9" t="inlineStr">
        <is>
          <t>li-mid-analytics-directors</t>
        </is>
      </c>
      <c r="S3289" s="11" t="n">
        <v>45751.55833333333</v>
      </c>
      <c r="T3289" s="9" t="inlineStr">
        <is>
          <t>newsletter_signup</t>
        </is>
      </c>
    </row>
    <row r="3290">
      <c r="A3290" s="6" t="inlineStr">
        <is>
          <t>PRO-01124</t>
        </is>
      </c>
      <c r="B3290" s="6" t="inlineStr">
        <is>
          <t>Blake Chen</t>
        </is>
      </c>
      <c r="C3290" s="6" t="inlineStr">
        <is>
          <t>Data Engineer</t>
        </is>
      </c>
      <c r="D3290" s="6" t="inlineStr">
        <is>
          <t>ic_analyst</t>
        </is>
      </c>
      <c r="E3290" s="6" t="n">
        <v>0.75</v>
      </c>
      <c r="F3290" s="6" t="inlineStr">
        <is>
          <t>Helix Analytics</t>
        </is>
      </c>
      <c r="G3290" s="6" t="b">
        <v>1</v>
      </c>
      <c r="H3290" s="6" t="b">
        <v>0</v>
      </c>
      <c r="I3290" s="6" t="b">
        <v>0</v>
      </c>
      <c r="J3290" s="7" t="n">
        <v>0</v>
      </c>
      <c r="K3290" s="6" t="n">
        <v>3</v>
      </c>
      <c r="L3290" s="6" t="inlineStr">
        <is>
          <t>linkedin</t>
        </is>
      </c>
      <c r="M3290" s="6" t="inlineStr">
        <is>
          <t>LI-Retarget-PricingPage-14d</t>
        </is>
      </c>
      <c r="N3290" s="6" t="inlineStr">
        <is>
          <t>linkedin</t>
        </is>
      </c>
      <c r="O3290" s="6" t="inlineStr">
        <is>
          <t>paid-social</t>
        </is>
      </c>
      <c r="P3290" s="6" t="inlineStr">
        <is>
          <t>li_retarget_pricingpage_14d</t>
        </is>
      </c>
      <c r="Q3290" s="6" t="inlineStr">
        <is>
          <t>single-image_thought-leadership_cta-learn-more</t>
        </is>
      </c>
      <c r="R3290" s="6" t="inlineStr">
        <is>
          <t>li-ent-data-engineers</t>
        </is>
      </c>
      <c r="S3290" s="8" t="n">
        <v>45772.51597222222</v>
      </c>
      <c r="T3290" s="6" t="inlineStr">
        <is>
          <t>gated_content_download</t>
        </is>
      </c>
    </row>
    <row r="3291">
      <c r="A3291" s="9" t="inlineStr">
        <is>
          <t>PRO-01124</t>
        </is>
      </c>
      <c r="B3291" s="9" t="inlineStr">
        <is>
          <t>Blake Chen</t>
        </is>
      </c>
      <c r="C3291" s="9" t="inlineStr">
        <is>
          <t>Data Engineer</t>
        </is>
      </c>
      <c r="D3291" s="9" t="inlineStr">
        <is>
          <t>ic_analyst</t>
        </is>
      </c>
      <c r="E3291" s="9" t="n">
        <v>0.75</v>
      </c>
      <c r="F3291" s="9" t="inlineStr">
        <is>
          <t>Helix Analytics</t>
        </is>
      </c>
      <c r="G3291" s="9" t="b">
        <v>1</v>
      </c>
      <c r="H3291" s="9" t="b">
        <v>0</v>
      </c>
      <c r="I3291" s="9" t="b">
        <v>0</v>
      </c>
      <c r="J3291" s="10" t="n">
        <v>0</v>
      </c>
      <c r="K3291" s="9" t="n">
        <v>4</v>
      </c>
      <c r="L3291" s="9" t="inlineStr">
        <is>
          <t>google</t>
        </is>
      </c>
      <c r="M3291" s="9" t="inlineStr">
        <is>
          <t>GGL-Brand-Syncflow-Exact</t>
        </is>
      </c>
      <c r="N3291" s="9" t="inlineStr">
        <is>
          <t>google</t>
        </is>
      </c>
      <c r="O3291" s="9" t="inlineStr">
        <is>
          <t>paid-search</t>
        </is>
      </c>
      <c r="P3291" s="9" t="inlineStr">
        <is>
          <t>ggl_brand_syncflow_exact</t>
        </is>
      </c>
      <c r="Q3291" s="9" t="inlineStr">
        <is>
          <t>text-ad_rlsa</t>
        </is>
      </c>
      <c r="R3291" s="9" t="inlineStr">
        <is>
          <t>data-integration-platform</t>
        </is>
      </c>
      <c r="S3291" s="11" t="n">
        <v>45785.48958333334</v>
      </c>
      <c r="T3291" s="9" t="inlineStr">
        <is>
          <t>newsletter_signup</t>
        </is>
      </c>
    </row>
    <row r="3292">
      <c r="A3292" s="6" t="inlineStr">
        <is>
          <t>PRO-01125</t>
        </is>
      </c>
      <c r="B3292" s="6" t="inlineStr">
        <is>
          <t>Cameron Allen</t>
        </is>
      </c>
      <c r="C3292" s="6" t="inlineStr">
        <is>
          <t>Director of Analytics</t>
        </is>
      </c>
      <c r="D3292" s="6" t="inlineStr">
        <is>
          <t>director</t>
        </is>
      </c>
      <c r="E3292" s="6" t="n">
        <v>1.25</v>
      </c>
      <c r="F3292" s="6" t="inlineStr">
        <is>
          <t>Meridian Cloud</t>
        </is>
      </c>
      <c r="G3292" s="6" t="b">
        <v>0</v>
      </c>
      <c r="H3292" s="6" t="b">
        <v>0</v>
      </c>
      <c r="I3292" s="6" t="b">
        <v>0</v>
      </c>
      <c r="J3292" s="7" t="n">
        <v>0</v>
      </c>
      <c r="K3292" s="6" t="n">
        <v>1</v>
      </c>
      <c r="L3292" s="6" t="inlineStr">
        <is>
          <t>google</t>
        </is>
      </c>
      <c r="M3292" s="6" t="inlineStr">
        <is>
          <t>GGL-NonBrand-DataPipeline</t>
        </is>
      </c>
      <c r="N3292" s="6" t="inlineStr">
        <is>
          <t>google</t>
        </is>
      </c>
      <c r="O3292" s="6" t="inlineStr">
        <is>
          <t>paid-search</t>
        </is>
      </c>
      <c r="P3292" s="6" t="inlineStr">
        <is>
          <t>ggl_nonbrand_datapipeline</t>
        </is>
      </c>
      <c r="Q3292" s="6" t="inlineStr">
        <is>
          <t>text-ad_competitor</t>
        </is>
      </c>
      <c r="R3292" s="6" t="inlineStr">
        <is>
          <t>data-integration-platform</t>
        </is>
      </c>
      <c r="S3292" s="8" t="n">
        <v>45756.74027777778</v>
      </c>
      <c r="T3292" s="6" t="inlineStr">
        <is>
          <t>gated_content_download</t>
        </is>
      </c>
    </row>
    <row r="3293">
      <c r="A3293" s="9" t="inlineStr">
        <is>
          <t>PRO-01125</t>
        </is>
      </c>
      <c r="B3293" s="9" t="inlineStr">
        <is>
          <t>Cameron Allen</t>
        </is>
      </c>
      <c r="C3293" s="9" t="inlineStr">
        <is>
          <t>Director of Analytics</t>
        </is>
      </c>
      <c r="D3293" s="9" t="inlineStr">
        <is>
          <t>director</t>
        </is>
      </c>
      <c r="E3293" s="9" t="n">
        <v>1.25</v>
      </c>
      <c r="F3293" s="9" t="inlineStr">
        <is>
          <t>Meridian Cloud</t>
        </is>
      </c>
      <c r="G3293" s="9" t="b">
        <v>0</v>
      </c>
      <c r="H3293" s="9" t="b">
        <v>0</v>
      </c>
      <c r="I3293" s="9" t="b">
        <v>0</v>
      </c>
      <c r="J3293" s="10" t="n">
        <v>0</v>
      </c>
      <c r="K3293" s="9" t="n">
        <v>2</v>
      </c>
      <c r="L3293" s="9" t="inlineStr">
        <is>
          <t>g2</t>
        </is>
      </c>
      <c r="M3293" s="9" t="inlineStr">
        <is>
          <t>G2-GridReport-ETL-Gated</t>
        </is>
      </c>
      <c r="N3293" s="9" t="inlineStr">
        <is>
          <t>g2</t>
        </is>
      </c>
      <c r="O3293" s="9" t="inlineStr">
        <is>
          <t>review-site</t>
        </is>
      </c>
      <c r="P3293" s="9" t="inlineStr">
        <is>
          <t>g2_gridreport_etl_gated</t>
        </is>
      </c>
      <c r="Q3293" s="9" t="inlineStr">
        <is>
          <t>badge-display_integration</t>
        </is>
      </c>
      <c r="R3293" s="9" t="inlineStr">
        <is>
          <t>pipeline-software-evaluation</t>
        </is>
      </c>
      <c r="S3293" s="11" t="n">
        <v>45771.44722222222</v>
      </c>
      <c r="T3293" s="9" t="inlineStr">
        <is>
          <t>gated_content_download</t>
        </is>
      </c>
    </row>
    <row r="3294">
      <c r="A3294" s="6" t="inlineStr">
        <is>
          <t>PRO-01125</t>
        </is>
      </c>
      <c r="B3294" s="6" t="inlineStr">
        <is>
          <t>Cameron Allen</t>
        </is>
      </c>
      <c r="C3294" s="6" t="inlineStr">
        <is>
          <t>Director of Analytics</t>
        </is>
      </c>
      <c r="D3294" s="6" t="inlineStr">
        <is>
          <t>director</t>
        </is>
      </c>
      <c r="E3294" s="6" t="n">
        <v>1.25</v>
      </c>
      <c r="F3294" s="6" t="inlineStr">
        <is>
          <t>Meridian Cloud</t>
        </is>
      </c>
      <c r="G3294" s="6" t="b">
        <v>0</v>
      </c>
      <c r="H3294" s="6" t="b">
        <v>0</v>
      </c>
      <c r="I3294" s="6" t="b">
        <v>0</v>
      </c>
      <c r="J3294" s="7" t="n">
        <v>0</v>
      </c>
      <c r="K3294" s="6" t="n">
        <v>3</v>
      </c>
      <c r="L3294" s="6" t="inlineStr">
        <is>
          <t>google</t>
        </is>
      </c>
      <c r="M3294" s="6" t="inlineStr">
        <is>
          <t>GGL-NonBrand-ETL-Tools</t>
        </is>
      </c>
      <c r="N3294" s="6" t="inlineStr">
        <is>
          <t>google</t>
        </is>
      </c>
      <c r="O3294" s="6" t="inlineStr">
        <is>
          <t>paid-search</t>
        </is>
      </c>
      <c r="P3294" s="6" t="inlineStr">
        <is>
          <t>ggl_nonbrand_etl_tools</t>
        </is>
      </c>
      <c r="Q3294" s="6" t="inlineStr">
        <is>
          <t>text-ad_competitor</t>
        </is>
      </c>
      <c r="R3294" s="6" t="inlineStr">
        <is>
          <t>data-pipeline-tools</t>
        </is>
      </c>
      <c r="S3294" s="8" t="n">
        <v>45789.43541666667</v>
      </c>
      <c r="T3294" s="6" t="inlineStr">
        <is>
          <t>gated_content_download</t>
        </is>
      </c>
    </row>
    <row r="3295">
      <c r="A3295" s="9" t="inlineStr">
        <is>
          <t>PRO-01126</t>
        </is>
      </c>
      <c r="B3295" s="9" t="inlineStr">
        <is>
          <t>Skyler Miller</t>
        </is>
      </c>
      <c r="C3295" s="9" t="inlineStr">
        <is>
          <t>Chief Data Officer</t>
        </is>
      </c>
      <c r="D3295" s="9" t="inlineStr">
        <is>
          <t>c_suite_vp</t>
        </is>
      </c>
      <c r="E3295" s="9" t="n">
        <v>1.5</v>
      </c>
      <c r="F3295" s="9" t="inlineStr">
        <is>
          <t>Ember Analytics</t>
        </is>
      </c>
      <c r="G3295" s="9" t="b">
        <v>1</v>
      </c>
      <c r="H3295" s="9" t="b">
        <v>0</v>
      </c>
      <c r="I3295" s="9" t="b">
        <v>0</v>
      </c>
      <c r="J3295" s="10" t="n">
        <v>0</v>
      </c>
      <c r="K3295" s="9" t="n">
        <v>1</v>
      </c>
      <c r="L3295" s="9" t="inlineStr">
        <is>
          <t>google</t>
        </is>
      </c>
      <c r="M3295" s="9" t="inlineStr">
        <is>
          <t>GGL-Competitor-Pipeform-Alt</t>
        </is>
      </c>
      <c r="N3295" s="9" t="inlineStr">
        <is>
          <t>google</t>
        </is>
      </c>
      <c r="O3295" s="9" t="inlineStr">
        <is>
          <t>paid-search</t>
        </is>
      </c>
      <c r="P3295" s="9" t="inlineStr">
        <is>
          <t>ggl_competitor_pipeform_alt</t>
        </is>
      </c>
      <c r="Q3295" s="9" t="inlineStr">
        <is>
          <t>text-ad_search</t>
        </is>
      </c>
      <c r="R3295" s="9" t="inlineStr">
        <is>
          <t>streamlink-vs-syncflow</t>
        </is>
      </c>
      <c r="S3295" s="11" t="n">
        <v>45677.61180555556</v>
      </c>
      <c r="T3295" s="9" t="inlineStr">
        <is>
          <t>gated_content_download</t>
        </is>
      </c>
    </row>
    <row r="3296">
      <c r="A3296" s="6" t="inlineStr">
        <is>
          <t>PRO-01126</t>
        </is>
      </c>
      <c r="B3296" s="6" t="inlineStr">
        <is>
          <t>Skyler Miller</t>
        </is>
      </c>
      <c r="C3296" s="6" t="inlineStr">
        <is>
          <t>Chief Data Officer</t>
        </is>
      </c>
      <c r="D3296" s="6" t="inlineStr">
        <is>
          <t>c_suite_vp</t>
        </is>
      </c>
      <c r="E3296" s="6" t="n">
        <v>1.5</v>
      </c>
      <c r="F3296" s="6" t="inlineStr">
        <is>
          <t>Ember Analytics</t>
        </is>
      </c>
      <c r="G3296" s="6" t="b">
        <v>1</v>
      </c>
      <c r="H3296" s="6" t="b">
        <v>0</v>
      </c>
      <c r="I3296" s="6" t="b">
        <v>0</v>
      </c>
      <c r="J3296" s="7" t="n">
        <v>0</v>
      </c>
      <c r="K3296" s="6" t="n">
        <v>2</v>
      </c>
      <c r="L3296" s="6" t="inlineStr">
        <is>
          <t>linkedin</t>
        </is>
      </c>
      <c r="M3296" s="6" t="inlineStr">
        <is>
          <t>LI-ENT-Awareness-DataIntegration</t>
        </is>
      </c>
      <c r="N3296" s="6" t="inlineStr">
        <is>
          <t>linkedin</t>
        </is>
      </c>
      <c r="O3296" s="6" t="inlineStr">
        <is>
          <t>paid-social</t>
        </is>
      </c>
      <c r="P3296" s="6" t="inlineStr">
        <is>
          <t>li_ent_awareness_dataintegration</t>
        </is>
      </c>
      <c r="Q3296" s="6" t="inlineStr">
        <is>
          <t>single-image_social-proof_cta-learn-more</t>
        </is>
      </c>
      <c r="R3296" s="6" t="inlineStr">
        <is>
          <t>li-retarget-site-visitors-30d</t>
        </is>
      </c>
      <c r="S3296" s="8" t="n">
        <v>45691.38263888889</v>
      </c>
      <c r="T3296" s="6" t="inlineStr">
        <is>
          <t>gated_content_download</t>
        </is>
      </c>
    </row>
    <row r="3297">
      <c r="A3297" s="9" t="inlineStr">
        <is>
          <t>PRO-01126</t>
        </is>
      </c>
      <c r="B3297" s="9" t="inlineStr">
        <is>
          <t>Skyler Miller</t>
        </is>
      </c>
      <c r="C3297" s="9" t="inlineStr">
        <is>
          <t>Chief Data Officer</t>
        </is>
      </c>
      <c r="D3297" s="9" t="inlineStr">
        <is>
          <t>c_suite_vp</t>
        </is>
      </c>
      <c r="E3297" s="9" t="n">
        <v>1.5</v>
      </c>
      <c r="F3297" s="9" t="inlineStr">
        <is>
          <t>Ember Analytics</t>
        </is>
      </c>
      <c r="G3297" s="9" t="b">
        <v>1</v>
      </c>
      <c r="H3297" s="9" t="b">
        <v>0</v>
      </c>
      <c r="I3297" s="9" t="b">
        <v>0</v>
      </c>
      <c r="J3297" s="10" t="n">
        <v>0</v>
      </c>
      <c r="K3297" s="9" t="n">
        <v>3</v>
      </c>
      <c r="L3297" s="9" t="inlineStr">
        <is>
          <t>linkedin</t>
        </is>
      </c>
      <c r="M3297" s="9" t="inlineStr">
        <is>
          <t>LI-Retarget-SiteVisitors-30d</t>
        </is>
      </c>
      <c r="N3297" s="9" t="inlineStr">
        <is>
          <t>linkedin</t>
        </is>
      </c>
      <c r="O3297" s="9" t="inlineStr">
        <is>
          <t>paid-social</t>
        </is>
      </c>
      <c r="P3297" s="9" t="inlineStr">
        <is>
          <t>li_retarget_sitevisitors_30d</t>
        </is>
      </c>
      <c r="Q3297" s="9" t="inlineStr">
        <is>
          <t>single-image_pain-point_cta-trial</t>
        </is>
      </c>
      <c r="R3297" s="9" t="inlineStr">
        <is>
          <t>li-lookalike-closed-won</t>
        </is>
      </c>
      <c r="S3297" s="11" t="n">
        <v>45698.64375</v>
      </c>
      <c r="T3297" s="9" t="inlineStr">
        <is>
          <t>gated_content_download</t>
        </is>
      </c>
    </row>
    <row r="3298">
      <c r="A3298" s="6" t="inlineStr">
        <is>
          <t>PRO-01127</t>
        </is>
      </c>
      <c r="B3298" s="6" t="inlineStr">
        <is>
          <t>Sage Smith</t>
        </is>
      </c>
      <c r="C3298" s="6" t="inlineStr">
        <is>
          <t>Analytics Manager</t>
        </is>
      </c>
      <c r="D3298" s="6" t="inlineStr">
        <is>
          <t>manager</t>
        </is>
      </c>
      <c r="E3298" s="6" t="n">
        <v>1</v>
      </c>
      <c r="F3298" s="6" t="inlineStr">
        <is>
          <t>Beacon Platforms</t>
        </is>
      </c>
      <c r="G3298" s="6" t="b">
        <v>1</v>
      </c>
      <c r="H3298" s="6" t="b">
        <v>1</v>
      </c>
      <c r="I3298" s="6" t="b">
        <v>0</v>
      </c>
      <c r="J3298" s="7" t="n">
        <v>76360</v>
      </c>
      <c r="K3298" s="6" t="n">
        <v>1</v>
      </c>
      <c r="L3298" s="6" t="inlineStr">
        <is>
          <t>linkedin</t>
        </is>
      </c>
      <c r="M3298" s="6" t="inlineStr">
        <is>
          <t>LI-MOFU-Trial-AnalyticsTeams</t>
        </is>
      </c>
      <c r="N3298" s="6" t="inlineStr">
        <is>
          <t>linkedin</t>
        </is>
      </c>
      <c r="O3298" s="6" t="inlineStr">
        <is>
          <t>paid-social</t>
        </is>
      </c>
      <c r="P3298" s="6" t="inlineStr">
        <is>
          <t>li_mofu_trial_analyticsteams</t>
        </is>
      </c>
      <c r="Q3298" s="6" t="inlineStr">
        <is>
          <t>single-image_social-proof_cta-demo</t>
        </is>
      </c>
      <c r="R3298" s="6" t="inlineStr">
        <is>
          <t>li-ent-data-engineers</t>
        </is>
      </c>
      <c r="S3298" s="8" t="n">
        <v>45695.71527777778</v>
      </c>
      <c r="T3298" s="6" t="inlineStr">
        <is>
          <t>gated_content_download</t>
        </is>
      </c>
    </row>
    <row r="3299">
      <c r="A3299" s="9" t="inlineStr">
        <is>
          <t>PRO-01127</t>
        </is>
      </c>
      <c r="B3299" s="9" t="inlineStr">
        <is>
          <t>Sage Smith</t>
        </is>
      </c>
      <c r="C3299" s="9" t="inlineStr">
        <is>
          <t>Analytics Manager</t>
        </is>
      </c>
      <c r="D3299" s="9" t="inlineStr">
        <is>
          <t>manager</t>
        </is>
      </c>
      <c r="E3299" s="9" t="n">
        <v>1</v>
      </c>
      <c r="F3299" s="9" t="inlineStr">
        <is>
          <t>Beacon Platforms</t>
        </is>
      </c>
      <c r="G3299" s="9" t="b">
        <v>1</v>
      </c>
      <c r="H3299" s="9" t="b">
        <v>1</v>
      </c>
      <c r="I3299" s="9" t="b">
        <v>0</v>
      </c>
      <c r="J3299" s="10" t="n">
        <v>76360</v>
      </c>
      <c r="K3299" s="9" t="n">
        <v>2</v>
      </c>
      <c r="L3299" s="9" t="inlineStr">
        <is>
          <t>google</t>
        </is>
      </c>
      <c r="M3299" s="9" t="inlineStr">
        <is>
          <t>GGL-NonBrand-ETL-Tools</t>
        </is>
      </c>
      <c r="N3299" s="9" t="inlineStr">
        <is>
          <t>google</t>
        </is>
      </c>
      <c r="O3299" s="9" t="inlineStr">
        <is>
          <t>paid-search</t>
        </is>
      </c>
      <c r="P3299" s="9" t="inlineStr">
        <is>
          <t>ggl_nonbrand_etl_tools</t>
        </is>
      </c>
      <c r="Q3299" s="9" t="inlineStr">
        <is>
          <t>text-ad_search</t>
        </is>
      </c>
      <c r="R3299" s="9" t="inlineStr">
        <is>
          <t>data-integration-platform</t>
        </is>
      </c>
      <c r="S3299" s="11" t="n">
        <v>45707.45902777778</v>
      </c>
      <c r="T3299" s="9" t="inlineStr">
        <is>
          <t>gated_content_download</t>
        </is>
      </c>
    </row>
    <row r="3300">
      <c r="A3300" s="6" t="inlineStr">
        <is>
          <t>PRO-01127</t>
        </is>
      </c>
      <c r="B3300" s="6" t="inlineStr">
        <is>
          <t>Sage Smith</t>
        </is>
      </c>
      <c r="C3300" s="6" t="inlineStr">
        <is>
          <t>Analytics Manager</t>
        </is>
      </c>
      <c r="D3300" s="6" t="inlineStr">
        <is>
          <t>manager</t>
        </is>
      </c>
      <c r="E3300" s="6" t="n">
        <v>1</v>
      </c>
      <c r="F3300" s="6" t="inlineStr">
        <is>
          <t>Beacon Platforms</t>
        </is>
      </c>
      <c r="G3300" s="6" t="b">
        <v>1</v>
      </c>
      <c r="H3300" s="6" t="b">
        <v>1</v>
      </c>
      <c r="I3300" s="6" t="b">
        <v>0</v>
      </c>
      <c r="J3300" s="7" t="n">
        <v>76360</v>
      </c>
      <c r="K3300" s="6" t="n">
        <v>3</v>
      </c>
      <c r="L3300" s="6" t="inlineStr">
        <is>
          <t>google</t>
        </is>
      </c>
      <c r="M3300" s="6" t="inlineStr">
        <is>
          <t>GGL-RLSA-HighIntent-Visitors</t>
        </is>
      </c>
      <c r="N3300" s="6" t="inlineStr">
        <is>
          <t>google</t>
        </is>
      </c>
      <c r="O3300" s="6" t="inlineStr">
        <is>
          <t>paid-search</t>
        </is>
      </c>
      <c r="P3300" s="6" t="inlineStr">
        <is>
          <t>ggl_rlsa_highintent_visitors</t>
        </is>
      </c>
      <c r="Q3300" s="6" t="inlineStr">
        <is>
          <t>text-ad_rlsa</t>
        </is>
      </c>
      <c r="R3300" s="6" t="inlineStr">
        <is>
          <t>data-integration-platform</t>
        </is>
      </c>
      <c r="S3300" s="8" t="n">
        <v>45714.67222222222</v>
      </c>
      <c r="T3300" s="6" t="inlineStr">
        <is>
          <t>trial_signup</t>
        </is>
      </c>
    </row>
    <row r="3301">
      <c r="A3301" s="9" t="inlineStr">
        <is>
          <t>PRO-01128</t>
        </is>
      </c>
      <c r="B3301" s="9" t="inlineStr">
        <is>
          <t>Cameron Martin</t>
        </is>
      </c>
      <c r="C3301" s="9" t="inlineStr">
        <is>
          <t>Director of Data</t>
        </is>
      </c>
      <c r="D3301" s="9" t="inlineStr">
        <is>
          <t>director</t>
        </is>
      </c>
      <c r="E3301" s="9" t="n">
        <v>1.25</v>
      </c>
      <c r="F3301" s="9" t="inlineStr">
        <is>
          <t>Axiom Cloud</t>
        </is>
      </c>
      <c r="G3301" s="9" t="b">
        <v>1</v>
      </c>
      <c r="H3301" s="9" t="b">
        <v>0</v>
      </c>
      <c r="I3301" s="9" t="b">
        <v>0</v>
      </c>
      <c r="J3301" s="10" t="n">
        <v>0</v>
      </c>
      <c r="K3301" s="9" t="n">
        <v>1</v>
      </c>
      <c r="L3301" s="9" t="inlineStr">
        <is>
          <t>linkedin</t>
        </is>
      </c>
      <c r="M3301" s="9" t="inlineStr">
        <is>
          <t>LI-ENT-Awareness-DataIntegration</t>
        </is>
      </c>
      <c r="N3301" s="9" t="inlineStr">
        <is>
          <t>linkedin</t>
        </is>
      </c>
      <c r="O3301" s="9" t="inlineStr">
        <is>
          <t>paid-social</t>
        </is>
      </c>
      <c r="P3301" s="9" t="inlineStr">
        <is>
          <t>li_ent_awareness_dataintegration</t>
        </is>
      </c>
      <c r="Q3301" s="9" t="inlineStr">
        <is>
          <t>single-image_social-proof_cta-demo</t>
        </is>
      </c>
      <c r="R3301" s="9" t="inlineStr">
        <is>
          <t>li-abm-strategic-accounts</t>
        </is>
      </c>
      <c r="S3301" s="11" t="n">
        <v>45938.41875</v>
      </c>
      <c r="T3301" s="9" t="inlineStr">
        <is>
          <t>trial_signup</t>
        </is>
      </c>
    </row>
    <row r="3302">
      <c r="A3302" s="6" t="inlineStr">
        <is>
          <t>PRO-01128</t>
        </is>
      </c>
      <c r="B3302" s="6" t="inlineStr">
        <is>
          <t>Cameron Martin</t>
        </is>
      </c>
      <c r="C3302" s="6" t="inlineStr">
        <is>
          <t>Director of Data</t>
        </is>
      </c>
      <c r="D3302" s="6" t="inlineStr">
        <is>
          <t>director</t>
        </is>
      </c>
      <c r="E3302" s="6" t="n">
        <v>1.25</v>
      </c>
      <c r="F3302" s="6" t="inlineStr">
        <is>
          <t>Axiom Cloud</t>
        </is>
      </c>
      <c r="G3302" s="6" t="b">
        <v>1</v>
      </c>
      <c r="H3302" s="6" t="b">
        <v>0</v>
      </c>
      <c r="I3302" s="6" t="b">
        <v>0</v>
      </c>
      <c r="J3302" s="7" t="n">
        <v>0</v>
      </c>
      <c r="K3302" s="6" t="n">
        <v>2</v>
      </c>
      <c r="L3302" s="6" t="inlineStr">
        <is>
          <t>programmatic</t>
        </is>
      </c>
      <c r="M3302" s="6" t="inlineStr">
        <is>
          <t>DSP-ABM-AirCover-Commercial</t>
        </is>
      </c>
      <c r="N3302" s="6" t="inlineStr">
        <is>
          <t>stackadapt</t>
        </is>
      </c>
      <c r="O3302" s="6" t="inlineStr">
        <is>
          <t>display</t>
        </is>
      </c>
      <c r="P3302" s="6" t="inlineStr">
        <is>
          <t>dsp_abm_aircover_commercial</t>
        </is>
      </c>
      <c r="Q3302" s="6" t="inlineStr">
        <is>
          <t>display-banner_retarget</t>
        </is>
      </c>
      <c r="R3302" s="6" t="inlineStr">
        <is>
          <t>lookalike-data-engineers</t>
        </is>
      </c>
      <c r="S3302" s="8" t="n">
        <v>45957.33680555555</v>
      </c>
      <c r="T3302" s="6" t="inlineStr">
        <is>
          <t>newsletter_signup</t>
        </is>
      </c>
    </row>
    <row r="3303">
      <c r="A3303" s="9" t="inlineStr">
        <is>
          <t>PRO-01128</t>
        </is>
      </c>
      <c r="B3303" s="9" t="inlineStr">
        <is>
          <t>Cameron Martin</t>
        </is>
      </c>
      <c r="C3303" s="9" t="inlineStr">
        <is>
          <t>Director of Data</t>
        </is>
      </c>
      <c r="D3303" s="9" t="inlineStr">
        <is>
          <t>director</t>
        </is>
      </c>
      <c r="E3303" s="9" t="n">
        <v>1.25</v>
      </c>
      <c r="F3303" s="9" t="inlineStr">
        <is>
          <t>Axiom Cloud</t>
        </is>
      </c>
      <c r="G3303" s="9" t="b">
        <v>1</v>
      </c>
      <c r="H3303" s="9" t="b">
        <v>0</v>
      </c>
      <c r="I3303" s="9" t="b">
        <v>0</v>
      </c>
      <c r="J3303" s="10" t="n">
        <v>0</v>
      </c>
      <c r="K3303" s="9" t="n">
        <v>3</v>
      </c>
      <c r="L3303" s="9" t="inlineStr">
        <is>
          <t>linkedin</t>
        </is>
      </c>
      <c r="M3303" s="9" t="inlineStr">
        <is>
          <t>LI-Retarget-PricingPage-14d</t>
        </is>
      </c>
      <c r="N3303" s="9" t="inlineStr">
        <is>
          <t>linkedin</t>
        </is>
      </c>
      <c r="O3303" s="9" t="inlineStr">
        <is>
          <t>paid-social</t>
        </is>
      </c>
      <c r="P3303" s="9" t="inlineStr">
        <is>
          <t>li_retarget_pricingpage_14d</t>
        </is>
      </c>
      <c r="Q3303" s="9" t="inlineStr">
        <is>
          <t>single-image_thought-leadership_cta-learn-more</t>
        </is>
      </c>
      <c r="R3303" s="9" t="inlineStr">
        <is>
          <t>li-abm-strategic-accounts</t>
        </is>
      </c>
      <c r="S3303" s="11" t="n">
        <v>45978.51111111111</v>
      </c>
      <c r="T3303" s="9" t="inlineStr">
        <is>
          <t>newsletter_signup</t>
        </is>
      </c>
    </row>
    <row r="3304">
      <c r="A3304" s="6" t="inlineStr">
        <is>
          <t>PRO-01128</t>
        </is>
      </c>
      <c r="B3304" s="6" t="inlineStr">
        <is>
          <t>Cameron Martin</t>
        </is>
      </c>
      <c r="C3304" s="6" t="inlineStr">
        <is>
          <t>Director of Data</t>
        </is>
      </c>
      <c r="D3304" s="6" t="inlineStr">
        <is>
          <t>director</t>
        </is>
      </c>
      <c r="E3304" s="6" t="n">
        <v>1.25</v>
      </c>
      <c r="F3304" s="6" t="inlineStr">
        <is>
          <t>Axiom Cloud</t>
        </is>
      </c>
      <c r="G3304" s="6" t="b">
        <v>1</v>
      </c>
      <c r="H3304" s="6" t="b">
        <v>0</v>
      </c>
      <c r="I3304" s="6" t="b">
        <v>0</v>
      </c>
      <c r="J3304" s="7" t="n">
        <v>0</v>
      </c>
      <c r="K3304" s="6" t="n">
        <v>4</v>
      </c>
      <c r="L3304" s="6" t="inlineStr">
        <is>
          <t>g2</t>
        </is>
      </c>
      <c r="M3304" s="6" t="inlineStr">
        <is>
          <t>G2-Retarget-CategoryBuyers</t>
        </is>
      </c>
      <c r="N3304" s="6" t="inlineStr">
        <is>
          <t>g2</t>
        </is>
      </c>
      <c r="O3304" s="6" t="inlineStr">
        <is>
          <t>review-site</t>
        </is>
      </c>
      <c r="P3304" s="6" t="inlineStr">
        <is>
          <t>g2_retarget_categorybuyers</t>
        </is>
      </c>
      <c r="Q3304" s="6" t="inlineStr">
        <is>
          <t>badge-display_integration</t>
        </is>
      </c>
      <c r="R3304" s="6" t="inlineStr">
        <is>
          <t>pipeline-software-evaluation</t>
        </is>
      </c>
      <c r="S3304" s="8" t="n">
        <v>45987.52152777778</v>
      </c>
      <c r="T3304" s="6" t="inlineStr">
        <is>
          <t>trial_signup</t>
        </is>
      </c>
    </row>
    <row r="3305">
      <c r="A3305" s="9" t="inlineStr">
        <is>
          <t>PRO-01129</t>
        </is>
      </c>
      <c r="B3305" s="9" t="inlineStr">
        <is>
          <t>Spencer Lee</t>
        </is>
      </c>
      <c r="C3305" s="9" t="inlineStr">
        <is>
          <t>BI Manager</t>
        </is>
      </c>
      <c r="D3305" s="9" t="inlineStr">
        <is>
          <t>manager</t>
        </is>
      </c>
      <c r="E3305" s="9" t="n">
        <v>1</v>
      </c>
      <c r="F3305" s="9" t="inlineStr">
        <is>
          <t>Stackbridge</t>
        </is>
      </c>
      <c r="G3305" s="9" t="b">
        <v>0</v>
      </c>
      <c r="H3305" s="9" t="b">
        <v>0</v>
      </c>
      <c r="I3305" s="9" t="b">
        <v>0</v>
      </c>
      <c r="J3305" s="10" t="n">
        <v>0</v>
      </c>
      <c r="K3305" s="9" t="n">
        <v>1</v>
      </c>
      <c r="L3305" s="9" t="inlineStr">
        <is>
          <t>linkedin</t>
        </is>
      </c>
      <c r="M3305" s="9" t="inlineStr">
        <is>
          <t>LI-MOFU-Trial-AnalyticsTeams</t>
        </is>
      </c>
      <c r="N3305" s="9" t="inlineStr">
        <is>
          <t>linkedin</t>
        </is>
      </c>
      <c r="O3305" s="9" t="inlineStr">
        <is>
          <t>paid-social</t>
        </is>
      </c>
      <c r="P3305" s="9" t="inlineStr">
        <is>
          <t>li_mofu_trial_analyticsteams</t>
        </is>
      </c>
      <c r="Q3305" s="9" t="inlineStr">
        <is>
          <t>single-image_product-feature_cta-trial</t>
        </is>
      </c>
      <c r="R3305" s="9" t="inlineStr">
        <is>
          <t>li-retarget-site-visitors-30d</t>
        </is>
      </c>
      <c r="S3305" s="11" t="n">
        <v>45833.43263888889</v>
      </c>
      <c r="T3305" s="9" t="inlineStr">
        <is>
          <t>newsletter_signup</t>
        </is>
      </c>
    </row>
    <row r="3306">
      <c r="A3306" s="6" t="inlineStr">
        <is>
          <t>PRO-01129</t>
        </is>
      </c>
      <c r="B3306" s="6" t="inlineStr">
        <is>
          <t>Spencer Lee</t>
        </is>
      </c>
      <c r="C3306" s="6" t="inlineStr">
        <is>
          <t>BI Manager</t>
        </is>
      </c>
      <c r="D3306" s="6" t="inlineStr">
        <is>
          <t>manager</t>
        </is>
      </c>
      <c r="E3306" s="6" t="n">
        <v>1</v>
      </c>
      <c r="F3306" s="6" t="inlineStr">
        <is>
          <t>Stackbridge</t>
        </is>
      </c>
      <c r="G3306" s="6" t="b">
        <v>0</v>
      </c>
      <c r="H3306" s="6" t="b">
        <v>0</v>
      </c>
      <c r="I3306" s="6" t="b">
        <v>0</v>
      </c>
      <c r="J3306" s="7" t="n">
        <v>0</v>
      </c>
      <c r="K3306" s="6" t="n">
        <v>2</v>
      </c>
      <c r="L3306" s="6" t="inlineStr">
        <is>
          <t>linkedin</t>
        </is>
      </c>
      <c r="M3306" s="6" t="inlineStr">
        <is>
          <t>LI-ENT-Awareness-DataPipeline</t>
        </is>
      </c>
      <c r="N3306" s="6" t="inlineStr">
        <is>
          <t>linkedin</t>
        </is>
      </c>
      <c r="O3306" s="6" t="inlineStr">
        <is>
          <t>paid-social</t>
        </is>
      </c>
      <c r="P3306" s="6" t="inlineStr">
        <is>
          <t>li_ent_awareness_datapipeline</t>
        </is>
      </c>
      <c r="Q3306" s="6" t="inlineStr">
        <is>
          <t>single-image_thought-leadership_cta-download</t>
        </is>
      </c>
      <c r="R3306" s="6" t="inlineStr">
        <is>
          <t>li-lookalike-closed-won</t>
        </is>
      </c>
      <c r="S3306" s="8" t="n">
        <v>45848.67777777778</v>
      </c>
      <c r="T3306" s="6" t="inlineStr">
        <is>
          <t>gated_content_download</t>
        </is>
      </c>
    </row>
    <row r="3307">
      <c r="A3307" s="9" t="inlineStr">
        <is>
          <t>PRO-01129</t>
        </is>
      </c>
      <c r="B3307" s="9" t="inlineStr">
        <is>
          <t>Spencer Lee</t>
        </is>
      </c>
      <c r="C3307" s="9" t="inlineStr">
        <is>
          <t>BI Manager</t>
        </is>
      </c>
      <c r="D3307" s="9" t="inlineStr">
        <is>
          <t>manager</t>
        </is>
      </c>
      <c r="E3307" s="9" t="n">
        <v>1</v>
      </c>
      <c r="F3307" s="9" t="inlineStr">
        <is>
          <t>Stackbridge</t>
        </is>
      </c>
      <c r="G3307" s="9" t="b">
        <v>0</v>
      </c>
      <c r="H3307" s="9" t="b">
        <v>0</v>
      </c>
      <c r="I3307" s="9" t="b">
        <v>0</v>
      </c>
      <c r="J3307" s="10" t="n">
        <v>0</v>
      </c>
      <c r="K3307" s="9" t="n">
        <v>3</v>
      </c>
      <c r="L3307" s="9" t="inlineStr">
        <is>
          <t>programmatic</t>
        </is>
      </c>
      <c r="M3307" s="9" t="inlineStr">
        <is>
          <t>DSP-ABM-AirCover-Strategic</t>
        </is>
      </c>
      <c r="N3307" s="9" t="inlineStr">
        <is>
          <t>stackadapt</t>
        </is>
      </c>
      <c r="O3307" s="9" t="inlineStr">
        <is>
          <t>display</t>
        </is>
      </c>
      <c r="P3307" s="9" t="inlineStr">
        <is>
          <t>dsp_abm_aircover_strategic</t>
        </is>
      </c>
      <c r="Q3307" s="9" t="inlineStr">
        <is>
          <t>display-banner_abm</t>
        </is>
      </c>
      <c r="R3307" s="9" t="inlineStr">
        <is>
          <t>lookalike-data-engineers</t>
        </is>
      </c>
      <c r="S3307" s="11" t="n">
        <v>45862.65902777778</v>
      </c>
      <c r="T3307" s="9" t="inlineStr">
        <is>
          <t>newsletter_signup</t>
        </is>
      </c>
    </row>
    <row r="3308">
      <c r="A3308" s="6" t="inlineStr">
        <is>
          <t>PRO-01129</t>
        </is>
      </c>
      <c r="B3308" s="6" t="inlineStr">
        <is>
          <t>Spencer Lee</t>
        </is>
      </c>
      <c r="C3308" s="6" t="inlineStr">
        <is>
          <t>BI Manager</t>
        </is>
      </c>
      <c r="D3308" s="6" t="inlineStr">
        <is>
          <t>manager</t>
        </is>
      </c>
      <c r="E3308" s="6" t="n">
        <v>1</v>
      </c>
      <c r="F3308" s="6" t="inlineStr">
        <is>
          <t>Stackbridge</t>
        </is>
      </c>
      <c r="G3308" s="6" t="b">
        <v>0</v>
      </c>
      <c r="H3308" s="6" t="b">
        <v>0</v>
      </c>
      <c r="I3308" s="6" t="b">
        <v>0</v>
      </c>
      <c r="J3308" s="7" t="n">
        <v>0</v>
      </c>
      <c r="K3308" s="6" t="n">
        <v>4</v>
      </c>
      <c r="L3308" s="6" t="inlineStr">
        <is>
          <t>google</t>
        </is>
      </c>
      <c r="M3308" s="6" t="inlineStr">
        <is>
          <t>GGL-RLSA-HighIntent-Visitors</t>
        </is>
      </c>
      <c r="N3308" s="6" t="inlineStr">
        <is>
          <t>google</t>
        </is>
      </c>
      <c r="O3308" s="6" t="inlineStr">
        <is>
          <t>paid-search</t>
        </is>
      </c>
      <c r="P3308" s="6" t="inlineStr">
        <is>
          <t>ggl_rlsa_highintent_visitors</t>
        </is>
      </c>
      <c r="Q3308" s="6" t="inlineStr">
        <is>
          <t>text-ad_search</t>
        </is>
      </c>
      <c r="R3308" s="6" t="inlineStr">
        <is>
          <t>data-integration-platform</t>
        </is>
      </c>
      <c r="S3308" s="8" t="n">
        <v>45880.66527777778</v>
      </c>
      <c r="T3308" s="6" t="inlineStr">
        <is>
          <t>newsletter_signup</t>
        </is>
      </c>
    </row>
    <row r="3309">
      <c r="A3309" s="9" t="inlineStr">
        <is>
          <t>PRO-01130</t>
        </is>
      </c>
      <c r="B3309" s="9" t="inlineStr">
        <is>
          <t>Hayden Rodriguez</t>
        </is>
      </c>
      <c r="C3309" s="9" t="inlineStr">
        <is>
          <t>Data Engineering Manager</t>
        </is>
      </c>
      <c r="D3309" s="9" t="inlineStr">
        <is>
          <t>manager</t>
        </is>
      </c>
      <c r="E3309" s="9" t="n">
        <v>1</v>
      </c>
      <c r="F3309" s="9" t="inlineStr">
        <is>
          <t>Catalyst Systems</t>
        </is>
      </c>
      <c r="G3309" s="9" t="b">
        <v>1</v>
      </c>
      <c r="H3309" s="9" t="b">
        <v>0</v>
      </c>
      <c r="I3309" s="9" t="b">
        <v>0</v>
      </c>
      <c r="J3309" s="10" t="n">
        <v>0</v>
      </c>
      <c r="K3309" s="9" t="n">
        <v>1</v>
      </c>
      <c r="L3309" s="9" t="inlineStr">
        <is>
          <t>linkedin</t>
        </is>
      </c>
      <c r="M3309" s="9" t="inlineStr">
        <is>
          <t>LI-ENT-Awareness-DataPipeline</t>
        </is>
      </c>
      <c r="N3309" s="9" t="inlineStr">
        <is>
          <t>linkedin</t>
        </is>
      </c>
      <c r="O3309" s="9" t="inlineStr">
        <is>
          <t>paid-social</t>
        </is>
      </c>
      <c r="P3309" s="9" t="inlineStr">
        <is>
          <t>li_ent_awareness_datapipeline</t>
        </is>
      </c>
      <c r="Q3309" s="9" t="inlineStr">
        <is>
          <t>single-image_thought-leadership_cta-learn-more</t>
        </is>
      </c>
      <c r="R3309" s="9" t="inlineStr">
        <is>
          <t>li-mid-analytics-directors</t>
        </is>
      </c>
      <c r="S3309" s="11" t="n">
        <v>45852.50486111111</v>
      </c>
      <c r="T3309" s="9" t="inlineStr">
        <is>
          <t>trial_signup</t>
        </is>
      </c>
    </row>
    <row r="3310">
      <c r="A3310" s="6" t="inlineStr">
        <is>
          <t>PRO-01130</t>
        </is>
      </c>
      <c r="B3310" s="6" t="inlineStr">
        <is>
          <t>Hayden Rodriguez</t>
        </is>
      </c>
      <c r="C3310" s="6" t="inlineStr">
        <is>
          <t>Data Engineering Manager</t>
        </is>
      </c>
      <c r="D3310" s="6" t="inlineStr">
        <is>
          <t>manager</t>
        </is>
      </c>
      <c r="E3310" s="6" t="n">
        <v>1</v>
      </c>
      <c r="F3310" s="6" t="inlineStr">
        <is>
          <t>Catalyst Systems</t>
        </is>
      </c>
      <c r="G3310" s="6" t="b">
        <v>1</v>
      </c>
      <c r="H3310" s="6" t="b">
        <v>0</v>
      </c>
      <c r="I3310" s="6" t="b">
        <v>0</v>
      </c>
      <c r="J3310" s="7" t="n">
        <v>0</v>
      </c>
      <c r="K3310" s="6" t="n">
        <v>2</v>
      </c>
      <c r="L3310" s="6" t="inlineStr">
        <is>
          <t>linkedin</t>
        </is>
      </c>
      <c r="M3310" s="6" t="inlineStr">
        <is>
          <t>LI-MOFU-Trial-AnalyticsTeams</t>
        </is>
      </c>
      <c r="N3310" s="6" t="inlineStr">
        <is>
          <t>linkedin</t>
        </is>
      </c>
      <c r="O3310" s="6" t="inlineStr">
        <is>
          <t>paid-social</t>
        </is>
      </c>
      <c r="P3310" s="6" t="inlineStr">
        <is>
          <t>li_mofu_trial_analyticsteams</t>
        </is>
      </c>
      <c r="Q3310" s="6" t="inlineStr">
        <is>
          <t>single-image_product-feature_cta-demo</t>
        </is>
      </c>
      <c r="R3310" s="6" t="inlineStr">
        <is>
          <t>li-abm-strategic-accounts</t>
        </is>
      </c>
      <c r="S3310" s="8" t="n">
        <v>45860.68541666667</v>
      </c>
      <c r="T3310" s="6" t="inlineStr">
        <is>
          <t>newsletter_signup</t>
        </is>
      </c>
    </row>
    <row r="3311">
      <c r="A3311" s="9" t="inlineStr">
        <is>
          <t>PRO-01130</t>
        </is>
      </c>
      <c r="B3311" s="9" t="inlineStr">
        <is>
          <t>Hayden Rodriguez</t>
        </is>
      </c>
      <c r="C3311" s="9" t="inlineStr">
        <is>
          <t>Data Engineering Manager</t>
        </is>
      </c>
      <c r="D3311" s="9" t="inlineStr">
        <is>
          <t>manager</t>
        </is>
      </c>
      <c r="E3311" s="9" t="n">
        <v>1</v>
      </c>
      <c r="F3311" s="9" t="inlineStr">
        <is>
          <t>Catalyst Systems</t>
        </is>
      </c>
      <c r="G3311" s="9" t="b">
        <v>1</v>
      </c>
      <c r="H3311" s="9" t="b">
        <v>0</v>
      </c>
      <c r="I3311" s="9" t="b">
        <v>0</v>
      </c>
      <c r="J3311" s="10" t="n">
        <v>0</v>
      </c>
      <c r="K3311" s="9" t="n">
        <v>3</v>
      </c>
      <c r="L3311" s="9" t="inlineStr">
        <is>
          <t>linkedin</t>
        </is>
      </c>
      <c r="M3311" s="9" t="inlineStr">
        <is>
          <t>LI-Retarget-PricingPage-14d</t>
        </is>
      </c>
      <c r="N3311" s="9" t="inlineStr">
        <is>
          <t>linkedin</t>
        </is>
      </c>
      <c r="O3311" s="9" t="inlineStr">
        <is>
          <t>paid-social</t>
        </is>
      </c>
      <c r="P3311" s="9" t="inlineStr">
        <is>
          <t>li_retarget_pricingpage_14d</t>
        </is>
      </c>
      <c r="Q3311" s="9" t="inlineStr">
        <is>
          <t>single-image_product-feature_cta-demo</t>
        </is>
      </c>
      <c r="R3311" s="9" t="inlineStr">
        <is>
          <t>li-retarget-site-visitors-30d</t>
        </is>
      </c>
      <c r="S3311" s="11" t="n">
        <v>45880.46111111111</v>
      </c>
      <c r="T3311" s="9" t="inlineStr">
        <is>
          <t>demo_request</t>
        </is>
      </c>
    </row>
    <row r="3312">
      <c r="A3312" s="6" t="inlineStr">
        <is>
          <t>PRO-01131</t>
        </is>
      </c>
      <c r="B3312" s="6" t="inlineStr">
        <is>
          <t>Finley Lee</t>
        </is>
      </c>
      <c r="C3312" s="6" t="inlineStr">
        <is>
          <t>Analytics Manager</t>
        </is>
      </c>
      <c r="D3312" s="6" t="inlineStr">
        <is>
          <t>manager</t>
        </is>
      </c>
      <c r="E3312" s="6" t="n">
        <v>1</v>
      </c>
      <c r="F3312" s="6" t="inlineStr">
        <is>
          <t>Datavera</t>
        </is>
      </c>
      <c r="G3312" s="6" t="b">
        <v>1</v>
      </c>
      <c r="H3312" s="6" t="b">
        <v>1</v>
      </c>
      <c r="I3312" s="6" t="b">
        <v>0</v>
      </c>
      <c r="J3312" s="7" t="n">
        <v>50532</v>
      </c>
      <c r="K3312" s="6" t="n">
        <v>1</v>
      </c>
      <c r="L3312" s="6" t="inlineStr">
        <is>
          <t>linkedin</t>
        </is>
      </c>
      <c r="M3312" s="6" t="inlineStr">
        <is>
          <t>LI-ENT-Awareness-DataIntegration</t>
        </is>
      </c>
      <c r="N3312" s="6" t="inlineStr">
        <is>
          <t>linkedin</t>
        </is>
      </c>
      <c r="O3312" s="6" t="inlineStr">
        <is>
          <t>paid-social</t>
        </is>
      </c>
      <c r="P3312" s="6" t="inlineStr">
        <is>
          <t>li_ent_awareness_dataintegration</t>
        </is>
      </c>
      <c r="Q3312" s="6" t="inlineStr">
        <is>
          <t>single-image_thought-leadership_cta-download</t>
        </is>
      </c>
      <c r="R3312" s="6" t="inlineStr">
        <is>
          <t>li-mid-analytics-directors</t>
        </is>
      </c>
      <c r="S3312" s="8" t="n">
        <v>45926.49791666667</v>
      </c>
      <c r="T3312" s="6" t="inlineStr">
        <is>
          <t>newsletter_signup</t>
        </is>
      </c>
    </row>
    <row r="3313">
      <c r="A3313" s="9" t="inlineStr">
        <is>
          <t>PRO-01131</t>
        </is>
      </c>
      <c r="B3313" s="9" t="inlineStr">
        <is>
          <t>Finley Lee</t>
        </is>
      </c>
      <c r="C3313" s="9" t="inlineStr">
        <is>
          <t>Analytics Manager</t>
        </is>
      </c>
      <c r="D3313" s="9" t="inlineStr">
        <is>
          <t>manager</t>
        </is>
      </c>
      <c r="E3313" s="9" t="n">
        <v>1</v>
      </c>
      <c r="F3313" s="9" t="inlineStr">
        <is>
          <t>Datavera</t>
        </is>
      </c>
      <c r="G3313" s="9" t="b">
        <v>1</v>
      </c>
      <c r="H3313" s="9" t="b">
        <v>1</v>
      </c>
      <c r="I3313" s="9" t="b">
        <v>0</v>
      </c>
      <c r="J3313" s="10" t="n">
        <v>50532</v>
      </c>
      <c r="K3313" s="9" t="n">
        <v>2</v>
      </c>
      <c r="L3313" s="9" t="inlineStr">
        <is>
          <t>g2</t>
        </is>
      </c>
      <c r="M3313" s="9" t="inlineStr">
        <is>
          <t>G2-Badge-LP-Integration</t>
        </is>
      </c>
      <c r="N3313" s="9" t="inlineStr">
        <is>
          <t>g2</t>
        </is>
      </c>
      <c r="O3313" s="9" t="inlineStr">
        <is>
          <t>review-site</t>
        </is>
      </c>
      <c r="P3313" s="9" t="inlineStr">
        <is>
          <t>g2_badge_lp_integration</t>
        </is>
      </c>
      <c r="Q3313" s="9" t="inlineStr">
        <is>
          <t>gated-report_etl</t>
        </is>
      </c>
      <c r="R3313" s="9" t="inlineStr">
        <is>
          <t>data-integration-review</t>
        </is>
      </c>
      <c r="S3313" s="11" t="n">
        <v>45938.47430555556</v>
      </c>
      <c r="T3313" s="9" t="inlineStr">
        <is>
          <t>trial_signup</t>
        </is>
      </c>
    </row>
    <row r="3314">
      <c r="A3314" s="6" t="inlineStr">
        <is>
          <t>PRO-01131</t>
        </is>
      </c>
      <c r="B3314" s="6" t="inlineStr">
        <is>
          <t>Finley Lee</t>
        </is>
      </c>
      <c r="C3314" s="6" t="inlineStr">
        <is>
          <t>Analytics Manager</t>
        </is>
      </c>
      <c r="D3314" s="6" t="inlineStr">
        <is>
          <t>manager</t>
        </is>
      </c>
      <c r="E3314" s="6" t="n">
        <v>1</v>
      </c>
      <c r="F3314" s="6" t="inlineStr">
        <is>
          <t>Datavera</t>
        </is>
      </c>
      <c r="G3314" s="6" t="b">
        <v>1</v>
      </c>
      <c r="H3314" s="6" t="b">
        <v>1</v>
      </c>
      <c r="I3314" s="6" t="b">
        <v>0</v>
      </c>
      <c r="J3314" s="7" t="n">
        <v>50532</v>
      </c>
      <c r="K3314" s="6" t="n">
        <v>3</v>
      </c>
      <c r="L3314" s="6" t="inlineStr">
        <is>
          <t>g2</t>
        </is>
      </c>
      <c r="M3314" s="6" t="inlineStr">
        <is>
          <t>G2-Retarget-CategoryBuyers</t>
        </is>
      </c>
      <c r="N3314" s="6" t="inlineStr">
        <is>
          <t>g2</t>
        </is>
      </c>
      <c r="O3314" s="6" t="inlineStr">
        <is>
          <t>review-site</t>
        </is>
      </c>
      <c r="P3314" s="6" t="inlineStr">
        <is>
          <t>g2_retarget_categorybuyers</t>
        </is>
      </c>
      <c r="Q3314" s="6" t="inlineStr">
        <is>
          <t>retarget-banner_category</t>
        </is>
      </c>
      <c r="R3314" s="6" t="inlineStr">
        <is>
          <t>pipeline-software-evaluation</t>
        </is>
      </c>
      <c r="S3314" s="8" t="n">
        <v>45946.73472222222</v>
      </c>
      <c r="T3314" s="6" t="inlineStr">
        <is>
          <t>gated_content_download</t>
        </is>
      </c>
    </row>
    <row r="3315">
      <c r="A3315" s="9" t="inlineStr">
        <is>
          <t>PRO-01132</t>
        </is>
      </c>
      <c r="B3315" s="9" t="inlineStr">
        <is>
          <t>Jamie Chen</t>
        </is>
      </c>
      <c r="C3315" s="9" t="inlineStr">
        <is>
          <t>Data Platform Manager</t>
        </is>
      </c>
      <c r="D3315" s="9" t="inlineStr">
        <is>
          <t>manager</t>
        </is>
      </c>
      <c r="E3315" s="9" t="n">
        <v>1</v>
      </c>
      <c r="F3315" s="9" t="inlineStr">
        <is>
          <t>Solaris Data</t>
        </is>
      </c>
      <c r="G3315" s="9" t="b">
        <v>1</v>
      </c>
      <c r="H3315" s="9" t="b">
        <v>1</v>
      </c>
      <c r="I3315" s="9" t="b">
        <v>0</v>
      </c>
      <c r="J3315" s="10" t="n">
        <v>35066</v>
      </c>
      <c r="K3315" s="9" t="n">
        <v>1</v>
      </c>
      <c r="L3315" s="9" t="inlineStr">
        <is>
          <t>linkedin</t>
        </is>
      </c>
      <c r="M3315" s="9" t="inlineStr">
        <is>
          <t>LI-MOFU-Trial-AnalyticsTeams</t>
        </is>
      </c>
      <c r="N3315" s="9" t="inlineStr">
        <is>
          <t>linkedin</t>
        </is>
      </c>
      <c r="O3315" s="9" t="inlineStr">
        <is>
          <t>paid-social</t>
        </is>
      </c>
      <c r="P3315" s="9" t="inlineStr">
        <is>
          <t>li_mofu_trial_analyticsteams</t>
        </is>
      </c>
      <c r="Q3315" s="9" t="inlineStr">
        <is>
          <t>single-image_pain-point_cta-trial</t>
        </is>
      </c>
      <c r="R3315" s="9" t="inlineStr">
        <is>
          <t>li-ent-data-engineers</t>
        </is>
      </c>
      <c r="S3315" s="11" t="n">
        <v>45712.54861111111</v>
      </c>
      <c r="T3315" s="9" t="inlineStr">
        <is>
          <t>newsletter_signup</t>
        </is>
      </c>
    </row>
    <row r="3316">
      <c r="A3316" s="6" t="inlineStr">
        <is>
          <t>PRO-01132</t>
        </is>
      </c>
      <c r="B3316" s="6" t="inlineStr">
        <is>
          <t>Jamie Chen</t>
        </is>
      </c>
      <c r="C3316" s="6" t="inlineStr">
        <is>
          <t>Data Platform Manager</t>
        </is>
      </c>
      <c r="D3316" s="6" t="inlineStr">
        <is>
          <t>manager</t>
        </is>
      </c>
      <c r="E3316" s="6" t="n">
        <v>1</v>
      </c>
      <c r="F3316" s="6" t="inlineStr">
        <is>
          <t>Solaris Data</t>
        </is>
      </c>
      <c r="G3316" s="6" t="b">
        <v>1</v>
      </c>
      <c r="H3316" s="6" t="b">
        <v>1</v>
      </c>
      <c r="I3316" s="6" t="b">
        <v>0</v>
      </c>
      <c r="J3316" s="7" t="n">
        <v>35066</v>
      </c>
      <c r="K3316" s="6" t="n">
        <v>2</v>
      </c>
      <c r="L3316" s="6" t="inlineStr">
        <is>
          <t>linkedin</t>
        </is>
      </c>
      <c r="M3316" s="6" t="inlineStr">
        <is>
          <t>LI-MOFU-Trial-AnalyticsTeams</t>
        </is>
      </c>
      <c r="N3316" s="6" t="inlineStr">
        <is>
          <t>linkedin</t>
        </is>
      </c>
      <c r="O3316" s="6" t="inlineStr">
        <is>
          <t>paid-social</t>
        </is>
      </c>
      <c r="P3316" s="6" t="inlineStr">
        <is>
          <t>li_mofu_trial_analyticsteams</t>
        </is>
      </c>
      <c r="Q3316" s="6" t="inlineStr">
        <is>
          <t>single-image_thought-leadership_cta-learn-more</t>
        </is>
      </c>
      <c r="R3316" s="6" t="inlineStr">
        <is>
          <t>li-lookalike-closed-won</t>
        </is>
      </c>
      <c r="S3316" s="8" t="n">
        <v>45723.34583333333</v>
      </c>
      <c r="T3316" s="6" t="inlineStr">
        <is>
          <t>newsletter_signup</t>
        </is>
      </c>
    </row>
    <row r="3317">
      <c r="A3317" s="9" t="inlineStr">
        <is>
          <t>PRO-01132</t>
        </is>
      </c>
      <c r="B3317" s="9" t="inlineStr">
        <is>
          <t>Jamie Chen</t>
        </is>
      </c>
      <c r="C3317" s="9" t="inlineStr">
        <is>
          <t>Data Platform Manager</t>
        </is>
      </c>
      <c r="D3317" s="9" t="inlineStr">
        <is>
          <t>manager</t>
        </is>
      </c>
      <c r="E3317" s="9" t="n">
        <v>1</v>
      </c>
      <c r="F3317" s="9" t="inlineStr">
        <is>
          <t>Solaris Data</t>
        </is>
      </c>
      <c r="G3317" s="9" t="b">
        <v>1</v>
      </c>
      <c r="H3317" s="9" t="b">
        <v>1</v>
      </c>
      <c r="I3317" s="9" t="b">
        <v>0</v>
      </c>
      <c r="J3317" s="10" t="n">
        <v>35066</v>
      </c>
      <c r="K3317" s="9" t="n">
        <v>3</v>
      </c>
      <c r="L3317" s="9" t="inlineStr">
        <is>
          <t>programmatic</t>
        </is>
      </c>
      <c r="M3317" s="9" t="inlineStr">
        <is>
          <t>DSP-ABM-AirCover-Strategic</t>
        </is>
      </c>
      <c r="N3317" s="9" t="inlineStr">
        <is>
          <t>stackadapt</t>
        </is>
      </c>
      <c r="O3317" s="9" t="inlineStr">
        <is>
          <t>display</t>
        </is>
      </c>
      <c r="P3317" s="9" t="inlineStr">
        <is>
          <t>dsp_abm_aircover_strategic</t>
        </is>
      </c>
      <c r="Q3317" s="9" t="inlineStr">
        <is>
          <t>display-banner_awareness</t>
        </is>
      </c>
      <c r="R3317" s="9" t="inlineStr">
        <is>
          <t>abm-strategic-accounts</t>
        </is>
      </c>
      <c r="S3317" s="11" t="n">
        <v>45737.44513888889</v>
      </c>
      <c r="T3317" s="9" t="inlineStr">
        <is>
          <t>gated_content_download</t>
        </is>
      </c>
    </row>
    <row r="3318">
      <c r="A3318" s="6" t="inlineStr">
        <is>
          <t>PRO-01133</t>
        </is>
      </c>
      <c r="B3318" s="6" t="inlineStr">
        <is>
          <t>Jordan Garcia</t>
        </is>
      </c>
      <c r="C3318" s="6" t="inlineStr">
        <is>
          <t>Chief Data Officer</t>
        </is>
      </c>
      <c r="D3318" s="6" t="inlineStr">
        <is>
          <t>c_suite_vp</t>
        </is>
      </c>
      <c r="E3318" s="6" t="n">
        <v>1.5</v>
      </c>
      <c r="F3318" s="6" t="inlineStr">
        <is>
          <t>Ironset</t>
        </is>
      </c>
      <c r="G3318" s="6" t="b">
        <v>1</v>
      </c>
      <c r="H3318" s="6" t="b">
        <v>0</v>
      </c>
      <c r="I3318" s="6" t="b">
        <v>0</v>
      </c>
      <c r="J3318" s="7" t="n">
        <v>0</v>
      </c>
      <c r="K3318" s="6" t="n">
        <v>1</v>
      </c>
      <c r="L3318" s="6" t="inlineStr">
        <is>
          <t>linkedin</t>
        </is>
      </c>
      <c r="M3318" s="6" t="inlineStr">
        <is>
          <t>LI-MOFU-Demo-DataEngineers</t>
        </is>
      </c>
      <c r="N3318" s="6" t="inlineStr">
        <is>
          <t>linkedin</t>
        </is>
      </c>
      <c r="O3318" s="6" t="inlineStr">
        <is>
          <t>paid-social</t>
        </is>
      </c>
      <c r="P3318" s="6" t="inlineStr">
        <is>
          <t>li_mofu_demo_dataengineers</t>
        </is>
      </c>
      <c r="Q3318" s="6" t="inlineStr">
        <is>
          <t>single-image_pain-point_cta-demo</t>
        </is>
      </c>
      <c r="R3318" s="6" t="inlineStr">
        <is>
          <t>li-mid-analytics-directors</t>
        </is>
      </c>
      <c r="S3318" s="8" t="n">
        <v>45845.36527777778</v>
      </c>
      <c r="T3318" s="6" t="inlineStr">
        <is>
          <t>gated_content_download</t>
        </is>
      </c>
    </row>
    <row r="3319">
      <c r="A3319" s="9" t="inlineStr">
        <is>
          <t>PRO-01133</t>
        </is>
      </c>
      <c r="B3319" s="9" t="inlineStr">
        <is>
          <t>Jordan Garcia</t>
        </is>
      </c>
      <c r="C3319" s="9" t="inlineStr">
        <is>
          <t>Chief Data Officer</t>
        </is>
      </c>
      <c r="D3319" s="9" t="inlineStr">
        <is>
          <t>c_suite_vp</t>
        </is>
      </c>
      <c r="E3319" s="9" t="n">
        <v>1.5</v>
      </c>
      <c r="F3319" s="9" t="inlineStr">
        <is>
          <t>Ironset</t>
        </is>
      </c>
      <c r="G3319" s="9" t="b">
        <v>1</v>
      </c>
      <c r="H3319" s="9" t="b">
        <v>0</v>
      </c>
      <c r="I3319" s="9" t="b">
        <v>0</v>
      </c>
      <c r="J3319" s="10" t="n">
        <v>0</v>
      </c>
      <c r="K3319" s="9" t="n">
        <v>2</v>
      </c>
      <c r="L3319" s="9" t="inlineStr">
        <is>
          <t>linkedin</t>
        </is>
      </c>
      <c r="M3319" s="9" t="inlineStr">
        <is>
          <t>LI-ABM-Strategic-ENT</t>
        </is>
      </c>
      <c r="N3319" s="9" t="inlineStr">
        <is>
          <t>linkedin</t>
        </is>
      </c>
      <c r="O3319" s="9" t="inlineStr">
        <is>
          <t>paid-social</t>
        </is>
      </c>
      <c r="P3319" s="9" t="inlineStr">
        <is>
          <t>li_abm_strategic_ent</t>
        </is>
      </c>
      <c r="Q3319" s="9" t="inlineStr">
        <is>
          <t>single-image_social-proof_cta-learn-more</t>
        </is>
      </c>
      <c r="R3319" s="9" t="inlineStr">
        <is>
          <t>li-abm-strategic-accounts</t>
        </is>
      </c>
      <c r="S3319" s="11" t="n">
        <v>45856.72916666666</v>
      </c>
      <c r="T3319" s="9" t="inlineStr">
        <is>
          <t>gated_content_download</t>
        </is>
      </c>
    </row>
    <row r="3320">
      <c r="A3320" s="6" t="inlineStr">
        <is>
          <t>PRO-01133</t>
        </is>
      </c>
      <c r="B3320" s="6" t="inlineStr">
        <is>
          <t>Jordan Garcia</t>
        </is>
      </c>
      <c r="C3320" s="6" t="inlineStr">
        <is>
          <t>Chief Data Officer</t>
        </is>
      </c>
      <c r="D3320" s="6" t="inlineStr">
        <is>
          <t>c_suite_vp</t>
        </is>
      </c>
      <c r="E3320" s="6" t="n">
        <v>1.5</v>
      </c>
      <c r="F3320" s="6" t="inlineStr">
        <is>
          <t>Ironset</t>
        </is>
      </c>
      <c r="G3320" s="6" t="b">
        <v>1</v>
      </c>
      <c r="H3320" s="6" t="b">
        <v>0</v>
      </c>
      <c r="I3320" s="6" t="b">
        <v>0</v>
      </c>
      <c r="J3320" s="7" t="n">
        <v>0</v>
      </c>
      <c r="K3320" s="6" t="n">
        <v>3</v>
      </c>
      <c r="L3320" s="6" t="inlineStr">
        <is>
          <t>g2</t>
        </is>
      </c>
      <c r="M3320" s="6" t="inlineStr">
        <is>
          <t>G2-Badge-LP-Integration</t>
        </is>
      </c>
      <c r="N3320" s="6" t="inlineStr">
        <is>
          <t>g2</t>
        </is>
      </c>
      <c r="O3320" s="6" t="inlineStr">
        <is>
          <t>review-site</t>
        </is>
      </c>
      <c r="P3320" s="6" t="inlineStr">
        <is>
          <t>g2_badge_lp_integration</t>
        </is>
      </c>
      <c r="Q3320" s="6" t="inlineStr">
        <is>
          <t>badge-display_integration</t>
        </is>
      </c>
      <c r="R3320" s="6" t="inlineStr">
        <is>
          <t>pipeline-software-evaluation</t>
        </is>
      </c>
      <c r="S3320" s="8" t="n">
        <v>45866.36319444444</v>
      </c>
      <c r="T3320" s="6" t="inlineStr">
        <is>
          <t>trial_signup</t>
        </is>
      </c>
    </row>
    <row r="3321">
      <c r="A3321" s="9" t="inlineStr">
        <is>
          <t>PRO-01134</t>
        </is>
      </c>
      <c r="B3321" s="9" t="inlineStr">
        <is>
          <t>Elliot Anderson</t>
        </is>
      </c>
      <c r="C3321" s="9" t="inlineStr">
        <is>
          <t>BI Manager</t>
        </is>
      </c>
      <c r="D3321" s="9" t="inlineStr">
        <is>
          <t>manager</t>
        </is>
      </c>
      <c r="E3321" s="9" t="n">
        <v>1</v>
      </c>
      <c r="F3321" s="9" t="inlineStr">
        <is>
          <t>Ember Analytics</t>
        </is>
      </c>
      <c r="G3321" s="9" t="b">
        <v>0</v>
      </c>
      <c r="H3321" s="9" t="b">
        <v>0</v>
      </c>
      <c r="I3321" s="9" t="b">
        <v>0</v>
      </c>
      <c r="J3321" s="10" t="n">
        <v>0</v>
      </c>
      <c r="K3321" s="9" t="n">
        <v>1</v>
      </c>
      <c r="L3321" s="9" t="inlineStr">
        <is>
          <t>google</t>
        </is>
      </c>
      <c r="M3321" s="9" t="inlineStr">
        <is>
          <t>GGL-Competitor-Pipeform-Alt</t>
        </is>
      </c>
      <c r="N3321" s="9" t="inlineStr">
        <is>
          <t>google</t>
        </is>
      </c>
      <c r="O3321" s="9" t="inlineStr">
        <is>
          <t>paid-search</t>
        </is>
      </c>
      <c r="P3321" s="9" t="inlineStr">
        <is>
          <t>ggl_competitor_pipeform_alt</t>
        </is>
      </c>
      <c r="Q3321" s="9" t="inlineStr">
        <is>
          <t>text-ad_competitor</t>
        </is>
      </c>
      <c r="R3321" s="9" t="inlineStr">
        <is>
          <t>syncflow-alternative</t>
        </is>
      </c>
      <c r="S3321" s="11" t="n">
        <v>45874.56805555556</v>
      </c>
      <c r="T3321" s="9" t="inlineStr">
        <is>
          <t>gated_content_download</t>
        </is>
      </c>
    </row>
    <row r="3322">
      <c r="A3322" s="6" t="inlineStr">
        <is>
          <t>PRO-01134</t>
        </is>
      </c>
      <c r="B3322" s="6" t="inlineStr">
        <is>
          <t>Elliot Anderson</t>
        </is>
      </c>
      <c r="C3322" s="6" t="inlineStr">
        <is>
          <t>BI Manager</t>
        </is>
      </c>
      <c r="D3322" s="6" t="inlineStr">
        <is>
          <t>manager</t>
        </is>
      </c>
      <c r="E3322" s="6" t="n">
        <v>1</v>
      </c>
      <c r="F3322" s="6" t="inlineStr">
        <is>
          <t>Ember Analytics</t>
        </is>
      </c>
      <c r="G3322" s="6" t="b">
        <v>0</v>
      </c>
      <c r="H3322" s="6" t="b">
        <v>0</v>
      </c>
      <c r="I3322" s="6" t="b">
        <v>0</v>
      </c>
      <c r="J3322" s="7" t="n">
        <v>0</v>
      </c>
      <c r="K3322" s="6" t="n">
        <v>2</v>
      </c>
      <c r="L3322" s="6" t="inlineStr">
        <is>
          <t>linkedin</t>
        </is>
      </c>
      <c r="M3322" s="6" t="inlineStr">
        <is>
          <t>LI-Retarget-PricingPage-14d</t>
        </is>
      </c>
      <c r="N3322" s="6" t="inlineStr">
        <is>
          <t>linkedin</t>
        </is>
      </c>
      <c r="O3322" s="6" t="inlineStr">
        <is>
          <t>paid-social</t>
        </is>
      </c>
      <c r="P3322" s="6" t="inlineStr">
        <is>
          <t>li_retarget_pricingpage_14d</t>
        </is>
      </c>
      <c r="Q3322" s="6" t="inlineStr">
        <is>
          <t>single-image_thought-leadership_cta-download</t>
        </is>
      </c>
      <c r="R3322" s="6" t="inlineStr">
        <is>
          <t>li-mid-analytics-directors</t>
        </is>
      </c>
      <c r="S3322" s="8" t="n">
        <v>45894.43194444444</v>
      </c>
      <c r="T3322" s="6" t="inlineStr">
        <is>
          <t>gated_content_download</t>
        </is>
      </c>
    </row>
    <row r="3323">
      <c r="A3323" s="9" t="inlineStr">
        <is>
          <t>PRO-01134</t>
        </is>
      </c>
      <c r="B3323" s="9" t="inlineStr">
        <is>
          <t>Elliot Anderson</t>
        </is>
      </c>
      <c r="C3323" s="9" t="inlineStr">
        <is>
          <t>BI Manager</t>
        </is>
      </c>
      <c r="D3323" s="9" t="inlineStr">
        <is>
          <t>manager</t>
        </is>
      </c>
      <c r="E3323" s="9" t="n">
        <v>1</v>
      </c>
      <c r="F3323" s="9" t="inlineStr">
        <is>
          <t>Ember Analytics</t>
        </is>
      </c>
      <c r="G3323" s="9" t="b">
        <v>0</v>
      </c>
      <c r="H3323" s="9" t="b">
        <v>0</v>
      </c>
      <c r="I3323" s="9" t="b">
        <v>0</v>
      </c>
      <c r="J3323" s="10" t="n">
        <v>0</v>
      </c>
      <c r="K3323" s="9" t="n">
        <v>3</v>
      </c>
      <c r="L3323" s="9" t="inlineStr">
        <is>
          <t>g2</t>
        </is>
      </c>
      <c r="M3323" s="9" t="inlineStr">
        <is>
          <t>G2-Retarget-CategoryBuyers</t>
        </is>
      </c>
      <c r="N3323" s="9" t="inlineStr">
        <is>
          <t>g2</t>
        </is>
      </c>
      <c r="O3323" s="9" t="inlineStr">
        <is>
          <t>review-site</t>
        </is>
      </c>
      <c r="P3323" s="9" t="inlineStr">
        <is>
          <t>g2_retarget_categorybuyers</t>
        </is>
      </c>
      <c r="Q3323" s="9" t="inlineStr">
        <is>
          <t>gated-report_etl</t>
        </is>
      </c>
      <c r="R3323" s="9" t="inlineStr">
        <is>
          <t>data-integration-review</t>
        </is>
      </c>
      <c r="S3323" s="11" t="n">
        <v>45902.59583333333</v>
      </c>
      <c r="T3323" s="9" t="inlineStr">
        <is>
          <t>gated_content_download</t>
        </is>
      </c>
    </row>
    <row r="3324">
      <c r="A3324" s="6" t="inlineStr">
        <is>
          <t>PRO-01135</t>
        </is>
      </c>
      <c r="B3324" s="6" t="inlineStr">
        <is>
          <t>Hayden Garcia</t>
        </is>
      </c>
      <c r="C3324" s="6" t="inlineStr">
        <is>
          <t>Analytics Manager</t>
        </is>
      </c>
      <c r="D3324" s="6" t="inlineStr">
        <is>
          <t>manager</t>
        </is>
      </c>
      <c r="E3324" s="6" t="n">
        <v>1</v>
      </c>
      <c r="F3324" s="6" t="inlineStr">
        <is>
          <t>Stratum Data</t>
        </is>
      </c>
      <c r="G3324" s="6" t="b">
        <v>1</v>
      </c>
      <c r="H3324" s="6" t="b">
        <v>0</v>
      </c>
      <c r="I3324" s="6" t="b">
        <v>0</v>
      </c>
      <c r="J3324" s="7" t="n">
        <v>0</v>
      </c>
      <c r="K3324" s="6" t="n">
        <v>1</v>
      </c>
      <c r="L3324" s="6" t="inlineStr">
        <is>
          <t>linkedin</t>
        </is>
      </c>
      <c r="M3324" s="6" t="inlineStr">
        <is>
          <t>LI-ABM-Strategic-ENT</t>
        </is>
      </c>
      <c r="N3324" s="6" t="inlineStr">
        <is>
          <t>linkedin</t>
        </is>
      </c>
      <c r="O3324" s="6" t="inlineStr">
        <is>
          <t>paid-social</t>
        </is>
      </c>
      <c r="P3324" s="6" t="inlineStr">
        <is>
          <t>li_abm_strategic_ent</t>
        </is>
      </c>
      <c r="Q3324" s="6" t="inlineStr">
        <is>
          <t>single-image_product-feature_cta-demo</t>
        </is>
      </c>
      <c r="R3324" s="6" t="inlineStr">
        <is>
          <t>li-abm-strategic-accounts</t>
        </is>
      </c>
      <c r="S3324" s="8" t="n">
        <v>45775.65972222222</v>
      </c>
      <c r="T3324" s="6" t="inlineStr">
        <is>
          <t>trial_signup</t>
        </is>
      </c>
    </row>
    <row r="3325">
      <c r="A3325" s="9" t="inlineStr">
        <is>
          <t>PRO-01135</t>
        </is>
      </c>
      <c r="B3325" s="9" t="inlineStr">
        <is>
          <t>Hayden Garcia</t>
        </is>
      </c>
      <c r="C3325" s="9" t="inlineStr">
        <is>
          <t>Analytics Manager</t>
        </is>
      </c>
      <c r="D3325" s="9" t="inlineStr">
        <is>
          <t>manager</t>
        </is>
      </c>
      <c r="E3325" s="9" t="n">
        <v>1</v>
      </c>
      <c r="F3325" s="9" t="inlineStr">
        <is>
          <t>Stratum Data</t>
        </is>
      </c>
      <c r="G3325" s="9" t="b">
        <v>1</v>
      </c>
      <c r="H3325" s="9" t="b">
        <v>0</v>
      </c>
      <c r="I3325" s="9" t="b">
        <v>0</v>
      </c>
      <c r="J3325" s="10" t="n">
        <v>0</v>
      </c>
      <c r="K3325" s="9" t="n">
        <v>2</v>
      </c>
      <c r="L3325" s="9" t="inlineStr">
        <is>
          <t>google</t>
        </is>
      </c>
      <c r="M3325" s="9" t="inlineStr">
        <is>
          <t>GGL-Brand-Syncflow-Exact</t>
        </is>
      </c>
      <c r="N3325" s="9" t="inlineStr">
        <is>
          <t>google</t>
        </is>
      </c>
      <c r="O3325" s="9" t="inlineStr">
        <is>
          <t>paid-search</t>
        </is>
      </c>
      <c r="P3325" s="9" t="inlineStr">
        <is>
          <t>ggl_brand_syncflow_exact</t>
        </is>
      </c>
      <c r="Q3325" s="9" t="inlineStr">
        <is>
          <t>text-ad_competitor</t>
        </is>
      </c>
      <c r="R3325" s="9" t="inlineStr">
        <is>
          <t>streamlink-vs-syncflow</t>
        </is>
      </c>
      <c r="S3325" s="11" t="n">
        <v>45792.72777777778</v>
      </c>
      <c r="T3325" s="9" t="inlineStr">
        <is>
          <t>demo_request</t>
        </is>
      </c>
    </row>
    <row r="3326">
      <c r="A3326" s="6" t="inlineStr">
        <is>
          <t>PRO-01136</t>
        </is>
      </c>
      <c r="B3326" s="6" t="inlineStr">
        <is>
          <t>Alex Lee</t>
        </is>
      </c>
      <c r="C3326" s="6" t="inlineStr">
        <is>
          <t>Director of Data</t>
        </is>
      </c>
      <c r="D3326" s="6" t="inlineStr">
        <is>
          <t>director</t>
        </is>
      </c>
      <c r="E3326" s="6" t="n">
        <v>1.25</v>
      </c>
      <c r="F3326" s="6" t="inlineStr">
        <is>
          <t>Luminary Data</t>
        </is>
      </c>
      <c r="G3326" s="6" t="b">
        <v>0</v>
      </c>
      <c r="H3326" s="6" t="b">
        <v>0</v>
      </c>
      <c r="I3326" s="6" t="b">
        <v>0</v>
      </c>
      <c r="J3326" s="7" t="n">
        <v>0</v>
      </c>
      <c r="K3326" s="6" t="n">
        <v>1</v>
      </c>
      <c r="L3326" s="6" t="inlineStr">
        <is>
          <t>google</t>
        </is>
      </c>
      <c r="M3326" s="6" t="inlineStr">
        <is>
          <t>GGL-NonBrand-DataPipeline</t>
        </is>
      </c>
      <c r="N3326" s="6" t="inlineStr">
        <is>
          <t>google</t>
        </is>
      </c>
      <c r="O3326" s="6" t="inlineStr">
        <is>
          <t>paid-search</t>
        </is>
      </c>
      <c r="P3326" s="6" t="inlineStr">
        <is>
          <t>ggl_nonbrand_datapipeline</t>
        </is>
      </c>
      <c r="Q3326" s="6" t="inlineStr">
        <is>
          <t>text-ad_competitor</t>
        </is>
      </c>
      <c r="R3326" s="6" t="inlineStr">
        <is>
          <t>syncflow-alternative</t>
        </is>
      </c>
      <c r="S3326" s="8" t="n">
        <v>45894.52638888889</v>
      </c>
      <c r="T3326" s="6" t="inlineStr">
        <is>
          <t>newsletter_signup</t>
        </is>
      </c>
    </row>
    <row r="3327">
      <c r="A3327" s="9" t="inlineStr">
        <is>
          <t>PRO-01136</t>
        </is>
      </c>
      <c r="B3327" s="9" t="inlineStr">
        <is>
          <t>Alex Lee</t>
        </is>
      </c>
      <c r="C3327" s="9" t="inlineStr">
        <is>
          <t>Director of Data</t>
        </is>
      </c>
      <c r="D3327" s="9" t="inlineStr">
        <is>
          <t>director</t>
        </is>
      </c>
      <c r="E3327" s="9" t="n">
        <v>1.25</v>
      </c>
      <c r="F3327" s="9" t="inlineStr">
        <is>
          <t>Luminary Data</t>
        </is>
      </c>
      <c r="G3327" s="9" t="b">
        <v>0</v>
      </c>
      <c r="H3327" s="9" t="b">
        <v>0</v>
      </c>
      <c r="I3327" s="9" t="b">
        <v>0</v>
      </c>
      <c r="J3327" s="10" t="n">
        <v>0</v>
      </c>
      <c r="K3327" s="9" t="n">
        <v>2</v>
      </c>
      <c r="L3327" s="9" t="inlineStr">
        <is>
          <t>linkedin</t>
        </is>
      </c>
      <c r="M3327" s="9" t="inlineStr">
        <is>
          <t>LI-MOFU-Demo-DataEngineers</t>
        </is>
      </c>
      <c r="N3327" s="9" t="inlineStr">
        <is>
          <t>linkedin</t>
        </is>
      </c>
      <c r="O3327" s="9" t="inlineStr">
        <is>
          <t>paid-social</t>
        </is>
      </c>
      <c r="P3327" s="9" t="inlineStr">
        <is>
          <t>li_mofu_demo_dataengineers</t>
        </is>
      </c>
      <c r="Q3327" s="9" t="inlineStr">
        <is>
          <t>single-image_pain-point_cta-demo</t>
        </is>
      </c>
      <c r="R3327" s="9" t="inlineStr">
        <is>
          <t>li-abm-strategic-accounts</t>
        </is>
      </c>
      <c r="S3327" s="11" t="n">
        <v>45908.68888888889</v>
      </c>
      <c r="T3327" s="9" t="inlineStr">
        <is>
          <t>gated_content_download</t>
        </is>
      </c>
    </row>
    <row r="3328">
      <c r="A3328" s="6" t="inlineStr">
        <is>
          <t>PRO-01136</t>
        </is>
      </c>
      <c r="B3328" s="6" t="inlineStr">
        <is>
          <t>Alex Lee</t>
        </is>
      </c>
      <c r="C3328" s="6" t="inlineStr">
        <is>
          <t>Director of Data</t>
        </is>
      </c>
      <c r="D3328" s="6" t="inlineStr">
        <is>
          <t>director</t>
        </is>
      </c>
      <c r="E3328" s="6" t="n">
        <v>1.25</v>
      </c>
      <c r="F3328" s="6" t="inlineStr">
        <is>
          <t>Luminary Data</t>
        </is>
      </c>
      <c r="G3328" s="6" t="b">
        <v>0</v>
      </c>
      <c r="H3328" s="6" t="b">
        <v>0</v>
      </c>
      <c r="I3328" s="6" t="b">
        <v>0</v>
      </c>
      <c r="J3328" s="7" t="n">
        <v>0</v>
      </c>
      <c r="K3328" s="6" t="n">
        <v>3</v>
      </c>
      <c r="L3328" s="6" t="inlineStr">
        <is>
          <t>linkedin</t>
        </is>
      </c>
      <c r="M3328" s="6" t="inlineStr">
        <is>
          <t>LI-Retarget-PricingPage-14d</t>
        </is>
      </c>
      <c r="N3328" s="6" t="inlineStr">
        <is>
          <t>linkedin</t>
        </is>
      </c>
      <c r="O3328" s="6" t="inlineStr">
        <is>
          <t>paid-social</t>
        </is>
      </c>
      <c r="P3328" s="6" t="inlineStr">
        <is>
          <t>li_retarget_pricingpage_14d</t>
        </is>
      </c>
      <c r="Q3328" s="6" t="inlineStr">
        <is>
          <t>single-image_pain-point_cta-demo</t>
        </is>
      </c>
      <c r="R3328" s="6" t="inlineStr">
        <is>
          <t>li-retarget-site-visitors-30d</t>
        </is>
      </c>
      <c r="S3328" s="8" t="n">
        <v>45929.56388888889</v>
      </c>
      <c r="T3328" s="6" t="inlineStr">
        <is>
          <t>gated_content_download</t>
        </is>
      </c>
    </row>
    <row r="3329">
      <c r="A3329" s="9" t="inlineStr">
        <is>
          <t>PRO-01136</t>
        </is>
      </c>
      <c r="B3329" s="9" t="inlineStr">
        <is>
          <t>Alex Lee</t>
        </is>
      </c>
      <c r="C3329" s="9" t="inlineStr">
        <is>
          <t>Director of Data</t>
        </is>
      </c>
      <c r="D3329" s="9" t="inlineStr">
        <is>
          <t>director</t>
        </is>
      </c>
      <c r="E3329" s="9" t="n">
        <v>1.25</v>
      </c>
      <c r="F3329" s="9" t="inlineStr">
        <is>
          <t>Luminary Data</t>
        </is>
      </c>
      <c r="G3329" s="9" t="b">
        <v>0</v>
      </c>
      <c r="H3329" s="9" t="b">
        <v>0</v>
      </c>
      <c r="I3329" s="9" t="b">
        <v>0</v>
      </c>
      <c r="J3329" s="10" t="n">
        <v>0</v>
      </c>
      <c r="K3329" s="9" t="n">
        <v>4</v>
      </c>
      <c r="L3329" s="9" t="inlineStr">
        <is>
          <t>g2</t>
        </is>
      </c>
      <c r="M3329" s="9" t="inlineStr">
        <is>
          <t>G2-Retarget-CategoryBuyers</t>
        </is>
      </c>
      <c r="N3329" s="9" t="inlineStr">
        <is>
          <t>g2</t>
        </is>
      </c>
      <c r="O3329" s="9" t="inlineStr">
        <is>
          <t>review-site</t>
        </is>
      </c>
      <c r="P3329" s="9" t="inlineStr">
        <is>
          <t>g2_retarget_categorybuyers</t>
        </is>
      </c>
      <c r="Q3329" s="9" t="inlineStr">
        <is>
          <t>retarget-banner_category</t>
        </is>
      </c>
      <c r="R3329" s="9" t="inlineStr">
        <is>
          <t>data-integration-review</t>
        </is>
      </c>
      <c r="S3329" s="11" t="n">
        <v>45940.54236111111</v>
      </c>
      <c r="T3329" s="9" t="inlineStr">
        <is>
          <t>gated_content_download</t>
        </is>
      </c>
    </row>
    <row r="3330">
      <c r="A3330" s="6" t="inlineStr">
        <is>
          <t>PRO-01137</t>
        </is>
      </c>
      <c r="B3330" s="6" t="inlineStr">
        <is>
          <t>Blake Rodriguez</t>
        </is>
      </c>
      <c r="C3330" s="6" t="inlineStr">
        <is>
          <t>Data Engineer</t>
        </is>
      </c>
      <c r="D3330" s="6" t="inlineStr">
        <is>
          <t>ic_analyst</t>
        </is>
      </c>
      <c r="E3330" s="6" t="n">
        <v>0.75</v>
      </c>
      <c r="F3330" s="6" t="inlineStr">
        <is>
          <t>Helix Analytics</t>
        </is>
      </c>
      <c r="G3330" s="6" t="b">
        <v>1</v>
      </c>
      <c r="H3330" s="6" t="b">
        <v>0</v>
      </c>
      <c r="I3330" s="6" t="b">
        <v>0</v>
      </c>
      <c r="J3330" s="7" t="n">
        <v>0</v>
      </c>
      <c r="K3330" s="6" t="n">
        <v>1</v>
      </c>
      <c r="L3330" s="6" t="inlineStr">
        <is>
          <t>google</t>
        </is>
      </c>
      <c r="M3330" s="6" t="inlineStr">
        <is>
          <t>GGL-RLSA-HighIntent-Visitors</t>
        </is>
      </c>
      <c r="N3330" s="6" t="inlineStr">
        <is>
          <t>google</t>
        </is>
      </c>
      <c r="O3330" s="6" t="inlineStr">
        <is>
          <t>paid-search</t>
        </is>
      </c>
      <c r="P3330" s="6" t="inlineStr">
        <is>
          <t>ggl_rlsa_highintent_visitors</t>
        </is>
      </c>
      <c r="Q3330" s="6" t="inlineStr">
        <is>
          <t>text-ad_competitor</t>
        </is>
      </c>
      <c r="R3330" s="6" t="inlineStr">
        <is>
          <t>syncflow-alternative</t>
        </is>
      </c>
      <c r="S3330" s="8" t="n">
        <v>45719.40555555555</v>
      </c>
      <c r="T3330" s="6" t="inlineStr">
        <is>
          <t>trial_signup</t>
        </is>
      </c>
    </row>
    <row r="3331">
      <c r="A3331" s="9" t="inlineStr">
        <is>
          <t>PRO-01137</t>
        </is>
      </c>
      <c r="B3331" s="9" t="inlineStr">
        <is>
          <t>Blake Rodriguez</t>
        </is>
      </c>
      <c r="C3331" s="9" t="inlineStr">
        <is>
          <t>Data Engineer</t>
        </is>
      </c>
      <c r="D3331" s="9" t="inlineStr">
        <is>
          <t>ic_analyst</t>
        </is>
      </c>
      <c r="E3331" s="9" t="n">
        <v>0.75</v>
      </c>
      <c r="F3331" s="9" t="inlineStr">
        <is>
          <t>Helix Analytics</t>
        </is>
      </c>
      <c r="G3331" s="9" t="b">
        <v>1</v>
      </c>
      <c r="H3331" s="9" t="b">
        <v>0</v>
      </c>
      <c r="I3331" s="9" t="b">
        <v>0</v>
      </c>
      <c r="J3331" s="10" t="n">
        <v>0</v>
      </c>
      <c r="K3331" s="9" t="n">
        <v>2</v>
      </c>
      <c r="L3331" s="9" t="inlineStr">
        <is>
          <t>linkedin</t>
        </is>
      </c>
      <c r="M3331" s="9" t="inlineStr">
        <is>
          <t>LI-Retarget-PricingPage-14d</t>
        </is>
      </c>
      <c r="N3331" s="9" t="inlineStr">
        <is>
          <t>linkedin</t>
        </is>
      </c>
      <c r="O3331" s="9" t="inlineStr">
        <is>
          <t>paid-social</t>
        </is>
      </c>
      <c r="P3331" s="9" t="inlineStr">
        <is>
          <t>li_retarget_pricingpage_14d</t>
        </is>
      </c>
      <c r="Q3331" s="9" t="inlineStr">
        <is>
          <t>single-image_product-feature_cta-demo</t>
        </is>
      </c>
      <c r="R3331" s="9" t="inlineStr">
        <is>
          <t>li-abm-strategic-accounts</t>
        </is>
      </c>
      <c r="S3331" s="11" t="n">
        <v>45740.39861111111</v>
      </c>
      <c r="T3331" s="9" t="inlineStr">
        <is>
          <t>newsletter_signup</t>
        </is>
      </c>
    </row>
    <row r="3332">
      <c r="A3332" s="6" t="inlineStr">
        <is>
          <t>PRO-01138</t>
        </is>
      </c>
      <c r="B3332" s="6" t="inlineStr">
        <is>
          <t>Harper Smith</t>
        </is>
      </c>
      <c r="C3332" s="6" t="inlineStr">
        <is>
          <t>Director of Analytics</t>
        </is>
      </c>
      <c r="D3332" s="6" t="inlineStr">
        <is>
          <t>director</t>
        </is>
      </c>
      <c r="E3332" s="6" t="n">
        <v>1.25</v>
      </c>
      <c r="F3332" s="6" t="inlineStr">
        <is>
          <t>Onyx Intelligence</t>
        </is>
      </c>
      <c r="G3332" s="6" t="b">
        <v>1</v>
      </c>
      <c r="H3332" s="6" t="b">
        <v>1</v>
      </c>
      <c r="I3332" s="6" t="b">
        <v>0</v>
      </c>
      <c r="J3332" s="7" t="n">
        <v>92329</v>
      </c>
      <c r="K3332" s="6" t="n">
        <v>1</v>
      </c>
      <c r="L3332" s="6" t="inlineStr">
        <is>
          <t>linkedin</t>
        </is>
      </c>
      <c r="M3332" s="6" t="inlineStr">
        <is>
          <t>LI-ENT-Awareness-DataIntegration</t>
        </is>
      </c>
      <c r="N3332" s="6" t="inlineStr">
        <is>
          <t>linkedin</t>
        </is>
      </c>
      <c r="O3332" s="6" t="inlineStr">
        <is>
          <t>paid-social</t>
        </is>
      </c>
      <c r="P3332" s="6" t="inlineStr">
        <is>
          <t>li_ent_awareness_dataintegration</t>
        </is>
      </c>
      <c r="Q3332" s="6" t="inlineStr">
        <is>
          <t>single-image_pain-point_cta-demo</t>
        </is>
      </c>
      <c r="R3332" s="6" t="inlineStr">
        <is>
          <t>li-lookalike-closed-won</t>
        </is>
      </c>
      <c r="S3332" s="8" t="n">
        <v>45953.58819444444</v>
      </c>
      <c r="T3332" s="6" t="inlineStr">
        <is>
          <t>trial_signup</t>
        </is>
      </c>
    </row>
    <row r="3333">
      <c r="A3333" s="9" t="inlineStr">
        <is>
          <t>PRO-01138</t>
        </is>
      </c>
      <c r="B3333" s="9" t="inlineStr">
        <is>
          <t>Harper Smith</t>
        </is>
      </c>
      <c r="C3333" s="9" t="inlineStr">
        <is>
          <t>Director of Analytics</t>
        </is>
      </c>
      <c r="D3333" s="9" t="inlineStr">
        <is>
          <t>director</t>
        </is>
      </c>
      <c r="E3333" s="9" t="n">
        <v>1.25</v>
      </c>
      <c r="F3333" s="9" t="inlineStr">
        <is>
          <t>Onyx Intelligence</t>
        </is>
      </c>
      <c r="G3333" s="9" t="b">
        <v>1</v>
      </c>
      <c r="H3333" s="9" t="b">
        <v>1</v>
      </c>
      <c r="I3333" s="9" t="b">
        <v>0</v>
      </c>
      <c r="J3333" s="10" t="n">
        <v>92329</v>
      </c>
      <c r="K3333" s="9" t="n">
        <v>2</v>
      </c>
      <c r="L3333" s="9" t="inlineStr">
        <is>
          <t>programmatic</t>
        </is>
      </c>
      <c r="M3333" s="9" t="inlineStr">
        <is>
          <t>DSP-ABM-AirCover-Strategic</t>
        </is>
      </c>
      <c r="N3333" s="9" t="inlineStr">
        <is>
          <t>stackadapt</t>
        </is>
      </c>
      <c r="O3333" s="9" t="inlineStr">
        <is>
          <t>display</t>
        </is>
      </c>
      <c r="P3333" s="9" t="inlineStr">
        <is>
          <t>dsp_abm_aircover_strategic</t>
        </is>
      </c>
      <c r="Q3333" s="9" t="inlineStr">
        <is>
          <t>display-banner_abm</t>
        </is>
      </c>
      <c r="R3333" s="9" t="inlineStr">
        <is>
          <t>abm-strategic-accounts</t>
        </is>
      </c>
      <c r="S3333" s="11" t="n">
        <v>45964.53055555555</v>
      </c>
      <c r="T3333" s="9" t="inlineStr">
        <is>
          <t>gated_content_download</t>
        </is>
      </c>
    </row>
    <row r="3334">
      <c r="A3334" s="6" t="inlineStr">
        <is>
          <t>PRO-01138</t>
        </is>
      </c>
      <c r="B3334" s="6" t="inlineStr">
        <is>
          <t>Harper Smith</t>
        </is>
      </c>
      <c r="C3334" s="6" t="inlineStr">
        <is>
          <t>Director of Analytics</t>
        </is>
      </c>
      <c r="D3334" s="6" t="inlineStr">
        <is>
          <t>director</t>
        </is>
      </c>
      <c r="E3334" s="6" t="n">
        <v>1.25</v>
      </c>
      <c r="F3334" s="6" t="inlineStr">
        <is>
          <t>Onyx Intelligence</t>
        </is>
      </c>
      <c r="G3334" s="6" t="b">
        <v>1</v>
      </c>
      <c r="H3334" s="6" t="b">
        <v>1</v>
      </c>
      <c r="I3334" s="6" t="b">
        <v>0</v>
      </c>
      <c r="J3334" s="7" t="n">
        <v>92329</v>
      </c>
      <c r="K3334" s="6" t="n">
        <v>3</v>
      </c>
      <c r="L3334" s="6" t="inlineStr">
        <is>
          <t>g2</t>
        </is>
      </c>
      <c r="M3334" s="6" t="inlineStr">
        <is>
          <t>G2-Retarget-CategoryBuyers</t>
        </is>
      </c>
      <c r="N3334" s="6" t="inlineStr">
        <is>
          <t>g2</t>
        </is>
      </c>
      <c r="O3334" s="6" t="inlineStr">
        <is>
          <t>review-site</t>
        </is>
      </c>
      <c r="P3334" s="6" t="inlineStr">
        <is>
          <t>g2_retarget_categorybuyers</t>
        </is>
      </c>
      <c r="Q3334" s="6" t="inlineStr">
        <is>
          <t>badge-display_integration</t>
        </is>
      </c>
      <c r="R3334" s="6" t="inlineStr">
        <is>
          <t>pipeline-software-evaluation</t>
        </is>
      </c>
      <c r="S3334" s="8" t="n">
        <v>45985.59444444445</v>
      </c>
      <c r="T3334" s="6" t="inlineStr">
        <is>
          <t>demo_request</t>
        </is>
      </c>
    </row>
    <row r="3335">
      <c r="A3335" s="9" t="inlineStr">
        <is>
          <t>PRO-01139</t>
        </is>
      </c>
      <c r="B3335" s="9" t="inlineStr">
        <is>
          <t>Rowan Lee</t>
        </is>
      </c>
      <c r="C3335" s="9" t="inlineStr">
        <is>
          <t>Senior Data Engineer</t>
        </is>
      </c>
      <c r="D3335" s="9" t="inlineStr">
        <is>
          <t>ic_analyst</t>
        </is>
      </c>
      <c r="E3335" s="9" t="n">
        <v>0.75</v>
      </c>
      <c r="F3335" s="9" t="inlineStr">
        <is>
          <t>Conduitly</t>
        </is>
      </c>
      <c r="G3335" s="9" t="b">
        <v>1</v>
      </c>
      <c r="H3335" s="9" t="b">
        <v>1</v>
      </c>
      <c r="I3335" s="9" t="b">
        <v>0</v>
      </c>
      <c r="J3335" s="10" t="n">
        <v>75307</v>
      </c>
      <c r="K3335" s="9" t="n">
        <v>1</v>
      </c>
      <c r="L3335" s="9" t="inlineStr">
        <is>
          <t>linkedin</t>
        </is>
      </c>
      <c r="M3335" s="9" t="inlineStr">
        <is>
          <t>LI-Retarget-SiteVisitors-30d</t>
        </is>
      </c>
      <c r="N3335" s="9" t="inlineStr">
        <is>
          <t>linkedin</t>
        </is>
      </c>
      <c r="O3335" s="9" t="inlineStr">
        <is>
          <t>paid-social</t>
        </is>
      </c>
      <c r="P3335" s="9" t="inlineStr">
        <is>
          <t>li_retarget_sitevisitors_30d</t>
        </is>
      </c>
      <c r="Q3335" s="9" t="inlineStr">
        <is>
          <t>single-image_social-proof_cta-demo</t>
        </is>
      </c>
      <c r="R3335" s="9" t="inlineStr">
        <is>
          <t>li-ent-data-engineers</t>
        </is>
      </c>
      <c r="S3335" s="11" t="n">
        <v>45905.70486111111</v>
      </c>
      <c r="T3335" s="9" t="inlineStr">
        <is>
          <t>trial_signup</t>
        </is>
      </c>
    </row>
    <row r="3336">
      <c r="A3336" s="6" t="inlineStr">
        <is>
          <t>PRO-01139</t>
        </is>
      </c>
      <c r="B3336" s="6" t="inlineStr">
        <is>
          <t>Rowan Lee</t>
        </is>
      </c>
      <c r="C3336" s="6" t="inlineStr">
        <is>
          <t>Senior Data Engineer</t>
        </is>
      </c>
      <c r="D3336" s="6" t="inlineStr">
        <is>
          <t>ic_analyst</t>
        </is>
      </c>
      <c r="E3336" s="6" t="n">
        <v>0.75</v>
      </c>
      <c r="F3336" s="6" t="inlineStr">
        <is>
          <t>Conduitly</t>
        </is>
      </c>
      <c r="G3336" s="6" t="b">
        <v>1</v>
      </c>
      <c r="H3336" s="6" t="b">
        <v>1</v>
      </c>
      <c r="I3336" s="6" t="b">
        <v>0</v>
      </c>
      <c r="J3336" s="7" t="n">
        <v>75307</v>
      </c>
      <c r="K3336" s="6" t="n">
        <v>2</v>
      </c>
      <c r="L3336" s="6" t="inlineStr">
        <is>
          <t>programmatic</t>
        </is>
      </c>
      <c r="M3336" s="6" t="inlineStr">
        <is>
          <t>DSP-Retarget-HighIntent-14d</t>
        </is>
      </c>
      <c r="N3336" s="6" t="inlineStr">
        <is>
          <t>stackadapt</t>
        </is>
      </c>
      <c r="O3336" s="6" t="inlineStr">
        <is>
          <t>display</t>
        </is>
      </c>
      <c r="P3336" s="6" t="inlineStr">
        <is>
          <t>dsp_retarget_highintent_14d</t>
        </is>
      </c>
      <c r="Q3336" s="6" t="inlineStr">
        <is>
          <t>display-banner_awareness</t>
        </is>
      </c>
      <c r="R3336" s="6" t="inlineStr">
        <is>
          <t>lookalike-data-engineers</t>
        </is>
      </c>
      <c r="S3336" s="8" t="n">
        <v>45924.52083333334</v>
      </c>
      <c r="T3336" s="6" t="inlineStr">
        <is>
          <t>newsletter_signup</t>
        </is>
      </c>
    </row>
    <row r="3337">
      <c r="A3337" s="9" t="inlineStr">
        <is>
          <t>PRO-01139</t>
        </is>
      </c>
      <c r="B3337" s="9" t="inlineStr">
        <is>
          <t>Rowan Lee</t>
        </is>
      </c>
      <c r="C3337" s="9" t="inlineStr">
        <is>
          <t>Senior Data Engineer</t>
        </is>
      </c>
      <c r="D3337" s="9" t="inlineStr">
        <is>
          <t>ic_analyst</t>
        </is>
      </c>
      <c r="E3337" s="9" t="n">
        <v>0.75</v>
      </c>
      <c r="F3337" s="9" t="inlineStr">
        <is>
          <t>Conduitly</t>
        </is>
      </c>
      <c r="G3337" s="9" t="b">
        <v>1</v>
      </c>
      <c r="H3337" s="9" t="b">
        <v>1</v>
      </c>
      <c r="I3337" s="9" t="b">
        <v>0</v>
      </c>
      <c r="J3337" s="10" t="n">
        <v>75307</v>
      </c>
      <c r="K3337" s="9" t="n">
        <v>3</v>
      </c>
      <c r="L3337" s="9" t="inlineStr">
        <is>
          <t>g2</t>
        </is>
      </c>
      <c r="M3337" s="9" t="inlineStr">
        <is>
          <t>G2-GridReport-ETL-Gated</t>
        </is>
      </c>
      <c r="N3337" s="9" t="inlineStr">
        <is>
          <t>g2</t>
        </is>
      </c>
      <c r="O3337" s="9" t="inlineStr">
        <is>
          <t>review-site</t>
        </is>
      </c>
      <c r="P3337" s="9" t="inlineStr">
        <is>
          <t>g2_gridreport_etl_gated</t>
        </is>
      </c>
      <c r="Q3337" s="9" t="inlineStr">
        <is>
          <t>retarget-banner_category</t>
        </is>
      </c>
      <c r="R3337" s="9" t="inlineStr">
        <is>
          <t>etl-tools-comparison</t>
        </is>
      </c>
      <c r="S3337" s="11" t="n">
        <v>45938.51666666667</v>
      </c>
      <c r="T3337" s="9" t="inlineStr">
        <is>
          <t>demo_request</t>
        </is>
      </c>
    </row>
    <row r="3338">
      <c r="A3338" s="6" t="inlineStr">
        <is>
          <t>PRO-01139</t>
        </is>
      </c>
      <c r="B3338" s="6" t="inlineStr">
        <is>
          <t>Rowan Lee</t>
        </is>
      </c>
      <c r="C3338" s="6" t="inlineStr">
        <is>
          <t>Senior Data Engineer</t>
        </is>
      </c>
      <c r="D3338" s="6" t="inlineStr">
        <is>
          <t>ic_analyst</t>
        </is>
      </c>
      <c r="E3338" s="6" t="n">
        <v>0.75</v>
      </c>
      <c r="F3338" s="6" t="inlineStr">
        <is>
          <t>Conduitly</t>
        </is>
      </c>
      <c r="G3338" s="6" t="b">
        <v>1</v>
      </c>
      <c r="H3338" s="6" t="b">
        <v>1</v>
      </c>
      <c r="I3338" s="6" t="b">
        <v>0</v>
      </c>
      <c r="J3338" s="7" t="n">
        <v>75307</v>
      </c>
      <c r="K3338" s="6" t="n">
        <v>4</v>
      </c>
      <c r="L3338" s="6" t="inlineStr">
        <is>
          <t>g2</t>
        </is>
      </c>
      <c r="M3338" s="6" t="inlineStr">
        <is>
          <t>G2-Badge-LP-Integration</t>
        </is>
      </c>
      <c r="N3338" s="6" t="inlineStr">
        <is>
          <t>g2</t>
        </is>
      </c>
      <c r="O3338" s="6" t="inlineStr">
        <is>
          <t>review-site</t>
        </is>
      </c>
      <c r="P3338" s="6" t="inlineStr">
        <is>
          <t>g2_badge_lp_integration</t>
        </is>
      </c>
      <c r="Q3338" s="6" t="inlineStr">
        <is>
          <t>retarget-banner_category</t>
        </is>
      </c>
      <c r="R3338" s="6" t="inlineStr">
        <is>
          <t>data-integration-review</t>
        </is>
      </c>
      <c r="S3338" s="8" t="n">
        <v>45946.65694444445</v>
      </c>
      <c r="T3338" s="6" t="inlineStr">
        <is>
          <t>demo_request</t>
        </is>
      </c>
    </row>
    <row r="3339">
      <c r="A3339" s="9" t="inlineStr">
        <is>
          <t>PRO-01140</t>
        </is>
      </c>
      <c r="B3339" s="9" t="inlineStr">
        <is>
          <t>Blake White</t>
        </is>
      </c>
      <c r="C3339" s="9" t="inlineStr">
        <is>
          <t>Data Analyst</t>
        </is>
      </c>
      <c r="D3339" s="9" t="inlineStr">
        <is>
          <t>ic_analyst</t>
        </is>
      </c>
      <c r="E3339" s="9" t="n">
        <v>0.75</v>
      </c>
      <c r="F3339" s="9" t="inlineStr">
        <is>
          <t>Pipeform</t>
        </is>
      </c>
      <c r="G3339" s="9" t="b">
        <v>1</v>
      </c>
      <c r="H3339" s="9" t="b">
        <v>0</v>
      </c>
      <c r="I3339" s="9" t="b">
        <v>0</v>
      </c>
      <c r="J3339" s="10" t="n">
        <v>0</v>
      </c>
      <c r="K3339" s="9" t="n">
        <v>1</v>
      </c>
      <c r="L3339" s="9" t="inlineStr">
        <is>
          <t>google</t>
        </is>
      </c>
      <c r="M3339" s="9" t="inlineStr">
        <is>
          <t>GGL-Competitor-Pipeform-Alt</t>
        </is>
      </c>
      <c r="N3339" s="9" t="inlineStr">
        <is>
          <t>google</t>
        </is>
      </c>
      <c r="O3339" s="9" t="inlineStr">
        <is>
          <t>paid-search</t>
        </is>
      </c>
      <c r="P3339" s="9" t="inlineStr">
        <is>
          <t>ggl_competitor_pipeform_alt</t>
        </is>
      </c>
      <c r="Q3339" s="9" t="inlineStr">
        <is>
          <t>text-ad_competitor</t>
        </is>
      </c>
      <c r="R3339" s="9" t="inlineStr">
        <is>
          <t>pipeform-alternative</t>
        </is>
      </c>
      <c r="S3339" s="11" t="n">
        <v>45750.60277777778</v>
      </c>
      <c r="T3339" s="9" t="inlineStr">
        <is>
          <t>newsletter_signup</t>
        </is>
      </c>
    </row>
    <row r="3340">
      <c r="A3340" s="6" t="inlineStr">
        <is>
          <t>PRO-01140</t>
        </is>
      </c>
      <c r="B3340" s="6" t="inlineStr">
        <is>
          <t>Blake White</t>
        </is>
      </c>
      <c r="C3340" s="6" t="inlineStr">
        <is>
          <t>Data Analyst</t>
        </is>
      </c>
      <c r="D3340" s="6" t="inlineStr">
        <is>
          <t>ic_analyst</t>
        </is>
      </c>
      <c r="E3340" s="6" t="n">
        <v>0.75</v>
      </c>
      <c r="F3340" s="6" t="inlineStr">
        <is>
          <t>Pipeform</t>
        </is>
      </c>
      <c r="G3340" s="6" t="b">
        <v>1</v>
      </c>
      <c r="H3340" s="6" t="b">
        <v>0</v>
      </c>
      <c r="I3340" s="6" t="b">
        <v>0</v>
      </c>
      <c r="J3340" s="7" t="n">
        <v>0</v>
      </c>
      <c r="K3340" s="6" t="n">
        <v>2</v>
      </c>
      <c r="L3340" s="6" t="inlineStr">
        <is>
          <t>programmatic</t>
        </is>
      </c>
      <c r="M3340" s="6" t="inlineStr">
        <is>
          <t>DSP-Awareness-DataEngineers</t>
        </is>
      </c>
      <c r="N3340" s="6" t="inlineStr">
        <is>
          <t>stackadapt</t>
        </is>
      </c>
      <c r="O3340" s="6" t="inlineStr">
        <is>
          <t>display</t>
        </is>
      </c>
      <c r="P3340" s="6" t="inlineStr">
        <is>
          <t>dsp_awareness_dataengineers</t>
        </is>
      </c>
      <c r="Q3340" s="6" t="inlineStr">
        <is>
          <t>display-banner_retarget</t>
        </is>
      </c>
      <c r="R3340" s="6" t="inlineStr">
        <is>
          <t>retarget-site-visitors-14d</t>
        </is>
      </c>
      <c r="S3340" s="8" t="n">
        <v>45768.65069444444</v>
      </c>
      <c r="T3340" s="6" t="inlineStr">
        <is>
          <t>gated_content_download</t>
        </is>
      </c>
    </row>
    <row r="3341">
      <c r="A3341" s="9" t="inlineStr">
        <is>
          <t>PRO-01140</t>
        </is>
      </c>
      <c r="B3341" s="9" t="inlineStr">
        <is>
          <t>Blake White</t>
        </is>
      </c>
      <c r="C3341" s="9" t="inlineStr">
        <is>
          <t>Data Analyst</t>
        </is>
      </c>
      <c r="D3341" s="9" t="inlineStr">
        <is>
          <t>ic_analyst</t>
        </is>
      </c>
      <c r="E3341" s="9" t="n">
        <v>0.75</v>
      </c>
      <c r="F3341" s="9" t="inlineStr">
        <is>
          <t>Pipeform</t>
        </is>
      </c>
      <c r="G3341" s="9" t="b">
        <v>1</v>
      </c>
      <c r="H3341" s="9" t="b">
        <v>0</v>
      </c>
      <c r="I3341" s="9" t="b">
        <v>0</v>
      </c>
      <c r="J3341" s="10" t="n">
        <v>0</v>
      </c>
      <c r="K3341" s="9" t="n">
        <v>3</v>
      </c>
      <c r="L3341" s="9" t="inlineStr">
        <is>
          <t>programmatic</t>
        </is>
      </c>
      <c r="M3341" s="9" t="inlineStr">
        <is>
          <t>DSP-ABM-AirCover-Strategic</t>
        </is>
      </c>
      <c r="N3341" s="9" t="inlineStr">
        <is>
          <t>stackadapt</t>
        </is>
      </c>
      <c r="O3341" s="9" t="inlineStr">
        <is>
          <t>display</t>
        </is>
      </c>
      <c r="P3341" s="9" t="inlineStr">
        <is>
          <t>dsp_abm_aircover_strategic</t>
        </is>
      </c>
      <c r="Q3341" s="9" t="inlineStr">
        <is>
          <t>display-banner_abm</t>
        </is>
      </c>
      <c r="R3341" s="9" t="inlineStr">
        <is>
          <t>retarget-site-visitors-14d</t>
        </is>
      </c>
      <c r="S3341" s="11" t="n">
        <v>45782.67777777778</v>
      </c>
      <c r="T3341" s="9" t="inlineStr">
        <is>
          <t>gated_content_download</t>
        </is>
      </c>
    </row>
    <row r="3342">
      <c r="A3342" s="6" t="inlineStr">
        <is>
          <t>PRO-01140</t>
        </is>
      </c>
      <c r="B3342" s="6" t="inlineStr">
        <is>
          <t>Blake White</t>
        </is>
      </c>
      <c r="C3342" s="6" t="inlineStr">
        <is>
          <t>Data Analyst</t>
        </is>
      </c>
      <c r="D3342" s="6" t="inlineStr">
        <is>
          <t>ic_analyst</t>
        </is>
      </c>
      <c r="E3342" s="6" t="n">
        <v>0.75</v>
      </c>
      <c r="F3342" s="6" t="inlineStr">
        <is>
          <t>Pipeform</t>
        </is>
      </c>
      <c r="G3342" s="6" t="b">
        <v>1</v>
      </c>
      <c r="H3342" s="6" t="b">
        <v>0</v>
      </c>
      <c r="I3342" s="6" t="b">
        <v>0</v>
      </c>
      <c r="J3342" s="7" t="n">
        <v>0</v>
      </c>
      <c r="K3342" s="6" t="n">
        <v>4</v>
      </c>
      <c r="L3342" s="6" t="inlineStr">
        <is>
          <t>linkedin</t>
        </is>
      </c>
      <c r="M3342" s="6" t="inlineStr">
        <is>
          <t>LI-MOFU-Trial-AnalyticsTeams</t>
        </is>
      </c>
      <c r="N3342" s="6" t="inlineStr">
        <is>
          <t>linkedin</t>
        </is>
      </c>
      <c r="O3342" s="6" t="inlineStr">
        <is>
          <t>paid-social</t>
        </is>
      </c>
      <c r="P3342" s="6" t="inlineStr">
        <is>
          <t>li_mofu_trial_analyticsteams</t>
        </is>
      </c>
      <c r="Q3342" s="6" t="inlineStr">
        <is>
          <t>single-image_pain-point_cta-demo</t>
        </is>
      </c>
      <c r="R3342" s="6" t="inlineStr">
        <is>
          <t>li-retarget-site-visitors-30d</t>
        </is>
      </c>
      <c r="S3342" s="8" t="n">
        <v>45803.74930555555</v>
      </c>
      <c r="T3342" s="6" t="inlineStr">
        <is>
          <t>demo_request</t>
        </is>
      </c>
    </row>
    <row r="3343">
      <c r="A3343" s="9" t="inlineStr">
        <is>
          <t>PRO-01141</t>
        </is>
      </c>
      <c r="B3343" s="9" t="inlineStr">
        <is>
          <t>Blake Garcia</t>
        </is>
      </c>
      <c r="C3343" s="9" t="inlineStr">
        <is>
          <t>Senior Data Engineer</t>
        </is>
      </c>
      <c r="D3343" s="9" t="inlineStr">
        <is>
          <t>ic_analyst</t>
        </is>
      </c>
      <c r="E3343" s="9" t="n">
        <v>0.75</v>
      </c>
      <c r="F3343" s="9" t="inlineStr">
        <is>
          <t>Streamlink</t>
        </is>
      </c>
      <c r="G3343" s="9" t="b">
        <v>1</v>
      </c>
      <c r="H3343" s="9" t="b">
        <v>1</v>
      </c>
      <c r="I3343" s="9" t="b">
        <v>0</v>
      </c>
      <c r="J3343" s="10" t="n">
        <v>33122</v>
      </c>
      <c r="K3343" s="9" t="n">
        <v>1</v>
      </c>
      <c r="L3343" s="9" t="inlineStr">
        <is>
          <t>google</t>
        </is>
      </c>
      <c r="M3343" s="9" t="inlineStr">
        <is>
          <t>GGL-Brand-Syncflow-Exact</t>
        </is>
      </c>
      <c r="N3343" s="9" t="inlineStr">
        <is>
          <t>google</t>
        </is>
      </c>
      <c r="O3343" s="9" t="inlineStr">
        <is>
          <t>paid-search</t>
        </is>
      </c>
      <c r="P3343" s="9" t="inlineStr">
        <is>
          <t>ggl_brand_syncflow_exact</t>
        </is>
      </c>
      <c r="Q3343" s="9" t="inlineStr">
        <is>
          <t>text-ad_search</t>
        </is>
      </c>
      <c r="R3343" s="9" t="inlineStr">
        <is>
          <t>syncflow-alternative</t>
        </is>
      </c>
      <c r="S3343" s="11" t="n">
        <v>45852.48125</v>
      </c>
      <c r="T3343" s="9" t="inlineStr">
        <is>
          <t>trial_signup</t>
        </is>
      </c>
    </row>
    <row r="3344">
      <c r="A3344" s="6" t="inlineStr">
        <is>
          <t>PRO-01141</t>
        </is>
      </c>
      <c r="B3344" s="6" t="inlineStr">
        <is>
          <t>Blake Garcia</t>
        </is>
      </c>
      <c r="C3344" s="6" t="inlineStr">
        <is>
          <t>Senior Data Engineer</t>
        </is>
      </c>
      <c r="D3344" s="6" t="inlineStr">
        <is>
          <t>ic_analyst</t>
        </is>
      </c>
      <c r="E3344" s="6" t="n">
        <v>0.75</v>
      </c>
      <c r="F3344" s="6" t="inlineStr">
        <is>
          <t>Streamlink</t>
        </is>
      </c>
      <c r="G3344" s="6" t="b">
        <v>1</v>
      </c>
      <c r="H3344" s="6" t="b">
        <v>1</v>
      </c>
      <c r="I3344" s="6" t="b">
        <v>0</v>
      </c>
      <c r="J3344" s="7" t="n">
        <v>33122</v>
      </c>
      <c r="K3344" s="6" t="n">
        <v>2</v>
      </c>
      <c r="L3344" s="6" t="inlineStr">
        <is>
          <t>linkedin</t>
        </is>
      </c>
      <c r="M3344" s="6" t="inlineStr">
        <is>
          <t>LI-Retarget-SiteVisitors-30d</t>
        </is>
      </c>
      <c r="N3344" s="6" t="inlineStr">
        <is>
          <t>linkedin</t>
        </is>
      </c>
      <c r="O3344" s="6" t="inlineStr">
        <is>
          <t>paid-social</t>
        </is>
      </c>
      <c r="P3344" s="6" t="inlineStr">
        <is>
          <t>li_retarget_sitevisitors_30d</t>
        </is>
      </c>
      <c r="Q3344" s="6" t="inlineStr">
        <is>
          <t>single-image_social-proof_cta-learn-more</t>
        </is>
      </c>
      <c r="R3344" s="6" t="inlineStr">
        <is>
          <t>li-lookalike-closed-won</t>
        </is>
      </c>
      <c r="S3344" s="8" t="n">
        <v>45867.53472222222</v>
      </c>
      <c r="T3344" s="6" t="inlineStr">
        <is>
          <t>trial_signup</t>
        </is>
      </c>
    </row>
    <row r="3345">
      <c r="A3345" s="9" t="inlineStr">
        <is>
          <t>PRO-01142</t>
        </is>
      </c>
      <c r="B3345" s="9" t="inlineStr">
        <is>
          <t>Skyler Taylor</t>
        </is>
      </c>
      <c r="C3345" s="9" t="inlineStr">
        <is>
          <t>Analytics Engineer</t>
        </is>
      </c>
      <c r="D3345" s="9" t="inlineStr">
        <is>
          <t>ic_analyst</t>
        </is>
      </c>
      <c r="E3345" s="9" t="n">
        <v>0.75</v>
      </c>
      <c r="F3345" s="9" t="inlineStr">
        <is>
          <t>Axiom Cloud</t>
        </is>
      </c>
      <c r="G3345" s="9" t="b">
        <v>0</v>
      </c>
      <c r="H3345" s="9" t="b">
        <v>0</v>
      </c>
      <c r="I3345" s="9" t="b">
        <v>0</v>
      </c>
      <c r="J3345" s="10" t="n">
        <v>0</v>
      </c>
      <c r="K3345" s="9" t="n">
        <v>1</v>
      </c>
      <c r="L3345" s="9" t="inlineStr">
        <is>
          <t>linkedin</t>
        </is>
      </c>
      <c r="M3345" s="9" t="inlineStr">
        <is>
          <t>LI-Retarget-PricingPage-14d</t>
        </is>
      </c>
      <c r="N3345" s="9" t="inlineStr">
        <is>
          <t>linkedin</t>
        </is>
      </c>
      <c r="O3345" s="9" t="inlineStr">
        <is>
          <t>paid-social</t>
        </is>
      </c>
      <c r="P3345" s="9" t="inlineStr">
        <is>
          <t>li_retarget_pricingpage_14d</t>
        </is>
      </c>
      <c r="Q3345" s="9" t="inlineStr">
        <is>
          <t>single-image_product-feature_cta-demo</t>
        </is>
      </c>
      <c r="R3345" s="9" t="inlineStr">
        <is>
          <t>li-retarget-site-visitors-30d</t>
        </is>
      </c>
      <c r="S3345" s="11" t="n">
        <v>45782.36875</v>
      </c>
      <c r="T3345" s="9" t="inlineStr">
        <is>
          <t>newsletter_signup</t>
        </is>
      </c>
    </row>
    <row r="3346">
      <c r="A3346" s="6" t="inlineStr">
        <is>
          <t>PRO-01142</t>
        </is>
      </c>
      <c r="B3346" s="6" t="inlineStr">
        <is>
          <t>Skyler Taylor</t>
        </is>
      </c>
      <c r="C3346" s="6" t="inlineStr">
        <is>
          <t>Analytics Engineer</t>
        </is>
      </c>
      <c r="D3346" s="6" t="inlineStr">
        <is>
          <t>ic_analyst</t>
        </is>
      </c>
      <c r="E3346" s="6" t="n">
        <v>0.75</v>
      </c>
      <c r="F3346" s="6" t="inlineStr">
        <is>
          <t>Axiom Cloud</t>
        </is>
      </c>
      <c r="G3346" s="6" t="b">
        <v>0</v>
      </c>
      <c r="H3346" s="6" t="b">
        <v>0</v>
      </c>
      <c r="I3346" s="6" t="b">
        <v>0</v>
      </c>
      <c r="J3346" s="7" t="n">
        <v>0</v>
      </c>
      <c r="K3346" s="6" t="n">
        <v>2</v>
      </c>
      <c r="L3346" s="6" t="inlineStr">
        <is>
          <t>google</t>
        </is>
      </c>
      <c r="M3346" s="6" t="inlineStr">
        <is>
          <t>GGL-NonBrand-ETL-Tools</t>
        </is>
      </c>
      <c r="N3346" s="6" t="inlineStr">
        <is>
          <t>google</t>
        </is>
      </c>
      <c r="O3346" s="6" t="inlineStr">
        <is>
          <t>paid-search</t>
        </is>
      </c>
      <c r="P3346" s="6" t="inlineStr">
        <is>
          <t>ggl_nonbrand_etl_tools</t>
        </is>
      </c>
      <c r="Q3346" s="6" t="inlineStr">
        <is>
          <t>text-ad_search</t>
        </is>
      </c>
      <c r="R3346" s="6" t="inlineStr">
        <is>
          <t>data-integration-platform</t>
        </is>
      </c>
      <c r="S3346" s="8" t="n">
        <v>45797.37152777778</v>
      </c>
      <c r="T3346" s="6" t="inlineStr">
        <is>
          <t>gated_content_download</t>
        </is>
      </c>
    </row>
    <row r="3347">
      <c r="A3347" s="9" t="inlineStr">
        <is>
          <t>PRO-01142</t>
        </is>
      </c>
      <c r="B3347" s="9" t="inlineStr">
        <is>
          <t>Skyler Taylor</t>
        </is>
      </c>
      <c r="C3347" s="9" t="inlineStr">
        <is>
          <t>Analytics Engineer</t>
        </is>
      </c>
      <c r="D3347" s="9" t="inlineStr">
        <is>
          <t>ic_analyst</t>
        </is>
      </c>
      <c r="E3347" s="9" t="n">
        <v>0.75</v>
      </c>
      <c r="F3347" s="9" t="inlineStr">
        <is>
          <t>Axiom Cloud</t>
        </is>
      </c>
      <c r="G3347" s="9" t="b">
        <v>0</v>
      </c>
      <c r="H3347" s="9" t="b">
        <v>0</v>
      </c>
      <c r="I3347" s="9" t="b">
        <v>0</v>
      </c>
      <c r="J3347" s="10" t="n">
        <v>0</v>
      </c>
      <c r="K3347" s="9" t="n">
        <v>3</v>
      </c>
      <c r="L3347" s="9" t="inlineStr">
        <is>
          <t>linkedin</t>
        </is>
      </c>
      <c r="M3347" s="9" t="inlineStr">
        <is>
          <t>LI-Retarget-PricingPage-14d</t>
        </is>
      </c>
      <c r="N3347" s="9" t="inlineStr">
        <is>
          <t>linkedin</t>
        </is>
      </c>
      <c r="O3347" s="9" t="inlineStr">
        <is>
          <t>paid-social</t>
        </is>
      </c>
      <c r="P3347" s="9" t="inlineStr">
        <is>
          <t>li_retarget_pricingpage_14d</t>
        </is>
      </c>
      <c r="Q3347" s="9" t="inlineStr">
        <is>
          <t>single-image_social-proof_cta-learn-more</t>
        </is>
      </c>
      <c r="R3347" s="9" t="inlineStr">
        <is>
          <t>li-mid-analytics-directors</t>
        </is>
      </c>
      <c r="S3347" s="11" t="n">
        <v>45817.43611111111</v>
      </c>
      <c r="T3347" s="9" t="inlineStr">
        <is>
          <t>gated_content_download</t>
        </is>
      </c>
    </row>
    <row r="3348">
      <c r="A3348" s="6" t="inlineStr">
        <is>
          <t>PRO-01143</t>
        </is>
      </c>
      <c r="B3348" s="6" t="inlineStr">
        <is>
          <t>Riley Lewis</t>
        </is>
      </c>
      <c r="C3348" s="6" t="inlineStr">
        <is>
          <t>BI Analyst</t>
        </is>
      </c>
      <c r="D3348" s="6" t="inlineStr">
        <is>
          <t>ic_analyst</t>
        </is>
      </c>
      <c r="E3348" s="6" t="n">
        <v>0.75</v>
      </c>
      <c r="F3348" s="6" t="inlineStr">
        <is>
          <t>Catalyst Systems</t>
        </is>
      </c>
      <c r="G3348" s="6" t="b">
        <v>0</v>
      </c>
      <c r="H3348" s="6" t="b">
        <v>0</v>
      </c>
      <c r="I3348" s="6" t="b">
        <v>0</v>
      </c>
      <c r="J3348" s="7" t="n">
        <v>0</v>
      </c>
      <c r="K3348" s="6" t="n">
        <v>1</v>
      </c>
      <c r="L3348" s="6" t="inlineStr">
        <is>
          <t>linkedin</t>
        </is>
      </c>
      <c r="M3348" s="6" t="inlineStr">
        <is>
          <t>LI-ABM-Strategic-ENT</t>
        </is>
      </c>
      <c r="N3348" s="6" t="inlineStr">
        <is>
          <t>linkedin</t>
        </is>
      </c>
      <c r="O3348" s="6" t="inlineStr">
        <is>
          <t>paid-social</t>
        </is>
      </c>
      <c r="P3348" s="6" t="inlineStr">
        <is>
          <t>li_abm_strategic_ent</t>
        </is>
      </c>
      <c r="Q3348" s="6" t="inlineStr">
        <is>
          <t>single-image_thought-leadership_cta-learn-more</t>
        </is>
      </c>
      <c r="R3348" s="6" t="inlineStr">
        <is>
          <t>li-lookalike-closed-won</t>
        </is>
      </c>
      <c r="S3348" s="8" t="n">
        <v>45869.42916666667</v>
      </c>
      <c r="T3348" s="6" t="inlineStr">
        <is>
          <t>gated_content_download</t>
        </is>
      </c>
    </row>
    <row r="3349">
      <c r="A3349" s="9" t="inlineStr">
        <is>
          <t>PRO-01143</t>
        </is>
      </c>
      <c r="B3349" s="9" t="inlineStr">
        <is>
          <t>Riley Lewis</t>
        </is>
      </c>
      <c r="C3349" s="9" t="inlineStr">
        <is>
          <t>BI Analyst</t>
        </is>
      </c>
      <c r="D3349" s="9" t="inlineStr">
        <is>
          <t>ic_analyst</t>
        </is>
      </c>
      <c r="E3349" s="9" t="n">
        <v>0.75</v>
      </c>
      <c r="F3349" s="9" t="inlineStr">
        <is>
          <t>Catalyst Systems</t>
        </is>
      </c>
      <c r="G3349" s="9" t="b">
        <v>0</v>
      </c>
      <c r="H3349" s="9" t="b">
        <v>0</v>
      </c>
      <c r="I3349" s="9" t="b">
        <v>0</v>
      </c>
      <c r="J3349" s="10" t="n">
        <v>0</v>
      </c>
      <c r="K3349" s="9" t="n">
        <v>2</v>
      </c>
      <c r="L3349" s="9" t="inlineStr">
        <is>
          <t>g2</t>
        </is>
      </c>
      <c r="M3349" s="9" t="inlineStr">
        <is>
          <t>G2-GridReport-ETL-Gated</t>
        </is>
      </c>
      <c r="N3349" s="9" t="inlineStr">
        <is>
          <t>g2</t>
        </is>
      </c>
      <c r="O3349" s="9" t="inlineStr">
        <is>
          <t>review-site</t>
        </is>
      </c>
      <c r="P3349" s="9" t="inlineStr">
        <is>
          <t>g2_gridreport_etl_gated</t>
        </is>
      </c>
      <c r="Q3349" s="9" t="inlineStr">
        <is>
          <t>retarget-banner_category</t>
        </is>
      </c>
      <c r="R3349" s="9" t="inlineStr">
        <is>
          <t>pipeline-software-evaluation</t>
        </is>
      </c>
      <c r="S3349" s="11" t="n">
        <v>45877.38055555556</v>
      </c>
      <c r="T3349" s="9" t="inlineStr">
        <is>
          <t>gated_content_download</t>
        </is>
      </c>
    </row>
    <row r="3350">
      <c r="A3350" s="6" t="inlineStr">
        <is>
          <t>PRO-01144</t>
        </is>
      </c>
      <c r="B3350" s="6" t="inlineStr">
        <is>
          <t>Riley White</t>
        </is>
      </c>
      <c r="C3350" s="6" t="inlineStr">
        <is>
          <t>Data Engineering Manager</t>
        </is>
      </c>
      <c r="D3350" s="6" t="inlineStr">
        <is>
          <t>manager</t>
        </is>
      </c>
      <c r="E3350" s="6" t="n">
        <v>1</v>
      </c>
      <c r="F3350" s="6" t="inlineStr">
        <is>
          <t>Catalyst Systems</t>
        </is>
      </c>
      <c r="G3350" s="6" t="b">
        <v>1</v>
      </c>
      <c r="H3350" s="6" t="b">
        <v>1</v>
      </c>
      <c r="I3350" s="6" t="b">
        <v>0</v>
      </c>
      <c r="J3350" s="7" t="n">
        <v>70718</v>
      </c>
      <c r="K3350" s="6" t="n">
        <v>1</v>
      </c>
      <c r="L3350" s="6" t="inlineStr">
        <is>
          <t>google</t>
        </is>
      </c>
      <c r="M3350" s="6" t="inlineStr">
        <is>
          <t>GGL-NonBrand-DataPipeline</t>
        </is>
      </c>
      <c r="N3350" s="6" t="inlineStr">
        <is>
          <t>google</t>
        </is>
      </c>
      <c r="O3350" s="6" t="inlineStr">
        <is>
          <t>paid-search</t>
        </is>
      </c>
      <c r="P3350" s="6" t="inlineStr">
        <is>
          <t>ggl_nonbrand_datapipeline</t>
        </is>
      </c>
      <c r="Q3350" s="6" t="inlineStr">
        <is>
          <t>text-ad_rlsa</t>
        </is>
      </c>
      <c r="R3350" s="6" t="inlineStr">
        <is>
          <t>pipeform-alternative</t>
        </is>
      </c>
      <c r="S3350" s="8" t="n">
        <v>45873.38888888889</v>
      </c>
      <c r="T3350" s="6" t="inlineStr">
        <is>
          <t>trial_signup</t>
        </is>
      </c>
    </row>
    <row r="3351">
      <c r="A3351" s="9" t="inlineStr">
        <is>
          <t>PRO-01144</t>
        </is>
      </c>
      <c r="B3351" s="9" t="inlineStr">
        <is>
          <t>Riley White</t>
        </is>
      </c>
      <c r="C3351" s="9" t="inlineStr">
        <is>
          <t>Data Engineering Manager</t>
        </is>
      </c>
      <c r="D3351" s="9" t="inlineStr">
        <is>
          <t>manager</t>
        </is>
      </c>
      <c r="E3351" s="9" t="n">
        <v>1</v>
      </c>
      <c r="F3351" s="9" t="inlineStr">
        <is>
          <t>Catalyst Systems</t>
        </is>
      </c>
      <c r="G3351" s="9" t="b">
        <v>1</v>
      </c>
      <c r="H3351" s="9" t="b">
        <v>1</v>
      </c>
      <c r="I3351" s="9" t="b">
        <v>0</v>
      </c>
      <c r="J3351" s="10" t="n">
        <v>70718</v>
      </c>
      <c r="K3351" s="9" t="n">
        <v>2</v>
      </c>
      <c r="L3351" s="9" t="inlineStr">
        <is>
          <t>google</t>
        </is>
      </c>
      <c r="M3351" s="9" t="inlineStr">
        <is>
          <t>GGL-NonBrand-DataPipeline</t>
        </is>
      </c>
      <c r="N3351" s="9" t="inlineStr">
        <is>
          <t>google</t>
        </is>
      </c>
      <c r="O3351" s="9" t="inlineStr">
        <is>
          <t>paid-search</t>
        </is>
      </c>
      <c r="P3351" s="9" t="inlineStr">
        <is>
          <t>ggl_nonbrand_datapipeline</t>
        </is>
      </c>
      <c r="Q3351" s="9" t="inlineStr">
        <is>
          <t>text-ad_rlsa</t>
        </is>
      </c>
      <c r="R3351" s="9" t="inlineStr">
        <is>
          <t>syncflow-alternative</t>
        </is>
      </c>
      <c r="S3351" s="11" t="n">
        <v>45887.68402777778</v>
      </c>
      <c r="T3351" s="9" t="inlineStr">
        <is>
          <t>trial_signup</t>
        </is>
      </c>
    </row>
    <row r="3352">
      <c r="A3352" s="6" t="inlineStr">
        <is>
          <t>PRO-01144</t>
        </is>
      </c>
      <c r="B3352" s="6" t="inlineStr">
        <is>
          <t>Riley White</t>
        </is>
      </c>
      <c r="C3352" s="6" t="inlineStr">
        <is>
          <t>Data Engineering Manager</t>
        </is>
      </c>
      <c r="D3352" s="6" t="inlineStr">
        <is>
          <t>manager</t>
        </is>
      </c>
      <c r="E3352" s="6" t="n">
        <v>1</v>
      </c>
      <c r="F3352" s="6" t="inlineStr">
        <is>
          <t>Catalyst Systems</t>
        </is>
      </c>
      <c r="G3352" s="6" t="b">
        <v>1</v>
      </c>
      <c r="H3352" s="6" t="b">
        <v>1</v>
      </c>
      <c r="I3352" s="6" t="b">
        <v>0</v>
      </c>
      <c r="J3352" s="7" t="n">
        <v>70718</v>
      </c>
      <c r="K3352" s="6" t="n">
        <v>3</v>
      </c>
      <c r="L3352" s="6" t="inlineStr">
        <is>
          <t>google</t>
        </is>
      </c>
      <c r="M3352" s="6" t="inlineStr">
        <is>
          <t>GGL-RLSA-HighIntent-Visitors</t>
        </is>
      </c>
      <c r="N3352" s="6" t="inlineStr">
        <is>
          <t>google</t>
        </is>
      </c>
      <c r="O3352" s="6" t="inlineStr">
        <is>
          <t>paid-search</t>
        </is>
      </c>
      <c r="P3352" s="6" t="inlineStr">
        <is>
          <t>ggl_rlsa_highintent_visitors</t>
        </is>
      </c>
      <c r="Q3352" s="6" t="inlineStr">
        <is>
          <t>text-ad_competitor</t>
        </is>
      </c>
      <c r="R3352" s="6" t="inlineStr">
        <is>
          <t>streamlink-vs-syncflow</t>
        </is>
      </c>
      <c r="S3352" s="8" t="n">
        <v>45898.39791666667</v>
      </c>
      <c r="T3352" s="6" t="inlineStr">
        <is>
          <t>newsletter_signup</t>
        </is>
      </c>
    </row>
    <row r="3353">
      <c r="A3353" s="9" t="inlineStr">
        <is>
          <t>PRO-01144</t>
        </is>
      </c>
      <c r="B3353" s="9" t="inlineStr">
        <is>
          <t>Riley White</t>
        </is>
      </c>
      <c r="C3353" s="9" t="inlineStr">
        <is>
          <t>Data Engineering Manager</t>
        </is>
      </c>
      <c r="D3353" s="9" t="inlineStr">
        <is>
          <t>manager</t>
        </is>
      </c>
      <c r="E3353" s="9" t="n">
        <v>1</v>
      </c>
      <c r="F3353" s="9" t="inlineStr">
        <is>
          <t>Catalyst Systems</t>
        </is>
      </c>
      <c r="G3353" s="9" t="b">
        <v>1</v>
      </c>
      <c r="H3353" s="9" t="b">
        <v>1</v>
      </c>
      <c r="I3353" s="9" t="b">
        <v>0</v>
      </c>
      <c r="J3353" s="10" t="n">
        <v>70718</v>
      </c>
      <c r="K3353" s="9" t="n">
        <v>4</v>
      </c>
      <c r="L3353" s="9" t="inlineStr">
        <is>
          <t>programmatic</t>
        </is>
      </c>
      <c r="M3353" s="9" t="inlineStr">
        <is>
          <t>DSP-Awareness-DataEngineers</t>
        </is>
      </c>
      <c r="N3353" s="9" t="inlineStr">
        <is>
          <t>stackadapt</t>
        </is>
      </c>
      <c r="O3353" s="9" t="inlineStr">
        <is>
          <t>display</t>
        </is>
      </c>
      <c r="P3353" s="9" t="inlineStr">
        <is>
          <t>dsp_awareness_dataengineers</t>
        </is>
      </c>
      <c r="Q3353" s="9" t="inlineStr">
        <is>
          <t>display-banner_awareness</t>
        </is>
      </c>
      <c r="R3353" s="9" t="inlineStr">
        <is>
          <t>abm-strategic-accounts</t>
        </is>
      </c>
      <c r="S3353" s="11" t="n">
        <v>45910.41944444444</v>
      </c>
      <c r="T3353" s="9" t="inlineStr">
        <is>
          <t>demo_request</t>
        </is>
      </c>
    </row>
    <row r="3354">
      <c r="A3354" s="6" t="inlineStr">
        <is>
          <t>PRO-01145</t>
        </is>
      </c>
      <c r="B3354" s="6" t="inlineStr">
        <is>
          <t>Peyton Harris</t>
        </is>
      </c>
      <c r="C3354" s="6" t="inlineStr">
        <is>
          <t>Senior Data Engineer</t>
        </is>
      </c>
      <c r="D3354" s="6" t="inlineStr">
        <is>
          <t>ic_analyst</t>
        </is>
      </c>
      <c r="E3354" s="6" t="n">
        <v>0.75</v>
      </c>
      <c r="F3354" s="6" t="inlineStr">
        <is>
          <t>Horizon Analytics</t>
        </is>
      </c>
      <c r="G3354" s="6" t="b">
        <v>0</v>
      </c>
      <c r="H3354" s="6" t="b">
        <v>0</v>
      </c>
      <c r="I3354" s="6" t="b">
        <v>0</v>
      </c>
      <c r="J3354" s="7" t="n">
        <v>0</v>
      </c>
      <c r="K3354" s="6" t="n">
        <v>1</v>
      </c>
      <c r="L3354" s="6" t="inlineStr">
        <is>
          <t>google</t>
        </is>
      </c>
      <c r="M3354" s="6" t="inlineStr">
        <is>
          <t>GGL-RLSA-HighIntent-Visitors</t>
        </is>
      </c>
      <c r="N3354" s="6" t="inlineStr">
        <is>
          <t>google</t>
        </is>
      </c>
      <c r="O3354" s="6" t="inlineStr">
        <is>
          <t>paid-search</t>
        </is>
      </c>
      <c r="P3354" s="6" t="inlineStr">
        <is>
          <t>ggl_rlsa_highintent_visitors</t>
        </is>
      </c>
      <c r="Q3354" s="6" t="inlineStr">
        <is>
          <t>text-ad_competitor</t>
        </is>
      </c>
      <c r="R3354" s="6" t="inlineStr">
        <is>
          <t>syncflow-alternative</t>
        </is>
      </c>
      <c r="S3354" s="8" t="n">
        <v>45747.68888888889</v>
      </c>
      <c r="T3354" s="6" t="inlineStr">
        <is>
          <t>gated_content_download</t>
        </is>
      </c>
    </row>
    <row r="3355">
      <c r="A3355" s="9" t="inlineStr">
        <is>
          <t>PRO-01145</t>
        </is>
      </c>
      <c r="B3355" s="9" t="inlineStr">
        <is>
          <t>Peyton Harris</t>
        </is>
      </c>
      <c r="C3355" s="9" t="inlineStr">
        <is>
          <t>Senior Data Engineer</t>
        </is>
      </c>
      <c r="D3355" s="9" t="inlineStr">
        <is>
          <t>ic_analyst</t>
        </is>
      </c>
      <c r="E3355" s="9" t="n">
        <v>0.75</v>
      </c>
      <c r="F3355" s="9" t="inlineStr">
        <is>
          <t>Horizon Analytics</t>
        </is>
      </c>
      <c r="G3355" s="9" t="b">
        <v>0</v>
      </c>
      <c r="H3355" s="9" t="b">
        <v>0</v>
      </c>
      <c r="I3355" s="9" t="b">
        <v>0</v>
      </c>
      <c r="J3355" s="10" t="n">
        <v>0</v>
      </c>
      <c r="K3355" s="9" t="n">
        <v>2</v>
      </c>
      <c r="L3355" s="9" t="inlineStr">
        <is>
          <t>linkedin</t>
        </is>
      </c>
      <c r="M3355" s="9" t="inlineStr">
        <is>
          <t>LI-ENT-Awareness-DataPipeline</t>
        </is>
      </c>
      <c r="N3355" s="9" t="inlineStr">
        <is>
          <t>linkedin</t>
        </is>
      </c>
      <c r="O3355" s="9" t="inlineStr">
        <is>
          <t>paid-social</t>
        </is>
      </c>
      <c r="P3355" s="9" t="inlineStr">
        <is>
          <t>li_ent_awareness_datapipeline</t>
        </is>
      </c>
      <c r="Q3355" s="9" t="inlineStr">
        <is>
          <t>single-image_social-proof_cta-learn-more</t>
        </is>
      </c>
      <c r="R3355" s="9" t="inlineStr">
        <is>
          <t>li-mid-analytics-directors</t>
        </is>
      </c>
      <c r="S3355" s="11" t="n">
        <v>45754.54791666667</v>
      </c>
      <c r="T3355" s="9" t="inlineStr">
        <is>
          <t>trial_signup</t>
        </is>
      </c>
    </row>
    <row r="3356">
      <c r="A3356" s="6" t="inlineStr">
        <is>
          <t>PRO-01145</t>
        </is>
      </c>
      <c r="B3356" s="6" t="inlineStr">
        <is>
          <t>Peyton Harris</t>
        </is>
      </c>
      <c r="C3356" s="6" t="inlineStr">
        <is>
          <t>Senior Data Engineer</t>
        </is>
      </c>
      <c r="D3356" s="6" t="inlineStr">
        <is>
          <t>ic_analyst</t>
        </is>
      </c>
      <c r="E3356" s="6" t="n">
        <v>0.75</v>
      </c>
      <c r="F3356" s="6" t="inlineStr">
        <is>
          <t>Horizon Analytics</t>
        </is>
      </c>
      <c r="G3356" s="6" t="b">
        <v>0</v>
      </c>
      <c r="H3356" s="6" t="b">
        <v>0</v>
      </c>
      <c r="I3356" s="6" t="b">
        <v>0</v>
      </c>
      <c r="J3356" s="7" t="n">
        <v>0</v>
      </c>
      <c r="K3356" s="6" t="n">
        <v>3</v>
      </c>
      <c r="L3356" s="6" t="inlineStr">
        <is>
          <t>google</t>
        </is>
      </c>
      <c r="M3356" s="6" t="inlineStr">
        <is>
          <t>GGL-RLSA-HighIntent-Visitors</t>
        </is>
      </c>
      <c r="N3356" s="6" t="inlineStr">
        <is>
          <t>google</t>
        </is>
      </c>
      <c r="O3356" s="6" t="inlineStr">
        <is>
          <t>paid-search</t>
        </is>
      </c>
      <c r="P3356" s="6" t="inlineStr">
        <is>
          <t>ggl_rlsa_highintent_visitors</t>
        </is>
      </c>
      <c r="Q3356" s="6" t="inlineStr">
        <is>
          <t>text-ad_search</t>
        </is>
      </c>
      <c r="R3356" s="6" t="inlineStr">
        <is>
          <t>data-pipeline-tools</t>
        </is>
      </c>
      <c r="S3356" s="8" t="n">
        <v>45769.70486111111</v>
      </c>
      <c r="T3356" s="6" t="inlineStr">
        <is>
          <t>trial_signup</t>
        </is>
      </c>
    </row>
    <row r="3357">
      <c r="A3357" s="9" t="inlineStr">
        <is>
          <t>PRO-01145</t>
        </is>
      </c>
      <c r="B3357" s="9" t="inlineStr">
        <is>
          <t>Peyton Harris</t>
        </is>
      </c>
      <c r="C3357" s="9" t="inlineStr">
        <is>
          <t>Senior Data Engineer</t>
        </is>
      </c>
      <c r="D3357" s="9" t="inlineStr">
        <is>
          <t>ic_analyst</t>
        </is>
      </c>
      <c r="E3357" s="9" t="n">
        <v>0.75</v>
      </c>
      <c r="F3357" s="9" t="inlineStr">
        <is>
          <t>Horizon Analytics</t>
        </is>
      </c>
      <c r="G3357" s="9" t="b">
        <v>0</v>
      </c>
      <c r="H3357" s="9" t="b">
        <v>0</v>
      </c>
      <c r="I3357" s="9" t="b">
        <v>0</v>
      </c>
      <c r="J3357" s="10" t="n">
        <v>0</v>
      </c>
      <c r="K3357" s="9" t="n">
        <v>4</v>
      </c>
      <c r="L3357" s="9" t="inlineStr">
        <is>
          <t>programmatic</t>
        </is>
      </c>
      <c r="M3357" s="9" t="inlineStr">
        <is>
          <t>DSP-Awareness-DataEngineers</t>
        </is>
      </c>
      <c r="N3357" s="9" t="inlineStr">
        <is>
          <t>stackadapt</t>
        </is>
      </c>
      <c r="O3357" s="9" t="inlineStr">
        <is>
          <t>display</t>
        </is>
      </c>
      <c r="P3357" s="9" t="inlineStr">
        <is>
          <t>dsp_awareness_dataengineers</t>
        </is>
      </c>
      <c r="Q3357" s="9" t="inlineStr">
        <is>
          <t>display-banner_retarget</t>
        </is>
      </c>
      <c r="R3357" s="9" t="inlineStr">
        <is>
          <t>abm-strategic-accounts</t>
        </is>
      </c>
      <c r="S3357" s="11" t="n">
        <v>45790.34236111111</v>
      </c>
      <c r="T3357" s="9" t="inlineStr">
        <is>
          <t>trial_signup</t>
        </is>
      </c>
    </row>
    <row r="3358">
      <c r="A3358" s="6" t="inlineStr">
        <is>
          <t>PRO-01146</t>
        </is>
      </c>
      <c r="B3358" s="6" t="inlineStr">
        <is>
          <t>Rowan Moore</t>
        </is>
      </c>
      <c r="C3358" s="6" t="inlineStr">
        <is>
          <t>BI Manager</t>
        </is>
      </c>
      <c r="D3358" s="6" t="inlineStr">
        <is>
          <t>manager</t>
        </is>
      </c>
      <c r="E3358" s="6" t="n">
        <v>1</v>
      </c>
      <c r="F3358" s="6" t="inlineStr">
        <is>
          <t>Dataduct</t>
        </is>
      </c>
      <c r="G3358" s="6" t="b">
        <v>1</v>
      </c>
      <c r="H3358" s="6" t="b">
        <v>1</v>
      </c>
      <c r="I3358" s="6" t="b">
        <v>1</v>
      </c>
      <c r="J3358" s="7" t="n">
        <v>105378</v>
      </c>
      <c r="K3358" s="6" t="n">
        <v>1</v>
      </c>
      <c r="L3358" s="6" t="inlineStr">
        <is>
          <t>google</t>
        </is>
      </c>
      <c r="M3358" s="6" t="inlineStr">
        <is>
          <t>GGL-Brand-Syncflow-Exact</t>
        </is>
      </c>
      <c r="N3358" s="6" t="inlineStr">
        <is>
          <t>google</t>
        </is>
      </c>
      <c r="O3358" s="6" t="inlineStr">
        <is>
          <t>paid-search</t>
        </is>
      </c>
      <c r="P3358" s="6" t="inlineStr">
        <is>
          <t>ggl_brand_syncflow_exact</t>
        </is>
      </c>
      <c r="Q3358" s="6" t="inlineStr">
        <is>
          <t>text-ad_competitor</t>
        </is>
      </c>
      <c r="R3358" s="6" t="inlineStr">
        <is>
          <t>data-pipeline-tools</t>
        </is>
      </c>
      <c r="S3358" s="8" t="n">
        <v>45733.68680555555</v>
      </c>
      <c r="T3358" s="6" t="inlineStr">
        <is>
          <t>gated_content_download</t>
        </is>
      </c>
    </row>
    <row r="3359">
      <c r="A3359" s="9" t="inlineStr">
        <is>
          <t>PRO-01146</t>
        </is>
      </c>
      <c r="B3359" s="9" t="inlineStr">
        <is>
          <t>Rowan Moore</t>
        </is>
      </c>
      <c r="C3359" s="9" t="inlineStr">
        <is>
          <t>BI Manager</t>
        </is>
      </c>
      <c r="D3359" s="9" t="inlineStr">
        <is>
          <t>manager</t>
        </is>
      </c>
      <c r="E3359" s="9" t="n">
        <v>1</v>
      </c>
      <c r="F3359" s="9" t="inlineStr">
        <is>
          <t>Dataduct</t>
        </is>
      </c>
      <c r="G3359" s="9" t="b">
        <v>1</v>
      </c>
      <c r="H3359" s="9" t="b">
        <v>1</v>
      </c>
      <c r="I3359" s="9" t="b">
        <v>1</v>
      </c>
      <c r="J3359" s="10" t="n">
        <v>105378</v>
      </c>
      <c r="K3359" s="9" t="n">
        <v>2</v>
      </c>
      <c r="L3359" s="9" t="inlineStr">
        <is>
          <t>google</t>
        </is>
      </c>
      <c r="M3359" s="9" t="inlineStr">
        <is>
          <t>GGL-NonBrand-DataPipeline</t>
        </is>
      </c>
      <c r="N3359" s="9" t="inlineStr">
        <is>
          <t>google</t>
        </is>
      </c>
      <c r="O3359" s="9" t="inlineStr">
        <is>
          <t>paid-search</t>
        </is>
      </c>
      <c r="P3359" s="9" t="inlineStr">
        <is>
          <t>ggl_nonbrand_datapipeline</t>
        </is>
      </c>
      <c r="Q3359" s="9" t="inlineStr">
        <is>
          <t>text-ad_rlsa</t>
        </is>
      </c>
      <c r="R3359" s="9" t="inlineStr">
        <is>
          <t>etl-software</t>
        </is>
      </c>
      <c r="S3359" s="11" t="n">
        <v>45748.64444444444</v>
      </c>
      <c r="T3359" s="9" t="inlineStr">
        <is>
          <t>demo_request</t>
        </is>
      </c>
    </row>
    <row r="3360">
      <c r="A3360" s="6" t="inlineStr">
        <is>
          <t>PRO-01147</t>
        </is>
      </c>
      <c r="B3360" s="6" t="inlineStr">
        <is>
          <t>Quinn Lee</t>
        </is>
      </c>
      <c r="C3360" s="6" t="inlineStr">
        <is>
          <t>Director of Business Intelligence</t>
        </is>
      </c>
      <c r="D3360" s="6" t="inlineStr">
        <is>
          <t>director</t>
        </is>
      </c>
      <c r="E3360" s="6" t="n">
        <v>1.25</v>
      </c>
      <c r="F3360" s="6" t="inlineStr">
        <is>
          <t>Vaultbase</t>
        </is>
      </c>
      <c r="G3360" s="6" t="b">
        <v>1</v>
      </c>
      <c r="H3360" s="6" t="b">
        <v>0</v>
      </c>
      <c r="I3360" s="6" t="b">
        <v>0</v>
      </c>
      <c r="J3360" s="7" t="n">
        <v>0</v>
      </c>
      <c r="K3360" s="6" t="n">
        <v>1</v>
      </c>
      <c r="L3360" s="6" t="inlineStr">
        <is>
          <t>linkedin</t>
        </is>
      </c>
      <c r="M3360" s="6" t="inlineStr">
        <is>
          <t>LI-MOFU-Trial-AnalyticsTeams</t>
        </is>
      </c>
      <c r="N3360" s="6" t="inlineStr">
        <is>
          <t>linkedin</t>
        </is>
      </c>
      <c r="O3360" s="6" t="inlineStr">
        <is>
          <t>paid-social</t>
        </is>
      </c>
      <c r="P3360" s="6" t="inlineStr">
        <is>
          <t>li_mofu_trial_analyticsteams</t>
        </is>
      </c>
      <c r="Q3360" s="6" t="inlineStr">
        <is>
          <t>single-image_social-proof_cta-demo</t>
        </is>
      </c>
      <c r="R3360" s="6" t="inlineStr">
        <is>
          <t>li-mid-analytics-directors</t>
        </is>
      </c>
      <c r="S3360" s="8" t="n">
        <v>45846.63541666666</v>
      </c>
      <c r="T3360" s="6" t="inlineStr">
        <is>
          <t>demo_request</t>
        </is>
      </c>
    </row>
    <row r="3361">
      <c r="A3361" s="9" t="inlineStr">
        <is>
          <t>PRO-01147</t>
        </is>
      </c>
      <c r="B3361" s="9" t="inlineStr">
        <is>
          <t>Quinn Lee</t>
        </is>
      </c>
      <c r="C3361" s="9" t="inlineStr">
        <is>
          <t>Director of Business Intelligence</t>
        </is>
      </c>
      <c r="D3361" s="9" t="inlineStr">
        <is>
          <t>director</t>
        </is>
      </c>
      <c r="E3361" s="9" t="n">
        <v>1.25</v>
      </c>
      <c r="F3361" s="9" t="inlineStr">
        <is>
          <t>Vaultbase</t>
        </is>
      </c>
      <c r="G3361" s="9" t="b">
        <v>1</v>
      </c>
      <c r="H3361" s="9" t="b">
        <v>0</v>
      </c>
      <c r="I3361" s="9" t="b">
        <v>0</v>
      </c>
      <c r="J3361" s="10" t="n">
        <v>0</v>
      </c>
      <c r="K3361" s="9" t="n">
        <v>2</v>
      </c>
      <c r="L3361" s="9" t="inlineStr">
        <is>
          <t>g2</t>
        </is>
      </c>
      <c r="M3361" s="9" t="inlineStr">
        <is>
          <t>G2-GridReport-ETL-Gated</t>
        </is>
      </c>
      <c r="N3361" s="9" t="inlineStr">
        <is>
          <t>g2</t>
        </is>
      </c>
      <c r="O3361" s="9" t="inlineStr">
        <is>
          <t>review-site</t>
        </is>
      </c>
      <c r="P3361" s="9" t="inlineStr">
        <is>
          <t>g2_gridreport_etl_gated</t>
        </is>
      </c>
      <c r="Q3361" s="9" t="inlineStr">
        <is>
          <t>gated-report_etl</t>
        </is>
      </c>
      <c r="R3361" s="9" t="inlineStr">
        <is>
          <t>data-integration-review</t>
        </is>
      </c>
      <c r="S3361" s="11" t="n">
        <v>45855.64652777778</v>
      </c>
      <c r="T3361" s="9" t="inlineStr">
        <is>
          <t>gated_content_download</t>
        </is>
      </c>
    </row>
    <row r="3362">
      <c r="A3362" s="6" t="inlineStr">
        <is>
          <t>PRO-01147</t>
        </is>
      </c>
      <c r="B3362" s="6" t="inlineStr">
        <is>
          <t>Quinn Lee</t>
        </is>
      </c>
      <c r="C3362" s="6" t="inlineStr">
        <is>
          <t>Director of Business Intelligence</t>
        </is>
      </c>
      <c r="D3362" s="6" t="inlineStr">
        <is>
          <t>director</t>
        </is>
      </c>
      <c r="E3362" s="6" t="n">
        <v>1.25</v>
      </c>
      <c r="F3362" s="6" t="inlineStr">
        <is>
          <t>Vaultbase</t>
        </is>
      </c>
      <c r="G3362" s="6" t="b">
        <v>1</v>
      </c>
      <c r="H3362" s="6" t="b">
        <v>0</v>
      </c>
      <c r="I3362" s="6" t="b">
        <v>0</v>
      </c>
      <c r="J3362" s="7" t="n">
        <v>0</v>
      </c>
      <c r="K3362" s="6" t="n">
        <v>3</v>
      </c>
      <c r="L3362" s="6" t="inlineStr">
        <is>
          <t>programmatic</t>
        </is>
      </c>
      <c r="M3362" s="6" t="inlineStr">
        <is>
          <t>DSP-ABM-AirCover-Commercial</t>
        </is>
      </c>
      <c r="N3362" s="6" t="inlineStr">
        <is>
          <t>stackadapt</t>
        </is>
      </c>
      <c r="O3362" s="6" t="inlineStr">
        <is>
          <t>display</t>
        </is>
      </c>
      <c r="P3362" s="6" t="inlineStr">
        <is>
          <t>dsp_abm_aircover_commercial</t>
        </is>
      </c>
      <c r="Q3362" s="6" t="inlineStr">
        <is>
          <t>display-banner_abm</t>
        </is>
      </c>
      <c r="R3362" s="6" t="inlineStr">
        <is>
          <t>abm-strategic-accounts</t>
        </is>
      </c>
      <c r="S3362" s="8" t="n">
        <v>45867.68194444444</v>
      </c>
      <c r="T3362" s="6" t="inlineStr">
        <is>
          <t>trial_signup</t>
        </is>
      </c>
    </row>
    <row r="3363">
      <c r="A3363" s="9" t="inlineStr">
        <is>
          <t>PRO-01147</t>
        </is>
      </c>
      <c r="B3363" s="9" t="inlineStr">
        <is>
          <t>Quinn Lee</t>
        </is>
      </c>
      <c r="C3363" s="9" t="inlineStr">
        <is>
          <t>Director of Business Intelligence</t>
        </is>
      </c>
      <c r="D3363" s="9" t="inlineStr">
        <is>
          <t>director</t>
        </is>
      </c>
      <c r="E3363" s="9" t="n">
        <v>1.25</v>
      </c>
      <c r="F3363" s="9" t="inlineStr">
        <is>
          <t>Vaultbase</t>
        </is>
      </c>
      <c r="G3363" s="9" t="b">
        <v>1</v>
      </c>
      <c r="H3363" s="9" t="b">
        <v>0</v>
      </c>
      <c r="I3363" s="9" t="b">
        <v>0</v>
      </c>
      <c r="J3363" s="10" t="n">
        <v>0</v>
      </c>
      <c r="K3363" s="9" t="n">
        <v>4</v>
      </c>
      <c r="L3363" s="9" t="inlineStr">
        <is>
          <t>g2</t>
        </is>
      </c>
      <c r="M3363" s="9" t="inlineStr">
        <is>
          <t>G2-Badge-LP-Integration</t>
        </is>
      </c>
      <c r="N3363" s="9" t="inlineStr">
        <is>
          <t>g2</t>
        </is>
      </c>
      <c r="O3363" s="9" t="inlineStr">
        <is>
          <t>review-site</t>
        </is>
      </c>
      <c r="P3363" s="9" t="inlineStr">
        <is>
          <t>g2_badge_lp_integration</t>
        </is>
      </c>
      <c r="Q3363" s="9" t="inlineStr">
        <is>
          <t>gated-report_etl</t>
        </is>
      </c>
      <c r="R3363" s="9" t="inlineStr">
        <is>
          <t>data-integration-review</t>
        </is>
      </c>
      <c r="S3363" s="11" t="n">
        <v>45877.42361111111</v>
      </c>
      <c r="T3363" s="9" t="inlineStr">
        <is>
          <t>trial_signup</t>
        </is>
      </c>
    </row>
    <row r="3364">
      <c r="A3364" s="6" t="inlineStr">
        <is>
          <t>PRO-01148</t>
        </is>
      </c>
      <c r="B3364" s="6" t="inlineStr">
        <is>
          <t>Jordan Clark</t>
        </is>
      </c>
      <c r="C3364" s="6" t="inlineStr">
        <is>
          <t>Data Analyst</t>
        </is>
      </c>
      <c r="D3364" s="6" t="inlineStr">
        <is>
          <t>ic_analyst</t>
        </is>
      </c>
      <c r="E3364" s="6" t="n">
        <v>0.75</v>
      </c>
      <c r="F3364" s="6" t="inlineStr">
        <is>
          <t>Apex Workflows</t>
        </is>
      </c>
      <c r="G3364" s="6" t="b">
        <v>0</v>
      </c>
      <c r="H3364" s="6" t="b">
        <v>0</v>
      </c>
      <c r="I3364" s="6" t="b">
        <v>0</v>
      </c>
      <c r="J3364" s="7" t="n">
        <v>0</v>
      </c>
      <c r="K3364" s="6" t="n">
        <v>1</v>
      </c>
      <c r="L3364" s="6" t="inlineStr">
        <is>
          <t>google</t>
        </is>
      </c>
      <c r="M3364" s="6" t="inlineStr">
        <is>
          <t>GGL-RLSA-HighIntent-Visitors</t>
        </is>
      </c>
      <c r="N3364" s="6" t="inlineStr">
        <is>
          <t>google</t>
        </is>
      </c>
      <c r="O3364" s="6" t="inlineStr">
        <is>
          <t>paid-search</t>
        </is>
      </c>
      <c r="P3364" s="6" t="inlineStr">
        <is>
          <t>ggl_rlsa_highintent_visitors</t>
        </is>
      </c>
      <c r="Q3364" s="6" t="inlineStr">
        <is>
          <t>text-ad_competitor</t>
        </is>
      </c>
      <c r="R3364" s="6" t="inlineStr">
        <is>
          <t>data-pipeline-tools</t>
        </is>
      </c>
      <c r="S3364" s="8" t="n">
        <v>45806.60625</v>
      </c>
      <c r="T3364" s="6" t="inlineStr">
        <is>
          <t>demo_request</t>
        </is>
      </c>
    </row>
    <row r="3365">
      <c r="A3365" s="9" t="inlineStr">
        <is>
          <t>PRO-01148</t>
        </is>
      </c>
      <c r="B3365" s="9" t="inlineStr">
        <is>
          <t>Jordan Clark</t>
        </is>
      </c>
      <c r="C3365" s="9" t="inlineStr">
        <is>
          <t>Data Analyst</t>
        </is>
      </c>
      <c r="D3365" s="9" t="inlineStr">
        <is>
          <t>ic_analyst</t>
        </is>
      </c>
      <c r="E3365" s="9" t="n">
        <v>0.75</v>
      </c>
      <c r="F3365" s="9" t="inlineStr">
        <is>
          <t>Apex Workflows</t>
        </is>
      </c>
      <c r="G3365" s="9" t="b">
        <v>0</v>
      </c>
      <c r="H3365" s="9" t="b">
        <v>0</v>
      </c>
      <c r="I3365" s="9" t="b">
        <v>0</v>
      </c>
      <c r="J3365" s="10" t="n">
        <v>0</v>
      </c>
      <c r="K3365" s="9" t="n">
        <v>2</v>
      </c>
      <c r="L3365" s="9" t="inlineStr">
        <is>
          <t>programmatic</t>
        </is>
      </c>
      <c r="M3365" s="9" t="inlineStr">
        <is>
          <t>DSP-Awareness-DataEngineers</t>
        </is>
      </c>
      <c r="N3365" s="9" t="inlineStr">
        <is>
          <t>stackadapt</t>
        </is>
      </c>
      <c r="O3365" s="9" t="inlineStr">
        <is>
          <t>display</t>
        </is>
      </c>
      <c r="P3365" s="9" t="inlineStr">
        <is>
          <t>dsp_awareness_dataengineers</t>
        </is>
      </c>
      <c r="Q3365" s="9" t="inlineStr">
        <is>
          <t>display-banner_awareness</t>
        </is>
      </c>
      <c r="R3365" s="9" t="inlineStr">
        <is>
          <t>abm-strategic-accounts</t>
        </is>
      </c>
      <c r="S3365" s="11" t="n">
        <v>45825.66458333333</v>
      </c>
      <c r="T3365" s="9" t="inlineStr">
        <is>
          <t>gated_content_download</t>
        </is>
      </c>
    </row>
    <row r="3366">
      <c r="A3366" s="6" t="inlineStr">
        <is>
          <t>PRO-01148</t>
        </is>
      </c>
      <c r="B3366" s="6" t="inlineStr">
        <is>
          <t>Jordan Clark</t>
        </is>
      </c>
      <c r="C3366" s="6" t="inlineStr">
        <is>
          <t>Data Analyst</t>
        </is>
      </c>
      <c r="D3366" s="6" t="inlineStr">
        <is>
          <t>ic_analyst</t>
        </is>
      </c>
      <c r="E3366" s="6" t="n">
        <v>0.75</v>
      </c>
      <c r="F3366" s="6" t="inlineStr">
        <is>
          <t>Apex Workflows</t>
        </is>
      </c>
      <c r="G3366" s="6" t="b">
        <v>0</v>
      </c>
      <c r="H3366" s="6" t="b">
        <v>0</v>
      </c>
      <c r="I3366" s="6" t="b">
        <v>0</v>
      </c>
      <c r="J3366" s="7" t="n">
        <v>0</v>
      </c>
      <c r="K3366" s="6" t="n">
        <v>3</v>
      </c>
      <c r="L3366" s="6" t="inlineStr">
        <is>
          <t>google</t>
        </is>
      </c>
      <c r="M3366" s="6" t="inlineStr">
        <is>
          <t>GGL-NonBrand-DataPipeline</t>
        </is>
      </c>
      <c r="N3366" s="6" t="inlineStr">
        <is>
          <t>google</t>
        </is>
      </c>
      <c r="O3366" s="6" t="inlineStr">
        <is>
          <t>paid-search</t>
        </is>
      </c>
      <c r="P3366" s="6" t="inlineStr">
        <is>
          <t>ggl_nonbrand_datapipeline</t>
        </is>
      </c>
      <c r="Q3366" s="6" t="inlineStr">
        <is>
          <t>text-ad_competitor</t>
        </is>
      </c>
      <c r="R3366" s="6" t="inlineStr">
        <is>
          <t>data-integration-platform</t>
        </is>
      </c>
      <c r="S3366" s="8" t="n">
        <v>45833.60416666666</v>
      </c>
      <c r="T3366" s="6" t="inlineStr">
        <is>
          <t>newsletter_signup</t>
        </is>
      </c>
    </row>
    <row r="3367">
      <c r="A3367" s="9" t="inlineStr">
        <is>
          <t>PRO-01149</t>
        </is>
      </c>
      <c r="B3367" s="9" t="inlineStr">
        <is>
          <t>Quinn Jackson</t>
        </is>
      </c>
      <c r="C3367" s="9" t="inlineStr">
        <is>
          <t>Data Analyst</t>
        </is>
      </c>
      <c r="D3367" s="9" t="inlineStr">
        <is>
          <t>ic_analyst</t>
        </is>
      </c>
      <c r="E3367" s="9" t="n">
        <v>0.75</v>
      </c>
      <c r="F3367" s="9" t="inlineStr">
        <is>
          <t>Pulsestream</t>
        </is>
      </c>
      <c r="G3367" s="9" t="b">
        <v>1</v>
      </c>
      <c r="H3367" s="9" t="b">
        <v>1</v>
      </c>
      <c r="I3367" s="9" t="b">
        <v>0</v>
      </c>
      <c r="J3367" s="10" t="n">
        <v>51982</v>
      </c>
      <c r="K3367" s="9" t="n">
        <v>1</v>
      </c>
      <c r="L3367" s="9" t="inlineStr">
        <is>
          <t>linkedin</t>
        </is>
      </c>
      <c r="M3367" s="9" t="inlineStr">
        <is>
          <t>LI-MOFU-Demo-DataEngineers</t>
        </is>
      </c>
      <c r="N3367" s="9" t="inlineStr">
        <is>
          <t>linkedin</t>
        </is>
      </c>
      <c r="O3367" s="9" t="inlineStr">
        <is>
          <t>paid-social</t>
        </is>
      </c>
      <c r="P3367" s="9" t="inlineStr">
        <is>
          <t>li_mofu_demo_dataengineers</t>
        </is>
      </c>
      <c r="Q3367" s="9" t="inlineStr">
        <is>
          <t>single-image_product-feature_cta-demo</t>
        </is>
      </c>
      <c r="R3367" s="9" t="inlineStr">
        <is>
          <t>li-lookalike-closed-won</t>
        </is>
      </c>
      <c r="S3367" s="11" t="n">
        <v>45663.51180555556</v>
      </c>
      <c r="T3367" s="9" t="inlineStr">
        <is>
          <t>trial_signup</t>
        </is>
      </c>
    </row>
    <row r="3368">
      <c r="A3368" s="6" t="inlineStr">
        <is>
          <t>PRO-01149</t>
        </is>
      </c>
      <c r="B3368" s="6" t="inlineStr">
        <is>
          <t>Quinn Jackson</t>
        </is>
      </c>
      <c r="C3368" s="6" t="inlineStr">
        <is>
          <t>Data Analyst</t>
        </is>
      </c>
      <c r="D3368" s="6" t="inlineStr">
        <is>
          <t>ic_analyst</t>
        </is>
      </c>
      <c r="E3368" s="6" t="n">
        <v>0.75</v>
      </c>
      <c r="F3368" s="6" t="inlineStr">
        <is>
          <t>Pulsestream</t>
        </is>
      </c>
      <c r="G3368" s="6" t="b">
        <v>1</v>
      </c>
      <c r="H3368" s="6" t="b">
        <v>1</v>
      </c>
      <c r="I3368" s="6" t="b">
        <v>0</v>
      </c>
      <c r="J3368" s="7" t="n">
        <v>51982</v>
      </c>
      <c r="K3368" s="6" t="n">
        <v>2</v>
      </c>
      <c r="L3368" s="6" t="inlineStr">
        <is>
          <t>linkedin</t>
        </is>
      </c>
      <c r="M3368" s="6" t="inlineStr">
        <is>
          <t>LI-ABM-Strategic-ENT</t>
        </is>
      </c>
      <c r="N3368" s="6" t="inlineStr">
        <is>
          <t>linkedin</t>
        </is>
      </c>
      <c r="O3368" s="6" t="inlineStr">
        <is>
          <t>paid-social</t>
        </is>
      </c>
      <c r="P3368" s="6" t="inlineStr">
        <is>
          <t>li_abm_strategic_ent</t>
        </is>
      </c>
      <c r="Q3368" s="6" t="inlineStr">
        <is>
          <t>single-image_pain-point_cta-trial</t>
        </is>
      </c>
      <c r="R3368" s="6" t="inlineStr">
        <is>
          <t>li-mid-analytics-directors</t>
        </is>
      </c>
      <c r="S3368" s="8" t="n">
        <v>45673.44791666666</v>
      </c>
      <c r="T3368" s="6" t="inlineStr">
        <is>
          <t>gated_content_download</t>
        </is>
      </c>
    </row>
    <row r="3369">
      <c r="A3369" s="9" t="inlineStr">
        <is>
          <t>PRO-01149</t>
        </is>
      </c>
      <c r="B3369" s="9" t="inlineStr">
        <is>
          <t>Quinn Jackson</t>
        </is>
      </c>
      <c r="C3369" s="9" t="inlineStr">
        <is>
          <t>Data Analyst</t>
        </is>
      </c>
      <c r="D3369" s="9" t="inlineStr">
        <is>
          <t>ic_analyst</t>
        </is>
      </c>
      <c r="E3369" s="9" t="n">
        <v>0.75</v>
      </c>
      <c r="F3369" s="9" t="inlineStr">
        <is>
          <t>Pulsestream</t>
        </is>
      </c>
      <c r="G3369" s="9" t="b">
        <v>1</v>
      </c>
      <c r="H3369" s="9" t="b">
        <v>1</v>
      </c>
      <c r="I3369" s="9" t="b">
        <v>0</v>
      </c>
      <c r="J3369" s="10" t="n">
        <v>51982</v>
      </c>
      <c r="K3369" s="9" t="n">
        <v>3</v>
      </c>
      <c r="L3369" s="9" t="inlineStr">
        <is>
          <t>linkedin</t>
        </is>
      </c>
      <c r="M3369" s="9" t="inlineStr">
        <is>
          <t>LI-Retarget-PricingPage-14d</t>
        </is>
      </c>
      <c r="N3369" s="9" t="inlineStr">
        <is>
          <t>linkedin</t>
        </is>
      </c>
      <c r="O3369" s="9" t="inlineStr">
        <is>
          <t>paid-social</t>
        </is>
      </c>
      <c r="P3369" s="9" t="inlineStr">
        <is>
          <t>li_retarget_pricingpage_14d</t>
        </is>
      </c>
      <c r="Q3369" s="9" t="inlineStr">
        <is>
          <t>single-image_pain-point_cta-demo</t>
        </is>
      </c>
      <c r="R3369" s="9" t="inlineStr">
        <is>
          <t>li-ent-data-engineers</t>
        </is>
      </c>
      <c r="S3369" s="11" t="n">
        <v>45691.55694444444</v>
      </c>
      <c r="T3369" s="9" t="inlineStr">
        <is>
          <t>newsletter_signup</t>
        </is>
      </c>
    </row>
    <row r="3370">
      <c r="A3370" s="6" t="inlineStr">
        <is>
          <t>PRO-01150</t>
        </is>
      </c>
      <c r="B3370" s="6" t="inlineStr">
        <is>
          <t>Blake Harris</t>
        </is>
      </c>
      <c r="C3370" s="6" t="inlineStr">
        <is>
          <t>BI Manager</t>
        </is>
      </c>
      <c r="D3370" s="6" t="inlineStr">
        <is>
          <t>manager</t>
        </is>
      </c>
      <c r="E3370" s="6" t="n">
        <v>1</v>
      </c>
      <c r="F3370" s="6" t="inlineStr">
        <is>
          <t>Onyx Intelligence</t>
        </is>
      </c>
      <c r="G3370" s="6" t="b">
        <v>1</v>
      </c>
      <c r="H3370" s="6" t="b">
        <v>1</v>
      </c>
      <c r="I3370" s="6" t="b">
        <v>0</v>
      </c>
      <c r="J3370" s="7" t="n">
        <v>37216</v>
      </c>
      <c r="K3370" s="6" t="n">
        <v>1</v>
      </c>
      <c r="L3370" s="6" t="inlineStr">
        <is>
          <t>linkedin</t>
        </is>
      </c>
      <c r="M3370" s="6" t="inlineStr">
        <is>
          <t>LI-ENT-Awareness-DataPipeline</t>
        </is>
      </c>
      <c r="N3370" s="6" t="inlineStr">
        <is>
          <t>linkedin</t>
        </is>
      </c>
      <c r="O3370" s="6" t="inlineStr">
        <is>
          <t>paid-social</t>
        </is>
      </c>
      <c r="P3370" s="6" t="inlineStr">
        <is>
          <t>li_ent_awareness_datapipeline</t>
        </is>
      </c>
      <c r="Q3370" s="6" t="inlineStr">
        <is>
          <t>single-image_thought-leadership_cta-learn-more</t>
        </is>
      </c>
      <c r="R3370" s="6" t="inlineStr">
        <is>
          <t>li-mid-analytics-directors</t>
        </is>
      </c>
      <c r="S3370" s="8" t="n">
        <v>45873.50138888889</v>
      </c>
      <c r="T3370" s="6" t="inlineStr">
        <is>
          <t>gated_content_download</t>
        </is>
      </c>
    </row>
    <row r="3371">
      <c r="A3371" s="9" t="inlineStr">
        <is>
          <t>PRO-01150</t>
        </is>
      </c>
      <c r="B3371" s="9" t="inlineStr">
        <is>
          <t>Blake Harris</t>
        </is>
      </c>
      <c r="C3371" s="9" t="inlineStr">
        <is>
          <t>BI Manager</t>
        </is>
      </c>
      <c r="D3371" s="9" t="inlineStr">
        <is>
          <t>manager</t>
        </is>
      </c>
      <c r="E3371" s="9" t="n">
        <v>1</v>
      </c>
      <c r="F3371" s="9" t="inlineStr">
        <is>
          <t>Onyx Intelligence</t>
        </is>
      </c>
      <c r="G3371" s="9" t="b">
        <v>1</v>
      </c>
      <c r="H3371" s="9" t="b">
        <v>1</v>
      </c>
      <c r="I3371" s="9" t="b">
        <v>0</v>
      </c>
      <c r="J3371" s="10" t="n">
        <v>37216</v>
      </c>
      <c r="K3371" s="9" t="n">
        <v>2</v>
      </c>
      <c r="L3371" s="9" t="inlineStr">
        <is>
          <t>programmatic</t>
        </is>
      </c>
      <c r="M3371" s="9" t="inlineStr">
        <is>
          <t>DSP-ABM-AirCover-Commercial</t>
        </is>
      </c>
      <c r="N3371" s="9" t="inlineStr">
        <is>
          <t>stackadapt</t>
        </is>
      </c>
      <c r="O3371" s="9" t="inlineStr">
        <is>
          <t>display</t>
        </is>
      </c>
      <c r="P3371" s="9" t="inlineStr">
        <is>
          <t>dsp_abm_aircover_commercial</t>
        </is>
      </c>
      <c r="Q3371" s="9" t="inlineStr">
        <is>
          <t>display-banner_awareness</t>
        </is>
      </c>
      <c r="R3371" s="9" t="inlineStr">
        <is>
          <t>lookalike-data-engineers</t>
        </is>
      </c>
      <c r="S3371" s="11" t="n">
        <v>45882.34305555555</v>
      </c>
      <c r="T3371" s="9" t="inlineStr">
        <is>
          <t>gated_content_download</t>
        </is>
      </c>
    </row>
    <row r="3372">
      <c r="A3372" s="6" t="inlineStr">
        <is>
          <t>PRO-01150</t>
        </is>
      </c>
      <c r="B3372" s="6" t="inlineStr">
        <is>
          <t>Blake Harris</t>
        </is>
      </c>
      <c r="C3372" s="6" t="inlineStr">
        <is>
          <t>BI Manager</t>
        </is>
      </c>
      <c r="D3372" s="6" t="inlineStr">
        <is>
          <t>manager</t>
        </is>
      </c>
      <c r="E3372" s="6" t="n">
        <v>1</v>
      </c>
      <c r="F3372" s="6" t="inlineStr">
        <is>
          <t>Onyx Intelligence</t>
        </is>
      </c>
      <c r="G3372" s="6" t="b">
        <v>1</v>
      </c>
      <c r="H3372" s="6" t="b">
        <v>1</v>
      </c>
      <c r="I3372" s="6" t="b">
        <v>0</v>
      </c>
      <c r="J3372" s="7" t="n">
        <v>37216</v>
      </c>
      <c r="K3372" s="6" t="n">
        <v>3</v>
      </c>
      <c r="L3372" s="6" t="inlineStr">
        <is>
          <t>programmatic</t>
        </is>
      </c>
      <c r="M3372" s="6" t="inlineStr">
        <is>
          <t>DSP-ABM-AirCover-Strategic</t>
        </is>
      </c>
      <c r="N3372" s="6" t="inlineStr">
        <is>
          <t>stackadapt</t>
        </is>
      </c>
      <c r="O3372" s="6" t="inlineStr">
        <is>
          <t>display</t>
        </is>
      </c>
      <c r="P3372" s="6" t="inlineStr">
        <is>
          <t>dsp_abm_aircover_strategic</t>
        </is>
      </c>
      <c r="Q3372" s="6" t="inlineStr">
        <is>
          <t>display-banner_retarget</t>
        </is>
      </c>
      <c r="R3372" s="6" t="inlineStr">
        <is>
          <t>abm-strategic-accounts</t>
        </is>
      </c>
      <c r="S3372" s="8" t="n">
        <v>45890.49027777778</v>
      </c>
      <c r="T3372" s="6" t="inlineStr">
        <is>
          <t>newsletter_signup</t>
        </is>
      </c>
    </row>
    <row r="3373">
      <c r="A3373" s="9" t="inlineStr">
        <is>
          <t>PRO-01150</t>
        </is>
      </c>
      <c r="B3373" s="9" t="inlineStr">
        <is>
          <t>Blake Harris</t>
        </is>
      </c>
      <c r="C3373" s="9" t="inlineStr">
        <is>
          <t>BI Manager</t>
        </is>
      </c>
      <c r="D3373" s="9" t="inlineStr">
        <is>
          <t>manager</t>
        </is>
      </c>
      <c r="E3373" s="9" t="n">
        <v>1</v>
      </c>
      <c r="F3373" s="9" t="inlineStr">
        <is>
          <t>Onyx Intelligence</t>
        </is>
      </c>
      <c r="G3373" s="9" t="b">
        <v>1</v>
      </c>
      <c r="H3373" s="9" t="b">
        <v>1</v>
      </c>
      <c r="I3373" s="9" t="b">
        <v>0</v>
      </c>
      <c r="J3373" s="10" t="n">
        <v>37216</v>
      </c>
      <c r="K3373" s="9" t="n">
        <v>4</v>
      </c>
      <c r="L3373" s="9" t="inlineStr">
        <is>
          <t>g2</t>
        </is>
      </c>
      <c r="M3373" s="9" t="inlineStr">
        <is>
          <t>G2-GridReport-ETL-Gated</t>
        </is>
      </c>
      <c r="N3373" s="9" t="inlineStr">
        <is>
          <t>g2</t>
        </is>
      </c>
      <c r="O3373" s="9" t="inlineStr">
        <is>
          <t>review-site</t>
        </is>
      </c>
      <c r="P3373" s="9" t="inlineStr">
        <is>
          <t>g2_gridreport_etl_gated</t>
        </is>
      </c>
      <c r="Q3373" s="9" t="inlineStr">
        <is>
          <t>badge-display_integration</t>
        </is>
      </c>
      <c r="R3373" s="9" t="inlineStr">
        <is>
          <t>pipeline-software-evaluation</t>
        </is>
      </c>
      <c r="S3373" s="11" t="n">
        <v>45901.56041666667</v>
      </c>
      <c r="T3373" s="9" t="inlineStr">
        <is>
          <t>trial_signup</t>
        </is>
      </c>
    </row>
    <row r="3374">
      <c r="A3374" s="6" t="inlineStr">
        <is>
          <t>PRO-01151</t>
        </is>
      </c>
      <c r="B3374" s="6" t="inlineStr">
        <is>
          <t>Taylor Wilson</t>
        </is>
      </c>
      <c r="C3374" s="6" t="inlineStr">
        <is>
          <t>Director of Data</t>
        </is>
      </c>
      <c r="D3374" s="6" t="inlineStr">
        <is>
          <t>director</t>
        </is>
      </c>
      <c r="E3374" s="6" t="n">
        <v>1.25</v>
      </c>
      <c r="F3374" s="6" t="inlineStr">
        <is>
          <t>Onyx Intelligence</t>
        </is>
      </c>
      <c r="G3374" s="6" t="b">
        <v>0</v>
      </c>
      <c r="H3374" s="6" t="b">
        <v>0</v>
      </c>
      <c r="I3374" s="6" t="b">
        <v>0</v>
      </c>
      <c r="J3374" s="7" t="n">
        <v>0</v>
      </c>
      <c r="K3374" s="6" t="n">
        <v>1</v>
      </c>
      <c r="L3374" s="6" t="inlineStr">
        <is>
          <t>linkedin</t>
        </is>
      </c>
      <c r="M3374" s="6" t="inlineStr">
        <is>
          <t>LI-ENT-Awareness-DataIntegration</t>
        </is>
      </c>
      <c r="N3374" s="6" t="inlineStr">
        <is>
          <t>linkedin</t>
        </is>
      </c>
      <c r="O3374" s="6" t="inlineStr">
        <is>
          <t>paid-social</t>
        </is>
      </c>
      <c r="P3374" s="6" t="inlineStr">
        <is>
          <t>li_ent_awareness_dataintegration</t>
        </is>
      </c>
      <c r="Q3374" s="6" t="inlineStr">
        <is>
          <t>single-image_product-feature_cta-trial</t>
        </is>
      </c>
      <c r="R3374" s="6" t="inlineStr">
        <is>
          <t>li-lookalike-closed-won</t>
        </is>
      </c>
      <c r="S3374" s="8" t="n">
        <v>45761.55902777778</v>
      </c>
      <c r="T3374" s="6" t="inlineStr">
        <is>
          <t>gated_content_download</t>
        </is>
      </c>
    </row>
    <row r="3375">
      <c r="A3375" s="9" t="inlineStr">
        <is>
          <t>PRO-01151</t>
        </is>
      </c>
      <c r="B3375" s="9" t="inlineStr">
        <is>
          <t>Taylor Wilson</t>
        </is>
      </c>
      <c r="C3375" s="9" t="inlineStr">
        <is>
          <t>Director of Data</t>
        </is>
      </c>
      <c r="D3375" s="9" t="inlineStr">
        <is>
          <t>director</t>
        </is>
      </c>
      <c r="E3375" s="9" t="n">
        <v>1.25</v>
      </c>
      <c r="F3375" s="9" t="inlineStr">
        <is>
          <t>Onyx Intelligence</t>
        </is>
      </c>
      <c r="G3375" s="9" t="b">
        <v>0</v>
      </c>
      <c r="H3375" s="9" t="b">
        <v>0</v>
      </c>
      <c r="I3375" s="9" t="b">
        <v>0</v>
      </c>
      <c r="J3375" s="10" t="n">
        <v>0</v>
      </c>
      <c r="K3375" s="9" t="n">
        <v>2</v>
      </c>
      <c r="L3375" s="9" t="inlineStr">
        <is>
          <t>programmatic</t>
        </is>
      </c>
      <c r="M3375" s="9" t="inlineStr">
        <is>
          <t>DSP-Awareness-DataEngineers</t>
        </is>
      </c>
      <c r="N3375" s="9" t="inlineStr">
        <is>
          <t>stackadapt</t>
        </is>
      </c>
      <c r="O3375" s="9" t="inlineStr">
        <is>
          <t>display</t>
        </is>
      </c>
      <c r="P3375" s="9" t="inlineStr">
        <is>
          <t>dsp_awareness_dataengineers</t>
        </is>
      </c>
      <c r="Q3375" s="9" t="inlineStr">
        <is>
          <t>display-banner_retarget</t>
        </is>
      </c>
      <c r="R3375" s="9" t="inlineStr">
        <is>
          <t>lookalike-data-engineers</t>
        </is>
      </c>
      <c r="S3375" s="11" t="n">
        <v>45782.62777777778</v>
      </c>
      <c r="T3375" s="9" t="inlineStr">
        <is>
          <t>gated_content_download</t>
        </is>
      </c>
    </row>
    <row r="3376">
      <c r="A3376" s="6" t="inlineStr">
        <is>
          <t>PRO-01152</t>
        </is>
      </c>
      <c r="B3376" s="6" t="inlineStr">
        <is>
          <t>Dana Martinez</t>
        </is>
      </c>
      <c r="C3376" s="6" t="inlineStr">
        <is>
          <t>BI Manager</t>
        </is>
      </c>
      <c r="D3376" s="6" t="inlineStr">
        <is>
          <t>manager</t>
        </is>
      </c>
      <c r="E3376" s="6" t="n">
        <v>1</v>
      </c>
      <c r="F3376" s="6" t="inlineStr">
        <is>
          <t>Horizon Analytics</t>
        </is>
      </c>
      <c r="G3376" s="6" t="b">
        <v>1</v>
      </c>
      <c r="H3376" s="6" t="b">
        <v>0</v>
      </c>
      <c r="I3376" s="6" t="b">
        <v>0</v>
      </c>
      <c r="J3376" s="7" t="n">
        <v>0</v>
      </c>
      <c r="K3376" s="6" t="n">
        <v>1</v>
      </c>
      <c r="L3376" s="6" t="inlineStr">
        <is>
          <t>linkedin</t>
        </is>
      </c>
      <c r="M3376" s="6" t="inlineStr">
        <is>
          <t>LI-Retarget-SiteVisitors-30d</t>
        </is>
      </c>
      <c r="N3376" s="6" t="inlineStr">
        <is>
          <t>linkedin</t>
        </is>
      </c>
      <c r="O3376" s="6" t="inlineStr">
        <is>
          <t>paid-social</t>
        </is>
      </c>
      <c r="P3376" s="6" t="inlineStr">
        <is>
          <t>li_retarget_sitevisitors_30d</t>
        </is>
      </c>
      <c r="Q3376" s="6" t="inlineStr">
        <is>
          <t>single-image_thought-leadership_cta-learn-more</t>
        </is>
      </c>
      <c r="R3376" s="6" t="inlineStr">
        <is>
          <t>li-retarget-site-visitors-30d</t>
        </is>
      </c>
      <c r="S3376" s="8" t="n">
        <v>45911.56666666667</v>
      </c>
      <c r="T3376" s="6" t="inlineStr">
        <is>
          <t>gated_content_download</t>
        </is>
      </c>
    </row>
    <row r="3377">
      <c r="A3377" s="9" t="inlineStr">
        <is>
          <t>PRO-01152</t>
        </is>
      </c>
      <c r="B3377" s="9" t="inlineStr">
        <is>
          <t>Dana Martinez</t>
        </is>
      </c>
      <c r="C3377" s="9" t="inlineStr">
        <is>
          <t>BI Manager</t>
        </is>
      </c>
      <c r="D3377" s="9" t="inlineStr">
        <is>
          <t>manager</t>
        </is>
      </c>
      <c r="E3377" s="9" t="n">
        <v>1</v>
      </c>
      <c r="F3377" s="9" t="inlineStr">
        <is>
          <t>Horizon Analytics</t>
        </is>
      </c>
      <c r="G3377" s="9" t="b">
        <v>1</v>
      </c>
      <c r="H3377" s="9" t="b">
        <v>0</v>
      </c>
      <c r="I3377" s="9" t="b">
        <v>0</v>
      </c>
      <c r="J3377" s="10" t="n">
        <v>0</v>
      </c>
      <c r="K3377" s="9" t="n">
        <v>2</v>
      </c>
      <c r="L3377" s="9" t="inlineStr">
        <is>
          <t>g2</t>
        </is>
      </c>
      <c r="M3377" s="9" t="inlineStr">
        <is>
          <t>G2-Retarget-CategoryBuyers</t>
        </is>
      </c>
      <c r="N3377" s="9" t="inlineStr">
        <is>
          <t>g2</t>
        </is>
      </c>
      <c r="O3377" s="9" t="inlineStr">
        <is>
          <t>review-site</t>
        </is>
      </c>
      <c r="P3377" s="9" t="inlineStr">
        <is>
          <t>g2_retarget_categorybuyers</t>
        </is>
      </c>
      <c r="Q3377" s="9" t="inlineStr">
        <is>
          <t>retarget-banner_category</t>
        </is>
      </c>
      <c r="R3377" s="9" t="inlineStr">
        <is>
          <t>data-integration-review</t>
        </is>
      </c>
      <c r="S3377" s="11" t="n">
        <v>45923.58125</v>
      </c>
      <c r="T3377" s="9" t="inlineStr">
        <is>
          <t>gated_content_download</t>
        </is>
      </c>
    </row>
    <row r="3378">
      <c r="A3378" s="6" t="inlineStr">
        <is>
          <t>PRO-01152</t>
        </is>
      </c>
      <c r="B3378" s="6" t="inlineStr">
        <is>
          <t>Dana Martinez</t>
        </is>
      </c>
      <c r="C3378" s="6" t="inlineStr">
        <is>
          <t>BI Manager</t>
        </is>
      </c>
      <c r="D3378" s="6" t="inlineStr">
        <is>
          <t>manager</t>
        </is>
      </c>
      <c r="E3378" s="6" t="n">
        <v>1</v>
      </c>
      <c r="F3378" s="6" t="inlineStr">
        <is>
          <t>Horizon Analytics</t>
        </is>
      </c>
      <c r="G3378" s="6" t="b">
        <v>1</v>
      </c>
      <c r="H3378" s="6" t="b">
        <v>0</v>
      </c>
      <c r="I3378" s="6" t="b">
        <v>0</v>
      </c>
      <c r="J3378" s="7" t="n">
        <v>0</v>
      </c>
      <c r="K3378" s="6" t="n">
        <v>3</v>
      </c>
      <c r="L3378" s="6" t="inlineStr">
        <is>
          <t>g2</t>
        </is>
      </c>
      <c r="M3378" s="6" t="inlineStr">
        <is>
          <t>G2-Retarget-CategoryBuyers</t>
        </is>
      </c>
      <c r="N3378" s="6" t="inlineStr">
        <is>
          <t>g2</t>
        </is>
      </c>
      <c r="O3378" s="6" t="inlineStr">
        <is>
          <t>review-site</t>
        </is>
      </c>
      <c r="P3378" s="6" t="inlineStr">
        <is>
          <t>g2_retarget_categorybuyers</t>
        </is>
      </c>
      <c r="Q3378" s="6" t="inlineStr">
        <is>
          <t>badge-display_integration</t>
        </is>
      </c>
      <c r="R3378" s="6" t="inlineStr">
        <is>
          <t>data-integration-review</t>
        </is>
      </c>
      <c r="S3378" s="8" t="n">
        <v>45943.39444444444</v>
      </c>
      <c r="T3378" s="6" t="inlineStr">
        <is>
          <t>trial_signup</t>
        </is>
      </c>
    </row>
    <row r="3379">
      <c r="A3379" s="9" t="inlineStr">
        <is>
          <t>PRO-01153</t>
        </is>
      </c>
      <c r="B3379" s="9" t="inlineStr">
        <is>
          <t>Harper Wilson</t>
        </is>
      </c>
      <c r="C3379" s="9" t="inlineStr">
        <is>
          <t>Analytics Manager</t>
        </is>
      </c>
      <c r="D3379" s="9" t="inlineStr">
        <is>
          <t>manager</t>
        </is>
      </c>
      <c r="E3379" s="9" t="n">
        <v>1</v>
      </c>
      <c r="F3379" s="9" t="inlineStr">
        <is>
          <t>Conduitly</t>
        </is>
      </c>
      <c r="G3379" s="9" t="b">
        <v>0</v>
      </c>
      <c r="H3379" s="9" t="b">
        <v>0</v>
      </c>
      <c r="I3379" s="9" t="b">
        <v>0</v>
      </c>
      <c r="J3379" s="10" t="n">
        <v>0</v>
      </c>
      <c r="K3379" s="9" t="n">
        <v>1</v>
      </c>
      <c r="L3379" s="9" t="inlineStr">
        <is>
          <t>google</t>
        </is>
      </c>
      <c r="M3379" s="9" t="inlineStr">
        <is>
          <t>GGL-Competitor-Pipeform-Alt</t>
        </is>
      </c>
      <c r="N3379" s="9" t="inlineStr">
        <is>
          <t>google</t>
        </is>
      </c>
      <c r="O3379" s="9" t="inlineStr">
        <is>
          <t>paid-search</t>
        </is>
      </c>
      <c r="P3379" s="9" t="inlineStr">
        <is>
          <t>ggl_competitor_pipeform_alt</t>
        </is>
      </c>
      <c r="Q3379" s="9" t="inlineStr">
        <is>
          <t>text-ad_competitor</t>
        </is>
      </c>
      <c r="R3379" s="9" t="inlineStr">
        <is>
          <t>pipeform-alternative</t>
        </is>
      </c>
      <c r="S3379" s="11" t="n">
        <v>45845.45208333333</v>
      </c>
      <c r="T3379" s="9" t="inlineStr">
        <is>
          <t>newsletter_signup</t>
        </is>
      </c>
    </row>
    <row r="3380">
      <c r="A3380" s="6" t="inlineStr">
        <is>
          <t>PRO-01153</t>
        </is>
      </c>
      <c r="B3380" s="6" t="inlineStr">
        <is>
          <t>Harper Wilson</t>
        </is>
      </c>
      <c r="C3380" s="6" t="inlineStr">
        <is>
          <t>Analytics Manager</t>
        </is>
      </c>
      <c r="D3380" s="6" t="inlineStr">
        <is>
          <t>manager</t>
        </is>
      </c>
      <c r="E3380" s="6" t="n">
        <v>1</v>
      </c>
      <c r="F3380" s="6" t="inlineStr">
        <is>
          <t>Conduitly</t>
        </is>
      </c>
      <c r="G3380" s="6" t="b">
        <v>0</v>
      </c>
      <c r="H3380" s="6" t="b">
        <v>0</v>
      </c>
      <c r="I3380" s="6" t="b">
        <v>0</v>
      </c>
      <c r="J3380" s="7" t="n">
        <v>0</v>
      </c>
      <c r="K3380" s="6" t="n">
        <v>2</v>
      </c>
      <c r="L3380" s="6" t="inlineStr">
        <is>
          <t>g2</t>
        </is>
      </c>
      <c r="M3380" s="6" t="inlineStr">
        <is>
          <t>G2-Badge-LP-Integration</t>
        </is>
      </c>
      <c r="N3380" s="6" t="inlineStr">
        <is>
          <t>g2</t>
        </is>
      </c>
      <c r="O3380" s="6" t="inlineStr">
        <is>
          <t>review-site</t>
        </is>
      </c>
      <c r="P3380" s="6" t="inlineStr">
        <is>
          <t>g2_badge_lp_integration</t>
        </is>
      </c>
      <c r="Q3380" s="6" t="inlineStr">
        <is>
          <t>retarget-banner_category</t>
        </is>
      </c>
      <c r="R3380" s="6" t="inlineStr">
        <is>
          <t>data-integration-review</t>
        </is>
      </c>
      <c r="S3380" s="8" t="n">
        <v>45860.45069444444</v>
      </c>
      <c r="T3380" s="6" t="inlineStr">
        <is>
          <t>gated_content_download</t>
        </is>
      </c>
    </row>
    <row r="3381">
      <c r="A3381" s="9" t="inlineStr">
        <is>
          <t>PRO-01153</t>
        </is>
      </c>
      <c r="B3381" s="9" t="inlineStr">
        <is>
          <t>Harper Wilson</t>
        </is>
      </c>
      <c r="C3381" s="9" t="inlineStr">
        <is>
          <t>Analytics Manager</t>
        </is>
      </c>
      <c r="D3381" s="9" t="inlineStr">
        <is>
          <t>manager</t>
        </is>
      </c>
      <c r="E3381" s="9" t="n">
        <v>1</v>
      </c>
      <c r="F3381" s="9" t="inlineStr">
        <is>
          <t>Conduitly</t>
        </is>
      </c>
      <c r="G3381" s="9" t="b">
        <v>0</v>
      </c>
      <c r="H3381" s="9" t="b">
        <v>0</v>
      </c>
      <c r="I3381" s="9" t="b">
        <v>0</v>
      </c>
      <c r="J3381" s="10" t="n">
        <v>0</v>
      </c>
      <c r="K3381" s="9" t="n">
        <v>3</v>
      </c>
      <c r="L3381" s="9" t="inlineStr">
        <is>
          <t>google</t>
        </is>
      </c>
      <c r="M3381" s="9" t="inlineStr">
        <is>
          <t>GGL-NonBrand-DataPipeline</t>
        </is>
      </c>
      <c r="N3381" s="9" t="inlineStr">
        <is>
          <t>google</t>
        </is>
      </c>
      <c r="O3381" s="9" t="inlineStr">
        <is>
          <t>paid-search</t>
        </is>
      </c>
      <c r="P3381" s="9" t="inlineStr">
        <is>
          <t>ggl_nonbrand_datapipeline</t>
        </is>
      </c>
      <c r="Q3381" s="9" t="inlineStr">
        <is>
          <t>text-ad_rlsa</t>
        </is>
      </c>
      <c r="R3381" s="9" t="inlineStr">
        <is>
          <t>data-integration-platform</t>
        </is>
      </c>
      <c r="S3381" s="11" t="n">
        <v>45868.73611111111</v>
      </c>
      <c r="T3381" s="9" t="inlineStr">
        <is>
          <t>gated_content_download</t>
        </is>
      </c>
    </row>
    <row r="3382">
      <c r="A3382" s="6" t="inlineStr">
        <is>
          <t>PRO-01154</t>
        </is>
      </c>
      <c r="B3382" s="6" t="inlineStr">
        <is>
          <t>Hayden Williams</t>
        </is>
      </c>
      <c r="C3382" s="6" t="inlineStr">
        <is>
          <t>Analytics Engineer</t>
        </is>
      </c>
      <c r="D3382" s="6" t="inlineStr">
        <is>
          <t>ic_analyst</t>
        </is>
      </c>
      <c r="E3382" s="6" t="n">
        <v>0.75</v>
      </c>
      <c r="F3382" s="6" t="inlineStr">
        <is>
          <t>Pipeform</t>
        </is>
      </c>
      <c r="G3382" s="6" t="b">
        <v>0</v>
      </c>
      <c r="H3382" s="6" t="b">
        <v>0</v>
      </c>
      <c r="I3382" s="6" t="b">
        <v>0</v>
      </c>
      <c r="J3382" s="7" t="n">
        <v>0</v>
      </c>
      <c r="K3382" s="6" t="n">
        <v>1</v>
      </c>
      <c r="L3382" s="6" t="inlineStr">
        <is>
          <t>linkedin</t>
        </is>
      </c>
      <c r="M3382" s="6" t="inlineStr">
        <is>
          <t>LI-ENT-Awareness-DataIntegration</t>
        </is>
      </c>
      <c r="N3382" s="6" t="inlineStr">
        <is>
          <t>linkedin</t>
        </is>
      </c>
      <c r="O3382" s="6" t="inlineStr">
        <is>
          <t>paid-social</t>
        </is>
      </c>
      <c r="P3382" s="6" t="inlineStr">
        <is>
          <t>li_ent_awareness_dataintegration</t>
        </is>
      </c>
      <c r="Q3382" s="6" t="inlineStr">
        <is>
          <t>single-image_pain-point_cta-demo</t>
        </is>
      </c>
      <c r="R3382" s="6" t="inlineStr">
        <is>
          <t>li-abm-strategic-accounts</t>
        </is>
      </c>
      <c r="S3382" s="8" t="n">
        <v>45855.74722222222</v>
      </c>
      <c r="T3382" s="6" t="inlineStr">
        <is>
          <t>trial_signup</t>
        </is>
      </c>
    </row>
    <row r="3383">
      <c r="A3383" s="9" t="inlineStr">
        <is>
          <t>PRO-01154</t>
        </is>
      </c>
      <c r="B3383" s="9" t="inlineStr">
        <is>
          <t>Hayden Williams</t>
        </is>
      </c>
      <c r="C3383" s="9" t="inlineStr">
        <is>
          <t>Analytics Engineer</t>
        </is>
      </c>
      <c r="D3383" s="9" t="inlineStr">
        <is>
          <t>ic_analyst</t>
        </is>
      </c>
      <c r="E3383" s="9" t="n">
        <v>0.75</v>
      </c>
      <c r="F3383" s="9" t="inlineStr">
        <is>
          <t>Pipeform</t>
        </is>
      </c>
      <c r="G3383" s="9" t="b">
        <v>0</v>
      </c>
      <c r="H3383" s="9" t="b">
        <v>0</v>
      </c>
      <c r="I3383" s="9" t="b">
        <v>0</v>
      </c>
      <c r="J3383" s="10" t="n">
        <v>0</v>
      </c>
      <c r="K3383" s="9" t="n">
        <v>2</v>
      </c>
      <c r="L3383" s="9" t="inlineStr">
        <is>
          <t>programmatic</t>
        </is>
      </c>
      <c r="M3383" s="9" t="inlineStr">
        <is>
          <t>DSP-ABM-AirCover-Commercial</t>
        </is>
      </c>
      <c r="N3383" s="9" t="inlineStr">
        <is>
          <t>stackadapt</t>
        </is>
      </c>
      <c r="O3383" s="9" t="inlineStr">
        <is>
          <t>display</t>
        </is>
      </c>
      <c r="P3383" s="9" t="inlineStr">
        <is>
          <t>dsp_abm_aircover_commercial</t>
        </is>
      </c>
      <c r="Q3383" s="9" t="inlineStr">
        <is>
          <t>display-banner_awareness</t>
        </is>
      </c>
      <c r="R3383" s="9" t="inlineStr">
        <is>
          <t>retarget-site-visitors-14d</t>
        </is>
      </c>
      <c r="S3383" s="11" t="n">
        <v>45870.42986111111</v>
      </c>
      <c r="T3383" s="9" t="inlineStr">
        <is>
          <t>newsletter_signup</t>
        </is>
      </c>
    </row>
    <row r="3384">
      <c r="A3384" s="6" t="inlineStr">
        <is>
          <t>PRO-01154</t>
        </is>
      </c>
      <c r="B3384" s="6" t="inlineStr">
        <is>
          <t>Hayden Williams</t>
        </is>
      </c>
      <c r="C3384" s="6" t="inlineStr">
        <is>
          <t>Analytics Engineer</t>
        </is>
      </c>
      <c r="D3384" s="6" t="inlineStr">
        <is>
          <t>ic_analyst</t>
        </is>
      </c>
      <c r="E3384" s="6" t="n">
        <v>0.75</v>
      </c>
      <c r="F3384" s="6" t="inlineStr">
        <is>
          <t>Pipeform</t>
        </is>
      </c>
      <c r="G3384" s="6" t="b">
        <v>0</v>
      </c>
      <c r="H3384" s="6" t="b">
        <v>0</v>
      </c>
      <c r="I3384" s="6" t="b">
        <v>0</v>
      </c>
      <c r="J3384" s="7" t="n">
        <v>0</v>
      </c>
      <c r="K3384" s="6" t="n">
        <v>3</v>
      </c>
      <c r="L3384" s="6" t="inlineStr">
        <is>
          <t>google</t>
        </is>
      </c>
      <c r="M3384" s="6" t="inlineStr">
        <is>
          <t>GGL-RLSA-HighIntent-Visitors</t>
        </is>
      </c>
      <c r="N3384" s="6" t="inlineStr">
        <is>
          <t>google</t>
        </is>
      </c>
      <c r="O3384" s="6" t="inlineStr">
        <is>
          <t>paid-search</t>
        </is>
      </c>
      <c r="P3384" s="6" t="inlineStr">
        <is>
          <t>ggl_rlsa_highintent_visitors</t>
        </is>
      </c>
      <c r="Q3384" s="6" t="inlineStr">
        <is>
          <t>text-ad_rlsa</t>
        </is>
      </c>
      <c r="R3384" s="6" t="inlineStr">
        <is>
          <t>syncflow-alternative</t>
        </is>
      </c>
      <c r="S3384" s="8" t="n">
        <v>45880.44861111111</v>
      </c>
      <c r="T3384" s="6" t="inlineStr">
        <is>
          <t>gated_content_download</t>
        </is>
      </c>
    </row>
    <row r="3385">
      <c r="A3385" s="9" t="inlineStr">
        <is>
          <t>PRO-01155</t>
        </is>
      </c>
      <c r="B3385" s="9" t="inlineStr">
        <is>
          <t>Reese Smith</t>
        </is>
      </c>
      <c r="C3385" s="9" t="inlineStr">
        <is>
          <t>Data Engineering Manager</t>
        </is>
      </c>
      <c r="D3385" s="9" t="inlineStr">
        <is>
          <t>manager</t>
        </is>
      </c>
      <c r="E3385" s="9" t="n">
        <v>1</v>
      </c>
      <c r="F3385" s="9" t="inlineStr">
        <is>
          <t>Queryspan</t>
        </is>
      </c>
      <c r="G3385" s="9" t="b">
        <v>1</v>
      </c>
      <c r="H3385" s="9" t="b">
        <v>1</v>
      </c>
      <c r="I3385" s="9" t="b">
        <v>1</v>
      </c>
      <c r="J3385" s="10" t="n">
        <v>36069</v>
      </c>
      <c r="K3385" s="9" t="n">
        <v>1</v>
      </c>
      <c r="L3385" s="9" t="inlineStr">
        <is>
          <t>google</t>
        </is>
      </c>
      <c r="M3385" s="9" t="inlineStr">
        <is>
          <t>GGL-Competitor-Streamlink-Alt</t>
        </is>
      </c>
      <c r="N3385" s="9" t="inlineStr">
        <is>
          <t>google</t>
        </is>
      </c>
      <c r="O3385" s="9" t="inlineStr">
        <is>
          <t>paid-search</t>
        </is>
      </c>
      <c r="P3385" s="9" t="inlineStr">
        <is>
          <t>ggl_competitor_streamlink_alt</t>
        </is>
      </c>
      <c r="Q3385" s="9" t="inlineStr">
        <is>
          <t>text-ad_search</t>
        </is>
      </c>
      <c r="R3385" s="9" t="inlineStr">
        <is>
          <t>syncflow-alternative</t>
        </is>
      </c>
      <c r="S3385" s="11" t="n">
        <v>45705.45208333333</v>
      </c>
      <c r="T3385" s="9" t="inlineStr">
        <is>
          <t>trial_signup</t>
        </is>
      </c>
    </row>
    <row r="3386">
      <c r="A3386" s="6" t="inlineStr">
        <is>
          <t>PRO-01155</t>
        </is>
      </c>
      <c r="B3386" s="6" t="inlineStr">
        <is>
          <t>Reese Smith</t>
        </is>
      </c>
      <c r="C3386" s="6" t="inlineStr">
        <is>
          <t>Data Engineering Manager</t>
        </is>
      </c>
      <c r="D3386" s="6" t="inlineStr">
        <is>
          <t>manager</t>
        </is>
      </c>
      <c r="E3386" s="6" t="n">
        <v>1</v>
      </c>
      <c r="F3386" s="6" t="inlineStr">
        <is>
          <t>Queryspan</t>
        </is>
      </c>
      <c r="G3386" s="6" t="b">
        <v>1</v>
      </c>
      <c r="H3386" s="6" t="b">
        <v>1</v>
      </c>
      <c r="I3386" s="6" t="b">
        <v>1</v>
      </c>
      <c r="J3386" s="7" t="n">
        <v>36069</v>
      </c>
      <c r="K3386" s="6" t="n">
        <v>2</v>
      </c>
      <c r="L3386" s="6" t="inlineStr">
        <is>
          <t>google</t>
        </is>
      </c>
      <c r="M3386" s="6" t="inlineStr">
        <is>
          <t>GGL-NonBrand-DataPipeline</t>
        </is>
      </c>
      <c r="N3386" s="6" t="inlineStr">
        <is>
          <t>google</t>
        </is>
      </c>
      <c r="O3386" s="6" t="inlineStr">
        <is>
          <t>paid-search</t>
        </is>
      </c>
      <c r="P3386" s="6" t="inlineStr">
        <is>
          <t>ggl_nonbrand_datapipeline</t>
        </is>
      </c>
      <c r="Q3386" s="6" t="inlineStr">
        <is>
          <t>text-ad_competitor</t>
        </is>
      </c>
      <c r="R3386" s="6" t="inlineStr">
        <is>
          <t>pipeform-alternative</t>
        </is>
      </c>
      <c r="S3386" s="8" t="n">
        <v>45722.43194444444</v>
      </c>
      <c r="T3386" s="6" t="inlineStr">
        <is>
          <t>gated_content_download</t>
        </is>
      </c>
    </row>
    <row r="3387">
      <c r="A3387" s="9" t="inlineStr">
        <is>
          <t>PRO-01155</t>
        </is>
      </c>
      <c r="B3387" s="9" t="inlineStr">
        <is>
          <t>Reese Smith</t>
        </is>
      </c>
      <c r="C3387" s="9" t="inlineStr">
        <is>
          <t>Data Engineering Manager</t>
        </is>
      </c>
      <c r="D3387" s="9" t="inlineStr">
        <is>
          <t>manager</t>
        </is>
      </c>
      <c r="E3387" s="9" t="n">
        <v>1</v>
      </c>
      <c r="F3387" s="9" t="inlineStr">
        <is>
          <t>Queryspan</t>
        </is>
      </c>
      <c r="G3387" s="9" t="b">
        <v>1</v>
      </c>
      <c r="H3387" s="9" t="b">
        <v>1</v>
      </c>
      <c r="I3387" s="9" t="b">
        <v>1</v>
      </c>
      <c r="J3387" s="10" t="n">
        <v>36069</v>
      </c>
      <c r="K3387" s="9" t="n">
        <v>3</v>
      </c>
      <c r="L3387" s="9" t="inlineStr">
        <is>
          <t>programmatic</t>
        </is>
      </c>
      <c r="M3387" s="9" t="inlineStr">
        <is>
          <t>DSP-ABM-AirCover-Strategic</t>
        </is>
      </c>
      <c r="N3387" s="9" t="inlineStr">
        <is>
          <t>stackadapt</t>
        </is>
      </c>
      <c r="O3387" s="9" t="inlineStr">
        <is>
          <t>display</t>
        </is>
      </c>
      <c r="P3387" s="9" t="inlineStr">
        <is>
          <t>dsp_abm_aircover_strategic</t>
        </is>
      </c>
      <c r="Q3387" s="9" t="inlineStr">
        <is>
          <t>display-banner_abm</t>
        </is>
      </c>
      <c r="R3387" s="9" t="inlineStr">
        <is>
          <t>lookalike-data-engineers</t>
        </is>
      </c>
      <c r="S3387" s="11" t="n">
        <v>45729.54097222222</v>
      </c>
      <c r="T3387" s="9" t="inlineStr">
        <is>
          <t>gated_content_download</t>
        </is>
      </c>
    </row>
    <row r="3388">
      <c r="A3388" s="6" t="inlineStr">
        <is>
          <t>PRO-01156</t>
        </is>
      </c>
      <c r="B3388" s="6" t="inlineStr">
        <is>
          <t>Morgan White</t>
        </is>
      </c>
      <c r="C3388" s="6" t="inlineStr">
        <is>
          <t>Data Engineering Manager</t>
        </is>
      </c>
      <c r="D3388" s="6" t="inlineStr">
        <is>
          <t>manager</t>
        </is>
      </c>
      <c r="E3388" s="6" t="n">
        <v>1</v>
      </c>
      <c r="F3388" s="6" t="inlineStr">
        <is>
          <t>Catalyst Systems</t>
        </is>
      </c>
      <c r="G3388" s="6" t="b">
        <v>1</v>
      </c>
      <c r="H3388" s="6" t="b">
        <v>1</v>
      </c>
      <c r="I3388" s="6" t="b">
        <v>0</v>
      </c>
      <c r="J3388" s="7" t="n">
        <v>59332</v>
      </c>
      <c r="K3388" s="6" t="n">
        <v>1</v>
      </c>
      <c r="L3388" s="6" t="inlineStr">
        <is>
          <t>google</t>
        </is>
      </c>
      <c r="M3388" s="6" t="inlineStr">
        <is>
          <t>GGL-RLSA-HighIntent-Visitors</t>
        </is>
      </c>
      <c r="N3388" s="6" t="inlineStr">
        <is>
          <t>google</t>
        </is>
      </c>
      <c r="O3388" s="6" t="inlineStr">
        <is>
          <t>paid-search</t>
        </is>
      </c>
      <c r="P3388" s="6" t="inlineStr">
        <is>
          <t>ggl_rlsa_highintent_visitors</t>
        </is>
      </c>
      <c r="Q3388" s="6" t="inlineStr">
        <is>
          <t>text-ad_rlsa</t>
        </is>
      </c>
      <c r="R3388" s="6" t="inlineStr">
        <is>
          <t>data-integration-platform</t>
        </is>
      </c>
      <c r="S3388" s="8" t="n">
        <v>45812.46944444445</v>
      </c>
      <c r="T3388" s="6" t="inlineStr">
        <is>
          <t>gated_content_download</t>
        </is>
      </c>
    </row>
    <row r="3389">
      <c r="A3389" s="9" t="inlineStr">
        <is>
          <t>PRO-01156</t>
        </is>
      </c>
      <c r="B3389" s="9" t="inlineStr">
        <is>
          <t>Morgan White</t>
        </is>
      </c>
      <c r="C3389" s="9" t="inlineStr">
        <is>
          <t>Data Engineering Manager</t>
        </is>
      </c>
      <c r="D3389" s="9" t="inlineStr">
        <is>
          <t>manager</t>
        </is>
      </c>
      <c r="E3389" s="9" t="n">
        <v>1</v>
      </c>
      <c r="F3389" s="9" t="inlineStr">
        <is>
          <t>Catalyst Systems</t>
        </is>
      </c>
      <c r="G3389" s="9" t="b">
        <v>1</v>
      </c>
      <c r="H3389" s="9" t="b">
        <v>1</v>
      </c>
      <c r="I3389" s="9" t="b">
        <v>0</v>
      </c>
      <c r="J3389" s="10" t="n">
        <v>59332</v>
      </c>
      <c r="K3389" s="9" t="n">
        <v>2</v>
      </c>
      <c r="L3389" s="9" t="inlineStr">
        <is>
          <t>g2</t>
        </is>
      </c>
      <c r="M3389" s="9" t="inlineStr">
        <is>
          <t>G2-Badge-LP-Integration</t>
        </is>
      </c>
      <c r="N3389" s="9" t="inlineStr">
        <is>
          <t>g2</t>
        </is>
      </c>
      <c r="O3389" s="9" t="inlineStr">
        <is>
          <t>review-site</t>
        </is>
      </c>
      <c r="P3389" s="9" t="inlineStr">
        <is>
          <t>g2_badge_lp_integration</t>
        </is>
      </c>
      <c r="Q3389" s="9" t="inlineStr">
        <is>
          <t>retarget-banner_category</t>
        </is>
      </c>
      <c r="R3389" s="9" t="inlineStr">
        <is>
          <t>etl-tools-comparison</t>
        </is>
      </c>
      <c r="S3389" s="11" t="n">
        <v>45824.74236111111</v>
      </c>
      <c r="T3389" s="9" t="inlineStr">
        <is>
          <t>trial_signup</t>
        </is>
      </c>
    </row>
    <row r="3390">
      <c r="A3390" s="6" t="inlineStr">
        <is>
          <t>PRO-01157</t>
        </is>
      </c>
      <c r="B3390" s="6" t="inlineStr">
        <is>
          <t>Jamie Smith</t>
        </is>
      </c>
      <c r="C3390" s="6" t="inlineStr">
        <is>
          <t>Data Engineer</t>
        </is>
      </c>
      <c r="D3390" s="6" t="inlineStr">
        <is>
          <t>ic_analyst</t>
        </is>
      </c>
      <c r="E3390" s="6" t="n">
        <v>0.75</v>
      </c>
      <c r="F3390" s="6" t="inlineStr">
        <is>
          <t>Queryspan</t>
        </is>
      </c>
      <c r="G3390" s="6" t="b">
        <v>1</v>
      </c>
      <c r="H3390" s="6" t="b">
        <v>0</v>
      </c>
      <c r="I3390" s="6" t="b">
        <v>0</v>
      </c>
      <c r="J3390" s="7" t="n">
        <v>0</v>
      </c>
      <c r="K3390" s="6" t="n">
        <v>1</v>
      </c>
      <c r="L3390" s="6" t="inlineStr">
        <is>
          <t>linkedin</t>
        </is>
      </c>
      <c r="M3390" s="6" t="inlineStr">
        <is>
          <t>LI-ENT-Awareness-DataPipeline</t>
        </is>
      </c>
      <c r="N3390" s="6" t="inlineStr">
        <is>
          <t>linkedin</t>
        </is>
      </c>
      <c r="O3390" s="6" t="inlineStr">
        <is>
          <t>paid-social</t>
        </is>
      </c>
      <c r="P3390" s="6" t="inlineStr">
        <is>
          <t>li_ent_awareness_datapipeline</t>
        </is>
      </c>
      <c r="Q3390" s="6" t="inlineStr">
        <is>
          <t>single-image_social-proof_cta-learn-more</t>
        </is>
      </c>
      <c r="R3390" s="6" t="inlineStr">
        <is>
          <t>li-abm-strategic-accounts</t>
        </is>
      </c>
      <c r="S3390" s="8" t="n">
        <v>45735.36736111111</v>
      </c>
      <c r="T3390" s="6" t="inlineStr">
        <is>
          <t>gated_content_download</t>
        </is>
      </c>
    </row>
    <row r="3391">
      <c r="A3391" s="9" t="inlineStr">
        <is>
          <t>PRO-01157</t>
        </is>
      </c>
      <c r="B3391" s="9" t="inlineStr">
        <is>
          <t>Jamie Smith</t>
        </is>
      </c>
      <c r="C3391" s="9" t="inlineStr">
        <is>
          <t>Data Engineer</t>
        </is>
      </c>
      <c r="D3391" s="9" t="inlineStr">
        <is>
          <t>ic_analyst</t>
        </is>
      </c>
      <c r="E3391" s="9" t="n">
        <v>0.75</v>
      </c>
      <c r="F3391" s="9" t="inlineStr">
        <is>
          <t>Queryspan</t>
        </is>
      </c>
      <c r="G3391" s="9" t="b">
        <v>1</v>
      </c>
      <c r="H3391" s="9" t="b">
        <v>0</v>
      </c>
      <c r="I3391" s="9" t="b">
        <v>0</v>
      </c>
      <c r="J3391" s="10" t="n">
        <v>0</v>
      </c>
      <c r="K3391" s="9" t="n">
        <v>2</v>
      </c>
      <c r="L3391" s="9" t="inlineStr">
        <is>
          <t>linkedin</t>
        </is>
      </c>
      <c r="M3391" s="9" t="inlineStr">
        <is>
          <t>LI-ABM-Strategic-ENT</t>
        </is>
      </c>
      <c r="N3391" s="9" t="inlineStr">
        <is>
          <t>linkedin</t>
        </is>
      </c>
      <c r="O3391" s="9" t="inlineStr">
        <is>
          <t>paid-social</t>
        </is>
      </c>
      <c r="P3391" s="9" t="inlineStr">
        <is>
          <t>li_abm_strategic_ent</t>
        </is>
      </c>
      <c r="Q3391" s="9" t="inlineStr">
        <is>
          <t>single-image_thought-leadership_cta-download</t>
        </is>
      </c>
      <c r="R3391" s="9" t="inlineStr">
        <is>
          <t>li-abm-strategic-accounts</t>
        </is>
      </c>
      <c r="S3391" s="11" t="n">
        <v>45747.33680555555</v>
      </c>
      <c r="T3391" s="9" t="inlineStr">
        <is>
          <t>gated_content_download</t>
        </is>
      </c>
    </row>
    <row r="3392">
      <c r="A3392" s="6" t="inlineStr">
        <is>
          <t>PRO-01157</t>
        </is>
      </c>
      <c r="B3392" s="6" t="inlineStr">
        <is>
          <t>Jamie Smith</t>
        </is>
      </c>
      <c r="C3392" s="6" t="inlineStr">
        <is>
          <t>Data Engineer</t>
        </is>
      </c>
      <c r="D3392" s="6" t="inlineStr">
        <is>
          <t>ic_analyst</t>
        </is>
      </c>
      <c r="E3392" s="6" t="n">
        <v>0.75</v>
      </c>
      <c r="F3392" s="6" t="inlineStr">
        <is>
          <t>Queryspan</t>
        </is>
      </c>
      <c r="G3392" s="6" t="b">
        <v>1</v>
      </c>
      <c r="H3392" s="6" t="b">
        <v>0</v>
      </c>
      <c r="I3392" s="6" t="b">
        <v>0</v>
      </c>
      <c r="J3392" s="7" t="n">
        <v>0</v>
      </c>
      <c r="K3392" s="6" t="n">
        <v>3</v>
      </c>
      <c r="L3392" s="6" t="inlineStr">
        <is>
          <t>g2</t>
        </is>
      </c>
      <c r="M3392" s="6" t="inlineStr">
        <is>
          <t>G2-Retarget-CategoryBuyers</t>
        </is>
      </c>
      <c r="N3392" s="6" t="inlineStr">
        <is>
          <t>g2</t>
        </is>
      </c>
      <c r="O3392" s="6" t="inlineStr">
        <is>
          <t>review-site</t>
        </is>
      </c>
      <c r="P3392" s="6" t="inlineStr">
        <is>
          <t>g2_retarget_categorybuyers</t>
        </is>
      </c>
      <c r="Q3392" s="6" t="inlineStr">
        <is>
          <t>retarget-banner_category</t>
        </is>
      </c>
      <c r="R3392" s="6" t="inlineStr">
        <is>
          <t>pipeline-software-evaluation</t>
        </is>
      </c>
      <c r="S3392" s="8" t="n">
        <v>45763.69305555556</v>
      </c>
      <c r="T3392" s="6" t="inlineStr">
        <is>
          <t>trial_signup</t>
        </is>
      </c>
    </row>
    <row r="3393">
      <c r="A3393" s="9" t="inlineStr">
        <is>
          <t>PRO-01157</t>
        </is>
      </c>
      <c r="B3393" s="9" t="inlineStr">
        <is>
          <t>Jamie Smith</t>
        </is>
      </c>
      <c r="C3393" s="9" t="inlineStr">
        <is>
          <t>Data Engineer</t>
        </is>
      </c>
      <c r="D3393" s="9" t="inlineStr">
        <is>
          <t>ic_analyst</t>
        </is>
      </c>
      <c r="E3393" s="9" t="n">
        <v>0.75</v>
      </c>
      <c r="F3393" s="9" t="inlineStr">
        <is>
          <t>Queryspan</t>
        </is>
      </c>
      <c r="G3393" s="9" t="b">
        <v>1</v>
      </c>
      <c r="H3393" s="9" t="b">
        <v>0</v>
      </c>
      <c r="I3393" s="9" t="b">
        <v>0</v>
      </c>
      <c r="J3393" s="10" t="n">
        <v>0</v>
      </c>
      <c r="K3393" s="9" t="n">
        <v>4</v>
      </c>
      <c r="L3393" s="9" t="inlineStr">
        <is>
          <t>g2</t>
        </is>
      </c>
      <c r="M3393" s="9" t="inlineStr">
        <is>
          <t>G2-Badge-LP-Integration</t>
        </is>
      </c>
      <c r="N3393" s="9" t="inlineStr">
        <is>
          <t>g2</t>
        </is>
      </c>
      <c r="O3393" s="9" t="inlineStr">
        <is>
          <t>review-site</t>
        </is>
      </c>
      <c r="P3393" s="9" t="inlineStr">
        <is>
          <t>g2_badge_lp_integration</t>
        </is>
      </c>
      <c r="Q3393" s="9" t="inlineStr">
        <is>
          <t>gated-report_etl</t>
        </is>
      </c>
      <c r="R3393" s="9" t="inlineStr">
        <is>
          <t>etl-tools-comparison</t>
        </is>
      </c>
      <c r="S3393" s="11" t="n">
        <v>45779.61319444444</v>
      </c>
      <c r="T3393" s="9" t="inlineStr">
        <is>
          <t>gated_content_download</t>
        </is>
      </c>
    </row>
    <row r="3394">
      <c r="A3394" s="6" t="inlineStr">
        <is>
          <t>PRO-01158</t>
        </is>
      </c>
      <c r="B3394" s="6" t="inlineStr">
        <is>
          <t>Kendall Harris</t>
        </is>
      </c>
      <c r="C3394" s="6" t="inlineStr">
        <is>
          <t>Data Engineering Manager</t>
        </is>
      </c>
      <c r="D3394" s="6" t="inlineStr">
        <is>
          <t>manager</t>
        </is>
      </c>
      <c r="E3394" s="6" t="n">
        <v>1</v>
      </c>
      <c r="F3394" s="6" t="inlineStr">
        <is>
          <t>Pipeform</t>
        </is>
      </c>
      <c r="G3394" s="6" t="b">
        <v>1</v>
      </c>
      <c r="H3394" s="6" t="b">
        <v>1</v>
      </c>
      <c r="I3394" s="6" t="b">
        <v>1</v>
      </c>
      <c r="J3394" s="7" t="n">
        <v>101345</v>
      </c>
      <c r="K3394" s="6" t="n">
        <v>1</v>
      </c>
      <c r="L3394" s="6" t="inlineStr">
        <is>
          <t>google</t>
        </is>
      </c>
      <c r="M3394" s="6" t="inlineStr">
        <is>
          <t>GGL-RLSA-HighIntent-Visitors</t>
        </is>
      </c>
      <c r="N3394" s="6" t="inlineStr">
        <is>
          <t>google</t>
        </is>
      </c>
      <c r="O3394" s="6" t="inlineStr">
        <is>
          <t>paid-search</t>
        </is>
      </c>
      <c r="P3394" s="6" t="inlineStr">
        <is>
          <t>ggl_rlsa_highintent_visitors</t>
        </is>
      </c>
      <c r="Q3394" s="6" t="inlineStr">
        <is>
          <t>text-ad_competitor</t>
        </is>
      </c>
      <c r="R3394" s="6" t="inlineStr">
        <is>
          <t>data-pipeline-tools</t>
        </is>
      </c>
      <c r="S3394" s="8" t="n">
        <v>45756.55902777778</v>
      </c>
      <c r="T3394" s="6" t="inlineStr">
        <is>
          <t>gated_content_download</t>
        </is>
      </c>
    </row>
    <row r="3395">
      <c r="A3395" s="9" t="inlineStr">
        <is>
          <t>PRO-01158</t>
        </is>
      </c>
      <c r="B3395" s="9" t="inlineStr">
        <is>
          <t>Kendall Harris</t>
        </is>
      </c>
      <c r="C3395" s="9" t="inlineStr">
        <is>
          <t>Data Engineering Manager</t>
        </is>
      </c>
      <c r="D3395" s="9" t="inlineStr">
        <is>
          <t>manager</t>
        </is>
      </c>
      <c r="E3395" s="9" t="n">
        <v>1</v>
      </c>
      <c r="F3395" s="9" t="inlineStr">
        <is>
          <t>Pipeform</t>
        </is>
      </c>
      <c r="G3395" s="9" t="b">
        <v>1</v>
      </c>
      <c r="H3395" s="9" t="b">
        <v>1</v>
      </c>
      <c r="I3395" s="9" t="b">
        <v>1</v>
      </c>
      <c r="J3395" s="10" t="n">
        <v>101345</v>
      </c>
      <c r="K3395" s="9" t="n">
        <v>2</v>
      </c>
      <c r="L3395" s="9" t="inlineStr">
        <is>
          <t>google</t>
        </is>
      </c>
      <c r="M3395" s="9" t="inlineStr">
        <is>
          <t>GGL-RLSA-HighIntent-Visitors</t>
        </is>
      </c>
      <c r="N3395" s="9" t="inlineStr">
        <is>
          <t>google</t>
        </is>
      </c>
      <c r="O3395" s="9" t="inlineStr">
        <is>
          <t>paid-search</t>
        </is>
      </c>
      <c r="P3395" s="9" t="inlineStr">
        <is>
          <t>ggl_rlsa_highintent_visitors</t>
        </is>
      </c>
      <c r="Q3395" s="9" t="inlineStr">
        <is>
          <t>text-ad_rlsa</t>
        </is>
      </c>
      <c r="R3395" s="9" t="inlineStr">
        <is>
          <t>data-integration-platform</t>
        </is>
      </c>
      <c r="S3395" s="11" t="n">
        <v>45765.49166666667</v>
      </c>
      <c r="T3395" s="9" t="inlineStr">
        <is>
          <t>gated_content_download</t>
        </is>
      </c>
    </row>
    <row r="3396">
      <c r="A3396" s="6" t="inlineStr">
        <is>
          <t>PRO-01158</t>
        </is>
      </c>
      <c r="B3396" s="6" t="inlineStr">
        <is>
          <t>Kendall Harris</t>
        </is>
      </c>
      <c r="C3396" s="6" t="inlineStr">
        <is>
          <t>Data Engineering Manager</t>
        </is>
      </c>
      <c r="D3396" s="6" t="inlineStr">
        <is>
          <t>manager</t>
        </is>
      </c>
      <c r="E3396" s="6" t="n">
        <v>1</v>
      </c>
      <c r="F3396" s="6" t="inlineStr">
        <is>
          <t>Pipeform</t>
        </is>
      </c>
      <c r="G3396" s="6" t="b">
        <v>1</v>
      </c>
      <c r="H3396" s="6" t="b">
        <v>1</v>
      </c>
      <c r="I3396" s="6" t="b">
        <v>1</v>
      </c>
      <c r="J3396" s="7" t="n">
        <v>101345</v>
      </c>
      <c r="K3396" s="6" t="n">
        <v>3</v>
      </c>
      <c r="L3396" s="6" t="inlineStr">
        <is>
          <t>linkedin</t>
        </is>
      </c>
      <c r="M3396" s="6" t="inlineStr">
        <is>
          <t>LI-Retarget-SiteVisitors-30d</t>
        </is>
      </c>
      <c r="N3396" s="6" t="inlineStr">
        <is>
          <t>linkedin</t>
        </is>
      </c>
      <c r="O3396" s="6" t="inlineStr">
        <is>
          <t>paid-social</t>
        </is>
      </c>
      <c r="P3396" s="6" t="inlineStr">
        <is>
          <t>li_retarget_sitevisitors_30d</t>
        </is>
      </c>
      <c r="Q3396" s="6" t="inlineStr">
        <is>
          <t>single-image_social-proof_cta-learn-more</t>
        </is>
      </c>
      <c r="R3396" s="6" t="inlineStr">
        <is>
          <t>li-abm-strategic-accounts</t>
        </is>
      </c>
      <c r="S3396" s="8" t="n">
        <v>45776.41527777778</v>
      </c>
      <c r="T3396" s="6" t="inlineStr">
        <is>
          <t>demo_request</t>
        </is>
      </c>
    </row>
    <row r="3397">
      <c r="A3397" s="9" t="inlineStr">
        <is>
          <t>PRO-01159</t>
        </is>
      </c>
      <c r="B3397" s="9" t="inlineStr">
        <is>
          <t>Hayden Clark</t>
        </is>
      </c>
      <c r="C3397" s="9" t="inlineStr">
        <is>
          <t>Director of Business Intelligence</t>
        </is>
      </c>
      <c r="D3397" s="9" t="inlineStr">
        <is>
          <t>director</t>
        </is>
      </c>
      <c r="E3397" s="9" t="n">
        <v>1.25</v>
      </c>
      <c r="F3397" s="9" t="inlineStr">
        <is>
          <t>Ironset</t>
        </is>
      </c>
      <c r="G3397" s="9" t="b">
        <v>1</v>
      </c>
      <c r="H3397" s="9" t="b">
        <v>0</v>
      </c>
      <c r="I3397" s="9" t="b">
        <v>0</v>
      </c>
      <c r="J3397" s="10" t="n">
        <v>0</v>
      </c>
      <c r="K3397" s="9" t="n">
        <v>1</v>
      </c>
      <c r="L3397" s="9" t="inlineStr">
        <is>
          <t>google</t>
        </is>
      </c>
      <c r="M3397" s="9" t="inlineStr">
        <is>
          <t>GGL-NonBrand-ETL-Tools</t>
        </is>
      </c>
      <c r="N3397" s="9" t="inlineStr">
        <is>
          <t>google</t>
        </is>
      </c>
      <c r="O3397" s="9" t="inlineStr">
        <is>
          <t>paid-search</t>
        </is>
      </c>
      <c r="P3397" s="9" t="inlineStr">
        <is>
          <t>ggl_nonbrand_etl_tools</t>
        </is>
      </c>
      <c r="Q3397" s="9" t="inlineStr">
        <is>
          <t>text-ad_search</t>
        </is>
      </c>
      <c r="R3397" s="9" t="inlineStr">
        <is>
          <t>data-pipeline-tools</t>
        </is>
      </c>
      <c r="S3397" s="11" t="n">
        <v>45673.38541666666</v>
      </c>
      <c r="T3397" s="9" t="inlineStr">
        <is>
          <t>gated_content_download</t>
        </is>
      </c>
    </row>
    <row r="3398">
      <c r="A3398" s="6" t="inlineStr">
        <is>
          <t>PRO-01159</t>
        </is>
      </c>
      <c r="B3398" s="6" t="inlineStr">
        <is>
          <t>Hayden Clark</t>
        </is>
      </c>
      <c r="C3398" s="6" t="inlineStr">
        <is>
          <t>Director of Business Intelligence</t>
        </is>
      </c>
      <c r="D3398" s="6" t="inlineStr">
        <is>
          <t>director</t>
        </is>
      </c>
      <c r="E3398" s="6" t="n">
        <v>1.25</v>
      </c>
      <c r="F3398" s="6" t="inlineStr">
        <is>
          <t>Ironset</t>
        </is>
      </c>
      <c r="G3398" s="6" t="b">
        <v>1</v>
      </c>
      <c r="H3398" s="6" t="b">
        <v>0</v>
      </c>
      <c r="I3398" s="6" t="b">
        <v>0</v>
      </c>
      <c r="J3398" s="7" t="n">
        <v>0</v>
      </c>
      <c r="K3398" s="6" t="n">
        <v>2</v>
      </c>
      <c r="L3398" s="6" t="inlineStr">
        <is>
          <t>google</t>
        </is>
      </c>
      <c r="M3398" s="6" t="inlineStr">
        <is>
          <t>GGL-Brand-Syncflow-Exact</t>
        </is>
      </c>
      <c r="N3398" s="6" t="inlineStr">
        <is>
          <t>google</t>
        </is>
      </c>
      <c r="O3398" s="6" t="inlineStr">
        <is>
          <t>paid-search</t>
        </is>
      </c>
      <c r="P3398" s="6" t="inlineStr">
        <is>
          <t>ggl_brand_syncflow_exact</t>
        </is>
      </c>
      <c r="Q3398" s="6" t="inlineStr">
        <is>
          <t>text-ad_rlsa</t>
        </is>
      </c>
      <c r="R3398" s="6" t="inlineStr">
        <is>
          <t>etl-software</t>
        </is>
      </c>
      <c r="S3398" s="8" t="n">
        <v>45692.52569444444</v>
      </c>
      <c r="T3398" s="6" t="inlineStr">
        <is>
          <t>gated_content_download</t>
        </is>
      </c>
    </row>
    <row r="3399">
      <c r="A3399" s="9" t="inlineStr">
        <is>
          <t>PRO-01159</t>
        </is>
      </c>
      <c r="B3399" s="9" t="inlineStr">
        <is>
          <t>Hayden Clark</t>
        </is>
      </c>
      <c r="C3399" s="9" t="inlineStr">
        <is>
          <t>Director of Business Intelligence</t>
        </is>
      </c>
      <c r="D3399" s="9" t="inlineStr">
        <is>
          <t>director</t>
        </is>
      </c>
      <c r="E3399" s="9" t="n">
        <v>1.25</v>
      </c>
      <c r="F3399" s="9" t="inlineStr">
        <is>
          <t>Ironset</t>
        </is>
      </c>
      <c r="G3399" s="9" t="b">
        <v>1</v>
      </c>
      <c r="H3399" s="9" t="b">
        <v>0</v>
      </c>
      <c r="I3399" s="9" t="b">
        <v>0</v>
      </c>
      <c r="J3399" s="10" t="n">
        <v>0</v>
      </c>
      <c r="K3399" s="9" t="n">
        <v>3</v>
      </c>
      <c r="L3399" s="9" t="inlineStr">
        <is>
          <t>linkedin</t>
        </is>
      </c>
      <c r="M3399" s="9" t="inlineStr">
        <is>
          <t>LI-Retarget-SiteVisitors-30d</t>
        </is>
      </c>
      <c r="N3399" s="9" t="inlineStr">
        <is>
          <t>linkedin</t>
        </is>
      </c>
      <c r="O3399" s="9" t="inlineStr">
        <is>
          <t>paid-social</t>
        </is>
      </c>
      <c r="P3399" s="9" t="inlineStr">
        <is>
          <t>li_retarget_sitevisitors_30d</t>
        </is>
      </c>
      <c r="Q3399" s="9" t="inlineStr">
        <is>
          <t>single-image_product-feature_cta-trial</t>
        </is>
      </c>
      <c r="R3399" s="9" t="inlineStr">
        <is>
          <t>li-lookalike-closed-won</t>
        </is>
      </c>
      <c r="S3399" s="11" t="n">
        <v>45707.65902777778</v>
      </c>
      <c r="T3399" s="9" t="inlineStr">
        <is>
          <t>gated_content_download</t>
        </is>
      </c>
    </row>
    <row r="3400">
      <c r="A3400" s="6" t="inlineStr">
        <is>
          <t>PRO-01159</t>
        </is>
      </c>
      <c r="B3400" s="6" t="inlineStr">
        <is>
          <t>Hayden Clark</t>
        </is>
      </c>
      <c r="C3400" s="6" t="inlineStr">
        <is>
          <t>Director of Business Intelligence</t>
        </is>
      </c>
      <c r="D3400" s="6" t="inlineStr">
        <is>
          <t>director</t>
        </is>
      </c>
      <c r="E3400" s="6" t="n">
        <v>1.25</v>
      </c>
      <c r="F3400" s="6" t="inlineStr">
        <is>
          <t>Ironset</t>
        </is>
      </c>
      <c r="G3400" s="6" t="b">
        <v>1</v>
      </c>
      <c r="H3400" s="6" t="b">
        <v>0</v>
      </c>
      <c r="I3400" s="6" t="b">
        <v>0</v>
      </c>
      <c r="J3400" s="7" t="n">
        <v>0</v>
      </c>
      <c r="K3400" s="6" t="n">
        <v>4</v>
      </c>
      <c r="L3400" s="6" t="inlineStr">
        <is>
          <t>programmatic</t>
        </is>
      </c>
      <c r="M3400" s="6" t="inlineStr">
        <is>
          <t>DSP-ABM-AirCover-Commercial</t>
        </is>
      </c>
      <c r="N3400" s="6" t="inlineStr">
        <is>
          <t>stackadapt</t>
        </is>
      </c>
      <c r="O3400" s="6" t="inlineStr">
        <is>
          <t>display</t>
        </is>
      </c>
      <c r="P3400" s="6" t="inlineStr">
        <is>
          <t>dsp_abm_aircover_commercial</t>
        </is>
      </c>
      <c r="Q3400" s="6" t="inlineStr">
        <is>
          <t>display-banner_abm</t>
        </is>
      </c>
      <c r="R3400" s="6" t="inlineStr">
        <is>
          <t>abm-strategic-accounts</t>
        </is>
      </c>
      <c r="S3400" s="8" t="n">
        <v>45726.43194444444</v>
      </c>
      <c r="T3400" s="6" t="inlineStr">
        <is>
          <t>trial_signup</t>
        </is>
      </c>
    </row>
    <row r="3401">
      <c r="A3401" s="9" t="inlineStr">
        <is>
          <t>PRO-01160</t>
        </is>
      </c>
      <c r="B3401" s="9" t="inlineStr">
        <is>
          <t>Avery Nguyen</t>
        </is>
      </c>
      <c r="C3401" s="9" t="inlineStr">
        <is>
          <t>VP of Analytics</t>
        </is>
      </c>
      <c r="D3401" s="9" t="inlineStr">
        <is>
          <t>c_suite_vp</t>
        </is>
      </c>
      <c r="E3401" s="9" t="n">
        <v>1.5</v>
      </c>
      <c r="F3401" s="9" t="inlineStr">
        <is>
          <t>Pulsestream</t>
        </is>
      </c>
      <c r="G3401" s="9" t="b">
        <v>0</v>
      </c>
      <c r="H3401" s="9" t="b">
        <v>0</v>
      </c>
      <c r="I3401" s="9" t="b">
        <v>0</v>
      </c>
      <c r="J3401" s="10" t="n">
        <v>0</v>
      </c>
      <c r="K3401" s="9" t="n">
        <v>1</v>
      </c>
      <c r="L3401" s="9" t="inlineStr">
        <is>
          <t>google</t>
        </is>
      </c>
      <c r="M3401" s="9" t="inlineStr">
        <is>
          <t>GGL-RLSA-HighIntent-Visitors</t>
        </is>
      </c>
      <c r="N3401" s="9" t="inlineStr">
        <is>
          <t>google</t>
        </is>
      </c>
      <c r="O3401" s="9" t="inlineStr">
        <is>
          <t>paid-search</t>
        </is>
      </c>
      <c r="P3401" s="9" t="inlineStr">
        <is>
          <t>ggl_rlsa_highintent_visitors</t>
        </is>
      </c>
      <c r="Q3401" s="9" t="inlineStr">
        <is>
          <t>text-ad_competitor</t>
        </is>
      </c>
      <c r="R3401" s="9" t="inlineStr">
        <is>
          <t>etl-software</t>
        </is>
      </c>
      <c r="S3401" s="11" t="n">
        <v>45915.37847222222</v>
      </c>
      <c r="T3401" s="9" t="inlineStr">
        <is>
          <t>gated_content_download</t>
        </is>
      </c>
    </row>
    <row r="3402">
      <c r="A3402" s="6" t="inlineStr">
        <is>
          <t>PRO-01160</t>
        </is>
      </c>
      <c r="B3402" s="6" t="inlineStr">
        <is>
          <t>Avery Nguyen</t>
        </is>
      </c>
      <c r="C3402" s="6" t="inlineStr">
        <is>
          <t>VP of Analytics</t>
        </is>
      </c>
      <c r="D3402" s="6" t="inlineStr">
        <is>
          <t>c_suite_vp</t>
        </is>
      </c>
      <c r="E3402" s="6" t="n">
        <v>1.5</v>
      </c>
      <c r="F3402" s="6" t="inlineStr">
        <is>
          <t>Pulsestream</t>
        </is>
      </c>
      <c r="G3402" s="6" t="b">
        <v>0</v>
      </c>
      <c r="H3402" s="6" t="b">
        <v>0</v>
      </c>
      <c r="I3402" s="6" t="b">
        <v>0</v>
      </c>
      <c r="J3402" s="7" t="n">
        <v>0</v>
      </c>
      <c r="K3402" s="6" t="n">
        <v>2</v>
      </c>
      <c r="L3402" s="6" t="inlineStr">
        <is>
          <t>programmatic</t>
        </is>
      </c>
      <c r="M3402" s="6" t="inlineStr">
        <is>
          <t>DSP-ABM-AirCover-Commercial</t>
        </is>
      </c>
      <c r="N3402" s="6" t="inlineStr">
        <is>
          <t>stackadapt</t>
        </is>
      </c>
      <c r="O3402" s="6" t="inlineStr">
        <is>
          <t>display</t>
        </is>
      </c>
      <c r="P3402" s="6" t="inlineStr">
        <is>
          <t>dsp_abm_aircover_commercial</t>
        </is>
      </c>
      <c r="Q3402" s="6" t="inlineStr">
        <is>
          <t>display-banner_awareness</t>
        </is>
      </c>
      <c r="R3402" s="6" t="inlineStr">
        <is>
          <t>lookalike-data-engineers</t>
        </is>
      </c>
      <c r="S3402" s="8" t="n">
        <v>45936.6625</v>
      </c>
      <c r="T3402" s="6" t="inlineStr">
        <is>
          <t>gated_content_download</t>
        </is>
      </c>
    </row>
    <row r="3403">
      <c r="A3403" s="9" t="inlineStr">
        <is>
          <t>PRO-01160</t>
        </is>
      </c>
      <c r="B3403" s="9" t="inlineStr">
        <is>
          <t>Avery Nguyen</t>
        </is>
      </c>
      <c r="C3403" s="9" t="inlineStr">
        <is>
          <t>VP of Analytics</t>
        </is>
      </c>
      <c r="D3403" s="9" t="inlineStr">
        <is>
          <t>c_suite_vp</t>
        </is>
      </c>
      <c r="E3403" s="9" t="n">
        <v>1.5</v>
      </c>
      <c r="F3403" s="9" t="inlineStr">
        <is>
          <t>Pulsestream</t>
        </is>
      </c>
      <c r="G3403" s="9" t="b">
        <v>0</v>
      </c>
      <c r="H3403" s="9" t="b">
        <v>0</v>
      </c>
      <c r="I3403" s="9" t="b">
        <v>0</v>
      </c>
      <c r="J3403" s="10" t="n">
        <v>0</v>
      </c>
      <c r="K3403" s="9" t="n">
        <v>3</v>
      </c>
      <c r="L3403" s="9" t="inlineStr">
        <is>
          <t>linkedin</t>
        </is>
      </c>
      <c r="M3403" s="9" t="inlineStr">
        <is>
          <t>LI-Retarget-PricingPage-14d</t>
        </is>
      </c>
      <c r="N3403" s="9" t="inlineStr">
        <is>
          <t>linkedin</t>
        </is>
      </c>
      <c r="O3403" s="9" t="inlineStr">
        <is>
          <t>paid-social</t>
        </is>
      </c>
      <c r="P3403" s="9" t="inlineStr">
        <is>
          <t>li_retarget_pricingpage_14d</t>
        </is>
      </c>
      <c r="Q3403" s="9" t="inlineStr">
        <is>
          <t>single-image_pain-point_cta-demo</t>
        </is>
      </c>
      <c r="R3403" s="9" t="inlineStr">
        <is>
          <t>li-ent-data-engineers</t>
        </is>
      </c>
      <c r="S3403" s="11" t="n">
        <v>45957.46041666667</v>
      </c>
      <c r="T3403" s="9" t="inlineStr">
        <is>
          <t>gated_content_download</t>
        </is>
      </c>
    </row>
    <row r="3404">
      <c r="A3404" s="6" t="inlineStr">
        <is>
          <t>PRO-01161</t>
        </is>
      </c>
      <c r="B3404" s="6" t="inlineStr">
        <is>
          <t>Peyton Allen</t>
        </is>
      </c>
      <c r="C3404" s="6" t="inlineStr">
        <is>
          <t>BI Analyst</t>
        </is>
      </c>
      <c r="D3404" s="6" t="inlineStr">
        <is>
          <t>ic_analyst</t>
        </is>
      </c>
      <c r="E3404" s="6" t="n">
        <v>0.75</v>
      </c>
      <c r="F3404" s="6" t="inlineStr">
        <is>
          <t>Novabridge</t>
        </is>
      </c>
      <c r="G3404" s="6" t="b">
        <v>1</v>
      </c>
      <c r="H3404" s="6" t="b">
        <v>0</v>
      </c>
      <c r="I3404" s="6" t="b">
        <v>0</v>
      </c>
      <c r="J3404" s="7" t="n">
        <v>0</v>
      </c>
      <c r="K3404" s="6" t="n">
        <v>1</v>
      </c>
      <c r="L3404" s="6" t="inlineStr">
        <is>
          <t>linkedin</t>
        </is>
      </c>
      <c r="M3404" s="6" t="inlineStr">
        <is>
          <t>LI-Retarget-PricingPage-14d</t>
        </is>
      </c>
      <c r="N3404" s="6" t="inlineStr">
        <is>
          <t>linkedin</t>
        </is>
      </c>
      <c r="O3404" s="6" t="inlineStr">
        <is>
          <t>paid-social</t>
        </is>
      </c>
      <c r="P3404" s="6" t="inlineStr">
        <is>
          <t>li_retarget_pricingpage_14d</t>
        </is>
      </c>
      <c r="Q3404" s="6" t="inlineStr">
        <is>
          <t>single-image_product-feature_cta-trial</t>
        </is>
      </c>
      <c r="R3404" s="6" t="inlineStr">
        <is>
          <t>li-ent-data-engineers</t>
        </is>
      </c>
      <c r="S3404" s="8" t="n">
        <v>45783.45069444444</v>
      </c>
      <c r="T3404" s="6" t="inlineStr">
        <is>
          <t>gated_content_download</t>
        </is>
      </c>
    </row>
    <row r="3405">
      <c r="A3405" s="9" t="inlineStr">
        <is>
          <t>PRO-01161</t>
        </is>
      </c>
      <c r="B3405" s="9" t="inlineStr">
        <is>
          <t>Peyton Allen</t>
        </is>
      </c>
      <c r="C3405" s="9" t="inlineStr">
        <is>
          <t>BI Analyst</t>
        </is>
      </c>
      <c r="D3405" s="9" t="inlineStr">
        <is>
          <t>ic_analyst</t>
        </is>
      </c>
      <c r="E3405" s="9" t="n">
        <v>0.75</v>
      </c>
      <c r="F3405" s="9" t="inlineStr">
        <is>
          <t>Novabridge</t>
        </is>
      </c>
      <c r="G3405" s="9" t="b">
        <v>1</v>
      </c>
      <c r="H3405" s="9" t="b">
        <v>0</v>
      </c>
      <c r="I3405" s="9" t="b">
        <v>0</v>
      </c>
      <c r="J3405" s="10" t="n">
        <v>0</v>
      </c>
      <c r="K3405" s="9" t="n">
        <v>2</v>
      </c>
      <c r="L3405" s="9" t="inlineStr">
        <is>
          <t>programmatic</t>
        </is>
      </c>
      <c r="M3405" s="9" t="inlineStr">
        <is>
          <t>DSP-ABM-AirCover-Strategic</t>
        </is>
      </c>
      <c r="N3405" s="9" t="inlineStr">
        <is>
          <t>stackadapt</t>
        </is>
      </c>
      <c r="O3405" s="9" t="inlineStr">
        <is>
          <t>display</t>
        </is>
      </c>
      <c r="P3405" s="9" t="inlineStr">
        <is>
          <t>dsp_abm_aircover_strategic</t>
        </is>
      </c>
      <c r="Q3405" s="9" t="inlineStr">
        <is>
          <t>display-banner_awareness</t>
        </is>
      </c>
      <c r="R3405" s="9" t="inlineStr">
        <is>
          <t>retarget-site-visitors-14d</t>
        </is>
      </c>
      <c r="S3405" s="11" t="n">
        <v>45791.56458333333</v>
      </c>
      <c r="T3405" s="9" t="inlineStr">
        <is>
          <t>trial_signup</t>
        </is>
      </c>
    </row>
    <row r="3406">
      <c r="A3406" s="6" t="inlineStr">
        <is>
          <t>PRO-01161</t>
        </is>
      </c>
      <c r="B3406" s="6" t="inlineStr">
        <is>
          <t>Peyton Allen</t>
        </is>
      </c>
      <c r="C3406" s="6" t="inlineStr">
        <is>
          <t>BI Analyst</t>
        </is>
      </c>
      <c r="D3406" s="6" t="inlineStr">
        <is>
          <t>ic_analyst</t>
        </is>
      </c>
      <c r="E3406" s="6" t="n">
        <v>0.75</v>
      </c>
      <c r="F3406" s="6" t="inlineStr">
        <is>
          <t>Novabridge</t>
        </is>
      </c>
      <c r="G3406" s="6" t="b">
        <v>1</v>
      </c>
      <c r="H3406" s="6" t="b">
        <v>0</v>
      </c>
      <c r="I3406" s="6" t="b">
        <v>0</v>
      </c>
      <c r="J3406" s="7" t="n">
        <v>0</v>
      </c>
      <c r="K3406" s="6" t="n">
        <v>3</v>
      </c>
      <c r="L3406" s="6" t="inlineStr">
        <is>
          <t>g2</t>
        </is>
      </c>
      <c r="M3406" s="6" t="inlineStr">
        <is>
          <t>G2-Badge-LP-Integration</t>
        </is>
      </c>
      <c r="N3406" s="6" t="inlineStr">
        <is>
          <t>g2</t>
        </is>
      </c>
      <c r="O3406" s="6" t="inlineStr">
        <is>
          <t>review-site</t>
        </is>
      </c>
      <c r="P3406" s="6" t="inlineStr">
        <is>
          <t>g2_badge_lp_integration</t>
        </is>
      </c>
      <c r="Q3406" s="6" t="inlineStr">
        <is>
          <t>gated-report_etl</t>
        </is>
      </c>
      <c r="R3406" s="6" t="inlineStr">
        <is>
          <t>etl-tools-comparison</t>
        </is>
      </c>
      <c r="S3406" s="8" t="n">
        <v>45799.52847222222</v>
      </c>
      <c r="T3406" s="6" t="inlineStr">
        <is>
          <t>gated_content_download</t>
        </is>
      </c>
    </row>
    <row r="3407">
      <c r="A3407" s="9" t="inlineStr">
        <is>
          <t>PRO-01162</t>
        </is>
      </c>
      <c r="B3407" s="9" t="inlineStr">
        <is>
          <t>Hayden Clark</t>
        </is>
      </c>
      <c r="C3407" s="9" t="inlineStr">
        <is>
          <t>Director of Data</t>
        </is>
      </c>
      <c r="D3407" s="9" t="inlineStr">
        <is>
          <t>director</t>
        </is>
      </c>
      <c r="E3407" s="9" t="n">
        <v>1.25</v>
      </c>
      <c r="F3407" s="9" t="inlineStr">
        <is>
          <t>Pulsestream</t>
        </is>
      </c>
      <c r="G3407" s="9" t="b">
        <v>1</v>
      </c>
      <c r="H3407" s="9" t="b">
        <v>1</v>
      </c>
      <c r="I3407" s="9" t="b">
        <v>0</v>
      </c>
      <c r="J3407" s="10" t="n">
        <v>66912</v>
      </c>
      <c r="K3407" s="9" t="n">
        <v>1</v>
      </c>
      <c r="L3407" s="9" t="inlineStr">
        <is>
          <t>linkedin</t>
        </is>
      </c>
      <c r="M3407" s="9" t="inlineStr">
        <is>
          <t>LI-Retarget-PricingPage-14d</t>
        </is>
      </c>
      <c r="N3407" s="9" t="inlineStr">
        <is>
          <t>linkedin</t>
        </is>
      </c>
      <c r="O3407" s="9" t="inlineStr">
        <is>
          <t>paid-social</t>
        </is>
      </c>
      <c r="P3407" s="9" t="inlineStr">
        <is>
          <t>li_retarget_pricingpage_14d</t>
        </is>
      </c>
      <c r="Q3407" s="9" t="inlineStr">
        <is>
          <t>single-image_social-proof_cta-demo</t>
        </is>
      </c>
      <c r="R3407" s="9" t="inlineStr">
        <is>
          <t>li-mid-analytics-directors</t>
        </is>
      </c>
      <c r="S3407" s="11" t="n">
        <v>45936.69097222222</v>
      </c>
      <c r="T3407" s="9" t="inlineStr">
        <is>
          <t>newsletter_signup</t>
        </is>
      </c>
    </row>
    <row r="3408">
      <c r="A3408" s="6" t="inlineStr">
        <is>
          <t>PRO-01162</t>
        </is>
      </c>
      <c r="B3408" s="6" t="inlineStr">
        <is>
          <t>Hayden Clark</t>
        </is>
      </c>
      <c r="C3408" s="6" t="inlineStr">
        <is>
          <t>Director of Data</t>
        </is>
      </c>
      <c r="D3408" s="6" t="inlineStr">
        <is>
          <t>director</t>
        </is>
      </c>
      <c r="E3408" s="6" t="n">
        <v>1.25</v>
      </c>
      <c r="F3408" s="6" t="inlineStr">
        <is>
          <t>Pulsestream</t>
        </is>
      </c>
      <c r="G3408" s="6" t="b">
        <v>1</v>
      </c>
      <c r="H3408" s="6" t="b">
        <v>1</v>
      </c>
      <c r="I3408" s="6" t="b">
        <v>0</v>
      </c>
      <c r="J3408" s="7" t="n">
        <v>66912</v>
      </c>
      <c r="K3408" s="6" t="n">
        <v>2</v>
      </c>
      <c r="L3408" s="6" t="inlineStr">
        <is>
          <t>google</t>
        </is>
      </c>
      <c r="M3408" s="6" t="inlineStr">
        <is>
          <t>GGL-NonBrand-ETL-Tools</t>
        </is>
      </c>
      <c r="N3408" s="6" t="inlineStr">
        <is>
          <t>google</t>
        </is>
      </c>
      <c r="O3408" s="6" t="inlineStr">
        <is>
          <t>paid-search</t>
        </is>
      </c>
      <c r="P3408" s="6" t="inlineStr">
        <is>
          <t>ggl_nonbrand_etl_tools</t>
        </is>
      </c>
      <c r="Q3408" s="6" t="inlineStr">
        <is>
          <t>text-ad_search</t>
        </is>
      </c>
      <c r="R3408" s="6" t="inlineStr">
        <is>
          <t>pipeform-alternative</t>
        </is>
      </c>
      <c r="S3408" s="8" t="n">
        <v>45952.37013888889</v>
      </c>
      <c r="T3408" s="6" t="inlineStr">
        <is>
          <t>trial_signup</t>
        </is>
      </c>
    </row>
    <row r="3409">
      <c r="A3409" s="9" t="inlineStr">
        <is>
          <t>PRO-01163</t>
        </is>
      </c>
      <c r="B3409" s="9" t="inlineStr">
        <is>
          <t>Sage Wilson</t>
        </is>
      </c>
      <c r="C3409" s="9" t="inlineStr">
        <is>
          <t>Data Analyst</t>
        </is>
      </c>
      <c r="D3409" s="9" t="inlineStr">
        <is>
          <t>ic_analyst</t>
        </is>
      </c>
      <c r="E3409" s="9" t="n">
        <v>0.75</v>
      </c>
      <c r="F3409" s="9" t="inlineStr">
        <is>
          <t>Axiom Cloud</t>
        </is>
      </c>
      <c r="G3409" s="9" t="b">
        <v>1</v>
      </c>
      <c r="H3409" s="9" t="b">
        <v>0</v>
      </c>
      <c r="I3409" s="9" t="b">
        <v>0</v>
      </c>
      <c r="J3409" s="10" t="n">
        <v>0</v>
      </c>
      <c r="K3409" s="9" t="n">
        <v>1</v>
      </c>
      <c r="L3409" s="9" t="inlineStr">
        <is>
          <t>google</t>
        </is>
      </c>
      <c r="M3409" s="9" t="inlineStr">
        <is>
          <t>GGL-Competitor-Streamlink-Alt</t>
        </is>
      </c>
      <c r="N3409" s="9" t="inlineStr">
        <is>
          <t>google</t>
        </is>
      </c>
      <c r="O3409" s="9" t="inlineStr">
        <is>
          <t>paid-search</t>
        </is>
      </c>
      <c r="P3409" s="9" t="inlineStr">
        <is>
          <t>ggl_competitor_streamlink_alt</t>
        </is>
      </c>
      <c r="Q3409" s="9" t="inlineStr">
        <is>
          <t>text-ad_rlsa</t>
        </is>
      </c>
      <c r="R3409" s="9" t="inlineStr">
        <is>
          <t>etl-software</t>
        </is>
      </c>
      <c r="S3409" s="11" t="n">
        <v>45715.48541666667</v>
      </c>
      <c r="T3409" s="9" t="inlineStr">
        <is>
          <t>demo_request</t>
        </is>
      </c>
    </row>
    <row r="3410">
      <c r="A3410" s="6" t="inlineStr">
        <is>
          <t>PRO-01163</t>
        </is>
      </c>
      <c r="B3410" s="6" t="inlineStr">
        <is>
          <t>Sage Wilson</t>
        </is>
      </c>
      <c r="C3410" s="6" t="inlineStr">
        <is>
          <t>Data Analyst</t>
        </is>
      </c>
      <c r="D3410" s="6" t="inlineStr">
        <is>
          <t>ic_analyst</t>
        </is>
      </c>
      <c r="E3410" s="6" t="n">
        <v>0.75</v>
      </c>
      <c r="F3410" s="6" t="inlineStr">
        <is>
          <t>Axiom Cloud</t>
        </is>
      </c>
      <c r="G3410" s="6" t="b">
        <v>1</v>
      </c>
      <c r="H3410" s="6" t="b">
        <v>0</v>
      </c>
      <c r="I3410" s="6" t="b">
        <v>0</v>
      </c>
      <c r="J3410" s="7" t="n">
        <v>0</v>
      </c>
      <c r="K3410" s="6" t="n">
        <v>2</v>
      </c>
      <c r="L3410" s="6" t="inlineStr">
        <is>
          <t>programmatic</t>
        </is>
      </c>
      <c r="M3410" s="6" t="inlineStr">
        <is>
          <t>DSP-ABM-AirCover-Commercial</t>
        </is>
      </c>
      <c r="N3410" s="6" t="inlineStr">
        <is>
          <t>stackadapt</t>
        </is>
      </c>
      <c r="O3410" s="6" t="inlineStr">
        <is>
          <t>display</t>
        </is>
      </c>
      <c r="P3410" s="6" t="inlineStr">
        <is>
          <t>dsp_abm_aircover_commercial</t>
        </is>
      </c>
      <c r="Q3410" s="6" t="inlineStr">
        <is>
          <t>display-banner_retarget</t>
        </is>
      </c>
      <c r="R3410" s="6" t="inlineStr">
        <is>
          <t>retarget-site-visitors-14d</t>
        </is>
      </c>
      <c r="S3410" s="8" t="n">
        <v>45736.52291666667</v>
      </c>
      <c r="T3410" s="6" t="inlineStr">
        <is>
          <t>newsletter_signup</t>
        </is>
      </c>
    </row>
    <row r="3411">
      <c r="A3411" s="9" t="inlineStr">
        <is>
          <t>PRO-01163</t>
        </is>
      </c>
      <c r="B3411" s="9" t="inlineStr">
        <is>
          <t>Sage Wilson</t>
        </is>
      </c>
      <c r="C3411" s="9" t="inlineStr">
        <is>
          <t>Data Analyst</t>
        </is>
      </c>
      <c r="D3411" s="9" t="inlineStr">
        <is>
          <t>ic_analyst</t>
        </is>
      </c>
      <c r="E3411" s="9" t="n">
        <v>0.75</v>
      </c>
      <c r="F3411" s="9" t="inlineStr">
        <is>
          <t>Axiom Cloud</t>
        </is>
      </c>
      <c r="G3411" s="9" t="b">
        <v>1</v>
      </c>
      <c r="H3411" s="9" t="b">
        <v>0</v>
      </c>
      <c r="I3411" s="9" t="b">
        <v>0</v>
      </c>
      <c r="J3411" s="10" t="n">
        <v>0</v>
      </c>
      <c r="K3411" s="9" t="n">
        <v>3</v>
      </c>
      <c r="L3411" s="9" t="inlineStr">
        <is>
          <t>google</t>
        </is>
      </c>
      <c r="M3411" s="9" t="inlineStr">
        <is>
          <t>GGL-Competitor-Pipeform-Alt</t>
        </is>
      </c>
      <c r="N3411" s="9" t="inlineStr">
        <is>
          <t>google</t>
        </is>
      </c>
      <c r="O3411" s="9" t="inlineStr">
        <is>
          <t>paid-search</t>
        </is>
      </c>
      <c r="P3411" s="9" t="inlineStr">
        <is>
          <t>ggl_competitor_pipeform_alt</t>
        </is>
      </c>
      <c r="Q3411" s="9" t="inlineStr">
        <is>
          <t>text-ad_competitor</t>
        </is>
      </c>
      <c r="R3411" s="9" t="inlineStr">
        <is>
          <t>streamlink-vs-syncflow</t>
        </is>
      </c>
      <c r="S3411" s="11" t="n">
        <v>45757.48263888889</v>
      </c>
      <c r="T3411" s="9" t="inlineStr">
        <is>
          <t>gated_content_download</t>
        </is>
      </c>
    </row>
    <row r="3412">
      <c r="A3412" s="6" t="inlineStr">
        <is>
          <t>PRO-01164</t>
        </is>
      </c>
      <c r="B3412" s="6" t="inlineStr">
        <is>
          <t>Reese Brown</t>
        </is>
      </c>
      <c r="C3412" s="6" t="inlineStr">
        <is>
          <t>BI Manager</t>
        </is>
      </c>
      <c r="D3412" s="6" t="inlineStr">
        <is>
          <t>manager</t>
        </is>
      </c>
      <c r="E3412" s="6" t="n">
        <v>1</v>
      </c>
      <c r="F3412" s="6" t="inlineStr">
        <is>
          <t>Helix Analytics</t>
        </is>
      </c>
      <c r="G3412" s="6" t="b">
        <v>0</v>
      </c>
      <c r="H3412" s="6" t="b">
        <v>0</v>
      </c>
      <c r="I3412" s="6" t="b">
        <v>0</v>
      </c>
      <c r="J3412" s="7" t="n">
        <v>0</v>
      </c>
      <c r="K3412" s="6" t="n">
        <v>1</v>
      </c>
      <c r="L3412" s="6" t="inlineStr">
        <is>
          <t>google</t>
        </is>
      </c>
      <c r="M3412" s="6" t="inlineStr">
        <is>
          <t>GGL-RLSA-HighIntent-Visitors</t>
        </is>
      </c>
      <c r="N3412" s="6" t="inlineStr">
        <is>
          <t>google</t>
        </is>
      </c>
      <c r="O3412" s="6" t="inlineStr">
        <is>
          <t>paid-search</t>
        </is>
      </c>
      <c r="P3412" s="6" t="inlineStr">
        <is>
          <t>ggl_rlsa_highintent_visitors</t>
        </is>
      </c>
      <c r="Q3412" s="6" t="inlineStr">
        <is>
          <t>text-ad_rlsa</t>
        </is>
      </c>
      <c r="R3412" s="6" t="inlineStr">
        <is>
          <t>etl-software</t>
        </is>
      </c>
      <c r="S3412" s="8" t="n">
        <v>45798.68541666667</v>
      </c>
      <c r="T3412" s="6" t="inlineStr">
        <is>
          <t>gated_content_download</t>
        </is>
      </c>
    </row>
    <row r="3413">
      <c r="A3413" s="9" t="inlineStr">
        <is>
          <t>PRO-01164</t>
        </is>
      </c>
      <c r="B3413" s="9" t="inlineStr">
        <is>
          <t>Reese Brown</t>
        </is>
      </c>
      <c r="C3413" s="9" t="inlineStr">
        <is>
          <t>BI Manager</t>
        </is>
      </c>
      <c r="D3413" s="9" t="inlineStr">
        <is>
          <t>manager</t>
        </is>
      </c>
      <c r="E3413" s="9" t="n">
        <v>1</v>
      </c>
      <c r="F3413" s="9" t="inlineStr">
        <is>
          <t>Helix Analytics</t>
        </is>
      </c>
      <c r="G3413" s="9" t="b">
        <v>0</v>
      </c>
      <c r="H3413" s="9" t="b">
        <v>0</v>
      </c>
      <c r="I3413" s="9" t="b">
        <v>0</v>
      </c>
      <c r="J3413" s="10" t="n">
        <v>0</v>
      </c>
      <c r="K3413" s="9" t="n">
        <v>2</v>
      </c>
      <c r="L3413" s="9" t="inlineStr">
        <is>
          <t>linkedin</t>
        </is>
      </c>
      <c r="M3413" s="9" t="inlineStr">
        <is>
          <t>LI-ENT-Awareness-DataIntegration</t>
        </is>
      </c>
      <c r="N3413" s="9" t="inlineStr">
        <is>
          <t>linkedin</t>
        </is>
      </c>
      <c r="O3413" s="9" t="inlineStr">
        <is>
          <t>paid-social</t>
        </is>
      </c>
      <c r="P3413" s="9" t="inlineStr">
        <is>
          <t>li_ent_awareness_dataintegration</t>
        </is>
      </c>
      <c r="Q3413" s="9" t="inlineStr">
        <is>
          <t>single-image_pain-point_cta-trial</t>
        </is>
      </c>
      <c r="R3413" s="9" t="inlineStr">
        <is>
          <t>li-lookalike-closed-won</t>
        </is>
      </c>
      <c r="S3413" s="11" t="n">
        <v>45812.38055555556</v>
      </c>
      <c r="T3413" s="9" t="inlineStr">
        <is>
          <t>gated_content_download</t>
        </is>
      </c>
    </row>
    <row r="3414">
      <c r="A3414" s="6" t="inlineStr">
        <is>
          <t>PRO-01164</t>
        </is>
      </c>
      <c r="B3414" s="6" t="inlineStr">
        <is>
          <t>Reese Brown</t>
        </is>
      </c>
      <c r="C3414" s="6" t="inlineStr">
        <is>
          <t>BI Manager</t>
        </is>
      </c>
      <c r="D3414" s="6" t="inlineStr">
        <is>
          <t>manager</t>
        </is>
      </c>
      <c r="E3414" s="6" t="n">
        <v>1</v>
      </c>
      <c r="F3414" s="6" t="inlineStr">
        <is>
          <t>Helix Analytics</t>
        </is>
      </c>
      <c r="G3414" s="6" t="b">
        <v>0</v>
      </c>
      <c r="H3414" s="6" t="b">
        <v>0</v>
      </c>
      <c r="I3414" s="6" t="b">
        <v>0</v>
      </c>
      <c r="J3414" s="7" t="n">
        <v>0</v>
      </c>
      <c r="K3414" s="6" t="n">
        <v>3</v>
      </c>
      <c r="L3414" s="6" t="inlineStr">
        <is>
          <t>linkedin</t>
        </is>
      </c>
      <c r="M3414" s="6" t="inlineStr">
        <is>
          <t>LI-Retarget-PricingPage-14d</t>
        </is>
      </c>
      <c r="N3414" s="6" t="inlineStr">
        <is>
          <t>linkedin</t>
        </is>
      </c>
      <c r="O3414" s="6" t="inlineStr">
        <is>
          <t>paid-social</t>
        </is>
      </c>
      <c r="P3414" s="6" t="inlineStr">
        <is>
          <t>li_retarget_pricingpage_14d</t>
        </is>
      </c>
      <c r="Q3414" s="6" t="inlineStr">
        <is>
          <t>single-image_pain-point_cta-demo</t>
        </is>
      </c>
      <c r="R3414" s="6" t="inlineStr">
        <is>
          <t>li-ent-data-engineers</t>
        </is>
      </c>
      <c r="S3414" s="8" t="n">
        <v>45833.44166666667</v>
      </c>
      <c r="T3414" s="6" t="inlineStr">
        <is>
          <t>gated_content_download</t>
        </is>
      </c>
    </row>
    <row r="3415">
      <c r="A3415" s="9" t="inlineStr">
        <is>
          <t>PRO-01165</t>
        </is>
      </c>
      <c r="B3415" s="9" t="inlineStr">
        <is>
          <t>Alex Jackson</t>
        </is>
      </c>
      <c r="C3415" s="9" t="inlineStr">
        <is>
          <t>VP of Data Engineering</t>
        </is>
      </c>
      <c r="D3415" s="9" t="inlineStr">
        <is>
          <t>c_suite_vp</t>
        </is>
      </c>
      <c r="E3415" s="9" t="n">
        <v>1.5</v>
      </c>
      <c r="F3415" s="9" t="inlineStr">
        <is>
          <t>Nexlayer</t>
        </is>
      </c>
      <c r="G3415" s="9" t="b">
        <v>1</v>
      </c>
      <c r="H3415" s="9" t="b">
        <v>0</v>
      </c>
      <c r="I3415" s="9" t="b">
        <v>0</v>
      </c>
      <c r="J3415" s="10" t="n">
        <v>0</v>
      </c>
      <c r="K3415" s="9" t="n">
        <v>1</v>
      </c>
      <c r="L3415" s="9" t="inlineStr">
        <is>
          <t>linkedin</t>
        </is>
      </c>
      <c r="M3415" s="9" t="inlineStr">
        <is>
          <t>LI-ENT-Awareness-DataPipeline</t>
        </is>
      </c>
      <c r="N3415" s="9" t="inlineStr">
        <is>
          <t>linkedin</t>
        </is>
      </c>
      <c r="O3415" s="9" t="inlineStr">
        <is>
          <t>paid-social</t>
        </is>
      </c>
      <c r="P3415" s="9" t="inlineStr">
        <is>
          <t>li_ent_awareness_datapipeline</t>
        </is>
      </c>
      <c r="Q3415" s="9" t="inlineStr">
        <is>
          <t>single-image_thought-leadership_cta-download</t>
        </is>
      </c>
      <c r="R3415" s="9" t="inlineStr">
        <is>
          <t>li-mid-analytics-directors</t>
        </is>
      </c>
      <c r="S3415" s="11" t="n">
        <v>45698.56111111111</v>
      </c>
      <c r="T3415" s="9" t="inlineStr">
        <is>
          <t>trial_signup</t>
        </is>
      </c>
    </row>
    <row r="3416">
      <c r="A3416" s="6" t="inlineStr">
        <is>
          <t>PRO-01165</t>
        </is>
      </c>
      <c r="B3416" s="6" t="inlineStr">
        <is>
          <t>Alex Jackson</t>
        </is>
      </c>
      <c r="C3416" s="6" t="inlineStr">
        <is>
          <t>VP of Data Engineering</t>
        </is>
      </c>
      <c r="D3416" s="6" t="inlineStr">
        <is>
          <t>c_suite_vp</t>
        </is>
      </c>
      <c r="E3416" s="6" t="n">
        <v>1.5</v>
      </c>
      <c r="F3416" s="6" t="inlineStr">
        <is>
          <t>Nexlayer</t>
        </is>
      </c>
      <c r="G3416" s="6" t="b">
        <v>1</v>
      </c>
      <c r="H3416" s="6" t="b">
        <v>0</v>
      </c>
      <c r="I3416" s="6" t="b">
        <v>0</v>
      </c>
      <c r="J3416" s="7" t="n">
        <v>0</v>
      </c>
      <c r="K3416" s="6" t="n">
        <v>2</v>
      </c>
      <c r="L3416" s="6" t="inlineStr">
        <is>
          <t>google</t>
        </is>
      </c>
      <c r="M3416" s="6" t="inlineStr">
        <is>
          <t>GGL-Competitor-Pipeform-Alt</t>
        </is>
      </c>
      <c r="N3416" s="6" t="inlineStr">
        <is>
          <t>google</t>
        </is>
      </c>
      <c r="O3416" s="6" t="inlineStr">
        <is>
          <t>paid-search</t>
        </is>
      </c>
      <c r="P3416" s="6" t="inlineStr">
        <is>
          <t>ggl_competitor_pipeform_alt</t>
        </is>
      </c>
      <c r="Q3416" s="6" t="inlineStr">
        <is>
          <t>text-ad_search</t>
        </is>
      </c>
      <c r="R3416" s="6" t="inlineStr">
        <is>
          <t>etl-software</t>
        </is>
      </c>
      <c r="S3416" s="8" t="n">
        <v>45719.37777777778</v>
      </c>
      <c r="T3416" s="6" t="inlineStr">
        <is>
          <t>gated_content_download</t>
        </is>
      </c>
    </row>
    <row r="3417">
      <c r="A3417" s="9" t="inlineStr">
        <is>
          <t>PRO-01166</t>
        </is>
      </c>
      <c r="B3417" s="9" t="inlineStr">
        <is>
          <t>Kendall Williams</t>
        </is>
      </c>
      <c r="C3417" s="9" t="inlineStr">
        <is>
          <t>Data Engineering Manager</t>
        </is>
      </c>
      <c r="D3417" s="9" t="inlineStr">
        <is>
          <t>manager</t>
        </is>
      </c>
      <c r="E3417" s="9" t="n">
        <v>1</v>
      </c>
      <c r="F3417" s="9" t="inlineStr">
        <is>
          <t>Catalyst Systems</t>
        </is>
      </c>
      <c r="G3417" s="9" t="b">
        <v>1</v>
      </c>
      <c r="H3417" s="9" t="b">
        <v>0</v>
      </c>
      <c r="I3417" s="9" t="b">
        <v>0</v>
      </c>
      <c r="J3417" s="10" t="n">
        <v>0</v>
      </c>
      <c r="K3417" s="9" t="n">
        <v>1</v>
      </c>
      <c r="L3417" s="9" t="inlineStr">
        <is>
          <t>google</t>
        </is>
      </c>
      <c r="M3417" s="9" t="inlineStr">
        <is>
          <t>GGL-NonBrand-DataPipeline</t>
        </is>
      </c>
      <c r="N3417" s="9" t="inlineStr">
        <is>
          <t>google</t>
        </is>
      </c>
      <c r="O3417" s="9" t="inlineStr">
        <is>
          <t>paid-search</t>
        </is>
      </c>
      <c r="P3417" s="9" t="inlineStr">
        <is>
          <t>ggl_nonbrand_datapipeline</t>
        </is>
      </c>
      <c r="Q3417" s="9" t="inlineStr">
        <is>
          <t>text-ad_rlsa</t>
        </is>
      </c>
      <c r="R3417" s="9" t="inlineStr">
        <is>
          <t>syncflow-alternative</t>
        </is>
      </c>
      <c r="S3417" s="11" t="n">
        <v>45743.61597222222</v>
      </c>
      <c r="T3417" s="9" t="inlineStr">
        <is>
          <t>trial_signup</t>
        </is>
      </c>
    </row>
    <row r="3418">
      <c r="A3418" s="6" t="inlineStr">
        <is>
          <t>PRO-01166</t>
        </is>
      </c>
      <c r="B3418" s="6" t="inlineStr">
        <is>
          <t>Kendall Williams</t>
        </is>
      </c>
      <c r="C3418" s="6" t="inlineStr">
        <is>
          <t>Data Engineering Manager</t>
        </is>
      </c>
      <c r="D3418" s="6" t="inlineStr">
        <is>
          <t>manager</t>
        </is>
      </c>
      <c r="E3418" s="6" t="n">
        <v>1</v>
      </c>
      <c r="F3418" s="6" t="inlineStr">
        <is>
          <t>Catalyst Systems</t>
        </is>
      </c>
      <c r="G3418" s="6" t="b">
        <v>1</v>
      </c>
      <c r="H3418" s="6" t="b">
        <v>0</v>
      </c>
      <c r="I3418" s="6" t="b">
        <v>0</v>
      </c>
      <c r="J3418" s="7" t="n">
        <v>0</v>
      </c>
      <c r="K3418" s="6" t="n">
        <v>2</v>
      </c>
      <c r="L3418" s="6" t="inlineStr">
        <is>
          <t>programmatic</t>
        </is>
      </c>
      <c r="M3418" s="6" t="inlineStr">
        <is>
          <t>DSP-ABM-AirCover-Commercial</t>
        </is>
      </c>
      <c r="N3418" s="6" t="inlineStr">
        <is>
          <t>stackadapt</t>
        </is>
      </c>
      <c r="O3418" s="6" t="inlineStr">
        <is>
          <t>display</t>
        </is>
      </c>
      <c r="P3418" s="6" t="inlineStr">
        <is>
          <t>dsp_abm_aircover_commercial</t>
        </is>
      </c>
      <c r="Q3418" s="6" t="inlineStr">
        <is>
          <t>display-banner_awareness</t>
        </is>
      </c>
      <c r="R3418" s="6" t="inlineStr">
        <is>
          <t>retarget-site-visitors-14d</t>
        </is>
      </c>
      <c r="S3418" s="8" t="n">
        <v>45754.59861111111</v>
      </c>
      <c r="T3418" s="6" t="inlineStr">
        <is>
          <t>newsletter_signup</t>
        </is>
      </c>
    </row>
    <row r="3419">
      <c r="A3419" s="9" t="inlineStr">
        <is>
          <t>PRO-01166</t>
        </is>
      </c>
      <c r="B3419" s="9" t="inlineStr">
        <is>
          <t>Kendall Williams</t>
        </is>
      </c>
      <c r="C3419" s="9" t="inlineStr">
        <is>
          <t>Data Engineering Manager</t>
        </is>
      </c>
      <c r="D3419" s="9" t="inlineStr">
        <is>
          <t>manager</t>
        </is>
      </c>
      <c r="E3419" s="9" t="n">
        <v>1</v>
      </c>
      <c r="F3419" s="9" t="inlineStr">
        <is>
          <t>Catalyst Systems</t>
        </is>
      </c>
      <c r="G3419" s="9" t="b">
        <v>1</v>
      </c>
      <c r="H3419" s="9" t="b">
        <v>0</v>
      </c>
      <c r="I3419" s="9" t="b">
        <v>0</v>
      </c>
      <c r="J3419" s="10" t="n">
        <v>0</v>
      </c>
      <c r="K3419" s="9" t="n">
        <v>3</v>
      </c>
      <c r="L3419" s="9" t="inlineStr">
        <is>
          <t>google</t>
        </is>
      </c>
      <c r="M3419" s="9" t="inlineStr">
        <is>
          <t>GGL-Competitor-Pipeform-Alt</t>
        </is>
      </c>
      <c r="N3419" s="9" t="inlineStr">
        <is>
          <t>google</t>
        </is>
      </c>
      <c r="O3419" s="9" t="inlineStr">
        <is>
          <t>paid-search</t>
        </is>
      </c>
      <c r="P3419" s="9" t="inlineStr">
        <is>
          <t>ggl_competitor_pipeform_alt</t>
        </is>
      </c>
      <c r="Q3419" s="9" t="inlineStr">
        <is>
          <t>text-ad_rlsa</t>
        </is>
      </c>
      <c r="R3419" s="9" t="inlineStr">
        <is>
          <t>etl-software</t>
        </is>
      </c>
      <c r="S3419" s="11" t="n">
        <v>45764.60555555556</v>
      </c>
      <c r="T3419" s="9" t="inlineStr">
        <is>
          <t>demo_request</t>
        </is>
      </c>
    </row>
    <row r="3420">
      <c r="A3420" s="6" t="inlineStr">
        <is>
          <t>PRO-01167</t>
        </is>
      </c>
      <c r="B3420" s="6" t="inlineStr">
        <is>
          <t>Avery Davis</t>
        </is>
      </c>
      <c r="C3420" s="6" t="inlineStr">
        <is>
          <t>Data Analyst</t>
        </is>
      </c>
      <c r="D3420" s="6" t="inlineStr">
        <is>
          <t>ic_analyst</t>
        </is>
      </c>
      <c r="E3420" s="6" t="n">
        <v>0.75</v>
      </c>
      <c r="F3420" s="6" t="inlineStr">
        <is>
          <t>Catalyst Systems</t>
        </is>
      </c>
      <c r="G3420" s="6" t="b">
        <v>1</v>
      </c>
      <c r="H3420" s="6" t="b">
        <v>0</v>
      </c>
      <c r="I3420" s="6" t="b">
        <v>0</v>
      </c>
      <c r="J3420" s="7" t="n">
        <v>0</v>
      </c>
      <c r="K3420" s="6" t="n">
        <v>1</v>
      </c>
      <c r="L3420" s="6" t="inlineStr">
        <is>
          <t>google</t>
        </is>
      </c>
      <c r="M3420" s="6" t="inlineStr">
        <is>
          <t>GGL-NonBrand-DataPipeline</t>
        </is>
      </c>
      <c r="N3420" s="6" t="inlineStr">
        <is>
          <t>google</t>
        </is>
      </c>
      <c r="O3420" s="6" t="inlineStr">
        <is>
          <t>paid-search</t>
        </is>
      </c>
      <c r="P3420" s="6" t="inlineStr">
        <is>
          <t>ggl_nonbrand_datapipeline</t>
        </is>
      </c>
      <c r="Q3420" s="6" t="inlineStr">
        <is>
          <t>text-ad_competitor</t>
        </is>
      </c>
      <c r="R3420" s="6" t="inlineStr">
        <is>
          <t>data-integration-platform</t>
        </is>
      </c>
      <c r="S3420" s="8" t="n">
        <v>45819.51458333333</v>
      </c>
      <c r="T3420" s="6" t="inlineStr">
        <is>
          <t>trial_signup</t>
        </is>
      </c>
    </row>
    <row r="3421">
      <c r="A3421" s="9" t="inlineStr">
        <is>
          <t>PRO-01167</t>
        </is>
      </c>
      <c r="B3421" s="9" t="inlineStr">
        <is>
          <t>Avery Davis</t>
        </is>
      </c>
      <c r="C3421" s="9" t="inlineStr">
        <is>
          <t>Data Analyst</t>
        </is>
      </c>
      <c r="D3421" s="9" t="inlineStr">
        <is>
          <t>ic_analyst</t>
        </is>
      </c>
      <c r="E3421" s="9" t="n">
        <v>0.75</v>
      </c>
      <c r="F3421" s="9" t="inlineStr">
        <is>
          <t>Catalyst Systems</t>
        </is>
      </c>
      <c r="G3421" s="9" t="b">
        <v>1</v>
      </c>
      <c r="H3421" s="9" t="b">
        <v>0</v>
      </c>
      <c r="I3421" s="9" t="b">
        <v>0</v>
      </c>
      <c r="J3421" s="10" t="n">
        <v>0</v>
      </c>
      <c r="K3421" s="9" t="n">
        <v>2</v>
      </c>
      <c r="L3421" s="9" t="inlineStr">
        <is>
          <t>programmatic</t>
        </is>
      </c>
      <c r="M3421" s="9" t="inlineStr">
        <is>
          <t>DSP-ABM-AirCover-Strategic</t>
        </is>
      </c>
      <c r="N3421" s="9" t="inlineStr">
        <is>
          <t>stackadapt</t>
        </is>
      </c>
      <c r="O3421" s="9" t="inlineStr">
        <is>
          <t>display</t>
        </is>
      </c>
      <c r="P3421" s="9" t="inlineStr">
        <is>
          <t>dsp_abm_aircover_strategic</t>
        </is>
      </c>
      <c r="Q3421" s="9" t="inlineStr">
        <is>
          <t>display-banner_abm</t>
        </is>
      </c>
      <c r="R3421" s="9" t="inlineStr">
        <is>
          <t>lookalike-data-engineers</t>
        </is>
      </c>
      <c r="S3421" s="11" t="n">
        <v>45826.34305555555</v>
      </c>
      <c r="T3421" s="9" t="inlineStr">
        <is>
          <t>demo_request</t>
        </is>
      </c>
    </row>
    <row r="3422">
      <c r="A3422" s="6" t="inlineStr">
        <is>
          <t>PRO-01167</t>
        </is>
      </c>
      <c r="B3422" s="6" t="inlineStr">
        <is>
          <t>Avery Davis</t>
        </is>
      </c>
      <c r="C3422" s="6" t="inlineStr">
        <is>
          <t>Data Analyst</t>
        </is>
      </c>
      <c r="D3422" s="6" t="inlineStr">
        <is>
          <t>ic_analyst</t>
        </is>
      </c>
      <c r="E3422" s="6" t="n">
        <v>0.75</v>
      </c>
      <c r="F3422" s="6" t="inlineStr">
        <is>
          <t>Catalyst Systems</t>
        </is>
      </c>
      <c r="G3422" s="6" t="b">
        <v>1</v>
      </c>
      <c r="H3422" s="6" t="b">
        <v>0</v>
      </c>
      <c r="I3422" s="6" t="b">
        <v>0</v>
      </c>
      <c r="J3422" s="7" t="n">
        <v>0</v>
      </c>
      <c r="K3422" s="6" t="n">
        <v>3</v>
      </c>
      <c r="L3422" s="6" t="inlineStr">
        <is>
          <t>linkedin</t>
        </is>
      </c>
      <c r="M3422" s="6" t="inlineStr">
        <is>
          <t>LI-Retarget-SiteVisitors-30d</t>
        </is>
      </c>
      <c r="N3422" s="6" t="inlineStr">
        <is>
          <t>linkedin</t>
        </is>
      </c>
      <c r="O3422" s="6" t="inlineStr">
        <is>
          <t>paid-social</t>
        </is>
      </c>
      <c r="P3422" s="6" t="inlineStr">
        <is>
          <t>li_retarget_sitevisitors_30d</t>
        </is>
      </c>
      <c r="Q3422" s="6" t="inlineStr">
        <is>
          <t>single-image_social-proof_cta-learn-more</t>
        </is>
      </c>
      <c r="R3422" s="6" t="inlineStr">
        <is>
          <t>li-abm-strategic-accounts</t>
        </is>
      </c>
      <c r="S3422" s="8" t="n">
        <v>45845.42291666667</v>
      </c>
      <c r="T3422" s="6" t="inlineStr">
        <is>
          <t>gated_content_download</t>
        </is>
      </c>
    </row>
    <row r="3423">
      <c r="A3423" s="9" t="inlineStr">
        <is>
          <t>PRO-01168</t>
        </is>
      </c>
      <c r="B3423" s="9" t="inlineStr">
        <is>
          <t>Sage Rodriguez</t>
        </is>
      </c>
      <c r="C3423" s="9" t="inlineStr">
        <is>
          <t>VP of Data</t>
        </is>
      </c>
      <c r="D3423" s="9" t="inlineStr">
        <is>
          <t>c_suite_vp</t>
        </is>
      </c>
      <c r="E3423" s="9" t="n">
        <v>1.5</v>
      </c>
      <c r="F3423" s="9" t="inlineStr">
        <is>
          <t>Solaris Data</t>
        </is>
      </c>
      <c r="G3423" s="9" t="b">
        <v>1</v>
      </c>
      <c r="H3423" s="9" t="b">
        <v>1</v>
      </c>
      <c r="I3423" s="9" t="b">
        <v>0</v>
      </c>
      <c r="J3423" s="10" t="n">
        <v>103544</v>
      </c>
      <c r="K3423" s="9" t="n">
        <v>1</v>
      </c>
      <c r="L3423" s="9" t="inlineStr">
        <is>
          <t>linkedin</t>
        </is>
      </c>
      <c r="M3423" s="9" t="inlineStr">
        <is>
          <t>LI-Retarget-SiteVisitors-30d</t>
        </is>
      </c>
      <c r="N3423" s="9" t="inlineStr">
        <is>
          <t>linkedin</t>
        </is>
      </c>
      <c r="O3423" s="9" t="inlineStr">
        <is>
          <t>paid-social</t>
        </is>
      </c>
      <c r="P3423" s="9" t="inlineStr">
        <is>
          <t>li_retarget_sitevisitors_30d</t>
        </is>
      </c>
      <c r="Q3423" s="9" t="inlineStr">
        <is>
          <t>single-image_thought-leadership_cta-learn-more</t>
        </is>
      </c>
      <c r="R3423" s="9" t="inlineStr">
        <is>
          <t>li-ent-data-engineers</t>
        </is>
      </c>
      <c r="S3423" s="11" t="n">
        <v>45764.61875</v>
      </c>
      <c r="T3423" s="9" t="inlineStr">
        <is>
          <t>demo_request</t>
        </is>
      </c>
    </row>
    <row r="3424">
      <c r="A3424" s="6" t="inlineStr">
        <is>
          <t>PRO-01168</t>
        </is>
      </c>
      <c r="B3424" s="6" t="inlineStr">
        <is>
          <t>Sage Rodriguez</t>
        </is>
      </c>
      <c r="C3424" s="6" t="inlineStr">
        <is>
          <t>VP of Data</t>
        </is>
      </c>
      <c r="D3424" s="6" t="inlineStr">
        <is>
          <t>c_suite_vp</t>
        </is>
      </c>
      <c r="E3424" s="6" t="n">
        <v>1.5</v>
      </c>
      <c r="F3424" s="6" t="inlineStr">
        <is>
          <t>Solaris Data</t>
        </is>
      </c>
      <c r="G3424" s="6" t="b">
        <v>1</v>
      </c>
      <c r="H3424" s="6" t="b">
        <v>1</v>
      </c>
      <c r="I3424" s="6" t="b">
        <v>0</v>
      </c>
      <c r="J3424" s="7" t="n">
        <v>103544</v>
      </c>
      <c r="K3424" s="6" t="n">
        <v>2</v>
      </c>
      <c r="L3424" s="6" t="inlineStr">
        <is>
          <t>programmatic</t>
        </is>
      </c>
      <c r="M3424" s="6" t="inlineStr">
        <is>
          <t>DSP-ABM-AirCover-Commercial</t>
        </is>
      </c>
      <c r="N3424" s="6" t="inlineStr">
        <is>
          <t>stackadapt</t>
        </is>
      </c>
      <c r="O3424" s="6" t="inlineStr">
        <is>
          <t>display</t>
        </is>
      </c>
      <c r="P3424" s="6" t="inlineStr">
        <is>
          <t>dsp_abm_aircover_commercial</t>
        </is>
      </c>
      <c r="Q3424" s="6" t="inlineStr">
        <is>
          <t>display-banner_retarget</t>
        </is>
      </c>
      <c r="R3424" s="6" t="inlineStr">
        <is>
          <t>abm-strategic-accounts</t>
        </is>
      </c>
      <c r="S3424" s="8" t="n">
        <v>45776.62569444445</v>
      </c>
      <c r="T3424" s="6" t="inlineStr">
        <is>
          <t>trial_signup</t>
        </is>
      </c>
    </row>
    <row r="3425">
      <c r="A3425" s="9" t="inlineStr">
        <is>
          <t>PRO-01168</t>
        </is>
      </c>
      <c r="B3425" s="9" t="inlineStr">
        <is>
          <t>Sage Rodriguez</t>
        </is>
      </c>
      <c r="C3425" s="9" t="inlineStr">
        <is>
          <t>VP of Data</t>
        </is>
      </c>
      <c r="D3425" s="9" t="inlineStr">
        <is>
          <t>c_suite_vp</t>
        </is>
      </c>
      <c r="E3425" s="9" t="n">
        <v>1.5</v>
      </c>
      <c r="F3425" s="9" t="inlineStr">
        <is>
          <t>Solaris Data</t>
        </is>
      </c>
      <c r="G3425" s="9" t="b">
        <v>1</v>
      </c>
      <c r="H3425" s="9" t="b">
        <v>1</v>
      </c>
      <c r="I3425" s="9" t="b">
        <v>0</v>
      </c>
      <c r="J3425" s="10" t="n">
        <v>103544</v>
      </c>
      <c r="K3425" s="9" t="n">
        <v>3</v>
      </c>
      <c r="L3425" s="9" t="inlineStr">
        <is>
          <t>linkedin</t>
        </is>
      </c>
      <c r="M3425" s="9" t="inlineStr">
        <is>
          <t>LI-Retarget-PricingPage-14d</t>
        </is>
      </c>
      <c r="N3425" s="9" t="inlineStr">
        <is>
          <t>linkedin</t>
        </is>
      </c>
      <c r="O3425" s="9" t="inlineStr">
        <is>
          <t>paid-social</t>
        </is>
      </c>
      <c r="P3425" s="9" t="inlineStr">
        <is>
          <t>li_retarget_pricingpage_14d</t>
        </is>
      </c>
      <c r="Q3425" s="9" t="inlineStr">
        <is>
          <t>single-image_pain-point_cta-demo</t>
        </is>
      </c>
      <c r="R3425" s="9" t="inlineStr">
        <is>
          <t>li-abm-strategic-accounts</t>
        </is>
      </c>
      <c r="S3425" s="11" t="n">
        <v>45792.71180555555</v>
      </c>
      <c r="T3425" s="9" t="inlineStr">
        <is>
          <t>gated_content_download</t>
        </is>
      </c>
    </row>
    <row r="3426">
      <c r="A3426" s="6" t="inlineStr">
        <is>
          <t>PRO-01169</t>
        </is>
      </c>
      <c r="B3426" s="6" t="inlineStr">
        <is>
          <t>Kendall Hall</t>
        </is>
      </c>
      <c r="C3426" s="6" t="inlineStr">
        <is>
          <t>Data Engineer</t>
        </is>
      </c>
      <c r="D3426" s="6" t="inlineStr">
        <is>
          <t>ic_analyst</t>
        </is>
      </c>
      <c r="E3426" s="6" t="n">
        <v>0.75</v>
      </c>
      <c r="F3426" s="6" t="inlineStr">
        <is>
          <t>Beacon Platforms</t>
        </is>
      </c>
      <c r="G3426" s="6" t="b">
        <v>0</v>
      </c>
      <c r="H3426" s="6" t="b">
        <v>0</v>
      </c>
      <c r="I3426" s="6" t="b">
        <v>0</v>
      </c>
      <c r="J3426" s="7" t="n">
        <v>0</v>
      </c>
      <c r="K3426" s="6" t="n">
        <v>1</v>
      </c>
      <c r="L3426" s="6" t="inlineStr">
        <is>
          <t>linkedin</t>
        </is>
      </c>
      <c r="M3426" s="6" t="inlineStr">
        <is>
          <t>LI-ABM-Strategic-ENT</t>
        </is>
      </c>
      <c r="N3426" s="6" t="inlineStr">
        <is>
          <t>linkedin</t>
        </is>
      </c>
      <c r="O3426" s="6" t="inlineStr">
        <is>
          <t>paid-social</t>
        </is>
      </c>
      <c r="P3426" s="6" t="inlineStr">
        <is>
          <t>li_abm_strategic_ent</t>
        </is>
      </c>
      <c r="Q3426" s="6" t="inlineStr">
        <is>
          <t>single-image_product-feature_cta-trial</t>
        </is>
      </c>
      <c r="R3426" s="6" t="inlineStr">
        <is>
          <t>li-lookalike-closed-won</t>
        </is>
      </c>
      <c r="S3426" s="8" t="n">
        <v>45929.52430555555</v>
      </c>
      <c r="T3426" s="6" t="inlineStr">
        <is>
          <t>gated_content_download</t>
        </is>
      </c>
    </row>
    <row r="3427">
      <c r="A3427" s="9" t="inlineStr">
        <is>
          <t>PRO-01169</t>
        </is>
      </c>
      <c r="B3427" s="9" t="inlineStr">
        <is>
          <t>Kendall Hall</t>
        </is>
      </c>
      <c r="C3427" s="9" t="inlineStr">
        <is>
          <t>Data Engineer</t>
        </is>
      </c>
      <c r="D3427" s="9" t="inlineStr">
        <is>
          <t>ic_analyst</t>
        </is>
      </c>
      <c r="E3427" s="9" t="n">
        <v>0.75</v>
      </c>
      <c r="F3427" s="9" t="inlineStr">
        <is>
          <t>Beacon Platforms</t>
        </is>
      </c>
      <c r="G3427" s="9" t="b">
        <v>0</v>
      </c>
      <c r="H3427" s="9" t="b">
        <v>0</v>
      </c>
      <c r="I3427" s="9" t="b">
        <v>0</v>
      </c>
      <c r="J3427" s="10" t="n">
        <v>0</v>
      </c>
      <c r="K3427" s="9" t="n">
        <v>2</v>
      </c>
      <c r="L3427" s="9" t="inlineStr">
        <is>
          <t>programmatic</t>
        </is>
      </c>
      <c r="M3427" s="9" t="inlineStr">
        <is>
          <t>DSP-Retarget-HighIntent-14d</t>
        </is>
      </c>
      <c r="N3427" s="9" t="inlineStr">
        <is>
          <t>stackadapt</t>
        </is>
      </c>
      <c r="O3427" s="9" t="inlineStr">
        <is>
          <t>display</t>
        </is>
      </c>
      <c r="P3427" s="9" t="inlineStr">
        <is>
          <t>dsp_retarget_highintent_14d</t>
        </is>
      </c>
      <c r="Q3427" s="9" t="inlineStr">
        <is>
          <t>display-banner_awareness</t>
        </is>
      </c>
      <c r="R3427" s="9" t="inlineStr">
        <is>
          <t>lookalike-data-engineers</t>
        </is>
      </c>
      <c r="S3427" s="11" t="n">
        <v>45947.59097222222</v>
      </c>
      <c r="T3427" s="9" t="inlineStr">
        <is>
          <t>newsletter_signup</t>
        </is>
      </c>
    </row>
    <row r="3428">
      <c r="A3428" s="6" t="inlineStr">
        <is>
          <t>PRO-01170</t>
        </is>
      </c>
      <c r="B3428" s="6" t="inlineStr">
        <is>
          <t>Hayden Johnson</t>
        </is>
      </c>
      <c r="C3428" s="6" t="inlineStr">
        <is>
          <t>Data Analyst</t>
        </is>
      </c>
      <c r="D3428" s="6" t="inlineStr">
        <is>
          <t>ic_analyst</t>
        </is>
      </c>
      <c r="E3428" s="6" t="n">
        <v>0.75</v>
      </c>
      <c r="F3428" s="6" t="inlineStr">
        <is>
          <t>Novabridge</t>
        </is>
      </c>
      <c r="G3428" s="6" t="b">
        <v>0</v>
      </c>
      <c r="H3428" s="6" t="b">
        <v>0</v>
      </c>
      <c r="I3428" s="6" t="b">
        <v>0</v>
      </c>
      <c r="J3428" s="7" t="n">
        <v>0</v>
      </c>
      <c r="K3428" s="6" t="n">
        <v>1</v>
      </c>
      <c r="L3428" s="6" t="inlineStr">
        <is>
          <t>linkedin</t>
        </is>
      </c>
      <c r="M3428" s="6" t="inlineStr">
        <is>
          <t>LI-ENT-Awareness-DataIntegration</t>
        </is>
      </c>
      <c r="N3428" s="6" t="inlineStr">
        <is>
          <t>linkedin</t>
        </is>
      </c>
      <c r="O3428" s="6" t="inlineStr">
        <is>
          <t>paid-social</t>
        </is>
      </c>
      <c r="P3428" s="6" t="inlineStr">
        <is>
          <t>li_ent_awareness_dataintegration</t>
        </is>
      </c>
      <c r="Q3428" s="6" t="inlineStr">
        <is>
          <t>single-image_pain-point_cta-trial</t>
        </is>
      </c>
      <c r="R3428" s="6" t="inlineStr">
        <is>
          <t>li-lookalike-closed-won</t>
        </is>
      </c>
      <c r="S3428" s="8" t="n">
        <v>45856.60833333333</v>
      </c>
      <c r="T3428" s="6" t="inlineStr">
        <is>
          <t>trial_signup</t>
        </is>
      </c>
    </row>
    <row r="3429">
      <c r="A3429" s="9" t="inlineStr">
        <is>
          <t>PRO-01170</t>
        </is>
      </c>
      <c r="B3429" s="9" t="inlineStr">
        <is>
          <t>Hayden Johnson</t>
        </is>
      </c>
      <c r="C3429" s="9" t="inlineStr">
        <is>
          <t>Data Analyst</t>
        </is>
      </c>
      <c r="D3429" s="9" t="inlineStr">
        <is>
          <t>ic_analyst</t>
        </is>
      </c>
      <c r="E3429" s="9" t="n">
        <v>0.75</v>
      </c>
      <c r="F3429" s="9" t="inlineStr">
        <is>
          <t>Novabridge</t>
        </is>
      </c>
      <c r="G3429" s="9" t="b">
        <v>0</v>
      </c>
      <c r="H3429" s="9" t="b">
        <v>0</v>
      </c>
      <c r="I3429" s="9" t="b">
        <v>0</v>
      </c>
      <c r="J3429" s="10" t="n">
        <v>0</v>
      </c>
      <c r="K3429" s="9" t="n">
        <v>2</v>
      </c>
      <c r="L3429" s="9" t="inlineStr">
        <is>
          <t>google</t>
        </is>
      </c>
      <c r="M3429" s="9" t="inlineStr">
        <is>
          <t>GGL-Competitor-Pipeform-Alt</t>
        </is>
      </c>
      <c r="N3429" s="9" t="inlineStr">
        <is>
          <t>google</t>
        </is>
      </c>
      <c r="O3429" s="9" t="inlineStr">
        <is>
          <t>paid-search</t>
        </is>
      </c>
      <c r="P3429" s="9" t="inlineStr">
        <is>
          <t>ggl_competitor_pipeform_alt</t>
        </is>
      </c>
      <c r="Q3429" s="9" t="inlineStr">
        <is>
          <t>text-ad_rlsa</t>
        </is>
      </c>
      <c r="R3429" s="9" t="inlineStr">
        <is>
          <t>data-pipeline-tools</t>
        </is>
      </c>
      <c r="S3429" s="11" t="n">
        <v>45874.57916666667</v>
      </c>
      <c r="T3429" s="9" t="inlineStr">
        <is>
          <t>newsletter_signup</t>
        </is>
      </c>
    </row>
    <row r="3430">
      <c r="A3430" s="6" t="inlineStr">
        <is>
          <t>PRO-01171</t>
        </is>
      </c>
      <c r="B3430" s="6" t="inlineStr">
        <is>
          <t>Indigo Robinson</t>
        </is>
      </c>
      <c r="C3430" s="6" t="inlineStr">
        <is>
          <t>Data Engineer</t>
        </is>
      </c>
      <c r="D3430" s="6" t="inlineStr">
        <is>
          <t>ic_analyst</t>
        </is>
      </c>
      <c r="E3430" s="6" t="n">
        <v>0.75</v>
      </c>
      <c r="F3430" s="6" t="inlineStr">
        <is>
          <t>Catalyst Systems</t>
        </is>
      </c>
      <c r="G3430" s="6" t="b">
        <v>1</v>
      </c>
      <c r="H3430" s="6" t="b">
        <v>1</v>
      </c>
      <c r="I3430" s="6" t="b">
        <v>0</v>
      </c>
      <c r="J3430" s="7" t="n">
        <v>36418</v>
      </c>
      <c r="K3430" s="6" t="n">
        <v>1</v>
      </c>
      <c r="L3430" s="6" t="inlineStr">
        <is>
          <t>linkedin</t>
        </is>
      </c>
      <c r="M3430" s="6" t="inlineStr">
        <is>
          <t>LI-Retarget-SiteVisitors-30d</t>
        </is>
      </c>
      <c r="N3430" s="6" t="inlineStr">
        <is>
          <t>linkedin</t>
        </is>
      </c>
      <c r="O3430" s="6" t="inlineStr">
        <is>
          <t>paid-social</t>
        </is>
      </c>
      <c r="P3430" s="6" t="inlineStr">
        <is>
          <t>li_retarget_sitevisitors_30d</t>
        </is>
      </c>
      <c r="Q3430" s="6" t="inlineStr">
        <is>
          <t>single-image_thought-leadership_cta-download</t>
        </is>
      </c>
      <c r="R3430" s="6" t="inlineStr">
        <is>
          <t>li-retarget-site-visitors-30d</t>
        </is>
      </c>
      <c r="S3430" s="8" t="n">
        <v>45887.47013888889</v>
      </c>
      <c r="T3430" s="6" t="inlineStr">
        <is>
          <t>newsletter_signup</t>
        </is>
      </c>
    </row>
    <row r="3431">
      <c r="A3431" s="9" t="inlineStr">
        <is>
          <t>PRO-01171</t>
        </is>
      </c>
      <c r="B3431" s="9" t="inlineStr">
        <is>
          <t>Indigo Robinson</t>
        </is>
      </c>
      <c r="C3431" s="9" t="inlineStr">
        <is>
          <t>Data Engineer</t>
        </is>
      </c>
      <c r="D3431" s="9" t="inlineStr">
        <is>
          <t>ic_analyst</t>
        </is>
      </c>
      <c r="E3431" s="9" t="n">
        <v>0.75</v>
      </c>
      <c r="F3431" s="9" t="inlineStr">
        <is>
          <t>Catalyst Systems</t>
        </is>
      </c>
      <c r="G3431" s="9" t="b">
        <v>1</v>
      </c>
      <c r="H3431" s="9" t="b">
        <v>1</v>
      </c>
      <c r="I3431" s="9" t="b">
        <v>0</v>
      </c>
      <c r="J3431" s="10" t="n">
        <v>36418</v>
      </c>
      <c r="K3431" s="9" t="n">
        <v>2</v>
      </c>
      <c r="L3431" s="9" t="inlineStr">
        <is>
          <t>linkedin</t>
        </is>
      </c>
      <c r="M3431" s="9" t="inlineStr">
        <is>
          <t>LI-MOFU-Trial-AnalyticsTeams</t>
        </is>
      </c>
      <c r="N3431" s="9" t="inlineStr">
        <is>
          <t>linkedin</t>
        </is>
      </c>
      <c r="O3431" s="9" t="inlineStr">
        <is>
          <t>paid-social</t>
        </is>
      </c>
      <c r="P3431" s="9" t="inlineStr">
        <is>
          <t>li_mofu_trial_analyticsteams</t>
        </is>
      </c>
      <c r="Q3431" s="9" t="inlineStr">
        <is>
          <t>single-image_social-proof_cta-learn-more</t>
        </is>
      </c>
      <c r="R3431" s="9" t="inlineStr">
        <is>
          <t>li-abm-strategic-accounts</t>
        </is>
      </c>
      <c r="S3431" s="11" t="n">
        <v>45897.57152777778</v>
      </c>
      <c r="T3431" s="9" t="inlineStr">
        <is>
          <t>gated_content_download</t>
        </is>
      </c>
    </row>
    <row r="3432">
      <c r="A3432" s="6" t="inlineStr">
        <is>
          <t>PRO-01171</t>
        </is>
      </c>
      <c r="B3432" s="6" t="inlineStr">
        <is>
          <t>Indigo Robinson</t>
        </is>
      </c>
      <c r="C3432" s="6" t="inlineStr">
        <is>
          <t>Data Engineer</t>
        </is>
      </c>
      <c r="D3432" s="6" t="inlineStr">
        <is>
          <t>ic_analyst</t>
        </is>
      </c>
      <c r="E3432" s="6" t="n">
        <v>0.75</v>
      </c>
      <c r="F3432" s="6" t="inlineStr">
        <is>
          <t>Catalyst Systems</t>
        </is>
      </c>
      <c r="G3432" s="6" t="b">
        <v>1</v>
      </c>
      <c r="H3432" s="6" t="b">
        <v>1</v>
      </c>
      <c r="I3432" s="6" t="b">
        <v>0</v>
      </c>
      <c r="J3432" s="7" t="n">
        <v>36418</v>
      </c>
      <c r="K3432" s="6" t="n">
        <v>3</v>
      </c>
      <c r="L3432" s="6" t="inlineStr">
        <is>
          <t>programmatic</t>
        </is>
      </c>
      <c r="M3432" s="6" t="inlineStr">
        <is>
          <t>DSP-ABM-AirCover-Strategic</t>
        </is>
      </c>
      <c r="N3432" s="6" t="inlineStr">
        <is>
          <t>stackadapt</t>
        </is>
      </c>
      <c r="O3432" s="6" t="inlineStr">
        <is>
          <t>display</t>
        </is>
      </c>
      <c r="P3432" s="6" t="inlineStr">
        <is>
          <t>dsp_abm_aircover_strategic</t>
        </is>
      </c>
      <c r="Q3432" s="6" t="inlineStr">
        <is>
          <t>display-banner_awareness</t>
        </is>
      </c>
      <c r="R3432" s="6" t="inlineStr">
        <is>
          <t>lookalike-data-engineers</t>
        </is>
      </c>
      <c r="S3432" s="8" t="n">
        <v>45908.59513888889</v>
      </c>
      <c r="T3432" s="6" t="inlineStr">
        <is>
          <t>trial_signup</t>
        </is>
      </c>
    </row>
    <row r="3433">
      <c r="A3433" s="9" t="inlineStr">
        <is>
          <t>PRO-01172</t>
        </is>
      </c>
      <c r="B3433" s="9" t="inlineStr">
        <is>
          <t>Casey Garcia</t>
        </is>
      </c>
      <c r="C3433" s="9" t="inlineStr">
        <is>
          <t>BI Manager</t>
        </is>
      </c>
      <c r="D3433" s="9" t="inlineStr">
        <is>
          <t>manager</t>
        </is>
      </c>
      <c r="E3433" s="9" t="n">
        <v>1</v>
      </c>
      <c r="F3433" s="9" t="inlineStr">
        <is>
          <t>Solaris Data</t>
        </is>
      </c>
      <c r="G3433" s="9" t="b">
        <v>1</v>
      </c>
      <c r="H3433" s="9" t="b">
        <v>0</v>
      </c>
      <c r="I3433" s="9" t="b">
        <v>0</v>
      </c>
      <c r="J3433" s="10" t="n">
        <v>0</v>
      </c>
      <c r="K3433" s="9" t="n">
        <v>1</v>
      </c>
      <c r="L3433" s="9" t="inlineStr">
        <is>
          <t>google</t>
        </is>
      </c>
      <c r="M3433" s="9" t="inlineStr">
        <is>
          <t>GGL-Competitor-Streamlink-Alt</t>
        </is>
      </c>
      <c r="N3433" s="9" t="inlineStr">
        <is>
          <t>google</t>
        </is>
      </c>
      <c r="O3433" s="9" t="inlineStr">
        <is>
          <t>paid-search</t>
        </is>
      </c>
      <c r="P3433" s="9" t="inlineStr">
        <is>
          <t>ggl_competitor_streamlink_alt</t>
        </is>
      </c>
      <c r="Q3433" s="9" t="inlineStr">
        <is>
          <t>text-ad_rlsa</t>
        </is>
      </c>
      <c r="R3433" s="9" t="inlineStr">
        <is>
          <t>pipeform-alternative</t>
        </is>
      </c>
      <c r="S3433" s="11" t="n">
        <v>45698.45972222222</v>
      </c>
      <c r="T3433" s="9" t="inlineStr">
        <is>
          <t>gated_content_download</t>
        </is>
      </c>
    </row>
    <row r="3434">
      <c r="A3434" s="6" t="inlineStr">
        <is>
          <t>PRO-01172</t>
        </is>
      </c>
      <c r="B3434" s="6" t="inlineStr">
        <is>
          <t>Casey Garcia</t>
        </is>
      </c>
      <c r="C3434" s="6" t="inlineStr">
        <is>
          <t>BI Manager</t>
        </is>
      </c>
      <c r="D3434" s="6" t="inlineStr">
        <is>
          <t>manager</t>
        </is>
      </c>
      <c r="E3434" s="6" t="n">
        <v>1</v>
      </c>
      <c r="F3434" s="6" t="inlineStr">
        <is>
          <t>Solaris Data</t>
        </is>
      </c>
      <c r="G3434" s="6" t="b">
        <v>1</v>
      </c>
      <c r="H3434" s="6" t="b">
        <v>0</v>
      </c>
      <c r="I3434" s="6" t="b">
        <v>0</v>
      </c>
      <c r="J3434" s="7" t="n">
        <v>0</v>
      </c>
      <c r="K3434" s="6" t="n">
        <v>2</v>
      </c>
      <c r="L3434" s="6" t="inlineStr">
        <is>
          <t>g2</t>
        </is>
      </c>
      <c r="M3434" s="6" t="inlineStr">
        <is>
          <t>G2-Retarget-CategoryBuyers</t>
        </is>
      </c>
      <c r="N3434" s="6" t="inlineStr">
        <is>
          <t>g2</t>
        </is>
      </c>
      <c r="O3434" s="6" t="inlineStr">
        <is>
          <t>review-site</t>
        </is>
      </c>
      <c r="P3434" s="6" t="inlineStr">
        <is>
          <t>g2_retarget_categorybuyers</t>
        </is>
      </c>
      <c r="Q3434" s="6" t="inlineStr">
        <is>
          <t>gated-report_etl</t>
        </is>
      </c>
      <c r="R3434" s="6" t="inlineStr">
        <is>
          <t>data-integration-review</t>
        </is>
      </c>
      <c r="S3434" s="8" t="n">
        <v>45716.50763888889</v>
      </c>
      <c r="T3434" s="6" t="inlineStr">
        <is>
          <t>trial_signup</t>
        </is>
      </c>
    </row>
    <row r="3435">
      <c r="A3435" s="9" t="inlineStr">
        <is>
          <t>PRO-01172</t>
        </is>
      </c>
      <c r="B3435" s="9" t="inlineStr">
        <is>
          <t>Casey Garcia</t>
        </is>
      </c>
      <c r="C3435" s="9" t="inlineStr">
        <is>
          <t>BI Manager</t>
        </is>
      </c>
      <c r="D3435" s="9" t="inlineStr">
        <is>
          <t>manager</t>
        </is>
      </c>
      <c r="E3435" s="9" t="n">
        <v>1</v>
      </c>
      <c r="F3435" s="9" t="inlineStr">
        <is>
          <t>Solaris Data</t>
        </is>
      </c>
      <c r="G3435" s="9" t="b">
        <v>1</v>
      </c>
      <c r="H3435" s="9" t="b">
        <v>0</v>
      </c>
      <c r="I3435" s="9" t="b">
        <v>0</v>
      </c>
      <c r="J3435" s="10" t="n">
        <v>0</v>
      </c>
      <c r="K3435" s="9" t="n">
        <v>3</v>
      </c>
      <c r="L3435" s="9" t="inlineStr">
        <is>
          <t>google</t>
        </is>
      </c>
      <c r="M3435" s="9" t="inlineStr">
        <is>
          <t>GGL-RLSA-HighIntent-Visitors</t>
        </is>
      </c>
      <c r="N3435" s="9" t="inlineStr">
        <is>
          <t>google</t>
        </is>
      </c>
      <c r="O3435" s="9" t="inlineStr">
        <is>
          <t>paid-search</t>
        </is>
      </c>
      <c r="P3435" s="9" t="inlineStr">
        <is>
          <t>ggl_rlsa_highintent_visitors</t>
        </is>
      </c>
      <c r="Q3435" s="9" t="inlineStr">
        <is>
          <t>text-ad_search</t>
        </is>
      </c>
      <c r="R3435" s="9" t="inlineStr">
        <is>
          <t>data-integration-platform</t>
        </is>
      </c>
      <c r="S3435" s="11" t="n">
        <v>45735.45138888889</v>
      </c>
      <c r="T3435" s="9" t="inlineStr">
        <is>
          <t>gated_content_download</t>
        </is>
      </c>
    </row>
    <row r="3436">
      <c r="A3436" s="6" t="inlineStr">
        <is>
          <t>PRO-01173</t>
        </is>
      </c>
      <c r="B3436" s="6" t="inlineStr">
        <is>
          <t>Jamie Martinez</t>
        </is>
      </c>
      <c r="C3436" s="6" t="inlineStr">
        <is>
          <t>BI Analyst</t>
        </is>
      </c>
      <c r="D3436" s="6" t="inlineStr">
        <is>
          <t>ic_analyst</t>
        </is>
      </c>
      <c r="E3436" s="6" t="n">
        <v>0.75</v>
      </c>
      <c r="F3436" s="6" t="inlineStr">
        <is>
          <t>Datavera</t>
        </is>
      </c>
      <c r="G3436" s="6" t="b">
        <v>1</v>
      </c>
      <c r="H3436" s="6" t="b">
        <v>0</v>
      </c>
      <c r="I3436" s="6" t="b">
        <v>0</v>
      </c>
      <c r="J3436" s="7" t="n">
        <v>0</v>
      </c>
      <c r="K3436" s="6" t="n">
        <v>1</v>
      </c>
      <c r="L3436" s="6" t="inlineStr">
        <is>
          <t>linkedin</t>
        </is>
      </c>
      <c r="M3436" s="6" t="inlineStr">
        <is>
          <t>LI-ENT-Awareness-DataIntegration</t>
        </is>
      </c>
      <c r="N3436" s="6" t="inlineStr">
        <is>
          <t>linkedin</t>
        </is>
      </c>
      <c r="O3436" s="6" t="inlineStr">
        <is>
          <t>paid-social</t>
        </is>
      </c>
      <c r="P3436" s="6" t="inlineStr">
        <is>
          <t>li_ent_awareness_dataintegration</t>
        </is>
      </c>
      <c r="Q3436" s="6" t="inlineStr">
        <is>
          <t>single-image_product-feature_cta-demo</t>
        </is>
      </c>
      <c r="R3436" s="6" t="inlineStr">
        <is>
          <t>li-retarget-site-visitors-30d</t>
        </is>
      </c>
      <c r="S3436" s="8" t="n">
        <v>45943.40416666667</v>
      </c>
      <c r="T3436" s="6" t="inlineStr">
        <is>
          <t>gated_content_download</t>
        </is>
      </c>
    </row>
    <row r="3437">
      <c r="A3437" s="9" t="inlineStr">
        <is>
          <t>PRO-01173</t>
        </is>
      </c>
      <c r="B3437" s="9" t="inlineStr">
        <is>
          <t>Jamie Martinez</t>
        </is>
      </c>
      <c r="C3437" s="9" t="inlineStr">
        <is>
          <t>BI Analyst</t>
        </is>
      </c>
      <c r="D3437" s="9" t="inlineStr">
        <is>
          <t>ic_analyst</t>
        </is>
      </c>
      <c r="E3437" s="9" t="n">
        <v>0.75</v>
      </c>
      <c r="F3437" s="9" t="inlineStr">
        <is>
          <t>Datavera</t>
        </is>
      </c>
      <c r="G3437" s="9" t="b">
        <v>1</v>
      </c>
      <c r="H3437" s="9" t="b">
        <v>0</v>
      </c>
      <c r="I3437" s="9" t="b">
        <v>0</v>
      </c>
      <c r="J3437" s="10" t="n">
        <v>0</v>
      </c>
      <c r="K3437" s="9" t="n">
        <v>2</v>
      </c>
      <c r="L3437" s="9" t="inlineStr">
        <is>
          <t>google</t>
        </is>
      </c>
      <c r="M3437" s="9" t="inlineStr">
        <is>
          <t>GGL-Brand-Syncflow-Exact</t>
        </is>
      </c>
      <c r="N3437" s="9" t="inlineStr">
        <is>
          <t>google</t>
        </is>
      </c>
      <c r="O3437" s="9" t="inlineStr">
        <is>
          <t>paid-search</t>
        </is>
      </c>
      <c r="P3437" s="9" t="inlineStr">
        <is>
          <t>ggl_brand_syncflow_exact</t>
        </is>
      </c>
      <c r="Q3437" s="9" t="inlineStr">
        <is>
          <t>text-ad_rlsa</t>
        </is>
      </c>
      <c r="R3437" s="9" t="inlineStr">
        <is>
          <t>pipeform-alternative</t>
        </is>
      </c>
      <c r="S3437" s="11" t="n">
        <v>45960.65625</v>
      </c>
      <c r="T3437" s="9" t="inlineStr">
        <is>
          <t>newsletter_signup</t>
        </is>
      </c>
    </row>
    <row r="3438">
      <c r="A3438" s="6" t="inlineStr">
        <is>
          <t>PRO-01173</t>
        </is>
      </c>
      <c r="B3438" s="6" t="inlineStr">
        <is>
          <t>Jamie Martinez</t>
        </is>
      </c>
      <c r="C3438" s="6" t="inlineStr">
        <is>
          <t>BI Analyst</t>
        </is>
      </c>
      <c r="D3438" s="6" t="inlineStr">
        <is>
          <t>ic_analyst</t>
        </is>
      </c>
      <c r="E3438" s="6" t="n">
        <v>0.75</v>
      </c>
      <c r="F3438" s="6" t="inlineStr">
        <is>
          <t>Datavera</t>
        </is>
      </c>
      <c r="G3438" s="6" t="b">
        <v>1</v>
      </c>
      <c r="H3438" s="6" t="b">
        <v>0</v>
      </c>
      <c r="I3438" s="6" t="b">
        <v>0</v>
      </c>
      <c r="J3438" s="7" t="n">
        <v>0</v>
      </c>
      <c r="K3438" s="6" t="n">
        <v>3</v>
      </c>
      <c r="L3438" s="6" t="inlineStr">
        <is>
          <t>linkedin</t>
        </is>
      </c>
      <c r="M3438" s="6" t="inlineStr">
        <is>
          <t>LI-Retarget-PricingPage-14d</t>
        </is>
      </c>
      <c r="N3438" s="6" t="inlineStr">
        <is>
          <t>linkedin</t>
        </is>
      </c>
      <c r="O3438" s="6" t="inlineStr">
        <is>
          <t>paid-social</t>
        </is>
      </c>
      <c r="P3438" s="6" t="inlineStr">
        <is>
          <t>li_retarget_pricingpage_14d</t>
        </is>
      </c>
      <c r="Q3438" s="6" t="inlineStr">
        <is>
          <t>single-image_pain-point_cta-demo</t>
        </is>
      </c>
      <c r="R3438" s="6" t="inlineStr">
        <is>
          <t>li-abm-strategic-accounts</t>
        </is>
      </c>
      <c r="S3438" s="8" t="n">
        <v>45981.41180555556</v>
      </c>
      <c r="T3438" s="6" t="inlineStr">
        <is>
          <t>trial_signup</t>
        </is>
      </c>
    </row>
    <row r="3439">
      <c r="A3439" s="9" t="inlineStr">
        <is>
          <t>PRO-01174</t>
        </is>
      </c>
      <c r="B3439" s="9" t="inlineStr">
        <is>
          <t>Indigo Chen</t>
        </is>
      </c>
      <c r="C3439" s="9" t="inlineStr">
        <is>
          <t>Data Engineer</t>
        </is>
      </c>
      <c r="D3439" s="9" t="inlineStr">
        <is>
          <t>ic_analyst</t>
        </is>
      </c>
      <c r="E3439" s="9" t="n">
        <v>0.75</v>
      </c>
      <c r="F3439" s="9" t="inlineStr">
        <is>
          <t>Ironset</t>
        </is>
      </c>
      <c r="G3439" s="9" t="b">
        <v>0</v>
      </c>
      <c r="H3439" s="9" t="b">
        <v>0</v>
      </c>
      <c r="I3439" s="9" t="b">
        <v>0</v>
      </c>
      <c r="J3439" s="10" t="n">
        <v>0</v>
      </c>
      <c r="K3439" s="9" t="n">
        <v>1</v>
      </c>
      <c r="L3439" s="9" t="inlineStr">
        <is>
          <t>linkedin</t>
        </is>
      </c>
      <c r="M3439" s="9" t="inlineStr">
        <is>
          <t>LI-MOFU-Trial-AnalyticsTeams</t>
        </is>
      </c>
      <c r="N3439" s="9" t="inlineStr">
        <is>
          <t>linkedin</t>
        </is>
      </c>
      <c r="O3439" s="9" t="inlineStr">
        <is>
          <t>paid-social</t>
        </is>
      </c>
      <c r="P3439" s="9" t="inlineStr">
        <is>
          <t>li_mofu_trial_analyticsteams</t>
        </is>
      </c>
      <c r="Q3439" s="9" t="inlineStr">
        <is>
          <t>single-image_thought-leadership_cta-download</t>
        </is>
      </c>
      <c r="R3439" s="9" t="inlineStr">
        <is>
          <t>li-retarget-site-visitors-30d</t>
        </is>
      </c>
      <c r="S3439" s="11" t="n">
        <v>45873.37777777778</v>
      </c>
      <c r="T3439" s="9" t="inlineStr">
        <is>
          <t>gated_content_download</t>
        </is>
      </c>
    </row>
    <row r="3440">
      <c r="A3440" s="6" t="inlineStr">
        <is>
          <t>PRO-01174</t>
        </is>
      </c>
      <c r="B3440" s="6" t="inlineStr">
        <is>
          <t>Indigo Chen</t>
        </is>
      </c>
      <c r="C3440" s="6" t="inlineStr">
        <is>
          <t>Data Engineer</t>
        </is>
      </c>
      <c r="D3440" s="6" t="inlineStr">
        <is>
          <t>ic_analyst</t>
        </is>
      </c>
      <c r="E3440" s="6" t="n">
        <v>0.75</v>
      </c>
      <c r="F3440" s="6" t="inlineStr">
        <is>
          <t>Ironset</t>
        </is>
      </c>
      <c r="G3440" s="6" t="b">
        <v>0</v>
      </c>
      <c r="H3440" s="6" t="b">
        <v>0</v>
      </c>
      <c r="I3440" s="6" t="b">
        <v>0</v>
      </c>
      <c r="J3440" s="7" t="n">
        <v>0</v>
      </c>
      <c r="K3440" s="6" t="n">
        <v>2</v>
      </c>
      <c r="L3440" s="6" t="inlineStr">
        <is>
          <t>programmatic</t>
        </is>
      </c>
      <c r="M3440" s="6" t="inlineStr">
        <is>
          <t>DSP-ABM-AirCover-Commercial</t>
        </is>
      </c>
      <c r="N3440" s="6" t="inlineStr">
        <is>
          <t>stackadapt</t>
        </is>
      </c>
      <c r="O3440" s="6" t="inlineStr">
        <is>
          <t>display</t>
        </is>
      </c>
      <c r="P3440" s="6" t="inlineStr">
        <is>
          <t>dsp_abm_aircover_commercial</t>
        </is>
      </c>
      <c r="Q3440" s="6" t="inlineStr">
        <is>
          <t>display-banner_abm</t>
        </is>
      </c>
      <c r="R3440" s="6" t="inlineStr">
        <is>
          <t>lookalike-data-engineers</t>
        </is>
      </c>
      <c r="S3440" s="8" t="n">
        <v>45890.37916666667</v>
      </c>
      <c r="T3440" s="6" t="inlineStr">
        <is>
          <t>newsletter_signup</t>
        </is>
      </c>
    </row>
    <row r="3441">
      <c r="A3441" s="9" t="inlineStr">
        <is>
          <t>PRO-01175</t>
        </is>
      </c>
      <c r="B3441" s="9" t="inlineStr">
        <is>
          <t>Noel Davis</t>
        </is>
      </c>
      <c r="C3441" s="9" t="inlineStr">
        <is>
          <t>Analytics Engineer</t>
        </is>
      </c>
      <c r="D3441" s="9" t="inlineStr">
        <is>
          <t>ic_analyst</t>
        </is>
      </c>
      <c r="E3441" s="9" t="n">
        <v>0.75</v>
      </c>
      <c r="F3441" s="9" t="inlineStr">
        <is>
          <t>Stratum Data</t>
        </is>
      </c>
      <c r="G3441" s="9" t="b">
        <v>0</v>
      </c>
      <c r="H3441" s="9" t="b">
        <v>0</v>
      </c>
      <c r="I3441" s="9" t="b">
        <v>0</v>
      </c>
      <c r="J3441" s="10" t="n">
        <v>0</v>
      </c>
      <c r="K3441" s="9" t="n">
        <v>1</v>
      </c>
      <c r="L3441" s="9" t="inlineStr">
        <is>
          <t>google</t>
        </is>
      </c>
      <c r="M3441" s="9" t="inlineStr">
        <is>
          <t>GGL-NonBrand-DataPipeline</t>
        </is>
      </c>
      <c r="N3441" s="9" t="inlineStr">
        <is>
          <t>google</t>
        </is>
      </c>
      <c r="O3441" s="9" t="inlineStr">
        <is>
          <t>paid-search</t>
        </is>
      </c>
      <c r="P3441" s="9" t="inlineStr">
        <is>
          <t>ggl_nonbrand_datapipeline</t>
        </is>
      </c>
      <c r="Q3441" s="9" t="inlineStr">
        <is>
          <t>text-ad_competitor</t>
        </is>
      </c>
      <c r="R3441" s="9" t="inlineStr">
        <is>
          <t>data-pipeline-tools</t>
        </is>
      </c>
      <c r="S3441" s="11" t="n">
        <v>45922.70416666667</v>
      </c>
      <c r="T3441" s="9" t="inlineStr">
        <is>
          <t>gated_content_download</t>
        </is>
      </c>
    </row>
    <row r="3442">
      <c r="A3442" s="6" t="inlineStr">
        <is>
          <t>PRO-01175</t>
        </is>
      </c>
      <c r="B3442" s="6" t="inlineStr">
        <is>
          <t>Noel Davis</t>
        </is>
      </c>
      <c r="C3442" s="6" t="inlineStr">
        <is>
          <t>Analytics Engineer</t>
        </is>
      </c>
      <c r="D3442" s="6" t="inlineStr">
        <is>
          <t>ic_analyst</t>
        </is>
      </c>
      <c r="E3442" s="6" t="n">
        <v>0.75</v>
      </c>
      <c r="F3442" s="6" t="inlineStr">
        <is>
          <t>Stratum Data</t>
        </is>
      </c>
      <c r="G3442" s="6" t="b">
        <v>0</v>
      </c>
      <c r="H3442" s="6" t="b">
        <v>0</v>
      </c>
      <c r="I3442" s="6" t="b">
        <v>0</v>
      </c>
      <c r="J3442" s="7" t="n">
        <v>0</v>
      </c>
      <c r="K3442" s="6" t="n">
        <v>2</v>
      </c>
      <c r="L3442" s="6" t="inlineStr">
        <is>
          <t>google</t>
        </is>
      </c>
      <c r="M3442" s="6" t="inlineStr">
        <is>
          <t>GGL-RLSA-HighIntent-Visitors</t>
        </is>
      </c>
      <c r="N3442" s="6" t="inlineStr">
        <is>
          <t>google</t>
        </is>
      </c>
      <c r="O3442" s="6" t="inlineStr">
        <is>
          <t>paid-search</t>
        </is>
      </c>
      <c r="P3442" s="6" t="inlineStr">
        <is>
          <t>ggl_rlsa_highintent_visitors</t>
        </is>
      </c>
      <c r="Q3442" s="6" t="inlineStr">
        <is>
          <t>text-ad_rlsa</t>
        </is>
      </c>
      <c r="R3442" s="6" t="inlineStr">
        <is>
          <t>data-integration-platform</t>
        </is>
      </c>
      <c r="S3442" s="8" t="n">
        <v>45940.6375</v>
      </c>
      <c r="T3442" s="6" t="inlineStr">
        <is>
          <t>gated_content_download</t>
        </is>
      </c>
    </row>
    <row r="3443">
      <c r="A3443" s="9" t="inlineStr">
        <is>
          <t>PRO-01175</t>
        </is>
      </c>
      <c r="B3443" s="9" t="inlineStr">
        <is>
          <t>Noel Davis</t>
        </is>
      </c>
      <c r="C3443" s="9" t="inlineStr">
        <is>
          <t>Analytics Engineer</t>
        </is>
      </c>
      <c r="D3443" s="9" t="inlineStr">
        <is>
          <t>ic_analyst</t>
        </is>
      </c>
      <c r="E3443" s="9" t="n">
        <v>0.75</v>
      </c>
      <c r="F3443" s="9" t="inlineStr">
        <is>
          <t>Stratum Data</t>
        </is>
      </c>
      <c r="G3443" s="9" t="b">
        <v>0</v>
      </c>
      <c r="H3443" s="9" t="b">
        <v>0</v>
      </c>
      <c r="I3443" s="9" t="b">
        <v>0</v>
      </c>
      <c r="J3443" s="10" t="n">
        <v>0</v>
      </c>
      <c r="K3443" s="9" t="n">
        <v>3</v>
      </c>
      <c r="L3443" s="9" t="inlineStr">
        <is>
          <t>google</t>
        </is>
      </c>
      <c r="M3443" s="9" t="inlineStr">
        <is>
          <t>GGL-NonBrand-DataPipeline</t>
        </is>
      </c>
      <c r="N3443" s="9" t="inlineStr">
        <is>
          <t>google</t>
        </is>
      </c>
      <c r="O3443" s="9" t="inlineStr">
        <is>
          <t>paid-search</t>
        </is>
      </c>
      <c r="P3443" s="9" t="inlineStr">
        <is>
          <t>ggl_nonbrand_datapipeline</t>
        </is>
      </c>
      <c r="Q3443" s="9" t="inlineStr">
        <is>
          <t>text-ad_search</t>
        </is>
      </c>
      <c r="R3443" s="9" t="inlineStr">
        <is>
          <t>data-pipeline-tools</t>
        </is>
      </c>
      <c r="S3443" s="11" t="n">
        <v>45954.69097222222</v>
      </c>
      <c r="T3443" s="9" t="inlineStr">
        <is>
          <t>gated_content_download</t>
        </is>
      </c>
    </row>
    <row r="3444">
      <c r="A3444" s="6" t="inlineStr">
        <is>
          <t>PRO-01175</t>
        </is>
      </c>
      <c r="B3444" s="6" t="inlineStr">
        <is>
          <t>Noel Davis</t>
        </is>
      </c>
      <c r="C3444" s="6" t="inlineStr">
        <is>
          <t>Analytics Engineer</t>
        </is>
      </c>
      <c r="D3444" s="6" t="inlineStr">
        <is>
          <t>ic_analyst</t>
        </is>
      </c>
      <c r="E3444" s="6" t="n">
        <v>0.75</v>
      </c>
      <c r="F3444" s="6" t="inlineStr">
        <is>
          <t>Stratum Data</t>
        </is>
      </c>
      <c r="G3444" s="6" t="b">
        <v>0</v>
      </c>
      <c r="H3444" s="6" t="b">
        <v>0</v>
      </c>
      <c r="I3444" s="6" t="b">
        <v>0</v>
      </c>
      <c r="J3444" s="7" t="n">
        <v>0</v>
      </c>
      <c r="K3444" s="6" t="n">
        <v>4</v>
      </c>
      <c r="L3444" s="6" t="inlineStr">
        <is>
          <t>linkedin</t>
        </is>
      </c>
      <c r="M3444" s="6" t="inlineStr">
        <is>
          <t>LI-Retarget-SiteVisitors-30d</t>
        </is>
      </c>
      <c r="N3444" s="6" t="inlineStr">
        <is>
          <t>linkedin</t>
        </is>
      </c>
      <c r="O3444" s="6" t="inlineStr">
        <is>
          <t>paid-social</t>
        </is>
      </c>
      <c r="P3444" s="6" t="inlineStr">
        <is>
          <t>li_retarget_sitevisitors_30d</t>
        </is>
      </c>
      <c r="Q3444" s="6" t="inlineStr">
        <is>
          <t>single-image_social-proof_cta-demo</t>
        </is>
      </c>
      <c r="R3444" s="6" t="inlineStr">
        <is>
          <t>li-mid-analytics-directors</t>
        </is>
      </c>
      <c r="S3444" s="8" t="n">
        <v>45964.42013888889</v>
      </c>
      <c r="T3444" s="6" t="inlineStr">
        <is>
          <t>gated_content_download</t>
        </is>
      </c>
    </row>
    <row r="3445">
      <c r="A3445" s="9" t="inlineStr">
        <is>
          <t>PRO-01176</t>
        </is>
      </c>
      <c r="B3445" s="9" t="inlineStr">
        <is>
          <t>Finley Patel</t>
        </is>
      </c>
      <c r="C3445" s="9" t="inlineStr">
        <is>
          <t>Data Platform Manager</t>
        </is>
      </c>
      <c r="D3445" s="9" t="inlineStr">
        <is>
          <t>manager</t>
        </is>
      </c>
      <c r="E3445" s="9" t="n">
        <v>1</v>
      </c>
      <c r="F3445" s="9" t="inlineStr">
        <is>
          <t>Novabridge</t>
        </is>
      </c>
      <c r="G3445" s="9" t="b">
        <v>1</v>
      </c>
      <c r="H3445" s="9" t="b">
        <v>0</v>
      </c>
      <c r="I3445" s="9" t="b">
        <v>0</v>
      </c>
      <c r="J3445" s="10" t="n">
        <v>0</v>
      </c>
      <c r="K3445" s="9" t="n">
        <v>1</v>
      </c>
      <c r="L3445" s="9" t="inlineStr">
        <is>
          <t>linkedin</t>
        </is>
      </c>
      <c r="M3445" s="9" t="inlineStr">
        <is>
          <t>LI-Retarget-PricingPage-14d</t>
        </is>
      </c>
      <c r="N3445" s="9" t="inlineStr">
        <is>
          <t>linkedin</t>
        </is>
      </c>
      <c r="O3445" s="9" t="inlineStr">
        <is>
          <t>paid-social</t>
        </is>
      </c>
      <c r="P3445" s="9" t="inlineStr">
        <is>
          <t>li_retarget_pricingpage_14d</t>
        </is>
      </c>
      <c r="Q3445" s="9" t="inlineStr">
        <is>
          <t>single-image_social-proof_cta-learn-more</t>
        </is>
      </c>
      <c r="R3445" s="9" t="inlineStr">
        <is>
          <t>li-abm-strategic-accounts</t>
        </is>
      </c>
      <c r="S3445" s="11" t="n">
        <v>45667.44027777778</v>
      </c>
      <c r="T3445" s="9" t="inlineStr">
        <is>
          <t>demo_request</t>
        </is>
      </c>
    </row>
    <row r="3446">
      <c r="A3446" s="6" t="inlineStr">
        <is>
          <t>PRO-01176</t>
        </is>
      </c>
      <c r="B3446" s="6" t="inlineStr">
        <is>
          <t>Finley Patel</t>
        </is>
      </c>
      <c r="C3446" s="6" t="inlineStr">
        <is>
          <t>Data Platform Manager</t>
        </is>
      </c>
      <c r="D3446" s="6" t="inlineStr">
        <is>
          <t>manager</t>
        </is>
      </c>
      <c r="E3446" s="6" t="n">
        <v>1</v>
      </c>
      <c r="F3446" s="6" t="inlineStr">
        <is>
          <t>Novabridge</t>
        </is>
      </c>
      <c r="G3446" s="6" t="b">
        <v>1</v>
      </c>
      <c r="H3446" s="6" t="b">
        <v>0</v>
      </c>
      <c r="I3446" s="6" t="b">
        <v>0</v>
      </c>
      <c r="J3446" s="7" t="n">
        <v>0</v>
      </c>
      <c r="K3446" s="6" t="n">
        <v>2</v>
      </c>
      <c r="L3446" s="6" t="inlineStr">
        <is>
          <t>programmatic</t>
        </is>
      </c>
      <c r="M3446" s="6" t="inlineStr">
        <is>
          <t>DSP-Awareness-DataEngineers</t>
        </is>
      </c>
      <c r="N3446" s="6" t="inlineStr">
        <is>
          <t>stackadapt</t>
        </is>
      </c>
      <c r="O3446" s="6" t="inlineStr">
        <is>
          <t>display</t>
        </is>
      </c>
      <c r="P3446" s="6" t="inlineStr">
        <is>
          <t>dsp_awareness_dataengineers</t>
        </is>
      </c>
      <c r="Q3446" s="6" t="inlineStr">
        <is>
          <t>display-banner_abm</t>
        </is>
      </c>
      <c r="R3446" s="6" t="inlineStr">
        <is>
          <t>retarget-site-visitors-14d</t>
        </is>
      </c>
      <c r="S3446" s="8" t="n">
        <v>45687.73680555556</v>
      </c>
      <c r="T3446" s="6" t="inlineStr">
        <is>
          <t>gated_content_download</t>
        </is>
      </c>
    </row>
    <row r="3447">
      <c r="A3447" s="9" t="inlineStr">
        <is>
          <t>PRO-01176</t>
        </is>
      </c>
      <c r="B3447" s="9" t="inlineStr">
        <is>
          <t>Finley Patel</t>
        </is>
      </c>
      <c r="C3447" s="9" t="inlineStr">
        <is>
          <t>Data Platform Manager</t>
        </is>
      </c>
      <c r="D3447" s="9" t="inlineStr">
        <is>
          <t>manager</t>
        </is>
      </c>
      <c r="E3447" s="9" t="n">
        <v>1</v>
      </c>
      <c r="F3447" s="9" t="inlineStr">
        <is>
          <t>Novabridge</t>
        </is>
      </c>
      <c r="G3447" s="9" t="b">
        <v>1</v>
      </c>
      <c r="H3447" s="9" t="b">
        <v>0</v>
      </c>
      <c r="I3447" s="9" t="b">
        <v>0</v>
      </c>
      <c r="J3447" s="10" t="n">
        <v>0</v>
      </c>
      <c r="K3447" s="9" t="n">
        <v>3</v>
      </c>
      <c r="L3447" s="9" t="inlineStr">
        <is>
          <t>google</t>
        </is>
      </c>
      <c r="M3447" s="9" t="inlineStr">
        <is>
          <t>GGL-Brand-Syncflow-Exact</t>
        </is>
      </c>
      <c r="N3447" s="9" t="inlineStr">
        <is>
          <t>google</t>
        </is>
      </c>
      <c r="O3447" s="9" t="inlineStr">
        <is>
          <t>paid-search</t>
        </is>
      </c>
      <c r="P3447" s="9" t="inlineStr">
        <is>
          <t>ggl_brand_syncflow_exact</t>
        </is>
      </c>
      <c r="Q3447" s="9" t="inlineStr">
        <is>
          <t>text-ad_search</t>
        </is>
      </c>
      <c r="R3447" s="9" t="inlineStr">
        <is>
          <t>streamlink-vs-syncflow</t>
        </is>
      </c>
      <c r="S3447" s="11" t="n">
        <v>45706.67222222222</v>
      </c>
      <c r="T3447" s="9" t="inlineStr">
        <is>
          <t>demo_request</t>
        </is>
      </c>
    </row>
    <row r="3448">
      <c r="A3448" s="6" t="inlineStr">
        <is>
          <t>PRO-01177</t>
        </is>
      </c>
      <c r="B3448" s="6" t="inlineStr">
        <is>
          <t>Parker Clark</t>
        </is>
      </c>
      <c r="C3448" s="6" t="inlineStr">
        <is>
          <t>Data Engineering Manager</t>
        </is>
      </c>
      <c r="D3448" s="6" t="inlineStr">
        <is>
          <t>manager</t>
        </is>
      </c>
      <c r="E3448" s="6" t="n">
        <v>1</v>
      </c>
      <c r="F3448" s="6" t="inlineStr">
        <is>
          <t>Apex Workflows</t>
        </is>
      </c>
      <c r="G3448" s="6" t="b">
        <v>1</v>
      </c>
      <c r="H3448" s="6" t="b">
        <v>0</v>
      </c>
      <c r="I3448" s="6" t="b">
        <v>0</v>
      </c>
      <c r="J3448" s="7" t="n">
        <v>0</v>
      </c>
      <c r="K3448" s="6" t="n">
        <v>1</v>
      </c>
      <c r="L3448" s="6" t="inlineStr">
        <is>
          <t>google</t>
        </is>
      </c>
      <c r="M3448" s="6" t="inlineStr">
        <is>
          <t>GGL-Competitor-Streamlink-Alt</t>
        </is>
      </c>
      <c r="N3448" s="6" t="inlineStr">
        <is>
          <t>google</t>
        </is>
      </c>
      <c r="O3448" s="6" t="inlineStr">
        <is>
          <t>paid-search</t>
        </is>
      </c>
      <c r="P3448" s="6" t="inlineStr">
        <is>
          <t>ggl_competitor_streamlink_alt</t>
        </is>
      </c>
      <c r="Q3448" s="6" t="inlineStr">
        <is>
          <t>text-ad_competitor</t>
        </is>
      </c>
      <c r="R3448" s="6" t="inlineStr">
        <is>
          <t>pipeform-alternative</t>
        </is>
      </c>
      <c r="S3448" s="8" t="n">
        <v>45783.64791666667</v>
      </c>
      <c r="T3448" s="6" t="inlineStr">
        <is>
          <t>trial_signup</t>
        </is>
      </c>
    </row>
    <row r="3449">
      <c r="A3449" s="9" t="inlineStr">
        <is>
          <t>PRO-01177</t>
        </is>
      </c>
      <c r="B3449" s="9" t="inlineStr">
        <is>
          <t>Parker Clark</t>
        </is>
      </c>
      <c r="C3449" s="9" t="inlineStr">
        <is>
          <t>Data Engineering Manager</t>
        </is>
      </c>
      <c r="D3449" s="9" t="inlineStr">
        <is>
          <t>manager</t>
        </is>
      </c>
      <c r="E3449" s="9" t="n">
        <v>1</v>
      </c>
      <c r="F3449" s="9" t="inlineStr">
        <is>
          <t>Apex Workflows</t>
        </is>
      </c>
      <c r="G3449" s="9" t="b">
        <v>1</v>
      </c>
      <c r="H3449" s="9" t="b">
        <v>0</v>
      </c>
      <c r="I3449" s="9" t="b">
        <v>0</v>
      </c>
      <c r="J3449" s="10" t="n">
        <v>0</v>
      </c>
      <c r="K3449" s="9" t="n">
        <v>2</v>
      </c>
      <c r="L3449" s="9" t="inlineStr">
        <is>
          <t>programmatic</t>
        </is>
      </c>
      <c r="M3449" s="9" t="inlineStr">
        <is>
          <t>DSP-ABM-AirCover-Commercial</t>
        </is>
      </c>
      <c r="N3449" s="9" t="inlineStr">
        <is>
          <t>stackadapt</t>
        </is>
      </c>
      <c r="O3449" s="9" t="inlineStr">
        <is>
          <t>display</t>
        </is>
      </c>
      <c r="P3449" s="9" t="inlineStr">
        <is>
          <t>dsp_abm_aircover_commercial</t>
        </is>
      </c>
      <c r="Q3449" s="9" t="inlineStr">
        <is>
          <t>display-banner_abm</t>
        </is>
      </c>
      <c r="R3449" s="9" t="inlineStr">
        <is>
          <t>abm-strategic-accounts</t>
        </is>
      </c>
      <c r="S3449" s="11" t="n">
        <v>45796.61666666667</v>
      </c>
      <c r="T3449" s="9" t="inlineStr">
        <is>
          <t>newsletter_signup</t>
        </is>
      </c>
    </row>
    <row r="3450">
      <c r="A3450" s="6" t="inlineStr">
        <is>
          <t>PRO-01177</t>
        </is>
      </c>
      <c r="B3450" s="6" t="inlineStr">
        <is>
          <t>Parker Clark</t>
        </is>
      </c>
      <c r="C3450" s="6" t="inlineStr">
        <is>
          <t>Data Engineering Manager</t>
        </is>
      </c>
      <c r="D3450" s="6" t="inlineStr">
        <is>
          <t>manager</t>
        </is>
      </c>
      <c r="E3450" s="6" t="n">
        <v>1</v>
      </c>
      <c r="F3450" s="6" t="inlineStr">
        <is>
          <t>Apex Workflows</t>
        </is>
      </c>
      <c r="G3450" s="6" t="b">
        <v>1</v>
      </c>
      <c r="H3450" s="6" t="b">
        <v>0</v>
      </c>
      <c r="I3450" s="6" t="b">
        <v>0</v>
      </c>
      <c r="J3450" s="7" t="n">
        <v>0</v>
      </c>
      <c r="K3450" s="6" t="n">
        <v>3</v>
      </c>
      <c r="L3450" s="6" t="inlineStr">
        <is>
          <t>google</t>
        </is>
      </c>
      <c r="M3450" s="6" t="inlineStr">
        <is>
          <t>GGL-NonBrand-DataPipeline</t>
        </is>
      </c>
      <c r="N3450" s="6" t="inlineStr">
        <is>
          <t>google</t>
        </is>
      </c>
      <c r="O3450" s="6" t="inlineStr">
        <is>
          <t>paid-search</t>
        </is>
      </c>
      <c r="P3450" s="6" t="inlineStr">
        <is>
          <t>ggl_nonbrand_datapipeline</t>
        </is>
      </c>
      <c r="Q3450" s="6" t="inlineStr">
        <is>
          <t>text-ad_competitor</t>
        </is>
      </c>
      <c r="R3450" s="6" t="inlineStr">
        <is>
          <t>syncflow-alternative</t>
        </is>
      </c>
      <c r="S3450" s="8" t="n">
        <v>45817.35833333333</v>
      </c>
      <c r="T3450" s="6" t="inlineStr">
        <is>
          <t>newsletter_signup</t>
        </is>
      </c>
    </row>
    <row r="3451">
      <c r="A3451" s="9" t="inlineStr">
        <is>
          <t>PRO-01178</t>
        </is>
      </c>
      <c r="B3451" s="9" t="inlineStr">
        <is>
          <t>Emery Taylor</t>
        </is>
      </c>
      <c r="C3451" s="9" t="inlineStr">
        <is>
          <t>Senior Data Engineer</t>
        </is>
      </c>
      <c r="D3451" s="9" t="inlineStr">
        <is>
          <t>ic_analyst</t>
        </is>
      </c>
      <c r="E3451" s="9" t="n">
        <v>0.75</v>
      </c>
      <c r="F3451" s="9" t="inlineStr">
        <is>
          <t>Ironset</t>
        </is>
      </c>
      <c r="G3451" s="9" t="b">
        <v>1</v>
      </c>
      <c r="H3451" s="9" t="b">
        <v>0</v>
      </c>
      <c r="I3451" s="9" t="b">
        <v>0</v>
      </c>
      <c r="J3451" s="10" t="n">
        <v>0</v>
      </c>
      <c r="K3451" s="9" t="n">
        <v>1</v>
      </c>
      <c r="L3451" s="9" t="inlineStr">
        <is>
          <t>linkedin</t>
        </is>
      </c>
      <c r="M3451" s="9" t="inlineStr">
        <is>
          <t>LI-ENT-Awareness-DataPipeline</t>
        </is>
      </c>
      <c r="N3451" s="9" t="inlineStr">
        <is>
          <t>linkedin</t>
        </is>
      </c>
      <c r="O3451" s="9" t="inlineStr">
        <is>
          <t>paid-social</t>
        </is>
      </c>
      <c r="P3451" s="9" t="inlineStr">
        <is>
          <t>li_ent_awareness_datapipeline</t>
        </is>
      </c>
      <c r="Q3451" s="9" t="inlineStr">
        <is>
          <t>single-image_product-feature_cta-trial</t>
        </is>
      </c>
      <c r="R3451" s="9" t="inlineStr">
        <is>
          <t>li-retarget-site-visitors-30d</t>
        </is>
      </c>
      <c r="S3451" s="11" t="n">
        <v>45867.44375</v>
      </c>
      <c r="T3451" s="9" t="inlineStr">
        <is>
          <t>newsletter_signup</t>
        </is>
      </c>
    </row>
    <row r="3452">
      <c r="A3452" s="6" t="inlineStr">
        <is>
          <t>PRO-01178</t>
        </is>
      </c>
      <c r="B3452" s="6" t="inlineStr">
        <is>
          <t>Emery Taylor</t>
        </is>
      </c>
      <c r="C3452" s="6" t="inlineStr">
        <is>
          <t>Senior Data Engineer</t>
        </is>
      </c>
      <c r="D3452" s="6" t="inlineStr">
        <is>
          <t>ic_analyst</t>
        </is>
      </c>
      <c r="E3452" s="6" t="n">
        <v>0.75</v>
      </c>
      <c r="F3452" s="6" t="inlineStr">
        <is>
          <t>Ironset</t>
        </is>
      </c>
      <c r="G3452" s="6" t="b">
        <v>1</v>
      </c>
      <c r="H3452" s="6" t="b">
        <v>0</v>
      </c>
      <c r="I3452" s="6" t="b">
        <v>0</v>
      </c>
      <c r="J3452" s="7" t="n">
        <v>0</v>
      </c>
      <c r="K3452" s="6" t="n">
        <v>2</v>
      </c>
      <c r="L3452" s="6" t="inlineStr">
        <is>
          <t>google</t>
        </is>
      </c>
      <c r="M3452" s="6" t="inlineStr">
        <is>
          <t>GGL-NonBrand-ETL-Tools</t>
        </is>
      </c>
      <c r="N3452" s="6" t="inlineStr">
        <is>
          <t>google</t>
        </is>
      </c>
      <c r="O3452" s="6" t="inlineStr">
        <is>
          <t>paid-search</t>
        </is>
      </c>
      <c r="P3452" s="6" t="inlineStr">
        <is>
          <t>ggl_nonbrand_etl_tools</t>
        </is>
      </c>
      <c r="Q3452" s="6" t="inlineStr">
        <is>
          <t>text-ad_rlsa</t>
        </is>
      </c>
      <c r="R3452" s="6" t="inlineStr">
        <is>
          <t>data-integration-platform</t>
        </is>
      </c>
      <c r="S3452" s="8" t="n">
        <v>45880.55902777778</v>
      </c>
      <c r="T3452" s="6" t="inlineStr">
        <is>
          <t>gated_content_download</t>
        </is>
      </c>
    </row>
    <row r="3453">
      <c r="A3453" s="9" t="inlineStr">
        <is>
          <t>PRO-01178</t>
        </is>
      </c>
      <c r="B3453" s="9" t="inlineStr">
        <is>
          <t>Emery Taylor</t>
        </is>
      </c>
      <c r="C3453" s="9" t="inlineStr">
        <is>
          <t>Senior Data Engineer</t>
        </is>
      </c>
      <c r="D3453" s="9" t="inlineStr">
        <is>
          <t>ic_analyst</t>
        </is>
      </c>
      <c r="E3453" s="9" t="n">
        <v>0.75</v>
      </c>
      <c r="F3453" s="9" t="inlineStr">
        <is>
          <t>Ironset</t>
        </is>
      </c>
      <c r="G3453" s="9" t="b">
        <v>1</v>
      </c>
      <c r="H3453" s="9" t="b">
        <v>0</v>
      </c>
      <c r="I3453" s="9" t="b">
        <v>0</v>
      </c>
      <c r="J3453" s="10" t="n">
        <v>0</v>
      </c>
      <c r="K3453" s="9" t="n">
        <v>3</v>
      </c>
      <c r="L3453" s="9" t="inlineStr">
        <is>
          <t>google</t>
        </is>
      </c>
      <c r="M3453" s="9" t="inlineStr">
        <is>
          <t>GGL-Competitor-Streamlink-Alt</t>
        </is>
      </c>
      <c r="N3453" s="9" t="inlineStr">
        <is>
          <t>google</t>
        </is>
      </c>
      <c r="O3453" s="9" t="inlineStr">
        <is>
          <t>paid-search</t>
        </is>
      </c>
      <c r="P3453" s="9" t="inlineStr">
        <is>
          <t>ggl_competitor_streamlink_alt</t>
        </is>
      </c>
      <c r="Q3453" s="9" t="inlineStr">
        <is>
          <t>text-ad_search</t>
        </is>
      </c>
      <c r="R3453" s="9" t="inlineStr">
        <is>
          <t>data-integration-platform</t>
        </is>
      </c>
      <c r="S3453" s="11" t="n">
        <v>45897.50347222222</v>
      </c>
      <c r="T3453" s="9" t="inlineStr">
        <is>
          <t>demo_request</t>
        </is>
      </c>
    </row>
    <row r="3454">
      <c r="A3454" s="6" t="inlineStr">
        <is>
          <t>PRO-01179</t>
        </is>
      </c>
      <c r="B3454" s="6" t="inlineStr">
        <is>
          <t>Skyler Chen</t>
        </is>
      </c>
      <c r="C3454" s="6" t="inlineStr">
        <is>
          <t>Data Engineer</t>
        </is>
      </c>
      <c r="D3454" s="6" t="inlineStr">
        <is>
          <t>ic_analyst</t>
        </is>
      </c>
      <c r="E3454" s="6" t="n">
        <v>0.75</v>
      </c>
      <c r="F3454" s="6" t="inlineStr">
        <is>
          <t>Stratum Data</t>
        </is>
      </c>
      <c r="G3454" s="6" t="b">
        <v>0</v>
      </c>
      <c r="H3454" s="6" t="b">
        <v>0</v>
      </c>
      <c r="I3454" s="6" t="b">
        <v>0</v>
      </c>
      <c r="J3454" s="7" t="n">
        <v>0</v>
      </c>
      <c r="K3454" s="6" t="n">
        <v>1</v>
      </c>
      <c r="L3454" s="6" t="inlineStr">
        <is>
          <t>linkedin</t>
        </is>
      </c>
      <c r="M3454" s="6" t="inlineStr">
        <is>
          <t>LI-ENT-Awareness-DataIntegration</t>
        </is>
      </c>
      <c r="N3454" s="6" t="inlineStr">
        <is>
          <t>linkedin</t>
        </is>
      </c>
      <c r="O3454" s="6" t="inlineStr">
        <is>
          <t>paid-social</t>
        </is>
      </c>
      <c r="P3454" s="6" t="inlineStr">
        <is>
          <t>li_ent_awareness_dataintegration</t>
        </is>
      </c>
      <c r="Q3454" s="6" t="inlineStr">
        <is>
          <t>single-image_product-feature_cta-demo</t>
        </is>
      </c>
      <c r="R3454" s="6" t="inlineStr">
        <is>
          <t>li-mid-analytics-directors</t>
        </is>
      </c>
      <c r="S3454" s="8" t="n">
        <v>45828.45</v>
      </c>
      <c r="T3454" s="6" t="inlineStr">
        <is>
          <t>gated_content_download</t>
        </is>
      </c>
    </row>
    <row r="3455">
      <c r="A3455" s="9" t="inlineStr">
        <is>
          <t>PRO-01179</t>
        </is>
      </c>
      <c r="B3455" s="9" t="inlineStr">
        <is>
          <t>Skyler Chen</t>
        </is>
      </c>
      <c r="C3455" s="9" t="inlineStr">
        <is>
          <t>Data Engineer</t>
        </is>
      </c>
      <c r="D3455" s="9" t="inlineStr">
        <is>
          <t>ic_analyst</t>
        </is>
      </c>
      <c r="E3455" s="9" t="n">
        <v>0.75</v>
      </c>
      <c r="F3455" s="9" t="inlineStr">
        <is>
          <t>Stratum Data</t>
        </is>
      </c>
      <c r="G3455" s="9" t="b">
        <v>0</v>
      </c>
      <c r="H3455" s="9" t="b">
        <v>0</v>
      </c>
      <c r="I3455" s="9" t="b">
        <v>0</v>
      </c>
      <c r="J3455" s="10" t="n">
        <v>0</v>
      </c>
      <c r="K3455" s="9" t="n">
        <v>2</v>
      </c>
      <c r="L3455" s="9" t="inlineStr">
        <is>
          <t>linkedin</t>
        </is>
      </c>
      <c r="M3455" s="9" t="inlineStr">
        <is>
          <t>LI-Retarget-PricingPage-14d</t>
        </is>
      </c>
      <c r="N3455" s="9" t="inlineStr">
        <is>
          <t>linkedin</t>
        </is>
      </c>
      <c r="O3455" s="9" t="inlineStr">
        <is>
          <t>paid-social</t>
        </is>
      </c>
      <c r="P3455" s="9" t="inlineStr">
        <is>
          <t>li_retarget_pricingpage_14d</t>
        </is>
      </c>
      <c r="Q3455" s="9" t="inlineStr">
        <is>
          <t>single-image_product-feature_cta-demo</t>
        </is>
      </c>
      <c r="R3455" s="9" t="inlineStr">
        <is>
          <t>li-retarget-site-visitors-30d</t>
        </is>
      </c>
      <c r="S3455" s="11" t="n">
        <v>45838.34236111111</v>
      </c>
      <c r="T3455" s="9" t="inlineStr">
        <is>
          <t>gated_content_download</t>
        </is>
      </c>
    </row>
    <row r="3456">
      <c r="A3456" s="6" t="inlineStr">
        <is>
          <t>PRO-01180</t>
        </is>
      </c>
      <c r="B3456" s="6" t="inlineStr">
        <is>
          <t>Skyler Anderson</t>
        </is>
      </c>
      <c r="C3456" s="6" t="inlineStr">
        <is>
          <t>Director of Data Engineering</t>
        </is>
      </c>
      <c r="D3456" s="6" t="inlineStr">
        <is>
          <t>director</t>
        </is>
      </c>
      <c r="E3456" s="6" t="n">
        <v>1.25</v>
      </c>
      <c r="F3456" s="6" t="inlineStr">
        <is>
          <t>Vaultbase</t>
        </is>
      </c>
      <c r="G3456" s="6" t="b">
        <v>0</v>
      </c>
      <c r="H3456" s="6" t="b">
        <v>0</v>
      </c>
      <c r="I3456" s="6" t="b">
        <v>0</v>
      </c>
      <c r="J3456" s="7" t="n">
        <v>0</v>
      </c>
      <c r="K3456" s="6" t="n">
        <v>1</v>
      </c>
      <c r="L3456" s="6" t="inlineStr">
        <is>
          <t>google</t>
        </is>
      </c>
      <c r="M3456" s="6" t="inlineStr">
        <is>
          <t>GGL-RLSA-HighIntent-Visitors</t>
        </is>
      </c>
      <c r="N3456" s="6" t="inlineStr">
        <is>
          <t>google</t>
        </is>
      </c>
      <c r="O3456" s="6" t="inlineStr">
        <is>
          <t>paid-search</t>
        </is>
      </c>
      <c r="P3456" s="6" t="inlineStr">
        <is>
          <t>ggl_rlsa_highintent_visitors</t>
        </is>
      </c>
      <c r="Q3456" s="6" t="inlineStr">
        <is>
          <t>text-ad_rlsa</t>
        </is>
      </c>
      <c r="R3456" s="6" t="inlineStr">
        <is>
          <t>data-pipeline-tools</t>
        </is>
      </c>
      <c r="S3456" s="8" t="n">
        <v>45894.53402777778</v>
      </c>
      <c r="T3456" s="6" t="inlineStr">
        <is>
          <t>gated_content_download</t>
        </is>
      </c>
    </row>
    <row r="3457">
      <c r="A3457" s="9" t="inlineStr">
        <is>
          <t>PRO-01180</t>
        </is>
      </c>
      <c r="B3457" s="9" t="inlineStr">
        <is>
          <t>Skyler Anderson</t>
        </is>
      </c>
      <c r="C3457" s="9" t="inlineStr">
        <is>
          <t>Director of Data Engineering</t>
        </is>
      </c>
      <c r="D3457" s="9" t="inlineStr">
        <is>
          <t>director</t>
        </is>
      </c>
      <c r="E3457" s="9" t="n">
        <v>1.25</v>
      </c>
      <c r="F3457" s="9" t="inlineStr">
        <is>
          <t>Vaultbase</t>
        </is>
      </c>
      <c r="G3457" s="9" t="b">
        <v>0</v>
      </c>
      <c r="H3457" s="9" t="b">
        <v>0</v>
      </c>
      <c r="I3457" s="9" t="b">
        <v>0</v>
      </c>
      <c r="J3457" s="10" t="n">
        <v>0</v>
      </c>
      <c r="K3457" s="9" t="n">
        <v>2</v>
      </c>
      <c r="L3457" s="9" t="inlineStr">
        <is>
          <t>linkedin</t>
        </is>
      </c>
      <c r="M3457" s="9" t="inlineStr">
        <is>
          <t>LI-ENT-Awareness-DataIntegration</t>
        </is>
      </c>
      <c r="N3457" s="9" t="inlineStr">
        <is>
          <t>linkedin</t>
        </is>
      </c>
      <c r="O3457" s="9" t="inlineStr">
        <is>
          <t>paid-social</t>
        </is>
      </c>
      <c r="P3457" s="9" t="inlineStr">
        <is>
          <t>li_ent_awareness_dataintegration</t>
        </is>
      </c>
      <c r="Q3457" s="9" t="inlineStr">
        <is>
          <t>single-image_thought-leadership_cta-download</t>
        </is>
      </c>
      <c r="R3457" s="9" t="inlineStr">
        <is>
          <t>li-lookalike-closed-won</t>
        </is>
      </c>
      <c r="S3457" s="11" t="n">
        <v>45908.68125</v>
      </c>
      <c r="T3457" s="9" t="inlineStr">
        <is>
          <t>gated_content_download</t>
        </is>
      </c>
    </row>
    <row r="3458">
      <c r="A3458" s="6" t="inlineStr">
        <is>
          <t>PRO-01180</t>
        </is>
      </c>
      <c r="B3458" s="6" t="inlineStr">
        <is>
          <t>Skyler Anderson</t>
        </is>
      </c>
      <c r="C3458" s="6" t="inlineStr">
        <is>
          <t>Director of Data Engineering</t>
        </is>
      </c>
      <c r="D3458" s="6" t="inlineStr">
        <is>
          <t>director</t>
        </is>
      </c>
      <c r="E3458" s="6" t="n">
        <v>1.25</v>
      </c>
      <c r="F3458" s="6" t="inlineStr">
        <is>
          <t>Vaultbase</t>
        </is>
      </c>
      <c r="G3458" s="6" t="b">
        <v>0</v>
      </c>
      <c r="H3458" s="6" t="b">
        <v>0</v>
      </c>
      <c r="I3458" s="6" t="b">
        <v>0</v>
      </c>
      <c r="J3458" s="7" t="n">
        <v>0</v>
      </c>
      <c r="K3458" s="6" t="n">
        <v>3</v>
      </c>
      <c r="L3458" s="6" t="inlineStr">
        <is>
          <t>g2</t>
        </is>
      </c>
      <c r="M3458" s="6" t="inlineStr">
        <is>
          <t>G2-Retarget-CategoryBuyers</t>
        </is>
      </c>
      <c r="N3458" s="6" t="inlineStr">
        <is>
          <t>g2</t>
        </is>
      </c>
      <c r="O3458" s="6" t="inlineStr">
        <is>
          <t>review-site</t>
        </is>
      </c>
      <c r="P3458" s="6" t="inlineStr">
        <is>
          <t>g2_retarget_categorybuyers</t>
        </is>
      </c>
      <c r="Q3458" s="6" t="inlineStr">
        <is>
          <t>retarget-banner_category</t>
        </is>
      </c>
      <c r="R3458" s="6" t="inlineStr">
        <is>
          <t>etl-tools-comparison</t>
        </is>
      </c>
      <c r="S3458" s="8" t="n">
        <v>45922.54652777778</v>
      </c>
      <c r="T3458" s="6" t="inlineStr">
        <is>
          <t>newsletter_signup</t>
        </is>
      </c>
    </row>
    <row r="3459">
      <c r="A3459" s="9" t="inlineStr">
        <is>
          <t>PRO-01180</t>
        </is>
      </c>
      <c r="B3459" s="9" t="inlineStr">
        <is>
          <t>Skyler Anderson</t>
        </is>
      </c>
      <c r="C3459" s="9" t="inlineStr">
        <is>
          <t>Director of Data Engineering</t>
        </is>
      </c>
      <c r="D3459" s="9" t="inlineStr">
        <is>
          <t>director</t>
        </is>
      </c>
      <c r="E3459" s="9" t="n">
        <v>1.25</v>
      </c>
      <c r="F3459" s="9" t="inlineStr">
        <is>
          <t>Vaultbase</t>
        </is>
      </c>
      <c r="G3459" s="9" t="b">
        <v>0</v>
      </c>
      <c r="H3459" s="9" t="b">
        <v>0</v>
      </c>
      <c r="I3459" s="9" t="b">
        <v>0</v>
      </c>
      <c r="J3459" s="10" t="n">
        <v>0</v>
      </c>
      <c r="K3459" s="9" t="n">
        <v>4</v>
      </c>
      <c r="L3459" s="9" t="inlineStr">
        <is>
          <t>linkedin</t>
        </is>
      </c>
      <c r="M3459" s="9" t="inlineStr">
        <is>
          <t>LI-Retarget-PricingPage-14d</t>
        </is>
      </c>
      <c r="N3459" s="9" t="inlineStr">
        <is>
          <t>linkedin</t>
        </is>
      </c>
      <c r="O3459" s="9" t="inlineStr">
        <is>
          <t>paid-social</t>
        </is>
      </c>
      <c r="P3459" s="9" t="inlineStr">
        <is>
          <t>li_retarget_pricingpage_14d</t>
        </is>
      </c>
      <c r="Q3459" s="9" t="inlineStr">
        <is>
          <t>single-image_thought-leadership_cta-learn-more</t>
        </is>
      </c>
      <c r="R3459" s="9" t="inlineStr">
        <is>
          <t>li-mid-analytics-directors</t>
        </is>
      </c>
      <c r="S3459" s="11" t="n">
        <v>45939.73402777778</v>
      </c>
      <c r="T3459" s="9" t="inlineStr">
        <is>
          <t>gated_content_download</t>
        </is>
      </c>
    </row>
    <row r="3460">
      <c r="A3460" s="6" t="inlineStr">
        <is>
          <t>PRO-01181</t>
        </is>
      </c>
      <c r="B3460" s="6" t="inlineStr">
        <is>
          <t>Indigo Williams</t>
        </is>
      </c>
      <c r="C3460" s="6" t="inlineStr">
        <is>
          <t>Director of Data</t>
        </is>
      </c>
      <c r="D3460" s="6" t="inlineStr">
        <is>
          <t>director</t>
        </is>
      </c>
      <c r="E3460" s="6" t="n">
        <v>1.25</v>
      </c>
      <c r="F3460" s="6" t="inlineStr">
        <is>
          <t>Prismware</t>
        </is>
      </c>
      <c r="G3460" s="6" t="b">
        <v>1</v>
      </c>
      <c r="H3460" s="6" t="b">
        <v>1</v>
      </c>
      <c r="I3460" s="6" t="b">
        <v>0</v>
      </c>
      <c r="J3460" s="7" t="n">
        <v>60462</v>
      </c>
      <c r="K3460" s="6" t="n">
        <v>1</v>
      </c>
      <c r="L3460" s="6" t="inlineStr">
        <is>
          <t>linkedin</t>
        </is>
      </c>
      <c r="M3460" s="6" t="inlineStr">
        <is>
          <t>LI-MOFU-Demo-DataEngineers</t>
        </is>
      </c>
      <c r="N3460" s="6" t="inlineStr">
        <is>
          <t>linkedin</t>
        </is>
      </c>
      <c r="O3460" s="6" t="inlineStr">
        <is>
          <t>paid-social</t>
        </is>
      </c>
      <c r="P3460" s="6" t="inlineStr">
        <is>
          <t>li_mofu_demo_dataengineers</t>
        </is>
      </c>
      <c r="Q3460" s="6" t="inlineStr">
        <is>
          <t>single-image_product-feature_cta-demo</t>
        </is>
      </c>
      <c r="R3460" s="6" t="inlineStr">
        <is>
          <t>li-mid-analytics-directors</t>
        </is>
      </c>
      <c r="S3460" s="8" t="n">
        <v>45790.42291666667</v>
      </c>
      <c r="T3460" s="6" t="inlineStr">
        <is>
          <t>trial_signup</t>
        </is>
      </c>
    </row>
    <row r="3461">
      <c r="A3461" s="9" t="inlineStr">
        <is>
          <t>PRO-01181</t>
        </is>
      </c>
      <c r="B3461" s="9" t="inlineStr">
        <is>
          <t>Indigo Williams</t>
        </is>
      </c>
      <c r="C3461" s="9" t="inlineStr">
        <is>
          <t>Director of Data</t>
        </is>
      </c>
      <c r="D3461" s="9" t="inlineStr">
        <is>
          <t>director</t>
        </is>
      </c>
      <c r="E3461" s="9" t="n">
        <v>1.25</v>
      </c>
      <c r="F3461" s="9" t="inlineStr">
        <is>
          <t>Prismware</t>
        </is>
      </c>
      <c r="G3461" s="9" t="b">
        <v>1</v>
      </c>
      <c r="H3461" s="9" t="b">
        <v>1</v>
      </c>
      <c r="I3461" s="9" t="b">
        <v>0</v>
      </c>
      <c r="J3461" s="10" t="n">
        <v>60462</v>
      </c>
      <c r="K3461" s="9" t="n">
        <v>2</v>
      </c>
      <c r="L3461" s="9" t="inlineStr">
        <is>
          <t>google</t>
        </is>
      </c>
      <c r="M3461" s="9" t="inlineStr">
        <is>
          <t>GGL-NonBrand-ETL-Tools</t>
        </is>
      </c>
      <c r="N3461" s="9" t="inlineStr">
        <is>
          <t>google</t>
        </is>
      </c>
      <c r="O3461" s="9" t="inlineStr">
        <is>
          <t>paid-search</t>
        </is>
      </c>
      <c r="P3461" s="9" t="inlineStr">
        <is>
          <t>ggl_nonbrand_etl_tools</t>
        </is>
      </c>
      <c r="Q3461" s="9" t="inlineStr">
        <is>
          <t>text-ad_rlsa</t>
        </is>
      </c>
      <c r="R3461" s="9" t="inlineStr">
        <is>
          <t>streamlink-vs-syncflow</t>
        </is>
      </c>
      <c r="S3461" s="11" t="n">
        <v>45810.67638888889</v>
      </c>
      <c r="T3461" s="9" t="inlineStr">
        <is>
          <t>gated_content_download</t>
        </is>
      </c>
    </row>
    <row r="3462">
      <c r="A3462" s="6" t="inlineStr">
        <is>
          <t>PRO-01182</t>
        </is>
      </c>
      <c r="B3462" s="6" t="inlineStr">
        <is>
          <t>Jordan Smith</t>
        </is>
      </c>
      <c r="C3462" s="6" t="inlineStr">
        <is>
          <t>Director of Data</t>
        </is>
      </c>
      <c r="D3462" s="6" t="inlineStr">
        <is>
          <t>director</t>
        </is>
      </c>
      <c r="E3462" s="6" t="n">
        <v>1.25</v>
      </c>
      <c r="F3462" s="6" t="inlineStr">
        <is>
          <t>Meridian Cloud</t>
        </is>
      </c>
      <c r="G3462" s="6" t="b">
        <v>0</v>
      </c>
      <c r="H3462" s="6" t="b">
        <v>0</v>
      </c>
      <c r="I3462" s="6" t="b">
        <v>0</v>
      </c>
      <c r="J3462" s="7" t="n">
        <v>0</v>
      </c>
      <c r="K3462" s="6" t="n">
        <v>1</v>
      </c>
      <c r="L3462" s="6" t="inlineStr">
        <is>
          <t>google</t>
        </is>
      </c>
      <c r="M3462" s="6" t="inlineStr">
        <is>
          <t>GGL-NonBrand-DataPipeline</t>
        </is>
      </c>
      <c r="N3462" s="6" t="inlineStr">
        <is>
          <t>google</t>
        </is>
      </c>
      <c r="O3462" s="6" t="inlineStr">
        <is>
          <t>paid-search</t>
        </is>
      </c>
      <c r="P3462" s="6" t="inlineStr">
        <is>
          <t>ggl_nonbrand_datapipeline</t>
        </is>
      </c>
      <c r="Q3462" s="6" t="inlineStr">
        <is>
          <t>text-ad_search</t>
        </is>
      </c>
      <c r="R3462" s="6" t="inlineStr">
        <is>
          <t>streamlink-vs-syncflow</t>
        </is>
      </c>
      <c r="S3462" s="8" t="n">
        <v>45685.35694444444</v>
      </c>
      <c r="T3462" s="6" t="inlineStr">
        <is>
          <t>gated_content_download</t>
        </is>
      </c>
    </row>
    <row r="3463">
      <c r="A3463" s="9" t="inlineStr">
        <is>
          <t>PRO-01182</t>
        </is>
      </c>
      <c r="B3463" s="9" t="inlineStr">
        <is>
          <t>Jordan Smith</t>
        </is>
      </c>
      <c r="C3463" s="9" t="inlineStr">
        <is>
          <t>Director of Data</t>
        </is>
      </c>
      <c r="D3463" s="9" t="inlineStr">
        <is>
          <t>director</t>
        </is>
      </c>
      <c r="E3463" s="9" t="n">
        <v>1.25</v>
      </c>
      <c r="F3463" s="9" t="inlineStr">
        <is>
          <t>Meridian Cloud</t>
        </is>
      </c>
      <c r="G3463" s="9" t="b">
        <v>0</v>
      </c>
      <c r="H3463" s="9" t="b">
        <v>0</v>
      </c>
      <c r="I3463" s="9" t="b">
        <v>0</v>
      </c>
      <c r="J3463" s="10" t="n">
        <v>0</v>
      </c>
      <c r="K3463" s="9" t="n">
        <v>2</v>
      </c>
      <c r="L3463" s="9" t="inlineStr">
        <is>
          <t>g2</t>
        </is>
      </c>
      <c r="M3463" s="9" t="inlineStr">
        <is>
          <t>G2-GridReport-ETL-Gated</t>
        </is>
      </c>
      <c r="N3463" s="9" t="inlineStr">
        <is>
          <t>g2</t>
        </is>
      </c>
      <c r="O3463" s="9" t="inlineStr">
        <is>
          <t>review-site</t>
        </is>
      </c>
      <c r="P3463" s="9" t="inlineStr">
        <is>
          <t>g2_gridreport_etl_gated</t>
        </is>
      </c>
      <c r="Q3463" s="9" t="inlineStr">
        <is>
          <t>badge-display_integration</t>
        </is>
      </c>
      <c r="R3463" s="9" t="inlineStr">
        <is>
          <t>etl-tools-comparison</t>
        </is>
      </c>
      <c r="S3463" s="11" t="n">
        <v>45706.34236111111</v>
      </c>
      <c r="T3463" s="9" t="inlineStr">
        <is>
          <t>gated_content_download</t>
        </is>
      </c>
    </row>
    <row r="3464">
      <c r="A3464" s="6" t="inlineStr">
        <is>
          <t>PRO-01182</t>
        </is>
      </c>
      <c r="B3464" s="6" t="inlineStr">
        <is>
          <t>Jordan Smith</t>
        </is>
      </c>
      <c r="C3464" s="6" t="inlineStr">
        <is>
          <t>Director of Data</t>
        </is>
      </c>
      <c r="D3464" s="6" t="inlineStr">
        <is>
          <t>director</t>
        </is>
      </c>
      <c r="E3464" s="6" t="n">
        <v>1.25</v>
      </c>
      <c r="F3464" s="6" t="inlineStr">
        <is>
          <t>Meridian Cloud</t>
        </is>
      </c>
      <c r="G3464" s="6" t="b">
        <v>0</v>
      </c>
      <c r="H3464" s="6" t="b">
        <v>0</v>
      </c>
      <c r="I3464" s="6" t="b">
        <v>0</v>
      </c>
      <c r="J3464" s="7" t="n">
        <v>0</v>
      </c>
      <c r="K3464" s="6" t="n">
        <v>3</v>
      </c>
      <c r="L3464" s="6" t="inlineStr">
        <is>
          <t>g2</t>
        </is>
      </c>
      <c r="M3464" s="6" t="inlineStr">
        <is>
          <t>G2-Retarget-CategoryBuyers</t>
        </is>
      </c>
      <c r="N3464" s="6" t="inlineStr">
        <is>
          <t>g2</t>
        </is>
      </c>
      <c r="O3464" s="6" t="inlineStr">
        <is>
          <t>review-site</t>
        </is>
      </c>
      <c r="P3464" s="6" t="inlineStr">
        <is>
          <t>g2_retarget_categorybuyers</t>
        </is>
      </c>
      <c r="Q3464" s="6" t="inlineStr">
        <is>
          <t>retarget-banner_category</t>
        </is>
      </c>
      <c r="R3464" s="6" t="inlineStr">
        <is>
          <t>pipeline-software-evaluation</t>
        </is>
      </c>
      <c r="S3464" s="8" t="n">
        <v>45727.48819444444</v>
      </c>
      <c r="T3464" s="6" t="inlineStr">
        <is>
          <t>gated_content_download</t>
        </is>
      </c>
    </row>
    <row r="3465">
      <c r="A3465" s="9" t="inlineStr">
        <is>
          <t>PRO-01182</t>
        </is>
      </c>
      <c r="B3465" s="9" t="inlineStr">
        <is>
          <t>Jordan Smith</t>
        </is>
      </c>
      <c r="C3465" s="9" t="inlineStr">
        <is>
          <t>Director of Data</t>
        </is>
      </c>
      <c r="D3465" s="9" t="inlineStr">
        <is>
          <t>director</t>
        </is>
      </c>
      <c r="E3465" s="9" t="n">
        <v>1.25</v>
      </c>
      <c r="F3465" s="9" t="inlineStr">
        <is>
          <t>Meridian Cloud</t>
        </is>
      </c>
      <c r="G3465" s="9" t="b">
        <v>0</v>
      </c>
      <c r="H3465" s="9" t="b">
        <v>0</v>
      </c>
      <c r="I3465" s="9" t="b">
        <v>0</v>
      </c>
      <c r="J3465" s="10" t="n">
        <v>0</v>
      </c>
      <c r="K3465" s="9" t="n">
        <v>4</v>
      </c>
      <c r="L3465" s="9" t="inlineStr">
        <is>
          <t>g2</t>
        </is>
      </c>
      <c r="M3465" s="9" t="inlineStr">
        <is>
          <t>G2-GridReport-ETL-Gated</t>
        </is>
      </c>
      <c r="N3465" s="9" t="inlineStr">
        <is>
          <t>g2</t>
        </is>
      </c>
      <c r="O3465" s="9" t="inlineStr">
        <is>
          <t>review-site</t>
        </is>
      </c>
      <c r="P3465" s="9" t="inlineStr">
        <is>
          <t>g2_gridreport_etl_gated</t>
        </is>
      </c>
      <c r="Q3465" s="9" t="inlineStr">
        <is>
          <t>gated-report_etl</t>
        </is>
      </c>
      <c r="R3465" s="9" t="inlineStr">
        <is>
          <t>data-integration-review</t>
        </is>
      </c>
      <c r="S3465" s="11" t="n">
        <v>45740.55902777778</v>
      </c>
      <c r="T3465" s="9" t="inlineStr">
        <is>
          <t>newsletter_signup</t>
        </is>
      </c>
    </row>
    <row r="3466">
      <c r="A3466" s="6" t="inlineStr">
        <is>
          <t>PRO-01183</t>
        </is>
      </c>
      <c r="B3466" s="6" t="inlineStr">
        <is>
          <t>Alex Brown</t>
        </is>
      </c>
      <c r="C3466" s="6" t="inlineStr">
        <is>
          <t>Director of Data Engineering</t>
        </is>
      </c>
      <c r="D3466" s="6" t="inlineStr">
        <is>
          <t>director</t>
        </is>
      </c>
      <c r="E3466" s="6" t="n">
        <v>1.25</v>
      </c>
      <c r="F3466" s="6" t="inlineStr">
        <is>
          <t>Helix Analytics</t>
        </is>
      </c>
      <c r="G3466" s="6" t="b">
        <v>1</v>
      </c>
      <c r="H3466" s="6" t="b">
        <v>1</v>
      </c>
      <c r="I3466" s="6" t="b">
        <v>1</v>
      </c>
      <c r="J3466" s="7" t="n">
        <v>117528</v>
      </c>
      <c r="K3466" s="6" t="n">
        <v>1</v>
      </c>
      <c r="L3466" s="6" t="inlineStr">
        <is>
          <t>google</t>
        </is>
      </c>
      <c r="M3466" s="6" t="inlineStr">
        <is>
          <t>GGL-Competitor-Streamlink-Alt</t>
        </is>
      </c>
      <c r="N3466" s="6" t="inlineStr">
        <is>
          <t>google</t>
        </is>
      </c>
      <c r="O3466" s="6" t="inlineStr">
        <is>
          <t>paid-search</t>
        </is>
      </c>
      <c r="P3466" s="6" t="inlineStr">
        <is>
          <t>ggl_competitor_streamlink_alt</t>
        </is>
      </c>
      <c r="Q3466" s="6" t="inlineStr">
        <is>
          <t>text-ad_competitor</t>
        </is>
      </c>
      <c r="R3466" s="6" t="inlineStr">
        <is>
          <t>data-integration-platform</t>
        </is>
      </c>
      <c r="S3466" s="8" t="n">
        <v>45848.39583333334</v>
      </c>
      <c r="T3466" s="6" t="inlineStr">
        <is>
          <t>newsletter_signup</t>
        </is>
      </c>
    </row>
    <row r="3467">
      <c r="A3467" s="9" t="inlineStr">
        <is>
          <t>PRO-01183</t>
        </is>
      </c>
      <c r="B3467" s="9" t="inlineStr">
        <is>
          <t>Alex Brown</t>
        </is>
      </c>
      <c r="C3467" s="9" t="inlineStr">
        <is>
          <t>Director of Data Engineering</t>
        </is>
      </c>
      <c r="D3467" s="9" t="inlineStr">
        <is>
          <t>director</t>
        </is>
      </c>
      <c r="E3467" s="9" t="n">
        <v>1.25</v>
      </c>
      <c r="F3467" s="9" t="inlineStr">
        <is>
          <t>Helix Analytics</t>
        </is>
      </c>
      <c r="G3467" s="9" t="b">
        <v>1</v>
      </c>
      <c r="H3467" s="9" t="b">
        <v>1</v>
      </c>
      <c r="I3467" s="9" t="b">
        <v>1</v>
      </c>
      <c r="J3467" s="10" t="n">
        <v>117528</v>
      </c>
      <c r="K3467" s="9" t="n">
        <v>2</v>
      </c>
      <c r="L3467" s="9" t="inlineStr">
        <is>
          <t>google</t>
        </is>
      </c>
      <c r="M3467" s="9" t="inlineStr">
        <is>
          <t>GGL-RLSA-HighIntent-Visitors</t>
        </is>
      </c>
      <c r="N3467" s="9" t="inlineStr">
        <is>
          <t>google</t>
        </is>
      </c>
      <c r="O3467" s="9" t="inlineStr">
        <is>
          <t>paid-search</t>
        </is>
      </c>
      <c r="P3467" s="9" t="inlineStr">
        <is>
          <t>ggl_rlsa_highintent_visitors</t>
        </is>
      </c>
      <c r="Q3467" s="9" t="inlineStr">
        <is>
          <t>text-ad_rlsa</t>
        </is>
      </c>
      <c r="R3467" s="9" t="inlineStr">
        <is>
          <t>syncflow-alternative</t>
        </is>
      </c>
      <c r="S3467" s="11" t="n">
        <v>45869.59583333333</v>
      </c>
      <c r="T3467" s="9" t="inlineStr">
        <is>
          <t>gated_content_download</t>
        </is>
      </c>
    </row>
    <row r="3468">
      <c r="A3468" s="6" t="inlineStr">
        <is>
          <t>PRO-01183</t>
        </is>
      </c>
      <c r="B3468" s="6" t="inlineStr">
        <is>
          <t>Alex Brown</t>
        </is>
      </c>
      <c r="C3468" s="6" t="inlineStr">
        <is>
          <t>Director of Data Engineering</t>
        </is>
      </c>
      <c r="D3468" s="6" t="inlineStr">
        <is>
          <t>director</t>
        </is>
      </c>
      <c r="E3468" s="6" t="n">
        <v>1.25</v>
      </c>
      <c r="F3468" s="6" t="inlineStr">
        <is>
          <t>Helix Analytics</t>
        </is>
      </c>
      <c r="G3468" s="6" t="b">
        <v>1</v>
      </c>
      <c r="H3468" s="6" t="b">
        <v>1</v>
      </c>
      <c r="I3468" s="6" t="b">
        <v>1</v>
      </c>
      <c r="J3468" s="7" t="n">
        <v>117528</v>
      </c>
      <c r="K3468" s="6" t="n">
        <v>3</v>
      </c>
      <c r="L3468" s="6" t="inlineStr">
        <is>
          <t>linkedin</t>
        </is>
      </c>
      <c r="M3468" s="6" t="inlineStr">
        <is>
          <t>LI-Retarget-SiteVisitors-30d</t>
        </is>
      </c>
      <c r="N3468" s="6" t="inlineStr">
        <is>
          <t>linkedin</t>
        </is>
      </c>
      <c r="O3468" s="6" t="inlineStr">
        <is>
          <t>paid-social</t>
        </is>
      </c>
      <c r="P3468" s="6" t="inlineStr">
        <is>
          <t>li_retarget_sitevisitors_30d</t>
        </is>
      </c>
      <c r="Q3468" s="6" t="inlineStr">
        <is>
          <t>single-image_product-feature_cta-trial</t>
        </is>
      </c>
      <c r="R3468" s="6" t="inlineStr">
        <is>
          <t>li-abm-strategic-accounts</t>
        </is>
      </c>
      <c r="S3468" s="8" t="n">
        <v>45889.42083333333</v>
      </c>
      <c r="T3468" s="6" t="inlineStr">
        <is>
          <t>newsletter_signup</t>
        </is>
      </c>
    </row>
    <row r="3469">
      <c r="A3469" s="9" t="inlineStr">
        <is>
          <t>PRO-01184</t>
        </is>
      </c>
      <c r="B3469" s="9" t="inlineStr">
        <is>
          <t>Avery Thompson</t>
        </is>
      </c>
      <c r="C3469" s="9" t="inlineStr">
        <is>
          <t>BI Manager</t>
        </is>
      </c>
      <c r="D3469" s="9" t="inlineStr">
        <is>
          <t>manager</t>
        </is>
      </c>
      <c r="E3469" s="9" t="n">
        <v>1</v>
      </c>
      <c r="F3469" s="9" t="inlineStr">
        <is>
          <t>Novabridge</t>
        </is>
      </c>
      <c r="G3469" s="9" t="b">
        <v>0</v>
      </c>
      <c r="H3469" s="9" t="b">
        <v>0</v>
      </c>
      <c r="I3469" s="9" t="b">
        <v>0</v>
      </c>
      <c r="J3469" s="10" t="n">
        <v>0</v>
      </c>
      <c r="K3469" s="9" t="n">
        <v>1</v>
      </c>
      <c r="L3469" s="9" t="inlineStr">
        <is>
          <t>google</t>
        </is>
      </c>
      <c r="M3469" s="9" t="inlineStr">
        <is>
          <t>GGL-NonBrand-ETL-Tools</t>
        </is>
      </c>
      <c r="N3469" s="9" t="inlineStr">
        <is>
          <t>google</t>
        </is>
      </c>
      <c r="O3469" s="9" t="inlineStr">
        <is>
          <t>paid-search</t>
        </is>
      </c>
      <c r="P3469" s="9" t="inlineStr">
        <is>
          <t>ggl_nonbrand_etl_tools</t>
        </is>
      </c>
      <c r="Q3469" s="9" t="inlineStr">
        <is>
          <t>text-ad_competitor</t>
        </is>
      </c>
      <c r="R3469" s="9" t="inlineStr">
        <is>
          <t>pipeform-alternative</t>
        </is>
      </c>
      <c r="S3469" s="11" t="n">
        <v>45792.43958333333</v>
      </c>
      <c r="T3469" s="9" t="inlineStr">
        <is>
          <t>gated_content_download</t>
        </is>
      </c>
    </row>
    <row r="3470">
      <c r="A3470" s="6" t="inlineStr">
        <is>
          <t>PRO-01184</t>
        </is>
      </c>
      <c r="B3470" s="6" t="inlineStr">
        <is>
          <t>Avery Thompson</t>
        </is>
      </c>
      <c r="C3470" s="6" t="inlineStr">
        <is>
          <t>BI Manager</t>
        </is>
      </c>
      <c r="D3470" s="6" t="inlineStr">
        <is>
          <t>manager</t>
        </is>
      </c>
      <c r="E3470" s="6" t="n">
        <v>1</v>
      </c>
      <c r="F3470" s="6" t="inlineStr">
        <is>
          <t>Novabridge</t>
        </is>
      </c>
      <c r="G3470" s="6" t="b">
        <v>0</v>
      </c>
      <c r="H3470" s="6" t="b">
        <v>0</v>
      </c>
      <c r="I3470" s="6" t="b">
        <v>0</v>
      </c>
      <c r="J3470" s="7" t="n">
        <v>0</v>
      </c>
      <c r="K3470" s="6" t="n">
        <v>2</v>
      </c>
      <c r="L3470" s="6" t="inlineStr">
        <is>
          <t>programmatic</t>
        </is>
      </c>
      <c r="M3470" s="6" t="inlineStr">
        <is>
          <t>DSP-Awareness-DataEngineers</t>
        </is>
      </c>
      <c r="N3470" s="6" t="inlineStr">
        <is>
          <t>stackadapt</t>
        </is>
      </c>
      <c r="O3470" s="6" t="inlineStr">
        <is>
          <t>display</t>
        </is>
      </c>
      <c r="P3470" s="6" t="inlineStr">
        <is>
          <t>dsp_awareness_dataengineers</t>
        </is>
      </c>
      <c r="Q3470" s="6" t="inlineStr">
        <is>
          <t>display-banner_awareness</t>
        </is>
      </c>
      <c r="R3470" s="6" t="inlineStr">
        <is>
          <t>lookalike-data-engineers</t>
        </is>
      </c>
      <c r="S3470" s="8" t="n">
        <v>45810.65208333333</v>
      </c>
      <c r="T3470" s="6" t="inlineStr">
        <is>
          <t>newsletter_signup</t>
        </is>
      </c>
    </row>
    <row r="3471">
      <c r="A3471" s="9" t="inlineStr">
        <is>
          <t>PRO-01184</t>
        </is>
      </c>
      <c r="B3471" s="9" t="inlineStr">
        <is>
          <t>Avery Thompson</t>
        </is>
      </c>
      <c r="C3471" s="9" t="inlineStr">
        <is>
          <t>BI Manager</t>
        </is>
      </c>
      <c r="D3471" s="9" t="inlineStr">
        <is>
          <t>manager</t>
        </is>
      </c>
      <c r="E3471" s="9" t="n">
        <v>1</v>
      </c>
      <c r="F3471" s="9" t="inlineStr">
        <is>
          <t>Novabridge</t>
        </is>
      </c>
      <c r="G3471" s="9" t="b">
        <v>0</v>
      </c>
      <c r="H3471" s="9" t="b">
        <v>0</v>
      </c>
      <c r="I3471" s="9" t="b">
        <v>0</v>
      </c>
      <c r="J3471" s="10" t="n">
        <v>0</v>
      </c>
      <c r="K3471" s="9" t="n">
        <v>3</v>
      </c>
      <c r="L3471" s="9" t="inlineStr">
        <is>
          <t>linkedin</t>
        </is>
      </c>
      <c r="M3471" s="9" t="inlineStr">
        <is>
          <t>LI-Retarget-SiteVisitors-30d</t>
        </is>
      </c>
      <c r="N3471" s="9" t="inlineStr">
        <is>
          <t>linkedin</t>
        </is>
      </c>
      <c r="O3471" s="9" t="inlineStr">
        <is>
          <t>paid-social</t>
        </is>
      </c>
      <c r="P3471" s="9" t="inlineStr">
        <is>
          <t>li_retarget_sitevisitors_30d</t>
        </is>
      </c>
      <c r="Q3471" s="9" t="inlineStr">
        <is>
          <t>single-image_social-proof_cta-learn-more</t>
        </is>
      </c>
      <c r="R3471" s="9" t="inlineStr">
        <is>
          <t>li-mid-analytics-directors</t>
        </is>
      </c>
      <c r="S3471" s="11" t="n">
        <v>45820.46180555555</v>
      </c>
      <c r="T3471" s="9" t="inlineStr">
        <is>
          <t>gated_content_download</t>
        </is>
      </c>
    </row>
    <row r="3472">
      <c r="A3472" s="6" t="inlineStr">
        <is>
          <t>PRO-01185</t>
        </is>
      </c>
      <c r="B3472" s="6" t="inlineStr">
        <is>
          <t>Parker Garcia</t>
        </is>
      </c>
      <c r="C3472" s="6" t="inlineStr">
        <is>
          <t>Data Analyst</t>
        </is>
      </c>
      <c r="D3472" s="6" t="inlineStr">
        <is>
          <t>ic_analyst</t>
        </is>
      </c>
      <c r="E3472" s="6" t="n">
        <v>0.75</v>
      </c>
      <c r="F3472" s="6" t="inlineStr">
        <is>
          <t>Gridlane</t>
        </is>
      </c>
      <c r="G3472" s="6" t="b">
        <v>0</v>
      </c>
      <c r="H3472" s="6" t="b">
        <v>0</v>
      </c>
      <c r="I3472" s="6" t="b">
        <v>0</v>
      </c>
      <c r="J3472" s="7" t="n">
        <v>0</v>
      </c>
      <c r="K3472" s="6" t="n">
        <v>1</v>
      </c>
      <c r="L3472" s="6" t="inlineStr">
        <is>
          <t>linkedin</t>
        </is>
      </c>
      <c r="M3472" s="6" t="inlineStr">
        <is>
          <t>LI-MOFU-Trial-AnalyticsTeams</t>
        </is>
      </c>
      <c r="N3472" s="6" t="inlineStr">
        <is>
          <t>linkedin</t>
        </is>
      </c>
      <c r="O3472" s="6" t="inlineStr">
        <is>
          <t>paid-social</t>
        </is>
      </c>
      <c r="P3472" s="6" t="inlineStr">
        <is>
          <t>li_mofu_trial_analyticsteams</t>
        </is>
      </c>
      <c r="Q3472" s="6" t="inlineStr">
        <is>
          <t>single-image_product-feature_cta-demo</t>
        </is>
      </c>
      <c r="R3472" s="6" t="inlineStr">
        <is>
          <t>li-abm-strategic-accounts</t>
        </is>
      </c>
      <c r="S3472" s="8" t="n">
        <v>45673.43125</v>
      </c>
      <c r="T3472" s="6" t="inlineStr">
        <is>
          <t>gated_content_download</t>
        </is>
      </c>
    </row>
    <row r="3473">
      <c r="A3473" s="9" t="inlineStr">
        <is>
          <t>PRO-01185</t>
        </is>
      </c>
      <c r="B3473" s="9" t="inlineStr">
        <is>
          <t>Parker Garcia</t>
        </is>
      </c>
      <c r="C3473" s="9" t="inlineStr">
        <is>
          <t>Data Analyst</t>
        </is>
      </c>
      <c r="D3473" s="9" t="inlineStr">
        <is>
          <t>ic_analyst</t>
        </is>
      </c>
      <c r="E3473" s="9" t="n">
        <v>0.75</v>
      </c>
      <c r="F3473" s="9" t="inlineStr">
        <is>
          <t>Gridlane</t>
        </is>
      </c>
      <c r="G3473" s="9" t="b">
        <v>0</v>
      </c>
      <c r="H3473" s="9" t="b">
        <v>0</v>
      </c>
      <c r="I3473" s="9" t="b">
        <v>0</v>
      </c>
      <c r="J3473" s="10" t="n">
        <v>0</v>
      </c>
      <c r="K3473" s="9" t="n">
        <v>2</v>
      </c>
      <c r="L3473" s="9" t="inlineStr">
        <is>
          <t>g2</t>
        </is>
      </c>
      <c r="M3473" s="9" t="inlineStr">
        <is>
          <t>G2-GridReport-ETL-Gated</t>
        </is>
      </c>
      <c r="N3473" s="9" t="inlineStr">
        <is>
          <t>g2</t>
        </is>
      </c>
      <c r="O3473" s="9" t="inlineStr">
        <is>
          <t>review-site</t>
        </is>
      </c>
      <c r="P3473" s="9" t="inlineStr">
        <is>
          <t>g2_gridreport_etl_gated</t>
        </is>
      </c>
      <c r="Q3473" s="9" t="inlineStr">
        <is>
          <t>badge-display_integration</t>
        </is>
      </c>
      <c r="R3473" s="9" t="inlineStr">
        <is>
          <t>data-integration-review</t>
        </is>
      </c>
      <c r="S3473" s="11" t="n">
        <v>45691.35069444445</v>
      </c>
      <c r="T3473" s="9" t="inlineStr">
        <is>
          <t>gated_content_download</t>
        </is>
      </c>
    </row>
    <row r="3474">
      <c r="A3474" s="6" t="inlineStr">
        <is>
          <t>PRO-01185</t>
        </is>
      </c>
      <c r="B3474" s="6" t="inlineStr">
        <is>
          <t>Parker Garcia</t>
        </is>
      </c>
      <c r="C3474" s="6" t="inlineStr">
        <is>
          <t>Data Analyst</t>
        </is>
      </c>
      <c r="D3474" s="6" t="inlineStr">
        <is>
          <t>ic_analyst</t>
        </is>
      </c>
      <c r="E3474" s="6" t="n">
        <v>0.75</v>
      </c>
      <c r="F3474" s="6" t="inlineStr">
        <is>
          <t>Gridlane</t>
        </is>
      </c>
      <c r="G3474" s="6" t="b">
        <v>0</v>
      </c>
      <c r="H3474" s="6" t="b">
        <v>0</v>
      </c>
      <c r="I3474" s="6" t="b">
        <v>0</v>
      </c>
      <c r="J3474" s="7" t="n">
        <v>0</v>
      </c>
      <c r="K3474" s="6" t="n">
        <v>3</v>
      </c>
      <c r="L3474" s="6" t="inlineStr">
        <is>
          <t>linkedin</t>
        </is>
      </c>
      <c r="M3474" s="6" t="inlineStr">
        <is>
          <t>LI-Retarget-PricingPage-14d</t>
        </is>
      </c>
      <c r="N3474" s="6" t="inlineStr">
        <is>
          <t>linkedin</t>
        </is>
      </c>
      <c r="O3474" s="6" t="inlineStr">
        <is>
          <t>paid-social</t>
        </is>
      </c>
      <c r="P3474" s="6" t="inlineStr">
        <is>
          <t>li_retarget_pricingpage_14d</t>
        </is>
      </c>
      <c r="Q3474" s="6" t="inlineStr">
        <is>
          <t>single-image_social-proof_cta-learn-more</t>
        </is>
      </c>
      <c r="R3474" s="6" t="inlineStr">
        <is>
          <t>li-mid-analytics-directors</t>
        </is>
      </c>
      <c r="S3474" s="8" t="n">
        <v>45699.53680555556</v>
      </c>
      <c r="T3474" s="6" t="inlineStr">
        <is>
          <t>newsletter_signup</t>
        </is>
      </c>
    </row>
    <row r="3475">
      <c r="A3475" s="9" t="inlineStr">
        <is>
          <t>PRO-01185</t>
        </is>
      </c>
      <c r="B3475" s="9" t="inlineStr">
        <is>
          <t>Parker Garcia</t>
        </is>
      </c>
      <c r="C3475" s="9" t="inlineStr">
        <is>
          <t>Data Analyst</t>
        </is>
      </c>
      <c r="D3475" s="9" t="inlineStr">
        <is>
          <t>ic_analyst</t>
        </is>
      </c>
      <c r="E3475" s="9" t="n">
        <v>0.75</v>
      </c>
      <c r="F3475" s="9" t="inlineStr">
        <is>
          <t>Gridlane</t>
        </is>
      </c>
      <c r="G3475" s="9" t="b">
        <v>0</v>
      </c>
      <c r="H3475" s="9" t="b">
        <v>0</v>
      </c>
      <c r="I3475" s="9" t="b">
        <v>0</v>
      </c>
      <c r="J3475" s="10" t="n">
        <v>0</v>
      </c>
      <c r="K3475" s="9" t="n">
        <v>4</v>
      </c>
      <c r="L3475" s="9" t="inlineStr">
        <is>
          <t>linkedin</t>
        </is>
      </c>
      <c r="M3475" s="9" t="inlineStr">
        <is>
          <t>LI-ENT-Awareness-DataIntegration</t>
        </is>
      </c>
      <c r="N3475" s="9" t="inlineStr">
        <is>
          <t>linkedin</t>
        </is>
      </c>
      <c r="O3475" s="9" t="inlineStr">
        <is>
          <t>paid-social</t>
        </is>
      </c>
      <c r="P3475" s="9" t="inlineStr">
        <is>
          <t>li_ent_awareness_dataintegration</t>
        </is>
      </c>
      <c r="Q3475" s="9" t="inlineStr">
        <is>
          <t>single-image_thought-leadership_cta-learn-more</t>
        </is>
      </c>
      <c r="R3475" s="9" t="inlineStr">
        <is>
          <t>li-mid-analytics-directors</t>
        </is>
      </c>
      <c r="S3475" s="11" t="n">
        <v>45712.71180555555</v>
      </c>
      <c r="T3475" s="9" t="inlineStr">
        <is>
          <t>gated_content_download</t>
        </is>
      </c>
    </row>
    <row r="3476">
      <c r="A3476" s="6" t="inlineStr">
        <is>
          <t>PRO-01186</t>
        </is>
      </c>
      <c r="B3476" s="6" t="inlineStr">
        <is>
          <t>Casey Nguyen</t>
        </is>
      </c>
      <c r="C3476" s="6" t="inlineStr">
        <is>
          <t>Data Platform Manager</t>
        </is>
      </c>
      <c r="D3476" s="6" t="inlineStr">
        <is>
          <t>manager</t>
        </is>
      </c>
      <c r="E3476" s="6" t="n">
        <v>1</v>
      </c>
      <c r="F3476" s="6" t="inlineStr">
        <is>
          <t>Cloudnetic</t>
        </is>
      </c>
      <c r="G3476" s="6" t="b">
        <v>0</v>
      </c>
      <c r="H3476" s="6" t="b">
        <v>0</v>
      </c>
      <c r="I3476" s="6" t="b">
        <v>0</v>
      </c>
      <c r="J3476" s="7" t="n">
        <v>0</v>
      </c>
      <c r="K3476" s="6" t="n">
        <v>1</v>
      </c>
      <c r="L3476" s="6" t="inlineStr">
        <is>
          <t>linkedin</t>
        </is>
      </c>
      <c r="M3476" s="6" t="inlineStr">
        <is>
          <t>LI-MOFU-Trial-AnalyticsTeams</t>
        </is>
      </c>
      <c r="N3476" s="6" t="inlineStr">
        <is>
          <t>linkedin</t>
        </is>
      </c>
      <c r="O3476" s="6" t="inlineStr">
        <is>
          <t>paid-social</t>
        </is>
      </c>
      <c r="P3476" s="6" t="inlineStr">
        <is>
          <t>li_mofu_trial_analyticsteams</t>
        </is>
      </c>
      <c r="Q3476" s="6" t="inlineStr">
        <is>
          <t>single-image_social-proof_cta-learn-more</t>
        </is>
      </c>
      <c r="R3476" s="6" t="inlineStr">
        <is>
          <t>li-abm-strategic-accounts</t>
        </is>
      </c>
      <c r="S3476" s="8" t="n">
        <v>45884.50902777778</v>
      </c>
      <c r="T3476" s="6" t="inlineStr">
        <is>
          <t>newsletter_signup</t>
        </is>
      </c>
    </row>
    <row r="3477">
      <c r="A3477" s="9" t="inlineStr">
        <is>
          <t>PRO-01186</t>
        </is>
      </c>
      <c r="B3477" s="9" t="inlineStr">
        <is>
          <t>Casey Nguyen</t>
        </is>
      </c>
      <c r="C3477" s="9" t="inlineStr">
        <is>
          <t>Data Platform Manager</t>
        </is>
      </c>
      <c r="D3477" s="9" t="inlineStr">
        <is>
          <t>manager</t>
        </is>
      </c>
      <c r="E3477" s="9" t="n">
        <v>1</v>
      </c>
      <c r="F3477" s="9" t="inlineStr">
        <is>
          <t>Cloudnetic</t>
        </is>
      </c>
      <c r="G3477" s="9" t="b">
        <v>0</v>
      </c>
      <c r="H3477" s="9" t="b">
        <v>0</v>
      </c>
      <c r="I3477" s="9" t="b">
        <v>0</v>
      </c>
      <c r="J3477" s="10" t="n">
        <v>0</v>
      </c>
      <c r="K3477" s="9" t="n">
        <v>2</v>
      </c>
      <c r="L3477" s="9" t="inlineStr">
        <is>
          <t>google</t>
        </is>
      </c>
      <c r="M3477" s="9" t="inlineStr">
        <is>
          <t>GGL-Brand-Syncflow-Exact</t>
        </is>
      </c>
      <c r="N3477" s="9" t="inlineStr">
        <is>
          <t>google</t>
        </is>
      </c>
      <c r="O3477" s="9" t="inlineStr">
        <is>
          <t>paid-search</t>
        </is>
      </c>
      <c r="P3477" s="9" t="inlineStr">
        <is>
          <t>ggl_brand_syncflow_exact</t>
        </is>
      </c>
      <c r="Q3477" s="9" t="inlineStr">
        <is>
          <t>text-ad_search</t>
        </is>
      </c>
      <c r="R3477" s="9" t="inlineStr">
        <is>
          <t>pipeform-alternative</t>
        </is>
      </c>
      <c r="S3477" s="11" t="n">
        <v>45901.58194444444</v>
      </c>
      <c r="T3477" s="9" t="inlineStr">
        <is>
          <t>newsletter_signup</t>
        </is>
      </c>
    </row>
    <row r="3478">
      <c r="A3478" s="6" t="inlineStr">
        <is>
          <t>PRO-01187</t>
        </is>
      </c>
      <c r="B3478" s="6" t="inlineStr">
        <is>
          <t>Phoenix Davis</t>
        </is>
      </c>
      <c r="C3478" s="6" t="inlineStr">
        <is>
          <t>BI Manager</t>
        </is>
      </c>
      <c r="D3478" s="6" t="inlineStr">
        <is>
          <t>manager</t>
        </is>
      </c>
      <c r="E3478" s="6" t="n">
        <v>1</v>
      </c>
      <c r="F3478" s="6" t="inlineStr">
        <is>
          <t>Gridlane</t>
        </is>
      </c>
      <c r="G3478" s="6" t="b">
        <v>1</v>
      </c>
      <c r="H3478" s="6" t="b">
        <v>1</v>
      </c>
      <c r="I3478" s="6" t="b">
        <v>0</v>
      </c>
      <c r="J3478" s="7" t="n">
        <v>56986</v>
      </c>
      <c r="K3478" s="6" t="n">
        <v>1</v>
      </c>
      <c r="L3478" s="6" t="inlineStr">
        <is>
          <t>linkedin</t>
        </is>
      </c>
      <c r="M3478" s="6" t="inlineStr">
        <is>
          <t>LI-ENT-Awareness-DataPipeline</t>
        </is>
      </c>
      <c r="N3478" s="6" t="inlineStr">
        <is>
          <t>linkedin</t>
        </is>
      </c>
      <c r="O3478" s="6" t="inlineStr">
        <is>
          <t>paid-social</t>
        </is>
      </c>
      <c r="P3478" s="6" t="inlineStr">
        <is>
          <t>li_ent_awareness_datapipeline</t>
        </is>
      </c>
      <c r="Q3478" s="6" t="inlineStr">
        <is>
          <t>single-image_pain-point_cta-demo</t>
        </is>
      </c>
      <c r="R3478" s="6" t="inlineStr">
        <is>
          <t>li-mid-analytics-directors</t>
        </is>
      </c>
      <c r="S3478" s="8" t="n">
        <v>45898.35555555556</v>
      </c>
      <c r="T3478" s="6" t="inlineStr">
        <is>
          <t>trial_signup</t>
        </is>
      </c>
    </row>
    <row r="3479">
      <c r="A3479" s="9" t="inlineStr">
        <is>
          <t>PRO-01187</t>
        </is>
      </c>
      <c r="B3479" s="9" t="inlineStr">
        <is>
          <t>Phoenix Davis</t>
        </is>
      </c>
      <c r="C3479" s="9" t="inlineStr">
        <is>
          <t>BI Manager</t>
        </is>
      </c>
      <c r="D3479" s="9" t="inlineStr">
        <is>
          <t>manager</t>
        </is>
      </c>
      <c r="E3479" s="9" t="n">
        <v>1</v>
      </c>
      <c r="F3479" s="9" t="inlineStr">
        <is>
          <t>Gridlane</t>
        </is>
      </c>
      <c r="G3479" s="9" t="b">
        <v>1</v>
      </c>
      <c r="H3479" s="9" t="b">
        <v>1</v>
      </c>
      <c r="I3479" s="9" t="b">
        <v>0</v>
      </c>
      <c r="J3479" s="10" t="n">
        <v>56986</v>
      </c>
      <c r="K3479" s="9" t="n">
        <v>2</v>
      </c>
      <c r="L3479" s="9" t="inlineStr">
        <is>
          <t>linkedin</t>
        </is>
      </c>
      <c r="M3479" s="9" t="inlineStr">
        <is>
          <t>LI-ABM-Strategic-ENT</t>
        </is>
      </c>
      <c r="N3479" s="9" t="inlineStr">
        <is>
          <t>linkedin</t>
        </is>
      </c>
      <c r="O3479" s="9" t="inlineStr">
        <is>
          <t>paid-social</t>
        </is>
      </c>
      <c r="P3479" s="9" t="inlineStr">
        <is>
          <t>li_abm_strategic_ent</t>
        </is>
      </c>
      <c r="Q3479" s="9" t="inlineStr">
        <is>
          <t>single-image_product-feature_cta-trial</t>
        </is>
      </c>
      <c r="R3479" s="9" t="inlineStr">
        <is>
          <t>li-mid-analytics-directors</t>
        </is>
      </c>
      <c r="S3479" s="11" t="n">
        <v>45908.3625</v>
      </c>
      <c r="T3479" s="9" t="inlineStr">
        <is>
          <t>gated_content_download</t>
        </is>
      </c>
    </row>
    <row r="3480">
      <c r="A3480" s="6" t="inlineStr">
        <is>
          <t>PRO-01188</t>
        </is>
      </c>
      <c r="B3480" s="6" t="inlineStr">
        <is>
          <t>Skyler Robinson</t>
        </is>
      </c>
      <c r="C3480" s="6" t="inlineStr">
        <is>
          <t>Data Platform Manager</t>
        </is>
      </c>
      <c r="D3480" s="6" t="inlineStr">
        <is>
          <t>manager</t>
        </is>
      </c>
      <c r="E3480" s="6" t="n">
        <v>1</v>
      </c>
      <c r="F3480" s="6" t="inlineStr">
        <is>
          <t>Pulsestream</t>
        </is>
      </c>
      <c r="G3480" s="6" t="b">
        <v>0</v>
      </c>
      <c r="H3480" s="6" t="b">
        <v>0</v>
      </c>
      <c r="I3480" s="6" t="b">
        <v>0</v>
      </c>
      <c r="J3480" s="7" t="n">
        <v>0</v>
      </c>
      <c r="K3480" s="6" t="n">
        <v>1</v>
      </c>
      <c r="L3480" s="6" t="inlineStr">
        <is>
          <t>linkedin</t>
        </is>
      </c>
      <c r="M3480" s="6" t="inlineStr">
        <is>
          <t>LI-Retarget-SiteVisitors-30d</t>
        </is>
      </c>
      <c r="N3480" s="6" t="inlineStr">
        <is>
          <t>linkedin</t>
        </is>
      </c>
      <c r="O3480" s="6" t="inlineStr">
        <is>
          <t>paid-social</t>
        </is>
      </c>
      <c r="P3480" s="6" t="inlineStr">
        <is>
          <t>li_retarget_sitevisitors_30d</t>
        </is>
      </c>
      <c r="Q3480" s="6" t="inlineStr">
        <is>
          <t>single-image_product-feature_cta-trial</t>
        </is>
      </c>
      <c r="R3480" s="6" t="inlineStr">
        <is>
          <t>li-retarget-site-visitors-30d</t>
        </is>
      </c>
      <c r="S3480" s="8" t="n">
        <v>45754.44861111111</v>
      </c>
      <c r="T3480" s="6" t="inlineStr">
        <is>
          <t>newsletter_signup</t>
        </is>
      </c>
    </row>
    <row r="3481">
      <c r="A3481" s="9" t="inlineStr">
        <is>
          <t>PRO-01188</t>
        </is>
      </c>
      <c r="B3481" s="9" t="inlineStr">
        <is>
          <t>Skyler Robinson</t>
        </is>
      </c>
      <c r="C3481" s="9" t="inlineStr">
        <is>
          <t>Data Platform Manager</t>
        </is>
      </c>
      <c r="D3481" s="9" t="inlineStr">
        <is>
          <t>manager</t>
        </is>
      </c>
      <c r="E3481" s="9" t="n">
        <v>1</v>
      </c>
      <c r="F3481" s="9" t="inlineStr">
        <is>
          <t>Pulsestream</t>
        </is>
      </c>
      <c r="G3481" s="9" t="b">
        <v>0</v>
      </c>
      <c r="H3481" s="9" t="b">
        <v>0</v>
      </c>
      <c r="I3481" s="9" t="b">
        <v>0</v>
      </c>
      <c r="J3481" s="10" t="n">
        <v>0</v>
      </c>
      <c r="K3481" s="9" t="n">
        <v>2</v>
      </c>
      <c r="L3481" s="9" t="inlineStr">
        <is>
          <t>g2</t>
        </is>
      </c>
      <c r="M3481" s="9" t="inlineStr">
        <is>
          <t>G2-GridReport-ETL-Gated</t>
        </is>
      </c>
      <c r="N3481" s="9" t="inlineStr">
        <is>
          <t>g2</t>
        </is>
      </c>
      <c r="O3481" s="9" t="inlineStr">
        <is>
          <t>review-site</t>
        </is>
      </c>
      <c r="P3481" s="9" t="inlineStr">
        <is>
          <t>g2_gridreport_etl_gated</t>
        </is>
      </c>
      <c r="Q3481" s="9" t="inlineStr">
        <is>
          <t>gated-report_etl</t>
        </is>
      </c>
      <c r="R3481" s="9" t="inlineStr">
        <is>
          <t>pipeline-software-evaluation</t>
        </is>
      </c>
      <c r="S3481" s="11" t="n">
        <v>45770.39375</v>
      </c>
      <c r="T3481" s="9" t="inlineStr">
        <is>
          <t>gated_content_download</t>
        </is>
      </c>
    </row>
    <row r="3482">
      <c r="A3482" s="6" t="inlineStr">
        <is>
          <t>PRO-01189</t>
        </is>
      </c>
      <c r="B3482" s="6" t="inlineStr">
        <is>
          <t>Logan Taylor</t>
        </is>
      </c>
      <c r="C3482" s="6" t="inlineStr">
        <is>
          <t>Data Engineer</t>
        </is>
      </c>
      <c r="D3482" s="6" t="inlineStr">
        <is>
          <t>ic_analyst</t>
        </is>
      </c>
      <c r="E3482" s="6" t="n">
        <v>0.75</v>
      </c>
      <c r="F3482" s="6" t="inlineStr">
        <is>
          <t>Pulsestream</t>
        </is>
      </c>
      <c r="G3482" s="6" t="b">
        <v>1</v>
      </c>
      <c r="H3482" s="6" t="b">
        <v>0</v>
      </c>
      <c r="I3482" s="6" t="b">
        <v>0</v>
      </c>
      <c r="J3482" s="7" t="n">
        <v>0</v>
      </c>
      <c r="K3482" s="6" t="n">
        <v>1</v>
      </c>
      <c r="L3482" s="6" t="inlineStr">
        <is>
          <t>linkedin</t>
        </is>
      </c>
      <c r="M3482" s="6" t="inlineStr">
        <is>
          <t>LI-ABM-Strategic-ENT</t>
        </is>
      </c>
      <c r="N3482" s="6" t="inlineStr">
        <is>
          <t>linkedin</t>
        </is>
      </c>
      <c r="O3482" s="6" t="inlineStr">
        <is>
          <t>paid-social</t>
        </is>
      </c>
      <c r="P3482" s="6" t="inlineStr">
        <is>
          <t>li_abm_strategic_ent</t>
        </is>
      </c>
      <c r="Q3482" s="6" t="inlineStr">
        <is>
          <t>single-image_product-feature_cta-trial</t>
        </is>
      </c>
      <c r="R3482" s="6" t="inlineStr">
        <is>
          <t>li-abm-strategic-accounts</t>
        </is>
      </c>
      <c r="S3482" s="8" t="n">
        <v>45764.43472222222</v>
      </c>
      <c r="T3482" s="6" t="inlineStr">
        <is>
          <t>trial_signup</t>
        </is>
      </c>
    </row>
    <row r="3483">
      <c r="A3483" s="9" t="inlineStr">
        <is>
          <t>PRO-01189</t>
        </is>
      </c>
      <c r="B3483" s="9" t="inlineStr">
        <is>
          <t>Logan Taylor</t>
        </is>
      </c>
      <c r="C3483" s="9" t="inlineStr">
        <is>
          <t>Data Engineer</t>
        </is>
      </c>
      <c r="D3483" s="9" t="inlineStr">
        <is>
          <t>ic_analyst</t>
        </is>
      </c>
      <c r="E3483" s="9" t="n">
        <v>0.75</v>
      </c>
      <c r="F3483" s="9" t="inlineStr">
        <is>
          <t>Pulsestream</t>
        </is>
      </c>
      <c r="G3483" s="9" t="b">
        <v>1</v>
      </c>
      <c r="H3483" s="9" t="b">
        <v>0</v>
      </c>
      <c r="I3483" s="9" t="b">
        <v>0</v>
      </c>
      <c r="J3483" s="10" t="n">
        <v>0</v>
      </c>
      <c r="K3483" s="9" t="n">
        <v>2</v>
      </c>
      <c r="L3483" s="9" t="inlineStr">
        <is>
          <t>google</t>
        </is>
      </c>
      <c r="M3483" s="9" t="inlineStr">
        <is>
          <t>GGL-NonBrand-DataPipeline</t>
        </is>
      </c>
      <c r="N3483" s="9" t="inlineStr">
        <is>
          <t>google</t>
        </is>
      </c>
      <c r="O3483" s="9" t="inlineStr">
        <is>
          <t>paid-search</t>
        </is>
      </c>
      <c r="P3483" s="9" t="inlineStr">
        <is>
          <t>ggl_nonbrand_datapipeline</t>
        </is>
      </c>
      <c r="Q3483" s="9" t="inlineStr">
        <is>
          <t>text-ad_competitor</t>
        </is>
      </c>
      <c r="R3483" s="9" t="inlineStr">
        <is>
          <t>syncflow-alternative</t>
        </is>
      </c>
      <c r="S3483" s="11" t="n">
        <v>45782.4875</v>
      </c>
      <c r="T3483" s="9" t="inlineStr">
        <is>
          <t>newsletter_signup</t>
        </is>
      </c>
    </row>
    <row r="3484">
      <c r="A3484" s="6" t="inlineStr">
        <is>
          <t>PRO-01189</t>
        </is>
      </c>
      <c r="B3484" s="6" t="inlineStr">
        <is>
          <t>Logan Taylor</t>
        </is>
      </c>
      <c r="C3484" s="6" t="inlineStr">
        <is>
          <t>Data Engineer</t>
        </is>
      </c>
      <c r="D3484" s="6" t="inlineStr">
        <is>
          <t>ic_analyst</t>
        </is>
      </c>
      <c r="E3484" s="6" t="n">
        <v>0.75</v>
      </c>
      <c r="F3484" s="6" t="inlineStr">
        <is>
          <t>Pulsestream</t>
        </is>
      </c>
      <c r="G3484" s="6" t="b">
        <v>1</v>
      </c>
      <c r="H3484" s="6" t="b">
        <v>0</v>
      </c>
      <c r="I3484" s="6" t="b">
        <v>0</v>
      </c>
      <c r="J3484" s="7" t="n">
        <v>0</v>
      </c>
      <c r="K3484" s="6" t="n">
        <v>3</v>
      </c>
      <c r="L3484" s="6" t="inlineStr">
        <is>
          <t>google</t>
        </is>
      </c>
      <c r="M3484" s="6" t="inlineStr">
        <is>
          <t>GGL-Competitor-Streamlink-Alt</t>
        </is>
      </c>
      <c r="N3484" s="6" t="inlineStr">
        <is>
          <t>google</t>
        </is>
      </c>
      <c r="O3484" s="6" t="inlineStr">
        <is>
          <t>paid-search</t>
        </is>
      </c>
      <c r="P3484" s="6" t="inlineStr">
        <is>
          <t>ggl_competitor_streamlink_alt</t>
        </is>
      </c>
      <c r="Q3484" s="6" t="inlineStr">
        <is>
          <t>text-ad_competitor</t>
        </is>
      </c>
      <c r="R3484" s="6" t="inlineStr">
        <is>
          <t>etl-software</t>
        </is>
      </c>
      <c r="S3484" s="8" t="n">
        <v>45793.39583333334</v>
      </c>
      <c r="T3484" s="6" t="inlineStr">
        <is>
          <t>newsletter_signup</t>
        </is>
      </c>
    </row>
    <row r="3485">
      <c r="A3485" s="9" t="inlineStr">
        <is>
          <t>PRO-01190</t>
        </is>
      </c>
      <c r="B3485" s="9" t="inlineStr">
        <is>
          <t>Cameron Allen</t>
        </is>
      </c>
      <c r="C3485" s="9" t="inlineStr">
        <is>
          <t>Data Analyst</t>
        </is>
      </c>
      <c r="D3485" s="9" t="inlineStr">
        <is>
          <t>ic_analyst</t>
        </is>
      </c>
      <c r="E3485" s="9" t="n">
        <v>0.75</v>
      </c>
      <c r="F3485" s="9" t="inlineStr">
        <is>
          <t>Beacon Platforms</t>
        </is>
      </c>
      <c r="G3485" s="9" t="b">
        <v>1</v>
      </c>
      <c r="H3485" s="9" t="b">
        <v>1</v>
      </c>
      <c r="I3485" s="9" t="b">
        <v>0</v>
      </c>
      <c r="J3485" s="10" t="n">
        <v>34888</v>
      </c>
      <c r="K3485" s="9" t="n">
        <v>1</v>
      </c>
      <c r="L3485" s="9" t="inlineStr">
        <is>
          <t>linkedin</t>
        </is>
      </c>
      <c r="M3485" s="9" t="inlineStr">
        <is>
          <t>LI-ABM-Strategic-ENT</t>
        </is>
      </c>
      <c r="N3485" s="9" t="inlineStr">
        <is>
          <t>linkedin</t>
        </is>
      </c>
      <c r="O3485" s="9" t="inlineStr">
        <is>
          <t>paid-social</t>
        </is>
      </c>
      <c r="P3485" s="9" t="inlineStr">
        <is>
          <t>li_abm_strategic_ent</t>
        </is>
      </c>
      <c r="Q3485" s="9" t="inlineStr">
        <is>
          <t>single-image_product-feature_cta-trial</t>
        </is>
      </c>
      <c r="R3485" s="9" t="inlineStr">
        <is>
          <t>li-mid-analytics-directors</t>
        </is>
      </c>
      <c r="S3485" s="11" t="n">
        <v>45944.375</v>
      </c>
      <c r="T3485" s="9" t="inlineStr">
        <is>
          <t>trial_signup</t>
        </is>
      </c>
    </row>
    <row r="3486">
      <c r="A3486" s="6" t="inlineStr">
        <is>
          <t>PRO-01190</t>
        </is>
      </c>
      <c r="B3486" s="6" t="inlineStr">
        <is>
          <t>Cameron Allen</t>
        </is>
      </c>
      <c r="C3486" s="6" t="inlineStr">
        <is>
          <t>Data Analyst</t>
        </is>
      </c>
      <c r="D3486" s="6" t="inlineStr">
        <is>
          <t>ic_analyst</t>
        </is>
      </c>
      <c r="E3486" s="6" t="n">
        <v>0.75</v>
      </c>
      <c r="F3486" s="6" t="inlineStr">
        <is>
          <t>Beacon Platforms</t>
        </is>
      </c>
      <c r="G3486" s="6" t="b">
        <v>1</v>
      </c>
      <c r="H3486" s="6" t="b">
        <v>1</v>
      </c>
      <c r="I3486" s="6" t="b">
        <v>0</v>
      </c>
      <c r="J3486" s="7" t="n">
        <v>34888</v>
      </c>
      <c r="K3486" s="6" t="n">
        <v>2</v>
      </c>
      <c r="L3486" s="6" t="inlineStr">
        <is>
          <t>programmatic</t>
        </is>
      </c>
      <c r="M3486" s="6" t="inlineStr">
        <is>
          <t>DSP-Retarget-HighIntent-14d</t>
        </is>
      </c>
      <c r="N3486" s="6" t="inlineStr">
        <is>
          <t>stackadapt</t>
        </is>
      </c>
      <c r="O3486" s="6" t="inlineStr">
        <is>
          <t>display</t>
        </is>
      </c>
      <c r="P3486" s="6" t="inlineStr">
        <is>
          <t>dsp_retarget_highintent_14d</t>
        </is>
      </c>
      <c r="Q3486" s="6" t="inlineStr">
        <is>
          <t>display-banner_retarget</t>
        </is>
      </c>
      <c r="R3486" s="6" t="inlineStr">
        <is>
          <t>abm-strategic-accounts</t>
        </is>
      </c>
      <c r="S3486" s="8" t="n">
        <v>45957.60833333333</v>
      </c>
      <c r="T3486" s="6" t="inlineStr">
        <is>
          <t>newsletter_signup</t>
        </is>
      </c>
    </row>
    <row r="3487">
      <c r="A3487" s="9" t="inlineStr">
        <is>
          <t>PRO-01190</t>
        </is>
      </c>
      <c r="B3487" s="9" t="inlineStr">
        <is>
          <t>Cameron Allen</t>
        </is>
      </c>
      <c r="C3487" s="9" t="inlineStr">
        <is>
          <t>Data Analyst</t>
        </is>
      </c>
      <c r="D3487" s="9" t="inlineStr">
        <is>
          <t>ic_analyst</t>
        </is>
      </c>
      <c r="E3487" s="9" t="n">
        <v>0.75</v>
      </c>
      <c r="F3487" s="9" t="inlineStr">
        <is>
          <t>Beacon Platforms</t>
        </is>
      </c>
      <c r="G3487" s="9" t="b">
        <v>1</v>
      </c>
      <c r="H3487" s="9" t="b">
        <v>1</v>
      </c>
      <c r="I3487" s="9" t="b">
        <v>0</v>
      </c>
      <c r="J3487" s="10" t="n">
        <v>34888</v>
      </c>
      <c r="K3487" s="9" t="n">
        <v>3</v>
      </c>
      <c r="L3487" s="9" t="inlineStr">
        <is>
          <t>google</t>
        </is>
      </c>
      <c r="M3487" s="9" t="inlineStr">
        <is>
          <t>GGL-RLSA-HighIntent-Visitors</t>
        </is>
      </c>
      <c r="N3487" s="9" t="inlineStr">
        <is>
          <t>google</t>
        </is>
      </c>
      <c r="O3487" s="9" t="inlineStr">
        <is>
          <t>paid-search</t>
        </is>
      </c>
      <c r="P3487" s="9" t="inlineStr">
        <is>
          <t>ggl_rlsa_highintent_visitors</t>
        </is>
      </c>
      <c r="Q3487" s="9" t="inlineStr">
        <is>
          <t>text-ad_competitor</t>
        </is>
      </c>
      <c r="R3487" s="9" t="inlineStr">
        <is>
          <t>syncflow-alternative</t>
        </is>
      </c>
      <c r="S3487" s="11" t="n">
        <v>45967.68611111111</v>
      </c>
      <c r="T3487" s="9" t="inlineStr">
        <is>
          <t>gated_content_download</t>
        </is>
      </c>
    </row>
    <row r="3488">
      <c r="A3488" s="6" t="inlineStr">
        <is>
          <t>PRO-01191</t>
        </is>
      </c>
      <c r="B3488" s="6" t="inlineStr">
        <is>
          <t>Rowan Williams</t>
        </is>
      </c>
      <c r="C3488" s="6" t="inlineStr">
        <is>
          <t>BI Manager</t>
        </is>
      </c>
      <c r="D3488" s="6" t="inlineStr">
        <is>
          <t>manager</t>
        </is>
      </c>
      <c r="E3488" s="6" t="n">
        <v>1</v>
      </c>
      <c r="F3488" s="6" t="inlineStr">
        <is>
          <t>Helix Analytics</t>
        </is>
      </c>
      <c r="G3488" s="6" t="b">
        <v>0</v>
      </c>
      <c r="H3488" s="6" t="b">
        <v>0</v>
      </c>
      <c r="I3488" s="6" t="b">
        <v>0</v>
      </c>
      <c r="J3488" s="7" t="n">
        <v>0</v>
      </c>
      <c r="K3488" s="6" t="n">
        <v>1</v>
      </c>
      <c r="L3488" s="6" t="inlineStr">
        <is>
          <t>linkedin</t>
        </is>
      </c>
      <c r="M3488" s="6" t="inlineStr">
        <is>
          <t>LI-ABM-Strategic-ENT</t>
        </is>
      </c>
      <c r="N3488" s="6" t="inlineStr">
        <is>
          <t>linkedin</t>
        </is>
      </c>
      <c r="O3488" s="6" t="inlineStr">
        <is>
          <t>paid-social</t>
        </is>
      </c>
      <c r="P3488" s="6" t="inlineStr">
        <is>
          <t>li_abm_strategic_ent</t>
        </is>
      </c>
      <c r="Q3488" s="6" t="inlineStr">
        <is>
          <t>single-image_social-proof_cta-learn-more</t>
        </is>
      </c>
      <c r="R3488" s="6" t="inlineStr">
        <is>
          <t>li-lookalike-closed-won</t>
        </is>
      </c>
      <c r="S3488" s="8" t="n">
        <v>45884.40069444444</v>
      </c>
      <c r="T3488" s="6" t="inlineStr">
        <is>
          <t>gated_content_download</t>
        </is>
      </c>
    </row>
    <row r="3489">
      <c r="A3489" s="9" t="inlineStr">
        <is>
          <t>PRO-01191</t>
        </is>
      </c>
      <c r="B3489" s="9" t="inlineStr">
        <is>
          <t>Rowan Williams</t>
        </is>
      </c>
      <c r="C3489" s="9" t="inlineStr">
        <is>
          <t>BI Manager</t>
        </is>
      </c>
      <c r="D3489" s="9" t="inlineStr">
        <is>
          <t>manager</t>
        </is>
      </c>
      <c r="E3489" s="9" t="n">
        <v>1</v>
      </c>
      <c r="F3489" s="9" t="inlineStr">
        <is>
          <t>Helix Analytics</t>
        </is>
      </c>
      <c r="G3489" s="9" t="b">
        <v>0</v>
      </c>
      <c r="H3489" s="9" t="b">
        <v>0</v>
      </c>
      <c r="I3489" s="9" t="b">
        <v>0</v>
      </c>
      <c r="J3489" s="10" t="n">
        <v>0</v>
      </c>
      <c r="K3489" s="9" t="n">
        <v>2</v>
      </c>
      <c r="L3489" s="9" t="inlineStr">
        <is>
          <t>linkedin</t>
        </is>
      </c>
      <c r="M3489" s="9" t="inlineStr">
        <is>
          <t>LI-ABM-Strategic-ENT</t>
        </is>
      </c>
      <c r="N3489" s="9" t="inlineStr">
        <is>
          <t>linkedin</t>
        </is>
      </c>
      <c r="O3489" s="9" t="inlineStr">
        <is>
          <t>paid-social</t>
        </is>
      </c>
      <c r="P3489" s="9" t="inlineStr">
        <is>
          <t>li_abm_strategic_ent</t>
        </is>
      </c>
      <c r="Q3489" s="9" t="inlineStr">
        <is>
          <t>single-image_product-feature_cta-demo</t>
        </is>
      </c>
      <c r="R3489" s="9" t="inlineStr">
        <is>
          <t>li-abm-strategic-accounts</t>
        </is>
      </c>
      <c r="S3489" s="11" t="n">
        <v>45904.51527777778</v>
      </c>
      <c r="T3489" s="9" t="inlineStr">
        <is>
          <t>gated_content_download</t>
        </is>
      </c>
    </row>
    <row r="3490">
      <c r="A3490" s="6" t="inlineStr">
        <is>
          <t>PRO-01191</t>
        </is>
      </c>
      <c r="B3490" s="6" t="inlineStr">
        <is>
          <t>Rowan Williams</t>
        </is>
      </c>
      <c r="C3490" s="6" t="inlineStr">
        <is>
          <t>BI Manager</t>
        </is>
      </c>
      <c r="D3490" s="6" t="inlineStr">
        <is>
          <t>manager</t>
        </is>
      </c>
      <c r="E3490" s="6" t="n">
        <v>1</v>
      </c>
      <c r="F3490" s="6" t="inlineStr">
        <is>
          <t>Helix Analytics</t>
        </is>
      </c>
      <c r="G3490" s="6" t="b">
        <v>0</v>
      </c>
      <c r="H3490" s="6" t="b">
        <v>0</v>
      </c>
      <c r="I3490" s="6" t="b">
        <v>0</v>
      </c>
      <c r="J3490" s="7" t="n">
        <v>0</v>
      </c>
      <c r="K3490" s="6" t="n">
        <v>3</v>
      </c>
      <c r="L3490" s="6" t="inlineStr">
        <is>
          <t>linkedin</t>
        </is>
      </c>
      <c r="M3490" s="6" t="inlineStr">
        <is>
          <t>LI-Retarget-PricingPage-14d</t>
        </is>
      </c>
      <c r="N3490" s="6" t="inlineStr">
        <is>
          <t>linkedin</t>
        </is>
      </c>
      <c r="O3490" s="6" t="inlineStr">
        <is>
          <t>paid-social</t>
        </is>
      </c>
      <c r="P3490" s="6" t="inlineStr">
        <is>
          <t>li_retarget_pricingpage_14d</t>
        </is>
      </c>
      <c r="Q3490" s="6" t="inlineStr">
        <is>
          <t>single-image_pain-point_cta-demo</t>
        </is>
      </c>
      <c r="R3490" s="6" t="inlineStr">
        <is>
          <t>li-mid-analytics-directors</t>
        </is>
      </c>
      <c r="S3490" s="8" t="n">
        <v>45915.66805555556</v>
      </c>
      <c r="T3490" s="6" t="inlineStr">
        <is>
          <t>gated_content_download</t>
        </is>
      </c>
    </row>
    <row r="3491">
      <c r="A3491" s="9" t="inlineStr">
        <is>
          <t>PRO-01192</t>
        </is>
      </c>
      <c r="B3491" s="9" t="inlineStr">
        <is>
          <t>Finley Thompson</t>
        </is>
      </c>
      <c r="C3491" s="9" t="inlineStr">
        <is>
          <t>BI Analyst</t>
        </is>
      </c>
      <c r="D3491" s="9" t="inlineStr">
        <is>
          <t>ic_analyst</t>
        </is>
      </c>
      <c r="E3491" s="9" t="n">
        <v>0.75</v>
      </c>
      <c r="F3491" s="9" t="inlineStr">
        <is>
          <t>Crestline Systems</t>
        </is>
      </c>
      <c r="G3491" s="9" t="b">
        <v>0</v>
      </c>
      <c r="H3491" s="9" t="b">
        <v>0</v>
      </c>
      <c r="I3491" s="9" t="b">
        <v>0</v>
      </c>
      <c r="J3491" s="10" t="n">
        <v>0</v>
      </c>
      <c r="K3491" s="9" t="n">
        <v>1</v>
      </c>
      <c r="L3491" s="9" t="inlineStr">
        <is>
          <t>linkedin</t>
        </is>
      </c>
      <c r="M3491" s="9" t="inlineStr">
        <is>
          <t>LI-ABM-Strategic-ENT</t>
        </is>
      </c>
      <c r="N3491" s="9" t="inlineStr">
        <is>
          <t>linkedin</t>
        </is>
      </c>
      <c r="O3491" s="9" t="inlineStr">
        <is>
          <t>paid-social</t>
        </is>
      </c>
      <c r="P3491" s="9" t="inlineStr">
        <is>
          <t>li_abm_strategic_ent</t>
        </is>
      </c>
      <c r="Q3491" s="9" t="inlineStr">
        <is>
          <t>single-image_social-proof_cta-learn-more</t>
        </is>
      </c>
      <c r="R3491" s="9" t="inlineStr">
        <is>
          <t>li-retarget-site-visitors-30d</t>
        </is>
      </c>
      <c r="S3491" s="11" t="n">
        <v>45742.54097222222</v>
      </c>
      <c r="T3491" s="9" t="inlineStr">
        <is>
          <t>gated_content_download</t>
        </is>
      </c>
    </row>
    <row r="3492">
      <c r="A3492" s="6" t="inlineStr">
        <is>
          <t>PRO-01192</t>
        </is>
      </c>
      <c r="B3492" s="6" t="inlineStr">
        <is>
          <t>Finley Thompson</t>
        </is>
      </c>
      <c r="C3492" s="6" t="inlineStr">
        <is>
          <t>BI Analyst</t>
        </is>
      </c>
      <c r="D3492" s="6" t="inlineStr">
        <is>
          <t>ic_analyst</t>
        </is>
      </c>
      <c r="E3492" s="6" t="n">
        <v>0.75</v>
      </c>
      <c r="F3492" s="6" t="inlineStr">
        <is>
          <t>Crestline Systems</t>
        </is>
      </c>
      <c r="G3492" s="6" t="b">
        <v>0</v>
      </c>
      <c r="H3492" s="6" t="b">
        <v>0</v>
      </c>
      <c r="I3492" s="6" t="b">
        <v>0</v>
      </c>
      <c r="J3492" s="7" t="n">
        <v>0</v>
      </c>
      <c r="K3492" s="6" t="n">
        <v>2</v>
      </c>
      <c r="L3492" s="6" t="inlineStr">
        <is>
          <t>linkedin</t>
        </is>
      </c>
      <c r="M3492" s="6" t="inlineStr">
        <is>
          <t>LI-ENT-Awareness-DataPipeline</t>
        </is>
      </c>
      <c r="N3492" s="6" t="inlineStr">
        <is>
          <t>linkedin</t>
        </is>
      </c>
      <c r="O3492" s="6" t="inlineStr">
        <is>
          <t>paid-social</t>
        </is>
      </c>
      <c r="P3492" s="6" t="inlineStr">
        <is>
          <t>li_ent_awareness_datapipeline</t>
        </is>
      </c>
      <c r="Q3492" s="6" t="inlineStr">
        <is>
          <t>single-image_social-proof_cta-demo</t>
        </is>
      </c>
      <c r="R3492" s="6" t="inlineStr">
        <is>
          <t>li-ent-data-engineers</t>
        </is>
      </c>
      <c r="S3492" s="8" t="n">
        <v>45755.72291666667</v>
      </c>
      <c r="T3492" s="6" t="inlineStr">
        <is>
          <t>newsletter_signup</t>
        </is>
      </c>
    </row>
    <row r="3493">
      <c r="A3493" s="9" t="inlineStr">
        <is>
          <t>PRO-01193</t>
        </is>
      </c>
      <c r="B3493" s="9" t="inlineStr">
        <is>
          <t>Logan Anderson</t>
        </is>
      </c>
      <c r="C3493" s="9" t="inlineStr">
        <is>
          <t>Chief Analytics Officer</t>
        </is>
      </c>
      <c r="D3493" s="9" t="inlineStr">
        <is>
          <t>c_suite_vp</t>
        </is>
      </c>
      <c r="E3493" s="9" t="n">
        <v>1.5</v>
      </c>
      <c r="F3493" s="9" t="inlineStr">
        <is>
          <t>Streamlink</t>
        </is>
      </c>
      <c r="G3493" s="9" t="b">
        <v>1</v>
      </c>
      <c r="H3493" s="9" t="b">
        <v>0</v>
      </c>
      <c r="I3493" s="9" t="b">
        <v>0</v>
      </c>
      <c r="J3493" s="10" t="n">
        <v>0</v>
      </c>
      <c r="K3493" s="9" t="n">
        <v>1</v>
      </c>
      <c r="L3493" s="9" t="inlineStr">
        <is>
          <t>google</t>
        </is>
      </c>
      <c r="M3493" s="9" t="inlineStr">
        <is>
          <t>GGL-Competitor-Pipeform-Alt</t>
        </is>
      </c>
      <c r="N3493" s="9" t="inlineStr">
        <is>
          <t>google</t>
        </is>
      </c>
      <c r="O3493" s="9" t="inlineStr">
        <is>
          <t>paid-search</t>
        </is>
      </c>
      <c r="P3493" s="9" t="inlineStr">
        <is>
          <t>ggl_competitor_pipeform_alt</t>
        </is>
      </c>
      <c r="Q3493" s="9" t="inlineStr">
        <is>
          <t>text-ad_rlsa</t>
        </is>
      </c>
      <c r="R3493" s="9" t="inlineStr">
        <is>
          <t>etl-software</t>
        </is>
      </c>
      <c r="S3493" s="11" t="n">
        <v>45827.51805555556</v>
      </c>
      <c r="T3493" s="9" t="inlineStr">
        <is>
          <t>demo_request</t>
        </is>
      </c>
    </row>
    <row r="3494">
      <c r="A3494" s="6" t="inlineStr">
        <is>
          <t>PRO-01193</t>
        </is>
      </c>
      <c r="B3494" s="6" t="inlineStr">
        <is>
          <t>Logan Anderson</t>
        </is>
      </c>
      <c r="C3494" s="6" t="inlineStr">
        <is>
          <t>Chief Analytics Officer</t>
        </is>
      </c>
      <c r="D3494" s="6" t="inlineStr">
        <is>
          <t>c_suite_vp</t>
        </is>
      </c>
      <c r="E3494" s="6" t="n">
        <v>1.5</v>
      </c>
      <c r="F3494" s="6" t="inlineStr">
        <is>
          <t>Streamlink</t>
        </is>
      </c>
      <c r="G3494" s="6" t="b">
        <v>1</v>
      </c>
      <c r="H3494" s="6" t="b">
        <v>0</v>
      </c>
      <c r="I3494" s="6" t="b">
        <v>0</v>
      </c>
      <c r="J3494" s="7" t="n">
        <v>0</v>
      </c>
      <c r="K3494" s="6" t="n">
        <v>2</v>
      </c>
      <c r="L3494" s="6" t="inlineStr">
        <is>
          <t>google</t>
        </is>
      </c>
      <c r="M3494" s="6" t="inlineStr">
        <is>
          <t>GGL-NonBrand-DataPipeline</t>
        </is>
      </c>
      <c r="N3494" s="6" t="inlineStr">
        <is>
          <t>google</t>
        </is>
      </c>
      <c r="O3494" s="6" t="inlineStr">
        <is>
          <t>paid-search</t>
        </is>
      </c>
      <c r="P3494" s="6" t="inlineStr">
        <is>
          <t>ggl_nonbrand_datapipeline</t>
        </is>
      </c>
      <c r="Q3494" s="6" t="inlineStr">
        <is>
          <t>text-ad_rlsa</t>
        </is>
      </c>
      <c r="R3494" s="6" t="inlineStr">
        <is>
          <t>syncflow-alternative</t>
        </is>
      </c>
      <c r="S3494" s="8" t="n">
        <v>45845.34236111111</v>
      </c>
      <c r="T3494" s="6" t="inlineStr">
        <is>
          <t>newsletter_signup</t>
        </is>
      </c>
    </row>
    <row r="3495">
      <c r="A3495" s="9" t="inlineStr">
        <is>
          <t>PRO-01194</t>
        </is>
      </c>
      <c r="B3495" s="9" t="inlineStr">
        <is>
          <t>Finley Nguyen</t>
        </is>
      </c>
      <c r="C3495" s="9" t="inlineStr">
        <is>
          <t>Data Engineer</t>
        </is>
      </c>
      <c r="D3495" s="9" t="inlineStr">
        <is>
          <t>ic_analyst</t>
        </is>
      </c>
      <c r="E3495" s="9" t="n">
        <v>0.75</v>
      </c>
      <c r="F3495" s="9" t="inlineStr">
        <is>
          <t>Ember Analytics</t>
        </is>
      </c>
      <c r="G3495" s="9" t="b">
        <v>1</v>
      </c>
      <c r="H3495" s="9" t="b">
        <v>1</v>
      </c>
      <c r="I3495" s="9" t="b">
        <v>1</v>
      </c>
      <c r="J3495" s="10" t="n">
        <v>39130</v>
      </c>
      <c r="K3495" s="9" t="n">
        <v>1</v>
      </c>
      <c r="L3495" s="9" t="inlineStr">
        <is>
          <t>google</t>
        </is>
      </c>
      <c r="M3495" s="9" t="inlineStr">
        <is>
          <t>GGL-Brand-Syncflow-Exact</t>
        </is>
      </c>
      <c r="N3495" s="9" t="inlineStr">
        <is>
          <t>google</t>
        </is>
      </c>
      <c r="O3495" s="9" t="inlineStr">
        <is>
          <t>paid-search</t>
        </is>
      </c>
      <c r="P3495" s="9" t="inlineStr">
        <is>
          <t>ggl_brand_syncflow_exact</t>
        </is>
      </c>
      <c r="Q3495" s="9" t="inlineStr">
        <is>
          <t>text-ad_search</t>
        </is>
      </c>
      <c r="R3495" s="9" t="inlineStr">
        <is>
          <t>streamlink-vs-syncflow</t>
        </is>
      </c>
      <c r="S3495" s="11" t="n">
        <v>45754.42152777778</v>
      </c>
      <c r="T3495" s="9" t="inlineStr">
        <is>
          <t>newsletter_signup</t>
        </is>
      </c>
    </row>
    <row r="3496">
      <c r="A3496" s="6" t="inlineStr">
        <is>
          <t>PRO-01194</t>
        </is>
      </c>
      <c r="B3496" s="6" t="inlineStr">
        <is>
          <t>Finley Nguyen</t>
        </is>
      </c>
      <c r="C3496" s="6" t="inlineStr">
        <is>
          <t>Data Engineer</t>
        </is>
      </c>
      <c r="D3496" s="6" t="inlineStr">
        <is>
          <t>ic_analyst</t>
        </is>
      </c>
      <c r="E3496" s="6" t="n">
        <v>0.75</v>
      </c>
      <c r="F3496" s="6" t="inlineStr">
        <is>
          <t>Ember Analytics</t>
        </is>
      </c>
      <c r="G3496" s="6" t="b">
        <v>1</v>
      </c>
      <c r="H3496" s="6" t="b">
        <v>1</v>
      </c>
      <c r="I3496" s="6" t="b">
        <v>1</v>
      </c>
      <c r="J3496" s="7" t="n">
        <v>39130</v>
      </c>
      <c r="K3496" s="6" t="n">
        <v>2</v>
      </c>
      <c r="L3496" s="6" t="inlineStr">
        <is>
          <t>google</t>
        </is>
      </c>
      <c r="M3496" s="6" t="inlineStr">
        <is>
          <t>GGL-NonBrand-DataPipeline</t>
        </is>
      </c>
      <c r="N3496" s="6" t="inlineStr">
        <is>
          <t>google</t>
        </is>
      </c>
      <c r="O3496" s="6" t="inlineStr">
        <is>
          <t>paid-search</t>
        </is>
      </c>
      <c r="P3496" s="6" t="inlineStr">
        <is>
          <t>ggl_nonbrand_datapipeline</t>
        </is>
      </c>
      <c r="Q3496" s="6" t="inlineStr">
        <is>
          <t>text-ad_competitor</t>
        </is>
      </c>
      <c r="R3496" s="6" t="inlineStr">
        <is>
          <t>data-integration-platform</t>
        </is>
      </c>
      <c r="S3496" s="8" t="n">
        <v>45771.61388888889</v>
      </c>
      <c r="T3496" s="6" t="inlineStr">
        <is>
          <t>trial_signup</t>
        </is>
      </c>
    </row>
    <row r="3497">
      <c r="A3497" s="9" t="inlineStr">
        <is>
          <t>PRO-01194</t>
        </is>
      </c>
      <c r="B3497" s="9" t="inlineStr">
        <is>
          <t>Finley Nguyen</t>
        </is>
      </c>
      <c r="C3497" s="9" t="inlineStr">
        <is>
          <t>Data Engineer</t>
        </is>
      </c>
      <c r="D3497" s="9" t="inlineStr">
        <is>
          <t>ic_analyst</t>
        </is>
      </c>
      <c r="E3497" s="9" t="n">
        <v>0.75</v>
      </c>
      <c r="F3497" s="9" t="inlineStr">
        <is>
          <t>Ember Analytics</t>
        </is>
      </c>
      <c r="G3497" s="9" t="b">
        <v>1</v>
      </c>
      <c r="H3497" s="9" t="b">
        <v>1</v>
      </c>
      <c r="I3497" s="9" t="b">
        <v>1</v>
      </c>
      <c r="J3497" s="10" t="n">
        <v>39130</v>
      </c>
      <c r="K3497" s="9" t="n">
        <v>3</v>
      </c>
      <c r="L3497" s="9" t="inlineStr">
        <is>
          <t>linkedin</t>
        </is>
      </c>
      <c r="M3497" s="9" t="inlineStr">
        <is>
          <t>LI-Retarget-SiteVisitors-30d</t>
        </is>
      </c>
      <c r="N3497" s="9" t="inlineStr">
        <is>
          <t>linkedin</t>
        </is>
      </c>
      <c r="O3497" s="9" t="inlineStr">
        <is>
          <t>paid-social</t>
        </is>
      </c>
      <c r="P3497" s="9" t="inlineStr">
        <is>
          <t>li_retarget_sitevisitors_30d</t>
        </is>
      </c>
      <c r="Q3497" s="9" t="inlineStr">
        <is>
          <t>single-image_pain-point_cta-demo</t>
        </is>
      </c>
      <c r="R3497" s="9" t="inlineStr">
        <is>
          <t>li-retarget-site-visitors-30d</t>
        </is>
      </c>
      <c r="S3497" s="11" t="n">
        <v>45789.40277777778</v>
      </c>
      <c r="T3497" s="9" t="inlineStr">
        <is>
          <t>gated_content_download</t>
        </is>
      </c>
    </row>
    <row r="3498">
      <c r="A3498" s="6" t="inlineStr">
        <is>
          <t>PRO-01195</t>
        </is>
      </c>
      <c r="B3498" s="6" t="inlineStr">
        <is>
          <t>Kendall White</t>
        </is>
      </c>
      <c r="C3498" s="6" t="inlineStr">
        <is>
          <t>BI Analyst</t>
        </is>
      </c>
      <c r="D3498" s="6" t="inlineStr">
        <is>
          <t>ic_analyst</t>
        </is>
      </c>
      <c r="E3498" s="6" t="n">
        <v>0.75</v>
      </c>
      <c r="F3498" s="6" t="inlineStr">
        <is>
          <t>Gridlane</t>
        </is>
      </c>
      <c r="G3498" s="6" t="b">
        <v>0</v>
      </c>
      <c r="H3498" s="6" t="b">
        <v>0</v>
      </c>
      <c r="I3498" s="6" t="b">
        <v>0</v>
      </c>
      <c r="J3498" s="7" t="n">
        <v>0</v>
      </c>
      <c r="K3498" s="6" t="n">
        <v>1</v>
      </c>
      <c r="L3498" s="6" t="inlineStr">
        <is>
          <t>linkedin</t>
        </is>
      </c>
      <c r="M3498" s="6" t="inlineStr">
        <is>
          <t>LI-ENT-Awareness-DataPipeline</t>
        </is>
      </c>
      <c r="N3498" s="6" t="inlineStr">
        <is>
          <t>linkedin</t>
        </is>
      </c>
      <c r="O3498" s="6" t="inlineStr">
        <is>
          <t>paid-social</t>
        </is>
      </c>
      <c r="P3498" s="6" t="inlineStr">
        <is>
          <t>li_ent_awareness_datapipeline</t>
        </is>
      </c>
      <c r="Q3498" s="6" t="inlineStr">
        <is>
          <t>single-image_pain-point_cta-demo</t>
        </is>
      </c>
      <c r="R3498" s="6" t="inlineStr">
        <is>
          <t>li-mid-analytics-directors</t>
        </is>
      </c>
      <c r="S3498" s="8" t="n">
        <v>45772.68055555555</v>
      </c>
      <c r="T3498" s="6" t="inlineStr">
        <is>
          <t>newsletter_signup</t>
        </is>
      </c>
    </row>
    <row r="3499">
      <c r="A3499" s="9" t="inlineStr">
        <is>
          <t>PRO-01195</t>
        </is>
      </c>
      <c r="B3499" s="9" t="inlineStr">
        <is>
          <t>Kendall White</t>
        </is>
      </c>
      <c r="C3499" s="9" t="inlineStr">
        <is>
          <t>BI Analyst</t>
        </is>
      </c>
      <c r="D3499" s="9" t="inlineStr">
        <is>
          <t>ic_analyst</t>
        </is>
      </c>
      <c r="E3499" s="9" t="n">
        <v>0.75</v>
      </c>
      <c r="F3499" s="9" t="inlineStr">
        <is>
          <t>Gridlane</t>
        </is>
      </c>
      <c r="G3499" s="9" t="b">
        <v>0</v>
      </c>
      <c r="H3499" s="9" t="b">
        <v>0</v>
      </c>
      <c r="I3499" s="9" t="b">
        <v>0</v>
      </c>
      <c r="J3499" s="10" t="n">
        <v>0</v>
      </c>
      <c r="K3499" s="9" t="n">
        <v>2</v>
      </c>
      <c r="L3499" s="9" t="inlineStr">
        <is>
          <t>g2</t>
        </is>
      </c>
      <c r="M3499" s="9" t="inlineStr">
        <is>
          <t>G2-GridReport-ETL-Gated</t>
        </is>
      </c>
      <c r="N3499" s="9" t="inlineStr">
        <is>
          <t>g2</t>
        </is>
      </c>
      <c r="O3499" s="9" t="inlineStr">
        <is>
          <t>review-site</t>
        </is>
      </c>
      <c r="P3499" s="9" t="inlineStr">
        <is>
          <t>g2_gridreport_etl_gated</t>
        </is>
      </c>
      <c r="Q3499" s="9" t="inlineStr">
        <is>
          <t>gated-report_etl</t>
        </is>
      </c>
      <c r="R3499" s="9" t="inlineStr">
        <is>
          <t>etl-tools-comparison</t>
        </is>
      </c>
      <c r="S3499" s="11" t="n">
        <v>45791.63333333333</v>
      </c>
      <c r="T3499" s="9" t="inlineStr">
        <is>
          <t>gated_content_download</t>
        </is>
      </c>
    </row>
    <row r="3500">
      <c r="A3500" s="6" t="inlineStr">
        <is>
          <t>PRO-01196</t>
        </is>
      </c>
      <c r="B3500" s="6" t="inlineStr">
        <is>
          <t>Kendall Anderson</t>
        </is>
      </c>
      <c r="C3500" s="6" t="inlineStr">
        <is>
          <t>Data Engineer</t>
        </is>
      </c>
      <c r="D3500" s="6" t="inlineStr">
        <is>
          <t>ic_analyst</t>
        </is>
      </c>
      <c r="E3500" s="6" t="n">
        <v>0.75</v>
      </c>
      <c r="F3500" s="6" t="inlineStr">
        <is>
          <t>Nexlayer</t>
        </is>
      </c>
      <c r="G3500" s="6" t="b">
        <v>1</v>
      </c>
      <c r="H3500" s="6" t="b">
        <v>0</v>
      </c>
      <c r="I3500" s="6" t="b">
        <v>0</v>
      </c>
      <c r="J3500" s="7" t="n">
        <v>0</v>
      </c>
      <c r="K3500" s="6" t="n">
        <v>1</v>
      </c>
      <c r="L3500" s="6" t="inlineStr">
        <is>
          <t>google</t>
        </is>
      </c>
      <c r="M3500" s="6" t="inlineStr">
        <is>
          <t>GGL-RLSA-HighIntent-Visitors</t>
        </is>
      </c>
      <c r="N3500" s="6" t="inlineStr">
        <is>
          <t>google</t>
        </is>
      </c>
      <c r="O3500" s="6" t="inlineStr">
        <is>
          <t>paid-search</t>
        </is>
      </c>
      <c r="P3500" s="6" t="inlineStr">
        <is>
          <t>ggl_rlsa_highintent_visitors</t>
        </is>
      </c>
      <c r="Q3500" s="6" t="inlineStr">
        <is>
          <t>text-ad_search</t>
        </is>
      </c>
      <c r="R3500" s="6" t="inlineStr">
        <is>
          <t>pipeform-alternative</t>
        </is>
      </c>
      <c r="S3500" s="8" t="n">
        <v>45944.35</v>
      </c>
      <c r="T3500" s="6" t="inlineStr">
        <is>
          <t>gated_content_download</t>
        </is>
      </c>
    </row>
    <row r="3501">
      <c r="A3501" s="9" t="inlineStr">
        <is>
          <t>PRO-01196</t>
        </is>
      </c>
      <c r="B3501" s="9" t="inlineStr">
        <is>
          <t>Kendall Anderson</t>
        </is>
      </c>
      <c r="C3501" s="9" t="inlineStr">
        <is>
          <t>Data Engineer</t>
        </is>
      </c>
      <c r="D3501" s="9" t="inlineStr">
        <is>
          <t>ic_analyst</t>
        </is>
      </c>
      <c r="E3501" s="9" t="n">
        <v>0.75</v>
      </c>
      <c r="F3501" s="9" t="inlineStr">
        <is>
          <t>Nexlayer</t>
        </is>
      </c>
      <c r="G3501" s="9" t="b">
        <v>1</v>
      </c>
      <c r="H3501" s="9" t="b">
        <v>0</v>
      </c>
      <c r="I3501" s="9" t="b">
        <v>0</v>
      </c>
      <c r="J3501" s="10" t="n">
        <v>0</v>
      </c>
      <c r="K3501" s="9" t="n">
        <v>2</v>
      </c>
      <c r="L3501" s="9" t="inlineStr">
        <is>
          <t>linkedin</t>
        </is>
      </c>
      <c r="M3501" s="9" t="inlineStr">
        <is>
          <t>LI-MOFU-Trial-AnalyticsTeams</t>
        </is>
      </c>
      <c r="N3501" s="9" t="inlineStr">
        <is>
          <t>linkedin</t>
        </is>
      </c>
      <c r="O3501" s="9" t="inlineStr">
        <is>
          <t>paid-social</t>
        </is>
      </c>
      <c r="P3501" s="9" t="inlineStr">
        <is>
          <t>li_mofu_trial_analyticsteams</t>
        </is>
      </c>
      <c r="Q3501" s="9" t="inlineStr">
        <is>
          <t>single-image_thought-leadership_cta-learn-more</t>
        </is>
      </c>
      <c r="R3501" s="9" t="inlineStr">
        <is>
          <t>li-ent-data-engineers</t>
        </is>
      </c>
      <c r="S3501" s="11" t="n">
        <v>45960.71319444444</v>
      </c>
      <c r="T3501" s="9" t="inlineStr">
        <is>
          <t>trial_signup</t>
        </is>
      </c>
    </row>
    <row r="3502">
      <c r="A3502" s="6" t="inlineStr">
        <is>
          <t>PRO-01196</t>
        </is>
      </c>
      <c r="B3502" s="6" t="inlineStr">
        <is>
          <t>Kendall Anderson</t>
        </is>
      </c>
      <c r="C3502" s="6" t="inlineStr">
        <is>
          <t>Data Engineer</t>
        </is>
      </c>
      <c r="D3502" s="6" t="inlineStr">
        <is>
          <t>ic_analyst</t>
        </is>
      </c>
      <c r="E3502" s="6" t="n">
        <v>0.75</v>
      </c>
      <c r="F3502" s="6" t="inlineStr">
        <is>
          <t>Nexlayer</t>
        </is>
      </c>
      <c r="G3502" s="6" t="b">
        <v>1</v>
      </c>
      <c r="H3502" s="6" t="b">
        <v>0</v>
      </c>
      <c r="I3502" s="6" t="b">
        <v>0</v>
      </c>
      <c r="J3502" s="7" t="n">
        <v>0</v>
      </c>
      <c r="K3502" s="6" t="n">
        <v>3</v>
      </c>
      <c r="L3502" s="6" t="inlineStr">
        <is>
          <t>g2</t>
        </is>
      </c>
      <c r="M3502" s="6" t="inlineStr">
        <is>
          <t>G2-Retarget-CategoryBuyers</t>
        </is>
      </c>
      <c r="N3502" s="6" t="inlineStr">
        <is>
          <t>g2</t>
        </is>
      </c>
      <c r="O3502" s="6" t="inlineStr">
        <is>
          <t>review-site</t>
        </is>
      </c>
      <c r="P3502" s="6" t="inlineStr">
        <is>
          <t>g2_retarget_categorybuyers</t>
        </is>
      </c>
      <c r="Q3502" s="6" t="inlineStr">
        <is>
          <t>retarget-banner_category</t>
        </is>
      </c>
      <c r="R3502" s="6" t="inlineStr">
        <is>
          <t>etl-tools-comparison</t>
        </is>
      </c>
      <c r="S3502" s="8" t="n">
        <v>45972.4</v>
      </c>
      <c r="T3502" s="6" t="inlineStr">
        <is>
          <t>trial_signup</t>
        </is>
      </c>
    </row>
    <row r="3503">
      <c r="A3503" s="9" t="inlineStr">
        <is>
          <t>PRO-01196</t>
        </is>
      </c>
      <c r="B3503" s="9" t="inlineStr">
        <is>
          <t>Kendall Anderson</t>
        </is>
      </c>
      <c r="C3503" s="9" t="inlineStr">
        <is>
          <t>Data Engineer</t>
        </is>
      </c>
      <c r="D3503" s="9" t="inlineStr">
        <is>
          <t>ic_analyst</t>
        </is>
      </c>
      <c r="E3503" s="9" t="n">
        <v>0.75</v>
      </c>
      <c r="F3503" s="9" t="inlineStr">
        <is>
          <t>Nexlayer</t>
        </is>
      </c>
      <c r="G3503" s="9" t="b">
        <v>1</v>
      </c>
      <c r="H3503" s="9" t="b">
        <v>0</v>
      </c>
      <c r="I3503" s="9" t="b">
        <v>0</v>
      </c>
      <c r="J3503" s="10" t="n">
        <v>0</v>
      </c>
      <c r="K3503" s="9" t="n">
        <v>4</v>
      </c>
      <c r="L3503" s="9" t="inlineStr">
        <is>
          <t>g2</t>
        </is>
      </c>
      <c r="M3503" s="9" t="inlineStr">
        <is>
          <t>G2-Retarget-CategoryBuyers</t>
        </is>
      </c>
      <c r="N3503" s="9" t="inlineStr">
        <is>
          <t>g2</t>
        </is>
      </c>
      <c r="O3503" s="9" t="inlineStr">
        <is>
          <t>review-site</t>
        </is>
      </c>
      <c r="P3503" s="9" t="inlineStr">
        <is>
          <t>g2_retarget_categorybuyers</t>
        </is>
      </c>
      <c r="Q3503" s="9" t="inlineStr">
        <is>
          <t>badge-display_integration</t>
        </is>
      </c>
      <c r="R3503" s="9" t="inlineStr">
        <is>
          <t>pipeline-software-evaluation</t>
        </is>
      </c>
      <c r="S3503" s="11" t="n">
        <v>45988.60694444444</v>
      </c>
      <c r="T3503" s="9" t="inlineStr">
        <is>
          <t>newsletter_signup</t>
        </is>
      </c>
    </row>
    <row r="3504">
      <c r="A3504" s="6" t="inlineStr">
        <is>
          <t>PRO-01197</t>
        </is>
      </c>
      <c r="B3504" s="6" t="inlineStr">
        <is>
          <t>Elliot Davis</t>
        </is>
      </c>
      <c r="C3504" s="6" t="inlineStr">
        <is>
          <t>Senior Data Engineer</t>
        </is>
      </c>
      <c r="D3504" s="6" t="inlineStr">
        <is>
          <t>ic_analyst</t>
        </is>
      </c>
      <c r="E3504" s="6" t="n">
        <v>0.75</v>
      </c>
      <c r="F3504" s="6" t="inlineStr">
        <is>
          <t>Novabridge</t>
        </is>
      </c>
      <c r="G3504" s="6" t="b">
        <v>0</v>
      </c>
      <c r="H3504" s="6" t="b">
        <v>0</v>
      </c>
      <c r="I3504" s="6" t="b">
        <v>0</v>
      </c>
      <c r="J3504" s="7" t="n">
        <v>0</v>
      </c>
      <c r="K3504" s="6" t="n">
        <v>1</v>
      </c>
      <c r="L3504" s="6" t="inlineStr">
        <is>
          <t>google</t>
        </is>
      </c>
      <c r="M3504" s="6" t="inlineStr">
        <is>
          <t>GGL-NonBrand-DataPipeline</t>
        </is>
      </c>
      <c r="N3504" s="6" t="inlineStr">
        <is>
          <t>google</t>
        </is>
      </c>
      <c r="O3504" s="6" t="inlineStr">
        <is>
          <t>paid-search</t>
        </is>
      </c>
      <c r="P3504" s="6" t="inlineStr">
        <is>
          <t>ggl_nonbrand_datapipeline</t>
        </is>
      </c>
      <c r="Q3504" s="6" t="inlineStr">
        <is>
          <t>text-ad_search</t>
        </is>
      </c>
      <c r="R3504" s="6" t="inlineStr">
        <is>
          <t>data-integration-platform</t>
        </is>
      </c>
      <c r="S3504" s="8" t="n">
        <v>45741.70694444444</v>
      </c>
      <c r="T3504" s="6" t="inlineStr">
        <is>
          <t>demo_request</t>
        </is>
      </c>
    </row>
    <row r="3505">
      <c r="A3505" s="9" t="inlineStr">
        <is>
          <t>PRO-01197</t>
        </is>
      </c>
      <c r="B3505" s="9" t="inlineStr">
        <is>
          <t>Elliot Davis</t>
        </is>
      </c>
      <c r="C3505" s="9" t="inlineStr">
        <is>
          <t>Senior Data Engineer</t>
        </is>
      </c>
      <c r="D3505" s="9" t="inlineStr">
        <is>
          <t>ic_analyst</t>
        </is>
      </c>
      <c r="E3505" s="9" t="n">
        <v>0.75</v>
      </c>
      <c r="F3505" s="9" t="inlineStr">
        <is>
          <t>Novabridge</t>
        </is>
      </c>
      <c r="G3505" s="9" t="b">
        <v>0</v>
      </c>
      <c r="H3505" s="9" t="b">
        <v>0</v>
      </c>
      <c r="I3505" s="9" t="b">
        <v>0</v>
      </c>
      <c r="J3505" s="10" t="n">
        <v>0</v>
      </c>
      <c r="K3505" s="9" t="n">
        <v>2</v>
      </c>
      <c r="L3505" s="9" t="inlineStr">
        <is>
          <t>google</t>
        </is>
      </c>
      <c r="M3505" s="9" t="inlineStr">
        <is>
          <t>GGL-NonBrand-ETL-Tools</t>
        </is>
      </c>
      <c r="N3505" s="9" t="inlineStr">
        <is>
          <t>google</t>
        </is>
      </c>
      <c r="O3505" s="9" t="inlineStr">
        <is>
          <t>paid-search</t>
        </is>
      </c>
      <c r="P3505" s="9" t="inlineStr">
        <is>
          <t>ggl_nonbrand_etl_tools</t>
        </is>
      </c>
      <c r="Q3505" s="9" t="inlineStr">
        <is>
          <t>text-ad_competitor</t>
        </is>
      </c>
      <c r="R3505" s="9" t="inlineStr">
        <is>
          <t>data-pipeline-tools</t>
        </is>
      </c>
      <c r="S3505" s="11" t="n">
        <v>45761.40138888889</v>
      </c>
      <c r="T3505" s="9" t="inlineStr">
        <is>
          <t>gated_content_download</t>
        </is>
      </c>
    </row>
    <row r="3506">
      <c r="A3506" s="6" t="inlineStr">
        <is>
          <t>PRO-01197</t>
        </is>
      </c>
      <c r="B3506" s="6" t="inlineStr">
        <is>
          <t>Elliot Davis</t>
        </is>
      </c>
      <c r="C3506" s="6" t="inlineStr">
        <is>
          <t>Senior Data Engineer</t>
        </is>
      </c>
      <c r="D3506" s="6" t="inlineStr">
        <is>
          <t>ic_analyst</t>
        </is>
      </c>
      <c r="E3506" s="6" t="n">
        <v>0.75</v>
      </c>
      <c r="F3506" s="6" t="inlineStr">
        <is>
          <t>Novabridge</t>
        </is>
      </c>
      <c r="G3506" s="6" t="b">
        <v>0</v>
      </c>
      <c r="H3506" s="6" t="b">
        <v>0</v>
      </c>
      <c r="I3506" s="6" t="b">
        <v>0</v>
      </c>
      <c r="J3506" s="7" t="n">
        <v>0</v>
      </c>
      <c r="K3506" s="6" t="n">
        <v>3</v>
      </c>
      <c r="L3506" s="6" t="inlineStr">
        <is>
          <t>g2</t>
        </is>
      </c>
      <c r="M3506" s="6" t="inlineStr">
        <is>
          <t>G2-Retarget-CategoryBuyers</t>
        </is>
      </c>
      <c r="N3506" s="6" t="inlineStr">
        <is>
          <t>g2</t>
        </is>
      </c>
      <c r="O3506" s="6" t="inlineStr">
        <is>
          <t>review-site</t>
        </is>
      </c>
      <c r="P3506" s="6" t="inlineStr">
        <is>
          <t>g2_retarget_categorybuyers</t>
        </is>
      </c>
      <c r="Q3506" s="6" t="inlineStr">
        <is>
          <t>badge-display_integration</t>
        </is>
      </c>
      <c r="R3506" s="6" t="inlineStr">
        <is>
          <t>etl-tools-comparison</t>
        </is>
      </c>
      <c r="S3506" s="8" t="n">
        <v>45770.40833333333</v>
      </c>
      <c r="T3506" s="6" t="inlineStr">
        <is>
          <t>demo_request</t>
        </is>
      </c>
    </row>
    <row r="3507">
      <c r="A3507" s="9" t="inlineStr">
        <is>
          <t>PRO-01197</t>
        </is>
      </c>
      <c r="B3507" s="9" t="inlineStr">
        <is>
          <t>Elliot Davis</t>
        </is>
      </c>
      <c r="C3507" s="9" t="inlineStr">
        <is>
          <t>Senior Data Engineer</t>
        </is>
      </c>
      <c r="D3507" s="9" t="inlineStr">
        <is>
          <t>ic_analyst</t>
        </is>
      </c>
      <c r="E3507" s="9" t="n">
        <v>0.75</v>
      </c>
      <c r="F3507" s="9" t="inlineStr">
        <is>
          <t>Novabridge</t>
        </is>
      </c>
      <c r="G3507" s="9" t="b">
        <v>0</v>
      </c>
      <c r="H3507" s="9" t="b">
        <v>0</v>
      </c>
      <c r="I3507" s="9" t="b">
        <v>0</v>
      </c>
      <c r="J3507" s="10" t="n">
        <v>0</v>
      </c>
      <c r="K3507" s="9" t="n">
        <v>4</v>
      </c>
      <c r="L3507" s="9" t="inlineStr">
        <is>
          <t>programmatic</t>
        </is>
      </c>
      <c r="M3507" s="9" t="inlineStr">
        <is>
          <t>DSP-ABM-AirCover-Strategic</t>
        </is>
      </c>
      <c r="N3507" s="9" t="inlineStr">
        <is>
          <t>stackadapt</t>
        </is>
      </c>
      <c r="O3507" s="9" t="inlineStr">
        <is>
          <t>display</t>
        </is>
      </c>
      <c r="P3507" s="9" t="inlineStr">
        <is>
          <t>dsp_abm_aircover_strategic</t>
        </is>
      </c>
      <c r="Q3507" s="9" t="inlineStr">
        <is>
          <t>display-banner_awareness</t>
        </is>
      </c>
      <c r="R3507" s="9" t="inlineStr">
        <is>
          <t>abm-strategic-accounts</t>
        </is>
      </c>
      <c r="S3507" s="11" t="n">
        <v>45777.74652777778</v>
      </c>
      <c r="T3507" s="9" t="inlineStr">
        <is>
          <t>demo_request</t>
        </is>
      </c>
    </row>
    <row r="3508">
      <c r="A3508" s="6" t="inlineStr">
        <is>
          <t>PRO-01198</t>
        </is>
      </c>
      <c r="B3508" s="6" t="inlineStr">
        <is>
          <t>Sage Kim</t>
        </is>
      </c>
      <c r="C3508" s="6" t="inlineStr">
        <is>
          <t>BI Analyst</t>
        </is>
      </c>
      <c r="D3508" s="6" t="inlineStr">
        <is>
          <t>ic_analyst</t>
        </is>
      </c>
      <c r="E3508" s="6" t="n">
        <v>0.75</v>
      </c>
      <c r="F3508" s="6" t="inlineStr">
        <is>
          <t>Horizon Analytics</t>
        </is>
      </c>
      <c r="G3508" s="6" t="b">
        <v>1</v>
      </c>
      <c r="H3508" s="6" t="b">
        <v>0</v>
      </c>
      <c r="I3508" s="6" t="b">
        <v>0</v>
      </c>
      <c r="J3508" s="7" t="n">
        <v>0</v>
      </c>
      <c r="K3508" s="6" t="n">
        <v>1</v>
      </c>
      <c r="L3508" s="6" t="inlineStr">
        <is>
          <t>linkedin</t>
        </is>
      </c>
      <c r="M3508" s="6" t="inlineStr">
        <is>
          <t>LI-MOFU-Trial-AnalyticsTeams</t>
        </is>
      </c>
      <c r="N3508" s="6" t="inlineStr">
        <is>
          <t>linkedin</t>
        </is>
      </c>
      <c r="O3508" s="6" t="inlineStr">
        <is>
          <t>paid-social</t>
        </is>
      </c>
      <c r="P3508" s="6" t="inlineStr">
        <is>
          <t>li_mofu_trial_analyticsteams</t>
        </is>
      </c>
      <c r="Q3508" s="6" t="inlineStr">
        <is>
          <t>single-image_thought-leadership_cta-download</t>
        </is>
      </c>
      <c r="R3508" s="6" t="inlineStr">
        <is>
          <t>li-abm-strategic-accounts</t>
        </is>
      </c>
      <c r="S3508" s="8" t="n">
        <v>45943.55833333333</v>
      </c>
      <c r="T3508" s="6" t="inlineStr">
        <is>
          <t>gated_content_download</t>
        </is>
      </c>
    </row>
    <row r="3509">
      <c r="A3509" s="9" t="inlineStr">
        <is>
          <t>PRO-01198</t>
        </is>
      </c>
      <c r="B3509" s="9" t="inlineStr">
        <is>
          <t>Sage Kim</t>
        </is>
      </c>
      <c r="C3509" s="9" t="inlineStr">
        <is>
          <t>BI Analyst</t>
        </is>
      </c>
      <c r="D3509" s="9" t="inlineStr">
        <is>
          <t>ic_analyst</t>
        </is>
      </c>
      <c r="E3509" s="9" t="n">
        <v>0.75</v>
      </c>
      <c r="F3509" s="9" t="inlineStr">
        <is>
          <t>Horizon Analytics</t>
        </is>
      </c>
      <c r="G3509" s="9" t="b">
        <v>1</v>
      </c>
      <c r="H3509" s="9" t="b">
        <v>0</v>
      </c>
      <c r="I3509" s="9" t="b">
        <v>0</v>
      </c>
      <c r="J3509" s="10" t="n">
        <v>0</v>
      </c>
      <c r="K3509" s="9" t="n">
        <v>2</v>
      </c>
      <c r="L3509" s="9" t="inlineStr">
        <is>
          <t>g2</t>
        </is>
      </c>
      <c r="M3509" s="9" t="inlineStr">
        <is>
          <t>G2-GridReport-ETL-Gated</t>
        </is>
      </c>
      <c r="N3509" s="9" t="inlineStr">
        <is>
          <t>g2</t>
        </is>
      </c>
      <c r="O3509" s="9" t="inlineStr">
        <is>
          <t>review-site</t>
        </is>
      </c>
      <c r="P3509" s="9" t="inlineStr">
        <is>
          <t>g2_gridreport_etl_gated</t>
        </is>
      </c>
      <c r="Q3509" s="9" t="inlineStr">
        <is>
          <t>badge-display_integration</t>
        </is>
      </c>
      <c r="R3509" s="9" t="inlineStr">
        <is>
          <t>pipeline-software-evaluation</t>
        </is>
      </c>
      <c r="S3509" s="11" t="n">
        <v>45957.37777777778</v>
      </c>
      <c r="T3509" s="9" t="inlineStr">
        <is>
          <t>gated_content_download</t>
        </is>
      </c>
    </row>
    <row r="3510">
      <c r="A3510" s="6" t="inlineStr">
        <is>
          <t>PRO-01198</t>
        </is>
      </c>
      <c r="B3510" s="6" t="inlineStr">
        <is>
          <t>Sage Kim</t>
        </is>
      </c>
      <c r="C3510" s="6" t="inlineStr">
        <is>
          <t>BI Analyst</t>
        </is>
      </c>
      <c r="D3510" s="6" t="inlineStr">
        <is>
          <t>ic_analyst</t>
        </is>
      </c>
      <c r="E3510" s="6" t="n">
        <v>0.75</v>
      </c>
      <c r="F3510" s="6" t="inlineStr">
        <is>
          <t>Horizon Analytics</t>
        </is>
      </c>
      <c r="G3510" s="6" t="b">
        <v>1</v>
      </c>
      <c r="H3510" s="6" t="b">
        <v>0</v>
      </c>
      <c r="I3510" s="6" t="b">
        <v>0</v>
      </c>
      <c r="J3510" s="7" t="n">
        <v>0</v>
      </c>
      <c r="K3510" s="6" t="n">
        <v>3</v>
      </c>
      <c r="L3510" s="6" t="inlineStr">
        <is>
          <t>g2</t>
        </is>
      </c>
      <c r="M3510" s="6" t="inlineStr">
        <is>
          <t>G2-Badge-LP-Integration</t>
        </is>
      </c>
      <c r="N3510" s="6" t="inlineStr">
        <is>
          <t>g2</t>
        </is>
      </c>
      <c r="O3510" s="6" t="inlineStr">
        <is>
          <t>review-site</t>
        </is>
      </c>
      <c r="P3510" s="6" t="inlineStr">
        <is>
          <t>g2_badge_lp_integration</t>
        </is>
      </c>
      <c r="Q3510" s="6" t="inlineStr">
        <is>
          <t>retarget-banner_category</t>
        </is>
      </c>
      <c r="R3510" s="6" t="inlineStr">
        <is>
          <t>data-integration-review</t>
        </is>
      </c>
      <c r="S3510" s="8" t="n">
        <v>45964.49861111111</v>
      </c>
      <c r="T3510" s="6" t="inlineStr">
        <is>
          <t>demo_request</t>
        </is>
      </c>
    </row>
    <row r="3511">
      <c r="A3511" s="9" t="inlineStr">
        <is>
          <t>PRO-01199</t>
        </is>
      </c>
      <c r="B3511" s="9" t="inlineStr">
        <is>
          <t>Morgan Johnson</t>
        </is>
      </c>
      <c r="C3511" s="9" t="inlineStr">
        <is>
          <t>VP of Data</t>
        </is>
      </c>
      <c r="D3511" s="9" t="inlineStr">
        <is>
          <t>c_suite_vp</t>
        </is>
      </c>
      <c r="E3511" s="9" t="n">
        <v>1.5</v>
      </c>
      <c r="F3511" s="9" t="inlineStr">
        <is>
          <t>Nexlayer</t>
        </is>
      </c>
      <c r="G3511" s="9" t="b">
        <v>1</v>
      </c>
      <c r="H3511" s="9" t="b">
        <v>1</v>
      </c>
      <c r="I3511" s="9" t="b">
        <v>0</v>
      </c>
      <c r="J3511" s="10" t="n">
        <v>152370</v>
      </c>
      <c r="K3511" s="9" t="n">
        <v>1</v>
      </c>
      <c r="L3511" s="9" t="inlineStr">
        <is>
          <t>google</t>
        </is>
      </c>
      <c r="M3511" s="9" t="inlineStr">
        <is>
          <t>GGL-RLSA-HighIntent-Visitors</t>
        </is>
      </c>
      <c r="N3511" s="9" t="inlineStr">
        <is>
          <t>google</t>
        </is>
      </c>
      <c r="O3511" s="9" t="inlineStr">
        <is>
          <t>paid-search</t>
        </is>
      </c>
      <c r="P3511" s="9" t="inlineStr">
        <is>
          <t>ggl_rlsa_highintent_visitors</t>
        </is>
      </c>
      <c r="Q3511" s="9" t="inlineStr">
        <is>
          <t>text-ad_competitor</t>
        </is>
      </c>
      <c r="R3511" s="9" t="inlineStr">
        <is>
          <t>data-pipeline-tools</t>
        </is>
      </c>
      <c r="S3511" s="11" t="n">
        <v>45691.67013888889</v>
      </c>
      <c r="T3511" s="9" t="inlineStr">
        <is>
          <t>trial_signup</t>
        </is>
      </c>
    </row>
    <row r="3512">
      <c r="A3512" s="6" t="inlineStr">
        <is>
          <t>PRO-01199</t>
        </is>
      </c>
      <c r="B3512" s="6" t="inlineStr">
        <is>
          <t>Morgan Johnson</t>
        </is>
      </c>
      <c r="C3512" s="6" t="inlineStr">
        <is>
          <t>VP of Data</t>
        </is>
      </c>
      <c r="D3512" s="6" t="inlineStr">
        <is>
          <t>c_suite_vp</t>
        </is>
      </c>
      <c r="E3512" s="6" t="n">
        <v>1.5</v>
      </c>
      <c r="F3512" s="6" t="inlineStr">
        <is>
          <t>Nexlayer</t>
        </is>
      </c>
      <c r="G3512" s="6" t="b">
        <v>1</v>
      </c>
      <c r="H3512" s="6" t="b">
        <v>1</v>
      </c>
      <c r="I3512" s="6" t="b">
        <v>0</v>
      </c>
      <c r="J3512" s="7" t="n">
        <v>152370</v>
      </c>
      <c r="K3512" s="6" t="n">
        <v>2</v>
      </c>
      <c r="L3512" s="6" t="inlineStr">
        <is>
          <t>g2</t>
        </is>
      </c>
      <c r="M3512" s="6" t="inlineStr">
        <is>
          <t>G2-Retarget-CategoryBuyers</t>
        </is>
      </c>
      <c r="N3512" s="6" t="inlineStr">
        <is>
          <t>g2</t>
        </is>
      </c>
      <c r="O3512" s="6" t="inlineStr">
        <is>
          <t>review-site</t>
        </is>
      </c>
      <c r="P3512" s="6" t="inlineStr">
        <is>
          <t>g2_retarget_categorybuyers</t>
        </is>
      </c>
      <c r="Q3512" s="6" t="inlineStr">
        <is>
          <t>gated-report_etl</t>
        </is>
      </c>
      <c r="R3512" s="6" t="inlineStr">
        <is>
          <t>etl-tools-comparison</t>
        </is>
      </c>
      <c r="S3512" s="8" t="n">
        <v>45709.49652777778</v>
      </c>
      <c r="T3512" s="6" t="inlineStr">
        <is>
          <t>gated_content_download</t>
        </is>
      </c>
    </row>
    <row r="3513">
      <c r="A3513" s="9" t="inlineStr">
        <is>
          <t>PRO-01200</t>
        </is>
      </c>
      <c r="B3513" s="9" t="inlineStr">
        <is>
          <t>Noel Thomas</t>
        </is>
      </c>
      <c r="C3513" s="9" t="inlineStr">
        <is>
          <t>Analytics Engineer</t>
        </is>
      </c>
      <c r="D3513" s="9" t="inlineStr">
        <is>
          <t>ic_analyst</t>
        </is>
      </c>
      <c r="E3513" s="9" t="n">
        <v>0.75</v>
      </c>
      <c r="F3513" s="9" t="inlineStr">
        <is>
          <t>Crestline Systems</t>
        </is>
      </c>
      <c r="G3513" s="9" t="b">
        <v>1</v>
      </c>
      <c r="H3513" s="9" t="b">
        <v>0</v>
      </c>
      <c r="I3513" s="9" t="b">
        <v>0</v>
      </c>
      <c r="J3513" s="10" t="n">
        <v>0</v>
      </c>
      <c r="K3513" s="9" t="n">
        <v>1</v>
      </c>
      <c r="L3513" s="9" t="inlineStr">
        <is>
          <t>google</t>
        </is>
      </c>
      <c r="M3513" s="9" t="inlineStr">
        <is>
          <t>GGL-RLSA-HighIntent-Visitors</t>
        </is>
      </c>
      <c r="N3513" s="9" t="inlineStr">
        <is>
          <t>google</t>
        </is>
      </c>
      <c r="O3513" s="9" t="inlineStr">
        <is>
          <t>paid-search</t>
        </is>
      </c>
      <c r="P3513" s="9" t="inlineStr">
        <is>
          <t>ggl_rlsa_highintent_visitors</t>
        </is>
      </c>
      <c r="Q3513" s="9" t="inlineStr">
        <is>
          <t>text-ad_rlsa</t>
        </is>
      </c>
      <c r="R3513" s="9" t="inlineStr">
        <is>
          <t>pipeform-alternative</t>
        </is>
      </c>
      <c r="S3513" s="11" t="n">
        <v>45735.46319444444</v>
      </c>
      <c r="T3513" s="9" t="inlineStr">
        <is>
          <t>gated_content_download</t>
        </is>
      </c>
    </row>
    <row r="3514">
      <c r="A3514" s="6" t="inlineStr">
        <is>
          <t>PRO-01200</t>
        </is>
      </c>
      <c r="B3514" s="6" t="inlineStr">
        <is>
          <t>Noel Thomas</t>
        </is>
      </c>
      <c r="C3514" s="6" t="inlineStr">
        <is>
          <t>Analytics Engineer</t>
        </is>
      </c>
      <c r="D3514" s="6" t="inlineStr">
        <is>
          <t>ic_analyst</t>
        </is>
      </c>
      <c r="E3514" s="6" t="n">
        <v>0.75</v>
      </c>
      <c r="F3514" s="6" t="inlineStr">
        <is>
          <t>Crestline Systems</t>
        </is>
      </c>
      <c r="G3514" s="6" t="b">
        <v>1</v>
      </c>
      <c r="H3514" s="6" t="b">
        <v>0</v>
      </c>
      <c r="I3514" s="6" t="b">
        <v>0</v>
      </c>
      <c r="J3514" s="7" t="n">
        <v>0</v>
      </c>
      <c r="K3514" s="6" t="n">
        <v>2</v>
      </c>
      <c r="L3514" s="6" t="inlineStr">
        <is>
          <t>g2</t>
        </is>
      </c>
      <c r="M3514" s="6" t="inlineStr">
        <is>
          <t>G2-GridReport-ETL-Gated</t>
        </is>
      </c>
      <c r="N3514" s="6" t="inlineStr">
        <is>
          <t>g2</t>
        </is>
      </c>
      <c r="O3514" s="6" t="inlineStr">
        <is>
          <t>review-site</t>
        </is>
      </c>
      <c r="P3514" s="6" t="inlineStr">
        <is>
          <t>g2_gridreport_etl_gated</t>
        </is>
      </c>
      <c r="Q3514" s="6" t="inlineStr">
        <is>
          <t>gated-report_etl</t>
        </is>
      </c>
      <c r="R3514" s="6" t="inlineStr">
        <is>
          <t>pipeline-software-evaluation</t>
        </is>
      </c>
      <c r="S3514" s="8" t="n">
        <v>45754.69722222222</v>
      </c>
      <c r="T3514" s="6" t="inlineStr">
        <is>
          <t>trial_signup</t>
        </is>
      </c>
    </row>
    <row r="3515">
      <c r="A3515" s="9" t="inlineStr">
        <is>
          <t>PRO-01201</t>
        </is>
      </c>
      <c r="B3515" s="9" t="inlineStr">
        <is>
          <t>Peyton Walker</t>
        </is>
      </c>
      <c r="C3515" s="9" t="inlineStr">
        <is>
          <t>VP of Data Engineering</t>
        </is>
      </c>
      <c r="D3515" s="9" t="inlineStr">
        <is>
          <t>c_suite_vp</t>
        </is>
      </c>
      <c r="E3515" s="9" t="n">
        <v>1.5</v>
      </c>
      <c r="F3515" s="9" t="inlineStr">
        <is>
          <t>Axiom Cloud</t>
        </is>
      </c>
      <c r="G3515" s="9" t="b">
        <v>1</v>
      </c>
      <c r="H3515" s="9" t="b">
        <v>0</v>
      </c>
      <c r="I3515" s="9" t="b">
        <v>0</v>
      </c>
      <c r="J3515" s="10" t="n">
        <v>0</v>
      </c>
      <c r="K3515" s="9" t="n">
        <v>1</v>
      </c>
      <c r="L3515" s="9" t="inlineStr">
        <is>
          <t>linkedin</t>
        </is>
      </c>
      <c r="M3515" s="9" t="inlineStr">
        <is>
          <t>LI-ABM-Strategic-ENT</t>
        </is>
      </c>
      <c r="N3515" s="9" t="inlineStr">
        <is>
          <t>linkedin</t>
        </is>
      </c>
      <c r="O3515" s="9" t="inlineStr">
        <is>
          <t>paid-social</t>
        </is>
      </c>
      <c r="P3515" s="9" t="inlineStr">
        <is>
          <t>li_abm_strategic_ent</t>
        </is>
      </c>
      <c r="Q3515" s="9" t="inlineStr">
        <is>
          <t>single-image_pain-point_cta-demo</t>
        </is>
      </c>
      <c r="R3515" s="9" t="inlineStr">
        <is>
          <t>li-mid-analytics-directors</t>
        </is>
      </c>
      <c r="S3515" s="11" t="n">
        <v>45834.42013888889</v>
      </c>
      <c r="T3515" s="9" t="inlineStr">
        <is>
          <t>trial_signup</t>
        </is>
      </c>
    </row>
    <row r="3516">
      <c r="A3516" s="6" t="inlineStr">
        <is>
          <t>PRO-01201</t>
        </is>
      </c>
      <c r="B3516" s="6" t="inlineStr">
        <is>
          <t>Peyton Walker</t>
        </is>
      </c>
      <c r="C3516" s="6" t="inlineStr">
        <is>
          <t>VP of Data Engineering</t>
        </is>
      </c>
      <c r="D3516" s="6" t="inlineStr">
        <is>
          <t>c_suite_vp</t>
        </is>
      </c>
      <c r="E3516" s="6" t="n">
        <v>1.5</v>
      </c>
      <c r="F3516" s="6" t="inlineStr">
        <is>
          <t>Axiom Cloud</t>
        </is>
      </c>
      <c r="G3516" s="6" t="b">
        <v>1</v>
      </c>
      <c r="H3516" s="6" t="b">
        <v>0</v>
      </c>
      <c r="I3516" s="6" t="b">
        <v>0</v>
      </c>
      <c r="J3516" s="7" t="n">
        <v>0</v>
      </c>
      <c r="K3516" s="6" t="n">
        <v>2</v>
      </c>
      <c r="L3516" s="6" t="inlineStr">
        <is>
          <t>google</t>
        </is>
      </c>
      <c r="M3516" s="6" t="inlineStr">
        <is>
          <t>GGL-NonBrand-DataPipeline</t>
        </is>
      </c>
      <c r="N3516" s="6" t="inlineStr">
        <is>
          <t>google</t>
        </is>
      </c>
      <c r="O3516" s="6" t="inlineStr">
        <is>
          <t>paid-search</t>
        </is>
      </c>
      <c r="P3516" s="6" t="inlineStr">
        <is>
          <t>ggl_nonbrand_datapipeline</t>
        </is>
      </c>
      <c r="Q3516" s="6" t="inlineStr">
        <is>
          <t>text-ad_search</t>
        </is>
      </c>
      <c r="R3516" s="6" t="inlineStr">
        <is>
          <t>streamlink-vs-syncflow</t>
        </is>
      </c>
      <c r="S3516" s="8" t="n">
        <v>45841.67152777778</v>
      </c>
      <c r="T3516" s="6" t="inlineStr">
        <is>
          <t>trial_signup</t>
        </is>
      </c>
    </row>
    <row r="3517">
      <c r="A3517" s="9" t="inlineStr">
        <is>
          <t>PRO-01201</t>
        </is>
      </c>
      <c r="B3517" s="9" t="inlineStr">
        <is>
          <t>Peyton Walker</t>
        </is>
      </c>
      <c r="C3517" s="9" t="inlineStr">
        <is>
          <t>VP of Data Engineering</t>
        </is>
      </c>
      <c r="D3517" s="9" t="inlineStr">
        <is>
          <t>c_suite_vp</t>
        </is>
      </c>
      <c r="E3517" s="9" t="n">
        <v>1.5</v>
      </c>
      <c r="F3517" s="9" t="inlineStr">
        <is>
          <t>Axiom Cloud</t>
        </is>
      </c>
      <c r="G3517" s="9" t="b">
        <v>1</v>
      </c>
      <c r="H3517" s="9" t="b">
        <v>0</v>
      </c>
      <c r="I3517" s="9" t="b">
        <v>0</v>
      </c>
      <c r="J3517" s="10" t="n">
        <v>0</v>
      </c>
      <c r="K3517" s="9" t="n">
        <v>3</v>
      </c>
      <c r="L3517" s="9" t="inlineStr">
        <is>
          <t>g2</t>
        </is>
      </c>
      <c r="M3517" s="9" t="inlineStr">
        <is>
          <t>G2-Badge-LP-Integration</t>
        </is>
      </c>
      <c r="N3517" s="9" t="inlineStr">
        <is>
          <t>g2</t>
        </is>
      </c>
      <c r="O3517" s="9" t="inlineStr">
        <is>
          <t>review-site</t>
        </is>
      </c>
      <c r="P3517" s="9" t="inlineStr">
        <is>
          <t>g2_badge_lp_integration</t>
        </is>
      </c>
      <c r="Q3517" s="9" t="inlineStr">
        <is>
          <t>gated-report_etl</t>
        </is>
      </c>
      <c r="R3517" s="9" t="inlineStr">
        <is>
          <t>pipeline-software-evaluation</t>
        </is>
      </c>
      <c r="S3517" s="11" t="n">
        <v>45860.34444444445</v>
      </c>
      <c r="T3517" s="9" t="inlineStr">
        <is>
          <t>trial_signup</t>
        </is>
      </c>
    </row>
    <row r="3518">
      <c r="A3518" s="6" t="inlineStr">
        <is>
          <t>PRO-01202</t>
        </is>
      </c>
      <c r="B3518" s="6" t="inlineStr">
        <is>
          <t>Jamie Allen</t>
        </is>
      </c>
      <c r="C3518" s="6" t="inlineStr">
        <is>
          <t>Director of Analytics</t>
        </is>
      </c>
      <c r="D3518" s="6" t="inlineStr">
        <is>
          <t>director</t>
        </is>
      </c>
      <c r="E3518" s="6" t="n">
        <v>1.25</v>
      </c>
      <c r="F3518" s="6" t="inlineStr">
        <is>
          <t>Nexlayer</t>
        </is>
      </c>
      <c r="G3518" s="6" t="b">
        <v>0</v>
      </c>
      <c r="H3518" s="6" t="b">
        <v>0</v>
      </c>
      <c r="I3518" s="6" t="b">
        <v>0</v>
      </c>
      <c r="J3518" s="7" t="n">
        <v>0</v>
      </c>
      <c r="K3518" s="6" t="n">
        <v>1</v>
      </c>
      <c r="L3518" s="6" t="inlineStr">
        <is>
          <t>linkedin</t>
        </is>
      </c>
      <c r="M3518" s="6" t="inlineStr">
        <is>
          <t>LI-MOFU-Demo-DataEngineers</t>
        </is>
      </c>
      <c r="N3518" s="6" t="inlineStr">
        <is>
          <t>linkedin</t>
        </is>
      </c>
      <c r="O3518" s="6" t="inlineStr">
        <is>
          <t>paid-social</t>
        </is>
      </c>
      <c r="P3518" s="6" t="inlineStr">
        <is>
          <t>li_mofu_demo_dataengineers</t>
        </is>
      </c>
      <c r="Q3518" s="6" t="inlineStr">
        <is>
          <t>single-image_pain-point_cta-demo</t>
        </is>
      </c>
      <c r="R3518" s="6" t="inlineStr">
        <is>
          <t>li-lookalike-closed-won</t>
        </is>
      </c>
      <c r="S3518" s="8" t="n">
        <v>45946.55277777778</v>
      </c>
      <c r="T3518" s="6" t="inlineStr">
        <is>
          <t>gated_content_download</t>
        </is>
      </c>
    </row>
    <row r="3519">
      <c r="A3519" s="9" t="inlineStr">
        <is>
          <t>PRO-01202</t>
        </is>
      </c>
      <c r="B3519" s="9" t="inlineStr">
        <is>
          <t>Jamie Allen</t>
        </is>
      </c>
      <c r="C3519" s="9" t="inlineStr">
        <is>
          <t>Director of Analytics</t>
        </is>
      </c>
      <c r="D3519" s="9" t="inlineStr">
        <is>
          <t>director</t>
        </is>
      </c>
      <c r="E3519" s="9" t="n">
        <v>1.25</v>
      </c>
      <c r="F3519" s="9" t="inlineStr">
        <is>
          <t>Nexlayer</t>
        </is>
      </c>
      <c r="G3519" s="9" t="b">
        <v>0</v>
      </c>
      <c r="H3519" s="9" t="b">
        <v>0</v>
      </c>
      <c r="I3519" s="9" t="b">
        <v>0</v>
      </c>
      <c r="J3519" s="10" t="n">
        <v>0</v>
      </c>
      <c r="K3519" s="9" t="n">
        <v>2</v>
      </c>
      <c r="L3519" s="9" t="inlineStr">
        <is>
          <t>programmatic</t>
        </is>
      </c>
      <c r="M3519" s="9" t="inlineStr">
        <is>
          <t>DSP-ABM-AirCover-Strategic</t>
        </is>
      </c>
      <c r="N3519" s="9" t="inlineStr">
        <is>
          <t>stackadapt</t>
        </is>
      </c>
      <c r="O3519" s="9" t="inlineStr">
        <is>
          <t>display</t>
        </is>
      </c>
      <c r="P3519" s="9" t="inlineStr">
        <is>
          <t>dsp_abm_aircover_strategic</t>
        </is>
      </c>
      <c r="Q3519" s="9" t="inlineStr">
        <is>
          <t>display-banner_retarget</t>
        </is>
      </c>
      <c r="R3519" s="9" t="inlineStr">
        <is>
          <t>abm-strategic-accounts</t>
        </is>
      </c>
      <c r="S3519" s="11" t="n">
        <v>45964.57847222222</v>
      </c>
      <c r="T3519" s="9" t="inlineStr">
        <is>
          <t>newsletter_signup</t>
        </is>
      </c>
    </row>
    <row r="3520">
      <c r="A3520" s="6" t="inlineStr">
        <is>
          <t>PRO-01203</t>
        </is>
      </c>
      <c r="B3520" s="6" t="inlineStr">
        <is>
          <t>Reese Martin</t>
        </is>
      </c>
      <c r="C3520" s="6" t="inlineStr">
        <is>
          <t>Director of Business Intelligence</t>
        </is>
      </c>
      <c r="D3520" s="6" t="inlineStr">
        <is>
          <t>director</t>
        </is>
      </c>
      <c r="E3520" s="6" t="n">
        <v>1.25</v>
      </c>
      <c r="F3520" s="6" t="inlineStr">
        <is>
          <t>Axiom Cloud</t>
        </is>
      </c>
      <c r="G3520" s="6" t="b">
        <v>1</v>
      </c>
      <c r="H3520" s="6" t="b">
        <v>0</v>
      </c>
      <c r="I3520" s="6" t="b">
        <v>0</v>
      </c>
      <c r="J3520" s="7" t="n">
        <v>0</v>
      </c>
      <c r="K3520" s="6" t="n">
        <v>1</v>
      </c>
      <c r="L3520" s="6" t="inlineStr">
        <is>
          <t>linkedin</t>
        </is>
      </c>
      <c r="M3520" s="6" t="inlineStr">
        <is>
          <t>LI-MOFU-Demo-DataEngineers</t>
        </is>
      </c>
      <c r="N3520" s="6" t="inlineStr">
        <is>
          <t>linkedin</t>
        </is>
      </c>
      <c r="O3520" s="6" t="inlineStr">
        <is>
          <t>paid-social</t>
        </is>
      </c>
      <c r="P3520" s="6" t="inlineStr">
        <is>
          <t>li_mofu_demo_dataengineers</t>
        </is>
      </c>
      <c r="Q3520" s="6" t="inlineStr">
        <is>
          <t>single-image_pain-point_cta-trial</t>
        </is>
      </c>
      <c r="R3520" s="6" t="inlineStr">
        <is>
          <t>li-retarget-site-visitors-30d</t>
        </is>
      </c>
      <c r="S3520" s="8" t="n">
        <v>45678.63611111111</v>
      </c>
      <c r="T3520" s="6" t="inlineStr">
        <is>
          <t>gated_content_download</t>
        </is>
      </c>
    </row>
    <row r="3521">
      <c r="A3521" s="9" t="inlineStr">
        <is>
          <t>PRO-01203</t>
        </is>
      </c>
      <c r="B3521" s="9" t="inlineStr">
        <is>
          <t>Reese Martin</t>
        </is>
      </c>
      <c r="C3521" s="9" t="inlineStr">
        <is>
          <t>Director of Business Intelligence</t>
        </is>
      </c>
      <c r="D3521" s="9" t="inlineStr">
        <is>
          <t>director</t>
        </is>
      </c>
      <c r="E3521" s="9" t="n">
        <v>1.25</v>
      </c>
      <c r="F3521" s="9" t="inlineStr">
        <is>
          <t>Axiom Cloud</t>
        </is>
      </c>
      <c r="G3521" s="9" t="b">
        <v>1</v>
      </c>
      <c r="H3521" s="9" t="b">
        <v>0</v>
      </c>
      <c r="I3521" s="9" t="b">
        <v>0</v>
      </c>
      <c r="J3521" s="10" t="n">
        <v>0</v>
      </c>
      <c r="K3521" s="9" t="n">
        <v>2</v>
      </c>
      <c r="L3521" s="9" t="inlineStr">
        <is>
          <t>g2</t>
        </is>
      </c>
      <c r="M3521" s="9" t="inlineStr">
        <is>
          <t>G2-Badge-LP-Integration</t>
        </is>
      </c>
      <c r="N3521" s="9" t="inlineStr">
        <is>
          <t>g2</t>
        </is>
      </c>
      <c r="O3521" s="9" t="inlineStr">
        <is>
          <t>review-site</t>
        </is>
      </c>
      <c r="P3521" s="9" t="inlineStr">
        <is>
          <t>g2_badge_lp_integration</t>
        </is>
      </c>
      <c r="Q3521" s="9" t="inlineStr">
        <is>
          <t>retarget-banner_category</t>
        </is>
      </c>
      <c r="R3521" s="9" t="inlineStr">
        <is>
          <t>data-integration-review</t>
        </is>
      </c>
      <c r="S3521" s="11" t="n">
        <v>45694.34583333333</v>
      </c>
      <c r="T3521" s="9" t="inlineStr">
        <is>
          <t>demo_request</t>
        </is>
      </c>
    </row>
    <row r="3522">
      <c r="A3522" s="6" t="inlineStr">
        <is>
          <t>PRO-01203</t>
        </is>
      </c>
      <c r="B3522" s="6" t="inlineStr">
        <is>
          <t>Reese Martin</t>
        </is>
      </c>
      <c r="C3522" s="6" t="inlineStr">
        <is>
          <t>Director of Business Intelligence</t>
        </is>
      </c>
      <c r="D3522" s="6" t="inlineStr">
        <is>
          <t>director</t>
        </is>
      </c>
      <c r="E3522" s="6" t="n">
        <v>1.25</v>
      </c>
      <c r="F3522" s="6" t="inlineStr">
        <is>
          <t>Axiom Cloud</t>
        </is>
      </c>
      <c r="G3522" s="6" t="b">
        <v>1</v>
      </c>
      <c r="H3522" s="6" t="b">
        <v>0</v>
      </c>
      <c r="I3522" s="6" t="b">
        <v>0</v>
      </c>
      <c r="J3522" s="7" t="n">
        <v>0</v>
      </c>
      <c r="K3522" s="6" t="n">
        <v>3</v>
      </c>
      <c r="L3522" s="6" t="inlineStr">
        <is>
          <t>g2</t>
        </is>
      </c>
      <c r="M3522" s="6" t="inlineStr">
        <is>
          <t>G2-Retarget-CategoryBuyers</t>
        </is>
      </c>
      <c r="N3522" s="6" t="inlineStr">
        <is>
          <t>g2</t>
        </is>
      </c>
      <c r="O3522" s="6" t="inlineStr">
        <is>
          <t>review-site</t>
        </is>
      </c>
      <c r="P3522" s="6" t="inlineStr">
        <is>
          <t>g2_retarget_categorybuyers</t>
        </is>
      </c>
      <c r="Q3522" s="6" t="inlineStr">
        <is>
          <t>retarget-banner_category</t>
        </is>
      </c>
      <c r="R3522" s="6" t="inlineStr">
        <is>
          <t>data-integration-review</t>
        </is>
      </c>
      <c r="S3522" s="8" t="n">
        <v>45705.57916666667</v>
      </c>
      <c r="T3522" s="6" t="inlineStr">
        <is>
          <t>newsletter_signup</t>
        </is>
      </c>
    </row>
    <row r="3523">
      <c r="A3523" s="9" t="inlineStr">
        <is>
          <t>PRO-01204</t>
        </is>
      </c>
      <c r="B3523" s="9" t="inlineStr">
        <is>
          <t>Harper Kim</t>
        </is>
      </c>
      <c r="C3523" s="9" t="inlineStr">
        <is>
          <t>BI Manager</t>
        </is>
      </c>
      <c r="D3523" s="9" t="inlineStr">
        <is>
          <t>manager</t>
        </is>
      </c>
      <c r="E3523" s="9" t="n">
        <v>1</v>
      </c>
      <c r="F3523" s="9" t="inlineStr">
        <is>
          <t>Catalyst Systems</t>
        </is>
      </c>
      <c r="G3523" s="9" t="b">
        <v>1</v>
      </c>
      <c r="H3523" s="9" t="b">
        <v>1</v>
      </c>
      <c r="I3523" s="9" t="b">
        <v>0</v>
      </c>
      <c r="J3523" s="10" t="n">
        <v>85779</v>
      </c>
      <c r="K3523" s="9" t="n">
        <v>1</v>
      </c>
      <c r="L3523" s="9" t="inlineStr">
        <is>
          <t>google</t>
        </is>
      </c>
      <c r="M3523" s="9" t="inlineStr">
        <is>
          <t>GGL-Competitor-Pipeform-Alt</t>
        </is>
      </c>
      <c r="N3523" s="9" t="inlineStr">
        <is>
          <t>google</t>
        </is>
      </c>
      <c r="O3523" s="9" t="inlineStr">
        <is>
          <t>paid-search</t>
        </is>
      </c>
      <c r="P3523" s="9" t="inlineStr">
        <is>
          <t>ggl_competitor_pipeform_alt</t>
        </is>
      </c>
      <c r="Q3523" s="9" t="inlineStr">
        <is>
          <t>text-ad_search</t>
        </is>
      </c>
      <c r="R3523" s="9" t="inlineStr">
        <is>
          <t>pipeform-alternative</t>
        </is>
      </c>
      <c r="S3523" s="11" t="n">
        <v>45707.62083333333</v>
      </c>
      <c r="T3523" s="9" t="inlineStr">
        <is>
          <t>demo_request</t>
        </is>
      </c>
    </row>
    <row r="3524">
      <c r="A3524" s="6" t="inlineStr">
        <is>
          <t>PRO-01204</t>
        </is>
      </c>
      <c r="B3524" s="6" t="inlineStr">
        <is>
          <t>Harper Kim</t>
        </is>
      </c>
      <c r="C3524" s="6" t="inlineStr">
        <is>
          <t>BI Manager</t>
        </is>
      </c>
      <c r="D3524" s="6" t="inlineStr">
        <is>
          <t>manager</t>
        </is>
      </c>
      <c r="E3524" s="6" t="n">
        <v>1</v>
      </c>
      <c r="F3524" s="6" t="inlineStr">
        <is>
          <t>Catalyst Systems</t>
        </is>
      </c>
      <c r="G3524" s="6" t="b">
        <v>1</v>
      </c>
      <c r="H3524" s="6" t="b">
        <v>1</v>
      </c>
      <c r="I3524" s="6" t="b">
        <v>0</v>
      </c>
      <c r="J3524" s="7" t="n">
        <v>85779</v>
      </c>
      <c r="K3524" s="6" t="n">
        <v>2</v>
      </c>
      <c r="L3524" s="6" t="inlineStr">
        <is>
          <t>programmatic</t>
        </is>
      </c>
      <c r="M3524" s="6" t="inlineStr">
        <is>
          <t>DSP-Awareness-DataEngineers</t>
        </is>
      </c>
      <c r="N3524" s="6" t="inlineStr">
        <is>
          <t>stackadapt</t>
        </is>
      </c>
      <c r="O3524" s="6" t="inlineStr">
        <is>
          <t>display</t>
        </is>
      </c>
      <c r="P3524" s="6" t="inlineStr">
        <is>
          <t>dsp_awareness_dataengineers</t>
        </is>
      </c>
      <c r="Q3524" s="6" t="inlineStr">
        <is>
          <t>display-banner_awareness</t>
        </is>
      </c>
      <c r="R3524" s="6" t="inlineStr">
        <is>
          <t>retarget-site-visitors-14d</t>
        </is>
      </c>
      <c r="S3524" s="8" t="n">
        <v>45720.39583333334</v>
      </c>
      <c r="T3524" s="6" t="inlineStr">
        <is>
          <t>newsletter_signup</t>
        </is>
      </c>
    </row>
    <row r="3525">
      <c r="A3525" s="9" t="inlineStr">
        <is>
          <t>PRO-01205</t>
        </is>
      </c>
      <c r="B3525" s="9" t="inlineStr">
        <is>
          <t>Casey Martin</t>
        </is>
      </c>
      <c r="C3525" s="9" t="inlineStr">
        <is>
          <t>Data Platform Manager</t>
        </is>
      </c>
      <c r="D3525" s="9" t="inlineStr">
        <is>
          <t>manager</t>
        </is>
      </c>
      <c r="E3525" s="9" t="n">
        <v>1</v>
      </c>
      <c r="F3525" s="9" t="inlineStr">
        <is>
          <t>Meridian Cloud</t>
        </is>
      </c>
      <c r="G3525" s="9" t="b">
        <v>0</v>
      </c>
      <c r="H3525" s="9" t="b">
        <v>0</v>
      </c>
      <c r="I3525" s="9" t="b">
        <v>0</v>
      </c>
      <c r="J3525" s="10" t="n">
        <v>0</v>
      </c>
      <c r="K3525" s="9" t="n">
        <v>1</v>
      </c>
      <c r="L3525" s="9" t="inlineStr">
        <is>
          <t>google</t>
        </is>
      </c>
      <c r="M3525" s="9" t="inlineStr">
        <is>
          <t>GGL-Competitor-Streamlink-Alt</t>
        </is>
      </c>
      <c r="N3525" s="9" t="inlineStr">
        <is>
          <t>google</t>
        </is>
      </c>
      <c r="O3525" s="9" t="inlineStr">
        <is>
          <t>paid-search</t>
        </is>
      </c>
      <c r="P3525" s="9" t="inlineStr">
        <is>
          <t>ggl_competitor_streamlink_alt</t>
        </is>
      </c>
      <c r="Q3525" s="9" t="inlineStr">
        <is>
          <t>text-ad_rlsa</t>
        </is>
      </c>
      <c r="R3525" s="9" t="inlineStr">
        <is>
          <t>data-integration-platform</t>
        </is>
      </c>
      <c r="S3525" s="11" t="n">
        <v>45859.58888888889</v>
      </c>
      <c r="T3525" s="9" t="inlineStr">
        <is>
          <t>gated_content_download</t>
        </is>
      </c>
    </row>
    <row r="3526">
      <c r="A3526" s="6" t="inlineStr">
        <is>
          <t>PRO-01205</t>
        </is>
      </c>
      <c r="B3526" s="6" t="inlineStr">
        <is>
          <t>Casey Martin</t>
        </is>
      </c>
      <c r="C3526" s="6" t="inlineStr">
        <is>
          <t>Data Platform Manager</t>
        </is>
      </c>
      <c r="D3526" s="6" t="inlineStr">
        <is>
          <t>manager</t>
        </is>
      </c>
      <c r="E3526" s="6" t="n">
        <v>1</v>
      </c>
      <c r="F3526" s="6" t="inlineStr">
        <is>
          <t>Meridian Cloud</t>
        </is>
      </c>
      <c r="G3526" s="6" t="b">
        <v>0</v>
      </c>
      <c r="H3526" s="6" t="b">
        <v>0</v>
      </c>
      <c r="I3526" s="6" t="b">
        <v>0</v>
      </c>
      <c r="J3526" s="7" t="n">
        <v>0</v>
      </c>
      <c r="K3526" s="6" t="n">
        <v>2</v>
      </c>
      <c r="L3526" s="6" t="inlineStr">
        <is>
          <t>google</t>
        </is>
      </c>
      <c r="M3526" s="6" t="inlineStr">
        <is>
          <t>GGL-NonBrand-DataPipeline</t>
        </is>
      </c>
      <c r="N3526" s="6" t="inlineStr">
        <is>
          <t>google</t>
        </is>
      </c>
      <c r="O3526" s="6" t="inlineStr">
        <is>
          <t>paid-search</t>
        </is>
      </c>
      <c r="P3526" s="6" t="inlineStr">
        <is>
          <t>ggl_nonbrand_datapipeline</t>
        </is>
      </c>
      <c r="Q3526" s="6" t="inlineStr">
        <is>
          <t>text-ad_rlsa</t>
        </is>
      </c>
      <c r="R3526" s="6" t="inlineStr">
        <is>
          <t>pipeform-alternative</t>
        </is>
      </c>
      <c r="S3526" s="8" t="n">
        <v>45869.52638888889</v>
      </c>
      <c r="T3526" s="6" t="inlineStr">
        <is>
          <t>newsletter_signup</t>
        </is>
      </c>
    </row>
    <row r="3527">
      <c r="A3527" s="9" t="inlineStr">
        <is>
          <t>PRO-01206</t>
        </is>
      </c>
      <c r="B3527" s="9" t="inlineStr">
        <is>
          <t>Reese Thomas</t>
        </is>
      </c>
      <c r="C3527" s="9" t="inlineStr">
        <is>
          <t>VP of Data</t>
        </is>
      </c>
      <c r="D3527" s="9" t="inlineStr">
        <is>
          <t>c_suite_vp</t>
        </is>
      </c>
      <c r="E3527" s="9" t="n">
        <v>1.5</v>
      </c>
      <c r="F3527" s="9" t="inlineStr">
        <is>
          <t>Tangent Labs</t>
        </is>
      </c>
      <c r="G3527" s="9" t="b">
        <v>1</v>
      </c>
      <c r="H3527" s="9" t="b">
        <v>0</v>
      </c>
      <c r="I3527" s="9" t="b">
        <v>0</v>
      </c>
      <c r="J3527" s="10" t="n">
        <v>0</v>
      </c>
      <c r="K3527" s="9" t="n">
        <v>1</v>
      </c>
      <c r="L3527" s="9" t="inlineStr">
        <is>
          <t>linkedin</t>
        </is>
      </c>
      <c r="M3527" s="9" t="inlineStr">
        <is>
          <t>LI-Retarget-PricingPage-14d</t>
        </is>
      </c>
      <c r="N3527" s="9" t="inlineStr">
        <is>
          <t>linkedin</t>
        </is>
      </c>
      <c r="O3527" s="9" t="inlineStr">
        <is>
          <t>paid-social</t>
        </is>
      </c>
      <c r="P3527" s="9" t="inlineStr">
        <is>
          <t>li_retarget_pricingpage_14d</t>
        </is>
      </c>
      <c r="Q3527" s="9" t="inlineStr">
        <is>
          <t>single-image_thought-leadership_cta-download</t>
        </is>
      </c>
      <c r="R3527" s="9" t="inlineStr">
        <is>
          <t>li-ent-data-engineers</t>
        </is>
      </c>
      <c r="S3527" s="11" t="n">
        <v>45740.65763888889</v>
      </c>
      <c r="T3527" s="9" t="inlineStr">
        <is>
          <t>gated_content_download</t>
        </is>
      </c>
    </row>
    <row r="3528">
      <c r="A3528" s="6" t="inlineStr">
        <is>
          <t>PRO-01206</t>
        </is>
      </c>
      <c r="B3528" s="6" t="inlineStr">
        <is>
          <t>Reese Thomas</t>
        </is>
      </c>
      <c r="C3528" s="6" t="inlineStr">
        <is>
          <t>VP of Data</t>
        </is>
      </c>
      <c r="D3528" s="6" t="inlineStr">
        <is>
          <t>c_suite_vp</t>
        </is>
      </c>
      <c r="E3528" s="6" t="n">
        <v>1.5</v>
      </c>
      <c r="F3528" s="6" t="inlineStr">
        <is>
          <t>Tangent Labs</t>
        </is>
      </c>
      <c r="G3528" s="6" t="b">
        <v>1</v>
      </c>
      <c r="H3528" s="6" t="b">
        <v>0</v>
      </c>
      <c r="I3528" s="6" t="b">
        <v>0</v>
      </c>
      <c r="J3528" s="7" t="n">
        <v>0</v>
      </c>
      <c r="K3528" s="6" t="n">
        <v>2</v>
      </c>
      <c r="L3528" s="6" t="inlineStr">
        <is>
          <t>programmatic</t>
        </is>
      </c>
      <c r="M3528" s="6" t="inlineStr">
        <is>
          <t>DSP-ABM-AirCover-Commercial</t>
        </is>
      </c>
      <c r="N3528" s="6" t="inlineStr">
        <is>
          <t>stackadapt</t>
        </is>
      </c>
      <c r="O3528" s="6" t="inlineStr">
        <is>
          <t>display</t>
        </is>
      </c>
      <c r="P3528" s="6" t="inlineStr">
        <is>
          <t>dsp_abm_aircover_commercial</t>
        </is>
      </c>
      <c r="Q3528" s="6" t="inlineStr">
        <is>
          <t>display-banner_abm</t>
        </is>
      </c>
      <c r="R3528" s="6" t="inlineStr">
        <is>
          <t>abm-strategic-accounts</t>
        </is>
      </c>
      <c r="S3528" s="8" t="n">
        <v>45761.57777777778</v>
      </c>
      <c r="T3528" s="6" t="inlineStr">
        <is>
          <t>trial_signup</t>
        </is>
      </c>
    </row>
    <row r="3529">
      <c r="A3529" s="9" t="inlineStr">
        <is>
          <t>PRO-01206</t>
        </is>
      </c>
      <c r="B3529" s="9" t="inlineStr">
        <is>
          <t>Reese Thomas</t>
        </is>
      </c>
      <c r="C3529" s="9" t="inlineStr">
        <is>
          <t>VP of Data</t>
        </is>
      </c>
      <c r="D3529" s="9" t="inlineStr">
        <is>
          <t>c_suite_vp</t>
        </is>
      </c>
      <c r="E3529" s="9" t="n">
        <v>1.5</v>
      </c>
      <c r="F3529" s="9" t="inlineStr">
        <is>
          <t>Tangent Labs</t>
        </is>
      </c>
      <c r="G3529" s="9" t="b">
        <v>1</v>
      </c>
      <c r="H3529" s="9" t="b">
        <v>0</v>
      </c>
      <c r="I3529" s="9" t="b">
        <v>0</v>
      </c>
      <c r="J3529" s="10" t="n">
        <v>0</v>
      </c>
      <c r="K3529" s="9" t="n">
        <v>3</v>
      </c>
      <c r="L3529" s="9" t="inlineStr">
        <is>
          <t>g2</t>
        </is>
      </c>
      <c r="M3529" s="9" t="inlineStr">
        <is>
          <t>G2-GridReport-ETL-Gated</t>
        </is>
      </c>
      <c r="N3529" s="9" t="inlineStr">
        <is>
          <t>g2</t>
        </is>
      </c>
      <c r="O3529" s="9" t="inlineStr">
        <is>
          <t>review-site</t>
        </is>
      </c>
      <c r="P3529" s="9" t="inlineStr">
        <is>
          <t>g2_gridreport_etl_gated</t>
        </is>
      </c>
      <c r="Q3529" s="9" t="inlineStr">
        <is>
          <t>badge-display_integration</t>
        </is>
      </c>
      <c r="R3529" s="9" t="inlineStr">
        <is>
          <t>etl-tools-comparison</t>
        </is>
      </c>
      <c r="S3529" s="11" t="n">
        <v>45770.54791666667</v>
      </c>
      <c r="T3529" s="9" t="inlineStr">
        <is>
          <t>gated_content_download</t>
        </is>
      </c>
    </row>
    <row r="3530">
      <c r="A3530" s="6" t="inlineStr">
        <is>
          <t>PRO-01207</t>
        </is>
      </c>
      <c r="B3530" s="6" t="inlineStr">
        <is>
          <t>Parker Patel</t>
        </is>
      </c>
      <c r="C3530" s="6" t="inlineStr">
        <is>
          <t>BI Manager</t>
        </is>
      </c>
      <c r="D3530" s="6" t="inlineStr">
        <is>
          <t>manager</t>
        </is>
      </c>
      <c r="E3530" s="6" t="n">
        <v>1</v>
      </c>
      <c r="F3530" s="6" t="inlineStr">
        <is>
          <t>Syncflow</t>
        </is>
      </c>
      <c r="G3530" s="6" t="b">
        <v>1</v>
      </c>
      <c r="H3530" s="6" t="b">
        <v>0</v>
      </c>
      <c r="I3530" s="6" t="b">
        <v>0</v>
      </c>
      <c r="J3530" s="7" t="n">
        <v>0</v>
      </c>
      <c r="K3530" s="6" t="n">
        <v>1</v>
      </c>
      <c r="L3530" s="6" t="inlineStr">
        <is>
          <t>linkedin</t>
        </is>
      </c>
      <c r="M3530" s="6" t="inlineStr">
        <is>
          <t>LI-ABM-Strategic-ENT</t>
        </is>
      </c>
      <c r="N3530" s="6" t="inlineStr">
        <is>
          <t>linkedin</t>
        </is>
      </c>
      <c r="O3530" s="6" t="inlineStr">
        <is>
          <t>paid-social</t>
        </is>
      </c>
      <c r="P3530" s="6" t="inlineStr">
        <is>
          <t>li_abm_strategic_ent</t>
        </is>
      </c>
      <c r="Q3530" s="6" t="inlineStr">
        <is>
          <t>single-image_pain-point_cta-demo</t>
        </is>
      </c>
      <c r="R3530" s="6" t="inlineStr">
        <is>
          <t>li-retarget-site-visitors-30d</t>
        </is>
      </c>
      <c r="S3530" s="8" t="n">
        <v>45691.63263888889</v>
      </c>
      <c r="T3530" s="6" t="inlineStr">
        <is>
          <t>trial_signup</t>
        </is>
      </c>
    </row>
    <row r="3531">
      <c r="A3531" s="9" t="inlineStr">
        <is>
          <t>PRO-01207</t>
        </is>
      </c>
      <c r="B3531" s="9" t="inlineStr">
        <is>
          <t>Parker Patel</t>
        </is>
      </c>
      <c r="C3531" s="9" t="inlineStr">
        <is>
          <t>BI Manager</t>
        </is>
      </c>
      <c r="D3531" s="9" t="inlineStr">
        <is>
          <t>manager</t>
        </is>
      </c>
      <c r="E3531" s="9" t="n">
        <v>1</v>
      </c>
      <c r="F3531" s="9" t="inlineStr">
        <is>
          <t>Syncflow</t>
        </is>
      </c>
      <c r="G3531" s="9" t="b">
        <v>1</v>
      </c>
      <c r="H3531" s="9" t="b">
        <v>0</v>
      </c>
      <c r="I3531" s="9" t="b">
        <v>0</v>
      </c>
      <c r="J3531" s="10" t="n">
        <v>0</v>
      </c>
      <c r="K3531" s="9" t="n">
        <v>2</v>
      </c>
      <c r="L3531" s="9" t="inlineStr">
        <is>
          <t>g2</t>
        </is>
      </c>
      <c r="M3531" s="9" t="inlineStr">
        <is>
          <t>G2-GridReport-ETL-Gated</t>
        </is>
      </c>
      <c r="N3531" s="9" t="inlineStr">
        <is>
          <t>g2</t>
        </is>
      </c>
      <c r="O3531" s="9" t="inlineStr">
        <is>
          <t>review-site</t>
        </is>
      </c>
      <c r="P3531" s="9" t="inlineStr">
        <is>
          <t>g2_gridreport_etl_gated</t>
        </is>
      </c>
      <c r="Q3531" s="9" t="inlineStr">
        <is>
          <t>badge-display_integration</t>
        </is>
      </c>
      <c r="R3531" s="9" t="inlineStr">
        <is>
          <t>etl-tools-comparison</t>
        </is>
      </c>
      <c r="S3531" s="11" t="n">
        <v>45698.58194444444</v>
      </c>
      <c r="T3531" s="9" t="inlineStr">
        <is>
          <t>trial_signup</t>
        </is>
      </c>
    </row>
    <row r="3532">
      <c r="A3532" s="6" t="inlineStr">
        <is>
          <t>PRO-01207</t>
        </is>
      </c>
      <c r="B3532" s="6" t="inlineStr">
        <is>
          <t>Parker Patel</t>
        </is>
      </c>
      <c r="C3532" s="6" t="inlineStr">
        <is>
          <t>BI Manager</t>
        </is>
      </c>
      <c r="D3532" s="6" t="inlineStr">
        <is>
          <t>manager</t>
        </is>
      </c>
      <c r="E3532" s="6" t="n">
        <v>1</v>
      </c>
      <c r="F3532" s="6" t="inlineStr">
        <is>
          <t>Syncflow</t>
        </is>
      </c>
      <c r="G3532" s="6" t="b">
        <v>1</v>
      </c>
      <c r="H3532" s="6" t="b">
        <v>0</v>
      </c>
      <c r="I3532" s="6" t="b">
        <v>0</v>
      </c>
      <c r="J3532" s="7" t="n">
        <v>0</v>
      </c>
      <c r="K3532" s="6" t="n">
        <v>3</v>
      </c>
      <c r="L3532" s="6" t="inlineStr">
        <is>
          <t>g2</t>
        </is>
      </c>
      <c r="M3532" s="6" t="inlineStr">
        <is>
          <t>G2-Badge-LP-Integration</t>
        </is>
      </c>
      <c r="N3532" s="6" t="inlineStr">
        <is>
          <t>g2</t>
        </is>
      </c>
      <c r="O3532" s="6" t="inlineStr">
        <is>
          <t>review-site</t>
        </is>
      </c>
      <c r="P3532" s="6" t="inlineStr">
        <is>
          <t>g2_badge_lp_integration</t>
        </is>
      </c>
      <c r="Q3532" s="6" t="inlineStr">
        <is>
          <t>gated-report_etl</t>
        </is>
      </c>
      <c r="R3532" s="6" t="inlineStr">
        <is>
          <t>data-integration-review</t>
        </is>
      </c>
      <c r="S3532" s="8" t="n">
        <v>45708.39722222222</v>
      </c>
      <c r="T3532" s="6" t="inlineStr">
        <is>
          <t>newsletter_signup</t>
        </is>
      </c>
    </row>
    <row r="3533">
      <c r="A3533" s="9" t="inlineStr">
        <is>
          <t>PRO-01208</t>
        </is>
      </c>
      <c r="B3533" s="9" t="inlineStr">
        <is>
          <t>Quinn Davis</t>
        </is>
      </c>
      <c r="C3533" s="9" t="inlineStr">
        <is>
          <t>Director of Analytics</t>
        </is>
      </c>
      <c r="D3533" s="9" t="inlineStr">
        <is>
          <t>director</t>
        </is>
      </c>
      <c r="E3533" s="9" t="n">
        <v>1.25</v>
      </c>
      <c r="F3533" s="9" t="inlineStr">
        <is>
          <t>Ember Analytics</t>
        </is>
      </c>
      <c r="G3533" s="9" t="b">
        <v>1</v>
      </c>
      <c r="H3533" s="9" t="b">
        <v>0</v>
      </c>
      <c r="I3533" s="9" t="b">
        <v>0</v>
      </c>
      <c r="J3533" s="10" t="n">
        <v>0</v>
      </c>
      <c r="K3533" s="9" t="n">
        <v>1</v>
      </c>
      <c r="L3533" s="9" t="inlineStr">
        <is>
          <t>linkedin</t>
        </is>
      </c>
      <c r="M3533" s="9" t="inlineStr">
        <is>
          <t>LI-ENT-Awareness-DataIntegration</t>
        </is>
      </c>
      <c r="N3533" s="9" t="inlineStr">
        <is>
          <t>linkedin</t>
        </is>
      </c>
      <c r="O3533" s="9" t="inlineStr">
        <is>
          <t>paid-social</t>
        </is>
      </c>
      <c r="P3533" s="9" t="inlineStr">
        <is>
          <t>li_ent_awareness_dataintegration</t>
        </is>
      </c>
      <c r="Q3533" s="9" t="inlineStr">
        <is>
          <t>single-image_thought-leadership_cta-download</t>
        </is>
      </c>
      <c r="R3533" s="9" t="inlineStr">
        <is>
          <t>li-retarget-site-visitors-30d</t>
        </is>
      </c>
      <c r="S3533" s="11" t="n">
        <v>45721.35972222222</v>
      </c>
      <c r="T3533" s="9" t="inlineStr">
        <is>
          <t>trial_signup</t>
        </is>
      </c>
    </row>
    <row r="3534">
      <c r="A3534" s="6" t="inlineStr">
        <is>
          <t>PRO-01208</t>
        </is>
      </c>
      <c r="B3534" s="6" t="inlineStr">
        <is>
          <t>Quinn Davis</t>
        </is>
      </c>
      <c r="C3534" s="6" t="inlineStr">
        <is>
          <t>Director of Analytics</t>
        </is>
      </c>
      <c r="D3534" s="6" t="inlineStr">
        <is>
          <t>director</t>
        </is>
      </c>
      <c r="E3534" s="6" t="n">
        <v>1.25</v>
      </c>
      <c r="F3534" s="6" t="inlineStr">
        <is>
          <t>Ember Analytics</t>
        </is>
      </c>
      <c r="G3534" s="6" t="b">
        <v>1</v>
      </c>
      <c r="H3534" s="6" t="b">
        <v>0</v>
      </c>
      <c r="I3534" s="6" t="b">
        <v>0</v>
      </c>
      <c r="J3534" s="7" t="n">
        <v>0</v>
      </c>
      <c r="K3534" s="6" t="n">
        <v>2</v>
      </c>
      <c r="L3534" s="6" t="inlineStr">
        <is>
          <t>programmatic</t>
        </is>
      </c>
      <c r="M3534" s="6" t="inlineStr">
        <is>
          <t>DSP-ABM-AirCover-Strategic</t>
        </is>
      </c>
      <c r="N3534" s="6" t="inlineStr">
        <is>
          <t>stackadapt</t>
        </is>
      </c>
      <c r="O3534" s="6" t="inlineStr">
        <is>
          <t>display</t>
        </is>
      </c>
      <c r="P3534" s="6" t="inlineStr">
        <is>
          <t>dsp_abm_aircover_strategic</t>
        </is>
      </c>
      <c r="Q3534" s="6" t="inlineStr">
        <is>
          <t>display-banner_retarget</t>
        </is>
      </c>
      <c r="R3534" s="6" t="inlineStr">
        <is>
          <t>abm-strategic-accounts</t>
        </is>
      </c>
      <c r="S3534" s="8" t="n">
        <v>45733.40972222222</v>
      </c>
      <c r="T3534" s="6" t="inlineStr">
        <is>
          <t>trial_signup</t>
        </is>
      </c>
    </row>
    <row r="3535">
      <c r="A3535" s="9" t="inlineStr">
        <is>
          <t>PRO-01209</t>
        </is>
      </c>
      <c r="B3535" s="9" t="inlineStr">
        <is>
          <t>Hayden Thomas</t>
        </is>
      </c>
      <c r="C3535" s="9" t="inlineStr">
        <is>
          <t>Director of Analytics</t>
        </is>
      </c>
      <c r="D3535" s="9" t="inlineStr">
        <is>
          <t>director</t>
        </is>
      </c>
      <c r="E3535" s="9" t="n">
        <v>1.25</v>
      </c>
      <c r="F3535" s="9" t="inlineStr">
        <is>
          <t>Luminary Data</t>
        </is>
      </c>
      <c r="G3535" s="9" t="b">
        <v>1</v>
      </c>
      <c r="H3535" s="9" t="b">
        <v>0</v>
      </c>
      <c r="I3535" s="9" t="b">
        <v>0</v>
      </c>
      <c r="J3535" s="10" t="n">
        <v>0</v>
      </c>
      <c r="K3535" s="9" t="n">
        <v>1</v>
      </c>
      <c r="L3535" s="9" t="inlineStr">
        <is>
          <t>google</t>
        </is>
      </c>
      <c r="M3535" s="9" t="inlineStr">
        <is>
          <t>GGL-NonBrand-ETL-Tools</t>
        </is>
      </c>
      <c r="N3535" s="9" t="inlineStr">
        <is>
          <t>google</t>
        </is>
      </c>
      <c r="O3535" s="9" t="inlineStr">
        <is>
          <t>paid-search</t>
        </is>
      </c>
      <c r="P3535" s="9" t="inlineStr">
        <is>
          <t>ggl_nonbrand_etl_tools</t>
        </is>
      </c>
      <c r="Q3535" s="9" t="inlineStr">
        <is>
          <t>text-ad_competitor</t>
        </is>
      </c>
      <c r="R3535" s="9" t="inlineStr">
        <is>
          <t>syncflow-alternative</t>
        </is>
      </c>
      <c r="S3535" s="11" t="n">
        <v>45896.65069444444</v>
      </c>
      <c r="T3535" s="9" t="inlineStr">
        <is>
          <t>gated_content_download</t>
        </is>
      </c>
    </row>
    <row r="3536">
      <c r="A3536" s="6" t="inlineStr">
        <is>
          <t>PRO-01209</t>
        </is>
      </c>
      <c r="B3536" s="6" t="inlineStr">
        <is>
          <t>Hayden Thomas</t>
        </is>
      </c>
      <c r="C3536" s="6" t="inlineStr">
        <is>
          <t>Director of Analytics</t>
        </is>
      </c>
      <c r="D3536" s="6" t="inlineStr">
        <is>
          <t>director</t>
        </is>
      </c>
      <c r="E3536" s="6" t="n">
        <v>1.25</v>
      </c>
      <c r="F3536" s="6" t="inlineStr">
        <is>
          <t>Luminary Data</t>
        </is>
      </c>
      <c r="G3536" s="6" t="b">
        <v>1</v>
      </c>
      <c r="H3536" s="6" t="b">
        <v>0</v>
      </c>
      <c r="I3536" s="6" t="b">
        <v>0</v>
      </c>
      <c r="J3536" s="7" t="n">
        <v>0</v>
      </c>
      <c r="K3536" s="6" t="n">
        <v>2</v>
      </c>
      <c r="L3536" s="6" t="inlineStr">
        <is>
          <t>linkedin</t>
        </is>
      </c>
      <c r="M3536" s="6" t="inlineStr">
        <is>
          <t>LI-Retarget-SiteVisitors-30d</t>
        </is>
      </c>
      <c r="N3536" s="6" t="inlineStr">
        <is>
          <t>linkedin</t>
        </is>
      </c>
      <c r="O3536" s="6" t="inlineStr">
        <is>
          <t>paid-social</t>
        </is>
      </c>
      <c r="P3536" s="6" t="inlineStr">
        <is>
          <t>li_retarget_sitevisitors_30d</t>
        </is>
      </c>
      <c r="Q3536" s="6" t="inlineStr">
        <is>
          <t>single-image_social-proof_cta-demo</t>
        </is>
      </c>
      <c r="R3536" s="6" t="inlineStr">
        <is>
          <t>li-mid-analytics-directors</t>
        </is>
      </c>
      <c r="S3536" s="8" t="n">
        <v>45905.41597222222</v>
      </c>
      <c r="T3536" s="6" t="inlineStr">
        <is>
          <t>gated_content_download</t>
        </is>
      </c>
    </row>
    <row r="3537">
      <c r="A3537" s="9" t="inlineStr">
        <is>
          <t>PRO-01209</t>
        </is>
      </c>
      <c r="B3537" s="9" t="inlineStr">
        <is>
          <t>Hayden Thomas</t>
        </is>
      </c>
      <c r="C3537" s="9" t="inlineStr">
        <is>
          <t>Director of Analytics</t>
        </is>
      </c>
      <c r="D3537" s="9" t="inlineStr">
        <is>
          <t>director</t>
        </is>
      </c>
      <c r="E3537" s="9" t="n">
        <v>1.25</v>
      </c>
      <c r="F3537" s="9" t="inlineStr">
        <is>
          <t>Luminary Data</t>
        </is>
      </c>
      <c r="G3537" s="9" t="b">
        <v>1</v>
      </c>
      <c r="H3537" s="9" t="b">
        <v>0</v>
      </c>
      <c r="I3537" s="9" t="b">
        <v>0</v>
      </c>
      <c r="J3537" s="10" t="n">
        <v>0</v>
      </c>
      <c r="K3537" s="9" t="n">
        <v>3</v>
      </c>
      <c r="L3537" s="9" t="inlineStr">
        <is>
          <t>google</t>
        </is>
      </c>
      <c r="M3537" s="9" t="inlineStr">
        <is>
          <t>GGL-Competitor-Streamlink-Alt</t>
        </is>
      </c>
      <c r="N3537" s="9" t="inlineStr">
        <is>
          <t>google</t>
        </is>
      </c>
      <c r="O3537" s="9" t="inlineStr">
        <is>
          <t>paid-search</t>
        </is>
      </c>
      <c r="P3537" s="9" t="inlineStr">
        <is>
          <t>ggl_competitor_streamlink_alt</t>
        </is>
      </c>
      <c r="Q3537" s="9" t="inlineStr">
        <is>
          <t>text-ad_search</t>
        </is>
      </c>
      <c r="R3537" s="9" t="inlineStr">
        <is>
          <t>streamlink-vs-syncflow</t>
        </is>
      </c>
      <c r="S3537" s="11" t="n">
        <v>45919.73333333333</v>
      </c>
      <c r="T3537" s="9" t="inlineStr">
        <is>
          <t>gated_content_download</t>
        </is>
      </c>
    </row>
    <row r="3538">
      <c r="A3538" s="6" t="inlineStr">
        <is>
          <t>PRO-01210</t>
        </is>
      </c>
      <c r="B3538" s="6" t="inlineStr">
        <is>
          <t>Peyton Rodriguez</t>
        </is>
      </c>
      <c r="C3538" s="6" t="inlineStr">
        <is>
          <t>Director of Data</t>
        </is>
      </c>
      <c r="D3538" s="6" t="inlineStr">
        <is>
          <t>director</t>
        </is>
      </c>
      <c r="E3538" s="6" t="n">
        <v>1.25</v>
      </c>
      <c r="F3538" s="6" t="inlineStr">
        <is>
          <t>Stratum Data</t>
        </is>
      </c>
      <c r="G3538" s="6" t="b">
        <v>1</v>
      </c>
      <c r="H3538" s="6" t="b">
        <v>1</v>
      </c>
      <c r="I3538" s="6" t="b">
        <v>1</v>
      </c>
      <c r="J3538" s="7" t="n">
        <v>74171</v>
      </c>
      <c r="K3538" s="6" t="n">
        <v>1</v>
      </c>
      <c r="L3538" s="6" t="inlineStr">
        <is>
          <t>google</t>
        </is>
      </c>
      <c r="M3538" s="6" t="inlineStr">
        <is>
          <t>GGL-Competitor-Pipeform-Alt</t>
        </is>
      </c>
      <c r="N3538" s="6" t="inlineStr">
        <is>
          <t>google</t>
        </is>
      </c>
      <c r="O3538" s="6" t="inlineStr">
        <is>
          <t>paid-search</t>
        </is>
      </c>
      <c r="P3538" s="6" t="inlineStr">
        <is>
          <t>ggl_competitor_pipeform_alt</t>
        </is>
      </c>
      <c r="Q3538" s="6" t="inlineStr">
        <is>
          <t>text-ad_search</t>
        </is>
      </c>
      <c r="R3538" s="6" t="inlineStr">
        <is>
          <t>streamlink-vs-syncflow</t>
        </is>
      </c>
      <c r="S3538" s="8" t="n">
        <v>45895.70069444444</v>
      </c>
      <c r="T3538" s="6" t="inlineStr">
        <is>
          <t>gated_content_download</t>
        </is>
      </c>
    </row>
    <row r="3539">
      <c r="A3539" s="9" t="inlineStr">
        <is>
          <t>PRO-01210</t>
        </is>
      </c>
      <c r="B3539" s="9" t="inlineStr">
        <is>
          <t>Peyton Rodriguez</t>
        </is>
      </c>
      <c r="C3539" s="9" t="inlineStr">
        <is>
          <t>Director of Data</t>
        </is>
      </c>
      <c r="D3539" s="9" t="inlineStr">
        <is>
          <t>director</t>
        </is>
      </c>
      <c r="E3539" s="9" t="n">
        <v>1.25</v>
      </c>
      <c r="F3539" s="9" t="inlineStr">
        <is>
          <t>Stratum Data</t>
        </is>
      </c>
      <c r="G3539" s="9" t="b">
        <v>1</v>
      </c>
      <c r="H3539" s="9" t="b">
        <v>1</v>
      </c>
      <c r="I3539" s="9" t="b">
        <v>1</v>
      </c>
      <c r="J3539" s="10" t="n">
        <v>74171</v>
      </c>
      <c r="K3539" s="9" t="n">
        <v>2</v>
      </c>
      <c r="L3539" s="9" t="inlineStr">
        <is>
          <t>programmatic</t>
        </is>
      </c>
      <c r="M3539" s="9" t="inlineStr">
        <is>
          <t>DSP-Retarget-HighIntent-14d</t>
        </is>
      </c>
      <c r="N3539" s="9" t="inlineStr">
        <is>
          <t>stackadapt</t>
        </is>
      </c>
      <c r="O3539" s="9" t="inlineStr">
        <is>
          <t>display</t>
        </is>
      </c>
      <c r="P3539" s="9" t="inlineStr">
        <is>
          <t>dsp_retarget_highintent_14d</t>
        </is>
      </c>
      <c r="Q3539" s="9" t="inlineStr">
        <is>
          <t>display-banner_abm</t>
        </is>
      </c>
      <c r="R3539" s="9" t="inlineStr">
        <is>
          <t>retarget-site-visitors-14d</t>
        </is>
      </c>
      <c r="S3539" s="11" t="n">
        <v>45910.64444444444</v>
      </c>
      <c r="T3539" s="9" t="inlineStr">
        <is>
          <t>gated_content_download</t>
        </is>
      </c>
    </row>
    <row r="3540">
      <c r="A3540" s="6" t="inlineStr">
        <is>
          <t>PRO-01210</t>
        </is>
      </c>
      <c r="B3540" s="6" t="inlineStr">
        <is>
          <t>Peyton Rodriguez</t>
        </is>
      </c>
      <c r="C3540" s="6" t="inlineStr">
        <is>
          <t>Director of Data</t>
        </is>
      </c>
      <c r="D3540" s="6" t="inlineStr">
        <is>
          <t>director</t>
        </is>
      </c>
      <c r="E3540" s="6" t="n">
        <v>1.25</v>
      </c>
      <c r="F3540" s="6" t="inlineStr">
        <is>
          <t>Stratum Data</t>
        </is>
      </c>
      <c r="G3540" s="6" t="b">
        <v>1</v>
      </c>
      <c r="H3540" s="6" t="b">
        <v>1</v>
      </c>
      <c r="I3540" s="6" t="b">
        <v>1</v>
      </c>
      <c r="J3540" s="7" t="n">
        <v>74171</v>
      </c>
      <c r="K3540" s="6" t="n">
        <v>3</v>
      </c>
      <c r="L3540" s="6" t="inlineStr">
        <is>
          <t>linkedin</t>
        </is>
      </c>
      <c r="M3540" s="6" t="inlineStr">
        <is>
          <t>LI-Retarget-SiteVisitors-30d</t>
        </is>
      </c>
      <c r="N3540" s="6" t="inlineStr">
        <is>
          <t>linkedin</t>
        </is>
      </c>
      <c r="O3540" s="6" t="inlineStr">
        <is>
          <t>paid-social</t>
        </is>
      </c>
      <c r="P3540" s="6" t="inlineStr">
        <is>
          <t>li_retarget_sitevisitors_30d</t>
        </is>
      </c>
      <c r="Q3540" s="6" t="inlineStr">
        <is>
          <t>single-image_social-proof_cta-learn-more</t>
        </is>
      </c>
      <c r="R3540" s="6" t="inlineStr">
        <is>
          <t>li-lookalike-closed-won</t>
        </is>
      </c>
      <c r="S3540" s="8" t="n">
        <v>45929.52222222222</v>
      </c>
      <c r="T3540" s="6" t="inlineStr">
        <is>
          <t>trial_signup</t>
        </is>
      </c>
    </row>
    <row r="3541">
      <c r="A3541" s="9" t="inlineStr">
        <is>
          <t>PRO-01211</t>
        </is>
      </c>
      <c r="B3541" s="9" t="inlineStr">
        <is>
          <t>Casey Thompson</t>
        </is>
      </c>
      <c r="C3541" s="9" t="inlineStr">
        <is>
          <t>Director of Data Engineering</t>
        </is>
      </c>
      <c r="D3541" s="9" t="inlineStr">
        <is>
          <t>director</t>
        </is>
      </c>
      <c r="E3541" s="9" t="n">
        <v>1.25</v>
      </c>
      <c r="F3541" s="9" t="inlineStr">
        <is>
          <t>Cloudnetic</t>
        </is>
      </c>
      <c r="G3541" s="9" t="b">
        <v>0</v>
      </c>
      <c r="H3541" s="9" t="b">
        <v>0</v>
      </c>
      <c r="I3541" s="9" t="b">
        <v>0</v>
      </c>
      <c r="J3541" s="10" t="n">
        <v>0</v>
      </c>
      <c r="K3541" s="9" t="n">
        <v>1</v>
      </c>
      <c r="L3541" s="9" t="inlineStr">
        <is>
          <t>linkedin</t>
        </is>
      </c>
      <c r="M3541" s="9" t="inlineStr">
        <is>
          <t>LI-ENT-Awareness-DataIntegration</t>
        </is>
      </c>
      <c r="N3541" s="9" t="inlineStr">
        <is>
          <t>linkedin</t>
        </is>
      </c>
      <c r="O3541" s="9" t="inlineStr">
        <is>
          <t>paid-social</t>
        </is>
      </c>
      <c r="P3541" s="9" t="inlineStr">
        <is>
          <t>li_ent_awareness_dataintegration</t>
        </is>
      </c>
      <c r="Q3541" s="9" t="inlineStr">
        <is>
          <t>single-image_pain-point_cta-demo</t>
        </is>
      </c>
      <c r="R3541" s="9" t="inlineStr">
        <is>
          <t>li-retarget-site-visitors-30d</t>
        </is>
      </c>
      <c r="S3541" s="11" t="n">
        <v>45896.69652777778</v>
      </c>
      <c r="T3541" s="9" t="inlineStr">
        <is>
          <t>gated_content_download</t>
        </is>
      </c>
    </row>
    <row r="3542">
      <c r="A3542" s="6" t="inlineStr">
        <is>
          <t>PRO-01211</t>
        </is>
      </c>
      <c r="B3542" s="6" t="inlineStr">
        <is>
          <t>Casey Thompson</t>
        </is>
      </c>
      <c r="C3542" s="6" t="inlineStr">
        <is>
          <t>Director of Data Engineering</t>
        </is>
      </c>
      <c r="D3542" s="6" t="inlineStr">
        <is>
          <t>director</t>
        </is>
      </c>
      <c r="E3542" s="6" t="n">
        <v>1.25</v>
      </c>
      <c r="F3542" s="6" t="inlineStr">
        <is>
          <t>Cloudnetic</t>
        </is>
      </c>
      <c r="G3542" s="6" t="b">
        <v>0</v>
      </c>
      <c r="H3542" s="6" t="b">
        <v>0</v>
      </c>
      <c r="I3542" s="6" t="b">
        <v>0</v>
      </c>
      <c r="J3542" s="7" t="n">
        <v>0</v>
      </c>
      <c r="K3542" s="6" t="n">
        <v>2</v>
      </c>
      <c r="L3542" s="6" t="inlineStr">
        <is>
          <t>google</t>
        </is>
      </c>
      <c r="M3542" s="6" t="inlineStr">
        <is>
          <t>GGL-Competitor-Streamlink-Alt</t>
        </is>
      </c>
      <c r="N3542" s="6" t="inlineStr">
        <is>
          <t>google</t>
        </is>
      </c>
      <c r="O3542" s="6" t="inlineStr">
        <is>
          <t>paid-search</t>
        </is>
      </c>
      <c r="P3542" s="6" t="inlineStr">
        <is>
          <t>ggl_competitor_streamlink_alt</t>
        </is>
      </c>
      <c r="Q3542" s="6" t="inlineStr">
        <is>
          <t>text-ad_competitor</t>
        </is>
      </c>
      <c r="R3542" s="6" t="inlineStr">
        <is>
          <t>pipeform-alternative</t>
        </is>
      </c>
      <c r="S3542" s="8" t="n">
        <v>45908.51458333333</v>
      </c>
      <c r="T3542" s="6" t="inlineStr">
        <is>
          <t>gated_content_download</t>
        </is>
      </c>
    </row>
    <row r="3543">
      <c r="A3543" s="9" t="inlineStr">
        <is>
          <t>PRO-01212</t>
        </is>
      </c>
      <c r="B3543" s="9" t="inlineStr">
        <is>
          <t>Riley Chen</t>
        </is>
      </c>
      <c r="C3543" s="9" t="inlineStr">
        <is>
          <t>Data Platform Manager</t>
        </is>
      </c>
      <c r="D3543" s="9" t="inlineStr">
        <is>
          <t>manager</t>
        </is>
      </c>
      <c r="E3543" s="9" t="n">
        <v>1</v>
      </c>
      <c r="F3543" s="9" t="inlineStr">
        <is>
          <t>Stackbridge</t>
        </is>
      </c>
      <c r="G3543" s="9" t="b">
        <v>1</v>
      </c>
      <c r="H3543" s="9" t="b">
        <v>1</v>
      </c>
      <c r="I3543" s="9" t="b">
        <v>0</v>
      </c>
      <c r="J3543" s="10" t="n">
        <v>52860</v>
      </c>
      <c r="K3543" s="9" t="n">
        <v>1</v>
      </c>
      <c r="L3543" s="9" t="inlineStr">
        <is>
          <t>linkedin</t>
        </is>
      </c>
      <c r="M3543" s="9" t="inlineStr">
        <is>
          <t>LI-Retarget-SiteVisitors-30d</t>
        </is>
      </c>
      <c r="N3543" s="9" t="inlineStr">
        <is>
          <t>linkedin</t>
        </is>
      </c>
      <c r="O3543" s="9" t="inlineStr">
        <is>
          <t>paid-social</t>
        </is>
      </c>
      <c r="P3543" s="9" t="inlineStr">
        <is>
          <t>li_retarget_sitevisitors_30d</t>
        </is>
      </c>
      <c r="Q3543" s="9" t="inlineStr">
        <is>
          <t>single-image_product-feature_cta-trial</t>
        </is>
      </c>
      <c r="R3543" s="9" t="inlineStr">
        <is>
          <t>li-retarget-site-visitors-30d</t>
        </is>
      </c>
      <c r="S3543" s="11" t="n">
        <v>45852.35694444444</v>
      </c>
      <c r="T3543" s="9" t="inlineStr">
        <is>
          <t>gated_content_download</t>
        </is>
      </c>
    </row>
    <row r="3544">
      <c r="A3544" s="6" t="inlineStr">
        <is>
          <t>PRO-01212</t>
        </is>
      </c>
      <c r="B3544" s="6" t="inlineStr">
        <is>
          <t>Riley Chen</t>
        </is>
      </c>
      <c r="C3544" s="6" t="inlineStr">
        <is>
          <t>Data Platform Manager</t>
        </is>
      </c>
      <c r="D3544" s="6" t="inlineStr">
        <is>
          <t>manager</t>
        </is>
      </c>
      <c r="E3544" s="6" t="n">
        <v>1</v>
      </c>
      <c r="F3544" s="6" t="inlineStr">
        <is>
          <t>Stackbridge</t>
        </is>
      </c>
      <c r="G3544" s="6" t="b">
        <v>1</v>
      </c>
      <c r="H3544" s="6" t="b">
        <v>1</v>
      </c>
      <c r="I3544" s="6" t="b">
        <v>0</v>
      </c>
      <c r="J3544" s="7" t="n">
        <v>52860</v>
      </c>
      <c r="K3544" s="6" t="n">
        <v>2</v>
      </c>
      <c r="L3544" s="6" t="inlineStr">
        <is>
          <t>linkedin</t>
        </is>
      </c>
      <c r="M3544" s="6" t="inlineStr">
        <is>
          <t>LI-Retarget-PricingPage-14d</t>
        </is>
      </c>
      <c r="N3544" s="6" t="inlineStr">
        <is>
          <t>linkedin</t>
        </is>
      </c>
      <c r="O3544" s="6" t="inlineStr">
        <is>
          <t>paid-social</t>
        </is>
      </c>
      <c r="P3544" s="6" t="inlineStr">
        <is>
          <t>li_retarget_pricingpage_14d</t>
        </is>
      </c>
      <c r="Q3544" s="6" t="inlineStr">
        <is>
          <t>single-image_social-proof_cta-demo</t>
        </is>
      </c>
      <c r="R3544" s="6" t="inlineStr">
        <is>
          <t>li-ent-data-engineers</t>
        </is>
      </c>
      <c r="S3544" s="8" t="n">
        <v>45870.68611111111</v>
      </c>
      <c r="T3544" s="6" t="inlineStr">
        <is>
          <t>newsletter_signup</t>
        </is>
      </c>
    </row>
    <row r="3545">
      <c r="A3545" s="9" t="inlineStr">
        <is>
          <t>PRO-01212</t>
        </is>
      </c>
      <c r="B3545" s="9" t="inlineStr">
        <is>
          <t>Riley Chen</t>
        </is>
      </c>
      <c r="C3545" s="9" t="inlineStr">
        <is>
          <t>Data Platform Manager</t>
        </is>
      </c>
      <c r="D3545" s="9" t="inlineStr">
        <is>
          <t>manager</t>
        </is>
      </c>
      <c r="E3545" s="9" t="n">
        <v>1</v>
      </c>
      <c r="F3545" s="9" t="inlineStr">
        <is>
          <t>Stackbridge</t>
        </is>
      </c>
      <c r="G3545" s="9" t="b">
        <v>1</v>
      </c>
      <c r="H3545" s="9" t="b">
        <v>1</v>
      </c>
      <c r="I3545" s="9" t="b">
        <v>0</v>
      </c>
      <c r="J3545" s="10" t="n">
        <v>52860</v>
      </c>
      <c r="K3545" s="9" t="n">
        <v>3</v>
      </c>
      <c r="L3545" s="9" t="inlineStr">
        <is>
          <t>linkedin</t>
        </is>
      </c>
      <c r="M3545" s="9" t="inlineStr">
        <is>
          <t>LI-Retarget-SiteVisitors-30d</t>
        </is>
      </c>
      <c r="N3545" s="9" t="inlineStr">
        <is>
          <t>linkedin</t>
        </is>
      </c>
      <c r="O3545" s="9" t="inlineStr">
        <is>
          <t>paid-social</t>
        </is>
      </c>
      <c r="P3545" s="9" t="inlineStr">
        <is>
          <t>li_retarget_sitevisitors_30d</t>
        </is>
      </c>
      <c r="Q3545" s="9" t="inlineStr">
        <is>
          <t>single-image_product-feature_cta-demo</t>
        </is>
      </c>
      <c r="R3545" s="9" t="inlineStr">
        <is>
          <t>li-abm-strategic-accounts</t>
        </is>
      </c>
      <c r="S3545" s="11" t="n">
        <v>45882.46111111111</v>
      </c>
      <c r="T3545" s="9" t="inlineStr">
        <is>
          <t>gated_content_download</t>
        </is>
      </c>
    </row>
    <row r="3546">
      <c r="A3546" s="6" t="inlineStr">
        <is>
          <t>PRO-01213</t>
        </is>
      </c>
      <c r="B3546" s="6" t="inlineStr">
        <is>
          <t>Peyton Rodriguez</t>
        </is>
      </c>
      <c r="C3546" s="6" t="inlineStr">
        <is>
          <t>Data Engineering Manager</t>
        </is>
      </c>
      <c r="D3546" s="6" t="inlineStr">
        <is>
          <t>manager</t>
        </is>
      </c>
      <c r="E3546" s="6" t="n">
        <v>1</v>
      </c>
      <c r="F3546" s="6" t="inlineStr">
        <is>
          <t>Nexlayer</t>
        </is>
      </c>
      <c r="G3546" s="6" t="b">
        <v>1</v>
      </c>
      <c r="H3546" s="6" t="b">
        <v>1</v>
      </c>
      <c r="I3546" s="6" t="b">
        <v>0</v>
      </c>
      <c r="J3546" s="7" t="n">
        <v>115259</v>
      </c>
      <c r="K3546" s="6" t="n">
        <v>1</v>
      </c>
      <c r="L3546" s="6" t="inlineStr">
        <is>
          <t>google</t>
        </is>
      </c>
      <c r="M3546" s="6" t="inlineStr">
        <is>
          <t>GGL-NonBrand-DataPipeline</t>
        </is>
      </c>
      <c r="N3546" s="6" t="inlineStr">
        <is>
          <t>google</t>
        </is>
      </c>
      <c r="O3546" s="6" t="inlineStr">
        <is>
          <t>paid-search</t>
        </is>
      </c>
      <c r="P3546" s="6" t="inlineStr">
        <is>
          <t>ggl_nonbrand_datapipeline</t>
        </is>
      </c>
      <c r="Q3546" s="6" t="inlineStr">
        <is>
          <t>text-ad_search</t>
        </is>
      </c>
      <c r="R3546" s="6" t="inlineStr">
        <is>
          <t>etl-software</t>
        </is>
      </c>
      <c r="S3546" s="8" t="n">
        <v>45810.38611111111</v>
      </c>
      <c r="T3546" s="6" t="inlineStr">
        <is>
          <t>newsletter_signup</t>
        </is>
      </c>
    </row>
    <row r="3547">
      <c r="A3547" s="9" t="inlineStr">
        <is>
          <t>PRO-01213</t>
        </is>
      </c>
      <c r="B3547" s="9" t="inlineStr">
        <is>
          <t>Peyton Rodriguez</t>
        </is>
      </c>
      <c r="C3547" s="9" t="inlineStr">
        <is>
          <t>Data Engineering Manager</t>
        </is>
      </c>
      <c r="D3547" s="9" t="inlineStr">
        <is>
          <t>manager</t>
        </is>
      </c>
      <c r="E3547" s="9" t="n">
        <v>1</v>
      </c>
      <c r="F3547" s="9" t="inlineStr">
        <is>
          <t>Nexlayer</t>
        </is>
      </c>
      <c r="G3547" s="9" t="b">
        <v>1</v>
      </c>
      <c r="H3547" s="9" t="b">
        <v>1</v>
      </c>
      <c r="I3547" s="9" t="b">
        <v>0</v>
      </c>
      <c r="J3547" s="10" t="n">
        <v>115259</v>
      </c>
      <c r="K3547" s="9" t="n">
        <v>2</v>
      </c>
      <c r="L3547" s="9" t="inlineStr">
        <is>
          <t>google</t>
        </is>
      </c>
      <c r="M3547" s="9" t="inlineStr">
        <is>
          <t>GGL-NonBrand-DataPipeline</t>
        </is>
      </c>
      <c r="N3547" s="9" t="inlineStr">
        <is>
          <t>google</t>
        </is>
      </c>
      <c r="O3547" s="9" t="inlineStr">
        <is>
          <t>paid-search</t>
        </is>
      </c>
      <c r="P3547" s="9" t="inlineStr">
        <is>
          <t>ggl_nonbrand_datapipeline</t>
        </is>
      </c>
      <c r="Q3547" s="9" t="inlineStr">
        <is>
          <t>text-ad_rlsa</t>
        </is>
      </c>
      <c r="R3547" s="9" t="inlineStr">
        <is>
          <t>syncflow-alternative</t>
        </is>
      </c>
      <c r="S3547" s="11" t="n">
        <v>45818.36875</v>
      </c>
      <c r="T3547" s="9" t="inlineStr">
        <is>
          <t>gated_content_download</t>
        </is>
      </c>
    </row>
    <row r="3548">
      <c r="A3548" s="6" t="inlineStr">
        <is>
          <t>PRO-01213</t>
        </is>
      </c>
      <c r="B3548" s="6" t="inlineStr">
        <is>
          <t>Peyton Rodriguez</t>
        </is>
      </c>
      <c r="C3548" s="6" t="inlineStr">
        <is>
          <t>Data Engineering Manager</t>
        </is>
      </c>
      <c r="D3548" s="6" t="inlineStr">
        <is>
          <t>manager</t>
        </is>
      </c>
      <c r="E3548" s="6" t="n">
        <v>1</v>
      </c>
      <c r="F3548" s="6" t="inlineStr">
        <is>
          <t>Nexlayer</t>
        </is>
      </c>
      <c r="G3548" s="6" t="b">
        <v>1</v>
      </c>
      <c r="H3548" s="6" t="b">
        <v>1</v>
      </c>
      <c r="I3548" s="6" t="b">
        <v>0</v>
      </c>
      <c r="J3548" s="7" t="n">
        <v>115259</v>
      </c>
      <c r="K3548" s="6" t="n">
        <v>3</v>
      </c>
      <c r="L3548" s="6" t="inlineStr">
        <is>
          <t>programmatic</t>
        </is>
      </c>
      <c r="M3548" s="6" t="inlineStr">
        <is>
          <t>DSP-Awareness-DataEngineers</t>
        </is>
      </c>
      <c r="N3548" s="6" t="inlineStr">
        <is>
          <t>stackadapt</t>
        </is>
      </c>
      <c r="O3548" s="6" t="inlineStr">
        <is>
          <t>display</t>
        </is>
      </c>
      <c r="P3548" s="6" t="inlineStr">
        <is>
          <t>dsp_awareness_dataengineers</t>
        </is>
      </c>
      <c r="Q3548" s="6" t="inlineStr">
        <is>
          <t>display-banner_retarget</t>
        </is>
      </c>
      <c r="R3548" s="6" t="inlineStr">
        <is>
          <t>retarget-site-visitors-14d</t>
        </is>
      </c>
      <c r="S3548" s="8" t="n">
        <v>45838.725</v>
      </c>
      <c r="T3548" s="6" t="inlineStr">
        <is>
          <t>demo_request</t>
        </is>
      </c>
    </row>
    <row r="3549">
      <c r="A3549" s="9" t="inlineStr">
        <is>
          <t>PRO-01214</t>
        </is>
      </c>
      <c r="B3549" s="9" t="inlineStr">
        <is>
          <t>Kendall Thomas</t>
        </is>
      </c>
      <c r="C3549" s="9" t="inlineStr">
        <is>
          <t>Data Analyst</t>
        </is>
      </c>
      <c r="D3549" s="9" t="inlineStr">
        <is>
          <t>ic_analyst</t>
        </is>
      </c>
      <c r="E3549" s="9" t="n">
        <v>0.75</v>
      </c>
      <c r="F3549" s="9" t="inlineStr">
        <is>
          <t>Nexlayer</t>
        </is>
      </c>
      <c r="G3549" s="9" t="b">
        <v>1</v>
      </c>
      <c r="H3549" s="9" t="b">
        <v>1</v>
      </c>
      <c r="I3549" s="9" t="b">
        <v>0</v>
      </c>
      <c r="J3549" s="10" t="n">
        <v>75041</v>
      </c>
      <c r="K3549" s="9" t="n">
        <v>1</v>
      </c>
      <c r="L3549" s="9" t="inlineStr">
        <is>
          <t>linkedin</t>
        </is>
      </c>
      <c r="M3549" s="9" t="inlineStr">
        <is>
          <t>LI-MOFU-Trial-AnalyticsTeams</t>
        </is>
      </c>
      <c r="N3549" s="9" t="inlineStr">
        <is>
          <t>linkedin</t>
        </is>
      </c>
      <c r="O3549" s="9" t="inlineStr">
        <is>
          <t>paid-social</t>
        </is>
      </c>
      <c r="P3549" s="9" t="inlineStr">
        <is>
          <t>li_mofu_trial_analyticsteams</t>
        </is>
      </c>
      <c r="Q3549" s="9" t="inlineStr">
        <is>
          <t>single-image_social-proof_cta-demo</t>
        </is>
      </c>
      <c r="R3549" s="9" t="inlineStr">
        <is>
          <t>li-abm-strategic-accounts</t>
        </is>
      </c>
      <c r="S3549" s="11" t="n">
        <v>45782.53472222222</v>
      </c>
      <c r="T3549" s="9" t="inlineStr">
        <is>
          <t>gated_content_download</t>
        </is>
      </c>
    </row>
    <row r="3550">
      <c r="A3550" s="6" t="inlineStr">
        <is>
          <t>PRO-01214</t>
        </is>
      </c>
      <c r="B3550" s="6" t="inlineStr">
        <is>
          <t>Kendall Thomas</t>
        </is>
      </c>
      <c r="C3550" s="6" t="inlineStr">
        <is>
          <t>Data Analyst</t>
        </is>
      </c>
      <c r="D3550" s="6" t="inlineStr">
        <is>
          <t>ic_analyst</t>
        </is>
      </c>
      <c r="E3550" s="6" t="n">
        <v>0.75</v>
      </c>
      <c r="F3550" s="6" t="inlineStr">
        <is>
          <t>Nexlayer</t>
        </is>
      </c>
      <c r="G3550" s="6" t="b">
        <v>1</v>
      </c>
      <c r="H3550" s="6" t="b">
        <v>1</v>
      </c>
      <c r="I3550" s="6" t="b">
        <v>0</v>
      </c>
      <c r="J3550" s="7" t="n">
        <v>75041</v>
      </c>
      <c r="K3550" s="6" t="n">
        <v>2</v>
      </c>
      <c r="L3550" s="6" t="inlineStr">
        <is>
          <t>linkedin</t>
        </is>
      </c>
      <c r="M3550" s="6" t="inlineStr">
        <is>
          <t>LI-ABM-Strategic-ENT</t>
        </is>
      </c>
      <c r="N3550" s="6" t="inlineStr">
        <is>
          <t>linkedin</t>
        </is>
      </c>
      <c r="O3550" s="6" t="inlineStr">
        <is>
          <t>paid-social</t>
        </is>
      </c>
      <c r="P3550" s="6" t="inlineStr">
        <is>
          <t>li_abm_strategic_ent</t>
        </is>
      </c>
      <c r="Q3550" s="6" t="inlineStr">
        <is>
          <t>single-image_pain-point_cta-demo</t>
        </is>
      </c>
      <c r="R3550" s="6" t="inlineStr">
        <is>
          <t>li-mid-analytics-directors</t>
        </is>
      </c>
      <c r="S3550" s="8" t="n">
        <v>45798.62569444445</v>
      </c>
      <c r="T3550" s="6" t="inlineStr">
        <is>
          <t>trial_signup</t>
        </is>
      </c>
    </row>
    <row r="3551">
      <c r="A3551" s="9" t="inlineStr">
        <is>
          <t>PRO-01215</t>
        </is>
      </c>
      <c r="B3551" s="9" t="inlineStr">
        <is>
          <t>Skyler Robinson</t>
        </is>
      </c>
      <c r="C3551" s="9" t="inlineStr">
        <is>
          <t>BI Manager</t>
        </is>
      </c>
      <c r="D3551" s="9" t="inlineStr">
        <is>
          <t>manager</t>
        </is>
      </c>
      <c r="E3551" s="9" t="n">
        <v>1</v>
      </c>
      <c r="F3551" s="9" t="inlineStr">
        <is>
          <t>Solaris Data</t>
        </is>
      </c>
      <c r="G3551" s="9" t="b">
        <v>1</v>
      </c>
      <c r="H3551" s="9" t="b">
        <v>0</v>
      </c>
      <c r="I3551" s="9" t="b">
        <v>0</v>
      </c>
      <c r="J3551" s="10" t="n">
        <v>0</v>
      </c>
      <c r="K3551" s="9" t="n">
        <v>1</v>
      </c>
      <c r="L3551" s="9" t="inlineStr">
        <is>
          <t>linkedin</t>
        </is>
      </c>
      <c r="M3551" s="9" t="inlineStr">
        <is>
          <t>LI-Retarget-SiteVisitors-30d</t>
        </is>
      </c>
      <c r="N3551" s="9" t="inlineStr">
        <is>
          <t>linkedin</t>
        </is>
      </c>
      <c r="O3551" s="9" t="inlineStr">
        <is>
          <t>paid-social</t>
        </is>
      </c>
      <c r="P3551" s="9" t="inlineStr">
        <is>
          <t>li_retarget_sitevisitors_30d</t>
        </is>
      </c>
      <c r="Q3551" s="9" t="inlineStr">
        <is>
          <t>single-image_pain-point_cta-trial</t>
        </is>
      </c>
      <c r="R3551" s="9" t="inlineStr">
        <is>
          <t>li-lookalike-closed-won</t>
        </is>
      </c>
      <c r="S3551" s="11" t="n">
        <v>45869.40694444445</v>
      </c>
      <c r="T3551" s="9" t="inlineStr">
        <is>
          <t>newsletter_signup</t>
        </is>
      </c>
    </row>
    <row r="3552">
      <c r="A3552" s="6" t="inlineStr">
        <is>
          <t>PRO-01215</t>
        </is>
      </c>
      <c r="B3552" s="6" t="inlineStr">
        <is>
          <t>Skyler Robinson</t>
        </is>
      </c>
      <c r="C3552" s="6" t="inlineStr">
        <is>
          <t>BI Manager</t>
        </is>
      </c>
      <c r="D3552" s="6" t="inlineStr">
        <is>
          <t>manager</t>
        </is>
      </c>
      <c r="E3552" s="6" t="n">
        <v>1</v>
      </c>
      <c r="F3552" s="6" t="inlineStr">
        <is>
          <t>Solaris Data</t>
        </is>
      </c>
      <c r="G3552" s="6" t="b">
        <v>1</v>
      </c>
      <c r="H3552" s="6" t="b">
        <v>0</v>
      </c>
      <c r="I3552" s="6" t="b">
        <v>0</v>
      </c>
      <c r="J3552" s="7" t="n">
        <v>0</v>
      </c>
      <c r="K3552" s="6" t="n">
        <v>2</v>
      </c>
      <c r="L3552" s="6" t="inlineStr">
        <is>
          <t>google</t>
        </is>
      </c>
      <c r="M3552" s="6" t="inlineStr">
        <is>
          <t>GGL-Competitor-Streamlink-Alt</t>
        </is>
      </c>
      <c r="N3552" s="6" t="inlineStr">
        <is>
          <t>google</t>
        </is>
      </c>
      <c r="O3552" s="6" t="inlineStr">
        <is>
          <t>paid-search</t>
        </is>
      </c>
      <c r="P3552" s="6" t="inlineStr">
        <is>
          <t>ggl_competitor_streamlink_alt</t>
        </is>
      </c>
      <c r="Q3552" s="6" t="inlineStr">
        <is>
          <t>text-ad_search</t>
        </is>
      </c>
      <c r="R3552" s="6" t="inlineStr">
        <is>
          <t>data-integration-platform</t>
        </is>
      </c>
      <c r="S3552" s="8" t="n">
        <v>45876.42152777778</v>
      </c>
      <c r="T3552" s="6" t="inlineStr">
        <is>
          <t>newsletter_signup</t>
        </is>
      </c>
    </row>
    <row r="3553">
      <c r="A3553" s="9" t="inlineStr">
        <is>
          <t>PRO-01215</t>
        </is>
      </c>
      <c r="B3553" s="9" t="inlineStr">
        <is>
          <t>Skyler Robinson</t>
        </is>
      </c>
      <c r="C3553" s="9" t="inlineStr">
        <is>
          <t>BI Manager</t>
        </is>
      </c>
      <c r="D3553" s="9" t="inlineStr">
        <is>
          <t>manager</t>
        </is>
      </c>
      <c r="E3553" s="9" t="n">
        <v>1</v>
      </c>
      <c r="F3553" s="9" t="inlineStr">
        <is>
          <t>Solaris Data</t>
        </is>
      </c>
      <c r="G3553" s="9" t="b">
        <v>1</v>
      </c>
      <c r="H3553" s="9" t="b">
        <v>0</v>
      </c>
      <c r="I3553" s="9" t="b">
        <v>0</v>
      </c>
      <c r="J3553" s="10" t="n">
        <v>0</v>
      </c>
      <c r="K3553" s="9" t="n">
        <v>3</v>
      </c>
      <c r="L3553" s="9" t="inlineStr">
        <is>
          <t>google</t>
        </is>
      </c>
      <c r="M3553" s="9" t="inlineStr">
        <is>
          <t>GGL-Competitor-Streamlink-Alt</t>
        </is>
      </c>
      <c r="N3553" s="9" t="inlineStr">
        <is>
          <t>google</t>
        </is>
      </c>
      <c r="O3553" s="9" t="inlineStr">
        <is>
          <t>paid-search</t>
        </is>
      </c>
      <c r="P3553" s="9" t="inlineStr">
        <is>
          <t>ggl_competitor_streamlink_alt</t>
        </is>
      </c>
      <c r="Q3553" s="9" t="inlineStr">
        <is>
          <t>text-ad_search</t>
        </is>
      </c>
      <c r="R3553" s="9" t="inlineStr">
        <is>
          <t>data-integration-platform</t>
        </is>
      </c>
      <c r="S3553" s="11" t="n">
        <v>45887.64375</v>
      </c>
      <c r="T3553" s="9" t="inlineStr">
        <is>
          <t>demo_request</t>
        </is>
      </c>
    </row>
    <row r="3554">
      <c r="A3554" s="6" t="inlineStr">
        <is>
          <t>PRO-01215</t>
        </is>
      </c>
      <c r="B3554" s="6" t="inlineStr">
        <is>
          <t>Skyler Robinson</t>
        </is>
      </c>
      <c r="C3554" s="6" t="inlineStr">
        <is>
          <t>BI Manager</t>
        </is>
      </c>
      <c r="D3554" s="6" t="inlineStr">
        <is>
          <t>manager</t>
        </is>
      </c>
      <c r="E3554" s="6" t="n">
        <v>1</v>
      </c>
      <c r="F3554" s="6" t="inlineStr">
        <is>
          <t>Solaris Data</t>
        </is>
      </c>
      <c r="G3554" s="6" t="b">
        <v>1</v>
      </c>
      <c r="H3554" s="6" t="b">
        <v>0</v>
      </c>
      <c r="I3554" s="6" t="b">
        <v>0</v>
      </c>
      <c r="J3554" s="7" t="n">
        <v>0</v>
      </c>
      <c r="K3554" s="6" t="n">
        <v>4</v>
      </c>
      <c r="L3554" s="6" t="inlineStr">
        <is>
          <t>google</t>
        </is>
      </c>
      <c r="M3554" s="6" t="inlineStr">
        <is>
          <t>GGL-Brand-Syncflow-Exact</t>
        </is>
      </c>
      <c r="N3554" s="6" t="inlineStr">
        <is>
          <t>google</t>
        </is>
      </c>
      <c r="O3554" s="6" t="inlineStr">
        <is>
          <t>paid-search</t>
        </is>
      </c>
      <c r="P3554" s="6" t="inlineStr">
        <is>
          <t>ggl_brand_syncflow_exact</t>
        </is>
      </c>
      <c r="Q3554" s="6" t="inlineStr">
        <is>
          <t>text-ad_search</t>
        </is>
      </c>
      <c r="R3554" s="6" t="inlineStr">
        <is>
          <t>data-pipeline-tools</t>
        </is>
      </c>
      <c r="S3554" s="8" t="n">
        <v>45903.37361111111</v>
      </c>
      <c r="T3554" s="6" t="inlineStr">
        <is>
          <t>gated_content_download</t>
        </is>
      </c>
    </row>
    <row r="3555">
      <c r="A3555" s="9" t="inlineStr">
        <is>
          <t>PRO-01216</t>
        </is>
      </c>
      <c r="B3555" s="9" t="inlineStr">
        <is>
          <t>Blake Brown</t>
        </is>
      </c>
      <c r="C3555" s="9" t="inlineStr">
        <is>
          <t>VP of Data</t>
        </is>
      </c>
      <c r="D3555" s="9" t="inlineStr">
        <is>
          <t>c_suite_vp</t>
        </is>
      </c>
      <c r="E3555" s="9" t="n">
        <v>1.5</v>
      </c>
      <c r="F3555" s="9" t="inlineStr">
        <is>
          <t>Axiom Cloud</t>
        </is>
      </c>
      <c r="G3555" s="9" t="b">
        <v>0</v>
      </c>
      <c r="H3555" s="9" t="b">
        <v>0</v>
      </c>
      <c r="I3555" s="9" t="b">
        <v>0</v>
      </c>
      <c r="J3555" s="10" t="n">
        <v>0</v>
      </c>
      <c r="K3555" s="9" t="n">
        <v>1</v>
      </c>
      <c r="L3555" s="9" t="inlineStr">
        <is>
          <t>linkedin</t>
        </is>
      </c>
      <c r="M3555" s="9" t="inlineStr">
        <is>
          <t>LI-MOFU-Demo-DataEngineers</t>
        </is>
      </c>
      <c r="N3555" s="9" t="inlineStr">
        <is>
          <t>linkedin</t>
        </is>
      </c>
      <c r="O3555" s="9" t="inlineStr">
        <is>
          <t>paid-social</t>
        </is>
      </c>
      <c r="P3555" s="9" t="inlineStr">
        <is>
          <t>li_mofu_demo_dataengineers</t>
        </is>
      </c>
      <c r="Q3555" s="9" t="inlineStr">
        <is>
          <t>single-image_social-proof_cta-learn-more</t>
        </is>
      </c>
      <c r="R3555" s="9" t="inlineStr">
        <is>
          <t>li-lookalike-closed-won</t>
        </is>
      </c>
      <c r="S3555" s="11" t="n">
        <v>45888.48819444444</v>
      </c>
      <c r="T3555" s="9" t="inlineStr">
        <is>
          <t>newsletter_signup</t>
        </is>
      </c>
    </row>
    <row r="3556">
      <c r="A3556" s="6" t="inlineStr">
        <is>
          <t>PRO-01216</t>
        </is>
      </c>
      <c r="B3556" s="6" t="inlineStr">
        <is>
          <t>Blake Brown</t>
        </is>
      </c>
      <c r="C3556" s="6" t="inlineStr">
        <is>
          <t>VP of Data</t>
        </is>
      </c>
      <c r="D3556" s="6" t="inlineStr">
        <is>
          <t>c_suite_vp</t>
        </is>
      </c>
      <c r="E3556" s="6" t="n">
        <v>1.5</v>
      </c>
      <c r="F3556" s="6" t="inlineStr">
        <is>
          <t>Axiom Cloud</t>
        </is>
      </c>
      <c r="G3556" s="6" t="b">
        <v>0</v>
      </c>
      <c r="H3556" s="6" t="b">
        <v>0</v>
      </c>
      <c r="I3556" s="6" t="b">
        <v>0</v>
      </c>
      <c r="J3556" s="7" t="n">
        <v>0</v>
      </c>
      <c r="K3556" s="6" t="n">
        <v>2</v>
      </c>
      <c r="L3556" s="6" t="inlineStr">
        <is>
          <t>g2</t>
        </is>
      </c>
      <c r="M3556" s="6" t="inlineStr">
        <is>
          <t>G2-Badge-LP-Integration</t>
        </is>
      </c>
      <c r="N3556" s="6" t="inlineStr">
        <is>
          <t>g2</t>
        </is>
      </c>
      <c r="O3556" s="6" t="inlineStr">
        <is>
          <t>review-site</t>
        </is>
      </c>
      <c r="P3556" s="6" t="inlineStr">
        <is>
          <t>g2_badge_lp_integration</t>
        </is>
      </c>
      <c r="Q3556" s="6" t="inlineStr">
        <is>
          <t>badge-display_integration</t>
        </is>
      </c>
      <c r="R3556" s="6" t="inlineStr">
        <is>
          <t>etl-tools-comparison</t>
        </is>
      </c>
      <c r="S3556" s="8" t="n">
        <v>45901.64583333334</v>
      </c>
      <c r="T3556" s="6" t="inlineStr">
        <is>
          <t>newsletter_signup</t>
        </is>
      </c>
    </row>
    <row r="3557">
      <c r="A3557" s="9" t="inlineStr">
        <is>
          <t>PRO-01217</t>
        </is>
      </c>
      <c r="B3557" s="9" t="inlineStr">
        <is>
          <t>Peyton Taylor</t>
        </is>
      </c>
      <c r="C3557" s="9" t="inlineStr">
        <is>
          <t>Data Analyst</t>
        </is>
      </c>
      <c r="D3557" s="9" t="inlineStr">
        <is>
          <t>ic_analyst</t>
        </is>
      </c>
      <c r="E3557" s="9" t="n">
        <v>0.75</v>
      </c>
      <c r="F3557" s="9" t="inlineStr">
        <is>
          <t>Stratum Data</t>
        </is>
      </c>
      <c r="G3557" s="9" t="b">
        <v>0</v>
      </c>
      <c r="H3557" s="9" t="b">
        <v>0</v>
      </c>
      <c r="I3557" s="9" t="b">
        <v>0</v>
      </c>
      <c r="J3557" s="10" t="n">
        <v>0</v>
      </c>
      <c r="K3557" s="9" t="n">
        <v>1</v>
      </c>
      <c r="L3557" s="9" t="inlineStr">
        <is>
          <t>google</t>
        </is>
      </c>
      <c r="M3557" s="9" t="inlineStr">
        <is>
          <t>GGL-NonBrand-ETL-Tools</t>
        </is>
      </c>
      <c r="N3557" s="9" t="inlineStr">
        <is>
          <t>google</t>
        </is>
      </c>
      <c r="O3557" s="9" t="inlineStr">
        <is>
          <t>paid-search</t>
        </is>
      </c>
      <c r="P3557" s="9" t="inlineStr">
        <is>
          <t>ggl_nonbrand_etl_tools</t>
        </is>
      </c>
      <c r="Q3557" s="9" t="inlineStr">
        <is>
          <t>text-ad_search</t>
        </is>
      </c>
      <c r="R3557" s="9" t="inlineStr">
        <is>
          <t>pipeform-alternative</t>
        </is>
      </c>
      <c r="S3557" s="11" t="n">
        <v>45659.64166666667</v>
      </c>
      <c r="T3557" s="9" t="inlineStr">
        <is>
          <t>trial_signup</t>
        </is>
      </c>
    </row>
    <row r="3558">
      <c r="A3558" s="6" t="inlineStr">
        <is>
          <t>PRO-01217</t>
        </is>
      </c>
      <c r="B3558" s="6" t="inlineStr">
        <is>
          <t>Peyton Taylor</t>
        </is>
      </c>
      <c r="C3558" s="6" t="inlineStr">
        <is>
          <t>Data Analyst</t>
        </is>
      </c>
      <c r="D3558" s="6" t="inlineStr">
        <is>
          <t>ic_analyst</t>
        </is>
      </c>
      <c r="E3558" s="6" t="n">
        <v>0.75</v>
      </c>
      <c r="F3558" s="6" t="inlineStr">
        <is>
          <t>Stratum Data</t>
        </is>
      </c>
      <c r="G3558" s="6" t="b">
        <v>0</v>
      </c>
      <c r="H3558" s="6" t="b">
        <v>0</v>
      </c>
      <c r="I3558" s="6" t="b">
        <v>0</v>
      </c>
      <c r="J3558" s="7" t="n">
        <v>0</v>
      </c>
      <c r="K3558" s="6" t="n">
        <v>2</v>
      </c>
      <c r="L3558" s="6" t="inlineStr">
        <is>
          <t>g2</t>
        </is>
      </c>
      <c r="M3558" s="6" t="inlineStr">
        <is>
          <t>G2-Retarget-CategoryBuyers</t>
        </is>
      </c>
      <c r="N3558" s="6" t="inlineStr">
        <is>
          <t>g2</t>
        </is>
      </c>
      <c r="O3558" s="6" t="inlineStr">
        <is>
          <t>review-site</t>
        </is>
      </c>
      <c r="P3558" s="6" t="inlineStr">
        <is>
          <t>g2_retarget_categorybuyers</t>
        </is>
      </c>
      <c r="Q3558" s="6" t="inlineStr">
        <is>
          <t>gated-report_etl</t>
        </is>
      </c>
      <c r="R3558" s="6" t="inlineStr">
        <is>
          <t>etl-tools-comparison</t>
        </is>
      </c>
      <c r="S3558" s="8" t="n">
        <v>45667.45138888889</v>
      </c>
      <c r="T3558" s="6" t="inlineStr">
        <is>
          <t>newsletter_signup</t>
        </is>
      </c>
    </row>
    <row r="3559">
      <c r="A3559" s="9" t="inlineStr">
        <is>
          <t>PRO-01217</t>
        </is>
      </c>
      <c r="B3559" s="9" t="inlineStr">
        <is>
          <t>Peyton Taylor</t>
        </is>
      </c>
      <c r="C3559" s="9" t="inlineStr">
        <is>
          <t>Data Analyst</t>
        </is>
      </c>
      <c r="D3559" s="9" t="inlineStr">
        <is>
          <t>ic_analyst</t>
        </is>
      </c>
      <c r="E3559" s="9" t="n">
        <v>0.75</v>
      </c>
      <c r="F3559" s="9" t="inlineStr">
        <is>
          <t>Stratum Data</t>
        </is>
      </c>
      <c r="G3559" s="9" t="b">
        <v>0</v>
      </c>
      <c r="H3559" s="9" t="b">
        <v>0</v>
      </c>
      <c r="I3559" s="9" t="b">
        <v>0</v>
      </c>
      <c r="J3559" s="10" t="n">
        <v>0</v>
      </c>
      <c r="K3559" s="9" t="n">
        <v>3</v>
      </c>
      <c r="L3559" s="9" t="inlineStr">
        <is>
          <t>programmatic</t>
        </is>
      </c>
      <c r="M3559" s="9" t="inlineStr">
        <is>
          <t>DSP-ABM-AirCover-Commercial</t>
        </is>
      </c>
      <c r="N3559" s="9" t="inlineStr">
        <is>
          <t>stackadapt</t>
        </is>
      </c>
      <c r="O3559" s="9" t="inlineStr">
        <is>
          <t>display</t>
        </is>
      </c>
      <c r="P3559" s="9" t="inlineStr">
        <is>
          <t>dsp_abm_aircover_commercial</t>
        </is>
      </c>
      <c r="Q3559" s="9" t="inlineStr">
        <is>
          <t>display-banner_retarget</t>
        </is>
      </c>
      <c r="R3559" s="9" t="inlineStr">
        <is>
          <t>lookalike-data-engineers</t>
        </is>
      </c>
      <c r="S3559" s="11" t="n">
        <v>45688.49583333333</v>
      </c>
      <c r="T3559" s="9" t="inlineStr">
        <is>
          <t>trial_signup</t>
        </is>
      </c>
    </row>
    <row r="3560">
      <c r="A3560" s="6" t="inlineStr">
        <is>
          <t>PRO-01218</t>
        </is>
      </c>
      <c r="B3560" s="6" t="inlineStr">
        <is>
          <t>Drew Martinez</t>
        </is>
      </c>
      <c r="C3560" s="6" t="inlineStr">
        <is>
          <t>Director of Analytics</t>
        </is>
      </c>
      <c r="D3560" s="6" t="inlineStr">
        <is>
          <t>director</t>
        </is>
      </c>
      <c r="E3560" s="6" t="n">
        <v>1.25</v>
      </c>
      <c r="F3560" s="6" t="inlineStr">
        <is>
          <t>Meridian Cloud</t>
        </is>
      </c>
      <c r="G3560" s="6" t="b">
        <v>1</v>
      </c>
      <c r="H3560" s="6" t="b">
        <v>0</v>
      </c>
      <c r="I3560" s="6" t="b">
        <v>0</v>
      </c>
      <c r="J3560" s="7" t="n">
        <v>0</v>
      </c>
      <c r="K3560" s="6" t="n">
        <v>1</v>
      </c>
      <c r="L3560" s="6" t="inlineStr">
        <is>
          <t>google</t>
        </is>
      </c>
      <c r="M3560" s="6" t="inlineStr">
        <is>
          <t>GGL-RLSA-HighIntent-Visitors</t>
        </is>
      </c>
      <c r="N3560" s="6" t="inlineStr">
        <is>
          <t>google</t>
        </is>
      </c>
      <c r="O3560" s="6" t="inlineStr">
        <is>
          <t>paid-search</t>
        </is>
      </c>
      <c r="P3560" s="6" t="inlineStr">
        <is>
          <t>ggl_rlsa_highintent_visitors</t>
        </is>
      </c>
      <c r="Q3560" s="6" t="inlineStr">
        <is>
          <t>text-ad_competitor</t>
        </is>
      </c>
      <c r="R3560" s="6" t="inlineStr">
        <is>
          <t>data-integration-platform</t>
        </is>
      </c>
      <c r="S3560" s="8" t="n">
        <v>45663.53194444445</v>
      </c>
      <c r="T3560" s="6" t="inlineStr">
        <is>
          <t>newsletter_signup</t>
        </is>
      </c>
    </row>
    <row r="3561">
      <c r="A3561" s="9" t="inlineStr">
        <is>
          <t>PRO-01218</t>
        </is>
      </c>
      <c r="B3561" s="9" t="inlineStr">
        <is>
          <t>Drew Martinez</t>
        </is>
      </c>
      <c r="C3561" s="9" t="inlineStr">
        <is>
          <t>Director of Analytics</t>
        </is>
      </c>
      <c r="D3561" s="9" t="inlineStr">
        <is>
          <t>director</t>
        </is>
      </c>
      <c r="E3561" s="9" t="n">
        <v>1.25</v>
      </c>
      <c r="F3561" s="9" t="inlineStr">
        <is>
          <t>Meridian Cloud</t>
        </is>
      </c>
      <c r="G3561" s="9" t="b">
        <v>1</v>
      </c>
      <c r="H3561" s="9" t="b">
        <v>0</v>
      </c>
      <c r="I3561" s="9" t="b">
        <v>0</v>
      </c>
      <c r="J3561" s="10" t="n">
        <v>0</v>
      </c>
      <c r="K3561" s="9" t="n">
        <v>2</v>
      </c>
      <c r="L3561" s="9" t="inlineStr">
        <is>
          <t>google</t>
        </is>
      </c>
      <c r="M3561" s="9" t="inlineStr">
        <is>
          <t>GGL-RLSA-HighIntent-Visitors</t>
        </is>
      </c>
      <c r="N3561" s="9" t="inlineStr">
        <is>
          <t>google</t>
        </is>
      </c>
      <c r="O3561" s="9" t="inlineStr">
        <is>
          <t>paid-search</t>
        </is>
      </c>
      <c r="P3561" s="9" t="inlineStr">
        <is>
          <t>ggl_rlsa_highintent_visitors</t>
        </is>
      </c>
      <c r="Q3561" s="9" t="inlineStr">
        <is>
          <t>text-ad_rlsa</t>
        </is>
      </c>
      <c r="R3561" s="9" t="inlineStr">
        <is>
          <t>etl-software</t>
        </is>
      </c>
      <c r="S3561" s="11" t="n">
        <v>45680.37291666667</v>
      </c>
      <c r="T3561" s="9" t="inlineStr">
        <is>
          <t>trial_signup</t>
        </is>
      </c>
    </row>
    <row r="3562">
      <c r="A3562" s="6" t="inlineStr">
        <is>
          <t>PRO-01219</t>
        </is>
      </c>
      <c r="B3562" s="6" t="inlineStr">
        <is>
          <t>Quinn Nguyen</t>
        </is>
      </c>
      <c r="C3562" s="6" t="inlineStr">
        <is>
          <t>Director of Business Intelligence</t>
        </is>
      </c>
      <c r="D3562" s="6" t="inlineStr">
        <is>
          <t>director</t>
        </is>
      </c>
      <c r="E3562" s="6" t="n">
        <v>1.25</v>
      </c>
      <c r="F3562" s="6" t="inlineStr">
        <is>
          <t>Conduitly</t>
        </is>
      </c>
      <c r="G3562" s="6" t="b">
        <v>1</v>
      </c>
      <c r="H3562" s="6" t="b">
        <v>1</v>
      </c>
      <c r="I3562" s="6" t="b">
        <v>1</v>
      </c>
      <c r="J3562" s="7" t="n">
        <v>107450</v>
      </c>
      <c r="K3562" s="6" t="n">
        <v>1</v>
      </c>
      <c r="L3562" s="6" t="inlineStr">
        <is>
          <t>google</t>
        </is>
      </c>
      <c r="M3562" s="6" t="inlineStr">
        <is>
          <t>GGL-Competitor-Streamlink-Alt</t>
        </is>
      </c>
      <c r="N3562" s="6" t="inlineStr">
        <is>
          <t>google</t>
        </is>
      </c>
      <c r="O3562" s="6" t="inlineStr">
        <is>
          <t>paid-search</t>
        </is>
      </c>
      <c r="P3562" s="6" t="inlineStr">
        <is>
          <t>ggl_competitor_streamlink_alt</t>
        </is>
      </c>
      <c r="Q3562" s="6" t="inlineStr">
        <is>
          <t>text-ad_competitor</t>
        </is>
      </c>
      <c r="R3562" s="6" t="inlineStr">
        <is>
          <t>etl-software</t>
        </is>
      </c>
      <c r="S3562" s="8" t="n">
        <v>45832.70208333333</v>
      </c>
      <c r="T3562" s="6" t="inlineStr">
        <is>
          <t>gated_content_download</t>
        </is>
      </c>
    </row>
    <row r="3563">
      <c r="A3563" s="9" t="inlineStr">
        <is>
          <t>PRO-01219</t>
        </is>
      </c>
      <c r="B3563" s="9" t="inlineStr">
        <is>
          <t>Quinn Nguyen</t>
        </is>
      </c>
      <c r="C3563" s="9" t="inlineStr">
        <is>
          <t>Director of Business Intelligence</t>
        </is>
      </c>
      <c r="D3563" s="9" t="inlineStr">
        <is>
          <t>director</t>
        </is>
      </c>
      <c r="E3563" s="9" t="n">
        <v>1.25</v>
      </c>
      <c r="F3563" s="9" t="inlineStr">
        <is>
          <t>Conduitly</t>
        </is>
      </c>
      <c r="G3563" s="9" t="b">
        <v>1</v>
      </c>
      <c r="H3563" s="9" t="b">
        <v>1</v>
      </c>
      <c r="I3563" s="9" t="b">
        <v>1</v>
      </c>
      <c r="J3563" s="10" t="n">
        <v>107450</v>
      </c>
      <c r="K3563" s="9" t="n">
        <v>2</v>
      </c>
      <c r="L3563" s="9" t="inlineStr">
        <is>
          <t>g2</t>
        </is>
      </c>
      <c r="M3563" s="9" t="inlineStr">
        <is>
          <t>G2-Badge-LP-Integration</t>
        </is>
      </c>
      <c r="N3563" s="9" t="inlineStr">
        <is>
          <t>g2</t>
        </is>
      </c>
      <c r="O3563" s="9" t="inlineStr">
        <is>
          <t>review-site</t>
        </is>
      </c>
      <c r="P3563" s="9" t="inlineStr">
        <is>
          <t>g2_badge_lp_integration</t>
        </is>
      </c>
      <c r="Q3563" s="9" t="inlineStr">
        <is>
          <t>gated-report_etl</t>
        </is>
      </c>
      <c r="R3563" s="9" t="inlineStr">
        <is>
          <t>etl-tools-comparison</t>
        </is>
      </c>
      <c r="S3563" s="11" t="n">
        <v>45847.53819444445</v>
      </c>
      <c r="T3563" s="9" t="inlineStr">
        <is>
          <t>demo_request</t>
        </is>
      </c>
    </row>
    <row r="3564">
      <c r="A3564" s="6" t="inlineStr">
        <is>
          <t>PRO-01220</t>
        </is>
      </c>
      <c r="B3564" s="6" t="inlineStr">
        <is>
          <t>Phoenix Smith</t>
        </is>
      </c>
      <c r="C3564" s="6" t="inlineStr">
        <is>
          <t>Data Engineering Manager</t>
        </is>
      </c>
      <c r="D3564" s="6" t="inlineStr">
        <is>
          <t>manager</t>
        </is>
      </c>
      <c r="E3564" s="6" t="n">
        <v>1</v>
      </c>
      <c r="F3564" s="6" t="inlineStr">
        <is>
          <t>Helix Analytics</t>
        </is>
      </c>
      <c r="G3564" s="6" t="b">
        <v>0</v>
      </c>
      <c r="H3564" s="6" t="b">
        <v>0</v>
      </c>
      <c r="I3564" s="6" t="b">
        <v>0</v>
      </c>
      <c r="J3564" s="7" t="n">
        <v>0</v>
      </c>
      <c r="K3564" s="6" t="n">
        <v>1</v>
      </c>
      <c r="L3564" s="6" t="inlineStr">
        <is>
          <t>google</t>
        </is>
      </c>
      <c r="M3564" s="6" t="inlineStr">
        <is>
          <t>GGL-NonBrand-ETL-Tools</t>
        </is>
      </c>
      <c r="N3564" s="6" t="inlineStr">
        <is>
          <t>google</t>
        </is>
      </c>
      <c r="O3564" s="6" t="inlineStr">
        <is>
          <t>paid-search</t>
        </is>
      </c>
      <c r="P3564" s="6" t="inlineStr">
        <is>
          <t>ggl_nonbrand_etl_tools</t>
        </is>
      </c>
      <c r="Q3564" s="6" t="inlineStr">
        <is>
          <t>text-ad_rlsa</t>
        </is>
      </c>
      <c r="R3564" s="6" t="inlineStr">
        <is>
          <t>syncflow-alternative</t>
        </is>
      </c>
      <c r="S3564" s="8" t="n">
        <v>45667.52430555555</v>
      </c>
      <c r="T3564" s="6" t="inlineStr">
        <is>
          <t>newsletter_signup</t>
        </is>
      </c>
    </row>
    <row r="3565">
      <c r="A3565" s="9" t="inlineStr">
        <is>
          <t>PRO-01220</t>
        </is>
      </c>
      <c r="B3565" s="9" t="inlineStr">
        <is>
          <t>Phoenix Smith</t>
        </is>
      </c>
      <c r="C3565" s="9" t="inlineStr">
        <is>
          <t>Data Engineering Manager</t>
        </is>
      </c>
      <c r="D3565" s="9" t="inlineStr">
        <is>
          <t>manager</t>
        </is>
      </c>
      <c r="E3565" s="9" t="n">
        <v>1</v>
      </c>
      <c r="F3565" s="9" t="inlineStr">
        <is>
          <t>Helix Analytics</t>
        </is>
      </c>
      <c r="G3565" s="9" t="b">
        <v>0</v>
      </c>
      <c r="H3565" s="9" t="b">
        <v>0</v>
      </c>
      <c r="I3565" s="9" t="b">
        <v>0</v>
      </c>
      <c r="J3565" s="10" t="n">
        <v>0</v>
      </c>
      <c r="K3565" s="9" t="n">
        <v>2</v>
      </c>
      <c r="L3565" s="9" t="inlineStr">
        <is>
          <t>g2</t>
        </is>
      </c>
      <c r="M3565" s="9" t="inlineStr">
        <is>
          <t>G2-Retarget-CategoryBuyers</t>
        </is>
      </c>
      <c r="N3565" s="9" t="inlineStr">
        <is>
          <t>g2</t>
        </is>
      </c>
      <c r="O3565" s="9" t="inlineStr">
        <is>
          <t>review-site</t>
        </is>
      </c>
      <c r="P3565" s="9" t="inlineStr">
        <is>
          <t>g2_retarget_categorybuyers</t>
        </is>
      </c>
      <c r="Q3565" s="9" t="inlineStr">
        <is>
          <t>badge-display_integration</t>
        </is>
      </c>
      <c r="R3565" s="9" t="inlineStr">
        <is>
          <t>pipeline-software-evaluation</t>
        </is>
      </c>
      <c r="S3565" s="11" t="n">
        <v>45684.37847222222</v>
      </c>
      <c r="T3565" s="9" t="inlineStr">
        <is>
          <t>gated_content_download</t>
        </is>
      </c>
    </row>
    <row r="3566">
      <c r="A3566" s="6" t="inlineStr">
        <is>
          <t>PRO-01220</t>
        </is>
      </c>
      <c r="B3566" s="6" t="inlineStr">
        <is>
          <t>Phoenix Smith</t>
        </is>
      </c>
      <c r="C3566" s="6" t="inlineStr">
        <is>
          <t>Data Engineering Manager</t>
        </is>
      </c>
      <c r="D3566" s="6" t="inlineStr">
        <is>
          <t>manager</t>
        </is>
      </c>
      <c r="E3566" s="6" t="n">
        <v>1</v>
      </c>
      <c r="F3566" s="6" t="inlineStr">
        <is>
          <t>Helix Analytics</t>
        </is>
      </c>
      <c r="G3566" s="6" t="b">
        <v>0</v>
      </c>
      <c r="H3566" s="6" t="b">
        <v>0</v>
      </c>
      <c r="I3566" s="6" t="b">
        <v>0</v>
      </c>
      <c r="J3566" s="7" t="n">
        <v>0</v>
      </c>
      <c r="K3566" s="6" t="n">
        <v>3</v>
      </c>
      <c r="L3566" s="6" t="inlineStr">
        <is>
          <t>linkedin</t>
        </is>
      </c>
      <c r="M3566" s="6" t="inlineStr">
        <is>
          <t>LI-Retarget-PricingPage-14d</t>
        </is>
      </c>
      <c r="N3566" s="6" t="inlineStr">
        <is>
          <t>linkedin</t>
        </is>
      </c>
      <c r="O3566" s="6" t="inlineStr">
        <is>
          <t>paid-social</t>
        </is>
      </c>
      <c r="P3566" s="6" t="inlineStr">
        <is>
          <t>li_retarget_pricingpage_14d</t>
        </is>
      </c>
      <c r="Q3566" s="6" t="inlineStr">
        <is>
          <t>single-image_thought-leadership_cta-download</t>
        </is>
      </c>
      <c r="R3566" s="6" t="inlineStr">
        <is>
          <t>li-mid-analytics-directors</t>
        </is>
      </c>
      <c r="S3566" s="8" t="n">
        <v>45698.70208333333</v>
      </c>
      <c r="T3566" s="6" t="inlineStr">
        <is>
          <t>gated_content_download</t>
        </is>
      </c>
    </row>
    <row r="3567">
      <c r="A3567" s="9" t="inlineStr">
        <is>
          <t>PRO-01221</t>
        </is>
      </c>
      <c r="B3567" s="9" t="inlineStr">
        <is>
          <t>Avery Allen</t>
        </is>
      </c>
      <c r="C3567" s="9" t="inlineStr">
        <is>
          <t>Director of Data</t>
        </is>
      </c>
      <c r="D3567" s="9" t="inlineStr">
        <is>
          <t>director</t>
        </is>
      </c>
      <c r="E3567" s="9" t="n">
        <v>1.25</v>
      </c>
      <c r="F3567" s="9" t="inlineStr">
        <is>
          <t>Nexlayer</t>
        </is>
      </c>
      <c r="G3567" s="9" t="b">
        <v>0</v>
      </c>
      <c r="H3567" s="9" t="b">
        <v>0</v>
      </c>
      <c r="I3567" s="9" t="b">
        <v>0</v>
      </c>
      <c r="J3567" s="10" t="n">
        <v>0</v>
      </c>
      <c r="K3567" s="9" t="n">
        <v>1</v>
      </c>
      <c r="L3567" s="9" t="inlineStr">
        <is>
          <t>linkedin</t>
        </is>
      </c>
      <c r="M3567" s="9" t="inlineStr">
        <is>
          <t>LI-MOFU-Trial-AnalyticsTeams</t>
        </is>
      </c>
      <c r="N3567" s="9" t="inlineStr">
        <is>
          <t>linkedin</t>
        </is>
      </c>
      <c r="O3567" s="9" t="inlineStr">
        <is>
          <t>paid-social</t>
        </is>
      </c>
      <c r="P3567" s="9" t="inlineStr">
        <is>
          <t>li_mofu_trial_analyticsteams</t>
        </is>
      </c>
      <c r="Q3567" s="9" t="inlineStr">
        <is>
          <t>single-image_product-feature_cta-demo</t>
        </is>
      </c>
      <c r="R3567" s="9" t="inlineStr">
        <is>
          <t>li-lookalike-closed-won</t>
        </is>
      </c>
      <c r="S3567" s="11" t="n">
        <v>45859.56666666667</v>
      </c>
      <c r="T3567" s="9" t="inlineStr">
        <is>
          <t>gated_content_download</t>
        </is>
      </c>
    </row>
    <row r="3568">
      <c r="A3568" s="6" t="inlineStr">
        <is>
          <t>PRO-01221</t>
        </is>
      </c>
      <c r="B3568" s="6" t="inlineStr">
        <is>
          <t>Avery Allen</t>
        </is>
      </c>
      <c r="C3568" s="6" t="inlineStr">
        <is>
          <t>Director of Data</t>
        </is>
      </c>
      <c r="D3568" s="6" t="inlineStr">
        <is>
          <t>director</t>
        </is>
      </c>
      <c r="E3568" s="6" t="n">
        <v>1.25</v>
      </c>
      <c r="F3568" s="6" t="inlineStr">
        <is>
          <t>Nexlayer</t>
        </is>
      </c>
      <c r="G3568" s="6" t="b">
        <v>0</v>
      </c>
      <c r="H3568" s="6" t="b">
        <v>0</v>
      </c>
      <c r="I3568" s="6" t="b">
        <v>0</v>
      </c>
      <c r="J3568" s="7" t="n">
        <v>0</v>
      </c>
      <c r="K3568" s="6" t="n">
        <v>2</v>
      </c>
      <c r="L3568" s="6" t="inlineStr">
        <is>
          <t>google</t>
        </is>
      </c>
      <c r="M3568" s="6" t="inlineStr">
        <is>
          <t>GGL-NonBrand-ETL-Tools</t>
        </is>
      </c>
      <c r="N3568" s="6" t="inlineStr">
        <is>
          <t>google</t>
        </is>
      </c>
      <c r="O3568" s="6" t="inlineStr">
        <is>
          <t>paid-search</t>
        </is>
      </c>
      <c r="P3568" s="6" t="inlineStr">
        <is>
          <t>ggl_nonbrand_etl_tools</t>
        </is>
      </c>
      <c r="Q3568" s="6" t="inlineStr">
        <is>
          <t>text-ad_rlsa</t>
        </is>
      </c>
      <c r="R3568" s="6" t="inlineStr">
        <is>
          <t>pipeform-alternative</t>
        </is>
      </c>
      <c r="S3568" s="8" t="n">
        <v>45873.64652777778</v>
      </c>
      <c r="T3568" s="6" t="inlineStr">
        <is>
          <t>gated_content_download</t>
        </is>
      </c>
    </row>
    <row r="3569">
      <c r="A3569" s="9" t="inlineStr">
        <is>
          <t>PRO-01222</t>
        </is>
      </c>
      <c r="B3569" s="9" t="inlineStr">
        <is>
          <t>Noel Davis</t>
        </is>
      </c>
      <c r="C3569" s="9" t="inlineStr">
        <is>
          <t>Data Engineering Manager</t>
        </is>
      </c>
      <c r="D3569" s="9" t="inlineStr">
        <is>
          <t>manager</t>
        </is>
      </c>
      <c r="E3569" s="9" t="n">
        <v>1</v>
      </c>
      <c r="F3569" s="9" t="inlineStr">
        <is>
          <t>Streamlink</t>
        </is>
      </c>
      <c r="G3569" s="9" t="b">
        <v>1</v>
      </c>
      <c r="H3569" s="9" t="b">
        <v>1</v>
      </c>
      <c r="I3569" s="9" t="b">
        <v>1</v>
      </c>
      <c r="J3569" s="10" t="n">
        <v>35029</v>
      </c>
      <c r="K3569" s="9" t="n">
        <v>1</v>
      </c>
      <c r="L3569" s="9" t="inlineStr">
        <is>
          <t>google</t>
        </is>
      </c>
      <c r="M3569" s="9" t="inlineStr">
        <is>
          <t>GGL-RLSA-HighIntent-Visitors</t>
        </is>
      </c>
      <c r="N3569" s="9" t="inlineStr">
        <is>
          <t>google</t>
        </is>
      </c>
      <c r="O3569" s="9" t="inlineStr">
        <is>
          <t>paid-search</t>
        </is>
      </c>
      <c r="P3569" s="9" t="inlineStr">
        <is>
          <t>ggl_rlsa_highintent_visitors</t>
        </is>
      </c>
      <c r="Q3569" s="9" t="inlineStr">
        <is>
          <t>text-ad_competitor</t>
        </is>
      </c>
      <c r="R3569" s="9" t="inlineStr">
        <is>
          <t>syncflow-alternative</t>
        </is>
      </c>
      <c r="S3569" s="11" t="n">
        <v>45770.66736111111</v>
      </c>
      <c r="T3569" s="9" t="inlineStr">
        <is>
          <t>gated_content_download</t>
        </is>
      </c>
    </row>
    <row r="3570">
      <c r="A3570" s="6" t="inlineStr">
        <is>
          <t>PRO-01222</t>
        </is>
      </c>
      <c r="B3570" s="6" t="inlineStr">
        <is>
          <t>Noel Davis</t>
        </is>
      </c>
      <c r="C3570" s="6" t="inlineStr">
        <is>
          <t>Data Engineering Manager</t>
        </is>
      </c>
      <c r="D3570" s="6" t="inlineStr">
        <is>
          <t>manager</t>
        </is>
      </c>
      <c r="E3570" s="6" t="n">
        <v>1</v>
      </c>
      <c r="F3570" s="6" t="inlineStr">
        <is>
          <t>Streamlink</t>
        </is>
      </c>
      <c r="G3570" s="6" t="b">
        <v>1</v>
      </c>
      <c r="H3570" s="6" t="b">
        <v>1</v>
      </c>
      <c r="I3570" s="6" t="b">
        <v>1</v>
      </c>
      <c r="J3570" s="7" t="n">
        <v>35029</v>
      </c>
      <c r="K3570" s="6" t="n">
        <v>2</v>
      </c>
      <c r="L3570" s="6" t="inlineStr">
        <is>
          <t>linkedin</t>
        </is>
      </c>
      <c r="M3570" s="6" t="inlineStr">
        <is>
          <t>LI-ENT-Awareness-DataIntegration</t>
        </is>
      </c>
      <c r="N3570" s="6" t="inlineStr">
        <is>
          <t>linkedin</t>
        </is>
      </c>
      <c r="O3570" s="6" t="inlineStr">
        <is>
          <t>paid-social</t>
        </is>
      </c>
      <c r="P3570" s="6" t="inlineStr">
        <is>
          <t>li_ent_awareness_dataintegration</t>
        </is>
      </c>
      <c r="Q3570" s="6" t="inlineStr">
        <is>
          <t>single-image_pain-point_cta-demo</t>
        </is>
      </c>
      <c r="R3570" s="6" t="inlineStr">
        <is>
          <t>li-lookalike-closed-won</t>
        </is>
      </c>
      <c r="S3570" s="8" t="n">
        <v>45789.6625</v>
      </c>
      <c r="T3570" s="6" t="inlineStr">
        <is>
          <t>trial_signup</t>
        </is>
      </c>
    </row>
    <row r="3571">
      <c r="A3571" s="9" t="inlineStr">
        <is>
          <t>PRO-01222</t>
        </is>
      </c>
      <c r="B3571" s="9" t="inlineStr">
        <is>
          <t>Noel Davis</t>
        </is>
      </c>
      <c r="C3571" s="9" t="inlineStr">
        <is>
          <t>Data Engineering Manager</t>
        </is>
      </c>
      <c r="D3571" s="9" t="inlineStr">
        <is>
          <t>manager</t>
        </is>
      </c>
      <c r="E3571" s="9" t="n">
        <v>1</v>
      </c>
      <c r="F3571" s="9" t="inlineStr">
        <is>
          <t>Streamlink</t>
        </is>
      </c>
      <c r="G3571" s="9" t="b">
        <v>1</v>
      </c>
      <c r="H3571" s="9" t="b">
        <v>1</v>
      </c>
      <c r="I3571" s="9" t="b">
        <v>1</v>
      </c>
      <c r="J3571" s="10" t="n">
        <v>35029</v>
      </c>
      <c r="K3571" s="9" t="n">
        <v>3</v>
      </c>
      <c r="L3571" s="9" t="inlineStr">
        <is>
          <t>g2</t>
        </is>
      </c>
      <c r="M3571" s="9" t="inlineStr">
        <is>
          <t>G2-GridReport-ETL-Gated</t>
        </is>
      </c>
      <c r="N3571" s="9" t="inlineStr">
        <is>
          <t>g2</t>
        </is>
      </c>
      <c r="O3571" s="9" t="inlineStr">
        <is>
          <t>review-site</t>
        </is>
      </c>
      <c r="P3571" s="9" t="inlineStr">
        <is>
          <t>g2_gridreport_etl_gated</t>
        </is>
      </c>
      <c r="Q3571" s="9" t="inlineStr">
        <is>
          <t>gated-report_etl</t>
        </is>
      </c>
      <c r="R3571" s="9" t="inlineStr">
        <is>
          <t>etl-tools-comparison</t>
        </is>
      </c>
      <c r="S3571" s="11" t="n">
        <v>45797.57986111111</v>
      </c>
      <c r="T3571" s="9" t="inlineStr">
        <is>
          <t>gated_content_download</t>
        </is>
      </c>
    </row>
    <row r="3572">
      <c r="A3572" s="6" t="inlineStr">
        <is>
          <t>PRO-01223</t>
        </is>
      </c>
      <c r="B3572" s="6" t="inlineStr">
        <is>
          <t>Cameron Davis</t>
        </is>
      </c>
      <c r="C3572" s="6" t="inlineStr">
        <is>
          <t>BI Analyst</t>
        </is>
      </c>
      <c r="D3572" s="6" t="inlineStr">
        <is>
          <t>ic_analyst</t>
        </is>
      </c>
      <c r="E3572" s="6" t="n">
        <v>0.75</v>
      </c>
      <c r="F3572" s="6" t="inlineStr">
        <is>
          <t>Conduitly</t>
        </is>
      </c>
      <c r="G3572" s="6" t="b">
        <v>1</v>
      </c>
      <c r="H3572" s="6" t="b">
        <v>1</v>
      </c>
      <c r="I3572" s="6" t="b">
        <v>1</v>
      </c>
      <c r="J3572" s="7" t="n">
        <v>65021</v>
      </c>
      <c r="K3572" s="6" t="n">
        <v>1</v>
      </c>
      <c r="L3572" s="6" t="inlineStr">
        <is>
          <t>google</t>
        </is>
      </c>
      <c r="M3572" s="6" t="inlineStr">
        <is>
          <t>GGL-NonBrand-DataPipeline</t>
        </is>
      </c>
      <c r="N3572" s="6" t="inlineStr">
        <is>
          <t>google</t>
        </is>
      </c>
      <c r="O3572" s="6" t="inlineStr">
        <is>
          <t>paid-search</t>
        </is>
      </c>
      <c r="P3572" s="6" t="inlineStr">
        <is>
          <t>ggl_nonbrand_datapipeline</t>
        </is>
      </c>
      <c r="Q3572" s="6" t="inlineStr">
        <is>
          <t>text-ad_competitor</t>
        </is>
      </c>
      <c r="R3572" s="6" t="inlineStr">
        <is>
          <t>pipeform-alternative</t>
        </is>
      </c>
      <c r="S3572" s="8" t="n">
        <v>45915.71527777778</v>
      </c>
      <c r="T3572" s="6" t="inlineStr">
        <is>
          <t>gated_content_download</t>
        </is>
      </c>
    </row>
    <row r="3573">
      <c r="A3573" s="9" t="inlineStr">
        <is>
          <t>PRO-01223</t>
        </is>
      </c>
      <c r="B3573" s="9" t="inlineStr">
        <is>
          <t>Cameron Davis</t>
        </is>
      </c>
      <c r="C3573" s="9" t="inlineStr">
        <is>
          <t>BI Analyst</t>
        </is>
      </c>
      <c r="D3573" s="9" t="inlineStr">
        <is>
          <t>ic_analyst</t>
        </is>
      </c>
      <c r="E3573" s="9" t="n">
        <v>0.75</v>
      </c>
      <c r="F3573" s="9" t="inlineStr">
        <is>
          <t>Conduitly</t>
        </is>
      </c>
      <c r="G3573" s="9" t="b">
        <v>1</v>
      </c>
      <c r="H3573" s="9" t="b">
        <v>1</v>
      </c>
      <c r="I3573" s="9" t="b">
        <v>1</v>
      </c>
      <c r="J3573" s="10" t="n">
        <v>65021</v>
      </c>
      <c r="K3573" s="9" t="n">
        <v>2</v>
      </c>
      <c r="L3573" s="9" t="inlineStr">
        <is>
          <t>linkedin</t>
        </is>
      </c>
      <c r="M3573" s="9" t="inlineStr">
        <is>
          <t>LI-MOFU-Trial-AnalyticsTeams</t>
        </is>
      </c>
      <c r="N3573" s="9" t="inlineStr">
        <is>
          <t>linkedin</t>
        </is>
      </c>
      <c r="O3573" s="9" t="inlineStr">
        <is>
          <t>paid-social</t>
        </is>
      </c>
      <c r="P3573" s="9" t="inlineStr">
        <is>
          <t>li_mofu_trial_analyticsteams</t>
        </is>
      </c>
      <c r="Q3573" s="9" t="inlineStr">
        <is>
          <t>single-image_thought-leadership_cta-download</t>
        </is>
      </c>
      <c r="R3573" s="9" t="inlineStr">
        <is>
          <t>li-lookalike-closed-won</t>
        </is>
      </c>
      <c r="S3573" s="11" t="n">
        <v>45922.68402777778</v>
      </c>
      <c r="T3573" s="9" t="inlineStr">
        <is>
          <t>trial_signup</t>
        </is>
      </c>
    </row>
    <row r="3574">
      <c r="A3574" s="6" t="inlineStr">
        <is>
          <t>PRO-01223</t>
        </is>
      </c>
      <c r="B3574" s="6" t="inlineStr">
        <is>
          <t>Cameron Davis</t>
        </is>
      </c>
      <c r="C3574" s="6" t="inlineStr">
        <is>
          <t>BI Analyst</t>
        </is>
      </c>
      <c r="D3574" s="6" t="inlineStr">
        <is>
          <t>ic_analyst</t>
        </is>
      </c>
      <c r="E3574" s="6" t="n">
        <v>0.75</v>
      </c>
      <c r="F3574" s="6" t="inlineStr">
        <is>
          <t>Conduitly</t>
        </is>
      </c>
      <c r="G3574" s="6" t="b">
        <v>1</v>
      </c>
      <c r="H3574" s="6" t="b">
        <v>1</v>
      </c>
      <c r="I3574" s="6" t="b">
        <v>1</v>
      </c>
      <c r="J3574" s="7" t="n">
        <v>65021</v>
      </c>
      <c r="K3574" s="6" t="n">
        <v>3</v>
      </c>
      <c r="L3574" s="6" t="inlineStr">
        <is>
          <t>linkedin</t>
        </is>
      </c>
      <c r="M3574" s="6" t="inlineStr">
        <is>
          <t>LI-Retarget-SiteVisitors-30d</t>
        </is>
      </c>
      <c r="N3574" s="6" t="inlineStr">
        <is>
          <t>linkedin</t>
        </is>
      </c>
      <c r="O3574" s="6" t="inlineStr">
        <is>
          <t>paid-social</t>
        </is>
      </c>
      <c r="P3574" s="6" t="inlineStr">
        <is>
          <t>li_retarget_sitevisitors_30d</t>
        </is>
      </c>
      <c r="Q3574" s="6" t="inlineStr">
        <is>
          <t>single-image_thought-leadership_cta-learn-more</t>
        </is>
      </c>
      <c r="R3574" s="6" t="inlineStr">
        <is>
          <t>li-lookalike-closed-won</t>
        </is>
      </c>
      <c r="S3574" s="8" t="n">
        <v>45929.53680555556</v>
      </c>
      <c r="T3574" s="6" t="inlineStr">
        <is>
          <t>gated_content_download</t>
        </is>
      </c>
    </row>
    <row r="3575">
      <c r="A3575" s="9" t="inlineStr">
        <is>
          <t>PRO-01223</t>
        </is>
      </c>
      <c r="B3575" s="9" t="inlineStr">
        <is>
          <t>Cameron Davis</t>
        </is>
      </c>
      <c r="C3575" s="9" t="inlineStr">
        <is>
          <t>BI Analyst</t>
        </is>
      </c>
      <c r="D3575" s="9" t="inlineStr">
        <is>
          <t>ic_analyst</t>
        </is>
      </c>
      <c r="E3575" s="9" t="n">
        <v>0.75</v>
      </c>
      <c r="F3575" s="9" t="inlineStr">
        <is>
          <t>Conduitly</t>
        </is>
      </c>
      <c r="G3575" s="9" t="b">
        <v>1</v>
      </c>
      <c r="H3575" s="9" t="b">
        <v>1</v>
      </c>
      <c r="I3575" s="9" t="b">
        <v>1</v>
      </c>
      <c r="J3575" s="10" t="n">
        <v>65021</v>
      </c>
      <c r="K3575" s="9" t="n">
        <v>4</v>
      </c>
      <c r="L3575" s="9" t="inlineStr">
        <is>
          <t>g2</t>
        </is>
      </c>
      <c r="M3575" s="9" t="inlineStr">
        <is>
          <t>G2-Retarget-CategoryBuyers</t>
        </is>
      </c>
      <c r="N3575" s="9" t="inlineStr">
        <is>
          <t>g2</t>
        </is>
      </c>
      <c r="O3575" s="9" t="inlineStr">
        <is>
          <t>review-site</t>
        </is>
      </c>
      <c r="P3575" s="9" t="inlineStr">
        <is>
          <t>g2_retarget_categorybuyers</t>
        </is>
      </c>
      <c r="Q3575" s="9" t="inlineStr">
        <is>
          <t>badge-display_integration</t>
        </is>
      </c>
      <c r="R3575" s="9" t="inlineStr">
        <is>
          <t>data-integration-review</t>
        </is>
      </c>
      <c r="S3575" s="11" t="n">
        <v>45946.35</v>
      </c>
      <c r="T3575" s="9" t="inlineStr">
        <is>
          <t>newsletter_signup</t>
        </is>
      </c>
    </row>
    <row r="3576">
      <c r="A3576" s="6" t="inlineStr">
        <is>
          <t>PRO-01224</t>
        </is>
      </c>
      <c r="B3576" s="6" t="inlineStr">
        <is>
          <t>Taylor Patel</t>
        </is>
      </c>
      <c r="C3576" s="6" t="inlineStr">
        <is>
          <t>Director of Analytics</t>
        </is>
      </c>
      <c r="D3576" s="6" t="inlineStr">
        <is>
          <t>director</t>
        </is>
      </c>
      <c r="E3576" s="6" t="n">
        <v>1.25</v>
      </c>
      <c r="F3576" s="6" t="inlineStr">
        <is>
          <t>Meridian Cloud</t>
        </is>
      </c>
      <c r="G3576" s="6" t="b">
        <v>1</v>
      </c>
      <c r="H3576" s="6" t="b">
        <v>1</v>
      </c>
      <c r="I3576" s="6" t="b">
        <v>0</v>
      </c>
      <c r="J3576" s="7" t="n">
        <v>94254</v>
      </c>
      <c r="K3576" s="6" t="n">
        <v>1</v>
      </c>
      <c r="L3576" s="6" t="inlineStr">
        <is>
          <t>google</t>
        </is>
      </c>
      <c r="M3576" s="6" t="inlineStr">
        <is>
          <t>GGL-Brand-Syncflow-Exact</t>
        </is>
      </c>
      <c r="N3576" s="6" t="inlineStr">
        <is>
          <t>google</t>
        </is>
      </c>
      <c r="O3576" s="6" t="inlineStr">
        <is>
          <t>paid-search</t>
        </is>
      </c>
      <c r="P3576" s="6" t="inlineStr">
        <is>
          <t>ggl_brand_syncflow_exact</t>
        </is>
      </c>
      <c r="Q3576" s="6" t="inlineStr">
        <is>
          <t>text-ad_rlsa</t>
        </is>
      </c>
      <c r="R3576" s="6" t="inlineStr">
        <is>
          <t>pipeform-alternative</t>
        </is>
      </c>
      <c r="S3576" s="8" t="n">
        <v>45880.50972222222</v>
      </c>
      <c r="T3576" s="6" t="inlineStr">
        <is>
          <t>trial_signup</t>
        </is>
      </c>
    </row>
    <row r="3577">
      <c r="A3577" s="9" t="inlineStr">
        <is>
          <t>PRO-01224</t>
        </is>
      </c>
      <c r="B3577" s="9" t="inlineStr">
        <is>
          <t>Taylor Patel</t>
        </is>
      </c>
      <c r="C3577" s="9" t="inlineStr">
        <is>
          <t>Director of Analytics</t>
        </is>
      </c>
      <c r="D3577" s="9" t="inlineStr">
        <is>
          <t>director</t>
        </is>
      </c>
      <c r="E3577" s="9" t="n">
        <v>1.25</v>
      </c>
      <c r="F3577" s="9" t="inlineStr">
        <is>
          <t>Meridian Cloud</t>
        </is>
      </c>
      <c r="G3577" s="9" t="b">
        <v>1</v>
      </c>
      <c r="H3577" s="9" t="b">
        <v>1</v>
      </c>
      <c r="I3577" s="9" t="b">
        <v>0</v>
      </c>
      <c r="J3577" s="10" t="n">
        <v>94254</v>
      </c>
      <c r="K3577" s="9" t="n">
        <v>2</v>
      </c>
      <c r="L3577" s="9" t="inlineStr">
        <is>
          <t>programmatic</t>
        </is>
      </c>
      <c r="M3577" s="9" t="inlineStr">
        <is>
          <t>DSP-Retarget-HighIntent-14d</t>
        </is>
      </c>
      <c r="N3577" s="9" t="inlineStr">
        <is>
          <t>stackadapt</t>
        </is>
      </c>
      <c r="O3577" s="9" t="inlineStr">
        <is>
          <t>display</t>
        </is>
      </c>
      <c r="P3577" s="9" t="inlineStr">
        <is>
          <t>dsp_retarget_highintent_14d</t>
        </is>
      </c>
      <c r="Q3577" s="9" t="inlineStr">
        <is>
          <t>display-banner_retarget</t>
        </is>
      </c>
      <c r="R3577" s="9" t="inlineStr">
        <is>
          <t>lookalike-data-engineers</t>
        </is>
      </c>
      <c r="S3577" s="11" t="n">
        <v>45896.72777777778</v>
      </c>
      <c r="T3577" s="9" t="inlineStr">
        <is>
          <t>demo_request</t>
        </is>
      </c>
    </row>
    <row r="3578">
      <c r="A3578" s="6" t="inlineStr">
        <is>
          <t>PRO-01224</t>
        </is>
      </c>
      <c r="B3578" s="6" t="inlineStr">
        <is>
          <t>Taylor Patel</t>
        </is>
      </c>
      <c r="C3578" s="6" t="inlineStr">
        <is>
          <t>Director of Analytics</t>
        </is>
      </c>
      <c r="D3578" s="6" t="inlineStr">
        <is>
          <t>director</t>
        </is>
      </c>
      <c r="E3578" s="6" t="n">
        <v>1.25</v>
      </c>
      <c r="F3578" s="6" t="inlineStr">
        <is>
          <t>Meridian Cloud</t>
        </is>
      </c>
      <c r="G3578" s="6" t="b">
        <v>1</v>
      </c>
      <c r="H3578" s="6" t="b">
        <v>1</v>
      </c>
      <c r="I3578" s="6" t="b">
        <v>0</v>
      </c>
      <c r="J3578" s="7" t="n">
        <v>94254</v>
      </c>
      <c r="K3578" s="6" t="n">
        <v>3</v>
      </c>
      <c r="L3578" s="6" t="inlineStr">
        <is>
          <t>programmatic</t>
        </is>
      </c>
      <c r="M3578" s="6" t="inlineStr">
        <is>
          <t>DSP-ABM-AirCover-Commercial</t>
        </is>
      </c>
      <c r="N3578" s="6" t="inlineStr">
        <is>
          <t>stackadapt</t>
        </is>
      </c>
      <c r="O3578" s="6" t="inlineStr">
        <is>
          <t>display</t>
        </is>
      </c>
      <c r="P3578" s="6" t="inlineStr">
        <is>
          <t>dsp_abm_aircover_commercial</t>
        </is>
      </c>
      <c r="Q3578" s="6" t="inlineStr">
        <is>
          <t>display-banner_abm</t>
        </is>
      </c>
      <c r="R3578" s="6" t="inlineStr">
        <is>
          <t>retarget-site-visitors-14d</t>
        </is>
      </c>
      <c r="S3578" s="8" t="n">
        <v>45904.55763888889</v>
      </c>
      <c r="T3578" s="6" t="inlineStr">
        <is>
          <t>newsletter_signup</t>
        </is>
      </c>
    </row>
    <row r="3579">
      <c r="A3579" s="9" t="inlineStr">
        <is>
          <t>PRO-01225</t>
        </is>
      </c>
      <c r="B3579" s="9" t="inlineStr">
        <is>
          <t>Sage Martin</t>
        </is>
      </c>
      <c r="C3579" s="9" t="inlineStr">
        <is>
          <t>BI Analyst</t>
        </is>
      </c>
      <c r="D3579" s="9" t="inlineStr">
        <is>
          <t>ic_analyst</t>
        </is>
      </c>
      <c r="E3579" s="9" t="n">
        <v>0.75</v>
      </c>
      <c r="F3579" s="9" t="inlineStr">
        <is>
          <t>Nexlayer</t>
        </is>
      </c>
      <c r="G3579" s="9" t="b">
        <v>0</v>
      </c>
      <c r="H3579" s="9" t="b">
        <v>0</v>
      </c>
      <c r="I3579" s="9" t="b">
        <v>0</v>
      </c>
      <c r="J3579" s="10" t="n">
        <v>0</v>
      </c>
      <c r="K3579" s="9" t="n">
        <v>1</v>
      </c>
      <c r="L3579" s="9" t="inlineStr">
        <is>
          <t>google</t>
        </is>
      </c>
      <c r="M3579" s="9" t="inlineStr">
        <is>
          <t>GGL-Competitor-Pipeform-Alt</t>
        </is>
      </c>
      <c r="N3579" s="9" t="inlineStr">
        <is>
          <t>google</t>
        </is>
      </c>
      <c r="O3579" s="9" t="inlineStr">
        <is>
          <t>paid-search</t>
        </is>
      </c>
      <c r="P3579" s="9" t="inlineStr">
        <is>
          <t>ggl_competitor_pipeform_alt</t>
        </is>
      </c>
      <c r="Q3579" s="9" t="inlineStr">
        <is>
          <t>text-ad_search</t>
        </is>
      </c>
      <c r="R3579" s="9" t="inlineStr">
        <is>
          <t>pipeform-alternative</t>
        </is>
      </c>
      <c r="S3579" s="11" t="n">
        <v>45763.44861111111</v>
      </c>
      <c r="T3579" s="9" t="inlineStr">
        <is>
          <t>gated_content_download</t>
        </is>
      </c>
    </row>
    <row r="3580">
      <c r="A3580" s="6" t="inlineStr">
        <is>
          <t>PRO-01225</t>
        </is>
      </c>
      <c r="B3580" s="6" t="inlineStr">
        <is>
          <t>Sage Martin</t>
        </is>
      </c>
      <c r="C3580" s="6" t="inlineStr">
        <is>
          <t>BI Analyst</t>
        </is>
      </c>
      <c r="D3580" s="6" t="inlineStr">
        <is>
          <t>ic_analyst</t>
        </is>
      </c>
      <c r="E3580" s="6" t="n">
        <v>0.75</v>
      </c>
      <c r="F3580" s="6" t="inlineStr">
        <is>
          <t>Nexlayer</t>
        </is>
      </c>
      <c r="G3580" s="6" t="b">
        <v>0</v>
      </c>
      <c r="H3580" s="6" t="b">
        <v>0</v>
      </c>
      <c r="I3580" s="6" t="b">
        <v>0</v>
      </c>
      <c r="J3580" s="7" t="n">
        <v>0</v>
      </c>
      <c r="K3580" s="6" t="n">
        <v>2</v>
      </c>
      <c r="L3580" s="6" t="inlineStr">
        <is>
          <t>google</t>
        </is>
      </c>
      <c r="M3580" s="6" t="inlineStr">
        <is>
          <t>GGL-Competitor-Streamlink-Alt</t>
        </is>
      </c>
      <c r="N3580" s="6" t="inlineStr">
        <is>
          <t>google</t>
        </is>
      </c>
      <c r="O3580" s="6" t="inlineStr">
        <is>
          <t>paid-search</t>
        </is>
      </c>
      <c r="P3580" s="6" t="inlineStr">
        <is>
          <t>ggl_competitor_streamlink_alt</t>
        </is>
      </c>
      <c r="Q3580" s="6" t="inlineStr">
        <is>
          <t>text-ad_competitor</t>
        </is>
      </c>
      <c r="R3580" s="6" t="inlineStr">
        <is>
          <t>streamlink-vs-syncflow</t>
        </is>
      </c>
      <c r="S3580" s="8" t="n">
        <v>45775.60555555556</v>
      </c>
      <c r="T3580" s="6" t="inlineStr">
        <is>
          <t>newsletter_signup</t>
        </is>
      </c>
    </row>
    <row r="3581">
      <c r="A3581" s="9" t="inlineStr">
        <is>
          <t>PRO-01225</t>
        </is>
      </c>
      <c r="B3581" s="9" t="inlineStr">
        <is>
          <t>Sage Martin</t>
        </is>
      </c>
      <c r="C3581" s="9" t="inlineStr">
        <is>
          <t>BI Analyst</t>
        </is>
      </c>
      <c r="D3581" s="9" t="inlineStr">
        <is>
          <t>ic_analyst</t>
        </is>
      </c>
      <c r="E3581" s="9" t="n">
        <v>0.75</v>
      </c>
      <c r="F3581" s="9" t="inlineStr">
        <is>
          <t>Nexlayer</t>
        </is>
      </c>
      <c r="G3581" s="9" t="b">
        <v>0</v>
      </c>
      <c r="H3581" s="9" t="b">
        <v>0</v>
      </c>
      <c r="I3581" s="9" t="b">
        <v>0</v>
      </c>
      <c r="J3581" s="10" t="n">
        <v>0</v>
      </c>
      <c r="K3581" s="9" t="n">
        <v>3</v>
      </c>
      <c r="L3581" s="9" t="inlineStr">
        <is>
          <t>programmatic</t>
        </is>
      </c>
      <c r="M3581" s="9" t="inlineStr">
        <is>
          <t>DSP-Awareness-DataEngineers</t>
        </is>
      </c>
      <c r="N3581" s="9" t="inlineStr">
        <is>
          <t>stackadapt</t>
        </is>
      </c>
      <c r="O3581" s="9" t="inlineStr">
        <is>
          <t>display</t>
        </is>
      </c>
      <c r="P3581" s="9" t="inlineStr">
        <is>
          <t>dsp_awareness_dataengineers</t>
        </is>
      </c>
      <c r="Q3581" s="9" t="inlineStr">
        <is>
          <t>display-banner_abm</t>
        </is>
      </c>
      <c r="R3581" s="9" t="inlineStr">
        <is>
          <t>retarget-site-visitors-14d</t>
        </is>
      </c>
      <c r="S3581" s="11" t="n">
        <v>45796.37638888889</v>
      </c>
      <c r="T3581" s="9" t="inlineStr">
        <is>
          <t>newsletter_signup</t>
        </is>
      </c>
    </row>
    <row r="3582">
      <c r="A3582" s="6" t="inlineStr">
        <is>
          <t>PRO-01226</t>
        </is>
      </c>
      <c r="B3582" s="6" t="inlineStr">
        <is>
          <t>Parker Lee</t>
        </is>
      </c>
      <c r="C3582" s="6" t="inlineStr">
        <is>
          <t>Data Analyst</t>
        </is>
      </c>
      <c r="D3582" s="6" t="inlineStr">
        <is>
          <t>ic_analyst</t>
        </is>
      </c>
      <c r="E3582" s="6" t="n">
        <v>0.75</v>
      </c>
      <c r="F3582" s="6" t="inlineStr">
        <is>
          <t>Horizon Analytics</t>
        </is>
      </c>
      <c r="G3582" s="6" t="b">
        <v>0</v>
      </c>
      <c r="H3582" s="6" t="b">
        <v>0</v>
      </c>
      <c r="I3582" s="6" t="b">
        <v>0</v>
      </c>
      <c r="J3582" s="7" t="n">
        <v>0</v>
      </c>
      <c r="K3582" s="6" t="n">
        <v>1</v>
      </c>
      <c r="L3582" s="6" t="inlineStr">
        <is>
          <t>linkedin</t>
        </is>
      </c>
      <c r="M3582" s="6" t="inlineStr">
        <is>
          <t>LI-MOFU-Trial-AnalyticsTeams</t>
        </is>
      </c>
      <c r="N3582" s="6" t="inlineStr">
        <is>
          <t>linkedin</t>
        </is>
      </c>
      <c r="O3582" s="6" t="inlineStr">
        <is>
          <t>paid-social</t>
        </is>
      </c>
      <c r="P3582" s="6" t="inlineStr">
        <is>
          <t>li_mofu_trial_analyticsteams</t>
        </is>
      </c>
      <c r="Q3582" s="6" t="inlineStr">
        <is>
          <t>single-image_pain-point_cta-demo</t>
        </is>
      </c>
      <c r="R3582" s="6" t="inlineStr">
        <is>
          <t>li-mid-analytics-directors</t>
        </is>
      </c>
      <c r="S3582" s="8" t="n">
        <v>45757.59513888889</v>
      </c>
      <c r="T3582" s="6" t="inlineStr">
        <is>
          <t>gated_content_download</t>
        </is>
      </c>
    </row>
    <row r="3583">
      <c r="A3583" s="9" t="inlineStr">
        <is>
          <t>PRO-01226</t>
        </is>
      </c>
      <c r="B3583" s="9" t="inlineStr">
        <is>
          <t>Parker Lee</t>
        </is>
      </c>
      <c r="C3583" s="9" t="inlineStr">
        <is>
          <t>Data Analyst</t>
        </is>
      </c>
      <c r="D3583" s="9" t="inlineStr">
        <is>
          <t>ic_analyst</t>
        </is>
      </c>
      <c r="E3583" s="9" t="n">
        <v>0.75</v>
      </c>
      <c r="F3583" s="9" t="inlineStr">
        <is>
          <t>Horizon Analytics</t>
        </is>
      </c>
      <c r="G3583" s="9" t="b">
        <v>0</v>
      </c>
      <c r="H3583" s="9" t="b">
        <v>0</v>
      </c>
      <c r="I3583" s="9" t="b">
        <v>0</v>
      </c>
      <c r="J3583" s="10" t="n">
        <v>0</v>
      </c>
      <c r="K3583" s="9" t="n">
        <v>2</v>
      </c>
      <c r="L3583" s="9" t="inlineStr">
        <is>
          <t>programmatic</t>
        </is>
      </c>
      <c r="M3583" s="9" t="inlineStr">
        <is>
          <t>DSP-Awareness-DataEngineers</t>
        </is>
      </c>
      <c r="N3583" s="9" t="inlineStr">
        <is>
          <t>stackadapt</t>
        </is>
      </c>
      <c r="O3583" s="9" t="inlineStr">
        <is>
          <t>display</t>
        </is>
      </c>
      <c r="P3583" s="9" t="inlineStr">
        <is>
          <t>dsp_awareness_dataengineers</t>
        </is>
      </c>
      <c r="Q3583" s="9" t="inlineStr">
        <is>
          <t>display-banner_retarget</t>
        </is>
      </c>
      <c r="R3583" s="9" t="inlineStr">
        <is>
          <t>lookalike-data-engineers</t>
        </is>
      </c>
      <c r="S3583" s="11" t="n">
        <v>45768.64236111111</v>
      </c>
      <c r="T3583" s="9" t="inlineStr">
        <is>
          <t>gated_content_download</t>
        </is>
      </c>
    </row>
    <row r="3584">
      <c r="A3584" s="6" t="inlineStr">
        <is>
          <t>PRO-01226</t>
        </is>
      </c>
      <c r="B3584" s="6" t="inlineStr">
        <is>
          <t>Parker Lee</t>
        </is>
      </c>
      <c r="C3584" s="6" t="inlineStr">
        <is>
          <t>Data Analyst</t>
        </is>
      </c>
      <c r="D3584" s="6" t="inlineStr">
        <is>
          <t>ic_analyst</t>
        </is>
      </c>
      <c r="E3584" s="6" t="n">
        <v>0.75</v>
      </c>
      <c r="F3584" s="6" t="inlineStr">
        <is>
          <t>Horizon Analytics</t>
        </is>
      </c>
      <c r="G3584" s="6" t="b">
        <v>0</v>
      </c>
      <c r="H3584" s="6" t="b">
        <v>0</v>
      </c>
      <c r="I3584" s="6" t="b">
        <v>0</v>
      </c>
      <c r="J3584" s="7" t="n">
        <v>0</v>
      </c>
      <c r="K3584" s="6" t="n">
        <v>3</v>
      </c>
      <c r="L3584" s="6" t="inlineStr">
        <is>
          <t>linkedin</t>
        </is>
      </c>
      <c r="M3584" s="6" t="inlineStr">
        <is>
          <t>LI-Retarget-PricingPage-14d</t>
        </is>
      </c>
      <c r="N3584" s="6" t="inlineStr">
        <is>
          <t>linkedin</t>
        </is>
      </c>
      <c r="O3584" s="6" t="inlineStr">
        <is>
          <t>paid-social</t>
        </is>
      </c>
      <c r="P3584" s="6" t="inlineStr">
        <is>
          <t>li_retarget_pricingpage_14d</t>
        </is>
      </c>
      <c r="Q3584" s="6" t="inlineStr">
        <is>
          <t>single-image_product-feature_cta-demo</t>
        </is>
      </c>
      <c r="R3584" s="6" t="inlineStr">
        <is>
          <t>li-lookalike-closed-won</t>
        </is>
      </c>
      <c r="S3584" s="8" t="n">
        <v>45789.53263888889</v>
      </c>
      <c r="T3584" s="6" t="inlineStr">
        <is>
          <t>newsletter_signup</t>
        </is>
      </c>
    </row>
    <row r="3585">
      <c r="A3585" s="9" t="inlineStr">
        <is>
          <t>PRO-01226</t>
        </is>
      </c>
      <c r="B3585" s="9" t="inlineStr">
        <is>
          <t>Parker Lee</t>
        </is>
      </c>
      <c r="C3585" s="9" t="inlineStr">
        <is>
          <t>Data Analyst</t>
        </is>
      </c>
      <c r="D3585" s="9" t="inlineStr">
        <is>
          <t>ic_analyst</t>
        </is>
      </c>
      <c r="E3585" s="9" t="n">
        <v>0.75</v>
      </c>
      <c r="F3585" s="9" t="inlineStr">
        <is>
          <t>Horizon Analytics</t>
        </is>
      </c>
      <c r="G3585" s="9" t="b">
        <v>0</v>
      </c>
      <c r="H3585" s="9" t="b">
        <v>0</v>
      </c>
      <c r="I3585" s="9" t="b">
        <v>0</v>
      </c>
      <c r="J3585" s="10" t="n">
        <v>0</v>
      </c>
      <c r="K3585" s="9" t="n">
        <v>4</v>
      </c>
      <c r="L3585" s="9" t="inlineStr">
        <is>
          <t>google</t>
        </is>
      </c>
      <c r="M3585" s="9" t="inlineStr">
        <is>
          <t>GGL-RLSA-HighIntent-Visitors</t>
        </is>
      </c>
      <c r="N3585" s="9" t="inlineStr">
        <is>
          <t>google</t>
        </is>
      </c>
      <c r="O3585" s="9" t="inlineStr">
        <is>
          <t>paid-search</t>
        </is>
      </c>
      <c r="P3585" s="9" t="inlineStr">
        <is>
          <t>ggl_rlsa_highintent_visitors</t>
        </is>
      </c>
      <c r="Q3585" s="9" t="inlineStr">
        <is>
          <t>text-ad_competitor</t>
        </is>
      </c>
      <c r="R3585" s="9" t="inlineStr">
        <is>
          <t>etl-software</t>
        </is>
      </c>
      <c r="S3585" s="11" t="n">
        <v>45810.73611111111</v>
      </c>
      <c r="T3585" s="9" t="inlineStr">
        <is>
          <t>gated_content_download</t>
        </is>
      </c>
    </row>
    <row r="3586">
      <c r="A3586" s="6" t="inlineStr">
        <is>
          <t>PRO-01227</t>
        </is>
      </c>
      <c r="B3586" s="6" t="inlineStr">
        <is>
          <t>Quinn Brown</t>
        </is>
      </c>
      <c r="C3586" s="6" t="inlineStr">
        <is>
          <t>BI Manager</t>
        </is>
      </c>
      <c r="D3586" s="6" t="inlineStr">
        <is>
          <t>manager</t>
        </is>
      </c>
      <c r="E3586" s="6" t="n">
        <v>1</v>
      </c>
      <c r="F3586" s="6" t="inlineStr">
        <is>
          <t>Stratum Data</t>
        </is>
      </c>
      <c r="G3586" s="6" t="b">
        <v>0</v>
      </c>
      <c r="H3586" s="6" t="b">
        <v>0</v>
      </c>
      <c r="I3586" s="6" t="b">
        <v>0</v>
      </c>
      <c r="J3586" s="7" t="n">
        <v>0</v>
      </c>
      <c r="K3586" s="6" t="n">
        <v>1</v>
      </c>
      <c r="L3586" s="6" t="inlineStr">
        <is>
          <t>linkedin</t>
        </is>
      </c>
      <c r="M3586" s="6" t="inlineStr">
        <is>
          <t>LI-MOFU-Demo-DataEngineers</t>
        </is>
      </c>
      <c r="N3586" s="6" t="inlineStr">
        <is>
          <t>linkedin</t>
        </is>
      </c>
      <c r="O3586" s="6" t="inlineStr">
        <is>
          <t>paid-social</t>
        </is>
      </c>
      <c r="P3586" s="6" t="inlineStr">
        <is>
          <t>li_mofu_demo_dataengineers</t>
        </is>
      </c>
      <c r="Q3586" s="6" t="inlineStr">
        <is>
          <t>single-image_social-proof_cta-learn-more</t>
        </is>
      </c>
      <c r="R3586" s="6" t="inlineStr">
        <is>
          <t>li-lookalike-closed-won</t>
        </is>
      </c>
      <c r="S3586" s="8" t="n">
        <v>45677.42777777778</v>
      </c>
      <c r="T3586" s="6" t="inlineStr">
        <is>
          <t>newsletter_signup</t>
        </is>
      </c>
    </row>
    <row r="3587">
      <c r="A3587" s="9" t="inlineStr">
        <is>
          <t>PRO-01227</t>
        </is>
      </c>
      <c r="B3587" s="9" t="inlineStr">
        <is>
          <t>Quinn Brown</t>
        </is>
      </c>
      <c r="C3587" s="9" t="inlineStr">
        <is>
          <t>BI Manager</t>
        </is>
      </c>
      <c r="D3587" s="9" t="inlineStr">
        <is>
          <t>manager</t>
        </is>
      </c>
      <c r="E3587" s="9" t="n">
        <v>1</v>
      </c>
      <c r="F3587" s="9" t="inlineStr">
        <is>
          <t>Stratum Data</t>
        </is>
      </c>
      <c r="G3587" s="9" t="b">
        <v>0</v>
      </c>
      <c r="H3587" s="9" t="b">
        <v>0</v>
      </c>
      <c r="I3587" s="9" t="b">
        <v>0</v>
      </c>
      <c r="J3587" s="10" t="n">
        <v>0</v>
      </c>
      <c r="K3587" s="9" t="n">
        <v>2</v>
      </c>
      <c r="L3587" s="9" t="inlineStr">
        <is>
          <t>g2</t>
        </is>
      </c>
      <c r="M3587" s="9" t="inlineStr">
        <is>
          <t>G2-Retarget-CategoryBuyers</t>
        </is>
      </c>
      <c r="N3587" s="9" t="inlineStr">
        <is>
          <t>g2</t>
        </is>
      </c>
      <c r="O3587" s="9" t="inlineStr">
        <is>
          <t>review-site</t>
        </is>
      </c>
      <c r="P3587" s="9" t="inlineStr">
        <is>
          <t>g2_retarget_categorybuyers</t>
        </is>
      </c>
      <c r="Q3587" s="9" t="inlineStr">
        <is>
          <t>retarget-banner_category</t>
        </is>
      </c>
      <c r="R3587" s="9" t="inlineStr">
        <is>
          <t>pipeline-software-evaluation</t>
        </is>
      </c>
      <c r="S3587" s="11" t="n">
        <v>45693.35763888889</v>
      </c>
      <c r="T3587" s="9" t="inlineStr">
        <is>
          <t>newsletter_signup</t>
        </is>
      </c>
    </row>
    <row r="3588">
      <c r="A3588" s="6" t="inlineStr">
        <is>
          <t>PRO-01227</t>
        </is>
      </c>
      <c r="B3588" s="6" t="inlineStr">
        <is>
          <t>Quinn Brown</t>
        </is>
      </c>
      <c r="C3588" s="6" t="inlineStr">
        <is>
          <t>BI Manager</t>
        </is>
      </c>
      <c r="D3588" s="6" t="inlineStr">
        <is>
          <t>manager</t>
        </is>
      </c>
      <c r="E3588" s="6" t="n">
        <v>1</v>
      </c>
      <c r="F3588" s="6" t="inlineStr">
        <is>
          <t>Stratum Data</t>
        </is>
      </c>
      <c r="G3588" s="6" t="b">
        <v>0</v>
      </c>
      <c r="H3588" s="6" t="b">
        <v>0</v>
      </c>
      <c r="I3588" s="6" t="b">
        <v>0</v>
      </c>
      <c r="J3588" s="7" t="n">
        <v>0</v>
      </c>
      <c r="K3588" s="6" t="n">
        <v>3</v>
      </c>
      <c r="L3588" s="6" t="inlineStr">
        <is>
          <t>linkedin</t>
        </is>
      </c>
      <c r="M3588" s="6" t="inlineStr">
        <is>
          <t>LI-Retarget-PricingPage-14d</t>
        </is>
      </c>
      <c r="N3588" s="6" t="inlineStr">
        <is>
          <t>linkedin</t>
        </is>
      </c>
      <c r="O3588" s="6" t="inlineStr">
        <is>
          <t>paid-social</t>
        </is>
      </c>
      <c r="P3588" s="6" t="inlineStr">
        <is>
          <t>li_retarget_pricingpage_14d</t>
        </is>
      </c>
      <c r="Q3588" s="6" t="inlineStr">
        <is>
          <t>single-image_pain-point_cta-demo</t>
        </is>
      </c>
      <c r="R3588" s="6" t="inlineStr">
        <is>
          <t>li-mid-analytics-directors</t>
        </is>
      </c>
      <c r="S3588" s="8" t="n">
        <v>45705.48680555556</v>
      </c>
      <c r="T3588" s="6" t="inlineStr">
        <is>
          <t>gated_content_download</t>
        </is>
      </c>
    </row>
    <row r="3589">
      <c r="A3589" s="9" t="inlineStr">
        <is>
          <t>PRO-01227</t>
        </is>
      </c>
      <c r="B3589" s="9" t="inlineStr">
        <is>
          <t>Quinn Brown</t>
        </is>
      </c>
      <c r="C3589" s="9" t="inlineStr">
        <is>
          <t>BI Manager</t>
        </is>
      </c>
      <c r="D3589" s="9" t="inlineStr">
        <is>
          <t>manager</t>
        </is>
      </c>
      <c r="E3589" s="9" t="n">
        <v>1</v>
      </c>
      <c r="F3589" s="9" t="inlineStr">
        <is>
          <t>Stratum Data</t>
        </is>
      </c>
      <c r="G3589" s="9" t="b">
        <v>0</v>
      </c>
      <c r="H3589" s="9" t="b">
        <v>0</v>
      </c>
      <c r="I3589" s="9" t="b">
        <v>0</v>
      </c>
      <c r="J3589" s="10" t="n">
        <v>0</v>
      </c>
      <c r="K3589" s="9" t="n">
        <v>4</v>
      </c>
      <c r="L3589" s="9" t="inlineStr">
        <is>
          <t>g2</t>
        </is>
      </c>
      <c r="M3589" s="9" t="inlineStr">
        <is>
          <t>G2-GridReport-ETL-Gated</t>
        </is>
      </c>
      <c r="N3589" s="9" t="inlineStr">
        <is>
          <t>g2</t>
        </is>
      </c>
      <c r="O3589" s="9" t="inlineStr">
        <is>
          <t>review-site</t>
        </is>
      </c>
      <c r="P3589" s="9" t="inlineStr">
        <is>
          <t>g2_gridreport_etl_gated</t>
        </is>
      </c>
      <c r="Q3589" s="9" t="inlineStr">
        <is>
          <t>badge-display_integration</t>
        </is>
      </c>
      <c r="R3589" s="9" t="inlineStr">
        <is>
          <t>pipeline-software-evaluation</t>
        </is>
      </c>
      <c r="S3589" s="11" t="n">
        <v>45726.55347222222</v>
      </c>
      <c r="T3589" s="9" t="inlineStr">
        <is>
          <t>gated_content_download</t>
        </is>
      </c>
    </row>
    <row r="3590">
      <c r="A3590" s="6" t="inlineStr">
        <is>
          <t>PRO-01228</t>
        </is>
      </c>
      <c r="B3590" s="6" t="inlineStr">
        <is>
          <t>Phoenix White</t>
        </is>
      </c>
      <c r="C3590" s="6" t="inlineStr">
        <is>
          <t>Senior Data Engineer</t>
        </is>
      </c>
      <c r="D3590" s="6" t="inlineStr">
        <is>
          <t>ic_analyst</t>
        </is>
      </c>
      <c r="E3590" s="6" t="n">
        <v>0.75</v>
      </c>
      <c r="F3590" s="6" t="inlineStr">
        <is>
          <t>Datavera</t>
        </is>
      </c>
      <c r="G3590" s="6" t="b">
        <v>0</v>
      </c>
      <c r="H3590" s="6" t="b">
        <v>0</v>
      </c>
      <c r="I3590" s="6" t="b">
        <v>0</v>
      </c>
      <c r="J3590" s="7" t="n">
        <v>0</v>
      </c>
      <c r="K3590" s="6" t="n">
        <v>1</v>
      </c>
      <c r="L3590" s="6" t="inlineStr">
        <is>
          <t>google</t>
        </is>
      </c>
      <c r="M3590" s="6" t="inlineStr">
        <is>
          <t>GGL-NonBrand-DataPipeline</t>
        </is>
      </c>
      <c r="N3590" s="6" t="inlineStr">
        <is>
          <t>google</t>
        </is>
      </c>
      <c r="O3590" s="6" t="inlineStr">
        <is>
          <t>paid-search</t>
        </is>
      </c>
      <c r="P3590" s="6" t="inlineStr">
        <is>
          <t>ggl_nonbrand_datapipeline</t>
        </is>
      </c>
      <c r="Q3590" s="6" t="inlineStr">
        <is>
          <t>text-ad_competitor</t>
        </is>
      </c>
      <c r="R3590" s="6" t="inlineStr">
        <is>
          <t>pipeform-alternative</t>
        </is>
      </c>
      <c r="S3590" s="8" t="n">
        <v>45719.47638888889</v>
      </c>
      <c r="T3590" s="6" t="inlineStr">
        <is>
          <t>gated_content_download</t>
        </is>
      </c>
    </row>
    <row r="3591">
      <c r="A3591" s="9" t="inlineStr">
        <is>
          <t>PRO-01228</t>
        </is>
      </c>
      <c r="B3591" s="9" t="inlineStr">
        <is>
          <t>Phoenix White</t>
        </is>
      </c>
      <c r="C3591" s="9" t="inlineStr">
        <is>
          <t>Senior Data Engineer</t>
        </is>
      </c>
      <c r="D3591" s="9" t="inlineStr">
        <is>
          <t>ic_analyst</t>
        </is>
      </c>
      <c r="E3591" s="9" t="n">
        <v>0.75</v>
      </c>
      <c r="F3591" s="9" t="inlineStr">
        <is>
          <t>Datavera</t>
        </is>
      </c>
      <c r="G3591" s="9" t="b">
        <v>0</v>
      </c>
      <c r="H3591" s="9" t="b">
        <v>0</v>
      </c>
      <c r="I3591" s="9" t="b">
        <v>0</v>
      </c>
      <c r="J3591" s="10" t="n">
        <v>0</v>
      </c>
      <c r="K3591" s="9" t="n">
        <v>2</v>
      </c>
      <c r="L3591" s="9" t="inlineStr">
        <is>
          <t>g2</t>
        </is>
      </c>
      <c r="M3591" s="9" t="inlineStr">
        <is>
          <t>G2-Badge-LP-Integration</t>
        </is>
      </c>
      <c r="N3591" s="9" t="inlineStr">
        <is>
          <t>g2</t>
        </is>
      </c>
      <c r="O3591" s="9" t="inlineStr">
        <is>
          <t>review-site</t>
        </is>
      </c>
      <c r="P3591" s="9" t="inlineStr">
        <is>
          <t>g2_badge_lp_integration</t>
        </is>
      </c>
      <c r="Q3591" s="9" t="inlineStr">
        <is>
          <t>gated-report_etl</t>
        </is>
      </c>
      <c r="R3591" s="9" t="inlineStr">
        <is>
          <t>data-integration-review</t>
        </is>
      </c>
      <c r="S3591" s="11" t="n">
        <v>45740.53541666667</v>
      </c>
      <c r="T3591" s="9" t="inlineStr">
        <is>
          <t>gated_content_download</t>
        </is>
      </c>
    </row>
    <row r="3592">
      <c r="A3592" s="6" t="inlineStr">
        <is>
          <t>PRO-01229</t>
        </is>
      </c>
      <c r="B3592" s="6" t="inlineStr">
        <is>
          <t>Spencer Brown</t>
        </is>
      </c>
      <c r="C3592" s="6" t="inlineStr">
        <is>
          <t>Data Platform Manager</t>
        </is>
      </c>
      <c r="D3592" s="6" t="inlineStr">
        <is>
          <t>manager</t>
        </is>
      </c>
      <c r="E3592" s="6" t="n">
        <v>1</v>
      </c>
      <c r="F3592" s="6" t="inlineStr">
        <is>
          <t>Streamlink</t>
        </is>
      </c>
      <c r="G3592" s="6" t="b">
        <v>1</v>
      </c>
      <c r="H3592" s="6" t="b">
        <v>0</v>
      </c>
      <c r="I3592" s="6" t="b">
        <v>0</v>
      </c>
      <c r="J3592" s="7" t="n">
        <v>0</v>
      </c>
      <c r="K3592" s="6" t="n">
        <v>1</v>
      </c>
      <c r="L3592" s="6" t="inlineStr">
        <is>
          <t>linkedin</t>
        </is>
      </c>
      <c r="M3592" s="6" t="inlineStr">
        <is>
          <t>LI-ABM-Strategic-ENT</t>
        </is>
      </c>
      <c r="N3592" s="6" t="inlineStr">
        <is>
          <t>linkedin</t>
        </is>
      </c>
      <c r="O3592" s="6" t="inlineStr">
        <is>
          <t>paid-social</t>
        </is>
      </c>
      <c r="P3592" s="6" t="inlineStr">
        <is>
          <t>li_abm_strategic_ent</t>
        </is>
      </c>
      <c r="Q3592" s="6" t="inlineStr">
        <is>
          <t>single-image_social-proof_cta-demo</t>
        </is>
      </c>
      <c r="R3592" s="6" t="inlineStr">
        <is>
          <t>li-lookalike-closed-won</t>
        </is>
      </c>
      <c r="S3592" s="8" t="n">
        <v>45789.34722222222</v>
      </c>
      <c r="T3592" s="6" t="inlineStr">
        <is>
          <t>gated_content_download</t>
        </is>
      </c>
    </row>
    <row r="3593">
      <c r="A3593" s="9" t="inlineStr">
        <is>
          <t>PRO-01229</t>
        </is>
      </c>
      <c r="B3593" s="9" t="inlineStr">
        <is>
          <t>Spencer Brown</t>
        </is>
      </c>
      <c r="C3593" s="9" t="inlineStr">
        <is>
          <t>Data Platform Manager</t>
        </is>
      </c>
      <c r="D3593" s="9" t="inlineStr">
        <is>
          <t>manager</t>
        </is>
      </c>
      <c r="E3593" s="9" t="n">
        <v>1</v>
      </c>
      <c r="F3593" s="9" t="inlineStr">
        <is>
          <t>Streamlink</t>
        </is>
      </c>
      <c r="G3593" s="9" t="b">
        <v>1</v>
      </c>
      <c r="H3593" s="9" t="b">
        <v>0</v>
      </c>
      <c r="I3593" s="9" t="b">
        <v>0</v>
      </c>
      <c r="J3593" s="10" t="n">
        <v>0</v>
      </c>
      <c r="K3593" s="9" t="n">
        <v>2</v>
      </c>
      <c r="L3593" s="9" t="inlineStr">
        <is>
          <t>g2</t>
        </is>
      </c>
      <c r="M3593" s="9" t="inlineStr">
        <is>
          <t>G2-Badge-LP-Integration</t>
        </is>
      </c>
      <c r="N3593" s="9" t="inlineStr">
        <is>
          <t>g2</t>
        </is>
      </c>
      <c r="O3593" s="9" t="inlineStr">
        <is>
          <t>review-site</t>
        </is>
      </c>
      <c r="P3593" s="9" t="inlineStr">
        <is>
          <t>g2_badge_lp_integration</t>
        </is>
      </c>
      <c r="Q3593" s="9" t="inlineStr">
        <is>
          <t>gated-report_etl</t>
        </is>
      </c>
      <c r="R3593" s="9" t="inlineStr">
        <is>
          <t>etl-tools-comparison</t>
        </is>
      </c>
      <c r="S3593" s="11" t="n">
        <v>45799.68611111111</v>
      </c>
      <c r="T3593" s="9" t="inlineStr">
        <is>
          <t>trial_signup</t>
        </is>
      </c>
    </row>
    <row r="3594">
      <c r="A3594" s="6" t="inlineStr">
        <is>
          <t>PRO-01230</t>
        </is>
      </c>
      <c r="B3594" s="6" t="inlineStr">
        <is>
          <t>Dana Brown</t>
        </is>
      </c>
      <c r="C3594" s="6" t="inlineStr">
        <is>
          <t>Data Platform Manager</t>
        </is>
      </c>
      <c r="D3594" s="6" t="inlineStr">
        <is>
          <t>manager</t>
        </is>
      </c>
      <c r="E3594" s="6" t="n">
        <v>1</v>
      </c>
      <c r="F3594" s="6" t="inlineStr">
        <is>
          <t>Tangent Labs</t>
        </is>
      </c>
      <c r="G3594" s="6" t="b">
        <v>1</v>
      </c>
      <c r="H3594" s="6" t="b">
        <v>1</v>
      </c>
      <c r="I3594" s="6" t="b">
        <v>0</v>
      </c>
      <c r="J3594" s="7" t="n">
        <v>102862</v>
      </c>
      <c r="K3594" s="6" t="n">
        <v>1</v>
      </c>
      <c r="L3594" s="6" t="inlineStr">
        <is>
          <t>google</t>
        </is>
      </c>
      <c r="M3594" s="6" t="inlineStr">
        <is>
          <t>GGL-NonBrand-ETL-Tools</t>
        </is>
      </c>
      <c r="N3594" s="6" t="inlineStr">
        <is>
          <t>google</t>
        </is>
      </c>
      <c r="O3594" s="6" t="inlineStr">
        <is>
          <t>paid-search</t>
        </is>
      </c>
      <c r="P3594" s="6" t="inlineStr">
        <is>
          <t>ggl_nonbrand_etl_tools</t>
        </is>
      </c>
      <c r="Q3594" s="6" t="inlineStr">
        <is>
          <t>text-ad_rlsa</t>
        </is>
      </c>
      <c r="R3594" s="6" t="inlineStr">
        <is>
          <t>data-pipeline-tools</t>
        </is>
      </c>
      <c r="S3594" s="8" t="n">
        <v>45677.46736111111</v>
      </c>
      <c r="T3594" s="6" t="inlineStr">
        <is>
          <t>trial_signup</t>
        </is>
      </c>
    </row>
    <row r="3595">
      <c r="A3595" s="9" t="inlineStr">
        <is>
          <t>PRO-01230</t>
        </is>
      </c>
      <c r="B3595" s="9" t="inlineStr">
        <is>
          <t>Dana Brown</t>
        </is>
      </c>
      <c r="C3595" s="9" t="inlineStr">
        <is>
          <t>Data Platform Manager</t>
        </is>
      </c>
      <c r="D3595" s="9" t="inlineStr">
        <is>
          <t>manager</t>
        </is>
      </c>
      <c r="E3595" s="9" t="n">
        <v>1</v>
      </c>
      <c r="F3595" s="9" t="inlineStr">
        <is>
          <t>Tangent Labs</t>
        </is>
      </c>
      <c r="G3595" s="9" t="b">
        <v>1</v>
      </c>
      <c r="H3595" s="9" t="b">
        <v>1</v>
      </c>
      <c r="I3595" s="9" t="b">
        <v>0</v>
      </c>
      <c r="J3595" s="10" t="n">
        <v>102862</v>
      </c>
      <c r="K3595" s="9" t="n">
        <v>2</v>
      </c>
      <c r="L3595" s="9" t="inlineStr">
        <is>
          <t>linkedin</t>
        </is>
      </c>
      <c r="M3595" s="9" t="inlineStr">
        <is>
          <t>LI-MOFU-Demo-DataEngineers</t>
        </is>
      </c>
      <c r="N3595" s="9" t="inlineStr">
        <is>
          <t>linkedin</t>
        </is>
      </c>
      <c r="O3595" s="9" t="inlineStr">
        <is>
          <t>paid-social</t>
        </is>
      </c>
      <c r="P3595" s="9" t="inlineStr">
        <is>
          <t>li_mofu_demo_dataengineers</t>
        </is>
      </c>
      <c r="Q3595" s="9" t="inlineStr">
        <is>
          <t>single-image_social-proof_cta-demo</t>
        </is>
      </c>
      <c r="R3595" s="9" t="inlineStr">
        <is>
          <t>li-ent-data-engineers</t>
        </is>
      </c>
      <c r="S3595" s="11" t="n">
        <v>45693.72916666666</v>
      </c>
      <c r="T3595" s="9" t="inlineStr">
        <is>
          <t>trial_signup</t>
        </is>
      </c>
    </row>
    <row r="3596">
      <c r="A3596" s="6" t="inlineStr">
        <is>
          <t>PRO-01230</t>
        </is>
      </c>
      <c r="B3596" s="6" t="inlineStr">
        <is>
          <t>Dana Brown</t>
        </is>
      </c>
      <c r="C3596" s="6" t="inlineStr">
        <is>
          <t>Data Platform Manager</t>
        </is>
      </c>
      <c r="D3596" s="6" t="inlineStr">
        <is>
          <t>manager</t>
        </is>
      </c>
      <c r="E3596" s="6" t="n">
        <v>1</v>
      </c>
      <c r="F3596" s="6" t="inlineStr">
        <is>
          <t>Tangent Labs</t>
        </is>
      </c>
      <c r="G3596" s="6" t="b">
        <v>1</v>
      </c>
      <c r="H3596" s="6" t="b">
        <v>1</v>
      </c>
      <c r="I3596" s="6" t="b">
        <v>0</v>
      </c>
      <c r="J3596" s="7" t="n">
        <v>102862</v>
      </c>
      <c r="K3596" s="6" t="n">
        <v>3</v>
      </c>
      <c r="L3596" s="6" t="inlineStr">
        <is>
          <t>google</t>
        </is>
      </c>
      <c r="M3596" s="6" t="inlineStr">
        <is>
          <t>GGL-Brand-Syncflow-Exact</t>
        </is>
      </c>
      <c r="N3596" s="6" t="inlineStr">
        <is>
          <t>google</t>
        </is>
      </c>
      <c r="O3596" s="6" t="inlineStr">
        <is>
          <t>paid-search</t>
        </is>
      </c>
      <c r="P3596" s="6" t="inlineStr">
        <is>
          <t>ggl_brand_syncflow_exact</t>
        </is>
      </c>
      <c r="Q3596" s="6" t="inlineStr">
        <is>
          <t>text-ad_search</t>
        </is>
      </c>
      <c r="R3596" s="6" t="inlineStr">
        <is>
          <t>etl-software</t>
        </is>
      </c>
      <c r="S3596" s="8" t="n">
        <v>45712.72083333333</v>
      </c>
      <c r="T3596" s="6" t="inlineStr">
        <is>
          <t>gated_content_download</t>
        </is>
      </c>
    </row>
    <row r="3597">
      <c r="A3597" s="9" t="inlineStr">
        <is>
          <t>PRO-01230</t>
        </is>
      </c>
      <c r="B3597" s="9" t="inlineStr">
        <is>
          <t>Dana Brown</t>
        </is>
      </c>
      <c r="C3597" s="9" t="inlineStr">
        <is>
          <t>Data Platform Manager</t>
        </is>
      </c>
      <c r="D3597" s="9" t="inlineStr">
        <is>
          <t>manager</t>
        </is>
      </c>
      <c r="E3597" s="9" t="n">
        <v>1</v>
      </c>
      <c r="F3597" s="9" t="inlineStr">
        <is>
          <t>Tangent Labs</t>
        </is>
      </c>
      <c r="G3597" s="9" t="b">
        <v>1</v>
      </c>
      <c r="H3597" s="9" t="b">
        <v>1</v>
      </c>
      <c r="I3597" s="9" t="b">
        <v>0</v>
      </c>
      <c r="J3597" s="10" t="n">
        <v>102862</v>
      </c>
      <c r="K3597" s="9" t="n">
        <v>4</v>
      </c>
      <c r="L3597" s="9" t="inlineStr">
        <is>
          <t>g2</t>
        </is>
      </c>
      <c r="M3597" s="9" t="inlineStr">
        <is>
          <t>G2-Retarget-CategoryBuyers</t>
        </is>
      </c>
      <c r="N3597" s="9" t="inlineStr">
        <is>
          <t>g2</t>
        </is>
      </c>
      <c r="O3597" s="9" t="inlineStr">
        <is>
          <t>review-site</t>
        </is>
      </c>
      <c r="P3597" s="9" t="inlineStr">
        <is>
          <t>g2_retarget_categorybuyers</t>
        </is>
      </c>
      <c r="Q3597" s="9" t="inlineStr">
        <is>
          <t>gated-report_etl</t>
        </is>
      </c>
      <c r="R3597" s="9" t="inlineStr">
        <is>
          <t>pipeline-software-evaluation</t>
        </is>
      </c>
      <c r="S3597" s="11" t="n">
        <v>45726.58472222222</v>
      </c>
      <c r="T3597" s="9" t="inlineStr">
        <is>
          <t>trial_signup</t>
        </is>
      </c>
    </row>
    <row r="3598">
      <c r="A3598" s="6" t="inlineStr">
        <is>
          <t>PRO-01231</t>
        </is>
      </c>
      <c r="B3598" s="6" t="inlineStr">
        <is>
          <t>Drew Harris</t>
        </is>
      </c>
      <c r="C3598" s="6" t="inlineStr">
        <is>
          <t>Data Platform Manager</t>
        </is>
      </c>
      <c r="D3598" s="6" t="inlineStr">
        <is>
          <t>manager</t>
        </is>
      </c>
      <c r="E3598" s="6" t="n">
        <v>1</v>
      </c>
      <c r="F3598" s="6" t="inlineStr">
        <is>
          <t>Catalyst Systems</t>
        </is>
      </c>
      <c r="G3598" s="6" t="b">
        <v>1</v>
      </c>
      <c r="H3598" s="6" t="b">
        <v>0</v>
      </c>
      <c r="I3598" s="6" t="b">
        <v>0</v>
      </c>
      <c r="J3598" s="7" t="n">
        <v>0</v>
      </c>
      <c r="K3598" s="6" t="n">
        <v>1</v>
      </c>
      <c r="L3598" s="6" t="inlineStr">
        <is>
          <t>google</t>
        </is>
      </c>
      <c r="M3598" s="6" t="inlineStr">
        <is>
          <t>GGL-Competitor-Pipeform-Alt</t>
        </is>
      </c>
      <c r="N3598" s="6" t="inlineStr">
        <is>
          <t>google</t>
        </is>
      </c>
      <c r="O3598" s="6" t="inlineStr">
        <is>
          <t>paid-search</t>
        </is>
      </c>
      <c r="P3598" s="6" t="inlineStr">
        <is>
          <t>ggl_competitor_pipeform_alt</t>
        </is>
      </c>
      <c r="Q3598" s="6" t="inlineStr">
        <is>
          <t>text-ad_search</t>
        </is>
      </c>
      <c r="R3598" s="6" t="inlineStr">
        <is>
          <t>syncflow-alternative</t>
        </is>
      </c>
      <c r="S3598" s="8" t="n">
        <v>45758.49652777778</v>
      </c>
      <c r="T3598" s="6" t="inlineStr">
        <is>
          <t>gated_content_download</t>
        </is>
      </c>
    </row>
    <row r="3599">
      <c r="A3599" s="9" t="inlineStr">
        <is>
          <t>PRO-01231</t>
        </is>
      </c>
      <c r="B3599" s="9" t="inlineStr">
        <is>
          <t>Drew Harris</t>
        </is>
      </c>
      <c r="C3599" s="9" t="inlineStr">
        <is>
          <t>Data Platform Manager</t>
        </is>
      </c>
      <c r="D3599" s="9" t="inlineStr">
        <is>
          <t>manager</t>
        </is>
      </c>
      <c r="E3599" s="9" t="n">
        <v>1</v>
      </c>
      <c r="F3599" s="9" t="inlineStr">
        <is>
          <t>Catalyst Systems</t>
        </is>
      </c>
      <c r="G3599" s="9" t="b">
        <v>1</v>
      </c>
      <c r="H3599" s="9" t="b">
        <v>0</v>
      </c>
      <c r="I3599" s="9" t="b">
        <v>0</v>
      </c>
      <c r="J3599" s="10" t="n">
        <v>0</v>
      </c>
      <c r="K3599" s="9" t="n">
        <v>2</v>
      </c>
      <c r="L3599" s="9" t="inlineStr">
        <is>
          <t>programmatic</t>
        </is>
      </c>
      <c r="M3599" s="9" t="inlineStr">
        <is>
          <t>DSP-Retarget-HighIntent-14d</t>
        </is>
      </c>
      <c r="N3599" s="9" t="inlineStr">
        <is>
          <t>stackadapt</t>
        </is>
      </c>
      <c r="O3599" s="9" t="inlineStr">
        <is>
          <t>display</t>
        </is>
      </c>
      <c r="P3599" s="9" t="inlineStr">
        <is>
          <t>dsp_retarget_highintent_14d</t>
        </is>
      </c>
      <c r="Q3599" s="9" t="inlineStr">
        <is>
          <t>display-banner_retarget</t>
        </is>
      </c>
      <c r="R3599" s="9" t="inlineStr">
        <is>
          <t>lookalike-data-engineers</t>
        </is>
      </c>
      <c r="S3599" s="11" t="n">
        <v>45779.56111111111</v>
      </c>
      <c r="T3599" s="9" t="inlineStr">
        <is>
          <t>demo_request</t>
        </is>
      </c>
    </row>
    <row r="3600">
      <c r="A3600" s="6" t="inlineStr">
        <is>
          <t>PRO-01232</t>
        </is>
      </c>
      <c r="B3600" s="6" t="inlineStr">
        <is>
          <t>Avery Walker</t>
        </is>
      </c>
      <c r="C3600" s="6" t="inlineStr">
        <is>
          <t>VP of Data Engineering</t>
        </is>
      </c>
      <c r="D3600" s="6" t="inlineStr">
        <is>
          <t>c_suite_vp</t>
        </is>
      </c>
      <c r="E3600" s="6" t="n">
        <v>1.5</v>
      </c>
      <c r="F3600" s="6" t="inlineStr">
        <is>
          <t>Cloudnetic</t>
        </is>
      </c>
      <c r="G3600" s="6" t="b">
        <v>1</v>
      </c>
      <c r="H3600" s="6" t="b">
        <v>1</v>
      </c>
      <c r="I3600" s="6" t="b">
        <v>1</v>
      </c>
      <c r="J3600" s="7" t="n">
        <v>95442</v>
      </c>
      <c r="K3600" s="6" t="n">
        <v>1</v>
      </c>
      <c r="L3600" s="6" t="inlineStr">
        <is>
          <t>linkedin</t>
        </is>
      </c>
      <c r="M3600" s="6" t="inlineStr">
        <is>
          <t>LI-MOFU-Trial-AnalyticsTeams</t>
        </is>
      </c>
      <c r="N3600" s="6" t="inlineStr">
        <is>
          <t>linkedin</t>
        </is>
      </c>
      <c r="O3600" s="6" t="inlineStr">
        <is>
          <t>paid-social</t>
        </is>
      </c>
      <c r="P3600" s="6" t="inlineStr">
        <is>
          <t>li_mofu_trial_analyticsteams</t>
        </is>
      </c>
      <c r="Q3600" s="6" t="inlineStr">
        <is>
          <t>single-image_pain-point_cta-demo</t>
        </is>
      </c>
      <c r="R3600" s="6" t="inlineStr">
        <is>
          <t>li-lookalike-closed-won</t>
        </is>
      </c>
      <c r="S3600" s="8" t="n">
        <v>45751.58472222222</v>
      </c>
      <c r="T3600" s="6" t="inlineStr">
        <is>
          <t>trial_signup</t>
        </is>
      </c>
    </row>
    <row r="3601">
      <c r="A3601" s="9" t="inlineStr">
        <is>
          <t>PRO-01232</t>
        </is>
      </c>
      <c r="B3601" s="9" t="inlineStr">
        <is>
          <t>Avery Walker</t>
        </is>
      </c>
      <c r="C3601" s="9" t="inlineStr">
        <is>
          <t>VP of Data Engineering</t>
        </is>
      </c>
      <c r="D3601" s="9" t="inlineStr">
        <is>
          <t>c_suite_vp</t>
        </is>
      </c>
      <c r="E3601" s="9" t="n">
        <v>1.5</v>
      </c>
      <c r="F3601" s="9" t="inlineStr">
        <is>
          <t>Cloudnetic</t>
        </is>
      </c>
      <c r="G3601" s="9" t="b">
        <v>1</v>
      </c>
      <c r="H3601" s="9" t="b">
        <v>1</v>
      </c>
      <c r="I3601" s="9" t="b">
        <v>1</v>
      </c>
      <c r="J3601" s="10" t="n">
        <v>95442</v>
      </c>
      <c r="K3601" s="9" t="n">
        <v>2</v>
      </c>
      <c r="L3601" s="9" t="inlineStr">
        <is>
          <t>g2</t>
        </is>
      </c>
      <c r="M3601" s="9" t="inlineStr">
        <is>
          <t>G2-GridReport-ETL-Gated</t>
        </is>
      </c>
      <c r="N3601" s="9" t="inlineStr">
        <is>
          <t>g2</t>
        </is>
      </c>
      <c r="O3601" s="9" t="inlineStr">
        <is>
          <t>review-site</t>
        </is>
      </c>
      <c r="P3601" s="9" t="inlineStr">
        <is>
          <t>g2_gridreport_etl_gated</t>
        </is>
      </c>
      <c r="Q3601" s="9" t="inlineStr">
        <is>
          <t>badge-display_integration</t>
        </is>
      </c>
      <c r="R3601" s="9" t="inlineStr">
        <is>
          <t>etl-tools-comparison</t>
        </is>
      </c>
      <c r="S3601" s="11" t="n">
        <v>45765.56041666667</v>
      </c>
      <c r="T3601" s="9" t="inlineStr">
        <is>
          <t>newsletter_signup</t>
        </is>
      </c>
    </row>
    <row r="3602">
      <c r="A3602" s="6" t="inlineStr">
        <is>
          <t>PRO-01232</t>
        </is>
      </c>
      <c r="B3602" s="6" t="inlineStr">
        <is>
          <t>Avery Walker</t>
        </is>
      </c>
      <c r="C3602" s="6" t="inlineStr">
        <is>
          <t>VP of Data Engineering</t>
        </is>
      </c>
      <c r="D3602" s="6" t="inlineStr">
        <is>
          <t>c_suite_vp</t>
        </is>
      </c>
      <c r="E3602" s="6" t="n">
        <v>1.5</v>
      </c>
      <c r="F3602" s="6" t="inlineStr">
        <is>
          <t>Cloudnetic</t>
        </is>
      </c>
      <c r="G3602" s="6" t="b">
        <v>1</v>
      </c>
      <c r="H3602" s="6" t="b">
        <v>1</v>
      </c>
      <c r="I3602" s="6" t="b">
        <v>1</v>
      </c>
      <c r="J3602" s="7" t="n">
        <v>95442</v>
      </c>
      <c r="K3602" s="6" t="n">
        <v>3</v>
      </c>
      <c r="L3602" s="6" t="inlineStr">
        <is>
          <t>google</t>
        </is>
      </c>
      <c r="M3602" s="6" t="inlineStr">
        <is>
          <t>GGL-Competitor-Streamlink-Alt</t>
        </is>
      </c>
      <c r="N3602" s="6" t="inlineStr">
        <is>
          <t>google</t>
        </is>
      </c>
      <c r="O3602" s="6" t="inlineStr">
        <is>
          <t>paid-search</t>
        </is>
      </c>
      <c r="P3602" s="6" t="inlineStr">
        <is>
          <t>ggl_competitor_streamlink_alt</t>
        </is>
      </c>
      <c r="Q3602" s="6" t="inlineStr">
        <is>
          <t>text-ad_search</t>
        </is>
      </c>
      <c r="R3602" s="6" t="inlineStr">
        <is>
          <t>data-pipeline-tools</t>
        </is>
      </c>
      <c r="S3602" s="8" t="n">
        <v>45786.69652777778</v>
      </c>
      <c r="T3602" s="6" t="inlineStr">
        <is>
          <t>trial_signup</t>
        </is>
      </c>
    </row>
    <row r="3603">
      <c r="A3603" s="9" t="inlineStr">
        <is>
          <t>PRO-01233</t>
        </is>
      </c>
      <c r="B3603" s="9" t="inlineStr">
        <is>
          <t>Finley Nguyen</t>
        </is>
      </c>
      <c r="C3603" s="9" t="inlineStr">
        <is>
          <t>Director of Data</t>
        </is>
      </c>
      <c r="D3603" s="9" t="inlineStr">
        <is>
          <t>director</t>
        </is>
      </c>
      <c r="E3603" s="9" t="n">
        <v>1.25</v>
      </c>
      <c r="F3603" s="9" t="inlineStr">
        <is>
          <t>Dataduct</t>
        </is>
      </c>
      <c r="G3603" s="9" t="b">
        <v>0</v>
      </c>
      <c r="H3603" s="9" t="b">
        <v>0</v>
      </c>
      <c r="I3603" s="9" t="b">
        <v>0</v>
      </c>
      <c r="J3603" s="10" t="n">
        <v>0</v>
      </c>
      <c r="K3603" s="9" t="n">
        <v>1</v>
      </c>
      <c r="L3603" s="9" t="inlineStr">
        <is>
          <t>linkedin</t>
        </is>
      </c>
      <c r="M3603" s="9" t="inlineStr">
        <is>
          <t>LI-Retarget-PricingPage-14d</t>
        </is>
      </c>
      <c r="N3603" s="9" t="inlineStr">
        <is>
          <t>linkedin</t>
        </is>
      </c>
      <c r="O3603" s="9" t="inlineStr">
        <is>
          <t>paid-social</t>
        </is>
      </c>
      <c r="P3603" s="9" t="inlineStr">
        <is>
          <t>li_retarget_pricingpage_14d</t>
        </is>
      </c>
      <c r="Q3603" s="9" t="inlineStr">
        <is>
          <t>single-image_social-proof_cta-learn-more</t>
        </is>
      </c>
      <c r="R3603" s="9" t="inlineStr">
        <is>
          <t>li-mid-analytics-directors</t>
        </is>
      </c>
      <c r="S3603" s="11" t="n">
        <v>45924.52986111111</v>
      </c>
      <c r="T3603" s="9" t="inlineStr">
        <is>
          <t>newsletter_signup</t>
        </is>
      </c>
    </row>
    <row r="3604">
      <c r="A3604" s="6" t="inlineStr">
        <is>
          <t>PRO-01233</t>
        </is>
      </c>
      <c r="B3604" s="6" t="inlineStr">
        <is>
          <t>Finley Nguyen</t>
        </is>
      </c>
      <c r="C3604" s="6" t="inlineStr">
        <is>
          <t>Director of Data</t>
        </is>
      </c>
      <c r="D3604" s="6" t="inlineStr">
        <is>
          <t>director</t>
        </is>
      </c>
      <c r="E3604" s="6" t="n">
        <v>1.25</v>
      </c>
      <c r="F3604" s="6" t="inlineStr">
        <is>
          <t>Dataduct</t>
        </is>
      </c>
      <c r="G3604" s="6" t="b">
        <v>0</v>
      </c>
      <c r="H3604" s="6" t="b">
        <v>0</v>
      </c>
      <c r="I3604" s="6" t="b">
        <v>0</v>
      </c>
      <c r="J3604" s="7" t="n">
        <v>0</v>
      </c>
      <c r="K3604" s="6" t="n">
        <v>2</v>
      </c>
      <c r="L3604" s="6" t="inlineStr">
        <is>
          <t>linkedin</t>
        </is>
      </c>
      <c r="M3604" s="6" t="inlineStr">
        <is>
          <t>LI-Retarget-PricingPage-14d</t>
        </is>
      </c>
      <c r="N3604" s="6" t="inlineStr">
        <is>
          <t>linkedin</t>
        </is>
      </c>
      <c r="O3604" s="6" t="inlineStr">
        <is>
          <t>paid-social</t>
        </is>
      </c>
      <c r="P3604" s="6" t="inlineStr">
        <is>
          <t>li_retarget_pricingpage_14d</t>
        </is>
      </c>
      <c r="Q3604" s="6" t="inlineStr">
        <is>
          <t>single-image_pain-point_cta-demo</t>
        </is>
      </c>
      <c r="R3604" s="6" t="inlineStr">
        <is>
          <t>li-lookalike-closed-won</t>
        </is>
      </c>
      <c r="S3604" s="8" t="n">
        <v>45945.68611111111</v>
      </c>
      <c r="T3604" s="6" t="inlineStr">
        <is>
          <t>newsletter_signup</t>
        </is>
      </c>
    </row>
    <row r="3605">
      <c r="A3605" s="9" t="inlineStr">
        <is>
          <t>PRO-01234</t>
        </is>
      </c>
      <c r="B3605" s="9" t="inlineStr">
        <is>
          <t>Elliot Lewis</t>
        </is>
      </c>
      <c r="C3605" s="9" t="inlineStr">
        <is>
          <t>BI Manager</t>
        </is>
      </c>
      <c r="D3605" s="9" t="inlineStr">
        <is>
          <t>manager</t>
        </is>
      </c>
      <c r="E3605" s="9" t="n">
        <v>1</v>
      </c>
      <c r="F3605" s="9" t="inlineStr">
        <is>
          <t>Beacon Platforms</t>
        </is>
      </c>
      <c r="G3605" s="9" t="b">
        <v>1</v>
      </c>
      <c r="H3605" s="9" t="b">
        <v>1</v>
      </c>
      <c r="I3605" s="9" t="b">
        <v>0</v>
      </c>
      <c r="J3605" s="10" t="n">
        <v>81041</v>
      </c>
      <c r="K3605" s="9" t="n">
        <v>1</v>
      </c>
      <c r="L3605" s="9" t="inlineStr">
        <is>
          <t>linkedin</t>
        </is>
      </c>
      <c r="M3605" s="9" t="inlineStr">
        <is>
          <t>LI-ENT-Awareness-DataPipeline</t>
        </is>
      </c>
      <c r="N3605" s="9" t="inlineStr">
        <is>
          <t>linkedin</t>
        </is>
      </c>
      <c r="O3605" s="9" t="inlineStr">
        <is>
          <t>paid-social</t>
        </is>
      </c>
      <c r="P3605" s="9" t="inlineStr">
        <is>
          <t>li_ent_awareness_datapipeline</t>
        </is>
      </c>
      <c r="Q3605" s="9" t="inlineStr">
        <is>
          <t>single-image_product-feature_cta-trial</t>
        </is>
      </c>
      <c r="R3605" s="9" t="inlineStr">
        <is>
          <t>li-abm-strategic-accounts</t>
        </is>
      </c>
      <c r="S3605" s="11" t="n">
        <v>45673.59513888889</v>
      </c>
      <c r="T3605" s="9" t="inlineStr">
        <is>
          <t>gated_content_download</t>
        </is>
      </c>
    </row>
    <row r="3606">
      <c r="A3606" s="6" t="inlineStr">
        <is>
          <t>PRO-01234</t>
        </is>
      </c>
      <c r="B3606" s="6" t="inlineStr">
        <is>
          <t>Elliot Lewis</t>
        </is>
      </c>
      <c r="C3606" s="6" t="inlineStr">
        <is>
          <t>BI Manager</t>
        </is>
      </c>
      <c r="D3606" s="6" t="inlineStr">
        <is>
          <t>manager</t>
        </is>
      </c>
      <c r="E3606" s="6" t="n">
        <v>1</v>
      </c>
      <c r="F3606" s="6" t="inlineStr">
        <is>
          <t>Beacon Platforms</t>
        </is>
      </c>
      <c r="G3606" s="6" t="b">
        <v>1</v>
      </c>
      <c r="H3606" s="6" t="b">
        <v>1</v>
      </c>
      <c r="I3606" s="6" t="b">
        <v>0</v>
      </c>
      <c r="J3606" s="7" t="n">
        <v>81041</v>
      </c>
      <c r="K3606" s="6" t="n">
        <v>2</v>
      </c>
      <c r="L3606" s="6" t="inlineStr">
        <is>
          <t>google</t>
        </is>
      </c>
      <c r="M3606" s="6" t="inlineStr">
        <is>
          <t>GGL-NonBrand-DataPipeline</t>
        </is>
      </c>
      <c r="N3606" s="6" t="inlineStr">
        <is>
          <t>google</t>
        </is>
      </c>
      <c r="O3606" s="6" t="inlineStr">
        <is>
          <t>paid-search</t>
        </is>
      </c>
      <c r="P3606" s="6" t="inlineStr">
        <is>
          <t>ggl_nonbrand_datapipeline</t>
        </is>
      </c>
      <c r="Q3606" s="6" t="inlineStr">
        <is>
          <t>text-ad_competitor</t>
        </is>
      </c>
      <c r="R3606" s="6" t="inlineStr">
        <is>
          <t>data-pipeline-tools</t>
        </is>
      </c>
      <c r="S3606" s="8" t="n">
        <v>45688.51944444444</v>
      </c>
      <c r="T3606" s="6" t="inlineStr">
        <is>
          <t>trial_signup</t>
        </is>
      </c>
    </row>
    <row r="3607">
      <c r="A3607" s="9" t="inlineStr">
        <is>
          <t>PRO-01235</t>
        </is>
      </c>
      <c r="B3607" s="9" t="inlineStr">
        <is>
          <t>Dana Williams</t>
        </is>
      </c>
      <c r="C3607" s="9" t="inlineStr">
        <is>
          <t>Data Analyst</t>
        </is>
      </c>
      <c r="D3607" s="9" t="inlineStr">
        <is>
          <t>ic_analyst</t>
        </is>
      </c>
      <c r="E3607" s="9" t="n">
        <v>0.75</v>
      </c>
      <c r="F3607" s="9" t="inlineStr">
        <is>
          <t>Gridlane</t>
        </is>
      </c>
      <c r="G3607" s="9" t="b">
        <v>1</v>
      </c>
      <c r="H3607" s="9" t="b">
        <v>0</v>
      </c>
      <c r="I3607" s="9" t="b">
        <v>0</v>
      </c>
      <c r="J3607" s="10" t="n">
        <v>0</v>
      </c>
      <c r="K3607" s="9" t="n">
        <v>1</v>
      </c>
      <c r="L3607" s="9" t="inlineStr">
        <is>
          <t>linkedin</t>
        </is>
      </c>
      <c r="M3607" s="9" t="inlineStr">
        <is>
          <t>LI-ENT-Awareness-DataIntegration</t>
        </is>
      </c>
      <c r="N3607" s="9" t="inlineStr">
        <is>
          <t>linkedin</t>
        </is>
      </c>
      <c r="O3607" s="9" t="inlineStr">
        <is>
          <t>paid-social</t>
        </is>
      </c>
      <c r="P3607" s="9" t="inlineStr">
        <is>
          <t>li_ent_awareness_dataintegration</t>
        </is>
      </c>
      <c r="Q3607" s="9" t="inlineStr">
        <is>
          <t>single-image_product-feature_cta-trial</t>
        </is>
      </c>
      <c r="R3607" s="9" t="inlineStr">
        <is>
          <t>li-mid-analytics-directors</t>
        </is>
      </c>
      <c r="S3607" s="11" t="n">
        <v>45663.53888888889</v>
      </c>
      <c r="T3607" s="9" t="inlineStr">
        <is>
          <t>newsletter_signup</t>
        </is>
      </c>
    </row>
    <row r="3608">
      <c r="A3608" s="6" t="inlineStr">
        <is>
          <t>PRO-01235</t>
        </is>
      </c>
      <c r="B3608" s="6" t="inlineStr">
        <is>
          <t>Dana Williams</t>
        </is>
      </c>
      <c r="C3608" s="6" t="inlineStr">
        <is>
          <t>Data Analyst</t>
        </is>
      </c>
      <c r="D3608" s="6" t="inlineStr">
        <is>
          <t>ic_analyst</t>
        </is>
      </c>
      <c r="E3608" s="6" t="n">
        <v>0.75</v>
      </c>
      <c r="F3608" s="6" t="inlineStr">
        <is>
          <t>Gridlane</t>
        </is>
      </c>
      <c r="G3608" s="6" t="b">
        <v>1</v>
      </c>
      <c r="H3608" s="6" t="b">
        <v>0</v>
      </c>
      <c r="I3608" s="6" t="b">
        <v>0</v>
      </c>
      <c r="J3608" s="7" t="n">
        <v>0</v>
      </c>
      <c r="K3608" s="6" t="n">
        <v>2</v>
      </c>
      <c r="L3608" s="6" t="inlineStr">
        <is>
          <t>linkedin</t>
        </is>
      </c>
      <c r="M3608" s="6" t="inlineStr">
        <is>
          <t>LI-MOFU-Trial-AnalyticsTeams</t>
        </is>
      </c>
      <c r="N3608" s="6" t="inlineStr">
        <is>
          <t>linkedin</t>
        </is>
      </c>
      <c r="O3608" s="6" t="inlineStr">
        <is>
          <t>paid-social</t>
        </is>
      </c>
      <c r="P3608" s="6" t="inlineStr">
        <is>
          <t>li_mofu_trial_analyticsteams</t>
        </is>
      </c>
      <c r="Q3608" s="6" t="inlineStr">
        <is>
          <t>single-image_social-proof_cta-learn-more</t>
        </is>
      </c>
      <c r="R3608" s="6" t="inlineStr">
        <is>
          <t>li-lookalike-closed-won</t>
        </is>
      </c>
      <c r="S3608" s="8" t="n">
        <v>45679.34166666667</v>
      </c>
      <c r="T3608" s="6" t="inlineStr">
        <is>
          <t>trial_signup</t>
        </is>
      </c>
    </row>
    <row r="3609">
      <c r="A3609" s="9" t="inlineStr">
        <is>
          <t>PRO-01235</t>
        </is>
      </c>
      <c r="B3609" s="9" t="inlineStr">
        <is>
          <t>Dana Williams</t>
        </is>
      </c>
      <c r="C3609" s="9" t="inlineStr">
        <is>
          <t>Data Analyst</t>
        </is>
      </c>
      <c r="D3609" s="9" t="inlineStr">
        <is>
          <t>ic_analyst</t>
        </is>
      </c>
      <c r="E3609" s="9" t="n">
        <v>0.75</v>
      </c>
      <c r="F3609" s="9" t="inlineStr">
        <is>
          <t>Gridlane</t>
        </is>
      </c>
      <c r="G3609" s="9" t="b">
        <v>1</v>
      </c>
      <c r="H3609" s="9" t="b">
        <v>0</v>
      </c>
      <c r="I3609" s="9" t="b">
        <v>0</v>
      </c>
      <c r="J3609" s="10" t="n">
        <v>0</v>
      </c>
      <c r="K3609" s="9" t="n">
        <v>3</v>
      </c>
      <c r="L3609" s="9" t="inlineStr">
        <is>
          <t>programmatic</t>
        </is>
      </c>
      <c r="M3609" s="9" t="inlineStr">
        <is>
          <t>DSP-Awareness-DataEngineers</t>
        </is>
      </c>
      <c r="N3609" s="9" t="inlineStr">
        <is>
          <t>stackadapt</t>
        </is>
      </c>
      <c r="O3609" s="9" t="inlineStr">
        <is>
          <t>display</t>
        </is>
      </c>
      <c r="P3609" s="9" t="inlineStr">
        <is>
          <t>dsp_awareness_dataengineers</t>
        </is>
      </c>
      <c r="Q3609" s="9" t="inlineStr">
        <is>
          <t>display-banner_awareness</t>
        </is>
      </c>
      <c r="R3609" s="9" t="inlineStr">
        <is>
          <t>lookalike-data-engineers</t>
        </is>
      </c>
      <c r="S3609" s="11" t="n">
        <v>45691.49097222222</v>
      </c>
      <c r="T3609" s="9" t="inlineStr">
        <is>
          <t>gated_content_download</t>
        </is>
      </c>
    </row>
    <row r="3610">
      <c r="A3610" s="6" t="inlineStr">
        <is>
          <t>PRO-01236</t>
        </is>
      </c>
      <c r="B3610" s="6" t="inlineStr">
        <is>
          <t>Drew Brown</t>
        </is>
      </c>
      <c r="C3610" s="6" t="inlineStr">
        <is>
          <t>Chief Analytics Officer</t>
        </is>
      </c>
      <c r="D3610" s="6" t="inlineStr">
        <is>
          <t>c_suite_vp</t>
        </is>
      </c>
      <c r="E3610" s="6" t="n">
        <v>1.5</v>
      </c>
      <c r="F3610" s="6" t="inlineStr">
        <is>
          <t>Catalyst Systems</t>
        </is>
      </c>
      <c r="G3610" s="6" t="b">
        <v>1</v>
      </c>
      <c r="H3610" s="6" t="b">
        <v>0</v>
      </c>
      <c r="I3610" s="6" t="b">
        <v>0</v>
      </c>
      <c r="J3610" s="7" t="n">
        <v>0</v>
      </c>
      <c r="K3610" s="6" t="n">
        <v>1</v>
      </c>
      <c r="L3610" s="6" t="inlineStr">
        <is>
          <t>linkedin</t>
        </is>
      </c>
      <c r="M3610" s="6" t="inlineStr">
        <is>
          <t>LI-ENT-Awareness-DataIntegration</t>
        </is>
      </c>
      <c r="N3610" s="6" t="inlineStr">
        <is>
          <t>linkedin</t>
        </is>
      </c>
      <c r="O3610" s="6" t="inlineStr">
        <is>
          <t>paid-social</t>
        </is>
      </c>
      <c r="P3610" s="6" t="inlineStr">
        <is>
          <t>li_ent_awareness_dataintegration</t>
        </is>
      </c>
      <c r="Q3610" s="6" t="inlineStr">
        <is>
          <t>single-image_pain-point_cta-demo</t>
        </is>
      </c>
      <c r="R3610" s="6" t="inlineStr">
        <is>
          <t>li-lookalike-closed-won</t>
        </is>
      </c>
      <c r="S3610" s="8" t="n">
        <v>45819.71736111111</v>
      </c>
      <c r="T3610" s="6" t="inlineStr">
        <is>
          <t>newsletter_signup</t>
        </is>
      </c>
    </row>
    <row r="3611">
      <c r="A3611" s="9" t="inlineStr">
        <is>
          <t>PRO-01236</t>
        </is>
      </c>
      <c r="B3611" s="9" t="inlineStr">
        <is>
          <t>Drew Brown</t>
        </is>
      </c>
      <c r="C3611" s="9" t="inlineStr">
        <is>
          <t>Chief Analytics Officer</t>
        </is>
      </c>
      <c r="D3611" s="9" t="inlineStr">
        <is>
          <t>c_suite_vp</t>
        </is>
      </c>
      <c r="E3611" s="9" t="n">
        <v>1.5</v>
      </c>
      <c r="F3611" s="9" t="inlineStr">
        <is>
          <t>Catalyst Systems</t>
        </is>
      </c>
      <c r="G3611" s="9" t="b">
        <v>1</v>
      </c>
      <c r="H3611" s="9" t="b">
        <v>0</v>
      </c>
      <c r="I3611" s="9" t="b">
        <v>0</v>
      </c>
      <c r="J3611" s="10" t="n">
        <v>0</v>
      </c>
      <c r="K3611" s="9" t="n">
        <v>2</v>
      </c>
      <c r="L3611" s="9" t="inlineStr">
        <is>
          <t>programmatic</t>
        </is>
      </c>
      <c r="M3611" s="9" t="inlineStr">
        <is>
          <t>DSP-Retarget-HighIntent-14d</t>
        </is>
      </c>
      <c r="N3611" s="9" t="inlineStr">
        <is>
          <t>stackadapt</t>
        </is>
      </c>
      <c r="O3611" s="9" t="inlineStr">
        <is>
          <t>display</t>
        </is>
      </c>
      <c r="P3611" s="9" t="inlineStr">
        <is>
          <t>dsp_retarget_highintent_14d</t>
        </is>
      </c>
      <c r="Q3611" s="9" t="inlineStr">
        <is>
          <t>display-banner_abm</t>
        </is>
      </c>
      <c r="R3611" s="9" t="inlineStr">
        <is>
          <t>retarget-site-visitors-14d</t>
        </is>
      </c>
      <c r="S3611" s="11" t="n">
        <v>45831.58333333334</v>
      </c>
      <c r="T3611" s="9" t="inlineStr">
        <is>
          <t>newsletter_signup</t>
        </is>
      </c>
    </row>
    <row r="3612">
      <c r="A3612" s="6" t="inlineStr">
        <is>
          <t>PRO-01236</t>
        </is>
      </c>
      <c r="B3612" s="6" t="inlineStr">
        <is>
          <t>Drew Brown</t>
        </is>
      </c>
      <c r="C3612" s="6" t="inlineStr">
        <is>
          <t>Chief Analytics Officer</t>
        </is>
      </c>
      <c r="D3612" s="6" t="inlineStr">
        <is>
          <t>c_suite_vp</t>
        </is>
      </c>
      <c r="E3612" s="6" t="n">
        <v>1.5</v>
      </c>
      <c r="F3612" s="6" t="inlineStr">
        <is>
          <t>Catalyst Systems</t>
        </is>
      </c>
      <c r="G3612" s="6" t="b">
        <v>1</v>
      </c>
      <c r="H3612" s="6" t="b">
        <v>0</v>
      </c>
      <c r="I3612" s="6" t="b">
        <v>0</v>
      </c>
      <c r="J3612" s="7" t="n">
        <v>0</v>
      </c>
      <c r="K3612" s="6" t="n">
        <v>3</v>
      </c>
      <c r="L3612" s="6" t="inlineStr">
        <is>
          <t>google</t>
        </is>
      </c>
      <c r="M3612" s="6" t="inlineStr">
        <is>
          <t>GGL-NonBrand-ETL-Tools</t>
        </is>
      </c>
      <c r="N3612" s="6" t="inlineStr">
        <is>
          <t>google</t>
        </is>
      </c>
      <c r="O3612" s="6" t="inlineStr">
        <is>
          <t>paid-search</t>
        </is>
      </c>
      <c r="P3612" s="6" t="inlineStr">
        <is>
          <t>ggl_nonbrand_etl_tools</t>
        </is>
      </c>
      <c r="Q3612" s="6" t="inlineStr">
        <is>
          <t>text-ad_competitor</t>
        </is>
      </c>
      <c r="R3612" s="6" t="inlineStr">
        <is>
          <t>etl-software</t>
        </is>
      </c>
      <c r="S3612" s="8" t="n">
        <v>45852.33819444444</v>
      </c>
      <c r="T3612" s="6" t="inlineStr">
        <is>
          <t>trial_signup</t>
        </is>
      </c>
    </row>
    <row r="3613">
      <c r="A3613" s="9" t="inlineStr">
        <is>
          <t>PRO-01237</t>
        </is>
      </c>
      <c r="B3613" s="9" t="inlineStr">
        <is>
          <t>Harper Garcia</t>
        </is>
      </c>
      <c r="C3613" s="9" t="inlineStr">
        <is>
          <t>Analytics Manager</t>
        </is>
      </c>
      <c r="D3613" s="9" t="inlineStr">
        <is>
          <t>manager</t>
        </is>
      </c>
      <c r="E3613" s="9" t="n">
        <v>1</v>
      </c>
      <c r="F3613" s="9" t="inlineStr">
        <is>
          <t>Novabridge</t>
        </is>
      </c>
      <c r="G3613" s="9" t="b">
        <v>1</v>
      </c>
      <c r="H3613" s="9" t="b">
        <v>0</v>
      </c>
      <c r="I3613" s="9" t="b">
        <v>0</v>
      </c>
      <c r="J3613" s="10" t="n">
        <v>0</v>
      </c>
      <c r="K3613" s="9" t="n">
        <v>1</v>
      </c>
      <c r="L3613" s="9" t="inlineStr">
        <is>
          <t>google</t>
        </is>
      </c>
      <c r="M3613" s="9" t="inlineStr">
        <is>
          <t>GGL-Competitor-Pipeform-Alt</t>
        </is>
      </c>
      <c r="N3613" s="9" t="inlineStr">
        <is>
          <t>google</t>
        </is>
      </c>
      <c r="O3613" s="9" t="inlineStr">
        <is>
          <t>paid-search</t>
        </is>
      </c>
      <c r="P3613" s="9" t="inlineStr">
        <is>
          <t>ggl_competitor_pipeform_alt</t>
        </is>
      </c>
      <c r="Q3613" s="9" t="inlineStr">
        <is>
          <t>text-ad_rlsa</t>
        </is>
      </c>
      <c r="R3613" s="9" t="inlineStr">
        <is>
          <t>syncflow-alternative</t>
        </is>
      </c>
      <c r="S3613" s="11" t="n">
        <v>45742.47361111111</v>
      </c>
      <c r="T3613" s="9" t="inlineStr">
        <is>
          <t>demo_request</t>
        </is>
      </c>
    </row>
    <row r="3614">
      <c r="A3614" s="6" t="inlineStr">
        <is>
          <t>PRO-01237</t>
        </is>
      </c>
      <c r="B3614" s="6" t="inlineStr">
        <is>
          <t>Harper Garcia</t>
        </is>
      </c>
      <c r="C3614" s="6" t="inlineStr">
        <is>
          <t>Analytics Manager</t>
        </is>
      </c>
      <c r="D3614" s="6" t="inlineStr">
        <is>
          <t>manager</t>
        </is>
      </c>
      <c r="E3614" s="6" t="n">
        <v>1</v>
      </c>
      <c r="F3614" s="6" t="inlineStr">
        <is>
          <t>Novabridge</t>
        </is>
      </c>
      <c r="G3614" s="6" t="b">
        <v>1</v>
      </c>
      <c r="H3614" s="6" t="b">
        <v>0</v>
      </c>
      <c r="I3614" s="6" t="b">
        <v>0</v>
      </c>
      <c r="J3614" s="7" t="n">
        <v>0</v>
      </c>
      <c r="K3614" s="6" t="n">
        <v>2</v>
      </c>
      <c r="L3614" s="6" t="inlineStr">
        <is>
          <t>google</t>
        </is>
      </c>
      <c r="M3614" s="6" t="inlineStr">
        <is>
          <t>GGL-Competitor-Streamlink-Alt</t>
        </is>
      </c>
      <c r="N3614" s="6" t="inlineStr">
        <is>
          <t>google</t>
        </is>
      </c>
      <c r="O3614" s="6" t="inlineStr">
        <is>
          <t>paid-search</t>
        </is>
      </c>
      <c r="P3614" s="6" t="inlineStr">
        <is>
          <t>ggl_competitor_streamlink_alt</t>
        </is>
      </c>
      <c r="Q3614" s="6" t="inlineStr">
        <is>
          <t>text-ad_search</t>
        </is>
      </c>
      <c r="R3614" s="6" t="inlineStr">
        <is>
          <t>syncflow-alternative</t>
        </is>
      </c>
      <c r="S3614" s="8" t="n">
        <v>45754.35277777778</v>
      </c>
      <c r="T3614" s="6" t="inlineStr">
        <is>
          <t>gated_content_download</t>
        </is>
      </c>
    </row>
    <row r="3615">
      <c r="A3615" s="9" t="inlineStr">
        <is>
          <t>PRO-01238</t>
        </is>
      </c>
      <c r="B3615" s="9" t="inlineStr">
        <is>
          <t>Jordan Lewis</t>
        </is>
      </c>
      <c r="C3615" s="9" t="inlineStr">
        <is>
          <t>Analytics Manager</t>
        </is>
      </c>
      <c r="D3615" s="9" t="inlineStr">
        <is>
          <t>manager</t>
        </is>
      </c>
      <c r="E3615" s="9" t="n">
        <v>1</v>
      </c>
      <c r="F3615" s="9" t="inlineStr">
        <is>
          <t>Conduitly</t>
        </is>
      </c>
      <c r="G3615" s="9" t="b">
        <v>1</v>
      </c>
      <c r="H3615" s="9" t="b">
        <v>0</v>
      </c>
      <c r="I3615" s="9" t="b">
        <v>0</v>
      </c>
      <c r="J3615" s="10" t="n">
        <v>0</v>
      </c>
      <c r="K3615" s="9" t="n">
        <v>1</v>
      </c>
      <c r="L3615" s="9" t="inlineStr">
        <is>
          <t>google</t>
        </is>
      </c>
      <c r="M3615" s="9" t="inlineStr">
        <is>
          <t>GGL-RLSA-HighIntent-Visitors</t>
        </is>
      </c>
      <c r="N3615" s="9" t="inlineStr">
        <is>
          <t>google</t>
        </is>
      </c>
      <c r="O3615" s="9" t="inlineStr">
        <is>
          <t>paid-search</t>
        </is>
      </c>
      <c r="P3615" s="9" t="inlineStr">
        <is>
          <t>ggl_rlsa_highintent_visitors</t>
        </is>
      </c>
      <c r="Q3615" s="9" t="inlineStr">
        <is>
          <t>text-ad_competitor</t>
        </is>
      </c>
      <c r="R3615" s="9" t="inlineStr">
        <is>
          <t>syncflow-alternative</t>
        </is>
      </c>
      <c r="S3615" s="11" t="n">
        <v>45671.38125</v>
      </c>
      <c r="T3615" s="9" t="inlineStr">
        <is>
          <t>gated_content_download</t>
        </is>
      </c>
    </row>
    <row r="3616">
      <c r="A3616" s="6" t="inlineStr">
        <is>
          <t>PRO-01238</t>
        </is>
      </c>
      <c r="B3616" s="6" t="inlineStr">
        <is>
          <t>Jordan Lewis</t>
        </is>
      </c>
      <c r="C3616" s="6" t="inlineStr">
        <is>
          <t>Analytics Manager</t>
        </is>
      </c>
      <c r="D3616" s="6" t="inlineStr">
        <is>
          <t>manager</t>
        </is>
      </c>
      <c r="E3616" s="6" t="n">
        <v>1</v>
      </c>
      <c r="F3616" s="6" t="inlineStr">
        <is>
          <t>Conduitly</t>
        </is>
      </c>
      <c r="G3616" s="6" t="b">
        <v>1</v>
      </c>
      <c r="H3616" s="6" t="b">
        <v>0</v>
      </c>
      <c r="I3616" s="6" t="b">
        <v>0</v>
      </c>
      <c r="J3616" s="7" t="n">
        <v>0</v>
      </c>
      <c r="K3616" s="6" t="n">
        <v>2</v>
      </c>
      <c r="L3616" s="6" t="inlineStr">
        <is>
          <t>linkedin</t>
        </is>
      </c>
      <c r="M3616" s="6" t="inlineStr">
        <is>
          <t>LI-ENT-Awareness-DataIntegration</t>
        </is>
      </c>
      <c r="N3616" s="6" t="inlineStr">
        <is>
          <t>linkedin</t>
        </is>
      </c>
      <c r="O3616" s="6" t="inlineStr">
        <is>
          <t>paid-social</t>
        </is>
      </c>
      <c r="P3616" s="6" t="inlineStr">
        <is>
          <t>li_ent_awareness_dataintegration</t>
        </is>
      </c>
      <c r="Q3616" s="6" t="inlineStr">
        <is>
          <t>single-image_social-proof_cta-learn-more</t>
        </is>
      </c>
      <c r="R3616" s="6" t="inlineStr">
        <is>
          <t>li-ent-data-engineers</t>
        </is>
      </c>
      <c r="S3616" s="8" t="n">
        <v>45686.54166666666</v>
      </c>
      <c r="T3616" s="6" t="inlineStr">
        <is>
          <t>newsletter_signup</t>
        </is>
      </c>
    </row>
    <row r="3617">
      <c r="A3617" s="9" t="inlineStr">
        <is>
          <t>PRO-01238</t>
        </is>
      </c>
      <c r="B3617" s="9" t="inlineStr">
        <is>
          <t>Jordan Lewis</t>
        </is>
      </c>
      <c r="C3617" s="9" t="inlineStr">
        <is>
          <t>Analytics Manager</t>
        </is>
      </c>
      <c r="D3617" s="9" t="inlineStr">
        <is>
          <t>manager</t>
        </is>
      </c>
      <c r="E3617" s="9" t="n">
        <v>1</v>
      </c>
      <c r="F3617" s="9" t="inlineStr">
        <is>
          <t>Conduitly</t>
        </is>
      </c>
      <c r="G3617" s="9" t="b">
        <v>1</v>
      </c>
      <c r="H3617" s="9" t="b">
        <v>0</v>
      </c>
      <c r="I3617" s="9" t="b">
        <v>0</v>
      </c>
      <c r="J3617" s="10" t="n">
        <v>0</v>
      </c>
      <c r="K3617" s="9" t="n">
        <v>3</v>
      </c>
      <c r="L3617" s="9" t="inlineStr">
        <is>
          <t>g2</t>
        </is>
      </c>
      <c r="M3617" s="9" t="inlineStr">
        <is>
          <t>G2-Retarget-CategoryBuyers</t>
        </is>
      </c>
      <c r="N3617" s="9" t="inlineStr">
        <is>
          <t>g2</t>
        </is>
      </c>
      <c r="O3617" s="9" t="inlineStr">
        <is>
          <t>review-site</t>
        </is>
      </c>
      <c r="P3617" s="9" t="inlineStr">
        <is>
          <t>g2_retarget_categorybuyers</t>
        </is>
      </c>
      <c r="Q3617" s="9" t="inlineStr">
        <is>
          <t>badge-display_integration</t>
        </is>
      </c>
      <c r="R3617" s="9" t="inlineStr">
        <is>
          <t>pipeline-software-evaluation</t>
        </is>
      </c>
      <c r="S3617" s="11" t="n">
        <v>45701.44722222222</v>
      </c>
      <c r="T3617" s="9" t="inlineStr">
        <is>
          <t>gated_content_download</t>
        </is>
      </c>
    </row>
    <row r="3618">
      <c r="A3618" s="6" t="inlineStr">
        <is>
          <t>PRO-01238</t>
        </is>
      </c>
      <c r="B3618" s="6" t="inlineStr">
        <is>
          <t>Jordan Lewis</t>
        </is>
      </c>
      <c r="C3618" s="6" t="inlineStr">
        <is>
          <t>Analytics Manager</t>
        </is>
      </c>
      <c r="D3618" s="6" t="inlineStr">
        <is>
          <t>manager</t>
        </is>
      </c>
      <c r="E3618" s="6" t="n">
        <v>1</v>
      </c>
      <c r="F3618" s="6" t="inlineStr">
        <is>
          <t>Conduitly</t>
        </is>
      </c>
      <c r="G3618" s="6" t="b">
        <v>1</v>
      </c>
      <c r="H3618" s="6" t="b">
        <v>0</v>
      </c>
      <c r="I3618" s="6" t="b">
        <v>0</v>
      </c>
      <c r="J3618" s="7" t="n">
        <v>0</v>
      </c>
      <c r="K3618" s="6" t="n">
        <v>4</v>
      </c>
      <c r="L3618" s="6" t="inlineStr">
        <is>
          <t>g2</t>
        </is>
      </c>
      <c r="M3618" s="6" t="inlineStr">
        <is>
          <t>G2-GridReport-ETL-Gated</t>
        </is>
      </c>
      <c r="N3618" s="6" t="inlineStr">
        <is>
          <t>g2</t>
        </is>
      </c>
      <c r="O3618" s="6" t="inlineStr">
        <is>
          <t>review-site</t>
        </is>
      </c>
      <c r="P3618" s="6" t="inlineStr">
        <is>
          <t>g2_gridreport_etl_gated</t>
        </is>
      </c>
      <c r="Q3618" s="6" t="inlineStr">
        <is>
          <t>retarget-banner_category</t>
        </is>
      </c>
      <c r="R3618" s="6" t="inlineStr">
        <is>
          <t>etl-tools-comparison</t>
        </is>
      </c>
      <c r="S3618" s="8" t="n">
        <v>45722.34652777778</v>
      </c>
      <c r="T3618" s="6" t="inlineStr">
        <is>
          <t>newsletter_signup</t>
        </is>
      </c>
    </row>
    <row r="3619">
      <c r="A3619" s="9" t="inlineStr">
        <is>
          <t>PRO-01239</t>
        </is>
      </c>
      <c r="B3619" s="9" t="inlineStr">
        <is>
          <t>Cameron Jackson</t>
        </is>
      </c>
      <c r="C3619" s="9" t="inlineStr">
        <is>
          <t>Analytics Engineer</t>
        </is>
      </c>
      <c r="D3619" s="9" t="inlineStr">
        <is>
          <t>ic_analyst</t>
        </is>
      </c>
      <c r="E3619" s="9" t="n">
        <v>0.75</v>
      </c>
      <c r="F3619" s="9" t="inlineStr">
        <is>
          <t>Queryspan</t>
        </is>
      </c>
      <c r="G3619" s="9" t="b">
        <v>1</v>
      </c>
      <c r="H3619" s="9" t="b">
        <v>1</v>
      </c>
      <c r="I3619" s="9" t="b">
        <v>0</v>
      </c>
      <c r="J3619" s="10" t="n">
        <v>67420</v>
      </c>
      <c r="K3619" s="9" t="n">
        <v>1</v>
      </c>
      <c r="L3619" s="9" t="inlineStr">
        <is>
          <t>google</t>
        </is>
      </c>
      <c r="M3619" s="9" t="inlineStr">
        <is>
          <t>GGL-Competitor-Streamlink-Alt</t>
        </is>
      </c>
      <c r="N3619" s="9" t="inlineStr">
        <is>
          <t>google</t>
        </is>
      </c>
      <c r="O3619" s="9" t="inlineStr">
        <is>
          <t>paid-search</t>
        </is>
      </c>
      <c r="P3619" s="9" t="inlineStr">
        <is>
          <t>ggl_competitor_streamlink_alt</t>
        </is>
      </c>
      <c r="Q3619" s="9" t="inlineStr">
        <is>
          <t>text-ad_rlsa</t>
        </is>
      </c>
      <c r="R3619" s="9" t="inlineStr">
        <is>
          <t>data-pipeline-tools</t>
        </is>
      </c>
      <c r="S3619" s="11" t="n">
        <v>45841.65833333333</v>
      </c>
      <c r="T3619" s="9" t="inlineStr">
        <is>
          <t>newsletter_signup</t>
        </is>
      </c>
    </row>
    <row r="3620">
      <c r="A3620" s="6" t="inlineStr">
        <is>
          <t>PRO-01239</t>
        </is>
      </c>
      <c r="B3620" s="6" t="inlineStr">
        <is>
          <t>Cameron Jackson</t>
        </is>
      </c>
      <c r="C3620" s="6" t="inlineStr">
        <is>
          <t>Analytics Engineer</t>
        </is>
      </c>
      <c r="D3620" s="6" t="inlineStr">
        <is>
          <t>ic_analyst</t>
        </is>
      </c>
      <c r="E3620" s="6" t="n">
        <v>0.75</v>
      </c>
      <c r="F3620" s="6" t="inlineStr">
        <is>
          <t>Queryspan</t>
        </is>
      </c>
      <c r="G3620" s="6" t="b">
        <v>1</v>
      </c>
      <c r="H3620" s="6" t="b">
        <v>1</v>
      </c>
      <c r="I3620" s="6" t="b">
        <v>0</v>
      </c>
      <c r="J3620" s="7" t="n">
        <v>67420</v>
      </c>
      <c r="K3620" s="6" t="n">
        <v>2</v>
      </c>
      <c r="L3620" s="6" t="inlineStr">
        <is>
          <t>programmatic</t>
        </is>
      </c>
      <c r="M3620" s="6" t="inlineStr">
        <is>
          <t>DSP-Retarget-HighIntent-14d</t>
        </is>
      </c>
      <c r="N3620" s="6" t="inlineStr">
        <is>
          <t>stackadapt</t>
        </is>
      </c>
      <c r="O3620" s="6" t="inlineStr">
        <is>
          <t>display</t>
        </is>
      </c>
      <c r="P3620" s="6" t="inlineStr">
        <is>
          <t>dsp_retarget_highintent_14d</t>
        </is>
      </c>
      <c r="Q3620" s="6" t="inlineStr">
        <is>
          <t>display-banner_awareness</t>
        </is>
      </c>
      <c r="R3620" s="6" t="inlineStr">
        <is>
          <t>lookalike-data-engineers</t>
        </is>
      </c>
      <c r="S3620" s="8" t="n">
        <v>45856.42847222222</v>
      </c>
      <c r="T3620" s="6" t="inlineStr">
        <is>
          <t>gated_content_download</t>
        </is>
      </c>
    </row>
    <row r="3621">
      <c r="A3621" s="9" t="inlineStr">
        <is>
          <t>PRO-01239</t>
        </is>
      </c>
      <c r="B3621" s="9" t="inlineStr">
        <is>
          <t>Cameron Jackson</t>
        </is>
      </c>
      <c r="C3621" s="9" t="inlineStr">
        <is>
          <t>Analytics Engineer</t>
        </is>
      </c>
      <c r="D3621" s="9" t="inlineStr">
        <is>
          <t>ic_analyst</t>
        </is>
      </c>
      <c r="E3621" s="9" t="n">
        <v>0.75</v>
      </c>
      <c r="F3621" s="9" t="inlineStr">
        <is>
          <t>Queryspan</t>
        </is>
      </c>
      <c r="G3621" s="9" t="b">
        <v>1</v>
      </c>
      <c r="H3621" s="9" t="b">
        <v>1</v>
      </c>
      <c r="I3621" s="9" t="b">
        <v>0</v>
      </c>
      <c r="J3621" s="10" t="n">
        <v>67420</v>
      </c>
      <c r="K3621" s="9" t="n">
        <v>3</v>
      </c>
      <c r="L3621" s="9" t="inlineStr">
        <is>
          <t>google</t>
        </is>
      </c>
      <c r="M3621" s="9" t="inlineStr">
        <is>
          <t>GGL-Competitor-Pipeform-Alt</t>
        </is>
      </c>
      <c r="N3621" s="9" t="inlineStr">
        <is>
          <t>google</t>
        </is>
      </c>
      <c r="O3621" s="9" t="inlineStr">
        <is>
          <t>paid-search</t>
        </is>
      </c>
      <c r="P3621" s="9" t="inlineStr">
        <is>
          <t>ggl_competitor_pipeform_alt</t>
        </is>
      </c>
      <c r="Q3621" s="9" t="inlineStr">
        <is>
          <t>text-ad_search</t>
        </is>
      </c>
      <c r="R3621" s="9" t="inlineStr">
        <is>
          <t>streamlink-vs-syncflow</t>
        </is>
      </c>
      <c r="S3621" s="11" t="n">
        <v>45873.39097222222</v>
      </c>
      <c r="T3621" s="9" t="inlineStr">
        <is>
          <t>gated_content_download</t>
        </is>
      </c>
    </row>
    <row r="3622">
      <c r="A3622" s="6" t="inlineStr">
        <is>
          <t>PRO-01239</t>
        </is>
      </c>
      <c r="B3622" s="6" t="inlineStr">
        <is>
          <t>Cameron Jackson</t>
        </is>
      </c>
      <c r="C3622" s="6" t="inlineStr">
        <is>
          <t>Analytics Engineer</t>
        </is>
      </c>
      <c r="D3622" s="6" t="inlineStr">
        <is>
          <t>ic_analyst</t>
        </is>
      </c>
      <c r="E3622" s="6" t="n">
        <v>0.75</v>
      </c>
      <c r="F3622" s="6" t="inlineStr">
        <is>
          <t>Queryspan</t>
        </is>
      </c>
      <c r="G3622" s="6" t="b">
        <v>1</v>
      </c>
      <c r="H3622" s="6" t="b">
        <v>1</v>
      </c>
      <c r="I3622" s="6" t="b">
        <v>0</v>
      </c>
      <c r="J3622" s="7" t="n">
        <v>67420</v>
      </c>
      <c r="K3622" s="6" t="n">
        <v>4</v>
      </c>
      <c r="L3622" s="6" t="inlineStr">
        <is>
          <t>linkedin</t>
        </is>
      </c>
      <c r="M3622" s="6" t="inlineStr">
        <is>
          <t>LI-Retarget-SiteVisitors-30d</t>
        </is>
      </c>
      <c r="N3622" s="6" t="inlineStr">
        <is>
          <t>linkedin</t>
        </is>
      </c>
      <c r="O3622" s="6" t="inlineStr">
        <is>
          <t>paid-social</t>
        </is>
      </c>
      <c r="P3622" s="6" t="inlineStr">
        <is>
          <t>li_retarget_sitevisitors_30d</t>
        </is>
      </c>
      <c r="Q3622" s="6" t="inlineStr">
        <is>
          <t>single-image_thought-leadership_cta-learn-more</t>
        </is>
      </c>
      <c r="R3622" s="6" t="inlineStr">
        <is>
          <t>li-ent-data-engineers</t>
        </is>
      </c>
      <c r="S3622" s="8" t="n">
        <v>45888.43541666667</v>
      </c>
      <c r="T3622" s="6" t="inlineStr">
        <is>
          <t>newsletter_signup</t>
        </is>
      </c>
    </row>
    <row r="3623">
      <c r="A3623" s="9" t="inlineStr">
        <is>
          <t>PRO-01240</t>
        </is>
      </c>
      <c r="B3623" s="9" t="inlineStr">
        <is>
          <t>Noel Jackson</t>
        </is>
      </c>
      <c r="C3623" s="9" t="inlineStr">
        <is>
          <t>Data Engineering Manager</t>
        </is>
      </c>
      <c r="D3623" s="9" t="inlineStr">
        <is>
          <t>manager</t>
        </is>
      </c>
      <c r="E3623" s="9" t="n">
        <v>1</v>
      </c>
      <c r="F3623" s="9" t="inlineStr">
        <is>
          <t>Meridian Cloud</t>
        </is>
      </c>
      <c r="G3623" s="9" t="b">
        <v>0</v>
      </c>
      <c r="H3623" s="9" t="b">
        <v>0</v>
      </c>
      <c r="I3623" s="9" t="b">
        <v>0</v>
      </c>
      <c r="J3623" s="10" t="n">
        <v>0</v>
      </c>
      <c r="K3623" s="9" t="n">
        <v>1</v>
      </c>
      <c r="L3623" s="9" t="inlineStr">
        <is>
          <t>linkedin</t>
        </is>
      </c>
      <c r="M3623" s="9" t="inlineStr">
        <is>
          <t>LI-Retarget-SiteVisitors-30d</t>
        </is>
      </c>
      <c r="N3623" s="9" t="inlineStr">
        <is>
          <t>linkedin</t>
        </is>
      </c>
      <c r="O3623" s="9" t="inlineStr">
        <is>
          <t>paid-social</t>
        </is>
      </c>
      <c r="P3623" s="9" t="inlineStr">
        <is>
          <t>li_retarget_sitevisitors_30d</t>
        </is>
      </c>
      <c r="Q3623" s="9" t="inlineStr">
        <is>
          <t>single-image_pain-point_cta-trial</t>
        </is>
      </c>
      <c r="R3623" s="9" t="inlineStr">
        <is>
          <t>li-abm-strategic-accounts</t>
        </is>
      </c>
      <c r="S3623" s="11" t="n">
        <v>45831.70972222222</v>
      </c>
      <c r="T3623" s="9" t="inlineStr">
        <is>
          <t>gated_content_download</t>
        </is>
      </c>
    </row>
    <row r="3624">
      <c r="A3624" s="6" t="inlineStr">
        <is>
          <t>PRO-01240</t>
        </is>
      </c>
      <c r="B3624" s="6" t="inlineStr">
        <is>
          <t>Noel Jackson</t>
        </is>
      </c>
      <c r="C3624" s="6" t="inlineStr">
        <is>
          <t>Data Engineering Manager</t>
        </is>
      </c>
      <c r="D3624" s="6" t="inlineStr">
        <is>
          <t>manager</t>
        </is>
      </c>
      <c r="E3624" s="6" t="n">
        <v>1</v>
      </c>
      <c r="F3624" s="6" t="inlineStr">
        <is>
          <t>Meridian Cloud</t>
        </is>
      </c>
      <c r="G3624" s="6" t="b">
        <v>0</v>
      </c>
      <c r="H3624" s="6" t="b">
        <v>0</v>
      </c>
      <c r="I3624" s="6" t="b">
        <v>0</v>
      </c>
      <c r="J3624" s="7" t="n">
        <v>0</v>
      </c>
      <c r="K3624" s="6" t="n">
        <v>2</v>
      </c>
      <c r="L3624" s="6" t="inlineStr">
        <is>
          <t>programmatic</t>
        </is>
      </c>
      <c r="M3624" s="6" t="inlineStr">
        <is>
          <t>DSP-Retarget-HighIntent-14d</t>
        </is>
      </c>
      <c r="N3624" s="6" t="inlineStr">
        <is>
          <t>stackadapt</t>
        </is>
      </c>
      <c r="O3624" s="6" t="inlineStr">
        <is>
          <t>display</t>
        </is>
      </c>
      <c r="P3624" s="6" t="inlineStr">
        <is>
          <t>dsp_retarget_highintent_14d</t>
        </is>
      </c>
      <c r="Q3624" s="6" t="inlineStr">
        <is>
          <t>display-banner_awareness</t>
        </is>
      </c>
      <c r="R3624" s="6" t="inlineStr">
        <is>
          <t>lookalike-data-engineers</t>
        </is>
      </c>
      <c r="S3624" s="8" t="n">
        <v>45849.72291666667</v>
      </c>
      <c r="T3624" s="6" t="inlineStr">
        <is>
          <t>newsletter_signup</t>
        </is>
      </c>
    </row>
    <row r="3625">
      <c r="A3625" s="9" t="inlineStr">
        <is>
          <t>PRO-01240</t>
        </is>
      </c>
      <c r="B3625" s="9" t="inlineStr">
        <is>
          <t>Noel Jackson</t>
        </is>
      </c>
      <c r="C3625" s="9" t="inlineStr">
        <is>
          <t>Data Engineering Manager</t>
        </is>
      </c>
      <c r="D3625" s="9" t="inlineStr">
        <is>
          <t>manager</t>
        </is>
      </c>
      <c r="E3625" s="9" t="n">
        <v>1</v>
      </c>
      <c r="F3625" s="9" t="inlineStr">
        <is>
          <t>Meridian Cloud</t>
        </is>
      </c>
      <c r="G3625" s="9" t="b">
        <v>0</v>
      </c>
      <c r="H3625" s="9" t="b">
        <v>0</v>
      </c>
      <c r="I3625" s="9" t="b">
        <v>0</v>
      </c>
      <c r="J3625" s="10" t="n">
        <v>0</v>
      </c>
      <c r="K3625" s="9" t="n">
        <v>3</v>
      </c>
      <c r="L3625" s="9" t="inlineStr">
        <is>
          <t>programmatic</t>
        </is>
      </c>
      <c r="M3625" s="9" t="inlineStr">
        <is>
          <t>DSP-Retarget-HighIntent-14d</t>
        </is>
      </c>
      <c r="N3625" s="9" t="inlineStr">
        <is>
          <t>stackadapt</t>
        </is>
      </c>
      <c r="O3625" s="9" t="inlineStr">
        <is>
          <t>display</t>
        </is>
      </c>
      <c r="P3625" s="9" t="inlineStr">
        <is>
          <t>dsp_retarget_highintent_14d</t>
        </is>
      </c>
      <c r="Q3625" s="9" t="inlineStr">
        <is>
          <t>display-banner_awareness</t>
        </is>
      </c>
      <c r="R3625" s="9" t="inlineStr">
        <is>
          <t>lookalike-data-engineers</t>
        </is>
      </c>
      <c r="S3625" s="11" t="n">
        <v>45859.54166666666</v>
      </c>
      <c r="T3625" s="9" t="inlineStr">
        <is>
          <t>gated_content_download</t>
        </is>
      </c>
    </row>
    <row r="3626">
      <c r="A3626" s="6" t="inlineStr">
        <is>
          <t>PRO-01241</t>
        </is>
      </c>
      <c r="B3626" s="6" t="inlineStr">
        <is>
          <t>Alex Jackson</t>
        </is>
      </c>
      <c r="C3626" s="6" t="inlineStr">
        <is>
          <t>Director of Business Intelligence</t>
        </is>
      </c>
      <c r="D3626" s="6" t="inlineStr">
        <is>
          <t>director</t>
        </is>
      </c>
      <c r="E3626" s="6" t="n">
        <v>1.25</v>
      </c>
      <c r="F3626" s="6" t="inlineStr">
        <is>
          <t>Crestline Systems</t>
        </is>
      </c>
      <c r="G3626" s="6" t="b">
        <v>1</v>
      </c>
      <c r="H3626" s="6" t="b">
        <v>0</v>
      </c>
      <c r="I3626" s="6" t="b">
        <v>0</v>
      </c>
      <c r="J3626" s="7" t="n">
        <v>0</v>
      </c>
      <c r="K3626" s="6" t="n">
        <v>1</v>
      </c>
      <c r="L3626" s="6" t="inlineStr">
        <is>
          <t>google</t>
        </is>
      </c>
      <c r="M3626" s="6" t="inlineStr">
        <is>
          <t>GGL-Brand-Syncflow-Exact</t>
        </is>
      </c>
      <c r="N3626" s="6" t="inlineStr">
        <is>
          <t>google</t>
        </is>
      </c>
      <c r="O3626" s="6" t="inlineStr">
        <is>
          <t>paid-search</t>
        </is>
      </c>
      <c r="P3626" s="6" t="inlineStr">
        <is>
          <t>ggl_brand_syncflow_exact</t>
        </is>
      </c>
      <c r="Q3626" s="6" t="inlineStr">
        <is>
          <t>text-ad_rlsa</t>
        </is>
      </c>
      <c r="R3626" s="6" t="inlineStr">
        <is>
          <t>data-integration-platform</t>
        </is>
      </c>
      <c r="S3626" s="8" t="n">
        <v>45806.34375</v>
      </c>
      <c r="T3626" s="6" t="inlineStr">
        <is>
          <t>newsletter_signup</t>
        </is>
      </c>
    </row>
    <row r="3627">
      <c r="A3627" s="9" t="inlineStr">
        <is>
          <t>PRO-01241</t>
        </is>
      </c>
      <c r="B3627" s="9" t="inlineStr">
        <is>
          <t>Alex Jackson</t>
        </is>
      </c>
      <c r="C3627" s="9" t="inlineStr">
        <is>
          <t>Director of Business Intelligence</t>
        </is>
      </c>
      <c r="D3627" s="9" t="inlineStr">
        <is>
          <t>director</t>
        </is>
      </c>
      <c r="E3627" s="9" t="n">
        <v>1.25</v>
      </c>
      <c r="F3627" s="9" t="inlineStr">
        <is>
          <t>Crestline Systems</t>
        </is>
      </c>
      <c r="G3627" s="9" t="b">
        <v>1</v>
      </c>
      <c r="H3627" s="9" t="b">
        <v>0</v>
      </c>
      <c r="I3627" s="9" t="b">
        <v>0</v>
      </c>
      <c r="J3627" s="10" t="n">
        <v>0</v>
      </c>
      <c r="K3627" s="9" t="n">
        <v>2</v>
      </c>
      <c r="L3627" s="9" t="inlineStr">
        <is>
          <t>google</t>
        </is>
      </c>
      <c r="M3627" s="9" t="inlineStr">
        <is>
          <t>GGL-RLSA-HighIntent-Visitors</t>
        </is>
      </c>
      <c r="N3627" s="9" t="inlineStr">
        <is>
          <t>google</t>
        </is>
      </c>
      <c r="O3627" s="9" t="inlineStr">
        <is>
          <t>paid-search</t>
        </is>
      </c>
      <c r="P3627" s="9" t="inlineStr">
        <is>
          <t>ggl_rlsa_highintent_visitors</t>
        </is>
      </c>
      <c r="Q3627" s="9" t="inlineStr">
        <is>
          <t>text-ad_search</t>
        </is>
      </c>
      <c r="R3627" s="9" t="inlineStr">
        <is>
          <t>syncflow-alternative</t>
        </is>
      </c>
      <c r="S3627" s="11" t="n">
        <v>45818.57638888889</v>
      </c>
      <c r="T3627" s="9" t="inlineStr">
        <is>
          <t>trial_signup</t>
        </is>
      </c>
    </row>
    <row r="3628">
      <c r="A3628" s="6" t="inlineStr">
        <is>
          <t>PRO-01242</t>
        </is>
      </c>
      <c r="B3628" s="6" t="inlineStr">
        <is>
          <t>Morgan Walker</t>
        </is>
      </c>
      <c r="C3628" s="6" t="inlineStr">
        <is>
          <t>Analytics Manager</t>
        </is>
      </c>
      <c r="D3628" s="6" t="inlineStr">
        <is>
          <t>manager</t>
        </is>
      </c>
      <c r="E3628" s="6" t="n">
        <v>1</v>
      </c>
      <c r="F3628" s="6" t="inlineStr">
        <is>
          <t>Pipeform</t>
        </is>
      </c>
      <c r="G3628" s="6" t="b">
        <v>1</v>
      </c>
      <c r="H3628" s="6" t="b">
        <v>1</v>
      </c>
      <c r="I3628" s="6" t="b">
        <v>0</v>
      </c>
      <c r="J3628" s="7" t="n">
        <v>115700</v>
      </c>
      <c r="K3628" s="6" t="n">
        <v>1</v>
      </c>
      <c r="L3628" s="6" t="inlineStr">
        <is>
          <t>linkedin</t>
        </is>
      </c>
      <c r="M3628" s="6" t="inlineStr">
        <is>
          <t>LI-MOFU-Trial-AnalyticsTeams</t>
        </is>
      </c>
      <c r="N3628" s="6" t="inlineStr">
        <is>
          <t>linkedin</t>
        </is>
      </c>
      <c r="O3628" s="6" t="inlineStr">
        <is>
          <t>paid-social</t>
        </is>
      </c>
      <c r="P3628" s="6" t="inlineStr">
        <is>
          <t>li_mofu_trial_analyticsteams</t>
        </is>
      </c>
      <c r="Q3628" s="6" t="inlineStr">
        <is>
          <t>single-image_product-feature_cta-trial</t>
        </is>
      </c>
      <c r="R3628" s="6" t="inlineStr">
        <is>
          <t>li-lookalike-closed-won</t>
        </is>
      </c>
      <c r="S3628" s="8" t="n">
        <v>45887.65902777778</v>
      </c>
      <c r="T3628" s="6" t="inlineStr">
        <is>
          <t>demo_request</t>
        </is>
      </c>
    </row>
    <row r="3629">
      <c r="A3629" s="9" t="inlineStr">
        <is>
          <t>PRO-01242</t>
        </is>
      </c>
      <c r="B3629" s="9" t="inlineStr">
        <is>
          <t>Morgan Walker</t>
        </is>
      </c>
      <c r="C3629" s="9" t="inlineStr">
        <is>
          <t>Analytics Manager</t>
        </is>
      </c>
      <c r="D3629" s="9" t="inlineStr">
        <is>
          <t>manager</t>
        </is>
      </c>
      <c r="E3629" s="9" t="n">
        <v>1</v>
      </c>
      <c r="F3629" s="9" t="inlineStr">
        <is>
          <t>Pipeform</t>
        </is>
      </c>
      <c r="G3629" s="9" t="b">
        <v>1</v>
      </c>
      <c r="H3629" s="9" t="b">
        <v>1</v>
      </c>
      <c r="I3629" s="9" t="b">
        <v>0</v>
      </c>
      <c r="J3629" s="10" t="n">
        <v>115700</v>
      </c>
      <c r="K3629" s="9" t="n">
        <v>2</v>
      </c>
      <c r="L3629" s="9" t="inlineStr">
        <is>
          <t>programmatic</t>
        </is>
      </c>
      <c r="M3629" s="9" t="inlineStr">
        <is>
          <t>DSP-Retarget-HighIntent-14d</t>
        </is>
      </c>
      <c r="N3629" s="9" t="inlineStr">
        <is>
          <t>stackadapt</t>
        </is>
      </c>
      <c r="O3629" s="9" t="inlineStr">
        <is>
          <t>display</t>
        </is>
      </c>
      <c r="P3629" s="9" t="inlineStr">
        <is>
          <t>dsp_retarget_highintent_14d</t>
        </is>
      </c>
      <c r="Q3629" s="9" t="inlineStr">
        <is>
          <t>display-banner_retarget</t>
        </is>
      </c>
      <c r="R3629" s="9" t="inlineStr">
        <is>
          <t>lookalike-data-engineers</t>
        </is>
      </c>
      <c r="S3629" s="11" t="n">
        <v>45898.56666666667</v>
      </c>
      <c r="T3629" s="9" t="inlineStr">
        <is>
          <t>gated_content_download</t>
        </is>
      </c>
    </row>
    <row r="3630">
      <c r="A3630" s="6" t="inlineStr">
        <is>
          <t>PRO-01242</t>
        </is>
      </c>
      <c r="B3630" s="6" t="inlineStr">
        <is>
          <t>Morgan Walker</t>
        </is>
      </c>
      <c r="C3630" s="6" t="inlineStr">
        <is>
          <t>Analytics Manager</t>
        </is>
      </c>
      <c r="D3630" s="6" t="inlineStr">
        <is>
          <t>manager</t>
        </is>
      </c>
      <c r="E3630" s="6" t="n">
        <v>1</v>
      </c>
      <c r="F3630" s="6" t="inlineStr">
        <is>
          <t>Pipeform</t>
        </is>
      </c>
      <c r="G3630" s="6" t="b">
        <v>1</v>
      </c>
      <c r="H3630" s="6" t="b">
        <v>1</v>
      </c>
      <c r="I3630" s="6" t="b">
        <v>0</v>
      </c>
      <c r="J3630" s="7" t="n">
        <v>115700</v>
      </c>
      <c r="K3630" s="6" t="n">
        <v>3</v>
      </c>
      <c r="L3630" s="6" t="inlineStr">
        <is>
          <t>g2</t>
        </is>
      </c>
      <c r="M3630" s="6" t="inlineStr">
        <is>
          <t>G2-Badge-LP-Integration</t>
        </is>
      </c>
      <c r="N3630" s="6" t="inlineStr">
        <is>
          <t>g2</t>
        </is>
      </c>
      <c r="O3630" s="6" t="inlineStr">
        <is>
          <t>review-site</t>
        </is>
      </c>
      <c r="P3630" s="6" t="inlineStr">
        <is>
          <t>g2_badge_lp_integration</t>
        </is>
      </c>
      <c r="Q3630" s="6" t="inlineStr">
        <is>
          <t>retarget-banner_category</t>
        </is>
      </c>
      <c r="R3630" s="6" t="inlineStr">
        <is>
          <t>pipeline-software-evaluation</t>
        </is>
      </c>
      <c r="S3630" s="8" t="n">
        <v>45908.68611111111</v>
      </c>
      <c r="T3630" s="6" t="inlineStr">
        <is>
          <t>trial_signup</t>
        </is>
      </c>
    </row>
    <row r="3631">
      <c r="A3631" s="9" t="inlineStr">
        <is>
          <t>PRO-01243</t>
        </is>
      </c>
      <c r="B3631" s="9" t="inlineStr">
        <is>
          <t>Jordan Chen</t>
        </is>
      </c>
      <c r="C3631" s="9" t="inlineStr">
        <is>
          <t>VP of Data Engineering</t>
        </is>
      </c>
      <c r="D3631" s="9" t="inlineStr">
        <is>
          <t>c_suite_vp</t>
        </is>
      </c>
      <c r="E3631" s="9" t="n">
        <v>1.5</v>
      </c>
      <c r="F3631" s="9" t="inlineStr">
        <is>
          <t>Ironset</t>
        </is>
      </c>
      <c r="G3631" s="9" t="b">
        <v>1</v>
      </c>
      <c r="H3631" s="9" t="b">
        <v>1</v>
      </c>
      <c r="I3631" s="9" t="b">
        <v>1</v>
      </c>
      <c r="J3631" s="10" t="n">
        <v>82947</v>
      </c>
      <c r="K3631" s="9" t="n">
        <v>1</v>
      </c>
      <c r="L3631" s="9" t="inlineStr">
        <is>
          <t>linkedin</t>
        </is>
      </c>
      <c r="M3631" s="9" t="inlineStr">
        <is>
          <t>LI-MOFU-Demo-DataEngineers</t>
        </is>
      </c>
      <c r="N3631" s="9" t="inlineStr">
        <is>
          <t>linkedin</t>
        </is>
      </c>
      <c r="O3631" s="9" t="inlineStr">
        <is>
          <t>paid-social</t>
        </is>
      </c>
      <c r="P3631" s="9" t="inlineStr">
        <is>
          <t>li_mofu_demo_dataengineers</t>
        </is>
      </c>
      <c r="Q3631" s="9" t="inlineStr">
        <is>
          <t>single-image_product-feature_cta-demo</t>
        </is>
      </c>
      <c r="R3631" s="9" t="inlineStr">
        <is>
          <t>li-lookalike-closed-won</t>
        </is>
      </c>
      <c r="S3631" s="11" t="n">
        <v>45845.72083333333</v>
      </c>
      <c r="T3631" s="9" t="inlineStr">
        <is>
          <t>trial_signup</t>
        </is>
      </c>
    </row>
    <row r="3632">
      <c r="A3632" s="6" t="inlineStr">
        <is>
          <t>PRO-01243</t>
        </is>
      </c>
      <c r="B3632" s="6" t="inlineStr">
        <is>
          <t>Jordan Chen</t>
        </is>
      </c>
      <c r="C3632" s="6" t="inlineStr">
        <is>
          <t>VP of Data Engineering</t>
        </is>
      </c>
      <c r="D3632" s="6" t="inlineStr">
        <is>
          <t>c_suite_vp</t>
        </is>
      </c>
      <c r="E3632" s="6" t="n">
        <v>1.5</v>
      </c>
      <c r="F3632" s="6" t="inlineStr">
        <is>
          <t>Ironset</t>
        </is>
      </c>
      <c r="G3632" s="6" t="b">
        <v>1</v>
      </c>
      <c r="H3632" s="6" t="b">
        <v>1</v>
      </c>
      <c r="I3632" s="6" t="b">
        <v>1</v>
      </c>
      <c r="J3632" s="7" t="n">
        <v>82947</v>
      </c>
      <c r="K3632" s="6" t="n">
        <v>2</v>
      </c>
      <c r="L3632" s="6" t="inlineStr">
        <is>
          <t>google</t>
        </is>
      </c>
      <c r="M3632" s="6" t="inlineStr">
        <is>
          <t>GGL-NonBrand-ETL-Tools</t>
        </is>
      </c>
      <c r="N3632" s="6" t="inlineStr">
        <is>
          <t>google</t>
        </is>
      </c>
      <c r="O3632" s="6" t="inlineStr">
        <is>
          <t>paid-search</t>
        </is>
      </c>
      <c r="P3632" s="6" t="inlineStr">
        <is>
          <t>ggl_nonbrand_etl_tools</t>
        </is>
      </c>
      <c r="Q3632" s="6" t="inlineStr">
        <is>
          <t>text-ad_competitor</t>
        </is>
      </c>
      <c r="R3632" s="6" t="inlineStr">
        <is>
          <t>pipeform-alternative</t>
        </is>
      </c>
      <c r="S3632" s="8" t="n">
        <v>45866.39375</v>
      </c>
      <c r="T3632" s="6" t="inlineStr">
        <is>
          <t>gated_content_download</t>
        </is>
      </c>
    </row>
    <row r="3633">
      <c r="A3633" s="9" t="inlineStr">
        <is>
          <t>PRO-01243</t>
        </is>
      </c>
      <c r="B3633" s="9" t="inlineStr">
        <is>
          <t>Jordan Chen</t>
        </is>
      </c>
      <c r="C3633" s="9" t="inlineStr">
        <is>
          <t>VP of Data Engineering</t>
        </is>
      </c>
      <c r="D3633" s="9" t="inlineStr">
        <is>
          <t>c_suite_vp</t>
        </is>
      </c>
      <c r="E3633" s="9" t="n">
        <v>1.5</v>
      </c>
      <c r="F3633" s="9" t="inlineStr">
        <is>
          <t>Ironset</t>
        </is>
      </c>
      <c r="G3633" s="9" t="b">
        <v>1</v>
      </c>
      <c r="H3633" s="9" t="b">
        <v>1</v>
      </c>
      <c r="I3633" s="9" t="b">
        <v>1</v>
      </c>
      <c r="J3633" s="10" t="n">
        <v>82947</v>
      </c>
      <c r="K3633" s="9" t="n">
        <v>3</v>
      </c>
      <c r="L3633" s="9" t="inlineStr">
        <is>
          <t>g2</t>
        </is>
      </c>
      <c r="M3633" s="9" t="inlineStr">
        <is>
          <t>G2-Badge-LP-Integration</t>
        </is>
      </c>
      <c r="N3633" s="9" t="inlineStr">
        <is>
          <t>g2</t>
        </is>
      </c>
      <c r="O3633" s="9" t="inlineStr">
        <is>
          <t>review-site</t>
        </is>
      </c>
      <c r="P3633" s="9" t="inlineStr">
        <is>
          <t>g2_badge_lp_integration</t>
        </is>
      </c>
      <c r="Q3633" s="9" t="inlineStr">
        <is>
          <t>retarget-banner_category</t>
        </is>
      </c>
      <c r="R3633" s="9" t="inlineStr">
        <is>
          <t>etl-tools-comparison</t>
        </is>
      </c>
      <c r="S3633" s="11" t="n">
        <v>45880.62986111111</v>
      </c>
      <c r="T3633" s="9" t="inlineStr">
        <is>
          <t>gated_content_download</t>
        </is>
      </c>
    </row>
    <row r="3634">
      <c r="A3634" s="6" t="inlineStr">
        <is>
          <t>PRO-01243</t>
        </is>
      </c>
      <c r="B3634" s="6" t="inlineStr">
        <is>
          <t>Jordan Chen</t>
        </is>
      </c>
      <c r="C3634" s="6" t="inlineStr">
        <is>
          <t>VP of Data Engineering</t>
        </is>
      </c>
      <c r="D3634" s="6" t="inlineStr">
        <is>
          <t>c_suite_vp</t>
        </is>
      </c>
      <c r="E3634" s="6" t="n">
        <v>1.5</v>
      </c>
      <c r="F3634" s="6" t="inlineStr">
        <is>
          <t>Ironset</t>
        </is>
      </c>
      <c r="G3634" s="6" t="b">
        <v>1</v>
      </c>
      <c r="H3634" s="6" t="b">
        <v>1</v>
      </c>
      <c r="I3634" s="6" t="b">
        <v>1</v>
      </c>
      <c r="J3634" s="7" t="n">
        <v>82947</v>
      </c>
      <c r="K3634" s="6" t="n">
        <v>4</v>
      </c>
      <c r="L3634" s="6" t="inlineStr">
        <is>
          <t>g2</t>
        </is>
      </c>
      <c r="M3634" s="6" t="inlineStr">
        <is>
          <t>G2-Badge-LP-Integration</t>
        </is>
      </c>
      <c r="N3634" s="6" t="inlineStr">
        <is>
          <t>g2</t>
        </is>
      </c>
      <c r="O3634" s="6" t="inlineStr">
        <is>
          <t>review-site</t>
        </is>
      </c>
      <c r="P3634" s="6" t="inlineStr">
        <is>
          <t>g2_badge_lp_integration</t>
        </is>
      </c>
      <c r="Q3634" s="6" t="inlineStr">
        <is>
          <t>badge-display_integration</t>
        </is>
      </c>
      <c r="R3634" s="6" t="inlineStr">
        <is>
          <t>pipeline-software-evaluation</t>
        </is>
      </c>
      <c r="S3634" s="8" t="n">
        <v>45887.45069444444</v>
      </c>
      <c r="T3634" s="6" t="inlineStr">
        <is>
          <t>trial_signup</t>
        </is>
      </c>
    </row>
    <row r="3635">
      <c r="A3635" s="9" t="inlineStr">
        <is>
          <t>PRO-01244</t>
        </is>
      </c>
      <c r="B3635" s="9" t="inlineStr">
        <is>
          <t>Indigo Clark</t>
        </is>
      </c>
      <c r="C3635" s="9" t="inlineStr">
        <is>
          <t>Data Platform Manager</t>
        </is>
      </c>
      <c r="D3635" s="9" t="inlineStr">
        <is>
          <t>manager</t>
        </is>
      </c>
      <c r="E3635" s="9" t="n">
        <v>1</v>
      </c>
      <c r="F3635" s="9" t="inlineStr">
        <is>
          <t>Dataduct</t>
        </is>
      </c>
      <c r="G3635" s="9" t="b">
        <v>0</v>
      </c>
      <c r="H3635" s="9" t="b">
        <v>0</v>
      </c>
      <c r="I3635" s="9" t="b">
        <v>0</v>
      </c>
      <c r="J3635" s="10" t="n">
        <v>0</v>
      </c>
      <c r="K3635" s="9" t="n">
        <v>1</v>
      </c>
      <c r="L3635" s="9" t="inlineStr">
        <is>
          <t>google</t>
        </is>
      </c>
      <c r="M3635" s="9" t="inlineStr">
        <is>
          <t>GGL-Brand-Syncflow-Exact</t>
        </is>
      </c>
      <c r="N3635" s="9" t="inlineStr">
        <is>
          <t>google</t>
        </is>
      </c>
      <c r="O3635" s="9" t="inlineStr">
        <is>
          <t>paid-search</t>
        </is>
      </c>
      <c r="P3635" s="9" t="inlineStr">
        <is>
          <t>ggl_brand_syncflow_exact</t>
        </is>
      </c>
      <c r="Q3635" s="9" t="inlineStr">
        <is>
          <t>text-ad_competitor</t>
        </is>
      </c>
      <c r="R3635" s="9" t="inlineStr">
        <is>
          <t>streamlink-vs-syncflow</t>
        </is>
      </c>
      <c r="S3635" s="11" t="n">
        <v>45761.3875</v>
      </c>
      <c r="T3635" s="9" t="inlineStr">
        <is>
          <t>gated_content_download</t>
        </is>
      </c>
    </row>
    <row r="3636">
      <c r="A3636" s="6" t="inlineStr">
        <is>
          <t>PRO-01244</t>
        </is>
      </c>
      <c r="B3636" s="6" t="inlineStr">
        <is>
          <t>Indigo Clark</t>
        </is>
      </c>
      <c r="C3636" s="6" t="inlineStr">
        <is>
          <t>Data Platform Manager</t>
        </is>
      </c>
      <c r="D3636" s="6" t="inlineStr">
        <is>
          <t>manager</t>
        </is>
      </c>
      <c r="E3636" s="6" t="n">
        <v>1</v>
      </c>
      <c r="F3636" s="6" t="inlineStr">
        <is>
          <t>Dataduct</t>
        </is>
      </c>
      <c r="G3636" s="6" t="b">
        <v>0</v>
      </c>
      <c r="H3636" s="6" t="b">
        <v>0</v>
      </c>
      <c r="I3636" s="6" t="b">
        <v>0</v>
      </c>
      <c r="J3636" s="7" t="n">
        <v>0</v>
      </c>
      <c r="K3636" s="6" t="n">
        <v>2</v>
      </c>
      <c r="L3636" s="6" t="inlineStr">
        <is>
          <t>programmatic</t>
        </is>
      </c>
      <c r="M3636" s="6" t="inlineStr">
        <is>
          <t>DSP-ABM-AirCover-Strategic</t>
        </is>
      </c>
      <c r="N3636" s="6" t="inlineStr">
        <is>
          <t>stackadapt</t>
        </is>
      </c>
      <c r="O3636" s="6" t="inlineStr">
        <is>
          <t>display</t>
        </is>
      </c>
      <c r="P3636" s="6" t="inlineStr">
        <is>
          <t>dsp_abm_aircover_strategic</t>
        </is>
      </c>
      <c r="Q3636" s="6" t="inlineStr">
        <is>
          <t>display-banner_abm</t>
        </is>
      </c>
      <c r="R3636" s="6" t="inlineStr">
        <is>
          <t>retarget-site-visitors-14d</t>
        </is>
      </c>
      <c r="S3636" s="8" t="n">
        <v>45769.66527777778</v>
      </c>
      <c r="T3636" s="6" t="inlineStr">
        <is>
          <t>gated_content_download</t>
        </is>
      </c>
    </row>
    <row r="3637">
      <c r="A3637" s="9" t="inlineStr">
        <is>
          <t>PRO-01244</t>
        </is>
      </c>
      <c r="B3637" s="9" t="inlineStr">
        <is>
          <t>Indigo Clark</t>
        </is>
      </c>
      <c r="C3637" s="9" t="inlineStr">
        <is>
          <t>Data Platform Manager</t>
        </is>
      </c>
      <c r="D3637" s="9" t="inlineStr">
        <is>
          <t>manager</t>
        </is>
      </c>
      <c r="E3637" s="9" t="n">
        <v>1</v>
      </c>
      <c r="F3637" s="9" t="inlineStr">
        <is>
          <t>Dataduct</t>
        </is>
      </c>
      <c r="G3637" s="9" t="b">
        <v>0</v>
      </c>
      <c r="H3637" s="9" t="b">
        <v>0</v>
      </c>
      <c r="I3637" s="9" t="b">
        <v>0</v>
      </c>
      <c r="J3637" s="10" t="n">
        <v>0</v>
      </c>
      <c r="K3637" s="9" t="n">
        <v>3</v>
      </c>
      <c r="L3637" s="9" t="inlineStr">
        <is>
          <t>g2</t>
        </is>
      </c>
      <c r="M3637" s="9" t="inlineStr">
        <is>
          <t>G2-Badge-LP-Integration</t>
        </is>
      </c>
      <c r="N3637" s="9" t="inlineStr">
        <is>
          <t>g2</t>
        </is>
      </c>
      <c r="O3637" s="9" t="inlineStr">
        <is>
          <t>review-site</t>
        </is>
      </c>
      <c r="P3637" s="9" t="inlineStr">
        <is>
          <t>g2_badge_lp_integration</t>
        </is>
      </c>
      <c r="Q3637" s="9" t="inlineStr">
        <is>
          <t>badge-display_integration</t>
        </is>
      </c>
      <c r="R3637" s="9" t="inlineStr">
        <is>
          <t>data-integration-review</t>
        </is>
      </c>
      <c r="S3637" s="11" t="n">
        <v>45782.56597222222</v>
      </c>
      <c r="T3637" s="9" t="inlineStr">
        <is>
          <t>newsletter_signup</t>
        </is>
      </c>
    </row>
    <row r="3638">
      <c r="A3638" s="6" t="inlineStr">
        <is>
          <t>PRO-01245</t>
        </is>
      </c>
      <c r="B3638" s="6" t="inlineStr">
        <is>
          <t>Indigo Taylor</t>
        </is>
      </c>
      <c r="C3638" s="6" t="inlineStr">
        <is>
          <t>Director of Data Engineering</t>
        </is>
      </c>
      <c r="D3638" s="6" t="inlineStr">
        <is>
          <t>director</t>
        </is>
      </c>
      <c r="E3638" s="6" t="n">
        <v>1.25</v>
      </c>
      <c r="F3638" s="6" t="inlineStr">
        <is>
          <t>Meridian Cloud</t>
        </is>
      </c>
      <c r="G3638" s="6" t="b">
        <v>1</v>
      </c>
      <c r="H3638" s="6" t="b">
        <v>1</v>
      </c>
      <c r="I3638" s="6" t="b">
        <v>1</v>
      </c>
      <c r="J3638" s="7" t="n">
        <v>97756</v>
      </c>
      <c r="K3638" s="6" t="n">
        <v>1</v>
      </c>
      <c r="L3638" s="6" t="inlineStr">
        <is>
          <t>linkedin</t>
        </is>
      </c>
      <c r="M3638" s="6" t="inlineStr">
        <is>
          <t>LI-Retarget-PricingPage-14d</t>
        </is>
      </c>
      <c r="N3638" s="6" t="inlineStr">
        <is>
          <t>linkedin</t>
        </is>
      </c>
      <c r="O3638" s="6" t="inlineStr">
        <is>
          <t>paid-social</t>
        </is>
      </c>
      <c r="P3638" s="6" t="inlineStr">
        <is>
          <t>li_retarget_pricingpage_14d</t>
        </is>
      </c>
      <c r="Q3638" s="6" t="inlineStr">
        <is>
          <t>single-image_product-feature_cta-trial</t>
        </is>
      </c>
      <c r="R3638" s="6" t="inlineStr">
        <is>
          <t>li-lookalike-closed-won</t>
        </is>
      </c>
      <c r="S3638" s="8" t="n">
        <v>45943.46736111111</v>
      </c>
      <c r="T3638" s="6" t="inlineStr">
        <is>
          <t>gated_content_download</t>
        </is>
      </c>
    </row>
    <row r="3639">
      <c r="A3639" s="9" t="inlineStr">
        <is>
          <t>PRO-01245</t>
        </is>
      </c>
      <c r="B3639" s="9" t="inlineStr">
        <is>
          <t>Indigo Taylor</t>
        </is>
      </c>
      <c r="C3639" s="9" t="inlineStr">
        <is>
          <t>Director of Data Engineering</t>
        </is>
      </c>
      <c r="D3639" s="9" t="inlineStr">
        <is>
          <t>director</t>
        </is>
      </c>
      <c r="E3639" s="9" t="n">
        <v>1.25</v>
      </c>
      <c r="F3639" s="9" t="inlineStr">
        <is>
          <t>Meridian Cloud</t>
        </is>
      </c>
      <c r="G3639" s="9" t="b">
        <v>1</v>
      </c>
      <c r="H3639" s="9" t="b">
        <v>1</v>
      </c>
      <c r="I3639" s="9" t="b">
        <v>1</v>
      </c>
      <c r="J3639" s="10" t="n">
        <v>97756</v>
      </c>
      <c r="K3639" s="9" t="n">
        <v>2</v>
      </c>
      <c r="L3639" s="9" t="inlineStr">
        <is>
          <t>g2</t>
        </is>
      </c>
      <c r="M3639" s="9" t="inlineStr">
        <is>
          <t>G2-Badge-LP-Integration</t>
        </is>
      </c>
      <c r="N3639" s="9" t="inlineStr">
        <is>
          <t>g2</t>
        </is>
      </c>
      <c r="O3639" s="9" t="inlineStr">
        <is>
          <t>review-site</t>
        </is>
      </c>
      <c r="P3639" s="9" t="inlineStr">
        <is>
          <t>g2_badge_lp_integration</t>
        </is>
      </c>
      <c r="Q3639" s="9" t="inlineStr">
        <is>
          <t>gated-report_etl</t>
        </is>
      </c>
      <c r="R3639" s="9" t="inlineStr">
        <is>
          <t>data-integration-review</t>
        </is>
      </c>
      <c r="S3639" s="11" t="n">
        <v>45950.70277777778</v>
      </c>
      <c r="T3639" s="9" t="inlineStr">
        <is>
          <t>demo_request</t>
        </is>
      </c>
    </row>
    <row r="3640">
      <c r="A3640" s="6" t="inlineStr">
        <is>
          <t>PRO-01245</t>
        </is>
      </c>
      <c r="B3640" s="6" t="inlineStr">
        <is>
          <t>Indigo Taylor</t>
        </is>
      </c>
      <c r="C3640" s="6" t="inlineStr">
        <is>
          <t>Director of Data Engineering</t>
        </is>
      </c>
      <c r="D3640" s="6" t="inlineStr">
        <is>
          <t>director</t>
        </is>
      </c>
      <c r="E3640" s="6" t="n">
        <v>1.25</v>
      </c>
      <c r="F3640" s="6" t="inlineStr">
        <is>
          <t>Meridian Cloud</t>
        </is>
      </c>
      <c r="G3640" s="6" t="b">
        <v>1</v>
      </c>
      <c r="H3640" s="6" t="b">
        <v>1</v>
      </c>
      <c r="I3640" s="6" t="b">
        <v>1</v>
      </c>
      <c r="J3640" s="7" t="n">
        <v>97756</v>
      </c>
      <c r="K3640" s="6" t="n">
        <v>3</v>
      </c>
      <c r="L3640" s="6" t="inlineStr">
        <is>
          <t>g2</t>
        </is>
      </c>
      <c r="M3640" s="6" t="inlineStr">
        <is>
          <t>G2-Badge-LP-Integration</t>
        </is>
      </c>
      <c r="N3640" s="6" t="inlineStr">
        <is>
          <t>g2</t>
        </is>
      </c>
      <c r="O3640" s="6" t="inlineStr">
        <is>
          <t>review-site</t>
        </is>
      </c>
      <c r="P3640" s="6" t="inlineStr">
        <is>
          <t>g2_badge_lp_integration</t>
        </is>
      </c>
      <c r="Q3640" s="6" t="inlineStr">
        <is>
          <t>retarget-banner_category</t>
        </is>
      </c>
      <c r="R3640" s="6" t="inlineStr">
        <is>
          <t>etl-tools-comparison</t>
        </is>
      </c>
      <c r="S3640" s="8" t="n">
        <v>45968.71180555555</v>
      </c>
      <c r="T3640" s="6" t="inlineStr">
        <is>
          <t>gated_content_download</t>
        </is>
      </c>
    </row>
    <row r="3641">
      <c r="A3641" s="9" t="inlineStr">
        <is>
          <t>PRO-01246</t>
        </is>
      </c>
      <c r="B3641" s="9" t="inlineStr">
        <is>
          <t>Sage Thomas</t>
        </is>
      </c>
      <c r="C3641" s="9" t="inlineStr">
        <is>
          <t>Director of Analytics</t>
        </is>
      </c>
      <c r="D3641" s="9" t="inlineStr">
        <is>
          <t>director</t>
        </is>
      </c>
      <c r="E3641" s="9" t="n">
        <v>1.25</v>
      </c>
      <c r="F3641" s="9" t="inlineStr">
        <is>
          <t>Axiom Cloud</t>
        </is>
      </c>
      <c r="G3641" s="9" t="b">
        <v>1</v>
      </c>
      <c r="H3641" s="9" t="b">
        <v>0</v>
      </c>
      <c r="I3641" s="9" t="b">
        <v>0</v>
      </c>
      <c r="J3641" s="10" t="n">
        <v>0</v>
      </c>
      <c r="K3641" s="9" t="n">
        <v>1</v>
      </c>
      <c r="L3641" s="9" t="inlineStr">
        <is>
          <t>linkedin</t>
        </is>
      </c>
      <c r="M3641" s="9" t="inlineStr">
        <is>
          <t>LI-MOFU-Trial-AnalyticsTeams</t>
        </is>
      </c>
      <c r="N3641" s="9" t="inlineStr">
        <is>
          <t>linkedin</t>
        </is>
      </c>
      <c r="O3641" s="9" t="inlineStr">
        <is>
          <t>paid-social</t>
        </is>
      </c>
      <c r="P3641" s="9" t="inlineStr">
        <is>
          <t>li_mofu_trial_analyticsteams</t>
        </is>
      </c>
      <c r="Q3641" s="9" t="inlineStr">
        <is>
          <t>single-image_product-feature_cta-demo</t>
        </is>
      </c>
      <c r="R3641" s="9" t="inlineStr">
        <is>
          <t>li-ent-data-engineers</t>
        </is>
      </c>
      <c r="S3641" s="11" t="n">
        <v>45954.65069444444</v>
      </c>
      <c r="T3641" s="9" t="inlineStr">
        <is>
          <t>trial_signup</t>
        </is>
      </c>
    </row>
    <row r="3642">
      <c r="A3642" s="6" t="inlineStr">
        <is>
          <t>PRO-01246</t>
        </is>
      </c>
      <c r="B3642" s="6" t="inlineStr">
        <is>
          <t>Sage Thomas</t>
        </is>
      </c>
      <c r="C3642" s="6" t="inlineStr">
        <is>
          <t>Director of Analytics</t>
        </is>
      </c>
      <c r="D3642" s="6" t="inlineStr">
        <is>
          <t>director</t>
        </is>
      </c>
      <c r="E3642" s="6" t="n">
        <v>1.25</v>
      </c>
      <c r="F3642" s="6" t="inlineStr">
        <is>
          <t>Axiom Cloud</t>
        </is>
      </c>
      <c r="G3642" s="6" t="b">
        <v>1</v>
      </c>
      <c r="H3642" s="6" t="b">
        <v>0</v>
      </c>
      <c r="I3642" s="6" t="b">
        <v>0</v>
      </c>
      <c r="J3642" s="7" t="n">
        <v>0</v>
      </c>
      <c r="K3642" s="6" t="n">
        <v>2</v>
      </c>
      <c r="L3642" s="6" t="inlineStr">
        <is>
          <t>linkedin</t>
        </is>
      </c>
      <c r="M3642" s="6" t="inlineStr">
        <is>
          <t>LI-Retarget-PricingPage-14d</t>
        </is>
      </c>
      <c r="N3642" s="6" t="inlineStr">
        <is>
          <t>linkedin</t>
        </is>
      </c>
      <c r="O3642" s="6" t="inlineStr">
        <is>
          <t>paid-social</t>
        </is>
      </c>
      <c r="P3642" s="6" t="inlineStr">
        <is>
          <t>li_retarget_pricingpage_14d</t>
        </is>
      </c>
      <c r="Q3642" s="6" t="inlineStr">
        <is>
          <t>single-image_product-feature_cta-demo</t>
        </is>
      </c>
      <c r="R3642" s="6" t="inlineStr">
        <is>
          <t>li-ent-data-engineers</t>
        </is>
      </c>
      <c r="S3642" s="8" t="n">
        <v>45971.49652777778</v>
      </c>
      <c r="T3642" s="6" t="inlineStr">
        <is>
          <t>newsletter_signup</t>
        </is>
      </c>
    </row>
    <row r="3643">
      <c r="A3643" s="9" t="inlineStr">
        <is>
          <t>PRO-01247</t>
        </is>
      </c>
      <c r="B3643" s="9" t="inlineStr">
        <is>
          <t>Spencer Jackson</t>
        </is>
      </c>
      <c r="C3643" s="9" t="inlineStr">
        <is>
          <t>Data Engineering Manager</t>
        </is>
      </c>
      <c r="D3643" s="9" t="inlineStr">
        <is>
          <t>manager</t>
        </is>
      </c>
      <c r="E3643" s="9" t="n">
        <v>1</v>
      </c>
      <c r="F3643" s="9" t="inlineStr">
        <is>
          <t>Luminary Data</t>
        </is>
      </c>
      <c r="G3643" s="9" t="b">
        <v>1</v>
      </c>
      <c r="H3643" s="9" t="b">
        <v>0</v>
      </c>
      <c r="I3643" s="9" t="b">
        <v>0</v>
      </c>
      <c r="J3643" s="10" t="n">
        <v>0</v>
      </c>
      <c r="K3643" s="9" t="n">
        <v>1</v>
      </c>
      <c r="L3643" s="9" t="inlineStr">
        <is>
          <t>google</t>
        </is>
      </c>
      <c r="M3643" s="9" t="inlineStr">
        <is>
          <t>GGL-Competitor-Streamlink-Alt</t>
        </is>
      </c>
      <c r="N3643" s="9" t="inlineStr">
        <is>
          <t>google</t>
        </is>
      </c>
      <c r="O3643" s="9" t="inlineStr">
        <is>
          <t>paid-search</t>
        </is>
      </c>
      <c r="P3643" s="9" t="inlineStr">
        <is>
          <t>ggl_competitor_streamlink_alt</t>
        </is>
      </c>
      <c r="Q3643" s="9" t="inlineStr">
        <is>
          <t>text-ad_search</t>
        </is>
      </c>
      <c r="R3643" s="9" t="inlineStr">
        <is>
          <t>pipeform-alternative</t>
        </is>
      </c>
      <c r="S3643" s="11" t="n">
        <v>45677.55763888889</v>
      </c>
      <c r="T3643" s="9" t="inlineStr">
        <is>
          <t>gated_content_download</t>
        </is>
      </c>
    </row>
    <row r="3644">
      <c r="A3644" s="6" t="inlineStr">
        <is>
          <t>PRO-01247</t>
        </is>
      </c>
      <c r="B3644" s="6" t="inlineStr">
        <is>
          <t>Spencer Jackson</t>
        </is>
      </c>
      <c r="C3644" s="6" t="inlineStr">
        <is>
          <t>Data Engineering Manager</t>
        </is>
      </c>
      <c r="D3644" s="6" t="inlineStr">
        <is>
          <t>manager</t>
        </is>
      </c>
      <c r="E3644" s="6" t="n">
        <v>1</v>
      </c>
      <c r="F3644" s="6" t="inlineStr">
        <is>
          <t>Luminary Data</t>
        </is>
      </c>
      <c r="G3644" s="6" t="b">
        <v>1</v>
      </c>
      <c r="H3644" s="6" t="b">
        <v>0</v>
      </c>
      <c r="I3644" s="6" t="b">
        <v>0</v>
      </c>
      <c r="J3644" s="7" t="n">
        <v>0</v>
      </c>
      <c r="K3644" s="6" t="n">
        <v>2</v>
      </c>
      <c r="L3644" s="6" t="inlineStr">
        <is>
          <t>linkedin</t>
        </is>
      </c>
      <c r="M3644" s="6" t="inlineStr">
        <is>
          <t>LI-ENT-Awareness-DataPipeline</t>
        </is>
      </c>
      <c r="N3644" s="6" t="inlineStr">
        <is>
          <t>linkedin</t>
        </is>
      </c>
      <c r="O3644" s="6" t="inlineStr">
        <is>
          <t>paid-social</t>
        </is>
      </c>
      <c r="P3644" s="6" t="inlineStr">
        <is>
          <t>li_ent_awareness_datapipeline</t>
        </is>
      </c>
      <c r="Q3644" s="6" t="inlineStr">
        <is>
          <t>single-image_social-proof_cta-demo</t>
        </is>
      </c>
      <c r="R3644" s="6" t="inlineStr">
        <is>
          <t>li-lookalike-closed-won</t>
        </is>
      </c>
      <c r="S3644" s="8" t="n">
        <v>45685.57847222222</v>
      </c>
      <c r="T3644" s="6" t="inlineStr">
        <is>
          <t>gated_content_download</t>
        </is>
      </c>
    </row>
    <row r="3645">
      <c r="A3645" s="9" t="inlineStr">
        <is>
          <t>PRO-01247</t>
        </is>
      </c>
      <c r="B3645" s="9" t="inlineStr">
        <is>
          <t>Spencer Jackson</t>
        </is>
      </c>
      <c r="C3645" s="9" t="inlineStr">
        <is>
          <t>Data Engineering Manager</t>
        </is>
      </c>
      <c r="D3645" s="9" t="inlineStr">
        <is>
          <t>manager</t>
        </is>
      </c>
      <c r="E3645" s="9" t="n">
        <v>1</v>
      </c>
      <c r="F3645" s="9" t="inlineStr">
        <is>
          <t>Luminary Data</t>
        </is>
      </c>
      <c r="G3645" s="9" t="b">
        <v>1</v>
      </c>
      <c r="H3645" s="9" t="b">
        <v>0</v>
      </c>
      <c r="I3645" s="9" t="b">
        <v>0</v>
      </c>
      <c r="J3645" s="10" t="n">
        <v>0</v>
      </c>
      <c r="K3645" s="9" t="n">
        <v>3</v>
      </c>
      <c r="L3645" s="9" t="inlineStr">
        <is>
          <t>g2</t>
        </is>
      </c>
      <c r="M3645" s="9" t="inlineStr">
        <is>
          <t>G2-Retarget-CategoryBuyers</t>
        </is>
      </c>
      <c r="N3645" s="9" t="inlineStr">
        <is>
          <t>g2</t>
        </is>
      </c>
      <c r="O3645" s="9" t="inlineStr">
        <is>
          <t>review-site</t>
        </is>
      </c>
      <c r="P3645" s="9" t="inlineStr">
        <is>
          <t>g2_retarget_categorybuyers</t>
        </is>
      </c>
      <c r="Q3645" s="9" t="inlineStr">
        <is>
          <t>retarget-banner_category</t>
        </is>
      </c>
      <c r="R3645" s="9" t="inlineStr">
        <is>
          <t>etl-tools-comparison</t>
        </is>
      </c>
      <c r="S3645" s="11" t="n">
        <v>45692.73958333334</v>
      </c>
      <c r="T3645" s="9" t="inlineStr">
        <is>
          <t>trial_signup</t>
        </is>
      </c>
    </row>
    <row r="3646">
      <c r="A3646" s="6" t="inlineStr">
        <is>
          <t>PRO-01247</t>
        </is>
      </c>
      <c r="B3646" s="6" t="inlineStr">
        <is>
          <t>Spencer Jackson</t>
        </is>
      </c>
      <c r="C3646" s="6" t="inlineStr">
        <is>
          <t>Data Engineering Manager</t>
        </is>
      </c>
      <c r="D3646" s="6" t="inlineStr">
        <is>
          <t>manager</t>
        </is>
      </c>
      <c r="E3646" s="6" t="n">
        <v>1</v>
      </c>
      <c r="F3646" s="6" t="inlineStr">
        <is>
          <t>Luminary Data</t>
        </is>
      </c>
      <c r="G3646" s="6" t="b">
        <v>1</v>
      </c>
      <c r="H3646" s="6" t="b">
        <v>0</v>
      </c>
      <c r="I3646" s="6" t="b">
        <v>0</v>
      </c>
      <c r="J3646" s="7" t="n">
        <v>0</v>
      </c>
      <c r="K3646" s="6" t="n">
        <v>4</v>
      </c>
      <c r="L3646" s="6" t="inlineStr">
        <is>
          <t>g2</t>
        </is>
      </c>
      <c r="M3646" s="6" t="inlineStr">
        <is>
          <t>G2-GridReport-ETL-Gated</t>
        </is>
      </c>
      <c r="N3646" s="6" t="inlineStr">
        <is>
          <t>g2</t>
        </is>
      </c>
      <c r="O3646" s="6" t="inlineStr">
        <is>
          <t>review-site</t>
        </is>
      </c>
      <c r="P3646" s="6" t="inlineStr">
        <is>
          <t>g2_gridreport_etl_gated</t>
        </is>
      </c>
      <c r="Q3646" s="6" t="inlineStr">
        <is>
          <t>gated-report_etl</t>
        </is>
      </c>
      <c r="R3646" s="6" t="inlineStr">
        <is>
          <t>etl-tools-comparison</t>
        </is>
      </c>
      <c r="S3646" s="8" t="n">
        <v>45708.59375</v>
      </c>
      <c r="T3646" s="6" t="inlineStr">
        <is>
          <t>newsletter_signup</t>
        </is>
      </c>
    </row>
    <row r="3647">
      <c r="A3647" s="9" t="inlineStr">
        <is>
          <t>PRO-01248</t>
        </is>
      </c>
      <c r="B3647" s="9" t="inlineStr">
        <is>
          <t>Rowan White</t>
        </is>
      </c>
      <c r="C3647" s="9" t="inlineStr">
        <is>
          <t>Analytics Manager</t>
        </is>
      </c>
      <c r="D3647" s="9" t="inlineStr">
        <is>
          <t>manager</t>
        </is>
      </c>
      <c r="E3647" s="9" t="n">
        <v>1</v>
      </c>
      <c r="F3647" s="9" t="inlineStr">
        <is>
          <t>Tangent Labs</t>
        </is>
      </c>
      <c r="G3647" s="9" t="b">
        <v>1</v>
      </c>
      <c r="H3647" s="9" t="b">
        <v>1</v>
      </c>
      <c r="I3647" s="9" t="b">
        <v>0</v>
      </c>
      <c r="J3647" s="10" t="n">
        <v>75233</v>
      </c>
      <c r="K3647" s="9" t="n">
        <v>1</v>
      </c>
      <c r="L3647" s="9" t="inlineStr">
        <is>
          <t>google</t>
        </is>
      </c>
      <c r="M3647" s="9" t="inlineStr">
        <is>
          <t>GGL-Competitor-Streamlink-Alt</t>
        </is>
      </c>
      <c r="N3647" s="9" t="inlineStr">
        <is>
          <t>google</t>
        </is>
      </c>
      <c r="O3647" s="9" t="inlineStr">
        <is>
          <t>paid-search</t>
        </is>
      </c>
      <c r="P3647" s="9" t="inlineStr">
        <is>
          <t>ggl_competitor_streamlink_alt</t>
        </is>
      </c>
      <c r="Q3647" s="9" t="inlineStr">
        <is>
          <t>text-ad_rlsa</t>
        </is>
      </c>
      <c r="R3647" s="9" t="inlineStr">
        <is>
          <t>syncflow-alternative</t>
        </is>
      </c>
      <c r="S3647" s="11" t="n">
        <v>45691.69027777778</v>
      </c>
      <c r="T3647" s="9" t="inlineStr">
        <is>
          <t>demo_request</t>
        </is>
      </c>
    </row>
    <row r="3648">
      <c r="A3648" s="6" t="inlineStr">
        <is>
          <t>PRO-01248</t>
        </is>
      </c>
      <c r="B3648" s="6" t="inlineStr">
        <is>
          <t>Rowan White</t>
        </is>
      </c>
      <c r="C3648" s="6" t="inlineStr">
        <is>
          <t>Analytics Manager</t>
        </is>
      </c>
      <c r="D3648" s="6" t="inlineStr">
        <is>
          <t>manager</t>
        </is>
      </c>
      <c r="E3648" s="6" t="n">
        <v>1</v>
      </c>
      <c r="F3648" s="6" t="inlineStr">
        <is>
          <t>Tangent Labs</t>
        </is>
      </c>
      <c r="G3648" s="6" t="b">
        <v>1</v>
      </c>
      <c r="H3648" s="6" t="b">
        <v>1</v>
      </c>
      <c r="I3648" s="6" t="b">
        <v>0</v>
      </c>
      <c r="J3648" s="7" t="n">
        <v>75233</v>
      </c>
      <c r="K3648" s="6" t="n">
        <v>2</v>
      </c>
      <c r="L3648" s="6" t="inlineStr">
        <is>
          <t>g2</t>
        </is>
      </c>
      <c r="M3648" s="6" t="inlineStr">
        <is>
          <t>G2-Badge-LP-Integration</t>
        </is>
      </c>
      <c r="N3648" s="6" t="inlineStr">
        <is>
          <t>g2</t>
        </is>
      </c>
      <c r="O3648" s="6" t="inlineStr">
        <is>
          <t>review-site</t>
        </is>
      </c>
      <c r="P3648" s="6" t="inlineStr">
        <is>
          <t>g2_badge_lp_integration</t>
        </is>
      </c>
      <c r="Q3648" s="6" t="inlineStr">
        <is>
          <t>badge-display_integration</t>
        </is>
      </c>
      <c r="R3648" s="6" t="inlineStr">
        <is>
          <t>data-integration-review</t>
        </is>
      </c>
      <c r="S3648" s="8" t="n">
        <v>45705.67083333333</v>
      </c>
      <c r="T3648" s="6" t="inlineStr">
        <is>
          <t>gated_content_download</t>
        </is>
      </c>
    </row>
    <row r="3649">
      <c r="A3649" s="9" t="inlineStr">
        <is>
          <t>PRO-01248</t>
        </is>
      </c>
      <c r="B3649" s="9" t="inlineStr">
        <is>
          <t>Rowan White</t>
        </is>
      </c>
      <c r="C3649" s="9" t="inlineStr">
        <is>
          <t>Analytics Manager</t>
        </is>
      </c>
      <c r="D3649" s="9" t="inlineStr">
        <is>
          <t>manager</t>
        </is>
      </c>
      <c r="E3649" s="9" t="n">
        <v>1</v>
      </c>
      <c r="F3649" s="9" t="inlineStr">
        <is>
          <t>Tangent Labs</t>
        </is>
      </c>
      <c r="G3649" s="9" t="b">
        <v>1</v>
      </c>
      <c r="H3649" s="9" t="b">
        <v>1</v>
      </c>
      <c r="I3649" s="9" t="b">
        <v>0</v>
      </c>
      <c r="J3649" s="10" t="n">
        <v>75233</v>
      </c>
      <c r="K3649" s="9" t="n">
        <v>3</v>
      </c>
      <c r="L3649" s="9" t="inlineStr">
        <is>
          <t>google</t>
        </is>
      </c>
      <c r="M3649" s="9" t="inlineStr">
        <is>
          <t>GGL-RLSA-HighIntent-Visitors</t>
        </is>
      </c>
      <c r="N3649" s="9" t="inlineStr">
        <is>
          <t>google</t>
        </is>
      </c>
      <c r="O3649" s="9" t="inlineStr">
        <is>
          <t>paid-search</t>
        </is>
      </c>
      <c r="P3649" s="9" t="inlineStr">
        <is>
          <t>ggl_rlsa_highintent_visitors</t>
        </is>
      </c>
      <c r="Q3649" s="9" t="inlineStr">
        <is>
          <t>text-ad_search</t>
        </is>
      </c>
      <c r="R3649" s="9" t="inlineStr">
        <is>
          <t>pipeform-alternative</t>
        </is>
      </c>
      <c r="S3649" s="11" t="n">
        <v>45723.53888888889</v>
      </c>
      <c r="T3649" s="9" t="inlineStr">
        <is>
          <t>gated_content_download</t>
        </is>
      </c>
    </row>
    <row r="3650">
      <c r="A3650" s="6" t="inlineStr">
        <is>
          <t>PRO-01248</t>
        </is>
      </c>
      <c r="B3650" s="6" t="inlineStr">
        <is>
          <t>Rowan White</t>
        </is>
      </c>
      <c r="C3650" s="6" t="inlineStr">
        <is>
          <t>Analytics Manager</t>
        </is>
      </c>
      <c r="D3650" s="6" t="inlineStr">
        <is>
          <t>manager</t>
        </is>
      </c>
      <c r="E3650" s="6" t="n">
        <v>1</v>
      </c>
      <c r="F3650" s="6" t="inlineStr">
        <is>
          <t>Tangent Labs</t>
        </is>
      </c>
      <c r="G3650" s="6" t="b">
        <v>1</v>
      </c>
      <c r="H3650" s="6" t="b">
        <v>1</v>
      </c>
      <c r="I3650" s="6" t="b">
        <v>0</v>
      </c>
      <c r="J3650" s="7" t="n">
        <v>75233</v>
      </c>
      <c r="K3650" s="6" t="n">
        <v>4</v>
      </c>
      <c r="L3650" s="6" t="inlineStr">
        <is>
          <t>google</t>
        </is>
      </c>
      <c r="M3650" s="6" t="inlineStr">
        <is>
          <t>GGL-RLSA-HighIntent-Visitors</t>
        </is>
      </c>
      <c r="N3650" s="6" t="inlineStr">
        <is>
          <t>google</t>
        </is>
      </c>
      <c r="O3650" s="6" t="inlineStr">
        <is>
          <t>paid-search</t>
        </is>
      </c>
      <c r="P3650" s="6" t="inlineStr">
        <is>
          <t>ggl_rlsa_highintent_visitors</t>
        </is>
      </c>
      <c r="Q3650" s="6" t="inlineStr">
        <is>
          <t>text-ad_rlsa</t>
        </is>
      </c>
      <c r="R3650" s="6" t="inlineStr">
        <is>
          <t>syncflow-alternative</t>
        </is>
      </c>
      <c r="S3650" s="8" t="n">
        <v>45740.38263888889</v>
      </c>
      <c r="T3650" s="6" t="inlineStr">
        <is>
          <t>newsletter_signup</t>
        </is>
      </c>
    </row>
    <row r="3651">
      <c r="A3651" s="9" t="inlineStr">
        <is>
          <t>PRO-01249</t>
        </is>
      </c>
      <c r="B3651" s="9" t="inlineStr">
        <is>
          <t>Drew Walker</t>
        </is>
      </c>
      <c r="C3651" s="9" t="inlineStr">
        <is>
          <t>Director of Analytics</t>
        </is>
      </c>
      <c r="D3651" s="9" t="inlineStr">
        <is>
          <t>director</t>
        </is>
      </c>
      <c r="E3651" s="9" t="n">
        <v>1.25</v>
      </c>
      <c r="F3651" s="9" t="inlineStr">
        <is>
          <t>Syncflow</t>
        </is>
      </c>
      <c r="G3651" s="9" t="b">
        <v>1</v>
      </c>
      <c r="H3651" s="9" t="b">
        <v>1</v>
      </c>
      <c r="I3651" s="9" t="b">
        <v>0</v>
      </c>
      <c r="J3651" s="10" t="n">
        <v>97862</v>
      </c>
      <c r="K3651" s="9" t="n">
        <v>1</v>
      </c>
      <c r="L3651" s="9" t="inlineStr">
        <is>
          <t>google</t>
        </is>
      </c>
      <c r="M3651" s="9" t="inlineStr">
        <is>
          <t>GGL-Competitor-Pipeform-Alt</t>
        </is>
      </c>
      <c r="N3651" s="9" t="inlineStr">
        <is>
          <t>google</t>
        </is>
      </c>
      <c r="O3651" s="9" t="inlineStr">
        <is>
          <t>paid-search</t>
        </is>
      </c>
      <c r="P3651" s="9" t="inlineStr">
        <is>
          <t>ggl_competitor_pipeform_alt</t>
        </is>
      </c>
      <c r="Q3651" s="9" t="inlineStr">
        <is>
          <t>text-ad_search</t>
        </is>
      </c>
      <c r="R3651" s="9" t="inlineStr">
        <is>
          <t>data-integration-platform</t>
        </is>
      </c>
      <c r="S3651" s="11" t="n">
        <v>45743.65138888889</v>
      </c>
      <c r="T3651" s="9" t="inlineStr">
        <is>
          <t>newsletter_signup</t>
        </is>
      </c>
    </row>
    <row r="3652">
      <c r="A3652" s="6" t="inlineStr">
        <is>
          <t>PRO-01249</t>
        </is>
      </c>
      <c r="B3652" s="6" t="inlineStr">
        <is>
          <t>Drew Walker</t>
        </is>
      </c>
      <c r="C3652" s="6" t="inlineStr">
        <is>
          <t>Director of Analytics</t>
        </is>
      </c>
      <c r="D3652" s="6" t="inlineStr">
        <is>
          <t>director</t>
        </is>
      </c>
      <c r="E3652" s="6" t="n">
        <v>1.25</v>
      </c>
      <c r="F3652" s="6" t="inlineStr">
        <is>
          <t>Syncflow</t>
        </is>
      </c>
      <c r="G3652" s="6" t="b">
        <v>1</v>
      </c>
      <c r="H3652" s="6" t="b">
        <v>1</v>
      </c>
      <c r="I3652" s="6" t="b">
        <v>0</v>
      </c>
      <c r="J3652" s="7" t="n">
        <v>97862</v>
      </c>
      <c r="K3652" s="6" t="n">
        <v>2</v>
      </c>
      <c r="L3652" s="6" t="inlineStr">
        <is>
          <t>linkedin</t>
        </is>
      </c>
      <c r="M3652" s="6" t="inlineStr">
        <is>
          <t>LI-Retarget-PricingPage-14d</t>
        </is>
      </c>
      <c r="N3652" s="6" t="inlineStr">
        <is>
          <t>linkedin</t>
        </is>
      </c>
      <c r="O3652" s="6" t="inlineStr">
        <is>
          <t>paid-social</t>
        </is>
      </c>
      <c r="P3652" s="6" t="inlineStr">
        <is>
          <t>li_retarget_pricingpage_14d</t>
        </is>
      </c>
      <c r="Q3652" s="6" t="inlineStr">
        <is>
          <t>single-image_product-feature_cta-trial</t>
        </is>
      </c>
      <c r="R3652" s="6" t="inlineStr">
        <is>
          <t>li-lookalike-closed-won</t>
        </is>
      </c>
      <c r="S3652" s="8" t="n">
        <v>45761.56458333333</v>
      </c>
      <c r="T3652" s="6" t="inlineStr">
        <is>
          <t>trial_signup</t>
        </is>
      </c>
    </row>
    <row r="3653">
      <c r="A3653" s="9" t="inlineStr">
        <is>
          <t>PRO-01249</t>
        </is>
      </c>
      <c r="B3653" s="9" t="inlineStr">
        <is>
          <t>Drew Walker</t>
        </is>
      </c>
      <c r="C3653" s="9" t="inlineStr">
        <is>
          <t>Director of Analytics</t>
        </is>
      </c>
      <c r="D3653" s="9" t="inlineStr">
        <is>
          <t>director</t>
        </is>
      </c>
      <c r="E3653" s="9" t="n">
        <v>1.25</v>
      </c>
      <c r="F3653" s="9" t="inlineStr">
        <is>
          <t>Syncflow</t>
        </is>
      </c>
      <c r="G3653" s="9" t="b">
        <v>1</v>
      </c>
      <c r="H3653" s="9" t="b">
        <v>1</v>
      </c>
      <c r="I3653" s="9" t="b">
        <v>0</v>
      </c>
      <c r="J3653" s="10" t="n">
        <v>97862</v>
      </c>
      <c r="K3653" s="9" t="n">
        <v>3</v>
      </c>
      <c r="L3653" s="9" t="inlineStr">
        <is>
          <t>linkedin</t>
        </is>
      </c>
      <c r="M3653" s="9" t="inlineStr">
        <is>
          <t>LI-Retarget-PricingPage-14d</t>
        </is>
      </c>
      <c r="N3653" s="9" t="inlineStr">
        <is>
          <t>linkedin</t>
        </is>
      </c>
      <c r="O3653" s="9" t="inlineStr">
        <is>
          <t>paid-social</t>
        </is>
      </c>
      <c r="P3653" s="9" t="inlineStr">
        <is>
          <t>li_retarget_pricingpage_14d</t>
        </is>
      </c>
      <c r="Q3653" s="9" t="inlineStr">
        <is>
          <t>single-image_product-feature_cta-demo</t>
        </is>
      </c>
      <c r="R3653" s="9" t="inlineStr">
        <is>
          <t>li-abm-strategic-accounts</t>
        </is>
      </c>
      <c r="S3653" s="11" t="n">
        <v>45772.52708333333</v>
      </c>
      <c r="T3653" s="9" t="inlineStr">
        <is>
          <t>gated_content_download</t>
        </is>
      </c>
    </row>
    <row r="3654">
      <c r="A3654" s="6" t="inlineStr">
        <is>
          <t>PRO-01249</t>
        </is>
      </c>
      <c r="B3654" s="6" t="inlineStr">
        <is>
          <t>Drew Walker</t>
        </is>
      </c>
      <c r="C3654" s="6" t="inlineStr">
        <is>
          <t>Director of Analytics</t>
        </is>
      </c>
      <c r="D3654" s="6" t="inlineStr">
        <is>
          <t>director</t>
        </is>
      </c>
      <c r="E3654" s="6" t="n">
        <v>1.25</v>
      </c>
      <c r="F3654" s="6" t="inlineStr">
        <is>
          <t>Syncflow</t>
        </is>
      </c>
      <c r="G3654" s="6" t="b">
        <v>1</v>
      </c>
      <c r="H3654" s="6" t="b">
        <v>1</v>
      </c>
      <c r="I3654" s="6" t="b">
        <v>0</v>
      </c>
      <c r="J3654" s="7" t="n">
        <v>97862</v>
      </c>
      <c r="K3654" s="6" t="n">
        <v>4</v>
      </c>
      <c r="L3654" s="6" t="inlineStr">
        <is>
          <t>programmatic</t>
        </is>
      </c>
      <c r="M3654" s="6" t="inlineStr">
        <is>
          <t>DSP-ABM-AirCover-Commercial</t>
        </is>
      </c>
      <c r="N3654" s="6" t="inlineStr">
        <is>
          <t>stackadapt</t>
        </is>
      </c>
      <c r="O3654" s="6" t="inlineStr">
        <is>
          <t>display</t>
        </is>
      </c>
      <c r="P3654" s="6" t="inlineStr">
        <is>
          <t>dsp_abm_aircover_commercial</t>
        </is>
      </c>
      <c r="Q3654" s="6" t="inlineStr">
        <is>
          <t>display-banner_awareness</t>
        </is>
      </c>
      <c r="R3654" s="6" t="inlineStr">
        <is>
          <t>lookalike-data-engineers</t>
        </is>
      </c>
      <c r="S3654" s="8" t="n">
        <v>45782.54097222222</v>
      </c>
      <c r="T3654" s="6" t="inlineStr">
        <is>
          <t>trial_signup</t>
        </is>
      </c>
    </row>
    <row r="3655">
      <c r="A3655" s="9" t="inlineStr">
        <is>
          <t>PRO-01250</t>
        </is>
      </c>
      <c r="B3655" s="9" t="inlineStr">
        <is>
          <t>Hayden Taylor</t>
        </is>
      </c>
      <c r="C3655" s="9" t="inlineStr">
        <is>
          <t>Director of Analytics</t>
        </is>
      </c>
      <c r="D3655" s="9" t="inlineStr">
        <is>
          <t>director</t>
        </is>
      </c>
      <c r="E3655" s="9" t="n">
        <v>1.25</v>
      </c>
      <c r="F3655" s="9" t="inlineStr">
        <is>
          <t>Pulsestream</t>
        </is>
      </c>
      <c r="G3655" s="9" t="b">
        <v>1</v>
      </c>
      <c r="H3655" s="9" t="b">
        <v>0</v>
      </c>
      <c r="I3655" s="9" t="b">
        <v>0</v>
      </c>
      <c r="J3655" s="10" t="n">
        <v>0</v>
      </c>
      <c r="K3655" s="9" t="n">
        <v>1</v>
      </c>
      <c r="L3655" s="9" t="inlineStr">
        <is>
          <t>google</t>
        </is>
      </c>
      <c r="M3655" s="9" t="inlineStr">
        <is>
          <t>GGL-Competitor-Streamlink-Alt</t>
        </is>
      </c>
      <c r="N3655" s="9" t="inlineStr">
        <is>
          <t>google</t>
        </is>
      </c>
      <c r="O3655" s="9" t="inlineStr">
        <is>
          <t>paid-search</t>
        </is>
      </c>
      <c r="P3655" s="9" t="inlineStr">
        <is>
          <t>ggl_competitor_streamlink_alt</t>
        </is>
      </c>
      <c r="Q3655" s="9" t="inlineStr">
        <is>
          <t>text-ad_search</t>
        </is>
      </c>
      <c r="R3655" s="9" t="inlineStr">
        <is>
          <t>pipeform-alternative</t>
        </is>
      </c>
      <c r="S3655" s="11" t="n">
        <v>45800.33958333333</v>
      </c>
      <c r="T3655" s="9" t="inlineStr">
        <is>
          <t>demo_request</t>
        </is>
      </c>
    </row>
    <row r="3656">
      <c r="A3656" s="6" t="inlineStr">
        <is>
          <t>PRO-01250</t>
        </is>
      </c>
      <c r="B3656" s="6" t="inlineStr">
        <is>
          <t>Hayden Taylor</t>
        </is>
      </c>
      <c r="C3656" s="6" t="inlineStr">
        <is>
          <t>Director of Analytics</t>
        </is>
      </c>
      <c r="D3656" s="6" t="inlineStr">
        <is>
          <t>director</t>
        </is>
      </c>
      <c r="E3656" s="6" t="n">
        <v>1.25</v>
      </c>
      <c r="F3656" s="6" t="inlineStr">
        <is>
          <t>Pulsestream</t>
        </is>
      </c>
      <c r="G3656" s="6" t="b">
        <v>1</v>
      </c>
      <c r="H3656" s="6" t="b">
        <v>0</v>
      </c>
      <c r="I3656" s="6" t="b">
        <v>0</v>
      </c>
      <c r="J3656" s="7" t="n">
        <v>0</v>
      </c>
      <c r="K3656" s="6" t="n">
        <v>2</v>
      </c>
      <c r="L3656" s="6" t="inlineStr">
        <is>
          <t>g2</t>
        </is>
      </c>
      <c r="M3656" s="6" t="inlineStr">
        <is>
          <t>G2-Retarget-CategoryBuyers</t>
        </is>
      </c>
      <c r="N3656" s="6" t="inlineStr">
        <is>
          <t>g2</t>
        </is>
      </c>
      <c r="O3656" s="6" t="inlineStr">
        <is>
          <t>review-site</t>
        </is>
      </c>
      <c r="P3656" s="6" t="inlineStr">
        <is>
          <t>g2_retarget_categorybuyers</t>
        </is>
      </c>
      <c r="Q3656" s="6" t="inlineStr">
        <is>
          <t>badge-display_integration</t>
        </is>
      </c>
      <c r="R3656" s="6" t="inlineStr">
        <is>
          <t>data-integration-review</t>
        </is>
      </c>
      <c r="S3656" s="8" t="n">
        <v>45819.59513888889</v>
      </c>
      <c r="T3656" s="6" t="inlineStr">
        <is>
          <t>gated_content_download</t>
        </is>
      </c>
    </row>
    <row r="3657">
      <c r="A3657" s="9" t="inlineStr">
        <is>
          <t>PRO-01251</t>
        </is>
      </c>
      <c r="B3657" s="9" t="inlineStr">
        <is>
          <t>Logan Kim</t>
        </is>
      </c>
      <c r="C3657" s="9" t="inlineStr">
        <is>
          <t>Director of Analytics</t>
        </is>
      </c>
      <c r="D3657" s="9" t="inlineStr">
        <is>
          <t>director</t>
        </is>
      </c>
      <c r="E3657" s="9" t="n">
        <v>1.25</v>
      </c>
      <c r="F3657" s="9" t="inlineStr">
        <is>
          <t>Catalyst Systems</t>
        </is>
      </c>
      <c r="G3657" s="9" t="b">
        <v>0</v>
      </c>
      <c r="H3657" s="9" t="b">
        <v>0</v>
      </c>
      <c r="I3657" s="9" t="b">
        <v>0</v>
      </c>
      <c r="J3657" s="10" t="n">
        <v>0</v>
      </c>
      <c r="K3657" s="9" t="n">
        <v>1</v>
      </c>
      <c r="L3657" s="9" t="inlineStr">
        <is>
          <t>google</t>
        </is>
      </c>
      <c r="M3657" s="9" t="inlineStr">
        <is>
          <t>GGL-RLSA-HighIntent-Visitors</t>
        </is>
      </c>
      <c r="N3657" s="9" t="inlineStr">
        <is>
          <t>google</t>
        </is>
      </c>
      <c r="O3657" s="9" t="inlineStr">
        <is>
          <t>paid-search</t>
        </is>
      </c>
      <c r="P3657" s="9" t="inlineStr">
        <is>
          <t>ggl_rlsa_highintent_visitors</t>
        </is>
      </c>
      <c r="Q3657" s="9" t="inlineStr">
        <is>
          <t>text-ad_competitor</t>
        </is>
      </c>
      <c r="R3657" s="9" t="inlineStr">
        <is>
          <t>streamlink-vs-syncflow</t>
        </is>
      </c>
      <c r="S3657" s="11" t="n">
        <v>45953.42708333334</v>
      </c>
      <c r="T3657" s="9" t="inlineStr">
        <is>
          <t>gated_content_download</t>
        </is>
      </c>
    </row>
    <row r="3658">
      <c r="A3658" s="6" t="inlineStr">
        <is>
          <t>PRO-01251</t>
        </is>
      </c>
      <c r="B3658" s="6" t="inlineStr">
        <is>
          <t>Logan Kim</t>
        </is>
      </c>
      <c r="C3658" s="6" t="inlineStr">
        <is>
          <t>Director of Analytics</t>
        </is>
      </c>
      <c r="D3658" s="6" t="inlineStr">
        <is>
          <t>director</t>
        </is>
      </c>
      <c r="E3658" s="6" t="n">
        <v>1.25</v>
      </c>
      <c r="F3658" s="6" t="inlineStr">
        <is>
          <t>Catalyst Systems</t>
        </is>
      </c>
      <c r="G3658" s="6" t="b">
        <v>0</v>
      </c>
      <c r="H3658" s="6" t="b">
        <v>0</v>
      </c>
      <c r="I3658" s="6" t="b">
        <v>0</v>
      </c>
      <c r="J3658" s="7" t="n">
        <v>0</v>
      </c>
      <c r="K3658" s="6" t="n">
        <v>2</v>
      </c>
      <c r="L3658" s="6" t="inlineStr">
        <is>
          <t>linkedin</t>
        </is>
      </c>
      <c r="M3658" s="6" t="inlineStr">
        <is>
          <t>LI-ENT-Awareness-DataPipeline</t>
        </is>
      </c>
      <c r="N3658" s="6" t="inlineStr">
        <is>
          <t>linkedin</t>
        </is>
      </c>
      <c r="O3658" s="6" t="inlineStr">
        <is>
          <t>paid-social</t>
        </is>
      </c>
      <c r="P3658" s="6" t="inlineStr">
        <is>
          <t>li_ent_awareness_datapipeline</t>
        </is>
      </c>
      <c r="Q3658" s="6" t="inlineStr">
        <is>
          <t>single-image_social-proof_cta-learn-more</t>
        </is>
      </c>
      <c r="R3658" s="6" t="inlineStr">
        <is>
          <t>li-lookalike-closed-won</t>
        </is>
      </c>
      <c r="S3658" s="8" t="n">
        <v>45966.68819444445</v>
      </c>
      <c r="T3658" s="6" t="inlineStr">
        <is>
          <t>gated_content_download</t>
        </is>
      </c>
    </row>
    <row r="3659">
      <c r="A3659" s="9" t="inlineStr">
        <is>
          <t>PRO-01251</t>
        </is>
      </c>
      <c r="B3659" s="9" t="inlineStr">
        <is>
          <t>Logan Kim</t>
        </is>
      </c>
      <c r="C3659" s="9" t="inlineStr">
        <is>
          <t>Director of Analytics</t>
        </is>
      </c>
      <c r="D3659" s="9" t="inlineStr">
        <is>
          <t>director</t>
        </is>
      </c>
      <c r="E3659" s="9" t="n">
        <v>1.25</v>
      </c>
      <c r="F3659" s="9" t="inlineStr">
        <is>
          <t>Catalyst Systems</t>
        </is>
      </c>
      <c r="G3659" s="9" t="b">
        <v>0</v>
      </c>
      <c r="H3659" s="9" t="b">
        <v>0</v>
      </c>
      <c r="I3659" s="9" t="b">
        <v>0</v>
      </c>
      <c r="J3659" s="10" t="n">
        <v>0</v>
      </c>
      <c r="K3659" s="9" t="n">
        <v>3</v>
      </c>
      <c r="L3659" s="9" t="inlineStr">
        <is>
          <t>g2</t>
        </is>
      </c>
      <c r="M3659" s="9" t="inlineStr">
        <is>
          <t>G2-Badge-LP-Integration</t>
        </is>
      </c>
      <c r="N3659" s="9" t="inlineStr">
        <is>
          <t>g2</t>
        </is>
      </c>
      <c r="O3659" s="9" t="inlineStr">
        <is>
          <t>review-site</t>
        </is>
      </c>
      <c r="P3659" s="9" t="inlineStr">
        <is>
          <t>g2_badge_lp_integration</t>
        </is>
      </c>
      <c r="Q3659" s="9" t="inlineStr">
        <is>
          <t>retarget-banner_category</t>
        </is>
      </c>
      <c r="R3659" s="9" t="inlineStr">
        <is>
          <t>pipeline-software-evaluation</t>
        </is>
      </c>
      <c r="S3659" s="11" t="n">
        <v>45980.70069444444</v>
      </c>
      <c r="T3659" s="9" t="inlineStr">
        <is>
          <t>gated_content_download</t>
        </is>
      </c>
    </row>
    <row r="3660">
      <c r="A3660" s="6" t="inlineStr">
        <is>
          <t>PRO-01251</t>
        </is>
      </c>
      <c r="B3660" s="6" t="inlineStr">
        <is>
          <t>Logan Kim</t>
        </is>
      </c>
      <c r="C3660" s="6" t="inlineStr">
        <is>
          <t>Director of Analytics</t>
        </is>
      </c>
      <c r="D3660" s="6" t="inlineStr">
        <is>
          <t>director</t>
        </is>
      </c>
      <c r="E3660" s="6" t="n">
        <v>1.25</v>
      </c>
      <c r="F3660" s="6" t="inlineStr">
        <is>
          <t>Catalyst Systems</t>
        </is>
      </c>
      <c r="G3660" s="6" t="b">
        <v>0</v>
      </c>
      <c r="H3660" s="6" t="b">
        <v>0</v>
      </c>
      <c r="I3660" s="6" t="b">
        <v>0</v>
      </c>
      <c r="J3660" s="7" t="n">
        <v>0</v>
      </c>
      <c r="K3660" s="6" t="n">
        <v>4</v>
      </c>
      <c r="L3660" s="6" t="inlineStr">
        <is>
          <t>programmatic</t>
        </is>
      </c>
      <c r="M3660" s="6" t="inlineStr">
        <is>
          <t>DSP-Awareness-DataEngineers</t>
        </is>
      </c>
      <c r="N3660" s="6" t="inlineStr">
        <is>
          <t>stackadapt</t>
        </is>
      </c>
      <c r="O3660" s="6" t="inlineStr">
        <is>
          <t>display</t>
        </is>
      </c>
      <c r="P3660" s="6" t="inlineStr">
        <is>
          <t>dsp_awareness_dataengineers</t>
        </is>
      </c>
      <c r="Q3660" s="6" t="inlineStr">
        <is>
          <t>display-banner_awareness</t>
        </is>
      </c>
      <c r="R3660" s="6" t="inlineStr">
        <is>
          <t>abm-strategic-accounts</t>
        </is>
      </c>
      <c r="S3660" s="8" t="n">
        <v>45995.60486111111</v>
      </c>
      <c r="T3660" s="6" t="inlineStr">
        <is>
          <t>gated_content_download</t>
        </is>
      </c>
    </row>
    <row r="3661">
      <c r="A3661" s="9" t="inlineStr">
        <is>
          <t>PRO-01252</t>
        </is>
      </c>
      <c r="B3661" s="9" t="inlineStr">
        <is>
          <t>Blake Miller</t>
        </is>
      </c>
      <c r="C3661" s="9" t="inlineStr">
        <is>
          <t>BI Manager</t>
        </is>
      </c>
      <c r="D3661" s="9" t="inlineStr">
        <is>
          <t>manager</t>
        </is>
      </c>
      <c r="E3661" s="9" t="n">
        <v>1</v>
      </c>
      <c r="F3661" s="9" t="inlineStr">
        <is>
          <t>Crestline Systems</t>
        </is>
      </c>
      <c r="G3661" s="9" t="b">
        <v>1</v>
      </c>
      <c r="H3661" s="9" t="b">
        <v>0</v>
      </c>
      <c r="I3661" s="9" t="b">
        <v>0</v>
      </c>
      <c r="J3661" s="10" t="n">
        <v>0</v>
      </c>
      <c r="K3661" s="9" t="n">
        <v>1</v>
      </c>
      <c r="L3661" s="9" t="inlineStr">
        <is>
          <t>google</t>
        </is>
      </c>
      <c r="M3661" s="9" t="inlineStr">
        <is>
          <t>GGL-NonBrand-DataPipeline</t>
        </is>
      </c>
      <c r="N3661" s="9" t="inlineStr">
        <is>
          <t>google</t>
        </is>
      </c>
      <c r="O3661" s="9" t="inlineStr">
        <is>
          <t>paid-search</t>
        </is>
      </c>
      <c r="P3661" s="9" t="inlineStr">
        <is>
          <t>ggl_nonbrand_datapipeline</t>
        </is>
      </c>
      <c r="Q3661" s="9" t="inlineStr">
        <is>
          <t>text-ad_rlsa</t>
        </is>
      </c>
      <c r="R3661" s="9" t="inlineStr">
        <is>
          <t>pipeform-alternative</t>
        </is>
      </c>
      <c r="S3661" s="11" t="n">
        <v>45888.61180555556</v>
      </c>
      <c r="T3661" s="9" t="inlineStr">
        <is>
          <t>gated_content_download</t>
        </is>
      </c>
    </row>
    <row r="3662">
      <c r="A3662" s="6" t="inlineStr">
        <is>
          <t>PRO-01252</t>
        </is>
      </c>
      <c r="B3662" s="6" t="inlineStr">
        <is>
          <t>Blake Miller</t>
        </is>
      </c>
      <c r="C3662" s="6" t="inlineStr">
        <is>
          <t>BI Manager</t>
        </is>
      </c>
      <c r="D3662" s="6" t="inlineStr">
        <is>
          <t>manager</t>
        </is>
      </c>
      <c r="E3662" s="6" t="n">
        <v>1</v>
      </c>
      <c r="F3662" s="6" t="inlineStr">
        <is>
          <t>Crestline Systems</t>
        </is>
      </c>
      <c r="G3662" s="6" t="b">
        <v>1</v>
      </c>
      <c r="H3662" s="6" t="b">
        <v>0</v>
      </c>
      <c r="I3662" s="6" t="b">
        <v>0</v>
      </c>
      <c r="J3662" s="7" t="n">
        <v>0</v>
      </c>
      <c r="K3662" s="6" t="n">
        <v>2</v>
      </c>
      <c r="L3662" s="6" t="inlineStr">
        <is>
          <t>programmatic</t>
        </is>
      </c>
      <c r="M3662" s="6" t="inlineStr">
        <is>
          <t>DSP-Retarget-HighIntent-14d</t>
        </is>
      </c>
      <c r="N3662" s="6" t="inlineStr">
        <is>
          <t>stackadapt</t>
        </is>
      </c>
      <c r="O3662" s="6" t="inlineStr">
        <is>
          <t>display</t>
        </is>
      </c>
      <c r="P3662" s="6" t="inlineStr">
        <is>
          <t>dsp_retarget_highintent_14d</t>
        </is>
      </c>
      <c r="Q3662" s="6" t="inlineStr">
        <is>
          <t>display-banner_abm</t>
        </is>
      </c>
      <c r="R3662" s="6" t="inlineStr">
        <is>
          <t>lookalike-data-engineers</t>
        </is>
      </c>
      <c r="S3662" s="8" t="n">
        <v>45905.33541666667</v>
      </c>
      <c r="T3662" s="6" t="inlineStr">
        <is>
          <t>gated_content_download</t>
        </is>
      </c>
    </row>
    <row r="3663">
      <c r="A3663" s="9" t="inlineStr">
        <is>
          <t>PRO-01252</t>
        </is>
      </c>
      <c r="B3663" s="9" t="inlineStr">
        <is>
          <t>Blake Miller</t>
        </is>
      </c>
      <c r="C3663" s="9" t="inlineStr">
        <is>
          <t>BI Manager</t>
        </is>
      </c>
      <c r="D3663" s="9" t="inlineStr">
        <is>
          <t>manager</t>
        </is>
      </c>
      <c r="E3663" s="9" t="n">
        <v>1</v>
      </c>
      <c r="F3663" s="9" t="inlineStr">
        <is>
          <t>Crestline Systems</t>
        </is>
      </c>
      <c r="G3663" s="9" t="b">
        <v>1</v>
      </c>
      <c r="H3663" s="9" t="b">
        <v>0</v>
      </c>
      <c r="I3663" s="9" t="b">
        <v>0</v>
      </c>
      <c r="J3663" s="10" t="n">
        <v>0</v>
      </c>
      <c r="K3663" s="9" t="n">
        <v>3</v>
      </c>
      <c r="L3663" s="9" t="inlineStr">
        <is>
          <t>linkedin</t>
        </is>
      </c>
      <c r="M3663" s="9" t="inlineStr">
        <is>
          <t>LI-Retarget-PricingPage-14d</t>
        </is>
      </c>
      <c r="N3663" s="9" t="inlineStr">
        <is>
          <t>linkedin</t>
        </is>
      </c>
      <c r="O3663" s="9" t="inlineStr">
        <is>
          <t>paid-social</t>
        </is>
      </c>
      <c r="P3663" s="9" t="inlineStr">
        <is>
          <t>li_retarget_pricingpage_14d</t>
        </is>
      </c>
      <c r="Q3663" s="9" t="inlineStr">
        <is>
          <t>single-image_thought-leadership_cta-download</t>
        </is>
      </c>
      <c r="R3663" s="9" t="inlineStr">
        <is>
          <t>li-mid-analytics-directors</t>
        </is>
      </c>
      <c r="S3663" s="11" t="n">
        <v>45918.65347222222</v>
      </c>
      <c r="T3663" s="9" t="inlineStr">
        <is>
          <t>demo_request</t>
        </is>
      </c>
    </row>
    <row r="3664">
      <c r="A3664" s="6" t="inlineStr">
        <is>
          <t>PRO-01253</t>
        </is>
      </c>
      <c r="B3664" s="6" t="inlineStr">
        <is>
          <t>Riley Anderson</t>
        </is>
      </c>
      <c r="C3664" s="6" t="inlineStr">
        <is>
          <t>Data Engineering Manager</t>
        </is>
      </c>
      <c r="D3664" s="6" t="inlineStr">
        <is>
          <t>manager</t>
        </is>
      </c>
      <c r="E3664" s="6" t="n">
        <v>1</v>
      </c>
      <c r="F3664" s="6" t="inlineStr">
        <is>
          <t>Pipeform</t>
        </is>
      </c>
      <c r="G3664" s="6" t="b">
        <v>1</v>
      </c>
      <c r="H3664" s="6" t="b">
        <v>0</v>
      </c>
      <c r="I3664" s="6" t="b">
        <v>0</v>
      </c>
      <c r="J3664" s="7" t="n">
        <v>0</v>
      </c>
      <c r="K3664" s="6" t="n">
        <v>1</v>
      </c>
      <c r="L3664" s="6" t="inlineStr">
        <is>
          <t>google</t>
        </is>
      </c>
      <c r="M3664" s="6" t="inlineStr">
        <is>
          <t>GGL-NonBrand-DataPipeline</t>
        </is>
      </c>
      <c r="N3664" s="6" t="inlineStr">
        <is>
          <t>google</t>
        </is>
      </c>
      <c r="O3664" s="6" t="inlineStr">
        <is>
          <t>paid-search</t>
        </is>
      </c>
      <c r="P3664" s="6" t="inlineStr">
        <is>
          <t>ggl_nonbrand_datapipeline</t>
        </is>
      </c>
      <c r="Q3664" s="6" t="inlineStr">
        <is>
          <t>text-ad_search</t>
        </is>
      </c>
      <c r="R3664" s="6" t="inlineStr">
        <is>
          <t>etl-software</t>
        </is>
      </c>
      <c r="S3664" s="8" t="n">
        <v>45880.55</v>
      </c>
      <c r="T3664" s="6" t="inlineStr">
        <is>
          <t>gated_content_download</t>
        </is>
      </c>
    </row>
    <row r="3665">
      <c r="A3665" s="9" t="inlineStr">
        <is>
          <t>PRO-01253</t>
        </is>
      </c>
      <c r="B3665" s="9" t="inlineStr">
        <is>
          <t>Riley Anderson</t>
        </is>
      </c>
      <c r="C3665" s="9" t="inlineStr">
        <is>
          <t>Data Engineering Manager</t>
        </is>
      </c>
      <c r="D3665" s="9" t="inlineStr">
        <is>
          <t>manager</t>
        </is>
      </c>
      <c r="E3665" s="9" t="n">
        <v>1</v>
      </c>
      <c r="F3665" s="9" t="inlineStr">
        <is>
          <t>Pipeform</t>
        </is>
      </c>
      <c r="G3665" s="9" t="b">
        <v>1</v>
      </c>
      <c r="H3665" s="9" t="b">
        <v>0</v>
      </c>
      <c r="I3665" s="9" t="b">
        <v>0</v>
      </c>
      <c r="J3665" s="10" t="n">
        <v>0</v>
      </c>
      <c r="K3665" s="9" t="n">
        <v>2</v>
      </c>
      <c r="L3665" s="9" t="inlineStr">
        <is>
          <t>google</t>
        </is>
      </c>
      <c r="M3665" s="9" t="inlineStr">
        <is>
          <t>GGL-Competitor-Pipeform-Alt</t>
        </is>
      </c>
      <c r="N3665" s="9" t="inlineStr">
        <is>
          <t>google</t>
        </is>
      </c>
      <c r="O3665" s="9" t="inlineStr">
        <is>
          <t>paid-search</t>
        </is>
      </c>
      <c r="P3665" s="9" t="inlineStr">
        <is>
          <t>ggl_competitor_pipeform_alt</t>
        </is>
      </c>
      <c r="Q3665" s="9" t="inlineStr">
        <is>
          <t>text-ad_rlsa</t>
        </is>
      </c>
      <c r="R3665" s="9" t="inlineStr">
        <is>
          <t>data-integration-platform</t>
        </is>
      </c>
      <c r="S3665" s="11" t="n">
        <v>45889.40486111111</v>
      </c>
      <c r="T3665" s="9" t="inlineStr">
        <is>
          <t>trial_signup</t>
        </is>
      </c>
    </row>
    <row r="3666">
      <c r="A3666" s="6" t="inlineStr">
        <is>
          <t>PRO-01254</t>
        </is>
      </c>
      <c r="B3666" s="6" t="inlineStr">
        <is>
          <t>Casey Patel</t>
        </is>
      </c>
      <c r="C3666" s="6" t="inlineStr">
        <is>
          <t>Director of Data Engineering</t>
        </is>
      </c>
      <c r="D3666" s="6" t="inlineStr">
        <is>
          <t>director</t>
        </is>
      </c>
      <c r="E3666" s="6" t="n">
        <v>1.25</v>
      </c>
      <c r="F3666" s="6" t="inlineStr">
        <is>
          <t>Vaultbase</t>
        </is>
      </c>
      <c r="G3666" s="6" t="b">
        <v>1</v>
      </c>
      <c r="H3666" s="6" t="b">
        <v>0</v>
      </c>
      <c r="I3666" s="6" t="b">
        <v>0</v>
      </c>
      <c r="J3666" s="7" t="n">
        <v>0</v>
      </c>
      <c r="K3666" s="6" t="n">
        <v>1</v>
      </c>
      <c r="L3666" s="6" t="inlineStr">
        <is>
          <t>google</t>
        </is>
      </c>
      <c r="M3666" s="6" t="inlineStr">
        <is>
          <t>GGL-Brand-Syncflow-Exact</t>
        </is>
      </c>
      <c r="N3666" s="6" t="inlineStr">
        <is>
          <t>google</t>
        </is>
      </c>
      <c r="O3666" s="6" t="inlineStr">
        <is>
          <t>paid-search</t>
        </is>
      </c>
      <c r="P3666" s="6" t="inlineStr">
        <is>
          <t>ggl_brand_syncflow_exact</t>
        </is>
      </c>
      <c r="Q3666" s="6" t="inlineStr">
        <is>
          <t>text-ad_rlsa</t>
        </is>
      </c>
      <c r="R3666" s="6" t="inlineStr">
        <is>
          <t>data-integration-platform</t>
        </is>
      </c>
      <c r="S3666" s="8" t="n">
        <v>45929.57083333333</v>
      </c>
      <c r="T3666" s="6" t="inlineStr">
        <is>
          <t>gated_content_download</t>
        </is>
      </c>
    </row>
    <row r="3667">
      <c r="A3667" s="9" t="inlineStr">
        <is>
          <t>PRO-01254</t>
        </is>
      </c>
      <c r="B3667" s="9" t="inlineStr">
        <is>
          <t>Casey Patel</t>
        </is>
      </c>
      <c r="C3667" s="9" t="inlineStr">
        <is>
          <t>Director of Data Engineering</t>
        </is>
      </c>
      <c r="D3667" s="9" t="inlineStr">
        <is>
          <t>director</t>
        </is>
      </c>
      <c r="E3667" s="9" t="n">
        <v>1.25</v>
      </c>
      <c r="F3667" s="9" t="inlineStr">
        <is>
          <t>Vaultbase</t>
        </is>
      </c>
      <c r="G3667" s="9" t="b">
        <v>1</v>
      </c>
      <c r="H3667" s="9" t="b">
        <v>0</v>
      </c>
      <c r="I3667" s="9" t="b">
        <v>0</v>
      </c>
      <c r="J3667" s="10" t="n">
        <v>0</v>
      </c>
      <c r="K3667" s="9" t="n">
        <v>2</v>
      </c>
      <c r="L3667" s="9" t="inlineStr">
        <is>
          <t>google</t>
        </is>
      </c>
      <c r="M3667" s="9" t="inlineStr">
        <is>
          <t>GGL-Competitor-Streamlink-Alt</t>
        </is>
      </c>
      <c r="N3667" s="9" t="inlineStr">
        <is>
          <t>google</t>
        </is>
      </c>
      <c r="O3667" s="9" t="inlineStr">
        <is>
          <t>paid-search</t>
        </is>
      </c>
      <c r="P3667" s="9" t="inlineStr">
        <is>
          <t>ggl_competitor_streamlink_alt</t>
        </is>
      </c>
      <c r="Q3667" s="9" t="inlineStr">
        <is>
          <t>text-ad_rlsa</t>
        </is>
      </c>
      <c r="R3667" s="9" t="inlineStr">
        <is>
          <t>etl-software</t>
        </is>
      </c>
      <c r="S3667" s="11" t="n">
        <v>45937.46805555555</v>
      </c>
      <c r="T3667" s="9" t="inlineStr">
        <is>
          <t>newsletter_signup</t>
        </is>
      </c>
    </row>
    <row r="3668">
      <c r="A3668" s="6" t="inlineStr">
        <is>
          <t>PRO-01254</t>
        </is>
      </c>
      <c r="B3668" s="6" t="inlineStr">
        <is>
          <t>Casey Patel</t>
        </is>
      </c>
      <c r="C3668" s="6" t="inlineStr">
        <is>
          <t>Director of Data Engineering</t>
        </is>
      </c>
      <c r="D3668" s="6" t="inlineStr">
        <is>
          <t>director</t>
        </is>
      </c>
      <c r="E3668" s="6" t="n">
        <v>1.25</v>
      </c>
      <c r="F3668" s="6" t="inlineStr">
        <is>
          <t>Vaultbase</t>
        </is>
      </c>
      <c r="G3668" s="6" t="b">
        <v>1</v>
      </c>
      <c r="H3668" s="6" t="b">
        <v>0</v>
      </c>
      <c r="I3668" s="6" t="b">
        <v>0</v>
      </c>
      <c r="J3668" s="7" t="n">
        <v>0</v>
      </c>
      <c r="K3668" s="6" t="n">
        <v>3</v>
      </c>
      <c r="L3668" s="6" t="inlineStr">
        <is>
          <t>google</t>
        </is>
      </c>
      <c r="M3668" s="6" t="inlineStr">
        <is>
          <t>GGL-RLSA-HighIntent-Visitors</t>
        </is>
      </c>
      <c r="N3668" s="6" t="inlineStr">
        <is>
          <t>google</t>
        </is>
      </c>
      <c r="O3668" s="6" t="inlineStr">
        <is>
          <t>paid-search</t>
        </is>
      </c>
      <c r="P3668" s="6" t="inlineStr">
        <is>
          <t>ggl_rlsa_highintent_visitors</t>
        </is>
      </c>
      <c r="Q3668" s="6" t="inlineStr">
        <is>
          <t>text-ad_competitor</t>
        </is>
      </c>
      <c r="R3668" s="6" t="inlineStr">
        <is>
          <t>pipeform-alternative</t>
        </is>
      </c>
      <c r="S3668" s="8" t="n">
        <v>45954.50833333333</v>
      </c>
      <c r="T3668" s="6" t="inlineStr">
        <is>
          <t>trial_signup</t>
        </is>
      </c>
    </row>
    <row r="3669">
      <c r="A3669" s="9" t="inlineStr">
        <is>
          <t>PRO-01255</t>
        </is>
      </c>
      <c r="B3669" s="9" t="inlineStr">
        <is>
          <t>Reese Taylor</t>
        </is>
      </c>
      <c r="C3669" s="9" t="inlineStr">
        <is>
          <t>Analytics Engineer</t>
        </is>
      </c>
      <c r="D3669" s="9" t="inlineStr">
        <is>
          <t>ic_analyst</t>
        </is>
      </c>
      <c r="E3669" s="9" t="n">
        <v>0.75</v>
      </c>
      <c r="F3669" s="9" t="inlineStr">
        <is>
          <t>Solaris Data</t>
        </is>
      </c>
      <c r="G3669" s="9" t="b">
        <v>0</v>
      </c>
      <c r="H3669" s="9" t="b">
        <v>0</v>
      </c>
      <c r="I3669" s="9" t="b">
        <v>0</v>
      </c>
      <c r="J3669" s="10" t="n">
        <v>0</v>
      </c>
      <c r="K3669" s="9" t="n">
        <v>1</v>
      </c>
      <c r="L3669" s="9" t="inlineStr">
        <is>
          <t>linkedin</t>
        </is>
      </c>
      <c r="M3669" s="9" t="inlineStr">
        <is>
          <t>LI-Retarget-SiteVisitors-30d</t>
        </is>
      </c>
      <c r="N3669" s="9" t="inlineStr">
        <is>
          <t>linkedin</t>
        </is>
      </c>
      <c r="O3669" s="9" t="inlineStr">
        <is>
          <t>paid-social</t>
        </is>
      </c>
      <c r="P3669" s="9" t="inlineStr">
        <is>
          <t>li_retarget_sitevisitors_30d</t>
        </is>
      </c>
      <c r="Q3669" s="9" t="inlineStr">
        <is>
          <t>single-image_pain-point_cta-trial</t>
        </is>
      </c>
      <c r="R3669" s="9" t="inlineStr">
        <is>
          <t>li-ent-data-engineers</t>
        </is>
      </c>
      <c r="S3669" s="11" t="n">
        <v>45684.50555555556</v>
      </c>
      <c r="T3669" s="9" t="inlineStr">
        <is>
          <t>gated_content_download</t>
        </is>
      </c>
    </row>
    <row r="3670">
      <c r="A3670" s="6" t="inlineStr">
        <is>
          <t>PRO-01255</t>
        </is>
      </c>
      <c r="B3670" s="6" t="inlineStr">
        <is>
          <t>Reese Taylor</t>
        </is>
      </c>
      <c r="C3670" s="6" t="inlineStr">
        <is>
          <t>Analytics Engineer</t>
        </is>
      </c>
      <c r="D3670" s="6" t="inlineStr">
        <is>
          <t>ic_analyst</t>
        </is>
      </c>
      <c r="E3670" s="6" t="n">
        <v>0.75</v>
      </c>
      <c r="F3670" s="6" t="inlineStr">
        <is>
          <t>Solaris Data</t>
        </is>
      </c>
      <c r="G3670" s="6" t="b">
        <v>0</v>
      </c>
      <c r="H3670" s="6" t="b">
        <v>0</v>
      </c>
      <c r="I3670" s="6" t="b">
        <v>0</v>
      </c>
      <c r="J3670" s="7" t="n">
        <v>0</v>
      </c>
      <c r="K3670" s="6" t="n">
        <v>2</v>
      </c>
      <c r="L3670" s="6" t="inlineStr">
        <is>
          <t>programmatic</t>
        </is>
      </c>
      <c r="M3670" s="6" t="inlineStr">
        <is>
          <t>DSP-Awareness-DataEngineers</t>
        </is>
      </c>
      <c r="N3670" s="6" t="inlineStr">
        <is>
          <t>stackadapt</t>
        </is>
      </c>
      <c r="O3670" s="6" t="inlineStr">
        <is>
          <t>display</t>
        </is>
      </c>
      <c r="P3670" s="6" t="inlineStr">
        <is>
          <t>dsp_awareness_dataengineers</t>
        </is>
      </c>
      <c r="Q3670" s="6" t="inlineStr">
        <is>
          <t>display-banner_abm</t>
        </is>
      </c>
      <c r="R3670" s="6" t="inlineStr">
        <is>
          <t>abm-strategic-accounts</t>
        </is>
      </c>
      <c r="S3670" s="8" t="n">
        <v>45705.69375</v>
      </c>
      <c r="T3670" s="6" t="inlineStr">
        <is>
          <t>gated_content_download</t>
        </is>
      </c>
    </row>
    <row r="3671">
      <c r="A3671" s="9" t="inlineStr">
        <is>
          <t>PRO-01255</t>
        </is>
      </c>
      <c r="B3671" s="9" t="inlineStr">
        <is>
          <t>Reese Taylor</t>
        </is>
      </c>
      <c r="C3671" s="9" t="inlineStr">
        <is>
          <t>Analytics Engineer</t>
        </is>
      </c>
      <c r="D3671" s="9" t="inlineStr">
        <is>
          <t>ic_analyst</t>
        </is>
      </c>
      <c r="E3671" s="9" t="n">
        <v>0.75</v>
      </c>
      <c r="F3671" s="9" t="inlineStr">
        <is>
          <t>Solaris Data</t>
        </is>
      </c>
      <c r="G3671" s="9" t="b">
        <v>0</v>
      </c>
      <c r="H3671" s="9" t="b">
        <v>0</v>
      </c>
      <c r="I3671" s="9" t="b">
        <v>0</v>
      </c>
      <c r="J3671" s="10" t="n">
        <v>0</v>
      </c>
      <c r="K3671" s="9" t="n">
        <v>3</v>
      </c>
      <c r="L3671" s="9" t="inlineStr">
        <is>
          <t>linkedin</t>
        </is>
      </c>
      <c r="M3671" s="9" t="inlineStr">
        <is>
          <t>LI-Retarget-PricingPage-14d</t>
        </is>
      </c>
      <c r="N3671" s="9" t="inlineStr">
        <is>
          <t>linkedin</t>
        </is>
      </c>
      <c r="O3671" s="9" t="inlineStr">
        <is>
          <t>paid-social</t>
        </is>
      </c>
      <c r="P3671" s="9" t="inlineStr">
        <is>
          <t>li_retarget_pricingpage_14d</t>
        </is>
      </c>
      <c r="Q3671" s="9" t="inlineStr">
        <is>
          <t>single-image_product-feature_cta-trial</t>
        </is>
      </c>
      <c r="R3671" s="9" t="inlineStr">
        <is>
          <t>li-retarget-site-visitors-30d</t>
        </is>
      </c>
      <c r="S3671" s="11" t="n">
        <v>45714.71180555555</v>
      </c>
      <c r="T3671" s="9" t="inlineStr">
        <is>
          <t>newsletter_signup</t>
        </is>
      </c>
    </row>
    <row r="3672">
      <c r="A3672" s="6" t="inlineStr">
        <is>
          <t>PRO-01255</t>
        </is>
      </c>
      <c r="B3672" s="6" t="inlineStr">
        <is>
          <t>Reese Taylor</t>
        </is>
      </c>
      <c r="C3672" s="6" t="inlineStr">
        <is>
          <t>Analytics Engineer</t>
        </is>
      </c>
      <c r="D3672" s="6" t="inlineStr">
        <is>
          <t>ic_analyst</t>
        </is>
      </c>
      <c r="E3672" s="6" t="n">
        <v>0.75</v>
      </c>
      <c r="F3672" s="6" t="inlineStr">
        <is>
          <t>Solaris Data</t>
        </is>
      </c>
      <c r="G3672" s="6" t="b">
        <v>0</v>
      </c>
      <c r="H3672" s="6" t="b">
        <v>0</v>
      </c>
      <c r="I3672" s="6" t="b">
        <v>0</v>
      </c>
      <c r="J3672" s="7" t="n">
        <v>0</v>
      </c>
      <c r="K3672" s="6" t="n">
        <v>4</v>
      </c>
      <c r="L3672" s="6" t="inlineStr">
        <is>
          <t>g2</t>
        </is>
      </c>
      <c r="M3672" s="6" t="inlineStr">
        <is>
          <t>G2-GridReport-ETL-Gated</t>
        </is>
      </c>
      <c r="N3672" s="6" t="inlineStr">
        <is>
          <t>g2</t>
        </is>
      </c>
      <c r="O3672" s="6" t="inlineStr">
        <is>
          <t>review-site</t>
        </is>
      </c>
      <c r="P3672" s="6" t="inlineStr">
        <is>
          <t>g2_gridreport_etl_gated</t>
        </is>
      </c>
      <c r="Q3672" s="6" t="inlineStr">
        <is>
          <t>badge-display_integration</t>
        </is>
      </c>
      <c r="R3672" s="6" t="inlineStr">
        <is>
          <t>etl-tools-comparison</t>
        </is>
      </c>
      <c r="S3672" s="8" t="n">
        <v>45733.59930555556</v>
      </c>
      <c r="T3672" s="6" t="inlineStr">
        <is>
          <t>newsletter_signup</t>
        </is>
      </c>
    </row>
    <row r="3673">
      <c r="A3673" s="9" t="inlineStr">
        <is>
          <t>PRO-01256</t>
        </is>
      </c>
      <c r="B3673" s="9" t="inlineStr">
        <is>
          <t>Harper Taylor</t>
        </is>
      </c>
      <c r="C3673" s="9" t="inlineStr">
        <is>
          <t>Data Analyst</t>
        </is>
      </c>
      <c r="D3673" s="9" t="inlineStr">
        <is>
          <t>ic_analyst</t>
        </is>
      </c>
      <c r="E3673" s="9" t="n">
        <v>0.75</v>
      </c>
      <c r="F3673" s="9" t="inlineStr">
        <is>
          <t>Nexlayer</t>
        </is>
      </c>
      <c r="G3673" s="9" t="b">
        <v>0</v>
      </c>
      <c r="H3673" s="9" t="b">
        <v>0</v>
      </c>
      <c r="I3673" s="9" t="b">
        <v>0</v>
      </c>
      <c r="J3673" s="10" t="n">
        <v>0</v>
      </c>
      <c r="K3673" s="9" t="n">
        <v>1</v>
      </c>
      <c r="L3673" s="9" t="inlineStr">
        <is>
          <t>linkedin</t>
        </is>
      </c>
      <c r="M3673" s="9" t="inlineStr">
        <is>
          <t>LI-ABM-Strategic-ENT</t>
        </is>
      </c>
      <c r="N3673" s="9" t="inlineStr">
        <is>
          <t>linkedin</t>
        </is>
      </c>
      <c r="O3673" s="9" t="inlineStr">
        <is>
          <t>paid-social</t>
        </is>
      </c>
      <c r="P3673" s="9" t="inlineStr">
        <is>
          <t>li_abm_strategic_ent</t>
        </is>
      </c>
      <c r="Q3673" s="9" t="inlineStr">
        <is>
          <t>single-image_pain-point_cta-demo</t>
        </is>
      </c>
      <c r="R3673" s="9" t="inlineStr">
        <is>
          <t>li-lookalike-closed-won</t>
        </is>
      </c>
      <c r="S3673" s="11" t="n">
        <v>45915.45972222222</v>
      </c>
      <c r="T3673" s="9" t="inlineStr">
        <is>
          <t>newsletter_signup</t>
        </is>
      </c>
    </row>
    <row r="3674">
      <c r="A3674" s="6" t="inlineStr">
        <is>
          <t>PRO-01256</t>
        </is>
      </c>
      <c r="B3674" s="6" t="inlineStr">
        <is>
          <t>Harper Taylor</t>
        </is>
      </c>
      <c r="C3674" s="6" t="inlineStr">
        <is>
          <t>Data Analyst</t>
        </is>
      </c>
      <c r="D3674" s="6" t="inlineStr">
        <is>
          <t>ic_analyst</t>
        </is>
      </c>
      <c r="E3674" s="6" t="n">
        <v>0.75</v>
      </c>
      <c r="F3674" s="6" t="inlineStr">
        <is>
          <t>Nexlayer</t>
        </is>
      </c>
      <c r="G3674" s="6" t="b">
        <v>0</v>
      </c>
      <c r="H3674" s="6" t="b">
        <v>0</v>
      </c>
      <c r="I3674" s="6" t="b">
        <v>0</v>
      </c>
      <c r="J3674" s="7" t="n">
        <v>0</v>
      </c>
      <c r="K3674" s="6" t="n">
        <v>2</v>
      </c>
      <c r="L3674" s="6" t="inlineStr">
        <is>
          <t>linkedin</t>
        </is>
      </c>
      <c r="M3674" s="6" t="inlineStr">
        <is>
          <t>LI-MOFU-Trial-AnalyticsTeams</t>
        </is>
      </c>
      <c r="N3674" s="6" t="inlineStr">
        <is>
          <t>linkedin</t>
        </is>
      </c>
      <c r="O3674" s="6" t="inlineStr">
        <is>
          <t>paid-social</t>
        </is>
      </c>
      <c r="P3674" s="6" t="inlineStr">
        <is>
          <t>li_mofu_trial_analyticsteams</t>
        </is>
      </c>
      <c r="Q3674" s="6" t="inlineStr">
        <is>
          <t>single-image_pain-point_cta-trial</t>
        </is>
      </c>
      <c r="R3674" s="6" t="inlineStr">
        <is>
          <t>li-ent-data-engineers</t>
        </is>
      </c>
      <c r="S3674" s="8" t="n">
        <v>45936.54652777778</v>
      </c>
      <c r="T3674" s="6" t="inlineStr">
        <is>
          <t>newsletter_signup</t>
        </is>
      </c>
    </row>
    <row r="3675">
      <c r="A3675" s="9" t="inlineStr">
        <is>
          <t>PRO-01257</t>
        </is>
      </c>
      <c r="B3675" s="9" t="inlineStr">
        <is>
          <t>Spencer Rodriguez</t>
        </is>
      </c>
      <c r="C3675" s="9" t="inlineStr">
        <is>
          <t>Data Platform Manager</t>
        </is>
      </c>
      <c r="D3675" s="9" t="inlineStr">
        <is>
          <t>manager</t>
        </is>
      </c>
      <c r="E3675" s="9" t="n">
        <v>1</v>
      </c>
      <c r="F3675" s="9" t="inlineStr">
        <is>
          <t>Nexlayer</t>
        </is>
      </c>
      <c r="G3675" s="9" t="b">
        <v>0</v>
      </c>
      <c r="H3675" s="9" t="b">
        <v>0</v>
      </c>
      <c r="I3675" s="9" t="b">
        <v>0</v>
      </c>
      <c r="J3675" s="10" t="n">
        <v>0</v>
      </c>
      <c r="K3675" s="9" t="n">
        <v>1</v>
      </c>
      <c r="L3675" s="9" t="inlineStr">
        <is>
          <t>linkedin</t>
        </is>
      </c>
      <c r="M3675" s="9" t="inlineStr">
        <is>
          <t>LI-MOFU-Trial-AnalyticsTeams</t>
        </is>
      </c>
      <c r="N3675" s="9" t="inlineStr">
        <is>
          <t>linkedin</t>
        </is>
      </c>
      <c r="O3675" s="9" t="inlineStr">
        <is>
          <t>paid-social</t>
        </is>
      </c>
      <c r="P3675" s="9" t="inlineStr">
        <is>
          <t>li_mofu_trial_analyticsteams</t>
        </is>
      </c>
      <c r="Q3675" s="9" t="inlineStr">
        <is>
          <t>single-image_social-proof_cta-learn-more</t>
        </is>
      </c>
      <c r="R3675" s="9" t="inlineStr">
        <is>
          <t>li-mid-analytics-directors</t>
        </is>
      </c>
      <c r="S3675" s="11" t="n">
        <v>45761.62986111111</v>
      </c>
      <c r="T3675" s="9" t="inlineStr">
        <is>
          <t>gated_content_download</t>
        </is>
      </c>
    </row>
    <row r="3676">
      <c r="A3676" s="6" t="inlineStr">
        <is>
          <t>PRO-01257</t>
        </is>
      </c>
      <c r="B3676" s="6" t="inlineStr">
        <is>
          <t>Spencer Rodriguez</t>
        </is>
      </c>
      <c r="C3676" s="6" t="inlineStr">
        <is>
          <t>Data Platform Manager</t>
        </is>
      </c>
      <c r="D3676" s="6" t="inlineStr">
        <is>
          <t>manager</t>
        </is>
      </c>
      <c r="E3676" s="6" t="n">
        <v>1</v>
      </c>
      <c r="F3676" s="6" t="inlineStr">
        <is>
          <t>Nexlayer</t>
        </is>
      </c>
      <c r="G3676" s="6" t="b">
        <v>0</v>
      </c>
      <c r="H3676" s="6" t="b">
        <v>0</v>
      </c>
      <c r="I3676" s="6" t="b">
        <v>0</v>
      </c>
      <c r="J3676" s="7" t="n">
        <v>0</v>
      </c>
      <c r="K3676" s="6" t="n">
        <v>2</v>
      </c>
      <c r="L3676" s="6" t="inlineStr">
        <is>
          <t>linkedin</t>
        </is>
      </c>
      <c r="M3676" s="6" t="inlineStr">
        <is>
          <t>LI-MOFU-Demo-DataEngineers</t>
        </is>
      </c>
      <c r="N3676" s="6" t="inlineStr">
        <is>
          <t>linkedin</t>
        </is>
      </c>
      <c r="O3676" s="6" t="inlineStr">
        <is>
          <t>paid-social</t>
        </is>
      </c>
      <c r="P3676" s="6" t="inlineStr">
        <is>
          <t>li_mofu_demo_dataengineers</t>
        </is>
      </c>
      <c r="Q3676" s="6" t="inlineStr">
        <is>
          <t>single-image_social-proof_cta-learn-more</t>
        </is>
      </c>
      <c r="R3676" s="6" t="inlineStr">
        <is>
          <t>li-ent-data-engineers</t>
        </is>
      </c>
      <c r="S3676" s="8" t="n">
        <v>45771.40208333333</v>
      </c>
      <c r="T3676" s="6" t="inlineStr">
        <is>
          <t>gated_content_download</t>
        </is>
      </c>
    </row>
    <row r="3677">
      <c r="A3677" s="9" t="inlineStr">
        <is>
          <t>PRO-01258</t>
        </is>
      </c>
      <c r="B3677" s="9" t="inlineStr">
        <is>
          <t>Skyler Moore</t>
        </is>
      </c>
      <c r="C3677" s="9" t="inlineStr">
        <is>
          <t>VP of Analytics</t>
        </is>
      </c>
      <c r="D3677" s="9" t="inlineStr">
        <is>
          <t>c_suite_vp</t>
        </is>
      </c>
      <c r="E3677" s="9" t="n">
        <v>1.5</v>
      </c>
      <c r="F3677" s="9" t="inlineStr">
        <is>
          <t>Stratum Data</t>
        </is>
      </c>
      <c r="G3677" s="9" t="b">
        <v>0</v>
      </c>
      <c r="H3677" s="9" t="b">
        <v>0</v>
      </c>
      <c r="I3677" s="9" t="b">
        <v>0</v>
      </c>
      <c r="J3677" s="10" t="n">
        <v>0</v>
      </c>
      <c r="K3677" s="9" t="n">
        <v>1</v>
      </c>
      <c r="L3677" s="9" t="inlineStr">
        <is>
          <t>linkedin</t>
        </is>
      </c>
      <c r="M3677" s="9" t="inlineStr">
        <is>
          <t>LI-ENT-Awareness-DataPipeline</t>
        </is>
      </c>
      <c r="N3677" s="9" t="inlineStr">
        <is>
          <t>linkedin</t>
        </is>
      </c>
      <c r="O3677" s="9" t="inlineStr">
        <is>
          <t>paid-social</t>
        </is>
      </c>
      <c r="P3677" s="9" t="inlineStr">
        <is>
          <t>li_ent_awareness_datapipeline</t>
        </is>
      </c>
      <c r="Q3677" s="9" t="inlineStr">
        <is>
          <t>single-image_product-feature_cta-demo</t>
        </is>
      </c>
      <c r="R3677" s="9" t="inlineStr">
        <is>
          <t>li-mid-analytics-directors</t>
        </is>
      </c>
      <c r="S3677" s="11" t="n">
        <v>45702.59861111111</v>
      </c>
      <c r="T3677" s="9" t="inlineStr">
        <is>
          <t>gated_content_download</t>
        </is>
      </c>
    </row>
    <row r="3678">
      <c r="A3678" s="6" t="inlineStr">
        <is>
          <t>PRO-01258</t>
        </is>
      </c>
      <c r="B3678" s="6" t="inlineStr">
        <is>
          <t>Skyler Moore</t>
        </is>
      </c>
      <c r="C3678" s="6" t="inlineStr">
        <is>
          <t>VP of Analytics</t>
        </is>
      </c>
      <c r="D3678" s="6" t="inlineStr">
        <is>
          <t>c_suite_vp</t>
        </is>
      </c>
      <c r="E3678" s="6" t="n">
        <v>1.5</v>
      </c>
      <c r="F3678" s="6" t="inlineStr">
        <is>
          <t>Stratum Data</t>
        </is>
      </c>
      <c r="G3678" s="6" t="b">
        <v>0</v>
      </c>
      <c r="H3678" s="6" t="b">
        <v>0</v>
      </c>
      <c r="I3678" s="6" t="b">
        <v>0</v>
      </c>
      <c r="J3678" s="7" t="n">
        <v>0</v>
      </c>
      <c r="K3678" s="6" t="n">
        <v>2</v>
      </c>
      <c r="L3678" s="6" t="inlineStr">
        <is>
          <t>linkedin</t>
        </is>
      </c>
      <c r="M3678" s="6" t="inlineStr">
        <is>
          <t>LI-MOFU-Trial-AnalyticsTeams</t>
        </is>
      </c>
      <c r="N3678" s="6" t="inlineStr">
        <is>
          <t>linkedin</t>
        </is>
      </c>
      <c r="O3678" s="6" t="inlineStr">
        <is>
          <t>paid-social</t>
        </is>
      </c>
      <c r="P3678" s="6" t="inlineStr">
        <is>
          <t>li_mofu_trial_analyticsteams</t>
        </is>
      </c>
      <c r="Q3678" s="6" t="inlineStr">
        <is>
          <t>single-image_social-proof_cta-demo</t>
        </is>
      </c>
      <c r="R3678" s="6" t="inlineStr">
        <is>
          <t>li-ent-data-engineers</t>
        </is>
      </c>
      <c r="S3678" s="8" t="n">
        <v>45714.55625</v>
      </c>
      <c r="T3678" s="6" t="inlineStr">
        <is>
          <t>newsletter_signup</t>
        </is>
      </c>
    </row>
    <row r="3679">
      <c r="A3679" s="9" t="inlineStr">
        <is>
          <t>PRO-01259</t>
        </is>
      </c>
      <c r="B3679" s="9" t="inlineStr">
        <is>
          <t>Phoenix Patel</t>
        </is>
      </c>
      <c r="C3679" s="9" t="inlineStr">
        <is>
          <t>BI Manager</t>
        </is>
      </c>
      <c r="D3679" s="9" t="inlineStr">
        <is>
          <t>manager</t>
        </is>
      </c>
      <c r="E3679" s="9" t="n">
        <v>1</v>
      </c>
      <c r="F3679" s="9" t="inlineStr">
        <is>
          <t>Dataduct</t>
        </is>
      </c>
      <c r="G3679" s="9" t="b">
        <v>0</v>
      </c>
      <c r="H3679" s="9" t="b">
        <v>0</v>
      </c>
      <c r="I3679" s="9" t="b">
        <v>0</v>
      </c>
      <c r="J3679" s="10" t="n">
        <v>0</v>
      </c>
      <c r="K3679" s="9" t="n">
        <v>1</v>
      </c>
      <c r="L3679" s="9" t="inlineStr">
        <is>
          <t>google</t>
        </is>
      </c>
      <c r="M3679" s="9" t="inlineStr">
        <is>
          <t>GGL-RLSA-HighIntent-Visitors</t>
        </is>
      </c>
      <c r="N3679" s="9" t="inlineStr">
        <is>
          <t>google</t>
        </is>
      </c>
      <c r="O3679" s="9" t="inlineStr">
        <is>
          <t>paid-search</t>
        </is>
      </c>
      <c r="P3679" s="9" t="inlineStr">
        <is>
          <t>ggl_rlsa_highintent_visitors</t>
        </is>
      </c>
      <c r="Q3679" s="9" t="inlineStr">
        <is>
          <t>text-ad_rlsa</t>
        </is>
      </c>
      <c r="R3679" s="9" t="inlineStr">
        <is>
          <t>pipeform-alternative</t>
        </is>
      </c>
      <c r="S3679" s="11" t="n">
        <v>45663.58125</v>
      </c>
      <c r="T3679" s="9" t="inlineStr">
        <is>
          <t>newsletter_signup</t>
        </is>
      </c>
    </row>
    <row r="3680">
      <c r="A3680" s="6" t="inlineStr">
        <is>
          <t>PRO-01259</t>
        </is>
      </c>
      <c r="B3680" s="6" t="inlineStr">
        <is>
          <t>Phoenix Patel</t>
        </is>
      </c>
      <c r="C3680" s="6" t="inlineStr">
        <is>
          <t>BI Manager</t>
        </is>
      </c>
      <c r="D3680" s="6" t="inlineStr">
        <is>
          <t>manager</t>
        </is>
      </c>
      <c r="E3680" s="6" t="n">
        <v>1</v>
      </c>
      <c r="F3680" s="6" t="inlineStr">
        <is>
          <t>Dataduct</t>
        </is>
      </c>
      <c r="G3680" s="6" t="b">
        <v>0</v>
      </c>
      <c r="H3680" s="6" t="b">
        <v>0</v>
      </c>
      <c r="I3680" s="6" t="b">
        <v>0</v>
      </c>
      <c r="J3680" s="7" t="n">
        <v>0</v>
      </c>
      <c r="K3680" s="6" t="n">
        <v>2</v>
      </c>
      <c r="L3680" s="6" t="inlineStr">
        <is>
          <t>google</t>
        </is>
      </c>
      <c r="M3680" s="6" t="inlineStr">
        <is>
          <t>GGL-Brand-Syncflow-Exact</t>
        </is>
      </c>
      <c r="N3680" s="6" t="inlineStr">
        <is>
          <t>google</t>
        </is>
      </c>
      <c r="O3680" s="6" t="inlineStr">
        <is>
          <t>paid-search</t>
        </is>
      </c>
      <c r="P3680" s="6" t="inlineStr">
        <is>
          <t>ggl_brand_syncflow_exact</t>
        </is>
      </c>
      <c r="Q3680" s="6" t="inlineStr">
        <is>
          <t>text-ad_search</t>
        </is>
      </c>
      <c r="R3680" s="6" t="inlineStr">
        <is>
          <t>data-pipeline-tools</t>
        </is>
      </c>
      <c r="S3680" s="8" t="n">
        <v>45677.70833333334</v>
      </c>
      <c r="T3680" s="6" t="inlineStr">
        <is>
          <t>gated_content_download</t>
        </is>
      </c>
    </row>
    <row r="3681">
      <c r="A3681" s="9" t="inlineStr">
        <is>
          <t>PRO-01260</t>
        </is>
      </c>
      <c r="B3681" s="9" t="inlineStr">
        <is>
          <t>Dana Walker</t>
        </is>
      </c>
      <c r="C3681" s="9" t="inlineStr">
        <is>
          <t>Analytics Manager</t>
        </is>
      </c>
      <c r="D3681" s="9" t="inlineStr">
        <is>
          <t>manager</t>
        </is>
      </c>
      <c r="E3681" s="9" t="n">
        <v>1</v>
      </c>
      <c r="F3681" s="9" t="inlineStr">
        <is>
          <t>Solaris Data</t>
        </is>
      </c>
      <c r="G3681" s="9" t="b">
        <v>1</v>
      </c>
      <c r="H3681" s="9" t="b">
        <v>1</v>
      </c>
      <c r="I3681" s="9" t="b">
        <v>0</v>
      </c>
      <c r="J3681" s="10" t="n">
        <v>78821</v>
      </c>
      <c r="K3681" s="9" t="n">
        <v>1</v>
      </c>
      <c r="L3681" s="9" t="inlineStr">
        <is>
          <t>google</t>
        </is>
      </c>
      <c r="M3681" s="9" t="inlineStr">
        <is>
          <t>GGL-RLSA-HighIntent-Visitors</t>
        </is>
      </c>
      <c r="N3681" s="9" t="inlineStr">
        <is>
          <t>google</t>
        </is>
      </c>
      <c r="O3681" s="9" t="inlineStr">
        <is>
          <t>paid-search</t>
        </is>
      </c>
      <c r="P3681" s="9" t="inlineStr">
        <is>
          <t>ggl_rlsa_highintent_visitors</t>
        </is>
      </c>
      <c r="Q3681" s="9" t="inlineStr">
        <is>
          <t>text-ad_search</t>
        </is>
      </c>
      <c r="R3681" s="9" t="inlineStr">
        <is>
          <t>etl-software</t>
        </is>
      </c>
      <c r="S3681" s="11" t="n">
        <v>45845.48333333333</v>
      </c>
      <c r="T3681" s="9" t="inlineStr">
        <is>
          <t>newsletter_signup</t>
        </is>
      </c>
    </row>
    <row r="3682">
      <c r="A3682" s="6" t="inlineStr">
        <is>
          <t>PRO-01260</t>
        </is>
      </c>
      <c r="B3682" s="6" t="inlineStr">
        <is>
          <t>Dana Walker</t>
        </is>
      </c>
      <c r="C3682" s="6" t="inlineStr">
        <is>
          <t>Analytics Manager</t>
        </is>
      </c>
      <c r="D3682" s="6" t="inlineStr">
        <is>
          <t>manager</t>
        </is>
      </c>
      <c r="E3682" s="6" t="n">
        <v>1</v>
      </c>
      <c r="F3682" s="6" t="inlineStr">
        <is>
          <t>Solaris Data</t>
        </is>
      </c>
      <c r="G3682" s="6" t="b">
        <v>1</v>
      </c>
      <c r="H3682" s="6" t="b">
        <v>1</v>
      </c>
      <c r="I3682" s="6" t="b">
        <v>0</v>
      </c>
      <c r="J3682" s="7" t="n">
        <v>78821</v>
      </c>
      <c r="K3682" s="6" t="n">
        <v>2</v>
      </c>
      <c r="L3682" s="6" t="inlineStr">
        <is>
          <t>linkedin</t>
        </is>
      </c>
      <c r="M3682" s="6" t="inlineStr">
        <is>
          <t>LI-Retarget-SiteVisitors-30d</t>
        </is>
      </c>
      <c r="N3682" s="6" t="inlineStr">
        <is>
          <t>linkedin</t>
        </is>
      </c>
      <c r="O3682" s="6" t="inlineStr">
        <is>
          <t>paid-social</t>
        </is>
      </c>
      <c r="P3682" s="6" t="inlineStr">
        <is>
          <t>li_retarget_sitevisitors_30d</t>
        </is>
      </c>
      <c r="Q3682" s="6" t="inlineStr">
        <is>
          <t>single-image_thought-leadership_cta-learn-more</t>
        </is>
      </c>
      <c r="R3682" s="6" t="inlineStr">
        <is>
          <t>li-ent-data-engineers</t>
        </is>
      </c>
      <c r="S3682" s="8" t="n">
        <v>45859.52291666667</v>
      </c>
      <c r="T3682" s="6" t="inlineStr">
        <is>
          <t>trial_signup</t>
        </is>
      </c>
    </row>
    <row r="3683">
      <c r="A3683" s="9" t="inlineStr">
        <is>
          <t>PRO-01260</t>
        </is>
      </c>
      <c r="B3683" s="9" t="inlineStr">
        <is>
          <t>Dana Walker</t>
        </is>
      </c>
      <c r="C3683" s="9" t="inlineStr">
        <is>
          <t>Analytics Manager</t>
        </is>
      </c>
      <c r="D3683" s="9" t="inlineStr">
        <is>
          <t>manager</t>
        </is>
      </c>
      <c r="E3683" s="9" t="n">
        <v>1</v>
      </c>
      <c r="F3683" s="9" t="inlineStr">
        <is>
          <t>Solaris Data</t>
        </is>
      </c>
      <c r="G3683" s="9" t="b">
        <v>1</v>
      </c>
      <c r="H3683" s="9" t="b">
        <v>1</v>
      </c>
      <c r="I3683" s="9" t="b">
        <v>0</v>
      </c>
      <c r="J3683" s="10" t="n">
        <v>78821</v>
      </c>
      <c r="K3683" s="9" t="n">
        <v>3</v>
      </c>
      <c r="L3683" s="9" t="inlineStr">
        <is>
          <t>programmatic</t>
        </is>
      </c>
      <c r="M3683" s="9" t="inlineStr">
        <is>
          <t>DSP-Retarget-HighIntent-14d</t>
        </is>
      </c>
      <c r="N3683" s="9" t="inlineStr">
        <is>
          <t>stackadapt</t>
        </is>
      </c>
      <c r="O3683" s="9" t="inlineStr">
        <is>
          <t>display</t>
        </is>
      </c>
      <c r="P3683" s="9" t="inlineStr">
        <is>
          <t>dsp_retarget_highintent_14d</t>
        </is>
      </c>
      <c r="Q3683" s="9" t="inlineStr">
        <is>
          <t>display-banner_abm</t>
        </is>
      </c>
      <c r="R3683" s="9" t="inlineStr">
        <is>
          <t>abm-strategic-accounts</t>
        </is>
      </c>
      <c r="S3683" s="11" t="n">
        <v>45873.5625</v>
      </c>
      <c r="T3683" s="9" t="inlineStr">
        <is>
          <t>trial_signup</t>
        </is>
      </c>
    </row>
    <row r="3684">
      <c r="A3684" s="6" t="inlineStr">
        <is>
          <t>PRO-01260</t>
        </is>
      </c>
      <c r="B3684" s="6" t="inlineStr">
        <is>
          <t>Dana Walker</t>
        </is>
      </c>
      <c r="C3684" s="6" t="inlineStr">
        <is>
          <t>Analytics Manager</t>
        </is>
      </c>
      <c r="D3684" s="6" t="inlineStr">
        <is>
          <t>manager</t>
        </is>
      </c>
      <c r="E3684" s="6" t="n">
        <v>1</v>
      </c>
      <c r="F3684" s="6" t="inlineStr">
        <is>
          <t>Solaris Data</t>
        </is>
      </c>
      <c r="G3684" s="6" t="b">
        <v>1</v>
      </c>
      <c r="H3684" s="6" t="b">
        <v>1</v>
      </c>
      <c r="I3684" s="6" t="b">
        <v>0</v>
      </c>
      <c r="J3684" s="7" t="n">
        <v>78821</v>
      </c>
      <c r="K3684" s="6" t="n">
        <v>4</v>
      </c>
      <c r="L3684" s="6" t="inlineStr">
        <is>
          <t>google</t>
        </is>
      </c>
      <c r="M3684" s="6" t="inlineStr">
        <is>
          <t>GGL-RLSA-HighIntent-Visitors</t>
        </is>
      </c>
      <c r="N3684" s="6" t="inlineStr">
        <is>
          <t>google</t>
        </is>
      </c>
      <c r="O3684" s="6" t="inlineStr">
        <is>
          <t>paid-search</t>
        </is>
      </c>
      <c r="P3684" s="6" t="inlineStr">
        <is>
          <t>ggl_rlsa_highintent_visitors</t>
        </is>
      </c>
      <c r="Q3684" s="6" t="inlineStr">
        <is>
          <t>text-ad_search</t>
        </is>
      </c>
      <c r="R3684" s="6" t="inlineStr">
        <is>
          <t>data-integration-platform</t>
        </is>
      </c>
      <c r="S3684" s="8" t="n">
        <v>45891.67638888889</v>
      </c>
      <c r="T3684" s="6" t="inlineStr">
        <is>
          <t>newsletter_signup</t>
        </is>
      </c>
    </row>
    <row r="3685">
      <c r="A3685" s="9" t="inlineStr">
        <is>
          <t>PRO-01261</t>
        </is>
      </c>
      <c r="B3685" s="9" t="inlineStr">
        <is>
          <t>Elliot Allen</t>
        </is>
      </c>
      <c r="C3685" s="9" t="inlineStr">
        <is>
          <t>Director of Data Engineering</t>
        </is>
      </c>
      <c r="D3685" s="9" t="inlineStr">
        <is>
          <t>director</t>
        </is>
      </c>
      <c r="E3685" s="9" t="n">
        <v>1.25</v>
      </c>
      <c r="F3685" s="9" t="inlineStr">
        <is>
          <t>Ember Analytics</t>
        </is>
      </c>
      <c r="G3685" s="9" t="b">
        <v>1</v>
      </c>
      <c r="H3685" s="9" t="b">
        <v>1</v>
      </c>
      <c r="I3685" s="9" t="b">
        <v>1</v>
      </c>
      <c r="J3685" s="10" t="n">
        <v>104092</v>
      </c>
      <c r="K3685" s="9" t="n">
        <v>1</v>
      </c>
      <c r="L3685" s="9" t="inlineStr">
        <is>
          <t>linkedin</t>
        </is>
      </c>
      <c r="M3685" s="9" t="inlineStr">
        <is>
          <t>LI-ABM-Strategic-ENT</t>
        </is>
      </c>
      <c r="N3685" s="9" t="inlineStr">
        <is>
          <t>linkedin</t>
        </is>
      </c>
      <c r="O3685" s="9" t="inlineStr">
        <is>
          <t>paid-social</t>
        </is>
      </c>
      <c r="P3685" s="9" t="inlineStr">
        <is>
          <t>li_abm_strategic_ent</t>
        </is>
      </c>
      <c r="Q3685" s="9" t="inlineStr">
        <is>
          <t>single-image_pain-point_cta-trial</t>
        </is>
      </c>
      <c r="R3685" s="9" t="inlineStr">
        <is>
          <t>li-retarget-site-visitors-30d</t>
        </is>
      </c>
      <c r="S3685" s="11" t="n">
        <v>45733.34652777778</v>
      </c>
      <c r="T3685" s="9" t="inlineStr">
        <is>
          <t>trial_signup</t>
        </is>
      </c>
    </row>
    <row r="3686">
      <c r="A3686" s="6" t="inlineStr">
        <is>
          <t>PRO-01261</t>
        </is>
      </c>
      <c r="B3686" s="6" t="inlineStr">
        <is>
          <t>Elliot Allen</t>
        </is>
      </c>
      <c r="C3686" s="6" t="inlineStr">
        <is>
          <t>Director of Data Engineering</t>
        </is>
      </c>
      <c r="D3686" s="6" t="inlineStr">
        <is>
          <t>director</t>
        </is>
      </c>
      <c r="E3686" s="6" t="n">
        <v>1.25</v>
      </c>
      <c r="F3686" s="6" t="inlineStr">
        <is>
          <t>Ember Analytics</t>
        </is>
      </c>
      <c r="G3686" s="6" t="b">
        <v>1</v>
      </c>
      <c r="H3686" s="6" t="b">
        <v>1</v>
      </c>
      <c r="I3686" s="6" t="b">
        <v>1</v>
      </c>
      <c r="J3686" s="7" t="n">
        <v>104092</v>
      </c>
      <c r="K3686" s="6" t="n">
        <v>2</v>
      </c>
      <c r="L3686" s="6" t="inlineStr">
        <is>
          <t>g2</t>
        </is>
      </c>
      <c r="M3686" s="6" t="inlineStr">
        <is>
          <t>G2-GridReport-ETL-Gated</t>
        </is>
      </c>
      <c r="N3686" s="6" t="inlineStr">
        <is>
          <t>g2</t>
        </is>
      </c>
      <c r="O3686" s="6" t="inlineStr">
        <is>
          <t>review-site</t>
        </is>
      </c>
      <c r="P3686" s="6" t="inlineStr">
        <is>
          <t>g2_gridreport_etl_gated</t>
        </is>
      </c>
      <c r="Q3686" s="6" t="inlineStr">
        <is>
          <t>gated-report_etl</t>
        </is>
      </c>
      <c r="R3686" s="6" t="inlineStr">
        <is>
          <t>pipeline-software-evaluation</t>
        </is>
      </c>
      <c r="S3686" s="8" t="n">
        <v>45748.66805555556</v>
      </c>
      <c r="T3686" s="6" t="inlineStr">
        <is>
          <t>gated_content_download</t>
        </is>
      </c>
    </row>
    <row r="3687">
      <c r="A3687" s="9" t="inlineStr">
        <is>
          <t>PRO-01261</t>
        </is>
      </c>
      <c r="B3687" s="9" t="inlineStr">
        <is>
          <t>Elliot Allen</t>
        </is>
      </c>
      <c r="C3687" s="9" t="inlineStr">
        <is>
          <t>Director of Data Engineering</t>
        </is>
      </c>
      <c r="D3687" s="9" t="inlineStr">
        <is>
          <t>director</t>
        </is>
      </c>
      <c r="E3687" s="9" t="n">
        <v>1.25</v>
      </c>
      <c r="F3687" s="9" t="inlineStr">
        <is>
          <t>Ember Analytics</t>
        </is>
      </c>
      <c r="G3687" s="9" t="b">
        <v>1</v>
      </c>
      <c r="H3687" s="9" t="b">
        <v>1</v>
      </c>
      <c r="I3687" s="9" t="b">
        <v>1</v>
      </c>
      <c r="J3687" s="10" t="n">
        <v>104092</v>
      </c>
      <c r="K3687" s="9" t="n">
        <v>3</v>
      </c>
      <c r="L3687" s="9" t="inlineStr">
        <is>
          <t>linkedin</t>
        </is>
      </c>
      <c r="M3687" s="9" t="inlineStr">
        <is>
          <t>LI-Retarget-SiteVisitors-30d</t>
        </is>
      </c>
      <c r="N3687" s="9" t="inlineStr">
        <is>
          <t>linkedin</t>
        </is>
      </c>
      <c r="O3687" s="9" t="inlineStr">
        <is>
          <t>paid-social</t>
        </is>
      </c>
      <c r="P3687" s="9" t="inlineStr">
        <is>
          <t>li_retarget_sitevisitors_30d</t>
        </is>
      </c>
      <c r="Q3687" s="9" t="inlineStr">
        <is>
          <t>single-image_social-proof_cta-learn-more</t>
        </is>
      </c>
      <c r="R3687" s="9" t="inlineStr">
        <is>
          <t>li-lookalike-closed-won</t>
        </is>
      </c>
      <c r="S3687" s="11" t="n">
        <v>45761.61736111111</v>
      </c>
      <c r="T3687" s="9" t="inlineStr">
        <is>
          <t>gated_content_download</t>
        </is>
      </c>
    </row>
    <row r="3688">
      <c r="A3688" s="6" t="inlineStr">
        <is>
          <t>PRO-01262</t>
        </is>
      </c>
      <c r="B3688" s="6" t="inlineStr">
        <is>
          <t>Emery Davis</t>
        </is>
      </c>
      <c r="C3688" s="6" t="inlineStr">
        <is>
          <t>Data Engineering Manager</t>
        </is>
      </c>
      <c r="D3688" s="6" t="inlineStr">
        <is>
          <t>manager</t>
        </is>
      </c>
      <c r="E3688" s="6" t="n">
        <v>1</v>
      </c>
      <c r="F3688" s="6" t="inlineStr">
        <is>
          <t>Prismware</t>
        </is>
      </c>
      <c r="G3688" s="6" t="b">
        <v>1</v>
      </c>
      <c r="H3688" s="6" t="b">
        <v>1</v>
      </c>
      <c r="I3688" s="6" t="b">
        <v>1</v>
      </c>
      <c r="J3688" s="7" t="n">
        <v>116579</v>
      </c>
      <c r="K3688" s="6" t="n">
        <v>1</v>
      </c>
      <c r="L3688" s="6" t="inlineStr">
        <is>
          <t>linkedin</t>
        </is>
      </c>
      <c r="M3688" s="6" t="inlineStr">
        <is>
          <t>LI-MOFU-Demo-DataEngineers</t>
        </is>
      </c>
      <c r="N3688" s="6" t="inlineStr">
        <is>
          <t>linkedin</t>
        </is>
      </c>
      <c r="O3688" s="6" t="inlineStr">
        <is>
          <t>paid-social</t>
        </is>
      </c>
      <c r="P3688" s="6" t="inlineStr">
        <is>
          <t>li_mofu_demo_dataengineers</t>
        </is>
      </c>
      <c r="Q3688" s="6" t="inlineStr">
        <is>
          <t>single-image_social-proof_cta-learn-more</t>
        </is>
      </c>
      <c r="R3688" s="6" t="inlineStr">
        <is>
          <t>li-lookalike-closed-won</t>
        </is>
      </c>
      <c r="S3688" s="8" t="n">
        <v>45936.50486111111</v>
      </c>
      <c r="T3688" s="6" t="inlineStr">
        <is>
          <t>demo_request</t>
        </is>
      </c>
    </row>
    <row r="3689">
      <c r="A3689" s="9" t="inlineStr">
        <is>
          <t>PRO-01262</t>
        </is>
      </c>
      <c r="B3689" s="9" t="inlineStr">
        <is>
          <t>Emery Davis</t>
        </is>
      </c>
      <c r="C3689" s="9" t="inlineStr">
        <is>
          <t>Data Engineering Manager</t>
        </is>
      </c>
      <c r="D3689" s="9" t="inlineStr">
        <is>
          <t>manager</t>
        </is>
      </c>
      <c r="E3689" s="9" t="n">
        <v>1</v>
      </c>
      <c r="F3689" s="9" t="inlineStr">
        <is>
          <t>Prismware</t>
        </is>
      </c>
      <c r="G3689" s="9" t="b">
        <v>1</v>
      </c>
      <c r="H3689" s="9" t="b">
        <v>1</v>
      </c>
      <c r="I3689" s="9" t="b">
        <v>1</v>
      </c>
      <c r="J3689" s="10" t="n">
        <v>116579</v>
      </c>
      <c r="K3689" s="9" t="n">
        <v>2</v>
      </c>
      <c r="L3689" s="9" t="inlineStr">
        <is>
          <t>g2</t>
        </is>
      </c>
      <c r="M3689" s="9" t="inlineStr">
        <is>
          <t>G2-GridReport-ETL-Gated</t>
        </is>
      </c>
      <c r="N3689" s="9" t="inlineStr">
        <is>
          <t>g2</t>
        </is>
      </c>
      <c r="O3689" s="9" t="inlineStr">
        <is>
          <t>review-site</t>
        </is>
      </c>
      <c r="P3689" s="9" t="inlineStr">
        <is>
          <t>g2_gridreport_etl_gated</t>
        </is>
      </c>
      <c r="Q3689" s="9" t="inlineStr">
        <is>
          <t>retarget-banner_category</t>
        </is>
      </c>
      <c r="R3689" s="9" t="inlineStr">
        <is>
          <t>data-integration-review</t>
        </is>
      </c>
      <c r="S3689" s="11" t="n">
        <v>45943.42083333333</v>
      </c>
      <c r="T3689" s="9" t="inlineStr">
        <is>
          <t>gated_content_download</t>
        </is>
      </c>
    </row>
    <row r="3690">
      <c r="A3690" s="6" t="inlineStr">
        <is>
          <t>PRO-01263</t>
        </is>
      </c>
      <c r="B3690" s="6" t="inlineStr">
        <is>
          <t>Riley White</t>
        </is>
      </c>
      <c r="C3690" s="6" t="inlineStr">
        <is>
          <t>Analytics Manager</t>
        </is>
      </c>
      <c r="D3690" s="6" t="inlineStr">
        <is>
          <t>manager</t>
        </is>
      </c>
      <c r="E3690" s="6" t="n">
        <v>1</v>
      </c>
      <c r="F3690" s="6" t="inlineStr">
        <is>
          <t>Catalyst Systems</t>
        </is>
      </c>
      <c r="G3690" s="6" t="b">
        <v>1</v>
      </c>
      <c r="H3690" s="6" t="b">
        <v>1</v>
      </c>
      <c r="I3690" s="6" t="b">
        <v>0</v>
      </c>
      <c r="J3690" s="7" t="n">
        <v>44651</v>
      </c>
      <c r="K3690" s="6" t="n">
        <v>1</v>
      </c>
      <c r="L3690" s="6" t="inlineStr">
        <is>
          <t>linkedin</t>
        </is>
      </c>
      <c r="M3690" s="6" t="inlineStr">
        <is>
          <t>LI-ABM-Strategic-ENT</t>
        </is>
      </c>
      <c r="N3690" s="6" t="inlineStr">
        <is>
          <t>linkedin</t>
        </is>
      </c>
      <c r="O3690" s="6" t="inlineStr">
        <is>
          <t>paid-social</t>
        </is>
      </c>
      <c r="P3690" s="6" t="inlineStr">
        <is>
          <t>li_abm_strategic_ent</t>
        </is>
      </c>
      <c r="Q3690" s="6" t="inlineStr">
        <is>
          <t>single-image_thought-leadership_cta-learn-more</t>
        </is>
      </c>
      <c r="R3690" s="6" t="inlineStr">
        <is>
          <t>li-lookalike-closed-won</t>
        </is>
      </c>
      <c r="S3690" s="8" t="n">
        <v>45947.62847222222</v>
      </c>
      <c r="T3690" s="6" t="inlineStr">
        <is>
          <t>newsletter_signup</t>
        </is>
      </c>
    </row>
    <row r="3691">
      <c r="A3691" s="9" t="inlineStr">
        <is>
          <t>PRO-01263</t>
        </is>
      </c>
      <c r="B3691" s="9" t="inlineStr">
        <is>
          <t>Riley White</t>
        </is>
      </c>
      <c r="C3691" s="9" t="inlineStr">
        <is>
          <t>Analytics Manager</t>
        </is>
      </c>
      <c r="D3691" s="9" t="inlineStr">
        <is>
          <t>manager</t>
        </is>
      </c>
      <c r="E3691" s="9" t="n">
        <v>1</v>
      </c>
      <c r="F3691" s="9" t="inlineStr">
        <is>
          <t>Catalyst Systems</t>
        </is>
      </c>
      <c r="G3691" s="9" t="b">
        <v>1</v>
      </c>
      <c r="H3691" s="9" t="b">
        <v>1</v>
      </c>
      <c r="I3691" s="9" t="b">
        <v>0</v>
      </c>
      <c r="J3691" s="10" t="n">
        <v>44651</v>
      </c>
      <c r="K3691" s="9" t="n">
        <v>2</v>
      </c>
      <c r="L3691" s="9" t="inlineStr">
        <is>
          <t>google</t>
        </is>
      </c>
      <c r="M3691" s="9" t="inlineStr">
        <is>
          <t>GGL-Brand-Syncflow-Exact</t>
        </is>
      </c>
      <c r="N3691" s="9" t="inlineStr">
        <is>
          <t>google</t>
        </is>
      </c>
      <c r="O3691" s="9" t="inlineStr">
        <is>
          <t>paid-search</t>
        </is>
      </c>
      <c r="P3691" s="9" t="inlineStr">
        <is>
          <t>ggl_brand_syncflow_exact</t>
        </is>
      </c>
      <c r="Q3691" s="9" t="inlineStr">
        <is>
          <t>text-ad_rlsa</t>
        </is>
      </c>
      <c r="R3691" s="9" t="inlineStr">
        <is>
          <t>pipeform-alternative</t>
        </is>
      </c>
      <c r="S3691" s="11" t="n">
        <v>45961.60972222222</v>
      </c>
      <c r="T3691" s="9" t="inlineStr">
        <is>
          <t>gated_content_download</t>
        </is>
      </c>
    </row>
    <row r="3692">
      <c r="A3692" s="6" t="inlineStr">
        <is>
          <t>PRO-01263</t>
        </is>
      </c>
      <c r="B3692" s="6" t="inlineStr">
        <is>
          <t>Riley White</t>
        </is>
      </c>
      <c r="C3692" s="6" t="inlineStr">
        <is>
          <t>Analytics Manager</t>
        </is>
      </c>
      <c r="D3692" s="6" t="inlineStr">
        <is>
          <t>manager</t>
        </is>
      </c>
      <c r="E3692" s="6" t="n">
        <v>1</v>
      </c>
      <c r="F3692" s="6" t="inlineStr">
        <is>
          <t>Catalyst Systems</t>
        </is>
      </c>
      <c r="G3692" s="6" t="b">
        <v>1</v>
      </c>
      <c r="H3692" s="6" t="b">
        <v>1</v>
      </c>
      <c r="I3692" s="6" t="b">
        <v>0</v>
      </c>
      <c r="J3692" s="7" t="n">
        <v>44651</v>
      </c>
      <c r="K3692" s="6" t="n">
        <v>3</v>
      </c>
      <c r="L3692" s="6" t="inlineStr">
        <is>
          <t>google</t>
        </is>
      </c>
      <c r="M3692" s="6" t="inlineStr">
        <is>
          <t>GGL-Brand-Syncflow-Exact</t>
        </is>
      </c>
      <c r="N3692" s="6" t="inlineStr">
        <is>
          <t>google</t>
        </is>
      </c>
      <c r="O3692" s="6" t="inlineStr">
        <is>
          <t>paid-search</t>
        </is>
      </c>
      <c r="P3692" s="6" t="inlineStr">
        <is>
          <t>ggl_brand_syncflow_exact</t>
        </is>
      </c>
      <c r="Q3692" s="6" t="inlineStr">
        <is>
          <t>text-ad_competitor</t>
        </is>
      </c>
      <c r="R3692" s="6" t="inlineStr">
        <is>
          <t>etl-software</t>
        </is>
      </c>
      <c r="S3692" s="8" t="n">
        <v>45979.48888888889</v>
      </c>
      <c r="T3692" s="6" t="inlineStr">
        <is>
          <t>demo_request</t>
        </is>
      </c>
    </row>
    <row r="3693">
      <c r="A3693" s="9" t="inlineStr">
        <is>
          <t>PRO-01263</t>
        </is>
      </c>
      <c r="B3693" s="9" t="inlineStr">
        <is>
          <t>Riley White</t>
        </is>
      </c>
      <c r="C3693" s="9" t="inlineStr">
        <is>
          <t>Analytics Manager</t>
        </is>
      </c>
      <c r="D3693" s="9" t="inlineStr">
        <is>
          <t>manager</t>
        </is>
      </c>
      <c r="E3693" s="9" t="n">
        <v>1</v>
      </c>
      <c r="F3693" s="9" t="inlineStr">
        <is>
          <t>Catalyst Systems</t>
        </is>
      </c>
      <c r="G3693" s="9" t="b">
        <v>1</v>
      </c>
      <c r="H3693" s="9" t="b">
        <v>1</v>
      </c>
      <c r="I3693" s="9" t="b">
        <v>0</v>
      </c>
      <c r="J3693" s="10" t="n">
        <v>44651</v>
      </c>
      <c r="K3693" s="9" t="n">
        <v>4</v>
      </c>
      <c r="L3693" s="9" t="inlineStr">
        <is>
          <t>google</t>
        </is>
      </c>
      <c r="M3693" s="9" t="inlineStr">
        <is>
          <t>GGL-Brand-Syncflow-Exact</t>
        </is>
      </c>
      <c r="N3693" s="9" t="inlineStr">
        <is>
          <t>google</t>
        </is>
      </c>
      <c r="O3693" s="9" t="inlineStr">
        <is>
          <t>paid-search</t>
        </is>
      </c>
      <c r="P3693" s="9" t="inlineStr">
        <is>
          <t>ggl_brand_syncflow_exact</t>
        </is>
      </c>
      <c r="Q3693" s="9" t="inlineStr">
        <is>
          <t>text-ad_rlsa</t>
        </is>
      </c>
      <c r="R3693" s="9" t="inlineStr">
        <is>
          <t>pipeform-alternative</t>
        </is>
      </c>
      <c r="S3693" s="11" t="n">
        <v>45996.57361111111</v>
      </c>
      <c r="T3693" s="9" t="inlineStr">
        <is>
          <t>trial_signup</t>
        </is>
      </c>
    </row>
    <row r="3694">
      <c r="A3694" s="6" t="inlineStr">
        <is>
          <t>PRO-01264</t>
        </is>
      </c>
      <c r="B3694" s="6" t="inlineStr">
        <is>
          <t>Jamie Harris</t>
        </is>
      </c>
      <c r="C3694" s="6" t="inlineStr">
        <is>
          <t>BI Analyst</t>
        </is>
      </c>
      <c r="D3694" s="6" t="inlineStr">
        <is>
          <t>ic_analyst</t>
        </is>
      </c>
      <c r="E3694" s="6" t="n">
        <v>0.75</v>
      </c>
      <c r="F3694" s="6" t="inlineStr">
        <is>
          <t>Prismware</t>
        </is>
      </c>
      <c r="G3694" s="6" t="b">
        <v>0</v>
      </c>
      <c r="H3694" s="6" t="b">
        <v>0</v>
      </c>
      <c r="I3694" s="6" t="b">
        <v>0</v>
      </c>
      <c r="J3694" s="7" t="n">
        <v>0</v>
      </c>
      <c r="K3694" s="6" t="n">
        <v>1</v>
      </c>
      <c r="L3694" s="6" t="inlineStr">
        <is>
          <t>google</t>
        </is>
      </c>
      <c r="M3694" s="6" t="inlineStr">
        <is>
          <t>GGL-NonBrand-DataPipeline</t>
        </is>
      </c>
      <c r="N3694" s="6" t="inlineStr">
        <is>
          <t>google</t>
        </is>
      </c>
      <c r="O3694" s="6" t="inlineStr">
        <is>
          <t>paid-search</t>
        </is>
      </c>
      <c r="P3694" s="6" t="inlineStr">
        <is>
          <t>ggl_nonbrand_datapipeline</t>
        </is>
      </c>
      <c r="Q3694" s="6" t="inlineStr">
        <is>
          <t>text-ad_competitor</t>
        </is>
      </c>
      <c r="R3694" s="6" t="inlineStr">
        <is>
          <t>syncflow-alternative</t>
        </is>
      </c>
      <c r="S3694" s="8" t="n">
        <v>45915.35625</v>
      </c>
      <c r="T3694" s="6" t="inlineStr">
        <is>
          <t>gated_content_download</t>
        </is>
      </c>
    </row>
    <row r="3695">
      <c r="A3695" s="9" t="inlineStr">
        <is>
          <t>PRO-01264</t>
        </is>
      </c>
      <c r="B3695" s="9" t="inlineStr">
        <is>
          <t>Jamie Harris</t>
        </is>
      </c>
      <c r="C3695" s="9" t="inlineStr">
        <is>
          <t>BI Analyst</t>
        </is>
      </c>
      <c r="D3695" s="9" t="inlineStr">
        <is>
          <t>ic_analyst</t>
        </is>
      </c>
      <c r="E3695" s="9" t="n">
        <v>0.75</v>
      </c>
      <c r="F3695" s="9" t="inlineStr">
        <is>
          <t>Prismware</t>
        </is>
      </c>
      <c r="G3695" s="9" t="b">
        <v>0</v>
      </c>
      <c r="H3695" s="9" t="b">
        <v>0</v>
      </c>
      <c r="I3695" s="9" t="b">
        <v>0</v>
      </c>
      <c r="J3695" s="10" t="n">
        <v>0</v>
      </c>
      <c r="K3695" s="9" t="n">
        <v>2</v>
      </c>
      <c r="L3695" s="9" t="inlineStr">
        <is>
          <t>programmatic</t>
        </is>
      </c>
      <c r="M3695" s="9" t="inlineStr">
        <is>
          <t>DSP-Retarget-HighIntent-14d</t>
        </is>
      </c>
      <c r="N3695" s="9" t="inlineStr">
        <is>
          <t>stackadapt</t>
        </is>
      </c>
      <c r="O3695" s="9" t="inlineStr">
        <is>
          <t>display</t>
        </is>
      </c>
      <c r="P3695" s="9" t="inlineStr">
        <is>
          <t>dsp_retarget_highintent_14d</t>
        </is>
      </c>
      <c r="Q3695" s="9" t="inlineStr">
        <is>
          <t>display-banner_abm</t>
        </is>
      </c>
      <c r="R3695" s="9" t="inlineStr">
        <is>
          <t>lookalike-data-engineers</t>
        </is>
      </c>
      <c r="S3695" s="11" t="n">
        <v>45929.54097222222</v>
      </c>
      <c r="T3695" s="9" t="inlineStr">
        <is>
          <t>gated_content_download</t>
        </is>
      </c>
    </row>
    <row r="3696">
      <c r="A3696" s="6" t="inlineStr">
        <is>
          <t>PRO-01265</t>
        </is>
      </c>
      <c r="B3696" s="6" t="inlineStr">
        <is>
          <t>Parker Wilson</t>
        </is>
      </c>
      <c r="C3696" s="6" t="inlineStr">
        <is>
          <t>VP of Data</t>
        </is>
      </c>
      <c r="D3696" s="6" t="inlineStr">
        <is>
          <t>c_suite_vp</t>
        </is>
      </c>
      <c r="E3696" s="6" t="n">
        <v>1.5</v>
      </c>
      <c r="F3696" s="6" t="inlineStr">
        <is>
          <t>Helix Analytics</t>
        </is>
      </c>
      <c r="G3696" s="6" t="b">
        <v>0</v>
      </c>
      <c r="H3696" s="6" t="b">
        <v>0</v>
      </c>
      <c r="I3696" s="6" t="b">
        <v>0</v>
      </c>
      <c r="J3696" s="7" t="n">
        <v>0</v>
      </c>
      <c r="K3696" s="6" t="n">
        <v>1</v>
      </c>
      <c r="L3696" s="6" t="inlineStr">
        <is>
          <t>linkedin</t>
        </is>
      </c>
      <c r="M3696" s="6" t="inlineStr">
        <is>
          <t>LI-MOFU-Trial-AnalyticsTeams</t>
        </is>
      </c>
      <c r="N3696" s="6" t="inlineStr">
        <is>
          <t>linkedin</t>
        </is>
      </c>
      <c r="O3696" s="6" t="inlineStr">
        <is>
          <t>paid-social</t>
        </is>
      </c>
      <c r="P3696" s="6" t="inlineStr">
        <is>
          <t>li_mofu_trial_analyticsteams</t>
        </is>
      </c>
      <c r="Q3696" s="6" t="inlineStr">
        <is>
          <t>single-image_social-proof_cta-demo</t>
        </is>
      </c>
      <c r="R3696" s="6" t="inlineStr">
        <is>
          <t>li-ent-data-engineers</t>
        </is>
      </c>
      <c r="S3696" s="8" t="n">
        <v>45853.54166666666</v>
      </c>
      <c r="T3696" s="6" t="inlineStr">
        <is>
          <t>newsletter_signup</t>
        </is>
      </c>
    </row>
    <row r="3697">
      <c r="A3697" s="9" t="inlineStr">
        <is>
          <t>PRO-01265</t>
        </is>
      </c>
      <c r="B3697" s="9" t="inlineStr">
        <is>
          <t>Parker Wilson</t>
        </is>
      </c>
      <c r="C3697" s="9" t="inlineStr">
        <is>
          <t>VP of Data</t>
        </is>
      </c>
      <c r="D3697" s="9" t="inlineStr">
        <is>
          <t>c_suite_vp</t>
        </is>
      </c>
      <c r="E3697" s="9" t="n">
        <v>1.5</v>
      </c>
      <c r="F3697" s="9" t="inlineStr">
        <is>
          <t>Helix Analytics</t>
        </is>
      </c>
      <c r="G3697" s="9" t="b">
        <v>0</v>
      </c>
      <c r="H3697" s="9" t="b">
        <v>0</v>
      </c>
      <c r="I3697" s="9" t="b">
        <v>0</v>
      </c>
      <c r="J3697" s="10" t="n">
        <v>0</v>
      </c>
      <c r="K3697" s="9" t="n">
        <v>2</v>
      </c>
      <c r="L3697" s="9" t="inlineStr">
        <is>
          <t>linkedin</t>
        </is>
      </c>
      <c r="M3697" s="9" t="inlineStr">
        <is>
          <t>LI-Retarget-PricingPage-14d</t>
        </is>
      </c>
      <c r="N3697" s="9" t="inlineStr">
        <is>
          <t>linkedin</t>
        </is>
      </c>
      <c r="O3697" s="9" t="inlineStr">
        <is>
          <t>paid-social</t>
        </is>
      </c>
      <c r="P3697" s="9" t="inlineStr">
        <is>
          <t>li_retarget_pricingpage_14d</t>
        </is>
      </c>
      <c r="Q3697" s="9" t="inlineStr">
        <is>
          <t>single-image_social-proof_cta-demo</t>
        </is>
      </c>
      <c r="R3697" s="9" t="inlineStr">
        <is>
          <t>li-lookalike-closed-won</t>
        </is>
      </c>
      <c r="S3697" s="11" t="n">
        <v>45874.56041666667</v>
      </c>
      <c r="T3697" s="9" t="inlineStr">
        <is>
          <t>gated_content_download</t>
        </is>
      </c>
    </row>
    <row r="3698">
      <c r="A3698" s="6" t="inlineStr">
        <is>
          <t>PRO-01265</t>
        </is>
      </c>
      <c r="B3698" s="6" t="inlineStr">
        <is>
          <t>Parker Wilson</t>
        </is>
      </c>
      <c r="C3698" s="6" t="inlineStr">
        <is>
          <t>VP of Data</t>
        </is>
      </c>
      <c r="D3698" s="6" t="inlineStr">
        <is>
          <t>c_suite_vp</t>
        </is>
      </c>
      <c r="E3698" s="6" t="n">
        <v>1.5</v>
      </c>
      <c r="F3698" s="6" t="inlineStr">
        <is>
          <t>Helix Analytics</t>
        </is>
      </c>
      <c r="G3698" s="6" t="b">
        <v>0</v>
      </c>
      <c r="H3698" s="6" t="b">
        <v>0</v>
      </c>
      <c r="I3698" s="6" t="b">
        <v>0</v>
      </c>
      <c r="J3698" s="7" t="n">
        <v>0</v>
      </c>
      <c r="K3698" s="6" t="n">
        <v>3</v>
      </c>
      <c r="L3698" s="6" t="inlineStr">
        <is>
          <t>g2</t>
        </is>
      </c>
      <c r="M3698" s="6" t="inlineStr">
        <is>
          <t>G2-GridReport-ETL-Gated</t>
        </is>
      </c>
      <c r="N3698" s="6" t="inlineStr">
        <is>
          <t>g2</t>
        </is>
      </c>
      <c r="O3698" s="6" t="inlineStr">
        <is>
          <t>review-site</t>
        </is>
      </c>
      <c r="P3698" s="6" t="inlineStr">
        <is>
          <t>g2_gridreport_etl_gated</t>
        </is>
      </c>
      <c r="Q3698" s="6" t="inlineStr">
        <is>
          <t>retarget-banner_category</t>
        </is>
      </c>
      <c r="R3698" s="6" t="inlineStr">
        <is>
          <t>pipeline-software-evaluation</t>
        </is>
      </c>
      <c r="S3698" s="8" t="n">
        <v>45891.43472222222</v>
      </c>
      <c r="T3698" s="6" t="inlineStr">
        <is>
          <t>gated_content_download</t>
        </is>
      </c>
    </row>
    <row r="3699">
      <c r="A3699" s="9" t="inlineStr">
        <is>
          <t>PRO-01265</t>
        </is>
      </c>
      <c r="B3699" s="9" t="inlineStr">
        <is>
          <t>Parker Wilson</t>
        </is>
      </c>
      <c r="C3699" s="9" t="inlineStr">
        <is>
          <t>VP of Data</t>
        </is>
      </c>
      <c r="D3699" s="9" t="inlineStr">
        <is>
          <t>c_suite_vp</t>
        </is>
      </c>
      <c r="E3699" s="9" t="n">
        <v>1.5</v>
      </c>
      <c r="F3699" s="9" t="inlineStr">
        <is>
          <t>Helix Analytics</t>
        </is>
      </c>
      <c r="G3699" s="9" t="b">
        <v>0</v>
      </c>
      <c r="H3699" s="9" t="b">
        <v>0</v>
      </c>
      <c r="I3699" s="9" t="b">
        <v>0</v>
      </c>
      <c r="J3699" s="10" t="n">
        <v>0</v>
      </c>
      <c r="K3699" s="9" t="n">
        <v>4</v>
      </c>
      <c r="L3699" s="9" t="inlineStr">
        <is>
          <t>g2</t>
        </is>
      </c>
      <c r="M3699" s="9" t="inlineStr">
        <is>
          <t>G2-Retarget-CategoryBuyers</t>
        </is>
      </c>
      <c r="N3699" s="9" t="inlineStr">
        <is>
          <t>g2</t>
        </is>
      </c>
      <c r="O3699" s="9" t="inlineStr">
        <is>
          <t>review-site</t>
        </is>
      </c>
      <c r="P3699" s="9" t="inlineStr">
        <is>
          <t>g2_retarget_categorybuyers</t>
        </is>
      </c>
      <c r="Q3699" s="9" t="inlineStr">
        <is>
          <t>gated-report_etl</t>
        </is>
      </c>
      <c r="R3699" s="9" t="inlineStr">
        <is>
          <t>pipeline-software-evaluation</t>
        </is>
      </c>
      <c r="S3699" s="11" t="n">
        <v>45909.37986111111</v>
      </c>
      <c r="T3699" s="9" t="inlineStr">
        <is>
          <t>gated_content_download</t>
        </is>
      </c>
    </row>
    <row r="3700">
      <c r="A3700" s="6" t="inlineStr">
        <is>
          <t>PRO-01266</t>
        </is>
      </c>
      <c r="B3700" s="6" t="inlineStr">
        <is>
          <t>Hayden Smith</t>
        </is>
      </c>
      <c r="C3700" s="6" t="inlineStr">
        <is>
          <t>Senior Data Engineer</t>
        </is>
      </c>
      <c r="D3700" s="6" t="inlineStr">
        <is>
          <t>ic_analyst</t>
        </is>
      </c>
      <c r="E3700" s="6" t="n">
        <v>0.75</v>
      </c>
      <c r="F3700" s="6" t="inlineStr">
        <is>
          <t>Gridlane</t>
        </is>
      </c>
      <c r="G3700" s="6" t="b">
        <v>0</v>
      </c>
      <c r="H3700" s="6" t="b">
        <v>0</v>
      </c>
      <c r="I3700" s="6" t="b">
        <v>0</v>
      </c>
      <c r="J3700" s="7" t="n">
        <v>0</v>
      </c>
      <c r="K3700" s="6" t="n">
        <v>1</v>
      </c>
      <c r="L3700" s="6" t="inlineStr">
        <is>
          <t>google</t>
        </is>
      </c>
      <c r="M3700" s="6" t="inlineStr">
        <is>
          <t>GGL-Brand-Syncflow-Exact</t>
        </is>
      </c>
      <c r="N3700" s="6" t="inlineStr">
        <is>
          <t>google</t>
        </is>
      </c>
      <c r="O3700" s="6" t="inlineStr">
        <is>
          <t>paid-search</t>
        </is>
      </c>
      <c r="P3700" s="6" t="inlineStr">
        <is>
          <t>ggl_brand_syncflow_exact</t>
        </is>
      </c>
      <c r="Q3700" s="6" t="inlineStr">
        <is>
          <t>text-ad_competitor</t>
        </is>
      </c>
      <c r="R3700" s="6" t="inlineStr">
        <is>
          <t>data-integration-platform</t>
        </is>
      </c>
      <c r="S3700" s="8" t="n">
        <v>45800.70833333334</v>
      </c>
      <c r="T3700" s="6" t="inlineStr">
        <is>
          <t>gated_content_download</t>
        </is>
      </c>
    </row>
    <row r="3701">
      <c r="A3701" s="9" t="inlineStr">
        <is>
          <t>PRO-01266</t>
        </is>
      </c>
      <c r="B3701" s="9" t="inlineStr">
        <is>
          <t>Hayden Smith</t>
        </is>
      </c>
      <c r="C3701" s="9" t="inlineStr">
        <is>
          <t>Senior Data Engineer</t>
        </is>
      </c>
      <c r="D3701" s="9" t="inlineStr">
        <is>
          <t>ic_analyst</t>
        </is>
      </c>
      <c r="E3701" s="9" t="n">
        <v>0.75</v>
      </c>
      <c r="F3701" s="9" t="inlineStr">
        <is>
          <t>Gridlane</t>
        </is>
      </c>
      <c r="G3701" s="9" t="b">
        <v>0</v>
      </c>
      <c r="H3701" s="9" t="b">
        <v>0</v>
      </c>
      <c r="I3701" s="9" t="b">
        <v>0</v>
      </c>
      <c r="J3701" s="10" t="n">
        <v>0</v>
      </c>
      <c r="K3701" s="9" t="n">
        <v>2</v>
      </c>
      <c r="L3701" s="9" t="inlineStr">
        <is>
          <t>google</t>
        </is>
      </c>
      <c r="M3701" s="9" t="inlineStr">
        <is>
          <t>GGL-Competitor-Pipeform-Alt</t>
        </is>
      </c>
      <c r="N3701" s="9" t="inlineStr">
        <is>
          <t>google</t>
        </is>
      </c>
      <c r="O3701" s="9" t="inlineStr">
        <is>
          <t>paid-search</t>
        </is>
      </c>
      <c r="P3701" s="9" t="inlineStr">
        <is>
          <t>ggl_competitor_pipeform_alt</t>
        </is>
      </c>
      <c r="Q3701" s="9" t="inlineStr">
        <is>
          <t>text-ad_competitor</t>
        </is>
      </c>
      <c r="R3701" s="9" t="inlineStr">
        <is>
          <t>data-pipeline-tools</t>
        </is>
      </c>
      <c r="S3701" s="11" t="n">
        <v>45820.46388888889</v>
      </c>
      <c r="T3701" s="9" t="inlineStr">
        <is>
          <t>newsletter_signup</t>
        </is>
      </c>
    </row>
    <row r="3702">
      <c r="A3702" s="6" t="inlineStr">
        <is>
          <t>PRO-01266</t>
        </is>
      </c>
      <c r="B3702" s="6" t="inlineStr">
        <is>
          <t>Hayden Smith</t>
        </is>
      </c>
      <c r="C3702" s="6" t="inlineStr">
        <is>
          <t>Senior Data Engineer</t>
        </is>
      </c>
      <c r="D3702" s="6" t="inlineStr">
        <is>
          <t>ic_analyst</t>
        </is>
      </c>
      <c r="E3702" s="6" t="n">
        <v>0.75</v>
      </c>
      <c r="F3702" s="6" t="inlineStr">
        <is>
          <t>Gridlane</t>
        </is>
      </c>
      <c r="G3702" s="6" t="b">
        <v>0</v>
      </c>
      <c r="H3702" s="6" t="b">
        <v>0</v>
      </c>
      <c r="I3702" s="6" t="b">
        <v>0</v>
      </c>
      <c r="J3702" s="7" t="n">
        <v>0</v>
      </c>
      <c r="K3702" s="6" t="n">
        <v>3</v>
      </c>
      <c r="L3702" s="6" t="inlineStr">
        <is>
          <t>linkedin</t>
        </is>
      </c>
      <c r="M3702" s="6" t="inlineStr">
        <is>
          <t>LI-Retarget-PricingPage-14d</t>
        </is>
      </c>
      <c r="N3702" s="6" t="inlineStr">
        <is>
          <t>linkedin</t>
        </is>
      </c>
      <c r="O3702" s="6" t="inlineStr">
        <is>
          <t>paid-social</t>
        </is>
      </c>
      <c r="P3702" s="6" t="inlineStr">
        <is>
          <t>li_retarget_pricingpage_14d</t>
        </is>
      </c>
      <c r="Q3702" s="6" t="inlineStr">
        <is>
          <t>single-image_product-feature_cta-trial</t>
        </is>
      </c>
      <c r="R3702" s="6" t="inlineStr">
        <is>
          <t>li-ent-data-engineers</t>
        </is>
      </c>
      <c r="S3702" s="8" t="n">
        <v>45832.68680555555</v>
      </c>
      <c r="T3702" s="6" t="inlineStr">
        <is>
          <t>gated_content_download</t>
        </is>
      </c>
    </row>
    <row r="3703">
      <c r="A3703" s="9" t="inlineStr">
        <is>
          <t>PRO-01267</t>
        </is>
      </c>
      <c r="B3703" s="9" t="inlineStr">
        <is>
          <t>Emery Moore</t>
        </is>
      </c>
      <c r="C3703" s="9" t="inlineStr">
        <is>
          <t>Director of Data Engineering</t>
        </is>
      </c>
      <c r="D3703" s="9" t="inlineStr">
        <is>
          <t>director</t>
        </is>
      </c>
      <c r="E3703" s="9" t="n">
        <v>1.25</v>
      </c>
      <c r="F3703" s="9" t="inlineStr">
        <is>
          <t>Luminary Data</t>
        </is>
      </c>
      <c r="G3703" s="9" t="b">
        <v>0</v>
      </c>
      <c r="H3703" s="9" t="b">
        <v>0</v>
      </c>
      <c r="I3703" s="9" t="b">
        <v>0</v>
      </c>
      <c r="J3703" s="10" t="n">
        <v>0</v>
      </c>
      <c r="K3703" s="9" t="n">
        <v>1</v>
      </c>
      <c r="L3703" s="9" t="inlineStr">
        <is>
          <t>google</t>
        </is>
      </c>
      <c r="M3703" s="9" t="inlineStr">
        <is>
          <t>GGL-RLSA-HighIntent-Visitors</t>
        </is>
      </c>
      <c r="N3703" s="9" t="inlineStr">
        <is>
          <t>google</t>
        </is>
      </c>
      <c r="O3703" s="9" t="inlineStr">
        <is>
          <t>paid-search</t>
        </is>
      </c>
      <c r="P3703" s="9" t="inlineStr">
        <is>
          <t>ggl_rlsa_highintent_visitors</t>
        </is>
      </c>
      <c r="Q3703" s="9" t="inlineStr">
        <is>
          <t>text-ad_competitor</t>
        </is>
      </c>
      <c r="R3703" s="9" t="inlineStr">
        <is>
          <t>data-integration-platform</t>
        </is>
      </c>
      <c r="S3703" s="11" t="n">
        <v>45831.61180555556</v>
      </c>
      <c r="T3703" s="9" t="inlineStr">
        <is>
          <t>gated_content_download</t>
        </is>
      </c>
    </row>
    <row r="3704">
      <c r="A3704" s="6" t="inlineStr">
        <is>
          <t>PRO-01267</t>
        </is>
      </c>
      <c r="B3704" s="6" t="inlineStr">
        <is>
          <t>Emery Moore</t>
        </is>
      </c>
      <c r="C3704" s="6" t="inlineStr">
        <is>
          <t>Director of Data Engineering</t>
        </is>
      </c>
      <c r="D3704" s="6" t="inlineStr">
        <is>
          <t>director</t>
        </is>
      </c>
      <c r="E3704" s="6" t="n">
        <v>1.25</v>
      </c>
      <c r="F3704" s="6" t="inlineStr">
        <is>
          <t>Luminary Data</t>
        </is>
      </c>
      <c r="G3704" s="6" t="b">
        <v>0</v>
      </c>
      <c r="H3704" s="6" t="b">
        <v>0</v>
      </c>
      <c r="I3704" s="6" t="b">
        <v>0</v>
      </c>
      <c r="J3704" s="7" t="n">
        <v>0</v>
      </c>
      <c r="K3704" s="6" t="n">
        <v>2</v>
      </c>
      <c r="L3704" s="6" t="inlineStr">
        <is>
          <t>linkedin</t>
        </is>
      </c>
      <c r="M3704" s="6" t="inlineStr">
        <is>
          <t>LI-MOFU-Demo-DataEngineers</t>
        </is>
      </c>
      <c r="N3704" s="6" t="inlineStr">
        <is>
          <t>linkedin</t>
        </is>
      </c>
      <c r="O3704" s="6" t="inlineStr">
        <is>
          <t>paid-social</t>
        </is>
      </c>
      <c r="P3704" s="6" t="inlineStr">
        <is>
          <t>li_mofu_demo_dataengineers</t>
        </is>
      </c>
      <c r="Q3704" s="6" t="inlineStr">
        <is>
          <t>single-image_thought-leadership_cta-learn-more</t>
        </is>
      </c>
      <c r="R3704" s="6" t="inlineStr">
        <is>
          <t>li-lookalike-closed-won</t>
        </is>
      </c>
      <c r="S3704" s="8" t="n">
        <v>45838.64444444444</v>
      </c>
      <c r="T3704" s="6" t="inlineStr">
        <is>
          <t>newsletter_signup</t>
        </is>
      </c>
    </row>
    <row r="3705">
      <c r="A3705" s="9" t="inlineStr">
        <is>
          <t>PRO-01268</t>
        </is>
      </c>
      <c r="B3705" s="9" t="inlineStr">
        <is>
          <t>Finley Lee</t>
        </is>
      </c>
      <c r="C3705" s="9" t="inlineStr">
        <is>
          <t>Director of Business Intelligence</t>
        </is>
      </c>
      <c r="D3705" s="9" t="inlineStr">
        <is>
          <t>director</t>
        </is>
      </c>
      <c r="E3705" s="9" t="n">
        <v>1.25</v>
      </c>
      <c r="F3705" s="9" t="inlineStr">
        <is>
          <t>Conduitly</t>
        </is>
      </c>
      <c r="G3705" s="9" t="b">
        <v>1</v>
      </c>
      <c r="H3705" s="9" t="b">
        <v>0</v>
      </c>
      <c r="I3705" s="9" t="b">
        <v>0</v>
      </c>
      <c r="J3705" s="10" t="n">
        <v>0</v>
      </c>
      <c r="K3705" s="9" t="n">
        <v>1</v>
      </c>
      <c r="L3705" s="9" t="inlineStr">
        <is>
          <t>linkedin</t>
        </is>
      </c>
      <c r="M3705" s="9" t="inlineStr">
        <is>
          <t>LI-ABM-Strategic-ENT</t>
        </is>
      </c>
      <c r="N3705" s="9" t="inlineStr">
        <is>
          <t>linkedin</t>
        </is>
      </c>
      <c r="O3705" s="9" t="inlineStr">
        <is>
          <t>paid-social</t>
        </is>
      </c>
      <c r="P3705" s="9" t="inlineStr">
        <is>
          <t>li_abm_strategic_ent</t>
        </is>
      </c>
      <c r="Q3705" s="9" t="inlineStr">
        <is>
          <t>single-image_product-feature_cta-trial</t>
        </is>
      </c>
      <c r="R3705" s="9" t="inlineStr">
        <is>
          <t>li-retarget-site-visitors-30d</t>
        </is>
      </c>
      <c r="S3705" s="11" t="n">
        <v>45719.47430555556</v>
      </c>
      <c r="T3705" s="9" t="inlineStr">
        <is>
          <t>trial_signup</t>
        </is>
      </c>
    </row>
    <row r="3706">
      <c r="A3706" s="6" t="inlineStr">
        <is>
          <t>PRO-01268</t>
        </is>
      </c>
      <c r="B3706" s="6" t="inlineStr">
        <is>
          <t>Finley Lee</t>
        </is>
      </c>
      <c r="C3706" s="6" t="inlineStr">
        <is>
          <t>Director of Business Intelligence</t>
        </is>
      </c>
      <c r="D3706" s="6" t="inlineStr">
        <is>
          <t>director</t>
        </is>
      </c>
      <c r="E3706" s="6" t="n">
        <v>1.25</v>
      </c>
      <c r="F3706" s="6" t="inlineStr">
        <is>
          <t>Conduitly</t>
        </is>
      </c>
      <c r="G3706" s="6" t="b">
        <v>1</v>
      </c>
      <c r="H3706" s="6" t="b">
        <v>0</v>
      </c>
      <c r="I3706" s="6" t="b">
        <v>0</v>
      </c>
      <c r="J3706" s="7" t="n">
        <v>0</v>
      </c>
      <c r="K3706" s="6" t="n">
        <v>2</v>
      </c>
      <c r="L3706" s="6" t="inlineStr">
        <is>
          <t>google</t>
        </is>
      </c>
      <c r="M3706" s="6" t="inlineStr">
        <is>
          <t>GGL-Brand-Syncflow-Exact</t>
        </is>
      </c>
      <c r="N3706" s="6" t="inlineStr">
        <is>
          <t>google</t>
        </is>
      </c>
      <c r="O3706" s="6" t="inlineStr">
        <is>
          <t>paid-search</t>
        </is>
      </c>
      <c r="P3706" s="6" t="inlineStr">
        <is>
          <t>ggl_brand_syncflow_exact</t>
        </is>
      </c>
      <c r="Q3706" s="6" t="inlineStr">
        <is>
          <t>text-ad_rlsa</t>
        </is>
      </c>
      <c r="R3706" s="6" t="inlineStr">
        <is>
          <t>syncflow-alternative</t>
        </is>
      </c>
      <c r="S3706" s="8" t="n">
        <v>45740.71597222222</v>
      </c>
      <c r="T3706" s="6" t="inlineStr">
        <is>
          <t>gated_content_download</t>
        </is>
      </c>
    </row>
    <row r="3707">
      <c r="A3707" s="9" t="inlineStr">
        <is>
          <t>PRO-01268</t>
        </is>
      </c>
      <c r="B3707" s="9" t="inlineStr">
        <is>
          <t>Finley Lee</t>
        </is>
      </c>
      <c r="C3707" s="9" t="inlineStr">
        <is>
          <t>Director of Business Intelligence</t>
        </is>
      </c>
      <c r="D3707" s="9" t="inlineStr">
        <is>
          <t>director</t>
        </is>
      </c>
      <c r="E3707" s="9" t="n">
        <v>1.25</v>
      </c>
      <c r="F3707" s="9" t="inlineStr">
        <is>
          <t>Conduitly</t>
        </is>
      </c>
      <c r="G3707" s="9" t="b">
        <v>1</v>
      </c>
      <c r="H3707" s="9" t="b">
        <v>0</v>
      </c>
      <c r="I3707" s="9" t="b">
        <v>0</v>
      </c>
      <c r="J3707" s="10" t="n">
        <v>0</v>
      </c>
      <c r="K3707" s="9" t="n">
        <v>3</v>
      </c>
      <c r="L3707" s="9" t="inlineStr">
        <is>
          <t>programmatic</t>
        </is>
      </c>
      <c r="M3707" s="9" t="inlineStr">
        <is>
          <t>DSP-Awareness-DataEngineers</t>
        </is>
      </c>
      <c r="N3707" s="9" t="inlineStr">
        <is>
          <t>stackadapt</t>
        </is>
      </c>
      <c r="O3707" s="9" t="inlineStr">
        <is>
          <t>display</t>
        </is>
      </c>
      <c r="P3707" s="9" t="inlineStr">
        <is>
          <t>dsp_awareness_dataengineers</t>
        </is>
      </c>
      <c r="Q3707" s="9" t="inlineStr">
        <is>
          <t>display-banner_abm</t>
        </is>
      </c>
      <c r="R3707" s="9" t="inlineStr">
        <is>
          <t>retarget-site-visitors-14d</t>
        </is>
      </c>
      <c r="S3707" s="11" t="n">
        <v>45754.53888888889</v>
      </c>
      <c r="T3707" s="9" t="inlineStr">
        <is>
          <t>newsletter_signup</t>
        </is>
      </c>
    </row>
    <row r="3708">
      <c r="A3708" s="6" t="inlineStr">
        <is>
          <t>PRO-01268</t>
        </is>
      </c>
      <c r="B3708" s="6" t="inlineStr">
        <is>
          <t>Finley Lee</t>
        </is>
      </c>
      <c r="C3708" s="6" t="inlineStr">
        <is>
          <t>Director of Business Intelligence</t>
        </is>
      </c>
      <c r="D3708" s="6" t="inlineStr">
        <is>
          <t>director</t>
        </is>
      </c>
      <c r="E3708" s="6" t="n">
        <v>1.25</v>
      </c>
      <c r="F3708" s="6" t="inlineStr">
        <is>
          <t>Conduitly</t>
        </is>
      </c>
      <c r="G3708" s="6" t="b">
        <v>1</v>
      </c>
      <c r="H3708" s="6" t="b">
        <v>0</v>
      </c>
      <c r="I3708" s="6" t="b">
        <v>0</v>
      </c>
      <c r="J3708" s="7" t="n">
        <v>0</v>
      </c>
      <c r="K3708" s="6" t="n">
        <v>4</v>
      </c>
      <c r="L3708" s="6" t="inlineStr">
        <is>
          <t>google</t>
        </is>
      </c>
      <c r="M3708" s="6" t="inlineStr">
        <is>
          <t>GGL-RLSA-HighIntent-Visitors</t>
        </is>
      </c>
      <c r="N3708" s="6" t="inlineStr">
        <is>
          <t>google</t>
        </is>
      </c>
      <c r="O3708" s="6" t="inlineStr">
        <is>
          <t>paid-search</t>
        </is>
      </c>
      <c r="P3708" s="6" t="inlineStr">
        <is>
          <t>ggl_rlsa_highintent_visitors</t>
        </is>
      </c>
      <c r="Q3708" s="6" t="inlineStr">
        <is>
          <t>text-ad_rlsa</t>
        </is>
      </c>
      <c r="R3708" s="6" t="inlineStr">
        <is>
          <t>pipeform-alternative</t>
        </is>
      </c>
      <c r="S3708" s="8" t="n">
        <v>45769.44861111111</v>
      </c>
      <c r="T3708" s="6" t="inlineStr">
        <is>
          <t>gated_content_download</t>
        </is>
      </c>
    </row>
    <row r="3709">
      <c r="A3709" s="9" t="inlineStr">
        <is>
          <t>PRO-01269</t>
        </is>
      </c>
      <c r="B3709" s="9" t="inlineStr">
        <is>
          <t>Jamie Anderson</t>
        </is>
      </c>
      <c r="C3709" s="9" t="inlineStr">
        <is>
          <t>Director of Business Intelligence</t>
        </is>
      </c>
      <c r="D3709" s="9" t="inlineStr">
        <is>
          <t>director</t>
        </is>
      </c>
      <c r="E3709" s="9" t="n">
        <v>1.25</v>
      </c>
      <c r="F3709" s="9" t="inlineStr">
        <is>
          <t>Novabridge</t>
        </is>
      </c>
      <c r="G3709" s="9" t="b">
        <v>1</v>
      </c>
      <c r="H3709" s="9" t="b">
        <v>1</v>
      </c>
      <c r="I3709" s="9" t="b">
        <v>0</v>
      </c>
      <c r="J3709" s="10" t="n">
        <v>74740</v>
      </c>
      <c r="K3709" s="9" t="n">
        <v>1</v>
      </c>
      <c r="L3709" s="9" t="inlineStr">
        <is>
          <t>linkedin</t>
        </is>
      </c>
      <c r="M3709" s="9" t="inlineStr">
        <is>
          <t>LI-MOFU-Trial-AnalyticsTeams</t>
        </is>
      </c>
      <c r="N3709" s="9" t="inlineStr">
        <is>
          <t>linkedin</t>
        </is>
      </c>
      <c r="O3709" s="9" t="inlineStr">
        <is>
          <t>paid-social</t>
        </is>
      </c>
      <c r="P3709" s="9" t="inlineStr">
        <is>
          <t>li_mofu_trial_analyticsteams</t>
        </is>
      </c>
      <c r="Q3709" s="9" t="inlineStr">
        <is>
          <t>single-image_product-feature_cta-trial</t>
        </is>
      </c>
      <c r="R3709" s="9" t="inlineStr">
        <is>
          <t>li-ent-data-engineers</t>
        </is>
      </c>
      <c r="S3709" s="11" t="n">
        <v>45817.48194444444</v>
      </c>
      <c r="T3709" s="9" t="inlineStr">
        <is>
          <t>gated_content_download</t>
        </is>
      </c>
    </row>
    <row r="3710">
      <c r="A3710" s="6" t="inlineStr">
        <is>
          <t>PRO-01269</t>
        </is>
      </c>
      <c r="B3710" s="6" t="inlineStr">
        <is>
          <t>Jamie Anderson</t>
        </is>
      </c>
      <c r="C3710" s="6" t="inlineStr">
        <is>
          <t>Director of Business Intelligence</t>
        </is>
      </c>
      <c r="D3710" s="6" t="inlineStr">
        <is>
          <t>director</t>
        </is>
      </c>
      <c r="E3710" s="6" t="n">
        <v>1.25</v>
      </c>
      <c r="F3710" s="6" t="inlineStr">
        <is>
          <t>Novabridge</t>
        </is>
      </c>
      <c r="G3710" s="6" t="b">
        <v>1</v>
      </c>
      <c r="H3710" s="6" t="b">
        <v>1</v>
      </c>
      <c r="I3710" s="6" t="b">
        <v>0</v>
      </c>
      <c r="J3710" s="7" t="n">
        <v>74740</v>
      </c>
      <c r="K3710" s="6" t="n">
        <v>2</v>
      </c>
      <c r="L3710" s="6" t="inlineStr">
        <is>
          <t>linkedin</t>
        </is>
      </c>
      <c r="M3710" s="6" t="inlineStr">
        <is>
          <t>LI-ENT-Awareness-DataIntegration</t>
        </is>
      </c>
      <c r="N3710" s="6" t="inlineStr">
        <is>
          <t>linkedin</t>
        </is>
      </c>
      <c r="O3710" s="6" t="inlineStr">
        <is>
          <t>paid-social</t>
        </is>
      </c>
      <c r="P3710" s="6" t="inlineStr">
        <is>
          <t>li_ent_awareness_dataintegration</t>
        </is>
      </c>
      <c r="Q3710" s="6" t="inlineStr">
        <is>
          <t>single-image_pain-point_cta-demo</t>
        </is>
      </c>
      <c r="R3710" s="6" t="inlineStr">
        <is>
          <t>li-lookalike-closed-won</t>
        </is>
      </c>
      <c r="S3710" s="8" t="n">
        <v>45826.37013888889</v>
      </c>
      <c r="T3710" s="6" t="inlineStr">
        <is>
          <t>trial_signup</t>
        </is>
      </c>
    </row>
    <row r="3711">
      <c r="A3711" s="9" t="inlineStr">
        <is>
          <t>PRO-01269</t>
        </is>
      </c>
      <c r="B3711" s="9" t="inlineStr">
        <is>
          <t>Jamie Anderson</t>
        </is>
      </c>
      <c r="C3711" s="9" t="inlineStr">
        <is>
          <t>Director of Business Intelligence</t>
        </is>
      </c>
      <c r="D3711" s="9" t="inlineStr">
        <is>
          <t>director</t>
        </is>
      </c>
      <c r="E3711" s="9" t="n">
        <v>1.25</v>
      </c>
      <c r="F3711" s="9" t="inlineStr">
        <is>
          <t>Novabridge</t>
        </is>
      </c>
      <c r="G3711" s="9" t="b">
        <v>1</v>
      </c>
      <c r="H3711" s="9" t="b">
        <v>1</v>
      </c>
      <c r="I3711" s="9" t="b">
        <v>0</v>
      </c>
      <c r="J3711" s="10" t="n">
        <v>74740</v>
      </c>
      <c r="K3711" s="9" t="n">
        <v>3</v>
      </c>
      <c r="L3711" s="9" t="inlineStr">
        <is>
          <t>g2</t>
        </is>
      </c>
      <c r="M3711" s="9" t="inlineStr">
        <is>
          <t>G2-Badge-LP-Integration</t>
        </is>
      </c>
      <c r="N3711" s="9" t="inlineStr">
        <is>
          <t>g2</t>
        </is>
      </c>
      <c r="O3711" s="9" t="inlineStr">
        <is>
          <t>review-site</t>
        </is>
      </c>
      <c r="P3711" s="9" t="inlineStr">
        <is>
          <t>g2_badge_lp_integration</t>
        </is>
      </c>
      <c r="Q3711" s="9" t="inlineStr">
        <is>
          <t>gated-report_etl</t>
        </is>
      </c>
      <c r="R3711" s="9" t="inlineStr">
        <is>
          <t>pipeline-software-evaluation</t>
        </is>
      </c>
      <c r="S3711" s="11" t="n">
        <v>45839.71319444444</v>
      </c>
      <c r="T3711" s="9" t="inlineStr">
        <is>
          <t>gated_content_download</t>
        </is>
      </c>
    </row>
    <row r="3712">
      <c r="A3712" s="6" t="inlineStr">
        <is>
          <t>PRO-01270</t>
        </is>
      </c>
      <c r="B3712" s="6" t="inlineStr">
        <is>
          <t>Avery Wilson</t>
        </is>
      </c>
      <c r="C3712" s="6" t="inlineStr">
        <is>
          <t>Analytics Manager</t>
        </is>
      </c>
      <c r="D3712" s="6" t="inlineStr">
        <is>
          <t>manager</t>
        </is>
      </c>
      <c r="E3712" s="6" t="n">
        <v>1</v>
      </c>
      <c r="F3712" s="6" t="inlineStr">
        <is>
          <t>Vaultbase</t>
        </is>
      </c>
      <c r="G3712" s="6" t="b">
        <v>1</v>
      </c>
      <c r="H3712" s="6" t="b">
        <v>1</v>
      </c>
      <c r="I3712" s="6" t="b">
        <v>1</v>
      </c>
      <c r="J3712" s="7" t="n">
        <v>112449</v>
      </c>
      <c r="K3712" s="6" t="n">
        <v>1</v>
      </c>
      <c r="L3712" s="6" t="inlineStr">
        <is>
          <t>linkedin</t>
        </is>
      </c>
      <c r="M3712" s="6" t="inlineStr">
        <is>
          <t>LI-ENT-Awareness-DataPipeline</t>
        </is>
      </c>
      <c r="N3712" s="6" t="inlineStr">
        <is>
          <t>linkedin</t>
        </is>
      </c>
      <c r="O3712" s="6" t="inlineStr">
        <is>
          <t>paid-social</t>
        </is>
      </c>
      <c r="P3712" s="6" t="inlineStr">
        <is>
          <t>li_ent_awareness_datapipeline</t>
        </is>
      </c>
      <c r="Q3712" s="6" t="inlineStr">
        <is>
          <t>single-image_thought-leadership_cta-learn-more</t>
        </is>
      </c>
      <c r="R3712" s="6" t="inlineStr">
        <is>
          <t>li-lookalike-closed-won</t>
        </is>
      </c>
      <c r="S3712" s="8" t="n">
        <v>45783.6875</v>
      </c>
      <c r="T3712" s="6" t="inlineStr">
        <is>
          <t>newsletter_signup</t>
        </is>
      </c>
    </row>
    <row r="3713">
      <c r="A3713" s="9" t="inlineStr">
        <is>
          <t>PRO-01270</t>
        </is>
      </c>
      <c r="B3713" s="9" t="inlineStr">
        <is>
          <t>Avery Wilson</t>
        </is>
      </c>
      <c r="C3713" s="9" t="inlineStr">
        <is>
          <t>Analytics Manager</t>
        </is>
      </c>
      <c r="D3713" s="9" t="inlineStr">
        <is>
          <t>manager</t>
        </is>
      </c>
      <c r="E3713" s="9" t="n">
        <v>1</v>
      </c>
      <c r="F3713" s="9" t="inlineStr">
        <is>
          <t>Vaultbase</t>
        </is>
      </c>
      <c r="G3713" s="9" t="b">
        <v>1</v>
      </c>
      <c r="H3713" s="9" t="b">
        <v>1</v>
      </c>
      <c r="I3713" s="9" t="b">
        <v>1</v>
      </c>
      <c r="J3713" s="10" t="n">
        <v>112449</v>
      </c>
      <c r="K3713" s="9" t="n">
        <v>2</v>
      </c>
      <c r="L3713" s="9" t="inlineStr">
        <is>
          <t>linkedin</t>
        </is>
      </c>
      <c r="M3713" s="9" t="inlineStr">
        <is>
          <t>LI-MOFU-Demo-DataEngineers</t>
        </is>
      </c>
      <c r="N3713" s="9" t="inlineStr">
        <is>
          <t>linkedin</t>
        </is>
      </c>
      <c r="O3713" s="9" t="inlineStr">
        <is>
          <t>paid-social</t>
        </is>
      </c>
      <c r="P3713" s="9" t="inlineStr">
        <is>
          <t>li_mofu_demo_dataengineers</t>
        </is>
      </c>
      <c r="Q3713" s="9" t="inlineStr">
        <is>
          <t>single-image_thought-leadership_cta-learn-more</t>
        </is>
      </c>
      <c r="R3713" s="9" t="inlineStr">
        <is>
          <t>li-mid-analytics-directors</t>
        </is>
      </c>
      <c r="S3713" s="11" t="n">
        <v>45798.64097222222</v>
      </c>
      <c r="T3713" s="9" t="inlineStr">
        <is>
          <t>gated_content_download</t>
        </is>
      </c>
    </row>
    <row r="3714">
      <c r="A3714" s="6" t="inlineStr">
        <is>
          <t>PRO-01270</t>
        </is>
      </c>
      <c r="B3714" s="6" t="inlineStr">
        <is>
          <t>Avery Wilson</t>
        </is>
      </c>
      <c r="C3714" s="6" t="inlineStr">
        <is>
          <t>Analytics Manager</t>
        </is>
      </c>
      <c r="D3714" s="6" t="inlineStr">
        <is>
          <t>manager</t>
        </is>
      </c>
      <c r="E3714" s="6" t="n">
        <v>1</v>
      </c>
      <c r="F3714" s="6" t="inlineStr">
        <is>
          <t>Vaultbase</t>
        </is>
      </c>
      <c r="G3714" s="6" t="b">
        <v>1</v>
      </c>
      <c r="H3714" s="6" t="b">
        <v>1</v>
      </c>
      <c r="I3714" s="6" t="b">
        <v>1</v>
      </c>
      <c r="J3714" s="7" t="n">
        <v>112449</v>
      </c>
      <c r="K3714" s="6" t="n">
        <v>3</v>
      </c>
      <c r="L3714" s="6" t="inlineStr">
        <is>
          <t>linkedin</t>
        </is>
      </c>
      <c r="M3714" s="6" t="inlineStr">
        <is>
          <t>LI-Retarget-PricingPage-14d</t>
        </is>
      </c>
      <c r="N3714" s="6" t="inlineStr">
        <is>
          <t>linkedin</t>
        </is>
      </c>
      <c r="O3714" s="6" t="inlineStr">
        <is>
          <t>paid-social</t>
        </is>
      </c>
      <c r="P3714" s="6" t="inlineStr">
        <is>
          <t>li_retarget_pricingpage_14d</t>
        </is>
      </c>
      <c r="Q3714" s="6" t="inlineStr">
        <is>
          <t>single-image_product-feature_cta-trial</t>
        </is>
      </c>
      <c r="R3714" s="6" t="inlineStr">
        <is>
          <t>li-retarget-site-visitors-30d</t>
        </is>
      </c>
      <c r="S3714" s="8" t="n">
        <v>45807.33888888889</v>
      </c>
      <c r="T3714" s="6" t="inlineStr">
        <is>
          <t>newsletter_signup</t>
        </is>
      </c>
    </row>
    <row r="3715">
      <c r="A3715" s="9" t="inlineStr">
        <is>
          <t>PRO-01271</t>
        </is>
      </c>
      <c r="B3715" s="9" t="inlineStr">
        <is>
          <t>Kendall Garcia</t>
        </is>
      </c>
      <c r="C3715" s="9" t="inlineStr">
        <is>
          <t>Director of Business Intelligence</t>
        </is>
      </c>
      <c r="D3715" s="9" t="inlineStr">
        <is>
          <t>director</t>
        </is>
      </c>
      <c r="E3715" s="9" t="n">
        <v>1.25</v>
      </c>
      <c r="F3715" s="9" t="inlineStr">
        <is>
          <t>Crestline Systems</t>
        </is>
      </c>
      <c r="G3715" s="9" t="b">
        <v>0</v>
      </c>
      <c r="H3715" s="9" t="b">
        <v>0</v>
      </c>
      <c r="I3715" s="9" t="b">
        <v>0</v>
      </c>
      <c r="J3715" s="10" t="n">
        <v>0</v>
      </c>
      <c r="K3715" s="9" t="n">
        <v>1</v>
      </c>
      <c r="L3715" s="9" t="inlineStr">
        <is>
          <t>google</t>
        </is>
      </c>
      <c r="M3715" s="9" t="inlineStr">
        <is>
          <t>GGL-NonBrand-ETL-Tools</t>
        </is>
      </c>
      <c r="N3715" s="9" t="inlineStr">
        <is>
          <t>google</t>
        </is>
      </c>
      <c r="O3715" s="9" t="inlineStr">
        <is>
          <t>paid-search</t>
        </is>
      </c>
      <c r="P3715" s="9" t="inlineStr">
        <is>
          <t>ggl_nonbrand_etl_tools</t>
        </is>
      </c>
      <c r="Q3715" s="9" t="inlineStr">
        <is>
          <t>text-ad_competitor</t>
        </is>
      </c>
      <c r="R3715" s="9" t="inlineStr">
        <is>
          <t>data-pipeline-tools</t>
        </is>
      </c>
      <c r="S3715" s="11" t="n">
        <v>45776.71527777778</v>
      </c>
      <c r="T3715" s="9" t="inlineStr">
        <is>
          <t>gated_content_download</t>
        </is>
      </c>
    </row>
    <row r="3716">
      <c r="A3716" s="6" t="inlineStr">
        <is>
          <t>PRO-01271</t>
        </is>
      </c>
      <c r="B3716" s="6" t="inlineStr">
        <is>
          <t>Kendall Garcia</t>
        </is>
      </c>
      <c r="C3716" s="6" t="inlineStr">
        <is>
          <t>Director of Business Intelligence</t>
        </is>
      </c>
      <c r="D3716" s="6" t="inlineStr">
        <is>
          <t>director</t>
        </is>
      </c>
      <c r="E3716" s="6" t="n">
        <v>1.25</v>
      </c>
      <c r="F3716" s="6" t="inlineStr">
        <is>
          <t>Crestline Systems</t>
        </is>
      </c>
      <c r="G3716" s="6" t="b">
        <v>0</v>
      </c>
      <c r="H3716" s="6" t="b">
        <v>0</v>
      </c>
      <c r="I3716" s="6" t="b">
        <v>0</v>
      </c>
      <c r="J3716" s="7" t="n">
        <v>0</v>
      </c>
      <c r="K3716" s="6" t="n">
        <v>2</v>
      </c>
      <c r="L3716" s="6" t="inlineStr">
        <is>
          <t>google</t>
        </is>
      </c>
      <c r="M3716" s="6" t="inlineStr">
        <is>
          <t>GGL-Brand-Syncflow-Exact</t>
        </is>
      </c>
      <c r="N3716" s="6" t="inlineStr">
        <is>
          <t>google</t>
        </is>
      </c>
      <c r="O3716" s="6" t="inlineStr">
        <is>
          <t>paid-search</t>
        </is>
      </c>
      <c r="P3716" s="6" t="inlineStr">
        <is>
          <t>ggl_brand_syncflow_exact</t>
        </is>
      </c>
      <c r="Q3716" s="6" t="inlineStr">
        <is>
          <t>text-ad_search</t>
        </is>
      </c>
      <c r="R3716" s="6" t="inlineStr">
        <is>
          <t>pipeform-alternative</t>
        </is>
      </c>
      <c r="S3716" s="8" t="n">
        <v>45793.64722222222</v>
      </c>
      <c r="T3716" s="6" t="inlineStr">
        <is>
          <t>newsletter_signup</t>
        </is>
      </c>
    </row>
    <row r="3717">
      <c r="A3717" s="9" t="inlineStr">
        <is>
          <t>PRO-01272</t>
        </is>
      </c>
      <c r="B3717" s="9" t="inlineStr">
        <is>
          <t>Dana Wilson</t>
        </is>
      </c>
      <c r="C3717" s="9" t="inlineStr">
        <is>
          <t>Data Engineer</t>
        </is>
      </c>
      <c r="D3717" s="9" t="inlineStr">
        <is>
          <t>ic_analyst</t>
        </is>
      </c>
      <c r="E3717" s="9" t="n">
        <v>0.75</v>
      </c>
      <c r="F3717" s="9" t="inlineStr">
        <is>
          <t>Onyx Intelligence</t>
        </is>
      </c>
      <c r="G3717" s="9" t="b">
        <v>0</v>
      </c>
      <c r="H3717" s="9" t="b">
        <v>0</v>
      </c>
      <c r="I3717" s="9" t="b">
        <v>0</v>
      </c>
      <c r="J3717" s="10" t="n">
        <v>0</v>
      </c>
      <c r="K3717" s="9" t="n">
        <v>1</v>
      </c>
      <c r="L3717" s="9" t="inlineStr">
        <is>
          <t>linkedin</t>
        </is>
      </c>
      <c r="M3717" s="9" t="inlineStr">
        <is>
          <t>LI-ABM-Strategic-ENT</t>
        </is>
      </c>
      <c r="N3717" s="9" t="inlineStr">
        <is>
          <t>linkedin</t>
        </is>
      </c>
      <c r="O3717" s="9" t="inlineStr">
        <is>
          <t>paid-social</t>
        </is>
      </c>
      <c r="P3717" s="9" t="inlineStr">
        <is>
          <t>li_abm_strategic_ent</t>
        </is>
      </c>
      <c r="Q3717" s="9" t="inlineStr">
        <is>
          <t>single-image_pain-point_cta-trial</t>
        </is>
      </c>
      <c r="R3717" s="9" t="inlineStr">
        <is>
          <t>li-lookalike-closed-won</t>
        </is>
      </c>
      <c r="S3717" s="11" t="n">
        <v>45904.65694444445</v>
      </c>
      <c r="T3717" s="9" t="inlineStr">
        <is>
          <t>gated_content_download</t>
        </is>
      </c>
    </row>
    <row r="3718">
      <c r="A3718" s="6" t="inlineStr">
        <is>
          <t>PRO-01272</t>
        </is>
      </c>
      <c r="B3718" s="6" t="inlineStr">
        <is>
          <t>Dana Wilson</t>
        </is>
      </c>
      <c r="C3718" s="6" t="inlineStr">
        <is>
          <t>Data Engineer</t>
        </is>
      </c>
      <c r="D3718" s="6" t="inlineStr">
        <is>
          <t>ic_analyst</t>
        </is>
      </c>
      <c r="E3718" s="6" t="n">
        <v>0.75</v>
      </c>
      <c r="F3718" s="6" t="inlineStr">
        <is>
          <t>Onyx Intelligence</t>
        </is>
      </c>
      <c r="G3718" s="6" t="b">
        <v>0</v>
      </c>
      <c r="H3718" s="6" t="b">
        <v>0</v>
      </c>
      <c r="I3718" s="6" t="b">
        <v>0</v>
      </c>
      <c r="J3718" s="7" t="n">
        <v>0</v>
      </c>
      <c r="K3718" s="6" t="n">
        <v>2</v>
      </c>
      <c r="L3718" s="6" t="inlineStr">
        <is>
          <t>google</t>
        </is>
      </c>
      <c r="M3718" s="6" t="inlineStr">
        <is>
          <t>GGL-NonBrand-DataPipeline</t>
        </is>
      </c>
      <c r="N3718" s="6" t="inlineStr">
        <is>
          <t>google</t>
        </is>
      </c>
      <c r="O3718" s="6" t="inlineStr">
        <is>
          <t>paid-search</t>
        </is>
      </c>
      <c r="P3718" s="6" t="inlineStr">
        <is>
          <t>ggl_nonbrand_datapipeline</t>
        </is>
      </c>
      <c r="Q3718" s="6" t="inlineStr">
        <is>
          <t>text-ad_competitor</t>
        </is>
      </c>
      <c r="R3718" s="6" t="inlineStr">
        <is>
          <t>syncflow-alternative</t>
        </is>
      </c>
      <c r="S3718" s="8" t="n">
        <v>45912.44583333333</v>
      </c>
      <c r="T3718" s="6" t="inlineStr">
        <is>
          <t>gated_content_download</t>
        </is>
      </c>
    </row>
    <row r="3719">
      <c r="A3719" s="9" t="inlineStr">
        <is>
          <t>PRO-01272</t>
        </is>
      </c>
      <c r="B3719" s="9" t="inlineStr">
        <is>
          <t>Dana Wilson</t>
        </is>
      </c>
      <c r="C3719" s="9" t="inlineStr">
        <is>
          <t>Data Engineer</t>
        </is>
      </c>
      <c r="D3719" s="9" t="inlineStr">
        <is>
          <t>ic_analyst</t>
        </is>
      </c>
      <c r="E3719" s="9" t="n">
        <v>0.75</v>
      </c>
      <c r="F3719" s="9" t="inlineStr">
        <is>
          <t>Onyx Intelligence</t>
        </is>
      </c>
      <c r="G3719" s="9" t="b">
        <v>0</v>
      </c>
      <c r="H3719" s="9" t="b">
        <v>0</v>
      </c>
      <c r="I3719" s="9" t="b">
        <v>0</v>
      </c>
      <c r="J3719" s="10" t="n">
        <v>0</v>
      </c>
      <c r="K3719" s="9" t="n">
        <v>3</v>
      </c>
      <c r="L3719" s="9" t="inlineStr">
        <is>
          <t>linkedin</t>
        </is>
      </c>
      <c r="M3719" s="9" t="inlineStr">
        <is>
          <t>LI-Retarget-SiteVisitors-30d</t>
        </is>
      </c>
      <c r="N3719" s="9" t="inlineStr">
        <is>
          <t>linkedin</t>
        </is>
      </c>
      <c r="O3719" s="9" t="inlineStr">
        <is>
          <t>paid-social</t>
        </is>
      </c>
      <c r="P3719" s="9" t="inlineStr">
        <is>
          <t>li_retarget_sitevisitors_30d</t>
        </is>
      </c>
      <c r="Q3719" s="9" t="inlineStr">
        <is>
          <t>single-image_thought-leadership_cta-learn-more</t>
        </is>
      </c>
      <c r="R3719" s="9" t="inlineStr">
        <is>
          <t>li-lookalike-closed-won</t>
        </is>
      </c>
      <c r="S3719" s="11" t="n">
        <v>45922.70763888889</v>
      </c>
      <c r="T3719" s="9" t="inlineStr">
        <is>
          <t>gated_content_download</t>
        </is>
      </c>
    </row>
    <row r="3720">
      <c r="A3720" s="6" t="inlineStr">
        <is>
          <t>PRO-01273</t>
        </is>
      </c>
      <c r="B3720" s="6" t="inlineStr">
        <is>
          <t>Casey Hall</t>
        </is>
      </c>
      <c r="C3720" s="6" t="inlineStr">
        <is>
          <t>Director of Business Intelligence</t>
        </is>
      </c>
      <c r="D3720" s="6" t="inlineStr">
        <is>
          <t>director</t>
        </is>
      </c>
      <c r="E3720" s="6" t="n">
        <v>1.25</v>
      </c>
      <c r="F3720" s="6" t="inlineStr">
        <is>
          <t>Helix Analytics</t>
        </is>
      </c>
      <c r="G3720" s="6" t="b">
        <v>1</v>
      </c>
      <c r="H3720" s="6" t="b">
        <v>0</v>
      </c>
      <c r="I3720" s="6" t="b">
        <v>0</v>
      </c>
      <c r="J3720" s="7" t="n">
        <v>0</v>
      </c>
      <c r="K3720" s="6" t="n">
        <v>1</v>
      </c>
      <c r="L3720" s="6" t="inlineStr">
        <is>
          <t>google</t>
        </is>
      </c>
      <c r="M3720" s="6" t="inlineStr">
        <is>
          <t>GGL-NonBrand-DataPipeline</t>
        </is>
      </c>
      <c r="N3720" s="6" t="inlineStr">
        <is>
          <t>google</t>
        </is>
      </c>
      <c r="O3720" s="6" t="inlineStr">
        <is>
          <t>paid-search</t>
        </is>
      </c>
      <c r="P3720" s="6" t="inlineStr">
        <is>
          <t>ggl_nonbrand_datapipeline</t>
        </is>
      </c>
      <c r="Q3720" s="6" t="inlineStr">
        <is>
          <t>text-ad_rlsa</t>
        </is>
      </c>
      <c r="R3720" s="6" t="inlineStr">
        <is>
          <t>streamlink-vs-syncflow</t>
        </is>
      </c>
      <c r="S3720" s="8" t="n">
        <v>45754.60902777778</v>
      </c>
      <c r="T3720" s="6" t="inlineStr">
        <is>
          <t>gated_content_download</t>
        </is>
      </c>
    </row>
    <row r="3721">
      <c r="A3721" s="9" t="inlineStr">
        <is>
          <t>PRO-01273</t>
        </is>
      </c>
      <c r="B3721" s="9" t="inlineStr">
        <is>
          <t>Casey Hall</t>
        </is>
      </c>
      <c r="C3721" s="9" t="inlineStr">
        <is>
          <t>Director of Business Intelligence</t>
        </is>
      </c>
      <c r="D3721" s="9" t="inlineStr">
        <is>
          <t>director</t>
        </is>
      </c>
      <c r="E3721" s="9" t="n">
        <v>1.25</v>
      </c>
      <c r="F3721" s="9" t="inlineStr">
        <is>
          <t>Helix Analytics</t>
        </is>
      </c>
      <c r="G3721" s="9" t="b">
        <v>1</v>
      </c>
      <c r="H3721" s="9" t="b">
        <v>0</v>
      </c>
      <c r="I3721" s="9" t="b">
        <v>0</v>
      </c>
      <c r="J3721" s="10" t="n">
        <v>0</v>
      </c>
      <c r="K3721" s="9" t="n">
        <v>2</v>
      </c>
      <c r="L3721" s="9" t="inlineStr">
        <is>
          <t>g2</t>
        </is>
      </c>
      <c r="M3721" s="9" t="inlineStr">
        <is>
          <t>G2-GridReport-ETL-Gated</t>
        </is>
      </c>
      <c r="N3721" s="9" t="inlineStr">
        <is>
          <t>g2</t>
        </is>
      </c>
      <c r="O3721" s="9" t="inlineStr">
        <is>
          <t>review-site</t>
        </is>
      </c>
      <c r="P3721" s="9" t="inlineStr">
        <is>
          <t>g2_gridreport_etl_gated</t>
        </is>
      </c>
      <c r="Q3721" s="9" t="inlineStr">
        <is>
          <t>gated-report_etl</t>
        </is>
      </c>
      <c r="R3721" s="9" t="inlineStr">
        <is>
          <t>pipeline-software-evaluation</t>
        </is>
      </c>
      <c r="S3721" s="11" t="n">
        <v>45768.45555555556</v>
      </c>
      <c r="T3721" s="9" t="inlineStr">
        <is>
          <t>gated_content_download</t>
        </is>
      </c>
    </row>
    <row r="3722">
      <c r="A3722" s="6" t="inlineStr">
        <is>
          <t>PRO-01273</t>
        </is>
      </c>
      <c r="B3722" s="6" t="inlineStr">
        <is>
          <t>Casey Hall</t>
        </is>
      </c>
      <c r="C3722" s="6" t="inlineStr">
        <is>
          <t>Director of Business Intelligence</t>
        </is>
      </c>
      <c r="D3722" s="6" t="inlineStr">
        <is>
          <t>director</t>
        </is>
      </c>
      <c r="E3722" s="6" t="n">
        <v>1.25</v>
      </c>
      <c r="F3722" s="6" t="inlineStr">
        <is>
          <t>Helix Analytics</t>
        </is>
      </c>
      <c r="G3722" s="6" t="b">
        <v>1</v>
      </c>
      <c r="H3722" s="6" t="b">
        <v>0</v>
      </c>
      <c r="I3722" s="6" t="b">
        <v>0</v>
      </c>
      <c r="J3722" s="7" t="n">
        <v>0</v>
      </c>
      <c r="K3722" s="6" t="n">
        <v>3</v>
      </c>
      <c r="L3722" s="6" t="inlineStr">
        <is>
          <t>programmatic</t>
        </is>
      </c>
      <c r="M3722" s="6" t="inlineStr">
        <is>
          <t>DSP-ABM-AirCover-Strategic</t>
        </is>
      </c>
      <c r="N3722" s="6" t="inlineStr">
        <is>
          <t>stackadapt</t>
        </is>
      </c>
      <c r="O3722" s="6" t="inlineStr">
        <is>
          <t>display</t>
        </is>
      </c>
      <c r="P3722" s="6" t="inlineStr">
        <is>
          <t>dsp_abm_aircover_strategic</t>
        </is>
      </c>
      <c r="Q3722" s="6" t="inlineStr">
        <is>
          <t>display-banner_awareness</t>
        </is>
      </c>
      <c r="R3722" s="6" t="inlineStr">
        <is>
          <t>lookalike-data-engineers</t>
        </is>
      </c>
      <c r="S3722" s="8" t="n">
        <v>45783.62222222222</v>
      </c>
      <c r="T3722" s="6" t="inlineStr">
        <is>
          <t>gated_content_download</t>
        </is>
      </c>
    </row>
    <row r="3723">
      <c r="A3723" s="9" t="inlineStr">
        <is>
          <t>PRO-01274</t>
        </is>
      </c>
      <c r="B3723" s="9" t="inlineStr">
        <is>
          <t>Drew Smith</t>
        </is>
      </c>
      <c r="C3723" s="9" t="inlineStr">
        <is>
          <t>Data Analyst</t>
        </is>
      </c>
      <c r="D3723" s="9" t="inlineStr">
        <is>
          <t>ic_analyst</t>
        </is>
      </c>
      <c r="E3723" s="9" t="n">
        <v>0.75</v>
      </c>
      <c r="F3723" s="9" t="inlineStr">
        <is>
          <t>Beacon Platforms</t>
        </is>
      </c>
      <c r="G3723" s="9" t="b">
        <v>1</v>
      </c>
      <c r="H3723" s="9" t="b">
        <v>0</v>
      </c>
      <c r="I3723" s="9" t="b">
        <v>0</v>
      </c>
      <c r="J3723" s="10" t="n">
        <v>0</v>
      </c>
      <c r="K3723" s="9" t="n">
        <v>1</v>
      </c>
      <c r="L3723" s="9" t="inlineStr">
        <is>
          <t>google</t>
        </is>
      </c>
      <c r="M3723" s="9" t="inlineStr">
        <is>
          <t>GGL-Brand-Syncflow-Exact</t>
        </is>
      </c>
      <c r="N3723" s="9" t="inlineStr">
        <is>
          <t>google</t>
        </is>
      </c>
      <c r="O3723" s="9" t="inlineStr">
        <is>
          <t>paid-search</t>
        </is>
      </c>
      <c r="P3723" s="9" t="inlineStr">
        <is>
          <t>ggl_brand_syncflow_exact</t>
        </is>
      </c>
      <c r="Q3723" s="9" t="inlineStr">
        <is>
          <t>text-ad_rlsa</t>
        </is>
      </c>
      <c r="R3723" s="9" t="inlineStr">
        <is>
          <t>data-pipeline-tools</t>
        </is>
      </c>
      <c r="S3723" s="11" t="n">
        <v>45712.36805555555</v>
      </c>
      <c r="T3723" s="9" t="inlineStr">
        <is>
          <t>trial_signup</t>
        </is>
      </c>
    </row>
    <row r="3724">
      <c r="A3724" s="6" t="inlineStr">
        <is>
          <t>PRO-01274</t>
        </is>
      </c>
      <c r="B3724" s="6" t="inlineStr">
        <is>
          <t>Drew Smith</t>
        </is>
      </c>
      <c r="C3724" s="6" t="inlineStr">
        <is>
          <t>Data Analyst</t>
        </is>
      </c>
      <c r="D3724" s="6" t="inlineStr">
        <is>
          <t>ic_analyst</t>
        </is>
      </c>
      <c r="E3724" s="6" t="n">
        <v>0.75</v>
      </c>
      <c r="F3724" s="6" t="inlineStr">
        <is>
          <t>Beacon Platforms</t>
        </is>
      </c>
      <c r="G3724" s="6" t="b">
        <v>1</v>
      </c>
      <c r="H3724" s="6" t="b">
        <v>0</v>
      </c>
      <c r="I3724" s="6" t="b">
        <v>0</v>
      </c>
      <c r="J3724" s="7" t="n">
        <v>0</v>
      </c>
      <c r="K3724" s="6" t="n">
        <v>2</v>
      </c>
      <c r="L3724" s="6" t="inlineStr">
        <is>
          <t>linkedin</t>
        </is>
      </c>
      <c r="M3724" s="6" t="inlineStr">
        <is>
          <t>LI-ENT-Awareness-DataIntegration</t>
        </is>
      </c>
      <c r="N3724" s="6" t="inlineStr">
        <is>
          <t>linkedin</t>
        </is>
      </c>
      <c r="O3724" s="6" t="inlineStr">
        <is>
          <t>paid-social</t>
        </is>
      </c>
      <c r="P3724" s="6" t="inlineStr">
        <is>
          <t>li_ent_awareness_dataintegration</t>
        </is>
      </c>
      <c r="Q3724" s="6" t="inlineStr">
        <is>
          <t>single-image_thought-leadership_cta-learn-more</t>
        </is>
      </c>
      <c r="R3724" s="6" t="inlineStr">
        <is>
          <t>li-retarget-site-visitors-30d</t>
        </is>
      </c>
      <c r="S3724" s="8" t="n">
        <v>45733.72916666666</v>
      </c>
      <c r="T3724" s="6" t="inlineStr">
        <is>
          <t>trial_signup</t>
        </is>
      </c>
    </row>
    <row r="3725">
      <c r="A3725" s="9" t="inlineStr">
        <is>
          <t>PRO-01275</t>
        </is>
      </c>
      <c r="B3725" s="9" t="inlineStr">
        <is>
          <t>Alex Nguyen</t>
        </is>
      </c>
      <c r="C3725" s="9" t="inlineStr">
        <is>
          <t>Data Engineering Manager</t>
        </is>
      </c>
      <c r="D3725" s="9" t="inlineStr">
        <is>
          <t>manager</t>
        </is>
      </c>
      <c r="E3725" s="9" t="n">
        <v>1</v>
      </c>
      <c r="F3725" s="9" t="inlineStr">
        <is>
          <t>Stratum Data</t>
        </is>
      </c>
      <c r="G3725" s="9" t="b">
        <v>1</v>
      </c>
      <c r="H3725" s="9" t="b">
        <v>1</v>
      </c>
      <c r="I3725" s="9" t="b">
        <v>0</v>
      </c>
      <c r="J3725" s="10" t="n">
        <v>41974</v>
      </c>
      <c r="K3725" s="9" t="n">
        <v>1</v>
      </c>
      <c r="L3725" s="9" t="inlineStr">
        <is>
          <t>google</t>
        </is>
      </c>
      <c r="M3725" s="9" t="inlineStr">
        <is>
          <t>GGL-RLSA-HighIntent-Visitors</t>
        </is>
      </c>
      <c r="N3725" s="9" t="inlineStr">
        <is>
          <t>google</t>
        </is>
      </c>
      <c r="O3725" s="9" t="inlineStr">
        <is>
          <t>paid-search</t>
        </is>
      </c>
      <c r="P3725" s="9" t="inlineStr">
        <is>
          <t>ggl_rlsa_highintent_visitors</t>
        </is>
      </c>
      <c r="Q3725" s="9" t="inlineStr">
        <is>
          <t>text-ad_search</t>
        </is>
      </c>
      <c r="R3725" s="9" t="inlineStr">
        <is>
          <t>data-pipeline-tools</t>
        </is>
      </c>
      <c r="S3725" s="11" t="n">
        <v>45870.74791666667</v>
      </c>
      <c r="T3725" s="9" t="inlineStr">
        <is>
          <t>demo_request</t>
        </is>
      </c>
    </row>
    <row r="3726">
      <c r="A3726" s="6" t="inlineStr">
        <is>
          <t>PRO-01275</t>
        </is>
      </c>
      <c r="B3726" s="6" t="inlineStr">
        <is>
          <t>Alex Nguyen</t>
        </is>
      </c>
      <c r="C3726" s="6" t="inlineStr">
        <is>
          <t>Data Engineering Manager</t>
        </is>
      </c>
      <c r="D3726" s="6" t="inlineStr">
        <is>
          <t>manager</t>
        </is>
      </c>
      <c r="E3726" s="6" t="n">
        <v>1</v>
      </c>
      <c r="F3726" s="6" t="inlineStr">
        <is>
          <t>Stratum Data</t>
        </is>
      </c>
      <c r="G3726" s="6" t="b">
        <v>1</v>
      </c>
      <c r="H3726" s="6" t="b">
        <v>1</v>
      </c>
      <c r="I3726" s="6" t="b">
        <v>0</v>
      </c>
      <c r="J3726" s="7" t="n">
        <v>41974</v>
      </c>
      <c r="K3726" s="6" t="n">
        <v>2</v>
      </c>
      <c r="L3726" s="6" t="inlineStr">
        <is>
          <t>google</t>
        </is>
      </c>
      <c r="M3726" s="6" t="inlineStr">
        <is>
          <t>GGL-NonBrand-DataPipeline</t>
        </is>
      </c>
      <c r="N3726" s="6" t="inlineStr">
        <is>
          <t>google</t>
        </is>
      </c>
      <c r="O3726" s="6" t="inlineStr">
        <is>
          <t>paid-search</t>
        </is>
      </c>
      <c r="P3726" s="6" t="inlineStr">
        <is>
          <t>ggl_nonbrand_datapipeline</t>
        </is>
      </c>
      <c r="Q3726" s="6" t="inlineStr">
        <is>
          <t>text-ad_search</t>
        </is>
      </c>
      <c r="R3726" s="6" t="inlineStr">
        <is>
          <t>pipeform-alternative</t>
        </is>
      </c>
      <c r="S3726" s="8" t="n">
        <v>45889.71875</v>
      </c>
      <c r="T3726" s="6" t="inlineStr">
        <is>
          <t>gated_content_download</t>
        </is>
      </c>
    </row>
    <row r="3727">
      <c r="A3727" s="9" t="inlineStr">
        <is>
          <t>PRO-01275</t>
        </is>
      </c>
      <c r="B3727" s="9" t="inlineStr">
        <is>
          <t>Alex Nguyen</t>
        </is>
      </c>
      <c r="C3727" s="9" t="inlineStr">
        <is>
          <t>Data Engineering Manager</t>
        </is>
      </c>
      <c r="D3727" s="9" t="inlineStr">
        <is>
          <t>manager</t>
        </is>
      </c>
      <c r="E3727" s="9" t="n">
        <v>1</v>
      </c>
      <c r="F3727" s="9" t="inlineStr">
        <is>
          <t>Stratum Data</t>
        </is>
      </c>
      <c r="G3727" s="9" t="b">
        <v>1</v>
      </c>
      <c r="H3727" s="9" t="b">
        <v>1</v>
      </c>
      <c r="I3727" s="9" t="b">
        <v>0</v>
      </c>
      <c r="J3727" s="10" t="n">
        <v>41974</v>
      </c>
      <c r="K3727" s="9" t="n">
        <v>3</v>
      </c>
      <c r="L3727" s="9" t="inlineStr">
        <is>
          <t>g2</t>
        </is>
      </c>
      <c r="M3727" s="9" t="inlineStr">
        <is>
          <t>G2-Retarget-CategoryBuyers</t>
        </is>
      </c>
      <c r="N3727" s="9" t="inlineStr">
        <is>
          <t>g2</t>
        </is>
      </c>
      <c r="O3727" s="9" t="inlineStr">
        <is>
          <t>review-site</t>
        </is>
      </c>
      <c r="P3727" s="9" t="inlineStr">
        <is>
          <t>g2_retarget_categorybuyers</t>
        </is>
      </c>
      <c r="Q3727" s="9" t="inlineStr">
        <is>
          <t>badge-display_integration</t>
        </is>
      </c>
      <c r="R3727" s="9" t="inlineStr">
        <is>
          <t>etl-tools-comparison</t>
        </is>
      </c>
      <c r="S3727" s="11" t="n">
        <v>45904.37916666667</v>
      </c>
      <c r="T3727" s="9" t="inlineStr">
        <is>
          <t>trial_signup</t>
        </is>
      </c>
    </row>
    <row r="3728">
      <c r="A3728" s="6" t="inlineStr">
        <is>
          <t>PRO-01276</t>
        </is>
      </c>
      <c r="B3728" s="6" t="inlineStr">
        <is>
          <t>Elliot Kim</t>
        </is>
      </c>
      <c r="C3728" s="6" t="inlineStr">
        <is>
          <t>BI Analyst</t>
        </is>
      </c>
      <c r="D3728" s="6" t="inlineStr">
        <is>
          <t>ic_analyst</t>
        </is>
      </c>
      <c r="E3728" s="6" t="n">
        <v>0.75</v>
      </c>
      <c r="F3728" s="6" t="inlineStr">
        <is>
          <t>Stratum Data</t>
        </is>
      </c>
      <c r="G3728" s="6" t="b">
        <v>0</v>
      </c>
      <c r="H3728" s="6" t="b">
        <v>0</v>
      </c>
      <c r="I3728" s="6" t="b">
        <v>0</v>
      </c>
      <c r="J3728" s="7" t="n">
        <v>0</v>
      </c>
      <c r="K3728" s="6" t="n">
        <v>1</v>
      </c>
      <c r="L3728" s="6" t="inlineStr">
        <is>
          <t>linkedin</t>
        </is>
      </c>
      <c r="M3728" s="6" t="inlineStr">
        <is>
          <t>LI-MOFU-Demo-DataEngineers</t>
        </is>
      </c>
      <c r="N3728" s="6" t="inlineStr">
        <is>
          <t>linkedin</t>
        </is>
      </c>
      <c r="O3728" s="6" t="inlineStr">
        <is>
          <t>paid-social</t>
        </is>
      </c>
      <c r="P3728" s="6" t="inlineStr">
        <is>
          <t>li_mofu_demo_dataengineers</t>
        </is>
      </c>
      <c r="Q3728" s="6" t="inlineStr">
        <is>
          <t>single-image_thought-leadership_cta-learn-more</t>
        </is>
      </c>
      <c r="R3728" s="6" t="inlineStr">
        <is>
          <t>li-retarget-site-visitors-30d</t>
        </is>
      </c>
      <c r="S3728" s="8" t="n">
        <v>45740.59097222222</v>
      </c>
      <c r="T3728" s="6" t="inlineStr">
        <is>
          <t>gated_content_download</t>
        </is>
      </c>
    </row>
    <row r="3729">
      <c r="A3729" s="9" t="inlineStr">
        <is>
          <t>PRO-01276</t>
        </is>
      </c>
      <c r="B3729" s="9" t="inlineStr">
        <is>
          <t>Elliot Kim</t>
        </is>
      </c>
      <c r="C3729" s="9" t="inlineStr">
        <is>
          <t>BI Analyst</t>
        </is>
      </c>
      <c r="D3729" s="9" t="inlineStr">
        <is>
          <t>ic_analyst</t>
        </is>
      </c>
      <c r="E3729" s="9" t="n">
        <v>0.75</v>
      </c>
      <c r="F3729" s="9" t="inlineStr">
        <is>
          <t>Stratum Data</t>
        </is>
      </c>
      <c r="G3729" s="9" t="b">
        <v>0</v>
      </c>
      <c r="H3729" s="9" t="b">
        <v>0</v>
      </c>
      <c r="I3729" s="9" t="b">
        <v>0</v>
      </c>
      <c r="J3729" s="10" t="n">
        <v>0</v>
      </c>
      <c r="K3729" s="9" t="n">
        <v>2</v>
      </c>
      <c r="L3729" s="9" t="inlineStr">
        <is>
          <t>linkedin</t>
        </is>
      </c>
      <c r="M3729" s="9" t="inlineStr">
        <is>
          <t>LI-ENT-Awareness-DataPipeline</t>
        </is>
      </c>
      <c r="N3729" s="9" t="inlineStr">
        <is>
          <t>linkedin</t>
        </is>
      </c>
      <c r="O3729" s="9" t="inlineStr">
        <is>
          <t>paid-social</t>
        </is>
      </c>
      <c r="P3729" s="9" t="inlineStr">
        <is>
          <t>li_ent_awareness_datapipeline</t>
        </is>
      </c>
      <c r="Q3729" s="9" t="inlineStr">
        <is>
          <t>single-image_social-proof_cta-learn-more</t>
        </is>
      </c>
      <c r="R3729" s="9" t="inlineStr">
        <is>
          <t>li-retarget-site-visitors-30d</t>
        </is>
      </c>
      <c r="S3729" s="11" t="n">
        <v>45749.37361111111</v>
      </c>
      <c r="T3729" s="9" t="inlineStr">
        <is>
          <t>trial_signup</t>
        </is>
      </c>
    </row>
    <row r="3730">
      <c r="A3730" s="6" t="inlineStr">
        <is>
          <t>PRO-01277</t>
        </is>
      </c>
      <c r="B3730" s="6" t="inlineStr">
        <is>
          <t>Emery Johnson</t>
        </is>
      </c>
      <c r="C3730" s="6" t="inlineStr">
        <is>
          <t>BI Manager</t>
        </is>
      </c>
      <c r="D3730" s="6" t="inlineStr">
        <is>
          <t>manager</t>
        </is>
      </c>
      <c r="E3730" s="6" t="n">
        <v>1</v>
      </c>
      <c r="F3730" s="6" t="inlineStr">
        <is>
          <t>Dataduct</t>
        </is>
      </c>
      <c r="G3730" s="6" t="b">
        <v>0</v>
      </c>
      <c r="H3730" s="6" t="b">
        <v>0</v>
      </c>
      <c r="I3730" s="6" t="b">
        <v>0</v>
      </c>
      <c r="J3730" s="7" t="n">
        <v>0</v>
      </c>
      <c r="K3730" s="6" t="n">
        <v>1</v>
      </c>
      <c r="L3730" s="6" t="inlineStr">
        <is>
          <t>google</t>
        </is>
      </c>
      <c r="M3730" s="6" t="inlineStr">
        <is>
          <t>GGL-NonBrand-ETL-Tools</t>
        </is>
      </c>
      <c r="N3730" s="6" t="inlineStr">
        <is>
          <t>google</t>
        </is>
      </c>
      <c r="O3730" s="6" t="inlineStr">
        <is>
          <t>paid-search</t>
        </is>
      </c>
      <c r="P3730" s="6" t="inlineStr">
        <is>
          <t>ggl_nonbrand_etl_tools</t>
        </is>
      </c>
      <c r="Q3730" s="6" t="inlineStr">
        <is>
          <t>text-ad_rlsa</t>
        </is>
      </c>
      <c r="R3730" s="6" t="inlineStr">
        <is>
          <t>data-integration-platform</t>
        </is>
      </c>
      <c r="S3730" s="8" t="n">
        <v>45700.63541666666</v>
      </c>
      <c r="T3730" s="6" t="inlineStr">
        <is>
          <t>gated_content_download</t>
        </is>
      </c>
    </row>
    <row r="3731">
      <c r="A3731" s="9" t="inlineStr">
        <is>
          <t>PRO-01277</t>
        </is>
      </c>
      <c r="B3731" s="9" t="inlineStr">
        <is>
          <t>Emery Johnson</t>
        </is>
      </c>
      <c r="C3731" s="9" t="inlineStr">
        <is>
          <t>BI Manager</t>
        </is>
      </c>
      <c r="D3731" s="9" t="inlineStr">
        <is>
          <t>manager</t>
        </is>
      </c>
      <c r="E3731" s="9" t="n">
        <v>1</v>
      </c>
      <c r="F3731" s="9" t="inlineStr">
        <is>
          <t>Dataduct</t>
        </is>
      </c>
      <c r="G3731" s="9" t="b">
        <v>0</v>
      </c>
      <c r="H3731" s="9" t="b">
        <v>0</v>
      </c>
      <c r="I3731" s="9" t="b">
        <v>0</v>
      </c>
      <c r="J3731" s="10" t="n">
        <v>0</v>
      </c>
      <c r="K3731" s="9" t="n">
        <v>2</v>
      </c>
      <c r="L3731" s="9" t="inlineStr">
        <is>
          <t>google</t>
        </is>
      </c>
      <c r="M3731" s="9" t="inlineStr">
        <is>
          <t>GGL-NonBrand-DataPipeline</t>
        </is>
      </c>
      <c r="N3731" s="9" t="inlineStr">
        <is>
          <t>google</t>
        </is>
      </c>
      <c r="O3731" s="9" t="inlineStr">
        <is>
          <t>paid-search</t>
        </is>
      </c>
      <c r="P3731" s="9" t="inlineStr">
        <is>
          <t>ggl_nonbrand_datapipeline</t>
        </is>
      </c>
      <c r="Q3731" s="9" t="inlineStr">
        <is>
          <t>text-ad_rlsa</t>
        </is>
      </c>
      <c r="R3731" s="9" t="inlineStr">
        <is>
          <t>streamlink-vs-syncflow</t>
        </is>
      </c>
      <c r="S3731" s="11" t="n">
        <v>45707.74930555555</v>
      </c>
      <c r="T3731" s="9" t="inlineStr">
        <is>
          <t>gated_content_download</t>
        </is>
      </c>
    </row>
    <row r="3732">
      <c r="A3732" s="6" t="inlineStr">
        <is>
          <t>PRO-01278</t>
        </is>
      </c>
      <c r="B3732" s="6" t="inlineStr">
        <is>
          <t>Reese Patel</t>
        </is>
      </c>
      <c r="C3732" s="6" t="inlineStr">
        <is>
          <t>Senior Data Engineer</t>
        </is>
      </c>
      <c r="D3732" s="6" t="inlineStr">
        <is>
          <t>ic_analyst</t>
        </is>
      </c>
      <c r="E3732" s="6" t="n">
        <v>0.75</v>
      </c>
      <c r="F3732" s="6" t="inlineStr">
        <is>
          <t>Meridian Cloud</t>
        </is>
      </c>
      <c r="G3732" s="6" t="b">
        <v>0</v>
      </c>
      <c r="H3732" s="6" t="b">
        <v>0</v>
      </c>
      <c r="I3732" s="6" t="b">
        <v>0</v>
      </c>
      <c r="J3732" s="7" t="n">
        <v>0</v>
      </c>
      <c r="K3732" s="6" t="n">
        <v>1</v>
      </c>
      <c r="L3732" s="6" t="inlineStr">
        <is>
          <t>linkedin</t>
        </is>
      </c>
      <c r="M3732" s="6" t="inlineStr">
        <is>
          <t>LI-ABM-Strategic-ENT</t>
        </is>
      </c>
      <c r="N3732" s="6" t="inlineStr">
        <is>
          <t>linkedin</t>
        </is>
      </c>
      <c r="O3732" s="6" t="inlineStr">
        <is>
          <t>paid-social</t>
        </is>
      </c>
      <c r="P3732" s="6" t="inlineStr">
        <is>
          <t>li_abm_strategic_ent</t>
        </is>
      </c>
      <c r="Q3732" s="6" t="inlineStr">
        <is>
          <t>single-image_thought-leadership_cta-learn-more</t>
        </is>
      </c>
      <c r="R3732" s="6" t="inlineStr">
        <is>
          <t>li-ent-data-engineers</t>
        </is>
      </c>
      <c r="S3732" s="8" t="n">
        <v>45698.35277777778</v>
      </c>
      <c r="T3732" s="6" t="inlineStr">
        <is>
          <t>gated_content_download</t>
        </is>
      </c>
    </row>
    <row r="3733">
      <c r="A3733" s="9" t="inlineStr">
        <is>
          <t>PRO-01278</t>
        </is>
      </c>
      <c r="B3733" s="9" t="inlineStr">
        <is>
          <t>Reese Patel</t>
        </is>
      </c>
      <c r="C3733" s="9" t="inlineStr">
        <is>
          <t>Senior Data Engineer</t>
        </is>
      </c>
      <c r="D3733" s="9" t="inlineStr">
        <is>
          <t>ic_analyst</t>
        </is>
      </c>
      <c r="E3733" s="9" t="n">
        <v>0.75</v>
      </c>
      <c r="F3733" s="9" t="inlineStr">
        <is>
          <t>Meridian Cloud</t>
        </is>
      </c>
      <c r="G3733" s="9" t="b">
        <v>0</v>
      </c>
      <c r="H3733" s="9" t="b">
        <v>0</v>
      </c>
      <c r="I3733" s="9" t="b">
        <v>0</v>
      </c>
      <c r="J3733" s="10" t="n">
        <v>0</v>
      </c>
      <c r="K3733" s="9" t="n">
        <v>2</v>
      </c>
      <c r="L3733" s="9" t="inlineStr">
        <is>
          <t>linkedin</t>
        </is>
      </c>
      <c r="M3733" s="9" t="inlineStr">
        <is>
          <t>LI-ABM-Strategic-ENT</t>
        </is>
      </c>
      <c r="N3733" s="9" t="inlineStr">
        <is>
          <t>linkedin</t>
        </is>
      </c>
      <c r="O3733" s="9" t="inlineStr">
        <is>
          <t>paid-social</t>
        </is>
      </c>
      <c r="P3733" s="9" t="inlineStr">
        <is>
          <t>li_abm_strategic_ent</t>
        </is>
      </c>
      <c r="Q3733" s="9" t="inlineStr">
        <is>
          <t>single-image_pain-point_cta-trial</t>
        </is>
      </c>
      <c r="R3733" s="9" t="inlineStr">
        <is>
          <t>li-mid-analytics-directors</t>
        </is>
      </c>
      <c r="S3733" s="11" t="n">
        <v>45712.41944444444</v>
      </c>
      <c r="T3733" s="9" t="inlineStr">
        <is>
          <t>gated_content_download</t>
        </is>
      </c>
    </row>
    <row r="3734">
      <c r="A3734" s="6" t="inlineStr">
        <is>
          <t>PRO-01278</t>
        </is>
      </c>
      <c r="B3734" s="6" t="inlineStr">
        <is>
          <t>Reese Patel</t>
        </is>
      </c>
      <c r="C3734" s="6" t="inlineStr">
        <is>
          <t>Senior Data Engineer</t>
        </is>
      </c>
      <c r="D3734" s="6" t="inlineStr">
        <is>
          <t>ic_analyst</t>
        </is>
      </c>
      <c r="E3734" s="6" t="n">
        <v>0.75</v>
      </c>
      <c r="F3734" s="6" t="inlineStr">
        <is>
          <t>Meridian Cloud</t>
        </is>
      </c>
      <c r="G3734" s="6" t="b">
        <v>0</v>
      </c>
      <c r="H3734" s="6" t="b">
        <v>0</v>
      </c>
      <c r="I3734" s="6" t="b">
        <v>0</v>
      </c>
      <c r="J3734" s="7" t="n">
        <v>0</v>
      </c>
      <c r="K3734" s="6" t="n">
        <v>3</v>
      </c>
      <c r="L3734" s="6" t="inlineStr">
        <is>
          <t>linkedin</t>
        </is>
      </c>
      <c r="M3734" s="6" t="inlineStr">
        <is>
          <t>LI-Retarget-PricingPage-14d</t>
        </is>
      </c>
      <c r="N3734" s="6" t="inlineStr">
        <is>
          <t>linkedin</t>
        </is>
      </c>
      <c r="O3734" s="6" t="inlineStr">
        <is>
          <t>paid-social</t>
        </is>
      </c>
      <c r="P3734" s="6" t="inlineStr">
        <is>
          <t>li_retarget_pricingpage_14d</t>
        </is>
      </c>
      <c r="Q3734" s="6" t="inlineStr">
        <is>
          <t>single-image_thought-leadership_cta-learn-more</t>
        </is>
      </c>
      <c r="R3734" s="6" t="inlineStr">
        <is>
          <t>li-lookalike-closed-won</t>
        </is>
      </c>
      <c r="S3734" s="8" t="n">
        <v>45721.42916666667</v>
      </c>
      <c r="T3734" s="6" t="inlineStr">
        <is>
          <t>gated_content_download</t>
        </is>
      </c>
    </row>
    <row r="3735">
      <c r="A3735" s="9" t="inlineStr">
        <is>
          <t>PRO-01279</t>
        </is>
      </c>
      <c r="B3735" s="9" t="inlineStr">
        <is>
          <t>Spencer Martin</t>
        </is>
      </c>
      <c r="C3735" s="9" t="inlineStr">
        <is>
          <t>Data Engineering Manager</t>
        </is>
      </c>
      <c r="D3735" s="9" t="inlineStr">
        <is>
          <t>manager</t>
        </is>
      </c>
      <c r="E3735" s="9" t="n">
        <v>1</v>
      </c>
      <c r="F3735" s="9" t="inlineStr">
        <is>
          <t>Cloudnetic</t>
        </is>
      </c>
      <c r="G3735" s="9" t="b">
        <v>1</v>
      </c>
      <c r="H3735" s="9" t="b">
        <v>0</v>
      </c>
      <c r="I3735" s="9" t="b">
        <v>0</v>
      </c>
      <c r="J3735" s="10" t="n">
        <v>0</v>
      </c>
      <c r="K3735" s="9" t="n">
        <v>1</v>
      </c>
      <c r="L3735" s="9" t="inlineStr">
        <is>
          <t>linkedin</t>
        </is>
      </c>
      <c r="M3735" s="9" t="inlineStr">
        <is>
          <t>LI-Retarget-PricingPage-14d</t>
        </is>
      </c>
      <c r="N3735" s="9" t="inlineStr">
        <is>
          <t>linkedin</t>
        </is>
      </c>
      <c r="O3735" s="9" t="inlineStr">
        <is>
          <t>paid-social</t>
        </is>
      </c>
      <c r="P3735" s="9" t="inlineStr">
        <is>
          <t>li_retarget_pricingpage_14d</t>
        </is>
      </c>
      <c r="Q3735" s="9" t="inlineStr">
        <is>
          <t>single-image_social-proof_cta-learn-more</t>
        </is>
      </c>
      <c r="R3735" s="9" t="inlineStr">
        <is>
          <t>li-lookalike-closed-won</t>
        </is>
      </c>
      <c r="S3735" s="11" t="n">
        <v>45831.50486111111</v>
      </c>
      <c r="T3735" s="9" t="inlineStr">
        <is>
          <t>gated_content_download</t>
        </is>
      </c>
    </row>
    <row r="3736">
      <c r="A3736" s="6" t="inlineStr">
        <is>
          <t>PRO-01279</t>
        </is>
      </c>
      <c r="B3736" s="6" t="inlineStr">
        <is>
          <t>Spencer Martin</t>
        </is>
      </c>
      <c r="C3736" s="6" t="inlineStr">
        <is>
          <t>Data Engineering Manager</t>
        </is>
      </c>
      <c r="D3736" s="6" t="inlineStr">
        <is>
          <t>manager</t>
        </is>
      </c>
      <c r="E3736" s="6" t="n">
        <v>1</v>
      </c>
      <c r="F3736" s="6" t="inlineStr">
        <is>
          <t>Cloudnetic</t>
        </is>
      </c>
      <c r="G3736" s="6" t="b">
        <v>1</v>
      </c>
      <c r="H3736" s="6" t="b">
        <v>0</v>
      </c>
      <c r="I3736" s="6" t="b">
        <v>0</v>
      </c>
      <c r="J3736" s="7" t="n">
        <v>0</v>
      </c>
      <c r="K3736" s="6" t="n">
        <v>2</v>
      </c>
      <c r="L3736" s="6" t="inlineStr">
        <is>
          <t>google</t>
        </is>
      </c>
      <c r="M3736" s="6" t="inlineStr">
        <is>
          <t>GGL-Competitor-Streamlink-Alt</t>
        </is>
      </c>
      <c r="N3736" s="6" t="inlineStr">
        <is>
          <t>google</t>
        </is>
      </c>
      <c r="O3736" s="6" t="inlineStr">
        <is>
          <t>paid-search</t>
        </is>
      </c>
      <c r="P3736" s="6" t="inlineStr">
        <is>
          <t>ggl_competitor_streamlink_alt</t>
        </is>
      </c>
      <c r="Q3736" s="6" t="inlineStr">
        <is>
          <t>text-ad_search</t>
        </is>
      </c>
      <c r="R3736" s="6" t="inlineStr">
        <is>
          <t>syncflow-alternative</t>
        </is>
      </c>
      <c r="S3736" s="8" t="n">
        <v>45849.33888888889</v>
      </c>
      <c r="T3736" s="6" t="inlineStr">
        <is>
          <t>demo_request</t>
        </is>
      </c>
    </row>
    <row r="3737">
      <c r="A3737" s="9" t="inlineStr">
        <is>
          <t>PRO-01279</t>
        </is>
      </c>
      <c r="B3737" s="9" t="inlineStr">
        <is>
          <t>Spencer Martin</t>
        </is>
      </c>
      <c r="C3737" s="9" t="inlineStr">
        <is>
          <t>Data Engineering Manager</t>
        </is>
      </c>
      <c r="D3737" s="9" t="inlineStr">
        <is>
          <t>manager</t>
        </is>
      </c>
      <c r="E3737" s="9" t="n">
        <v>1</v>
      </c>
      <c r="F3737" s="9" t="inlineStr">
        <is>
          <t>Cloudnetic</t>
        </is>
      </c>
      <c r="G3737" s="9" t="b">
        <v>1</v>
      </c>
      <c r="H3737" s="9" t="b">
        <v>0</v>
      </c>
      <c r="I3737" s="9" t="b">
        <v>0</v>
      </c>
      <c r="J3737" s="10" t="n">
        <v>0</v>
      </c>
      <c r="K3737" s="9" t="n">
        <v>3</v>
      </c>
      <c r="L3737" s="9" t="inlineStr">
        <is>
          <t>g2</t>
        </is>
      </c>
      <c r="M3737" s="9" t="inlineStr">
        <is>
          <t>G2-Retarget-CategoryBuyers</t>
        </is>
      </c>
      <c r="N3737" s="9" t="inlineStr">
        <is>
          <t>g2</t>
        </is>
      </c>
      <c r="O3737" s="9" t="inlineStr">
        <is>
          <t>review-site</t>
        </is>
      </c>
      <c r="P3737" s="9" t="inlineStr">
        <is>
          <t>g2_retarget_categorybuyers</t>
        </is>
      </c>
      <c r="Q3737" s="9" t="inlineStr">
        <is>
          <t>retarget-banner_category</t>
        </is>
      </c>
      <c r="R3737" s="9" t="inlineStr">
        <is>
          <t>etl-tools-comparison</t>
        </is>
      </c>
      <c r="S3737" s="11" t="n">
        <v>45867.56597222222</v>
      </c>
      <c r="T3737" s="9" t="inlineStr">
        <is>
          <t>newsletter_signup</t>
        </is>
      </c>
    </row>
    <row r="3738">
      <c r="A3738" s="6" t="inlineStr">
        <is>
          <t>PRO-01280</t>
        </is>
      </c>
      <c r="B3738" s="6" t="inlineStr">
        <is>
          <t>Rowan Johnson</t>
        </is>
      </c>
      <c r="C3738" s="6" t="inlineStr">
        <is>
          <t>VP of Data Engineering</t>
        </is>
      </c>
      <c r="D3738" s="6" t="inlineStr">
        <is>
          <t>c_suite_vp</t>
        </is>
      </c>
      <c r="E3738" s="6" t="n">
        <v>1.5</v>
      </c>
      <c r="F3738" s="6" t="inlineStr">
        <is>
          <t>Crestline Systems</t>
        </is>
      </c>
      <c r="G3738" s="6" t="b">
        <v>0</v>
      </c>
      <c r="H3738" s="6" t="b">
        <v>0</v>
      </c>
      <c r="I3738" s="6" t="b">
        <v>0</v>
      </c>
      <c r="J3738" s="7" t="n">
        <v>0</v>
      </c>
      <c r="K3738" s="6" t="n">
        <v>1</v>
      </c>
      <c r="L3738" s="6" t="inlineStr">
        <is>
          <t>linkedin</t>
        </is>
      </c>
      <c r="M3738" s="6" t="inlineStr">
        <is>
          <t>LI-ABM-Strategic-ENT</t>
        </is>
      </c>
      <c r="N3738" s="6" t="inlineStr">
        <is>
          <t>linkedin</t>
        </is>
      </c>
      <c r="O3738" s="6" t="inlineStr">
        <is>
          <t>paid-social</t>
        </is>
      </c>
      <c r="P3738" s="6" t="inlineStr">
        <is>
          <t>li_abm_strategic_ent</t>
        </is>
      </c>
      <c r="Q3738" s="6" t="inlineStr">
        <is>
          <t>single-image_pain-point_cta-trial</t>
        </is>
      </c>
      <c r="R3738" s="6" t="inlineStr">
        <is>
          <t>li-ent-data-engineers</t>
        </is>
      </c>
      <c r="S3738" s="8" t="n">
        <v>45813.71597222222</v>
      </c>
      <c r="T3738" s="6" t="inlineStr">
        <is>
          <t>newsletter_signup</t>
        </is>
      </c>
    </row>
    <row r="3739">
      <c r="A3739" s="9" t="inlineStr">
        <is>
          <t>PRO-01280</t>
        </is>
      </c>
      <c r="B3739" s="9" t="inlineStr">
        <is>
          <t>Rowan Johnson</t>
        </is>
      </c>
      <c r="C3739" s="9" t="inlineStr">
        <is>
          <t>VP of Data Engineering</t>
        </is>
      </c>
      <c r="D3739" s="9" t="inlineStr">
        <is>
          <t>c_suite_vp</t>
        </is>
      </c>
      <c r="E3739" s="9" t="n">
        <v>1.5</v>
      </c>
      <c r="F3739" s="9" t="inlineStr">
        <is>
          <t>Crestline Systems</t>
        </is>
      </c>
      <c r="G3739" s="9" t="b">
        <v>0</v>
      </c>
      <c r="H3739" s="9" t="b">
        <v>0</v>
      </c>
      <c r="I3739" s="9" t="b">
        <v>0</v>
      </c>
      <c r="J3739" s="10" t="n">
        <v>0</v>
      </c>
      <c r="K3739" s="9" t="n">
        <v>2</v>
      </c>
      <c r="L3739" s="9" t="inlineStr">
        <is>
          <t>programmatic</t>
        </is>
      </c>
      <c r="M3739" s="9" t="inlineStr">
        <is>
          <t>DSP-Retarget-HighIntent-14d</t>
        </is>
      </c>
      <c r="N3739" s="9" t="inlineStr">
        <is>
          <t>stackadapt</t>
        </is>
      </c>
      <c r="O3739" s="9" t="inlineStr">
        <is>
          <t>display</t>
        </is>
      </c>
      <c r="P3739" s="9" t="inlineStr">
        <is>
          <t>dsp_retarget_highintent_14d</t>
        </is>
      </c>
      <c r="Q3739" s="9" t="inlineStr">
        <is>
          <t>display-banner_awareness</t>
        </is>
      </c>
      <c r="R3739" s="9" t="inlineStr">
        <is>
          <t>abm-strategic-accounts</t>
        </is>
      </c>
      <c r="S3739" s="11" t="n">
        <v>45824.73402777778</v>
      </c>
      <c r="T3739" s="9" t="inlineStr">
        <is>
          <t>gated_content_download</t>
        </is>
      </c>
    </row>
    <row r="3740">
      <c r="A3740" s="6" t="inlineStr">
        <is>
          <t>PRO-01281</t>
        </is>
      </c>
      <c r="B3740" s="6" t="inlineStr">
        <is>
          <t>Avery Lee</t>
        </is>
      </c>
      <c r="C3740" s="6" t="inlineStr">
        <is>
          <t>BI Analyst</t>
        </is>
      </c>
      <c r="D3740" s="6" t="inlineStr">
        <is>
          <t>ic_analyst</t>
        </is>
      </c>
      <c r="E3740" s="6" t="n">
        <v>0.75</v>
      </c>
      <c r="F3740" s="6" t="inlineStr">
        <is>
          <t>Luminary Data</t>
        </is>
      </c>
      <c r="G3740" s="6" t="b">
        <v>1</v>
      </c>
      <c r="H3740" s="6" t="b">
        <v>1</v>
      </c>
      <c r="I3740" s="6" t="b">
        <v>0</v>
      </c>
      <c r="J3740" s="7" t="n">
        <v>71799</v>
      </c>
      <c r="K3740" s="6" t="n">
        <v>1</v>
      </c>
      <c r="L3740" s="6" t="inlineStr">
        <is>
          <t>linkedin</t>
        </is>
      </c>
      <c r="M3740" s="6" t="inlineStr">
        <is>
          <t>LI-ABM-Strategic-ENT</t>
        </is>
      </c>
      <c r="N3740" s="6" t="inlineStr">
        <is>
          <t>linkedin</t>
        </is>
      </c>
      <c r="O3740" s="6" t="inlineStr">
        <is>
          <t>paid-social</t>
        </is>
      </c>
      <c r="P3740" s="6" t="inlineStr">
        <is>
          <t>li_abm_strategic_ent</t>
        </is>
      </c>
      <c r="Q3740" s="6" t="inlineStr">
        <is>
          <t>single-image_social-proof_cta-demo</t>
        </is>
      </c>
      <c r="R3740" s="6" t="inlineStr">
        <is>
          <t>li-lookalike-closed-won</t>
        </is>
      </c>
      <c r="S3740" s="8" t="n">
        <v>45957.48402777778</v>
      </c>
      <c r="T3740" s="6" t="inlineStr">
        <is>
          <t>gated_content_download</t>
        </is>
      </c>
    </row>
    <row r="3741">
      <c r="A3741" s="9" t="inlineStr">
        <is>
          <t>PRO-01281</t>
        </is>
      </c>
      <c r="B3741" s="9" t="inlineStr">
        <is>
          <t>Avery Lee</t>
        </is>
      </c>
      <c r="C3741" s="9" t="inlineStr">
        <is>
          <t>BI Analyst</t>
        </is>
      </c>
      <c r="D3741" s="9" t="inlineStr">
        <is>
          <t>ic_analyst</t>
        </is>
      </c>
      <c r="E3741" s="9" t="n">
        <v>0.75</v>
      </c>
      <c r="F3741" s="9" t="inlineStr">
        <is>
          <t>Luminary Data</t>
        </is>
      </c>
      <c r="G3741" s="9" t="b">
        <v>1</v>
      </c>
      <c r="H3741" s="9" t="b">
        <v>1</v>
      </c>
      <c r="I3741" s="9" t="b">
        <v>0</v>
      </c>
      <c r="J3741" s="10" t="n">
        <v>71799</v>
      </c>
      <c r="K3741" s="9" t="n">
        <v>2</v>
      </c>
      <c r="L3741" s="9" t="inlineStr">
        <is>
          <t>linkedin</t>
        </is>
      </c>
      <c r="M3741" s="9" t="inlineStr">
        <is>
          <t>LI-Retarget-PricingPage-14d</t>
        </is>
      </c>
      <c r="N3741" s="9" t="inlineStr">
        <is>
          <t>linkedin</t>
        </is>
      </c>
      <c r="O3741" s="9" t="inlineStr">
        <is>
          <t>paid-social</t>
        </is>
      </c>
      <c r="P3741" s="9" t="inlineStr">
        <is>
          <t>li_retarget_pricingpage_14d</t>
        </is>
      </c>
      <c r="Q3741" s="9" t="inlineStr">
        <is>
          <t>single-image_pain-point_cta-demo</t>
        </is>
      </c>
      <c r="R3741" s="9" t="inlineStr">
        <is>
          <t>li-ent-data-engineers</t>
        </is>
      </c>
      <c r="S3741" s="11" t="n">
        <v>45964.41180555556</v>
      </c>
      <c r="T3741" s="9" t="inlineStr">
        <is>
          <t>newsletter_signup</t>
        </is>
      </c>
    </row>
    <row r="3742">
      <c r="A3742" s="6" t="inlineStr">
        <is>
          <t>PRO-01281</t>
        </is>
      </c>
      <c r="B3742" s="6" t="inlineStr">
        <is>
          <t>Avery Lee</t>
        </is>
      </c>
      <c r="C3742" s="6" t="inlineStr">
        <is>
          <t>BI Analyst</t>
        </is>
      </c>
      <c r="D3742" s="6" t="inlineStr">
        <is>
          <t>ic_analyst</t>
        </is>
      </c>
      <c r="E3742" s="6" t="n">
        <v>0.75</v>
      </c>
      <c r="F3742" s="6" t="inlineStr">
        <is>
          <t>Luminary Data</t>
        </is>
      </c>
      <c r="G3742" s="6" t="b">
        <v>1</v>
      </c>
      <c r="H3742" s="6" t="b">
        <v>1</v>
      </c>
      <c r="I3742" s="6" t="b">
        <v>0</v>
      </c>
      <c r="J3742" s="7" t="n">
        <v>71799</v>
      </c>
      <c r="K3742" s="6" t="n">
        <v>3</v>
      </c>
      <c r="L3742" s="6" t="inlineStr">
        <is>
          <t>g2</t>
        </is>
      </c>
      <c r="M3742" s="6" t="inlineStr">
        <is>
          <t>G2-Retarget-CategoryBuyers</t>
        </is>
      </c>
      <c r="N3742" s="6" t="inlineStr">
        <is>
          <t>g2</t>
        </is>
      </c>
      <c r="O3742" s="6" t="inlineStr">
        <is>
          <t>review-site</t>
        </is>
      </c>
      <c r="P3742" s="6" t="inlineStr">
        <is>
          <t>g2_retarget_categorybuyers</t>
        </is>
      </c>
      <c r="Q3742" s="6" t="inlineStr">
        <is>
          <t>retarget-banner_category</t>
        </is>
      </c>
      <c r="R3742" s="6" t="inlineStr">
        <is>
          <t>data-integration-review</t>
        </is>
      </c>
      <c r="S3742" s="8" t="n">
        <v>45985.33958333333</v>
      </c>
      <c r="T3742" s="6" t="inlineStr">
        <is>
          <t>trial_signup</t>
        </is>
      </c>
    </row>
    <row r="3743">
      <c r="A3743" s="9" t="inlineStr">
        <is>
          <t>PRO-01281</t>
        </is>
      </c>
      <c r="B3743" s="9" t="inlineStr">
        <is>
          <t>Avery Lee</t>
        </is>
      </c>
      <c r="C3743" s="9" t="inlineStr">
        <is>
          <t>BI Analyst</t>
        </is>
      </c>
      <c r="D3743" s="9" t="inlineStr">
        <is>
          <t>ic_analyst</t>
        </is>
      </c>
      <c r="E3743" s="9" t="n">
        <v>0.75</v>
      </c>
      <c r="F3743" s="9" t="inlineStr">
        <is>
          <t>Luminary Data</t>
        </is>
      </c>
      <c r="G3743" s="9" t="b">
        <v>1</v>
      </c>
      <c r="H3743" s="9" t="b">
        <v>1</v>
      </c>
      <c r="I3743" s="9" t="b">
        <v>0</v>
      </c>
      <c r="J3743" s="10" t="n">
        <v>71799</v>
      </c>
      <c r="K3743" s="9" t="n">
        <v>4</v>
      </c>
      <c r="L3743" s="9" t="inlineStr">
        <is>
          <t>g2</t>
        </is>
      </c>
      <c r="M3743" s="9" t="inlineStr">
        <is>
          <t>G2-Retarget-CategoryBuyers</t>
        </is>
      </c>
      <c r="N3743" s="9" t="inlineStr">
        <is>
          <t>g2</t>
        </is>
      </c>
      <c r="O3743" s="9" t="inlineStr">
        <is>
          <t>review-site</t>
        </is>
      </c>
      <c r="P3743" s="9" t="inlineStr">
        <is>
          <t>g2_retarget_categorybuyers</t>
        </is>
      </c>
      <c r="Q3743" s="9" t="inlineStr">
        <is>
          <t>badge-display_integration</t>
        </is>
      </c>
      <c r="R3743" s="9" t="inlineStr">
        <is>
          <t>data-integration-review</t>
        </is>
      </c>
      <c r="S3743" s="11" t="n">
        <v>45999.73055555556</v>
      </c>
      <c r="T3743" s="9" t="inlineStr">
        <is>
          <t>gated_content_download</t>
        </is>
      </c>
    </row>
    <row r="3744">
      <c r="A3744" s="6" t="inlineStr">
        <is>
          <t>PRO-01282</t>
        </is>
      </c>
      <c r="B3744" s="6" t="inlineStr">
        <is>
          <t>Riley Lewis</t>
        </is>
      </c>
      <c r="C3744" s="6" t="inlineStr">
        <is>
          <t>Director of Data</t>
        </is>
      </c>
      <c r="D3744" s="6" t="inlineStr">
        <is>
          <t>director</t>
        </is>
      </c>
      <c r="E3744" s="6" t="n">
        <v>1.25</v>
      </c>
      <c r="F3744" s="6" t="inlineStr">
        <is>
          <t>Novabridge</t>
        </is>
      </c>
      <c r="G3744" s="6" t="b">
        <v>0</v>
      </c>
      <c r="H3744" s="6" t="b">
        <v>0</v>
      </c>
      <c r="I3744" s="6" t="b">
        <v>0</v>
      </c>
      <c r="J3744" s="7" t="n">
        <v>0</v>
      </c>
      <c r="K3744" s="6" t="n">
        <v>1</v>
      </c>
      <c r="L3744" s="6" t="inlineStr">
        <is>
          <t>google</t>
        </is>
      </c>
      <c r="M3744" s="6" t="inlineStr">
        <is>
          <t>GGL-NonBrand-DataPipeline</t>
        </is>
      </c>
      <c r="N3744" s="6" t="inlineStr">
        <is>
          <t>google</t>
        </is>
      </c>
      <c r="O3744" s="6" t="inlineStr">
        <is>
          <t>paid-search</t>
        </is>
      </c>
      <c r="P3744" s="6" t="inlineStr">
        <is>
          <t>ggl_nonbrand_datapipeline</t>
        </is>
      </c>
      <c r="Q3744" s="6" t="inlineStr">
        <is>
          <t>text-ad_rlsa</t>
        </is>
      </c>
      <c r="R3744" s="6" t="inlineStr">
        <is>
          <t>streamlink-vs-syncflow</t>
        </is>
      </c>
      <c r="S3744" s="8" t="n">
        <v>45825.7125</v>
      </c>
      <c r="T3744" s="6" t="inlineStr">
        <is>
          <t>newsletter_signup</t>
        </is>
      </c>
    </row>
    <row r="3745">
      <c r="A3745" s="9" t="inlineStr">
        <is>
          <t>PRO-01282</t>
        </is>
      </c>
      <c r="B3745" s="9" t="inlineStr">
        <is>
          <t>Riley Lewis</t>
        </is>
      </c>
      <c r="C3745" s="9" t="inlineStr">
        <is>
          <t>Director of Data</t>
        </is>
      </c>
      <c r="D3745" s="9" t="inlineStr">
        <is>
          <t>director</t>
        </is>
      </c>
      <c r="E3745" s="9" t="n">
        <v>1.25</v>
      </c>
      <c r="F3745" s="9" t="inlineStr">
        <is>
          <t>Novabridge</t>
        </is>
      </c>
      <c r="G3745" s="9" t="b">
        <v>0</v>
      </c>
      <c r="H3745" s="9" t="b">
        <v>0</v>
      </c>
      <c r="I3745" s="9" t="b">
        <v>0</v>
      </c>
      <c r="J3745" s="10" t="n">
        <v>0</v>
      </c>
      <c r="K3745" s="9" t="n">
        <v>2</v>
      </c>
      <c r="L3745" s="9" t="inlineStr">
        <is>
          <t>g2</t>
        </is>
      </c>
      <c r="M3745" s="9" t="inlineStr">
        <is>
          <t>G2-Retarget-CategoryBuyers</t>
        </is>
      </c>
      <c r="N3745" s="9" t="inlineStr">
        <is>
          <t>g2</t>
        </is>
      </c>
      <c r="O3745" s="9" t="inlineStr">
        <is>
          <t>review-site</t>
        </is>
      </c>
      <c r="P3745" s="9" t="inlineStr">
        <is>
          <t>g2_retarget_categorybuyers</t>
        </is>
      </c>
      <c r="Q3745" s="9" t="inlineStr">
        <is>
          <t>gated-report_etl</t>
        </is>
      </c>
      <c r="R3745" s="9" t="inlineStr">
        <is>
          <t>pipeline-software-evaluation</t>
        </is>
      </c>
      <c r="S3745" s="11" t="n">
        <v>45833.55</v>
      </c>
      <c r="T3745" s="9" t="inlineStr">
        <is>
          <t>newsletter_signup</t>
        </is>
      </c>
    </row>
    <row r="3746">
      <c r="A3746" s="6" t="inlineStr">
        <is>
          <t>PRO-01282</t>
        </is>
      </c>
      <c r="B3746" s="6" t="inlineStr">
        <is>
          <t>Riley Lewis</t>
        </is>
      </c>
      <c r="C3746" s="6" t="inlineStr">
        <is>
          <t>Director of Data</t>
        </is>
      </c>
      <c r="D3746" s="6" t="inlineStr">
        <is>
          <t>director</t>
        </is>
      </c>
      <c r="E3746" s="6" t="n">
        <v>1.25</v>
      </c>
      <c r="F3746" s="6" t="inlineStr">
        <is>
          <t>Novabridge</t>
        </is>
      </c>
      <c r="G3746" s="6" t="b">
        <v>0</v>
      </c>
      <c r="H3746" s="6" t="b">
        <v>0</v>
      </c>
      <c r="I3746" s="6" t="b">
        <v>0</v>
      </c>
      <c r="J3746" s="7" t="n">
        <v>0</v>
      </c>
      <c r="K3746" s="6" t="n">
        <v>3</v>
      </c>
      <c r="L3746" s="6" t="inlineStr">
        <is>
          <t>g2</t>
        </is>
      </c>
      <c r="M3746" s="6" t="inlineStr">
        <is>
          <t>G2-Retarget-CategoryBuyers</t>
        </is>
      </c>
      <c r="N3746" s="6" t="inlineStr">
        <is>
          <t>g2</t>
        </is>
      </c>
      <c r="O3746" s="6" t="inlineStr">
        <is>
          <t>review-site</t>
        </is>
      </c>
      <c r="P3746" s="6" t="inlineStr">
        <is>
          <t>g2_retarget_categorybuyers</t>
        </is>
      </c>
      <c r="Q3746" s="6" t="inlineStr">
        <is>
          <t>badge-display_integration</t>
        </is>
      </c>
      <c r="R3746" s="6" t="inlineStr">
        <is>
          <t>etl-tools-comparison</t>
        </is>
      </c>
      <c r="S3746" s="8" t="n">
        <v>45854.37916666667</v>
      </c>
      <c r="T3746" s="6" t="inlineStr">
        <is>
          <t>gated_content_download</t>
        </is>
      </c>
    </row>
    <row r="3747">
      <c r="A3747" s="9" t="inlineStr">
        <is>
          <t>PRO-01283</t>
        </is>
      </c>
      <c r="B3747" s="9" t="inlineStr">
        <is>
          <t>Rowan Clark</t>
        </is>
      </c>
      <c r="C3747" s="9" t="inlineStr">
        <is>
          <t>Analytics Engineer</t>
        </is>
      </c>
      <c r="D3747" s="9" t="inlineStr">
        <is>
          <t>ic_analyst</t>
        </is>
      </c>
      <c r="E3747" s="9" t="n">
        <v>0.75</v>
      </c>
      <c r="F3747" s="9" t="inlineStr">
        <is>
          <t>Conduitly</t>
        </is>
      </c>
      <c r="G3747" s="9" t="b">
        <v>0</v>
      </c>
      <c r="H3747" s="9" t="b">
        <v>0</v>
      </c>
      <c r="I3747" s="9" t="b">
        <v>0</v>
      </c>
      <c r="J3747" s="10" t="n">
        <v>0</v>
      </c>
      <c r="K3747" s="9" t="n">
        <v>1</v>
      </c>
      <c r="L3747" s="9" t="inlineStr">
        <is>
          <t>google</t>
        </is>
      </c>
      <c r="M3747" s="9" t="inlineStr">
        <is>
          <t>GGL-Brand-Syncflow-Exact</t>
        </is>
      </c>
      <c r="N3747" s="9" t="inlineStr">
        <is>
          <t>google</t>
        </is>
      </c>
      <c r="O3747" s="9" t="inlineStr">
        <is>
          <t>paid-search</t>
        </is>
      </c>
      <c r="P3747" s="9" t="inlineStr">
        <is>
          <t>ggl_brand_syncflow_exact</t>
        </is>
      </c>
      <c r="Q3747" s="9" t="inlineStr">
        <is>
          <t>text-ad_competitor</t>
        </is>
      </c>
      <c r="R3747" s="9" t="inlineStr">
        <is>
          <t>data-pipeline-tools</t>
        </is>
      </c>
      <c r="S3747" s="11" t="n">
        <v>45936.54097222222</v>
      </c>
      <c r="T3747" s="9" t="inlineStr">
        <is>
          <t>gated_content_download</t>
        </is>
      </c>
    </row>
    <row r="3748">
      <c r="A3748" s="6" t="inlineStr">
        <is>
          <t>PRO-01283</t>
        </is>
      </c>
      <c r="B3748" s="6" t="inlineStr">
        <is>
          <t>Rowan Clark</t>
        </is>
      </c>
      <c r="C3748" s="6" t="inlineStr">
        <is>
          <t>Analytics Engineer</t>
        </is>
      </c>
      <c r="D3748" s="6" t="inlineStr">
        <is>
          <t>ic_analyst</t>
        </is>
      </c>
      <c r="E3748" s="6" t="n">
        <v>0.75</v>
      </c>
      <c r="F3748" s="6" t="inlineStr">
        <is>
          <t>Conduitly</t>
        </is>
      </c>
      <c r="G3748" s="6" t="b">
        <v>0</v>
      </c>
      <c r="H3748" s="6" t="b">
        <v>0</v>
      </c>
      <c r="I3748" s="6" t="b">
        <v>0</v>
      </c>
      <c r="J3748" s="7" t="n">
        <v>0</v>
      </c>
      <c r="K3748" s="6" t="n">
        <v>2</v>
      </c>
      <c r="L3748" s="6" t="inlineStr">
        <is>
          <t>linkedin</t>
        </is>
      </c>
      <c r="M3748" s="6" t="inlineStr">
        <is>
          <t>LI-MOFU-Trial-AnalyticsTeams</t>
        </is>
      </c>
      <c r="N3748" s="6" t="inlineStr">
        <is>
          <t>linkedin</t>
        </is>
      </c>
      <c r="O3748" s="6" t="inlineStr">
        <is>
          <t>paid-social</t>
        </is>
      </c>
      <c r="P3748" s="6" t="inlineStr">
        <is>
          <t>li_mofu_trial_analyticsteams</t>
        </is>
      </c>
      <c r="Q3748" s="6" t="inlineStr">
        <is>
          <t>single-image_product-feature_cta-trial</t>
        </is>
      </c>
      <c r="R3748" s="6" t="inlineStr">
        <is>
          <t>li-ent-data-engineers</t>
        </is>
      </c>
      <c r="S3748" s="8" t="n">
        <v>45954.51736111111</v>
      </c>
      <c r="T3748" s="6" t="inlineStr">
        <is>
          <t>newsletter_signup</t>
        </is>
      </c>
    </row>
    <row r="3749">
      <c r="A3749" s="9" t="inlineStr">
        <is>
          <t>PRO-01284</t>
        </is>
      </c>
      <c r="B3749" s="9" t="inlineStr">
        <is>
          <t>Casey Miller</t>
        </is>
      </c>
      <c r="C3749" s="9" t="inlineStr">
        <is>
          <t>Data Analyst</t>
        </is>
      </c>
      <c r="D3749" s="9" t="inlineStr">
        <is>
          <t>ic_analyst</t>
        </is>
      </c>
      <c r="E3749" s="9" t="n">
        <v>0.75</v>
      </c>
      <c r="F3749" s="9" t="inlineStr">
        <is>
          <t>Vaultbase</t>
        </is>
      </c>
      <c r="G3749" s="9" t="b">
        <v>1</v>
      </c>
      <c r="H3749" s="9" t="b">
        <v>0</v>
      </c>
      <c r="I3749" s="9" t="b">
        <v>0</v>
      </c>
      <c r="J3749" s="10" t="n">
        <v>0</v>
      </c>
      <c r="K3749" s="9" t="n">
        <v>1</v>
      </c>
      <c r="L3749" s="9" t="inlineStr">
        <is>
          <t>google</t>
        </is>
      </c>
      <c r="M3749" s="9" t="inlineStr">
        <is>
          <t>GGL-Competitor-Pipeform-Alt</t>
        </is>
      </c>
      <c r="N3749" s="9" t="inlineStr">
        <is>
          <t>google</t>
        </is>
      </c>
      <c r="O3749" s="9" t="inlineStr">
        <is>
          <t>paid-search</t>
        </is>
      </c>
      <c r="P3749" s="9" t="inlineStr">
        <is>
          <t>ggl_competitor_pipeform_alt</t>
        </is>
      </c>
      <c r="Q3749" s="9" t="inlineStr">
        <is>
          <t>text-ad_rlsa</t>
        </is>
      </c>
      <c r="R3749" s="9" t="inlineStr">
        <is>
          <t>data-integration-platform</t>
        </is>
      </c>
      <c r="S3749" s="11" t="n">
        <v>45932.60277777778</v>
      </c>
      <c r="T3749" s="9" t="inlineStr">
        <is>
          <t>gated_content_download</t>
        </is>
      </c>
    </row>
    <row r="3750">
      <c r="A3750" s="6" t="inlineStr">
        <is>
          <t>PRO-01284</t>
        </is>
      </c>
      <c r="B3750" s="6" t="inlineStr">
        <is>
          <t>Casey Miller</t>
        </is>
      </c>
      <c r="C3750" s="6" t="inlineStr">
        <is>
          <t>Data Analyst</t>
        </is>
      </c>
      <c r="D3750" s="6" t="inlineStr">
        <is>
          <t>ic_analyst</t>
        </is>
      </c>
      <c r="E3750" s="6" t="n">
        <v>0.75</v>
      </c>
      <c r="F3750" s="6" t="inlineStr">
        <is>
          <t>Vaultbase</t>
        </is>
      </c>
      <c r="G3750" s="6" t="b">
        <v>1</v>
      </c>
      <c r="H3750" s="6" t="b">
        <v>0</v>
      </c>
      <c r="I3750" s="6" t="b">
        <v>0</v>
      </c>
      <c r="J3750" s="7" t="n">
        <v>0</v>
      </c>
      <c r="K3750" s="6" t="n">
        <v>2</v>
      </c>
      <c r="L3750" s="6" t="inlineStr">
        <is>
          <t>programmatic</t>
        </is>
      </c>
      <c r="M3750" s="6" t="inlineStr">
        <is>
          <t>DSP-ABM-AirCover-Commercial</t>
        </is>
      </c>
      <c r="N3750" s="6" t="inlineStr">
        <is>
          <t>stackadapt</t>
        </is>
      </c>
      <c r="O3750" s="6" t="inlineStr">
        <is>
          <t>display</t>
        </is>
      </c>
      <c r="P3750" s="6" t="inlineStr">
        <is>
          <t>dsp_abm_aircover_commercial</t>
        </is>
      </c>
      <c r="Q3750" s="6" t="inlineStr">
        <is>
          <t>display-banner_awareness</t>
        </is>
      </c>
      <c r="R3750" s="6" t="inlineStr">
        <is>
          <t>lookalike-data-engineers</t>
        </is>
      </c>
      <c r="S3750" s="8" t="n">
        <v>45951.44375</v>
      </c>
      <c r="T3750" s="6" t="inlineStr">
        <is>
          <t>demo_request</t>
        </is>
      </c>
    </row>
    <row r="3751">
      <c r="A3751" s="9" t="inlineStr">
        <is>
          <t>PRO-01285</t>
        </is>
      </c>
      <c r="B3751" s="9" t="inlineStr">
        <is>
          <t>Jamie Thompson</t>
        </is>
      </c>
      <c r="C3751" s="9" t="inlineStr">
        <is>
          <t>BI Analyst</t>
        </is>
      </c>
      <c r="D3751" s="9" t="inlineStr">
        <is>
          <t>ic_analyst</t>
        </is>
      </c>
      <c r="E3751" s="9" t="n">
        <v>0.75</v>
      </c>
      <c r="F3751" s="9" t="inlineStr">
        <is>
          <t>Solaris Data</t>
        </is>
      </c>
      <c r="G3751" s="9" t="b">
        <v>0</v>
      </c>
      <c r="H3751" s="9" t="b">
        <v>0</v>
      </c>
      <c r="I3751" s="9" t="b">
        <v>0</v>
      </c>
      <c r="J3751" s="10" t="n">
        <v>0</v>
      </c>
      <c r="K3751" s="9" t="n">
        <v>1</v>
      </c>
      <c r="L3751" s="9" t="inlineStr">
        <is>
          <t>google</t>
        </is>
      </c>
      <c r="M3751" s="9" t="inlineStr">
        <is>
          <t>GGL-RLSA-HighIntent-Visitors</t>
        </is>
      </c>
      <c r="N3751" s="9" t="inlineStr">
        <is>
          <t>google</t>
        </is>
      </c>
      <c r="O3751" s="9" t="inlineStr">
        <is>
          <t>paid-search</t>
        </is>
      </c>
      <c r="P3751" s="9" t="inlineStr">
        <is>
          <t>ggl_rlsa_highintent_visitors</t>
        </is>
      </c>
      <c r="Q3751" s="9" t="inlineStr">
        <is>
          <t>text-ad_rlsa</t>
        </is>
      </c>
      <c r="R3751" s="9" t="inlineStr">
        <is>
          <t>data-integration-platform</t>
        </is>
      </c>
      <c r="S3751" s="11" t="n">
        <v>45898.50208333333</v>
      </c>
      <c r="T3751" s="9" t="inlineStr">
        <is>
          <t>trial_signup</t>
        </is>
      </c>
    </row>
    <row r="3752">
      <c r="A3752" s="6" t="inlineStr">
        <is>
          <t>PRO-01285</t>
        </is>
      </c>
      <c r="B3752" s="6" t="inlineStr">
        <is>
          <t>Jamie Thompson</t>
        </is>
      </c>
      <c r="C3752" s="6" t="inlineStr">
        <is>
          <t>BI Analyst</t>
        </is>
      </c>
      <c r="D3752" s="6" t="inlineStr">
        <is>
          <t>ic_analyst</t>
        </is>
      </c>
      <c r="E3752" s="6" t="n">
        <v>0.75</v>
      </c>
      <c r="F3752" s="6" t="inlineStr">
        <is>
          <t>Solaris Data</t>
        </is>
      </c>
      <c r="G3752" s="6" t="b">
        <v>0</v>
      </c>
      <c r="H3752" s="6" t="b">
        <v>0</v>
      </c>
      <c r="I3752" s="6" t="b">
        <v>0</v>
      </c>
      <c r="J3752" s="7" t="n">
        <v>0</v>
      </c>
      <c r="K3752" s="6" t="n">
        <v>2</v>
      </c>
      <c r="L3752" s="6" t="inlineStr">
        <is>
          <t>g2</t>
        </is>
      </c>
      <c r="M3752" s="6" t="inlineStr">
        <is>
          <t>G2-GridReport-ETL-Gated</t>
        </is>
      </c>
      <c r="N3752" s="6" t="inlineStr">
        <is>
          <t>g2</t>
        </is>
      </c>
      <c r="O3752" s="6" t="inlineStr">
        <is>
          <t>review-site</t>
        </is>
      </c>
      <c r="P3752" s="6" t="inlineStr">
        <is>
          <t>g2_gridreport_etl_gated</t>
        </is>
      </c>
      <c r="Q3752" s="6" t="inlineStr">
        <is>
          <t>badge-display_integration</t>
        </is>
      </c>
      <c r="R3752" s="6" t="inlineStr">
        <is>
          <t>pipeline-software-evaluation</t>
        </is>
      </c>
      <c r="S3752" s="8" t="n">
        <v>45908.35277777778</v>
      </c>
      <c r="T3752" s="6" t="inlineStr">
        <is>
          <t>gated_content_download</t>
        </is>
      </c>
    </row>
    <row r="3753">
      <c r="A3753" s="9" t="inlineStr">
        <is>
          <t>PRO-01285</t>
        </is>
      </c>
      <c r="B3753" s="9" t="inlineStr">
        <is>
          <t>Jamie Thompson</t>
        </is>
      </c>
      <c r="C3753" s="9" t="inlineStr">
        <is>
          <t>BI Analyst</t>
        </is>
      </c>
      <c r="D3753" s="9" t="inlineStr">
        <is>
          <t>ic_analyst</t>
        </is>
      </c>
      <c r="E3753" s="9" t="n">
        <v>0.75</v>
      </c>
      <c r="F3753" s="9" t="inlineStr">
        <is>
          <t>Solaris Data</t>
        </is>
      </c>
      <c r="G3753" s="9" t="b">
        <v>0</v>
      </c>
      <c r="H3753" s="9" t="b">
        <v>0</v>
      </c>
      <c r="I3753" s="9" t="b">
        <v>0</v>
      </c>
      <c r="J3753" s="10" t="n">
        <v>0</v>
      </c>
      <c r="K3753" s="9" t="n">
        <v>3</v>
      </c>
      <c r="L3753" s="9" t="inlineStr">
        <is>
          <t>g2</t>
        </is>
      </c>
      <c r="M3753" s="9" t="inlineStr">
        <is>
          <t>G2-Badge-LP-Integration</t>
        </is>
      </c>
      <c r="N3753" s="9" t="inlineStr">
        <is>
          <t>g2</t>
        </is>
      </c>
      <c r="O3753" s="9" t="inlineStr">
        <is>
          <t>review-site</t>
        </is>
      </c>
      <c r="P3753" s="9" t="inlineStr">
        <is>
          <t>g2_badge_lp_integration</t>
        </is>
      </c>
      <c r="Q3753" s="9" t="inlineStr">
        <is>
          <t>gated-report_etl</t>
        </is>
      </c>
      <c r="R3753" s="9" t="inlineStr">
        <is>
          <t>etl-tools-comparison</t>
        </is>
      </c>
      <c r="S3753" s="11" t="n">
        <v>45918.48888888889</v>
      </c>
      <c r="T3753" s="9" t="inlineStr">
        <is>
          <t>newsletter_signup</t>
        </is>
      </c>
    </row>
    <row r="3754">
      <c r="A3754" s="6" t="inlineStr">
        <is>
          <t>PRO-01286</t>
        </is>
      </c>
      <c r="B3754" s="6" t="inlineStr">
        <is>
          <t>Jamie Allen</t>
        </is>
      </c>
      <c r="C3754" s="6" t="inlineStr">
        <is>
          <t>Director of Data</t>
        </is>
      </c>
      <c r="D3754" s="6" t="inlineStr">
        <is>
          <t>director</t>
        </is>
      </c>
      <c r="E3754" s="6" t="n">
        <v>1.25</v>
      </c>
      <c r="F3754" s="6" t="inlineStr">
        <is>
          <t>Dataduct</t>
        </is>
      </c>
      <c r="G3754" s="6" t="b">
        <v>1</v>
      </c>
      <c r="H3754" s="6" t="b">
        <v>0</v>
      </c>
      <c r="I3754" s="6" t="b">
        <v>0</v>
      </c>
      <c r="J3754" s="7" t="n">
        <v>0</v>
      </c>
      <c r="K3754" s="6" t="n">
        <v>1</v>
      </c>
      <c r="L3754" s="6" t="inlineStr">
        <is>
          <t>linkedin</t>
        </is>
      </c>
      <c r="M3754" s="6" t="inlineStr">
        <is>
          <t>LI-MOFU-Demo-DataEngineers</t>
        </is>
      </c>
      <c r="N3754" s="6" t="inlineStr">
        <is>
          <t>linkedin</t>
        </is>
      </c>
      <c r="O3754" s="6" t="inlineStr">
        <is>
          <t>paid-social</t>
        </is>
      </c>
      <c r="P3754" s="6" t="inlineStr">
        <is>
          <t>li_mofu_demo_dataengineers</t>
        </is>
      </c>
      <c r="Q3754" s="6" t="inlineStr">
        <is>
          <t>single-image_thought-leadership_cta-download</t>
        </is>
      </c>
      <c r="R3754" s="6" t="inlineStr">
        <is>
          <t>li-ent-data-engineers</t>
        </is>
      </c>
      <c r="S3754" s="8" t="n">
        <v>45728.55347222222</v>
      </c>
      <c r="T3754" s="6" t="inlineStr">
        <is>
          <t>gated_content_download</t>
        </is>
      </c>
    </row>
    <row r="3755">
      <c r="A3755" s="9" t="inlineStr">
        <is>
          <t>PRO-01286</t>
        </is>
      </c>
      <c r="B3755" s="9" t="inlineStr">
        <is>
          <t>Jamie Allen</t>
        </is>
      </c>
      <c r="C3755" s="9" t="inlineStr">
        <is>
          <t>Director of Data</t>
        </is>
      </c>
      <c r="D3755" s="9" t="inlineStr">
        <is>
          <t>director</t>
        </is>
      </c>
      <c r="E3755" s="9" t="n">
        <v>1.25</v>
      </c>
      <c r="F3755" s="9" t="inlineStr">
        <is>
          <t>Dataduct</t>
        </is>
      </c>
      <c r="G3755" s="9" t="b">
        <v>1</v>
      </c>
      <c r="H3755" s="9" t="b">
        <v>0</v>
      </c>
      <c r="I3755" s="9" t="b">
        <v>0</v>
      </c>
      <c r="J3755" s="10" t="n">
        <v>0</v>
      </c>
      <c r="K3755" s="9" t="n">
        <v>2</v>
      </c>
      <c r="L3755" s="9" t="inlineStr">
        <is>
          <t>g2</t>
        </is>
      </c>
      <c r="M3755" s="9" t="inlineStr">
        <is>
          <t>G2-Retarget-CategoryBuyers</t>
        </is>
      </c>
      <c r="N3755" s="9" t="inlineStr">
        <is>
          <t>g2</t>
        </is>
      </c>
      <c r="O3755" s="9" t="inlineStr">
        <is>
          <t>review-site</t>
        </is>
      </c>
      <c r="P3755" s="9" t="inlineStr">
        <is>
          <t>g2_retarget_categorybuyers</t>
        </is>
      </c>
      <c r="Q3755" s="9" t="inlineStr">
        <is>
          <t>gated-report_etl</t>
        </is>
      </c>
      <c r="R3755" s="9" t="inlineStr">
        <is>
          <t>data-integration-review</t>
        </is>
      </c>
      <c r="S3755" s="11" t="n">
        <v>45747.69236111111</v>
      </c>
      <c r="T3755" s="9" t="inlineStr">
        <is>
          <t>demo_request</t>
        </is>
      </c>
    </row>
    <row r="3756">
      <c r="A3756" s="6" t="inlineStr">
        <is>
          <t>PRO-01286</t>
        </is>
      </c>
      <c r="B3756" s="6" t="inlineStr">
        <is>
          <t>Jamie Allen</t>
        </is>
      </c>
      <c r="C3756" s="6" t="inlineStr">
        <is>
          <t>Director of Data</t>
        </is>
      </c>
      <c r="D3756" s="6" t="inlineStr">
        <is>
          <t>director</t>
        </is>
      </c>
      <c r="E3756" s="6" t="n">
        <v>1.25</v>
      </c>
      <c r="F3756" s="6" t="inlineStr">
        <is>
          <t>Dataduct</t>
        </is>
      </c>
      <c r="G3756" s="6" t="b">
        <v>1</v>
      </c>
      <c r="H3756" s="6" t="b">
        <v>0</v>
      </c>
      <c r="I3756" s="6" t="b">
        <v>0</v>
      </c>
      <c r="J3756" s="7" t="n">
        <v>0</v>
      </c>
      <c r="K3756" s="6" t="n">
        <v>3</v>
      </c>
      <c r="L3756" s="6" t="inlineStr">
        <is>
          <t>linkedin</t>
        </is>
      </c>
      <c r="M3756" s="6" t="inlineStr">
        <is>
          <t>LI-Retarget-SiteVisitors-30d</t>
        </is>
      </c>
      <c r="N3756" s="6" t="inlineStr">
        <is>
          <t>linkedin</t>
        </is>
      </c>
      <c r="O3756" s="6" t="inlineStr">
        <is>
          <t>paid-social</t>
        </is>
      </c>
      <c r="P3756" s="6" t="inlineStr">
        <is>
          <t>li_retarget_sitevisitors_30d</t>
        </is>
      </c>
      <c r="Q3756" s="6" t="inlineStr">
        <is>
          <t>single-image_social-proof_cta-learn-more</t>
        </is>
      </c>
      <c r="R3756" s="6" t="inlineStr">
        <is>
          <t>li-abm-strategic-accounts</t>
        </is>
      </c>
      <c r="S3756" s="8" t="n">
        <v>45761.48402777778</v>
      </c>
      <c r="T3756" s="6" t="inlineStr">
        <is>
          <t>newsletter_signup</t>
        </is>
      </c>
    </row>
    <row r="3757">
      <c r="A3757" s="9" t="inlineStr">
        <is>
          <t>PRO-01286</t>
        </is>
      </c>
      <c r="B3757" s="9" t="inlineStr">
        <is>
          <t>Jamie Allen</t>
        </is>
      </c>
      <c r="C3757" s="9" t="inlineStr">
        <is>
          <t>Director of Data</t>
        </is>
      </c>
      <c r="D3757" s="9" t="inlineStr">
        <is>
          <t>director</t>
        </is>
      </c>
      <c r="E3757" s="9" t="n">
        <v>1.25</v>
      </c>
      <c r="F3757" s="9" t="inlineStr">
        <is>
          <t>Dataduct</t>
        </is>
      </c>
      <c r="G3757" s="9" t="b">
        <v>1</v>
      </c>
      <c r="H3757" s="9" t="b">
        <v>0</v>
      </c>
      <c r="I3757" s="9" t="b">
        <v>0</v>
      </c>
      <c r="J3757" s="10" t="n">
        <v>0</v>
      </c>
      <c r="K3757" s="9" t="n">
        <v>4</v>
      </c>
      <c r="L3757" s="9" t="inlineStr">
        <is>
          <t>linkedin</t>
        </is>
      </c>
      <c r="M3757" s="9" t="inlineStr">
        <is>
          <t>LI-MOFU-Trial-AnalyticsTeams</t>
        </is>
      </c>
      <c r="N3757" s="9" t="inlineStr">
        <is>
          <t>linkedin</t>
        </is>
      </c>
      <c r="O3757" s="9" t="inlineStr">
        <is>
          <t>paid-social</t>
        </is>
      </c>
      <c r="P3757" s="9" t="inlineStr">
        <is>
          <t>li_mofu_trial_analyticsteams</t>
        </is>
      </c>
      <c r="Q3757" s="9" t="inlineStr">
        <is>
          <t>single-image_social-proof_cta-learn-more</t>
        </is>
      </c>
      <c r="R3757" s="9" t="inlineStr">
        <is>
          <t>li-mid-analytics-directors</t>
        </is>
      </c>
      <c r="S3757" s="11" t="n">
        <v>45782.67361111111</v>
      </c>
      <c r="T3757" s="9" t="inlineStr">
        <is>
          <t>trial_signup</t>
        </is>
      </c>
    </row>
    <row r="3758">
      <c r="A3758" s="6" t="inlineStr">
        <is>
          <t>PRO-01287</t>
        </is>
      </c>
      <c r="B3758" s="6" t="inlineStr">
        <is>
          <t>Elliot Taylor</t>
        </is>
      </c>
      <c r="C3758" s="6" t="inlineStr">
        <is>
          <t>Chief Data Officer</t>
        </is>
      </c>
      <c r="D3758" s="6" t="inlineStr">
        <is>
          <t>c_suite_vp</t>
        </is>
      </c>
      <c r="E3758" s="6" t="n">
        <v>1.5</v>
      </c>
      <c r="F3758" s="6" t="inlineStr">
        <is>
          <t>Luminary Data</t>
        </is>
      </c>
      <c r="G3758" s="6" t="b">
        <v>0</v>
      </c>
      <c r="H3758" s="6" t="b">
        <v>0</v>
      </c>
      <c r="I3758" s="6" t="b">
        <v>0</v>
      </c>
      <c r="J3758" s="7" t="n">
        <v>0</v>
      </c>
      <c r="K3758" s="6" t="n">
        <v>1</v>
      </c>
      <c r="L3758" s="6" t="inlineStr">
        <is>
          <t>google</t>
        </is>
      </c>
      <c r="M3758" s="6" t="inlineStr">
        <is>
          <t>GGL-RLSA-HighIntent-Visitors</t>
        </is>
      </c>
      <c r="N3758" s="6" t="inlineStr">
        <is>
          <t>google</t>
        </is>
      </c>
      <c r="O3758" s="6" t="inlineStr">
        <is>
          <t>paid-search</t>
        </is>
      </c>
      <c r="P3758" s="6" t="inlineStr">
        <is>
          <t>ggl_rlsa_highintent_visitors</t>
        </is>
      </c>
      <c r="Q3758" s="6" t="inlineStr">
        <is>
          <t>text-ad_search</t>
        </is>
      </c>
      <c r="R3758" s="6" t="inlineStr">
        <is>
          <t>etl-software</t>
        </is>
      </c>
      <c r="S3758" s="8" t="n">
        <v>45776.58125</v>
      </c>
      <c r="T3758" s="6" t="inlineStr">
        <is>
          <t>newsletter_signup</t>
        </is>
      </c>
    </row>
    <row r="3759">
      <c r="A3759" s="9" t="inlineStr">
        <is>
          <t>PRO-01287</t>
        </is>
      </c>
      <c r="B3759" s="9" t="inlineStr">
        <is>
          <t>Elliot Taylor</t>
        </is>
      </c>
      <c r="C3759" s="9" t="inlineStr">
        <is>
          <t>Chief Data Officer</t>
        </is>
      </c>
      <c r="D3759" s="9" t="inlineStr">
        <is>
          <t>c_suite_vp</t>
        </is>
      </c>
      <c r="E3759" s="9" t="n">
        <v>1.5</v>
      </c>
      <c r="F3759" s="9" t="inlineStr">
        <is>
          <t>Luminary Data</t>
        </is>
      </c>
      <c r="G3759" s="9" t="b">
        <v>0</v>
      </c>
      <c r="H3759" s="9" t="b">
        <v>0</v>
      </c>
      <c r="I3759" s="9" t="b">
        <v>0</v>
      </c>
      <c r="J3759" s="10" t="n">
        <v>0</v>
      </c>
      <c r="K3759" s="9" t="n">
        <v>2</v>
      </c>
      <c r="L3759" s="9" t="inlineStr">
        <is>
          <t>linkedin</t>
        </is>
      </c>
      <c r="M3759" s="9" t="inlineStr">
        <is>
          <t>LI-ABM-Strategic-ENT</t>
        </is>
      </c>
      <c r="N3759" s="9" t="inlineStr">
        <is>
          <t>linkedin</t>
        </is>
      </c>
      <c r="O3759" s="9" t="inlineStr">
        <is>
          <t>paid-social</t>
        </is>
      </c>
      <c r="P3759" s="9" t="inlineStr">
        <is>
          <t>li_abm_strategic_ent</t>
        </is>
      </c>
      <c r="Q3759" s="9" t="inlineStr">
        <is>
          <t>single-image_pain-point_cta-trial</t>
        </is>
      </c>
      <c r="R3759" s="9" t="inlineStr">
        <is>
          <t>li-lookalike-closed-won</t>
        </is>
      </c>
      <c r="S3759" s="11" t="n">
        <v>45792.56736111111</v>
      </c>
      <c r="T3759" s="9" t="inlineStr">
        <is>
          <t>newsletter_signup</t>
        </is>
      </c>
    </row>
    <row r="3760">
      <c r="A3760" s="6" t="inlineStr">
        <is>
          <t>PRO-01288</t>
        </is>
      </c>
      <c r="B3760" s="6" t="inlineStr">
        <is>
          <t>Sage Kim</t>
        </is>
      </c>
      <c r="C3760" s="6" t="inlineStr">
        <is>
          <t>Director of Analytics</t>
        </is>
      </c>
      <c r="D3760" s="6" t="inlineStr">
        <is>
          <t>director</t>
        </is>
      </c>
      <c r="E3760" s="6" t="n">
        <v>1.25</v>
      </c>
      <c r="F3760" s="6" t="inlineStr">
        <is>
          <t>Tangent Labs</t>
        </is>
      </c>
      <c r="G3760" s="6" t="b">
        <v>0</v>
      </c>
      <c r="H3760" s="6" t="b">
        <v>0</v>
      </c>
      <c r="I3760" s="6" t="b">
        <v>0</v>
      </c>
      <c r="J3760" s="7" t="n">
        <v>0</v>
      </c>
      <c r="K3760" s="6" t="n">
        <v>1</v>
      </c>
      <c r="L3760" s="6" t="inlineStr">
        <is>
          <t>linkedin</t>
        </is>
      </c>
      <c r="M3760" s="6" t="inlineStr">
        <is>
          <t>LI-MOFU-Trial-AnalyticsTeams</t>
        </is>
      </c>
      <c r="N3760" s="6" t="inlineStr">
        <is>
          <t>linkedin</t>
        </is>
      </c>
      <c r="O3760" s="6" t="inlineStr">
        <is>
          <t>paid-social</t>
        </is>
      </c>
      <c r="P3760" s="6" t="inlineStr">
        <is>
          <t>li_mofu_trial_analyticsteams</t>
        </is>
      </c>
      <c r="Q3760" s="6" t="inlineStr">
        <is>
          <t>single-image_pain-point_cta-demo</t>
        </is>
      </c>
      <c r="R3760" s="6" t="inlineStr">
        <is>
          <t>li-lookalike-closed-won</t>
        </is>
      </c>
      <c r="S3760" s="8" t="n">
        <v>45897.34861111111</v>
      </c>
      <c r="T3760" s="6" t="inlineStr">
        <is>
          <t>newsletter_signup</t>
        </is>
      </c>
    </row>
    <row r="3761">
      <c r="A3761" s="9" t="inlineStr">
        <is>
          <t>PRO-01288</t>
        </is>
      </c>
      <c r="B3761" s="9" t="inlineStr">
        <is>
          <t>Sage Kim</t>
        </is>
      </c>
      <c r="C3761" s="9" t="inlineStr">
        <is>
          <t>Director of Analytics</t>
        </is>
      </c>
      <c r="D3761" s="9" t="inlineStr">
        <is>
          <t>director</t>
        </is>
      </c>
      <c r="E3761" s="9" t="n">
        <v>1.25</v>
      </c>
      <c r="F3761" s="9" t="inlineStr">
        <is>
          <t>Tangent Labs</t>
        </is>
      </c>
      <c r="G3761" s="9" t="b">
        <v>0</v>
      </c>
      <c r="H3761" s="9" t="b">
        <v>0</v>
      </c>
      <c r="I3761" s="9" t="b">
        <v>0</v>
      </c>
      <c r="J3761" s="10" t="n">
        <v>0</v>
      </c>
      <c r="K3761" s="9" t="n">
        <v>2</v>
      </c>
      <c r="L3761" s="9" t="inlineStr">
        <is>
          <t>programmatic</t>
        </is>
      </c>
      <c r="M3761" s="9" t="inlineStr">
        <is>
          <t>DSP-Retarget-HighIntent-14d</t>
        </is>
      </c>
      <c r="N3761" s="9" t="inlineStr">
        <is>
          <t>stackadapt</t>
        </is>
      </c>
      <c r="O3761" s="9" t="inlineStr">
        <is>
          <t>display</t>
        </is>
      </c>
      <c r="P3761" s="9" t="inlineStr">
        <is>
          <t>dsp_retarget_highintent_14d</t>
        </is>
      </c>
      <c r="Q3761" s="9" t="inlineStr">
        <is>
          <t>display-banner_awareness</t>
        </is>
      </c>
      <c r="R3761" s="9" t="inlineStr">
        <is>
          <t>retarget-site-visitors-14d</t>
        </is>
      </c>
      <c r="S3761" s="11" t="n">
        <v>45904.69097222222</v>
      </c>
      <c r="T3761" s="9" t="inlineStr">
        <is>
          <t>newsletter_signup</t>
        </is>
      </c>
    </row>
    <row r="3762">
      <c r="A3762" s="6" t="inlineStr">
        <is>
          <t>PRO-01288</t>
        </is>
      </c>
      <c r="B3762" s="6" t="inlineStr">
        <is>
          <t>Sage Kim</t>
        </is>
      </c>
      <c r="C3762" s="6" t="inlineStr">
        <is>
          <t>Director of Analytics</t>
        </is>
      </c>
      <c r="D3762" s="6" t="inlineStr">
        <is>
          <t>director</t>
        </is>
      </c>
      <c r="E3762" s="6" t="n">
        <v>1.25</v>
      </c>
      <c r="F3762" s="6" t="inlineStr">
        <is>
          <t>Tangent Labs</t>
        </is>
      </c>
      <c r="G3762" s="6" t="b">
        <v>0</v>
      </c>
      <c r="H3762" s="6" t="b">
        <v>0</v>
      </c>
      <c r="I3762" s="6" t="b">
        <v>0</v>
      </c>
      <c r="J3762" s="7" t="n">
        <v>0</v>
      </c>
      <c r="K3762" s="6" t="n">
        <v>3</v>
      </c>
      <c r="L3762" s="6" t="inlineStr">
        <is>
          <t>google</t>
        </is>
      </c>
      <c r="M3762" s="6" t="inlineStr">
        <is>
          <t>GGL-NonBrand-DataPipeline</t>
        </is>
      </c>
      <c r="N3762" s="6" t="inlineStr">
        <is>
          <t>google</t>
        </is>
      </c>
      <c r="O3762" s="6" t="inlineStr">
        <is>
          <t>paid-search</t>
        </is>
      </c>
      <c r="P3762" s="6" t="inlineStr">
        <is>
          <t>ggl_nonbrand_datapipeline</t>
        </is>
      </c>
      <c r="Q3762" s="6" t="inlineStr">
        <is>
          <t>text-ad_rlsa</t>
        </is>
      </c>
      <c r="R3762" s="6" t="inlineStr">
        <is>
          <t>data-integration-platform</t>
        </is>
      </c>
      <c r="S3762" s="8" t="n">
        <v>45922.74305555555</v>
      </c>
      <c r="T3762" s="6" t="inlineStr">
        <is>
          <t>newsletter_signup</t>
        </is>
      </c>
    </row>
    <row r="3763">
      <c r="A3763" s="9" t="inlineStr">
        <is>
          <t>PRO-01289</t>
        </is>
      </c>
      <c r="B3763" s="9" t="inlineStr">
        <is>
          <t>Reese Rodriguez</t>
        </is>
      </c>
      <c r="C3763" s="9" t="inlineStr">
        <is>
          <t>Chief Analytics Officer</t>
        </is>
      </c>
      <c r="D3763" s="9" t="inlineStr">
        <is>
          <t>c_suite_vp</t>
        </is>
      </c>
      <c r="E3763" s="9" t="n">
        <v>1.5</v>
      </c>
      <c r="F3763" s="9" t="inlineStr">
        <is>
          <t>Beacon Platforms</t>
        </is>
      </c>
      <c r="G3763" s="9" t="b">
        <v>1</v>
      </c>
      <c r="H3763" s="9" t="b">
        <v>0</v>
      </c>
      <c r="I3763" s="9" t="b">
        <v>0</v>
      </c>
      <c r="J3763" s="10" t="n">
        <v>0</v>
      </c>
      <c r="K3763" s="9" t="n">
        <v>1</v>
      </c>
      <c r="L3763" s="9" t="inlineStr">
        <is>
          <t>linkedin</t>
        </is>
      </c>
      <c r="M3763" s="9" t="inlineStr">
        <is>
          <t>LI-ABM-Strategic-ENT</t>
        </is>
      </c>
      <c r="N3763" s="9" t="inlineStr">
        <is>
          <t>linkedin</t>
        </is>
      </c>
      <c r="O3763" s="9" t="inlineStr">
        <is>
          <t>paid-social</t>
        </is>
      </c>
      <c r="P3763" s="9" t="inlineStr">
        <is>
          <t>li_abm_strategic_ent</t>
        </is>
      </c>
      <c r="Q3763" s="9" t="inlineStr">
        <is>
          <t>single-image_thought-leadership_cta-download</t>
        </is>
      </c>
      <c r="R3763" s="9" t="inlineStr">
        <is>
          <t>li-abm-strategic-accounts</t>
        </is>
      </c>
      <c r="S3763" s="11" t="n">
        <v>45824.72361111111</v>
      </c>
      <c r="T3763" s="9" t="inlineStr">
        <is>
          <t>gated_content_download</t>
        </is>
      </c>
    </row>
    <row r="3764">
      <c r="A3764" s="6" t="inlineStr">
        <is>
          <t>PRO-01289</t>
        </is>
      </c>
      <c r="B3764" s="6" t="inlineStr">
        <is>
          <t>Reese Rodriguez</t>
        </is>
      </c>
      <c r="C3764" s="6" t="inlineStr">
        <is>
          <t>Chief Analytics Officer</t>
        </is>
      </c>
      <c r="D3764" s="6" t="inlineStr">
        <is>
          <t>c_suite_vp</t>
        </is>
      </c>
      <c r="E3764" s="6" t="n">
        <v>1.5</v>
      </c>
      <c r="F3764" s="6" t="inlineStr">
        <is>
          <t>Beacon Platforms</t>
        </is>
      </c>
      <c r="G3764" s="6" t="b">
        <v>1</v>
      </c>
      <c r="H3764" s="6" t="b">
        <v>0</v>
      </c>
      <c r="I3764" s="6" t="b">
        <v>0</v>
      </c>
      <c r="J3764" s="7" t="n">
        <v>0</v>
      </c>
      <c r="K3764" s="6" t="n">
        <v>2</v>
      </c>
      <c r="L3764" s="6" t="inlineStr">
        <is>
          <t>linkedin</t>
        </is>
      </c>
      <c r="M3764" s="6" t="inlineStr">
        <is>
          <t>LI-MOFU-Demo-DataEngineers</t>
        </is>
      </c>
      <c r="N3764" s="6" t="inlineStr">
        <is>
          <t>linkedin</t>
        </is>
      </c>
      <c r="O3764" s="6" t="inlineStr">
        <is>
          <t>paid-social</t>
        </is>
      </c>
      <c r="P3764" s="6" t="inlineStr">
        <is>
          <t>li_mofu_demo_dataengineers</t>
        </is>
      </c>
      <c r="Q3764" s="6" t="inlineStr">
        <is>
          <t>single-image_thought-leadership_cta-learn-more</t>
        </is>
      </c>
      <c r="R3764" s="6" t="inlineStr">
        <is>
          <t>li-retarget-site-visitors-30d</t>
        </is>
      </c>
      <c r="S3764" s="8" t="n">
        <v>45838.53263888889</v>
      </c>
      <c r="T3764" s="6" t="inlineStr">
        <is>
          <t>gated_content_download</t>
        </is>
      </c>
    </row>
    <row r="3765">
      <c r="A3765" s="9" t="inlineStr">
        <is>
          <t>PRO-01289</t>
        </is>
      </c>
      <c r="B3765" s="9" t="inlineStr">
        <is>
          <t>Reese Rodriguez</t>
        </is>
      </c>
      <c r="C3765" s="9" t="inlineStr">
        <is>
          <t>Chief Analytics Officer</t>
        </is>
      </c>
      <c r="D3765" s="9" t="inlineStr">
        <is>
          <t>c_suite_vp</t>
        </is>
      </c>
      <c r="E3765" s="9" t="n">
        <v>1.5</v>
      </c>
      <c r="F3765" s="9" t="inlineStr">
        <is>
          <t>Beacon Platforms</t>
        </is>
      </c>
      <c r="G3765" s="9" t="b">
        <v>1</v>
      </c>
      <c r="H3765" s="9" t="b">
        <v>0</v>
      </c>
      <c r="I3765" s="9" t="b">
        <v>0</v>
      </c>
      <c r="J3765" s="10" t="n">
        <v>0</v>
      </c>
      <c r="K3765" s="9" t="n">
        <v>3</v>
      </c>
      <c r="L3765" s="9" t="inlineStr">
        <is>
          <t>g2</t>
        </is>
      </c>
      <c r="M3765" s="9" t="inlineStr">
        <is>
          <t>G2-Badge-LP-Integration</t>
        </is>
      </c>
      <c r="N3765" s="9" t="inlineStr">
        <is>
          <t>g2</t>
        </is>
      </c>
      <c r="O3765" s="9" t="inlineStr">
        <is>
          <t>review-site</t>
        </is>
      </c>
      <c r="P3765" s="9" t="inlineStr">
        <is>
          <t>g2_badge_lp_integration</t>
        </is>
      </c>
      <c r="Q3765" s="9" t="inlineStr">
        <is>
          <t>retarget-banner_category</t>
        </is>
      </c>
      <c r="R3765" s="9" t="inlineStr">
        <is>
          <t>etl-tools-comparison</t>
        </is>
      </c>
      <c r="S3765" s="11" t="n">
        <v>45859.48958333334</v>
      </c>
      <c r="T3765" s="9" t="inlineStr">
        <is>
          <t>gated_content_download</t>
        </is>
      </c>
    </row>
    <row r="3766">
      <c r="A3766" s="6" t="inlineStr">
        <is>
          <t>PRO-01289</t>
        </is>
      </c>
      <c r="B3766" s="6" t="inlineStr">
        <is>
          <t>Reese Rodriguez</t>
        </is>
      </c>
      <c r="C3766" s="6" t="inlineStr">
        <is>
          <t>Chief Analytics Officer</t>
        </is>
      </c>
      <c r="D3766" s="6" t="inlineStr">
        <is>
          <t>c_suite_vp</t>
        </is>
      </c>
      <c r="E3766" s="6" t="n">
        <v>1.5</v>
      </c>
      <c r="F3766" s="6" t="inlineStr">
        <is>
          <t>Beacon Platforms</t>
        </is>
      </c>
      <c r="G3766" s="6" t="b">
        <v>1</v>
      </c>
      <c r="H3766" s="6" t="b">
        <v>0</v>
      </c>
      <c r="I3766" s="6" t="b">
        <v>0</v>
      </c>
      <c r="J3766" s="7" t="n">
        <v>0</v>
      </c>
      <c r="K3766" s="6" t="n">
        <v>4</v>
      </c>
      <c r="L3766" s="6" t="inlineStr">
        <is>
          <t>google</t>
        </is>
      </c>
      <c r="M3766" s="6" t="inlineStr">
        <is>
          <t>GGL-RLSA-HighIntent-Visitors</t>
        </is>
      </c>
      <c r="N3766" s="6" t="inlineStr">
        <is>
          <t>google</t>
        </is>
      </c>
      <c r="O3766" s="6" t="inlineStr">
        <is>
          <t>paid-search</t>
        </is>
      </c>
      <c r="P3766" s="6" t="inlineStr">
        <is>
          <t>ggl_rlsa_highintent_visitors</t>
        </is>
      </c>
      <c r="Q3766" s="6" t="inlineStr">
        <is>
          <t>text-ad_search</t>
        </is>
      </c>
      <c r="R3766" s="6" t="inlineStr">
        <is>
          <t>streamlink-vs-syncflow</t>
        </is>
      </c>
      <c r="S3766" s="8" t="n">
        <v>45867.72638888889</v>
      </c>
      <c r="T3766" s="6" t="inlineStr">
        <is>
          <t>trial_signup</t>
        </is>
      </c>
    </row>
    <row r="3767">
      <c r="A3767" s="9" t="inlineStr">
        <is>
          <t>PRO-01290</t>
        </is>
      </c>
      <c r="B3767" s="9" t="inlineStr">
        <is>
          <t>Alex Martin</t>
        </is>
      </c>
      <c r="C3767" s="9" t="inlineStr">
        <is>
          <t>BI Manager</t>
        </is>
      </c>
      <c r="D3767" s="9" t="inlineStr">
        <is>
          <t>manager</t>
        </is>
      </c>
      <c r="E3767" s="9" t="n">
        <v>1</v>
      </c>
      <c r="F3767" s="9" t="inlineStr">
        <is>
          <t>Gridlane</t>
        </is>
      </c>
      <c r="G3767" s="9" t="b">
        <v>1</v>
      </c>
      <c r="H3767" s="9" t="b">
        <v>1</v>
      </c>
      <c r="I3767" s="9" t="b">
        <v>0</v>
      </c>
      <c r="J3767" s="10" t="n">
        <v>100841</v>
      </c>
      <c r="K3767" s="9" t="n">
        <v>1</v>
      </c>
      <c r="L3767" s="9" t="inlineStr">
        <is>
          <t>linkedin</t>
        </is>
      </c>
      <c r="M3767" s="9" t="inlineStr">
        <is>
          <t>LI-MOFU-Demo-DataEngineers</t>
        </is>
      </c>
      <c r="N3767" s="9" t="inlineStr">
        <is>
          <t>linkedin</t>
        </is>
      </c>
      <c r="O3767" s="9" t="inlineStr">
        <is>
          <t>paid-social</t>
        </is>
      </c>
      <c r="P3767" s="9" t="inlineStr">
        <is>
          <t>li_mofu_demo_dataengineers</t>
        </is>
      </c>
      <c r="Q3767" s="9" t="inlineStr">
        <is>
          <t>single-image_pain-point_cta-demo</t>
        </is>
      </c>
      <c r="R3767" s="9" t="inlineStr">
        <is>
          <t>li-retarget-site-visitors-30d</t>
        </is>
      </c>
      <c r="S3767" s="11" t="n">
        <v>45775.59305555555</v>
      </c>
      <c r="T3767" s="9" t="inlineStr">
        <is>
          <t>trial_signup</t>
        </is>
      </c>
    </row>
    <row r="3768">
      <c r="A3768" s="6" t="inlineStr">
        <is>
          <t>PRO-01290</t>
        </is>
      </c>
      <c r="B3768" s="6" t="inlineStr">
        <is>
          <t>Alex Martin</t>
        </is>
      </c>
      <c r="C3768" s="6" t="inlineStr">
        <is>
          <t>BI Manager</t>
        </is>
      </c>
      <c r="D3768" s="6" t="inlineStr">
        <is>
          <t>manager</t>
        </is>
      </c>
      <c r="E3768" s="6" t="n">
        <v>1</v>
      </c>
      <c r="F3768" s="6" t="inlineStr">
        <is>
          <t>Gridlane</t>
        </is>
      </c>
      <c r="G3768" s="6" t="b">
        <v>1</v>
      </c>
      <c r="H3768" s="6" t="b">
        <v>1</v>
      </c>
      <c r="I3768" s="6" t="b">
        <v>0</v>
      </c>
      <c r="J3768" s="7" t="n">
        <v>100841</v>
      </c>
      <c r="K3768" s="6" t="n">
        <v>2</v>
      </c>
      <c r="L3768" s="6" t="inlineStr">
        <is>
          <t>linkedin</t>
        </is>
      </c>
      <c r="M3768" s="6" t="inlineStr">
        <is>
          <t>LI-ENT-Awareness-DataIntegration</t>
        </is>
      </c>
      <c r="N3768" s="6" t="inlineStr">
        <is>
          <t>linkedin</t>
        </is>
      </c>
      <c r="O3768" s="6" t="inlineStr">
        <is>
          <t>paid-social</t>
        </is>
      </c>
      <c r="P3768" s="6" t="inlineStr">
        <is>
          <t>li_ent_awareness_dataintegration</t>
        </is>
      </c>
      <c r="Q3768" s="6" t="inlineStr">
        <is>
          <t>single-image_social-proof_cta-demo</t>
        </is>
      </c>
      <c r="R3768" s="6" t="inlineStr">
        <is>
          <t>li-mid-analytics-directors</t>
        </is>
      </c>
      <c r="S3768" s="8" t="n">
        <v>45786.39652777778</v>
      </c>
      <c r="T3768" s="6" t="inlineStr">
        <is>
          <t>gated_content_download</t>
        </is>
      </c>
    </row>
    <row r="3769">
      <c r="A3769" s="9" t="inlineStr">
        <is>
          <t>PRO-01291</t>
        </is>
      </c>
      <c r="B3769" s="9" t="inlineStr">
        <is>
          <t>Hayden Lewis</t>
        </is>
      </c>
      <c r="C3769" s="9" t="inlineStr">
        <is>
          <t>Data Engineer</t>
        </is>
      </c>
      <c r="D3769" s="9" t="inlineStr">
        <is>
          <t>ic_analyst</t>
        </is>
      </c>
      <c r="E3769" s="9" t="n">
        <v>0.75</v>
      </c>
      <c r="F3769" s="9" t="inlineStr">
        <is>
          <t>Helix Analytics</t>
        </is>
      </c>
      <c r="G3769" s="9" t="b">
        <v>1</v>
      </c>
      <c r="H3769" s="9" t="b">
        <v>1</v>
      </c>
      <c r="I3769" s="9" t="b">
        <v>0</v>
      </c>
      <c r="J3769" s="10" t="n">
        <v>47626</v>
      </c>
      <c r="K3769" s="9" t="n">
        <v>1</v>
      </c>
      <c r="L3769" s="9" t="inlineStr">
        <is>
          <t>google</t>
        </is>
      </c>
      <c r="M3769" s="9" t="inlineStr">
        <is>
          <t>GGL-Competitor-Streamlink-Alt</t>
        </is>
      </c>
      <c r="N3769" s="9" t="inlineStr">
        <is>
          <t>google</t>
        </is>
      </c>
      <c r="O3769" s="9" t="inlineStr">
        <is>
          <t>paid-search</t>
        </is>
      </c>
      <c r="P3769" s="9" t="inlineStr">
        <is>
          <t>ggl_competitor_streamlink_alt</t>
        </is>
      </c>
      <c r="Q3769" s="9" t="inlineStr">
        <is>
          <t>text-ad_search</t>
        </is>
      </c>
      <c r="R3769" s="9" t="inlineStr">
        <is>
          <t>data-pipeline-tools</t>
        </is>
      </c>
      <c r="S3769" s="11" t="n">
        <v>45761.42569444444</v>
      </c>
      <c r="T3769" s="9" t="inlineStr">
        <is>
          <t>newsletter_signup</t>
        </is>
      </c>
    </row>
    <row r="3770">
      <c r="A3770" s="6" t="inlineStr">
        <is>
          <t>PRO-01291</t>
        </is>
      </c>
      <c r="B3770" s="6" t="inlineStr">
        <is>
          <t>Hayden Lewis</t>
        </is>
      </c>
      <c r="C3770" s="6" t="inlineStr">
        <is>
          <t>Data Engineer</t>
        </is>
      </c>
      <c r="D3770" s="6" t="inlineStr">
        <is>
          <t>ic_analyst</t>
        </is>
      </c>
      <c r="E3770" s="6" t="n">
        <v>0.75</v>
      </c>
      <c r="F3770" s="6" t="inlineStr">
        <is>
          <t>Helix Analytics</t>
        </is>
      </c>
      <c r="G3770" s="6" t="b">
        <v>1</v>
      </c>
      <c r="H3770" s="6" t="b">
        <v>1</v>
      </c>
      <c r="I3770" s="6" t="b">
        <v>0</v>
      </c>
      <c r="J3770" s="7" t="n">
        <v>47626</v>
      </c>
      <c r="K3770" s="6" t="n">
        <v>2</v>
      </c>
      <c r="L3770" s="6" t="inlineStr">
        <is>
          <t>g2</t>
        </is>
      </c>
      <c r="M3770" s="6" t="inlineStr">
        <is>
          <t>G2-Retarget-CategoryBuyers</t>
        </is>
      </c>
      <c r="N3770" s="6" t="inlineStr">
        <is>
          <t>g2</t>
        </is>
      </c>
      <c r="O3770" s="6" t="inlineStr">
        <is>
          <t>review-site</t>
        </is>
      </c>
      <c r="P3770" s="6" t="inlineStr">
        <is>
          <t>g2_retarget_categorybuyers</t>
        </is>
      </c>
      <c r="Q3770" s="6" t="inlineStr">
        <is>
          <t>retarget-banner_category</t>
        </is>
      </c>
      <c r="R3770" s="6" t="inlineStr">
        <is>
          <t>pipeline-software-evaluation</t>
        </is>
      </c>
      <c r="S3770" s="8" t="n">
        <v>45775.41388888889</v>
      </c>
      <c r="T3770" s="6" t="inlineStr">
        <is>
          <t>trial_signup</t>
        </is>
      </c>
    </row>
    <row r="3771">
      <c r="A3771" s="9" t="inlineStr">
        <is>
          <t>PRO-01291</t>
        </is>
      </c>
      <c r="B3771" s="9" t="inlineStr">
        <is>
          <t>Hayden Lewis</t>
        </is>
      </c>
      <c r="C3771" s="9" t="inlineStr">
        <is>
          <t>Data Engineer</t>
        </is>
      </c>
      <c r="D3771" s="9" t="inlineStr">
        <is>
          <t>ic_analyst</t>
        </is>
      </c>
      <c r="E3771" s="9" t="n">
        <v>0.75</v>
      </c>
      <c r="F3771" s="9" t="inlineStr">
        <is>
          <t>Helix Analytics</t>
        </is>
      </c>
      <c r="G3771" s="9" t="b">
        <v>1</v>
      </c>
      <c r="H3771" s="9" t="b">
        <v>1</v>
      </c>
      <c r="I3771" s="9" t="b">
        <v>0</v>
      </c>
      <c r="J3771" s="10" t="n">
        <v>47626</v>
      </c>
      <c r="K3771" s="9" t="n">
        <v>3</v>
      </c>
      <c r="L3771" s="9" t="inlineStr">
        <is>
          <t>programmatic</t>
        </is>
      </c>
      <c r="M3771" s="9" t="inlineStr">
        <is>
          <t>DSP-Awareness-DataEngineers</t>
        </is>
      </c>
      <c r="N3771" s="9" t="inlineStr">
        <is>
          <t>stackadapt</t>
        </is>
      </c>
      <c r="O3771" s="9" t="inlineStr">
        <is>
          <t>display</t>
        </is>
      </c>
      <c r="P3771" s="9" t="inlineStr">
        <is>
          <t>dsp_awareness_dataengineers</t>
        </is>
      </c>
      <c r="Q3771" s="9" t="inlineStr">
        <is>
          <t>display-banner_awareness</t>
        </is>
      </c>
      <c r="R3771" s="9" t="inlineStr">
        <is>
          <t>lookalike-data-engineers</t>
        </is>
      </c>
      <c r="S3771" s="11" t="n">
        <v>45796.47361111111</v>
      </c>
      <c r="T3771" s="9" t="inlineStr">
        <is>
          <t>trial_signup</t>
        </is>
      </c>
    </row>
    <row r="3772">
      <c r="A3772" s="6" t="inlineStr">
        <is>
          <t>PRO-01291</t>
        </is>
      </c>
      <c r="B3772" s="6" t="inlineStr">
        <is>
          <t>Hayden Lewis</t>
        </is>
      </c>
      <c r="C3772" s="6" t="inlineStr">
        <is>
          <t>Data Engineer</t>
        </is>
      </c>
      <c r="D3772" s="6" t="inlineStr">
        <is>
          <t>ic_analyst</t>
        </is>
      </c>
      <c r="E3772" s="6" t="n">
        <v>0.75</v>
      </c>
      <c r="F3772" s="6" t="inlineStr">
        <is>
          <t>Helix Analytics</t>
        </is>
      </c>
      <c r="G3772" s="6" t="b">
        <v>1</v>
      </c>
      <c r="H3772" s="6" t="b">
        <v>1</v>
      </c>
      <c r="I3772" s="6" t="b">
        <v>0</v>
      </c>
      <c r="J3772" s="7" t="n">
        <v>47626</v>
      </c>
      <c r="K3772" s="6" t="n">
        <v>4</v>
      </c>
      <c r="L3772" s="6" t="inlineStr">
        <is>
          <t>google</t>
        </is>
      </c>
      <c r="M3772" s="6" t="inlineStr">
        <is>
          <t>GGL-Brand-Syncflow-Exact</t>
        </is>
      </c>
      <c r="N3772" s="6" t="inlineStr">
        <is>
          <t>google</t>
        </is>
      </c>
      <c r="O3772" s="6" t="inlineStr">
        <is>
          <t>paid-search</t>
        </is>
      </c>
      <c r="P3772" s="6" t="inlineStr">
        <is>
          <t>ggl_brand_syncflow_exact</t>
        </is>
      </c>
      <c r="Q3772" s="6" t="inlineStr">
        <is>
          <t>text-ad_rlsa</t>
        </is>
      </c>
      <c r="R3772" s="6" t="inlineStr">
        <is>
          <t>streamlink-vs-syncflow</t>
        </is>
      </c>
      <c r="S3772" s="8" t="n">
        <v>45810.45277777778</v>
      </c>
      <c r="T3772" s="6" t="inlineStr">
        <is>
          <t>gated_content_download</t>
        </is>
      </c>
    </row>
    <row r="3773">
      <c r="A3773" s="9" t="inlineStr">
        <is>
          <t>PRO-01292</t>
        </is>
      </c>
      <c r="B3773" s="9" t="inlineStr">
        <is>
          <t>Morgan Kim</t>
        </is>
      </c>
      <c r="C3773" s="9" t="inlineStr">
        <is>
          <t>Analytics Manager</t>
        </is>
      </c>
      <c r="D3773" s="9" t="inlineStr">
        <is>
          <t>manager</t>
        </is>
      </c>
      <c r="E3773" s="9" t="n">
        <v>1</v>
      </c>
      <c r="F3773" s="9" t="inlineStr">
        <is>
          <t>Queryspan</t>
        </is>
      </c>
      <c r="G3773" s="9" t="b">
        <v>1</v>
      </c>
      <c r="H3773" s="9" t="b">
        <v>0</v>
      </c>
      <c r="I3773" s="9" t="b">
        <v>0</v>
      </c>
      <c r="J3773" s="10" t="n">
        <v>0</v>
      </c>
      <c r="K3773" s="9" t="n">
        <v>1</v>
      </c>
      <c r="L3773" s="9" t="inlineStr">
        <is>
          <t>linkedin</t>
        </is>
      </c>
      <c r="M3773" s="9" t="inlineStr">
        <is>
          <t>LI-ENT-Awareness-DataIntegration</t>
        </is>
      </c>
      <c r="N3773" s="9" t="inlineStr">
        <is>
          <t>linkedin</t>
        </is>
      </c>
      <c r="O3773" s="9" t="inlineStr">
        <is>
          <t>paid-social</t>
        </is>
      </c>
      <c r="P3773" s="9" t="inlineStr">
        <is>
          <t>li_ent_awareness_dataintegration</t>
        </is>
      </c>
      <c r="Q3773" s="9" t="inlineStr">
        <is>
          <t>single-image_social-proof_cta-learn-more</t>
        </is>
      </c>
      <c r="R3773" s="9" t="inlineStr">
        <is>
          <t>li-ent-data-engineers</t>
        </is>
      </c>
      <c r="S3773" s="11" t="n">
        <v>45712.35694444444</v>
      </c>
      <c r="T3773" s="9" t="inlineStr">
        <is>
          <t>trial_signup</t>
        </is>
      </c>
    </row>
    <row r="3774">
      <c r="A3774" s="6" t="inlineStr">
        <is>
          <t>PRO-01292</t>
        </is>
      </c>
      <c r="B3774" s="6" t="inlineStr">
        <is>
          <t>Morgan Kim</t>
        </is>
      </c>
      <c r="C3774" s="6" t="inlineStr">
        <is>
          <t>Analytics Manager</t>
        </is>
      </c>
      <c r="D3774" s="6" t="inlineStr">
        <is>
          <t>manager</t>
        </is>
      </c>
      <c r="E3774" s="6" t="n">
        <v>1</v>
      </c>
      <c r="F3774" s="6" t="inlineStr">
        <is>
          <t>Queryspan</t>
        </is>
      </c>
      <c r="G3774" s="6" t="b">
        <v>1</v>
      </c>
      <c r="H3774" s="6" t="b">
        <v>0</v>
      </c>
      <c r="I3774" s="6" t="b">
        <v>0</v>
      </c>
      <c r="J3774" s="7" t="n">
        <v>0</v>
      </c>
      <c r="K3774" s="6" t="n">
        <v>2</v>
      </c>
      <c r="L3774" s="6" t="inlineStr">
        <is>
          <t>programmatic</t>
        </is>
      </c>
      <c r="M3774" s="6" t="inlineStr">
        <is>
          <t>DSP-Retarget-HighIntent-14d</t>
        </is>
      </c>
      <c r="N3774" s="6" t="inlineStr">
        <is>
          <t>stackadapt</t>
        </is>
      </c>
      <c r="O3774" s="6" t="inlineStr">
        <is>
          <t>display</t>
        </is>
      </c>
      <c r="P3774" s="6" t="inlineStr">
        <is>
          <t>dsp_retarget_highintent_14d</t>
        </is>
      </c>
      <c r="Q3774" s="6" t="inlineStr">
        <is>
          <t>display-banner_awareness</t>
        </is>
      </c>
      <c r="R3774" s="6" t="inlineStr">
        <is>
          <t>abm-strategic-accounts</t>
        </is>
      </c>
      <c r="S3774" s="8" t="n">
        <v>45730.57638888889</v>
      </c>
      <c r="T3774" s="6" t="inlineStr">
        <is>
          <t>gated_content_download</t>
        </is>
      </c>
    </row>
    <row r="3775">
      <c r="A3775" s="9" t="inlineStr">
        <is>
          <t>PRO-01293</t>
        </is>
      </c>
      <c r="B3775" s="9" t="inlineStr">
        <is>
          <t>Rowan Nguyen</t>
        </is>
      </c>
      <c r="C3775" s="9" t="inlineStr">
        <is>
          <t>Analytics Engineer</t>
        </is>
      </c>
      <c r="D3775" s="9" t="inlineStr">
        <is>
          <t>ic_analyst</t>
        </is>
      </c>
      <c r="E3775" s="9" t="n">
        <v>0.75</v>
      </c>
      <c r="F3775" s="9" t="inlineStr">
        <is>
          <t>Luminary Data</t>
        </is>
      </c>
      <c r="G3775" s="9" t="b">
        <v>0</v>
      </c>
      <c r="H3775" s="9" t="b">
        <v>0</v>
      </c>
      <c r="I3775" s="9" t="b">
        <v>0</v>
      </c>
      <c r="J3775" s="10" t="n">
        <v>0</v>
      </c>
      <c r="K3775" s="9" t="n">
        <v>1</v>
      </c>
      <c r="L3775" s="9" t="inlineStr">
        <is>
          <t>google</t>
        </is>
      </c>
      <c r="M3775" s="9" t="inlineStr">
        <is>
          <t>GGL-RLSA-HighIntent-Visitors</t>
        </is>
      </c>
      <c r="N3775" s="9" t="inlineStr">
        <is>
          <t>google</t>
        </is>
      </c>
      <c r="O3775" s="9" t="inlineStr">
        <is>
          <t>paid-search</t>
        </is>
      </c>
      <c r="P3775" s="9" t="inlineStr">
        <is>
          <t>ggl_rlsa_highintent_visitors</t>
        </is>
      </c>
      <c r="Q3775" s="9" t="inlineStr">
        <is>
          <t>text-ad_search</t>
        </is>
      </c>
      <c r="R3775" s="9" t="inlineStr">
        <is>
          <t>etl-software</t>
        </is>
      </c>
      <c r="S3775" s="11" t="n">
        <v>45810.68263888889</v>
      </c>
      <c r="T3775" s="9" t="inlineStr">
        <is>
          <t>gated_content_download</t>
        </is>
      </c>
    </row>
    <row r="3776">
      <c r="A3776" s="6" t="inlineStr">
        <is>
          <t>PRO-01293</t>
        </is>
      </c>
      <c r="B3776" s="6" t="inlineStr">
        <is>
          <t>Rowan Nguyen</t>
        </is>
      </c>
      <c r="C3776" s="6" t="inlineStr">
        <is>
          <t>Analytics Engineer</t>
        </is>
      </c>
      <c r="D3776" s="6" t="inlineStr">
        <is>
          <t>ic_analyst</t>
        </is>
      </c>
      <c r="E3776" s="6" t="n">
        <v>0.75</v>
      </c>
      <c r="F3776" s="6" t="inlineStr">
        <is>
          <t>Luminary Data</t>
        </is>
      </c>
      <c r="G3776" s="6" t="b">
        <v>0</v>
      </c>
      <c r="H3776" s="6" t="b">
        <v>0</v>
      </c>
      <c r="I3776" s="6" t="b">
        <v>0</v>
      </c>
      <c r="J3776" s="7" t="n">
        <v>0</v>
      </c>
      <c r="K3776" s="6" t="n">
        <v>2</v>
      </c>
      <c r="L3776" s="6" t="inlineStr">
        <is>
          <t>linkedin</t>
        </is>
      </c>
      <c r="M3776" s="6" t="inlineStr">
        <is>
          <t>LI-MOFU-Demo-DataEngineers</t>
        </is>
      </c>
      <c r="N3776" s="6" t="inlineStr">
        <is>
          <t>linkedin</t>
        </is>
      </c>
      <c r="O3776" s="6" t="inlineStr">
        <is>
          <t>paid-social</t>
        </is>
      </c>
      <c r="P3776" s="6" t="inlineStr">
        <is>
          <t>li_mofu_demo_dataengineers</t>
        </is>
      </c>
      <c r="Q3776" s="6" t="inlineStr">
        <is>
          <t>single-image_pain-point_cta-demo</t>
        </is>
      </c>
      <c r="R3776" s="6" t="inlineStr">
        <is>
          <t>li-abm-strategic-accounts</t>
        </is>
      </c>
      <c r="S3776" s="8" t="n">
        <v>45825.42986111111</v>
      </c>
      <c r="T3776" s="6" t="inlineStr">
        <is>
          <t>gated_content_download</t>
        </is>
      </c>
    </row>
    <row r="3777">
      <c r="A3777" s="9" t="inlineStr">
        <is>
          <t>PRO-01293</t>
        </is>
      </c>
      <c r="B3777" s="9" t="inlineStr">
        <is>
          <t>Rowan Nguyen</t>
        </is>
      </c>
      <c r="C3777" s="9" t="inlineStr">
        <is>
          <t>Analytics Engineer</t>
        </is>
      </c>
      <c r="D3777" s="9" t="inlineStr">
        <is>
          <t>ic_analyst</t>
        </is>
      </c>
      <c r="E3777" s="9" t="n">
        <v>0.75</v>
      </c>
      <c r="F3777" s="9" t="inlineStr">
        <is>
          <t>Luminary Data</t>
        </is>
      </c>
      <c r="G3777" s="9" t="b">
        <v>0</v>
      </c>
      <c r="H3777" s="9" t="b">
        <v>0</v>
      </c>
      <c r="I3777" s="9" t="b">
        <v>0</v>
      </c>
      <c r="J3777" s="10" t="n">
        <v>0</v>
      </c>
      <c r="K3777" s="9" t="n">
        <v>3</v>
      </c>
      <c r="L3777" s="9" t="inlineStr">
        <is>
          <t>g2</t>
        </is>
      </c>
      <c r="M3777" s="9" t="inlineStr">
        <is>
          <t>G2-Badge-LP-Integration</t>
        </is>
      </c>
      <c r="N3777" s="9" t="inlineStr">
        <is>
          <t>g2</t>
        </is>
      </c>
      <c r="O3777" s="9" t="inlineStr">
        <is>
          <t>review-site</t>
        </is>
      </c>
      <c r="P3777" s="9" t="inlineStr">
        <is>
          <t>g2_badge_lp_integration</t>
        </is>
      </c>
      <c r="Q3777" s="9" t="inlineStr">
        <is>
          <t>gated-report_etl</t>
        </is>
      </c>
      <c r="R3777" s="9" t="inlineStr">
        <is>
          <t>data-integration-review</t>
        </is>
      </c>
      <c r="S3777" s="11" t="n">
        <v>45832.43958333333</v>
      </c>
      <c r="T3777" s="9" t="inlineStr">
        <is>
          <t>newsletter_signup</t>
        </is>
      </c>
    </row>
    <row r="3778">
      <c r="A3778" s="6" t="inlineStr">
        <is>
          <t>PRO-01294</t>
        </is>
      </c>
      <c r="B3778" s="6" t="inlineStr">
        <is>
          <t>Hayden Thompson</t>
        </is>
      </c>
      <c r="C3778" s="6" t="inlineStr">
        <is>
          <t>Director of Data Engineering</t>
        </is>
      </c>
      <c r="D3778" s="6" t="inlineStr">
        <is>
          <t>director</t>
        </is>
      </c>
      <c r="E3778" s="6" t="n">
        <v>1.25</v>
      </c>
      <c r="F3778" s="6" t="inlineStr">
        <is>
          <t>Prismware</t>
        </is>
      </c>
      <c r="G3778" s="6" t="b">
        <v>0</v>
      </c>
      <c r="H3778" s="6" t="b">
        <v>0</v>
      </c>
      <c r="I3778" s="6" t="b">
        <v>0</v>
      </c>
      <c r="J3778" s="7" t="n">
        <v>0</v>
      </c>
      <c r="K3778" s="6" t="n">
        <v>1</v>
      </c>
      <c r="L3778" s="6" t="inlineStr">
        <is>
          <t>google</t>
        </is>
      </c>
      <c r="M3778" s="6" t="inlineStr">
        <is>
          <t>GGL-Brand-Syncflow-Exact</t>
        </is>
      </c>
      <c r="N3778" s="6" t="inlineStr">
        <is>
          <t>google</t>
        </is>
      </c>
      <c r="O3778" s="6" t="inlineStr">
        <is>
          <t>paid-search</t>
        </is>
      </c>
      <c r="P3778" s="6" t="inlineStr">
        <is>
          <t>ggl_brand_syncflow_exact</t>
        </is>
      </c>
      <c r="Q3778" s="6" t="inlineStr">
        <is>
          <t>text-ad_search</t>
        </is>
      </c>
      <c r="R3778" s="6" t="inlineStr">
        <is>
          <t>streamlink-vs-syncflow</t>
        </is>
      </c>
      <c r="S3778" s="8" t="n">
        <v>45951.66319444445</v>
      </c>
      <c r="T3778" s="6" t="inlineStr">
        <is>
          <t>gated_content_download</t>
        </is>
      </c>
    </row>
    <row r="3779">
      <c r="A3779" s="9" t="inlineStr">
        <is>
          <t>PRO-01294</t>
        </is>
      </c>
      <c r="B3779" s="9" t="inlineStr">
        <is>
          <t>Hayden Thompson</t>
        </is>
      </c>
      <c r="C3779" s="9" t="inlineStr">
        <is>
          <t>Director of Data Engineering</t>
        </is>
      </c>
      <c r="D3779" s="9" t="inlineStr">
        <is>
          <t>director</t>
        </is>
      </c>
      <c r="E3779" s="9" t="n">
        <v>1.25</v>
      </c>
      <c r="F3779" s="9" t="inlineStr">
        <is>
          <t>Prismware</t>
        </is>
      </c>
      <c r="G3779" s="9" t="b">
        <v>0</v>
      </c>
      <c r="H3779" s="9" t="b">
        <v>0</v>
      </c>
      <c r="I3779" s="9" t="b">
        <v>0</v>
      </c>
      <c r="J3779" s="10" t="n">
        <v>0</v>
      </c>
      <c r="K3779" s="9" t="n">
        <v>2</v>
      </c>
      <c r="L3779" s="9" t="inlineStr">
        <is>
          <t>g2</t>
        </is>
      </c>
      <c r="M3779" s="9" t="inlineStr">
        <is>
          <t>G2-Retarget-CategoryBuyers</t>
        </is>
      </c>
      <c r="N3779" s="9" t="inlineStr">
        <is>
          <t>g2</t>
        </is>
      </c>
      <c r="O3779" s="9" t="inlineStr">
        <is>
          <t>review-site</t>
        </is>
      </c>
      <c r="P3779" s="9" t="inlineStr">
        <is>
          <t>g2_retarget_categorybuyers</t>
        </is>
      </c>
      <c r="Q3779" s="9" t="inlineStr">
        <is>
          <t>badge-display_integration</t>
        </is>
      </c>
      <c r="R3779" s="9" t="inlineStr">
        <is>
          <t>data-integration-review</t>
        </is>
      </c>
      <c r="S3779" s="11" t="n">
        <v>45958.50833333333</v>
      </c>
      <c r="T3779" s="9" t="inlineStr">
        <is>
          <t>gated_content_download</t>
        </is>
      </c>
    </row>
    <row r="3780">
      <c r="A3780" s="6" t="inlineStr">
        <is>
          <t>PRO-01295</t>
        </is>
      </c>
      <c r="B3780" s="6" t="inlineStr">
        <is>
          <t>Cameron Rodriguez</t>
        </is>
      </c>
      <c r="C3780" s="6" t="inlineStr">
        <is>
          <t>VP of Data Engineering</t>
        </is>
      </c>
      <c r="D3780" s="6" t="inlineStr">
        <is>
          <t>c_suite_vp</t>
        </is>
      </c>
      <c r="E3780" s="6" t="n">
        <v>1.5</v>
      </c>
      <c r="F3780" s="6" t="inlineStr">
        <is>
          <t>Nexlayer</t>
        </is>
      </c>
      <c r="G3780" s="6" t="b">
        <v>0</v>
      </c>
      <c r="H3780" s="6" t="b">
        <v>0</v>
      </c>
      <c r="I3780" s="6" t="b">
        <v>0</v>
      </c>
      <c r="J3780" s="7" t="n">
        <v>0</v>
      </c>
      <c r="K3780" s="6" t="n">
        <v>1</v>
      </c>
      <c r="L3780" s="6" t="inlineStr">
        <is>
          <t>google</t>
        </is>
      </c>
      <c r="M3780" s="6" t="inlineStr">
        <is>
          <t>GGL-Brand-Syncflow-Exact</t>
        </is>
      </c>
      <c r="N3780" s="6" t="inlineStr">
        <is>
          <t>google</t>
        </is>
      </c>
      <c r="O3780" s="6" t="inlineStr">
        <is>
          <t>paid-search</t>
        </is>
      </c>
      <c r="P3780" s="6" t="inlineStr">
        <is>
          <t>ggl_brand_syncflow_exact</t>
        </is>
      </c>
      <c r="Q3780" s="6" t="inlineStr">
        <is>
          <t>text-ad_search</t>
        </is>
      </c>
      <c r="R3780" s="6" t="inlineStr">
        <is>
          <t>etl-software</t>
        </is>
      </c>
      <c r="S3780" s="8" t="n">
        <v>45681.34583333333</v>
      </c>
      <c r="T3780" s="6" t="inlineStr">
        <is>
          <t>newsletter_signup</t>
        </is>
      </c>
    </row>
    <row r="3781">
      <c r="A3781" s="9" t="inlineStr">
        <is>
          <t>PRO-01295</t>
        </is>
      </c>
      <c r="B3781" s="9" t="inlineStr">
        <is>
          <t>Cameron Rodriguez</t>
        </is>
      </c>
      <c r="C3781" s="9" t="inlineStr">
        <is>
          <t>VP of Data Engineering</t>
        </is>
      </c>
      <c r="D3781" s="9" t="inlineStr">
        <is>
          <t>c_suite_vp</t>
        </is>
      </c>
      <c r="E3781" s="9" t="n">
        <v>1.5</v>
      </c>
      <c r="F3781" s="9" t="inlineStr">
        <is>
          <t>Nexlayer</t>
        </is>
      </c>
      <c r="G3781" s="9" t="b">
        <v>0</v>
      </c>
      <c r="H3781" s="9" t="b">
        <v>0</v>
      </c>
      <c r="I3781" s="9" t="b">
        <v>0</v>
      </c>
      <c r="J3781" s="10" t="n">
        <v>0</v>
      </c>
      <c r="K3781" s="9" t="n">
        <v>2</v>
      </c>
      <c r="L3781" s="9" t="inlineStr">
        <is>
          <t>linkedin</t>
        </is>
      </c>
      <c r="M3781" s="9" t="inlineStr">
        <is>
          <t>LI-MOFU-Demo-DataEngineers</t>
        </is>
      </c>
      <c r="N3781" s="9" t="inlineStr">
        <is>
          <t>linkedin</t>
        </is>
      </c>
      <c r="O3781" s="9" t="inlineStr">
        <is>
          <t>paid-social</t>
        </is>
      </c>
      <c r="P3781" s="9" t="inlineStr">
        <is>
          <t>li_mofu_demo_dataengineers</t>
        </is>
      </c>
      <c r="Q3781" s="9" t="inlineStr">
        <is>
          <t>single-image_thought-leadership_cta-learn-more</t>
        </is>
      </c>
      <c r="R3781" s="9" t="inlineStr">
        <is>
          <t>li-lookalike-closed-won</t>
        </is>
      </c>
      <c r="S3781" s="11" t="n">
        <v>45691.46319444444</v>
      </c>
      <c r="T3781" s="9" t="inlineStr">
        <is>
          <t>newsletter_signup</t>
        </is>
      </c>
    </row>
    <row r="3782">
      <c r="A3782" s="6" t="inlineStr">
        <is>
          <t>PRO-01296</t>
        </is>
      </c>
      <c r="B3782" s="6" t="inlineStr">
        <is>
          <t>Phoenix Thomas</t>
        </is>
      </c>
      <c r="C3782" s="6" t="inlineStr">
        <is>
          <t>Analytics Engineer</t>
        </is>
      </c>
      <c r="D3782" s="6" t="inlineStr">
        <is>
          <t>ic_analyst</t>
        </is>
      </c>
      <c r="E3782" s="6" t="n">
        <v>0.75</v>
      </c>
      <c r="F3782" s="6" t="inlineStr">
        <is>
          <t>Beacon Platforms</t>
        </is>
      </c>
      <c r="G3782" s="6" t="b">
        <v>1</v>
      </c>
      <c r="H3782" s="6" t="b">
        <v>1</v>
      </c>
      <c r="I3782" s="6" t="b">
        <v>1</v>
      </c>
      <c r="J3782" s="7" t="n">
        <v>75412</v>
      </c>
      <c r="K3782" s="6" t="n">
        <v>1</v>
      </c>
      <c r="L3782" s="6" t="inlineStr">
        <is>
          <t>google</t>
        </is>
      </c>
      <c r="M3782" s="6" t="inlineStr">
        <is>
          <t>GGL-Competitor-Pipeform-Alt</t>
        </is>
      </c>
      <c r="N3782" s="6" t="inlineStr">
        <is>
          <t>google</t>
        </is>
      </c>
      <c r="O3782" s="6" t="inlineStr">
        <is>
          <t>paid-search</t>
        </is>
      </c>
      <c r="P3782" s="6" t="inlineStr">
        <is>
          <t>ggl_competitor_pipeform_alt</t>
        </is>
      </c>
      <c r="Q3782" s="6" t="inlineStr">
        <is>
          <t>text-ad_competitor</t>
        </is>
      </c>
      <c r="R3782" s="6" t="inlineStr">
        <is>
          <t>data-integration-platform</t>
        </is>
      </c>
      <c r="S3782" s="8" t="n">
        <v>45723.48472222222</v>
      </c>
      <c r="T3782" s="6" t="inlineStr">
        <is>
          <t>gated_content_download</t>
        </is>
      </c>
    </row>
    <row r="3783">
      <c r="A3783" s="9" t="inlineStr">
        <is>
          <t>PRO-01296</t>
        </is>
      </c>
      <c r="B3783" s="9" t="inlineStr">
        <is>
          <t>Phoenix Thomas</t>
        </is>
      </c>
      <c r="C3783" s="9" t="inlineStr">
        <is>
          <t>Analytics Engineer</t>
        </is>
      </c>
      <c r="D3783" s="9" t="inlineStr">
        <is>
          <t>ic_analyst</t>
        </is>
      </c>
      <c r="E3783" s="9" t="n">
        <v>0.75</v>
      </c>
      <c r="F3783" s="9" t="inlineStr">
        <is>
          <t>Beacon Platforms</t>
        </is>
      </c>
      <c r="G3783" s="9" t="b">
        <v>1</v>
      </c>
      <c r="H3783" s="9" t="b">
        <v>1</v>
      </c>
      <c r="I3783" s="9" t="b">
        <v>1</v>
      </c>
      <c r="J3783" s="10" t="n">
        <v>75412</v>
      </c>
      <c r="K3783" s="9" t="n">
        <v>2</v>
      </c>
      <c r="L3783" s="9" t="inlineStr">
        <is>
          <t>g2</t>
        </is>
      </c>
      <c r="M3783" s="9" t="inlineStr">
        <is>
          <t>G2-GridReport-ETL-Gated</t>
        </is>
      </c>
      <c r="N3783" s="9" t="inlineStr">
        <is>
          <t>g2</t>
        </is>
      </c>
      <c r="O3783" s="9" t="inlineStr">
        <is>
          <t>review-site</t>
        </is>
      </c>
      <c r="P3783" s="9" t="inlineStr">
        <is>
          <t>g2_gridreport_etl_gated</t>
        </is>
      </c>
      <c r="Q3783" s="9" t="inlineStr">
        <is>
          <t>retarget-banner_category</t>
        </is>
      </c>
      <c r="R3783" s="9" t="inlineStr">
        <is>
          <t>pipeline-software-evaluation</t>
        </is>
      </c>
      <c r="S3783" s="11" t="n">
        <v>45733.64166666667</v>
      </c>
      <c r="T3783" s="9" t="inlineStr">
        <is>
          <t>trial_signup</t>
        </is>
      </c>
    </row>
    <row r="3784">
      <c r="A3784" s="6" t="inlineStr">
        <is>
          <t>PRO-01296</t>
        </is>
      </c>
      <c r="B3784" s="6" t="inlineStr">
        <is>
          <t>Phoenix Thomas</t>
        </is>
      </c>
      <c r="C3784" s="6" t="inlineStr">
        <is>
          <t>Analytics Engineer</t>
        </is>
      </c>
      <c r="D3784" s="6" t="inlineStr">
        <is>
          <t>ic_analyst</t>
        </is>
      </c>
      <c r="E3784" s="6" t="n">
        <v>0.75</v>
      </c>
      <c r="F3784" s="6" t="inlineStr">
        <is>
          <t>Beacon Platforms</t>
        </is>
      </c>
      <c r="G3784" s="6" t="b">
        <v>1</v>
      </c>
      <c r="H3784" s="6" t="b">
        <v>1</v>
      </c>
      <c r="I3784" s="6" t="b">
        <v>1</v>
      </c>
      <c r="J3784" s="7" t="n">
        <v>75412</v>
      </c>
      <c r="K3784" s="6" t="n">
        <v>3</v>
      </c>
      <c r="L3784" s="6" t="inlineStr">
        <is>
          <t>linkedin</t>
        </is>
      </c>
      <c r="M3784" s="6" t="inlineStr">
        <is>
          <t>LI-Retarget-PricingPage-14d</t>
        </is>
      </c>
      <c r="N3784" s="6" t="inlineStr">
        <is>
          <t>linkedin</t>
        </is>
      </c>
      <c r="O3784" s="6" t="inlineStr">
        <is>
          <t>paid-social</t>
        </is>
      </c>
      <c r="P3784" s="6" t="inlineStr">
        <is>
          <t>li_retarget_pricingpage_14d</t>
        </is>
      </c>
      <c r="Q3784" s="6" t="inlineStr">
        <is>
          <t>single-image_product-feature_cta-trial</t>
        </is>
      </c>
      <c r="R3784" s="6" t="inlineStr">
        <is>
          <t>li-lookalike-closed-won</t>
        </is>
      </c>
      <c r="S3784" s="8" t="n">
        <v>45749.69236111111</v>
      </c>
      <c r="T3784" s="6" t="inlineStr">
        <is>
          <t>newsletter_signup</t>
        </is>
      </c>
    </row>
    <row r="3785">
      <c r="A3785" s="9" t="inlineStr">
        <is>
          <t>PRO-01297</t>
        </is>
      </c>
      <c r="B3785" s="9" t="inlineStr">
        <is>
          <t>Jamie Anderson</t>
        </is>
      </c>
      <c r="C3785" s="9" t="inlineStr">
        <is>
          <t>VP of Analytics</t>
        </is>
      </c>
      <c r="D3785" s="9" t="inlineStr">
        <is>
          <t>c_suite_vp</t>
        </is>
      </c>
      <c r="E3785" s="9" t="n">
        <v>1.5</v>
      </c>
      <c r="F3785" s="9" t="inlineStr">
        <is>
          <t>Ember Analytics</t>
        </is>
      </c>
      <c r="G3785" s="9" t="b">
        <v>0</v>
      </c>
      <c r="H3785" s="9" t="b">
        <v>0</v>
      </c>
      <c r="I3785" s="9" t="b">
        <v>0</v>
      </c>
      <c r="J3785" s="10" t="n">
        <v>0</v>
      </c>
      <c r="K3785" s="9" t="n">
        <v>1</v>
      </c>
      <c r="L3785" s="9" t="inlineStr">
        <is>
          <t>linkedin</t>
        </is>
      </c>
      <c r="M3785" s="9" t="inlineStr">
        <is>
          <t>LI-MOFU-Trial-AnalyticsTeams</t>
        </is>
      </c>
      <c r="N3785" s="9" t="inlineStr">
        <is>
          <t>linkedin</t>
        </is>
      </c>
      <c r="O3785" s="9" t="inlineStr">
        <is>
          <t>paid-social</t>
        </is>
      </c>
      <c r="P3785" s="9" t="inlineStr">
        <is>
          <t>li_mofu_trial_analyticsteams</t>
        </is>
      </c>
      <c r="Q3785" s="9" t="inlineStr">
        <is>
          <t>single-image_social-proof_cta-demo</t>
        </is>
      </c>
      <c r="R3785" s="9" t="inlineStr">
        <is>
          <t>li-ent-data-engineers</t>
        </is>
      </c>
      <c r="S3785" s="11" t="n">
        <v>45701.69166666667</v>
      </c>
      <c r="T3785" s="9" t="inlineStr">
        <is>
          <t>gated_content_download</t>
        </is>
      </c>
    </row>
    <row r="3786">
      <c r="A3786" s="6" t="inlineStr">
        <is>
          <t>PRO-01297</t>
        </is>
      </c>
      <c r="B3786" s="6" t="inlineStr">
        <is>
          <t>Jamie Anderson</t>
        </is>
      </c>
      <c r="C3786" s="6" t="inlineStr">
        <is>
          <t>VP of Analytics</t>
        </is>
      </c>
      <c r="D3786" s="6" t="inlineStr">
        <is>
          <t>c_suite_vp</t>
        </is>
      </c>
      <c r="E3786" s="6" t="n">
        <v>1.5</v>
      </c>
      <c r="F3786" s="6" t="inlineStr">
        <is>
          <t>Ember Analytics</t>
        </is>
      </c>
      <c r="G3786" s="6" t="b">
        <v>0</v>
      </c>
      <c r="H3786" s="6" t="b">
        <v>0</v>
      </c>
      <c r="I3786" s="6" t="b">
        <v>0</v>
      </c>
      <c r="J3786" s="7" t="n">
        <v>0</v>
      </c>
      <c r="K3786" s="6" t="n">
        <v>2</v>
      </c>
      <c r="L3786" s="6" t="inlineStr">
        <is>
          <t>linkedin</t>
        </is>
      </c>
      <c r="M3786" s="6" t="inlineStr">
        <is>
          <t>LI-ENT-Awareness-DataPipeline</t>
        </is>
      </c>
      <c r="N3786" s="6" t="inlineStr">
        <is>
          <t>linkedin</t>
        </is>
      </c>
      <c r="O3786" s="6" t="inlineStr">
        <is>
          <t>paid-social</t>
        </is>
      </c>
      <c r="P3786" s="6" t="inlineStr">
        <is>
          <t>li_ent_awareness_datapipeline</t>
        </is>
      </c>
      <c r="Q3786" s="6" t="inlineStr">
        <is>
          <t>single-image_thought-leadership_cta-download</t>
        </is>
      </c>
      <c r="R3786" s="6" t="inlineStr">
        <is>
          <t>li-retarget-site-visitors-30d</t>
        </is>
      </c>
      <c r="S3786" s="8" t="n">
        <v>45715.45972222222</v>
      </c>
      <c r="T3786" s="6" t="inlineStr">
        <is>
          <t>gated_content_download</t>
        </is>
      </c>
    </row>
    <row r="3787">
      <c r="A3787" s="9" t="inlineStr">
        <is>
          <t>PRO-01297</t>
        </is>
      </c>
      <c r="B3787" s="9" t="inlineStr">
        <is>
          <t>Jamie Anderson</t>
        </is>
      </c>
      <c r="C3787" s="9" t="inlineStr">
        <is>
          <t>VP of Analytics</t>
        </is>
      </c>
      <c r="D3787" s="9" t="inlineStr">
        <is>
          <t>c_suite_vp</t>
        </is>
      </c>
      <c r="E3787" s="9" t="n">
        <v>1.5</v>
      </c>
      <c r="F3787" s="9" t="inlineStr">
        <is>
          <t>Ember Analytics</t>
        </is>
      </c>
      <c r="G3787" s="9" t="b">
        <v>0</v>
      </c>
      <c r="H3787" s="9" t="b">
        <v>0</v>
      </c>
      <c r="I3787" s="9" t="b">
        <v>0</v>
      </c>
      <c r="J3787" s="10" t="n">
        <v>0</v>
      </c>
      <c r="K3787" s="9" t="n">
        <v>3</v>
      </c>
      <c r="L3787" s="9" t="inlineStr">
        <is>
          <t>linkedin</t>
        </is>
      </c>
      <c r="M3787" s="9" t="inlineStr">
        <is>
          <t>LI-Retarget-SiteVisitors-30d</t>
        </is>
      </c>
      <c r="N3787" s="9" t="inlineStr">
        <is>
          <t>linkedin</t>
        </is>
      </c>
      <c r="O3787" s="9" t="inlineStr">
        <is>
          <t>paid-social</t>
        </is>
      </c>
      <c r="P3787" s="9" t="inlineStr">
        <is>
          <t>li_retarget_sitevisitors_30d</t>
        </is>
      </c>
      <c r="Q3787" s="9" t="inlineStr">
        <is>
          <t>single-image_product-feature_cta-trial</t>
        </is>
      </c>
      <c r="R3787" s="9" t="inlineStr">
        <is>
          <t>li-mid-analytics-directors</t>
        </is>
      </c>
      <c r="S3787" s="11" t="n">
        <v>45730.62430555555</v>
      </c>
      <c r="T3787" s="9" t="inlineStr">
        <is>
          <t>gated_content_download</t>
        </is>
      </c>
    </row>
    <row r="3788">
      <c r="A3788" s="6" t="inlineStr">
        <is>
          <t>PRO-01298</t>
        </is>
      </c>
      <c r="B3788" s="6" t="inlineStr">
        <is>
          <t>Spencer Garcia</t>
        </is>
      </c>
      <c r="C3788" s="6" t="inlineStr">
        <is>
          <t>Data Platform Manager</t>
        </is>
      </c>
      <c r="D3788" s="6" t="inlineStr">
        <is>
          <t>manager</t>
        </is>
      </c>
      <c r="E3788" s="6" t="n">
        <v>1</v>
      </c>
      <c r="F3788" s="6" t="inlineStr">
        <is>
          <t>Syncflow</t>
        </is>
      </c>
      <c r="G3788" s="6" t="b">
        <v>1</v>
      </c>
      <c r="H3788" s="6" t="b">
        <v>1</v>
      </c>
      <c r="I3788" s="6" t="b">
        <v>0</v>
      </c>
      <c r="J3788" s="7" t="n">
        <v>102706</v>
      </c>
      <c r="K3788" s="6" t="n">
        <v>1</v>
      </c>
      <c r="L3788" s="6" t="inlineStr">
        <is>
          <t>google</t>
        </is>
      </c>
      <c r="M3788" s="6" t="inlineStr">
        <is>
          <t>GGL-Brand-Syncflow-Exact</t>
        </is>
      </c>
      <c r="N3788" s="6" t="inlineStr">
        <is>
          <t>google</t>
        </is>
      </c>
      <c r="O3788" s="6" t="inlineStr">
        <is>
          <t>paid-search</t>
        </is>
      </c>
      <c r="P3788" s="6" t="inlineStr">
        <is>
          <t>ggl_brand_syncflow_exact</t>
        </is>
      </c>
      <c r="Q3788" s="6" t="inlineStr">
        <is>
          <t>text-ad_rlsa</t>
        </is>
      </c>
      <c r="R3788" s="6" t="inlineStr">
        <is>
          <t>data-integration-platform</t>
        </is>
      </c>
      <c r="S3788" s="8" t="n">
        <v>45678.48611111111</v>
      </c>
      <c r="T3788" s="6" t="inlineStr">
        <is>
          <t>trial_signup</t>
        </is>
      </c>
    </row>
    <row r="3789">
      <c r="A3789" s="9" t="inlineStr">
        <is>
          <t>PRO-01298</t>
        </is>
      </c>
      <c r="B3789" s="9" t="inlineStr">
        <is>
          <t>Spencer Garcia</t>
        </is>
      </c>
      <c r="C3789" s="9" t="inlineStr">
        <is>
          <t>Data Platform Manager</t>
        </is>
      </c>
      <c r="D3789" s="9" t="inlineStr">
        <is>
          <t>manager</t>
        </is>
      </c>
      <c r="E3789" s="9" t="n">
        <v>1</v>
      </c>
      <c r="F3789" s="9" t="inlineStr">
        <is>
          <t>Syncflow</t>
        </is>
      </c>
      <c r="G3789" s="9" t="b">
        <v>1</v>
      </c>
      <c r="H3789" s="9" t="b">
        <v>1</v>
      </c>
      <c r="I3789" s="9" t="b">
        <v>0</v>
      </c>
      <c r="J3789" s="10" t="n">
        <v>102706</v>
      </c>
      <c r="K3789" s="9" t="n">
        <v>2</v>
      </c>
      <c r="L3789" s="9" t="inlineStr">
        <is>
          <t>linkedin</t>
        </is>
      </c>
      <c r="M3789" s="9" t="inlineStr">
        <is>
          <t>LI-Retarget-SiteVisitors-30d</t>
        </is>
      </c>
      <c r="N3789" s="9" t="inlineStr">
        <is>
          <t>linkedin</t>
        </is>
      </c>
      <c r="O3789" s="9" t="inlineStr">
        <is>
          <t>paid-social</t>
        </is>
      </c>
      <c r="P3789" s="9" t="inlineStr">
        <is>
          <t>li_retarget_sitevisitors_30d</t>
        </is>
      </c>
      <c r="Q3789" s="9" t="inlineStr">
        <is>
          <t>single-image_pain-point_cta-trial</t>
        </is>
      </c>
      <c r="R3789" s="9" t="inlineStr">
        <is>
          <t>li-abm-strategic-accounts</t>
        </is>
      </c>
      <c r="S3789" s="11" t="n">
        <v>45693.56875</v>
      </c>
      <c r="T3789" s="9" t="inlineStr">
        <is>
          <t>newsletter_signup</t>
        </is>
      </c>
    </row>
    <row r="3790">
      <c r="A3790" s="6" t="inlineStr">
        <is>
          <t>PRO-01298</t>
        </is>
      </c>
      <c r="B3790" s="6" t="inlineStr">
        <is>
          <t>Spencer Garcia</t>
        </is>
      </c>
      <c r="C3790" s="6" t="inlineStr">
        <is>
          <t>Data Platform Manager</t>
        </is>
      </c>
      <c r="D3790" s="6" t="inlineStr">
        <is>
          <t>manager</t>
        </is>
      </c>
      <c r="E3790" s="6" t="n">
        <v>1</v>
      </c>
      <c r="F3790" s="6" t="inlineStr">
        <is>
          <t>Syncflow</t>
        </is>
      </c>
      <c r="G3790" s="6" t="b">
        <v>1</v>
      </c>
      <c r="H3790" s="6" t="b">
        <v>1</v>
      </c>
      <c r="I3790" s="6" t="b">
        <v>0</v>
      </c>
      <c r="J3790" s="7" t="n">
        <v>102706</v>
      </c>
      <c r="K3790" s="6" t="n">
        <v>3</v>
      </c>
      <c r="L3790" s="6" t="inlineStr">
        <is>
          <t>g2</t>
        </is>
      </c>
      <c r="M3790" s="6" t="inlineStr">
        <is>
          <t>G2-Badge-LP-Integration</t>
        </is>
      </c>
      <c r="N3790" s="6" t="inlineStr">
        <is>
          <t>g2</t>
        </is>
      </c>
      <c r="O3790" s="6" t="inlineStr">
        <is>
          <t>review-site</t>
        </is>
      </c>
      <c r="P3790" s="6" t="inlineStr">
        <is>
          <t>g2_badge_lp_integration</t>
        </is>
      </c>
      <c r="Q3790" s="6" t="inlineStr">
        <is>
          <t>badge-display_integration</t>
        </is>
      </c>
      <c r="R3790" s="6" t="inlineStr">
        <is>
          <t>data-integration-review</t>
        </is>
      </c>
      <c r="S3790" s="8" t="n">
        <v>45705.61527777778</v>
      </c>
      <c r="T3790" s="6" t="inlineStr">
        <is>
          <t>newsletter_signup</t>
        </is>
      </c>
    </row>
    <row r="3791">
      <c r="A3791" s="9" t="inlineStr">
        <is>
          <t>PRO-01298</t>
        </is>
      </c>
      <c r="B3791" s="9" t="inlineStr">
        <is>
          <t>Spencer Garcia</t>
        </is>
      </c>
      <c r="C3791" s="9" t="inlineStr">
        <is>
          <t>Data Platform Manager</t>
        </is>
      </c>
      <c r="D3791" s="9" t="inlineStr">
        <is>
          <t>manager</t>
        </is>
      </c>
      <c r="E3791" s="9" t="n">
        <v>1</v>
      </c>
      <c r="F3791" s="9" t="inlineStr">
        <is>
          <t>Syncflow</t>
        </is>
      </c>
      <c r="G3791" s="9" t="b">
        <v>1</v>
      </c>
      <c r="H3791" s="9" t="b">
        <v>1</v>
      </c>
      <c r="I3791" s="9" t="b">
        <v>0</v>
      </c>
      <c r="J3791" s="10" t="n">
        <v>102706</v>
      </c>
      <c r="K3791" s="9" t="n">
        <v>4</v>
      </c>
      <c r="L3791" s="9" t="inlineStr">
        <is>
          <t>google</t>
        </is>
      </c>
      <c r="M3791" s="9" t="inlineStr">
        <is>
          <t>GGL-Brand-Syncflow-Exact</t>
        </is>
      </c>
      <c r="N3791" s="9" t="inlineStr">
        <is>
          <t>google</t>
        </is>
      </c>
      <c r="O3791" s="9" t="inlineStr">
        <is>
          <t>paid-search</t>
        </is>
      </c>
      <c r="P3791" s="9" t="inlineStr">
        <is>
          <t>ggl_brand_syncflow_exact</t>
        </is>
      </c>
      <c r="Q3791" s="9" t="inlineStr">
        <is>
          <t>text-ad_competitor</t>
        </is>
      </c>
      <c r="R3791" s="9" t="inlineStr">
        <is>
          <t>pipeform-alternative</t>
        </is>
      </c>
      <c r="S3791" s="11" t="n">
        <v>45726.48402777778</v>
      </c>
      <c r="T3791" s="9" t="inlineStr">
        <is>
          <t>gated_content_download</t>
        </is>
      </c>
    </row>
    <row r="3792">
      <c r="A3792" s="6" t="inlineStr">
        <is>
          <t>PRO-01299</t>
        </is>
      </c>
      <c r="B3792" s="6" t="inlineStr">
        <is>
          <t>Blake Walker</t>
        </is>
      </c>
      <c r="C3792" s="6" t="inlineStr">
        <is>
          <t>Data Engineer</t>
        </is>
      </c>
      <c r="D3792" s="6" t="inlineStr">
        <is>
          <t>ic_analyst</t>
        </is>
      </c>
      <c r="E3792" s="6" t="n">
        <v>0.75</v>
      </c>
      <c r="F3792" s="6" t="inlineStr">
        <is>
          <t>Gridlane</t>
        </is>
      </c>
      <c r="G3792" s="6" t="b">
        <v>0</v>
      </c>
      <c r="H3792" s="6" t="b">
        <v>0</v>
      </c>
      <c r="I3792" s="6" t="b">
        <v>0</v>
      </c>
      <c r="J3792" s="7" t="n">
        <v>0</v>
      </c>
      <c r="K3792" s="6" t="n">
        <v>1</v>
      </c>
      <c r="L3792" s="6" t="inlineStr">
        <is>
          <t>linkedin</t>
        </is>
      </c>
      <c r="M3792" s="6" t="inlineStr">
        <is>
          <t>LI-MOFU-Demo-DataEngineers</t>
        </is>
      </c>
      <c r="N3792" s="6" t="inlineStr">
        <is>
          <t>linkedin</t>
        </is>
      </c>
      <c r="O3792" s="6" t="inlineStr">
        <is>
          <t>paid-social</t>
        </is>
      </c>
      <c r="P3792" s="6" t="inlineStr">
        <is>
          <t>li_mofu_demo_dataengineers</t>
        </is>
      </c>
      <c r="Q3792" s="6" t="inlineStr">
        <is>
          <t>single-image_social-proof_cta-learn-more</t>
        </is>
      </c>
      <c r="R3792" s="6" t="inlineStr">
        <is>
          <t>li-lookalike-closed-won</t>
        </is>
      </c>
      <c r="S3792" s="8" t="n">
        <v>45685.65277777778</v>
      </c>
      <c r="T3792" s="6" t="inlineStr">
        <is>
          <t>newsletter_signup</t>
        </is>
      </c>
    </row>
    <row r="3793">
      <c r="A3793" s="9" t="inlineStr">
        <is>
          <t>PRO-01299</t>
        </is>
      </c>
      <c r="B3793" s="9" t="inlineStr">
        <is>
          <t>Blake Walker</t>
        </is>
      </c>
      <c r="C3793" s="9" t="inlineStr">
        <is>
          <t>Data Engineer</t>
        </is>
      </c>
      <c r="D3793" s="9" t="inlineStr">
        <is>
          <t>ic_analyst</t>
        </is>
      </c>
      <c r="E3793" s="9" t="n">
        <v>0.75</v>
      </c>
      <c r="F3793" s="9" t="inlineStr">
        <is>
          <t>Gridlane</t>
        </is>
      </c>
      <c r="G3793" s="9" t="b">
        <v>0</v>
      </c>
      <c r="H3793" s="9" t="b">
        <v>0</v>
      </c>
      <c r="I3793" s="9" t="b">
        <v>0</v>
      </c>
      <c r="J3793" s="10" t="n">
        <v>0</v>
      </c>
      <c r="K3793" s="9" t="n">
        <v>2</v>
      </c>
      <c r="L3793" s="9" t="inlineStr">
        <is>
          <t>g2</t>
        </is>
      </c>
      <c r="M3793" s="9" t="inlineStr">
        <is>
          <t>G2-Badge-LP-Integration</t>
        </is>
      </c>
      <c r="N3793" s="9" t="inlineStr">
        <is>
          <t>g2</t>
        </is>
      </c>
      <c r="O3793" s="9" t="inlineStr">
        <is>
          <t>review-site</t>
        </is>
      </c>
      <c r="P3793" s="9" t="inlineStr">
        <is>
          <t>g2_badge_lp_integration</t>
        </is>
      </c>
      <c r="Q3793" s="9" t="inlineStr">
        <is>
          <t>badge-display_integration</t>
        </is>
      </c>
      <c r="R3793" s="9" t="inlineStr">
        <is>
          <t>pipeline-software-evaluation</t>
        </is>
      </c>
      <c r="S3793" s="11" t="n">
        <v>45698.41875</v>
      </c>
      <c r="T3793" s="9" t="inlineStr">
        <is>
          <t>newsletter_signup</t>
        </is>
      </c>
    </row>
    <row r="3794">
      <c r="A3794" s="6" t="inlineStr">
        <is>
          <t>PRO-01300</t>
        </is>
      </c>
      <c r="B3794" s="6" t="inlineStr">
        <is>
          <t>Noel Smith</t>
        </is>
      </c>
      <c r="C3794" s="6" t="inlineStr">
        <is>
          <t>Director of Business Intelligence</t>
        </is>
      </c>
      <c r="D3794" s="6" t="inlineStr">
        <is>
          <t>director</t>
        </is>
      </c>
      <c r="E3794" s="6" t="n">
        <v>1.25</v>
      </c>
      <c r="F3794" s="6" t="inlineStr">
        <is>
          <t>Ember Analytics</t>
        </is>
      </c>
      <c r="G3794" s="6" t="b">
        <v>1</v>
      </c>
      <c r="H3794" s="6" t="b">
        <v>1</v>
      </c>
      <c r="I3794" s="6" t="b">
        <v>1</v>
      </c>
      <c r="J3794" s="7" t="n">
        <v>116428</v>
      </c>
      <c r="K3794" s="6" t="n">
        <v>1</v>
      </c>
      <c r="L3794" s="6" t="inlineStr">
        <is>
          <t>google</t>
        </is>
      </c>
      <c r="M3794" s="6" t="inlineStr">
        <is>
          <t>GGL-Competitor-Streamlink-Alt</t>
        </is>
      </c>
      <c r="N3794" s="6" t="inlineStr">
        <is>
          <t>google</t>
        </is>
      </c>
      <c r="O3794" s="6" t="inlineStr">
        <is>
          <t>paid-search</t>
        </is>
      </c>
      <c r="P3794" s="6" t="inlineStr">
        <is>
          <t>ggl_competitor_streamlink_alt</t>
        </is>
      </c>
      <c r="Q3794" s="6" t="inlineStr">
        <is>
          <t>text-ad_competitor</t>
        </is>
      </c>
      <c r="R3794" s="6" t="inlineStr">
        <is>
          <t>pipeform-alternative</t>
        </is>
      </c>
      <c r="S3794" s="8" t="n">
        <v>45677.65833333333</v>
      </c>
      <c r="T3794" s="6" t="inlineStr">
        <is>
          <t>newsletter_signup</t>
        </is>
      </c>
    </row>
    <row r="3795">
      <c r="A3795" s="9" t="inlineStr">
        <is>
          <t>PRO-01300</t>
        </is>
      </c>
      <c r="B3795" s="9" t="inlineStr">
        <is>
          <t>Noel Smith</t>
        </is>
      </c>
      <c r="C3795" s="9" t="inlineStr">
        <is>
          <t>Director of Business Intelligence</t>
        </is>
      </c>
      <c r="D3795" s="9" t="inlineStr">
        <is>
          <t>director</t>
        </is>
      </c>
      <c r="E3795" s="9" t="n">
        <v>1.25</v>
      </c>
      <c r="F3795" s="9" t="inlineStr">
        <is>
          <t>Ember Analytics</t>
        </is>
      </c>
      <c r="G3795" s="9" t="b">
        <v>1</v>
      </c>
      <c r="H3795" s="9" t="b">
        <v>1</v>
      </c>
      <c r="I3795" s="9" t="b">
        <v>1</v>
      </c>
      <c r="J3795" s="10" t="n">
        <v>116428</v>
      </c>
      <c r="K3795" s="9" t="n">
        <v>2</v>
      </c>
      <c r="L3795" s="9" t="inlineStr">
        <is>
          <t>programmatic</t>
        </is>
      </c>
      <c r="M3795" s="9" t="inlineStr">
        <is>
          <t>DSP-ABM-AirCover-Commercial</t>
        </is>
      </c>
      <c r="N3795" s="9" t="inlineStr">
        <is>
          <t>stackadapt</t>
        </is>
      </c>
      <c r="O3795" s="9" t="inlineStr">
        <is>
          <t>display</t>
        </is>
      </c>
      <c r="P3795" s="9" t="inlineStr">
        <is>
          <t>dsp_abm_aircover_commercial</t>
        </is>
      </c>
      <c r="Q3795" s="9" t="inlineStr">
        <is>
          <t>display-banner_awareness</t>
        </is>
      </c>
      <c r="R3795" s="9" t="inlineStr">
        <is>
          <t>lookalike-data-engineers</t>
        </is>
      </c>
      <c r="S3795" s="11" t="n">
        <v>45691.65555555555</v>
      </c>
      <c r="T3795" s="9" t="inlineStr">
        <is>
          <t>trial_signup</t>
        </is>
      </c>
    </row>
    <row r="3796">
      <c r="A3796" s="6" t="inlineStr">
        <is>
          <t>PRO-01300</t>
        </is>
      </c>
      <c r="B3796" s="6" t="inlineStr">
        <is>
          <t>Noel Smith</t>
        </is>
      </c>
      <c r="C3796" s="6" t="inlineStr">
        <is>
          <t>Director of Business Intelligence</t>
        </is>
      </c>
      <c r="D3796" s="6" t="inlineStr">
        <is>
          <t>director</t>
        </is>
      </c>
      <c r="E3796" s="6" t="n">
        <v>1.25</v>
      </c>
      <c r="F3796" s="6" t="inlineStr">
        <is>
          <t>Ember Analytics</t>
        </is>
      </c>
      <c r="G3796" s="6" t="b">
        <v>1</v>
      </c>
      <c r="H3796" s="6" t="b">
        <v>1</v>
      </c>
      <c r="I3796" s="6" t="b">
        <v>1</v>
      </c>
      <c r="J3796" s="7" t="n">
        <v>116428</v>
      </c>
      <c r="K3796" s="6" t="n">
        <v>3</v>
      </c>
      <c r="L3796" s="6" t="inlineStr">
        <is>
          <t>google</t>
        </is>
      </c>
      <c r="M3796" s="6" t="inlineStr">
        <is>
          <t>GGL-Competitor-Pipeform-Alt</t>
        </is>
      </c>
      <c r="N3796" s="6" t="inlineStr">
        <is>
          <t>google</t>
        </is>
      </c>
      <c r="O3796" s="6" t="inlineStr">
        <is>
          <t>paid-search</t>
        </is>
      </c>
      <c r="P3796" s="6" t="inlineStr">
        <is>
          <t>ggl_competitor_pipeform_alt</t>
        </is>
      </c>
      <c r="Q3796" s="6" t="inlineStr">
        <is>
          <t>text-ad_search</t>
        </is>
      </c>
      <c r="R3796" s="6" t="inlineStr">
        <is>
          <t>streamlink-vs-syncflow</t>
        </is>
      </c>
      <c r="S3796" s="8" t="n">
        <v>45700.40833333333</v>
      </c>
      <c r="T3796" s="6" t="inlineStr">
        <is>
          <t>newsletter_signup</t>
        </is>
      </c>
    </row>
    <row r="3797">
      <c r="A3797" s="9" t="inlineStr">
        <is>
          <t>PRO-01300</t>
        </is>
      </c>
      <c r="B3797" s="9" t="inlineStr">
        <is>
          <t>Noel Smith</t>
        </is>
      </c>
      <c r="C3797" s="9" t="inlineStr">
        <is>
          <t>Director of Business Intelligence</t>
        </is>
      </c>
      <c r="D3797" s="9" t="inlineStr">
        <is>
          <t>director</t>
        </is>
      </c>
      <c r="E3797" s="9" t="n">
        <v>1.25</v>
      </c>
      <c r="F3797" s="9" t="inlineStr">
        <is>
          <t>Ember Analytics</t>
        </is>
      </c>
      <c r="G3797" s="9" t="b">
        <v>1</v>
      </c>
      <c r="H3797" s="9" t="b">
        <v>1</v>
      </c>
      <c r="I3797" s="9" t="b">
        <v>1</v>
      </c>
      <c r="J3797" s="10" t="n">
        <v>116428</v>
      </c>
      <c r="K3797" s="9" t="n">
        <v>4</v>
      </c>
      <c r="L3797" s="9" t="inlineStr">
        <is>
          <t>programmatic</t>
        </is>
      </c>
      <c r="M3797" s="9" t="inlineStr">
        <is>
          <t>DSP-Awareness-DataEngineers</t>
        </is>
      </c>
      <c r="N3797" s="9" t="inlineStr">
        <is>
          <t>stackadapt</t>
        </is>
      </c>
      <c r="O3797" s="9" t="inlineStr">
        <is>
          <t>display</t>
        </is>
      </c>
      <c r="P3797" s="9" t="inlineStr">
        <is>
          <t>dsp_awareness_dataengineers</t>
        </is>
      </c>
      <c r="Q3797" s="9" t="inlineStr">
        <is>
          <t>display-banner_abm</t>
        </is>
      </c>
      <c r="R3797" s="9" t="inlineStr">
        <is>
          <t>abm-strategic-accounts</t>
        </is>
      </c>
      <c r="S3797" s="11" t="n">
        <v>45721.50069444445</v>
      </c>
      <c r="T3797" s="9" t="inlineStr">
        <is>
          <t>trial_signup</t>
        </is>
      </c>
    </row>
    <row r="3798">
      <c r="A3798" s="6" t="inlineStr">
        <is>
          <t>PRO-01301</t>
        </is>
      </c>
      <c r="B3798" s="6" t="inlineStr">
        <is>
          <t>Skyler Garcia</t>
        </is>
      </c>
      <c r="C3798" s="6" t="inlineStr">
        <is>
          <t>Data Engineering Manager</t>
        </is>
      </c>
      <c r="D3798" s="6" t="inlineStr">
        <is>
          <t>manager</t>
        </is>
      </c>
      <c r="E3798" s="6" t="n">
        <v>1</v>
      </c>
      <c r="F3798" s="6" t="inlineStr">
        <is>
          <t>Ironset</t>
        </is>
      </c>
      <c r="G3798" s="6" t="b">
        <v>0</v>
      </c>
      <c r="H3798" s="6" t="b">
        <v>0</v>
      </c>
      <c r="I3798" s="6" t="b">
        <v>0</v>
      </c>
      <c r="J3798" s="7" t="n">
        <v>0</v>
      </c>
      <c r="K3798" s="6" t="n">
        <v>1</v>
      </c>
      <c r="L3798" s="6" t="inlineStr">
        <is>
          <t>linkedin</t>
        </is>
      </c>
      <c r="M3798" s="6" t="inlineStr">
        <is>
          <t>LI-Retarget-PricingPage-14d</t>
        </is>
      </c>
      <c r="N3798" s="6" t="inlineStr">
        <is>
          <t>linkedin</t>
        </is>
      </c>
      <c r="O3798" s="6" t="inlineStr">
        <is>
          <t>paid-social</t>
        </is>
      </c>
      <c r="P3798" s="6" t="inlineStr">
        <is>
          <t>li_retarget_pricingpage_14d</t>
        </is>
      </c>
      <c r="Q3798" s="6" t="inlineStr">
        <is>
          <t>single-image_thought-leadership_cta-download</t>
        </is>
      </c>
      <c r="R3798" s="6" t="inlineStr">
        <is>
          <t>li-abm-strategic-accounts</t>
        </is>
      </c>
      <c r="S3798" s="8" t="n">
        <v>45803.41388888889</v>
      </c>
      <c r="T3798" s="6" t="inlineStr">
        <is>
          <t>gated_content_download</t>
        </is>
      </c>
    </row>
    <row r="3799">
      <c r="A3799" s="9" t="inlineStr">
        <is>
          <t>PRO-01301</t>
        </is>
      </c>
      <c r="B3799" s="9" t="inlineStr">
        <is>
          <t>Skyler Garcia</t>
        </is>
      </c>
      <c r="C3799" s="9" t="inlineStr">
        <is>
          <t>Data Engineering Manager</t>
        </is>
      </c>
      <c r="D3799" s="9" t="inlineStr">
        <is>
          <t>manager</t>
        </is>
      </c>
      <c r="E3799" s="9" t="n">
        <v>1</v>
      </c>
      <c r="F3799" s="9" t="inlineStr">
        <is>
          <t>Ironset</t>
        </is>
      </c>
      <c r="G3799" s="9" t="b">
        <v>0</v>
      </c>
      <c r="H3799" s="9" t="b">
        <v>0</v>
      </c>
      <c r="I3799" s="9" t="b">
        <v>0</v>
      </c>
      <c r="J3799" s="10" t="n">
        <v>0</v>
      </c>
      <c r="K3799" s="9" t="n">
        <v>2</v>
      </c>
      <c r="L3799" s="9" t="inlineStr">
        <is>
          <t>google</t>
        </is>
      </c>
      <c r="M3799" s="9" t="inlineStr">
        <is>
          <t>GGL-NonBrand-DataPipeline</t>
        </is>
      </c>
      <c r="N3799" s="9" t="inlineStr">
        <is>
          <t>google</t>
        </is>
      </c>
      <c r="O3799" s="9" t="inlineStr">
        <is>
          <t>paid-search</t>
        </is>
      </c>
      <c r="P3799" s="9" t="inlineStr">
        <is>
          <t>ggl_nonbrand_datapipeline</t>
        </is>
      </c>
      <c r="Q3799" s="9" t="inlineStr">
        <is>
          <t>text-ad_search</t>
        </is>
      </c>
      <c r="R3799" s="9" t="inlineStr">
        <is>
          <t>data-integration-platform</t>
        </is>
      </c>
      <c r="S3799" s="11" t="n">
        <v>45817.39791666667</v>
      </c>
      <c r="T3799" s="9" t="inlineStr">
        <is>
          <t>gated_content_download</t>
        </is>
      </c>
    </row>
    <row r="3800">
      <c r="A3800" s="6" t="inlineStr">
        <is>
          <t>PRO-01301</t>
        </is>
      </c>
      <c r="B3800" s="6" t="inlineStr">
        <is>
          <t>Skyler Garcia</t>
        </is>
      </c>
      <c r="C3800" s="6" t="inlineStr">
        <is>
          <t>Data Engineering Manager</t>
        </is>
      </c>
      <c r="D3800" s="6" t="inlineStr">
        <is>
          <t>manager</t>
        </is>
      </c>
      <c r="E3800" s="6" t="n">
        <v>1</v>
      </c>
      <c r="F3800" s="6" t="inlineStr">
        <is>
          <t>Ironset</t>
        </is>
      </c>
      <c r="G3800" s="6" t="b">
        <v>0</v>
      </c>
      <c r="H3800" s="6" t="b">
        <v>0</v>
      </c>
      <c r="I3800" s="6" t="b">
        <v>0</v>
      </c>
      <c r="J3800" s="7" t="n">
        <v>0</v>
      </c>
      <c r="K3800" s="6" t="n">
        <v>3</v>
      </c>
      <c r="L3800" s="6" t="inlineStr">
        <is>
          <t>programmatic</t>
        </is>
      </c>
      <c r="M3800" s="6" t="inlineStr">
        <is>
          <t>DSP-ABM-AirCover-Strategic</t>
        </is>
      </c>
      <c r="N3800" s="6" t="inlineStr">
        <is>
          <t>stackadapt</t>
        </is>
      </c>
      <c r="O3800" s="6" t="inlineStr">
        <is>
          <t>display</t>
        </is>
      </c>
      <c r="P3800" s="6" t="inlineStr">
        <is>
          <t>dsp_abm_aircover_strategic</t>
        </is>
      </c>
      <c r="Q3800" s="6" t="inlineStr">
        <is>
          <t>display-banner_awareness</t>
        </is>
      </c>
      <c r="R3800" s="6" t="inlineStr">
        <is>
          <t>retarget-site-visitors-14d</t>
        </is>
      </c>
      <c r="S3800" s="8" t="n">
        <v>45828.53611111111</v>
      </c>
      <c r="T3800" s="6" t="inlineStr">
        <is>
          <t>newsletter_signup</t>
        </is>
      </c>
    </row>
    <row r="3801">
      <c r="A3801" s="9" t="inlineStr">
        <is>
          <t>PRO-01301</t>
        </is>
      </c>
      <c r="B3801" s="9" t="inlineStr">
        <is>
          <t>Skyler Garcia</t>
        </is>
      </c>
      <c r="C3801" s="9" t="inlineStr">
        <is>
          <t>Data Engineering Manager</t>
        </is>
      </c>
      <c r="D3801" s="9" t="inlineStr">
        <is>
          <t>manager</t>
        </is>
      </c>
      <c r="E3801" s="9" t="n">
        <v>1</v>
      </c>
      <c r="F3801" s="9" t="inlineStr">
        <is>
          <t>Ironset</t>
        </is>
      </c>
      <c r="G3801" s="9" t="b">
        <v>0</v>
      </c>
      <c r="H3801" s="9" t="b">
        <v>0</v>
      </c>
      <c r="I3801" s="9" t="b">
        <v>0</v>
      </c>
      <c r="J3801" s="10" t="n">
        <v>0</v>
      </c>
      <c r="K3801" s="9" t="n">
        <v>4</v>
      </c>
      <c r="L3801" s="9" t="inlineStr">
        <is>
          <t>google</t>
        </is>
      </c>
      <c r="M3801" s="9" t="inlineStr">
        <is>
          <t>GGL-Brand-Syncflow-Exact</t>
        </is>
      </c>
      <c r="N3801" s="9" t="inlineStr">
        <is>
          <t>google</t>
        </is>
      </c>
      <c r="O3801" s="9" t="inlineStr">
        <is>
          <t>paid-search</t>
        </is>
      </c>
      <c r="P3801" s="9" t="inlineStr">
        <is>
          <t>ggl_brand_syncflow_exact</t>
        </is>
      </c>
      <c r="Q3801" s="9" t="inlineStr">
        <is>
          <t>text-ad_search</t>
        </is>
      </c>
      <c r="R3801" s="9" t="inlineStr">
        <is>
          <t>pipeform-alternative</t>
        </is>
      </c>
      <c r="S3801" s="11" t="n">
        <v>45841.62847222222</v>
      </c>
      <c r="T3801" s="9" t="inlineStr">
        <is>
          <t>newsletter_signup</t>
        </is>
      </c>
    </row>
    <row r="3802">
      <c r="A3802" s="6" t="inlineStr">
        <is>
          <t>PRO-01302</t>
        </is>
      </c>
      <c r="B3802" s="6" t="inlineStr">
        <is>
          <t>Riley Miller</t>
        </is>
      </c>
      <c r="C3802" s="6" t="inlineStr">
        <is>
          <t>Data Analyst</t>
        </is>
      </c>
      <c r="D3802" s="6" t="inlineStr">
        <is>
          <t>ic_analyst</t>
        </is>
      </c>
      <c r="E3802" s="6" t="n">
        <v>0.75</v>
      </c>
      <c r="F3802" s="6" t="inlineStr">
        <is>
          <t>Helix Analytics</t>
        </is>
      </c>
      <c r="G3802" s="6" t="b">
        <v>1</v>
      </c>
      <c r="H3802" s="6" t="b">
        <v>0</v>
      </c>
      <c r="I3802" s="6" t="b">
        <v>0</v>
      </c>
      <c r="J3802" s="7" t="n">
        <v>0</v>
      </c>
      <c r="K3802" s="6" t="n">
        <v>1</v>
      </c>
      <c r="L3802" s="6" t="inlineStr">
        <is>
          <t>linkedin</t>
        </is>
      </c>
      <c r="M3802" s="6" t="inlineStr">
        <is>
          <t>LI-MOFU-Demo-DataEngineers</t>
        </is>
      </c>
      <c r="N3802" s="6" t="inlineStr">
        <is>
          <t>linkedin</t>
        </is>
      </c>
      <c r="O3802" s="6" t="inlineStr">
        <is>
          <t>paid-social</t>
        </is>
      </c>
      <c r="P3802" s="6" t="inlineStr">
        <is>
          <t>li_mofu_demo_dataengineers</t>
        </is>
      </c>
      <c r="Q3802" s="6" t="inlineStr">
        <is>
          <t>single-image_product-feature_cta-demo</t>
        </is>
      </c>
      <c r="R3802" s="6" t="inlineStr">
        <is>
          <t>li-lookalike-closed-won</t>
        </is>
      </c>
      <c r="S3802" s="8" t="n">
        <v>45772.35347222222</v>
      </c>
      <c r="T3802" s="6" t="inlineStr">
        <is>
          <t>trial_signup</t>
        </is>
      </c>
    </row>
    <row r="3803">
      <c r="A3803" s="9" t="inlineStr">
        <is>
          <t>PRO-01302</t>
        </is>
      </c>
      <c r="B3803" s="9" t="inlineStr">
        <is>
          <t>Riley Miller</t>
        </is>
      </c>
      <c r="C3803" s="9" t="inlineStr">
        <is>
          <t>Data Analyst</t>
        </is>
      </c>
      <c r="D3803" s="9" t="inlineStr">
        <is>
          <t>ic_analyst</t>
        </is>
      </c>
      <c r="E3803" s="9" t="n">
        <v>0.75</v>
      </c>
      <c r="F3803" s="9" t="inlineStr">
        <is>
          <t>Helix Analytics</t>
        </is>
      </c>
      <c r="G3803" s="9" t="b">
        <v>1</v>
      </c>
      <c r="H3803" s="9" t="b">
        <v>0</v>
      </c>
      <c r="I3803" s="9" t="b">
        <v>0</v>
      </c>
      <c r="J3803" s="10" t="n">
        <v>0</v>
      </c>
      <c r="K3803" s="9" t="n">
        <v>2</v>
      </c>
      <c r="L3803" s="9" t="inlineStr">
        <is>
          <t>google</t>
        </is>
      </c>
      <c r="M3803" s="9" t="inlineStr">
        <is>
          <t>GGL-NonBrand-DataPipeline</t>
        </is>
      </c>
      <c r="N3803" s="9" t="inlineStr">
        <is>
          <t>google</t>
        </is>
      </c>
      <c r="O3803" s="9" t="inlineStr">
        <is>
          <t>paid-search</t>
        </is>
      </c>
      <c r="P3803" s="9" t="inlineStr">
        <is>
          <t>ggl_nonbrand_datapipeline</t>
        </is>
      </c>
      <c r="Q3803" s="9" t="inlineStr">
        <is>
          <t>text-ad_competitor</t>
        </is>
      </c>
      <c r="R3803" s="9" t="inlineStr">
        <is>
          <t>streamlink-vs-syncflow</t>
        </is>
      </c>
      <c r="S3803" s="11" t="n">
        <v>45789.74652777778</v>
      </c>
      <c r="T3803" s="9" t="inlineStr">
        <is>
          <t>gated_content_download</t>
        </is>
      </c>
    </row>
    <row r="3804">
      <c r="A3804" s="6" t="inlineStr">
        <is>
          <t>PRO-01302</t>
        </is>
      </c>
      <c r="B3804" s="6" t="inlineStr">
        <is>
          <t>Riley Miller</t>
        </is>
      </c>
      <c r="C3804" s="6" t="inlineStr">
        <is>
          <t>Data Analyst</t>
        </is>
      </c>
      <c r="D3804" s="6" t="inlineStr">
        <is>
          <t>ic_analyst</t>
        </is>
      </c>
      <c r="E3804" s="6" t="n">
        <v>0.75</v>
      </c>
      <c r="F3804" s="6" t="inlineStr">
        <is>
          <t>Helix Analytics</t>
        </is>
      </c>
      <c r="G3804" s="6" t="b">
        <v>1</v>
      </c>
      <c r="H3804" s="6" t="b">
        <v>0</v>
      </c>
      <c r="I3804" s="6" t="b">
        <v>0</v>
      </c>
      <c r="J3804" s="7" t="n">
        <v>0</v>
      </c>
      <c r="K3804" s="6" t="n">
        <v>3</v>
      </c>
      <c r="L3804" s="6" t="inlineStr">
        <is>
          <t>google</t>
        </is>
      </c>
      <c r="M3804" s="6" t="inlineStr">
        <is>
          <t>GGL-Competitor-Streamlink-Alt</t>
        </is>
      </c>
      <c r="N3804" s="6" t="inlineStr">
        <is>
          <t>google</t>
        </is>
      </c>
      <c r="O3804" s="6" t="inlineStr">
        <is>
          <t>paid-search</t>
        </is>
      </c>
      <c r="P3804" s="6" t="inlineStr">
        <is>
          <t>ggl_competitor_streamlink_alt</t>
        </is>
      </c>
      <c r="Q3804" s="6" t="inlineStr">
        <is>
          <t>text-ad_search</t>
        </is>
      </c>
      <c r="R3804" s="6" t="inlineStr">
        <is>
          <t>data-integration-platform</t>
        </is>
      </c>
      <c r="S3804" s="8" t="n">
        <v>45799.34444444445</v>
      </c>
      <c r="T3804" s="6" t="inlineStr">
        <is>
          <t>gated_content_download</t>
        </is>
      </c>
    </row>
    <row r="3805">
      <c r="A3805" s="9" t="inlineStr">
        <is>
          <t>PRO-01303</t>
        </is>
      </c>
      <c r="B3805" s="9" t="inlineStr">
        <is>
          <t>Indigo Harris</t>
        </is>
      </c>
      <c r="C3805" s="9" t="inlineStr">
        <is>
          <t>Director of Data</t>
        </is>
      </c>
      <c r="D3805" s="9" t="inlineStr">
        <is>
          <t>director</t>
        </is>
      </c>
      <c r="E3805" s="9" t="n">
        <v>1.25</v>
      </c>
      <c r="F3805" s="9" t="inlineStr">
        <is>
          <t>Crestline Systems</t>
        </is>
      </c>
      <c r="G3805" s="9" t="b">
        <v>1</v>
      </c>
      <c r="H3805" s="9" t="b">
        <v>1</v>
      </c>
      <c r="I3805" s="9" t="b">
        <v>0</v>
      </c>
      <c r="J3805" s="10" t="n">
        <v>119164</v>
      </c>
      <c r="K3805" s="9" t="n">
        <v>1</v>
      </c>
      <c r="L3805" s="9" t="inlineStr">
        <is>
          <t>linkedin</t>
        </is>
      </c>
      <c r="M3805" s="9" t="inlineStr">
        <is>
          <t>LI-ABM-Strategic-ENT</t>
        </is>
      </c>
      <c r="N3805" s="9" t="inlineStr">
        <is>
          <t>linkedin</t>
        </is>
      </c>
      <c r="O3805" s="9" t="inlineStr">
        <is>
          <t>paid-social</t>
        </is>
      </c>
      <c r="P3805" s="9" t="inlineStr">
        <is>
          <t>li_abm_strategic_ent</t>
        </is>
      </c>
      <c r="Q3805" s="9" t="inlineStr">
        <is>
          <t>single-image_pain-point_cta-trial</t>
        </is>
      </c>
      <c r="R3805" s="9" t="inlineStr">
        <is>
          <t>li-ent-data-engineers</t>
        </is>
      </c>
      <c r="S3805" s="11" t="n">
        <v>45740.52013888889</v>
      </c>
      <c r="T3805" s="9" t="inlineStr">
        <is>
          <t>demo_request</t>
        </is>
      </c>
    </row>
    <row r="3806">
      <c r="A3806" s="6" t="inlineStr">
        <is>
          <t>PRO-01303</t>
        </is>
      </c>
      <c r="B3806" s="6" t="inlineStr">
        <is>
          <t>Indigo Harris</t>
        </is>
      </c>
      <c r="C3806" s="6" t="inlineStr">
        <is>
          <t>Director of Data</t>
        </is>
      </c>
      <c r="D3806" s="6" t="inlineStr">
        <is>
          <t>director</t>
        </is>
      </c>
      <c r="E3806" s="6" t="n">
        <v>1.25</v>
      </c>
      <c r="F3806" s="6" t="inlineStr">
        <is>
          <t>Crestline Systems</t>
        </is>
      </c>
      <c r="G3806" s="6" t="b">
        <v>1</v>
      </c>
      <c r="H3806" s="6" t="b">
        <v>1</v>
      </c>
      <c r="I3806" s="6" t="b">
        <v>0</v>
      </c>
      <c r="J3806" s="7" t="n">
        <v>119164</v>
      </c>
      <c r="K3806" s="6" t="n">
        <v>2</v>
      </c>
      <c r="L3806" s="6" t="inlineStr">
        <is>
          <t>linkedin</t>
        </is>
      </c>
      <c r="M3806" s="6" t="inlineStr">
        <is>
          <t>LI-MOFU-Trial-AnalyticsTeams</t>
        </is>
      </c>
      <c r="N3806" s="6" t="inlineStr">
        <is>
          <t>linkedin</t>
        </is>
      </c>
      <c r="O3806" s="6" t="inlineStr">
        <is>
          <t>paid-social</t>
        </is>
      </c>
      <c r="P3806" s="6" t="inlineStr">
        <is>
          <t>li_mofu_trial_analyticsteams</t>
        </is>
      </c>
      <c r="Q3806" s="6" t="inlineStr">
        <is>
          <t>single-image_thought-leadership_cta-download</t>
        </is>
      </c>
      <c r="R3806" s="6" t="inlineStr">
        <is>
          <t>li-mid-analytics-directors</t>
        </is>
      </c>
      <c r="S3806" s="8" t="n">
        <v>45757.46041666667</v>
      </c>
      <c r="T3806" s="6" t="inlineStr">
        <is>
          <t>gated_content_download</t>
        </is>
      </c>
    </row>
    <row r="3807">
      <c r="A3807" s="9" t="inlineStr">
        <is>
          <t>PRO-01303</t>
        </is>
      </c>
      <c r="B3807" s="9" t="inlineStr">
        <is>
          <t>Indigo Harris</t>
        </is>
      </c>
      <c r="C3807" s="9" t="inlineStr">
        <is>
          <t>Director of Data</t>
        </is>
      </c>
      <c r="D3807" s="9" t="inlineStr">
        <is>
          <t>director</t>
        </is>
      </c>
      <c r="E3807" s="9" t="n">
        <v>1.25</v>
      </c>
      <c r="F3807" s="9" t="inlineStr">
        <is>
          <t>Crestline Systems</t>
        </is>
      </c>
      <c r="G3807" s="9" t="b">
        <v>1</v>
      </c>
      <c r="H3807" s="9" t="b">
        <v>1</v>
      </c>
      <c r="I3807" s="9" t="b">
        <v>0</v>
      </c>
      <c r="J3807" s="10" t="n">
        <v>119164</v>
      </c>
      <c r="K3807" s="9" t="n">
        <v>3</v>
      </c>
      <c r="L3807" s="9" t="inlineStr">
        <is>
          <t>linkedin</t>
        </is>
      </c>
      <c r="M3807" s="9" t="inlineStr">
        <is>
          <t>LI-Retarget-PricingPage-14d</t>
        </is>
      </c>
      <c r="N3807" s="9" t="inlineStr">
        <is>
          <t>linkedin</t>
        </is>
      </c>
      <c r="O3807" s="9" t="inlineStr">
        <is>
          <t>paid-social</t>
        </is>
      </c>
      <c r="P3807" s="9" t="inlineStr">
        <is>
          <t>li_retarget_pricingpage_14d</t>
        </is>
      </c>
      <c r="Q3807" s="9" t="inlineStr">
        <is>
          <t>single-image_thought-leadership_cta-learn-more</t>
        </is>
      </c>
      <c r="R3807" s="9" t="inlineStr">
        <is>
          <t>li-ent-data-engineers</t>
        </is>
      </c>
      <c r="S3807" s="11" t="n">
        <v>45765.54097222222</v>
      </c>
      <c r="T3807" s="9" t="inlineStr">
        <is>
          <t>newsletter_signup</t>
        </is>
      </c>
    </row>
    <row r="3808">
      <c r="A3808" s="6" t="inlineStr">
        <is>
          <t>PRO-01303</t>
        </is>
      </c>
      <c r="B3808" s="6" t="inlineStr">
        <is>
          <t>Indigo Harris</t>
        </is>
      </c>
      <c r="C3808" s="6" t="inlineStr">
        <is>
          <t>Director of Data</t>
        </is>
      </c>
      <c r="D3808" s="6" t="inlineStr">
        <is>
          <t>director</t>
        </is>
      </c>
      <c r="E3808" s="6" t="n">
        <v>1.25</v>
      </c>
      <c r="F3808" s="6" t="inlineStr">
        <is>
          <t>Crestline Systems</t>
        </is>
      </c>
      <c r="G3808" s="6" t="b">
        <v>1</v>
      </c>
      <c r="H3808" s="6" t="b">
        <v>1</v>
      </c>
      <c r="I3808" s="6" t="b">
        <v>0</v>
      </c>
      <c r="J3808" s="7" t="n">
        <v>119164</v>
      </c>
      <c r="K3808" s="6" t="n">
        <v>4</v>
      </c>
      <c r="L3808" s="6" t="inlineStr">
        <is>
          <t>google</t>
        </is>
      </c>
      <c r="M3808" s="6" t="inlineStr">
        <is>
          <t>GGL-Brand-Syncflow-Exact</t>
        </is>
      </c>
      <c r="N3808" s="6" t="inlineStr">
        <is>
          <t>google</t>
        </is>
      </c>
      <c r="O3808" s="6" t="inlineStr">
        <is>
          <t>paid-search</t>
        </is>
      </c>
      <c r="P3808" s="6" t="inlineStr">
        <is>
          <t>ggl_brand_syncflow_exact</t>
        </is>
      </c>
      <c r="Q3808" s="6" t="inlineStr">
        <is>
          <t>text-ad_rlsa</t>
        </is>
      </c>
      <c r="R3808" s="6" t="inlineStr">
        <is>
          <t>etl-software</t>
        </is>
      </c>
      <c r="S3808" s="8" t="n">
        <v>45775.43680555555</v>
      </c>
      <c r="T3808" s="6" t="inlineStr">
        <is>
          <t>gated_content_download</t>
        </is>
      </c>
    </row>
    <row r="3809">
      <c r="A3809" s="9" t="inlineStr">
        <is>
          <t>PRO-01304</t>
        </is>
      </c>
      <c r="B3809" s="9" t="inlineStr">
        <is>
          <t>Drew Williams</t>
        </is>
      </c>
      <c r="C3809" s="9" t="inlineStr">
        <is>
          <t>Data Analyst</t>
        </is>
      </c>
      <c r="D3809" s="9" t="inlineStr">
        <is>
          <t>ic_analyst</t>
        </is>
      </c>
      <c r="E3809" s="9" t="n">
        <v>0.75</v>
      </c>
      <c r="F3809" s="9" t="inlineStr">
        <is>
          <t>Apex Workflows</t>
        </is>
      </c>
      <c r="G3809" s="9" t="b">
        <v>0</v>
      </c>
      <c r="H3809" s="9" t="b">
        <v>0</v>
      </c>
      <c r="I3809" s="9" t="b">
        <v>0</v>
      </c>
      <c r="J3809" s="10" t="n">
        <v>0</v>
      </c>
      <c r="K3809" s="9" t="n">
        <v>1</v>
      </c>
      <c r="L3809" s="9" t="inlineStr">
        <is>
          <t>google</t>
        </is>
      </c>
      <c r="M3809" s="9" t="inlineStr">
        <is>
          <t>GGL-RLSA-HighIntent-Visitors</t>
        </is>
      </c>
      <c r="N3809" s="9" t="inlineStr">
        <is>
          <t>google</t>
        </is>
      </c>
      <c r="O3809" s="9" t="inlineStr">
        <is>
          <t>paid-search</t>
        </is>
      </c>
      <c r="P3809" s="9" t="inlineStr">
        <is>
          <t>ggl_rlsa_highintent_visitors</t>
        </is>
      </c>
      <c r="Q3809" s="9" t="inlineStr">
        <is>
          <t>text-ad_rlsa</t>
        </is>
      </c>
      <c r="R3809" s="9" t="inlineStr">
        <is>
          <t>data-pipeline-tools</t>
        </is>
      </c>
      <c r="S3809" s="11" t="n">
        <v>45898.50069444445</v>
      </c>
      <c r="T3809" s="9" t="inlineStr">
        <is>
          <t>gated_content_download</t>
        </is>
      </c>
    </row>
    <row r="3810">
      <c r="A3810" s="6" t="inlineStr">
        <is>
          <t>PRO-01304</t>
        </is>
      </c>
      <c r="B3810" s="6" t="inlineStr">
        <is>
          <t>Drew Williams</t>
        </is>
      </c>
      <c r="C3810" s="6" t="inlineStr">
        <is>
          <t>Data Analyst</t>
        </is>
      </c>
      <c r="D3810" s="6" t="inlineStr">
        <is>
          <t>ic_analyst</t>
        </is>
      </c>
      <c r="E3810" s="6" t="n">
        <v>0.75</v>
      </c>
      <c r="F3810" s="6" t="inlineStr">
        <is>
          <t>Apex Workflows</t>
        </is>
      </c>
      <c r="G3810" s="6" t="b">
        <v>0</v>
      </c>
      <c r="H3810" s="6" t="b">
        <v>0</v>
      </c>
      <c r="I3810" s="6" t="b">
        <v>0</v>
      </c>
      <c r="J3810" s="7" t="n">
        <v>0</v>
      </c>
      <c r="K3810" s="6" t="n">
        <v>2</v>
      </c>
      <c r="L3810" s="6" t="inlineStr">
        <is>
          <t>g2</t>
        </is>
      </c>
      <c r="M3810" s="6" t="inlineStr">
        <is>
          <t>G2-GridReport-ETL-Gated</t>
        </is>
      </c>
      <c r="N3810" s="6" t="inlineStr">
        <is>
          <t>g2</t>
        </is>
      </c>
      <c r="O3810" s="6" t="inlineStr">
        <is>
          <t>review-site</t>
        </is>
      </c>
      <c r="P3810" s="6" t="inlineStr">
        <is>
          <t>g2_gridreport_etl_gated</t>
        </is>
      </c>
      <c r="Q3810" s="6" t="inlineStr">
        <is>
          <t>gated-report_etl</t>
        </is>
      </c>
      <c r="R3810" s="6" t="inlineStr">
        <is>
          <t>etl-tools-comparison</t>
        </is>
      </c>
      <c r="S3810" s="8" t="n">
        <v>45910.41388888889</v>
      </c>
      <c r="T3810" s="6" t="inlineStr">
        <is>
          <t>gated_content_download</t>
        </is>
      </c>
    </row>
    <row r="3811">
      <c r="A3811" s="9" t="inlineStr">
        <is>
          <t>PRO-01304</t>
        </is>
      </c>
      <c r="B3811" s="9" t="inlineStr">
        <is>
          <t>Drew Williams</t>
        </is>
      </c>
      <c r="C3811" s="9" t="inlineStr">
        <is>
          <t>Data Analyst</t>
        </is>
      </c>
      <c r="D3811" s="9" t="inlineStr">
        <is>
          <t>ic_analyst</t>
        </is>
      </c>
      <c r="E3811" s="9" t="n">
        <v>0.75</v>
      </c>
      <c r="F3811" s="9" t="inlineStr">
        <is>
          <t>Apex Workflows</t>
        </is>
      </c>
      <c r="G3811" s="9" t="b">
        <v>0</v>
      </c>
      <c r="H3811" s="9" t="b">
        <v>0</v>
      </c>
      <c r="I3811" s="9" t="b">
        <v>0</v>
      </c>
      <c r="J3811" s="10" t="n">
        <v>0</v>
      </c>
      <c r="K3811" s="9" t="n">
        <v>3</v>
      </c>
      <c r="L3811" s="9" t="inlineStr">
        <is>
          <t>linkedin</t>
        </is>
      </c>
      <c r="M3811" s="9" t="inlineStr">
        <is>
          <t>LI-Retarget-SiteVisitors-30d</t>
        </is>
      </c>
      <c r="N3811" s="9" t="inlineStr">
        <is>
          <t>linkedin</t>
        </is>
      </c>
      <c r="O3811" s="9" t="inlineStr">
        <is>
          <t>paid-social</t>
        </is>
      </c>
      <c r="P3811" s="9" t="inlineStr">
        <is>
          <t>li_retarget_sitevisitors_30d</t>
        </is>
      </c>
      <c r="Q3811" s="9" t="inlineStr">
        <is>
          <t>single-image_pain-point_cta-demo</t>
        </is>
      </c>
      <c r="R3811" s="9" t="inlineStr">
        <is>
          <t>li-mid-analytics-directors</t>
        </is>
      </c>
      <c r="S3811" s="11" t="n">
        <v>45922.50416666667</v>
      </c>
      <c r="T3811" s="9" t="inlineStr">
        <is>
          <t>gated_content_download</t>
        </is>
      </c>
    </row>
    <row r="3812">
      <c r="A3812" s="6" t="inlineStr">
        <is>
          <t>PRO-01304</t>
        </is>
      </c>
      <c r="B3812" s="6" t="inlineStr">
        <is>
          <t>Drew Williams</t>
        </is>
      </c>
      <c r="C3812" s="6" t="inlineStr">
        <is>
          <t>Data Analyst</t>
        </is>
      </c>
      <c r="D3812" s="6" t="inlineStr">
        <is>
          <t>ic_analyst</t>
        </is>
      </c>
      <c r="E3812" s="6" t="n">
        <v>0.75</v>
      </c>
      <c r="F3812" s="6" t="inlineStr">
        <is>
          <t>Apex Workflows</t>
        </is>
      </c>
      <c r="G3812" s="6" t="b">
        <v>0</v>
      </c>
      <c r="H3812" s="6" t="b">
        <v>0</v>
      </c>
      <c r="I3812" s="6" t="b">
        <v>0</v>
      </c>
      <c r="J3812" s="7" t="n">
        <v>0</v>
      </c>
      <c r="K3812" s="6" t="n">
        <v>4</v>
      </c>
      <c r="L3812" s="6" t="inlineStr">
        <is>
          <t>google</t>
        </is>
      </c>
      <c r="M3812" s="6" t="inlineStr">
        <is>
          <t>GGL-RLSA-HighIntent-Visitors</t>
        </is>
      </c>
      <c r="N3812" s="6" t="inlineStr">
        <is>
          <t>google</t>
        </is>
      </c>
      <c r="O3812" s="6" t="inlineStr">
        <is>
          <t>paid-search</t>
        </is>
      </c>
      <c r="P3812" s="6" t="inlineStr">
        <is>
          <t>ggl_rlsa_highintent_visitors</t>
        </is>
      </c>
      <c r="Q3812" s="6" t="inlineStr">
        <is>
          <t>text-ad_competitor</t>
        </is>
      </c>
      <c r="R3812" s="6" t="inlineStr">
        <is>
          <t>pipeform-alternative</t>
        </is>
      </c>
      <c r="S3812" s="8" t="n">
        <v>45929.62916666667</v>
      </c>
      <c r="T3812" s="6" t="inlineStr">
        <is>
          <t>gated_content_download</t>
        </is>
      </c>
    </row>
    <row r="3813">
      <c r="A3813" s="9" t="inlineStr">
        <is>
          <t>PRO-01305</t>
        </is>
      </c>
      <c r="B3813" s="9" t="inlineStr">
        <is>
          <t>Skyler Walker</t>
        </is>
      </c>
      <c r="C3813" s="9" t="inlineStr">
        <is>
          <t>Director of Business Intelligence</t>
        </is>
      </c>
      <c r="D3813" s="9" t="inlineStr">
        <is>
          <t>director</t>
        </is>
      </c>
      <c r="E3813" s="9" t="n">
        <v>1.25</v>
      </c>
      <c r="F3813" s="9" t="inlineStr">
        <is>
          <t>Dataduct</t>
        </is>
      </c>
      <c r="G3813" s="9" t="b">
        <v>1</v>
      </c>
      <c r="H3813" s="9" t="b">
        <v>1</v>
      </c>
      <c r="I3813" s="9" t="b">
        <v>0</v>
      </c>
      <c r="J3813" s="10" t="n">
        <v>94978</v>
      </c>
      <c r="K3813" s="9" t="n">
        <v>1</v>
      </c>
      <c r="L3813" s="9" t="inlineStr">
        <is>
          <t>google</t>
        </is>
      </c>
      <c r="M3813" s="9" t="inlineStr">
        <is>
          <t>GGL-NonBrand-ETL-Tools</t>
        </is>
      </c>
      <c r="N3813" s="9" t="inlineStr">
        <is>
          <t>google</t>
        </is>
      </c>
      <c r="O3813" s="9" t="inlineStr">
        <is>
          <t>paid-search</t>
        </is>
      </c>
      <c r="P3813" s="9" t="inlineStr">
        <is>
          <t>ggl_nonbrand_etl_tools</t>
        </is>
      </c>
      <c r="Q3813" s="9" t="inlineStr">
        <is>
          <t>text-ad_competitor</t>
        </is>
      </c>
      <c r="R3813" s="9" t="inlineStr">
        <is>
          <t>syncflow-alternative</t>
        </is>
      </c>
      <c r="S3813" s="11" t="n">
        <v>45875.65347222222</v>
      </c>
      <c r="T3813" s="9" t="inlineStr">
        <is>
          <t>trial_signup</t>
        </is>
      </c>
    </row>
    <row r="3814">
      <c r="A3814" s="6" t="inlineStr">
        <is>
          <t>PRO-01305</t>
        </is>
      </c>
      <c r="B3814" s="6" t="inlineStr">
        <is>
          <t>Skyler Walker</t>
        </is>
      </c>
      <c r="C3814" s="6" t="inlineStr">
        <is>
          <t>Director of Business Intelligence</t>
        </is>
      </c>
      <c r="D3814" s="6" t="inlineStr">
        <is>
          <t>director</t>
        </is>
      </c>
      <c r="E3814" s="6" t="n">
        <v>1.25</v>
      </c>
      <c r="F3814" s="6" t="inlineStr">
        <is>
          <t>Dataduct</t>
        </is>
      </c>
      <c r="G3814" s="6" t="b">
        <v>1</v>
      </c>
      <c r="H3814" s="6" t="b">
        <v>1</v>
      </c>
      <c r="I3814" s="6" t="b">
        <v>0</v>
      </c>
      <c r="J3814" s="7" t="n">
        <v>94978</v>
      </c>
      <c r="K3814" s="6" t="n">
        <v>2</v>
      </c>
      <c r="L3814" s="6" t="inlineStr">
        <is>
          <t>linkedin</t>
        </is>
      </c>
      <c r="M3814" s="6" t="inlineStr">
        <is>
          <t>LI-ABM-Strategic-ENT</t>
        </is>
      </c>
      <c r="N3814" s="6" t="inlineStr">
        <is>
          <t>linkedin</t>
        </is>
      </c>
      <c r="O3814" s="6" t="inlineStr">
        <is>
          <t>paid-social</t>
        </is>
      </c>
      <c r="P3814" s="6" t="inlineStr">
        <is>
          <t>li_abm_strategic_ent</t>
        </is>
      </c>
      <c r="Q3814" s="6" t="inlineStr">
        <is>
          <t>single-image_product-feature_cta-demo</t>
        </is>
      </c>
      <c r="R3814" s="6" t="inlineStr">
        <is>
          <t>li-ent-data-engineers</t>
        </is>
      </c>
      <c r="S3814" s="8" t="n">
        <v>45890.52916666667</v>
      </c>
      <c r="T3814" s="6" t="inlineStr">
        <is>
          <t>gated_content_download</t>
        </is>
      </c>
    </row>
    <row r="3815">
      <c r="A3815" s="9" t="inlineStr">
        <is>
          <t>PRO-01306</t>
        </is>
      </c>
      <c r="B3815" s="9" t="inlineStr">
        <is>
          <t>Sage Clark</t>
        </is>
      </c>
      <c r="C3815" s="9" t="inlineStr">
        <is>
          <t>BI Manager</t>
        </is>
      </c>
      <c r="D3815" s="9" t="inlineStr">
        <is>
          <t>manager</t>
        </is>
      </c>
      <c r="E3815" s="9" t="n">
        <v>1</v>
      </c>
      <c r="F3815" s="9" t="inlineStr">
        <is>
          <t>Novabridge</t>
        </is>
      </c>
      <c r="G3815" s="9" t="b">
        <v>1</v>
      </c>
      <c r="H3815" s="9" t="b">
        <v>0</v>
      </c>
      <c r="I3815" s="9" t="b">
        <v>0</v>
      </c>
      <c r="J3815" s="10" t="n">
        <v>0</v>
      </c>
      <c r="K3815" s="9" t="n">
        <v>1</v>
      </c>
      <c r="L3815" s="9" t="inlineStr">
        <is>
          <t>google</t>
        </is>
      </c>
      <c r="M3815" s="9" t="inlineStr">
        <is>
          <t>GGL-Competitor-Streamlink-Alt</t>
        </is>
      </c>
      <c r="N3815" s="9" t="inlineStr">
        <is>
          <t>google</t>
        </is>
      </c>
      <c r="O3815" s="9" t="inlineStr">
        <is>
          <t>paid-search</t>
        </is>
      </c>
      <c r="P3815" s="9" t="inlineStr">
        <is>
          <t>ggl_competitor_streamlink_alt</t>
        </is>
      </c>
      <c r="Q3815" s="9" t="inlineStr">
        <is>
          <t>text-ad_rlsa</t>
        </is>
      </c>
      <c r="R3815" s="9" t="inlineStr">
        <is>
          <t>syncflow-alternative</t>
        </is>
      </c>
      <c r="S3815" s="11" t="n">
        <v>45730.61805555555</v>
      </c>
      <c r="T3815" s="9" t="inlineStr">
        <is>
          <t>gated_content_download</t>
        </is>
      </c>
    </row>
    <row r="3816">
      <c r="A3816" s="6" t="inlineStr">
        <is>
          <t>PRO-01306</t>
        </is>
      </c>
      <c r="B3816" s="6" t="inlineStr">
        <is>
          <t>Sage Clark</t>
        </is>
      </c>
      <c r="C3816" s="6" t="inlineStr">
        <is>
          <t>BI Manager</t>
        </is>
      </c>
      <c r="D3816" s="6" t="inlineStr">
        <is>
          <t>manager</t>
        </is>
      </c>
      <c r="E3816" s="6" t="n">
        <v>1</v>
      </c>
      <c r="F3816" s="6" t="inlineStr">
        <is>
          <t>Novabridge</t>
        </is>
      </c>
      <c r="G3816" s="6" t="b">
        <v>1</v>
      </c>
      <c r="H3816" s="6" t="b">
        <v>0</v>
      </c>
      <c r="I3816" s="6" t="b">
        <v>0</v>
      </c>
      <c r="J3816" s="7" t="n">
        <v>0</v>
      </c>
      <c r="K3816" s="6" t="n">
        <v>2</v>
      </c>
      <c r="L3816" s="6" t="inlineStr">
        <is>
          <t>programmatic</t>
        </is>
      </c>
      <c r="M3816" s="6" t="inlineStr">
        <is>
          <t>DSP-Awareness-DataEngineers</t>
        </is>
      </c>
      <c r="N3816" s="6" t="inlineStr">
        <is>
          <t>stackadapt</t>
        </is>
      </c>
      <c r="O3816" s="6" t="inlineStr">
        <is>
          <t>display</t>
        </is>
      </c>
      <c r="P3816" s="6" t="inlineStr">
        <is>
          <t>dsp_awareness_dataengineers</t>
        </is>
      </c>
      <c r="Q3816" s="6" t="inlineStr">
        <is>
          <t>display-banner_awareness</t>
        </is>
      </c>
      <c r="R3816" s="6" t="inlineStr">
        <is>
          <t>abm-strategic-accounts</t>
        </is>
      </c>
      <c r="S3816" s="8" t="n">
        <v>45744.56527777778</v>
      </c>
      <c r="T3816" s="6" t="inlineStr">
        <is>
          <t>trial_signup</t>
        </is>
      </c>
    </row>
    <row r="3817">
      <c r="A3817" s="9" t="inlineStr">
        <is>
          <t>PRO-01307</t>
        </is>
      </c>
      <c r="B3817" s="9" t="inlineStr">
        <is>
          <t>Jordan White</t>
        </is>
      </c>
      <c r="C3817" s="9" t="inlineStr">
        <is>
          <t>Director of Business Intelligence</t>
        </is>
      </c>
      <c r="D3817" s="9" t="inlineStr">
        <is>
          <t>director</t>
        </is>
      </c>
      <c r="E3817" s="9" t="n">
        <v>1.25</v>
      </c>
      <c r="F3817" s="9" t="inlineStr">
        <is>
          <t>Nexlayer</t>
        </is>
      </c>
      <c r="G3817" s="9" t="b">
        <v>1</v>
      </c>
      <c r="H3817" s="9" t="b">
        <v>0</v>
      </c>
      <c r="I3817" s="9" t="b">
        <v>0</v>
      </c>
      <c r="J3817" s="10" t="n">
        <v>0</v>
      </c>
      <c r="K3817" s="9" t="n">
        <v>1</v>
      </c>
      <c r="L3817" s="9" t="inlineStr">
        <is>
          <t>linkedin</t>
        </is>
      </c>
      <c r="M3817" s="9" t="inlineStr">
        <is>
          <t>LI-Retarget-SiteVisitors-30d</t>
        </is>
      </c>
      <c r="N3817" s="9" t="inlineStr">
        <is>
          <t>linkedin</t>
        </is>
      </c>
      <c r="O3817" s="9" t="inlineStr">
        <is>
          <t>paid-social</t>
        </is>
      </c>
      <c r="P3817" s="9" t="inlineStr">
        <is>
          <t>li_retarget_sitevisitors_30d</t>
        </is>
      </c>
      <c r="Q3817" s="9" t="inlineStr">
        <is>
          <t>single-image_thought-leadership_cta-learn-more</t>
        </is>
      </c>
      <c r="R3817" s="9" t="inlineStr">
        <is>
          <t>li-abm-strategic-accounts</t>
        </is>
      </c>
      <c r="S3817" s="11" t="n">
        <v>45751.46388888889</v>
      </c>
      <c r="T3817" s="9" t="inlineStr">
        <is>
          <t>gated_content_download</t>
        </is>
      </c>
    </row>
    <row r="3818">
      <c r="A3818" s="6" t="inlineStr">
        <is>
          <t>PRO-01307</t>
        </is>
      </c>
      <c r="B3818" s="6" t="inlineStr">
        <is>
          <t>Jordan White</t>
        </is>
      </c>
      <c r="C3818" s="6" t="inlineStr">
        <is>
          <t>Director of Business Intelligence</t>
        </is>
      </c>
      <c r="D3818" s="6" t="inlineStr">
        <is>
          <t>director</t>
        </is>
      </c>
      <c r="E3818" s="6" t="n">
        <v>1.25</v>
      </c>
      <c r="F3818" s="6" t="inlineStr">
        <is>
          <t>Nexlayer</t>
        </is>
      </c>
      <c r="G3818" s="6" t="b">
        <v>1</v>
      </c>
      <c r="H3818" s="6" t="b">
        <v>0</v>
      </c>
      <c r="I3818" s="6" t="b">
        <v>0</v>
      </c>
      <c r="J3818" s="7" t="n">
        <v>0</v>
      </c>
      <c r="K3818" s="6" t="n">
        <v>2</v>
      </c>
      <c r="L3818" s="6" t="inlineStr">
        <is>
          <t>g2</t>
        </is>
      </c>
      <c r="M3818" s="6" t="inlineStr">
        <is>
          <t>G2-Retarget-CategoryBuyers</t>
        </is>
      </c>
      <c r="N3818" s="6" t="inlineStr">
        <is>
          <t>g2</t>
        </is>
      </c>
      <c r="O3818" s="6" t="inlineStr">
        <is>
          <t>review-site</t>
        </is>
      </c>
      <c r="P3818" s="6" t="inlineStr">
        <is>
          <t>g2_retarget_categorybuyers</t>
        </is>
      </c>
      <c r="Q3818" s="6" t="inlineStr">
        <is>
          <t>retarget-banner_category</t>
        </is>
      </c>
      <c r="R3818" s="6" t="inlineStr">
        <is>
          <t>pipeline-software-evaluation</t>
        </is>
      </c>
      <c r="S3818" s="8" t="n">
        <v>45763.66875</v>
      </c>
      <c r="T3818" s="6" t="inlineStr">
        <is>
          <t>gated_content_download</t>
        </is>
      </c>
    </row>
    <row r="3819">
      <c r="A3819" s="9" t="inlineStr">
        <is>
          <t>PRO-01307</t>
        </is>
      </c>
      <c r="B3819" s="9" t="inlineStr">
        <is>
          <t>Jordan White</t>
        </is>
      </c>
      <c r="C3819" s="9" t="inlineStr">
        <is>
          <t>Director of Business Intelligence</t>
        </is>
      </c>
      <c r="D3819" s="9" t="inlineStr">
        <is>
          <t>director</t>
        </is>
      </c>
      <c r="E3819" s="9" t="n">
        <v>1.25</v>
      </c>
      <c r="F3819" s="9" t="inlineStr">
        <is>
          <t>Nexlayer</t>
        </is>
      </c>
      <c r="G3819" s="9" t="b">
        <v>1</v>
      </c>
      <c r="H3819" s="9" t="b">
        <v>0</v>
      </c>
      <c r="I3819" s="9" t="b">
        <v>0</v>
      </c>
      <c r="J3819" s="10" t="n">
        <v>0</v>
      </c>
      <c r="K3819" s="9" t="n">
        <v>3</v>
      </c>
      <c r="L3819" s="9" t="inlineStr">
        <is>
          <t>linkedin</t>
        </is>
      </c>
      <c r="M3819" s="9" t="inlineStr">
        <is>
          <t>LI-Retarget-PricingPage-14d</t>
        </is>
      </c>
      <c r="N3819" s="9" t="inlineStr">
        <is>
          <t>linkedin</t>
        </is>
      </c>
      <c r="O3819" s="9" t="inlineStr">
        <is>
          <t>paid-social</t>
        </is>
      </c>
      <c r="P3819" s="9" t="inlineStr">
        <is>
          <t>li_retarget_pricingpage_14d</t>
        </is>
      </c>
      <c r="Q3819" s="9" t="inlineStr">
        <is>
          <t>single-image_pain-point_cta-demo</t>
        </is>
      </c>
      <c r="R3819" s="9" t="inlineStr">
        <is>
          <t>li-lookalike-closed-won</t>
        </is>
      </c>
      <c r="S3819" s="11" t="n">
        <v>45782.43888888889</v>
      </c>
      <c r="T3819" s="9" t="inlineStr">
        <is>
          <t>gated_content_download</t>
        </is>
      </c>
    </row>
    <row r="3820">
      <c r="A3820" s="6" t="inlineStr">
        <is>
          <t>PRO-01307</t>
        </is>
      </c>
      <c r="B3820" s="6" t="inlineStr">
        <is>
          <t>Jordan White</t>
        </is>
      </c>
      <c r="C3820" s="6" t="inlineStr">
        <is>
          <t>Director of Business Intelligence</t>
        </is>
      </c>
      <c r="D3820" s="6" t="inlineStr">
        <is>
          <t>director</t>
        </is>
      </c>
      <c r="E3820" s="6" t="n">
        <v>1.25</v>
      </c>
      <c r="F3820" s="6" t="inlineStr">
        <is>
          <t>Nexlayer</t>
        </is>
      </c>
      <c r="G3820" s="6" t="b">
        <v>1</v>
      </c>
      <c r="H3820" s="6" t="b">
        <v>0</v>
      </c>
      <c r="I3820" s="6" t="b">
        <v>0</v>
      </c>
      <c r="J3820" s="7" t="n">
        <v>0</v>
      </c>
      <c r="K3820" s="6" t="n">
        <v>4</v>
      </c>
      <c r="L3820" s="6" t="inlineStr">
        <is>
          <t>g2</t>
        </is>
      </c>
      <c r="M3820" s="6" t="inlineStr">
        <is>
          <t>G2-GridReport-ETL-Gated</t>
        </is>
      </c>
      <c r="N3820" s="6" t="inlineStr">
        <is>
          <t>g2</t>
        </is>
      </c>
      <c r="O3820" s="6" t="inlineStr">
        <is>
          <t>review-site</t>
        </is>
      </c>
      <c r="P3820" s="6" t="inlineStr">
        <is>
          <t>g2_gridreport_etl_gated</t>
        </is>
      </c>
      <c r="Q3820" s="6" t="inlineStr">
        <is>
          <t>retarget-banner_category</t>
        </is>
      </c>
      <c r="R3820" s="6" t="inlineStr">
        <is>
          <t>pipeline-software-evaluation</t>
        </is>
      </c>
      <c r="S3820" s="8" t="n">
        <v>45803.65625</v>
      </c>
      <c r="T3820" s="6" t="inlineStr">
        <is>
          <t>trial_signup</t>
        </is>
      </c>
    </row>
    <row r="3821">
      <c r="A3821" s="9" t="inlineStr">
        <is>
          <t>PRO-01308</t>
        </is>
      </c>
      <c r="B3821" s="9" t="inlineStr">
        <is>
          <t>Dana Lewis</t>
        </is>
      </c>
      <c r="C3821" s="9" t="inlineStr">
        <is>
          <t>BI Manager</t>
        </is>
      </c>
      <c r="D3821" s="9" t="inlineStr">
        <is>
          <t>manager</t>
        </is>
      </c>
      <c r="E3821" s="9" t="n">
        <v>1</v>
      </c>
      <c r="F3821" s="9" t="inlineStr">
        <is>
          <t>Prismware</t>
        </is>
      </c>
      <c r="G3821" s="9" t="b">
        <v>0</v>
      </c>
      <c r="H3821" s="9" t="b">
        <v>0</v>
      </c>
      <c r="I3821" s="9" t="b">
        <v>0</v>
      </c>
      <c r="J3821" s="10" t="n">
        <v>0</v>
      </c>
      <c r="K3821" s="9" t="n">
        <v>1</v>
      </c>
      <c r="L3821" s="9" t="inlineStr">
        <is>
          <t>google</t>
        </is>
      </c>
      <c r="M3821" s="9" t="inlineStr">
        <is>
          <t>GGL-Competitor-Pipeform-Alt</t>
        </is>
      </c>
      <c r="N3821" s="9" t="inlineStr">
        <is>
          <t>google</t>
        </is>
      </c>
      <c r="O3821" s="9" t="inlineStr">
        <is>
          <t>paid-search</t>
        </is>
      </c>
      <c r="P3821" s="9" t="inlineStr">
        <is>
          <t>ggl_competitor_pipeform_alt</t>
        </is>
      </c>
      <c r="Q3821" s="9" t="inlineStr">
        <is>
          <t>text-ad_rlsa</t>
        </is>
      </c>
      <c r="R3821" s="9" t="inlineStr">
        <is>
          <t>data-integration-platform</t>
        </is>
      </c>
      <c r="S3821" s="11" t="n">
        <v>45841.42847222222</v>
      </c>
      <c r="T3821" s="9" t="inlineStr">
        <is>
          <t>newsletter_signup</t>
        </is>
      </c>
    </row>
    <row r="3822">
      <c r="A3822" s="6" t="inlineStr">
        <is>
          <t>PRO-01308</t>
        </is>
      </c>
      <c r="B3822" s="6" t="inlineStr">
        <is>
          <t>Dana Lewis</t>
        </is>
      </c>
      <c r="C3822" s="6" t="inlineStr">
        <is>
          <t>BI Manager</t>
        </is>
      </c>
      <c r="D3822" s="6" t="inlineStr">
        <is>
          <t>manager</t>
        </is>
      </c>
      <c r="E3822" s="6" t="n">
        <v>1</v>
      </c>
      <c r="F3822" s="6" t="inlineStr">
        <is>
          <t>Prismware</t>
        </is>
      </c>
      <c r="G3822" s="6" t="b">
        <v>0</v>
      </c>
      <c r="H3822" s="6" t="b">
        <v>0</v>
      </c>
      <c r="I3822" s="6" t="b">
        <v>0</v>
      </c>
      <c r="J3822" s="7" t="n">
        <v>0</v>
      </c>
      <c r="K3822" s="6" t="n">
        <v>2</v>
      </c>
      <c r="L3822" s="6" t="inlineStr">
        <is>
          <t>google</t>
        </is>
      </c>
      <c r="M3822" s="6" t="inlineStr">
        <is>
          <t>GGL-Competitor-Streamlink-Alt</t>
        </is>
      </c>
      <c r="N3822" s="6" t="inlineStr">
        <is>
          <t>google</t>
        </is>
      </c>
      <c r="O3822" s="6" t="inlineStr">
        <is>
          <t>paid-search</t>
        </is>
      </c>
      <c r="P3822" s="6" t="inlineStr">
        <is>
          <t>ggl_competitor_streamlink_alt</t>
        </is>
      </c>
      <c r="Q3822" s="6" t="inlineStr">
        <is>
          <t>text-ad_search</t>
        </is>
      </c>
      <c r="R3822" s="6" t="inlineStr">
        <is>
          <t>etl-software</t>
        </is>
      </c>
      <c r="S3822" s="8" t="n">
        <v>45852.525</v>
      </c>
      <c r="T3822" s="6" t="inlineStr">
        <is>
          <t>gated_content_download</t>
        </is>
      </c>
    </row>
    <row r="3823">
      <c r="A3823" s="9" t="inlineStr">
        <is>
          <t>PRO-01308</t>
        </is>
      </c>
      <c r="B3823" s="9" t="inlineStr">
        <is>
          <t>Dana Lewis</t>
        </is>
      </c>
      <c r="C3823" s="9" t="inlineStr">
        <is>
          <t>BI Manager</t>
        </is>
      </c>
      <c r="D3823" s="9" t="inlineStr">
        <is>
          <t>manager</t>
        </is>
      </c>
      <c r="E3823" s="9" t="n">
        <v>1</v>
      </c>
      <c r="F3823" s="9" t="inlineStr">
        <is>
          <t>Prismware</t>
        </is>
      </c>
      <c r="G3823" s="9" t="b">
        <v>0</v>
      </c>
      <c r="H3823" s="9" t="b">
        <v>0</v>
      </c>
      <c r="I3823" s="9" t="b">
        <v>0</v>
      </c>
      <c r="J3823" s="10" t="n">
        <v>0</v>
      </c>
      <c r="K3823" s="9" t="n">
        <v>3</v>
      </c>
      <c r="L3823" s="9" t="inlineStr">
        <is>
          <t>linkedin</t>
        </is>
      </c>
      <c r="M3823" s="9" t="inlineStr">
        <is>
          <t>LI-Retarget-PricingPage-14d</t>
        </is>
      </c>
      <c r="N3823" s="9" t="inlineStr">
        <is>
          <t>linkedin</t>
        </is>
      </c>
      <c r="O3823" s="9" t="inlineStr">
        <is>
          <t>paid-social</t>
        </is>
      </c>
      <c r="P3823" s="9" t="inlineStr">
        <is>
          <t>li_retarget_pricingpage_14d</t>
        </is>
      </c>
      <c r="Q3823" s="9" t="inlineStr">
        <is>
          <t>single-image_social-proof_cta-demo</t>
        </is>
      </c>
      <c r="R3823" s="9" t="inlineStr">
        <is>
          <t>li-lookalike-closed-won</t>
        </is>
      </c>
      <c r="S3823" s="11" t="n">
        <v>45863.33541666667</v>
      </c>
      <c r="T3823" s="9" t="inlineStr">
        <is>
          <t>gated_content_download</t>
        </is>
      </c>
    </row>
    <row r="3824">
      <c r="A3824" s="6" t="inlineStr">
        <is>
          <t>PRO-01308</t>
        </is>
      </c>
      <c r="B3824" s="6" t="inlineStr">
        <is>
          <t>Dana Lewis</t>
        </is>
      </c>
      <c r="C3824" s="6" t="inlineStr">
        <is>
          <t>BI Manager</t>
        </is>
      </c>
      <c r="D3824" s="6" t="inlineStr">
        <is>
          <t>manager</t>
        </is>
      </c>
      <c r="E3824" s="6" t="n">
        <v>1</v>
      </c>
      <c r="F3824" s="6" t="inlineStr">
        <is>
          <t>Prismware</t>
        </is>
      </c>
      <c r="G3824" s="6" t="b">
        <v>0</v>
      </c>
      <c r="H3824" s="6" t="b">
        <v>0</v>
      </c>
      <c r="I3824" s="6" t="b">
        <v>0</v>
      </c>
      <c r="J3824" s="7" t="n">
        <v>0</v>
      </c>
      <c r="K3824" s="6" t="n">
        <v>4</v>
      </c>
      <c r="L3824" s="6" t="inlineStr">
        <is>
          <t>g2</t>
        </is>
      </c>
      <c r="M3824" s="6" t="inlineStr">
        <is>
          <t>G2-Badge-LP-Integration</t>
        </is>
      </c>
      <c r="N3824" s="6" t="inlineStr">
        <is>
          <t>g2</t>
        </is>
      </c>
      <c r="O3824" s="6" t="inlineStr">
        <is>
          <t>review-site</t>
        </is>
      </c>
      <c r="P3824" s="6" t="inlineStr">
        <is>
          <t>g2_badge_lp_integration</t>
        </is>
      </c>
      <c r="Q3824" s="6" t="inlineStr">
        <is>
          <t>badge-display_integration</t>
        </is>
      </c>
      <c r="R3824" s="6" t="inlineStr">
        <is>
          <t>etl-tools-comparison</t>
        </is>
      </c>
      <c r="S3824" s="8" t="n">
        <v>45876.44930555556</v>
      </c>
      <c r="T3824" s="6" t="inlineStr">
        <is>
          <t>newsletter_signup</t>
        </is>
      </c>
    </row>
    <row r="3825">
      <c r="A3825" s="9" t="inlineStr">
        <is>
          <t>PRO-01309</t>
        </is>
      </c>
      <c r="B3825" s="9" t="inlineStr">
        <is>
          <t>Parker White</t>
        </is>
      </c>
      <c r="C3825" s="9" t="inlineStr">
        <is>
          <t>Data Analyst</t>
        </is>
      </c>
      <c r="D3825" s="9" t="inlineStr">
        <is>
          <t>ic_analyst</t>
        </is>
      </c>
      <c r="E3825" s="9" t="n">
        <v>0.75</v>
      </c>
      <c r="F3825" s="9" t="inlineStr">
        <is>
          <t>Datavera</t>
        </is>
      </c>
      <c r="G3825" s="9" t="b">
        <v>0</v>
      </c>
      <c r="H3825" s="9" t="b">
        <v>0</v>
      </c>
      <c r="I3825" s="9" t="b">
        <v>0</v>
      </c>
      <c r="J3825" s="10" t="n">
        <v>0</v>
      </c>
      <c r="K3825" s="9" t="n">
        <v>1</v>
      </c>
      <c r="L3825" s="9" t="inlineStr">
        <is>
          <t>linkedin</t>
        </is>
      </c>
      <c r="M3825" s="9" t="inlineStr">
        <is>
          <t>LI-ENT-Awareness-DataPipeline</t>
        </is>
      </c>
      <c r="N3825" s="9" t="inlineStr">
        <is>
          <t>linkedin</t>
        </is>
      </c>
      <c r="O3825" s="9" t="inlineStr">
        <is>
          <t>paid-social</t>
        </is>
      </c>
      <c r="P3825" s="9" t="inlineStr">
        <is>
          <t>li_ent_awareness_datapipeline</t>
        </is>
      </c>
      <c r="Q3825" s="9" t="inlineStr">
        <is>
          <t>single-image_pain-point_cta-demo</t>
        </is>
      </c>
      <c r="R3825" s="9" t="inlineStr">
        <is>
          <t>li-retarget-site-visitors-30d</t>
        </is>
      </c>
      <c r="S3825" s="11" t="n">
        <v>45852.35902777778</v>
      </c>
      <c r="T3825" s="9" t="inlineStr">
        <is>
          <t>gated_content_download</t>
        </is>
      </c>
    </row>
    <row r="3826">
      <c r="A3826" s="6" t="inlineStr">
        <is>
          <t>PRO-01309</t>
        </is>
      </c>
      <c r="B3826" s="6" t="inlineStr">
        <is>
          <t>Parker White</t>
        </is>
      </c>
      <c r="C3826" s="6" t="inlineStr">
        <is>
          <t>Data Analyst</t>
        </is>
      </c>
      <c r="D3826" s="6" t="inlineStr">
        <is>
          <t>ic_analyst</t>
        </is>
      </c>
      <c r="E3826" s="6" t="n">
        <v>0.75</v>
      </c>
      <c r="F3826" s="6" t="inlineStr">
        <is>
          <t>Datavera</t>
        </is>
      </c>
      <c r="G3826" s="6" t="b">
        <v>0</v>
      </c>
      <c r="H3826" s="6" t="b">
        <v>0</v>
      </c>
      <c r="I3826" s="6" t="b">
        <v>0</v>
      </c>
      <c r="J3826" s="7" t="n">
        <v>0</v>
      </c>
      <c r="K3826" s="6" t="n">
        <v>2</v>
      </c>
      <c r="L3826" s="6" t="inlineStr">
        <is>
          <t>programmatic</t>
        </is>
      </c>
      <c r="M3826" s="6" t="inlineStr">
        <is>
          <t>DSP-Retarget-HighIntent-14d</t>
        </is>
      </c>
      <c r="N3826" s="6" t="inlineStr">
        <is>
          <t>stackadapt</t>
        </is>
      </c>
      <c r="O3826" s="6" t="inlineStr">
        <is>
          <t>display</t>
        </is>
      </c>
      <c r="P3826" s="6" t="inlineStr">
        <is>
          <t>dsp_retarget_highintent_14d</t>
        </is>
      </c>
      <c r="Q3826" s="6" t="inlineStr">
        <is>
          <t>display-banner_awareness</t>
        </is>
      </c>
      <c r="R3826" s="6" t="inlineStr">
        <is>
          <t>abm-strategic-accounts</t>
        </is>
      </c>
      <c r="S3826" s="8" t="n">
        <v>45861.55277777778</v>
      </c>
      <c r="T3826" s="6" t="inlineStr">
        <is>
          <t>newsletter_signup</t>
        </is>
      </c>
    </row>
    <row r="3827">
      <c r="A3827" s="9" t="inlineStr">
        <is>
          <t>PRO-01309</t>
        </is>
      </c>
      <c r="B3827" s="9" t="inlineStr">
        <is>
          <t>Parker White</t>
        </is>
      </c>
      <c r="C3827" s="9" t="inlineStr">
        <is>
          <t>Data Analyst</t>
        </is>
      </c>
      <c r="D3827" s="9" t="inlineStr">
        <is>
          <t>ic_analyst</t>
        </is>
      </c>
      <c r="E3827" s="9" t="n">
        <v>0.75</v>
      </c>
      <c r="F3827" s="9" t="inlineStr">
        <is>
          <t>Datavera</t>
        </is>
      </c>
      <c r="G3827" s="9" t="b">
        <v>0</v>
      </c>
      <c r="H3827" s="9" t="b">
        <v>0</v>
      </c>
      <c r="I3827" s="9" t="b">
        <v>0</v>
      </c>
      <c r="J3827" s="10" t="n">
        <v>0</v>
      </c>
      <c r="K3827" s="9" t="n">
        <v>3</v>
      </c>
      <c r="L3827" s="9" t="inlineStr">
        <is>
          <t>linkedin</t>
        </is>
      </c>
      <c r="M3827" s="9" t="inlineStr">
        <is>
          <t>LI-Retarget-SiteVisitors-30d</t>
        </is>
      </c>
      <c r="N3827" s="9" t="inlineStr">
        <is>
          <t>linkedin</t>
        </is>
      </c>
      <c r="O3827" s="9" t="inlineStr">
        <is>
          <t>paid-social</t>
        </is>
      </c>
      <c r="P3827" s="9" t="inlineStr">
        <is>
          <t>li_retarget_sitevisitors_30d</t>
        </is>
      </c>
      <c r="Q3827" s="9" t="inlineStr">
        <is>
          <t>single-image_social-proof_cta-demo</t>
        </is>
      </c>
      <c r="R3827" s="9" t="inlineStr">
        <is>
          <t>li-retarget-site-visitors-30d</t>
        </is>
      </c>
      <c r="S3827" s="11" t="n">
        <v>45868.40833333333</v>
      </c>
      <c r="T3827" s="9" t="inlineStr">
        <is>
          <t>newsletter_signup</t>
        </is>
      </c>
    </row>
    <row r="3828">
      <c r="A3828" s="6" t="inlineStr">
        <is>
          <t>PRO-01310</t>
        </is>
      </c>
      <c r="B3828" s="6" t="inlineStr">
        <is>
          <t>Casey Wilson</t>
        </is>
      </c>
      <c r="C3828" s="6" t="inlineStr">
        <is>
          <t>Data Engineer</t>
        </is>
      </c>
      <c r="D3828" s="6" t="inlineStr">
        <is>
          <t>ic_analyst</t>
        </is>
      </c>
      <c r="E3828" s="6" t="n">
        <v>0.75</v>
      </c>
      <c r="F3828" s="6" t="inlineStr">
        <is>
          <t>Ember Analytics</t>
        </is>
      </c>
      <c r="G3828" s="6" t="b">
        <v>0</v>
      </c>
      <c r="H3828" s="6" t="b">
        <v>0</v>
      </c>
      <c r="I3828" s="6" t="b">
        <v>0</v>
      </c>
      <c r="J3828" s="7" t="n">
        <v>0</v>
      </c>
      <c r="K3828" s="6" t="n">
        <v>1</v>
      </c>
      <c r="L3828" s="6" t="inlineStr">
        <is>
          <t>google</t>
        </is>
      </c>
      <c r="M3828" s="6" t="inlineStr">
        <is>
          <t>GGL-Brand-Syncflow-Exact</t>
        </is>
      </c>
      <c r="N3828" s="6" t="inlineStr">
        <is>
          <t>google</t>
        </is>
      </c>
      <c r="O3828" s="6" t="inlineStr">
        <is>
          <t>paid-search</t>
        </is>
      </c>
      <c r="P3828" s="6" t="inlineStr">
        <is>
          <t>ggl_brand_syncflow_exact</t>
        </is>
      </c>
      <c r="Q3828" s="6" t="inlineStr">
        <is>
          <t>text-ad_search</t>
        </is>
      </c>
      <c r="R3828" s="6" t="inlineStr">
        <is>
          <t>data-pipeline-tools</t>
        </is>
      </c>
      <c r="S3828" s="8" t="n">
        <v>45810.46319444444</v>
      </c>
      <c r="T3828" s="6" t="inlineStr">
        <is>
          <t>gated_content_download</t>
        </is>
      </c>
    </row>
    <row r="3829">
      <c r="A3829" s="9" t="inlineStr">
        <is>
          <t>PRO-01310</t>
        </is>
      </c>
      <c r="B3829" s="9" t="inlineStr">
        <is>
          <t>Casey Wilson</t>
        </is>
      </c>
      <c r="C3829" s="9" t="inlineStr">
        <is>
          <t>Data Engineer</t>
        </is>
      </c>
      <c r="D3829" s="9" t="inlineStr">
        <is>
          <t>ic_analyst</t>
        </is>
      </c>
      <c r="E3829" s="9" t="n">
        <v>0.75</v>
      </c>
      <c r="F3829" s="9" t="inlineStr">
        <is>
          <t>Ember Analytics</t>
        </is>
      </c>
      <c r="G3829" s="9" t="b">
        <v>0</v>
      </c>
      <c r="H3829" s="9" t="b">
        <v>0</v>
      </c>
      <c r="I3829" s="9" t="b">
        <v>0</v>
      </c>
      <c r="J3829" s="10" t="n">
        <v>0</v>
      </c>
      <c r="K3829" s="9" t="n">
        <v>2</v>
      </c>
      <c r="L3829" s="9" t="inlineStr">
        <is>
          <t>g2</t>
        </is>
      </c>
      <c r="M3829" s="9" t="inlineStr">
        <is>
          <t>G2-Retarget-CategoryBuyers</t>
        </is>
      </c>
      <c r="N3829" s="9" t="inlineStr">
        <is>
          <t>g2</t>
        </is>
      </c>
      <c r="O3829" s="9" t="inlineStr">
        <is>
          <t>review-site</t>
        </is>
      </c>
      <c r="P3829" s="9" t="inlineStr">
        <is>
          <t>g2_retarget_categorybuyers</t>
        </is>
      </c>
      <c r="Q3829" s="9" t="inlineStr">
        <is>
          <t>retarget-banner_category</t>
        </is>
      </c>
      <c r="R3829" s="9" t="inlineStr">
        <is>
          <t>data-integration-review</t>
        </is>
      </c>
      <c r="S3829" s="11" t="n">
        <v>45827.49097222222</v>
      </c>
      <c r="T3829" s="9" t="inlineStr">
        <is>
          <t>gated_content_download</t>
        </is>
      </c>
    </row>
    <row r="3830">
      <c r="A3830" s="6" t="inlineStr">
        <is>
          <t>PRO-01310</t>
        </is>
      </c>
      <c r="B3830" s="6" t="inlineStr">
        <is>
          <t>Casey Wilson</t>
        </is>
      </c>
      <c r="C3830" s="6" t="inlineStr">
        <is>
          <t>Data Engineer</t>
        </is>
      </c>
      <c r="D3830" s="6" t="inlineStr">
        <is>
          <t>ic_analyst</t>
        </is>
      </c>
      <c r="E3830" s="6" t="n">
        <v>0.75</v>
      </c>
      <c r="F3830" s="6" t="inlineStr">
        <is>
          <t>Ember Analytics</t>
        </is>
      </c>
      <c r="G3830" s="6" t="b">
        <v>0</v>
      </c>
      <c r="H3830" s="6" t="b">
        <v>0</v>
      </c>
      <c r="I3830" s="6" t="b">
        <v>0</v>
      </c>
      <c r="J3830" s="7" t="n">
        <v>0</v>
      </c>
      <c r="K3830" s="6" t="n">
        <v>3</v>
      </c>
      <c r="L3830" s="6" t="inlineStr">
        <is>
          <t>programmatic</t>
        </is>
      </c>
      <c r="M3830" s="6" t="inlineStr">
        <is>
          <t>DSP-Retarget-HighIntent-14d</t>
        </is>
      </c>
      <c r="N3830" s="6" t="inlineStr">
        <is>
          <t>stackadapt</t>
        </is>
      </c>
      <c r="O3830" s="6" t="inlineStr">
        <is>
          <t>display</t>
        </is>
      </c>
      <c r="P3830" s="6" t="inlineStr">
        <is>
          <t>dsp_retarget_highintent_14d</t>
        </is>
      </c>
      <c r="Q3830" s="6" t="inlineStr">
        <is>
          <t>display-banner_abm</t>
        </is>
      </c>
      <c r="R3830" s="6" t="inlineStr">
        <is>
          <t>retarget-site-visitors-14d</t>
        </is>
      </c>
      <c r="S3830" s="8" t="n">
        <v>45845.73055555556</v>
      </c>
      <c r="T3830" s="6" t="inlineStr">
        <is>
          <t>newsletter_signup</t>
        </is>
      </c>
    </row>
    <row r="3831">
      <c r="A3831" s="9" t="inlineStr">
        <is>
          <t>PRO-01311</t>
        </is>
      </c>
      <c r="B3831" s="9" t="inlineStr">
        <is>
          <t>Quinn Taylor</t>
        </is>
      </c>
      <c r="C3831" s="9" t="inlineStr">
        <is>
          <t>BI Analyst</t>
        </is>
      </c>
      <c r="D3831" s="9" t="inlineStr">
        <is>
          <t>ic_analyst</t>
        </is>
      </c>
      <c r="E3831" s="9" t="n">
        <v>0.75</v>
      </c>
      <c r="F3831" s="9" t="inlineStr">
        <is>
          <t>Streamlink</t>
        </is>
      </c>
      <c r="G3831" s="9" t="b">
        <v>1</v>
      </c>
      <c r="H3831" s="9" t="b">
        <v>0</v>
      </c>
      <c r="I3831" s="9" t="b">
        <v>0</v>
      </c>
      <c r="J3831" s="10" t="n">
        <v>0</v>
      </c>
      <c r="K3831" s="9" t="n">
        <v>1</v>
      </c>
      <c r="L3831" s="9" t="inlineStr">
        <is>
          <t>google</t>
        </is>
      </c>
      <c r="M3831" s="9" t="inlineStr">
        <is>
          <t>GGL-NonBrand-DataPipeline</t>
        </is>
      </c>
      <c r="N3831" s="9" t="inlineStr">
        <is>
          <t>google</t>
        </is>
      </c>
      <c r="O3831" s="9" t="inlineStr">
        <is>
          <t>paid-search</t>
        </is>
      </c>
      <c r="P3831" s="9" t="inlineStr">
        <is>
          <t>ggl_nonbrand_datapipeline</t>
        </is>
      </c>
      <c r="Q3831" s="9" t="inlineStr">
        <is>
          <t>text-ad_rlsa</t>
        </is>
      </c>
      <c r="R3831" s="9" t="inlineStr">
        <is>
          <t>pipeform-alternative</t>
        </is>
      </c>
      <c r="S3831" s="11" t="n">
        <v>45793.72638888889</v>
      </c>
      <c r="T3831" s="9" t="inlineStr">
        <is>
          <t>newsletter_signup</t>
        </is>
      </c>
    </row>
    <row r="3832">
      <c r="A3832" s="6" t="inlineStr">
        <is>
          <t>PRO-01311</t>
        </is>
      </c>
      <c r="B3832" s="6" t="inlineStr">
        <is>
          <t>Quinn Taylor</t>
        </is>
      </c>
      <c r="C3832" s="6" t="inlineStr">
        <is>
          <t>BI Analyst</t>
        </is>
      </c>
      <c r="D3832" s="6" t="inlineStr">
        <is>
          <t>ic_analyst</t>
        </is>
      </c>
      <c r="E3832" s="6" t="n">
        <v>0.75</v>
      </c>
      <c r="F3832" s="6" t="inlineStr">
        <is>
          <t>Streamlink</t>
        </is>
      </c>
      <c r="G3832" s="6" t="b">
        <v>1</v>
      </c>
      <c r="H3832" s="6" t="b">
        <v>0</v>
      </c>
      <c r="I3832" s="6" t="b">
        <v>0</v>
      </c>
      <c r="J3832" s="7" t="n">
        <v>0</v>
      </c>
      <c r="K3832" s="6" t="n">
        <v>2</v>
      </c>
      <c r="L3832" s="6" t="inlineStr">
        <is>
          <t>g2</t>
        </is>
      </c>
      <c r="M3832" s="6" t="inlineStr">
        <is>
          <t>G2-Badge-LP-Integration</t>
        </is>
      </c>
      <c r="N3832" s="6" t="inlineStr">
        <is>
          <t>g2</t>
        </is>
      </c>
      <c r="O3832" s="6" t="inlineStr">
        <is>
          <t>review-site</t>
        </is>
      </c>
      <c r="P3832" s="6" t="inlineStr">
        <is>
          <t>g2_badge_lp_integration</t>
        </is>
      </c>
      <c r="Q3832" s="6" t="inlineStr">
        <is>
          <t>retarget-banner_category</t>
        </is>
      </c>
      <c r="R3832" s="6" t="inlineStr">
        <is>
          <t>pipeline-software-evaluation</t>
        </is>
      </c>
      <c r="S3832" s="8" t="n">
        <v>45814.57291666666</v>
      </c>
      <c r="T3832" s="6" t="inlineStr">
        <is>
          <t>trial_signup</t>
        </is>
      </c>
    </row>
    <row r="3833">
      <c r="A3833" s="9" t="inlineStr">
        <is>
          <t>PRO-01311</t>
        </is>
      </c>
      <c r="B3833" s="9" t="inlineStr">
        <is>
          <t>Quinn Taylor</t>
        </is>
      </c>
      <c r="C3833" s="9" t="inlineStr">
        <is>
          <t>BI Analyst</t>
        </is>
      </c>
      <c r="D3833" s="9" t="inlineStr">
        <is>
          <t>ic_analyst</t>
        </is>
      </c>
      <c r="E3833" s="9" t="n">
        <v>0.75</v>
      </c>
      <c r="F3833" s="9" t="inlineStr">
        <is>
          <t>Streamlink</t>
        </is>
      </c>
      <c r="G3833" s="9" t="b">
        <v>1</v>
      </c>
      <c r="H3833" s="9" t="b">
        <v>0</v>
      </c>
      <c r="I3833" s="9" t="b">
        <v>0</v>
      </c>
      <c r="J3833" s="10" t="n">
        <v>0</v>
      </c>
      <c r="K3833" s="9" t="n">
        <v>3</v>
      </c>
      <c r="L3833" s="9" t="inlineStr">
        <is>
          <t>g2</t>
        </is>
      </c>
      <c r="M3833" s="9" t="inlineStr">
        <is>
          <t>G2-GridReport-ETL-Gated</t>
        </is>
      </c>
      <c r="N3833" s="9" t="inlineStr">
        <is>
          <t>g2</t>
        </is>
      </c>
      <c r="O3833" s="9" t="inlineStr">
        <is>
          <t>review-site</t>
        </is>
      </c>
      <c r="P3833" s="9" t="inlineStr">
        <is>
          <t>g2_gridreport_etl_gated</t>
        </is>
      </c>
      <c r="Q3833" s="9" t="inlineStr">
        <is>
          <t>badge-display_integration</t>
        </is>
      </c>
      <c r="R3833" s="9" t="inlineStr">
        <is>
          <t>pipeline-software-evaluation</t>
        </is>
      </c>
      <c r="S3833" s="11" t="n">
        <v>45824.65694444445</v>
      </c>
      <c r="T3833" s="9" t="inlineStr">
        <is>
          <t>trial_signup</t>
        </is>
      </c>
    </row>
    <row r="3834">
      <c r="A3834" s="6" t="inlineStr">
        <is>
          <t>PRO-01312</t>
        </is>
      </c>
      <c r="B3834" s="6" t="inlineStr">
        <is>
          <t>Hayden Rodriguez</t>
        </is>
      </c>
      <c r="C3834" s="6" t="inlineStr">
        <is>
          <t>Senior Data Engineer</t>
        </is>
      </c>
      <c r="D3834" s="6" t="inlineStr">
        <is>
          <t>ic_analyst</t>
        </is>
      </c>
      <c r="E3834" s="6" t="n">
        <v>0.75</v>
      </c>
      <c r="F3834" s="6" t="inlineStr">
        <is>
          <t>Helix Analytics</t>
        </is>
      </c>
      <c r="G3834" s="6" t="b">
        <v>0</v>
      </c>
      <c r="H3834" s="6" t="b">
        <v>0</v>
      </c>
      <c r="I3834" s="6" t="b">
        <v>0</v>
      </c>
      <c r="J3834" s="7" t="n">
        <v>0</v>
      </c>
      <c r="K3834" s="6" t="n">
        <v>1</v>
      </c>
      <c r="L3834" s="6" t="inlineStr">
        <is>
          <t>linkedin</t>
        </is>
      </c>
      <c r="M3834" s="6" t="inlineStr">
        <is>
          <t>LI-ENT-Awareness-DataIntegration</t>
        </is>
      </c>
      <c r="N3834" s="6" t="inlineStr">
        <is>
          <t>linkedin</t>
        </is>
      </c>
      <c r="O3834" s="6" t="inlineStr">
        <is>
          <t>paid-social</t>
        </is>
      </c>
      <c r="P3834" s="6" t="inlineStr">
        <is>
          <t>li_ent_awareness_dataintegration</t>
        </is>
      </c>
      <c r="Q3834" s="6" t="inlineStr">
        <is>
          <t>single-image_social-proof_cta-learn-more</t>
        </is>
      </c>
      <c r="R3834" s="6" t="inlineStr">
        <is>
          <t>li-lookalike-closed-won</t>
        </is>
      </c>
      <c r="S3834" s="8" t="n">
        <v>45733.53958333333</v>
      </c>
      <c r="T3834" s="6" t="inlineStr">
        <is>
          <t>trial_signup</t>
        </is>
      </c>
    </row>
    <row r="3835">
      <c r="A3835" s="9" t="inlineStr">
        <is>
          <t>PRO-01312</t>
        </is>
      </c>
      <c r="B3835" s="9" t="inlineStr">
        <is>
          <t>Hayden Rodriguez</t>
        </is>
      </c>
      <c r="C3835" s="9" t="inlineStr">
        <is>
          <t>Senior Data Engineer</t>
        </is>
      </c>
      <c r="D3835" s="9" t="inlineStr">
        <is>
          <t>ic_analyst</t>
        </is>
      </c>
      <c r="E3835" s="9" t="n">
        <v>0.75</v>
      </c>
      <c r="F3835" s="9" t="inlineStr">
        <is>
          <t>Helix Analytics</t>
        </is>
      </c>
      <c r="G3835" s="9" t="b">
        <v>0</v>
      </c>
      <c r="H3835" s="9" t="b">
        <v>0</v>
      </c>
      <c r="I3835" s="9" t="b">
        <v>0</v>
      </c>
      <c r="J3835" s="10" t="n">
        <v>0</v>
      </c>
      <c r="K3835" s="9" t="n">
        <v>2</v>
      </c>
      <c r="L3835" s="9" t="inlineStr">
        <is>
          <t>google</t>
        </is>
      </c>
      <c r="M3835" s="9" t="inlineStr">
        <is>
          <t>GGL-Competitor-Pipeform-Alt</t>
        </is>
      </c>
      <c r="N3835" s="9" t="inlineStr">
        <is>
          <t>google</t>
        </is>
      </c>
      <c r="O3835" s="9" t="inlineStr">
        <is>
          <t>paid-search</t>
        </is>
      </c>
      <c r="P3835" s="9" t="inlineStr">
        <is>
          <t>ggl_competitor_pipeform_alt</t>
        </is>
      </c>
      <c r="Q3835" s="9" t="inlineStr">
        <is>
          <t>text-ad_rlsa</t>
        </is>
      </c>
      <c r="R3835" s="9" t="inlineStr">
        <is>
          <t>syncflow-alternative</t>
        </is>
      </c>
      <c r="S3835" s="11" t="n">
        <v>45754.4375</v>
      </c>
      <c r="T3835" s="9" t="inlineStr">
        <is>
          <t>trial_signup</t>
        </is>
      </c>
    </row>
    <row r="3836">
      <c r="A3836" s="6" t="inlineStr">
        <is>
          <t>PRO-01313</t>
        </is>
      </c>
      <c r="B3836" s="6" t="inlineStr">
        <is>
          <t>Drew Patel</t>
        </is>
      </c>
      <c r="C3836" s="6" t="inlineStr">
        <is>
          <t>BI Analyst</t>
        </is>
      </c>
      <c r="D3836" s="6" t="inlineStr">
        <is>
          <t>ic_analyst</t>
        </is>
      </c>
      <c r="E3836" s="6" t="n">
        <v>0.75</v>
      </c>
      <c r="F3836" s="6" t="inlineStr">
        <is>
          <t>Stackbridge</t>
        </is>
      </c>
      <c r="G3836" s="6" t="b">
        <v>0</v>
      </c>
      <c r="H3836" s="6" t="b">
        <v>0</v>
      </c>
      <c r="I3836" s="6" t="b">
        <v>0</v>
      </c>
      <c r="J3836" s="7" t="n">
        <v>0</v>
      </c>
      <c r="K3836" s="6" t="n">
        <v>1</v>
      </c>
      <c r="L3836" s="6" t="inlineStr">
        <is>
          <t>linkedin</t>
        </is>
      </c>
      <c r="M3836" s="6" t="inlineStr">
        <is>
          <t>LI-MOFU-Trial-AnalyticsTeams</t>
        </is>
      </c>
      <c r="N3836" s="6" t="inlineStr">
        <is>
          <t>linkedin</t>
        </is>
      </c>
      <c r="O3836" s="6" t="inlineStr">
        <is>
          <t>paid-social</t>
        </is>
      </c>
      <c r="P3836" s="6" t="inlineStr">
        <is>
          <t>li_mofu_trial_analyticsteams</t>
        </is>
      </c>
      <c r="Q3836" s="6" t="inlineStr">
        <is>
          <t>single-image_social-proof_cta-learn-more</t>
        </is>
      </c>
      <c r="R3836" s="6" t="inlineStr">
        <is>
          <t>li-abm-strategic-accounts</t>
        </is>
      </c>
      <c r="S3836" s="8" t="n">
        <v>45845.37847222222</v>
      </c>
      <c r="T3836" s="6" t="inlineStr">
        <is>
          <t>gated_content_download</t>
        </is>
      </c>
    </row>
    <row r="3837">
      <c r="A3837" s="9" t="inlineStr">
        <is>
          <t>PRO-01313</t>
        </is>
      </c>
      <c r="B3837" s="9" t="inlineStr">
        <is>
          <t>Drew Patel</t>
        </is>
      </c>
      <c r="C3837" s="9" t="inlineStr">
        <is>
          <t>BI Analyst</t>
        </is>
      </c>
      <c r="D3837" s="9" t="inlineStr">
        <is>
          <t>ic_analyst</t>
        </is>
      </c>
      <c r="E3837" s="9" t="n">
        <v>0.75</v>
      </c>
      <c r="F3837" s="9" t="inlineStr">
        <is>
          <t>Stackbridge</t>
        </is>
      </c>
      <c r="G3837" s="9" t="b">
        <v>0</v>
      </c>
      <c r="H3837" s="9" t="b">
        <v>0</v>
      </c>
      <c r="I3837" s="9" t="b">
        <v>0</v>
      </c>
      <c r="J3837" s="10" t="n">
        <v>0</v>
      </c>
      <c r="K3837" s="9" t="n">
        <v>2</v>
      </c>
      <c r="L3837" s="9" t="inlineStr">
        <is>
          <t>linkedin</t>
        </is>
      </c>
      <c r="M3837" s="9" t="inlineStr">
        <is>
          <t>LI-ENT-Awareness-DataIntegration</t>
        </is>
      </c>
      <c r="N3837" s="9" t="inlineStr">
        <is>
          <t>linkedin</t>
        </is>
      </c>
      <c r="O3837" s="9" t="inlineStr">
        <is>
          <t>paid-social</t>
        </is>
      </c>
      <c r="P3837" s="9" t="inlineStr">
        <is>
          <t>li_ent_awareness_dataintegration</t>
        </is>
      </c>
      <c r="Q3837" s="9" t="inlineStr">
        <is>
          <t>single-image_social-proof_cta-demo</t>
        </is>
      </c>
      <c r="R3837" s="9" t="inlineStr">
        <is>
          <t>li-abm-strategic-accounts</t>
        </is>
      </c>
      <c r="S3837" s="11" t="n">
        <v>45853.34861111111</v>
      </c>
      <c r="T3837" s="9" t="inlineStr">
        <is>
          <t>trial_signup</t>
        </is>
      </c>
    </row>
    <row r="3838">
      <c r="A3838" s="6" t="inlineStr">
        <is>
          <t>PRO-01313</t>
        </is>
      </c>
      <c r="B3838" s="6" t="inlineStr">
        <is>
          <t>Drew Patel</t>
        </is>
      </c>
      <c r="C3838" s="6" t="inlineStr">
        <is>
          <t>BI Analyst</t>
        </is>
      </c>
      <c r="D3838" s="6" t="inlineStr">
        <is>
          <t>ic_analyst</t>
        </is>
      </c>
      <c r="E3838" s="6" t="n">
        <v>0.75</v>
      </c>
      <c r="F3838" s="6" t="inlineStr">
        <is>
          <t>Stackbridge</t>
        </is>
      </c>
      <c r="G3838" s="6" t="b">
        <v>0</v>
      </c>
      <c r="H3838" s="6" t="b">
        <v>0</v>
      </c>
      <c r="I3838" s="6" t="b">
        <v>0</v>
      </c>
      <c r="J3838" s="7" t="n">
        <v>0</v>
      </c>
      <c r="K3838" s="6" t="n">
        <v>3</v>
      </c>
      <c r="L3838" s="6" t="inlineStr">
        <is>
          <t>programmatic</t>
        </is>
      </c>
      <c r="M3838" s="6" t="inlineStr">
        <is>
          <t>DSP-Retarget-HighIntent-14d</t>
        </is>
      </c>
      <c r="N3838" s="6" t="inlineStr">
        <is>
          <t>stackadapt</t>
        </is>
      </c>
      <c r="O3838" s="6" t="inlineStr">
        <is>
          <t>display</t>
        </is>
      </c>
      <c r="P3838" s="6" t="inlineStr">
        <is>
          <t>dsp_retarget_highintent_14d</t>
        </is>
      </c>
      <c r="Q3838" s="6" t="inlineStr">
        <is>
          <t>display-banner_awareness</t>
        </is>
      </c>
      <c r="R3838" s="6" t="inlineStr">
        <is>
          <t>retarget-site-visitors-14d</t>
        </is>
      </c>
      <c r="S3838" s="8" t="n">
        <v>45862.35416666666</v>
      </c>
      <c r="T3838" s="6" t="inlineStr">
        <is>
          <t>gated_content_download</t>
        </is>
      </c>
    </row>
    <row r="3839">
      <c r="A3839" s="9" t="inlineStr">
        <is>
          <t>PRO-01314</t>
        </is>
      </c>
      <c r="B3839" s="9" t="inlineStr">
        <is>
          <t>Emery Rodriguez</t>
        </is>
      </c>
      <c r="C3839" s="9" t="inlineStr">
        <is>
          <t>BI Analyst</t>
        </is>
      </c>
      <c r="D3839" s="9" t="inlineStr">
        <is>
          <t>ic_analyst</t>
        </is>
      </c>
      <c r="E3839" s="9" t="n">
        <v>0.75</v>
      </c>
      <c r="F3839" s="9" t="inlineStr">
        <is>
          <t>Helix Analytics</t>
        </is>
      </c>
      <c r="G3839" s="9" t="b">
        <v>1</v>
      </c>
      <c r="H3839" s="9" t="b">
        <v>1</v>
      </c>
      <c r="I3839" s="9" t="b">
        <v>0</v>
      </c>
      <c r="J3839" s="10" t="n">
        <v>42483</v>
      </c>
      <c r="K3839" s="9" t="n">
        <v>1</v>
      </c>
      <c r="L3839" s="9" t="inlineStr">
        <is>
          <t>google</t>
        </is>
      </c>
      <c r="M3839" s="9" t="inlineStr">
        <is>
          <t>GGL-NonBrand-DataPipeline</t>
        </is>
      </c>
      <c r="N3839" s="9" t="inlineStr">
        <is>
          <t>google</t>
        </is>
      </c>
      <c r="O3839" s="9" t="inlineStr">
        <is>
          <t>paid-search</t>
        </is>
      </c>
      <c r="P3839" s="9" t="inlineStr">
        <is>
          <t>ggl_nonbrand_datapipeline</t>
        </is>
      </c>
      <c r="Q3839" s="9" t="inlineStr">
        <is>
          <t>text-ad_competitor</t>
        </is>
      </c>
      <c r="R3839" s="9" t="inlineStr">
        <is>
          <t>syncflow-alternative</t>
        </is>
      </c>
      <c r="S3839" s="11" t="n">
        <v>45797.42569444444</v>
      </c>
      <c r="T3839" s="9" t="inlineStr">
        <is>
          <t>gated_content_download</t>
        </is>
      </c>
    </row>
    <row r="3840">
      <c r="A3840" s="6" t="inlineStr">
        <is>
          <t>PRO-01314</t>
        </is>
      </c>
      <c r="B3840" s="6" t="inlineStr">
        <is>
          <t>Emery Rodriguez</t>
        </is>
      </c>
      <c r="C3840" s="6" t="inlineStr">
        <is>
          <t>BI Analyst</t>
        </is>
      </c>
      <c r="D3840" s="6" t="inlineStr">
        <is>
          <t>ic_analyst</t>
        </is>
      </c>
      <c r="E3840" s="6" t="n">
        <v>0.75</v>
      </c>
      <c r="F3840" s="6" t="inlineStr">
        <is>
          <t>Helix Analytics</t>
        </is>
      </c>
      <c r="G3840" s="6" t="b">
        <v>1</v>
      </c>
      <c r="H3840" s="6" t="b">
        <v>1</v>
      </c>
      <c r="I3840" s="6" t="b">
        <v>0</v>
      </c>
      <c r="J3840" s="7" t="n">
        <v>42483</v>
      </c>
      <c r="K3840" s="6" t="n">
        <v>2</v>
      </c>
      <c r="L3840" s="6" t="inlineStr">
        <is>
          <t>g2</t>
        </is>
      </c>
      <c r="M3840" s="6" t="inlineStr">
        <is>
          <t>G2-Badge-LP-Integration</t>
        </is>
      </c>
      <c r="N3840" s="6" t="inlineStr">
        <is>
          <t>g2</t>
        </is>
      </c>
      <c r="O3840" s="6" t="inlineStr">
        <is>
          <t>review-site</t>
        </is>
      </c>
      <c r="P3840" s="6" t="inlineStr">
        <is>
          <t>g2_badge_lp_integration</t>
        </is>
      </c>
      <c r="Q3840" s="6" t="inlineStr">
        <is>
          <t>gated-report_etl</t>
        </is>
      </c>
      <c r="R3840" s="6" t="inlineStr">
        <is>
          <t>pipeline-software-evaluation</t>
        </is>
      </c>
      <c r="S3840" s="8" t="n">
        <v>45817.49444444444</v>
      </c>
      <c r="T3840" s="6" t="inlineStr">
        <is>
          <t>trial_signup</t>
        </is>
      </c>
    </row>
    <row r="3841">
      <c r="A3841" s="9" t="inlineStr">
        <is>
          <t>PRO-01314</t>
        </is>
      </c>
      <c r="B3841" s="9" t="inlineStr">
        <is>
          <t>Emery Rodriguez</t>
        </is>
      </c>
      <c r="C3841" s="9" t="inlineStr">
        <is>
          <t>BI Analyst</t>
        </is>
      </c>
      <c r="D3841" s="9" t="inlineStr">
        <is>
          <t>ic_analyst</t>
        </is>
      </c>
      <c r="E3841" s="9" t="n">
        <v>0.75</v>
      </c>
      <c r="F3841" s="9" t="inlineStr">
        <is>
          <t>Helix Analytics</t>
        </is>
      </c>
      <c r="G3841" s="9" t="b">
        <v>1</v>
      </c>
      <c r="H3841" s="9" t="b">
        <v>1</v>
      </c>
      <c r="I3841" s="9" t="b">
        <v>0</v>
      </c>
      <c r="J3841" s="10" t="n">
        <v>42483</v>
      </c>
      <c r="K3841" s="9" t="n">
        <v>3</v>
      </c>
      <c r="L3841" s="9" t="inlineStr">
        <is>
          <t>programmatic</t>
        </is>
      </c>
      <c r="M3841" s="9" t="inlineStr">
        <is>
          <t>DSP-ABM-AirCover-Commercial</t>
        </is>
      </c>
      <c r="N3841" s="9" t="inlineStr">
        <is>
          <t>stackadapt</t>
        </is>
      </c>
      <c r="O3841" s="9" t="inlineStr">
        <is>
          <t>display</t>
        </is>
      </c>
      <c r="P3841" s="9" t="inlineStr">
        <is>
          <t>dsp_abm_aircover_commercial</t>
        </is>
      </c>
      <c r="Q3841" s="9" t="inlineStr">
        <is>
          <t>display-banner_abm</t>
        </is>
      </c>
      <c r="R3841" s="9" t="inlineStr">
        <is>
          <t>retarget-site-visitors-14d</t>
        </is>
      </c>
      <c r="S3841" s="11" t="n">
        <v>45835.64791666667</v>
      </c>
      <c r="T3841" s="9" t="inlineStr">
        <is>
          <t>gated_content_download</t>
        </is>
      </c>
    </row>
    <row r="3842">
      <c r="A3842" s="6" t="inlineStr">
        <is>
          <t>PRO-01315</t>
        </is>
      </c>
      <c r="B3842" s="6" t="inlineStr">
        <is>
          <t>Morgan Brown</t>
        </is>
      </c>
      <c r="C3842" s="6" t="inlineStr">
        <is>
          <t>Data Analyst</t>
        </is>
      </c>
      <c r="D3842" s="6" t="inlineStr">
        <is>
          <t>ic_analyst</t>
        </is>
      </c>
      <c r="E3842" s="6" t="n">
        <v>0.75</v>
      </c>
      <c r="F3842" s="6" t="inlineStr">
        <is>
          <t>Prismware</t>
        </is>
      </c>
      <c r="G3842" s="6" t="b">
        <v>0</v>
      </c>
      <c r="H3842" s="6" t="b">
        <v>0</v>
      </c>
      <c r="I3842" s="6" t="b">
        <v>0</v>
      </c>
      <c r="J3842" s="7" t="n">
        <v>0</v>
      </c>
      <c r="K3842" s="6" t="n">
        <v>1</v>
      </c>
      <c r="L3842" s="6" t="inlineStr">
        <is>
          <t>linkedin</t>
        </is>
      </c>
      <c r="M3842" s="6" t="inlineStr">
        <is>
          <t>LI-ABM-Strategic-ENT</t>
        </is>
      </c>
      <c r="N3842" s="6" t="inlineStr">
        <is>
          <t>linkedin</t>
        </is>
      </c>
      <c r="O3842" s="6" t="inlineStr">
        <is>
          <t>paid-social</t>
        </is>
      </c>
      <c r="P3842" s="6" t="inlineStr">
        <is>
          <t>li_abm_strategic_ent</t>
        </is>
      </c>
      <c r="Q3842" s="6" t="inlineStr">
        <is>
          <t>single-image_product-feature_cta-demo</t>
        </is>
      </c>
      <c r="R3842" s="6" t="inlineStr">
        <is>
          <t>li-retarget-site-visitors-30d</t>
        </is>
      </c>
      <c r="S3842" s="8" t="n">
        <v>45925.62222222222</v>
      </c>
      <c r="T3842" s="6" t="inlineStr">
        <is>
          <t>gated_content_download</t>
        </is>
      </c>
    </row>
    <row r="3843">
      <c r="A3843" s="9" t="inlineStr">
        <is>
          <t>PRO-01315</t>
        </is>
      </c>
      <c r="B3843" s="9" t="inlineStr">
        <is>
          <t>Morgan Brown</t>
        </is>
      </c>
      <c r="C3843" s="9" t="inlineStr">
        <is>
          <t>Data Analyst</t>
        </is>
      </c>
      <c r="D3843" s="9" t="inlineStr">
        <is>
          <t>ic_analyst</t>
        </is>
      </c>
      <c r="E3843" s="9" t="n">
        <v>0.75</v>
      </c>
      <c r="F3843" s="9" t="inlineStr">
        <is>
          <t>Prismware</t>
        </is>
      </c>
      <c r="G3843" s="9" t="b">
        <v>0</v>
      </c>
      <c r="H3843" s="9" t="b">
        <v>0</v>
      </c>
      <c r="I3843" s="9" t="b">
        <v>0</v>
      </c>
      <c r="J3843" s="10" t="n">
        <v>0</v>
      </c>
      <c r="K3843" s="9" t="n">
        <v>2</v>
      </c>
      <c r="L3843" s="9" t="inlineStr">
        <is>
          <t>programmatic</t>
        </is>
      </c>
      <c r="M3843" s="9" t="inlineStr">
        <is>
          <t>DSP-Awareness-DataEngineers</t>
        </is>
      </c>
      <c r="N3843" s="9" t="inlineStr">
        <is>
          <t>stackadapt</t>
        </is>
      </c>
      <c r="O3843" s="9" t="inlineStr">
        <is>
          <t>display</t>
        </is>
      </c>
      <c r="P3843" s="9" t="inlineStr">
        <is>
          <t>dsp_awareness_dataengineers</t>
        </is>
      </c>
      <c r="Q3843" s="9" t="inlineStr">
        <is>
          <t>display-banner_abm</t>
        </is>
      </c>
      <c r="R3843" s="9" t="inlineStr">
        <is>
          <t>abm-strategic-accounts</t>
        </is>
      </c>
      <c r="S3843" s="11" t="n">
        <v>45939.39097222222</v>
      </c>
      <c r="T3843" s="9" t="inlineStr">
        <is>
          <t>demo_request</t>
        </is>
      </c>
    </row>
    <row r="3844">
      <c r="A3844" s="6" t="inlineStr">
        <is>
          <t>PRO-01315</t>
        </is>
      </c>
      <c r="B3844" s="6" t="inlineStr">
        <is>
          <t>Morgan Brown</t>
        </is>
      </c>
      <c r="C3844" s="6" t="inlineStr">
        <is>
          <t>Data Analyst</t>
        </is>
      </c>
      <c r="D3844" s="6" t="inlineStr">
        <is>
          <t>ic_analyst</t>
        </is>
      </c>
      <c r="E3844" s="6" t="n">
        <v>0.75</v>
      </c>
      <c r="F3844" s="6" t="inlineStr">
        <is>
          <t>Prismware</t>
        </is>
      </c>
      <c r="G3844" s="6" t="b">
        <v>0</v>
      </c>
      <c r="H3844" s="6" t="b">
        <v>0</v>
      </c>
      <c r="I3844" s="6" t="b">
        <v>0</v>
      </c>
      <c r="J3844" s="7" t="n">
        <v>0</v>
      </c>
      <c r="K3844" s="6" t="n">
        <v>3</v>
      </c>
      <c r="L3844" s="6" t="inlineStr">
        <is>
          <t>linkedin</t>
        </is>
      </c>
      <c r="M3844" s="6" t="inlineStr">
        <is>
          <t>LI-Retarget-SiteVisitors-30d</t>
        </is>
      </c>
      <c r="N3844" s="6" t="inlineStr">
        <is>
          <t>linkedin</t>
        </is>
      </c>
      <c r="O3844" s="6" t="inlineStr">
        <is>
          <t>paid-social</t>
        </is>
      </c>
      <c r="P3844" s="6" t="inlineStr">
        <is>
          <t>li_retarget_sitevisitors_30d</t>
        </is>
      </c>
      <c r="Q3844" s="6" t="inlineStr">
        <is>
          <t>single-image_pain-point_cta-trial</t>
        </is>
      </c>
      <c r="R3844" s="6" t="inlineStr">
        <is>
          <t>li-abm-strategic-accounts</t>
        </is>
      </c>
      <c r="S3844" s="8" t="n">
        <v>45951.41666666666</v>
      </c>
      <c r="T3844" s="6" t="inlineStr">
        <is>
          <t>newsletter_signup</t>
        </is>
      </c>
    </row>
    <row r="3845">
      <c r="A3845" s="9" t="inlineStr">
        <is>
          <t>PRO-01315</t>
        </is>
      </c>
      <c r="B3845" s="9" t="inlineStr">
        <is>
          <t>Morgan Brown</t>
        </is>
      </c>
      <c r="C3845" s="9" t="inlineStr">
        <is>
          <t>Data Analyst</t>
        </is>
      </c>
      <c r="D3845" s="9" t="inlineStr">
        <is>
          <t>ic_analyst</t>
        </is>
      </c>
      <c r="E3845" s="9" t="n">
        <v>0.75</v>
      </c>
      <c r="F3845" s="9" t="inlineStr">
        <is>
          <t>Prismware</t>
        </is>
      </c>
      <c r="G3845" s="9" t="b">
        <v>0</v>
      </c>
      <c r="H3845" s="9" t="b">
        <v>0</v>
      </c>
      <c r="I3845" s="9" t="b">
        <v>0</v>
      </c>
      <c r="J3845" s="10" t="n">
        <v>0</v>
      </c>
      <c r="K3845" s="9" t="n">
        <v>4</v>
      </c>
      <c r="L3845" s="9" t="inlineStr">
        <is>
          <t>google</t>
        </is>
      </c>
      <c r="M3845" s="9" t="inlineStr">
        <is>
          <t>GGL-Brand-Syncflow-Exact</t>
        </is>
      </c>
      <c r="N3845" s="9" t="inlineStr">
        <is>
          <t>google</t>
        </is>
      </c>
      <c r="O3845" s="9" t="inlineStr">
        <is>
          <t>paid-search</t>
        </is>
      </c>
      <c r="P3845" s="9" t="inlineStr">
        <is>
          <t>ggl_brand_syncflow_exact</t>
        </is>
      </c>
      <c r="Q3845" s="9" t="inlineStr">
        <is>
          <t>text-ad_search</t>
        </is>
      </c>
      <c r="R3845" s="9" t="inlineStr">
        <is>
          <t>data-integration-platform</t>
        </is>
      </c>
      <c r="S3845" s="11" t="n">
        <v>45958.72430555556</v>
      </c>
      <c r="T3845" s="9" t="inlineStr">
        <is>
          <t>gated_content_download</t>
        </is>
      </c>
    </row>
    <row r="3846">
      <c r="A3846" s="6" t="inlineStr">
        <is>
          <t>PRO-01316</t>
        </is>
      </c>
      <c r="B3846" s="6" t="inlineStr">
        <is>
          <t>Harper Thomas</t>
        </is>
      </c>
      <c r="C3846" s="6" t="inlineStr">
        <is>
          <t>Data Analyst</t>
        </is>
      </c>
      <c r="D3846" s="6" t="inlineStr">
        <is>
          <t>ic_analyst</t>
        </is>
      </c>
      <c r="E3846" s="6" t="n">
        <v>0.75</v>
      </c>
      <c r="F3846" s="6" t="inlineStr">
        <is>
          <t>Prismware</t>
        </is>
      </c>
      <c r="G3846" s="6" t="b">
        <v>0</v>
      </c>
      <c r="H3846" s="6" t="b">
        <v>0</v>
      </c>
      <c r="I3846" s="6" t="b">
        <v>0</v>
      </c>
      <c r="J3846" s="7" t="n">
        <v>0</v>
      </c>
      <c r="K3846" s="6" t="n">
        <v>1</v>
      </c>
      <c r="L3846" s="6" t="inlineStr">
        <is>
          <t>linkedin</t>
        </is>
      </c>
      <c r="M3846" s="6" t="inlineStr">
        <is>
          <t>LI-ABM-Strategic-ENT</t>
        </is>
      </c>
      <c r="N3846" s="6" t="inlineStr">
        <is>
          <t>linkedin</t>
        </is>
      </c>
      <c r="O3846" s="6" t="inlineStr">
        <is>
          <t>paid-social</t>
        </is>
      </c>
      <c r="P3846" s="6" t="inlineStr">
        <is>
          <t>li_abm_strategic_ent</t>
        </is>
      </c>
      <c r="Q3846" s="6" t="inlineStr">
        <is>
          <t>single-image_social-proof_cta-demo</t>
        </is>
      </c>
      <c r="R3846" s="6" t="inlineStr">
        <is>
          <t>li-lookalike-closed-won</t>
        </is>
      </c>
      <c r="S3846" s="8" t="n">
        <v>45817.68125</v>
      </c>
      <c r="T3846" s="6" t="inlineStr">
        <is>
          <t>newsletter_signup</t>
        </is>
      </c>
    </row>
    <row r="3847">
      <c r="A3847" s="9" t="inlineStr">
        <is>
          <t>PRO-01316</t>
        </is>
      </c>
      <c r="B3847" s="9" t="inlineStr">
        <is>
          <t>Harper Thomas</t>
        </is>
      </c>
      <c r="C3847" s="9" t="inlineStr">
        <is>
          <t>Data Analyst</t>
        </is>
      </c>
      <c r="D3847" s="9" t="inlineStr">
        <is>
          <t>ic_analyst</t>
        </is>
      </c>
      <c r="E3847" s="9" t="n">
        <v>0.75</v>
      </c>
      <c r="F3847" s="9" t="inlineStr">
        <is>
          <t>Prismware</t>
        </is>
      </c>
      <c r="G3847" s="9" t="b">
        <v>0</v>
      </c>
      <c r="H3847" s="9" t="b">
        <v>0</v>
      </c>
      <c r="I3847" s="9" t="b">
        <v>0</v>
      </c>
      <c r="J3847" s="10" t="n">
        <v>0</v>
      </c>
      <c r="K3847" s="9" t="n">
        <v>2</v>
      </c>
      <c r="L3847" s="9" t="inlineStr">
        <is>
          <t>programmatic</t>
        </is>
      </c>
      <c r="M3847" s="9" t="inlineStr">
        <is>
          <t>DSP-ABM-AirCover-Strategic</t>
        </is>
      </c>
      <c r="N3847" s="9" t="inlineStr">
        <is>
          <t>stackadapt</t>
        </is>
      </c>
      <c r="O3847" s="9" t="inlineStr">
        <is>
          <t>display</t>
        </is>
      </c>
      <c r="P3847" s="9" t="inlineStr">
        <is>
          <t>dsp_abm_aircover_strategic</t>
        </is>
      </c>
      <c r="Q3847" s="9" t="inlineStr">
        <is>
          <t>display-banner_awareness</t>
        </is>
      </c>
      <c r="R3847" s="9" t="inlineStr">
        <is>
          <t>abm-strategic-accounts</t>
        </is>
      </c>
      <c r="S3847" s="11" t="n">
        <v>45831.73611111111</v>
      </c>
      <c r="T3847" s="9" t="inlineStr">
        <is>
          <t>gated_content_download</t>
        </is>
      </c>
    </row>
    <row r="3848">
      <c r="A3848" s="6" t="inlineStr">
        <is>
          <t>PRO-01316</t>
        </is>
      </c>
      <c r="B3848" s="6" t="inlineStr">
        <is>
          <t>Harper Thomas</t>
        </is>
      </c>
      <c r="C3848" s="6" t="inlineStr">
        <is>
          <t>Data Analyst</t>
        </is>
      </c>
      <c r="D3848" s="6" t="inlineStr">
        <is>
          <t>ic_analyst</t>
        </is>
      </c>
      <c r="E3848" s="6" t="n">
        <v>0.75</v>
      </c>
      <c r="F3848" s="6" t="inlineStr">
        <is>
          <t>Prismware</t>
        </is>
      </c>
      <c r="G3848" s="6" t="b">
        <v>0</v>
      </c>
      <c r="H3848" s="6" t="b">
        <v>0</v>
      </c>
      <c r="I3848" s="6" t="b">
        <v>0</v>
      </c>
      <c r="J3848" s="7" t="n">
        <v>0</v>
      </c>
      <c r="K3848" s="6" t="n">
        <v>3</v>
      </c>
      <c r="L3848" s="6" t="inlineStr">
        <is>
          <t>linkedin</t>
        </is>
      </c>
      <c r="M3848" s="6" t="inlineStr">
        <is>
          <t>LI-Retarget-PricingPage-14d</t>
        </is>
      </c>
      <c r="N3848" s="6" t="inlineStr">
        <is>
          <t>linkedin</t>
        </is>
      </c>
      <c r="O3848" s="6" t="inlineStr">
        <is>
          <t>paid-social</t>
        </is>
      </c>
      <c r="P3848" s="6" t="inlineStr">
        <is>
          <t>li_retarget_pricingpage_14d</t>
        </is>
      </c>
      <c r="Q3848" s="6" t="inlineStr">
        <is>
          <t>single-image_social-proof_cta-demo</t>
        </is>
      </c>
      <c r="R3848" s="6" t="inlineStr">
        <is>
          <t>li-mid-analytics-directors</t>
        </is>
      </c>
      <c r="S3848" s="8" t="n">
        <v>45849.33333333334</v>
      </c>
      <c r="T3848" s="6" t="inlineStr">
        <is>
          <t>gated_content_download</t>
        </is>
      </c>
    </row>
    <row r="3849">
      <c r="A3849" s="9" t="inlineStr">
        <is>
          <t>PRO-01316</t>
        </is>
      </c>
      <c r="B3849" s="9" t="inlineStr">
        <is>
          <t>Harper Thomas</t>
        </is>
      </c>
      <c r="C3849" s="9" t="inlineStr">
        <is>
          <t>Data Analyst</t>
        </is>
      </c>
      <c r="D3849" s="9" t="inlineStr">
        <is>
          <t>ic_analyst</t>
        </is>
      </c>
      <c r="E3849" s="9" t="n">
        <v>0.75</v>
      </c>
      <c r="F3849" s="9" t="inlineStr">
        <is>
          <t>Prismware</t>
        </is>
      </c>
      <c r="G3849" s="9" t="b">
        <v>0</v>
      </c>
      <c r="H3849" s="9" t="b">
        <v>0</v>
      </c>
      <c r="I3849" s="9" t="b">
        <v>0</v>
      </c>
      <c r="J3849" s="10" t="n">
        <v>0</v>
      </c>
      <c r="K3849" s="9" t="n">
        <v>4</v>
      </c>
      <c r="L3849" s="9" t="inlineStr">
        <is>
          <t>linkedin</t>
        </is>
      </c>
      <c r="M3849" s="9" t="inlineStr">
        <is>
          <t>LI-Retarget-SiteVisitors-30d</t>
        </is>
      </c>
      <c r="N3849" s="9" t="inlineStr">
        <is>
          <t>linkedin</t>
        </is>
      </c>
      <c r="O3849" s="9" t="inlineStr">
        <is>
          <t>paid-social</t>
        </is>
      </c>
      <c r="P3849" s="9" t="inlineStr">
        <is>
          <t>li_retarget_sitevisitors_30d</t>
        </is>
      </c>
      <c r="Q3849" s="9" t="inlineStr">
        <is>
          <t>single-image_thought-leadership_cta-download</t>
        </is>
      </c>
      <c r="R3849" s="9" t="inlineStr">
        <is>
          <t>li-retarget-site-visitors-30d</t>
        </is>
      </c>
      <c r="S3849" s="11" t="n">
        <v>45866.62847222222</v>
      </c>
      <c r="T3849" s="9" t="inlineStr">
        <is>
          <t>gated_content_download</t>
        </is>
      </c>
    </row>
    <row r="3850">
      <c r="A3850" s="6" t="inlineStr">
        <is>
          <t>PRO-01317</t>
        </is>
      </c>
      <c r="B3850" s="6" t="inlineStr">
        <is>
          <t>Blake Harris</t>
        </is>
      </c>
      <c r="C3850" s="6" t="inlineStr">
        <is>
          <t>Analytics Engineer</t>
        </is>
      </c>
      <c r="D3850" s="6" t="inlineStr">
        <is>
          <t>ic_analyst</t>
        </is>
      </c>
      <c r="E3850" s="6" t="n">
        <v>0.75</v>
      </c>
      <c r="F3850" s="6" t="inlineStr">
        <is>
          <t>Gridlane</t>
        </is>
      </c>
      <c r="G3850" s="6" t="b">
        <v>1</v>
      </c>
      <c r="H3850" s="6" t="b">
        <v>0</v>
      </c>
      <c r="I3850" s="6" t="b">
        <v>0</v>
      </c>
      <c r="J3850" s="7" t="n">
        <v>0</v>
      </c>
      <c r="K3850" s="6" t="n">
        <v>1</v>
      </c>
      <c r="L3850" s="6" t="inlineStr">
        <is>
          <t>google</t>
        </is>
      </c>
      <c r="M3850" s="6" t="inlineStr">
        <is>
          <t>GGL-Competitor-Streamlink-Alt</t>
        </is>
      </c>
      <c r="N3850" s="6" t="inlineStr">
        <is>
          <t>google</t>
        </is>
      </c>
      <c r="O3850" s="6" t="inlineStr">
        <is>
          <t>paid-search</t>
        </is>
      </c>
      <c r="P3850" s="6" t="inlineStr">
        <is>
          <t>ggl_competitor_streamlink_alt</t>
        </is>
      </c>
      <c r="Q3850" s="6" t="inlineStr">
        <is>
          <t>text-ad_competitor</t>
        </is>
      </c>
      <c r="R3850" s="6" t="inlineStr">
        <is>
          <t>streamlink-vs-syncflow</t>
        </is>
      </c>
      <c r="S3850" s="8" t="n">
        <v>45698.57708333333</v>
      </c>
      <c r="T3850" s="6" t="inlineStr">
        <is>
          <t>newsletter_signup</t>
        </is>
      </c>
    </row>
    <row r="3851">
      <c r="A3851" s="9" t="inlineStr">
        <is>
          <t>PRO-01317</t>
        </is>
      </c>
      <c r="B3851" s="9" t="inlineStr">
        <is>
          <t>Blake Harris</t>
        </is>
      </c>
      <c r="C3851" s="9" t="inlineStr">
        <is>
          <t>Analytics Engineer</t>
        </is>
      </c>
      <c r="D3851" s="9" t="inlineStr">
        <is>
          <t>ic_analyst</t>
        </is>
      </c>
      <c r="E3851" s="9" t="n">
        <v>0.75</v>
      </c>
      <c r="F3851" s="9" t="inlineStr">
        <is>
          <t>Gridlane</t>
        </is>
      </c>
      <c r="G3851" s="9" t="b">
        <v>1</v>
      </c>
      <c r="H3851" s="9" t="b">
        <v>0</v>
      </c>
      <c r="I3851" s="9" t="b">
        <v>0</v>
      </c>
      <c r="J3851" s="10" t="n">
        <v>0</v>
      </c>
      <c r="K3851" s="9" t="n">
        <v>2</v>
      </c>
      <c r="L3851" s="9" t="inlineStr">
        <is>
          <t>google</t>
        </is>
      </c>
      <c r="M3851" s="9" t="inlineStr">
        <is>
          <t>GGL-Competitor-Streamlink-Alt</t>
        </is>
      </c>
      <c r="N3851" s="9" t="inlineStr">
        <is>
          <t>google</t>
        </is>
      </c>
      <c r="O3851" s="9" t="inlineStr">
        <is>
          <t>paid-search</t>
        </is>
      </c>
      <c r="P3851" s="9" t="inlineStr">
        <is>
          <t>ggl_competitor_streamlink_alt</t>
        </is>
      </c>
      <c r="Q3851" s="9" t="inlineStr">
        <is>
          <t>text-ad_search</t>
        </is>
      </c>
      <c r="R3851" s="9" t="inlineStr">
        <is>
          <t>data-pipeline-tools</t>
        </is>
      </c>
      <c r="S3851" s="11" t="n">
        <v>45712.39513888889</v>
      </c>
      <c r="T3851" s="9" t="inlineStr">
        <is>
          <t>gated_content_download</t>
        </is>
      </c>
    </row>
    <row r="3852">
      <c r="A3852" s="6" t="inlineStr">
        <is>
          <t>PRO-01318</t>
        </is>
      </c>
      <c r="B3852" s="6" t="inlineStr">
        <is>
          <t>Logan White</t>
        </is>
      </c>
      <c r="C3852" s="6" t="inlineStr">
        <is>
          <t>Data Engineer</t>
        </is>
      </c>
      <c r="D3852" s="6" t="inlineStr">
        <is>
          <t>ic_analyst</t>
        </is>
      </c>
      <c r="E3852" s="6" t="n">
        <v>0.75</v>
      </c>
      <c r="F3852" s="6" t="inlineStr">
        <is>
          <t>Pipeform</t>
        </is>
      </c>
      <c r="G3852" s="6" t="b">
        <v>1</v>
      </c>
      <c r="H3852" s="6" t="b">
        <v>0</v>
      </c>
      <c r="I3852" s="6" t="b">
        <v>0</v>
      </c>
      <c r="J3852" s="7" t="n">
        <v>0</v>
      </c>
      <c r="K3852" s="6" t="n">
        <v>1</v>
      </c>
      <c r="L3852" s="6" t="inlineStr">
        <is>
          <t>linkedin</t>
        </is>
      </c>
      <c r="M3852" s="6" t="inlineStr">
        <is>
          <t>LI-ENT-Awareness-DataIntegration</t>
        </is>
      </c>
      <c r="N3852" s="6" t="inlineStr">
        <is>
          <t>linkedin</t>
        </is>
      </c>
      <c r="O3852" s="6" t="inlineStr">
        <is>
          <t>paid-social</t>
        </is>
      </c>
      <c r="P3852" s="6" t="inlineStr">
        <is>
          <t>li_ent_awareness_dataintegration</t>
        </is>
      </c>
      <c r="Q3852" s="6" t="inlineStr">
        <is>
          <t>single-image_thought-leadership_cta-download</t>
        </is>
      </c>
      <c r="R3852" s="6" t="inlineStr">
        <is>
          <t>li-ent-data-engineers</t>
        </is>
      </c>
      <c r="S3852" s="8" t="n">
        <v>45803.39513888889</v>
      </c>
      <c r="T3852" s="6" t="inlineStr">
        <is>
          <t>demo_request</t>
        </is>
      </c>
    </row>
    <row r="3853">
      <c r="A3853" s="9" t="inlineStr">
        <is>
          <t>PRO-01318</t>
        </is>
      </c>
      <c r="B3853" s="9" t="inlineStr">
        <is>
          <t>Logan White</t>
        </is>
      </c>
      <c r="C3853" s="9" t="inlineStr">
        <is>
          <t>Data Engineer</t>
        </is>
      </c>
      <c r="D3853" s="9" t="inlineStr">
        <is>
          <t>ic_analyst</t>
        </is>
      </c>
      <c r="E3853" s="9" t="n">
        <v>0.75</v>
      </c>
      <c r="F3853" s="9" t="inlineStr">
        <is>
          <t>Pipeform</t>
        </is>
      </c>
      <c r="G3853" s="9" t="b">
        <v>1</v>
      </c>
      <c r="H3853" s="9" t="b">
        <v>0</v>
      </c>
      <c r="I3853" s="9" t="b">
        <v>0</v>
      </c>
      <c r="J3853" s="10" t="n">
        <v>0</v>
      </c>
      <c r="K3853" s="9" t="n">
        <v>2</v>
      </c>
      <c r="L3853" s="9" t="inlineStr">
        <is>
          <t>google</t>
        </is>
      </c>
      <c r="M3853" s="9" t="inlineStr">
        <is>
          <t>GGL-RLSA-HighIntent-Visitors</t>
        </is>
      </c>
      <c r="N3853" s="9" t="inlineStr">
        <is>
          <t>google</t>
        </is>
      </c>
      <c r="O3853" s="9" t="inlineStr">
        <is>
          <t>paid-search</t>
        </is>
      </c>
      <c r="P3853" s="9" t="inlineStr">
        <is>
          <t>ggl_rlsa_highintent_visitors</t>
        </is>
      </c>
      <c r="Q3853" s="9" t="inlineStr">
        <is>
          <t>text-ad_competitor</t>
        </is>
      </c>
      <c r="R3853" s="9" t="inlineStr">
        <is>
          <t>data-integration-platform</t>
        </is>
      </c>
      <c r="S3853" s="11" t="n">
        <v>45824.33541666667</v>
      </c>
      <c r="T3853" s="9" t="inlineStr">
        <is>
          <t>newsletter_signup</t>
        </is>
      </c>
    </row>
    <row r="3854">
      <c r="A3854" s="6" t="inlineStr">
        <is>
          <t>PRO-01318</t>
        </is>
      </c>
      <c r="B3854" s="6" t="inlineStr">
        <is>
          <t>Logan White</t>
        </is>
      </c>
      <c r="C3854" s="6" t="inlineStr">
        <is>
          <t>Data Engineer</t>
        </is>
      </c>
      <c r="D3854" s="6" t="inlineStr">
        <is>
          <t>ic_analyst</t>
        </is>
      </c>
      <c r="E3854" s="6" t="n">
        <v>0.75</v>
      </c>
      <c r="F3854" s="6" t="inlineStr">
        <is>
          <t>Pipeform</t>
        </is>
      </c>
      <c r="G3854" s="6" t="b">
        <v>1</v>
      </c>
      <c r="H3854" s="6" t="b">
        <v>0</v>
      </c>
      <c r="I3854" s="6" t="b">
        <v>0</v>
      </c>
      <c r="J3854" s="7" t="n">
        <v>0</v>
      </c>
      <c r="K3854" s="6" t="n">
        <v>3</v>
      </c>
      <c r="L3854" s="6" t="inlineStr">
        <is>
          <t>programmatic</t>
        </is>
      </c>
      <c r="M3854" s="6" t="inlineStr">
        <is>
          <t>DSP-Retarget-HighIntent-14d</t>
        </is>
      </c>
      <c r="N3854" s="6" t="inlineStr">
        <is>
          <t>stackadapt</t>
        </is>
      </c>
      <c r="O3854" s="6" t="inlineStr">
        <is>
          <t>display</t>
        </is>
      </c>
      <c r="P3854" s="6" t="inlineStr">
        <is>
          <t>dsp_retarget_highintent_14d</t>
        </is>
      </c>
      <c r="Q3854" s="6" t="inlineStr">
        <is>
          <t>display-banner_awareness</t>
        </is>
      </c>
      <c r="R3854" s="6" t="inlineStr">
        <is>
          <t>lookalike-data-engineers</t>
        </is>
      </c>
      <c r="S3854" s="8" t="n">
        <v>45838.69722222222</v>
      </c>
      <c r="T3854" s="6" t="inlineStr">
        <is>
          <t>gated_content_download</t>
        </is>
      </c>
    </row>
    <row r="3855">
      <c r="A3855" s="9" t="inlineStr">
        <is>
          <t>PRO-01318</t>
        </is>
      </c>
      <c r="B3855" s="9" t="inlineStr">
        <is>
          <t>Logan White</t>
        </is>
      </c>
      <c r="C3855" s="9" t="inlineStr">
        <is>
          <t>Data Engineer</t>
        </is>
      </c>
      <c r="D3855" s="9" t="inlineStr">
        <is>
          <t>ic_analyst</t>
        </is>
      </c>
      <c r="E3855" s="9" t="n">
        <v>0.75</v>
      </c>
      <c r="F3855" s="9" t="inlineStr">
        <is>
          <t>Pipeform</t>
        </is>
      </c>
      <c r="G3855" s="9" t="b">
        <v>1</v>
      </c>
      <c r="H3855" s="9" t="b">
        <v>0</v>
      </c>
      <c r="I3855" s="9" t="b">
        <v>0</v>
      </c>
      <c r="J3855" s="10" t="n">
        <v>0</v>
      </c>
      <c r="K3855" s="9" t="n">
        <v>4</v>
      </c>
      <c r="L3855" s="9" t="inlineStr">
        <is>
          <t>g2</t>
        </is>
      </c>
      <c r="M3855" s="9" t="inlineStr">
        <is>
          <t>G2-GridReport-ETL-Gated</t>
        </is>
      </c>
      <c r="N3855" s="9" t="inlineStr">
        <is>
          <t>g2</t>
        </is>
      </c>
      <c r="O3855" s="9" t="inlineStr">
        <is>
          <t>review-site</t>
        </is>
      </c>
      <c r="P3855" s="9" t="inlineStr">
        <is>
          <t>g2_gridreport_etl_gated</t>
        </is>
      </c>
      <c r="Q3855" s="9" t="inlineStr">
        <is>
          <t>badge-display_integration</t>
        </is>
      </c>
      <c r="R3855" s="9" t="inlineStr">
        <is>
          <t>data-integration-review</t>
        </is>
      </c>
      <c r="S3855" s="11" t="n">
        <v>45845.72291666667</v>
      </c>
      <c r="T3855" s="9" t="inlineStr">
        <is>
          <t>gated_content_download</t>
        </is>
      </c>
    </row>
    <row r="3856">
      <c r="A3856" s="6" t="inlineStr">
        <is>
          <t>PRO-01319</t>
        </is>
      </c>
      <c r="B3856" s="6" t="inlineStr">
        <is>
          <t>Riley Hall</t>
        </is>
      </c>
      <c r="C3856" s="6" t="inlineStr">
        <is>
          <t>BI Manager</t>
        </is>
      </c>
      <c r="D3856" s="6" t="inlineStr">
        <is>
          <t>manager</t>
        </is>
      </c>
      <c r="E3856" s="6" t="n">
        <v>1</v>
      </c>
      <c r="F3856" s="6" t="inlineStr">
        <is>
          <t>Vaultbase</t>
        </is>
      </c>
      <c r="G3856" s="6" t="b">
        <v>1</v>
      </c>
      <c r="H3856" s="6" t="b">
        <v>0</v>
      </c>
      <c r="I3856" s="6" t="b">
        <v>0</v>
      </c>
      <c r="J3856" s="7" t="n">
        <v>0</v>
      </c>
      <c r="K3856" s="6" t="n">
        <v>1</v>
      </c>
      <c r="L3856" s="6" t="inlineStr">
        <is>
          <t>linkedin</t>
        </is>
      </c>
      <c r="M3856" s="6" t="inlineStr">
        <is>
          <t>LI-MOFU-Demo-DataEngineers</t>
        </is>
      </c>
      <c r="N3856" s="6" t="inlineStr">
        <is>
          <t>linkedin</t>
        </is>
      </c>
      <c r="O3856" s="6" t="inlineStr">
        <is>
          <t>paid-social</t>
        </is>
      </c>
      <c r="P3856" s="6" t="inlineStr">
        <is>
          <t>li_mofu_demo_dataengineers</t>
        </is>
      </c>
      <c r="Q3856" s="6" t="inlineStr">
        <is>
          <t>single-image_pain-point_cta-trial</t>
        </is>
      </c>
      <c r="R3856" s="6" t="inlineStr">
        <is>
          <t>li-abm-strategic-accounts</t>
        </is>
      </c>
      <c r="S3856" s="8" t="n">
        <v>45723.63263888889</v>
      </c>
      <c r="T3856" s="6" t="inlineStr">
        <is>
          <t>demo_request</t>
        </is>
      </c>
    </row>
    <row r="3857">
      <c r="A3857" s="9" t="inlineStr">
        <is>
          <t>PRO-01319</t>
        </is>
      </c>
      <c r="B3857" s="9" t="inlineStr">
        <is>
          <t>Riley Hall</t>
        </is>
      </c>
      <c r="C3857" s="9" t="inlineStr">
        <is>
          <t>BI Manager</t>
        </is>
      </c>
      <c r="D3857" s="9" t="inlineStr">
        <is>
          <t>manager</t>
        </is>
      </c>
      <c r="E3857" s="9" t="n">
        <v>1</v>
      </c>
      <c r="F3857" s="9" t="inlineStr">
        <is>
          <t>Vaultbase</t>
        </is>
      </c>
      <c r="G3857" s="9" t="b">
        <v>1</v>
      </c>
      <c r="H3857" s="9" t="b">
        <v>0</v>
      </c>
      <c r="I3857" s="9" t="b">
        <v>0</v>
      </c>
      <c r="J3857" s="10" t="n">
        <v>0</v>
      </c>
      <c r="K3857" s="9" t="n">
        <v>2</v>
      </c>
      <c r="L3857" s="9" t="inlineStr">
        <is>
          <t>google</t>
        </is>
      </c>
      <c r="M3857" s="9" t="inlineStr">
        <is>
          <t>GGL-NonBrand-ETL-Tools</t>
        </is>
      </c>
      <c r="N3857" s="9" t="inlineStr">
        <is>
          <t>google</t>
        </is>
      </c>
      <c r="O3857" s="9" t="inlineStr">
        <is>
          <t>paid-search</t>
        </is>
      </c>
      <c r="P3857" s="9" t="inlineStr">
        <is>
          <t>ggl_nonbrand_etl_tools</t>
        </is>
      </c>
      <c r="Q3857" s="9" t="inlineStr">
        <is>
          <t>text-ad_competitor</t>
        </is>
      </c>
      <c r="R3857" s="9" t="inlineStr">
        <is>
          <t>pipeform-alternative</t>
        </is>
      </c>
      <c r="S3857" s="11" t="n">
        <v>45734.41805555556</v>
      </c>
      <c r="T3857" s="9" t="inlineStr">
        <is>
          <t>gated_content_download</t>
        </is>
      </c>
    </row>
    <row r="3858">
      <c r="A3858" s="6" t="inlineStr">
        <is>
          <t>PRO-01319</t>
        </is>
      </c>
      <c r="B3858" s="6" t="inlineStr">
        <is>
          <t>Riley Hall</t>
        </is>
      </c>
      <c r="C3858" s="6" t="inlineStr">
        <is>
          <t>BI Manager</t>
        </is>
      </c>
      <c r="D3858" s="6" t="inlineStr">
        <is>
          <t>manager</t>
        </is>
      </c>
      <c r="E3858" s="6" t="n">
        <v>1</v>
      </c>
      <c r="F3858" s="6" t="inlineStr">
        <is>
          <t>Vaultbase</t>
        </is>
      </c>
      <c r="G3858" s="6" t="b">
        <v>1</v>
      </c>
      <c r="H3858" s="6" t="b">
        <v>0</v>
      </c>
      <c r="I3858" s="6" t="b">
        <v>0</v>
      </c>
      <c r="J3858" s="7" t="n">
        <v>0</v>
      </c>
      <c r="K3858" s="6" t="n">
        <v>3</v>
      </c>
      <c r="L3858" s="6" t="inlineStr">
        <is>
          <t>g2</t>
        </is>
      </c>
      <c r="M3858" s="6" t="inlineStr">
        <is>
          <t>G2-Retarget-CategoryBuyers</t>
        </is>
      </c>
      <c r="N3858" s="6" t="inlineStr">
        <is>
          <t>g2</t>
        </is>
      </c>
      <c r="O3858" s="6" t="inlineStr">
        <is>
          <t>review-site</t>
        </is>
      </c>
      <c r="P3858" s="6" t="inlineStr">
        <is>
          <t>g2_retarget_categorybuyers</t>
        </is>
      </c>
      <c r="Q3858" s="6" t="inlineStr">
        <is>
          <t>badge-display_integration</t>
        </is>
      </c>
      <c r="R3858" s="6" t="inlineStr">
        <is>
          <t>data-integration-review</t>
        </is>
      </c>
      <c r="S3858" s="8" t="n">
        <v>45751.58194444444</v>
      </c>
      <c r="T3858" s="6" t="inlineStr">
        <is>
          <t>gated_content_download</t>
        </is>
      </c>
    </row>
    <row r="3859">
      <c r="A3859" s="9" t="inlineStr">
        <is>
          <t>PRO-01320</t>
        </is>
      </c>
      <c r="B3859" s="9" t="inlineStr">
        <is>
          <t>Peyton Brown</t>
        </is>
      </c>
      <c r="C3859" s="9" t="inlineStr">
        <is>
          <t>Director of Business Intelligence</t>
        </is>
      </c>
      <c r="D3859" s="9" t="inlineStr">
        <is>
          <t>director</t>
        </is>
      </c>
      <c r="E3859" s="9" t="n">
        <v>1.25</v>
      </c>
      <c r="F3859" s="9" t="inlineStr">
        <is>
          <t>Ember Analytics</t>
        </is>
      </c>
      <c r="G3859" s="9" t="b">
        <v>1</v>
      </c>
      <c r="H3859" s="9" t="b">
        <v>0</v>
      </c>
      <c r="I3859" s="9" t="b">
        <v>0</v>
      </c>
      <c r="J3859" s="10" t="n">
        <v>0</v>
      </c>
      <c r="K3859" s="9" t="n">
        <v>1</v>
      </c>
      <c r="L3859" s="9" t="inlineStr">
        <is>
          <t>linkedin</t>
        </is>
      </c>
      <c r="M3859" s="9" t="inlineStr">
        <is>
          <t>LI-MOFU-Trial-AnalyticsTeams</t>
        </is>
      </c>
      <c r="N3859" s="9" t="inlineStr">
        <is>
          <t>linkedin</t>
        </is>
      </c>
      <c r="O3859" s="9" t="inlineStr">
        <is>
          <t>paid-social</t>
        </is>
      </c>
      <c r="P3859" s="9" t="inlineStr">
        <is>
          <t>li_mofu_trial_analyticsteams</t>
        </is>
      </c>
      <c r="Q3859" s="9" t="inlineStr">
        <is>
          <t>single-image_product-feature_cta-demo</t>
        </is>
      </c>
      <c r="R3859" s="9" t="inlineStr">
        <is>
          <t>li-lookalike-closed-won</t>
        </is>
      </c>
      <c r="S3859" s="11" t="n">
        <v>45761.74791666667</v>
      </c>
      <c r="T3859" s="9" t="inlineStr">
        <is>
          <t>gated_content_download</t>
        </is>
      </c>
    </row>
    <row r="3860">
      <c r="A3860" s="6" t="inlineStr">
        <is>
          <t>PRO-01320</t>
        </is>
      </c>
      <c r="B3860" s="6" t="inlineStr">
        <is>
          <t>Peyton Brown</t>
        </is>
      </c>
      <c r="C3860" s="6" t="inlineStr">
        <is>
          <t>Director of Business Intelligence</t>
        </is>
      </c>
      <c r="D3860" s="6" t="inlineStr">
        <is>
          <t>director</t>
        </is>
      </c>
      <c r="E3860" s="6" t="n">
        <v>1.25</v>
      </c>
      <c r="F3860" s="6" t="inlineStr">
        <is>
          <t>Ember Analytics</t>
        </is>
      </c>
      <c r="G3860" s="6" t="b">
        <v>1</v>
      </c>
      <c r="H3860" s="6" t="b">
        <v>0</v>
      </c>
      <c r="I3860" s="6" t="b">
        <v>0</v>
      </c>
      <c r="J3860" s="7" t="n">
        <v>0</v>
      </c>
      <c r="K3860" s="6" t="n">
        <v>2</v>
      </c>
      <c r="L3860" s="6" t="inlineStr">
        <is>
          <t>programmatic</t>
        </is>
      </c>
      <c r="M3860" s="6" t="inlineStr">
        <is>
          <t>DSP-Awareness-DataEngineers</t>
        </is>
      </c>
      <c r="N3860" s="6" t="inlineStr">
        <is>
          <t>stackadapt</t>
        </is>
      </c>
      <c r="O3860" s="6" t="inlineStr">
        <is>
          <t>display</t>
        </is>
      </c>
      <c r="P3860" s="6" t="inlineStr">
        <is>
          <t>dsp_awareness_dataengineers</t>
        </is>
      </c>
      <c r="Q3860" s="6" t="inlineStr">
        <is>
          <t>display-banner_awareness</t>
        </is>
      </c>
      <c r="R3860" s="6" t="inlineStr">
        <is>
          <t>lookalike-data-engineers</t>
        </is>
      </c>
      <c r="S3860" s="8" t="n">
        <v>45768.64930555555</v>
      </c>
      <c r="T3860" s="6" t="inlineStr">
        <is>
          <t>trial_signup</t>
        </is>
      </c>
    </row>
    <row r="3861">
      <c r="A3861" s="9" t="inlineStr">
        <is>
          <t>PRO-01320</t>
        </is>
      </c>
      <c r="B3861" s="9" t="inlineStr">
        <is>
          <t>Peyton Brown</t>
        </is>
      </c>
      <c r="C3861" s="9" t="inlineStr">
        <is>
          <t>Director of Business Intelligence</t>
        </is>
      </c>
      <c r="D3861" s="9" t="inlineStr">
        <is>
          <t>director</t>
        </is>
      </c>
      <c r="E3861" s="9" t="n">
        <v>1.25</v>
      </c>
      <c r="F3861" s="9" t="inlineStr">
        <is>
          <t>Ember Analytics</t>
        </is>
      </c>
      <c r="G3861" s="9" t="b">
        <v>1</v>
      </c>
      <c r="H3861" s="9" t="b">
        <v>0</v>
      </c>
      <c r="I3861" s="9" t="b">
        <v>0</v>
      </c>
      <c r="J3861" s="10" t="n">
        <v>0</v>
      </c>
      <c r="K3861" s="9" t="n">
        <v>3</v>
      </c>
      <c r="L3861" s="9" t="inlineStr">
        <is>
          <t>linkedin</t>
        </is>
      </c>
      <c r="M3861" s="9" t="inlineStr">
        <is>
          <t>LI-Retarget-PricingPage-14d</t>
        </is>
      </c>
      <c r="N3861" s="9" t="inlineStr">
        <is>
          <t>linkedin</t>
        </is>
      </c>
      <c r="O3861" s="9" t="inlineStr">
        <is>
          <t>paid-social</t>
        </is>
      </c>
      <c r="P3861" s="9" t="inlineStr">
        <is>
          <t>li_retarget_pricingpage_14d</t>
        </is>
      </c>
      <c r="Q3861" s="9" t="inlineStr">
        <is>
          <t>single-image_pain-point_cta-trial</t>
        </is>
      </c>
      <c r="R3861" s="9" t="inlineStr">
        <is>
          <t>li-ent-data-engineers</t>
        </is>
      </c>
      <c r="S3861" s="11" t="n">
        <v>45789.56527777778</v>
      </c>
      <c r="T3861" s="9" t="inlineStr">
        <is>
          <t>gated_content_download</t>
        </is>
      </c>
    </row>
    <row r="3862">
      <c r="A3862" s="6" t="inlineStr">
        <is>
          <t>PRO-01321</t>
        </is>
      </c>
      <c r="B3862" s="6" t="inlineStr">
        <is>
          <t>Indigo Taylor</t>
        </is>
      </c>
      <c r="C3862" s="6" t="inlineStr">
        <is>
          <t>Data Platform Manager</t>
        </is>
      </c>
      <c r="D3862" s="6" t="inlineStr">
        <is>
          <t>manager</t>
        </is>
      </c>
      <c r="E3862" s="6" t="n">
        <v>1</v>
      </c>
      <c r="F3862" s="6" t="inlineStr">
        <is>
          <t>Helix Analytics</t>
        </is>
      </c>
      <c r="G3862" s="6" t="b">
        <v>0</v>
      </c>
      <c r="H3862" s="6" t="b">
        <v>0</v>
      </c>
      <c r="I3862" s="6" t="b">
        <v>0</v>
      </c>
      <c r="J3862" s="7" t="n">
        <v>0</v>
      </c>
      <c r="K3862" s="6" t="n">
        <v>1</v>
      </c>
      <c r="L3862" s="6" t="inlineStr">
        <is>
          <t>google</t>
        </is>
      </c>
      <c r="M3862" s="6" t="inlineStr">
        <is>
          <t>GGL-RLSA-HighIntent-Visitors</t>
        </is>
      </c>
      <c r="N3862" s="6" t="inlineStr">
        <is>
          <t>google</t>
        </is>
      </c>
      <c r="O3862" s="6" t="inlineStr">
        <is>
          <t>paid-search</t>
        </is>
      </c>
      <c r="P3862" s="6" t="inlineStr">
        <is>
          <t>ggl_rlsa_highintent_visitors</t>
        </is>
      </c>
      <c r="Q3862" s="6" t="inlineStr">
        <is>
          <t>text-ad_competitor</t>
        </is>
      </c>
      <c r="R3862" s="6" t="inlineStr">
        <is>
          <t>data-integration-platform</t>
        </is>
      </c>
      <c r="S3862" s="8" t="n">
        <v>45705.68611111111</v>
      </c>
      <c r="T3862" s="6" t="inlineStr">
        <is>
          <t>newsletter_signup</t>
        </is>
      </c>
    </row>
    <row r="3863">
      <c r="A3863" s="9" t="inlineStr">
        <is>
          <t>PRO-01321</t>
        </is>
      </c>
      <c r="B3863" s="9" t="inlineStr">
        <is>
          <t>Indigo Taylor</t>
        </is>
      </c>
      <c r="C3863" s="9" t="inlineStr">
        <is>
          <t>Data Platform Manager</t>
        </is>
      </c>
      <c r="D3863" s="9" t="inlineStr">
        <is>
          <t>manager</t>
        </is>
      </c>
      <c r="E3863" s="9" t="n">
        <v>1</v>
      </c>
      <c r="F3863" s="9" t="inlineStr">
        <is>
          <t>Helix Analytics</t>
        </is>
      </c>
      <c r="G3863" s="9" t="b">
        <v>0</v>
      </c>
      <c r="H3863" s="9" t="b">
        <v>0</v>
      </c>
      <c r="I3863" s="9" t="b">
        <v>0</v>
      </c>
      <c r="J3863" s="10" t="n">
        <v>0</v>
      </c>
      <c r="K3863" s="9" t="n">
        <v>2</v>
      </c>
      <c r="L3863" s="9" t="inlineStr">
        <is>
          <t>google</t>
        </is>
      </c>
      <c r="M3863" s="9" t="inlineStr">
        <is>
          <t>GGL-Brand-Syncflow-Exact</t>
        </is>
      </c>
      <c r="N3863" s="9" t="inlineStr">
        <is>
          <t>google</t>
        </is>
      </c>
      <c r="O3863" s="9" t="inlineStr">
        <is>
          <t>paid-search</t>
        </is>
      </c>
      <c r="P3863" s="9" t="inlineStr">
        <is>
          <t>ggl_brand_syncflow_exact</t>
        </is>
      </c>
      <c r="Q3863" s="9" t="inlineStr">
        <is>
          <t>text-ad_search</t>
        </is>
      </c>
      <c r="R3863" s="9" t="inlineStr">
        <is>
          <t>data-pipeline-tools</t>
        </is>
      </c>
      <c r="S3863" s="11" t="n">
        <v>45726.55069444444</v>
      </c>
      <c r="T3863" s="9" t="inlineStr">
        <is>
          <t>gated_content_download</t>
        </is>
      </c>
    </row>
    <row r="3864">
      <c r="A3864" s="6" t="inlineStr">
        <is>
          <t>PRO-01322</t>
        </is>
      </c>
      <c r="B3864" s="6" t="inlineStr">
        <is>
          <t>Reese Robinson</t>
        </is>
      </c>
      <c r="C3864" s="6" t="inlineStr">
        <is>
          <t>Analytics Manager</t>
        </is>
      </c>
      <c r="D3864" s="6" t="inlineStr">
        <is>
          <t>manager</t>
        </is>
      </c>
      <c r="E3864" s="6" t="n">
        <v>1</v>
      </c>
      <c r="F3864" s="6" t="inlineStr">
        <is>
          <t>Stackbridge</t>
        </is>
      </c>
      <c r="G3864" s="6" t="b">
        <v>1</v>
      </c>
      <c r="H3864" s="6" t="b">
        <v>1</v>
      </c>
      <c r="I3864" s="6" t="b">
        <v>0</v>
      </c>
      <c r="J3864" s="7" t="n">
        <v>98408</v>
      </c>
      <c r="K3864" s="6" t="n">
        <v>1</v>
      </c>
      <c r="L3864" s="6" t="inlineStr">
        <is>
          <t>linkedin</t>
        </is>
      </c>
      <c r="M3864" s="6" t="inlineStr">
        <is>
          <t>LI-ENT-Awareness-DataPipeline</t>
        </is>
      </c>
      <c r="N3864" s="6" t="inlineStr">
        <is>
          <t>linkedin</t>
        </is>
      </c>
      <c r="O3864" s="6" t="inlineStr">
        <is>
          <t>paid-social</t>
        </is>
      </c>
      <c r="P3864" s="6" t="inlineStr">
        <is>
          <t>li_ent_awareness_datapipeline</t>
        </is>
      </c>
      <c r="Q3864" s="6" t="inlineStr">
        <is>
          <t>single-image_thought-leadership_cta-download</t>
        </is>
      </c>
      <c r="R3864" s="6" t="inlineStr">
        <is>
          <t>li-lookalike-closed-won</t>
        </is>
      </c>
      <c r="S3864" s="8" t="n">
        <v>45790.49930555555</v>
      </c>
      <c r="T3864" s="6" t="inlineStr">
        <is>
          <t>gated_content_download</t>
        </is>
      </c>
    </row>
    <row r="3865">
      <c r="A3865" s="9" t="inlineStr">
        <is>
          <t>PRO-01322</t>
        </is>
      </c>
      <c r="B3865" s="9" t="inlineStr">
        <is>
          <t>Reese Robinson</t>
        </is>
      </c>
      <c r="C3865" s="9" t="inlineStr">
        <is>
          <t>Analytics Manager</t>
        </is>
      </c>
      <c r="D3865" s="9" t="inlineStr">
        <is>
          <t>manager</t>
        </is>
      </c>
      <c r="E3865" s="9" t="n">
        <v>1</v>
      </c>
      <c r="F3865" s="9" t="inlineStr">
        <is>
          <t>Stackbridge</t>
        </is>
      </c>
      <c r="G3865" s="9" t="b">
        <v>1</v>
      </c>
      <c r="H3865" s="9" t="b">
        <v>1</v>
      </c>
      <c r="I3865" s="9" t="b">
        <v>0</v>
      </c>
      <c r="J3865" s="10" t="n">
        <v>98408</v>
      </c>
      <c r="K3865" s="9" t="n">
        <v>2</v>
      </c>
      <c r="L3865" s="9" t="inlineStr">
        <is>
          <t>google</t>
        </is>
      </c>
      <c r="M3865" s="9" t="inlineStr">
        <is>
          <t>GGL-Competitor-Pipeform-Alt</t>
        </is>
      </c>
      <c r="N3865" s="9" t="inlineStr">
        <is>
          <t>google</t>
        </is>
      </c>
      <c r="O3865" s="9" t="inlineStr">
        <is>
          <t>paid-search</t>
        </is>
      </c>
      <c r="P3865" s="9" t="inlineStr">
        <is>
          <t>ggl_competitor_pipeform_alt</t>
        </is>
      </c>
      <c r="Q3865" s="9" t="inlineStr">
        <is>
          <t>text-ad_rlsa</t>
        </is>
      </c>
      <c r="R3865" s="9" t="inlineStr">
        <is>
          <t>etl-software</t>
        </is>
      </c>
      <c r="S3865" s="11" t="n">
        <v>45797.65277777778</v>
      </c>
      <c r="T3865" s="9" t="inlineStr">
        <is>
          <t>trial_signup</t>
        </is>
      </c>
    </row>
    <row r="3866">
      <c r="A3866" s="6" t="inlineStr">
        <is>
          <t>PRO-01322</t>
        </is>
      </c>
      <c r="B3866" s="6" t="inlineStr">
        <is>
          <t>Reese Robinson</t>
        </is>
      </c>
      <c r="C3866" s="6" t="inlineStr">
        <is>
          <t>Analytics Manager</t>
        </is>
      </c>
      <c r="D3866" s="6" t="inlineStr">
        <is>
          <t>manager</t>
        </is>
      </c>
      <c r="E3866" s="6" t="n">
        <v>1</v>
      </c>
      <c r="F3866" s="6" t="inlineStr">
        <is>
          <t>Stackbridge</t>
        </is>
      </c>
      <c r="G3866" s="6" t="b">
        <v>1</v>
      </c>
      <c r="H3866" s="6" t="b">
        <v>1</v>
      </c>
      <c r="I3866" s="6" t="b">
        <v>0</v>
      </c>
      <c r="J3866" s="7" t="n">
        <v>98408</v>
      </c>
      <c r="K3866" s="6" t="n">
        <v>3</v>
      </c>
      <c r="L3866" s="6" t="inlineStr">
        <is>
          <t>linkedin</t>
        </is>
      </c>
      <c r="M3866" s="6" t="inlineStr">
        <is>
          <t>LI-Retarget-SiteVisitors-30d</t>
        </is>
      </c>
      <c r="N3866" s="6" t="inlineStr">
        <is>
          <t>linkedin</t>
        </is>
      </c>
      <c r="O3866" s="6" t="inlineStr">
        <is>
          <t>paid-social</t>
        </is>
      </c>
      <c r="P3866" s="6" t="inlineStr">
        <is>
          <t>li_retarget_sitevisitors_30d</t>
        </is>
      </c>
      <c r="Q3866" s="6" t="inlineStr">
        <is>
          <t>single-image_product-feature_cta-demo</t>
        </is>
      </c>
      <c r="R3866" s="6" t="inlineStr">
        <is>
          <t>li-abm-strategic-accounts</t>
        </is>
      </c>
      <c r="S3866" s="8" t="n">
        <v>45817.64097222222</v>
      </c>
      <c r="T3866" s="6" t="inlineStr">
        <is>
          <t>gated_content_download</t>
        </is>
      </c>
    </row>
    <row r="3867">
      <c r="A3867" s="9" t="inlineStr">
        <is>
          <t>PRO-01322</t>
        </is>
      </c>
      <c r="B3867" s="9" t="inlineStr">
        <is>
          <t>Reese Robinson</t>
        </is>
      </c>
      <c r="C3867" s="9" t="inlineStr">
        <is>
          <t>Analytics Manager</t>
        </is>
      </c>
      <c r="D3867" s="9" t="inlineStr">
        <is>
          <t>manager</t>
        </is>
      </c>
      <c r="E3867" s="9" t="n">
        <v>1</v>
      </c>
      <c r="F3867" s="9" t="inlineStr">
        <is>
          <t>Stackbridge</t>
        </is>
      </c>
      <c r="G3867" s="9" t="b">
        <v>1</v>
      </c>
      <c r="H3867" s="9" t="b">
        <v>1</v>
      </c>
      <c r="I3867" s="9" t="b">
        <v>0</v>
      </c>
      <c r="J3867" s="10" t="n">
        <v>98408</v>
      </c>
      <c r="K3867" s="9" t="n">
        <v>4</v>
      </c>
      <c r="L3867" s="9" t="inlineStr">
        <is>
          <t>linkedin</t>
        </is>
      </c>
      <c r="M3867" s="9" t="inlineStr">
        <is>
          <t>LI-MOFU-Trial-AnalyticsTeams</t>
        </is>
      </c>
      <c r="N3867" s="9" t="inlineStr">
        <is>
          <t>linkedin</t>
        </is>
      </c>
      <c r="O3867" s="9" t="inlineStr">
        <is>
          <t>paid-social</t>
        </is>
      </c>
      <c r="P3867" s="9" t="inlineStr">
        <is>
          <t>li_mofu_trial_analyticsteams</t>
        </is>
      </c>
      <c r="Q3867" s="9" t="inlineStr">
        <is>
          <t>single-image_social-proof_cta-learn-more</t>
        </is>
      </c>
      <c r="R3867" s="9" t="inlineStr">
        <is>
          <t>li-retarget-site-visitors-30d</t>
        </is>
      </c>
      <c r="S3867" s="11" t="n">
        <v>45824.4875</v>
      </c>
      <c r="T3867" s="9" t="inlineStr">
        <is>
          <t>trial_signup</t>
        </is>
      </c>
    </row>
    <row r="3868">
      <c r="A3868" s="6" t="inlineStr">
        <is>
          <t>PRO-01323</t>
        </is>
      </c>
      <c r="B3868" s="6" t="inlineStr">
        <is>
          <t>Riley Kim</t>
        </is>
      </c>
      <c r="C3868" s="6" t="inlineStr">
        <is>
          <t>Data Engineer</t>
        </is>
      </c>
      <c r="D3868" s="6" t="inlineStr">
        <is>
          <t>ic_analyst</t>
        </is>
      </c>
      <c r="E3868" s="6" t="n">
        <v>0.75</v>
      </c>
      <c r="F3868" s="6" t="inlineStr">
        <is>
          <t>Dataduct</t>
        </is>
      </c>
      <c r="G3868" s="6" t="b">
        <v>0</v>
      </c>
      <c r="H3868" s="6" t="b">
        <v>0</v>
      </c>
      <c r="I3868" s="6" t="b">
        <v>0</v>
      </c>
      <c r="J3868" s="7" t="n">
        <v>0</v>
      </c>
      <c r="K3868" s="6" t="n">
        <v>1</v>
      </c>
      <c r="L3868" s="6" t="inlineStr">
        <is>
          <t>linkedin</t>
        </is>
      </c>
      <c r="M3868" s="6" t="inlineStr">
        <is>
          <t>LI-Retarget-SiteVisitors-30d</t>
        </is>
      </c>
      <c r="N3868" s="6" t="inlineStr">
        <is>
          <t>linkedin</t>
        </is>
      </c>
      <c r="O3868" s="6" t="inlineStr">
        <is>
          <t>paid-social</t>
        </is>
      </c>
      <c r="P3868" s="6" t="inlineStr">
        <is>
          <t>li_retarget_sitevisitors_30d</t>
        </is>
      </c>
      <c r="Q3868" s="6" t="inlineStr">
        <is>
          <t>single-image_thought-leadership_cta-learn-more</t>
        </is>
      </c>
      <c r="R3868" s="6" t="inlineStr">
        <is>
          <t>li-abm-strategic-accounts</t>
        </is>
      </c>
      <c r="S3868" s="8" t="n">
        <v>45832.65416666667</v>
      </c>
      <c r="T3868" s="6" t="inlineStr">
        <is>
          <t>gated_content_download</t>
        </is>
      </c>
    </row>
    <row r="3869">
      <c r="A3869" s="9" t="inlineStr">
        <is>
          <t>PRO-01323</t>
        </is>
      </c>
      <c r="B3869" s="9" t="inlineStr">
        <is>
          <t>Riley Kim</t>
        </is>
      </c>
      <c r="C3869" s="9" t="inlineStr">
        <is>
          <t>Data Engineer</t>
        </is>
      </c>
      <c r="D3869" s="9" t="inlineStr">
        <is>
          <t>ic_analyst</t>
        </is>
      </c>
      <c r="E3869" s="9" t="n">
        <v>0.75</v>
      </c>
      <c r="F3869" s="9" t="inlineStr">
        <is>
          <t>Dataduct</t>
        </is>
      </c>
      <c r="G3869" s="9" t="b">
        <v>0</v>
      </c>
      <c r="H3869" s="9" t="b">
        <v>0</v>
      </c>
      <c r="I3869" s="9" t="b">
        <v>0</v>
      </c>
      <c r="J3869" s="10" t="n">
        <v>0</v>
      </c>
      <c r="K3869" s="9" t="n">
        <v>2</v>
      </c>
      <c r="L3869" s="9" t="inlineStr">
        <is>
          <t>google</t>
        </is>
      </c>
      <c r="M3869" s="9" t="inlineStr">
        <is>
          <t>GGL-NonBrand-DataPipeline</t>
        </is>
      </c>
      <c r="N3869" s="9" t="inlineStr">
        <is>
          <t>google</t>
        </is>
      </c>
      <c r="O3869" s="9" t="inlineStr">
        <is>
          <t>paid-search</t>
        </is>
      </c>
      <c r="P3869" s="9" t="inlineStr">
        <is>
          <t>ggl_nonbrand_datapipeline</t>
        </is>
      </c>
      <c r="Q3869" s="9" t="inlineStr">
        <is>
          <t>text-ad_rlsa</t>
        </is>
      </c>
      <c r="R3869" s="9" t="inlineStr">
        <is>
          <t>data-integration-platform</t>
        </is>
      </c>
      <c r="S3869" s="11" t="n">
        <v>45842.44791666666</v>
      </c>
      <c r="T3869" s="9" t="inlineStr">
        <is>
          <t>gated_content_download</t>
        </is>
      </c>
    </row>
    <row r="3870">
      <c r="A3870" s="6" t="inlineStr">
        <is>
          <t>PRO-01324</t>
        </is>
      </c>
      <c r="B3870" s="6" t="inlineStr">
        <is>
          <t>Hayden Robinson</t>
        </is>
      </c>
      <c r="C3870" s="6" t="inlineStr">
        <is>
          <t>VP of Data Engineering</t>
        </is>
      </c>
      <c r="D3870" s="6" t="inlineStr">
        <is>
          <t>c_suite_vp</t>
        </is>
      </c>
      <c r="E3870" s="6" t="n">
        <v>1.5</v>
      </c>
      <c r="F3870" s="6" t="inlineStr">
        <is>
          <t>Stratum Data</t>
        </is>
      </c>
      <c r="G3870" s="6" t="b">
        <v>1</v>
      </c>
      <c r="H3870" s="6" t="b">
        <v>1</v>
      </c>
      <c r="I3870" s="6" t="b">
        <v>1</v>
      </c>
      <c r="J3870" s="7" t="n">
        <v>106047</v>
      </c>
      <c r="K3870" s="6" t="n">
        <v>1</v>
      </c>
      <c r="L3870" s="6" t="inlineStr">
        <is>
          <t>google</t>
        </is>
      </c>
      <c r="M3870" s="6" t="inlineStr">
        <is>
          <t>GGL-Brand-Syncflow-Exact</t>
        </is>
      </c>
      <c r="N3870" s="6" t="inlineStr">
        <is>
          <t>google</t>
        </is>
      </c>
      <c r="O3870" s="6" t="inlineStr">
        <is>
          <t>paid-search</t>
        </is>
      </c>
      <c r="P3870" s="6" t="inlineStr">
        <is>
          <t>ggl_brand_syncflow_exact</t>
        </is>
      </c>
      <c r="Q3870" s="6" t="inlineStr">
        <is>
          <t>text-ad_competitor</t>
        </is>
      </c>
      <c r="R3870" s="6" t="inlineStr">
        <is>
          <t>data-pipeline-tools</t>
        </is>
      </c>
      <c r="S3870" s="8" t="n">
        <v>45933.47638888889</v>
      </c>
      <c r="T3870" s="6" t="inlineStr">
        <is>
          <t>gated_content_download</t>
        </is>
      </c>
    </row>
    <row r="3871">
      <c r="A3871" s="9" t="inlineStr">
        <is>
          <t>PRO-01324</t>
        </is>
      </c>
      <c r="B3871" s="9" t="inlineStr">
        <is>
          <t>Hayden Robinson</t>
        </is>
      </c>
      <c r="C3871" s="9" t="inlineStr">
        <is>
          <t>VP of Data Engineering</t>
        </is>
      </c>
      <c r="D3871" s="9" t="inlineStr">
        <is>
          <t>c_suite_vp</t>
        </is>
      </c>
      <c r="E3871" s="9" t="n">
        <v>1.5</v>
      </c>
      <c r="F3871" s="9" t="inlineStr">
        <is>
          <t>Stratum Data</t>
        </is>
      </c>
      <c r="G3871" s="9" t="b">
        <v>1</v>
      </c>
      <c r="H3871" s="9" t="b">
        <v>1</v>
      </c>
      <c r="I3871" s="9" t="b">
        <v>1</v>
      </c>
      <c r="J3871" s="10" t="n">
        <v>106047</v>
      </c>
      <c r="K3871" s="9" t="n">
        <v>2</v>
      </c>
      <c r="L3871" s="9" t="inlineStr">
        <is>
          <t>programmatic</t>
        </is>
      </c>
      <c r="M3871" s="9" t="inlineStr">
        <is>
          <t>DSP-ABM-AirCover-Commercial</t>
        </is>
      </c>
      <c r="N3871" s="9" t="inlineStr">
        <is>
          <t>stackadapt</t>
        </is>
      </c>
      <c r="O3871" s="9" t="inlineStr">
        <is>
          <t>display</t>
        </is>
      </c>
      <c r="P3871" s="9" t="inlineStr">
        <is>
          <t>dsp_abm_aircover_commercial</t>
        </is>
      </c>
      <c r="Q3871" s="9" t="inlineStr">
        <is>
          <t>display-banner_awareness</t>
        </is>
      </c>
      <c r="R3871" s="9" t="inlineStr">
        <is>
          <t>retarget-site-visitors-14d</t>
        </is>
      </c>
      <c r="S3871" s="11" t="n">
        <v>45954.50277777778</v>
      </c>
      <c r="T3871" s="9" t="inlineStr">
        <is>
          <t>gated_content_download</t>
        </is>
      </c>
    </row>
    <row r="3872">
      <c r="A3872" s="6" t="inlineStr">
        <is>
          <t>PRO-01324</t>
        </is>
      </c>
      <c r="B3872" s="6" t="inlineStr">
        <is>
          <t>Hayden Robinson</t>
        </is>
      </c>
      <c r="C3872" s="6" t="inlineStr">
        <is>
          <t>VP of Data Engineering</t>
        </is>
      </c>
      <c r="D3872" s="6" t="inlineStr">
        <is>
          <t>c_suite_vp</t>
        </is>
      </c>
      <c r="E3872" s="6" t="n">
        <v>1.5</v>
      </c>
      <c r="F3872" s="6" t="inlineStr">
        <is>
          <t>Stratum Data</t>
        </is>
      </c>
      <c r="G3872" s="6" t="b">
        <v>1</v>
      </c>
      <c r="H3872" s="6" t="b">
        <v>1</v>
      </c>
      <c r="I3872" s="6" t="b">
        <v>1</v>
      </c>
      <c r="J3872" s="7" t="n">
        <v>106047</v>
      </c>
      <c r="K3872" s="6" t="n">
        <v>3</v>
      </c>
      <c r="L3872" s="6" t="inlineStr">
        <is>
          <t>linkedin</t>
        </is>
      </c>
      <c r="M3872" s="6" t="inlineStr">
        <is>
          <t>LI-Retarget-PricingPage-14d</t>
        </is>
      </c>
      <c r="N3872" s="6" t="inlineStr">
        <is>
          <t>linkedin</t>
        </is>
      </c>
      <c r="O3872" s="6" t="inlineStr">
        <is>
          <t>paid-social</t>
        </is>
      </c>
      <c r="P3872" s="6" t="inlineStr">
        <is>
          <t>li_retarget_pricingpage_14d</t>
        </is>
      </c>
      <c r="Q3872" s="6" t="inlineStr">
        <is>
          <t>single-image_thought-leadership_cta-download</t>
        </is>
      </c>
      <c r="R3872" s="6" t="inlineStr">
        <is>
          <t>li-abm-strategic-accounts</t>
        </is>
      </c>
      <c r="S3872" s="8" t="n">
        <v>45964.44236111111</v>
      </c>
      <c r="T3872" s="6" t="inlineStr">
        <is>
          <t>trial_signup</t>
        </is>
      </c>
    </row>
    <row r="3873">
      <c r="A3873" s="9" t="inlineStr">
        <is>
          <t>PRO-01324</t>
        </is>
      </c>
      <c r="B3873" s="9" t="inlineStr">
        <is>
          <t>Hayden Robinson</t>
        </is>
      </c>
      <c r="C3873" s="9" t="inlineStr">
        <is>
          <t>VP of Data Engineering</t>
        </is>
      </c>
      <c r="D3873" s="9" t="inlineStr">
        <is>
          <t>c_suite_vp</t>
        </is>
      </c>
      <c r="E3873" s="9" t="n">
        <v>1.5</v>
      </c>
      <c r="F3873" s="9" t="inlineStr">
        <is>
          <t>Stratum Data</t>
        </is>
      </c>
      <c r="G3873" s="9" t="b">
        <v>1</v>
      </c>
      <c r="H3873" s="9" t="b">
        <v>1</v>
      </c>
      <c r="I3873" s="9" t="b">
        <v>1</v>
      </c>
      <c r="J3873" s="10" t="n">
        <v>106047</v>
      </c>
      <c r="K3873" s="9" t="n">
        <v>4</v>
      </c>
      <c r="L3873" s="9" t="inlineStr">
        <is>
          <t>programmatic</t>
        </is>
      </c>
      <c r="M3873" s="9" t="inlineStr">
        <is>
          <t>DSP-ABM-AirCover-Strategic</t>
        </is>
      </c>
      <c r="N3873" s="9" t="inlineStr">
        <is>
          <t>stackadapt</t>
        </is>
      </c>
      <c r="O3873" s="9" t="inlineStr">
        <is>
          <t>display</t>
        </is>
      </c>
      <c r="P3873" s="9" t="inlineStr">
        <is>
          <t>dsp_abm_aircover_strategic</t>
        </is>
      </c>
      <c r="Q3873" s="9" t="inlineStr">
        <is>
          <t>display-banner_awareness</t>
        </is>
      </c>
      <c r="R3873" s="9" t="inlineStr">
        <is>
          <t>retarget-site-visitors-14d</t>
        </is>
      </c>
      <c r="S3873" s="11" t="n">
        <v>45980.66319444445</v>
      </c>
      <c r="T3873" s="9" t="inlineStr">
        <is>
          <t>trial_signup</t>
        </is>
      </c>
    </row>
    <row r="3874">
      <c r="A3874" s="6" t="inlineStr">
        <is>
          <t>PRO-01325</t>
        </is>
      </c>
      <c r="B3874" s="6" t="inlineStr">
        <is>
          <t>Peyton Nguyen</t>
        </is>
      </c>
      <c r="C3874" s="6" t="inlineStr">
        <is>
          <t>Director of Analytics</t>
        </is>
      </c>
      <c r="D3874" s="6" t="inlineStr">
        <is>
          <t>director</t>
        </is>
      </c>
      <c r="E3874" s="6" t="n">
        <v>1.25</v>
      </c>
      <c r="F3874" s="6" t="inlineStr">
        <is>
          <t>Onyx Intelligence</t>
        </is>
      </c>
      <c r="G3874" s="6" t="b">
        <v>1</v>
      </c>
      <c r="H3874" s="6" t="b">
        <v>1</v>
      </c>
      <c r="I3874" s="6" t="b">
        <v>0</v>
      </c>
      <c r="J3874" s="7" t="n">
        <v>106268</v>
      </c>
      <c r="K3874" s="6" t="n">
        <v>1</v>
      </c>
      <c r="L3874" s="6" t="inlineStr">
        <is>
          <t>google</t>
        </is>
      </c>
      <c r="M3874" s="6" t="inlineStr">
        <is>
          <t>GGL-RLSA-HighIntent-Visitors</t>
        </is>
      </c>
      <c r="N3874" s="6" t="inlineStr">
        <is>
          <t>google</t>
        </is>
      </c>
      <c r="O3874" s="6" t="inlineStr">
        <is>
          <t>paid-search</t>
        </is>
      </c>
      <c r="P3874" s="6" t="inlineStr">
        <is>
          <t>ggl_rlsa_highintent_visitors</t>
        </is>
      </c>
      <c r="Q3874" s="6" t="inlineStr">
        <is>
          <t>text-ad_competitor</t>
        </is>
      </c>
      <c r="R3874" s="6" t="inlineStr">
        <is>
          <t>etl-software</t>
        </is>
      </c>
      <c r="S3874" s="8" t="n">
        <v>45887.33541666667</v>
      </c>
      <c r="T3874" s="6" t="inlineStr">
        <is>
          <t>trial_signup</t>
        </is>
      </c>
    </row>
    <row r="3875">
      <c r="A3875" s="9" t="inlineStr">
        <is>
          <t>PRO-01325</t>
        </is>
      </c>
      <c r="B3875" s="9" t="inlineStr">
        <is>
          <t>Peyton Nguyen</t>
        </is>
      </c>
      <c r="C3875" s="9" t="inlineStr">
        <is>
          <t>Director of Analytics</t>
        </is>
      </c>
      <c r="D3875" s="9" t="inlineStr">
        <is>
          <t>director</t>
        </is>
      </c>
      <c r="E3875" s="9" t="n">
        <v>1.25</v>
      </c>
      <c r="F3875" s="9" t="inlineStr">
        <is>
          <t>Onyx Intelligence</t>
        </is>
      </c>
      <c r="G3875" s="9" t="b">
        <v>1</v>
      </c>
      <c r="H3875" s="9" t="b">
        <v>1</v>
      </c>
      <c r="I3875" s="9" t="b">
        <v>0</v>
      </c>
      <c r="J3875" s="10" t="n">
        <v>106268</v>
      </c>
      <c r="K3875" s="9" t="n">
        <v>2</v>
      </c>
      <c r="L3875" s="9" t="inlineStr">
        <is>
          <t>programmatic</t>
        </is>
      </c>
      <c r="M3875" s="9" t="inlineStr">
        <is>
          <t>DSP-Retarget-HighIntent-14d</t>
        </is>
      </c>
      <c r="N3875" s="9" t="inlineStr">
        <is>
          <t>stackadapt</t>
        </is>
      </c>
      <c r="O3875" s="9" t="inlineStr">
        <is>
          <t>display</t>
        </is>
      </c>
      <c r="P3875" s="9" t="inlineStr">
        <is>
          <t>dsp_retarget_highintent_14d</t>
        </is>
      </c>
      <c r="Q3875" s="9" t="inlineStr">
        <is>
          <t>display-banner_abm</t>
        </is>
      </c>
      <c r="R3875" s="9" t="inlineStr">
        <is>
          <t>retarget-site-visitors-14d</t>
        </is>
      </c>
      <c r="S3875" s="11" t="n">
        <v>45904.63819444444</v>
      </c>
      <c r="T3875" s="9" t="inlineStr">
        <is>
          <t>newsletter_signup</t>
        </is>
      </c>
    </row>
    <row r="3876">
      <c r="A3876" s="6" t="inlineStr">
        <is>
          <t>PRO-01326</t>
        </is>
      </c>
      <c r="B3876" s="6" t="inlineStr">
        <is>
          <t>Quinn Jackson</t>
        </is>
      </c>
      <c r="C3876" s="6" t="inlineStr">
        <is>
          <t>BI Analyst</t>
        </is>
      </c>
      <c r="D3876" s="6" t="inlineStr">
        <is>
          <t>ic_analyst</t>
        </is>
      </c>
      <c r="E3876" s="6" t="n">
        <v>0.75</v>
      </c>
      <c r="F3876" s="6" t="inlineStr">
        <is>
          <t>Horizon Analytics</t>
        </is>
      </c>
      <c r="G3876" s="6" t="b">
        <v>0</v>
      </c>
      <c r="H3876" s="6" t="b">
        <v>0</v>
      </c>
      <c r="I3876" s="6" t="b">
        <v>0</v>
      </c>
      <c r="J3876" s="7" t="n">
        <v>0</v>
      </c>
      <c r="K3876" s="6" t="n">
        <v>1</v>
      </c>
      <c r="L3876" s="6" t="inlineStr">
        <is>
          <t>linkedin</t>
        </is>
      </c>
      <c r="M3876" s="6" t="inlineStr">
        <is>
          <t>LI-MOFU-Trial-AnalyticsTeams</t>
        </is>
      </c>
      <c r="N3876" s="6" t="inlineStr">
        <is>
          <t>linkedin</t>
        </is>
      </c>
      <c r="O3876" s="6" t="inlineStr">
        <is>
          <t>paid-social</t>
        </is>
      </c>
      <c r="P3876" s="6" t="inlineStr">
        <is>
          <t>li_mofu_trial_analyticsteams</t>
        </is>
      </c>
      <c r="Q3876" s="6" t="inlineStr">
        <is>
          <t>single-image_thought-leadership_cta-download</t>
        </is>
      </c>
      <c r="R3876" s="6" t="inlineStr">
        <is>
          <t>li-ent-data-engineers</t>
        </is>
      </c>
      <c r="S3876" s="8" t="n">
        <v>45698.58125</v>
      </c>
      <c r="T3876" s="6" t="inlineStr">
        <is>
          <t>trial_signup</t>
        </is>
      </c>
    </row>
    <row r="3877">
      <c r="A3877" s="9" t="inlineStr">
        <is>
          <t>PRO-01326</t>
        </is>
      </c>
      <c r="B3877" s="9" t="inlineStr">
        <is>
          <t>Quinn Jackson</t>
        </is>
      </c>
      <c r="C3877" s="9" t="inlineStr">
        <is>
          <t>BI Analyst</t>
        </is>
      </c>
      <c r="D3877" s="9" t="inlineStr">
        <is>
          <t>ic_analyst</t>
        </is>
      </c>
      <c r="E3877" s="9" t="n">
        <v>0.75</v>
      </c>
      <c r="F3877" s="9" t="inlineStr">
        <is>
          <t>Horizon Analytics</t>
        </is>
      </c>
      <c r="G3877" s="9" t="b">
        <v>0</v>
      </c>
      <c r="H3877" s="9" t="b">
        <v>0</v>
      </c>
      <c r="I3877" s="9" t="b">
        <v>0</v>
      </c>
      <c r="J3877" s="10" t="n">
        <v>0</v>
      </c>
      <c r="K3877" s="9" t="n">
        <v>2</v>
      </c>
      <c r="L3877" s="9" t="inlineStr">
        <is>
          <t>google</t>
        </is>
      </c>
      <c r="M3877" s="9" t="inlineStr">
        <is>
          <t>GGL-Competitor-Pipeform-Alt</t>
        </is>
      </c>
      <c r="N3877" s="9" t="inlineStr">
        <is>
          <t>google</t>
        </is>
      </c>
      <c r="O3877" s="9" t="inlineStr">
        <is>
          <t>paid-search</t>
        </is>
      </c>
      <c r="P3877" s="9" t="inlineStr">
        <is>
          <t>ggl_competitor_pipeform_alt</t>
        </is>
      </c>
      <c r="Q3877" s="9" t="inlineStr">
        <is>
          <t>text-ad_search</t>
        </is>
      </c>
      <c r="R3877" s="9" t="inlineStr">
        <is>
          <t>pipeform-alternative</t>
        </is>
      </c>
      <c r="S3877" s="11" t="n">
        <v>45709.57847222222</v>
      </c>
      <c r="T3877" s="9" t="inlineStr">
        <is>
          <t>gated_content_download</t>
        </is>
      </c>
    </row>
    <row r="3878">
      <c r="A3878" s="6" t="inlineStr">
        <is>
          <t>PRO-01327</t>
        </is>
      </c>
      <c r="B3878" s="6" t="inlineStr">
        <is>
          <t>Cameron Kim</t>
        </is>
      </c>
      <c r="C3878" s="6" t="inlineStr">
        <is>
          <t>Director of Business Intelligence</t>
        </is>
      </c>
      <c r="D3878" s="6" t="inlineStr">
        <is>
          <t>director</t>
        </is>
      </c>
      <c r="E3878" s="6" t="n">
        <v>1.25</v>
      </c>
      <c r="F3878" s="6" t="inlineStr">
        <is>
          <t>Stackbridge</t>
        </is>
      </c>
      <c r="G3878" s="6" t="b">
        <v>1</v>
      </c>
      <c r="H3878" s="6" t="b">
        <v>0</v>
      </c>
      <c r="I3878" s="6" t="b">
        <v>0</v>
      </c>
      <c r="J3878" s="7" t="n">
        <v>0</v>
      </c>
      <c r="K3878" s="6" t="n">
        <v>1</v>
      </c>
      <c r="L3878" s="6" t="inlineStr">
        <is>
          <t>google</t>
        </is>
      </c>
      <c r="M3878" s="6" t="inlineStr">
        <is>
          <t>GGL-Competitor-Streamlink-Alt</t>
        </is>
      </c>
      <c r="N3878" s="6" t="inlineStr">
        <is>
          <t>google</t>
        </is>
      </c>
      <c r="O3878" s="6" t="inlineStr">
        <is>
          <t>paid-search</t>
        </is>
      </c>
      <c r="P3878" s="6" t="inlineStr">
        <is>
          <t>ggl_competitor_streamlink_alt</t>
        </is>
      </c>
      <c r="Q3878" s="6" t="inlineStr">
        <is>
          <t>text-ad_competitor</t>
        </is>
      </c>
      <c r="R3878" s="6" t="inlineStr">
        <is>
          <t>pipeform-alternative</t>
        </is>
      </c>
      <c r="S3878" s="8" t="n">
        <v>45691.50416666667</v>
      </c>
      <c r="T3878" s="6" t="inlineStr">
        <is>
          <t>newsletter_signup</t>
        </is>
      </c>
    </row>
    <row r="3879">
      <c r="A3879" s="9" t="inlineStr">
        <is>
          <t>PRO-01327</t>
        </is>
      </c>
      <c r="B3879" s="9" t="inlineStr">
        <is>
          <t>Cameron Kim</t>
        </is>
      </c>
      <c r="C3879" s="9" t="inlineStr">
        <is>
          <t>Director of Business Intelligence</t>
        </is>
      </c>
      <c r="D3879" s="9" t="inlineStr">
        <is>
          <t>director</t>
        </is>
      </c>
      <c r="E3879" s="9" t="n">
        <v>1.25</v>
      </c>
      <c r="F3879" s="9" t="inlineStr">
        <is>
          <t>Stackbridge</t>
        </is>
      </c>
      <c r="G3879" s="9" t="b">
        <v>1</v>
      </c>
      <c r="H3879" s="9" t="b">
        <v>0</v>
      </c>
      <c r="I3879" s="9" t="b">
        <v>0</v>
      </c>
      <c r="J3879" s="10" t="n">
        <v>0</v>
      </c>
      <c r="K3879" s="9" t="n">
        <v>2</v>
      </c>
      <c r="L3879" s="9" t="inlineStr">
        <is>
          <t>linkedin</t>
        </is>
      </c>
      <c r="M3879" s="9" t="inlineStr">
        <is>
          <t>LI-Retarget-SiteVisitors-30d</t>
        </is>
      </c>
      <c r="N3879" s="9" t="inlineStr">
        <is>
          <t>linkedin</t>
        </is>
      </c>
      <c r="O3879" s="9" t="inlineStr">
        <is>
          <t>paid-social</t>
        </is>
      </c>
      <c r="P3879" s="9" t="inlineStr">
        <is>
          <t>li_retarget_sitevisitors_30d</t>
        </is>
      </c>
      <c r="Q3879" s="9" t="inlineStr">
        <is>
          <t>single-image_social-proof_cta-demo</t>
        </is>
      </c>
      <c r="R3879" s="9" t="inlineStr">
        <is>
          <t>li-ent-data-engineers</t>
        </is>
      </c>
      <c r="S3879" s="11" t="n">
        <v>45705.48958333334</v>
      </c>
      <c r="T3879" s="9" t="inlineStr">
        <is>
          <t>newsletter_signup</t>
        </is>
      </c>
    </row>
    <row r="3880">
      <c r="A3880" s="6" t="inlineStr">
        <is>
          <t>PRO-01327</t>
        </is>
      </c>
      <c r="B3880" s="6" t="inlineStr">
        <is>
          <t>Cameron Kim</t>
        </is>
      </c>
      <c r="C3880" s="6" t="inlineStr">
        <is>
          <t>Director of Business Intelligence</t>
        </is>
      </c>
      <c r="D3880" s="6" t="inlineStr">
        <is>
          <t>director</t>
        </is>
      </c>
      <c r="E3880" s="6" t="n">
        <v>1.25</v>
      </c>
      <c r="F3880" s="6" t="inlineStr">
        <is>
          <t>Stackbridge</t>
        </is>
      </c>
      <c r="G3880" s="6" t="b">
        <v>1</v>
      </c>
      <c r="H3880" s="6" t="b">
        <v>0</v>
      </c>
      <c r="I3880" s="6" t="b">
        <v>0</v>
      </c>
      <c r="J3880" s="7" t="n">
        <v>0</v>
      </c>
      <c r="K3880" s="6" t="n">
        <v>3</v>
      </c>
      <c r="L3880" s="6" t="inlineStr">
        <is>
          <t>g2</t>
        </is>
      </c>
      <c r="M3880" s="6" t="inlineStr">
        <is>
          <t>G2-Retarget-CategoryBuyers</t>
        </is>
      </c>
      <c r="N3880" s="6" t="inlineStr">
        <is>
          <t>g2</t>
        </is>
      </c>
      <c r="O3880" s="6" t="inlineStr">
        <is>
          <t>review-site</t>
        </is>
      </c>
      <c r="P3880" s="6" t="inlineStr">
        <is>
          <t>g2_retarget_categorybuyers</t>
        </is>
      </c>
      <c r="Q3880" s="6" t="inlineStr">
        <is>
          <t>retarget-banner_category</t>
        </is>
      </c>
      <c r="R3880" s="6" t="inlineStr">
        <is>
          <t>etl-tools-comparison</t>
        </is>
      </c>
      <c r="S3880" s="8" t="n">
        <v>45714.48958333334</v>
      </c>
      <c r="T3880" s="6" t="inlineStr">
        <is>
          <t>gated_content_download</t>
        </is>
      </c>
    </row>
    <row r="3881">
      <c r="A3881" s="9" t="inlineStr">
        <is>
          <t>PRO-01327</t>
        </is>
      </c>
      <c r="B3881" s="9" t="inlineStr">
        <is>
          <t>Cameron Kim</t>
        </is>
      </c>
      <c r="C3881" s="9" t="inlineStr">
        <is>
          <t>Director of Business Intelligence</t>
        </is>
      </c>
      <c r="D3881" s="9" t="inlineStr">
        <is>
          <t>director</t>
        </is>
      </c>
      <c r="E3881" s="9" t="n">
        <v>1.25</v>
      </c>
      <c r="F3881" s="9" t="inlineStr">
        <is>
          <t>Stackbridge</t>
        </is>
      </c>
      <c r="G3881" s="9" t="b">
        <v>1</v>
      </c>
      <c r="H3881" s="9" t="b">
        <v>0</v>
      </c>
      <c r="I3881" s="9" t="b">
        <v>0</v>
      </c>
      <c r="J3881" s="10" t="n">
        <v>0</v>
      </c>
      <c r="K3881" s="9" t="n">
        <v>4</v>
      </c>
      <c r="L3881" s="9" t="inlineStr">
        <is>
          <t>g2</t>
        </is>
      </c>
      <c r="M3881" s="9" t="inlineStr">
        <is>
          <t>G2-GridReport-ETL-Gated</t>
        </is>
      </c>
      <c r="N3881" s="9" t="inlineStr">
        <is>
          <t>g2</t>
        </is>
      </c>
      <c r="O3881" s="9" t="inlineStr">
        <is>
          <t>review-site</t>
        </is>
      </c>
      <c r="P3881" s="9" t="inlineStr">
        <is>
          <t>g2_gridreport_etl_gated</t>
        </is>
      </c>
      <c r="Q3881" s="9" t="inlineStr">
        <is>
          <t>gated-report_etl</t>
        </is>
      </c>
      <c r="R3881" s="9" t="inlineStr">
        <is>
          <t>etl-tools-comparison</t>
        </is>
      </c>
      <c r="S3881" s="11" t="n">
        <v>45730.33333333334</v>
      </c>
      <c r="T3881" s="9" t="inlineStr">
        <is>
          <t>newsletter_signup</t>
        </is>
      </c>
    </row>
    <row r="3882">
      <c r="A3882" s="6" t="inlineStr">
        <is>
          <t>PRO-01328</t>
        </is>
      </c>
      <c r="B3882" s="6" t="inlineStr">
        <is>
          <t>Logan Brown</t>
        </is>
      </c>
      <c r="C3882" s="6" t="inlineStr">
        <is>
          <t>BI Analyst</t>
        </is>
      </c>
      <c r="D3882" s="6" t="inlineStr">
        <is>
          <t>ic_analyst</t>
        </is>
      </c>
      <c r="E3882" s="6" t="n">
        <v>0.75</v>
      </c>
      <c r="F3882" s="6" t="inlineStr">
        <is>
          <t>Horizon Analytics</t>
        </is>
      </c>
      <c r="G3882" s="6" t="b">
        <v>1</v>
      </c>
      <c r="H3882" s="6" t="b">
        <v>0</v>
      </c>
      <c r="I3882" s="6" t="b">
        <v>0</v>
      </c>
      <c r="J3882" s="7" t="n">
        <v>0</v>
      </c>
      <c r="K3882" s="6" t="n">
        <v>1</v>
      </c>
      <c r="L3882" s="6" t="inlineStr">
        <is>
          <t>google</t>
        </is>
      </c>
      <c r="M3882" s="6" t="inlineStr">
        <is>
          <t>GGL-RLSA-HighIntent-Visitors</t>
        </is>
      </c>
      <c r="N3882" s="6" t="inlineStr">
        <is>
          <t>google</t>
        </is>
      </c>
      <c r="O3882" s="6" t="inlineStr">
        <is>
          <t>paid-search</t>
        </is>
      </c>
      <c r="P3882" s="6" t="inlineStr">
        <is>
          <t>ggl_rlsa_highintent_visitors</t>
        </is>
      </c>
      <c r="Q3882" s="6" t="inlineStr">
        <is>
          <t>text-ad_rlsa</t>
        </is>
      </c>
      <c r="R3882" s="6" t="inlineStr">
        <is>
          <t>etl-software</t>
        </is>
      </c>
      <c r="S3882" s="8" t="n">
        <v>45905.39097222222</v>
      </c>
      <c r="T3882" s="6" t="inlineStr">
        <is>
          <t>trial_signup</t>
        </is>
      </c>
    </row>
    <row r="3883">
      <c r="A3883" s="9" t="inlineStr">
        <is>
          <t>PRO-01328</t>
        </is>
      </c>
      <c r="B3883" s="9" t="inlineStr">
        <is>
          <t>Logan Brown</t>
        </is>
      </c>
      <c r="C3883" s="9" t="inlineStr">
        <is>
          <t>BI Analyst</t>
        </is>
      </c>
      <c r="D3883" s="9" t="inlineStr">
        <is>
          <t>ic_analyst</t>
        </is>
      </c>
      <c r="E3883" s="9" t="n">
        <v>0.75</v>
      </c>
      <c r="F3883" s="9" t="inlineStr">
        <is>
          <t>Horizon Analytics</t>
        </is>
      </c>
      <c r="G3883" s="9" t="b">
        <v>1</v>
      </c>
      <c r="H3883" s="9" t="b">
        <v>0</v>
      </c>
      <c r="I3883" s="9" t="b">
        <v>0</v>
      </c>
      <c r="J3883" s="10" t="n">
        <v>0</v>
      </c>
      <c r="K3883" s="9" t="n">
        <v>2</v>
      </c>
      <c r="L3883" s="9" t="inlineStr">
        <is>
          <t>linkedin</t>
        </is>
      </c>
      <c r="M3883" s="9" t="inlineStr">
        <is>
          <t>LI-MOFU-Demo-DataEngineers</t>
        </is>
      </c>
      <c r="N3883" s="9" t="inlineStr">
        <is>
          <t>linkedin</t>
        </is>
      </c>
      <c r="O3883" s="9" t="inlineStr">
        <is>
          <t>paid-social</t>
        </is>
      </c>
      <c r="P3883" s="9" t="inlineStr">
        <is>
          <t>li_mofu_demo_dataengineers</t>
        </is>
      </c>
      <c r="Q3883" s="9" t="inlineStr">
        <is>
          <t>single-image_product-feature_cta-demo</t>
        </is>
      </c>
      <c r="R3883" s="9" t="inlineStr">
        <is>
          <t>li-abm-strategic-accounts</t>
        </is>
      </c>
      <c r="S3883" s="11" t="n">
        <v>45919.6</v>
      </c>
      <c r="T3883" s="9" t="inlineStr">
        <is>
          <t>newsletter_signup</t>
        </is>
      </c>
    </row>
    <row r="3884">
      <c r="A3884" s="6" t="inlineStr">
        <is>
          <t>PRO-01328</t>
        </is>
      </c>
      <c r="B3884" s="6" t="inlineStr">
        <is>
          <t>Logan Brown</t>
        </is>
      </c>
      <c r="C3884" s="6" t="inlineStr">
        <is>
          <t>BI Analyst</t>
        </is>
      </c>
      <c r="D3884" s="6" t="inlineStr">
        <is>
          <t>ic_analyst</t>
        </is>
      </c>
      <c r="E3884" s="6" t="n">
        <v>0.75</v>
      </c>
      <c r="F3884" s="6" t="inlineStr">
        <is>
          <t>Horizon Analytics</t>
        </is>
      </c>
      <c r="G3884" s="6" t="b">
        <v>1</v>
      </c>
      <c r="H3884" s="6" t="b">
        <v>0</v>
      </c>
      <c r="I3884" s="6" t="b">
        <v>0</v>
      </c>
      <c r="J3884" s="7" t="n">
        <v>0</v>
      </c>
      <c r="K3884" s="6" t="n">
        <v>3</v>
      </c>
      <c r="L3884" s="6" t="inlineStr">
        <is>
          <t>programmatic</t>
        </is>
      </c>
      <c r="M3884" s="6" t="inlineStr">
        <is>
          <t>DSP-Retarget-HighIntent-14d</t>
        </is>
      </c>
      <c r="N3884" s="6" t="inlineStr">
        <is>
          <t>stackadapt</t>
        </is>
      </c>
      <c r="O3884" s="6" t="inlineStr">
        <is>
          <t>display</t>
        </is>
      </c>
      <c r="P3884" s="6" t="inlineStr">
        <is>
          <t>dsp_retarget_highintent_14d</t>
        </is>
      </c>
      <c r="Q3884" s="6" t="inlineStr">
        <is>
          <t>display-banner_retarget</t>
        </is>
      </c>
      <c r="R3884" s="6" t="inlineStr">
        <is>
          <t>retarget-site-visitors-14d</t>
        </is>
      </c>
      <c r="S3884" s="8" t="n">
        <v>45929.71180555555</v>
      </c>
      <c r="T3884" s="6" t="inlineStr">
        <is>
          <t>newsletter_signup</t>
        </is>
      </c>
    </row>
    <row r="3885">
      <c r="A3885" s="9" t="inlineStr">
        <is>
          <t>PRO-01329</t>
        </is>
      </c>
      <c r="B3885" s="9" t="inlineStr">
        <is>
          <t>Sage Anderson</t>
        </is>
      </c>
      <c r="C3885" s="9" t="inlineStr">
        <is>
          <t>Data Analyst</t>
        </is>
      </c>
      <c r="D3885" s="9" t="inlineStr">
        <is>
          <t>ic_analyst</t>
        </is>
      </c>
      <c r="E3885" s="9" t="n">
        <v>0.75</v>
      </c>
      <c r="F3885" s="9" t="inlineStr">
        <is>
          <t>Beacon Platforms</t>
        </is>
      </c>
      <c r="G3885" s="9" t="b">
        <v>0</v>
      </c>
      <c r="H3885" s="9" t="b">
        <v>0</v>
      </c>
      <c r="I3885" s="9" t="b">
        <v>0</v>
      </c>
      <c r="J3885" s="10" t="n">
        <v>0</v>
      </c>
      <c r="K3885" s="9" t="n">
        <v>1</v>
      </c>
      <c r="L3885" s="9" t="inlineStr">
        <is>
          <t>google</t>
        </is>
      </c>
      <c r="M3885" s="9" t="inlineStr">
        <is>
          <t>GGL-Competitor-Pipeform-Alt</t>
        </is>
      </c>
      <c r="N3885" s="9" t="inlineStr">
        <is>
          <t>google</t>
        </is>
      </c>
      <c r="O3885" s="9" t="inlineStr">
        <is>
          <t>paid-search</t>
        </is>
      </c>
      <c r="P3885" s="9" t="inlineStr">
        <is>
          <t>ggl_competitor_pipeform_alt</t>
        </is>
      </c>
      <c r="Q3885" s="9" t="inlineStr">
        <is>
          <t>text-ad_rlsa</t>
        </is>
      </c>
      <c r="R3885" s="9" t="inlineStr">
        <is>
          <t>etl-software</t>
        </is>
      </c>
      <c r="S3885" s="11" t="n">
        <v>45880.60069444445</v>
      </c>
      <c r="T3885" s="9" t="inlineStr">
        <is>
          <t>newsletter_signup</t>
        </is>
      </c>
    </row>
    <row r="3886">
      <c r="A3886" s="6" t="inlineStr">
        <is>
          <t>PRO-01329</t>
        </is>
      </c>
      <c r="B3886" s="6" t="inlineStr">
        <is>
          <t>Sage Anderson</t>
        </is>
      </c>
      <c r="C3886" s="6" t="inlineStr">
        <is>
          <t>Data Analyst</t>
        </is>
      </c>
      <c r="D3886" s="6" t="inlineStr">
        <is>
          <t>ic_analyst</t>
        </is>
      </c>
      <c r="E3886" s="6" t="n">
        <v>0.75</v>
      </c>
      <c r="F3886" s="6" t="inlineStr">
        <is>
          <t>Beacon Platforms</t>
        </is>
      </c>
      <c r="G3886" s="6" t="b">
        <v>0</v>
      </c>
      <c r="H3886" s="6" t="b">
        <v>0</v>
      </c>
      <c r="I3886" s="6" t="b">
        <v>0</v>
      </c>
      <c r="J3886" s="7" t="n">
        <v>0</v>
      </c>
      <c r="K3886" s="6" t="n">
        <v>2</v>
      </c>
      <c r="L3886" s="6" t="inlineStr">
        <is>
          <t>g2</t>
        </is>
      </c>
      <c r="M3886" s="6" t="inlineStr">
        <is>
          <t>G2-Badge-LP-Integration</t>
        </is>
      </c>
      <c r="N3886" s="6" t="inlineStr">
        <is>
          <t>g2</t>
        </is>
      </c>
      <c r="O3886" s="6" t="inlineStr">
        <is>
          <t>review-site</t>
        </is>
      </c>
      <c r="P3886" s="6" t="inlineStr">
        <is>
          <t>g2_badge_lp_integration</t>
        </is>
      </c>
      <c r="Q3886" s="6" t="inlineStr">
        <is>
          <t>retarget-banner_category</t>
        </is>
      </c>
      <c r="R3886" s="6" t="inlineStr">
        <is>
          <t>etl-tools-comparison</t>
        </is>
      </c>
      <c r="S3886" s="8" t="n">
        <v>45889.35555555556</v>
      </c>
      <c r="T3886" s="6" t="inlineStr">
        <is>
          <t>newsletter_signup</t>
        </is>
      </c>
    </row>
    <row r="3887">
      <c r="A3887" s="9" t="inlineStr">
        <is>
          <t>PRO-01329</t>
        </is>
      </c>
      <c r="B3887" s="9" t="inlineStr">
        <is>
          <t>Sage Anderson</t>
        </is>
      </c>
      <c r="C3887" s="9" t="inlineStr">
        <is>
          <t>Data Analyst</t>
        </is>
      </c>
      <c r="D3887" s="9" t="inlineStr">
        <is>
          <t>ic_analyst</t>
        </is>
      </c>
      <c r="E3887" s="9" t="n">
        <v>0.75</v>
      </c>
      <c r="F3887" s="9" t="inlineStr">
        <is>
          <t>Beacon Platforms</t>
        </is>
      </c>
      <c r="G3887" s="9" t="b">
        <v>0</v>
      </c>
      <c r="H3887" s="9" t="b">
        <v>0</v>
      </c>
      <c r="I3887" s="9" t="b">
        <v>0</v>
      </c>
      <c r="J3887" s="10" t="n">
        <v>0</v>
      </c>
      <c r="K3887" s="9" t="n">
        <v>3</v>
      </c>
      <c r="L3887" s="9" t="inlineStr">
        <is>
          <t>linkedin</t>
        </is>
      </c>
      <c r="M3887" s="9" t="inlineStr">
        <is>
          <t>LI-Retarget-SiteVisitors-30d</t>
        </is>
      </c>
      <c r="N3887" s="9" t="inlineStr">
        <is>
          <t>linkedin</t>
        </is>
      </c>
      <c r="O3887" s="9" t="inlineStr">
        <is>
          <t>paid-social</t>
        </is>
      </c>
      <c r="P3887" s="9" t="inlineStr">
        <is>
          <t>li_retarget_sitevisitors_30d</t>
        </is>
      </c>
      <c r="Q3887" s="9" t="inlineStr">
        <is>
          <t>single-image_pain-point_cta-trial</t>
        </is>
      </c>
      <c r="R3887" s="9" t="inlineStr">
        <is>
          <t>li-lookalike-closed-won</t>
        </is>
      </c>
      <c r="S3887" s="11" t="n">
        <v>45901.58055555556</v>
      </c>
      <c r="T3887" s="9" t="inlineStr">
        <is>
          <t>gated_content_download</t>
        </is>
      </c>
    </row>
    <row r="3888">
      <c r="A3888" s="6" t="inlineStr">
        <is>
          <t>PRO-01329</t>
        </is>
      </c>
      <c r="B3888" s="6" t="inlineStr">
        <is>
          <t>Sage Anderson</t>
        </is>
      </c>
      <c r="C3888" s="6" t="inlineStr">
        <is>
          <t>Data Analyst</t>
        </is>
      </c>
      <c r="D3888" s="6" t="inlineStr">
        <is>
          <t>ic_analyst</t>
        </is>
      </c>
      <c r="E3888" s="6" t="n">
        <v>0.75</v>
      </c>
      <c r="F3888" s="6" t="inlineStr">
        <is>
          <t>Beacon Platforms</t>
        </is>
      </c>
      <c r="G3888" s="6" t="b">
        <v>0</v>
      </c>
      <c r="H3888" s="6" t="b">
        <v>0</v>
      </c>
      <c r="I3888" s="6" t="b">
        <v>0</v>
      </c>
      <c r="J3888" s="7" t="n">
        <v>0</v>
      </c>
      <c r="K3888" s="6" t="n">
        <v>4</v>
      </c>
      <c r="L3888" s="6" t="inlineStr">
        <is>
          <t>g2</t>
        </is>
      </c>
      <c r="M3888" s="6" t="inlineStr">
        <is>
          <t>G2-Badge-LP-Integration</t>
        </is>
      </c>
      <c r="N3888" s="6" t="inlineStr">
        <is>
          <t>g2</t>
        </is>
      </c>
      <c r="O3888" s="6" t="inlineStr">
        <is>
          <t>review-site</t>
        </is>
      </c>
      <c r="P3888" s="6" t="inlineStr">
        <is>
          <t>g2_badge_lp_integration</t>
        </is>
      </c>
      <c r="Q3888" s="6" t="inlineStr">
        <is>
          <t>retarget-banner_category</t>
        </is>
      </c>
      <c r="R3888" s="6" t="inlineStr">
        <is>
          <t>etl-tools-comparison</t>
        </is>
      </c>
      <c r="S3888" s="8" t="n">
        <v>45912.73541666667</v>
      </c>
      <c r="T3888" s="6" t="inlineStr">
        <is>
          <t>newsletter_signup</t>
        </is>
      </c>
    </row>
    <row r="3889">
      <c r="A3889" s="9" t="inlineStr">
        <is>
          <t>PRO-01330</t>
        </is>
      </c>
      <c r="B3889" s="9" t="inlineStr">
        <is>
          <t>Dana Wilson</t>
        </is>
      </c>
      <c r="C3889" s="9" t="inlineStr">
        <is>
          <t>Analytics Engineer</t>
        </is>
      </c>
      <c r="D3889" s="9" t="inlineStr">
        <is>
          <t>ic_analyst</t>
        </is>
      </c>
      <c r="E3889" s="9" t="n">
        <v>0.75</v>
      </c>
      <c r="F3889" s="9" t="inlineStr">
        <is>
          <t>Queryspan</t>
        </is>
      </c>
      <c r="G3889" s="9" t="b">
        <v>0</v>
      </c>
      <c r="H3889" s="9" t="b">
        <v>0</v>
      </c>
      <c r="I3889" s="9" t="b">
        <v>0</v>
      </c>
      <c r="J3889" s="10" t="n">
        <v>0</v>
      </c>
      <c r="K3889" s="9" t="n">
        <v>1</v>
      </c>
      <c r="L3889" s="9" t="inlineStr">
        <is>
          <t>google</t>
        </is>
      </c>
      <c r="M3889" s="9" t="inlineStr">
        <is>
          <t>GGL-NonBrand-DataPipeline</t>
        </is>
      </c>
      <c r="N3889" s="9" t="inlineStr">
        <is>
          <t>google</t>
        </is>
      </c>
      <c r="O3889" s="9" t="inlineStr">
        <is>
          <t>paid-search</t>
        </is>
      </c>
      <c r="P3889" s="9" t="inlineStr">
        <is>
          <t>ggl_nonbrand_datapipeline</t>
        </is>
      </c>
      <c r="Q3889" s="9" t="inlineStr">
        <is>
          <t>text-ad_competitor</t>
        </is>
      </c>
      <c r="R3889" s="9" t="inlineStr">
        <is>
          <t>etl-software</t>
        </is>
      </c>
      <c r="S3889" s="11" t="n">
        <v>45880.40486111111</v>
      </c>
      <c r="T3889" s="9" t="inlineStr">
        <is>
          <t>gated_content_download</t>
        </is>
      </c>
    </row>
    <row r="3890">
      <c r="A3890" s="6" t="inlineStr">
        <is>
          <t>PRO-01330</t>
        </is>
      </c>
      <c r="B3890" s="6" t="inlineStr">
        <is>
          <t>Dana Wilson</t>
        </is>
      </c>
      <c r="C3890" s="6" t="inlineStr">
        <is>
          <t>Analytics Engineer</t>
        </is>
      </c>
      <c r="D3890" s="6" t="inlineStr">
        <is>
          <t>ic_analyst</t>
        </is>
      </c>
      <c r="E3890" s="6" t="n">
        <v>0.75</v>
      </c>
      <c r="F3890" s="6" t="inlineStr">
        <is>
          <t>Queryspan</t>
        </is>
      </c>
      <c r="G3890" s="6" t="b">
        <v>0</v>
      </c>
      <c r="H3890" s="6" t="b">
        <v>0</v>
      </c>
      <c r="I3890" s="6" t="b">
        <v>0</v>
      </c>
      <c r="J3890" s="7" t="n">
        <v>0</v>
      </c>
      <c r="K3890" s="6" t="n">
        <v>2</v>
      </c>
      <c r="L3890" s="6" t="inlineStr">
        <is>
          <t>programmatic</t>
        </is>
      </c>
      <c r="M3890" s="6" t="inlineStr">
        <is>
          <t>DSP-Awareness-DataEngineers</t>
        </is>
      </c>
      <c r="N3890" s="6" t="inlineStr">
        <is>
          <t>stackadapt</t>
        </is>
      </c>
      <c r="O3890" s="6" t="inlineStr">
        <is>
          <t>display</t>
        </is>
      </c>
      <c r="P3890" s="6" t="inlineStr">
        <is>
          <t>dsp_awareness_dataengineers</t>
        </is>
      </c>
      <c r="Q3890" s="6" t="inlineStr">
        <is>
          <t>display-banner_awareness</t>
        </is>
      </c>
      <c r="R3890" s="6" t="inlineStr">
        <is>
          <t>abm-strategic-accounts</t>
        </is>
      </c>
      <c r="S3890" s="8" t="n">
        <v>45896.44305555556</v>
      </c>
      <c r="T3890" s="6" t="inlineStr">
        <is>
          <t>newsletter_signup</t>
        </is>
      </c>
    </row>
    <row r="3891">
      <c r="A3891" s="9" t="inlineStr">
        <is>
          <t>PRO-01331</t>
        </is>
      </c>
      <c r="B3891" s="9" t="inlineStr">
        <is>
          <t>Jordan Patel</t>
        </is>
      </c>
      <c r="C3891" s="9" t="inlineStr">
        <is>
          <t>Analytics Engineer</t>
        </is>
      </c>
      <c r="D3891" s="9" t="inlineStr">
        <is>
          <t>ic_analyst</t>
        </is>
      </c>
      <c r="E3891" s="9" t="n">
        <v>0.75</v>
      </c>
      <c r="F3891" s="9" t="inlineStr">
        <is>
          <t>Pulsestream</t>
        </is>
      </c>
      <c r="G3891" s="9" t="b">
        <v>1</v>
      </c>
      <c r="H3891" s="9" t="b">
        <v>1</v>
      </c>
      <c r="I3891" s="9" t="b">
        <v>0</v>
      </c>
      <c r="J3891" s="10" t="n">
        <v>62773</v>
      </c>
      <c r="K3891" s="9" t="n">
        <v>1</v>
      </c>
      <c r="L3891" s="9" t="inlineStr">
        <is>
          <t>linkedin</t>
        </is>
      </c>
      <c r="M3891" s="9" t="inlineStr">
        <is>
          <t>LI-ENT-Awareness-DataIntegration</t>
        </is>
      </c>
      <c r="N3891" s="9" t="inlineStr">
        <is>
          <t>linkedin</t>
        </is>
      </c>
      <c r="O3891" s="9" t="inlineStr">
        <is>
          <t>paid-social</t>
        </is>
      </c>
      <c r="P3891" s="9" t="inlineStr">
        <is>
          <t>li_ent_awareness_dataintegration</t>
        </is>
      </c>
      <c r="Q3891" s="9" t="inlineStr">
        <is>
          <t>single-image_pain-point_cta-trial</t>
        </is>
      </c>
      <c r="R3891" s="9" t="inlineStr">
        <is>
          <t>li-retarget-site-visitors-30d</t>
        </is>
      </c>
      <c r="S3891" s="11" t="n">
        <v>45880.48402777778</v>
      </c>
      <c r="T3891" s="9" t="inlineStr">
        <is>
          <t>gated_content_download</t>
        </is>
      </c>
    </row>
    <row r="3892">
      <c r="A3892" s="6" t="inlineStr">
        <is>
          <t>PRO-01331</t>
        </is>
      </c>
      <c r="B3892" s="6" t="inlineStr">
        <is>
          <t>Jordan Patel</t>
        </is>
      </c>
      <c r="C3892" s="6" t="inlineStr">
        <is>
          <t>Analytics Engineer</t>
        </is>
      </c>
      <c r="D3892" s="6" t="inlineStr">
        <is>
          <t>ic_analyst</t>
        </is>
      </c>
      <c r="E3892" s="6" t="n">
        <v>0.75</v>
      </c>
      <c r="F3892" s="6" t="inlineStr">
        <is>
          <t>Pulsestream</t>
        </is>
      </c>
      <c r="G3892" s="6" t="b">
        <v>1</v>
      </c>
      <c r="H3892" s="6" t="b">
        <v>1</v>
      </c>
      <c r="I3892" s="6" t="b">
        <v>0</v>
      </c>
      <c r="J3892" s="7" t="n">
        <v>62773</v>
      </c>
      <c r="K3892" s="6" t="n">
        <v>2</v>
      </c>
      <c r="L3892" s="6" t="inlineStr">
        <is>
          <t>g2</t>
        </is>
      </c>
      <c r="M3892" s="6" t="inlineStr">
        <is>
          <t>G2-Retarget-CategoryBuyers</t>
        </is>
      </c>
      <c r="N3892" s="6" t="inlineStr">
        <is>
          <t>g2</t>
        </is>
      </c>
      <c r="O3892" s="6" t="inlineStr">
        <is>
          <t>review-site</t>
        </is>
      </c>
      <c r="P3892" s="6" t="inlineStr">
        <is>
          <t>g2_retarget_categorybuyers</t>
        </is>
      </c>
      <c r="Q3892" s="6" t="inlineStr">
        <is>
          <t>gated-report_etl</t>
        </is>
      </c>
      <c r="R3892" s="6" t="inlineStr">
        <is>
          <t>etl-tools-comparison</t>
        </is>
      </c>
      <c r="S3892" s="8" t="n">
        <v>45890.39861111111</v>
      </c>
      <c r="T3892" s="6" t="inlineStr">
        <is>
          <t>trial_signup</t>
        </is>
      </c>
    </row>
    <row r="3893">
      <c r="A3893" s="9" t="inlineStr">
        <is>
          <t>PRO-01331</t>
        </is>
      </c>
      <c r="B3893" s="9" t="inlineStr">
        <is>
          <t>Jordan Patel</t>
        </is>
      </c>
      <c r="C3893" s="9" t="inlineStr">
        <is>
          <t>Analytics Engineer</t>
        </is>
      </c>
      <c r="D3893" s="9" t="inlineStr">
        <is>
          <t>ic_analyst</t>
        </is>
      </c>
      <c r="E3893" s="9" t="n">
        <v>0.75</v>
      </c>
      <c r="F3893" s="9" t="inlineStr">
        <is>
          <t>Pulsestream</t>
        </is>
      </c>
      <c r="G3893" s="9" t="b">
        <v>1</v>
      </c>
      <c r="H3893" s="9" t="b">
        <v>1</v>
      </c>
      <c r="I3893" s="9" t="b">
        <v>0</v>
      </c>
      <c r="J3893" s="10" t="n">
        <v>62773</v>
      </c>
      <c r="K3893" s="9" t="n">
        <v>3</v>
      </c>
      <c r="L3893" s="9" t="inlineStr">
        <is>
          <t>programmatic</t>
        </is>
      </c>
      <c r="M3893" s="9" t="inlineStr">
        <is>
          <t>DSP-ABM-AirCover-Strategic</t>
        </is>
      </c>
      <c r="N3893" s="9" t="inlineStr">
        <is>
          <t>stackadapt</t>
        </is>
      </c>
      <c r="O3893" s="9" t="inlineStr">
        <is>
          <t>display</t>
        </is>
      </c>
      <c r="P3893" s="9" t="inlineStr">
        <is>
          <t>dsp_abm_aircover_strategic</t>
        </is>
      </c>
      <c r="Q3893" s="9" t="inlineStr">
        <is>
          <t>display-banner_retarget</t>
        </is>
      </c>
      <c r="R3893" s="9" t="inlineStr">
        <is>
          <t>retarget-site-visitors-14d</t>
        </is>
      </c>
      <c r="S3893" s="11" t="n">
        <v>45911.37916666667</v>
      </c>
      <c r="T3893" s="9" t="inlineStr">
        <is>
          <t>gated_content_download</t>
        </is>
      </c>
    </row>
    <row r="3894">
      <c r="A3894" s="6" t="inlineStr">
        <is>
          <t>PRO-01332</t>
        </is>
      </c>
      <c r="B3894" s="6" t="inlineStr">
        <is>
          <t>Casey Martinez</t>
        </is>
      </c>
      <c r="C3894" s="6" t="inlineStr">
        <is>
          <t>Data Platform Manager</t>
        </is>
      </c>
      <c r="D3894" s="6" t="inlineStr">
        <is>
          <t>manager</t>
        </is>
      </c>
      <c r="E3894" s="6" t="n">
        <v>1</v>
      </c>
      <c r="F3894" s="6" t="inlineStr">
        <is>
          <t>Queryspan</t>
        </is>
      </c>
      <c r="G3894" s="6" t="b">
        <v>0</v>
      </c>
      <c r="H3894" s="6" t="b">
        <v>0</v>
      </c>
      <c r="I3894" s="6" t="b">
        <v>0</v>
      </c>
      <c r="J3894" s="7" t="n">
        <v>0</v>
      </c>
      <c r="K3894" s="6" t="n">
        <v>1</v>
      </c>
      <c r="L3894" s="6" t="inlineStr">
        <is>
          <t>linkedin</t>
        </is>
      </c>
      <c r="M3894" s="6" t="inlineStr">
        <is>
          <t>LI-MOFU-Trial-AnalyticsTeams</t>
        </is>
      </c>
      <c r="N3894" s="6" t="inlineStr">
        <is>
          <t>linkedin</t>
        </is>
      </c>
      <c r="O3894" s="6" t="inlineStr">
        <is>
          <t>paid-social</t>
        </is>
      </c>
      <c r="P3894" s="6" t="inlineStr">
        <is>
          <t>li_mofu_trial_analyticsteams</t>
        </is>
      </c>
      <c r="Q3894" s="6" t="inlineStr">
        <is>
          <t>single-image_thought-leadership_cta-download</t>
        </is>
      </c>
      <c r="R3894" s="6" t="inlineStr">
        <is>
          <t>li-retarget-site-visitors-30d</t>
        </is>
      </c>
      <c r="S3894" s="8" t="n">
        <v>45698.50833333333</v>
      </c>
      <c r="T3894" s="6" t="inlineStr">
        <is>
          <t>newsletter_signup</t>
        </is>
      </c>
    </row>
    <row r="3895">
      <c r="A3895" s="9" t="inlineStr">
        <is>
          <t>PRO-01332</t>
        </is>
      </c>
      <c r="B3895" s="9" t="inlineStr">
        <is>
          <t>Casey Martinez</t>
        </is>
      </c>
      <c r="C3895" s="9" t="inlineStr">
        <is>
          <t>Data Platform Manager</t>
        </is>
      </c>
      <c r="D3895" s="9" t="inlineStr">
        <is>
          <t>manager</t>
        </is>
      </c>
      <c r="E3895" s="9" t="n">
        <v>1</v>
      </c>
      <c r="F3895" s="9" t="inlineStr">
        <is>
          <t>Queryspan</t>
        </is>
      </c>
      <c r="G3895" s="9" t="b">
        <v>0</v>
      </c>
      <c r="H3895" s="9" t="b">
        <v>0</v>
      </c>
      <c r="I3895" s="9" t="b">
        <v>0</v>
      </c>
      <c r="J3895" s="10" t="n">
        <v>0</v>
      </c>
      <c r="K3895" s="9" t="n">
        <v>2</v>
      </c>
      <c r="L3895" s="9" t="inlineStr">
        <is>
          <t>linkedin</t>
        </is>
      </c>
      <c r="M3895" s="9" t="inlineStr">
        <is>
          <t>LI-MOFU-Trial-AnalyticsTeams</t>
        </is>
      </c>
      <c r="N3895" s="9" t="inlineStr">
        <is>
          <t>linkedin</t>
        </is>
      </c>
      <c r="O3895" s="9" t="inlineStr">
        <is>
          <t>paid-social</t>
        </is>
      </c>
      <c r="P3895" s="9" t="inlineStr">
        <is>
          <t>li_mofu_trial_analyticsteams</t>
        </is>
      </c>
      <c r="Q3895" s="9" t="inlineStr">
        <is>
          <t>single-image_social-proof_cta-learn-more</t>
        </is>
      </c>
      <c r="R3895" s="9" t="inlineStr">
        <is>
          <t>li-abm-strategic-accounts</t>
        </is>
      </c>
      <c r="S3895" s="11" t="n">
        <v>45713.47222222222</v>
      </c>
      <c r="T3895" s="9" t="inlineStr">
        <is>
          <t>newsletter_signup</t>
        </is>
      </c>
    </row>
    <row r="3896">
      <c r="A3896" s="6" t="inlineStr">
        <is>
          <t>PRO-01333</t>
        </is>
      </c>
      <c r="B3896" s="6" t="inlineStr">
        <is>
          <t>Sage Smith</t>
        </is>
      </c>
      <c r="C3896" s="6" t="inlineStr">
        <is>
          <t>Director of Data</t>
        </is>
      </c>
      <c r="D3896" s="6" t="inlineStr">
        <is>
          <t>director</t>
        </is>
      </c>
      <c r="E3896" s="6" t="n">
        <v>1.25</v>
      </c>
      <c r="F3896" s="6" t="inlineStr">
        <is>
          <t>Cloudnetic</t>
        </is>
      </c>
      <c r="G3896" s="6" t="b">
        <v>1</v>
      </c>
      <c r="H3896" s="6" t="b">
        <v>1</v>
      </c>
      <c r="I3896" s="6" t="b">
        <v>0</v>
      </c>
      <c r="J3896" s="7" t="n">
        <v>71294</v>
      </c>
      <c r="K3896" s="6" t="n">
        <v>1</v>
      </c>
      <c r="L3896" s="6" t="inlineStr">
        <is>
          <t>google</t>
        </is>
      </c>
      <c r="M3896" s="6" t="inlineStr">
        <is>
          <t>GGL-Competitor-Streamlink-Alt</t>
        </is>
      </c>
      <c r="N3896" s="6" t="inlineStr">
        <is>
          <t>google</t>
        </is>
      </c>
      <c r="O3896" s="6" t="inlineStr">
        <is>
          <t>paid-search</t>
        </is>
      </c>
      <c r="P3896" s="6" t="inlineStr">
        <is>
          <t>ggl_competitor_streamlink_alt</t>
        </is>
      </c>
      <c r="Q3896" s="6" t="inlineStr">
        <is>
          <t>text-ad_competitor</t>
        </is>
      </c>
      <c r="R3896" s="6" t="inlineStr">
        <is>
          <t>pipeform-alternative</t>
        </is>
      </c>
      <c r="S3896" s="8" t="n">
        <v>45880.4875</v>
      </c>
      <c r="T3896" s="6" t="inlineStr">
        <is>
          <t>gated_content_download</t>
        </is>
      </c>
    </row>
    <row r="3897">
      <c r="A3897" s="9" t="inlineStr">
        <is>
          <t>PRO-01333</t>
        </is>
      </c>
      <c r="B3897" s="9" t="inlineStr">
        <is>
          <t>Sage Smith</t>
        </is>
      </c>
      <c r="C3897" s="9" t="inlineStr">
        <is>
          <t>Director of Data</t>
        </is>
      </c>
      <c r="D3897" s="9" t="inlineStr">
        <is>
          <t>director</t>
        </is>
      </c>
      <c r="E3897" s="9" t="n">
        <v>1.25</v>
      </c>
      <c r="F3897" s="9" t="inlineStr">
        <is>
          <t>Cloudnetic</t>
        </is>
      </c>
      <c r="G3897" s="9" t="b">
        <v>1</v>
      </c>
      <c r="H3897" s="9" t="b">
        <v>1</v>
      </c>
      <c r="I3897" s="9" t="b">
        <v>0</v>
      </c>
      <c r="J3897" s="10" t="n">
        <v>71294</v>
      </c>
      <c r="K3897" s="9" t="n">
        <v>2</v>
      </c>
      <c r="L3897" s="9" t="inlineStr">
        <is>
          <t>g2</t>
        </is>
      </c>
      <c r="M3897" s="9" t="inlineStr">
        <is>
          <t>G2-GridReport-ETL-Gated</t>
        </is>
      </c>
      <c r="N3897" s="9" t="inlineStr">
        <is>
          <t>g2</t>
        </is>
      </c>
      <c r="O3897" s="9" t="inlineStr">
        <is>
          <t>review-site</t>
        </is>
      </c>
      <c r="P3897" s="9" t="inlineStr">
        <is>
          <t>g2_gridreport_etl_gated</t>
        </is>
      </c>
      <c r="Q3897" s="9" t="inlineStr">
        <is>
          <t>badge-display_integration</t>
        </is>
      </c>
      <c r="R3897" s="9" t="inlineStr">
        <is>
          <t>pipeline-software-evaluation</t>
        </is>
      </c>
      <c r="S3897" s="11" t="n">
        <v>45901.68541666667</v>
      </c>
      <c r="T3897" s="9" t="inlineStr">
        <is>
          <t>newsletter_signup</t>
        </is>
      </c>
    </row>
    <row r="3898">
      <c r="A3898" s="6" t="inlineStr">
        <is>
          <t>PRO-01333</t>
        </is>
      </c>
      <c r="B3898" s="6" t="inlineStr">
        <is>
          <t>Sage Smith</t>
        </is>
      </c>
      <c r="C3898" s="6" t="inlineStr">
        <is>
          <t>Director of Data</t>
        </is>
      </c>
      <c r="D3898" s="6" t="inlineStr">
        <is>
          <t>director</t>
        </is>
      </c>
      <c r="E3898" s="6" t="n">
        <v>1.25</v>
      </c>
      <c r="F3898" s="6" t="inlineStr">
        <is>
          <t>Cloudnetic</t>
        </is>
      </c>
      <c r="G3898" s="6" t="b">
        <v>1</v>
      </c>
      <c r="H3898" s="6" t="b">
        <v>1</v>
      </c>
      <c r="I3898" s="6" t="b">
        <v>0</v>
      </c>
      <c r="J3898" s="7" t="n">
        <v>71294</v>
      </c>
      <c r="K3898" s="6" t="n">
        <v>3</v>
      </c>
      <c r="L3898" s="6" t="inlineStr">
        <is>
          <t>linkedin</t>
        </is>
      </c>
      <c r="M3898" s="6" t="inlineStr">
        <is>
          <t>LI-Retarget-SiteVisitors-30d</t>
        </is>
      </c>
      <c r="N3898" s="6" t="inlineStr">
        <is>
          <t>linkedin</t>
        </is>
      </c>
      <c r="O3898" s="6" t="inlineStr">
        <is>
          <t>paid-social</t>
        </is>
      </c>
      <c r="P3898" s="6" t="inlineStr">
        <is>
          <t>li_retarget_sitevisitors_30d</t>
        </is>
      </c>
      <c r="Q3898" s="6" t="inlineStr">
        <is>
          <t>single-image_pain-point_cta-trial</t>
        </is>
      </c>
      <c r="R3898" s="6" t="inlineStr">
        <is>
          <t>li-abm-strategic-accounts</t>
        </is>
      </c>
      <c r="S3898" s="8" t="n">
        <v>45910.57152777778</v>
      </c>
      <c r="T3898" s="6" t="inlineStr">
        <is>
          <t>newsletter_signup</t>
        </is>
      </c>
    </row>
    <row r="3899">
      <c r="A3899" s="9" t="inlineStr">
        <is>
          <t>PRO-01333</t>
        </is>
      </c>
      <c r="B3899" s="9" t="inlineStr">
        <is>
          <t>Sage Smith</t>
        </is>
      </c>
      <c r="C3899" s="9" t="inlineStr">
        <is>
          <t>Director of Data</t>
        </is>
      </c>
      <c r="D3899" s="9" t="inlineStr">
        <is>
          <t>director</t>
        </is>
      </c>
      <c r="E3899" s="9" t="n">
        <v>1.25</v>
      </c>
      <c r="F3899" s="9" t="inlineStr">
        <is>
          <t>Cloudnetic</t>
        </is>
      </c>
      <c r="G3899" s="9" t="b">
        <v>1</v>
      </c>
      <c r="H3899" s="9" t="b">
        <v>1</v>
      </c>
      <c r="I3899" s="9" t="b">
        <v>0</v>
      </c>
      <c r="J3899" s="10" t="n">
        <v>71294</v>
      </c>
      <c r="K3899" s="9" t="n">
        <v>4</v>
      </c>
      <c r="L3899" s="9" t="inlineStr">
        <is>
          <t>programmatic</t>
        </is>
      </c>
      <c r="M3899" s="9" t="inlineStr">
        <is>
          <t>DSP-ABM-AirCover-Commercial</t>
        </is>
      </c>
      <c r="N3899" s="9" t="inlineStr">
        <is>
          <t>stackadapt</t>
        </is>
      </c>
      <c r="O3899" s="9" t="inlineStr">
        <is>
          <t>display</t>
        </is>
      </c>
      <c r="P3899" s="9" t="inlineStr">
        <is>
          <t>dsp_abm_aircover_commercial</t>
        </is>
      </c>
      <c r="Q3899" s="9" t="inlineStr">
        <is>
          <t>display-banner_retarget</t>
        </is>
      </c>
      <c r="R3899" s="9" t="inlineStr">
        <is>
          <t>retarget-site-visitors-14d</t>
        </is>
      </c>
      <c r="S3899" s="11" t="n">
        <v>45926.40902777778</v>
      </c>
      <c r="T3899" s="9" t="inlineStr">
        <is>
          <t>demo_request</t>
        </is>
      </c>
    </row>
    <row r="3900">
      <c r="A3900" s="6" t="inlineStr">
        <is>
          <t>PRO-01334</t>
        </is>
      </c>
      <c r="B3900" s="6" t="inlineStr">
        <is>
          <t>Finley Williams</t>
        </is>
      </c>
      <c r="C3900" s="6" t="inlineStr">
        <is>
          <t>Senior Data Engineer</t>
        </is>
      </c>
      <c r="D3900" s="6" t="inlineStr">
        <is>
          <t>ic_analyst</t>
        </is>
      </c>
      <c r="E3900" s="6" t="n">
        <v>0.75</v>
      </c>
      <c r="F3900" s="6" t="inlineStr">
        <is>
          <t>Pulsestream</t>
        </is>
      </c>
      <c r="G3900" s="6" t="b">
        <v>1</v>
      </c>
      <c r="H3900" s="6" t="b">
        <v>0</v>
      </c>
      <c r="I3900" s="6" t="b">
        <v>0</v>
      </c>
      <c r="J3900" s="7" t="n">
        <v>0</v>
      </c>
      <c r="K3900" s="6" t="n">
        <v>1</v>
      </c>
      <c r="L3900" s="6" t="inlineStr">
        <is>
          <t>linkedin</t>
        </is>
      </c>
      <c r="M3900" s="6" t="inlineStr">
        <is>
          <t>LI-ENT-Awareness-DataPipeline</t>
        </is>
      </c>
      <c r="N3900" s="6" t="inlineStr">
        <is>
          <t>linkedin</t>
        </is>
      </c>
      <c r="O3900" s="6" t="inlineStr">
        <is>
          <t>paid-social</t>
        </is>
      </c>
      <c r="P3900" s="6" t="inlineStr">
        <is>
          <t>li_ent_awareness_datapipeline</t>
        </is>
      </c>
      <c r="Q3900" s="6" t="inlineStr">
        <is>
          <t>single-image_product-feature_cta-trial</t>
        </is>
      </c>
      <c r="R3900" s="6" t="inlineStr">
        <is>
          <t>li-abm-strategic-accounts</t>
        </is>
      </c>
      <c r="S3900" s="8" t="n">
        <v>45880.70486111111</v>
      </c>
      <c r="T3900" s="6" t="inlineStr">
        <is>
          <t>newsletter_signup</t>
        </is>
      </c>
    </row>
    <row r="3901">
      <c r="A3901" s="9" t="inlineStr">
        <is>
          <t>PRO-01334</t>
        </is>
      </c>
      <c r="B3901" s="9" t="inlineStr">
        <is>
          <t>Finley Williams</t>
        </is>
      </c>
      <c r="C3901" s="9" t="inlineStr">
        <is>
          <t>Senior Data Engineer</t>
        </is>
      </c>
      <c r="D3901" s="9" t="inlineStr">
        <is>
          <t>ic_analyst</t>
        </is>
      </c>
      <c r="E3901" s="9" t="n">
        <v>0.75</v>
      </c>
      <c r="F3901" s="9" t="inlineStr">
        <is>
          <t>Pulsestream</t>
        </is>
      </c>
      <c r="G3901" s="9" t="b">
        <v>1</v>
      </c>
      <c r="H3901" s="9" t="b">
        <v>0</v>
      </c>
      <c r="I3901" s="9" t="b">
        <v>0</v>
      </c>
      <c r="J3901" s="10" t="n">
        <v>0</v>
      </c>
      <c r="K3901" s="9" t="n">
        <v>2</v>
      </c>
      <c r="L3901" s="9" t="inlineStr">
        <is>
          <t>g2</t>
        </is>
      </c>
      <c r="M3901" s="9" t="inlineStr">
        <is>
          <t>G2-Retarget-CategoryBuyers</t>
        </is>
      </c>
      <c r="N3901" s="9" t="inlineStr">
        <is>
          <t>g2</t>
        </is>
      </c>
      <c r="O3901" s="9" t="inlineStr">
        <is>
          <t>review-site</t>
        </is>
      </c>
      <c r="P3901" s="9" t="inlineStr">
        <is>
          <t>g2_retarget_categorybuyers</t>
        </is>
      </c>
      <c r="Q3901" s="9" t="inlineStr">
        <is>
          <t>gated-report_etl</t>
        </is>
      </c>
      <c r="R3901" s="9" t="inlineStr">
        <is>
          <t>etl-tools-comparison</t>
        </is>
      </c>
      <c r="S3901" s="11" t="n">
        <v>45894.65</v>
      </c>
      <c r="T3901" s="9" t="inlineStr">
        <is>
          <t>trial_signup</t>
        </is>
      </c>
    </row>
    <row r="3902">
      <c r="A3902" s="6" t="inlineStr">
        <is>
          <t>PRO-01335</t>
        </is>
      </c>
      <c r="B3902" s="6" t="inlineStr">
        <is>
          <t>Indigo Lee</t>
        </is>
      </c>
      <c r="C3902" s="6" t="inlineStr">
        <is>
          <t>Data Engineering Manager</t>
        </is>
      </c>
      <c r="D3902" s="6" t="inlineStr">
        <is>
          <t>manager</t>
        </is>
      </c>
      <c r="E3902" s="6" t="n">
        <v>1</v>
      </c>
      <c r="F3902" s="6" t="inlineStr">
        <is>
          <t>Stratum Data</t>
        </is>
      </c>
      <c r="G3902" s="6" t="b">
        <v>1</v>
      </c>
      <c r="H3902" s="6" t="b">
        <v>0</v>
      </c>
      <c r="I3902" s="6" t="b">
        <v>0</v>
      </c>
      <c r="J3902" s="7" t="n">
        <v>0</v>
      </c>
      <c r="K3902" s="6" t="n">
        <v>1</v>
      </c>
      <c r="L3902" s="6" t="inlineStr">
        <is>
          <t>google</t>
        </is>
      </c>
      <c r="M3902" s="6" t="inlineStr">
        <is>
          <t>GGL-RLSA-HighIntent-Visitors</t>
        </is>
      </c>
      <c r="N3902" s="6" t="inlineStr">
        <is>
          <t>google</t>
        </is>
      </c>
      <c r="O3902" s="6" t="inlineStr">
        <is>
          <t>paid-search</t>
        </is>
      </c>
      <c r="P3902" s="6" t="inlineStr">
        <is>
          <t>ggl_rlsa_highintent_visitors</t>
        </is>
      </c>
      <c r="Q3902" s="6" t="inlineStr">
        <is>
          <t>text-ad_competitor</t>
        </is>
      </c>
      <c r="R3902" s="6" t="inlineStr">
        <is>
          <t>data-pipeline-tools</t>
        </is>
      </c>
      <c r="S3902" s="8" t="n">
        <v>45687.72222222222</v>
      </c>
      <c r="T3902" s="6" t="inlineStr">
        <is>
          <t>trial_signup</t>
        </is>
      </c>
    </row>
    <row r="3903">
      <c r="A3903" s="9" t="inlineStr">
        <is>
          <t>PRO-01335</t>
        </is>
      </c>
      <c r="B3903" s="9" t="inlineStr">
        <is>
          <t>Indigo Lee</t>
        </is>
      </c>
      <c r="C3903" s="9" t="inlineStr">
        <is>
          <t>Data Engineering Manager</t>
        </is>
      </c>
      <c r="D3903" s="9" t="inlineStr">
        <is>
          <t>manager</t>
        </is>
      </c>
      <c r="E3903" s="9" t="n">
        <v>1</v>
      </c>
      <c r="F3903" s="9" t="inlineStr">
        <is>
          <t>Stratum Data</t>
        </is>
      </c>
      <c r="G3903" s="9" t="b">
        <v>1</v>
      </c>
      <c r="H3903" s="9" t="b">
        <v>0</v>
      </c>
      <c r="I3903" s="9" t="b">
        <v>0</v>
      </c>
      <c r="J3903" s="10" t="n">
        <v>0</v>
      </c>
      <c r="K3903" s="9" t="n">
        <v>2</v>
      </c>
      <c r="L3903" s="9" t="inlineStr">
        <is>
          <t>google</t>
        </is>
      </c>
      <c r="M3903" s="9" t="inlineStr">
        <is>
          <t>GGL-Brand-Syncflow-Exact</t>
        </is>
      </c>
      <c r="N3903" s="9" t="inlineStr">
        <is>
          <t>google</t>
        </is>
      </c>
      <c r="O3903" s="9" t="inlineStr">
        <is>
          <t>paid-search</t>
        </is>
      </c>
      <c r="P3903" s="9" t="inlineStr">
        <is>
          <t>ggl_brand_syncflow_exact</t>
        </is>
      </c>
      <c r="Q3903" s="9" t="inlineStr">
        <is>
          <t>text-ad_search</t>
        </is>
      </c>
      <c r="R3903" s="9" t="inlineStr">
        <is>
          <t>etl-software</t>
        </is>
      </c>
      <c r="S3903" s="11" t="n">
        <v>45698.69583333333</v>
      </c>
      <c r="T3903" s="9" t="inlineStr">
        <is>
          <t>trial_signup</t>
        </is>
      </c>
    </row>
    <row r="3904">
      <c r="A3904" s="6" t="inlineStr">
        <is>
          <t>PRO-01335</t>
        </is>
      </c>
      <c r="B3904" s="6" t="inlineStr">
        <is>
          <t>Indigo Lee</t>
        </is>
      </c>
      <c r="C3904" s="6" t="inlineStr">
        <is>
          <t>Data Engineering Manager</t>
        </is>
      </c>
      <c r="D3904" s="6" t="inlineStr">
        <is>
          <t>manager</t>
        </is>
      </c>
      <c r="E3904" s="6" t="n">
        <v>1</v>
      </c>
      <c r="F3904" s="6" t="inlineStr">
        <is>
          <t>Stratum Data</t>
        </is>
      </c>
      <c r="G3904" s="6" t="b">
        <v>1</v>
      </c>
      <c r="H3904" s="6" t="b">
        <v>0</v>
      </c>
      <c r="I3904" s="6" t="b">
        <v>0</v>
      </c>
      <c r="J3904" s="7" t="n">
        <v>0</v>
      </c>
      <c r="K3904" s="6" t="n">
        <v>3</v>
      </c>
      <c r="L3904" s="6" t="inlineStr">
        <is>
          <t>g2</t>
        </is>
      </c>
      <c r="M3904" s="6" t="inlineStr">
        <is>
          <t>G2-GridReport-ETL-Gated</t>
        </is>
      </c>
      <c r="N3904" s="6" t="inlineStr">
        <is>
          <t>g2</t>
        </is>
      </c>
      <c r="O3904" s="6" t="inlineStr">
        <is>
          <t>review-site</t>
        </is>
      </c>
      <c r="P3904" s="6" t="inlineStr">
        <is>
          <t>g2_gridreport_etl_gated</t>
        </is>
      </c>
      <c r="Q3904" s="6" t="inlineStr">
        <is>
          <t>retarget-banner_category</t>
        </is>
      </c>
      <c r="R3904" s="6" t="inlineStr">
        <is>
          <t>data-integration-review</t>
        </is>
      </c>
      <c r="S3904" s="8" t="n">
        <v>45719.56944444445</v>
      </c>
      <c r="T3904" s="6" t="inlineStr">
        <is>
          <t>trial_signup</t>
        </is>
      </c>
    </row>
    <row r="3905">
      <c r="A3905" s="9" t="inlineStr">
        <is>
          <t>PRO-01336</t>
        </is>
      </c>
      <c r="B3905" s="9" t="inlineStr">
        <is>
          <t>Peyton Johnson</t>
        </is>
      </c>
      <c r="C3905" s="9" t="inlineStr">
        <is>
          <t>Director of Business Intelligence</t>
        </is>
      </c>
      <c r="D3905" s="9" t="inlineStr">
        <is>
          <t>director</t>
        </is>
      </c>
      <c r="E3905" s="9" t="n">
        <v>1.25</v>
      </c>
      <c r="F3905" s="9" t="inlineStr">
        <is>
          <t>Onyx Intelligence</t>
        </is>
      </c>
      <c r="G3905" s="9" t="b">
        <v>1</v>
      </c>
      <c r="H3905" s="9" t="b">
        <v>1</v>
      </c>
      <c r="I3905" s="9" t="b">
        <v>1</v>
      </c>
      <c r="J3905" s="10" t="n">
        <v>149132</v>
      </c>
      <c r="K3905" s="9" t="n">
        <v>1</v>
      </c>
      <c r="L3905" s="9" t="inlineStr">
        <is>
          <t>linkedin</t>
        </is>
      </c>
      <c r="M3905" s="9" t="inlineStr">
        <is>
          <t>LI-MOFU-Demo-DataEngineers</t>
        </is>
      </c>
      <c r="N3905" s="9" t="inlineStr">
        <is>
          <t>linkedin</t>
        </is>
      </c>
      <c r="O3905" s="9" t="inlineStr">
        <is>
          <t>paid-social</t>
        </is>
      </c>
      <c r="P3905" s="9" t="inlineStr">
        <is>
          <t>li_mofu_demo_dataengineers</t>
        </is>
      </c>
      <c r="Q3905" s="9" t="inlineStr">
        <is>
          <t>single-image_product-feature_cta-demo</t>
        </is>
      </c>
      <c r="R3905" s="9" t="inlineStr">
        <is>
          <t>li-lookalike-closed-won</t>
        </is>
      </c>
      <c r="S3905" s="11" t="n">
        <v>45751.41805555556</v>
      </c>
      <c r="T3905" s="9" t="inlineStr">
        <is>
          <t>gated_content_download</t>
        </is>
      </c>
    </row>
    <row r="3906">
      <c r="A3906" s="6" t="inlineStr">
        <is>
          <t>PRO-01336</t>
        </is>
      </c>
      <c r="B3906" s="6" t="inlineStr">
        <is>
          <t>Peyton Johnson</t>
        </is>
      </c>
      <c r="C3906" s="6" t="inlineStr">
        <is>
          <t>Director of Business Intelligence</t>
        </is>
      </c>
      <c r="D3906" s="6" t="inlineStr">
        <is>
          <t>director</t>
        </is>
      </c>
      <c r="E3906" s="6" t="n">
        <v>1.25</v>
      </c>
      <c r="F3906" s="6" t="inlineStr">
        <is>
          <t>Onyx Intelligence</t>
        </is>
      </c>
      <c r="G3906" s="6" t="b">
        <v>1</v>
      </c>
      <c r="H3906" s="6" t="b">
        <v>1</v>
      </c>
      <c r="I3906" s="6" t="b">
        <v>1</v>
      </c>
      <c r="J3906" s="7" t="n">
        <v>149132</v>
      </c>
      <c r="K3906" s="6" t="n">
        <v>2</v>
      </c>
      <c r="L3906" s="6" t="inlineStr">
        <is>
          <t>linkedin</t>
        </is>
      </c>
      <c r="M3906" s="6" t="inlineStr">
        <is>
          <t>LI-Retarget-PricingPage-14d</t>
        </is>
      </c>
      <c r="N3906" s="6" t="inlineStr">
        <is>
          <t>linkedin</t>
        </is>
      </c>
      <c r="O3906" s="6" t="inlineStr">
        <is>
          <t>paid-social</t>
        </is>
      </c>
      <c r="P3906" s="6" t="inlineStr">
        <is>
          <t>li_retarget_pricingpage_14d</t>
        </is>
      </c>
      <c r="Q3906" s="6" t="inlineStr">
        <is>
          <t>single-image_thought-leadership_cta-learn-more</t>
        </is>
      </c>
      <c r="R3906" s="6" t="inlineStr">
        <is>
          <t>li-ent-data-engineers</t>
        </is>
      </c>
      <c r="S3906" s="8" t="n">
        <v>45770.48472222222</v>
      </c>
      <c r="T3906" s="6" t="inlineStr">
        <is>
          <t>newsletter_signup</t>
        </is>
      </c>
    </row>
    <row r="3907">
      <c r="A3907" s="9" t="inlineStr">
        <is>
          <t>PRO-01336</t>
        </is>
      </c>
      <c r="B3907" s="9" t="inlineStr">
        <is>
          <t>Peyton Johnson</t>
        </is>
      </c>
      <c r="C3907" s="9" t="inlineStr">
        <is>
          <t>Director of Business Intelligence</t>
        </is>
      </c>
      <c r="D3907" s="9" t="inlineStr">
        <is>
          <t>director</t>
        </is>
      </c>
      <c r="E3907" s="9" t="n">
        <v>1.25</v>
      </c>
      <c r="F3907" s="9" t="inlineStr">
        <is>
          <t>Onyx Intelligence</t>
        </is>
      </c>
      <c r="G3907" s="9" t="b">
        <v>1</v>
      </c>
      <c r="H3907" s="9" t="b">
        <v>1</v>
      </c>
      <c r="I3907" s="9" t="b">
        <v>1</v>
      </c>
      <c r="J3907" s="10" t="n">
        <v>149132</v>
      </c>
      <c r="K3907" s="9" t="n">
        <v>3</v>
      </c>
      <c r="L3907" s="9" t="inlineStr">
        <is>
          <t>g2</t>
        </is>
      </c>
      <c r="M3907" s="9" t="inlineStr">
        <is>
          <t>G2-GridReport-ETL-Gated</t>
        </is>
      </c>
      <c r="N3907" s="9" t="inlineStr">
        <is>
          <t>g2</t>
        </is>
      </c>
      <c r="O3907" s="9" t="inlineStr">
        <is>
          <t>review-site</t>
        </is>
      </c>
      <c r="P3907" s="9" t="inlineStr">
        <is>
          <t>g2_gridreport_etl_gated</t>
        </is>
      </c>
      <c r="Q3907" s="9" t="inlineStr">
        <is>
          <t>badge-display_integration</t>
        </is>
      </c>
      <c r="R3907" s="9" t="inlineStr">
        <is>
          <t>etl-tools-comparison</t>
        </is>
      </c>
      <c r="S3907" s="11" t="n">
        <v>45782.49027777778</v>
      </c>
      <c r="T3907" s="9" t="inlineStr">
        <is>
          <t>newsletter_signup</t>
        </is>
      </c>
    </row>
    <row r="3908">
      <c r="A3908" s="6" t="inlineStr">
        <is>
          <t>PRO-01337</t>
        </is>
      </c>
      <c r="B3908" s="6" t="inlineStr">
        <is>
          <t>Jamie Miller</t>
        </is>
      </c>
      <c r="C3908" s="6" t="inlineStr">
        <is>
          <t>Senior Data Engineer</t>
        </is>
      </c>
      <c r="D3908" s="6" t="inlineStr">
        <is>
          <t>ic_analyst</t>
        </is>
      </c>
      <c r="E3908" s="6" t="n">
        <v>0.75</v>
      </c>
      <c r="F3908" s="6" t="inlineStr">
        <is>
          <t>Cloudnetic</t>
        </is>
      </c>
      <c r="G3908" s="6" t="b">
        <v>0</v>
      </c>
      <c r="H3908" s="6" t="b">
        <v>0</v>
      </c>
      <c r="I3908" s="6" t="b">
        <v>0</v>
      </c>
      <c r="J3908" s="7" t="n">
        <v>0</v>
      </c>
      <c r="K3908" s="6" t="n">
        <v>1</v>
      </c>
      <c r="L3908" s="6" t="inlineStr">
        <is>
          <t>linkedin</t>
        </is>
      </c>
      <c r="M3908" s="6" t="inlineStr">
        <is>
          <t>LI-ENT-Awareness-DataIntegration</t>
        </is>
      </c>
      <c r="N3908" s="6" t="inlineStr">
        <is>
          <t>linkedin</t>
        </is>
      </c>
      <c r="O3908" s="6" t="inlineStr">
        <is>
          <t>paid-social</t>
        </is>
      </c>
      <c r="P3908" s="6" t="inlineStr">
        <is>
          <t>li_ent_awareness_dataintegration</t>
        </is>
      </c>
      <c r="Q3908" s="6" t="inlineStr">
        <is>
          <t>single-image_pain-point_cta-demo</t>
        </is>
      </c>
      <c r="R3908" s="6" t="inlineStr">
        <is>
          <t>li-mid-analytics-directors</t>
        </is>
      </c>
      <c r="S3908" s="8" t="n">
        <v>45803.40486111111</v>
      </c>
      <c r="T3908" s="6" t="inlineStr">
        <is>
          <t>trial_signup</t>
        </is>
      </c>
    </row>
    <row r="3909">
      <c r="A3909" s="9" t="inlineStr">
        <is>
          <t>PRO-01337</t>
        </is>
      </c>
      <c r="B3909" s="9" t="inlineStr">
        <is>
          <t>Jamie Miller</t>
        </is>
      </c>
      <c r="C3909" s="9" t="inlineStr">
        <is>
          <t>Senior Data Engineer</t>
        </is>
      </c>
      <c r="D3909" s="9" t="inlineStr">
        <is>
          <t>ic_analyst</t>
        </is>
      </c>
      <c r="E3909" s="9" t="n">
        <v>0.75</v>
      </c>
      <c r="F3909" s="9" t="inlineStr">
        <is>
          <t>Cloudnetic</t>
        </is>
      </c>
      <c r="G3909" s="9" t="b">
        <v>0</v>
      </c>
      <c r="H3909" s="9" t="b">
        <v>0</v>
      </c>
      <c r="I3909" s="9" t="b">
        <v>0</v>
      </c>
      <c r="J3909" s="10" t="n">
        <v>0</v>
      </c>
      <c r="K3909" s="9" t="n">
        <v>2</v>
      </c>
      <c r="L3909" s="9" t="inlineStr">
        <is>
          <t>g2</t>
        </is>
      </c>
      <c r="M3909" s="9" t="inlineStr">
        <is>
          <t>G2-Badge-LP-Integration</t>
        </is>
      </c>
      <c r="N3909" s="9" t="inlineStr">
        <is>
          <t>g2</t>
        </is>
      </c>
      <c r="O3909" s="9" t="inlineStr">
        <is>
          <t>review-site</t>
        </is>
      </c>
      <c r="P3909" s="9" t="inlineStr">
        <is>
          <t>g2_badge_lp_integration</t>
        </is>
      </c>
      <c r="Q3909" s="9" t="inlineStr">
        <is>
          <t>gated-report_etl</t>
        </is>
      </c>
      <c r="R3909" s="9" t="inlineStr">
        <is>
          <t>data-integration-review</t>
        </is>
      </c>
      <c r="S3909" s="11" t="n">
        <v>45818.50833333333</v>
      </c>
      <c r="T3909" s="9" t="inlineStr">
        <is>
          <t>gated_content_download</t>
        </is>
      </c>
    </row>
    <row r="3910">
      <c r="A3910" s="6" t="inlineStr">
        <is>
          <t>PRO-01337</t>
        </is>
      </c>
      <c r="B3910" s="6" t="inlineStr">
        <is>
          <t>Jamie Miller</t>
        </is>
      </c>
      <c r="C3910" s="6" t="inlineStr">
        <is>
          <t>Senior Data Engineer</t>
        </is>
      </c>
      <c r="D3910" s="6" t="inlineStr">
        <is>
          <t>ic_analyst</t>
        </is>
      </c>
      <c r="E3910" s="6" t="n">
        <v>0.75</v>
      </c>
      <c r="F3910" s="6" t="inlineStr">
        <is>
          <t>Cloudnetic</t>
        </is>
      </c>
      <c r="G3910" s="6" t="b">
        <v>0</v>
      </c>
      <c r="H3910" s="6" t="b">
        <v>0</v>
      </c>
      <c r="I3910" s="6" t="b">
        <v>0</v>
      </c>
      <c r="J3910" s="7" t="n">
        <v>0</v>
      </c>
      <c r="K3910" s="6" t="n">
        <v>3</v>
      </c>
      <c r="L3910" s="6" t="inlineStr">
        <is>
          <t>google</t>
        </is>
      </c>
      <c r="M3910" s="6" t="inlineStr">
        <is>
          <t>GGL-NonBrand-ETL-Tools</t>
        </is>
      </c>
      <c r="N3910" s="6" t="inlineStr">
        <is>
          <t>google</t>
        </is>
      </c>
      <c r="O3910" s="6" t="inlineStr">
        <is>
          <t>paid-search</t>
        </is>
      </c>
      <c r="P3910" s="6" t="inlineStr">
        <is>
          <t>ggl_nonbrand_etl_tools</t>
        </is>
      </c>
      <c r="Q3910" s="6" t="inlineStr">
        <is>
          <t>text-ad_competitor</t>
        </is>
      </c>
      <c r="R3910" s="6" t="inlineStr">
        <is>
          <t>etl-software</t>
        </is>
      </c>
      <c r="S3910" s="8" t="n">
        <v>45825.71736111111</v>
      </c>
      <c r="T3910" s="6" t="inlineStr">
        <is>
          <t>trial_signup</t>
        </is>
      </c>
    </row>
    <row r="3911">
      <c r="A3911" s="9" t="inlineStr">
        <is>
          <t>PRO-01337</t>
        </is>
      </c>
      <c r="B3911" s="9" t="inlineStr">
        <is>
          <t>Jamie Miller</t>
        </is>
      </c>
      <c r="C3911" s="9" t="inlineStr">
        <is>
          <t>Senior Data Engineer</t>
        </is>
      </c>
      <c r="D3911" s="9" t="inlineStr">
        <is>
          <t>ic_analyst</t>
        </is>
      </c>
      <c r="E3911" s="9" t="n">
        <v>0.75</v>
      </c>
      <c r="F3911" s="9" t="inlineStr">
        <is>
          <t>Cloudnetic</t>
        </is>
      </c>
      <c r="G3911" s="9" t="b">
        <v>0</v>
      </c>
      <c r="H3911" s="9" t="b">
        <v>0</v>
      </c>
      <c r="I3911" s="9" t="b">
        <v>0</v>
      </c>
      <c r="J3911" s="10" t="n">
        <v>0</v>
      </c>
      <c r="K3911" s="9" t="n">
        <v>4</v>
      </c>
      <c r="L3911" s="9" t="inlineStr">
        <is>
          <t>linkedin</t>
        </is>
      </c>
      <c r="M3911" s="9" t="inlineStr">
        <is>
          <t>LI-ENT-Awareness-DataIntegration</t>
        </is>
      </c>
      <c r="N3911" s="9" t="inlineStr">
        <is>
          <t>linkedin</t>
        </is>
      </c>
      <c r="O3911" s="9" t="inlineStr">
        <is>
          <t>paid-social</t>
        </is>
      </c>
      <c r="P3911" s="9" t="inlineStr">
        <is>
          <t>li_ent_awareness_dataintegration</t>
        </is>
      </c>
      <c r="Q3911" s="9" t="inlineStr">
        <is>
          <t>single-image_thought-leadership_cta-download</t>
        </is>
      </c>
      <c r="R3911" s="9" t="inlineStr">
        <is>
          <t>li-retarget-site-visitors-30d</t>
        </is>
      </c>
      <c r="S3911" s="11" t="n">
        <v>45842.73472222222</v>
      </c>
      <c r="T3911" s="9" t="inlineStr">
        <is>
          <t>gated_content_download</t>
        </is>
      </c>
    </row>
    <row r="3912">
      <c r="A3912" s="6" t="inlineStr">
        <is>
          <t>PRO-01338</t>
        </is>
      </c>
      <c r="B3912" s="6" t="inlineStr">
        <is>
          <t>Alex Allen</t>
        </is>
      </c>
      <c r="C3912" s="6" t="inlineStr">
        <is>
          <t>VP of Data</t>
        </is>
      </c>
      <c r="D3912" s="6" t="inlineStr">
        <is>
          <t>c_suite_vp</t>
        </is>
      </c>
      <c r="E3912" s="6" t="n">
        <v>1.5</v>
      </c>
      <c r="F3912" s="6" t="inlineStr">
        <is>
          <t>Novabridge</t>
        </is>
      </c>
      <c r="G3912" s="6" t="b">
        <v>1</v>
      </c>
      <c r="H3912" s="6" t="b">
        <v>1</v>
      </c>
      <c r="I3912" s="6" t="b">
        <v>0</v>
      </c>
      <c r="J3912" s="7" t="n">
        <v>138530</v>
      </c>
      <c r="K3912" s="6" t="n">
        <v>1</v>
      </c>
      <c r="L3912" s="6" t="inlineStr">
        <is>
          <t>google</t>
        </is>
      </c>
      <c r="M3912" s="6" t="inlineStr">
        <is>
          <t>GGL-RLSA-HighIntent-Visitors</t>
        </is>
      </c>
      <c r="N3912" s="6" t="inlineStr">
        <is>
          <t>google</t>
        </is>
      </c>
      <c r="O3912" s="6" t="inlineStr">
        <is>
          <t>paid-search</t>
        </is>
      </c>
      <c r="P3912" s="6" t="inlineStr">
        <is>
          <t>ggl_rlsa_highintent_visitors</t>
        </is>
      </c>
      <c r="Q3912" s="6" t="inlineStr">
        <is>
          <t>text-ad_competitor</t>
        </is>
      </c>
      <c r="R3912" s="6" t="inlineStr">
        <is>
          <t>data-pipeline-tools</t>
        </is>
      </c>
      <c r="S3912" s="8" t="n">
        <v>45943.42708333334</v>
      </c>
      <c r="T3912" s="6" t="inlineStr">
        <is>
          <t>demo_request</t>
        </is>
      </c>
    </row>
    <row r="3913">
      <c r="A3913" s="9" t="inlineStr">
        <is>
          <t>PRO-01338</t>
        </is>
      </c>
      <c r="B3913" s="9" t="inlineStr">
        <is>
          <t>Alex Allen</t>
        </is>
      </c>
      <c r="C3913" s="9" t="inlineStr">
        <is>
          <t>VP of Data</t>
        </is>
      </c>
      <c r="D3913" s="9" t="inlineStr">
        <is>
          <t>c_suite_vp</t>
        </is>
      </c>
      <c r="E3913" s="9" t="n">
        <v>1.5</v>
      </c>
      <c r="F3913" s="9" t="inlineStr">
        <is>
          <t>Novabridge</t>
        </is>
      </c>
      <c r="G3913" s="9" t="b">
        <v>1</v>
      </c>
      <c r="H3913" s="9" t="b">
        <v>1</v>
      </c>
      <c r="I3913" s="9" t="b">
        <v>0</v>
      </c>
      <c r="J3913" s="10" t="n">
        <v>138530</v>
      </c>
      <c r="K3913" s="9" t="n">
        <v>2</v>
      </c>
      <c r="L3913" s="9" t="inlineStr">
        <is>
          <t>g2</t>
        </is>
      </c>
      <c r="M3913" s="9" t="inlineStr">
        <is>
          <t>G2-GridReport-ETL-Gated</t>
        </is>
      </c>
      <c r="N3913" s="9" t="inlineStr">
        <is>
          <t>g2</t>
        </is>
      </c>
      <c r="O3913" s="9" t="inlineStr">
        <is>
          <t>review-site</t>
        </is>
      </c>
      <c r="P3913" s="9" t="inlineStr">
        <is>
          <t>g2_gridreport_etl_gated</t>
        </is>
      </c>
      <c r="Q3913" s="9" t="inlineStr">
        <is>
          <t>badge-display_integration</t>
        </is>
      </c>
      <c r="R3913" s="9" t="inlineStr">
        <is>
          <t>data-integration-review</t>
        </is>
      </c>
      <c r="S3913" s="11" t="n">
        <v>45952.64583333334</v>
      </c>
      <c r="T3913" s="9" t="inlineStr">
        <is>
          <t>gated_content_download</t>
        </is>
      </c>
    </row>
    <row r="3914">
      <c r="A3914" s="6" t="inlineStr">
        <is>
          <t>PRO-01339</t>
        </is>
      </c>
      <c r="B3914" s="6" t="inlineStr">
        <is>
          <t>Casey Anderson</t>
        </is>
      </c>
      <c r="C3914" s="6" t="inlineStr">
        <is>
          <t>Analytics Manager</t>
        </is>
      </c>
      <c r="D3914" s="6" t="inlineStr">
        <is>
          <t>manager</t>
        </is>
      </c>
      <c r="E3914" s="6" t="n">
        <v>1</v>
      </c>
      <c r="F3914" s="6" t="inlineStr">
        <is>
          <t>Datavera</t>
        </is>
      </c>
      <c r="G3914" s="6" t="b">
        <v>1</v>
      </c>
      <c r="H3914" s="6" t="b">
        <v>1</v>
      </c>
      <c r="I3914" s="6" t="b">
        <v>1</v>
      </c>
      <c r="J3914" s="7" t="n">
        <v>42716</v>
      </c>
      <c r="K3914" s="6" t="n">
        <v>1</v>
      </c>
      <c r="L3914" s="6" t="inlineStr">
        <is>
          <t>linkedin</t>
        </is>
      </c>
      <c r="M3914" s="6" t="inlineStr">
        <is>
          <t>LI-MOFU-Trial-AnalyticsTeams</t>
        </is>
      </c>
      <c r="N3914" s="6" t="inlineStr">
        <is>
          <t>linkedin</t>
        </is>
      </c>
      <c r="O3914" s="6" t="inlineStr">
        <is>
          <t>paid-social</t>
        </is>
      </c>
      <c r="P3914" s="6" t="inlineStr">
        <is>
          <t>li_mofu_trial_analyticsteams</t>
        </is>
      </c>
      <c r="Q3914" s="6" t="inlineStr">
        <is>
          <t>single-image_pain-point_cta-trial</t>
        </is>
      </c>
      <c r="R3914" s="6" t="inlineStr">
        <is>
          <t>li-mid-analytics-directors</t>
        </is>
      </c>
      <c r="S3914" s="8" t="n">
        <v>45817.70763888889</v>
      </c>
      <c r="T3914" s="6" t="inlineStr">
        <is>
          <t>demo_request</t>
        </is>
      </c>
    </row>
    <row r="3915">
      <c r="A3915" s="9" t="inlineStr">
        <is>
          <t>PRO-01339</t>
        </is>
      </c>
      <c r="B3915" s="9" t="inlineStr">
        <is>
          <t>Casey Anderson</t>
        </is>
      </c>
      <c r="C3915" s="9" t="inlineStr">
        <is>
          <t>Analytics Manager</t>
        </is>
      </c>
      <c r="D3915" s="9" t="inlineStr">
        <is>
          <t>manager</t>
        </is>
      </c>
      <c r="E3915" s="9" t="n">
        <v>1</v>
      </c>
      <c r="F3915" s="9" t="inlineStr">
        <is>
          <t>Datavera</t>
        </is>
      </c>
      <c r="G3915" s="9" t="b">
        <v>1</v>
      </c>
      <c r="H3915" s="9" t="b">
        <v>1</v>
      </c>
      <c r="I3915" s="9" t="b">
        <v>1</v>
      </c>
      <c r="J3915" s="10" t="n">
        <v>42716</v>
      </c>
      <c r="K3915" s="9" t="n">
        <v>2</v>
      </c>
      <c r="L3915" s="9" t="inlineStr">
        <is>
          <t>google</t>
        </is>
      </c>
      <c r="M3915" s="9" t="inlineStr">
        <is>
          <t>GGL-RLSA-HighIntent-Visitors</t>
        </is>
      </c>
      <c r="N3915" s="9" t="inlineStr">
        <is>
          <t>google</t>
        </is>
      </c>
      <c r="O3915" s="9" t="inlineStr">
        <is>
          <t>paid-search</t>
        </is>
      </c>
      <c r="P3915" s="9" t="inlineStr">
        <is>
          <t>ggl_rlsa_highintent_visitors</t>
        </is>
      </c>
      <c r="Q3915" s="9" t="inlineStr">
        <is>
          <t>text-ad_search</t>
        </is>
      </c>
      <c r="R3915" s="9" t="inlineStr">
        <is>
          <t>pipeform-alternative</t>
        </is>
      </c>
      <c r="S3915" s="11" t="n">
        <v>45831.5875</v>
      </c>
      <c r="T3915" s="9" t="inlineStr">
        <is>
          <t>gated_content_download</t>
        </is>
      </c>
    </row>
    <row r="3916">
      <c r="A3916" s="6" t="inlineStr">
        <is>
          <t>PRO-01339</t>
        </is>
      </c>
      <c r="B3916" s="6" t="inlineStr">
        <is>
          <t>Casey Anderson</t>
        </is>
      </c>
      <c r="C3916" s="6" t="inlineStr">
        <is>
          <t>Analytics Manager</t>
        </is>
      </c>
      <c r="D3916" s="6" t="inlineStr">
        <is>
          <t>manager</t>
        </is>
      </c>
      <c r="E3916" s="6" t="n">
        <v>1</v>
      </c>
      <c r="F3916" s="6" t="inlineStr">
        <is>
          <t>Datavera</t>
        </is>
      </c>
      <c r="G3916" s="6" t="b">
        <v>1</v>
      </c>
      <c r="H3916" s="6" t="b">
        <v>1</v>
      </c>
      <c r="I3916" s="6" t="b">
        <v>1</v>
      </c>
      <c r="J3916" s="7" t="n">
        <v>42716</v>
      </c>
      <c r="K3916" s="6" t="n">
        <v>3</v>
      </c>
      <c r="L3916" s="6" t="inlineStr">
        <is>
          <t>programmatic</t>
        </is>
      </c>
      <c r="M3916" s="6" t="inlineStr">
        <is>
          <t>DSP-ABM-AirCover-Commercial</t>
        </is>
      </c>
      <c r="N3916" s="6" t="inlineStr">
        <is>
          <t>stackadapt</t>
        </is>
      </c>
      <c r="O3916" s="6" t="inlineStr">
        <is>
          <t>display</t>
        </is>
      </c>
      <c r="P3916" s="6" t="inlineStr">
        <is>
          <t>dsp_abm_aircover_commercial</t>
        </is>
      </c>
      <c r="Q3916" s="6" t="inlineStr">
        <is>
          <t>display-banner_retarget</t>
        </is>
      </c>
      <c r="R3916" s="6" t="inlineStr">
        <is>
          <t>lookalike-data-engineers</t>
        </is>
      </c>
      <c r="S3916" s="8" t="n">
        <v>45852.74097222222</v>
      </c>
      <c r="T3916" s="6" t="inlineStr">
        <is>
          <t>gated_content_download</t>
        </is>
      </c>
    </row>
    <row r="3917">
      <c r="A3917" s="9" t="inlineStr">
        <is>
          <t>PRO-01340</t>
        </is>
      </c>
      <c r="B3917" s="9" t="inlineStr">
        <is>
          <t>Indigo Thompson</t>
        </is>
      </c>
      <c r="C3917" s="9" t="inlineStr">
        <is>
          <t>Director of Business Intelligence</t>
        </is>
      </c>
      <c r="D3917" s="9" t="inlineStr">
        <is>
          <t>director</t>
        </is>
      </c>
      <c r="E3917" s="9" t="n">
        <v>1.25</v>
      </c>
      <c r="F3917" s="9" t="inlineStr">
        <is>
          <t>Nexlayer</t>
        </is>
      </c>
      <c r="G3917" s="9" t="b">
        <v>1</v>
      </c>
      <c r="H3917" s="9" t="b">
        <v>1</v>
      </c>
      <c r="I3917" s="9" t="b">
        <v>0</v>
      </c>
      <c r="J3917" s="10" t="n">
        <v>58091</v>
      </c>
      <c r="K3917" s="9" t="n">
        <v>1</v>
      </c>
      <c r="L3917" s="9" t="inlineStr">
        <is>
          <t>linkedin</t>
        </is>
      </c>
      <c r="M3917" s="9" t="inlineStr">
        <is>
          <t>LI-ENT-Awareness-DataIntegration</t>
        </is>
      </c>
      <c r="N3917" s="9" t="inlineStr">
        <is>
          <t>linkedin</t>
        </is>
      </c>
      <c r="O3917" s="9" t="inlineStr">
        <is>
          <t>paid-social</t>
        </is>
      </c>
      <c r="P3917" s="9" t="inlineStr">
        <is>
          <t>li_ent_awareness_dataintegration</t>
        </is>
      </c>
      <c r="Q3917" s="9" t="inlineStr">
        <is>
          <t>single-image_product-feature_cta-trial</t>
        </is>
      </c>
      <c r="R3917" s="9" t="inlineStr">
        <is>
          <t>li-abm-strategic-accounts</t>
        </is>
      </c>
      <c r="S3917" s="11" t="n">
        <v>45771.48333333333</v>
      </c>
      <c r="T3917" s="9" t="inlineStr">
        <is>
          <t>trial_signup</t>
        </is>
      </c>
    </row>
    <row r="3918">
      <c r="A3918" s="6" t="inlineStr">
        <is>
          <t>PRO-01340</t>
        </is>
      </c>
      <c r="B3918" s="6" t="inlineStr">
        <is>
          <t>Indigo Thompson</t>
        </is>
      </c>
      <c r="C3918" s="6" t="inlineStr">
        <is>
          <t>Director of Business Intelligence</t>
        </is>
      </c>
      <c r="D3918" s="6" t="inlineStr">
        <is>
          <t>director</t>
        </is>
      </c>
      <c r="E3918" s="6" t="n">
        <v>1.25</v>
      </c>
      <c r="F3918" s="6" t="inlineStr">
        <is>
          <t>Nexlayer</t>
        </is>
      </c>
      <c r="G3918" s="6" t="b">
        <v>1</v>
      </c>
      <c r="H3918" s="6" t="b">
        <v>1</v>
      </c>
      <c r="I3918" s="6" t="b">
        <v>0</v>
      </c>
      <c r="J3918" s="7" t="n">
        <v>58091</v>
      </c>
      <c r="K3918" s="6" t="n">
        <v>2</v>
      </c>
      <c r="L3918" s="6" t="inlineStr">
        <is>
          <t>programmatic</t>
        </is>
      </c>
      <c r="M3918" s="6" t="inlineStr">
        <is>
          <t>DSP-ABM-AirCover-Commercial</t>
        </is>
      </c>
      <c r="N3918" s="6" t="inlineStr">
        <is>
          <t>stackadapt</t>
        </is>
      </c>
      <c r="O3918" s="6" t="inlineStr">
        <is>
          <t>display</t>
        </is>
      </c>
      <c r="P3918" s="6" t="inlineStr">
        <is>
          <t>dsp_abm_aircover_commercial</t>
        </is>
      </c>
      <c r="Q3918" s="6" t="inlineStr">
        <is>
          <t>display-banner_retarget</t>
        </is>
      </c>
      <c r="R3918" s="6" t="inlineStr">
        <is>
          <t>retarget-site-visitors-14d</t>
        </is>
      </c>
      <c r="S3918" s="8" t="n">
        <v>45786.73680555556</v>
      </c>
      <c r="T3918" s="6" t="inlineStr">
        <is>
          <t>newsletter_signup</t>
        </is>
      </c>
    </row>
    <row r="3919">
      <c r="A3919" s="9" t="inlineStr">
        <is>
          <t>PRO-01340</t>
        </is>
      </c>
      <c r="B3919" s="9" t="inlineStr">
        <is>
          <t>Indigo Thompson</t>
        </is>
      </c>
      <c r="C3919" s="9" t="inlineStr">
        <is>
          <t>Director of Business Intelligence</t>
        </is>
      </c>
      <c r="D3919" s="9" t="inlineStr">
        <is>
          <t>director</t>
        </is>
      </c>
      <c r="E3919" s="9" t="n">
        <v>1.25</v>
      </c>
      <c r="F3919" s="9" t="inlineStr">
        <is>
          <t>Nexlayer</t>
        </is>
      </c>
      <c r="G3919" s="9" t="b">
        <v>1</v>
      </c>
      <c r="H3919" s="9" t="b">
        <v>1</v>
      </c>
      <c r="I3919" s="9" t="b">
        <v>0</v>
      </c>
      <c r="J3919" s="10" t="n">
        <v>58091</v>
      </c>
      <c r="K3919" s="9" t="n">
        <v>3</v>
      </c>
      <c r="L3919" s="9" t="inlineStr">
        <is>
          <t>google</t>
        </is>
      </c>
      <c r="M3919" s="9" t="inlineStr">
        <is>
          <t>GGL-NonBrand-ETL-Tools</t>
        </is>
      </c>
      <c r="N3919" s="9" t="inlineStr">
        <is>
          <t>google</t>
        </is>
      </c>
      <c r="O3919" s="9" t="inlineStr">
        <is>
          <t>paid-search</t>
        </is>
      </c>
      <c r="P3919" s="9" t="inlineStr">
        <is>
          <t>ggl_nonbrand_etl_tools</t>
        </is>
      </c>
      <c r="Q3919" s="9" t="inlineStr">
        <is>
          <t>text-ad_rlsa</t>
        </is>
      </c>
      <c r="R3919" s="9" t="inlineStr">
        <is>
          <t>etl-software</t>
        </is>
      </c>
      <c r="S3919" s="11" t="n">
        <v>45796.71111111111</v>
      </c>
      <c r="T3919" s="9" t="inlineStr">
        <is>
          <t>newsletter_signup</t>
        </is>
      </c>
    </row>
    <row r="3920">
      <c r="A3920" s="6" t="inlineStr">
        <is>
          <t>PRO-01340</t>
        </is>
      </c>
      <c r="B3920" s="6" t="inlineStr">
        <is>
          <t>Indigo Thompson</t>
        </is>
      </c>
      <c r="C3920" s="6" t="inlineStr">
        <is>
          <t>Director of Business Intelligence</t>
        </is>
      </c>
      <c r="D3920" s="6" t="inlineStr">
        <is>
          <t>director</t>
        </is>
      </c>
      <c r="E3920" s="6" t="n">
        <v>1.25</v>
      </c>
      <c r="F3920" s="6" t="inlineStr">
        <is>
          <t>Nexlayer</t>
        </is>
      </c>
      <c r="G3920" s="6" t="b">
        <v>1</v>
      </c>
      <c r="H3920" s="6" t="b">
        <v>1</v>
      </c>
      <c r="I3920" s="6" t="b">
        <v>0</v>
      </c>
      <c r="J3920" s="7" t="n">
        <v>58091</v>
      </c>
      <c r="K3920" s="6" t="n">
        <v>4</v>
      </c>
      <c r="L3920" s="6" t="inlineStr">
        <is>
          <t>google</t>
        </is>
      </c>
      <c r="M3920" s="6" t="inlineStr">
        <is>
          <t>GGL-Brand-Syncflow-Exact</t>
        </is>
      </c>
      <c r="N3920" s="6" t="inlineStr">
        <is>
          <t>google</t>
        </is>
      </c>
      <c r="O3920" s="6" t="inlineStr">
        <is>
          <t>paid-search</t>
        </is>
      </c>
      <c r="P3920" s="6" t="inlineStr">
        <is>
          <t>ggl_brand_syncflow_exact</t>
        </is>
      </c>
      <c r="Q3920" s="6" t="inlineStr">
        <is>
          <t>text-ad_competitor</t>
        </is>
      </c>
      <c r="R3920" s="6" t="inlineStr">
        <is>
          <t>streamlink-vs-syncflow</t>
        </is>
      </c>
      <c r="S3920" s="8" t="n">
        <v>45804.43611111111</v>
      </c>
      <c r="T3920" s="6" t="inlineStr">
        <is>
          <t>trial_signup</t>
        </is>
      </c>
    </row>
    <row r="3921">
      <c r="A3921" s="9" t="inlineStr">
        <is>
          <t>PRO-01341</t>
        </is>
      </c>
      <c r="B3921" s="9" t="inlineStr">
        <is>
          <t>Cameron Lewis</t>
        </is>
      </c>
      <c r="C3921" s="9" t="inlineStr">
        <is>
          <t>Chief Data Officer</t>
        </is>
      </c>
      <c r="D3921" s="9" t="inlineStr">
        <is>
          <t>c_suite_vp</t>
        </is>
      </c>
      <c r="E3921" s="9" t="n">
        <v>1.5</v>
      </c>
      <c r="F3921" s="9" t="inlineStr">
        <is>
          <t>Conduitly</t>
        </is>
      </c>
      <c r="G3921" s="9" t="b">
        <v>1</v>
      </c>
      <c r="H3921" s="9" t="b">
        <v>0</v>
      </c>
      <c r="I3921" s="9" t="b">
        <v>0</v>
      </c>
      <c r="J3921" s="10" t="n">
        <v>0</v>
      </c>
      <c r="K3921" s="9" t="n">
        <v>1</v>
      </c>
      <c r="L3921" s="9" t="inlineStr">
        <is>
          <t>google</t>
        </is>
      </c>
      <c r="M3921" s="9" t="inlineStr">
        <is>
          <t>GGL-RLSA-HighIntent-Visitors</t>
        </is>
      </c>
      <c r="N3921" s="9" t="inlineStr">
        <is>
          <t>google</t>
        </is>
      </c>
      <c r="O3921" s="9" t="inlineStr">
        <is>
          <t>paid-search</t>
        </is>
      </c>
      <c r="P3921" s="9" t="inlineStr">
        <is>
          <t>ggl_rlsa_highintent_visitors</t>
        </is>
      </c>
      <c r="Q3921" s="9" t="inlineStr">
        <is>
          <t>text-ad_rlsa</t>
        </is>
      </c>
      <c r="R3921" s="9" t="inlineStr">
        <is>
          <t>streamlink-vs-syncflow</t>
        </is>
      </c>
      <c r="S3921" s="11" t="n">
        <v>45754.41805555556</v>
      </c>
      <c r="T3921" s="9" t="inlineStr">
        <is>
          <t>trial_signup</t>
        </is>
      </c>
    </row>
    <row r="3922">
      <c r="A3922" s="6" t="inlineStr">
        <is>
          <t>PRO-01341</t>
        </is>
      </c>
      <c r="B3922" s="6" t="inlineStr">
        <is>
          <t>Cameron Lewis</t>
        </is>
      </c>
      <c r="C3922" s="6" t="inlineStr">
        <is>
          <t>Chief Data Officer</t>
        </is>
      </c>
      <c r="D3922" s="6" t="inlineStr">
        <is>
          <t>c_suite_vp</t>
        </is>
      </c>
      <c r="E3922" s="6" t="n">
        <v>1.5</v>
      </c>
      <c r="F3922" s="6" t="inlineStr">
        <is>
          <t>Conduitly</t>
        </is>
      </c>
      <c r="G3922" s="6" t="b">
        <v>1</v>
      </c>
      <c r="H3922" s="6" t="b">
        <v>0</v>
      </c>
      <c r="I3922" s="6" t="b">
        <v>0</v>
      </c>
      <c r="J3922" s="7" t="n">
        <v>0</v>
      </c>
      <c r="K3922" s="6" t="n">
        <v>2</v>
      </c>
      <c r="L3922" s="6" t="inlineStr">
        <is>
          <t>linkedin</t>
        </is>
      </c>
      <c r="M3922" s="6" t="inlineStr">
        <is>
          <t>LI-Retarget-PricingPage-14d</t>
        </is>
      </c>
      <c r="N3922" s="6" t="inlineStr">
        <is>
          <t>linkedin</t>
        </is>
      </c>
      <c r="O3922" s="6" t="inlineStr">
        <is>
          <t>paid-social</t>
        </is>
      </c>
      <c r="P3922" s="6" t="inlineStr">
        <is>
          <t>li_retarget_pricingpage_14d</t>
        </is>
      </c>
      <c r="Q3922" s="6" t="inlineStr">
        <is>
          <t>single-image_thought-leadership_cta-download</t>
        </is>
      </c>
      <c r="R3922" s="6" t="inlineStr">
        <is>
          <t>li-retarget-site-visitors-30d</t>
        </is>
      </c>
      <c r="S3922" s="8" t="n">
        <v>45768.71180555555</v>
      </c>
      <c r="T3922" s="6" t="inlineStr">
        <is>
          <t>gated_content_download</t>
        </is>
      </c>
    </row>
    <row r="3923">
      <c r="A3923" s="9" t="inlineStr">
        <is>
          <t>PRO-01341</t>
        </is>
      </c>
      <c r="B3923" s="9" t="inlineStr">
        <is>
          <t>Cameron Lewis</t>
        </is>
      </c>
      <c r="C3923" s="9" t="inlineStr">
        <is>
          <t>Chief Data Officer</t>
        </is>
      </c>
      <c r="D3923" s="9" t="inlineStr">
        <is>
          <t>c_suite_vp</t>
        </is>
      </c>
      <c r="E3923" s="9" t="n">
        <v>1.5</v>
      </c>
      <c r="F3923" s="9" t="inlineStr">
        <is>
          <t>Conduitly</t>
        </is>
      </c>
      <c r="G3923" s="9" t="b">
        <v>1</v>
      </c>
      <c r="H3923" s="9" t="b">
        <v>0</v>
      </c>
      <c r="I3923" s="9" t="b">
        <v>0</v>
      </c>
      <c r="J3923" s="10" t="n">
        <v>0</v>
      </c>
      <c r="K3923" s="9" t="n">
        <v>3</v>
      </c>
      <c r="L3923" s="9" t="inlineStr">
        <is>
          <t>g2</t>
        </is>
      </c>
      <c r="M3923" s="9" t="inlineStr">
        <is>
          <t>G2-Badge-LP-Integration</t>
        </is>
      </c>
      <c r="N3923" s="9" t="inlineStr">
        <is>
          <t>g2</t>
        </is>
      </c>
      <c r="O3923" s="9" t="inlineStr">
        <is>
          <t>review-site</t>
        </is>
      </c>
      <c r="P3923" s="9" t="inlineStr">
        <is>
          <t>g2_badge_lp_integration</t>
        </is>
      </c>
      <c r="Q3923" s="9" t="inlineStr">
        <is>
          <t>gated-report_etl</t>
        </is>
      </c>
      <c r="R3923" s="9" t="inlineStr">
        <is>
          <t>etl-tools-comparison</t>
        </is>
      </c>
      <c r="S3923" s="11" t="n">
        <v>45779.47569444445</v>
      </c>
      <c r="T3923" s="9" t="inlineStr">
        <is>
          <t>trial_signup</t>
        </is>
      </c>
    </row>
    <row r="3924">
      <c r="A3924" s="6" t="inlineStr">
        <is>
          <t>PRO-01342</t>
        </is>
      </c>
      <c r="B3924" s="6" t="inlineStr">
        <is>
          <t>Hayden Taylor</t>
        </is>
      </c>
      <c r="C3924" s="6" t="inlineStr">
        <is>
          <t>VP of Analytics</t>
        </is>
      </c>
      <c r="D3924" s="6" t="inlineStr">
        <is>
          <t>c_suite_vp</t>
        </is>
      </c>
      <c r="E3924" s="6" t="n">
        <v>1.5</v>
      </c>
      <c r="F3924" s="6" t="inlineStr">
        <is>
          <t>Crestline Systems</t>
        </is>
      </c>
      <c r="G3924" s="6" t="b">
        <v>1</v>
      </c>
      <c r="H3924" s="6" t="b">
        <v>0</v>
      </c>
      <c r="I3924" s="6" t="b">
        <v>0</v>
      </c>
      <c r="J3924" s="7" t="n">
        <v>0</v>
      </c>
      <c r="K3924" s="6" t="n">
        <v>1</v>
      </c>
      <c r="L3924" s="6" t="inlineStr">
        <is>
          <t>google</t>
        </is>
      </c>
      <c r="M3924" s="6" t="inlineStr">
        <is>
          <t>GGL-NonBrand-ETL-Tools</t>
        </is>
      </c>
      <c r="N3924" s="6" t="inlineStr">
        <is>
          <t>google</t>
        </is>
      </c>
      <c r="O3924" s="6" t="inlineStr">
        <is>
          <t>paid-search</t>
        </is>
      </c>
      <c r="P3924" s="6" t="inlineStr">
        <is>
          <t>ggl_nonbrand_etl_tools</t>
        </is>
      </c>
      <c r="Q3924" s="6" t="inlineStr">
        <is>
          <t>text-ad_rlsa</t>
        </is>
      </c>
      <c r="R3924" s="6" t="inlineStr">
        <is>
          <t>data-integration-platform</t>
        </is>
      </c>
      <c r="S3924" s="8" t="n">
        <v>45663.35347222222</v>
      </c>
      <c r="T3924" s="6" t="inlineStr">
        <is>
          <t>trial_signup</t>
        </is>
      </c>
    </row>
    <row r="3925">
      <c r="A3925" s="9" t="inlineStr">
        <is>
          <t>PRO-01342</t>
        </is>
      </c>
      <c r="B3925" s="9" t="inlineStr">
        <is>
          <t>Hayden Taylor</t>
        </is>
      </c>
      <c r="C3925" s="9" t="inlineStr">
        <is>
          <t>VP of Analytics</t>
        </is>
      </c>
      <c r="D3925" s="9" t="inlineStr">
        <is>
          <t>c_suite_vp</t>
        </is>
      </c>
      <c r="E3925" s="9" t="n">
        <v>1.5</v>
      </c>
      <c r="F3925" s="9" t="inlineStr">
        <is>
          <t>Crestline Systems</t>
        </is>
      </c>
      <c r="G3925" s="9" t="b">
        <v>1</v>
      </c>
      <c r="H3925" s="9" t="b">
        <v>0</v>
      </c>
      <c r="I3925" s="9" t="b">
        <v>0</v>
      </c>
      <c r="J3925" s="10" t="n">
        <v>0</v>
      </c>
      <c r="K3925" s="9" t="n">
        <v>2</v>
      </c>
      <c r="L3925" s="9" t="inlineStr">
        <is>
          <t>google</t>
        </is>
      </c>
      <c r="M3925" s="9" t="inlineStr">
        <is>
          <t>GGL-Brand-Syncflow-Exact</t>
        </is>
      </c>
      <c r="N3925" s="9" t="inlineStr">
        <is>
          <t>google</t>
        </is>
      </c>
      <c r="O3925" s="9" t="inlineStr">
        <is>
          <t>paid-search</t>
        </is>
      </c>
      <c r="P3925" s="9" t="inlineStr">
        <is>
          <t>ggl_brand_syncflow_exact</t>
        </is>
      </c>
      <c r="Q3925" s="9" t="inlineStr">
        <is>
          <t>text-ad_competitor</t>
        </is>
      </c>
      <c r="R3925" s="9" t="inlineStr">
        <is>
          <t>pipeform-alternative</t>
        </is>
      </c>
      <c r="S3925" s="11" t="n">
        <v>45673.54861111111</v>
      </c>
      <c r="T3925" s="9" t="inlineStr">
        <is>
          <t>demo_request</t>
        </is>
      </c>
    </row>
    <row r="3926">
      <c r="A3926" s="6" t="inlineStr">
        <is>
          <t>PRO-01343</t>
        </is>
      </c>
      <c r="B3926" s="6" t="inlineStr">
        <is>
          <t>Indigo White</t>
        </is>
      </c>
      <c r="C3926" s="6" t="inlineStr">
        <is>
          <t>Data Engineering Manager</t>
        </is>
      </c>
      <c r="D3926" s="6" t="inlineStr">
        <is>
          <t>manager</t>
        </is>
      </c>
      <c r="E3926" s="6" t="n">
        <v>1</v>
      </c>
      <c r="F3926" s="6" t="inlineStr">
        <is>
          <t>Cloudnetic</t>
        </is>
      </c>
      <c r="G3926" s="6" t="b">
        <v>0</v>
      </c>
      <c r="H3926" s="6" t="b">
        <v>0</v>
      </c>
      <c r="I3926" s="6" t="b">
        <v>0</v>
      </c>
      <c r="J3926" s="7" t="n">
        <v>0</v>
      </c>
      <c r="K3926" s="6" t="n">
        <v>1</v>
      </c>
      <c r="L3926" s="6" t="inlineStr">
        <is>
          <t>google</t>
        </is>
      </c>
      <c r="M3926" s="6" t="inlineStr">
        <is>
          <t>GGL-NonBrand-ETL-Tools</t>
        </is>
      </c>
      <c r="N3926" s="6" t="inlineStr">
        <is>
          <t>google</t>
        </is>
      </c>
      <c r="O3926" s="6" t="inlineStr">
        <is>
          <t>paid-search</t>
        </is>
      </c>
      <c r="P3926" s="6" t="inlineStr">
        <is>
          <t>ggl_nonbrand_etl_tools</t>
        </is>
      </c>
      <c r="Q3926" s="6" t="inlineStr">
        <is>
          <t>text-ad_search</t>
        </is>
      </c>
      <c r="R3926" s="6" t="inlineStr">
        <is>
          <t>etl-software</t>
        </is>
      </c>
      <c r="S3926" s="8" t="n">
        <v>45769.48194444444</v>
      </c>
      <c r="T3926" s="6" t="inlineStr">
        <is>
          <t>gated_content_download</t>
        </is>
      </c>
    </row>
    <row r="3927">
      <c r="A3927" s="9" t="inlineStr">
        <is>
          <t>PRO-01343</t>
        </is>
      </c>
      <c r="B3927" s="9" t="inlineStr">
        <is>
          <t>Indigo White</t>
        </is>
      </c>
      <c r="C3927" s="9" t="inlineStr">
        <is>
          <t>Data Engineering Manager</t>
        </is>
      </c>
      <c r="D3927" s="9" t="inlineStr">
        <is>
          <t>manager</t>
        </is>
      </c>
      <c r="E3927" s="9" t="n">
        <v>1</v>
      </c>
      <c r="F3927" s="9" t="inlineStr">
        <is>
          <t>Cloudnetic</t>
        </is>
      </c>
      <c r="G3927" s="9" t="b">
        <v>0</v>
      </c>
      <c r="H3927" s="9" t="b">
        <v>0</v>
      </c>
      <c r="I3927" s="9" t="b">
        <v>0</v>
      </c>
      <c r="J3927" s="10" t="n">
        <v>0</v>
      </c>
      <c r="K3927" s="9" t="n">
        <v>2</v>
      </c>
      <c r="L3927" s="9" t="inlineStr">
        <is>
          <t>google</t>
        </is>
      </c>
      <c r="M3927" s="9" t="inlineStr">
        <is>
          <t>GGL-RLSA-HighIntent-Visitors</t>
        </is>
      </c>
      <c r="N3927" s="9" t="inlineStr">
        <is>
          <t>google</t>
        </is>
      </c>
      <c r="O3927" s="9" t="inlineStr">
        <is>
          <t>paid-search</t>
        </is>
      </c>
      <c r="P3927" s="9" t="inlineStr">
        <is>
          <t>ggl_rlsa_highintent_visitors</t>
        </is>
      </c>
      <c r="Q3927" s="9" t="inlineStr">
        <is>
          <t>text-ad_search</t>
        </is>
      </c>
      <c r="R3927" s="9" t="inlineStr">
        <is>
          <t>syncflow-alternative</t>
        </is>
      </c>
      <c r="S3927" s="11" t="n">
        <v>45776.3625</v>
      </c>
      <c r="T3927" s="9" t="inlineStr">
        <is>
          <t>newsletter_signup</t>
        </is>
      </c>
    </row>
    <row r="3928">
      <c r="A3928" s="6" t="inlineStr">
        <is>
          <t>PRO-01344</t>
        </is>
      </c>
      <c r="B3928" s="6" t="inlineStr">
        <is>
          <t>Jamie Allen</t>
        </is>
      </c>
      <c r="C3928" s="6" t="inlineStr">
        <is>
          <t>Data Analyst</t>
        </is>
      </c>
      <c r="D3928" s="6" t="inlineStr">
        <is>
          <t>ic_analyst</t>
        </is>
      </c>
      <c r="E3928" s="6" t="n">
        <v>0.75</v>
      </c>
      <c r="F3928" s="6" t="inlineStr">
        <is>
          <t>Helix Analytics</t>
        </is>
      </c>
      <c r="G3928" s="6" t="b">
        <v>0</v>
      </c>
      <c r="H3928" s="6" t="b">
        <v>0</v>
      </c>
      <c r="I3928" s="6" t="b">
        <v>0</v>
      </c>
      <c r="J3928" s="7" t="n">
        <v>0</v>
      </c>
      <c r="K3928" s="6" t="n">
        <v>1</v>
      </c>
      <c r="L3928" s="6" t="inlineStr">
        <is>
          <t>linkedin</t>
        </is>
      </c>
      <c r="M3928" s="6" t="inlineStr">
        <is>
          <t>LI-Retarget-SiteVisitors-30d</t>
        </is>
      </c>
      <c r="N3928" s="6" t="inlineStr">
        <is>
          <t>linkedin</t>
        </is>
      </c>
      <c r="O3928" s="6" t="inlineStr">
        <is>
          <t>paid-social</t>
        </is>
      </c>
      <c r="P3928" s="6" t="inlineStr">
        <is>
          <t>li_retarget_sitevisitors_30d</t>
        </is>
      </c>
      <c r="Q3928" s="6" t="inlineStr">
        <is>
          <t>single-image_thought-leadership_cta-download</t>
        </is>
      </c>
      <c r="R3928" s="6" t="inlineStr">
        <is>
          <t>li-lookalike-closed-won</t>
        </is>
      </c>
      <c r="S3928" s="8" t="n">
        <v>45940.58819444444</v>
      </c>
      <c r="T3928" s="6" t="inlineStr">
        <is>
          <t>newsletter_signup</t>
        </is>
      </c>
    </row>
    <row r="3929">
      <c r="A3929" s="9" t="inlineStr">
        <is>
          <t>PRO-01344</t>
        </is>
      </c>
      <c r="B3929" s="9" t="inlineStr">
        <is>
          <t>Jamie Allen</t>
        </is>
      </c>
      <c r="C3929" s="9" t="inlineStr">
        <is>
          <t>Data Analyst</t>
        </is>
      </c>
      <c r="D3929" s="9" t="inlineStr">
        <is>
          <t>ic_analyst</t>
        </is>
      </c>
      <c r="E3929" s="9" t="n">
        <v>0.75</v>
      </c>
      <c r="F3929" s="9" t="inlineStr">
        <is>
          <t>Helix Analytics</t>
        </is>
      </c>
      <c r="G3929" s="9" t="b">
        <v>0</v>
      </c>
      <c r="H3929" s="9" t="b">
        <v>0</v>
      </c>
      <c r="I3929" s="9" t="b">
        <v>0</v>
      </c>
      <c r="J3929" s="10" t="n">
        <v>0</v>
      </c>
      <c r="K3929" s="9" t="n">
        <v>2</v>
      </c>
      <c r="L3929" s="9" t="inlineStr">
        <is>
          <t>programmatic</t>
        </is>
      </c>
      <c r="M3929" s="9" t="inlineStr">
        <is>
          <t>DSP-ABM-AirCover-Commercial</t>
        </is>
      </c>
      <c r="N3929" s="9" t="inlineStr">
        <is>
          <t>stackadapt</t>
        </is>
      </c>
      <c r="O3929" s="9" t="inlineStr">
        <is>
          <t>display</t>
        </is>
      </c>
      <c r="P3929" s="9" t="inlineStr">
        <is>
          <t>dsp_abm_aircover_commercial</t>
        </is>
      </c>
      <c r="Q3929" s="9" t="inlineStr">
        <is>
          <t>display-banner_abm</t>
        </is>
      </c>
      <c r="R3929" s="9" t="inlineStr">
        <is>
          <t>abm-strategic-accounts</t>
        </is>
      </c>
      <c r="S3929" s="11" t="n">
        <v>45950.51180555556</v>
      </c>
      <c r="T3929" s="9" t="inlineStr">
        <is>
          <t>trial_signup</t>
        </is>
      </c>
    </row>
    <row r="3930">
      <c r="A3930" s="6" t="inlineStr">
        <is>
          <t>PRO-01344</t>
        </is>
      </c>
      <c r="B3930" s="6" t="inlineStr">
        <is>
          <t>Jamie Allen</t>
        </is>
      </c>
      <c r="C3930" s="6" t="inlineStr">
        <is>
          <t>Data Analyst</t>
        </is>
      </c>
      <c r="D3930" s="6" t="inlineStr">
        <is>
          <t>ic_analyst</t>
        </is>
      </c>
      <c r="E3930" s="6" t="n">
        <v>0.75</v>
      </c>
      <c r="F3930" s="6" t="inlineStr">
        <is>
          <t>Helix Analytics</t>
        </is>
      </c>
      <c r="G3930" s="6" t="b">
        <v>0</v>
      </c>
      <c r="H3930" s="6" t="b">
        <v>0</v>
      </c>
      <c r="I3930" s="6" t="b">
        <v>0</v>
      </c>
      <c r="J3930" s="7" t="n">
        <v>0</v>
      </c>
      <c r="K3930" s="6" t="n">
        <v>3</v>
      </c>
      <c r="L3930" s="6" t="inlineStr">
        <is>
          <t>linkedin</t>
        </is>
      </c>
      <c r="M3930" s="6" t="inlineStr">
        <is>
          <t>LI-Retarget-PricingPage-14d</t>
        </is>
      </c>
      <c r="N3930" s="6" t="inlineStr">
        <is>
          <t>linkedin</t>
        </is>
      </c>
      <c r="O3930" s="6" t="inlineStr">
        <is>
          <t>paid-social</t>
        </is>
      </c>
      <c r="P3930" s="6" t="inlineStr">
        <is>
          <t>li_retarget_pricingpage_14d</t>
        </is>
      </c>
      <c r="Q3930" s="6" t="inlineStr">
        <is>
          <t>single-image_thought-leadership_cta-download</t>
        </is>
      </c>
      <c r="R3930" s="6" t="inlineStr">
        <is>
          <t>li-ent-data-engineers</t>
        </is>
      </c>
      <c r="S3930" s="8" t="n">
        <v>45971.59861111111</v>
      </c>
      <c r="T3930" s="6" t="inlineStr">
        <is>
          <t>gated_content_download</t>
        </is>
      </c>
    </row>
    <row r="3931">
      <c r="A3931" s="9" t="inlineStr">
        <is>
          <t>PRO-01345</t>
        </is>
      </c>
      <c r="B3931" s="9" t="inlineStr">
        <is>
          <t>Dana Miller</t>
        </is>
      </c>
      <c r="C3931" s="9" t="inlineStr">
        <is>
          <t>Director of Data Engineering</t>
        </is>
      </c>
      <c r="D3931" s="9" t="inlineStr">
        <is>
          <t>director</t>
        </is>
      </c>
      <c r="E3931" s="9" t="n">
        <v>1.25</v>
      </c>
      <c r="F3931" s="9" t="inlineStr">
        <is>
          <t>Ironset</t>
        </is>
      </c>
      <c r="G3931" s="9" t="b">
        <v>0</v>
      </c>
      <c r="H3931" s="9" t="b">
        <v>0</v>
      </c>
      <c r="I3931" s="9" t="b">
        <v>0</v>
      </c>
      <c r="J3931" s="10" t="n">
        <v>0</v>
      </c>
      <c r="K3931" s="9" t="n">
        <v>1</v>
      </c>
      <c r="L3931" s="9" t="inlineStr">
        <is>
          <t>google</t>
        </is>
      </c>
      <c r="M3931" s="9" t="inlineStr">
        <is>
          <t>GGL-Competitor-Pipeform-Alt</t>
        </is>
      </c>
      <c r="N3931" s="9" t="inlineStr">
        <is>
          <t>google</t>
        </is>
      </c>
      <c r="O3931" s="9" t="inlineStr">
        <is>
          <t>paid-search</t>
        </is>
      </c>
      <c r="P3931" s="9" t="inlineStr">
        <is>
          <t>ggl_competitor_pipeform_alt</t>
        </is>
      </c>
      <c r="Q3931" s="9" t="inlineStr">
        <is>
          <t>text-ad_rlsa</t>
        </is>
      </c>
      <c r="R3931" s="9" t="inlineStr">
        <is>
          <t>pipeform-alternative</t>
        </is>
      </c>
      <c r="S3931" s="11" t="n">
        <v>45922.54583333333</v>
      </c>
      <c r="T3931" s="9" t="inlineStr">
        <is>
          <t>newsletter_signup</t>
        </is>
      </c>
    </row>
    <row r="3932">
      <c r="A3932" s="6" t="inlineStr">
        <is>
          <t>PRO-01345</t>
        </is>
      </c>
      <c r="B3932" s="6" t="inlineStr">
        <is>
          <t>Dana Miller</t>
        </is>
      </c>
      <c r="C3932" s="6" t="inlineStr">
        <is>
          <t>Director of Data Engineering</t>
        </is>
      </c>
      <c r="D3932" s="6" t="inlineStr">
        <is>
          <t>director</t>
        </is>
      </c>
      <c r="E3932" s="6" t="n">
        <v>1.25</v>
      </c>
      <c r="F3932" s="6" t="inlineStr">
        <is>
          <t>Ironset</t>
        </is>
      </c>
      <c r="G3932" s="6" t="b">
        <v>0</v>
      </c>
      <c r="H3932" s="6" t="b">
        <v>0</v>
      </c>
      <c r="I3932" s="6" t="b">
        <v>0</v>
      </c>
      <c r="J3932" s="7" t="n">
        <v>0</v>
      </c>
      <c r="K3932" s="6" t="n">
        <v>2</v>
      </c>
      <c r="L3932" s="6" t="inlineStr">
        <is>
          <t>programmatic</t>
        </is>
      </c>
      <c r="M3932" s="6" t="inlineStr">
        <is>
          <t>DSP-Awareness-DataEngineers</t>
        </is>
      </c>
      <c r="N3932" s="6" t="inlineStr">
        <is>
          <t>stackadapt</t>
        </is>
      </c>
      <c r="O3932" s="6" t="inlineStr">
        <is>
          <t>display</t>
        </is>
      </c>
      <c r="P3932" s="6" t="inlineStr">
        <is>
          <t>dsp_awareness_dataengineers</t>
        </is>
      </c>
      <c r="Q3932" s="6" t="inlineStr">
        <is>
          <t>display-banner_retarget</t>
        </is>
      </c>
      <c r="R3932" s="6" t="inlineStr">
        <is>
          <t>retarget-site-visitors-14d</t>
        </is>
      </c>
      <c r="S3932" s="8" t="n">
        <v>45936.72430555556</v>
      </c>
      <c r="T3932" s="6" t="inlineStr">
        <is>
          <t>gated_content_download</t>
        </is>
      </c>
    </row>
    <row r="3933">
      <c r="A3933" s="9" t="inlineStr">
        <is>
          <t>PRO-01345</t>
        </is>
      </c>
      <c r="B3933" s="9" t="inlineStr">
        <is>
          <t>Dana Miller</t>
        </is>
      </c>
      <c r="C3933" s="9" t="inlineStr">
        <is>
          <t>Director of Data Engineering</t>
        </is>
      </c>
      <c r="D3933" s="9" t="inlineStr">
        <is>
          <t>director</t>
        </is>
      </c>
      <c r="E3933" s="9" t="n">
        <v>1.25</v>
      </c>
      <c r="F3933" s="9" t="inlineStr">
        <is>
          <t>Ironset</t>
        </is>
      </c>
      <c r="G3933" s="9" t="b">
        <v>0</v>
      </c>
      <c r="H3933" s="9" t="b">
        <v>0</v>
      </c>
      <c r="I3933" s="9" t="b">
        <v>0</v>
      </c>
      <c r="J3933" s="10" t="n">
        <v>0</v>
      </c>
      <c r="K3933" s="9" t="n">
        <v>3</v>
      </c>
      <c r="L3933" s="9" t="inlineStr">
        <is>
          <t>g2</t>
        </is>
      </c>
      <c r="M3933" s="9" t="inlineStr">
        <is>
          <t>G2-Retarget-CategoryBuyers</t>
        </is>
      </c>
      <c r="N3933" s="9" t="inlineStr">
        <is>
          <t>g2</t>
        </is>
      </c>
      <c r="O3933" s="9" t="inlineStr">
        <is>
          <t>review-site</t>
        </is>
      </c>
      <c r="P3933" s="9" t="inlineStr">
        <is>
          <t>g2_retarget_categorybuyers</t>
        </is>
      </c>
      <c r="Q3933" s="9" t="inlineStr">
        <is>
          <t>badge-display_integration</t>
        </is>
      </c>
      <c r="R3933" s="9" t="inlineStr">
        <is>
          <t>etl-tools-comparison</t>
        </is>
      </c>
      <c r="S3933" s="11" t="n">
        <v>45957.48958333334</v>
      </c>
      <c r="T3933" s="9" t="inlineStr">
        <is>
          <t>gated_content_download</t>
        </is>
      </c>
    </row>
    <row r="3934">
      <c r="A3934" s="6" t="inlineStr">
        <is>
          <t>PRO-01345</t>
        </is>
      </c>
      <c r="B3934" s="6" t="inlineStr">
        <is>
          <t>Dana Miller</t>
        </is>
      </c>
      <c r="C3934" s="6" t="inlineStr">
        <is>
          <t>Director of Data Engineering</t>
        </is>
      </c>
      <c r="D3934" s="6" t="inlineStr">
        <is>
          <t>director</t>
        </is>
      </c>
      <c r="E3934" s="6" t="n">
        <v>1.25</v>
      </c>
      <c r="F3934" s="6" t="inlineStr">
        <is>
          <t>Ironset</t>
        </is>
      </c>
      <c r="G3934" s="6" t="b">
        <v>0</v>
      </c>
      <c r="H3934" s="6" t="b">
        <v>0</v>
      </c>
      <c r="I3934" s="6" t="b">
        <v>0</v>
      </c>
      <c r="J3934" s="7" t="n">
        <v>0</v>
      </c>
      <c r="K3934" s="6" t="n">
        <v>4</v>
      </c>
      <c r="L3934" s="6" t="inlineStr">
        <is>
          <t>google</t>
        </is>
      </c>
      <c r="M3934" s="6" t="inlineStr">
        <is>
          <t>GGL-RLSA-HighIntent-Visitors</t>
        </is>
      </c>
      <c r="N3934" s="6" t="inlineStr">
        <is>
          <t>google</t>
        </is>
      </c>
      <c r="O3934" s="6" t="inlineStr">
        <is>
          <t>paid-search</t>
        </is>
      </c>
      <c r="P3934" s="6" t="inlineStr">
        <is>
          <t>ggl_rlsa_highintent_visitors</t>
        </is>
      </c>
      <c r="Q3934" s="6" t="inlineStr">
        <is>
          <t>text-ad_competitor</t>
        </is>
      </c>
      <c r="R3934" s="6" t="inlineStr">
        <is>
          <t>data-pipeline-tools</t>
        </is>
      </c>
      <c r="S3934" s="8" t="n">
        <v>45978.61597222222</v>
      </c>
      <c r="T3934" s="6" t="inlineStr">
        <is>
          <t>gated_content_download</t>
        </is>
      </c>
    </row>
    <row r="3935">
      <c r="A3935" s="9" t="inlineStr">
        <is>
          <t>PRO-01346</t>
        </is>
      </c>
      <c r="B3935" s="9" t="inlineStr">
        <is>
          <t>Spencer Rodriguez</t>
        </is>
      </c>
      <c r="C3935" s="9" t="inlineStr">
        <is>
          <t>VP of Data Engineering</t>
        </is>
      </c>
      <c r="D3935" s="9" t="inlineStr">
        <is>
          <t>c_suite_vp</t>
        </is>
      </c>
      <c r="E3935" s="9" t="n">
        <v>1.5</v>
      </c>
      <c r="F3935" s="9" t="inlineStr">
        <is>
          <t>Cloudnetic</t>
        </is>
      </c>
      <c r="G3935" s="9" t="b">
        <v>0</v>
      </c>
      <c r="H3935" s="9" t="b">
        <v>0</v>
      </c>
      <c r="I3935" s="9" t="b">
        <v>0</v>
      </c>
      <c r="J3935" s="10" t="n">
        <v>0</v>
      </c>
      <c r="K3935" s="9" t="n">
        <v>1</v>
      </c>
      <c r="L3935" s="9" t="inlineStr">
        <is>
          <t>linkedin</t>
        </is>
      </c>
      <c r="M3935" s="9" t="inlineStr">
        <is>
          <t>LI-Retarget-PricingPage-14d</t>
        </is>
      </c>
      <c r="N3935" s="9" t="inlineStr">
        <is>
          <t>linkedin</t>
        </is>
      </c>
      <c r="O3935" s="9" t="inlineStr">
        <is>
          <t>paid-social</t>
        </is>
      </c>
      <c r="P3935" s="9" t="inlineStr">
        <is>
          <t>li_retarget_pricingpage_14d</t>
        </is>
      </c>
      <c r="Q3935" s="9" t="inlineStr">
        <is>
          <t>single-image_social-proof_cta-learn-more</t>
        </is>
      </c>
      <c r="R3935" s="9" t="inlineStr">
        <is>
          <t>li-lookalike-closed-won</t>
        </is>
      </c>
      <c r="S3935" s="11" t="n">
        <v>45903.73611111111</v>
      </c>
      <c r="T3935" s="9" t="inlineStr">
        <is>
          <t>newsletter_signup</t>
        </is>
      </c>
    </row>
    <row r="3936">
      <c r="A3936" s="6" t="inlineStr">
        <is>
          <t>PRO-01346</t>
        </is>
      </c>
      <c r="B3936" s="6" t="inlineStr">
        <is>
          <t>Spencer Rodriguez</t>
        </is>
      </c>
      <c r="C3936" s="6" t="inlineStr">
        <is>
          <t>VP of Data Engineering</t>
        </is>
      </c>
      <c r="D3936" s="6" t="inlineStr">
        <is>
          <t>c_suite_vp</t>
        </is>
      </c>
      <c r="E3936" s="6" t="n">
        <v>1.5</v>
      </c>
      <c r="F3936" s="6" t="inlineStr">
        <is>
          <t>Cloudnetic</t>
        </is>
      </c>
      <c r="G3936" s="6" t="b">
        <v>0</v>
      </c>
      <c r="H3936" s="6" t="b">
        <v>0</v>
      </c>
      <c r="I3936" s="6" t="b">
        <v>0</v>
      </c>
      <c r="J3936" s="7" t="n">
        <v>0</v>
      </c>
      <c r="K3936" s="6" t="n">
        <v>2</v>
      </c>
      <c r="L3936" s="6" t="inlineStr">
        <is>
          <t>google</t>
        </is>
      </c>
      <c r="M3936" s="6" t="inlineStr">
        <is>
          <t>GGL-NonBrand-DataPipeline</t>
        </is>
      </c>
      <c r="N3936" s="6" t="inlineStr">
        <is>
          <t>google</t>
        </is>
      </c>
      <c r="O3936" s="6" t="inlineStr">
        <is>
          <t>paid-search</t>
        </is>
      </c>
      <c r="P3936" s="6" t="inlineStr">
        <is>
          <t>ggl_nonbrand_datapipeline</t>
        </is>
      </c>
      <c r="Q3936" s="6" t="inlineStr">
        <is>
          <t>text-ad_search</t>
        </is>
      </c>
      <c r="R3936" s="6" t="inlineStr">
        <is>
          <t>syncflow-alternative</t>
        </is>
      </c>
      <c r="S3936" s="8" t="n">
        <v>45915.64236111111</v>
      </c>
      <c r="T3936" s="6" t="inlineStr">
        <is>
          <t>gated_content_download</t>
        </is>
      </c>
    </row>
    <row r="3937">
      <c r="A3937" s="9" t="inlineStr">
        <is>
          <t>PRO-01346</t>
        </is>
      </c>
      <c r="B3937" s="9" t="inlineStr">
        <is>
          <t>Spencer Rodriguez</t>
        </is>
      </c>
      <c r="C3937" s="9" t="inlineStr">
        <is>
          <t>VP of Data Engineering</t>
        </is>
      </c>
      <c r="D3937" s="9" t="inlineStr">
        <is>
          <t>c_suite_vp</t>
        </is>
      </c>
      <c r="E3937" s="9" t="n">
        <v>1.5</v>
      </c>
      <c r="F3937" s="9" t="inlineStr">
        <is>
          <t>Cloudnetic</t>
        </is>
      </c>
      <c r="G3937" s="9" t="b">
        <v>0</v>
      </c>
      <c r="H3937" s="9" t="b">
        <v>0</v>
      </c>
      <c r="I3937" s="9" t="b">
        <v>0</v>
      </c>
      <c r="J3937" s="10" t="n">
        <v>0</v>
      </c>
      <c r="K3937" s="9" t="n">
        <v>3</v>
      </c>
      <c r="L3937" s="9" t="inlineStr">
        <is>
          <t>g2</t>
        </is>
      </c>
      <c r="M3937" s="9" t="inlineStr">
        <is>
          <t>G2-Retarget-CategoryBuyers</t>
        </is>
      </c>
      <c r="N3937" s="9" t="inlineStr">
        <is>
          <t>g2</t>
        </is>
      </c>
      <c r="O3937" s="9" t="inlineStr">
        <is>
          <t>review-site</t>
        </is>
      </c>
      <c r="P3937" s="9" t="inlineStr">
        <is>
          <t>g2_retarget_categorybuyers</t>
        </is>
      </c>
      <c r="Q3937" s="9" t="inlineStr">
        <is>
          <t>badge-display_integration</t>
        </is>
      </c>
      <c r="R3937" s="9" t="inlineStr">
        <is>
          <t>etl-tools-comparison</t>
        </is>
      </c>
      <c r="S3937" s="11" t="n">
        <v>45929.50902777778</v>
      </c>
      <c r="T3937" s="9" t="inlineStr">
        <is>
          <t>newsletter_signup</t>
        </is>
      </c>
    </row>
    <row r="3938">
      <c r="A3938" s="6" t="inlineStr">
        <is>
          <t>PRO-01347</t>
        </is>
      </c>
      <c r="B3938" s="6" t="inlineStr">
        <is>
          <t>Riley Harris</t>
        </is>
      </c>
      <c r="C3938" s="6" t="inlineStr">
        <is>
          <t>Director of Data Engineering</t>
        </is>
      </c>
      <c r="D3938" s="6" t="inlineStr">
        <is>
          <t>director</t>
        </is>
      </c>
      <c r="E3938" s="6" t="n">
        <v>1.25</v>
      </c>
      <c r="F3938" s="6" t="inlineStr">
        <is>
          <t>Axiom Cloud</t>
        </is>
      </c>
      <c r="G3938" s="6" t="b">
        <v>0</v>
      </c>
      <c r="H3938" s="6" t="b">
        <v>0</v>
      </c>
      <c r="I3938" s="6" t="b">
        <v>0</v>
      </c>
      <c r="J3938" s="7" t="n">
        <v>0</v>
      </c>
      <c r="K3938" s="6" t="n">
        <v>1</v>
      </c>
      <c r="L3938" s="6" t="inlineStr">
        <is>
          <t>google</t>
        </is>
      </c>
      <c r="M3938" s="6" t="inlineStr">
        <is>
          <t>GGL-NonBrand-DataPipeline</t>
        </is>
      </c>
      <c r="N3938" s="6" t="inlineStr">
        <is>
          <t>google</t>
        </is>
      </c>
      <c r="O3938" s="6" t="inlineStr">
        <is>
          <t>paid-search</t>
        </is>
      </c>
      <c r="P3938" s="6" t="inlineStr">
        <is>
          <t>ggl_nonbrand_datapipeline</t>
        </is>
      </c>
      <c r="Q3938" s="6" t="inlineStr">
        <is>
          <t>text-ad_competitor</t>
        </is>
      </c>
      <c r="R3938" s="6" t="inlineStr">
        <is>
          <t>data-pipeline-tools</t>
        </is>
      </c>
      <c r="S3938" s="8" t="n">
        <v>45761.56944444445</v>
      </c>
      <c r="T3938" s="6" t="inlineStr">
        <is>
          <t>newsletter_signup</t>
        </is>
      </c>
    </row>
    <row r="3939">
      <c r="A3939" s="9" t="inlineStr">
        <is>
          <t>PRO-01347</t>
        </is>
      </c>
      <c r="B3939" s="9" t="inlineStr">
        <is>
          <t>Riley Harris</t>
        </is>
      </c>
      <c r="C3939" s="9" t="inlineStr">
        <is>
          <t>Director of Data Engineering</t>
        </is>
      </c>
      <c r="D3939" s="9" t="inlineStr">
        <is>
          <t>director</t>
        </is>
      </c>
      <c r="E3939" s="9" t="n">
        <v>1.25</v>
      </c>
      <c r="F3939" s="9" t="inlineStr">
        <is>
          <t>Axiom Cloud</t>
        </is>
      </c>
      <c r="G3939" s="9" t="b">
        <v>0</v>
      </c>
      <c r="H3939" s="9" t="b">
        <v>0</v>
      </c>
      <c r="I3939" s="9" t="b">
        <v>0</v>
      </c>
      <c r="J3939" s="10" t="n">
        <v>0</v>
      </c>
      <c r="K3939" s="9" t="n">
        <v>2</v>
      </c>
      <c r="L3939" s="9" t="inlineStr">
        <is>
          <t>google</t>
        </is>
      </c>
      <c r="M3939" s="9" t="inlineStr">
        <is>
          <t>GGL-Brand-Syncflow-Exact</t>
        </is>
      </c>
      <c r="N3939" s="9" t="inlineStr">
        <is>
          <t>google</t>
        </is>
      </c>
      <c r="O3939" s="9" t="inlineStr">
        <is>
          <t>paid-search</t>
        </is>
      </c>
      <c r="P3939" s="9" t="inlineStr">
        <is>
          <t>ggl_brand_syncflow_exact</t>
        </is>
      </c>
      <c r="Q3939" s="9" t="inlineStr">
        <is>
          <t>text-ad_competitor</t>
        </is>
      </c>
      <c r="R3939" s="9" t="inlineStr">
        <is>
          <t>streamlink-vs-syncflow</t>
        </is>
      </c>
      <c r="S3939" s="11" t="n">
        <v>45770.73611111111</v>
      </c>
      <c r="T3939" s="9" t="inlineStr">
        <is>
          <t>newsletter_signup</t>
        </is>
      </c>
    </row>
    <row r="3940">
      <c r="A3940" s="6" t="inlineStr">
        <is>
          <t>PRO-01347</t>
        </is>
      </c>
      <c r="B3940" s="6" t="inlineStr">
        <is>
          <t>Riley Harris</t>
        </is>
      </c>
      <c r="C3940" s="6" t="inlineStr">
        <is>
          <t>Director of Data Engineering</t>
        </is>
      </c>
      <c r="D3940" s="6" t="inlineStr">
        <is>
          <t>director</t>
        </is>
      </c>
      <c r="E3940" s="6" t="n">
        <v>1.25</v>
      </c>
      <c r="F3940" s="6" t="inlineStr">
        <is>
          <t>Axiom Cloud</t>
        </is>
      </c>
      <c r="G3940" s="6" t="b">
        <v>0</v>
      </c>
      <c r="H3940" s="6" t="b">
        <v>0</v>
      </c>
      <c r="I3940" s="6" t="b">
        <v>0</v>
      </c>
      <c r="J3940" s="7" t="n">
        <v>0</v>
      </c>
      <c r="K3940" s="6" t="n">
        <v>3</v>
      </c>
      <c r="L3940" s="6" t="inlineStr">
        <is>
          <t>linkedin</t>
        </is>
      </c>
      <c r="M3940" s="6" t="inlineStr">
        <is>
          <t>LI-Retarget-SiteVisitors-30d</t>
        </is>
      </c>
      <c r="N3940" s="6" t="inlineStr">
        <is>
          <t>linkedin</t>
        </is>
      </c>
      <c r="O3940" s="6" t="inlineStr">
        <is>
          <t>paid-social</t>
        </is>
      </c>
      <c r="P3940" s="6" t="inlineStr">
        <is>
          <t>li_retarget_sitevisitors_30d</t>
        </is>
      </c>
      <c r="Q3940" s="6" t="inlineStr">
        <is>
          <t>single-image_thought-leadership_cta-download</t>
        </is>
      </c>
      <c r="R3940" s="6" t="inlineStr">
        <is>
          <t>li-ent-data-engineers</t>
        </is>
      </c>
      <c r="S3940" s="8" t="n">
        <v>45791.525</v>
      </c>
      <c r="T3940" s="6" t="inlineStr">
        <is>
          <t>newsletter_signup</t>
        </is>
      </c>
    </row>
    <row r="3941">
      <c r="A3941" s="9" t="inlineStr">
        <is>
          <t>PRO-01348</t>
        </is>
      </c>
      <c r="B3941" s="9" t="inlineStr">
        <is>
          <t>Elliot Garcia</t>
        </is>
      </c>
      <c r="C3941" s="9" t="inlineStr">
        <is>
          <t>Analytics Engineer</t>
        </is>
      </c>
      <c r="D3941" s="9" t="inlineStr">
        <is>
          <t>ic_analyst</t>
        </is>
      </c>
      <c r="E3941" s="9" t="n">
        <v>0.75</v>
      </c>
      <c r="F3941" s="9" t="inlineStr">
        <is>
          <t>Crestline Systems</t>
        </is>
      </c>
      <c r="G3941" s="9" t="b">
        <v>0</v>
      </c>
      <c r="H3941" s="9" t="b">
        <v>0</v>
      </c>
      <c r="I3941" s="9" t="b">
        <v>0</v>
      </c>
      <c r="J3941" s="10" t="n">
        <v>0</v>
      </c>
      <c r="K3941" s="9" t="n">
        <v>1</v>
      </c>
      <c r="L3941" s="9" t="inlineStr">
        <is>
          <t>google</t>
        </is>
      </c>
      <c r="M3941" s="9" t="inlineStr">
        <is>
          <t>GGL-RLSA-HighIntent-Visitors</t>
        </is>
      </c>
      <c r="N3941" s="9" t="inlineStr">
        <is>
          <t>google</t>
        </is>
      </c>
      <c r="O3941" s="9" t="inlineStr">
        <is>
          <t>paid-search</t>
        </is>
      </c>
      <c r="P3941" s="9" t="inlineStr">
        <is>
          <t>ggl_rlsa_highintent_visitors</t>
        </is>
      </c>
      <c r="Q3941" s="9" t="inlineStr">
        <is>
          <t>text-ad_competitor</t>
        </is>
      </c>
      <c r="R3941" s="9" t="inlineStr">
        <is>
          <t>syncflow-alternative</t>
        </is>
      </c>
      <c r="S3941" s="11" t="n">
        <v>45937.64861111111</v>
      </c>
      <c r="T3941" s="9" t="inlineStr">
        <is>
          <t>trial_signup</t>
        </is>
      </c>
    </row>
    <row r="3942">
      <c r="A3942" s="6" t="inlineStr">
        <is>
          <t>PRO-01348</t>
        </is>
      </c>
      <c r="B3942" s="6" t="inlineStr">
        <is>
          <t>Elliot Garcia</t>
        </is>
      </c>
      <c r="C3942" s="6" t="inlineStr">
        <is>
          <t>Analytics Engineer</t>
        </is>
      </c>
      <c r="D3942" s="6" t="inlineStr">
        <is>
          <t>ic_analyst</t>
        </is>
      </c>
      <c r="E3942" s="6" t="n">
        <v>0.75</v>
      </c>
      <c r="F3942" s="6" t="inlineStr">
        <is>
          <t>Crestline Systems</t>
        </is>
      </c>
      <c r="G3942" s="6" t="b">
        <v>0</v>
      </c>
      <c r="H3942" s="6" t="b">
        <v>0</v>
      </c>
      <c r="I3942" s="6" t="b">
        <v>0</v>
      </c>
      <c r="J3942" s="7" t="n">
        <v>0</v>
      </c>
      <c r="K3942" s="6" t="n">
        <v>2</v>
      </c>
      <c r="L3942" s="6" t="inlineStr">
        <is>
          <t>g2</t>
        </is>
      </c>
      <c r="M3942" s="6" t="inlineStr">
        <is>
          <t>G2-GridReport-ETL-Gated</t>
        </is>
      </c>
      <c r="N3942" s="6" t="inlineStr">
        <is>
          <t>g2</t>
        </is>
      </c>
      <c r="O3942" s="6" t="inlineStr">
        <is>
          <t>review-site</t>
        </is>
      </c>
      <c r="P3942" s="6" t="inlineStr">
        <is>
          <t>g2_gridreport_etl_gated</t>
        </is>
      </c>
      <c r="Q3942" s="6" t="inlineStr">
        <is>
          <t>badge-display_integration</t>
        </is>
      </c>
      <c r="R3942" s="6" t="inlineStr">
        <is>
          <t>pipeline-software-evaluation</t>
        </is>
      </c>
      <c r="S3942" s="8" t="n">
        <v>45950.65486111111</v>
      </c>
      <c r="T3942" s="6" t="inlineStr">
        <is>
          <t>gated_content_download</t>
        </is>
      </c>
    </row>
    <row r="3943">
      <c r="A3943" s="9" t="inlineStr">
        <is>
          <t>PRO-01348</t>
        </is>
      </c>
      <c r="B3943" s="9" t="inlineStr">
        <is>
          <t>Elliot Garcia</t>
        </is>
      </c>
      <c r="C3943" s="9" t="inlineStr">
        <is>
          <t>Analytics Engineer</t>
        </is>
      </c>
      <c r="D3943" s="9" t="inlineStr">
        <is>
          <t>ic_analyst</t>
        </is>
      </c>
      <c r="E3943" s="9" t="n">
        <v>0.75</v>
      </c>
      <c r="F3943" s="9" t="inlineStr">
        <is>
          <t>Crestline Systems</t>
        </is>
      </c>
      <c r="G3943" s="9" t="b">
        <v>0</v>
      </c>
      <c r="H3943" s="9" t="b">
        <v>0</v>
      </c>
      <c r="I3943" s="9" t="b">
        <v>0</v>
      </c>
      <c r="J3943" s="10" t="n">
        <v>0</v>
      </c>
      <c r="K3943" s="9" t="n">
        <v>3</v>
      </c>
      <c r="L3943" s="9" t="inlineStr">
        <is>
          <t>programmatic</t>
        </is>
      </c>
      <c r="M3943" s="9" t="inlineStr">
        <is>
          <t>DSP-Retarget-HighIntent-14d</t>
        </is>
      </c>
      <c r="N3943" s="9" t="inlineStr">
        <is>
          <t>stackadapt</t>
        </is>
      </c>
      <c r="O3943" s="9" t="inlineStr">
        <is>
          <t>display</t>
        </is>
      </c>
      <c r="P3943" s="9" t="inlineStr">
        <is>
          <t>dsp_retarget_highintent_14d</t>
        </is>
      </c>
      <c r="Q3943" s="9" t="inlineStr">
        <is>
          <t>display-banner_awareness</t>
        </is>
      </c>
      <c r="R3943" s="9" t="inlineStr">
        <is>
          <t>lookalike-data-engineers</t>
        </is>
      </c>
      <c r="S3943" s="11" t="n">
        <v>45961.60208333333</v>
      </c>
      <c r="T3943" s="9" t="inlineStr">
        <is>
          <t>gated_content_download</t>
        </is>
      </c>
    </row>
    <row r="3944">
      <c r="A3944" s="6" t="inlineStr">
        <is>
          <t>PRO-01349</t>
        </is>
      </c>
      <c r="B3944" s="6" t="inlineStr">
        <is>
          <t>Sage Harris</t>
        </is>
      </c>
      <c r="C3944" s="6" t="inlineStr">
        <is>
          <t>Director of Data</t>
        </is>
      </c>
      <c r="D3944" s="6" t="inlineStr">
        <is>
          <t>director</t>
        </is>
      </c>
      <c r="E3944" s="6" t="n">
        <v>1.25</v>
      </c>
      <c r="F3944" s="6" t="inlineStr">
        <is>
          <t>Tangent Labs</t>
        </is>
      </c>
      <c r="G3944" s="6" t="b">
        <v>1</v>
      </c>
      <c r="H3944" s="6" t="b">
        <v>0</v>
      </c>
      <c r="I3944" s="6" t="b">
        <v>0</v>
      </c>
      <c r="J3944" s="7" t="n">
        <v>0</v>
      </c>
      <c r="K3944" s="6" t="n">
        <v>1</v>
      </c>
      <c r="L3944" s="6" t="inlineStr">
        <is>
          <t>linkedin</t>
        </is>
      </c>
      <c r="M3944" s="6" t="inlineStr">
        <is>
          <t>LI-Retarget-SiteVisitors-30d</t>
        </is>
      </c>
      <c r="N3944" s="6" t="inlineStr">
        <is>
          <t>linkedin</t>
        </is>
      </c>
      <c r="O3944" s="6" t="inlineStr">
        <is>
          <t>paid-social</t>
        </is>
      </c>
      <c r="P3944" s="6" t="inlineStr">
        <is>
          <t>li_retarget_sitevisitors_30d</t>
        </is>
      </c>
      <c r="Q3944" s="6" t="inlineStr">
        <is>
          <t>single-image_social-proof_cta-demo</t>
        </is>
      </c>
      <c r="R3944" s="6" t="inlineStr">
        <is>
          <t>li-retarget-site-visitors-30d</t>
        </is>
      </c>
      <c r="S3944" s="8" t="n">
        <v>45840.35625</v>
      </c>
      <c r="T3944" s="6" t="inlineStr">
        <is>
          <t>trial_signup</t>
        </is>
      </c>
    </row>
    <row r="3945">
      <c r="A3945" s="9" t="inlineStr">
        <is>
          <t>PRO-01349</t>
        </is>
      </c>
      <c r="B3945" s="9" t="inlineStr">
        <is>
          <t>Sage Harris</t>
        </is>
      </c>
      <c r="C3945" s="9" t="inlineStr">
        <is>
          <t>Director of Data</t>
        </is>
      </c>
      <c r="D3945" s="9" t="inlineStr">
        <is>
          <t>director</t>
        </is>
      </c>
      <c r="E3945" s="9" t="n">
        <v>1.25</v>
      </c>
      <c r="F3945" s="9" t="inlineStr">
        <is>
          <t>Tangent Labs</t>
        </is>
      </c>
      <c r="G3945" s="9" t="b">
        <v>1</v>
      </c>
      <c r="H3945" s="9" t="b">
        <v>0</v>
      </c>
      <c r="I3945" s="9" t="b">
        <v>0</v>
      </c>
      <c r="J3945" s="10" t="n">
        <v>0</v>
      </c>
      <c r="K3945" s="9" t="n">
        <v>2</v>
      </c>
      <c r="L3945" s="9" t="inlineStr">
        <is>
          <t>google</t>
        </is>
      </c>
      <c r="M3945" s="9" t="inlineStr">
        <is>
          <t>GGL-NonBrand-ETL-Tools</t>
        </is>
      </c>
      <c r="N3945" s="9" t="inlineStr">
        <is>
          <t>google</t>
        </is>
      </c>
      <c r="O3945" s="9" t="inlineStr">
        <is>
          <t>paid-search</t>
        </is>
      </c>
      <c r="P3945" s="9" t="inlineStr">
        <is>
          <t>ggl_nonbrand_etl_tools</t>
        </is>
      </c>
      <c r="Q3945" s="9" t="inlineStr">
        <is>
          <t>text-ad_rlsa</t>
        </is>
      </c>
      <c r="R3945" s="9" t="inlineStr">
        <is>
          <t>data-integration-platform</t>
        </is>
      </c>
      <c r="S3945" s="11" t="n">
        <v>45853.44166666667</v>
      </c>
      <c r="T3945" s="9" t="inlineStr">
        <is>
          <t>newsletter_signup</t>
        </is>
      </c>
    </row>
    <row r="3946">
      <c r="A3946" s="6" t="inlineStr">
        <is>
          <t>PRO-01349</t>
        </is>
      </c>
      <c r="B3946" s="6" t="inlineStr">
        <is>
          <t>Sage Harris</t>
        </is>
      </c>
      <c r="C3946" s="6" t="inlineStr">
        <is>
          <t>Director of Data</t>
        </is>
      </c>
      <c r="D3946" s="6" t="inlineStr">
        <is>
          <t>director</t>
        </is>
      </c>
      <c r="E3946" s="6" t="n">
        <v>1.25</v>
      </c>
      <c r="F3946" s="6" t="inlineStr">
        <is>
          <t>Tangent Labs</t>
        </is>
      </c>
      <c r="G3946" s="6" t="b">
        <v>1</v>
      </c>
      <c r="H3946" s="6" t="b">
        <v>0</v>
      </c>
      <c r="I3946" s="6" t="b">
        <v>0</v>
      </c>
      <c r="J3946" s="7" t="n">
        <v>0</v>
      </c>
      <c r="K3946" s="6" t="n">
        <v>3</v>
      </c>
      <c r="L3946" s="6" t="inlineStr">
        <is>
          <t>google</t>
        </is>
      </c>
      <c r="M3946" s="6" t="inlineStr">
        <is>
          <t>GGL-NonBrand-DataPipeline</t>
        </is>
      </c>
      <c r="N3946" s="6" t="inlineStr">
        <is>
          <t>google</t>
        </is>
      </c>
      <c r="O3946" s="6" t="inlineStr">
        <is>
          <t>paid-search</t>
        </is>
      </c>
      <c r="P3946" s="6" t="inlineStr">
        <is>
          <t>ggl_nonbrand_datapipeline</t>
        </is>
      </c>
      <c r="Q3946" s="6" t="inlineStr">
        <is>
          <t>text-ad_rlsa</t>
        </is>
      </c>
      <c r="R3946" s="6" t="inlineStr">
        <is>
          <t>streamlink-vs-syncflow</t>
        </is>
      </c>
      <c r="S3946" s="8" t="n">
        <v>45873.42569444444</v>
      </c>
      <c r="T3946" s="6" t="inlineStr">
        <is>
          <t>trial_signup</t>
        </is>
      </c>
    </row>
    <row r="3947">
      <c r="A3947" s="9" t="inlineStr">
        <is>
          <t>PRO-01350</t>
        </is>
      </c>
      <c r="B3947" s="9" t="inlineStr">
        <is>
          <t>Elliot Davis</t>
        </is>
      </c>
      <c r="C3947" s="9" t="inlineStr">
        <is>
          <t>BI Analyst</t>
        </is>
      </c>
      <c r="D3947" s="9" t="inlineStr">
        <is>
          <t>ic_analyst</t>
        </is>
      </c>
      <c r="E3947" s="9" t="n">
        <v>0.75</v>
      </c>
      <c r="F3947" s="9" t="inlineStr">
        <is>
          <t>Solaris Data</t>
        </is>
      </c>
      <c r="G3947" s="9" t="b">
        <v>1</v>
      </c>
      <c r="H3947" s="9" t="b">
        <v>0</v>
      </c>
      <c r="I3947" s="9" t="b">
        <v>0</v>
      </c>
      <c r="J3947" s="10" t="n">
        <v>0</v>
      </c>
      <c r="K3947" s="9" t="n">
        <v>1</v>
      </c>
      <c r="L3947" s="9" t="inlineStr">
        <is>
          <t>google</t>
        </is>
      </c>
      <c r="M3947" s="9" t="inlineStr">
        <is>
          <t>GGL-NonBrand-DataPipeline</t>
        </is>
      </c>
      <c r="N3947" s="9" t="inlineStr">
        <is>
          <t>google</t>
        </is>
      </c>
      <c r="O3947" s="9" t="inlineStr">
        <is>
          <t>paid-search</t>
        </is>
      </c>
      <c r="P3947" s="9" t="inlineStr">
        <is>
          <t>ggl_nonbrand_datapipeline</t>
        </is>
      </c>
      <c r="Q3947" s="9" t="inlineStr">
        <is>
          <t>text-ad_rlsa</t>
        </is>
      </c>
      <c r="R3947" s="9" t="inlineStr">
        <is>
          <t>data-pipeline-tools</t>
        </is>
      </c>
      <c r="S3947" s="11" t="n">
        <v>45742.62708333333</v>
      </c>
      <c r="T3947" s="9" t="inlineStr">
        <is>
          <t>gated_content_download</t>
        </is>
      </c>
    </row>
    <row r="3948">
      <c r="A3948" s="6" t="inlineStr">
        <is>
          <t>PRO-01350</t>
        </is>
      </c>
      <c r="B3948" s="6" t="inlineStr">
        <is>
          <t>Elliot Davis</t>
        </is>
      </c>
      <c r="C3948" s="6" t="inlineStr">
        <is>
          <t>BI Analyst</t>
        </is>
      </c>
      <c r="D3948" s="6" t="inlineStr">
        <is>
          <t>ic_analyst</t>
        </is>
      </c>
      <c r="E3948" s="6" t="n">
        <v>0.75</v>
      </c>
      <c r="F3948" s="6" t="inlineStr">
        <is>
          <t>Solaris Data</t>
        </is>
      </c>
      <c r="G3948" s="6" t="b">
        <v>1</v>
      </c>
      <c r="H3948" s="6" t="b">
        <v>0</v>
      </c>
      <c r="I3948" s="6" t="b">
        <v>0</v>
      </c>
      <c r="J3948" s="7" t="n">
        <v>0</v>
      </c>
      <c r="K3948" s="6" t="n">
        <v>2</v>
      </c>
      <c r="L3948" s="6" t="inlineStr">
        <is>
          <t>g2</t>
        </is>
      </c>
      <c r="M3948" s="6" t="inlineStr">
        <is>
          <t>G2-Badge-LP-Integration</t>
        </is>
      </c>
      <c r="N3948" s="6" t="inlineStr">
        <is>
          <t>g2</t>
        </is>
      </c>
      <c r="O3948" s="6" t="inlineStr">
        <is>
          <t>review-site</t>
        </is>
      </c>
      <c r="P3948" s="6" t="inlineStr">
        <is>
          <t>g2_badge_lp_integration</t>
        </is>
      </c>
      <c r="Q3948" s="6" t="inlineStr">
        <is>
          <t>badge-display_integration</t>
        </is>
      </c>
      <c r="R3948" s="6" t="inlineStr">
        <is>
          <t>data-integration-review</t>
        </is>
      </c>
      <c r="S3948" s="8" t="n">
        <v>45761.46944444445</v>
      </c>
      <c r="T3948" s="6" t="inlineStr">
        <is>
          <t>gated_content_download</t>
        </is>
      </c>
    </row>
    <row r="3949">
      <c r="A3949" s="9" t="inlineStr">
        <is>
          <t>PRO-01350</t>
        </is>
      </c>
      <c r="B3949" s="9" t="inlineStr">
        <is>
          <t>Elliot Davis</t>
        </is>
      </c>
      <c r="C3949" s="9" t="inlineStr">
        <is>
          <t>BI Analyst</t>
        </is>
      </c>
      <c r="D3949" s="9" t="inlineStr">
        <is>
          <t>ic_analyst</t>
        </is>
      </c>
      <c r="E3949" s="9" t="n">
        <v>0.75</v>
      </c>
      <c r="F3949" s="9" t="inlineStr">
        <is>
          <t>Solaris Data</t>
        </is>
      </c>
      <c r="G3949" s="9" t="b">
        <v>1</v>
      </c>
      <c r="H3949" s="9" t="b">
        <v>0</v>
      </c>
      <c r="I3949" s="9" t="b">
        <v>0</v>
      </c>
      <c r="J3949" s="10" t="n">
        <v>0</v>
      </c>
      <c r="K3949" s="9" t="n">
        <v>3</v>
      </c>
      <c r="L3949" s="9" t="inlineStr">
        <is>
          <t>programmatic</t>
        </is>
      </c>
      <c r="M3949" s="9" t="inlineStr">
        <is>
          <t>DSP-ABM-AirCover-Strategic</t>
        </is>
      </c>
      <c r="N3949" s="9" t="inlineStr">
        <is>
          <t>stackadapt</t>
        </is>
      </c>
      <c r="O3949" s="9" t="inlineStr">
        <is>
          <t>display</t>
        </is>
      </c>
      <c r="P3949" s="9" t="inlineStr">
        <is>
          <t>dsp_abm_aircover_strategic</t>
        </is>
      </c>
      <c r="Q3949" s="9" t="inlineStr">
        <is>
          <t>display-banner_awareness</t>
        </is>
      </c>
      <c r="R3949" s="9" t="inlineStr">
        <is>
          <t>abm-strategic-accounts</t>
        </is>
      </c>
      <c r="S3949" s="11" t="n">
        <v>45775.41597222222</v>
      </c>
      <c r="T3949" s="9" t="inlineStr">
        <is>
          <t>demo_request</t>
        </is>
      </c>
    </row>
    <row r="3950">
      <c r="A3950" s="6" t="inlineStr">
        <is>
          <t>PRO-01350</t>
        </is>
      </c>
      <c r="B3950" s="6" t="inlineStr">
        <is>
          <t>Elliot Davis</t>
        </is>
      </c>
      <c r="C3950" s="6" t="inlineStr">
        <is>
          <t>BI Analyst</t>
        </is>
      </c>
      <c r="D3950" s="6" t="inlineStr">
        <is>
          <t>ic_analyst</t>
        </is>
      </c>
      <c r="E3950" s="6" t="n">
        <v>0.75</v>
      </c>
      <c r="F3950" s="6" t="inlineStr">
        <is>
          <t>Solaris Data</t>
        </is>
      </c>
      <c r="G3950" s="6" t="b">
        <v>1</v>
      </c>
      <c r="H3950" s="6" t="b">
        <v>0</v>
      </c>
      <c r="I3950" s="6" t="b">
        <v>0</v>
      </c>
      <c r="J3950" s="7" t="n">
        <v>0</v>
      </c>
      <c r="K3950" s="6" t="n">
        <v>4</v>
      </c>
      <c r="L3950" s="6" t="inlineStr">
        <is>
          <t>google</t>
        </is>
      </c>
      <c r="M3950" s="6" t="inlineStr">
        <is>
          <t>GGL-RLSA-HighIntent-Visitors</t>
        </is>
      </c>
      <c r="N3950" s="6" t="inlineStr">
        <is>
          <t>google</t>
        </is>
      </c>
      <c r="O3950" s="6" t="inlineStr">
        <is>
          <t>paid-search</t>
        </is>
      </c>
      <c r="P3950" s="6" t="inlineStr">
        <is>
          <t>ggl_rlsa_highintent_visitors</t>
        </is>
      </c>
      <c r="Q3950" s="6" t="inlineStr">
        <is>
          <t>text-ad_competitor</t>
        </is>
      </c>
      <c r="R3950" s="6" t="inlineStr">
        <is>
          <t>streamlink-vs-syncflow</t>
        </is>
      </c>
      <c r="S3950" s="8" t="n">
        <v>45796.68402777778</v>
      </c>
      <c r="T3950" s="6" t="inlineStr">
        <is>
          <t>newsletter_signup</t>
        </is>
      </c>
    </row>
    <row r="3951">
      <c r="A3951" s="9" t="inlineStr">
        <is>
          <t>PRO-01351</t>
        </is>
      </c>
      <c r="B3951" s="9" t="inlineStr">
        <is>
          <t>Harper Johnson</t>
        </is>
      </c>
      <c r="C3951" s="9" t="inlineStr">
        <is>
          <t>Senior Data Engineer</t>
        </is>
      </c>
      <c r="D3951" s="9" t="inlineStr">
        <is>
          <t>ic_analyst</t>
        </is>
      </c>
      <c r="E3951" s="9" t="n">
        <v>0.75</v>
      </c>
      <c r="F3951" s="9" t="inlineStr">
        <is>
          <t>Stackbridge</t>
        </is>
      </c>
      <c r="G3951" s="9" t="b">
        <v>1</v>
      </c>
      <c r="H3951" s="9" t="b">
        <v>1</v>
      </c>
      <c r="I3951" s="9" t="b">
        <v>0</v>
      </c>
      <c r="J3951" s="10" t="n">
        <v>46253</v>
      </c>
      <c r="K3951" s="9" t="n">
        <v>1</v>
      </c>
      <c r="L3951" s="9" t="inlineStr">
        <is>
          <t>linkedin</t>
        </is>
      </c>
      <c r="M3951" s="9" t="inlineStr">
        <is>
          <t>LI-ABM-Strategic-ENT</t>
        </is>
      </c>
      <c r="N3951" s="9" t="inlineStr">
        <is>
          <t>linkedin</t>
        </is>
      </c>
      <c r="O3951" s="9" t="inlineStr">
        <is>
          <t>paid-social</t>
        </is>
      </c>
      <c r="P3951" s="9" t="inlineStr">
        <is>
          <t>li_abm_strategic_ent</t>
        </is>
      </c>
      <c r="Q3951" s="9" t="inlineStr">
        <is>
          <t>single-image_thought-leadership_cta-learn-more</t>
        </is>
      </c>
      <c r="R3951" s="9" t="inlineStr">
        <is>
          <t>li-ent-data-engineers</t>
        </is>
      </c>
      <c r="S3951" s="11" t="n">
        <v>45789.36666666667</v>
      </c>
      <c r="T3951" s="9" t="inlineStr">
        <is>
          <t>newsletter_signup</t>
        </is>
      </c>
    </row>
    <row r="3952">
      <c r="A3952" s="6" t="inlineStr">
        <is>
          <t>PRO-01351</t>
        </is>
      </c>
      <c r="B3952" s="6" t="inlineStr">
        <is>
          <t>Harper Johnson</t>
        </is>
      </c>
      <c r="C3952" s="6" t="inlineStr">
        <is>
          <t>Senior Data Engineer</t>
        </is>
      </c>
      <c r="D3952" s="6" t="inlineStr">
        <is>
          <t>ic_analyst</t>
        </is>
      </c>
      <c r="E3952" s="6" t="n">
        <v>0.75</v>
      </c>
      <c r="F3952" s="6" t="inlineStr">
        <is>
          <t>Stackbridge</t>
        </is>
      </c>
      <c r="G3952" s="6" t="b">
        <v>1</v>
      </c>
      <c r="H3952" s="6" t="b">
        <v>1</v>
      </c>
      <c r="I3952" s="6" t="b">
        <v>0</v>
      </c>
      <c r="J3952" s="7" t="n">
        <v>46253</v>
      </c>
      <c r="K3952" s="6" t="n">
        <v>2</v>
      </c>
      <c r="L3952" s="6" t="inlineStr">
        <is>
          <t>google</t>
        </is>
      </c>
      <c r="M3952" s="6" t="inlineStr">
        <is>
          <t>GGL-Brand-Syncflow-Exact</t>
        </is>
      </c>
      <c r="N3952" s="6" t="inlineStr">
        <is>
          <t>google</t>
        </is>
      </c>
      <c r="O3952" s="6" t="inlineStr">
        <is>
          <t>paid-search</t>
        </is>
      </c>
      <c r="P3952" s="6" t="inlineStr">
        <is>
          <t>ggl_brand_syncflow_exact</t>
        </is>
      </c>
      <c r="Q3952" s="6" t="inlineStr">
        <is>
          <t>text-ad_search</t>
        </is>
      </c>
      <c r="R3952" s="6" t="inlineStr">
        <is>
          <t>streamlink-vs-syncflow</t>
        </is>
      </c>
      <c r="S3952" s="8" t="n">
        <v>45803.73958333334</v>
      </c>
      <c r="T3952" s="6" t="inlineStr">
        <is>
          <t>gated_content_download</t>
        </is>
      </c>
    </row>
    <row r="3953">
      <c r="A3953" s="9" t="inlineStr">
        <is>
          <t>PRO-01351</t>
        </is>
      </c>
      <c r="B3953" s="9" t="inlineStr">
        <is>
          <t>Harper Johnson</t>
        </is>
      </c>
      <c r="C3953" s="9" t="inlineStr">
        <is>
          <t>Senior Data Engineer</t>
        </is>
      </c>
      <c r="D3953" s="9" t="inlineStr">
        <is>
          <t>ic_analyst</t>
        </is>
      </c>
      <c r="E3953" s="9" t="n">
        <v>0.75</v>
      </c>
      <c r="F3953" s="9" t="inlineStr">
        <is>
          <t>Stackbridge</t>
        </is>
      </c>
      <c r="G3953" s="9" t="b">
        <v>1</v>
      </c>
      <c r="H3953" s="9" t="b">
        <v>1</v>
      </c>
      <c r="I3953" s="9" t="b">
        <v>0</v>
      </c>
      <c r="J3953" s="10" t="n">
        <v>46253</v>
      </c>
      <c r="K3953" s="9" t="n">
        <v>3</v>
      </c>
      <c r="L3953" s="9" t="inlineStr">
        <is>
          <t>g2</t>
        </is>
      </c>
      <c r="M3953" s="9" t="inlineStr">
        <is>
          <t>G2-Retarget-CategoryBuyers</t>
        </is>
      </c>
      <c r="N3953" s="9" t="inlineStr">
        <is>
          <t>g2</t>
        </is>
      </c>
      <c r="O3953" s="9" t="inlineStr">
        <is>
          <t>review-site</t>
        </is>
      </c>
      <c r="P3953" s="9" t="inlineStr">
        <is>
          <t>g2_retarget_categorybuyers</t>
        </is>
      </c>
      <c r="Q3953" s="9" t="inlineStr">
        <is>
          <t>gated-report_etl</t>
        </is>
      </c>
      <c r="R3953" s="9" t="inlineStr">
        <is>
          <t>etl-tools-comparison</t>
        </is>
      </c>
      <c r="S3953" s="11" t="n">
        <v>45810.69027777778</v>
      </c>
      <c r="T3953" s="9" t="inlineStr">
        <is>
          <t>newsletter_signup</t>
        </is>
      </c>
    </row>
    <row r="3954">
      <c r="A3954" s="6" t="inlineStr">
        <is>
          <t>PRO-01351</t>
        </is>
      </c>
      <c r="B3954" s="6" t="inlineStr">
        <is>
          <t>Harper Johnson</t>
        </is>
      </c>
      <c r="C3954" s="6" t="inlineStr">
        <is>
          <t>Senior Data Engineer</t>
        </is>
      </c>
      <c r="D3954" s="6" t="inlineStr">
        <is>
          <t>ic_analyst</t>
        </is>
      </c>
      <c r="E3954" s="6" t="n">
        <v>0.75</v>
      </c>
      <c r="F3954" s="6" t="inlineStr">
        <is>
          <t>Stackbridge</t>
        </is>
      </c>
      <c r="G3954" s="6" t="b">
        <v>1</v>
      </c>
      <c r="H3954" s="6" t="b">
        <v>1</v>
      </c>
      <c r="I3954" s="6" t="b">
        <v>0</v>
      </c>
      <c r="J3954" s="7" t="n">
        <v>46253</v>
      </c>
      <c r="K3954" s="6" t="n">
        <v>4</v>
      </c>
      <c r="L3954" s="6" t="inlineStr">
        <is>
          <t>google</t>
        </is>
      </c>
      <c r="M3954" s="6" t="inlineStr">
        <is>
          <t>GGL-Brand-Syncflow-Exact</t>
        </is>
      </c>
      <c r="N3954" s="6" t="inlineStr">
        <is>
          <t>google</t>
        </is>
      </c>
      <c r="O3954" s="6" t="inlineStr">
        <is>
          <t>paid-search</t>
        </is>
      </c>
      <c r="P3954" s="6" t="inlineStr">
        <is>
          <t>ggl_brand_syncflow_exact</t>
        </is>
      </c>
      <c r="Q3954" s="6" t="inlineStr">
        <is>
          <t>text-ad_rlsa</t>
        </is>
      </c>
      <c r="R3954" s="6" t="inlineStr">
        <is>
          <t>data-integration-platform</t>
        </is>
      </c>
      <c r="S3954" s="8" t="n">
        <v>45825.33819444444</v>
      </c>
      <c r="T3954" s="6" t="inlineStr">
        <is>
          <t>gated_content_download</t>
        </is>
      </c>
    </row>
    <row r="3955">
      <c r="A3955" s="9" t="inlineStr">
        <is>
          <t>PRO-01352</t>
        </is>
      </c>
      <c r="B3955" s="9" t="inlineStr">
        <is>
          <t>Jamie Thomas</t>
        </is>
      </c>
      <c r="C3955" s="9" t="inlineStr">
        <is>
          <t>Analytics Engineer</t>
        </is>
      </c>
      <c r="D3955" s="9" t="inlineStr">
        <is>
          <t>ic_analyst</t>
        </is>
      </c>
      <c r="E3955" s="9" t="n">
        <v>0.75</v>
      </c>
      <c r="F3955" s="9" t="inlineStr">
        <is>
          <t>Novabridge</t>
        </is>
      </c>
      <c r="G3955" s="9" t="b">
        <v>0</v>
      </c>
      <c r="H3955" s="9" t="b">
        <v>0</v>
      </c>
      <c r="I3955" s="9" t="b">
        <v>0</v>
      </c>
      <c r="J3955" s="10" t="n">
        <v>0</v>
      </c>
      <c r="K3955" s="9" t="n">
        <v>1</v>
      </c>
      <c r="L3955" s="9" t="inlineStr">
        <is>
          <t>google</t>
        </is>
      </c>
      <c r="M3955" s="9" t="inlineStr">
        <is>
          <t>GGL-NonBrand-ETL-Tools</t>
        </is>
      </c>
      <c r="N3955" s="9" t="inlineStr">
        <is>
          <t>google</t>
        </is>
      </c>
      <c r="O3955" s="9" t="inlineStr">
        <is>
          <t>paid-search</t>
        </is>
      </c>
      <c r="P3955" s="9" t="inlineStr">
        <is>
          <t>ggl_nonbrand_etl_tools</t>
        </is>
      </c>
      <c r="Q3955" s="9" t="inlineStr">
        <is>
          <t>text-ad_search</t>
        </is>
      </c>
      <c r="R3955" s="9" t="inlineStr">
        <is>
          <t>etl-software</t>
        </is>
      </c>
      <c r="S3955" s="11" t="n">
        <v>45940.33680555555</v>
      </c>
      <c r="T3955" s="9" t="inlineStr">
        <is>
          <t>gated_content_download</t>
        </is>
      </c>
    </row>
    <row r="3956">
      <c r="A3956" s="6" t="inlineStr">
        <is>
          <t>PRO-01352</t>
        </is>
      </c>
      <c r="B3956" s="6" t="inlineStr">
        <is>
          <t>Jamie Thomas</t>
        </is>
      </c>
      <c r="C3956" s="6" t="inlineStr">
        <is>
          <t>Analytics Engineer</t>
        </is>
      </c>
      <c r="D3956" s="6" t="inlineStr">
        <is>
          <t>ic_analyst</t>
        </is>
      </c>
      <c r="E3956" s="6" t="n">
        <v>0.75</v>
      </c>
      <c r="F3956" s="6" t="inlineStr">
        <is>
          <t>Novabridge</t>
        </is>
      </c>
      <c r="G3956" s="6" t="b">
        <v>0</v>
      </c>
      <c r="H3956" s="6" t="b">
        <v>0</v>
      </c>
      <c r="I3956" s="6" t="b">
        <v>0</v>
      </c>
      <c r="J3956" s="7" t="n">
        <v>0</v>
      </c>
      <c r="K3956" s="6" t="n">
        <v>2</v>
      </c>
      <c r="L3956" s="6" t="inlineStr">
        <is>
          <t>g2</t>
        </is>
      </c>
      <c r="M3956" s="6" t="inlineStr">
        <is>
          <t>G2-GridReport-ETL-Gated</t>
        </is>
      </c>
      <c r="N3956" s="6" t="inlineStr">
        <is>
          <t>g2</t>
        </is>
      </c>
      <c r="O3956" s="6" t="inlineStr">
        <is>
          <t>review-site</t>
        </is>
      </c>
      <c r="P3956" s="6" t="inlineStr">
        <is>
          <t>g2_gridreport_etl_gated</t>
        </is>
      </c>
      <c r="Q3956" s="6" t="inlineStr">
        <is>
          <t>gated-report_etl</t>
        </is>
      </c>
      <c r="R3956" s="6" t="inlineStr">
        <is>
          <t>etl-tools-comparison</t>
        </is>
      </c>
      <c r="S3956" s="8" t="n">
        <v>45950.39722222222</v>
      </c>
      <c r="T3956" s="6" t="inlineStr">
        <is>
          <t>newsletter_signup</t>
        </is>
      </c>
    </row>
    <row r="3957">
      <c r="A3957" s="9" t="inlineStr">
        <is>
          <t>PRO-01352</t>
        </is>
      </c>
      <c r="B3957" s="9" t="inlineStr">
        <is>
          <t>Jamie Thomas</t>
        </is>
      </c>
      <c r="C3957" s="9" t="inlineStr">
        <is>
          <t>Analytics Engineer</t>
        </is>
      </c>
      <c r="D3957" s="9" t="inlineStr">
        <is>
          <t>ic_analyst</t>
        </is>
      </c>
      <c r="E3957" s="9" t="n">
        <v>0.75</v>
      </c>
      <c r="F3957" s="9" t="inlineStr">
        <is>
          <t>Novabridge</t>
        </is>
      </c>
      <c r="G3957" s="9" t="b">
        <v>0</v>
      </c>
      <c r="H3957" s="9" t="b">
        <v>0</v>
      </c>
      <c r="I3957" s="9" t="b">
        <v>0</v>
      </c>
      <c r="J3957" s="10" t="n">
        <v>0</v>
      </c>
      <c r="K3957" s="9" t="n">
        <v>3</v>
      </c>
      <c r="L3957" s="9" t="inlineStr">
        <is>
          <t>linkedin</t>
        </is>
      </c>
      <c r="M3957" s="9" t="inlineStr">
        <is>
          <t>LI-Retarget-SiteVisitors-30d</t>
        </is>
      </c>
      <c r="N3957" s="9" t="inlineStr">
        <is>
          <t>linkedin</t>
        </is>
      </c>
      <c r="O3957" s="9" t="inlineStr">
        <is>
          <t>paid-social</t>
        </is>
      </c>
      <c r="P3957" s="9" t="inlineStr">
        <is>
          <t>li_retarget_sitevisitors_30d</t>
        </is>
      </c>
      <c r="Q3957" s="9" t="inlineStr">
        <is>
          <t>single-image_pain-point_cta-trial</t>
        </is>
      </c>
      <c r="R3957" s="9" t="inlineStr">
        <is>
          <t>li-mid-analytics-directors</t>
        </is>
      </c>
      <c r="S3957" s="11" t="n">
        <v>45960.7125</v>
      </c>
      <c r="T3957" s="9" t="inlineStr">
        <is>
          <t>gated_content_download</t>
        </is>
      </c>
    </row>
    <row r="3958">
      <c r="A3958" s="6" t="inlineStr">
        <is>
          <t>PRO-01353</t>
        </is>
      </c>
      <c r="B3958" s="6" t="inlineStr">
        <is>
          <t>Sage Williams</t>
        </is>
      </c>
      <c r="C3958" s="6" t="inlineStr">
        <is>
          <t>Chief Data Officer</t>
        </is>
      </c>
      <c r="D3958" s="6" t="inlineStr">
        <is>
          <t>c_suite_vp</t>
        </is>
      </c>
      <c r="E3958" s="6" t="n">
        <v>1.5</v>
      </c>
      <c r="F3958" s="6" t="inlineStr">
        <is>
          <t>Ember Analytics</t>
        </is>
      </c>
      <c r="G3958" s="6" t="b">
        <v>0</v>
      </c>
      <c r="H3958" s="6" t="b">
        <v>0</v>
      </c>
      <c r="I3958" s="6" t="b">
        <v>0</v>
      </c>
      <c r="J3958" s="7" t="n">
        <v>0</v>
      </c>
      <c r="K3958" s="6" t="n">
        <v>1</v>
      </c>
      <c r="L3958" s="6" t="inlineStr">
        <is>
          <t>linkedin</t>
        </is>
      </c>
      <c r="M3958" s="6" t="inlineStr">
        <is>
          <t>LI-ENT-Awareness-DataIntegration</t>
        </is>
      </c>
      <c r="N3958" s="6" t="inlineStr">
        <is>
          <t>linkedin</t>
        </is>
      </c>
      <c r="O3958" s="6" t="inlineStr">
        <is>
          <t>paid-social</t>
        </is>
      </c>
      <c r="P3958" s="6" t="inlineStr">
        <is>
          <t>li_ent_awareness_dataintegration</t>
        </is>
      </c>
      <c r="Q3958" s="6" t="inlineStr">
        <is>
          <t>single-image_social-proof_cta-learn-more</t>
        </is>
      </c>
      <c r="R3958" s="6" t="inlineStr">
        <is>
          <t>li-ent-data-engineers</t>
        </is>
      </c>
      <c r="S3958" s="8" t="n">
        <v>45748.38194444445</v>
      </c>
      <c r="T3958" s="6" t="inlineStr">
        <is>
          <t>newsletter_signup</t>
        </is>
      </c>
    </row>
    <row r="3959">
      <c r="A3959" s="9" t="inlineStr">
        <is>
          <t>PRO-01353</t>
        </is>
      </c>
      <c r="B3959" s="9" t="inlineStr">
        <is>
          <t>Sage Williams</t>
        </is>
      </c>
      <c r="C3959" s="9" t="inlineStr">
        <is>
          <t>Chief Data Officer</t>
        </is>
      </c>
      <c r="D3959" s="9" t="inlineStr">
        <is>
          <t>c_suite_vp</t>
        </is>
      </c>
      <c r="E3959" s="9" t="n">
        <v>1.5</v>
      </c>
      <c r="F3959" s="9" t="inlineStr">
        <is>
          <t>Ember Analytics</t>
        </is>
      </c>
      <c r="G3959" s="9" t="b">
        <v>0</v>
      </c>
      <c r="H3959" s="9" t="b">
        <v>0</v>
      </c>
      <c r="I3959" s="9" t="b">
        <v>0</v>
      </c>
      <c r="J3959" s="10" t="n">
        <v>0</v>
      </c>
      <c r="K3959" s="9" t="n">
        <v>2</v>
      </c>
      <c r="L3959" s="9" t="inlineStr">
        <is>
          <t>linkedin</t>
        </is>
      </c>
      <c r="M3959" s="9" t="inlineStr">
        <is>
          <t>LI-ABM-Strategic-ENT</t>
        </is>
      </c>
      <c r="N3959" s="9" t="inlineStr">
        <is>
          <t>linkedin</t>
        </is>
      </c>
      <c r="O3959" s="9" t="inlineStr">
        <is>
          <t>paid-social</t>
        </is>
      </c>
      <c r="P3959" s="9" t="inlineStr">
        <is>
          <t>li_abm_strategic_ent</t>
        </is>
      </c>
      <c r="Q3959" s="9" t="inlineStr">
        <is>
          <t>single-image_pain-point_cta-trial</t>
        </is>
      </c>
      <c r="R3959" s="9" t="inlineStr">
        <is>
          <t>li-mid-analytics-directors</t>
        </is>
      </c>
      <c r="S3959" s="11" t="n">
        <v>45769.60416666666</v>
      </c>
      <c r="T3959" s="9" t="inlineStr">
        <is>
          <t>newsletter_signup</t>
        </is>
      </c>
    </row>
    <row r="3960">
      <c r="A3960" s="6" t="inlineStr">
        <is>
          <t>PRO-01353</t>
        </is>
      </c>
      <c r="B3960" s="6" t="inlineStr">
        <is>
          <t>Sage Williams</t>
        </is>
      </c>
      <c r="C3960" s="6" t="inlineStr">
        <is>
          <t>Chief Data Officer</t>
        </is>
      </c>
      <c r="D3960" s="6" t="inlineStr">
        <is>
          <t>c_suite_vp</t>
        </is>
      </c>
      <c r="E3960" s="6" t="n">
        <v>1.5</v>
      </c>
      <c r="F3960" s="6" t="inlineStr">
        <is>
          <t>Ember Analytics</t>
        </is>
      </c>
      <c r="G3960" s="6" t="b">
        <v>0</v>
      </c>
      <c r="H3960" s="6" t="b">
        <v>0</v>
      </c>
      <c r="I3960" s="6" t="b">
        <v>0</v>
      </c>
      <c r="J3960" s="7" t="n">
        <v>0</v>
      </c>
      <c r="K3960" s="6" t="n">
        <v>3</v>
      </c>
      <c r="L3960" s="6" t="inlineStr">
        <is>
          <t>google</t>
        </is>
      </c>
      <c r="M3960" s="6" t="inlineStr">
        <is>
          <t>GGL-Brand-Syncflow-Exact</t>
        </is>
      </c>
      <c r="N3960" s="6" t="inlineStr">
        <is>
          <t>google</t>
        </is>
      </c>
      <c r="O3960" s="6" t="inlineStr">
        <is>
          <t>paid-search</t>
        </is>
      </c>
      <c r="P3960" s="6" t="inlineStr">
        <is>
          <t>ggl_brand_syncflow_exact</t>
        </is>
      </c>
      <c r="Q3960" s="6" t="inlineStr">
        <is>
          <t>text-ad_competitor</t>
        </is>
      </c>
      <c r="R3960" s="6" t="inlineStr">
        <is>
          <t>data-integration-platform</t>
        </is>
      </c>
      <c r="S3960" s="8" t="n">
        <v>45785.37291666667</v>
      </c>
      <c r="T3960" s="6" t="inlineStr">
        <is>
          <t>newsletter_signup</t>
        </is>
      </c>
    </row>
    <row r="3961">
      <c r="A3961" s="9" t="inlineStr">
        <is>
          <t>PRO-01354</t>
        </is>
      </c>
      <c r="B3961" s="9" t="inlineStr">
        <is>
          <t>Spencer Harris</t>
        </is>
      </c>
      <c r="C3961" s="9" t="inlineStr">
        <is>
          <t>Data Engineering Manager</t>
        </is>
      </c>
      <c r="D3961" s="9" t="inlineStr">
        <is>
          <t>manager</t>
        </is>
      </c>
      <c r="E3961" s="9" t="n">
        <v>1</v>
      </c>
      <c r="F3961" s="9" t="inlineStr">
        <is>
          <t>Solaris Data</t>
        </is>
      </c>
      <c r="G3961" s="9" t="b">
        <v>0</v>
      </c>
      <c r="H3961" s="9" t="b">
        <v>0</v>
      </c>
      <c r="I3961" s="9" t="b">
        <v>0</v>
      </c>
      <c r="J3961" s="10" t="n">
        <v>0</v>
      </c>
      <c r="K3961" s="9" t="n">
        <v>1</v>
      </c>
      <c r="L3961" s="9" t="inlineStr">
        <is>
          <t>google</t>
        </is>
      </c>
      <c r="M3961" s="9" t="inlineStr">
        <is>
          <t>GGL-RLSA-HighIntent-Visitors</t>
        </is>
      </c>
      <c r="N3961" s="9" t="inlineStr">
        <is>
          <t>google</t>
        </is>
      </c>
      <c r="O3961" s="9" t="inlineStr">
        <is>
          <t>paid-search</t>
        </is>
      </c>
      <c r="P3961" s="9" t="inlineStr">
        <is>
          <t>ggl_rlsa_highintent_visitors</t>
        </is>
      </c>
      <c r="Q3961" s="9" t="inlineStr">
        <is>
          <t>text-ad_search</t>
        </is>
      </c>
      <c r="R3961" s="9" t="inlineStr">
        <is>
          <t>data-integration-platform</t>
        </is>
      </c>
      <c r="S3961" s="11" t="n">
        <v>45712.73611111111</v>
      </c>
      <c r="T3961" s="9" t="inlineStr">
        <is>
          <t>gated_content_download</t>
        </is>
      </c>
    </row>
    <row r="3962">
      <c r="A3962" s="6" t="inlineStr">
        <is>
          <t>PRO-01354</t>
        </is>
      </c>
      <c r="B3962" s="6" t="inlineStr">
        <is>
          <t>Spencer Harris</t>
        </is>
      </c>
      <c r="C3962" s="6" t="inlineStr">
        <is>
          <t>Data Engineering Manager</t>
        </is>
      </c>
      <c r="D3962" s="6" t="inlineStr">
        <is>
          <t>manager</t>
        </is>
      </c>
      <c r="E3962" s="6" t="n">
        <v>1</v>
      </c>
      <c r="F3962" s="6" t="inlineStr">
        <is>
          <t>Solaris Data</t>
        </is>
      </c>
      <c r="G3962" s="6" t="b">
        <v>0</v>
      </c>
      <c r="H3962" s="6" t="b">
        <v>0</v>
      </c>
      <c r="I3962" s="6" t="b">
        <v>0</v>
      </c>
      <c r="J3962" s="7" t="n">
        <v>0</v>
      </c>
      <c r="K3962" s="6" t="n">
        <v>2</v>
      </c>
      <c r="L3962" s="6" t="inlineStr">
        <is>
          <t>g2</t>
        </is>
      </c>
      <c r="M3962" s="6" t="inlineStr">
        <is>
          <t>G2-Badge-LP-Integration</t>
        </is>
      </c>
      <c r="N3962" s="6" t="inlineStr">
        <is>
          <t>g2</t>
        </is>
      </c>
      <c r="O3962" s="6" t="inlineStr">
        <is>
          <t>review-site</t>
        </is>
      </c>
      <c r="P3962" s="6" t="inlineStr">
        <is>
          <t>g2_badge_lp_integration</t>
        </is>
      </c>
      <c r="Q3962" s="6" t="inlineStr">
        <is>
          <t>badge-display_integration</t>
        </is>
      </c>
      <c r="R3962" s="6" t="inlineStr">
        <is>
          <t>pipeline-software-evaluation</t>
        </is>
      </c>
      <c r="S3962" s="8" t="n">
        <v>45726.49444444444</v>
      </c>
      <c r="T3962" s="6" t="inlineStr">
        <is>
          <t>gated_content_download</t>
        </is>
      </c>
    </row>
    <row r="3963">
      <c r="A3963" s="9" t="inlineStr">
        <is>
          <t>PRO-01354</t>
        </is>
      </c>
      <c r="B3963" s="9" t="inlineStr">
        <is>
          <t>Spencer Harris</t>
        </is>
      </c>
      <c r="C3963" s="9" t="inlineStr">
        <is>
          <t>Data Engineering Manager</t>
        </is>
      </c>
      <c r="D3963" s="9" t="inlineStr">
        <is>
          <t>manager</t>
        </is>
      </c>
      <c r="E3963" s="9" t="n">
        <v>1</v>
      </c>
      <c r="F3963" s="9" t="inlineStr">
        <is>
          <t>Solaris Data</t>
        </is>
      </c>
      <c r="G3963" s="9" t="b">
        <v>0</v>
      </c>
      <c r="H3963" s="9" t="b">
        <v>0</v>
      </c>
      <c r="I3963" s="9" t="b">
        <v>0</v>
      </c>
      <c r="J3963" s="10" t="n">
        <v>0</v>
      </c>
      <c r="K3963" s="9" t="n">
        <v>3</v>
      </c>
      <c r="L3963" s="9" t="inlineStr">
        <is>
          <t>google</t>
        </is>
      </c>
      <c r="M3963" s="9" t="inlineStr">
        <is>
          <t>GGL-NonBrand-DataPipeline</t>
        </is>
      </c>
      <c r="N3963" s="9" t="inlineStr">
        <is>
          <t>google</t>
        </is>
      </c>
      <c r="O3963" s="9" t="inlineStr">
        <is>
          <t>paid-search</t>
        </is>
      </c>
      <c r="P3963" s="9" t="inlineStr">
        <is>
          <t>ggl_nonbrand_datapipeline</t>
        </is>
      </c>
      <c r="Q3963" s="9" t="inlineStr">
        <is>
          <t>text-ad_search</t>
        </is>
      </c>
      <c r="R3963" s="9" t="inlineStr">
        <is>
          <t>syncflow-alternative</t>
        </is>
      </c>
      <c r="S3963" s="11" t="n">
        <v>45736.70694444444</v>
      </c>
      <c r="T3963" s="9" t="inlineStr">
        <is>
          <t>gated_content_download</t>
        </is>
      </c>
    </row>
    <row r="3964">
      <c r="A3964" s="6" t="inlineStr">
        <is>
          <t>PRO-01355</t>
        </is>
      </c>
      <c r="B3964" s="6" t="inlineStr">
        <is>
          <t>Reese Martin</t>
        </is>
      </c>
      <c r="C3964" s="6" t="inlineStr">
        <is>
          <t>Chief Data Officer</t>
        </is>
      </c>
      <c r="D3964" s="6" t="inlineStr">
        <is>
          <t>c_suite_vp</t>
        </is>
      </c>
      <c r="E3964" s="6" t="n">
        <v>1.5</v>
      </c>
      <c r="F3964" s="6" t="inlineStr">
        <is>
          <t>Nexlayer</t>
        </is>
      </c>
      <c r="G3964" s="6" t="b">
        <v>1</v>
      </c>
      <c r="H3964" s="6" t="b">
        <v>0</v>
      </c>
      <c r="I3964" s="6" t="b">
        <v>0</v>
      </c>
      <c r="J3964" s="7" t="n">
        <v>0</v>
      </c>
      <c r="K3964" s="6" t="n">
        <v>1</v>
      </c>
      <c r="L3964" s="6" t="inlineStr">
        <is>
          <t>linkedin</t>
        </is>
      </c>
      <c r="M3964" s="6" t="inlineStr">
        <is>
          <t>LI-ENT-Awareness-DataIntegration</t>
        </is>
      </c>
      <c r="N3964" s="6" t="inlineStr">
        <is>
          <t>linkedin</t>
        </is>
      </c>
      <c r="O3964" s="6" t="inlineStr">
        <is>
          <t>paid-social</t>
        </is>
      </c>
      <c r="P3964" s="6" t="inlineStr">
        <is>
          <t>li_ent_awareness_dataintegration</t>
        </is>
      </c>
      <c r="Q3964" s="6" t="inlineStr">
        <is>
          <t>single-image_social-proof_cta-demo</t>
        </is>
      </c>
      <c r="R3964" s="6" t="inlineStr">
        <is>
          <t>li-ent-data-engineers</t>
        </is>
      </c>
      <c r="S3964" s="8" t="n">
        <v>45940.625</v>
      </c>
      <c r="T3964" s="6" t="inlineStr">
        <is>
          <t>trial_signup</t>
        </is>
      </c>
    </row>
    <row r="3965">
      <c r="A3965" s="9" t="inlineStr">
        <is>
          <t>PRO-01355</t>
        </is>
      </c>
      <c r="B3965" s="9" t="inlineStr">
        <is>
          <t>Reese Martin</t>
        </is>
      </c>
      <c r="C3965" s="9" t="inlineStr">
        <is>
          <t>Chief Data Officer</t>
        </is>
      </c>
      <c r="D3965" s="9" t="inlineStr">
        <is>
          <t>c_suite_vp</t>
        </is>
      </c>
      <c r="E3965" s="9" t="n">
        <v>1.5</v>
      </c>
      <c r="F3965" s="9" t="inlineStr">
        <is>
          <t>Nexlayer</t>
        </is>
      </c>
      <c r="G3965" s="9" t="b">
        <v>1</v>
      </c>
      <c r="H3965" s="9" t="b">
        <v>0</v>
      </c>
      <c r="I3965" s="9" t="b">
        <v>0</v>
      </c>
      <c r="J3965" s="10" t="n">
        <v>0</v>
      </c>
      <c r="K3965" s="9" t="n">
        <v>2</v>
      </c>
      <c r="L3965" s="9" t="inlineStr">
        <is>
          <t>linkedin</t>
        </is>
      </c>
      <c r="M3965" s="9" t="inlineStr">
        <is>
          <t>LI-Retarget-PricingPage-14d</t>
        </is>
      </c>
      <c r="N3965" s="9" t="inlineStr">
        <is>
          <t>linkedin</t>
        </is>
      </c>
      <c r="O3965" s="9" t="inlineStr">
        <is>
          <t>paid-social</t>
        </is>
      </c>
      <c r="P3965" s="9" t="inlineStr">
        <is>
          <t>li_retarget_pricingpage_14d</t>
        </is>
      </c>
      <c r="Q3965" s="9" t="inlineStr">
        <is>
          <t>single-image_pain-point_cta-demo</t>
        </is>
      </c>
      <c r="R3965" s="9" t="inlineStr">
        <is>
          <t>li-abm-strategic-accounts</t>
        </is>
      </c>
      <c r="S3965" s="11" t="n">
        <v>45947.36041666667</v>
      </c>
      <c r="T3965" s="9" t="inlineStr">
        <is>
          <t>demo_request</t>
        </is>
      </c>
    </row>
    <row r="3966">
      <c r="A3966" s="6" t="inlineStr">
        <is>
          <t>PRO-01355</t>
        </is>
      </c>
      <c r="B3966" s="6" t="inlineStr">
        <is>
          <t>Reese Martin</t>
        </is>
      </c>
      <c r="C3966" s="6" t="inlineStr">
        <is>
          <t>Chief Data Officer</t>
        </is>
      </c>
      <c r="D3966" s="6" t="inlineStr">
        <is>
          <t>c_suite_vp</t>
        </is>
      </c>
      <c r="E3966" s="6" t="n">
        <v>1.5</v>
      </c>
      <c r="F3966" s="6" t="inlineStr">
        <is>
          <t>Nexlayer</t>
        </is>
      </c>
      <c r="G3966" s="6" t="b">
        <v>1</v>
      </c>
      <c r="H3966" s="6" t="b">
        <v>0</v>
      </c>
      <c r="I3966" s="6" t="b">
        <v>0</v>
      </c>
      <c r="J3966" s="7" t="n">
        <v>0</v>
      </c>
      <c r="K3966" s="6" t="n">
        <v>3</v>
      </c>
      <c r="L3966" s="6" t="inlineStr">
        <is>
          <t>google</t>
        </is>
      </c>
      <c r="M3966" s="6" t="inlineStr">
        <is>
          <t>GGL-NonBrand-ETL-Tools</t>
        </is>
      </c>
      <c r="N3966" s="6" t="inlineStr">
        <is>
          <t>google</t>
        </is>
      </c>
      <c r="O3966" s="6" t="inlineStr">
        <is>
          <t>paid-search</t>
        </is>
      </c>
      <c r="P3966" s="6" t="inlineStr">
        <is>
          <t>ggl_nonbrand_etl_tools</t>
        </is>
      </c>
      <c r="Q3966" s="6" t="inlineStr">
        <is>
          <t>text-ad_search</t>
        </is>
      </c>
      <c r="R3966" s="6" t="inlineStr">
        <is>
          <t>data-pipeline-tools</t>
        </is>
      </c>
      <c r="S3966" s="8" t="n">
        <v>45957.52777777778</v>
      </c>
      <c r="T3966" s="6" t="inlineStr">
        <is>
          <t>gated_content_download</t>
        </is>
      </c>
    </row>
    <row r="3967">
      <c r="A3967" s="9" t="inlineStr">
        <is>
          <t>PRO-01355</t>
        </is>
      </c>
      <c r="B3967" s="9" t="inlineStr">
        <is>
          <t>Reese Martin</t>
        </is>
      </c>
      <c r="C3967" s="9" t="inlineStr">
        <is>
          <t>Chief Data Officer</t>
        </is>
      </c>
      <c r="D3967" s="9" t="inlineStr">
        <is>
          <t>c_suite_vp</t>
        </is>
      </c>
      <c r="E3967" s="9" t="n">
        <v>1.5</v>
      </c>
      <c r="F3967" s="9" t="inlineStr">
        <is>
          <t>Nexlayer</t>
        </is>
      </c>
      <c r="G3967" s="9" t="b">
        <v>1</v>
      </c>
      <c r="H3967" s="9" t="b">
        <v>0</v>
      </c>
      <c r="I3967" s="9" t="b">
        <v>0</v>
      </c>
      <c r="J3967" s="10" t="n">
        <v>0</v>
      </c>
      <c r="K3967" s="9" t="n">
        <v>4</v>
      </c>
      <c r="L3967" s="9" t="inlineStr">
        <is>
          <t>google</t>
        </is>
      </c>
      <c r="M3967" s="9" t="inlineStr">
        <is>
          <t>GGL-Brand-Syncflow-Exact</t>
        </is>
      </c>
      <c r="N3967" s="9" t="inlineStr">
        <is>
          <t>google</t>
        </is>
      </c>
      <c r="O3967" s="9" t="inlineStr">
        <is>
          <t>paid-search</t>
        </is>
      </c>
      <c r="P3967" s="9" t="inlineStr">
        <is>
          <t>ggl_brand_syncflow_exact</t>
        </is>
      </c>
      <c r="Q3967" s="9" t="inlineStr">
        <is>
          <t>text-ad_search</t>
        </is>
      </c>
      <c r="R3967" s="9" t="inlineStr">
        <is>
          <t>syncflow-alternative</t>
        </is>
      </c>
      <c r="S3967" s="11" t="n">
        <v>45974.33402777778</v>
      </c>
      <c r="T3967" s="9" t="inlineStr">
        <is>
          <t>newsletter_signup</t>
        </is>
      </c>
    </row>
    <row r="3968">
      <c r="A3968" s="6" t="inlineStr">
        <is>
          <t>PRO-01356</t>
        </is>
      </c>
      <c r="B3968" s="6" t="inlineStr">
        <is>
          <t>Casey Garcia</t>
        </is>
      </c>
      <c r="C3968" s="6" t="inlineStr">
        <is>
          <t>Analytics Engineer</t>
        </is>
      </c>
      <c r="D3968" s="6" t="inlineStr">
        <is>
          <t>ic_analyst</t>
        </is>
      </c>
      <c r="E3968" s="6" t="n">
        <v>0.75</v>
      </c>
      <c r="F3968" s="6" t="inlineStr">
        <is>
          <t>Apex Workflows</t>
        </is>
      </c>
      <c r="G3968" s="6" t="b">
        <v>1</v>
      </c>
      <c r="H3968" s="6" t="b">
        <v>0</v>
      </c>
      <c r="I3968" s="6" t="b">
        <v>0</v>
      </c>
      <c r="J3968" s="7" t="n">
        <v>0</v>
      </c>
      <c r="K3968" s="6" t="n">
        <v>1</v>
      </c>
      <c r="L3968" s="6" t="inlineStr">
        <is>
          <t>linkedin</t>
        </is>
      </c>
      <c r="M3968" s="6" t="inlineStr">
        <is>
          <t>LI-ABM-Strategic-ENT</t>
        </is>
      </c>
      <c r="N3968" s="6" t="inlineStr">
        <is>
          <t>linkedin</t>
        </is>
      </c>
      <c r="O3968" s="6" t="inlineStr">
        <is>
          <t>paid-social</t>
        </is>
      </c>
      <c r="P3968" s="6" t="inlineStr">
        <is>
          <t>li_abm_strategic_ent</t>
        </is>
      </c>
      <c r="Q3968" s="6" t="inlineStr">
        <is>
          <t>single-image_pain-point_cta-demo</t>
        </is>
      </c>
      <c r="R3968" s="6" t="inlineStr">
        <is>
          <t>li-mid-analytics-directors</t>
        </is>
      </c>
      <c r="S3968" s="8" t="n">
        <v>45854.43263888889</v>
      </c>
      <c r="T3968" s="6" t="inlineStr">
        <is>
          <t>gated_content_download</t>
        </is>
      </c>
    </row>
    <row r="3969">
      <c r="A3969" s="9" t="inlineStr">
        <is>
          <t>PRO-01356</t>
        </is>
      </c>
      <c r="B3969" s="9" t="inlineStr">
        <is>
          <t>Casey Garcia</t>
        </is>
      </c>
      <c r="C3969" s="9" t="inlineStr">
        <is>
          <t>Analytics Engineer</t>
        </is>
      </c>
      <c r="D3969" s="9" t="inlineStr">
        <is>
          <t>ic_analyst</t>
        </is>
      </c>
      <c r="E3969" s="9" t="n">
        <v>0.75</v>
      </c>
      <c r="F3969" s="9" t="inlineStr">
        <is>
          <t>Apex Workflows</t>
        </is>
      </c>
      <c r="G3969" s="9" t="b">
        <v>1</v>
      </c>
      <c r="H3969" s="9" t="b">
        <v>0</v>
      </c>
      <c r="I3969" s="9" t="b">
        <v>0</v>
      </c>
      <c r="J3969" s="10" t="n">
        <v>0</v>
      </c>
      <c r="K3969" s="9" t="n">
        <v>2</v>
      </c>
      <c r="L3969" s="9" t="inlineStr">
        <is>
          <t>google</t>
        </is>
      </c>
      <c r="M3969" s="9" t="inlineStr">
        <is>
          <t>GGL-NonBrand-DataPipeline</t>
        </is>
      </c>
      <c r="N3969" s="9" t="inlineStr">
        <is>
          <t>google</t>
        </is>
      </c>
      <c r="O3969" s="9" t="inlineStr">
        <is>
          <t>paid-search</t>
        </is>
      </c>
      <c r="P3969" s="9" t="inlineStr">
        <is>
          <t>ggl_nonbrand_datapipeline</t>
        </is>
      </c>
      <c r="Q3969" s="9" t="inlineStr">
        <is>
          <t>text-ad_competitor</t>
        </is>
      </c>
      <c r="R3969" s="9" t="inlineStr">
        <is>
          <t>syncflow-alternative</t>
        </is>
      </c>
      <c r="S3969" s="11" t="n">
        <v>45862.39375</v>
      </c>
      <c r="T3969" s="9" t="inlineStr">
        <is>
          <t>gated_content_download</t>
        </is>
      </c>
    </row>
    <row r="3970">
      <c r="A3970" s="6" t="inlineStr">
        <is>
          <t>PRO-01356</t>
        </is>
      </c>
      <c r="B3970" s="6" t="inlineStr">
        <is>
          <t>Casey Garcia</t>
        </is>
      </c>
      <c r="C3970" s="6" t="inlineStr">
        <is>
          <t>Analytics Engineer</t>
        </is>
      </c>
      <c r="D3970" s="6" t="inlineStr">
        <is>
          <t>ic_analyst</t>
        </is>
      </c>
      <c r="E3970" s="6" t="n">
        <v>0.75</v>
      </c>
      <c r="F3970" s="6" t="inlineStr">
        <is>
          <t>Apex Workflows</t>
        </is>
      </c>
      <c r="G3970" s="6" t="b">
        <v>1</v>
      </c>
      <c r="H3970" s="6" t="b">
        <v>0</v>
      </c>
      <c r="I3970" s="6" t="b">
        <v>0</v>
      </c>
      <c r="J3970" s="7" t="n">
        <v>0</v>
      </c>
      <c r="K3970" s="6" t="n">
        <v>3</v>
      </c>
      <c r="L3970" s="6" t="inlineStr">
        <is>
          <t>programmatic</t>
        </is>
      </c>
      <c r="M3970" s="6" t="inlineStr">
        <is>
          <t>DSP-ABM-AirCover-Strategic</t>
        </is>
      </c>
      <c r="N3970" s="6" t="inlineStr">
        <is>
          <t>stackadapt</t>
        </is>
      </c>
      <c r="O3970" s="6" t="inlineStr">
        <is>
          <t>display</t>
        </is>
      </c>
      <c r="P3970" s="6" t="inlineStr">
        <is>
          <t>dsp_abm_aircover_strategic</t>
        </is>
      </c>
      <c r="Q3970" s="6" t="inlineStr">
        <is>
          <t>display-banner_abm</t>
        </is>
      </c>
      <c r="R3970" s="6" t="inlineStr">
        <is>
          <t>lookalike-data-engineers</t>
        </is>
      </c>
      <c r="S3970" s="8" t="n">
        <v>45883.46527777778</v>
      </c>
      <c r="T3970" s="6" t="inlineStr">
        <is>
          <t>trial_signup</t>
        </is>
      </c>
    </row>
    <row r="3971">
      <c r="A3971" s="9" t="inlineStr">
        <is>
          <t>PRO-01357</t>
        </is>
      </c>
      <c r="B3971" s="9" t="inlineStr">
        <is>
          <t>Taylor Lewis</t>
        </is>
      </c>
      <c r="C3971" s="9" t="inlineStr">
        <is>
          <t>BI Analyst</t>
        </is>
      </c>
      <c r="D3971" s="9" t="inlineStr">
        <is>
          <t>ic_analyst</t>
        </is>
      </c>
      <c r="E3971" s="9" t="n">
        <v>0.75</v>
      </c>
      <c r="F3971" s="9" t="inlineStr">
        <is>
          <t>Gridlane</t>
        </is>
      </c>
      <c r="G3971" s="9" t="b">
        <v>0</v>
      </c>
      <c r="H3971" s="9" t="b">
        <v>0</v>
      </c>
      <c r="I3971" s="9" t="b">
        <v>0</v>
      </c>
      <c r="J3971" s="10" t="n">
        <v>0</v>
      </c>
      <c r="K3971" s="9" t="n">
        <v>1</v>
      </c>
      <c r="L3971" s="9" t="inlineStr">
        <is>
          <t>linkedin</t>
        </is>
      </c>
      <c r="M3971" s="9" t="inlineStr">
        <is>
          <t>LI-Retarget-SiteVisitors-30d</t>
        </is>
      </c>
      <c r="N3971" s="9" t="inlineStr">
        <is>
          <t>linkedin</t>
        </is>
      </c>
      <c r="O3971" s="9" t="inlineStr">
        <is>
          <t>paid-social</t>
        </is>
      </c>
      <c r="P3971" s="9" t="inlineStr">
        <is>
          <t>li_retarget_sitevisitors_30d</t>
        </is>
      </c>
      <c r="Q3971" s="9" t="inlineStr">
        <is>
          <t>single-image_pain-point_cta-demo</t>
        </is>
      </c>
      <c r="R3971" s="9" t="inlineStr">
        <is>
          <t>li-mid-analytics-directors</t>
        </is>
      </c>
      <c r="S3971" s="11" t="n">
        <v>45932.61597222222</v>
      </c>
      <c r="T3971" s="9" t="inlineStr">
        <is>
          <t>gated_content_download</t>
        </is>
      </c>
    </row>
    <row r="3972">
      <c r="A3972" s="6" t="inlineStr">
        <is>
          <t>PRO-01357</t>
        </is>
      </c>
      <c r="B3972" s="6" t="inlineStr">
        <is>
          <t>Taylor Lewis</t>
        </is>
      </c>
      <c r="C3972" s="6" t="inlineStr">
        <is>
          <t>BI Analyst</t>
        </is>
      </c>
      <c r="D3972" s="6" t="inlineStr">
        <is>
          <t>ic_analyst</t>
        </is>
      </c>
      <c r="E3972" s="6" t="n">
        <v>0.75</v>
      </c>
      <c r="F3972" s="6" t="inlineStr">
        <is>
          <t>Gridlane</t>
        </is>
      </c>
      <c r="G3972" s="6" t="b">
        <v>0</v>
      </c>
      <c r="H3972" s="6" t="b">
        <v>0</v>
      </c>
      <c r="I3972" s="6" t="b">
        <v>0</v>
      </c>
      <c r="J3972" s="7" t="n">
        <v>0</v>
      </c>
      <c r="K3972" s="6" t="n">
        <v>2</v>
      </c>
      <c r="L3972" s="6" t="inlineStr">
        <is>
          <t>google</t>
        </is>
      </c>
      <c r="M3972" s="6" t="inlineStr">
        <is>
          <t>GGL-NonBrand-DataPipeline</t>
        </is>
      </c>
      <c r="N3972" s="6" t="inlineStr">
        <is>
          <t>google</t>
        </is>
      </c>
      <c r="O3972" s="6" t="inlineStr">
        <is>
          <t>paid-search</t>
        </is>
      </c>
      <c r="P3972" s="6" t="inlineStr">
        <is>
          <t>ggl_nonbrand_datapipeline</t>
        </is>
      </c>
      <c r="Q3972" s="6" t="inlineStr">
        <is>
          <t>text-ad_search</t>
        </is>
      </c>
      <c r="R3972" s="6" t="inlineStr">
        <is>
          <t>data-integration-platform</t>
        </is>
      </c>
      <c r="S3972" s="8" t="n">
        <v>45944.48055555556</v>
      </c>
      <c r="T3972" s="6" t="inlineStr">
        <is>
          <t>gated_content_download</t>
        </is>
      </c>
    </row>
    <row r="3973">
      <c r="A3973" s="9" t="inlineStr">
        <is>
          <t>PRO-01357</t>
        </is>
      </c>
      <c r="B3973" s="9" t="inlineStr">
        <is>
          <t>Taylor Lewis</t>
        </is>
      </c>
      <c r="C3973" s="9" t="inlineStr">
        <is>
          <t>BI Analyst</t>
        </is>
      </c>
      <c r="D3973" s="9" t="inlineStr">
        <is>
          <t>ic_analyst</t>
        </is>
      </c>
      <c r="E3973" s="9" t="n">
        <v>0.75</v>
      </c>
      <c r="F3973" s="9" t="inlineStr">
        <is>
          <t>Gridlane</t>
        </is>
      </c>
      <c r="G3973" s="9" t="b">
        <v>0</v>
      </c>
      <c r="H3973" s="9" t="b">
        <v>0</v>
      </c>
      <c r="I3973" s="9" t="b">
        <v>0</v>
      </c>
      <c r="J3973" s="10" t="n">
        <v>0</v>
      </c>
      <c r="K3973" s="9" t="n">
        <v>3</v>
      </c>
      <c r="L3973" s="9" t="inlineStr">
        <is>
          <t>g2</t>
        </is>
      </c>
      <c r="M3973" s="9" t="inlineStr">
        <is>
          <t>G2-Retarget-CategoryBuyers</t>
        </is>
      </c>
      <c r="N3973" s="9" t="inlineStr">
        <is>
          <t>g2</t>
        </is>
      </c>
      <c r="O3973" s="9" t="inlineStr">
        <is>
          <t>review-site</t>
        </is>
      </c>
      <c r="P3973" s="9" t="inlineStr">
        <is>
          <t>g2_retarget_categorybuyers</t>
        </is>
      </c>
      <c r="Q3973" s="9" t="inlineStr">
        <is>
          <t>retarget-banner_category</t>
        </is>
      </c>
      <c r="R3973" s="9" t="inlineStr">
        <is>
          <t>data-integration-review</t>
        </is>
      </c>
      <c r="S3973" s="11" t="n">
        <v>45964.34027777778</v>
      </c>
      <c r="T3973" s="9" t="inlineStr">
        <is>
          <t>gated_content_download</t>
        </is>
      </c>
    </row>
    <row r="3974">
      <c r="A3974" s="6" t="inlineStr">
        <is>
          <t>PRO-01357</t>
        </is>
      </c>
      <c r="B3974" s="6" t="inlineStr">
        <is>
          <t>Taylor Lewis</t>
        </is>
      </c>
      <c r="C3974" s="6" t="inlineStr">
        <is>
          <t>BI Analyst</t>
        </is>
      </c>
      <c r="D3974" s="6" t="inlineStr">
        <is>
          <t>ic_analyst</t>
        </is>
      </c>
      <c r="E3974" s="6" t="n">
        <v>0.75</v>
      </c>
      <c r="F3974" s="6" t="inlineStr">
        <is>
          <t>Gridlane</t>
        </is>
      </c>
      <c r="G3974" s="6" t="b">
        <v>0</v>
      </c>
      <c r="H3974" s="6" t="b">
        <v>0</v>
      </c>
      <c r="I3974" s="6" t="b">
        <v>0</v>
      </c>
      <c r="J3974" s="7" t="n">
        <v>0</v>
      </c>
      <c r="K3974" s="6" t="n">
        <v>4</v>
      </c>
      <c r="L3974" s="6" t="inlineStr">
        <is>
          <t>g2</t>
        </is>
      </c>
      <c r="M3974" s="6" t="inlineStr">
        <is>
          <t>G2-GridReport-ETL-Gated</t>
        </is>
      </c>
      <c r="N3974" s="6" t="inlineStr">
        <is>
          <t>g2</t>
        </is>
      </c>
      <c r="O3974" s="6" t="inlineStr">
        <is>
          <t>review-site</t>
        </is>
      </c>
      <c r="P3974" s="6" t="inlineStr">
        <is>
          <t>g2_gridreport_etl_gated</t>
        </is>
      </c>
      <c r="Q3974" s="6" t="inlineStr">
        <is>
          <t>badge-display_integration</t>
        </is>
      </c>
      <c r="R3974" s="6" t="inlineStr">
        <is>
          <t>pipeline-software-evaluation</t>
        </is>
      </c>
      <c r="S3974" s="8" t="n">
        <v>45981.55069444444</v>
      </c>
      <c r="T3974" s="6" t="inlineStr">
        <is>
          <t>gated_content_download</t>
        </is>
      </c>
    </row>
    <row r="3975">
      <c r="A3975" s="9" t="inlineStr">
        <is>
          <t>PRO-01358</t>
        </is>
      </c>
      <c r="B3975" s="9" t="inlineStr">
        <is>
          <t>Morgan Martin</t>
        </is>
      </c>
      <c r="C3975" s="9" t="inlineStr">
        <is>
          <t>Director of Data Engineering</t>
        </is>
      </c>
      <c r="D3975" s="9" t="inlineStr">
        <is>
          <t>director</t>
        </is>
      </c>
      <c r="E3975" s="9" t="n">
        <v>1.25</v>
      </c>
      <c r="F3975" s="9" t="inlineStr">
        <is>
          <t>Luminary Data</t>
        </is>
      </c>
      <c r="G3975" s="9" t="b">
        <v>0</v>
      </c>
      <c r="H3975" s="9" t="b">
        <v>0</v>
      </c>
      <c r="I3975" s="9" t="b">
        <v>0</v>
      </c>
      <c r="J3975" s="10" t="n">
        <v>0</v>
      </c>
      <c r="K3975" s="9" t="n">
        <v>1</v>
      </c>
      <c r="L3975" s="9" t="inlineStr">
        <is>
          <t>linkedin</t>
        </is>
      </c>
      <c r="M3975" s="9" t="inlineStr">
        <is>
          <t>LI-MOFU-Demo-DataEngineers</t>
        </is>
      </c>
      <c r="N3975" s="9" t="inlineStr">
        <is>
          <t>linkedin</t>
        </is>
      </c>
      <c r="O3975" s="9" t="inlineStr">
        <is>
          <t>paid-social</t>
        </is>
      </c>
      <c r="P3975" s="9" t="inlineStr">
        <is>
          <t>li_mofu_demo_dataengineers</t>
        </is>
      </c>
      <c r="Q3975" s="9" t="inlineStr">
        <is>
          <t>single-image_pain-point_cta-demo</t>
        </is>
      </c>
      <c r="R3975" s="9" t="inlineStr">
        <is>
          <t>li-abm-strategic-accounts</t>
        </is>
      </c>
      <c r="S3975" s="11" t="n">
        <v>45833.35277777778</v>
      </c>
      <c r="T3975" s="9" t="inlineStr">
        <is>
          <t>gated_content_download</t>
        </is>
      </c>
    </row>
    <row r="3976">
      <c r="A3976" s="6" t="inlineStr">
        <is>
          <t>PRO-01358</t>
        </is>
      </c>
      <c r="B3976" s="6" t="inlineStr">
        <is>
          <t>Morgan Martin</t>
        </is>
      </c>
      <c r="C3976" s="6" t="inlineStr">
        <is>
          <t>Director of Data Engineering</t>
        </is>
      </c>
      <c r="D3976" s="6" t="inlineStr">
        <is>
          <t>director</t>
        </is>
      </c>
      <c r="E3976" s="6" t="n">
        <v>1.25</v>
      </c>
      <c r="F3976" s="6" t="inlineStr">
        <is>
          <t>Luminary Data</t>
        </is>
      </c>
      <c r="G3976" s="6" t="b">
        <v>0</v>
      </c>
      <c r="H3976" s="6" t="b">
        <v>0</v>
      </c>
      <c r="I3976" s="6" t="b">
        <v>0</v>
      </c>
      <c r="J3976" s="7" t="n">
        <v>0</v>
      </c>
      <c r="K3976" s="6" t="n">
        <v>2</v>
      </c>
      <c r="L3976" s="6" t="inlineStr">
        <is>
          <t>linkedin</t>
        </is>
      </c>
      <c r="M3976" s="6" t="inlineStr">
        <is>
          <t>LI-MOFU-Trial-AnalyticsTeams</t>
        </is>
      </c>
      <c r="N3976" s="6" t="inlineStr">
        <is>
          <t>linkedin</t>
        </is>
      </c>
      <c r="O3976" s="6" t="inlineStr">
        <is>
          <t>paid-social</t>
        </is>
      </c>
      <c r="P3976" s="6" t="inlineStr">
        <is>
          <t>li_mofu_trial_analyticsteams</t>
        </is>
      </c>
      <c r="Q3976" s="6" t="inlineStr">
        <is>
          <t>single-image_product-feature_cta-trial</t>
        </is>
      </c>
      <c r="R3976" s="6" t="inlineStr">
        <is>
          <t>li-ent-data-engineers</t>
        </is>
      </c>
      <c r="S3976" s="8" t="n">
        <v>45845.44097222222</v>
      </c>
      <c r="T3976" s="6" t="inlineStr">
        <is>
          <t>gated_content_download</t>
        </is>
      </c>
    </row>
    <row r="3977">
      <c r="A3977" s="9" t="inlineStr">
        <is>
          <t>PRO-01359</t>
        </is>
      </c>
      <c r="B3977" s="9" t="inlineStr">
        <is>
          <t>Drew Taylor</t>
        </is>
      </c>
      <c r="C3977" s="9" t="inlineStr">
        <is>
          <t>Data Engineering Manager</t>
        </is>
      </c>
      <c r="D3977" s="9" t="inlineStr">
        <is>
          <t>manager</t>
        </is>
      </c>
      <c r="E3977" s="9" t="n">
        <v>1</v>
      </c>
      <c r="F3977" s="9" t="inlineStr">
        <is>
          <t>Helix Analytics</t>
        </is>
      </c>
      <c r="G3977" s="9" t="b">
        <v>1</v>
      </c>
      <c r="H3977" s="9" t="b">
        <v>1</v>
      </c>
      <c r="I3977" s="9" t="b">
        <v>0</v>
      </c>
      <c r="J3977" s="10" t="n">
        <v>53028</v>
      </c>
      <c r="K3977" s="9" t="n">
        <v>1</v>
      </c>
      <c r="L3977" s="9" t="inlineStr">
        <is>
          <t>google</t>
        </is>
      </c>
      <c r="M3977" s="9" t="inlineStr">
        <is>
          <t>GGL-Competitor-Pipeform-Alt</t>
        </is>
      </c>
      <c r="N3977" s="9" t="inlineStr">
        <is>
          <t>google</t>
        </is>
      </c>
      <c r="O3977" s="9" t="inlineStr">
        <is>
          <t>paid-search</t>
        </is>
      </c>
      <c r="P3977" s="9" t="inlineStr">
        <is>
          <t>ggl_competitor_pipeform_alt</t>
        </is>
      </c>
      <c r="Q3977" s="9" t="inlineStr">
        <is>
          <t>text-ad_rlsa</t>
        </is>
      </c>
      <c r="R3977" s="9" t="inlineStr">
        <is>
          <t>streamlink-vs-syncflow</t>
        </is>
      </c>
      <c r="S3977" s="11" t="n">
        <v>45944.45902777778</v>
      </c>
      <c r="T3977" s="9" t="inlineStr">
        <is>
          <t>gated_content_download</t>
        </is>
      </c>
    </row>
    <row r="3978">
      <c r="A3978" s="6" t="inlineStr">
        <is>
          <t>PRO-01359</t>
        </is>
      </c>
      <c r="B3978" s="6" t="inlineStr">
        <is>
          <t>Drew Taylor</t>
        </is>
      </c>
      <c r="C3978" s="6" t="inlineStr">
        <is>
          <t>Data Engineering Manager</t>
        </is>
      </c>
      <c r="D3978" s="6" t="inlineStr">
        <is>
          <t>manager</t>
        </is>
      </c>
      <c r="E3978" s="6" t="n">
        <v>1</v>
      </c>
      <c r="F3978" s="6" t="inlineStr">
        <is>
          <t>Helix Analytics</t>
        </is>
      </c>
      <c r="G3978" s="6" t="b">
        <v>1</v>
      </c>
      <c r="H3978" s="6" t="b">
        <v>1</v>
      </c>
      <c r="I3978" s="6" t="b">
        <v>0</v>
      </c>
      <c r="J3978" s="7" t="n">
        <v>53028</v>
      </c>
      <c r="K3978" s="6" t="n">
        <v>2</v>
      </c>
      <c r="L3978" s="6" t="inlineStr">
        <is>
          <t>google</t>
        </is>
      </c>
      <c r="M3978" s="6" t="inlineStr">
        <is>
          <t>GGL-NonBrand-DataPipeline</t>
        </is>
      </c>
      <c r="N3978" s="6" t="inlineStr">
        <is>
          <t>google</t>
        </is>
      </c>
      <c r="O3978" s="6" t="inlineStr">
        <is>
          <t>paid-search</t>
        </is>
      </c>
      <c r="P3978" s="6" t="inlineStr">
        <is>
          <t>ggl_nonbrand_datapipeline</t>
        </is>
      </c>
      <c r="Q3978" s="6" t="inlineStr">
        <is>
          <t>text-ad_rlsa</t>
        </is>
      </c>
      <c r="R3978" s="6" t="inlineStr">
        <is>
          <t>streamlink-vs-syncflow</t>
        </is>
      </c>
      <c r="S3978" s="8" t="n">
        <v>45951.58263888889</v>
      </c>
      <c r="T3978" s="6" t="inlineStr">
        <is>
          <t>trial_signup</t>
        </is>
      </c>
    </row>
    <row r="3979">
      <c r="A3979" s="9" t="inlineStr">
        <is>
          <t>PRO-01359</t>
        </is>
      </c>
      <c r="B3979" s="9" t="inlineStr">
        <is>
          <t>Drew Taylor</t>
        </is>
      </c>
      <c r="C3979" s="9" t="inlineStr">
        <is>
          <t>Data Engineering Manager</t>
        </is>
      </c>
      <c r="D3979" s="9" t="inlineStr">
        <is>
          <t>manager</t>
        </is>
      </c>
      <c r="E3979" s="9" t="n">
        <v>1</v>
      </c>
      <c r="F3979" s="9" t="inlineStr">
        <is>
          <t>Helix Analytics</t>
        </is>
      </c>
      <c r="G3979" s="9" t="b">
        <v>1</v>
      </c>
      <c r="H3979" s="9" t="b">
        <v>1</v>
      </c>
      <c r="I3979" s="9" t="b">
        <v>0</v>
      </c>
      <c r="J3979" s="10" t="n">
        <v>53028</v>
      </c>
      <c r="K3979" s="9" t="n">
        <v>3</v>
      </c>
      <c r="L3979" s="9" t="inlineStr">
        <is>
          <t>g2</t>
        </is>
      </c>
      <c r="M3979" s="9" t="inlineStr">
        <is>
          <t>G2-GridReport-ETL-Gated</t>
        </is>
      </c>
      <c r="N3979" s="9" t="inlineStr">
        <is>
          <t>g2</t>
        </is>
      </c>
      <c r="O3979" s="9" t="inlineStr">
        <is>
          <t>review-site</t>
        </is>
      </c>
      <c r="P3979" s="9" t="inlineStr">
        <is>
          <t>g2_gridreport_etl_gated</t>
        </is>
      </c>
      <c r="Q3979" s="9" t="inlineStr">
        <is>
          <t>badge-display_integration</t>
        </is>
      </c>
      <c r="R3979" s="9" t="inlineStr">
        <is>
          <t>pipeline-software-evaluation</t>
        </is>
      </c>
      <c r="S3979" s="11" t="n">
        <v>45959.66458333333</v>
      </c>
      <c r="T3979" s="9" t="inlineStr">
        <is>
          <t>newsletter_signup</t>
        </is>
      </c>
    </row>
    <row r="3980">
      <c r="A3980" s="6" t="inlineStr">
        <is>
          <t>PRO-01360</t>
        </is>
      </c>
      <c r="B3980" s="6" t="inlineStr">
        <is>
          <t>Rowan Johnson</t>
        </is>
      </c>
      <c r="C3980" s="6" t="inlineStr">
        <is>
          <t>Chief Analytics Officer</t>
        </is>
      </c>
      <c r="D3980" s="6" t="inlineStr">
        <is>
          <t>c_suite_vp</t>
        </is>
      </c>
      <c r="E3980" s="6" t="n">
        <v>1.5</v>
      </c>
      <c r="F3980" s="6" t="inlineStr">
        <is>
          <t>Crestline Systems</t>
        </is>
      </c>
      <c r="G3980" s="6" t="b">
        <v>1</v>
      </c>
      <c r="H3980" s="6" t="b">
        <v>0</v>
      </c>
      <c r="I3980" s="6" t="b">
        <v>0</v>
      </c>
      <c r="J3980" s="7" t="n">
        <v>0</v>
      </c>
      <c r="K3980" s="6" t="n">
        <v>1</v>
      </c>
      <c r="L3980" s="6" t="inlineStr">
        <is>
          <t>linkedin</t>
        </is>
      </c>
      <c r="M3980" s="6" t="inlineStr">
        <is>
          <t>LI-ABM-Strategic-ENT</t>
        </is>
      </c>
      <c r="N3980" s="6" t="inlineStr">
        <is>
          <t>linkedin</t>
        </is>
      </c>
      <c r="O3980" s="6" t="inlineStr">
        <is>
          <t>paid-social</t>
        </is>
      </c>
      <c r="P3980" s="6" t="inlineStr">
        <is>
          <t>li_abm_strategic_ent</t>
        </is>
      </c>
      <c r="Q3980" s="6" t="inlineStr">
        <is>
          <t>single-image_social-proof_cta-demo</t>
        </is>
      </c>
      <c r="R3980" s="6" t="inlineStr">
        <is>
          <t>li-ent-data-engineers</t>
        </is>
      </c>
      <c r="S3980" s="8" t="n">
        <v>45726.34930555556</v>
      </c>
      <c r="T3980" s="6" t="inlineStr">
        <is>
          <t>trial_signup</t>
        </is>
      </c>
    </row>
    <row r="3981">
      <c r="A3981" s="9" t="inlineStr">
        <is>
          <t>PRO-01360</t>
        </is>
      </c>
      <c r="B3981" s="9" t="inlineStr">
        <is>
          <t>Rowan Johnson</t>
        </is>
      </c>
      <c r="C3981" s="9" t="inlineStr">
        <is>
          <t>Chief Analytics Officer</t>
        </is>
      </c>
      <c r="D3981" s="9" t="inlineStr">
        <is>
          <t>c_suite_vp</t>
        </is>
      </c>
      <c r="E3981" s="9" t="n">
        <v>1.5</v>
      </c>
      <c r="F3981" s="9" t="inlineStr">
        <is>
          <t>Crestline Systems</t>
        </is>
      </c>
      <c r="G3981" s="9" t="b">
        <v>1</v>
      </c>
      <c r="H3981" s="9" t="b">
        <v>0</v>
      </c>
      <c r="I3981" s="9" t="b">
        <v>0</v>
      </c>
      <c r="J3981" s="10" t="n">
        <v>0</v>
      </c>
      <c r="K3981" s="9" t="n">
        <v>2</v>
      </c>
      <c r="L3981" s="9" t="inlineStr">
        <is>
          <t>programmatic</t>
        </is>
      </c>
      <c r="M3981" s="9" t="inlineStr">
        <is>
          <t>DSP-Awareness-DataEngineers</t>
        </is>
      </c>
      <c r="N3981" s="9" t="inlineStr">
        <is>
          <t>stackadapt</t>
        </is>
      </c>
      <c r="O3981" s="9" t="inlineStr">
        <is>
          <t>display</t>
        </is>
      </c>
      <c r="P3981" s="9" t="inlineStr">
        <is>
          <t>dsp_awareness_dataengineers</t>
        </is>
      </c>
      <c r="Q3981" s="9" t="inlineStr">
        <is>
          <t>display-banner_awareness</t>
        </is>
      </c>
      <c r="R3981" s="9" t="inlineStr">
        <is>
          <t>abm-strategic-accounts</t>
        </is>
      </c>
      <c r="S3981" s="11" t="n">
        <v>45737.35208333333</v>
      </c>
      <c r="T3981" s="9" t="inlineStr">
        <is>
          <t>gated_content_download</t>
        </is>
      </c>
    </row>
    <row r="3982">
      <c r="A3982" s="6" t="inlineStr">
        <is>
          <t>PRO-01360</t>
        </is>
      </c>
      <c r="B3982" s="6" t="inlineStr">
        <is>
          <t>Rowan Johnson</t>
        </is>
      </c>
      <c r="C3982" s="6" t="inlineStr">
        <is>
          <t>Chief Analytics Officer</t>
        </is>
      </c>
      <c r="D3982" s="6" t="inlineStr">
        <is>
          <t>c_suite_vp</t>
        </is>
      </c>
      <c r="E3982" s="6" t="n">
        <v>1.5</v>
      </c>
      <c r="F3982" s="6" t="inlineStr">
        <is>
          <t>Crestline Systems</t>
        </is>
      </c>
      <c r="G3982" s="6" t="b">
        <v>1</v>
      </c>
      <c r="H3982" s="6" t="b">
        <v>0</v>
      </c>
      <c r="I3982" s="6" t="b">
        <v>0</v>
      </c>
      <c r="J3982" s="7" t="n">
        <v>0</v>
      </c>
      <c r="K3982" s="6" t="n">
        <v>3</v>
      </c>
      <c r="L3982" s="6" t="inlineStr">
        <is>
          <t>linkedin</t>
        </is>
      </c>
      <c r="M3982" s="6" t="inlineStr">
        <is>
          <t>LI-Retarget-SiteVisitors-30d</t>
        </is>
      </c>
      <c r="N3982" s="6" t="inlineStr">
        <is>
          <t>linkedin</t>
        </is>
      </c>
      <c r="O3982" s="6" t="inlineStr">
        <is>
          <t>paid-social</t>
        </is>
      </c>
      <c r="P3982" s="6" t="inlineStr">
        <is>
          <t>li_retarget_sitevisitors_30d</t>
        </is>
      </c>
      <c r="Q3982" s="6" t="inlineStr">
        <is>
          <t>single-image_thought-leadership_cta-download</t>
        </is>
      </c>
      <c r="R3982" s="6" t="inlineStr">
        <is>
          <t>li-ent-data-engineers</t>
        </is>
      </c>
      <c r="S3982" s="8" t="n">
        <v>45754.70972222222</v>
      </c>
      <c r="T3982" s="6" t="inlineStr">
        <is>
          <t>gated_content_download</t>
        </is>
      </c>
    </row>
    <row r="3983">
      <c r="A3983" s="9" t="inlineStr">
        <is>
          <t>PRO-01360</t>
        </is>
      </c>
      <c r="B3983" s="9" t="inlineStr">
        <is>
          <t>Rowan Johnson</t>
        </is>
      </c>
      <c r="C3983" s="9" t="inlineStr">
        <is>
          <t>Chief Analytics Officer</t>
        </is>
      </c>
      <c r="D3983" s="9" t="inlineStr">
        <is>
          <t>c_suite_vp</t>
        </is>
      </c>
      <c r="E3983" s="9" t="n">
        <v>1.5</v>
      </c>
      <c r="F3983" s="9" t="inlineStr">
        <is>
          <t>Crestline Systems</t>
        </is>
      </c>
      <c r="G3983" s="9" t="b">
        <v>1</v>
      </c>
      <c r="H3983" s="9" t="b">
        <v>0</v>
      </c>
      <c r="I3983" s="9" t="b">
        <v>0</v>
      </c>
      <c r="J3983" s="10" t="n">
        <v>0</v>
      </c>
      <c r="K3983" s="9" t="n">
        <v>4</v>
      </c>
      <c r="L3983" s="9" t="inlineStr">
        <is>
          <t>g2</t>
        </is>
      </c>
      <c r="M3983" s="9" t="inlineStr">
        <is>
          <t>G2-Retarget-CategoryBuyers</t>
        </is>
      </c>
      <c r="N3983" s="9" t="inlineStr">
        <is>
          <t>g2</t>
        </is>
      </c>
      <c r="O3983" s="9" t="inlineStr">
        <is>
          <t>review-site</t>
        </is>
      </c>
      <c r="P3983" s="9" t="inlineStr">
        <is>
          <t>g2_retarget_categorybuyers</t>
        </is>
      </c>
      <c r="Q3983" s="9" t="inlineStr">
        <is>
          <t>badge-display_integration</t>
        </is>
      </c>
      <c r="R3983" s="9" t="inlineStr">
        <is>
          <t>data-integration-review</t>
        </is>
      </c>
      <c r="S3983" s="11" t="n">
        <v>45762.40486111111</v>
      </c>
      <c r="T3983" s="9" t="inlineStr">
        <is>
          <t>trial_signup</t>
        </is>
      </c>
    </row>
    <row r="3984">
      <c r="A3984" s="6" t="inlineStr">
        <is>
          <t>PRO-01361</t>
        </is>
      </c>
      <c r="B3984" s="6" t="inlineStr">
        <is>
          <t>Dana Patel</t>
        </is>
      </c>
      <c r="C3984" s="6" t="inlineStr">
        <is>
          <t>BI Manager</t>
        </is>
      </c>
      <c r="D3984" s="6" t="inlineStr">
        <is>
          <t>manager</t>
        </is>
      </c>
      <c r="E3984" s="6" t="n">
        <v>1</v>
      </c>
      <c r="F3984" s="6" t="inlineStr">
        <is>
          <t>Ember Analytics</t>
        </is>
      </c>
      <c r="G3984" s="6" t="b">
        <v>1</v>
      </c>
      <c r="H3984" s="6" t="b">
        <v>1</v>
      </c>
      <c r="I3984" s="6" t="b">
        <v>0</v>
      </c>
      <c r="J3984" s="7" t="n">
        <v>87706</v>
      </c>
      <c r="K3984" s="6" t="n">
        <v>1</v>
      </c>
      <c r="L3984" s="6" t="inlineStr">
        <is>
          <t>google</t>
        </is>
      </c>
      <c r="M3984" s="6" t="inlineStr">
        <is>
          <t>GGL-Competitor-Streamlink-Alt</t>
        </is>
      </c>
      <c r="N3984" s="6" t="inlineStr">
        <is>
          <t>google</t>
        </is>
      </c>
      <c r="O3984" s="6" t="inlineStr">
        <is>
          <t>paid-search</t>
        </is>
      </c>
      <c r="P3984" s="6" t="inlineStr">
        <is>
          <t>ggl_competitor_streamlink_alt</t>
        </is>
      </c>
      <c r="Q3984" s="6" t="inlineStr">
        <is>
          <t>text-ad_rlsa</t>
        </is>
      </c>
      <c r="R3984" s="6" t="inlineStr">
        <is>
          <t>data-pipeline-tools</t>
        </is>
      </c>
      <c r="S3984" s="8" t="n">
        <v>45883.72708333333</v>
      </c>
      <c r="T3984" s="6" t="inlineStr">
        <is>
          <t>newsletter_signup</t>
        </is>
      </c>
    </row>
    <row r="3985">
      <c r="A3985" s="9" t="inlineStr">
        <is>
          <t>PRO-01361</t>
        </is>
      </c>
      <c r="B3985" s="9" t="inlineStr">
        <is>
          <t>Dana Patel</t>
        </is>
      </c>
      <c r="C3985" s="9" t="inlineStr">
        <is>
          <t>BI Manager</t>
        </is>
      </c>
      <c r="D3985" s="9" t="inlineStr">
        <is>
          <t>manager</t>
        </is>
      </c>
      <c r="E3985" s="9" t="n">
        <v>1</v>
      </c>
      <c r="F3985" s="9" t="inlineStr">
        <is>
          <t>Ember Analytics</t>
        </is>
      </c>
      <c r="G3985" s="9" t="b">
        <v>1</v>
      </c>
      <c r="H3985" s="9" t="b">
        <v>1</v>
      </c>
      <c r="I3985" s="9" t="b">
        <v>0</v>
      </c>
      <c r="J3985" s="10" t="n">
        <v>87706</v>
      </c>
      <c r="K3985" s="9" t="n">
        <v>2</v>
      </c>
      <c r="L3985" s="9" t="inlineStr">
        <is>
          <t>programmatic</t>
        </is>
      </c>
      <c r="M3985" s="9" t="inlineStr">
        <is>
          <t>DSP-Retarget-HighIntent-14d</t>
        </is>
      </c>
      <c r="N3985" s="9" t="inlineStr">
        <is>
          <t>stackadapt</t>
        </is>
      </c>
      <c r="O3985" s="9" t="inlineStr">
        <is>
          <t>display</t>
        </is>
      </c>
      <c r="P3985" s="9" t="inlineStr">
        <is>
          <t>dsp_retarget_highintent_14d</t>
        </is>
      </c>
      <c r="Q3985" s="9" t="inlineStr">
        <is>
          <t>display-banner_abm</t>
        </is>
      </c>
      <c r="R3985" s="9" t="inlineStr">
        <is>
          <t>retarget-site-visitors-14d</t>
        </is>
      </c>
      <c r="S3985" s="11" t="n">
        <v>45891.45625</v>
      </c>
      <c r="T3985" s="9" t="inlineStr">
        <is>
          <t>trial_signup</t>
        </is>
      </c>
    </row>
    <row r="3986">
      <c r="A3986" s="6" t="inlineStr">
        <is>
          <t>PRO-01361</t>
        </is>
      </c>
      <c r="B3986" s="6" t="inlineStr">
        <is>
          <t>Dana Patel</t>
        </is>
      </c>
      <c r="C3986" s="6" t="inlineStr">
        <is>
          <t>BI Manager</t>
        </is>
      </c>
      <c r="D3986" s="6" t="inlineStr">
        <is>
          <t>manager</t>
        </is>
      </c>
      <c r="E3986" s="6" t="n">
        <v>1</v>
      </c>
      <c r="F3986" s="6" t="inlineStr">
        <is>
          <t>Ember Analytics</t>
        </is>
      </c>
      <c r="G3986" s="6" t="b">
        <v>1</v>
      </c>
      <c r="H3986" s="6" t="b">
        <v>1</v>
      </c>
      <c r="I3986" s="6" t="b">
        <v>0</v>
      </c>
      <c r="J3986" s="7" t="n">
        <v>87706</v>
      </c>
      <c r="K3986" s="6" t="n">
        <v>3</v>
      </c>
      <c r="L3986" s="6" t="inlineStr">
        <is>
          <t>linkedin</t>
        </is>
      </c>
      <c r="M3986" s="6" t="inlineStr">
        <is>
          <t>LI-Retarget-SiteVisitors-30d</t>
        </is>
      </c>
      <c r="N3986" s="6" t="inlineStr">
        <is>
          <t>linkedin</t>
        </is>
      </c>
      <c r="O3986" s="6" t="inlineStr">
        <is>
          <t>paid-social</t>
        </is>
      </c>
      <c r="P3986" s="6" t="inlineStr">
        <is>
          <t>li_retarget_sitevisitors_30d</t>
        </is>
      </c>
      <c r="Q3986" s="6" t="inlineStr">
        <is>
          <t>single-image_social-proof_cta-learn-more</t>
        </is>
      </c>
      <c r="R3986" s="6" t="inlineStr">
        <is>
          <t>li-abm-strategic-accounts</t>
        </is>
      </c>
      <c r="S3986" s="8" t="n">
        <v>45908.34652777778</v>
      </c>
      <c r="T3986" s="6" t="inlineStr">
        <is>
          <t>demo_request</t>
        </is>
      </c>
    </row>
    <row r="3987">
      <c r="A3987" s="9" t="inlineStr">
        <is>
          <t>PRO-01361</t>
        </is>
      </c>
      <c r="B3987" s="9" t="inlineStr">
        <is>
          <t>Dana Patel</t>
        </is>
      </c>
      <c r="C3987" s="9" t="inlineStr">
        <is>
          <t>BI Manager</t>
        </is>
      </c>
      <c r="D3987" s="9" t="inlineStr">
        <is>
          <t>manager</t>
        </is>
      </c>
      <c r="E3987" s="9" t="n">
        <v>1</v>
      </c>
      <c r="F3987" s="9" t="inlineStr">
        <is>
          <t>Ember Analytics</t>
        </is>
      </c>
      <c r="G3987" s="9" t="b">
        <v>1</v>
      </c>
      <c r="H3987" s="9" t="b">
        <v>1</v>
      </c>
      <c r="I3987" s="9" t="b">
        <v>0</v>
      </c>
      <c r="J3987" s="10" t="n">
        <v>87706</v>
      </c>
      <c r="K3987" s="9" t="n">
        <v>4</v>
      </c>
      <c r="L3987" s="9" t="inlineStr">
        <is>
          <t>google</t>
        </is>
      </c>
      <c r="M3987" s="9" t="inlineStr">
        <is>
          <t>GGL-Brand-Syncflow-Exact</t>
        </is>
      </c>
      <c r="N3987" s="9" t="inlineStr">
        <is>
          <t>google</t>
        </is>
      </c>
      <c r="O3987" s="9" t="inlineStr">
        <is>
          <t>paid-search</t>
        </is>
      </c>
      <c r="P3987" s="9" t="inlineStr">
        <is>
          <t>ggl_brand_syncflow_exact</t>
        </is>
      </c>
      <c r="Q3987" s="9" t="inlineStr">
        <is>
          <t>text-ad_search</t>
        </is>
      </c>
      <c r="R3987" s="9" t="inlineStr">
        <is>
          <t>syncflow-alternative</t>
        </is>
      </c>
      <c r="S3987" s="11" t="n">
        <v>45923.4</v>
      </c>
      <c r="T3987" s="9" t="inlineStr">
        <is>
          <t>trial_signup</t>
        </is>
      </c>
    </row>
    <row r="3988">
      <c r="A3988" s="6" t="inlineStr">
        <is>
          <t>PRO-01362</t>
        </is>
      </c>
      <c r="B3988" s="6" t="inlineStr">
        <is>
          <t>Dana Anderson</t>
        </is>
      </c>
      <c r="C3988" s="6" t="inlineStr">
        <is>
          <t>Senior Data Engineer</t>
        </is>
      </c>
      <c r="D3988" s="6" t="inlineStr">
        <is>
          <t>ic_analyst</t>
        </is>
      </c>
      <c r="E3988" s="6" t="n">
        <v>0.75</v>
      </c>
      <c r="F3988" s="6" t="inlineStr">
        <is>
          <t>Gridlane</t>
        </is>
      </c>
      <c r="G3988" s="6" t="b">
        <v>1</v>
      </c>
      <c r="H3988" s="6" t="b">
        <v>1</v>
      </c>
      <c r="I3988" s="6" t="b">
        <v>1</v>
      </c>
      <c r="J3988" s="7" t="n">
        <v>86930</v>
      </c>
      <c r="K3988" s="6" t="n">
        <v>1</v>
      </c>
      <c r="L3988" s="6" t="inlineStr">
        <is>
          <t>linkedin</t>
        </is>
      </c>
      <c r="M3988" s="6" t="inlineStr">
        <is>
          <t>LI-ENT-Awareness-DataPipeline</t>
        </is>
      </c>
      <c r="N3988" s="6" t="inlineStr">
        <is>
          <t>linkedin</t>
        </is>
      </c>
      <c r="O3988" s="6" t="inlineStr">
        <is>
          <t>paid-social</t>
        </is>
      </c>
      <c r="P3988" s="6" t="inlineStr">
        <is>
          <t>li_ent_awareness_datapipeline</t>
        </is>
      </c>
      <c r="Q3988" s="6" t="inlineStr">
        <is>
          <t>single-image_pain-point_cta-trial</t>
        </is>
      </c>
      <c r="R3988" s="6" t="inlineStr">
        <is>
          <t>li-lookalike-closed-won</t>
        </is>
      </c>
      <c r="S3988" s="8" t="n">
        <v>45726.525</v>
      </c>
      <c r="T3988" s="6" t="inlineStr">
        <is>
          <t>gated_content_download</t>
        </is>
      </c>
    </row>
    <row r="3989">
      <c r="A3989" s="9" t="inlineStr">
        <is>
          <t>PRO-01362</t>
        </is>
      </c>
      <c r="B3989" s="9" t="inlineStr">
        <is>
          <t>Dana Anderson</t>
        </is>
      </c>
      <c r="C3989" s="9" t="inlineStr">
        <is>
          <t>Senior Data Engineer</t>
        </is>
      </c>
      <c r="D3989" s="9" t="inlineStr">
        <is>
          <t>ic_analyst</t>
        </is>
      </c>
      <c r="E3989" s="9" t="n">
        <v>0.75</v>
      </c>
      <c r="F3989" s="9" t="inlineStr">
        <is>
          <t>Gridlane</t>
        </is>
      </c>
      <c r="G3989" s="9" t="b">
        <v>1</v>
      </c>
      <c r="H3989" s="9" t="b">
        <v>1</v>
      </c>
      <c r="I3989" s="9" t="b">
        <v>1</v>
      </c>
      <c r="J3989" s="10" t="n">
        <v>86930</v>
      </c>
      <c r="K3989" s="9" t="n">
        <v>2</v>
      </c>
      <c r="L3989" s="9" t="inlineStr">
        <is>
          <t>google</t>
        </is>
      </c>
      <c r="M3989" s="9" t="inlineStr">
        <is>
          <t>GGL-NonBrand-DataPipeline</t>
        </is>
      </c>
      <c r="N3989" s="9" t="inlineStr">
        <is>
          <t>google</t>
        </is>
      </c>
      <c r="O3989" s="9" t="inlineStr">
        <is>
          <t>paid-search</t>
        </is>
      </c>
      <c r="P3989" s="9" t="inlineStr">
        <is>
          <t>ggl_nonbrand_datapipeline</t>
        </is>
      </c>
      <c r="Q3989" s="9" t="inlineStr">
        <is>
          <t>text-ad_search</t>
        </is>
      </c>
      <c r="R3989" s="9" t="inlineStr">
        <is>
          <t>data-integration-platform</t>
        </is>
      </c>
      <c r="S3989" s="11" t="n">
        <v>45735.39444444444</v>
      </c>
      <c r="T3989" s="9" t="inlineStr">
        <is>
          <t>trial_signup</t>
        </is>
      </c>
    </row>
    <row r="3990">
      <c r="A3990" s="6" t="inlineStr">
        <is>
          <t>PRO-01362</t>
        </is>
      </c>
      <c r="B3990" s="6" t="inlineStr">
        <is>
          <t>Dana Anderson</t>
        </is>
      </c>
      <c r="C3990" s="6" t="inlineStr">
        <is>
          <t>Senior Data Engineer</t>
        </is>
      </c>
      <c r="D3990" s="6" t="inlineStr">
        <is>
          <t>ic_analyst</t>
        </is>
      </c>
      <c r="E3990" s="6" t="n">
        <v>0.75</v>
      </c>
      <c r="F3990" s="6" t="inlineStr">
        <is>
          <t>Gridlane</t>
        </is>
      </c>
      <c r="G3990" s="6" t="b">
        <v>1</v>
      </c>
      <c r="H3990" s="6" t="b">
        <v>1</v>
      </c>
      <c r="I3990" s="6" t="b">
        <v>1</v>
      </c>
      <c r="J3990" s="7" t="n">
        <v>86930</v>
      </c>
      <c r="K3990" s="6" t="n">
        <v>3</v>
      </c>
      <c r="L3990" s="6" t="inlineStr">
        <is>
          <t>google</t>
        </is>
      </c>
      <c r="M3990" s="6" t="inlineStr">
        <is>
          <t>GGL-Competitor-Streamlink-Alt</t>
        </is>
      </c>
      <c r="N3990" s="6" t="inlineStr">
        <is>
          <t>google</t>
        </is>
      </c>
      <c r="O3990" s="6" t="inlineStr">
        <is>
          <t>paid-search</t>
        </is>
      </c>
      <c r="P3990" s="6" t="inlineStr">
        <is>
          <t>ggl_competitor_streamlink_alt</t>
        </is>
      </c>
      <c r="Q3990" s="6" t="inlineStr">
        <is>
          <t>text-ad_search</t>
        </is>
      </c>
      <c r="R3990" s="6" t="inlineStr">
        <is>
          <t>syncflow-alternative</t>
        </is>
      </c>
      <c r="S3990" s="8" t="n">
        <v>45749.33888888889</v>
      </c>
      <c r="T3990" s="6" t="inlineStr">
        <is>
          <t>trial_signup</t>
        </is>
      </c>
    </row>
    <row r="3991">
      <c r="A3991" s="9" t="inlineStr">
        <is>
          <t>PRO-01362</t>
        </is>
      </c>
      <c r="B3991" s="9" t="inlineStr">
        <is>
          <t>Dana Anderson</t>
        </is>
      </c>
      <c r="C3991" s="9" t="inlineStr">
        <is>
          <t>Senior Data Engineer</t>
        </is>
      </c>
      <c r="D3991" s="9" t="inlineStr">
        <is>
          <t>ic_analyst</t>
        </is>
      </c>
      <c r="E3991" s="9" t="n">
        <v>0.75</v>
      </c>
      <c r="F3991" s="9" t="inlineStr">
        <is>
          <t>Gridlane</t>
        </is>
      </c>
      <c r="G3991" s="9" t="b">
        <v>1</v>
      </c>
      <c r="H3991" s="9" t="b">
        <v>1</v>
      </c>
      <c r="I3991" s="9" t="b">
        <v>1</v>
      </c>
      <c r="J3991" s="10" t="n">
        <v>86930</v>
      </c>
      <c r="K3991" s="9" t="n">
        <v>4</v>
      </c>
      <c r="L3991" s="9" t="inlineStr">
        <is>
          <t>g2</t>
        </is>
      </c>
      <c r="M3991" s="9" t="inlineStr">
        <is>
          <t>G2-GridReport-ETL-Gated</t>
        </is>
      </c>
      <c r="N3991" s="9" t="inlineStr">
        <is>
          <t>g2</t>
        </is>
      </c>
      <c r="O3991" s="9" t="inlineStr">
        <is>
          <t>review-site</t>
        </is>
      </c>
      <c r="P3991" s="9" t="inlineStr">
        <is>
          <t>g2_gridreport_etl_gated</t>
        </is>
      </c>
      <c r="Q3991" s="9" t="inlineStr">
        <is>
          <t>badge-display_integration</t>
        </is>
      </c>
      <c r="R3991" s="9" t="inlineStr">
        <is>
          <t>data-integration-review</t>
        </is>
      </c>
      <c r="S3991" s="11" t="n">
        <v>45761.47152777778</v>
      </c>
      <c r="T3991" s="9" t="inlineStr">
        <is>
          <t>newsletter_signup</t>
        </is>
      </c>
    </row>
    <row r="3992">
      <c r="A3992" s="6" t="inlineStr">
        <is>
          <t>PRO-01363</t>
        </is>
      </c>
      <c r="B3992" s="6" t="inlineStr">
        <is>
          <t>Indigo Wilson</t>
        </is>
      </c>
      <c r="C3992" s="6" t="inlineStr">
        <is>
          <t>Analytics Manager</t>
        </is>
      </c>
      <c r="D3992" s="6" t="inlineStr">
        <is>
          <t>manager</t>
        </is>
      </c>
      <c r="E3992" s="6" t="n">
        <v>1</v>
      </c>
      <c r="F3992" s="6" t="inlineStr">
        <is>
          <t>Tangent Labs</t>
        </is>
      </c>
      <c r="G3992" s="6" t="b">
        <v>1</v>
      </c>
      <c r="H3992" s="6" t="b">
        <v>0</v>
      </c>
      <c r="I3992" s="6" t="b">
        <v>0</v>
      </c>
      <c r="J3992" s="7" t="n">
        <v>0</v>
      </c>
      <c r="K3992" s="6" t="n">
        <v>1</v>
      </c>
      <c r="L3992" s="6" t="inlineStr">
        <is>
          <t>linkedin</t>
        </is>
      </c>
      <c r="M3992" s="6" t="inlineStr">
        <is>
          <t>LI-ENT-Awareness-DataIntegration</t>
        </is>
      </c>
      <c r="N3992" s="6" t="inlineStr">
        <is>
          <t>linkedin</t>
        </is>
      </c>
      <c r="O3992" s="6" t="inlineStr">
        <is>
          <t>paid-social</t>
        </is>
      </c>
      <c r="P3992" s="6" t="inlineStr">
        <is>
          <t>li_ent_awareness_dataintegration</t>
        </is>
      </c>
      <c r="Q3992" s="6" t="inlineStr">
        <is>
          <t>single-image_thought-leadership_cta-learn-more</t>
        </is>
      </c>
      <c r="R3992" s="6" t="inlineStr">
        <is>
          <t>li-abm-strategic-accounts</t>
        </is>
      </c>
      <c r="S3992" s="8" t="n">
        <v>45926.73263888889</v>
      </c>
      <c r="T3992" s="6" t="inlineStr">
        <is>
          <t>newsletter_signup</t>
        </is>
      </c>
    </row>
    <row r="3993">
      <c r="A3993" s="9" t="inlineStr">
        <is>
          <t>PRO-01363</t>
        </is>
      </c>
      <c r="B3993" s="9" t="inlineStr">
        <is>
          <t>Indigo Wilson</t>
        </is>
      </c>
      <c r="C3993" s="9" t="inlineStr">
        <is>
          <t>Analytics Manager</t>
        </is>
      </c>
      <c r="D3993" s="9" t="inlineStr">
        <is>
          <t>manager</t>
        </is>
      </c>
      <c r="E3993" s="9" t="n">
        <v>1</v>
      </c>
      <c r="F3993" s="9" t="inlineStr">
        <is>
          <t>Tangent Labs</t>
        </is>
      </c>
      <c r="G3993" s="9" t="b">
        <v>1</v>
      </c>
      <c r="H3993" s="9" t="b">
        <v>0</v>
      </c>
      <c r="I3993" s="9" t="b">
        <v>0</v>
      </c>
      <c r="J3993" s="10" t="n">
        <v>0</v>
      </c>
      <c r="K3993" s="9" t="n">
        <v>2</v>
      </c>
      <c r="L3993" s="9" t="inlineStr">
        <is>
          <t>g2</t>
        </is>
      </c>
      <c r="M3993" s="9" t="inlineStr">
        <is>
          <t>G2-GridReport-ETL-Gated</t>
        </is>
      </c>
      <c r="N3993" s="9" t="inlineStr">
        <is>
          <t>g2</t>
        </is>
      </c>
      <c r="O3993" s="9" t="inlineStr">
        <is>
          <t>review-site</t>
        </is>
      </c>
      <c r="P3993" s="9" t="inlineStr">
        <is>
          <t>g2_gridreport_etl_gated</t>
        </is>
      </c>
      <c r="Q3993" s="9" t="inlineStr">
        <is>
          <t>gated-report_etl</t>
        </is>
      </c>
      <c r="R3993" s="9" t="inlineStr">
        <is>
          <t>pipeline-software-evaluation</t>
        </is>
      </c>
      <c r="S3993" s="11" t="n">
        <v>45940.44375</v>
      </c>
      <c r="T3993" s="9" t="inlineStr">
        <is>
          <t>trial_signup</t>
        </is>
      </c>
    </row>
    <row r="3994">
      <c r="A3994" s="6" t="inlineStr">
        <is>
          <t>PRO-01363</t>
        </is>
      </c>
      <c r="B3994" s="6" t="inlineStr">
        <is>
          <t>Indigo Wilson</t>
        </is>
      </c>
      <c r="C3994" s="6" t="inlineStr">
        <is>
          <t>Analytics Manager</t>
        </is>
      </c>
      <c r="D3994" s="6" t="inlineStr">
        <is>
          <t>manager</t>
        </is>
      </c>
      <c r="E3994" s="6" t="n">
        <v>1</v>
      </c>
      <c r="F3994" s="6" t="inlineStr">
        <is>
          <t>Tangent Labs</t>
        </is>
      </c>
      <c r="G3994" s="6" t="b">
        <v>1</v>
      </c>
      <c r="H3994" s="6" t="b">
        <v>0</v>
      </c>
      <c r="I3994" s="6" t="b">
        <v>0</v>
      </c>
      <c r="J3994" s="7" t="n">
        <v>0</v>
      </c>
      <c r="K3994" s="6" t="n">
        <v>3</v>
      </c>
      <c r="L3994" s="6" t="inlineStr">
        <is>
          <t>linkedin</t>
        </is>
      </c>
      <c r="M3994" s="6" t="inlineStr">
        <is>
          <t>LI-Retarget-SiteVisitors-30d</t>
        </is>
      </c>
      <c r="N3994" s="6" t="inlineStr">
        <is>
          <t>linkedin</t>
        </is>
      </c>
      <c r="O3994" s="6" t="inlineStr">
        <is>
          <t>paid-social</t>
        </is>
      </c>
      <c r="P3994" s="6" t="inlineStr">
        <is>
          <t>li_retarget_sitevisitors_30d</t>
        </is>
      </c>
      <c r="Q3994" s="6" t="inlineStr">
        <is>
          <t>single-image_social-proof_cta-demo</t>
        </is>
      </c>
      <c r="R3994" s="6" t="inlineStr">
        <is>
          <t>li-retarget-site-visitors-30d</t>
        </is>
      </c>
      <c r="S3994" s="8" t="n">
        <v>45958.66458333333</v>
      </c>
      <c r="T3994" s="6" t="inlineStr">
        <is>
          <t>gated_content_download</t>
        </is>
      </c>
    </row>
    <row r="3995">
      <c r="A3995" s="9" t="inlineStr">
        <is>
          <t>PRO-01364</t>
        </is>
      </c>
      <c r="B3995" s="9" t="inlineStr">
        <is>
          <t>Quinn Harris</t>
        </is>
      </c>
      <c r="C3995" s="9" t="inlineStr">
        <is>
          <t>Data Platform Manager</t>
        </is>
      </c>
      <c r="D3995" s="9" t="inlineStr">
        <is>
          <t>manager</t>
        </is>
      </c>
      <c r="E3995" s="9" t="n">
        <v>1</v>
      </c>
      <c r="F3995" s="9" t="inlineStr">
        <is>
          <t>Luminary Data</t>
        </is>
      </c>
      <c r="G3995" s="9" t="b">
        <v>1</v>
      </c>
      <c r="H3995" s="9" t="b">
        <v>1</v>
      </c>
      <c r="I3995" s="9" t="b">
        <v>0</v>
      </c>
      <c r="J3995" s="10" t="n">
        <v>114011</v>
      </c>
      <c r="K3995" s="9" t="n">
        <v>1</v>
      </c>
      <c r="L3995" s="9" t="inlineStr">
        <is>
          <t>linkedin</t>
        </is>
      </c>
      <c r="M3995" s="9" t="inlineStr">
        <is>
          <t>LI-Retarget-SiteVisitors-30d</t>
        </is>
      </c>
      <c r="N3995" s="9" t="inlineStr">
        <is>
          <t>linkedin</t>
        </is>
      </c>
      <c r="O3995" s="9" t="inlineStr">
        <is>
          <t>paid-social</t>
        </is>
      </c>
      <c r="P3995" s="9" t="inlineStr">
        <is>
          <t>li_retarget_sitevisitors_30d</t>
        </is>
      </c>
      <c r="Q3995" s="9" t="inlineStr">
        <is>
          <t>single-image_thought-leadership_cta-download</t>
        </is>
      </c>
      <c r="R3995" s="9" t="inlineStr">
        <is>
          <t>li-retarget-site-visitors-30d</t>
        </is>
      </c>
      <c r="S3995" s="11" t="n">
        <v>45929.53402777778</v>
      </c>
      <c r="T3995" s="9" t="inlineStr">
        <is>
          <t>gated_content_download</t>
        </is>
      </c>
    </row>
    <row r="3996">
      <c r="A3996" s="6" t="inlineStr">
        <is>
          <t>PRO-01364</t>
        </is>
      </c>
      <c r="B3996" s="6" t="inlineStr">
        <is>
          <t>Quinn Harris</t>
        </is>
      </c>
      <c r="C3996" s="6" t="inlineStr">
        <is>
          <t>Data Platform Manager</t>
        </is>
      </c>
      <c r="D3996" s="6" t="inlineStr">
        <is>
          <t>manager</t>
        </is>
      </c>
      <c r="E3996" s="6" t="n">
        <v>1</v>
      </c>
      <c r="F3996" s="6" t="inlineStr">
        <is>
          <t>Luminary Data</t>
        </is>
      </c>
      <c r="G3996" s="6" t="b">
        <v>1</v>
      </c>
      <c r="H3996" s="6" t="b">
        <v>1</v>
      </c>
      <c r="I3996" s="6" t="b">
        <v>0</v>
      </c>
      <c r="J3996" s="7" t="n">
        <v>114011</v>
      </c>
      <c r="K3996" s="6" t="n">
        <v>2</v>
      </c>
      <c r="L3996" s="6" t="inlineStr">
        <is>
          <t>google</t>
        </is>
      </c>
      <c r="M3996" s="6" t="inlineStr">
        <is>
          <t>GGL-NonBrand-DataPipeline</t>
        </is>
      </c>
      <c r="N3996" s="6" t="inlineStr">
        <is>
          <t>google</t>
        </is>
      </c>
      <c r="O3996" s="6" t="inlineStr">
        <is>
          <t>paid-search</t>
        </is>
      </c>
      <c r="P3996" s="6" t="inlineStr">
        <is>
          <t>ggl_nonbrand_datapipeline</t>
        </is>
      </c>
      <c r="Q3996" s="6" t="inlineStr">
        <is>
          <t>text-ad_competitor</t>
        </is>
      </c>
      <c r="R3996" s="6" t="inlineStr">
        <is>
          <t>data-integration-platform</t>
        </is>
      </c>
      <c r="S3996" s="8" t="n">
        <v>45943.48402777778</v>
      </c>
      <c r="T3996" s="6" t="inlineStr">
        <is>
          <t>trial_signup</t>
        </is>
      </c>
    </row>
    <row r="3997">
      <c r="A3997" s="9" t="inlineStr">
        <is>
          <t>PRO-01365</t>
        </is>
      </c>
      <c r="B3997" s="9" t="inlineStr">
        <is>
          <t>Morgan White</t>
        </is>
      </c>
      <c r="C3997" s="9" t="inlineStr">
        <is>
          <t>Data Platform Manager</t>
        </is>
      </c>
      <c r="D3997" s="9" t="inlineStr">
        <is>
          <t>manager</t>
        </is>
      </c>
      <c r="E3997" s="9" t="n">
        <v>1</v>
      </c>
      <c r="F3997" s="9" t="inlineStr">
        <is>
          <t>Apex Workflows</t>
        </is>
      </c>
      <c r="G3997" s="9" t="b">
        <v>1</v>
      </c>
      <c r="H3997" s="9" t="b">
        <v>1</v>
      </c>
      <c r="I3997" s="9" t="b">
        <v>1</v>
      </c>
      <c r="J3997" s="10" t="n">
        <v>80006</v>
      </c>
      <c r="K3997" s="9" t="n">
        <v>1</v>
      </c>
      <c r="L3997" s="9" t="inlineStr">
        <is>
          <t>linkedin</t>
        </is>
      </c>
      <c r="M3997" s="9" t="inlineStr">
        <is>
          <t>LI-ABM-Strategic-ENT</t>
        </is>
      </c>
      <c r="N3997" s="9" t="inlineStr">
        <is>
          <t>linkedin</t>
        </is>
      </c>
      <c r="O3997" s="9" t="inlineStr">
        <is>
          <t>paid-social</t>
        </is>
      </c>
      <c r="P3997" s="9" t="inlineStr">
        <is>
          <t>li_abm_strategic_ent</t>
        </is>
      </c>
      <c r="Q3997" s="9" t="inlineStr">
        <is>
          <t>single-image_social-proof_cta-learn-more</t>
        </is>
      </c>
      <c r="R3997" s="9" t="inlineStr">
        <is>
          <t>li-mid-analytics-directors</t>
        </is>
      </c>
      <c r="S3997" s="11" t="n">
        <v>45737.63541666666</v>
      </c>
      <c r="T3997" s="9" t="inlineStr">
        <is>
          <t>trial_signup</t>
        </is>
      </c>
    </row>
    <row r="3998">
      <c r="A3998" s="6" t="inlineStr">
        <is>
          <t>PRO-01365</t>
        </is>
      </c>
      <c r="B3998" s="6" t="inlineStr">
        <is>
          <t>Morgan White</t>
        </is>
      </c>
      <c r="C3998" s="6" t="inlineStr">
        <is>
          <t>Data Platform Manager</t>
        </is>
      </c>
      <c r="D3998" s="6" t="inlineStr">
        <is>
          <t>manager</t>
        </is>
      </c>
      <c r="E3998" s="6" t="n">
        <v>1</v>
      </c>
      <c r="F3998" s="6" t="inlineStr">
        <is>
          <t>Apex Workflows</t>
        </is>
      </c>
      <c r="G3998" s="6" t="b">
        <v>1</v>
      </c>
      <c r="H3998" s="6" t="b">
        <v>1</v>
      </c>
      <c r="I3998" s="6" t="b">
        <v>1</v>
      </c>
      <c r="J3998" s="7" t="n">
        <v>80006</v>
      </c>
      <c r="K3998" s="6" t="n">
        <v>2</v>
      </c>
      <c r="L3998" s="6" t="inlineStr">
        <is>
          <t>g2</t>
        </is>
      </c>
      <c r="M3998" s="6" t="inlineStr">
        <is>
          <t>G2-GridReport-ETL-Gated</t>
        </is>
      </c>
      <c r="N3998" s="6" t="inlineStr">
        <is>
          <t>g2</t>
        </is>
      </c>
      <c r="O3998" s="6" t="inlineStr">
        <is>
          <t>review-site</t>
        </is>
      </c>
      <c r="P3998" s="6" t="inlineStr">
        <is>
          <t>g2_gridreport_etl_gated</t>
        </is>
      </c>
      <c r="Q3998" s="6" t="inlineStr">
        <is>
          <t>gated-report_etl</t>
        </is>
      </c>
      <c r="R3998" s="6" t="inlineStr">
        <is>
          <t>data-integration-review</t>
        </is>
      </c>
      <c r="S3998" s="8" t="n">
        <v>45758.35</v>
      </c>
      <c r="T3998" s="6" t="inlineStr">
        <is>
          <t>gated_content_download</t>
        </is>
      </c>
    </row>
    <row r="3999">
      <c r="A3999" s="9" t="inlineStr">
        <is>
          <t>PRO-01365</t>
        </is>
      </c>
      <c r="B3999" s="9" t="inlineStr">
        <is>
          <t>Morgan White</t>
        </is>
      </c>
      <c r="C3999" s="9" t="inlineStr">
        <is>
          <t>Data Platform Manager</t>
        </is>
      </c>
      <c r="D3999" s="9" t="inlineStr">
        <is>
          <t>manager</t>
        </is>
      </c>
      <c r="E3999" s="9" t="n">
        <v>1</v>
      </c>
      <c r="F3999" s="9" t="inlineStr">
        <is>
          <t>Apex Workflows</t>
        </is>
      </c>
      <c r="G3999" s="9" t="b">
        <v>1</v>
      </c>
      <c r="H3999" s="9" t="b">
        <v>1</v>
      </c>
      <c r="I3999" s="9" t="b">
        <v>1</v>
      </c>
      <c r="J3999" s="10" t="n">
        <v>80006</v>
      </c>
      <c r="K3999" s="9" t="n">
        <v>3</v>
      </c>
      <c r="L3999" s="9" t="inlineStr">
        <is>
          <t>g2</t>
        </is>
      </c>
      <c r="M3999" s="9" t="inlineStr">
        <is>
          <t>G2-Badge-LP-Integration</t>
        </is>
      </c>
      <c r="N3999" s="9" t="inlineStr">
        <is>
          <t>g2</t>
        </is>
      </c>
      <c r="O3999" s="9" t="inlineStr">
        <is>
          <t>review-site</t>
        </is>
      </c>
      <c r="P3999" s="9" t="inlineStr">
        <is>
          <t>g2_badge_lp_integration</t>
        </is>
      </c>
      <c r="Q3999" s="9" t="inlineStr">
        <is>
          <t>retarget-banner_category</t>
        </is>
      </c>
      <c r="R3999" s="9" t="inlineStr">
        <is>
          <t>etl-tools-comparison</t>
        </is>
      </c>
      <c r="S3999" s="11" t="n">
        <v>45768.53402777778</v>
      </c>
      <c r="T3999" s="9" t="inlineStr">
        <is>
          <t>gated_content_download</t>
        </is>
      </c>
    </row>
    <row r="4000">
      <c r="A4000" s="6" t="inlineStr">
        <is>
          <t>PRO-01366</t>
        </is>
      </c>
      <c r="B4000" s="6" t="inlineStr">
        <is>
          <t>Riley Walker</t>
        </is>
      </c>
      <c r="C4000" s="6" t="inlineStr">
        <is>
          <t>Director of Analytics</t>
        </is>
      </c>
      <c r="D4000" s="6" t="inlineStr">
        <is>
          <t>director</t>
        </is>
      </c>
      <c r="E4000" s="6" t="n">
        <v>1.25</v>
      </c>
      <c r="F4000" s="6" t="inlineStr">
        <is>
          <t>Gridlane</t>
        </is>
      </c>
      <c r="G4000" s="6" t="b">
        <v>1</v>
      </c>
      <c r="H4000" s="6" t="b">
        <v>1</v>
      </c>
      <c r="I4000" s="6" t="b">
        <v>0</v>
      </c>
      <c r="J4000" s="7" t="n">
        <v>57029</v>
      </c>
      <c r="K4000" s="6" t="n">
        <v>1</v>
      </c>
      <c r="L4000" s="6" t="inlineStr">
        <is>
          <t>linkedin</t>
        </is>
      </c>
      <c r="M4000" s="6" t="inlineStr">
        <is>
          <t>LI-ENT-Awareness-DataIntegration</t>
        </is>
      </c>
      <c r="N4000" s="6" t="inlineStr">
        <is>
          <t>linkedin</t>
        </is>
      </c>
      <c r="O4000" s="6" t="inlineStr">
        <is>
          <t>paid-social</t>
        </is>
      </c>
      <c r="P4000" s="6" t="inlineStr">
        <is>
          <t>li_ent_awareness_dataintegration</t>
        </is>
      </c>
      <c r="Q4000" s="6" t="inlineStr">
        <is>
          <t>single-image_social-proof_cta-learn-more</t>
        </is>
      </c>
      <c r="R4000" s="6" t="inlineStr">
        <is>
          <t>li-retarget-site-visitors-30d</t>
        </is>
      </c>
      <c r="S4000" s="8" t="n">
        <v>45929.68472222222</v>
      </c>
      <c r="T4000" s="6" t="inlineStr">
        <is>
          <t>newsletter_signup</t>
        </is>
      </c>
    </row>
    <row r="4001">
      <c r="A4001" s="9" t="inlineStr">
        <is>
          <t>PRO-01366</t>
        </is>
      </c>
      <c r="B4001" s="9" t="inlineStr">
        <is>
          <t>Riley Walker</t>
        </is>
      </c>
      <c r="C4001" s="9" t="inlineStr">
        <is>
          <t>Director of Analytics</t>
        </is>
      </c>
      <c r="D4001" s="9" t="inlineStr">
        <is>
          <t>director</t>
        </is>
      </c>
      <c r="E4001" s="9" t="n">
        <v>1.25</v>
      </c>
      <c r="F4001" s="9" t="inlineStr">
        <is>
          <t>Gridlane</t>
        </is>
      </c>
      <c r="G4001" s="9" t="b">
        <v>1</v>
      </c>
      <c r="H4001" s="9" t="b">
        <v>1</v>
      </c>
      <c r="I4001" s="9" t="b">
        <v>0</v>
      </c>
      <c r="J4001" s="10" t="n">
        <v>57029</v>
      </c>
      <c r="K4001" s="9" t="n">
        <v>2</v>
      </c>
      <c r="L4001" s="9" t="inlineStr">
        <is>
          <t>google</t>
        </is>
      </c>
      <c r="M4001" s="9" t="inlineStr">
        <is>
          <t>GGL-RLSA-HighIntent-Visitors</t>
        </is>
      </c>
      <c r="N4001" s="9" t="inlineStr">
        <is>
          <t>google</t>
        </is>
      </c>
      <c r="O4001" s="9" t="inlineStr">
        <is>
          <t>paid-search</t>
        </is>
      </c>
      <c r="P4001" s="9" t="inlineStr">
        <is>
          <t>ggl_rlsa_highintent_visitors</t>
        </is>
      </c>
      <c r="Q4001" s="9" t="inlineStr">
        <is>
          <t>text-ad_search</t>
        </is>
      </c>
      <c r="R4001" s="9" t="inlineStr">
        <is>
          <t>streamlink-vs-syncflow</t>
        </is>
      </c>
      <c r="S4001" s="11" t="n">
        <v>45940.51180555556</v>
      </c>
      <c r="T4001" s="9" t="inlineStr">
        <is>
          <t>demo_request</t>
        </is>
      </c>
    </row>
    <row r="4002">
      <c r="A4002" s="6" t="inlineStr">
        <is>
          <t>PRO-01366</t>
        </is>
      </c>
      <c r="B4002" s="6" t="inlineStr">
        <is>
          <t>Riley Walker</t>
        </is>
      </c>
      <c r="C4002" s="6" t="inlineStr">
        <is>
          <t>Director of Analytics</t>
        </is>
      </c>
      <c r="D4002" s="6" t="inlineStr">
        <is>
          <t>director</t>
        </is>
      </c>
      <c r="E4002" s="6" t="n">
        <v>1.25</v>
      </c>
      <c r="F4002" s="6" t="inlineStr">
        <is>
          <t>Gridlane</t>
        </is>
      </c>
      <c r="G4002" s="6" t="b">
        <v>1</v>
      </c>
      <c r="H4002" s="6" t="b">
        <v>1</v>
      </c>
      <c r="I4002" s="6" t="b">
        <v>0</v>
      </c>
      <c r="J4002" s="7" t="n">
        <v>57029</v>
      </c>
      <c r="K4002" s="6" t="n">
        <v>3</v>
      </c>
      <c r="L4002" s="6" t="inlineStr">
        <is>
          <t>g2</t>
        </is>
      </c>
      <c r="M4002" s="6" t="inlineStr">
        <is>
          <t>G2-Badge-LP-Integration</t>
        </is>
      </c>
      <c r="N4002" s="6" t="inlineStr">
        <is>
          <t>g2</t>
        </is>
      </c>
      <c r="O4002" s="6" t="inlineStr">
        <is>
          <t>review-site</t>
        </is>
      </c>
      <c r="P4002" s="6" t="inlineStr">
        <is>
          <t>g2_badge_lp_integration</t>
        </is>
      </c>
      <c r="Q4002" s="6" t="inlineStr">
        <is>
          <t>gated-report_etl</t>
        </is>
      </c>
      <c r="R4002" s="6" t="inlineStr">
        <is>
          <t>etl-tools-comparison</t>
        </is>
      </c>
      <c r="S4002" s="8" t="n">
        <v>45957.50902777778</v>
      </c>
      <c r="T4002" s="6" t="inlineStr">
        <is>
          <t>gated_content_download</t>
        </is>
      </c>
    </row>
    <row r="4003">
      <c r="A4003" s="9" t="inlineStr">
        <is>
          <t>PRO-01366</t>
        </is>
      </c>
      <c r="B4003" s="9" t="inlineStr">
        <is>
          <t>Riley Walker</t>
        </is>
      </c>
      <c r="C4003" s="9" t="inlineStr">
        <is>
          <t>Director of Analytics</t>
        </is>
      </c>
      <c r="D4003" s="9" t="inlineStr">
        <is>
          <t>director</t>
        </is>
      </c>
      <c r="E4003" s="9" t="n">
        <v>1.25</v>
      </c>
      <c r="F4003" s="9" t="inlineStr">
        <is>
          <t>Gridlane</t>
        </is>
      </c>
      <c r="G4003" s="9" t="b">
        <v>1</v>
      </c>
      <c r="H4003" s="9" t="b">
        <v>1</v>
      </c>
      <c r="I4003" s="9" t="b">
        <v>0</v>
      </c>
      <c r="J4003" s="10" t="n">
        <v>57029</v>
      </c>
      <c r="K4003" s="9" t="n">
        <v>4</v>
      </c>
      <c r="L4003" s="9" t="inlineStr">
        <is>
          <t>programmatic</t>
        </is>
      </c>
      <c r="M4003" s="9" t="inlineStr">
        <is>
          <t>DSP-Retarget-HighIntent-14d</t>
        </is>
      </c>
      <c r="N4003" s="9" t="inlineStr">
        <is>
          <t>stackadapt</t>
        </is>
      </c>
      <c r="O4003" s="9" t="inlineStr">
        <is>
          <t>display</t>
        </is>
      </c>
      <c r="P4003" s="9" t="inlineStr">
        <is>
          <t>dsp_retarget_highintent_14d</t>
        </is>
      </c>
      <c r="Q4003" s="9" t="inlineStr">
        <is>
          <t>display-banner_awareness</t>
        </is>
      </c>
      <c r="R4003" s="9" t="inlineStr">
        <is>
          <t>retarget-site-visitors-14d</t>
        </is>
      </c>
      <c r="S4003" s="11" t="n">
        <v>45971.55277777778</v>
      </c>
      <c r="T4003" s="9" t="inlineStr">
        <is>
          <t>newsletter_signup</t>
        </is>
      </c>
    </row>
    <row r="4004">
      <c r="A4004" s="6" t="inlineStr">
        <is>
          <t>PRO-01367</t>
        </is>
      </c>
      <c r="B4004" s="6" t="inlineStr">
        <is>
          <t>Elliot White</t>
        </is>
      </c>
      <c r="C4004" s="6" t="inlineStr">
        <is>
          <t>Analytics Engineer</t>
        </is>
      </c>
      <c r="D4004" s="6" t="inlineStr">
        <is>
          <t>ic_analyst</t>
        </is>
      </c>
      <c r="E4004" s="6" t="n">
        <v>0.75</v>
      </c>
      <c r="F4004" s="6" t="inlineStr">
        <is>
          <t>Axiom Cloud</t>
        </is>
      </c>
      <c r="G4004" s="6" t="b">
        <v>1</v>
      </c>
      <c r="H4004" s="6" t="b">
        <v>1</v>
      </c>
      <c r="I4004" s="6" t="b">
        <v>1</v>
      </c>
      <c r="J4004" s="7" t="n">
        <v>71933</v>
      </c>
      <c r="K4004" s="6" t="n">
        <v>1</v>
      </c>
      <c r="L4004" s="6" t="inlineStr">
        <is>
          <t>linkedin</t>
        </is>
      </c>
      <c r="M4004" s="6" t="inlineStr">
        <is>
          <t>LI-MOFU-Demo-DataEngineers</t>
        </is>
      </c>
      <c r="N4004" s="6" t="inlineStr">
        <is>
          <t>linkedin</t>
        </is>
      </c>
      <c r="O4004" s="6" t="inlineStr">
        <is>
          <t>paid-social</t>
        </is>
      </c>
      <c r="P4004" s="6" t="inlineStr">
        <is>
          <t>li_mofu_demo_dataengineers</t>
        </is>
      </c>
      <c r="Q4004" s="6" t="inlineStr">
        <is>
          <t>single-image_pain-point_cta-trial</t>
        </is>
      </c>
      <c r="R4004" s="6" t="inlineStr">
        <is>
          <t>li-mid-analytics-directors</t>
        </is>
      </c>
      <c r="S4004" s="8" t="n">
        <v>45811.59375</v>
      </c>
      <c r="T4004" s="6" t="inlineStr">
        <is>
          <t>newsletter_signup</t>
        </is>
      </c>
    </row>
    <row r="4005">
      <c r="A4005" s="9" t="inlineStr">
        <is>
          <t>PRO-01367</t>
        </is>
      </c>
      <c r="B4005" s="9" t="inlineStr">
        <is>
          <t>Elliot White</t>
        </is>
      </c>
      <c r="C4005" s="9" t="inlineStr">
        <is>
          <t>Analytics Engineer</t>
        </is>
      </c>
      <c r="D4005" s="9" t="inlineStr">
        <is>
          <t>ic_analyst</t>
        </is>
      </c>
      <c r="E4005" s="9" t="n">
        <v>0.75</v>
      </c>
      <c r="F4005" s="9" t="inlineStr">
        <is>
          <t>Axiom Cloud</t>
        </is>
      </c>
      <c r="G4005" s="9" t="b">
        <v>1</v>
      </c>
      <c r="H4005" s="9" t="b">
        <v>1</v>
      </c>
      <c r="I4005" s="9" t="b">
        <v>1</v>
      </c>
      <c r="J4005" s="10" t="n">
        <v>71933</v>
      </c>
      <c r="K4005" s="9" t="n">
        <v>2</v>
      </c>
      <c r="L4005" s="9" t="inlineStr">
        <is>
          <t>g2</t>
        </is>
      </c>
      <c r="M4005" s="9" t="inlineStr">
        <is>
          <t>G2-Retarget-CategoryBuyers</t>
        </is>
      </c>
      <c r="N4005" s="9" t="inlineStr">
        <is>
          <t>g2</t>
        </is>
      </c>
      <c r="O4005" s="9" t="inlineStr">
        <is>
          <t>review-site</t>
        </is>
      </c>
      <c r="P4005" s="9" t="inlineStr">
        <is>
          <t>g2_retarget_categorybuyers</t>
        </is>
      </c>
      <c r="Q4005" s="9" t="inlineStr">
        <is>
          <t>retarget-banner_category</t>
        </is>
      </c>
      <c r="R4005" s="9" t="inlineStr">
        <is>
          <t>etl-tools-comparison</t>
        </is>
      </c>
      <c r="S4005" s="11" t="n">
        <v>45819.59513888889</v>
      </c>
      <c r="T4005" s="9" t="inlineStr">
        <is>
          <t>demo_request</t>
        </is>
      </c>
    </row>
    <row r="4006">
      <c r="A4006" s="6" t="inlineStr">
        <is>
          <t>PRO-01367</t>
        </is>
      </c>
      <c r="B4006" s="6" t="inlineStr">
        <is>
          <t>Elliot White</t>
        </is>
      </c>
      <c r="C4006" s="6" t="inlineStr">
        <is>
          <t>Analytics Engineer</t>
        </is>
      </c>
      <c r="D4006" s="6" t="inlineStr">
        <is>
          <t>ic_analyst</t>
        </is>
      </c>
      <c r="E4006" s="6" t="n">
        <v>0.75</v>
      </c>
      <c r="F4006" s="6" t="inlineStr">
        <is>
          <t>Axiom Cloud</t>
        </is>
      </c>
      <c r="G4006" s="6" t="b">
        <v>1</v>
      </c>
      <c r="H4006" s="6" t="b">
        <v>1</v>
      </c>
      <c r="I4006" s="6" t="b">
        <v>1</v>
      </c>
      <c r="J4006" s="7" t="n">
        <v>71933</v>
      </c>
      <c r="K4006" s="6" t="n">
        <v>3</v>
      </c>
      <c r="L4006" s="6" t="inlineStr">
        <is>
          <t>g2</t>
        </is>
      </c>
      <c r="M4006" s="6" t="inlineStr">
        <is>
          <t>G2-Retarget-CategoryBuyers</t>
        </is>
      </c>
      <c r="N4006" s="6" t="inlineStr">
        <is>
          <t>g2</t>
        </is>
      </c>
      <c r="O4006" s="6" t="inlineStr">
        <is>
          <t>review-site</t>
        </is>
      </c>
      <c r="P4006" s="6" t="inlineStr">
        <is>
          <t>g2_retarget_categorybuyers</t>
        </is>
      </c>
      <c r="Q4006" s="6" t="inlineStr">
        <is>
          <t>retarget-banner_category</t>
        </is>
      </c>
      <c r="R4006" s="6" t="inlineStr">
        <is>
          <t>data-integration-review</t>
        </is>
      </c>
      <c r="S4006" s="8" t="n">
        <v>45838.59583333333</v>
      </c>
      <c r="T4006" s="6" t="inlineStr">
        <is>
          <t>gated_content_download</t>
        </is>
      </c>
    </row>
    <row r="4007">
      <c r="A4007" s="9" t="inlineStr">
        <is>
          <t>PRO-01367</t>
        </is>
      </c>
      <c r="B4007" s="9" t="inlineStr">
        <is>
          <t>Elliot White</t>
        </is>
      </c>
      <c r="C4007" s="9" t="inlineStr">
        <is>
          <t>Analytics Engineer</t>
        </is>
      </c>
      <c r="D4007" s="9" t="inlineStr">
        <is>
          <t>ic_analyst</t>
        </is>
      </c>
      <c r="E4007" s="9" t="n">
        <v>0.75</v>
      </c>
      <c r="F4007" s="9" t="inlineStr">
        <is>
          <t>Axiom Cloud</t>
        </is>
      </c>
      <c r="G4007" s="9" t="b">
        <v>1</v>
      </c>
      <c r="H4007" s="9" t="b">
        <v>1</v>
      </c>
      <c r="I4007" s="9" t="b">
        <v>1</v>
      </c>
      <c r="J4007" s="10" t="n">
        <v>71933</v>
      </c>
      <c r="K4007" s="9" t="n">
        <v>4</v>
      </c>
      <c r="L4007" s="9" t="inlineStr">
        <is>
          <t>google</t>
        </is>
      </c>
      <c r="M4007" s="9" t="inlineStr">
        <is>
          <t>GGL-RLSA-HighIntent-Visitors</t>
        </is>
      </c>
      <c r="N4007" s="9" t="inlineStr">
        <is>
          <t>google</t>
        </is>
      </c>
      <c r="O4007" s="9" t="inlineStr">
        <is>
          <t>paid-search</t>
        </is>
      </c>
      <c r="P4007" s="9" t="inlineStr">
        <is>
          <t>ggl_rlsa_highintent_visitors</t>
        </is>
      </c>
      <c r="Q4007" s="9" t="inlineStr">
        <is>
          <t>text-ad_rlsa</t>
        </is>
      </c>
      <c r="R4007" s="9" t="inlineStr">
        <is>
          <t>streamlink-vs-syncflow</t>
        </is>
      </c>
      <c r="S4007" s="11" t="n">
        <v>45852.47222222222</v>
      </c>
      <c r="T4007" s="9" t="inlineStr">
        <is>
          <t>newsletter_signup</t>
        </is>
      </c>
    </row>
    <row r="4008">
      <c r="A4008" s="6" t="inlineStr">
        <is>
          <t>PRO-01368</t>
        </is>
      </c>
      <c r="B4008" s="6" t="inlineStr">
        <is>
          <t>Blake Lewis</t>
        </is>
      </c>
      <c r="C4008" s="6" t="inlineStr">
        <is>
          <t>Director of Data Engineering</t>
        </is>
      </c>
      <c r="D4008" s="6" t="inlineStr">
        <is>
          <t>director</t>
        </is>
      </c>
      <c r="E4008" s="6" t="n">
        <v>1.25</v>
      </c>
      <c r="F4008" s="6" t="inlineStr">
        <is>
          <t>Nexlayer</t>
        </is>
      </c>
      <c r="G4008" s="6" t="b">
        <v>1</v>
      </c>
      <c r="H4008" s="6" t="b">
        <v>0</v>
      </c>
      <c r="I4008" s="6" t="b">
        <v>0</v>
      </c>
      <c r="J4008" s="7" t="n">
        <v>0</v>
      </c>
      <c r="K4008" s="6" t="n">
        <v>1</v>
      </c>
      <c r="L4008" s="6" t="inlineStr">
        <is>
          <t>google</t>
        </is>
      </c>
      <c r="M4008" s="6" t="inlineStr">
        <is>
          <t>GGL-NonBrand-ETL-Tools</t>
        </is>
      </c>
      <c r="N4008" s="6" t="inlineStr">
        <is>
          <t>google</t>
        </is>
      </c>
      <c r="O4008" s="6" t="inlineStr">
        <is>
          <t>paid-search</t>
        </is>
      </c>
      <c r="P4008" s="6" t="inlineStr">
        <is>
          <t>ggl_nonbrand_etl_tools</t>
        </is>
      </c>
      <c r="Q4008" s="6" t="inlineStr">
        <is>
          <t>text-ad_competitor</t>
        </is>
      </c>
      <c r="R4008" s="6" t="inlineStr">
        <is>
          <t>data-pipeline-tools</t>
        </is>
      </c>
      <c r="S4008" s="8" t="n">
        <v>45770.52083333334</v>
      </c>
      <c r="T4008" s="6" t="inlineStr">
        <is>
          <t>gated_content_download</t>
        </is>
      </c>
    </row>
    <row r="4009">
      <c r="A4009" s="9" t="inlineStr">
        <is>
          <t>PRO-01368</t>
        </is>
      </c>
      <c r="B4009" s="9" t="inlineStr">
        <is>
          <t>Blake Lewis</t>
        </is>
      </c>
      <c r="C4009" s="9" t="inlineStr">
        <is>
          <t>Director of Data Engineering</t>
        </is>
      </c>
      <c r="D4009" s="9" t="inlineStr">
        <is>
          <t>director</t>
        </is>
      </c>
      <c r="E4009" s="9" t="n">
        <v>1.25</v>
      </c>
      <c r="F4009" s="9" t="inlineStr">
        <is>
          <t>Nexlayer</t>
        </is>
      </c>
      <c r="G4009" s="9" t="b">
        <v>1</v>
      </c>
      <c r="H4009" s="9" t="b">
        <v>0</v>
      </c>
      <c r="I4009" s="9" t="b">
        <v>0</v>
      </c>
      <c r="J4009" s="10" t="n">
        <v>0</v>
      </c>
      <c r="K4009" s="9" t="n">
        <v>2</v>
      </c>
      <c r="L4009" s="9" t="inlineStr">
        <is>
          <t>linkedin</t>
        </is>
      </c>
      <c r="M4009" s="9" t="inlineStr">
        <is>
          <t>LI-Retarget-PricingPage-14d</t>
        </is>
      </c>
      <c r="N4009" s="9" t="inlineStr">
        <is>
          <t>linkedin</t>
        </is>
      </c>
      <c r="O4009" s="9" t="inlineStr">
        <is>
          <t>paid-social</t>
        </is>
      </c>
      <c r="P4009" s="9" t="inlineStr">
        <is>
          <t>li_retarget_pricingpage_14d</t>
        </is>
      </c>
      <c r="Q4009" s="9" t="inlineStr">
        <is>
          <t>single-image_social-proof_cta-learn-more</t>
        </is>
      </c>
      <c r="R4009" s="9" t="inlineStr">
        <is>
          <t>li-ent-data-engineers</t>
        </is>
      </c>
      <c r="S4009" s="11" t="n">
        <v>45784.67361111111</v>
      </c>
      <c r="T4009" s="9" t="inlineStr">
        <is>
          <t>gated_content_download</t>
        </is>
      </c>
    </row>
    <row r="4010">
      <c r="A4010" s="6" t="inlineStr">
        <is>
          <t>PRO-01368</t>
        </is>
      </c>
      <c r="B4010" s="6" t="inlineStr">
        <is>
          <t>Blake Lewis</t>
        </is>
      </c>
      <c r="C4010" s="6" t="inlineStr">
        <is>
          <t>Director of Data Engineering</t>
        </is>
      </c>
      <c r="D4010" s="6" t="inlineStr">
        <is>
          <t>director</t>
        </is>
      </c>
      <c r="E4010" s="6" t="n">
        <v>1.25</v>
      </c>
      <c r="F4010" s="6" t="inlineStr">
        <is>
          <t>Nexlayer</t>
        </is>
      </c>
      <c r="G4010" s="6" t="b">
        <v>1</v>
      </c>
      <c r="H4010" s="6" t="b">
        <v>0</v>
      </c>
      <c r="I4010" s="6" t="b">
        <v>0</v>
      </c>
      <c r="J4010" s="7" t="n">
        <v>0</v>
      </c>
      <c r="K4010" s="6" t="n">
        <v>3</v>
      </c>
      <c r="L4010" s="6" t="inlineStr">
        <is>
          <t>g2</t>
        </is>
      </c>
      <c r="M4010" s="6" t="inlineStr">
        <is>
          <t>G2-Badge-LP-Integration</t>
        </is>
      </c>
      <c r="N4010" s="6" t="inlineStr">
        <is>
          <t>g2</t>
        </is>
      </c>
      <c r="O4010" s="6" t="inlineStr">
        <is>
          <t>review-site</t>
        </is>
      </c>
      <c r="P4010" s="6" t="inlineStr">
        <is>
          <t>g2_badge_lp_integration</t>
        </is>
      </c>
      <c r="Q4010" s="6" t="inlineStr">
        <is>
          <t>gated-report_etl</t>
        </is>
      </c>
      <c r="R4010" s="6" t="inlineStr">
        <is>
          <t>pipeline-software-evaluation</t>
        </is>
      </c>
      <c r="S4010" s="8" t="n">
        <v>45799.38055555556</v>
      </c>
      <c r="T4010" s="6" t="inlineStr">
        <is>
          <t>newsletter_signup</t>
        </is>
      </c>
    </row>
    <row r="4011">
      <c r="A4011" s="9" t="inlineStr">
        <is>
          <t>PRO-01368</t>
        </is>
      </c>
      <c r="B4011" s="9" t="inlineStr">
        <is>
          <t>Blake Lewis</t>
        </is>
      </c>
      <c r="C4011" s="9" t="inlineStr">
        <is>
          <t>Director of Data Engineering</t>
        </is>
      </c>
      <c r="D4011" s="9" t="inlineStr">
        <is>
          <t>director</t>
        </is>
      </c>
      <c r="E4011" s="9" t="n">
        <v>1.25</v>
      </c>
      <c r="F4011" s="9" t="inlineStr">
        <is>
          <t>Nexlayer</t>
        </is>
      </c>
      <c r="G4011" s="9" t="b">
        <v>1</v>
      </c>
      <c r="H4011" s="9" t="b">
        <v>0</v>
      </c>
      <c r="I4011" s="9" t="b">
        <v>0</v>
      </c>
      <c r="J4011" s="10" t="n">
        <v>0</v>
      </c>
      <c r="K4011" s="9" t="n">
        <v>4</v>
      </c>
      <c r="L4011" s="9" t="inlineStr">
        <is>
          <t>google</t>
        </is>
      </c>
      <c r="M4011" s="9" t="inlineStr">
        <is>
          <t>GGL-Brand-Syncflow-Exact</t>
        </is>
      </c>
      <c r="N4011" s="9" t="inlineStr">
        <is>
          <t>google</t>
        </is>
      </c>
      <c r="O4011" s="9" t="inlineStr">
        <is>
          <t>paid-search</t>
        </is>
      </c>
      <c r="P4011" s="9" t="inlineStr">
        <is>
          <t>ggl_brand_syncflow_exact</t>
        </is>
      </c>
      <c r="Q4011" s="9" t="inlineStr">
        <is>
          <t>text-ad_competitor</t>
        </is>
      </c>
      <c r="R4011" s="9" t="inlineStr">
        <is>
          <t>etl-software</t>
        </is>
      </c>
      <c r="S4011" s="11" t="n">
        <v>45817.59027777778</v>
      </c>
      <c r="T4011" s="9" t="inlineStr">
        <is>
          <t>demo_request</t>
        </is>
      </c>
    </row>
    <row r="4012">
      <c r="A4012" s="6" t="inlineStr">
        <is>
          <t>PRO-01369</t>
        </is>
      </c>
      <c r="B4012" s="6" t="inlineStr">
        <is>
          <t>Alex Taylor</t>
        </is>
      </c>
      <c r="C4012" s="6" t="inlineStr">
        <is>
          <t>Senior Data Engineer</t>
        </is>
      </c>
      <c r="D4012" s="6" t="inlineStr">
        <is>
          <t>ic_analyst</t>
        </is>
      </c>
      <c r="E4012" s="6" t="n">
        <v>0.75</v>
      </c>
      <c r="F4012" s="6" t="inlineStr">
        <is>
          <t>Gridlane</t>
        </is>
      </c>
      <c r="G4012" s="6" t="b">
        <v>0</v>
      </c>
      <c r="H4012" s="6" t="b">
        <v>0</v>
      </c>
      <c r="I4012" s="6" t="b">
        <v>0</v>
      </c>
      <c r="J4012" s="7" t="n">
        <v>0</v>
      </c>
      <c r="K4012" s="6" t="n">
        <v>1</v>
      </c>
      <c r="L4012" s="6" t="inlineStr">
        <is>
          <t>google</t>
        </is>
      </c>
      <c r="M4012" s="6" t="inlineStr">
        <is>
          <t>GGL-RLSA-HighIntent-Visitors</t>
        </is>
      </c>
      <c r="N4012" s="6" t="inlineStr">
        <is>
          <t>google</t>
        </is>
      </c>
      <c r="O4012" s="6" t="inlineStr">
        <is>
          <t>paid-search</t>
        </is>
      </c>
      <c r="P4012" s="6" t="inlineStr">
        <is>
          <t>ggl_rlsa_highintent_visitors</t>
        </is>
      </c>
      <c r="Q4012" s="6" t="inlineStr">
        <is>
          <t>text-ad_rlsa</t>
        </is>
      </c>
      <c r="R4012" s="6" t="inlineStr">
        <is>
          <t>data-pipeline-tools</t>
        </is>
      </c>
      <c r="S4012" s="8" t="n">
        <v>45671.61875</v>
      </c>
      <c r="T4012" s="6" t="inlineStr">
        <is>
          <t>trial_signup</t>
        </is>
      </c>
    </row>
    <row r="4013">
      <c r="A4013" s="9" t="inlineStr">
        <is>
          <t>PRO-01369</t>
        </is>
      </c>
      <c r="B4013" s="9" t="inlineStr">
        <is>
          <t>Alex Taylor</t>
        </is>
      </c>
      <c r="C4013" s="9" t="inlineStr">
        <is>
          <t>Senior Data Engineer</t>
        </is>
      </c>
      <c r="D4013" s="9" t="inlineStr">
        <is>
          <t>ic_analyst</t>
        </is>
      </c>
      <c r="E4013" s="9" t="n">
        <v>0.75</v>
      </c>
      <c r="F4013" s="9" t="inlineStr">
        <is>
          <t>Gridlane</t>
        </is>
      </c>
      <c r="G4013" s="9" t="b">
        <v>0</v>
      </c>
      <c r="H4013" s="9" t="b">
        <v>0</v>
      </c>
      <c r="I4013" s="9" t="b">
        <v>0</v>
      </c>
      <c r="J4013" s="10" t="n">
        <v>0</v>
      </c>
      <c r="K4013" s="9" t="n">
        <v>2</v>
      </c>
      <c r="L4013" s="9" t="inlineStr">
        <is>
          <t>linkedin</t>
        </is>
      </c>
      <c r="M4013" s="9" t="inlineStr">
        <is>
          <t>LI-ABM-Strategic-ENT</t>
        </is>
      </c>
      <c r="N4013" s="9" t="inlineStr">
        <is>
          <t>linkedin</t>
        </is>
      </c>
      <c r="O4013" s="9" t="inlineStr">
        <is>
          <t>paid-social</t>
        </is>
      </c>
      <c r="P4013" s="9" t="inlineStr">
        <is>
          <t>li_abm_strategic_ent</t>
        </is>
      </c>
      <c r="Q4013" s="9" t="inlineStr">
        <is>
          <t>single-image_social-proof_cta-demo</t>
        </is>
      </c>
      <c r="R4013" s="9" t="inlineStr">
        <is>
          <t>li-ent-data-engineers</t>
        </is>
      </c>
      <c r="S4013" s="11" t="n">
        <v>45692.52638888889</v>
      </c>
      <c r="T4013" s="9" t="inlineStr">
        <is>
          <t>newsletter_signup</t>
        </is>
      </c>
    </row>
    <row r="4014">
      <c r="A4014" s="6" t="inlineStr">
        <is>
          <t>PRO-01369</t>
        </is>
      </c>
      <c r="B4014" s="6" t="inlineStr">
        <is>
          <t>Alex Taylor</t>
        </is>
      </c>
      <c r="C4014" s="6" t="inlineStr">
        <is>
          <t>Senior Data Engineer</t>
        </is>
      </c>
      <c r="D4014" s="6" t="inlineStr">
        <is>
          <t>ic_analyst</t>
        </is>
      </c>
      <c r="E4014" s="6" t="n">
        <v>0.75</v>
      </c>
      <c r="F4014" s="6" t="inlineStr">
        <is>
          <t>Gridlane</t>
        </is>
      </c>
      <c r="G4014" s="6" t="b">
        <v>0</v>
      </c>
      <c r="H4014" s="6" t="b">
        <v>0</v>
      </c>
      <c r="I4014" s="6" t="b">
        <v>0</v>
      </c>
      <c r="J4014" s="7" t="n">
        <v>0</v>
      </c>
      <c r="K4014" s="6" t="n">
        <v>3</v>
      </c>
      <c r="L4014" s="6" t="inlineStr">
        <is>
          <t>linkedin</t>
        </is>
      </c>
      <c r="M4014" s="6" t="inlineStr">
        <is>
          <t>LI-Retarget-PricingPage-14d</t>
        </is>
      </c>
      <c r="N4014" s="6" t="inlineStr">
        <is>
          <t>linkedin</t>
        </is>
      </c>
      <c r="O4014" s="6" t="inlineStr">
        <is>
          <t>paid-social</t>
        </is>
      </c>
      <c r="P4014" s="6" t="inlineStr">
        <is>
          <t>li_retarget_pricingpage_14d</t>
        </is>
      </c>
      <c r="Q4014" s="6" t="inlineStr">
        <is>
          <t>single-image_thought-leadership_cta-learn-more</t>
        </is>
      </c>
      <c r="R4014" s="6" t="inlineStr">
        <is>
          <t>li-ent-data-engineers</t>
        </is>
      </c>
      <c r="S4014" s="8" t="n">
        <v>45706.73888888889</v>
      </c>
      <c r="T4014" s="6" t="inlineStr">
        <is>
          <t>gated_content_download</t>
        </is>
      </c>
    </row>
    <row r="4015">
      <c r="A4015" s="9" t="inlineStr">
        <is>
          <t>PRO-01370</t>
        </is>
      </c>
      <c r="B4015" s="9" t="inlineStr">
        <is>
          <t>Finley Chen</t>
        </is>
      </c>
      <c r="C4015" s="9" t="inlineStr">
        <is>
          <t>VP of Analytics</t>
        </is>
      </c>
      <c r="D4015" s="9" t="inlineStr">
        <is>
          <t>c_suite_vp</t>
        </is>
      </c>
      <c r="E4015" s="9" t="n">
        <v>1.5</v>
      </c>
      <c r="F4015" s="9" t="inlineStr">
        <is>
          <t>Nexlayer</t>
        </is>
      </c>
      <c r="G4015" s="9" t="b">
        <v>1</v>
      </c>
      <c r="H4015" s="9" t="b">
        <v>1</v>
      </c>
      <c r="I4015" s="9" t="b">
        <v>0</v>
      </c>
      <c r="J4015" s="10" t="n">
        <v>130166</v>
      </c>
      <c r="K4015" s="9" t="n">
        <v>1</v>
      </c>
      <c r="L4015" s="9" t="inlineStr">
        <is>
          <t>linkedin</t>
        </is>
      </c>
      <c r="M4015" s="9" t="inlineStr">
        <is>
          <t>LI-ENT-Awareness-DataPipeline</t>
        </is>
      </c>
      <c r="N4015" s="9" t="inlineStr">
        <is>
          <t>linkedin</t>
        </is>
      </c>
      <c r="O4015" s="9" t="inlineStr">
        <is>
          <t>paid-social</t>
        </is>
      </c>
      <c r="P4015" s="9" t="inlineStr">
        <is>
          <t>li_ent_awareness_datapipeline</t>
        </is>
      </c>
      <c r="Q4015" s="9" t="inlineStr">
        <is>
          <t>single-image_thought-leadership_cta-download</t>
        </is>
      </c>
      <c r="R4015" s="9" t="inlineStr">
        <is>
          <t>li-ent-data-engineers</t>
        </is>
      </c>
      <c r="S4015" s="11" t="n">
        <v>45729.46180555555</v>
      </c>
      <c r="T4015" s="9" t="inlineStr">
        <is>
          <t>gated_content_download</t>
        </is>
      </c>
    </row>
    <row r="4016">
      <c r="A4016" s="6" t="inlineStr">
        <is>
          <t>PRO-01370</t>
        </is>
      </c>
      <c r="B4016" s="6" t="inlineStr">
        <is>
          <t>Finley Chen</t>
        </is>
      </c>
      <c r="C4016" s="6" t="inlineStr">
        <is>
          <t>VP of Analytics</t>
        </is>
      </c>
      <c r="D4016" s="6" t="inlineStr">
        <is>
          <t>c_suite_vp</t>
        </is>
      </c>
      <c r="E4016" s="6" t="n">
        <v>1.5</v>
      </c>
      <c r="F4016" s="6" t="inlineStr">
        <is>
          <t>Nexlayer</t>
        </is>
      </c>
      <c r="G4016" s="6" t="b">
        <v>1</v>
      </c>
      <c r="H4016" s="6" t="b">
        <v>1</v>
      </c>
      <c r="I4016" s="6" t="b">
        <v>0</v>
      </c>
      <c r="J4016" s="7" t="n">
        <v>130166</v>
      </c>
      <c r="K4016" s="6" t="n">
        <v>2</v>
      </c>
      <c r="L4016" s="6" t="inlineStr">
        <is>
          <t>programmatic</t>
        </is>
      </c>
      <c r="M4016" s="6" t="inlineStr">
        <is>
          <t>DSP-Awareness-DataEngineers</t>
        </is>
      </c>
      <c r="N4016" s="6" t="inlineStr">
        <is>
          <t>stackadapt</t>
        </is>
      </c>
      <c r="O4016" s="6" t="inlineStr">
        <is>
          <t>display</t>
        </is>
      </c>
      <c r="P4016" s="6" t="inlineStr">
        <is>
          <t>dsp_awareness_dataengineers</t>
        </is>
      </c>
      <c r="Q4016" s="6" t="inlineStr">
        <is>
          <t>display-banner_awareness</t>
        </is>
      </c>
      <c r="R4016" s="6" t="inlineStr">
        <is>
          <t>abm-strategic-accounts</t>
        </is>
      </c>
      <c r="S4016" s="8" t="n">
        <v>45743.44097222222</v>
      </c>
      <c r="T4016" s="6" t="inlineStr">
        <is>
          <t>newsletter_signup</t>
        </is>
      </c>
    </row>
    <row r="4017">
      <c r="A4017" s="9" t="inlineStr">
        <is>
          <t>PRO-01370</t>
        </is>
      </c>
      <c r="B4017" s="9" t="inlineStr">
        <is>
          <t>Finley Chen</t>
        </is>
      </c>
      <c r="C4017" s="9" t="inlineStr">
        <is>
          <t>VP of Analytics</t>
        </is>
      </c>
      <c r="D4017" s="9" t="inlineStr">
        <is>
          <t>c_suite_vp</t>
        </is>
      </c>
      <c r="E4017" s="9" t="n">
        <v>1.5</v>
      </c>
      <c r="F4017" s="9" t="inlineStr">
        <is>
          <t>Nexlayer</t>
        </is>
      </c>
      <c r="G4017" s="9" t="b">
        <v>1</v>
      </c>
      <c r="H4017" s="9" t="b">
        <v>1</v>
      </c>
      <c r="I4017" s="9" t="b">
        <v>0</v>
      </c>
      <c r="J4017" s="10" t="n">
        <v>130166</v>
      </c>
      <c r="K4017" s="9" t="n">
        <v>3</v>
      </c>
      <c r="L4017" s="9" t="inlineStr">
        <is>
          <t>linkedin</t>
        </is>
      </c>
      <c r="M4017" s="9" t="inlineStr">
        <is>
          <t>LI-Retarget-SiteVisitors-30d</t>
        </is>
      </c>
      <c r="N4017" s="9" t="inlineStr">
        <is>
          <t>linkedin</t>
        </is>
      </c>
      <c r="O4017" s="9" t="inlineStr">
        <is>
          <t>paid-social</t>
        </is>
      </c>
      <c r="P4017" s="9" t="inlineStr">
        <is>
          <t>li_retarget_sitevisitors_30d</t>
        </is>
      </c>
      <c r="Q4017" s="9" t="inlineStr">
        <is>
          <t>single-image_thought-leadership_cta-download</t>
        </is>
      </c>
      <c r="R4017" s="9" t="inlineStr">
        <is>
          <t>li-abm-strategic-accounts</t>
        </is>
      </c>
      <c r="S4017" s="11" t="n">
        <v>45751.41875</v>
      </c>
      <c r="T4017" s="9" t="inlineStr">
        <is>
          <t>newsletter_signup</t>
        </is>
      </c>
    </row>
    <row r="4018">
      <c r="A4018" s="6" t="inlineStr">
        <is>
          <t>PRO-01371</t>
        </is>
      </c>
      <c r="B4018" s="6" t="inlineStr">
        <is>
          <t>Noel Moore</t>
        </is>
      </c>
      <c r="C4018" s="6" t="inlineStr">
        <is>
          <t>Data Platform Manager</t>
        </is>
      </c>
      <c r="D4018" s="6" t="inlineStr">
        <is>
          <t>manager</t>
        </is>
      </c>
      <c r="E4018" s="6" t="n">
        <v>1</v>
      </c>
      <c r="F4018" s="6" t="inlineStr">
        <is>
          <t>Novabridge</t>
        </is>
      </c>
      <c r="G4018" s="6" t="b">
        <v>1</v>
      </c>
      <c r="H4018" s="6" t="b">
        <v>1</v>
      </c>
      <c r="I4018" s="6" t="b">
        <v>0</v>
      </c>
      <c r="J4018" s="7" t="n">
        <v>77212</v>
      </c>
      <c r="K4018" s="6" t="n">
        <v>1</v>
      </c>
      <c r="L4018" s="6" t="inlineStr">
        <is>
          <t>google</t>
        </is>
      </c>
      <c r="M4018" s="6" t="inlineStr">
        <is>
          <t>GGL-RLSA-HighIntent-Visitors</t>
        </is>
      </c>
      <c r="N4018" s="6" t="inlineStr">
        <is>
          <t>google</t>
        </is>
      </c>
      <c r="O4018" s="6" t="inlineStr">
        <is>
          <t>paid-search</t>
        </is>
      </c>
      <c r="P4018" s="6" t="inlineStr">
        <is>
          <t>ggl_rlsa_highintent_visitors</t>
        </is>
      </c>
      <c r="Q4018" s="6" t="inlineStr">
        <is>
          <t>text-ad_search</t>
        </is>
      </c>
      <c r="R4018" s="6" t="inlineStr">
        <is>
          <t>syncflow-alternative</t>
        </is>
      </c>
      <c r="S4018" s="8" t="n">
        <v>45791.41805555556</v>
      </c>
      <c r="T4018" s="6" t="inlineStr">
        <is>
          <t>gated_content_download</t>
        </is>
      </c>
    </row>
    <row r="4019">
      <c r="A4019" s="9" t="inlineStr">
        <is>
          <t>PRO-01371</t>
        </is>
      </c>
      <c r="B4019" s="9" t="inlineStr">
        <is>
          <t>Noel Moore</t>
        </is>
      </c>
      <c r="C4019" s="9" t="inlineStr">
        <is>
          <t>Data Platform Manager</t>
        </is>
      </c>
      <c r="D4019" s="9" t="inlineStr">
        <is>
          <t>manager</t>
        </is>
      </c>
      <c r="E4019" s="9" t="n">
        <v>1</v>
      </c>
      <c r="F4019" s="9" t="inlineStr">
        <is>
          <t>Novabridge</t>
        </is>
      </c>
      <c r="G4019" s="9" t="b">
        <v>1</v>
      </c>
      <c r="H4019" s="9" t="b">
        <v>1</v>
      </c>
      <c r="I4019" s="9" t="b">
        <v>0</v>
      </c>
      <c r="J4019" s="10" t="n">
        <v>77212</v>
      </c>
      <c r="K4019" s="9" t="n">
        <v>2</v>
      </c>
      <c r="L4019" s="9" t="inlineStr">
        <is>
          <t>linkedin</t>
        </is>
      </c>
      <c r="M4019" s="9" t="inlineStr">
        <is>
          <t>LI-ENT-Awareness-DataPipeline</t>
        </is>
      </c>
      <c r="N4019" s="9" t="inlineStr">
        <is>
          <t>linkedin</t>
        </is>
      </c>
      <c r="O4019" s="9" t="inlineStr">
        <is>
          <t>paid-social</t>
        </is>
      </c>
      <c r="P4019" s="9" t="inlineStr">
        <is>
          <t>li_ent_awareness_datapipeline</t>
        </is>
      </c>
      <c r="Q4019" s="9" t="inlineStr">
        <is>
          <t>single-image_product-feature_cta-trial</t>
        </is>
      </c>
      <c r="R4019" s="9" t="inlineStr">
        <is>
          <t>li-mid-analytics-directors</t>
        </is>
      </c>
      <c r="S4019" s="11" t="n">
        <v>45811.50555555556</v>
      </c>
      <c r="T4019" s="9" t="inlineStr">
        <is>
          <t>trial_signup</t>
        </is>
      </c>
    </row>
    <row r="4020">
      <c r="A4020" s="6" t="inlineStr">
        <is>
          <t>PRO-01371</t>
        </is>
      </c>
      <c r="B4020" s="6" t="inlineStr">
        <is>
          <t>Noel Moore</t>
        </is>
      </c>
      <c r="C4020" s="6" t="inlineStr">
        <is>
          <t>Data Platform Manager</t>
        </is>
      </c>
      <c r="D4020" s="6" t="inlineStr">
        <is>
          <t>manager</t>
        </is>
      </c>
      <c r="E4020" s="6" t="n">
        <v>1</v>
      </c>
      <c r="F4020" s="6" t="inlineStr">
        <is>
          <t>Novabridge</t>
        </is>
      </c>
      <c r="G4020" s="6" t="b">
        <v>1</v>
      </c>
      <c r="H4020" s="6" t="b">
        <v>1</v>
      </c>
      <c r="I4020" s="6" t="b">
        <v>0</v>
      </c>
      <c r="J4020" s="7" t="n">
        <v>77212</v>
      </c>
      <c r="K4020" s="6" t="n">
        <v>3</v>
      </c>
      <c r="L4020" s="6" t="inlineStr">
        <is>
          <t>programmatic</t>
        </is>
      </c>
      <c r="M4020" s="6" t="inlineStr">
        <is>
          <t>DSP-ABM-AirCover-Strategic</t>
        </is>
      </c>
      <c r="N4020" s="6" t="inlineStr">
        <is>
          <t>stackadapt</t>
        </is>
      </c>
      <c r="O4020" s="6" t="inlineStr">
        <is>
          <t>display</t>
        </is>
      </c>
      <c r="P4020" s="6" t="inlineStr">
        <is>
          <t>dsp_abm_aircover_strategic</t>
        </is>
      </c>
      <c r="Q4020" s="6" t="inlineStr">
        <is>
          <t>display-banner_awareness</t>
        </is>
      </c>
      <c r="R4020" s="6" t="inlineStr">
        <is>
          <t>retarget-site-visitors-14d</t>
        </is>
      </c>
      <c r="S4020" s="8" t="n">
        <v>45820.48958333334</v>
      </c>
      <c r="T4020" s="6" t="inlineStr">
        <is>
          <t>newsletter_signup</t>
        </is>
      </c>
    </row>
    <row r="4021">
      <c r="A4021" s="9" t="inlineStr">
        <is>
          <t>PRO-01372</t>
        </is>
      </c>
      <c r="B4021" s="9" t="inlineStr">
        <is>
          <t>Phoenix Martin</t>
        </is>
      </c>
      <c r="C4021" s="9" t="inlineStr">
        <is>
          <t>Data Analyst</t>
        </is>
      </c>
      <c r="D4021" s="9" t="inlineStr">
        <is>
          <t>ic_analyst</t>
        </is>
      </c>
      <c r="E4021" s="9" t="n">
        <v>0.75</v>
      </c>
      <c r="F4021" s="9" t="inlineStr">
        <is>
          <t>Solaris Data</t>
        </is>
      </c>
      <c r="G4021" s="9" t="b">
        <v>0</v>
      </c>
      <c r="H4021" s="9" t="b">
        <v>0</v>
      </c>
      <c r="I4021" s="9" t="b">
        <v>0</v>
      </c>
      <c r="J4021" s="10" t="n">
        <v>0</v>
      </c>
      <c r="K4021" s="9" t="n">
        <v>1</v>
      </c>
      <c r="L4021" s="9" t="inlineStr">
        <is>
          <t>linkedin</t>
        </is>
      </c>
      <c r="M4021" s="9" t="inlineStr">
        <is>
          <t>LI-ABM-Strategic-ENT</t>
        </is>
      </c>
      <c r="N4021" s="9" t="inlineStr">
        <is>
          <t>linkedin</t>
        </is>
      </c>
      <c r="O4021" s="9" t="inlineStr">
        <is>
          <t>paid-social</t>
        </is>
      </c>
      <c r="P4021" s="9" t="inlineStr">
        <is>
          <t>li_abm_strategic_ent</t>
        </is>
      </c>
      <c r="Q4021" s="9" t="inlineStr">
        <is>
          <t>single-image_product-feature_cta-trial</t>
        </is>
      </c>
      <c r="R4021" s="9" t="inlineStr">
        <is>
          <t>li-abm-strategic-accounts</t>
        </is>
      </c>
      <c r="S4021" s="11" t="n">
        <v>45824.65555555555</v>
      </c>
      <c r="T4021" s="9" t="inlineStr">
        <is>
          <t>newsletter_signup</t>
        </is>
      </c>
    </row>
    <row r="4022">
      <c r="A4022" s="6" t="inlineStr">
        <is>
          <t>PRO-01372</t>
        </is>
      </c>
      <c r="B4022" s="6" t="inlineStr">
        <is>
          <t>Phoenix Martin</t>
        </is>
      </c>
      <c r="C4022" s="6" t="inlineStr">
        <is>
          <t>Data Analyst</t>
        </is>
      </c>
      <c r="D4022" s="6" t="inlineStr">
        <is>
          <t>ic_analyst</t>
        </is>
      </c>
      <c r="E4022" s="6" t="n">
        <v>0.75</v>
      </c>
      <c r="F4022" s="6" t="inlineStr">
        <is>
          <t>Solaris Data</t>
        </is>
      </c>
      <c r="G4022" s="6" t="b">
        <v>0</v>
      </c>
      <c r="H4022" s="6" t="b">
        <v>0</v>
      </c>
      <c r="I4022" s="6" t="b">
        <v>0</v>
      </c>
      <c r="J4022" s="7" t="n">
        <v>0</v>
      </c>
      <c r="K4022" s="6" t="n">
        <v>2</v>
      </c>
      <c r="L4022" s="6" t="inlineStr">
        <is>
          <t>google</t>
        </is>
      </c>
      <c r="M4022" s="6" t="inlineStr">
        <is>
          <t>GGL-Competitor-Pipeform-Alt</t>
        </is>
      </c>
      <c r="N4022" s="6" t="inlineStr">
        <is>
          <t>google</t>
        </is>
      </c>
      <c r="O4022" s="6" t="inlineStr">
        <is>
          <t>paid-search</t>
        </is>
      </c>
      <c r="P4022" s="6" t="inlineStr">
        <is>
          <t>ggl_competitor_pipeform_alt</t>
        </is>
      </c>
      <c r="Q4022" s="6" t="inlineStr">
        <is>
          <t>text-ad_rlsa</t>
        </is>
      </c>
      <c r="R4022" s="6" t="inlineStr">
        <is>
          <t>pipeform-alternative</t>
        </is>
      </c>
      <c r="S4022" s="8" t="n">
        <v>45840.45902777778</v>
      </c>
      <c r="T4022" s="6" t="inlineStr">
        <is>
          <t>newsletter_signup</t>
        </is>
      </c>
    </row>
    <row r="4023">
      <c r="A4023" s="9" t="inlineStr">
        <is>
          <t>PRO-01372</t>
        </is>
      </c>
      <c r="B4023" s="9" t="inlineStr">
        <is>
          <t>Phoenix Martin</t>
        </is>
      </c>
      <c r="C4023" s="9" t="inlineStr">
        <is>
          <t>Data Analyst</t>
        </is>
      </c>
      <c r="D4023" s="9" t="inlineStr">
        <is>
          <t>ic_analyst</t>
        </is>
      </c>
      <c r="E4023" s="9" t="n">
        <v>0.75</v>
      </c>
      <c r="F4023" s="9" t="inlineStr">
        <is>
          <t>Solaris Data</t>
        </is>
      </c>
      <c r="G4023" s="9" t="b">
        <v>0</v>
      </c>
      <c r="H4023" s="9" t="b">
        <v>0</v>
      </c>
      <c r="I4023" s="9" t="b">
        <v>0</v>
      </c>
      <c r="J4023" s="10" t="n">
        <v>0</v>
      </c>
      <c r="K4023" s="9" t="n">
        <v>3</v>
      </c>
      <c r="L4023" s="9" t="inlineStr">
        <is>
          <t>linkedin</t>
        </is>
      </c>
      <c r="M4023" s="9" t="inlineStr">
        <is>
          <t>LI-Retarget-SiteVisitors-30d</t>
        </is>
      </c>
      <c r="N4023" s="9" t="inlineStr">
        <is>
          <t>linkedin</t>
        </is>
      </c>
      <c r="O4023" s="9" t="inlineStr">
        <is>
          <t>paid-social</t>
        </is>
      </c>
      <c r="P4023" s="9" t="inlineStr">
        <is>
          <t>li_retarget_sitevisitors_30d</t>
        </is>
      </c>
      <c r="Q4023" s="9" t="inlineStr">
        <is>
          <t>single-image_product-feature_cta-demo</t>
        </is>
      </c>
      <c r="R4023" s="9" t="inlineStr">
        <is>
          <t>li-lookalike-closed-won</t>
        </is>
      </c>
      <c r="S4023" s="11" t="n">
        <v>45860.73680555556</v>
      </c>
      <c r="T4023" s="9" t="inlineStr">
        <is>
          <t>gated_content_download</t>
        </is>
      </c>
    </row>
    <row r="4024">
      <c r="A4024" s="6" t="inlineStr">
        <is>
          <t>PRO-01373</t>
        </is>
      </c>
      <c r="B4024" s="6" t="inlineStr">
        <is>
          <t>Taylor Patel</t>
        </is>
      </c>
      <c r="C4024" s="6" t="inlineStr">
        <is>
          <t>BI Manager</t>
        </is>
      </c>
      <c r="D4024" s="6" t="inlineStr">
        <is>
          <t>manager</t>
        </is>
      </c>
      <c r="E4024" s="6" t="n">
        <v>1</v>
      </c>
      <c r="F4024" s="6" t="inlineStr">
        <is>
          <t>Datavera</t>
        </is>
      </c>
      <c r="G4024" s="6" t="b">
        <v>1</v>
      </c>
      <c r="H4024" s="6" t="b">
        <v>1</v>
      </c>
      <c r="I4024" s="6" t="b">
        <v>0</v>
      </c>
      <c r="J4024" s="7" t="n">
        <v>96342</v>
      </c>
      <c r="K4024" s="6" t="n">
        <v>1</v>
      </c>
      <c r="L4024" s="6" t="inlineStr">
        <is>
          <t>linkedin</t>
        </is>
      </c>
      <c r="M4024" s="6" t="inlineStr">
        <is>
          <t>LI-MOFU-Demo-DataEngineers</t>
        </is>
      </c>
      <c r="N4024" s="6" t="inlineStr">
        <is>
          <t>linkedin</t>
        </is>
      </c>
      <c r="O4024" s="6" t="inlineStr">
        <is>
          <t>paid-social</t>
        </is>
      </c>
      <c r="P4024" s="6" t="inlineStr">
        <is>
          <t>li_mofu_demo_dataengineers</t>
        </is>
      </c>
      <c r="Q4024" s="6" t="inlineStr">
        <is>
          <t>single-image_social-proof_cta-learn-more</t>
        </is>
      </c>
      <c r="R4024" s="6" t="inlineStr">
        <is>
          <t>li-abm-strategic-accounts</t>
        </is>
      </c>
      <c r="S4024" s="8" t="n">
        <v>45932.38888888889</v>
      </c>
      <c r="T4024" s="6" t="inlineStr">
        <is>
          <t>gated_content_download</t>
        </is>
      </c>
    </row>
    <row r="4025">
      <c r="A4025" s="9" t="inlineStr">
        <is>
          <t>PRO-01373</t>
        </is>
      </c>
      <c r="B4025" s="9" t="inlineStr">
        <is>
          <t>Taylor Patel</t>
        </is>
      </c>
      <c r="C4025" s="9" t="inlineStr">
        <is>
          <t>BI Manager</t>
        </is>
      </c>
      <c r="D4025" s="9" t="inlineStr">
        <is>
          <t>manager</t>
        </is>
      </c>
      <c r="E4025" s="9" t="n">
        <v>1</v>
      </c>
      <c r="F4025" s="9" t="inlineStr">
        <is>
          <t>Datavera</t>
        </is>
      </c>
      <c r="G4025" s="9" t="b">
        <v>1</v>
      </c>
      <c r="H4025" s="9" t="b">
        <v>1</v>
      </c>
      <c r="I4025" s="9" t="b">
        <v>0</v>
      </c>
      <c r="J4025" s="10" t="n">
        <v>96342</v>
      </c>
      <c r="K4025" s="9" t="n">
        <v>2</v>
      </c>
      <c r="L4025" s="9" t="inlineStr">
        <is>
          <t>google</t>
        </is>
      </c>
      <c r="M4025" s="9" t="inlineStr">
        <is>
          <t>GGL-Brand-Syncflow-Exact</t>
        </is>
      </c>
      <c r="N4025" s="9" t="inlineStr">
        <is>
          <t>google</t>
        </is>
      </c>
      <c r="O4025" s="9" t="inlineStr">
        <is>
          <t>paid-search</t>
        </is>
      </c>
      <c r="P4025" s="9" t="inlineStr">
        <is>
          <t>ggl_brand_syncflow_exact</t>
        </is>
      </c>
      <c r="Q4025" s="9" t="inlineStr">
        <is>
          <t>text-ad_search</t>
        </is>
      </c>
      <c r="R4025" s="9" t="inlineStr">
        <is>
          <t>pipeform-alternative</t>
        </is>
      </c>
      <c r="S4025" s="11" t="n">
        <v>45943.57708333333</v>
      </c>
      <c r="T4025" s="9" t="inlineStr">
        <is>
          <t>gated_content_download</t>
        </is>
      </c>
    </row>
    <row r="4026">
      <c r="A4026" s="6" t="inlineStr">
        <is>
          <t>PRO-01373</t>
        </is>
      </c>
      <c r="B4026" s="6" t="inlineStr">
        <is>
          <t>Taylor Patel</t>
        </is>
      </c>
      <c r="C4026" s="6" t="inlineStr">
        <is>
          <t>BI Manager</t>
        </is>
      </c>
      <c r="D4026" s="6" t="inlineStr">
        <is>
          <t>manager</t>
        </is>
      </c>
      <c r="E4026" s="6" t="n">
        <v>1</v>
      </c>
      <c r="F4026" s="6" t="inlineStr">
        <is>
          <t>Datavera</t>
        </is>
      </c>
      <c r="G4026" s="6" t="b">
        <v>1</v>
      </c>
      <c r="H4026" s="6" t="b">
        <v>1</v>
      </c>
      <c r="I4026" s="6" t="b">
        <v>0</v>
      </c>
      <c r="J4026" s="7" t="n">
        <v>96342</v>
      </c>
      <c r="K4026" s="6" t="n">
        <v>3</v>
      </c>
      <c r="L4026" s="6" t="inlineStr">
        <is>
          <t>linkedin</t>
        </is>
      </c>
      <c r="M4026" s="6" t="inlineStr">
        <is>
          <t>LI-Retarget-PricingPage-14d</t>
        </is>
      </c>
      <c r="N4026" s="6" t="inlineStr">
        <is>
          <t>linkedin</t>
        </is>
      </c>
      <c r="O4026" s="6" t="inlineStr">
        <is>
          <t>paid-social</t>
        </is>
      </c>
      <c r="P4026" s="6" t="inlineStr">
        <is>
          <t>li_retarget_pricingpage_14d</t>
        </is>
      </c>
      <c r="Q4026" s="6" t="inlineStr">
        <is>
          <t>single-image_product-feature_cta-demo</t>
        </is>
      </c>
      <c r="R4026" s="6" t="inlineStr">
        <is>
          <t>li-ent-data-engineers</t>
        </is>
      </c>
      <c r="S4026" s="8" t="n">
        <v>45958.61041666667</v>
      </c>
      <c r="T4026" s="6" t="inlineStr">
        <is>
          <t>trial_signup</t>
        </is>
      </c>
    </row>
    <row r="4027">
      <c r="A4027" s="9" t="inlineStr">
        <is>
          <t>PRO-01374</t>
        </is>
      </c>
      <c r="B4027" s="9" t="inlineStr">
        <is>
          <t>Indigo Allen</t>
        </is>
      </c>
      <c r="C4027" s="9" t="inlineStr">
        <is>
          <t>VP of Data</t>
        </is>
      </c>
      <c r="D4027" s="9" t="inlineStr">
        <is>
          <t>c_suite_vp</t>
        </is>
      </c>
      <c r="E4027" s="9" t="n">
        <v>1.5</v>
      </c>
      <c r="F4027" s="9" t="inlineStr">
        <is>
          <t>Pulsestream</t>
        </is>
      </c>
      <c r="G4027" s="9" t="b">
        <v>0</v>
      </c>
      <c r="H4027" s="9" t="b">
        <v>0</v>
      </c>
      <c r="I4027" s="9" t="b">
        <v>0</v>
      </c>
      <c r="J4027" s="10" t="n">
        <v>0</v>
      </c>
      <c r="K4027" s="9" t="n">
        <v>1</v>
      </c>
      <c r="L4027" s="9" t="inlineStr">
        <is>
          <t>linkedin</t>
        </is>
      </c>
      <c r="M4027" s="9" t="inlineStr">
        <is>
          <t>LI-Retarget-SiteVisitors-30d</t>
        </is>
      </c>
      <c r="N4027" s="9" t="inlineStr">
        <is>
          <t>linkedin</t>
        </is>
      </c>
      <c r="O4027" s="9" t="inlineStr">
        <is>
          <t>paid-social</t>
        </is>
      </c>
      <c r="P4027" s="9" t="inlineStr">
        <is>
          <t>li_retarget_sitevisitors_30d</t>
        </is>
      </c>
      <c r="Q4027" s="9" t="inlineStr">
        <is>
          <t>single-image_thought-leadership_cta-download</t>
        </is>
      </c>
      <c r="R4027" s="9" t="inlineStr">
        <is>
          <t>li-mid-analytics-directors</t>
        </is>
      </c>
      <c r="S4027" s="11" t="n">
        <v>45699.42013888889</v>
      </c>
      <c r="T4027" s="9" t="inlineStr">
        <is>
          <t>gated_content_download</t>
        </is>
      </c>
    </row>
    <row r="4028">
      <c r="A4028" s="6" t="inlineStr">
        <is>
          <t>PRO-01374</t>
        </is>
      </c>
      <c r="B4028" s="6" t="inlineStr">
        <is>
          <t>Indigo Allen</t>
        </is>
      </c>
      <c r="C4028" s="6" t="inlineStr">
        <is>
          <t>VP of Data</t>
        </is>
      </c>
      <c r="D4028" s="6" t="inlineStr">
        <is>
          <t>c_suite_vp</t>
        </is>
      </c>
      <c r="E4028" s="6" t="n">
        <v>1.5</v>
      </c>
      <c r="F4028" s="6" t="inlineStr">
        <is>
          <t>Pulsestream</t>
        </is>
      </c>
      <c r="G4028" s="6" t="b">
        <v>0</v>
      </c>
      <c r="H4028" s="6" t="b">
        <v>0</v>
      </c>
      <c r="I4028" s="6" t="b">
        <v>0</v>
      </c>
      <c r="J4028" s="7" t="n">
        <v>0</v>
      </c>
      <c r="K4028" s="6" t="n">
        <v>2</v>
      </c>
      <c r="L4028" s="6" t="inlineStr">
        <is>
          <t>google</t>
        </is>
      </c>
      <c r="M4028" s="6" t="inlineStr">
        <is>
          <t>GGL-RLSA-HighIntent-Visitors</t>
        </is>
      </c>
      <c r="N4028" s="6" t="inlineStr">
        <is>
          <t>google</t>
        </is>
      </c>
      <c r="O4028" s="6" t="inlineStr">
        <is>
          <t>paid-search</t>
        </is>
      </c>
      <c r="P4028" s="6" t="inlineStr">
        <is>
          <t>ggl_rlsa_highintent_visitors</t>
        </is>
      </c>
      <c r="Q4028" s="6" t="inlineStr">
        <is>
          <t>text-ad_rlsa</t>
        </is>
      </c>
      <c r="R4028" s="6" t="inlineStr">
        <is>
          <t>etl-software</t>
        </is>
      </c>
      <c r="S4028" s="8" t="n">
        <v>45716.43333333333</v>
      </c>
      <c r="T4028" s="6" t="inlineStr">
        <is>
          <t>newsletter_signup</t>
        </is>
      </c>
    </row>
    <row r="4029">
      <c r="A4029" s="9" t="inlineStr">
        <is>
          <t>PRO-01374</t>
        </is>
      </c>
      <c r="B4029" s="9" t="inlineStr">
        <is>
          <t>Indigo Allen</t>
        </is>
      </c>
      <c r="C4029" s="9" t="inlineStr">
        <is>
          <t>VP of Data</t>
        </is>
      </c>
      <c r="D4029" s="9" t="inlineStr">
        <is>
          <t>c_suite_vp</t>
        </is>
      </c>
      <c r="E4029" s="9" t="n">
        <v>1.5</v>
      </c>
      <c r="F4029" s="9" t="inlineStr">
        <is>
          <t>Pulsestream</t>
        </is>
      </c>
      <c r="G4029" s="9" t="b">
        <v>0</v>
      </c>
      <c r="H4029" s="9" t="b">
        <v>0</v>
      </c>
      <c r="I4029" s="9" t="b">
        <v>0</v>
      </c>
      <c r="J4029" s="10" t="n">
        <v>0</v>
      </c>
      <c r="K4029" s="9" t="n">
        <v>3</v>
      </c>
      <c r="L4029" s="9" t="inlineStr">
        <is>
          <t>g2</t>
        </is>
      </c>
      <c r="M4029" s="9" t="inlineStr">
        <is>
          <t>G2-Retarget-CategoryBuyers</t>
        </is>
      </c>
      <c r="N4029" s="9" t="inlineStr">
        <is>
          <t>g2</t>
        </is>
      </c>
      <c r="O4029" s="9" t="inlineStr">
        <is>
          <t>review-site</t>
        </is>
      </c>
      <c r="P4029" s="9" t="inlineStr">
        <is>
          <t>g2_retarget_categorybuyers</t>
        </is>
      </c>
      <c r="Q4029" s="9" t="inlineStr">
        <is>
          <t>badge-display_integration</t>
        </is>
      </c>
      <c r="R4029" s="9" t="inlineStr">
        <is>
          <t>etl-tools-comparison</t>
        </is>
      </c>
      <c r="S4029" s="11" t="n">
        <v>45737.45416666667</v>
      </c>
      <c r="T4029" s="9" t="inlineStr">
        <is>
          <t>newsletter_signup</t>
        </is>
      </c>
    </row>
    <row r="4030">
      <c r="A4030" s="6" t="inlineStr">
        <is>
          <t>PRO-01375</t>
        </is>
      </c>
      <c r="B4030" s="6" t="inlineStr">
        <is>
          <t>Quinn Miller</t>
        </is>
      </c>
      <c r="C4030" s="6" t="inlineStr">
        <is>
          <t>BI Manager</t>
        </is>
      </c>
      <c r="D4030" s="6" t="inlineStr">
        <is>
          <t>manager</t>
        </is>
      </c>
      <c r="E4030" s="6" t="n">
        <v>1</v>
      </c>
      <c r="F4030" s="6" t="inlineStr">
        <is>
          <t>Pulsestream</t>
        </is>
      </c>
      <c r="G4030" s="6" t="b">
        <v>1</v>
      </c>
      <c r="H4030" s="6" t="b">
        <v>0</v>
      </c>
      <c r="I4030" s="6" t="b">
        <v>0</v>
      </c>
      <c r="J4030" s="7" t="n">
        <v>0</v>
      </c>
      <c r="K4030" s="6" t="n">
        <v>1</v>
      </c>
      <c r="L4030" s="6" t="inlineStr">
        <is>
          <t>google</t>
        </is>
      </c>
      <c r="M4030" s="6" t="inlineStr">
        <is>
          <t>GGL-RLSA-HighIntent-Visitors</t>
        </is>
      </c>
      <c r="N4030" s="6" t="inlineStr">
        <is>
          <t>google</t>
        </is>
      </c>
      <c r="O4030" s="6" t="inlineStr">
        <is>
          <t>paid-search</t>
        </is>
      </c>
      <c r="P4030" s="6" t="inlineStr">
        <is>
          <t>ggl_rlsa_highintent_visitors</t>
        </is>
      </c>
      <c r="Q4030" s="6" t="inlineStr">
        <is>
          <t>text-ad_competitor</t>
        </is>
      </c>
      <c r="R4030" s="6" t="inlineStr">
        <is>
          <t>syncflow-alternative</t>
        </is>
      </c>
      <c r="S4030" s="8" t="n">
        <v>45799.47916666666</v>
      </c>
      <c r="T4030" s="6" t="inlineStr">
        <is>
          <t>gated_content_download</t>
        </is>
      </c>
    </row>
    <row r="4031">
      <c r="A4031" s="9" t="inlineStr">
        <is>
          <t>PRO-01375</t>
        </is>
      </c>
      <c r="B4031" s="9" t="inlineStr">
        <is>
          <t>Quinn Miller</t>
        </is>
      </c>
      <c r="C4031" s="9" t="inlineStr">
        <is>
          <t>BI Manager</t>
        </is>
      </c>
      <c r="D4031" s="9" t="inlineStr">
        <is>
          <t>manager</t>
        </is>
      </c>
      <c r="E4031" s="9" t="n">
        <v>1</v>
      </c>
      <c r="F4031" s="9" t="inlineStr">
        <is>
          <t>Pulsestream</t>
        </is>
      </c>
      <c r="G4031" s="9" t="b">
        <v>1</v>
      </c>
      <c r="H4031" s="9" t="b">
        <v>0</v>
      </c>
      <c r="I4031" s="9" t="b">
        <v>0</v>
      </c>
      <c r="J4031" s="10" t="n">
        <v>0</v>
      </c>
      <c r="K4031" s="9" t="n">
        <v>2</v>
      </c>
      <c r="L4031" s="9" t="inlineStr">
        <is>
          <t>g2</t>
        </is>
      </c>
      <c r="M4031" s="9" t="inlineStr">
        <is>
          <t>G2-Badge-LP-Integration</t>
        </is>
      </c>
      <c r="N4031" s="9" t="inlineStr">
        <is>
          <t>g2</t>
        </is>
      </c>
      <c r="O4031" s="9" t="inlineStr">
        <is>
          <t>review-site</t>
        </is>
      </c>
      <c r="P4031" s="9" t="inlineStr">
        <is>
          <t>g2_badge_lp_integration</t>
        </is>
      </c>
      <c r="Q4031" s="9" t="inlineStr">
        <is>
          <t>badge-display_integration</t>
        </is>
      </c>
      <c r="R4031" s="9" t="inlineStr">
        <is>
          <t>data-integration-review</t>
        </is>
      </c>
      <c r="S4031" s="11" t="n">
        <v>45813.62361111111</v>
      </c>
      <c r="T4031" s="9" t="inlineStr">
        <is>
          <t>trial_signup</t>
        </is>
      </c>
    </row>
    <row r="4032">
      <c r="A4032" s="6" t="inlineStr">
        <is>
          <t>PRO-01376</t>
        </is>
      </c>
      <c r="B4032" s="6" t="inlineStr">
        <is>
          <t>Kendall Brown</t>
        </is>
      </c>
      <c r="C4032" s="6" t="inlineStr">
        <is>
          <t>Data Analyst</t>
        </is>
      </c>
      <c r="D4032" s="6" t="inlineStr">
        <is>
          <t>ic_analyst</t>
        </is>
      </c>
      <c r="E4032" s="6" t="n">
        <v>0.75</v>
      </c>
      <c r="F4032" s="6" t="inlineStr">
        <is>
          <t>Axiom Cloud</t>
        </is>
      </c>
      <c r="G4032" s="6" t="b">
        <v>1</v>
      </c>
      <c r="H4032" s="6" t="b">
        <v>0</v>
      </c>
      <c r="I4032" s="6" t="b">
        <v>0</v>
      </c>
      <c r="J4032" s="7" t="n">
        <v>0</v>
      </c>
      <c r="K4032" s="6" t="n">
        <v>1</v>
      </c>
      <c r="L4032" s="6" t="inlineStr">
        <is>
          <t>linkedin</t>
        </is>
      </c>
      <c r="M4032" s="6" t="inlineStr">
        <is>
          <t>LI-MOFU-Demo-DataEngineers</t>
        </is>
      </c>
      <c r="N4032" s="6" t="inlineStr">
        <is>
          <t>linkedin</t>
        </is>
      </c>
      <c r="O4032" s="6" t="inlineStr">
        <is>
          <t>paid-social</t>
        </is>
      </c>
      <c r="P4032" s="6" t="inlineStr">
        <is>
          <t>li_mofu_demo_dataengineers</t>
        </is>
      </c>
      <c r="Q4032" s="6" t="inlineStr">
        <is>
          <t>single-image_thought-leadership_cta-download</t>
        </is>
      </c>
      <c r="R4032" s="6" t="inlineStr">
        <is>
          <t>li-lookalike-closed-won</t>
        </is>
      </c>
      <c r="S4032" s="8" t="n">
        <v>45737.54444444444</v>
      </c>
      <c r="T4032" s="6" t="inlineStr">
        <is>
          <t>newsletter_signup</t>
        </is>
      </c>
    </row>
    <row r="4033">
      <c r="A4033" s="9" t="inlineStr">
        <is>
          <t>PRO-01376</t>
        </is>
      </c>
      <c r="B4033" s="9" t="inlineStr">
        <is>
          <t>Kendall Brown</t>
        </is>
      </c>
      <c r="C4033" s="9" t="inlineStr">
        <is>
          <t>Data Analyst</t>
        </is>
      </c>
      <c r="D4033" s="9" t="inlineStr">
        <is>
          <t>ic_analyst</t>
        </is>
      </c>
      <c r="E4033" s="9" t="n">
        <v>0.75</v>
      </c>
      <c r="F4033" s="9" t="inlineStr">
        <is>
          <t>Axiom Cloud</t>
        </is>
      </c>
      <c r="G4033" s="9" t="b">
        <v>1</v>
      </c>
      <c r="H4033" s="9" t="b">
        <v>0</v>
      </c>
      <c r="I4033" s="9" t="b">
        <v>0</v>
      </c>
      <c r="J4033" s="10" t="n">
        <v>0</v>
      </c>
      <c r="K4033" s="9" t="n">
        <v>2</v>
      </c>
      <c r="L4033" s="9" t="inlineStr">
        <is>
          <t>g2</t>
        </is>
      </c>
      <c r="M4033" s="9" t="inlineStr">
        <is>
          <t>G2-Badge-LP-Integration</t>
        </is>
      </c>
      <c r="N4033" s="9" t="inlineStr">
        <is>
          <t>g2</t>
        </is>
      </c>
      <c r="O4033" s="9" t="inlineStr">
        <is>
          <t>review-site</t>
        </is>
      </c>
      <c r="P4033" s="9" t="inlineStr">
        <is>
          <t>g2_badge_lp_integration</t>
        </is>
      </c>
      <c r="Q4033" s="9" t="inlineStr">
        <is>
          <t>gated-report_etl</t>
        </is>
      </c>
      <c r="R4033" s="9" t="inlineStr">
        <is>
          <t>etl-tools-comparison</t>
        </is>
      </c>
      <c r="S4033" s="11" t="n">
        <v>45754.33680555555</v>
      </c>
      <c r="T4033" s="9" t="inlineStr">
        <is>
          <t>trial_signup</t>
        </is>
      </c>
    </row>
    <row r="4034">
      <c r="A4034" s="6" t="inlineStr">
        <is>
          <t>PRO-01376</t>
        </is>
      </c>
      <c r="B4034" s="6" t="inlineStr">
        <is>
          <t>Kendall Brown</t>
        </is>
      </c>
      <c r="C4034" s="6" t="inlineStr">
        <is>
          <t>Data Analyst</t>
        </is>
      </c>
      <c r="D4034" s="6" t="inlineStr">
        <is>
          <t>ic_analyst</t>
        </is>
      </c>
      <c r="E4034" s="6" t="n">
        <v>0.75</v>
      </c>
      <c r="F4034" s="6" t="inlineStr">
        <is>
          <t>Axiom Cloud</t>
        </is>
      </c>
      <c r="G4034" s="6" t="b">
        <v>1</v>
      </c>
      <c r="H4034" s="6" t="b">
        <v>0</v>
      </c>
      <c r="I4034" s="6" t="b">
        <v>0</v>
      </c>
      <c r="J4034" s="7" t="n">
        <v>0</v>
      </c>
      <c r="K4034" s="6" t="n">
        <v>3</v>
      </c>
      <c r="L4034" s="6" t="inlineStr">
        <is>
          <t>g2</t>
        </is>
      </c>
      <c r="M4034" s="6" t="inlineStr">
        <is>
          <t>G2-Retarget-CategoryBuyers</t>
        </is>
      </c>
      <c r="N4034" s="6" t="inlineStr">
        <is>
          <t>g2</t>
        </is>
      </c>
      <c r="O4034" s="6" t="inlineStr">
        <is>
          <t>review-site</t>
        </is>
      </c>
      <c r="P4034" s="6" t="inlineStr">
        <is>
          <t>g2_retarget_categorybuyers</t>
        </is>
      </c>
      <c r="Q4034" s="6" t="inlineStr">
        <is>
          <t>badge-display_integration</t>
        </is>
      </c>
      <c r="R4034" s="6" t="inlineStr">
        <is>
          <t>data-integration-review</t>
        </is>
      </c>
      <c r="S4034" s="8" t="n">
        <v>45770.44375</v>
      </c>
      <c r="T4034" s="6" t="inlineStr">
        <is>
          <t>trial_signup</t>
        </is>
      </c>
    </row>
    <row r="4035">
      <c r="A4035" s="9" t="inlineStr">
        <is>
          <t>PRO-01377</t>
        </is>
      </c>
      <c r="B4035" s="9" t="inlineStr">
        <is>
          <t>Jamie Brown</t>
        </is>
      </c>
      <c r="C4035" s="9" t="inlineStr">
        <is>
          <t>Senior Data Engineer</t>
        </is>
      </c>
      <c r="D4035" s="9" t="inlineStr">
        <is>
          <t>ic_analyst</t>
        </is>
      </c>
      <c r="E4035" s="9" t="n">
        <v>0.75</v>
      </c>
      <c r="F4035" s="9" t="inlineStr">
        <is>
          <t>Ember Analytics</t>
        </is>
      </c>
      <c r="G4035" s="9" t="b">
        <v>1</v>
      </c>
      <c r="H4035" s="9" t="b">
        <v>1</v>
      </c>
      <c r="I4035" s="9" t="b">
        <v>0</v>
      </c>
      <c r="J4035" s="10" t="n">
        <v>46079</v>
      </c>
      <c r="K4035" s="9" t="n">
        <v>1</v>
      </c>
      <c r="L4035" s="9" t="inlineStr">
        <is>
          <t>linkedin</t>
        </is>
      </c>
      <c r="M4035" s="9" t="inlineStr">
        <is>
          <t>LI-Retarget-SiteVisitors-30d</t>
        </is>
      </c>
      <c r="N4035" s="9" t="inlineStr">
        <is>
          <t>linkedin</t>
        </is>
      </c>
      <c r="O4035" s="9" t="inlineStr">
        <is>
          <t>paid-social</t>
        </is>
      </c>
      <c r="P4035" s="9" t="inlineStr">
        <is>
          <t>li_retarget_sitevisitors_30d</t>
        </is>
      </c>
      <c r="Q4035" s="9" t="inlineStr">
        <is>
          <t>single-image_thought-leadership_cta-learn-more</t>
        </is>
      </c>
      <c r="R4035" s="9" t="inlineStr">
        <is>
          <t>li-retarget-site-visitors-30d</t>
        </is>
      </c>
      <c r="S4035" s="11" t="n">
        <v>45730.36944444444</v>
      </c>
      <c r="T4035" s="9" t="inlineStr">
        <is>
          <t>gated_content_download</t>
        </is>
      </c>
    </row>
    <row r="4036">
      <c r="A4036" s="6" t="inlineStr">
        <is>
          <t>PRO-01377</t>
        </is>
      </c>
      <c r="B4036" s="6" t="inlineStr">
        <is>
          <t>Jamie Brown</t>
        </is>
      </c>
      <c r="C4036" s="6" t="inlineStr">
        <is>
          <t>Senior Data Engineer</t>
        </is>
      </c>
      <c r="D4036" s="6" t="inlineStr">
        <is>
          <t>ic_analyst</t>
        </is>
      </c>
      <c r="E4036" s="6" t="n">
        <v>0.75</v>
      </c>
      <c r="F4036" s="6" t="inlineStr">
        <is>
          <t>Ember Analytics</t>
        </is>
      </c>
      <c r="G4036" s="6" t="b">
        <v>1</v>
      </c>
      <c r="H4036" s="6" t="b">
        <v>1</v>
      </c>
      <c r="I4036" s="6" t="b">
        <v>0</v>
      </c>
      <c r="J4036" s="7" t="n">
        <v>46079</v>
      </c>
      <c r="K4036" s="6" t="n">
        <v>2</v>
      </c>
      <c r="L4036" s="6" t="inlineStr">
        <is>
          <t>linkedin</t>
        </is>
      </c>
      <c r="M4036" s="6" t="inlineStr">
        <is>
          <t>LI-ENT-Awareness-DataPipeline</t>
        </is>
      </c>
      <c r="N4036" s="6" t="inlineStr">
        <is>
          <t>linkedin</t>
        </is>
      </c>
      <c r="O4036" s="6" t="inlineStr">
        <is>
          <t>paid-social</t>
        </is>
      </c>
      <c r="P4036" s="6" t="inlineStr">
        <is>
          <t>li_ent_awareness_datapipeline</t>
        </is>
      </c>
      <c r="Q4036" s="6" t="inlineStr">
        <is>
          <t>single-image_thought-leadership_cta-learn-more</t>
        </is>
      </c>
      <c r="R4036" s="6" t="inlineStr">
        <is>
          <t>li-abm-strategic-accounts</t>
        </is>
      </c>
      <c r="S4036" s="8" t="n">
        <v>45737.35763888889</v>
      </c>
      <c r="T4036" s="6" t="inlineStr">
        <is>
          <t>trial_signup</t>
        </is>
      </c>
    </row>
    <row r="4037">
      <c r="A4037" s="9" t="inlineStr">
        <is>
          <t>PRO-01377</t>
        </is>
      </c>
      <c r="B4037" s="9" t="inlineStr">
        <is>
          <t>Jamie Brown</t>
        </is>
      </c>
      <c r="C4037" s="9" t="inlineStr">
        <is>
          <t>Senior Data Engineer</t>
        </is>
      </c>
      <c r="D4037" s="9" t="inlineStr">
        <is>
          <t>ic_analyst</t>
        </is>
      </c>
      <c r="E4037" s="9" t="n">
        <v>0.75</v>
      </c>
      <c r="F4037" s="9" t="inlineStr">
        <is>
          <t>Ember Analytics</t>
        </is>
      </c>
      <c r="G4037" s="9" t="b">
        <v>1</v>
      </c>
      <c r="H4037" s="9" t="b">
        <v>1</v>
      </c>
      <c r="I4037" s="9" t="b">
        <v>0</v>
      </c>
      <c r="J4037" s="10" t="n">
        <v>46079</v>
      </c>
      <c r="K4037" s="9" t="n">
        <v>3</v>
      </c>
      <c r="L4037" s="9" t="inlineStr">
        <is>
          <t>linkedin</t>
        </is>
      </c>
      <c r="M4037" s="9" t="inlineStr">
        <is>
          <t>LI-Retarget-PricingPage-14d</t>
        </is>
      </c>
      <c r="N4037" s="9" t="inlineStr">
        <is>
          <t>linkedin</t>
        </is>
      </c>
      <c r="O4037" s="9" t="inlineStr">
        <is>
          <t>paid-social</t>
        </is>
      </c>
      <c r="P4037" s="9" t="inlineStr">
        <is>
          <t>li_retarget_pricingpage_14d</t>
        </is>
      </c>
      <c r="Q4037" s="9" t="inlineStr">
        <is>
          <t>single-image_product-feature_cta-trial</t>
        </is>
      </c>
      <c r="R4037" s="9" t="inlineStr">
        <is>
          <t>li-retarget-site-visitors-30d</t>
        </is>
      </c>
      <c r="S4037" s="11" t="n">
        <v>45747.50625</v>
      </c>
      <c r="T4037" s="9" t="inlineStr">
        <is>
          <t>gated_content_download</t>
        </is>
      </c>
    </row>
    <row r="4038">
      <c r="A4038" s="6" t="inlineStr">
        <is>
          <t>PRO-01378</t>
        </is>
      </c>
      <c r="B4038" s="6" t="inlineStr">
        <is>
          <t>Sage Martin</t>
        </is>
      </c>
      <c r="C4038" s="6" t="inlineStr">
        <is>
          <t>Analytics Manager</t>
        </is>
      </c>
      <c r="D4038" s="6" t="inlineStr">
        <is>
          <t>manager</t>
        </is>
      </c>
      <c r="E4038" s="6" t="n">
        <v>1</v>
      </c>
      <c r="F4038" s="6" t="inlineStr">
        <is>
          <t>Stratum Data</t>
        </is>
      </c>
      <c r="G4038" s="6" t="b">
        <v>0</v>
      </c>
      <c r="H4038" s="6" t="b">
        <v>0</v>
      </c>
      <c r="I4038" s="6" t="b">
        <v>0</v>
      </c>
      <c r="J4038" s="7" t="n">
        <v>0</v>
      </c>
      <c r="K4038" s="6" t="n">
        <v>1</v>
      </c>
      <c r="L4038" s="6" t="inlineStr">
        <is>
          <t>linkedin</t>
        </is>
      </c>
      <c r="M4038" s="6" t="inlineStr">
        <is>
          <t>LI-Retarget-PricingPage-14d</t>
        </is>
      </c>
      <c r="N4038" s="6" t="inlineStr">
        <is>
          <t>linkedin</t>
        </is>
      </c>
      <c r="O4038" s="6" t="inlineStr">
        <is>
          <t>paid-social</t>
        </is>
      </c>
      <c r="P4038" s="6" t="inlineStr">
        <is>
          <t>li_retarget_pricingpage_14d</t>
        </is>
      </c>
      <c r="Q4038" s="6" t="inlineStr">
        <is>
          <t>single-image_product-feature_cta-demo</t>
        </is>
      </c>
      <c r="R4038" s="6" t="inlineStr">
        <is>
          <t>li-mid-analytics-directors</t>
        </is>
      </c>
      <c r="S4038" s="8" t="n">
        <v>45803.58611111111</v>
      </c>
      <c r="T4038" s="6" t="inlineStr">
        <is>
          <t>gated_content_download</t>
        </is>
      </c>
    </row>
    <row r="4039">
      <c r="A4039" s="9" t="inlineStr">
        <is>
          <t>PRO-01378</t>
        </is>
      </c>
      <c r="B4039" s="9" t="inlineStr">
        <is>
          <t>Sage Martin</t>
        </is>
      </c>
      <c r="C4039" s="9" t="inlineStr">
        <is>
          <t>Analytics Manager</t>
        </is>
      </c>
      <c r="D4039" s="9" t="inlineStr">
        <is>
          <t>manager</t>
        </is>
      </c>
      <c r="E4039" s="9" t="n">
        <v>1</v>
      </c>
      <c r="F4039" s="9" t="inlineStr">
        <is>
          <t>Stratum Data</t>
        </is>
      </c>
      <c r="G4039" s="9" t="b">
        <v>0</v>
      </c>
      <c r="H4039" s="9" t="b">
        <v>0</v>
      </c>
      <c r="I4039" s="9" t="b">
        <v>0</v>
      </c>
      <c r="J4039" s="10" t="n">
        <v>0</v>
      </c>
      <c r="K4039" s="9" t="n">
        <v>2</v>
      </c>
      <c r="L4039" s="9" t="inlineStr">
        <is>
          <t>linkedin</t>
        </is>
      </c>
      <c r="M4039" s="9" t="inlineStr">
        <is>
          <t>LI-MOFU-Trial-AnalyticsTeams</t>
        </is>
      </c>
      <c r="N4039" s="9" t="inlineStr">
        <is>
          <t>linkedin</t>
        </is>
      </c>
      <c r="O4039" s="9" t="inlineStr">
        <is>
          <t>paid-social</t>
        </is>
      </c>
      <c r="P4039" s="9" t="inlineStr">
        <is>
          <t>li_mofu_trial_analyticsteams</t>
        </is>
      </c>
      <c r="Q4039" s="9" t="inlineStr">
        <is>
          <t>single-image_social-proof_cta-learn-more</t>
        </is>
      </c>
      <c r="R4039" s="9" t="inlineStr">
        <is>
          <t>li-mid-analytics-directors</t>
        </is>
      </c>
      <c r="S4039" s="11" t="n">
        <v>45810.68194444444</v>
      </c>
      <c r="T4039" s="9" t="inlineStr">
        <is>
          <t>gated_content_download</t>
        </is>
      </c>
    </row>
    <row r="4040">
      <c r="A4040" s="6" t="inlineStr">
        <is>
          <t>PRO-01378</t>
        </is>
      </c>
      <c r="B4040" s="6" t="inlineStr">
        <is>
          <t>Sage Martin</t>
        </is>
      </c>
      <c r="C4040" s="6" t="inlineStr">
        <is>
          <t>Analytics Manager</t>
        </is>
      </c>
      <c r="D4040" s="6" t="inlineStr">
        <is>
          <t>manager</t>
        </is>
      </c>
      <c r="E4040" s="6" t="n">
        <v>1</v>
      </c>
      <c r="F4040" s="6" t="inlineStr">
        <is>
          <t>Stratum Data</t>
        </is>
      </c>
      <c r="G4040" s="6" t="b">
        <v>0</v>
      </c>
      <c r="H4040" s="6" t="b">
        <v>0</v>
      </c>
      <c r="I4040" s="6" t="b">
        <v>0</v>
      </c>
      <c r="J4040" s="7" t="n">
        <v>0</v>
      </c>
      <c r="K4040" s="6" t="n">
        <v>3</v>
      </c>
      <c r="L4040" s="6" t="inlineStr">
        <is>
          <t>linkedin</t>
        </is>
      </c>
      <c r="M4040" s="6" t="inlineStr">
        <is>
          <t>LI-Retarget-PricingPage-14d</t>
        </is>
      </c>
      <c r="N4040" s="6" t="inlineStr">
        <is>
          <t>linkedin</t>
        </is>
      </c>
      <c r="O4040" s="6" t="inlineStr">
        <is>
          <t>paid-social</t>
        </is>
      </c>
      <c r="P4040" s="6" t="inlineStr">
        <is>
          <t>li_retarget_pricingpage_14d</t>
        </is>
      </c>
      <c r="Q4040" s="6" t="inlineStr">
        <is>
          <t>single-image_product-feature_cta-trial</t>
        </is>
      </c>
      <c r="R4040" s="6" t="inlineStr">
        <is>
          <t>li-mid-analytics-directors</t>
        </is>
      </c>
      <c r="S4040" s="8" t="n">
        <v>45824.37777777778</v>
      </c>
      <c r="T4040" s="6" t="inlineStr">
        <is>
          <t>gated_content_download</t>
        </is>
      </c>
    </row>
    <row r="4041">
      <c r="A4041" s="9" t="inlineStr">
        <is>
          <t>PRO-01379</t>
        </is>
      </c>
      <c r="B4041" s="9" t="inlineStr">
        <is>
          <t>Elliot Moore</t>
        </is>
      </c>
      <c r="C4041" s="9" t="inlineStr">
        <is>
          <t>Director of Analytics</t>
        </is>
      </c>
      <c r="D4041" s="9" t="inlineStr">
        <is>
          <t>director</t>
        </is>
      </c>
      <c r="E4041" s="9" t="n">
        <v>1.25</v>
      </c>
      <c r="F4041" s="9" t="inlineStr">
        <is>
          <t>Catalyst Systems</t>
        </is>
      </c>
      <c r="G4041" s="9" t="b">
        <v>0</v>
      </c>
      <c r="H4041" s="9" t="b">
        <v>0</v>
      </c>
      <c r="I4041" s="9" t="b">
        <v>0</v>
      </c>
      <c r="J4041" s="10" t="n">
        <v>0</v>
      </c>
      <c r="K4041" s="9" t="n">
        <v>1</v>
      </c>
      <c r="L4041" s="9" t="inlineStr">
        <is>
          <t>linkedin</t>
        </is>
      </c>
      <c r="M4041" s="9" t="inlineStr">
        <is>
          <t>LI-Retarget-SiteVisitors-30d</t>
        </is>
      </c>
      <c r="N4041" s="9" t="inlineStr">
        <is>
          <t>linkedin</t>
        </is>
      </c>
      <c r="O4041" s="9" t="inlineStr">
        <is>
          <t>paid-social</t>
        </is>
      </c>
      <c r="P4041" s="9" t="inlineStr">
        <is>
          <t>li_retarget_sitevisitors_30d</t>
        </is>
      </c>
      <c r="Q4041" s="9" t="inlineStr">
        <is>
          <t>single-image_pain-point_cta-trial</t>
        </is>
      </c>
      <c r="R4041" s="9" t="inlineStr">
        <is>
          <t>li-lookalike-closed-won</t>
        </is>
      </c>
      <c r="S4041" s="11" t="n">
        <v>45917.34583333333</v>
      </c>
      <c r="T4041" s="9" t="inlineStr">
        <is>
          <t>gated_content_download</t>
        </is>
      </c>
    </row>
    <row r="4042">
      <c r="A4042" s="6" t="inlineStr">
        <is>
          <t>PRO-01379</t>
        </is>
      </c>
      <c r="B4042" s="6" t="inlineStr">
        <is>
          <t>Elliot Moore</t>
        </is>
      </c>
      <c r="C4042" s="6" t="inlineStr">
        <is>
          <t>Director of Analytics</t>
        </is>
      </c>
      <c r="D4042" s="6" t="inlineStr">
        <is>
          <t>director</t>
        </is>
      </c>
      <c r="E4042" s="6" t="n">
        <v>1.25</v>
      </c>
      <c r="F4042" s="6" t="inlineStr">
        <is>
          <t>Catalyst Systems</t>
        </is>
      </c>
      <c r="G4042" s="6" t="b">
        <v>0</v>
      </c>
      <c r="H4042" s="6" t="b">
        <v>0</v>
      </c>
      <c r="I4042" s="6" t="b">
        <v>0</v>
      </c>
      <c r="J4042" s="7" t="n">
        <v>0</v>
      </c>
      <c r="K4042" s="6" t="n">
        <v>2</v>
      </c>
      <c r="L4042" s="6" t="inlineStr">
        <is>
          <t>programmatic</t>
        </is>
      </c>
      <c r="M4042" s="6" t="inlineStr">
        <is>
          <t>DSP-ABM-AirCover-Commercial</t>
        </is>
      </c>
      <c r="N4042" s="6" t="inlineStr">
        <is>
          <t>stackadapt</t>
        </is>
      </c>
      <c r="O4042" s="6" t="inlineStr">
        <is>
          <t>display</t>
        </is>
      </c>
      <c r="P4042" s="6" t="inlineStr">
        <is>
          <t>dsp_abm_aircover_commercial</t>
        </is>
      </c>
      <c r="Q4042" s="6" t="inlineStr">
        <is>
          <t>display-banner_awareness</t>
        </is>
      </c>
      <c r="R4042" s="6" t="inlineStr">
        <is>
          <t>lookalike-data-engineers</t>
        </is>
      </c>
      <c r="S4042" s="8" t="n">
        <v>45938.58541666667</v>
      </c>
      <c r="T4042" s="6" t="inlineStr">
        <is>
          <t>gated_content_download</t>
        </is>
      </c>
    </row>
    <row r="4043">
      <c r="A4043" s="9" t="inlineStr">
        <is>
          <t>PRO-01379</t>
        </is>
      </c>
      <c r="B4043" s="9" t="inlineStr">
        <is>
          <t>Elliot Moore</t>
        </is>
      </c>
      <c r="C4043" s="9" t="inlineStr">
        <is>
          <t>Director of Analytics</t>
        </is>
      </c>
      <c r="D4043" s="9" t="inlineStr">
        <is>
          <t>director</t>
        </is>
      </c>
      <c r="E4043" s="9" t="n">
        <v>1.25</v>
      </c>
      <c r="F4043" s="9" t="inlineStr">
        <is>
          <t>Catalyst Systems</t>
        </is>
      </c>
      <c r="G4043" s="9" t="b">
        <v>0</v>
      </c>
      <c r="H4043" s="9" t="b">
        <v>0</v>
      </c>
      <c r="I4043" s="9" t="b">
        <v>0</v>
      </c>
      <c r="J4043" s="10" t="n">
        <v>0</v>
      </c>
      <c r="K4043" s="9" t="n">
        <v>3</v>
      </c>
      <c r="L4043" s="9" t="inlineStr">
        <is>
          <t>g2</t>
        </is>
      </c>
      <c r="M4043" s="9" t="inlineStr">
        <is>
          <t>G2-Retarget-CategoryBuyers</t>
        </is>
      </c>
      <c r="N4043" s="9" t="inlineStr">
        <is>
          <t>g2</t>
        </is>
      </c>
      <c r="O4043" s="9" t="inlineStr">
        <is>
          <t>review-site</t>
        </is>
      </c>
      <c r="P4043" s="9" t="inlineStr">
        <is>
          <t>g2_retarget_categorybuyers</t>
        </is>
      </c>
      <c r="Q4043" s="9" t="inlineStr">
        <is>
          <t>retarget-banner_category</t>
        </is>
      </c>
      <c r="R4043" s="9" t="inlineStr">
        <is>
          <t>data-integration-review</t>
        </is>
      </c>
      <c r="S4043" s="11" t="n">
        <v>45953.55416666667</v>
      </c>
      <c r="T4043" s="9" t="inlineStr">
        <is>
          <t>gated_content_download</t>
        </is>
      </c>
    </row>
    <row r="4044">
      <c r="A4044" s="6" t="inlineStr">
        <is>
          <t>PRO-01380</t>
        </is>
      </c>
      <c r="B4044" s="6" t="inlineStr">
        <is>
          <t>Kendall Taylor</t>
        </is>
      </c>
      <c r="C4044" s="6" t="inlineStr">
        <is>
          <t>Data Engineering Manager</t>
        </is>
      </c>
      <c r="D4044" s="6" t="inlineStr">
        <is>
          <t>manager</t>
        </is>
      </c>
      <c r="E4044" s="6" t="n">
        <v>1</v>
      </c>
      <c r="F4044" s="6" t="inlineStr">
        <is>
          <t>Pipeform</t>
        </is>
      </c>
      <c r="G4044" s="6" t="b">
        <v>0</v>
      </c>
      <c r="H4044" s="6" t="b">
        <v>0</v>
      </c>
      <c r="I4044" s="6" t="b">
        <v>0</v>
      </c>
      <c r="J4044" s="7" t="n">
        <v>0</v>
      </c>
      <c r="K4044" s="6" t="n">
        <v>1</v>
      </c>
      <c r="L4044" s="6" t="inlineStr">
        <is>
          <t>linkedin</t>
        </is>
      </c>
      <c r="M4044" s="6" t="inlineStr">
        <is>
          <t>LI-Retarget-SiteVisitors-30d</t>
        </is>
      </c>
      <c r="N4044" s="6" t="inlineStr">
        <is>
          <t>linkedin</t>
        </is>
      </c>
      <c r="O4044" s="6" t="inlineStr">
        <is>
          <t>paid-social</t>
        </is>
      </c>
      <c r="P4044" s="6" t="inlineStr">
        <is>
          <t>li_retarget_sitevisitors_30d</t>
        </is>
      </c>
      <c r="Q4044" s="6" t="inlineStr">
        <is>
          <t>single-image_pain-point_cta-demo</t>
        </is>
      </c>
      <c r="R4044" s="6" t="inlineStr">
        <is>
          <t>li-mid-analytics-directors</t>
        </is>
      </c>
      <c r="S4044" s="8" t="n">
        <v>45761.38472222222</v>
      </c>
      <c r="T4044" s="6" t="inlineStr">
        <is>
          <t>newsletter_signup</t>
        </is>
      </c>
    </row>
    <row r="4045">
      <c r="A4045" s="9" t="inlineStr">
        <is>
          <t>PRO-01380</t>
        </is>
      </c>
      <c r="B4045" s="9" t="inlineStr">
        <is>
          <t>Kendall Taylor</t>
        </is>
      </c>
      <c r="C4045" s="9" t="inlineStr">
        <is>
          <t>Data Engineering Manager</t>
        </is>
      </c>
      <c r="D4045" s="9" t="inlineStr">
        <is>
          <t>manager</t>
        </is>
      </c>
      <c r="E4045" s="9" t="n">
        <v>1</v>
      </c>
      <c r="F4045" s="9" t="inlineStr">
        <is>
          <t>Pipeform</t>
        </is>
      </c>
      <c r="G4045" s="9" t="b">
        <v>0</v>
      </c>
      <c r="H4045" s="9" t="b">
        <v>0</v>
      </c>
      <c r="I4045" s="9" t="b">
        <v>0</v>
      </c>
      <c r="J4045" s="10" t="n">
        <v>0</v>
      </c>
      <c r="K4045" s="9" t="n">
        <v>2</v>
      </c>
      <c r="L4045" s="9" t="inlineStr">
        <is>
          <t>linkedin</t>
        </is>
      </c>
      <c r="M4045" s="9" t="inlineStr">
        <is>
          <t>LI-MOFU-Trial-AnalyticsTeams</t>
        </is>
      </c>
      <c r="N4045" s="9" t="inlineStr">
        <is>
          <t>linkedin</t>
        </is>
      </c>
      <c r="O4045" s="9" t="inlineStr">
        <is>
          <t>paid-social</t>
        </is>
      </c>
      <c r="P4045" s="9" t="inlineStr">
        <is>
          <t>li_mofu_trial_analyticsteams</t>
        </is>
      </c>
      <c r="Q4045" s="9" t="inlineStr">
        <is>
          <t>single-image_product-feature_cta-trial</t>
        </is>
      </c>
      <c r="R4045" s="9" t="inlineStr">
        <is>
          <t>li-lookalike-closed-won</t>
        </is>
      </c>
      <c r="S4045" s="11" t="n">
        <v>45769.35902777778</v>
      </c>
      <c r="T4045" s="9" t="inlineStr">
        <is>
          <t>newsletter_signup</t>
        </is>
      </c>
    </row>
    <row r="4046">
      <c r="A4046" s="6" t="inlineStr">
        <is>
          <t>PRO-01380</t>
        </is>
      </c>
      <c r="B4046" s="6" t="inlineStr">
        <is>
          <t>Kendall Taylor</t>
        </is>
      </c>
      <c r="C4046" s="6" t="inlineStr">
        <is>
          <t>Data Engineering Manager</t>
        </is>
      </c>
      <c r="D4046" s="6" t="inlineStr">
        <is>
          <t>manager</t>
        </is>
      </c>
      <c r="E4046" s="6" t="n">
        <v>1</v>
      </c>
      <c r="F4046" s="6" t="inlineStr">
        <is>
          <t>Pipeform</t>
        </is>
      </c>
      <c r="G4046" s="6" t="b">
        <v>0</v>
      </c>
      <c r="H4046" s="6" t="b">
        <v>0</v>
      </c>
      <c r="I4046" s="6" t="b">
        <v>0</v>
      </c>
      <c r="J4046" s="7" t="n">
        <v>0</v>
      </c>
      <c r="K4046" s="6" t="n">
        <v>3</v>
      </c>
      <c r="L4046" s="6" t="inlineStr">
        <is>
          <t>g2</t>
        </is>
      </c>
      <c r="M4046" s="6" t="inlineStr">
        <is>
          <t>G2-Badge-LP-Integration</t>
        </is>
      </c>
      <c r="N4046" s="6" t="inlineStr">
        <is>
          <t>g2</t>
        </is>
      </c>
      <c r="O4046" s="6" t="inlineStr">
        <is>
          <t>review-site</t>
        </is>
      </c>
      <c r="P4046" s="6" t="inlineStr">
        <is>
          <t>g2_badge_lp_integration</t>
        </is>
      </c>
      <c r="Q4046" s="6" t="inlineStr">
        <is>
          <t>badge-display_integration</t>
        </is>
      </c>
      <c r="R4046" s="6" t="inlineStr">
        <is>
          <t>data-integration-review</t>
        </is>
      </c>
      <c r="S4046" s="8" t="n">
        <v>45783.64513888889</v>
      </c>
      <c r="T4046" s="6" t="inlineStr">
        <is>
          <t>gated_content_download</t>
        </is>
      </c>
    </row>
    <row r="4047">
      <c r="A4047" s="9" t="inlineStr">
        <is>
          <t>PRO-01381</t>
        </is>
      </c>
      <c r="B4047" s="9" t="inlineStr">
        <is>
          <t>Harper Hall</t>
        </is>
      </c>
      <c r="C4047" s="9" t="inlineStr">
        <is>
          <t>Director of Data Engineering</t>
        </is>
      </c>
      <c r="D4047" s="9" t="inlineStr">
        <is>
          <t>director</t>
        </is>
      </c>
      <c r="E4047" s="9" t="n">
        <v>1.25</v>
      </c>
      <c r="F4047" s="9" t="inlineStr">
        <is>
          <t>Pipeform</t>
        </is>
      </c>
      <c r="G4047" s="9" t="b">
        <v>1</v>
      </c>
      <c r="H4047" s="9" t="b">
        <v>0</v>
      </c>
      <c r="I4047" s="9" t="b">
        <v>0</v>
      </c>
      <c r="J4047" s="10" t="n">
        <v>0</v>
      </c>
      <c r="K4047" s="9" t="n">
        <v>1</v>
      </c>
      <c r="L4047" s="9" t="inlineStr">
        <is>
          <t>google</t>
        </is>
      </c>
      <c r="M4047" s="9" t="inlineStr">
        <is>
          <t>GGL-RLSA-HighIntent-Visitors</t>
        </is>
      </c>
      <c r="N4047" s="9" t="inlineStr">
        <is>
          <t>google</t>
        </is>
      </c>
      <c r="O4047" s="9" t="inlineStr">
        <is>
          <t>paid-search</t>
        </is>
      </c>
      <c r="P4047" s="9" t="inlineStr">
        <is>
          <t>ggl_rlsa_highintent_visitors</t>
        </is>
      </c>
      <c r="Q4047" s="9" t="inlineStr">
        <is>
          <t>text-ad_search</t>
        </is>
      </c>
      <c r="R4047" s="9" t="inlineStr">
        <is>
          <t>etl-software</t>
        </is>
      </c>
      <c r="S4047" s="11" t="n">
        <v>45786.47361111111</v>
      </c>
      <c r="T4047" s="9" t="inlineStr">
        <is>
          <t>demo_request</t>
        </is>
      </c>
    </row>
    <row r="4048">
      <c r="A4048" s="6" t="inlineStr">
        <is>
          <t>PRO-01381</t>
        </is>
      </c>
      <c r="B4048" s="6" t="inlineStr">
        <is>
          <t>Harper Hall</t>
        </is>
      </c>
      <c r="C4048" s="6" t="inlineStr">
        <is>
          <t>Director of Data Engineering</t>
        </is>
      </c>
      <c r="D4048" s="6" t="inlineStr">
        <is>
          <t>director</t>
        </is>
      </c>
      <c r="E4048" s="6" t="n">
        <v>1.25</v>
      </c>
      <c r="F4048" s="6" t="inlineStr">
        <is>
          <t>Pipeform</t>
        </is>
      </c>
      <c r="G4048" s="6" t="b">
        <v>1</v>
      </c>
      <c r="H4048" s="6" t="b">
        <v>0</v>
      </c>
      <c r="I4048" s="6" t="b">
        <v>0</v>
      </c>
      <c r="J4048" s="7" t="n">
        <v>0</v>
      </c>
      <c r="K4048" s="6" t="n">
        <v>2</v>
      </c>
      <c r="L4048" s="6" t="inlineStr">
        <is>
          <t>linkedin</t>
        </is>
      </c>
      <c r="M4048" s="6" t="inlineStr">
        <is>
          <t>LI-MOFU-Demo-DataEngineers</t>
        </is>
      </c>
      <c r="N4048" s="6" t="inlineStr">
        <is>
          <t>linkedin</t>
        </is>
      </c>
      <c r="O4048" s="6" t="inlineStr">
        <is>
          <t>paid-social</t>
        </is>
      </c>
      <c r="P4048" s="6" t="inlineStr">
        <is>
          <t>li_mofu_demo_dataengineers</t>
        </is>
      </c>
      <c r="Q4048" s="6" t="inlineStr">
        <is>
          <t>single-image_thought-leadership_cta-learn-more</t>
        </is>
      </c>
      <c r="R4048" s="6" t="inlineStr">
        <is>
          <t>li-mid-analytics-directors</t>
        </is>
      </c>
      <c r="S4048" s="8" t="n">
        <v>45796.61041666667</v>
      </c>
      <c r="T4048" s="6" t="inlineStr">
        <is>
          <t>gated_content_download</t>
        </is>
      </c>
    </row>
    <row r="4049">
      <c r="A4049" s="9" t="inlineStr">
        <is>
          <t>PRO-01381</t>
        </is>
      </c>
      <c r="B4049" s="9" t="inlineStr">
        <is>
          <t>Harper Hall</t>
        </is>
      </c>
      <c r="C4049" s="9" t="inlineStr">
        <is>
          <t>Director of Data Engineering</t>
        </is>
      </c>
      <c r="D4049" s="9" t="inlineStr">
        <is>
          <t>director</t>
        </is>
      </c>
      <c r="E4049" s="9" t="n">
        <v>1.25</v>
      </c>
      <c r="F4049" s="9" t="inlineStr">
        <is>
          <t>Pipeform</t>
        </is>
      </c>
      <c r="G4049" s="9" t="b">
        <v>1</v>
      </c>
      <c r="H4049" s="9" t="b">
        <v>0</v>
      </c>
      <c r="I4049" s="9" t="b">
        <v>0</v>
      </c>
      <c r="J4049" s="10" t="n">
        <v>0</v>
      </c>
      <c r="K4049" s="9" t="n">
        <v>3</v>
      </c>
      <c r="L4049" s="9" t="inlineStr">
        <is>
          <t>google</t>
        </is>
      </c>
      <c r="M4049" s="9" t="inlineStr">
        <is>
          <t>GGL-NonBrand-ETL-Tools</t>
        </is>
      </c>
      <c r="N4049" s="9" t="inlineStr">
        <is>
          <t>google</t>
        </is>
      </c>
      <c r="O4049" s="9" t="inlineStr">
        <is>
          <t>paid-search</t>
        </is>
      </c>
      <c r="P4049" s="9" t="inlineStr">
        <is>
          <t>ggl_nonbrand_etl_tools</t>
        </is>
      </c>
      <c r="Q4049" s="9" t="inlineStr">
        <is>
          <t>text-ad_competitor</t>
        </is>
      </c>
      <c r="R4049" s="9" t="inlineStr">
        <is>
          <t>data-pipeline-tools</t>
        </is>
      </c>
      <c r="S4049" s="11" t="n">
        <v>45803.69375</v>
      </c>
      <c r="T4049" s="9" t="inlineStr">
        <is>
          <t>gated_content_download</t>
        </is>
      </c>
    </row>
    <row r="4050">
      <c r="A4050" s="6" t="inlineStr">
        <is>
          <t>PRO-01382</t>
        </is>
      </c>
      <c r="B4050" s="6" t="inlineStr">
        <is>
          <t>Morgan Williams</t>
        </is>
      </c>
      <c r="C4050" s="6" t="inlineStr">
        <is>
          <t>Data Engineering Manager</t>
        </is>
      </c>
      <c r="D4050" s="6" t="inlineStr">
        <is>
          <t>manager</t>
        </is>
      </c>
      <c r="E4050" s="6" t="n">
        <v>1</v>
      </c>
      <c r="F4050" s="6" t="inlineStr">
        <is>
          <t>Datavera</t>
        </is>
      </c>
      <c r="G4050" s="6" t="b">
        <v>1</v>
      </c>
      <c r="H4050" s="6" t="b">
        <v>0</v>
      </c>
      <c r="I4050" s="6" t="b">
        <v>0</v>
      </c>
      <c r="J4050" s="7" t="n">
        <v>0</v>
      </c>
      <c r="K4050" s="6" t="n">
        <v>1</v>
      </c>
      <c r="L4050" s="6" t="inlineStr">
        <is>
          <t>google</t>
        </is>
      </c>
      <c r="M4050" s="6" t="inlineStr">
        <is>
          <t>GGL-Brand-Syncflow-Exact</t>
        </is>
      </c>
      <c r="N4050" s="6" t="inlineStr">
        <is>
          <t>google</t>
        </is>
      </c>
      <c r="O4050" s="6" t="inlineStr">
        <is>
          <t>paid-search</t>
        </is>
      </c>
      <c r="P4050" s="6" t="inlineStr">
        <is>
          <t>ggl_brand_syncflow_exact</t>
        </is>
      </c>
      <c r="Q4050" s="6" t="inlineStr">
        <is>
          <t>text-ad_rlsa</t>
        </is>
      </c>
      <c r="R4050" s="6" t="inlineStr">
        <is>
          <t>etl-software</t>
        </is>
      </c>
      <c r="S4050" s="8" t="n">
        <v>45924.55625</v>
      </c>
      <c r="T4050" s="6" t="inlineStr">
        <is>
          <t>gated_content_download</t>
        </is>
      </c>
    </row>
    <row r="4051">
      <c r="A4051" s="9" t="inlineStr">
        <is>
          <t>PRO-01382</t>
        </is>
      </c>
      <c r="B4051" s="9" t="inlineStr">
        <is>
          <t>Morgan Williams</t>
        </is>
      </c>
      <c r="C4051" s="9" t="inlineStr">
        <is>
          <t>Data Engineering Manager</t>
        </is>
      </c>
      <c r="D4051" s="9" t="inlineStr">
        <is>
          <t>manager</t>
        </is>
      </c>
      <c r="E4051" s="9" t="n">
        <v>1</v>
      </c>
      <c r="F4051" s="9" t="inlineStr">
        <is>
          <t>Datavera</t>
        </is>
      </c>
      <c r="G4051" s="9" t="b">
        <v>1</v>
      </c>
      <c r="H4051" s="9" t="b">
        <v>0</v>
      </c>
      <c r="I4051" s="9" t="b">
        <v>0</v>
      </c>
      <c r="J4051" s="10" t="n">
        <v>0</v>
      </c>
      <c r="K4051" s="9" t="n">
        <v>2</v>
      </c>
      <c r="L4051" s="9" t="inlineStr">
        <is>
          <t>linkedin</t>
        </is>
      </c>
      <c r="M4051" s="9" t="inlineStr">
        <is>
          <t>LI-ABM-Strategic-ENT</t>
        </is>
      </c>
      <c r="N4051" s="9" t="inlineStr">
        <is>
          <t>linkedin</t>
        </is>
      </c>
      <c r="O4051" s="9" t="inlineStr">
        <is>
          <t>paid-social</t>
        </is>
      </c>
      <c r="P4051" s="9" t="inlineStr">
        <is>
          <t>li_abm_strategic_ent</t>
        </is>
      </c>
      <c r="Q4051" s="9" t="inlineStr">
        <is>
          <t>single-image_product-feature_cta-demo</t>
        </is>
      </c>
      <c r="R4051" s="9" t="inlineStr">
        <is>
          <t>li-ent-data-engineers</t>
        </is>
      </c>
      <c r="S4051" s="11" t="n">
        <v>45936.35208333333</v>
      </c>
      <c r="T4051" s="9" t="inlineStr">
        <is>
          <t>gated_content_download</t>
        </is>
      </c>
    </row>
    <row r="4052">
      <c r="A4052" s="6" t="inlineStr">
        <is>
          <t>PRO-01382</t>
        </is>
      </c>
      <c r="B4052" s="6" t="inlineStr">
        <is>
          <t>Morgan Williams</t>
        </is>
      </c>
      <c r="C4052" s="6" t="inlineStr">
        <is>
          <t>Data Engineering Manager</t>
        </is>
      </c>
      <c r="D4052" s="6" t="inlineStr">
        <is>
          <t>manager</t>
        </is>
      </c>
      <c r="E4052" s="6" t="n">
        <v>1</v>
      </c>
      <c r="F4052" s="6" t="inlineStr">
        <is>
          <t>Datavera</t>
        </is>
      </c>
      <c r="G4052" s="6" t="b">
        <v>1</v>
      </c>
      <c r="H4052" s="6" t="b">
        <v>0</v>
      </c>
      <c r="I4052" s="6" t="b">
        <v>0</v>
      </c>
      <c r="J4052" s="7" t="n">
        <v>0</v>
      </c>
      <c r="K4052" s="6" t="n">
        <v>3</v>
      </c>
      <c r="L4052" s="6" t="inlineStr">
        <is>
          <t>linkedin</t>
        </is>
      </c>
      <c r="M4052" s="6" t="inlineStr">
        <is>
          <t>LI-Retarget-SiteVisitors-30d</t>
        </is>
      </c>
      <c r="N4052" s="6" t="inlineStr">
        <is>
          <t>linkedin</t>
        </is>
      </c>
      <c r="O4052" s="6" t="inlineStr">
        <is>
          <t>paid-social</t>
        </is>
      </c>
      <c r="P4052" s="6" t="inlineStr">
        <is>
          <t>li_retarget_sitevisitors_30d</t>
        </is>
      </c>
      <c r="Q4052" s="6" t="inlineStr">
        <is>
          <t>single-image_thought-leadership_cta-download</t>
        </is>
      </c>
      <c r="R4052" s="6" t="inlineStr">
        <is>
          <t>li-retarget-site-visitors-30d</t>
        </is>
      </c>
      <c r="S4052" s="8" t="n">
        <v>45947.38888888889</v>
      </c>
      <c r="T4052" s="6" t="inlineStr">
        <is>
          <t>trial_signup</t>
        </is>
      </c>
    </row>
    <row r="4053">
      <c r="A4053" s="9" t="inlineStr">
        <is>
          <t>PRO-01383</t>
        </is>
      </c>
      <c r="B4053" s="9" t="inlineStr">
        <is>
          <t>Riley Nguyen</t>
        </is>
      </c>
      <c r="C4053" s="9" t="inlineStr">
        <is>
          <t>BI Analyst</t>
        </is>
      </c>
      <c r="D4053" s="9" t="inlineStr">
        <is>
          <t>ic_analyst</t>
        </is>
      </c>
      <c r="E4053" s="9" t="n">
        <v>0.75</v>
      </c>
      <c r="F4053" s="9" t="inlineStr">
        <is>
          <t>Horizon Analytics</t>
        </is>
      </c>
      <c r="G4053" s="9" t="b">
        <v>0</v>
      </c>
      <c r="H4053" s="9" t="b">
        <v>0</v>
      </c>
      <c r="I4053" s="9" t="b">
        <v>0</v>
      </c>
      <c r="J4053" s="10" t="n">
        <v>0</v>
      </c>
      <c r="K4053" s="9" t="n">
        <v>1</v>
      </c>
      <c r="L4053" s="9" t="inlineStr">
        <is>
          <t>google</t>
        </is>
      </c>
      <c r="M4053" s="9" t="inlineStr">
        <is>
          <t>GGL-RLSA-HighIntent-Visitors</t>
        </is>
      </c>
      <c r="N4053" s="9" t="inlineStr">
        <is>
          <t>google</t>
        </is>
      </c>
      <c r="O4053" s="9" t="inlineStr">
        <is>
          <t>paid-search</t>
        </is>
      </c>
      <c r="P4053" s="9" t="inlineStr">
        <is>
          <t>ggl_rlsa_highintent_visitors</t>
        </is>
      </c>
      <c r="Q4053" s="9" t="inlineStr">
        <is>
          <t>text-ad_search</t>
        </is>
      </c>
      <c r="R4053" s="9" t="inlineStr">
        <is>
          <t>data-integration-platform</t>
        </is>
      </c>
      <c r="S4053" s="11" t="n">
        <v>45945.49097222222</v>
      </c>
      <c r="T4053" s="9" t="inlineStr">
        <is>
          <t>newsletter_signup</t>
        </is>
      </c>
    </row>
    <row r="4054">
      <c r="A4054" s="6" t="inlineStr">
        <is>
          <t>PRO-01383</t>
        </is>
      </c>
      <c r="B4054" s="6" t="inlineStr">
        <is>
          <t>Riley Nguyen</t>
        </is>
      </c>
      <c r="C4054" s="6" t="inlineStr">
        <is>
          <t>BI Analyst</t>
        </is>
      </c>
      <c r="D4054" s="6" t="inlineStr">
        <is>
          <t>ic_analyst</t>
        </is>
      </c>
      <c r="E4054" s="6" t="n">
        <v>0.75</v>
      </c>
      <c r="F4054" s="6" t="inlineStr">
        <is>
          <t>Horizon Analytics</t>
        </is>
      </c>
      <c r="G4054" s="6" t="b">
        <v>0</v>
      </c>
      <c r="H4054" s="6" t="b">
        <v>0</v>
      </c>
      <c r="I4054" s="6" t="b">
        <v>0</v>
      </c>
      <c r="J4054" s="7" t="n">
        <v>0</v>
      </c>
      <c r="K4054" s="6" t="n">
        <v>2</v>
      </c>
      <c r="L4054" s="6" t="inlineStr">
        <is>
          <t>linkedin</t>
        </is>
      </c>
      <c r="M4054" s="6" t="inlineStr">
        <is>
          <t>LI-ENT-Awareness-DataIntegration</t>
        </is>
      </c>
      <c r="N4054" s="6" t="inlineStr">
        <is>
          <t>linkedin</t>
        </is>
      </c>
      <c r="O4054" s="6" t="inlineStr">
        <is>
          <t>paid-social</t>
        </is>
      </c>
      <c r="P4054" s="6" t="inlineStr">
        <is>
          <t>li_ent_awareness_dataintegration</t>
        </is>
      </c>
      <c r="Q4054" s="6" t="inlineStr">
        <is>
          <t>single-image_thought-leadership_cta-download</t>
        </is>
      </c>
      <c r="R4054" s="6" t="inlineStr">
        <is>
          <t>li-ent-data-engineers</t>
        </is>
      </c>
      <c r="S4054" s="8" t="n">
        <v>45965.72847222222</v>
      </c>
      <c r="T4054" s="6" t="inlineStr">
        <is>
          <t>gated_content_download</t>
        </is>
      </c>
    </row>
    <row r="4055">
      <c r="A4055" s="9" t="inlineStr">
        <is>
          <t>PRO-01383</t>
        </is>
      </c>
      <c r="B4055" s="9" t="inlineStr">
        <is>
          <t>Riley Nguyen</t>
        </is>
      </c>
      <c r="C4055" s="9" t="inlineStr">
        <is>
          <t>BI Analyst</t>
        </is>
      </c>
      <c r="D4055" s="9" t="inlineStr">
        <is>
          <t>ic_analyst</t>
        </is>
      </c>
      <c r="E4055" s="9" t="n">
        <v>0.75</v>
      </c>
      <c r="F4055" s="9" t="inlineStr">
        <is>
          <t>Horizon Analytics</t>
        </is>
      </c>
      <c r="G4055" s="9" t="b">
        <v>0</v>
      </c>
      <c r="H4055" s="9" t="b">
        <v>0</v>
      </c>
      <c r="I4055" s="9" t="b">
        <v>0</v>
      </c>
      <c r="J4055" s="10" t="n">
        <v>0</v>
      </c>
      <c r="K4055" s="9" t="n">
        <v>3</v>
      </c>
      <c r="L4055" s="9" t="inlineStr">
        <is>
          <t>g2</t>
        </is>
      </c>
      <c r="M4055" s="9" t="inlineStr">
        <is>
          <t>G2-GridReport-ETL-Gated</t>
        </is>
      </c>
      <c r="N4055" s="9" t="inlineStr">
        <is>
          <t>g2</t>
        </is>
      </c>
      <c r="O4055" s="9" t="inlineStr">
        <is>
          <t>review-site</t>
        </is>
      </c>
      <c r="P4055" s="9" t="inlineStr">
        <is>
          <t>g2_gridreport_etl_gated</t>
        </is>
      </c>
      <c r="Q4055" s="9" t="inlineStr">
        <is>
          <t>retarget-banner_category</t>
        </is>
      </c>
      <c r="R4055" s="9" t="inlineStr">
        <is>
          <t>etl-tools-comparison</t>
        </is>
      </c>
      <c r="S4055" s="11" t="n">
        <v>45978.66527777778</v>
      </c>
      <c r="T4055" s="9" t="inlineStr">
        <is>
          <t>gated_content_download</t>
        </is>
      </c>
    </row>
    <row r="4056">
      <c r="A4056" s="6" t="inlineStr">
        <is>
          <t>PRO-01383</t>
        </is>
      </c>
      <c r="B4056" s="6" t="inlineStr">
        <is>
          <t>Riley Nguyen</t>
        </is>
      </c>
      <c r="C4056" s="6" t="inlineStr">
        <is>
          <t>BI Analyst</t>
        </is>
      </c>
      <c r="D4056" s="6" t="inlineStr">
        <is>
          <t>ic_analyst</t>
        </is>
      </c>
      <c r="E4056" s="6" t="n">
        <v>0.75</v>
      </c>
      <c r="F4056" s="6" t="inlineStr">
        <is>
          <t>Horizon Analytics</t>
        </is>
      </c>
      <c r="G4056" s="6" t="b">
        <v>0</v>
      </c>
      <c r="H4056" s="6" t="b">
        <v>0</v>
      </c>
      <c r="I4056" s="6" t="b">
        <v>0</v>
      </c>
      <c r="J4056" s="7" t="n">
        <v>0</v>
      </c>
      <c r="K4056" s="6" t="n">
        <v>4</v>
      </c>
      <c r="L4056" s="6" t="inlineStr">
        <is>
          <t>g2</t>
        </is>
      </c>
      <c r="M4056" s="6" t="inlineStr">
        <is>
          <t>G2-Badge-LP-Integration</t>
        </is>
      </c>
      <c r="N4056" s="6" t="inlineStr">
        <is>
          <t>g2</t>
        </is>
      </c>
      <c r="O4056" s="6" t="inlineStr">
        <is>
          <t>review-site</t>
        </is>
      </c>
      <c r="P4056" s="6" t="inlineStr">
        <is>
          <t>g2_badge_lp_integration</t>
        </is>
      </c>
      <c r="Q4056" s="6" t="inlineStr">
        <is>
          <t>badge-display_integration</t>
        </is>
      </c>
      <c r="R4056" s="6" t="inlineStr">
        <is>
          <t>etl-tools-comparison</t>
        </is>
      </c>
      <c r="S4056" s="8" t="n">
        <v>45996.56388888889</v>
      </c>
      <c r="T4056" s="6" t="inlineStr">
        <is>
          <t>gated_content_download</t>
        </is>
      </c>
    </row>
    <row r="4057">
      <c r="A4057" s="9" t="inlineStr">
        <is>
          <t>PRO-01384</t>
        </is>
      </c>
      <c r="B4057" s="9" t="inlineStr">
        <is>
          <t>Logan Clark</t>
        </is>
      </c>
      <c r="C4057" s="9" t="inlineStr">
        <is>
          <t>Data Engineering Manager</t>
        </is>
      </c>
      <c r="D4057" s="9" t="inlineStr">
        <is>
          <t>manager</t>
        </is>
      </c>
      <c r="E4057" s="9" t="n">
        <v>1</v>
      </c>
      <c r="F4057" s="9" t="inlineStr">
        <is>
          <t>Axiom Cloud</t>
        </is>
      </c>
      <c r="G4057" s="9" t="b">
        <v>1</v>
      </c>
      <c r="H4057" s="9" t="b">
        <v>1</v>
      </c>
      <c r="I4057" s="9" t="b">
        <v>1</v>
      </c>
      <c r="J4057" s="10" t="n">
        <v>83549</v>
      </c>
      <c r="K4057" s="9" t="n">
        <v>1</v>
      </c>
      <c r="L4057" s="9" t="inlineStr">
        <is>
          <t>google</t>
        </is>
      </c>
      <c r="M4057" s="9" t="inlineStr">
        <is>
          <t>GGL-Competitor-Pipeform-Alt</t>
        </is>
      </c>
      <c r="N4057" s="9" t="inlineStr">
        <is>
          <t>google</t>
        </is>
      </c>
      <c r="O4057" s="9" t="inlineStr">
        <is>
          <t>paid-search</t>
        </is>
      </c>
      <c r="P4057" s="9" t="inlineStr">
        <is>
          <t>ggl_competitor_pipeform_alt</t>
        </is>
      </c>
      <c r="Q4057" s="9" t="inlineStr">
        <is>
          <t>text-ad_competitor</t>
        </is>
      </c>
      <c r="R4057" s="9" t="inlineStr">
        <is>
          <t>streamlink-vs-syncflow</t>
        </is>
      </c>
      <c r="S4057" s="11" t="n">
        <v>45811.72361111111</v>
      </c>
      <c r="T4057" s="9" t="inlineStr">
        <is>
          <t>gated_content_download</t>
        </is>
      </c>
    </row>
    <row r="4058">
      <c r="A4058" s="6" t="inlineStr">
        <is>
          <t>PRO-01384</t>
        </is>
      </c>
      <c r="B4058" s="6" t="inlineStr">
        <is>
          <t>Logan Clark</t>
        </is>
      </c>
      <c r="C4058" s="6" t="inlineStr">
        <is>
          <t>Data Engineering Manager</t>
        </is>
      </c>
      <c r="D4058" s="6" t="inlineStr">
        <is>
          <t>manager</t>
        </is>
      </c>
      <c r="E4058" s="6" t="n">
        <v>1</v>
      </c>
      <c r="F4058" s="6" t="inlineStr">
        <is>
          <t>Axiom Cloud</t>
        </is>
      </c>
      <c r="G4058" s="6" t="b">
        <v>1</v>
      </c>
      <c r="H4058" s="6" t="b">
        <v>1</v>
      </c>
      <c r="I4058" s="6" t="b">
        <v>1</v>
      </c>
      <c r="J4058" s="7" t="n">
        <v>83549</v>
      </c>
      <c r="K4058" s="6" t="n">
        <v>2</v>
      </c>
      <c r="L4058" s="6" t="inlineStr">
        <is>
          <t>g2</t>
        </is>
      </c>
      <c r="M4058" s="6" t="inlineStr">
        <is>
          <t>G2-Retarget-CategoryBuyers</t>
        </is>
      </c>
      <c r="N4058" s="6" t="inlineStr">
        <is>
          <t>g2</t>
        </is>
      </c>
      <c r="O4058" s="6" t="inlineStr">
        <is>
          <t>review-site</t>
        </is>
      </c>
      <c r="P4058" s="6" t="inlineStr">
        <is>
          <t>g2_retarget_categorybuyers</t>
        </is>
      </c>
      <c r="Q4058" s="6" t="inlineStr">
        <is>
          <t>badge-display_integration</t>
        </is>
      </c>
      <c r="R4058" s="6" t="inlineStr">
        <is>
          <t>data-integration-review</t>
        </is>
      </c>
      <c r="S4058" s="8" t="n">
        <v>45827.40763888889</v>
      </c>
      <c r="T4058" s="6" t="inlineStr">
        <is>
          <t>trial_signup</t>
        </is>
      </c>
    </row>
    <row r="4059">
      <c r="A4059" s="9" t="inlineStr">
        <is>
          <t>PRO-01384</t>
        </is>
      </c>
      <c r="B4059" s="9" t="inlineStr">
        <is>
          <t>Logan Clark</t>
        </is>
      </c>
      <c r="C4059" s="9" t="inlineStr">
        <is>
          <t>Data Engineering Manager</t>
        </is>
      </c>
      <c r="D4059" s="9" t="inlineStr">
        <is>
          <t>manager</t>
        </is>
      </c>
      <c r="E4059" s="9" t="n">
        <v>1</v>
      </c>
      <c r="F4059" s="9" t="inlineStr">
        <is>
          <t>Axiom Cloud</t>
        </is>
      </c>
      <c r="G4059" s="9" t="b">
        <v>1</v>
      </c>
      <c r="H4059" s="9" t="b">
        <v>1</v>
      </c>
      <c r="I4059" s="9" t="b">
        <v>1</v>
      </c>
      <c r="J4059" s="10" t="n">
        <v>83549</v>
      </c>
      <c r="K4059" s="9" t="n">
        <v>3</v>
      </c>
      <c r="L4059" s="9" t="inlineStr">
        <is>
          <t>linkedin</t>
        </is>
      </c>
      <c r="M4059" s="9" t="inlineStr">
        <is>
          <t>LI-Retarget-PricingPage-14d</t>
        </is>
      </c>
      <c r="N4059" s="9" t="inlineStr">
        <is>
          <t>linkedin</t>
        </is>
      </c>
      <c r="O4059" s="9" t="inlineStr">
        <is>
          <t>paid-social</t>
        </is>
      </c>
      <c r="P4059" s="9" t="inlineStr">
        <is>
          <t>li_retarget_pricingpage_14d</t>
        </is>
      </c>
      <c r="Q4059" s="9" t="inlineStr">
        <is>
          <t>single-image_social-proof_cta-demo</t>
        </is>
      </c>
      <c r="R4059" s="9" t="inlineStr">
        <is>
          <t>li-mid-analytics-directors</t>
        </is>
      </c>
      <c r="S4059" s="11" t="n">
        <v>45840.51319444444</v>
      </c>
      <c r="T4059" s="9" t="inlineStr">
        <is>
          <t>trial_signup</t>
        </is>
      </c>
    </row>
    <row r="4060">
      <c r="A4060" s="6" t="inlineStr">
        <is>
          <t>PRO-01385</t>
        </is>
      </c>
      <c r="B4060" s="6" t="inlineStr">
        <is>
          <t>Riley Davis</t>
        </is>
      </c>
      <c r="C4060" s="6" t="inlineStr">
        <is>
          <t>Director of Data</t>
        </is>
      </c>
      <c r="D4060" s="6" t="inlineStr">
        <is>
          <t>director</t>
        </is>
      </c>
      <c r="E4060" s="6" t="n">
        <v>1.25</v>
      </c>
      <c r="F4060" s="6" t="inlineStr">
        <is>
          <t>Stratum Data</t>
        </is>
      </c>
      <c r="G4060" s="6" t="b">
        <v>1</v>
      </c>
      <c r="H4060" s="6" t="b">
        <v>0</v>
      </c>
      <c r="I4060" s="6" t="b">
        <v>0</v>
      </c>
      <c r="J4060" s="7" t="n">
        <v>0</v>
      </c>
      <c r="K4060" s="6" t="n">
        <v>1</v>
      </c>
      <c r="L4060" s="6" t="inlineStr">
        <is>
          <t>linkedin</t>
        </is>
      </c>
      <c r="M4060" s="6" t="inlineStr">
        <is>
          <t>LI-ENT-Awareness-DataPipeline</t>
        </is>
      </c>
      <c r="N4060" s="6" t="inlineStr">
        <is>
          <t>linkedin</t>
        </is>
      </c>
      <c r="O4060" s="6" t="inlineStr">
        <is>
          <t>paid-social</t>
        </is>
      </c>
      <c r="P4060" s="6" t="inlineStr">
        <is>
          <t>li_ent_awareness_datapipeline</t>
        </is>
      </c>
      <c r="Q4060" s="6" t="inlineStr">
        <is>
          <t>single-image_pain-point_cta-trial</t>
        </is>
      </c>
      <c r="R4060" s="6" t="inlineStr">
        <is>
          <t>li-abm-strategic-accounts</t>
        </is>
      </c>
      <c r="S4060" s="8" t="n">
        <v>45845.55277777778</v>
      </c>
      <c r="T4060" s="6" t="inlineStr">
        <is>
          <t>newsletter_signup</t>
        </is>
      </c>
    </row>
    <row r="4061">
      <c r="A4061" s="9" t="inlineStr">
        <is>
          <t>PRO-01385</t>
        </is>
      </c>
      <c r="B4061" s="9" t="inlineStr">
        <is>
          <t>Riley Davis</t>
        </is>
      </c>
      <c r="C4061" s="9" t="inlineStr">
        <is>
          <t>Director of Data</t>
        </is>
      </c>
      <c r="D4061" s="9" t="inlineStr">
        <is>
          <t>director</t>
        </is>
      </c>
      <c r="E4061" s="9" t="n">
        <v>1.25</v>
      </c>
      <c r="F4061" s="9" t="inlineStr">
        <is>
          <t>Stratum Data</t>
        </is>
      </c>
      <c r="G4061" s="9" t="b">
        <v>1</v>
      </c>
      <c r="H4061" s="9" t="b">
        <v>0</v>
      </c>
      <c r="I4061" s="9" t="b">
        <v>0</v>
      </c>
      <c r="J4061" s="10" t="n">
        <v>0</v>
      </c>
      <c r="K4061" s="9" t="n">
        <v>2</v>
      </c>
      <c r="L4061" s="9" t="inlineStr">
        <is>
          <t>g2</t>
        </is>
      </c>
      <c r="M4061" s="9" t="inlineStr">
        <is>
          <t>G2-GridReport-ETL-Gated</t>
        </is>
      </c>
      <c r="N4061" s="9" t="inlineStr">
        <is>
          <t>g2</t>
        </is>
      </c>
      <c r="O4061" s="9" t="inlineStr">
        <is>
          <t>review-site</t>
        </is>
      </c>
      <c r="P4061" s="9" t="inlineStr">
        <is>
          <t>g2_gridreport_etl_gated</t>
        </is>
      </c>
      <c r="Q4061" s="9" t="inlineStr">
        <is>
          <t>gated-report_etl</t>
        </is>
      </c>
      <c r="R4061" s="9" t="inlineStr">
        <is>
          <t>pipeline-software-evaluation</t>
        </is>
      </c>
      <c r="S4061" s="11" t="n">
        <v>45866.65138888889</v>
      </c>
      <c r="T4061" s="9" t="inlineStr">
        <is>
          <t>gated_content_download</t>
        </is>
      </c>
    </row>
    <row r="4062">
      <c r="A4062" s="6" t="inlineStr">
        <is>
          <t>PRO-01385</t>
        </is>
      </c>
      <c r="B4062" s="6" t="inlineStr">
        <is>
          <t>Riley Davis</t>
        </is>
      </c>
      <c r="C4062" s="6" t="inlineStr">
        <is>
          <t>Director of Data</t>
        </is>
      </c>
      <c r="D4062" s="6" t="inlineStr">
        <is>
          <t>director</t>
        </is>
      </c>
      <c r="E4062" s="6" t="n">
        <v>1.25</v>
      </c>
      <c r="F4062" s="6" t="inlineStr">
        <is>
          <t>Stratum Data</t>
        </is>
      </c>
      <c r="G4062" s="6" t="b">
        <v>1</v>
      </c>
      <c r="H4062" s="6" t="b">
        <v>0</v>
      </c>
      <c r="I4062" s="6" t="b">
        <v>0</v>
      </c>
      <c r="J4062" s="7" t="n">
        <v>0</v>
      </c>
      <c r="K4062" s="6" t="n">
        <v>3</v>
      </c>
      <c r="L4062" s="6" t="inlineStr">
        <is>
          <t>google</t>
        </is>
      </c>
      <c r="M4062" s="6" t="inlineStr">
        <is>
          <t>GGL-Competitor-Pipeform-Alt</t>
        </is>
      </c>
      <c r="N4062" s="6" t="inlineStr">
        <is>
          <t>google</t>
        </is>
      </c>
      <c r="O4062" s="6" t="inlineStr">
        <is>
          <t>paid-search</t>
        </is>
      </c>
      <c r="P4062" s="6" t="inlineStr">
        <is>
          <t>ggl_competitor_pipeform_alt</t>
        </is>
      </c>
      <c r="Q4062" s="6" t="inlineStr">
        <is>
          <t>text-ad_rlsa</t>
        </is>
      </c>
      <c r="R4062" s="6" t="inlineStr">
        <is>
          <t>data-pipeline-tools</t>
        </is>
      </c>
      <c r="S4062" s="8" t="n">
        <v>45880.36597222222</v>
      </c>
      <c r="T4062" s="6" t="inlineStr">
        <is>
          <t>trial_signup</t>
        </is>
      </c>
    </row>
    <row r="4063">
      <c r="A4063" s="9" t="inlineStr">
        <is>
          <t>PRO-01386</t>
        </is>
      </c>
      <c r="B4063" s="9" t="inlineStr">
        <is>
          <t>Spencer Patel</t>
        </is>
      </c>
      <c r="C4063" s="9" t="inlineStr">
        <is>
          <t>Director of Data Engineering</t>
        </is>
      </c>
      <c r="D4063" s="9" t="inlineStr">
        <is>
          <t>director</t>
        </is>
      </c>
      <c r="E4063" s="9" t="n">
        <v>1.25</v>
      </c>
      <c r="F4063" s="9" t="inlineStr">
        <is>
          <t>Apex Workflows</t>
        </is>
      </c>
      <c r="G4063" s="9" t="b">
        <v>0</v>
      </c>
      <c r="H4063" s="9" t="b">
        <v>0</v>
      </c>
      <c r="I4063" s="9" t="b">
        <v>0</v>
      </c>
      <c r="J4063" s="10" t="n">
        <v>0</v>
      </c>
      <c r="K4063" s="9" t="n">
        <v>1</v>
      </c>
      <c r="L4063" s="9" t="inlineStr">
        <is>
          <t>linkedin</t>
        </is>
      </c>
      <c r="M4063" s="9" t="inlineStr">
        <is>
          <t>LI-Retarget-PricingPage-14d</t>
        </is>
      </c>
      <c r="N4063" s="9" t="inlineStr">
        <is>
          <t>linkedin</t>
        </is>
      </c>
      <c r="O4063" s="9" t="inlineStr">
        <is>
          <t>paid-social</t>
        </is>
      </c>
      <c r="P4063" s="9" t="inlineStr">
        <is>
          <t>li_retarget_pricingpage_14d</t>
        </is>
      </c>
      <c r="Q4063" s="9" t="inlineStr">
        <is>
          <t>single-image_pain-point_cta-demo</t>
        </is>
      </c>
      <c r="R4063" s="9" t="inlineStr">
        <is>
          <t>li-lookalike-closed-won</t>
        </is>
      </c>
      <c r="S4063" s="11" t="n">
        <v>45817.39513888889</v>
      </c>
      <c r="T4063" s="9" t="inlineStr">
        <is>
          <t>gated_content_download</t>
        </is>
      </c>
    </row>
    <row r="4064">
      <c r="A4064" s="6" t="inlineStr">
        <is>
          <t>PRO-01386</t>
        </is>
      </c>
      <c r="B4064" s="6" t="inlineStr">
        <is>
          <t>Spencer Patel</t>
        </is>
      </c>
      <c r="C4064" s="6" t="inlineStr">
        <is>
          <t>Director of Data Engineering</t>
        </is>
      </c>
      <c r="D4064" s="6" t="inlineStr">
        <is>
          <t>director</t>
        </is>
      </c>
      <c r="E4064" s="6" t="n">
        <v>1.25</v>
      </c>
      <c r="F4064" s="6" t="inlineStr">
        <is>
          <t>Apex Workflows</t>
        </is>
      </c>
      <c r="G4064" s="6" t="b">
        <v>0</v>
      </c>
      <c r="H4064" s="6" t="b">
        <v>0</v>
      </c>
      <c r="I4064" s="6" t="b">
        <v>0</v>
      </c>
      <c r="J4064" s="7" t="n">
        <v>0</v>
      </c>
      <c r="K4064" s="6" t="n">
        <v>2</v>
      </c>
      <c r="L4064" s="6" t="inlineStr">
        <is>
          <t>g2</t>
        </is>
      </c>
      <c r="M4064" s="6" t="inlineStr">
        <is>
          <t>G2-GridReport-ETL-Gated</t>
        </is>
      </c>
      <c r="N4064" s="6" t="inlineStr">
        <is>
          <t>g2</t>
        </is>
      </c>
      <c r="O4064" s="6" t="inlineStr">
        <is>
          <t>review-site</t>
        </is>
      </c>
      <c r="P4064" s="6" t="inlineStr">
        <is>
          <t>g2_gridreport_etl_gated</t>
        </is>
      </c>
      <c r="Q4064" s="6" t="inlineStr">
        <is>
          <t>badge-display_integration</t>
        </is>
      </c>
      <c r="R4064" s="6" t="inlineStr">
        <is>
          <t>etl-tools-comparison</t>
        </is>
      </c>
      <c r="S4064" s="8" t="n">
        <v>45835.58472222222</v>
      </c>
      <c r="T4064" s="6" t="inlineStr">
        <is>
          <t>gated_content_download</t>
        </is>
      </c>
    </row>
    <row r="4065">
      <c r="A4065" s="9" t="inlineStr">
        <is>
          <t>PRO-01387</t>
        </is>
      </c>
      <c r="B4065" s="9" t="inlineStr">
        <is>
          <t>Phoenix Thomas</t>
        </is>
      </c>
      <c r="C4065" s="9" t="inlineStr">
        <is>
          <t>Data Engineering Manager</t>
        </is>
      </c>
      <c r="D4065" s="9" t="inlineStr">
        <is>
          <t>manager</t>
        </is>
      </c>
      <c r="E4065" s="9" t="n">
        <v>1</v>
      </c>
      <c r="F4065" s="9" t="inlineStr">
        <is>
          <t>Crestline Systems</t>
        </is>
      </c>
      <c r="G4065" s="9" t="b">
        <v>1</v>
      </c>
      <c r="H4065" s="9" t="b">
        <v>0</v>
      </c>
      <c r="I4065" s="9" t="b">
        <v>0</v>
      </c>
      <c r="J4065" s="10" t="n">
        <v>0</v>
      </c>
      <c r="K4065" s="9" t="n">
        <v>1</v>
      </c>
      <c r="L4065" s="9" t="inlineStr">
        <is>
          <t>linkedin</t>
        </is>
      </c>
      <c r="M4065" s="9" t="inlineStr">
        <is>
          <t>LI-ENT-Awareness-DataIntegration</t>
        </is>
      </c>
      <c r="N4065" s="9" t="inlineStr">
        <is>
          <t>linkedin</t>
        </is>
      </c>
      <c r="O4065" s="9" t="inlineStr">
        <is>
          <t>paid-social</t>
        </is>
      </c>
      <c r="P4065" s="9" t="inlineStr">
        <is>
          <t>li_ent_awareness_dataintegration</t>
        </is>
      </c>
      <c r="Q4065" s="9" t="inlineStr">
        <is>
          <t>single-image_product-feature_cta-trial</t>
        </is>
      </c>
      <c r="R4065" s="9" t="inlineStr">
        <is>
          <t>li-retarget-site-visitors-30d</t>
        </is>
      </c>
      <c r="S4065" s="11" t="n">
        <v>45796.5625</v>
      </c>
      <c r="T4065" s="9" t="inlineStr">
        <is>
          <t>gated_content_download</t>
        </is>
      </c>
    </row>
    <row r="4066">
      <c r="A4066" s="6" t="inlineStr">
        <is>
          <t>PRO-01387</t>
        </is>
      </c>
      <c r="B4066" s="6" t="inlineStr">
        <is>
          <t>Phoenix Thomas</t>
        </is>
      </c>
      <c r="C4066" s="6" t="inlineStr">
        <is>
          <t>Data Engineering Manager</t>
        </is>
      </c>
      <c r="D4066" s="6" t="inlineStr">
        <is>
          <t>manager</t>
        </is>
      </c>
      <c r="E4066" s="6" t="n">
        <v>1</v>
      </c>
      <c r="F4066" s="6" t="inlineStr">
        <is>
          <t>Crestline Systems</t>
        </is>
      </c>
      <c r="G4066" s="6" t="b">
        <v>1</v>
      </c>
      <c r="H4066" s="6" t="b">
        <v>0</v>
      </c>
      <c r="I4066" s="6" t="b">
        <v>0</v>
      </c>
      <c r="J4066" s="7" t="n">
        <v>0</v>
      </c>
      <c r="K4066" s="6" t="n">
        <v>2</v>
      </c>
      <c r="L4066" s="6" t="inlineStr">
        <is>
          <t>programmatic</t>
        </is>
      </c>
      <c r="M4066" s="6" t="inlineStr">
        <is>
          <t>DSP-ABM-AirCover-Commercial</t>
        </is>
      </c>
      <c r="N4066" s="6" t="inlineStr">
        <is>
          <t>stackadapt</t>
        </is>
      </c>
      <c r="O4066" s="6" t="inlineStr">
        <is>
          <t>display</t>
        </is>
      </c>
      <c r="P4066" s="6" t="inlineStr">
        <is>
          <t>dsp_abm_aircover_commercial</t>
        </is>
      </c>
      <c r="Q4066" s="6" t="inlineStr">
        <is>
          <t>display-banner_abm</t>
        </is>
      </c>
      <c r="R4066" s="6" t="inlineStr">
        <is>
          <t>lookalike-data-engineers</t>
        </is>
      </c>
      <c r="S4066" s="8" t="n">
        <v>45805.69791666666</v>
      </c>
      <c r="T4066" s="6" t="inlineStr">
        <is>
          <t>trial_signup</t>
        </is>
      </c>
    </row>
    <row r="4067">
      <c r="A4067" s="9" t="inlineStr">
        <is>
          <t>PRO-01387</t>
        </is>
      </c>
      <c r="B4067" s="9" t="inlineStr">
        <is>
          <t>Phoenix Thomas</t>
        </is>
      </c>
      <c r="C4067" s="9" t="inlineStr">
        <is>
          <t>Data Engineering Manager</t>
        </is>
      </c>
      <c r="D4067" s="9" t="inlineStr">
        <is>
          <t>manager</t>
        </is>
      </c>
      <c r="E4067" s="9" t="n">
        <v>1</v>
      </c>
      <c r="F4067" s="9" t="inlineStr">
        <is>
          <t>Crestline Systems</t>
        </is>
      </c>
      <c r="G4067" s="9" t="b">
        <v>1</v>
      </c>
      <c r="H4067" s="9" t="b">
        <v>0</v>
      </c>
      <c r="I4067" s="9" t="b">
        <v>0</v>
      </c>
      <c r="J4067" s="10" t="n">
        <v>0</v>
      </c>
      <c r="K4067" s="9" t="n">
        <v>3</v>
      </c>
      <c r="L4067" s="9" t="inlineStr">
        <is>
          <t>programmatic</t>
        </is>
      </c>
      <c r="M4067" s="9" t="inlineStr">
        <is>
          <t>DSP-ABM-AirCover-Strategic</t>
        </is>
      </c>
      <c r="N4067" s="9" t="inlineStr">
        <is>
          <t>stackadapt</t>
        </is>
      </c>
      <c r="O4067" s="9" t="inlineStr">
        <is>
          <t>display</t>
        </is>
      </c>
      <c r="P4067" s="9" t="inlineStr">
        <is>
          <t>dsp_abm_aircover_strategic</t>
        </is>
      </c>
      <c r="Q4067" s="9" t="inlineStr">
        <is>
          <t>display-banner_retarget</t>
        </is>
      </c>
      <c r="R4067" s="9" t="inlineStr">
        <is>
          <t>retarget-site-visitors-14d</t>
        </is>
      </c>
      <c r="S4067" s="11" t="n">
        <v>45819.68125</v>
      </c>
      <c r="T4067" s="9" t="inlineStr">
        <is>
          <t>newsletter_signup</t>
        </is>
      </c>
    </row>
    <row r="4068">
      <c r="A4068" s="6" t="inlineStr">
        <is>
          <t>PRO-01388</t>
        </is>
      </c>
      <c r="B4068" s="6" t="inlineStr">
        <is>
          <t>Skyler Wilson</t>
        </is>
      </c>
      <c r="C4068" s="6" t="inlineStr">
        <is>
          <t>BI Manager</t>
        </is>
      </c>
      <c r="D4068" s="6" t="inlineStr">
        <is>
          <t>manager</t>
        </is>
      </c>
      <c r="E4068" s="6" t="n">
        <v>1</v>
      </c>
      <c r="F4068" s="6" t="inlineStr">
        <is>
          <t>Apex Workflows</t>
        </is>
      </c>
      <c r="G4068" s="6" t="b">
        <v>1</v>
      </c>
      <c r="H4068" s="6" t="b">
        <v>1</v>
      </c>
      <c r="I4068" s="6" t="b">
        <v>0</v>
      </c>
      <c r="J4068" s="7" t="n">
        <v>63715</v>
      </c>
      <c r="K4068" s="6" t="n">
        <v>1</v>
      </c>
      <c r="L4068" s="6" t="inlineStr">
        <is>
          <t>google</t>
        </is>
      </c>
      <c r="M4068" s="6" t="inlineStr">
        <is>
          <t>GGL-Competitor-Pipeform-Alt</t>
        </is>
      </c>
      <c r="N4068" s="6" t="inlineStr">
        <is>
          <t>google</t>
        </is>
      </c>
      <c r="O4068" s="6" t="inlineStr">
        <is>
          <t>paid-search</t>
        </is>
      </c>
      <c r="P4068" s="6" t="inlineStr">
        <is>
          <t>ggl_competitor_pipeform_alt</t>
        </is>
      </c>
      <c r="Q4068" s="6" t="inlineStr">
        <is>
          <t>text-ad_competitor</t>
        </is>
      </c>
      <c r="R4068" s="6" t="inlineStr">
        <is>
          <t>pipeform-alternative</t>
        </is>
      </c>
      <c r="S4068" s="8" t="n">
        <v>45870.58680555555</v>
      </c>
      <c r="T4068" s="6" t="inlineStr">
        <is>
          <t>trial_signup</t>
        </is>
      </c>
    </row>
    <row r="4069">
      <c r="A4069" s="9" t="inlineStr">
        <is>
          <t>PRO-01388</t>
        </is>
      </c>
      <c r="B4069" s="9" t="inlineStr">
        <is>
          <t>Skyler Wilson</t>
        </is>
      </c>
      <c r="C4069" s="9" t="inlineStr">
        <is>
          <t>BI Manager</t>
        </is>
      </c>
      <c r="D4069" s="9" t="inlineStr">
        <is>
          <t>manager</t>
        </is>
      </c>
      <c r="E4069" s="9" t="n">
        <v>1</v>
      </c>
      <c r="F4069" s="9" t="inlineStr">
        <is>
          <t>Apex Workflows</t>
        </is>
      </c>
      <c r="G4069" s="9" t="b">
        <v>1</v>
      </c>
      <c r="H4069" s="9" t="b">
        <v>1</v>
      </c>
      <c r="I4069" s="9" t="b">
        <v>0</v>
      </c>
      <c r="J4069" s="10" t="n">
        <v>63715</v>
      </c>
      <c r="K4069" s="9" t="n">
        <v>2</v>
      </c>
      <c r="L4069" s="9" t="inlineStr">
        <is>
          <t>google</t>
        </is>
      </c>
      <c r="M4069" s="9" t="inlineStr">
        <is>
          <t>GGL-RLSA-HighIntent-Visitors</t>
        </is>
      </c>
      <c r="N4069" s="9" t="inlineStr">
        <is>
          <t>google</t>
        </is>
      </c>
      <c r="O4069" s="9" t="inlineStr">
        <is>
          <t>paid-search</t>
        </is>
      </c>
      <c r="P4069" s="9" t="inlineStr">
        <is>
          <t>ggl_rlsa_highintent_visitors</t>
        </is>
      </c>
      <c r="Q4069" s="9" t="inlineStr">
        <is>
          <t>text-ad_search</t>
        </is>
      </c>
      <c r="R4069" s="9" t="inlineStr">
        <is>
          <t>data-integration-platform</t>
        </is>
      </c>
      <c r="S4069" s="11" t="n">
        <v>45877.71875</v>
      </c>
      <c r="T4069" s="9" t="inlineStr">
        <is>
          <t>gated_content_download</t>
        </is>
      </c>
    </row>
    <row r="4070">
      <c r="A4070" s="6" t="inlineStr">
        <is>
          <t>PRO-01388</t>
        </is>
      </c>
      <c r="B4070" s="6" t="inlineStr">
        <is>
          <t>Skyler Wilson</t>
        </is>
      </c>
      <c r="C4070" s="6" t="inlineStr">
        <is>
          <t>BI Manager</t>
        </is>
      </c>
      <c r="D4070" s="6" t="inlineStr">
        <is>
          <t>manager</t>
        </is>
      </c>
      <c r="E4070" s="6" t="n">
        <v>1</v>
      </c>
      <c r="F4070" s="6" t="inlineStr">
        <is>
          <t>Apex Workflows</t>
        </is>
      </c>
      <c r="G4070" s="6" t="b">
        <v>1</v>
      </c>
      <c r="H4070" s="6" t="b">
        <v>1</v>
      </c>
      <c r="I4070" s="6" t="b">
        <v>0</v>
      </c>
      <c r="J4070" s="7" t="n">
        <v>63715</v>
      </c>
      <c r="K4070" s="6" t="n">
        <v>3</v>
      </c>
      <c r="L4070" s="6" t="inlineStr">
        <is>
          <t>linkedin</t>
        </is>
      </c>
      <c r="M4070" s="6" t="inlineStr">
        <is>
          <t>LI-Retarget-PricingPage-14d</t>
        </is>
      </c>
      <c r="N4070" s="6" t="inlineStr">
        <is>
          <t>linkedin</t>
        </is>
      </c>
      <c r="O4070" s="6" t="inlineStr">
        <is>
          <t>paid-social</t>
        </is>
      </c>
      <c r="P4070" s="6" t="inlineStr">
        <is>
          <t>li_retarget_pricingpage_14d</t>
        </is>
      </c>
      <c r="Q4070" s="6" t="inlineStr">
        <is>
          <t>single-image_thought-leadership_cta-learn-more</t>
        </is>
      </c>
      <c r="R4070" s="6" t="inlineStr">
        <is>
          <t>li-ent-data-engineers</t>
        </is>
      </c>
      <c r="S4070" s="8" t="n">
        <v>45894.34791666667</v>
      </c>
      <c r="T4070" s="6" t="inlineStr">
        <is>
          <t>newsletter_signup</t>
        </is>
      </c>
    </row>
    <row r="4071">
      <c r="A4071" s="9" t="inlineStr">
        <is>
          <t>PRO-01389</t>
        </is>
      </c>
      <c r="B4071" s="9" t="inlineStr">
        <is>
          <t>Avery Harris</t>
        </is>
      </c>
      <c r="C4071" s="9" t="inlineStr">
        <is>
          <t>Analytics Manager</t>
        </is>
      </c>
      <c r="D4071" s="9" t="inlineStr">
        <is>
          <t>manager</t>
        </is>
      </c>
      <c r="E4071" s="9" t="n">
        <v>1</v>
      </c>
      <c r="F4071" s="9" t="inlineStr">
        <is>
          <t>Cloudnetic</t>
        </is>
      </c>
      <c r="G4071" s="9" t="b">
        <v>0</v>
      </c>
      <c r="H4071" s="9" t="b">
        <v>0</v>
      </c>
      <c r="I4071" s="9" t="b">
        <v>0</v>
      </c>
      <c r="J4071" s="10" t="n">
        <v>0</v>
      </c>
      <c r="K4071" s="9" t="n">
        <v>1</v>
      </c>
      <c r="L4071" s="9" t="inlineStr">
        <is>
          <t>linkedin</t>
        </is>
      </c>
      <c r="M4071" s="9" t="inlineStr">
        <is>
          <t>LI-ENT-Awareness-DataIntegration</t>
        </is>
      </c>
      <c r="N4071" s="9" t="inlineStr">
        <is>
          <t>linkedin</t>
        </is>
      </c>
      <c r="O4071" s="9" t="inlineStr">
        <is>
          <t>paid-social</t>
        </is>
      </c>
      <c r="P4071" s="9" t="inlineStr">
        <is>
          <t>li_ent_awareness_dataintegration</t>
        </is>
      </c>
      <c r="Q4071" s="9" t="inlineStr">
        <is>
          <t>single-image_thought-leadership_cta-learn-more</t>
        </is>
      </c>
      <c r="R4071" s="9" t="inlineStr">
        <is>
          <t>li-lookalike-closed-won</t>
        </is>
      </c>
      <c r="S4071" s="11" t="n">
        <v>45791.58263888889</v>
      </c>
      <c r="T4071" s="9" t="inlineStr">
        <is>
          <t>newsletter_signup</t>
        </is>
      </c>
    </row>
    <row r="4072">
      <c r="A4072" s="6" t="inlineStr">
        <is>
          <t>PRO-01389</t>
        </is>
      </c>
      <c r="B4072" s="6" t="inlineStr">
        <is>
          <t>Avery Harris</t>
        </is>
      </c>
      <c r="C4072" s="6" t="inlineStr">
        <is>
          <t>Analytics Manager</t>
        </is>
      </c>
      <c r="D4072" s="6" t="inlineStr">
        <is>
          <t>manager</t>
        </is>
      </c>
      <c r="E4072" s="6" t="n">
        <v>1</v>
      </c>
      <c r="F4072" s="6" t="inlineStr">
        <is>
          <t>Cloudnetic</t>
        </is>
      </c>
      <c r="G4072" s="6" t="b">
        <v>0</v>
      </c>
      <c r="H4072" s="6" t="b">
        <v>0</v>
      </c>
      <c r="I4072" s="6" t="b">
        <v>0</v>
      </c>
      <c r="J4072" s="7" t="n">
        <v>0</v>
      </c>
      <c r="K4072" s="6" t="n">
        <v>2</v>
      </c>
      <c r="L4072" s="6" t="inlineStr">
        <is>
          <t>linkedin</t>
        </is>
      </c>
      <c r="M4072" s="6" t="inlineStr">
        <is>
          <t>LI-ENT-Awareness-DataIntegration</t>
        </is>
      </c>
      <c r="N4072" s="6" t="inlineStr">
        <is>
          <t>linkedin</t>
        </is>
      </c>
      <c r="O4072" s="6" t="inlineStr">
        <is>
          <t>paid-social</t>
        </is>
      </c>
      <c r="P4072" s="6" t="inlineStr">
        <is>
          <t>li_ent_awareness_dataintegration</t>
        </is>
      </c>
      <c r="Q4072" s="6" t="inlineStr">
        <is>
          <t>single-image_product-feature_cta-demo</t>
        </is>
      </c>
      <c r="R4072" s="6" t="inlineStr">
        <is>
          <t>li-abm-strategic-accounts</t>
        </is>
      </c>
      <c r="S4072" s="8" t="n">
        <v>45799.71388888889</v>
      </c>
      <c r="T4072" s="6" t="inlineStr">
        <is>
          <t>newsletter_signup</t>
        </is>
      </c>
    </row>
    <row r="4073">
      <c r="A4073" s="9" t="inlineStr">
        <is>
          <t>PRO-01390</t>
        </is>
      </c>
      <c r="B4073" s="9" t="inlineStr">
        <is>
          <t>Cameron White</t>
        </is>
      </c>
      <c r="C4073" s="9" t="inlineStr">
        <is>
          <t>BI Analyst</t>
        </is>
      </c>
      <c r="D4073" s="9" t="inlineStr">
        <is>
          <t>ic_analyst</t>
        </is>
      </c>
      <c r="E4073" s="9" t="n">
        <v>0.75</v>
      </c>
      <c r="F4073" s="9" t="inlineStr">
        <is>
          <t>Onyx Intelligence</t>
        </is>
      </c>
      <c r="G4073" s="9" t="b">
        <v>1</v>
      </c>
      <c r="H4073" s="9" t="b">
        <v>1</v>
      </c>
      <c r="I4073" s="9" t="b">
        <v>1</v>
      </c>
      <c r="J4073" s="10" t="n">
        <v>38096</v>
      </c>
      <c r="K4073" s="9" t="n">
        <v>1</v>
      </c>
      <c r="L4073" s="9" t="inlineStr">
        <is>
          <t>linkedin</t>
        </is>
      </c>
      <c r="M4073" s="9" t="inlineStr">
        <is>
          <t>LI-ABM-Strategic-ENT</t>
        </is>
      </c>
      <c r="N4073" s="9" t="inlineStr">
        <is>
          <t>linkedin</t>
        </is>
      </c>
      <c r="O4073" s="9" t="inlineStr">
        <is>
          <t>paid-social</t>
        </is>
      </c>
      <c r="P4073" s="9" t="inlineStr">
        <is>
          <t>li_abm_strategic_ent</t>
        </is>
      </c>
      <c r="Q4073" s="9" t="inlineStr">
        <is>
          <t>single-image_product-feature_cta-demo</t>
        </is>
      </c>
      <c r="R4073" s="9" t="inlineStr">
        <is>
          <t>li-mid-analytics-directors</t>
        </is>
      </c>
      <c r="S4073" s="11" t="n">
        <v>45943.52291666667</v>
      </c>
      <c r="T4073" s="9" t="inlineStr">
        <is>
          <t>gated_content_download</t>
        </is>
      </c>
    </row>
    <row r="4074">
      <c r="A4074" s="6" t="inlineStr">
        <is>
          <t>PRO-01390</t>
        </is>
      </c>
      <c r="B4074" s="6" t="inlineStr">
        <is>
          <t>Cameron White</t>
        </is>
      </c>
      <c r="C4074" s="6" t="inlineStr">
        <is>
          <t>BI Analyst</t>
        </is>
      </c>
      <c r="D4074" s="6" t="inlineStr">
        <is>
          <t>ic_analyst</t>
        </is>
      </c>
      <c r="E4074" s="6" t="n">
        <v>0.75</v>
      </c>
      <c r="F4074" s="6" t="inlineStr">
        <is>
          <t>Onyx Intelligence</t>
        </is>
      </c>
      <c r="G4074" s="6" t="b">
        <v>1</v>
      </c>
      <c r="H4074" s="6" t="b">
        <v>1</v>
      </c>
      <c r="I4074" s="6" t="b">
        <v>1</v>
      </c>
      <c r="J4074" s="7" t="n">
        <v>38096</v>
      </c>
      <c r="K4074" s="6" t="n">
        <v>2</v>
      </c>
      <c r="L4074" s="6" t="inlineStr">
        <is>
          <t>google</t>
        </is>
      </c>
      <c r="M4074" s="6" t="inlineStr">
        <is>
          <t>GGL-Competitor-Pipeform-Alt</t>
        </is>
      </c>
      <c r="N4074" s="6" t="inlineStr">
        <is>
          <t>google</t>
        </is>
      </c>
      <c r="O4074" s="6" t="inlineStr">
        <is>
          <t>paid-search</t>
        </is>
      </c>
      <c r="P4074" s="6" t="inlineStr">
        <is>
          <t>ggl_competitor_pipeform_alt</t>
        </is>
      </c>
      <c r="Q4074" s="6" t="inlineStr">
        <is>
          <t>text-ad_competitor</t>
        </is>
      </c>
      <c r="R4074" s="6" t="inlineStr">
        <is>
          <t>etl-software</t>
        </is>
      </c>
      <c r="S4074" s="8" t="n">
        <v>45957.46041666667</v>
      </c>
      <c r="T4074" s="6" t="inlineStr">
        <is>
          <t>gated_content_download</t>
        </is>
      </c>
    </row>
    <row r="4075">
      <c r="A4075" s="9" t="inlineStr">
        <is>
          <t>PRO-01390</t>
        </is>
      </c>
      <c r="B4075" s="9" t="inlineStr">
        <is>
          <t>Cameron White</t>
        </is>
      </c>
      <c r="C4075" s="9" t="inlineStr">
        <is>
          <t>BI Analyst</t>
        </is>
      </c>
      <c r="D4075" s="9" t="inlineStr">
        <is>
          <t>ic_analyst</t>
        </is>
      </c>
      <c r="E4075" s="9" t="n">
        <v>0.75</v>
      </c>
      <c r="F4075" s="9" t="inlineStr">
        <is>
          <t>Onyx Intelligence</t>
        </is>
      </c>
      <c r="G4075" s="9" t="b">
        <v>1</v>
      </c>
      <c r="H4075" s="9" t="b">
        <v>1</v>
      </c>
      <c r="I4075" s="9" t="b">
        <v>1</v>
      </c>
      <c r="J4075" s="10" t="n">
        <v>38096</v>
      </c>
      <c r="K4075" s="9" t="n">
        <v>3</v>
      </c>
      <c r="L4075" s="9" t="inlineStr">
        <is>
          <t>google</t>
        </is>
      </c>
      <c r="M4075" s="9" t="inlineStr">
        <is>
          <t>GGL-NonBrand-ETL-Tools</t>
        </is>
      </c>
      <c r="N4075" s="9" t="inlineStr">
        <is>
          <t>google</t>
        </is>
      </c>
      <c r="O4075" s="9" t="inlineStr">
        <is>
          <t>paid-search</t>
        </is>
      </c>
      <c r="P4075" s="9" t="inlineStr">
        <is>
          <t>ggl_nonbrand_etl_tools</t>
        </is>
      </c>
      <c r="Q4075" s="9" t="inlineStr">
        <is>
          <t>text-ad_rlsa</t>
        </is>
      </c>
      <c r="R4075" s="9" t="inlineStr">
        <is>
          <t>pipeform-alternative</t>
        </is>
      </c>
      <c r="S4075" s="11" t="n">
        <v>45967.60833333333</v>
      </c>
      <c r="T4075" s="9" t="inlineStr">
        <is>
          <t>trial_signup</t>
        </is>
      </c>
    </row>
    <row r="4076">
      <c r="A4076" s="6" t="inlineStr">
        <is>
          <t>PRO-01391</t>
        </is>
      </c>
      <c r="B4076" s="6" t="inlineStr">
        <is>
          <t>Casey Thomas</t>
        </is>
      </c>
      <c r="C4076" s="6" t="inlineStr">
        <is>
          <t>Data Engineering Manager</t>
        </is>
      </c>
      <c r="D4076" s="6" t="inlineStr">
        <is>
          <t>manager</t>
        </is>
      </c>
      <c r="E4076" s="6" t="n">
        <v>1</v>
      </c>
      <c r="F4076" s="6" t="inlineStr">
        <is>
          <t>Queryspan</t>
        </is>
      </c>
      <c r="G4076" s="6" t="b">
        <v>1</v>
      </c>
      <c r="H4076" s="6" t="b">
        <v>0</v>
      </c>
      <c r="I4076" s="6" t="b">
        <v>0</v>
      </c>
      <c r="J4076" s="7" t="n">
        <v>0</v>
      </c>
      <c r="K4076" s="6" t="n">
        <v>1</v>
      </c>
      <c r="L4076" s="6" t="inlineStr">
        <is>
          <t>google</t>
        </is>
      </c>
      <c r="M4076" s="6" t="inlineStr">
        <is>
          <t>GGL-Brand-Syncflow-Exact</t>
        </is>
      </c>
      <c r="N4076" s="6" t="inlineStr">
        <is>
          <t>google</t>
        </is>
      </c>
      <c r="O4076" s="6" t="inlineStr">
        <is>
          <t>paid-search</t>
        </is>
      </c>
      <c r="P4076" s="6" t="inlineStr">
        <is>
          <t>ggl_brand_syncflow_exact</t>
        </is>
      </c>
      <c r="Q4076" s="6" t="inlineStr">
        <is>
          <t>text-ad_competitor</t>
        </is>
      </c>
      <c r="R4076" s="6" t="inlineStr">
        <is>
          <t>pipeform-alternative</t>
        </is>
      </c>
      <c r="S4076" s="8" t="n">
        <v>45859.4625</v>
      </c>
      <c r="T4076" s="6" t="inlineStr">
        <is>
          <t>trial_signup</t>
        </is>
      </c>
    </row>
    <row r="4077">
      <c r="A4077" s="9" t="inlineStr">
        <is>
          <t>PRO-01391</t>
        </is>
      </c>
      <c r="B4077" s="9" t="inlineStr">
        <is>
          <t>Casey Thomas</t>
        </is>
      </c>
      <c r="C4077" s="9" t="inlineStr">
        <is>
          <t>Data Engineering Manager</t>
        </is>
      </c>
      <c r="D4077" s="9" t="inlineStr">
        <is>
          <t>manager</t>
        </is>
      </c>
      <c r="E4077" s="9" t="n">
        <v>1</v>
      </c>
      <c r="F4077" s="9" t="inlineStr">
        <is>
          <t>Queryspan</t>
        </is>
      </c>
      <c r="G4077" s="9" t="b">
        <v>1</v>
      </c>
      <c r="H4077" s="9" t="b">
        <v>0</v>
      </c>
      <c r="I4077" s="9" t="b">
        <v>0</v>
      </c>
      <c r="J4077" s="10" t="n">
        <v>0</v>
      </c>
      <c r="K4077" s="9" t="n">
        <v>2</v>
      </c>
      <c r="L4077" s="9" t="inlineStr">
        <is>
          <t>g2</t>
        </is>
      </c>
      <c r="M4077" s="9" t="inlineStr">
        <is>
          <t>G2-Retarget-CategoryBuyers</t>
        </is>
      </c>
      <c r="N4077" s="9" t="inlineStr">
        <is>
          <t>g2</t>
        </is>
      </c>
      <c r="O4077" s="9" t="inlineStr">
        <is>
          <t>review-site</t>
        </is>
      </c>
      <c r="P4077" s="9" t="inlineStr">
        <is>
          <t>g2_retarget_categorybuyers</t>
        </is>
      </c>
      <c r="Q4077" s="9" t="inlineStr">
        <is>
          <t>badge-display_integration</t>
        </is>
      </c>
      <c r="R4077" s="9" t="inlineStr">
        <is>
          <t>pipeline-software-evaluation</t>
        </is>
      </c>
      <c r="S4077" s="11" t="n">
        <v>45869.65486111111</v>
      </c>
      <c r="T4077" s="9" t="inlineStr">
        <is>
          <t>gated_content_download</t>
        </is>
      </c>
    </row>
    <row r="4078">
      <c r="A4078" s="6" t="inlineStr">
        <is>
          <t>PRO-01392</t>
        </is>
      </c>
      <c r="B4078" s="6" t="inlineStr">
        <is>
          <t>Alex Taylor</t>
        </is>
      </c>
      <c r="C4078" s="6" t="inlineStr">
        <is>
          <t>Director of Analytics</t>
        </is>
      </c>
      <c r="D4078" s="6" t="inlineStr">
        <is>
          <t>director</t>
        </is>
      </c>
      <c r="E4078" s="6" t="n">
        <v>1.25</v>
      </c>
      <c r="F4078" s="6" t="inlineStr">
        <is>
          <t>Meridian Cloud</t>
        </is>
      </c>
      <c r="G4078" s="6" t="b">
        <v>1</v>
      </c>
      <c r="H4078" s="6" t="b">
        <v>0</v>
      </c>
      <c r="I4078" s="6" t="b">
        <v>0</v>
      </c>
      <c r="J4078" s="7" t="n">
        <v>0</v>
      </c>
      <c r="K4078" s="6" t="n">
        <v>1</v>
      </c>
      <c r="L4078" s="6" t="inlineStr">
        <is>
          <t>linkedin</t>
        </is>
      </c>
      <c r="M4078" s="6" t="inlineStr">
        <is>
          <t>LI-Retarget-PricingPage-14d</t>
        </is>
      </c>
      <c r="N4078" s="6" t="inlineStr">
        <is>
          <t>linkedin</t>
        </is>
      </c>
      <c r="O4078" s="6" t="inlineStr">
        <is>
          <t>paid-social</t>
        </is>
      </c>
      <c r="P4078" s="6" t="inlineStr">
        <is>
          <t>li_retarget_pricingpage_14d</t>
        </is>
      </c>
      <c r="Q4078" s="6" t="inlineStr">
        <is>
          <t>single-image_thought-leadership_cta-learn-more</t>
        </is>
      </c>
      <c r="R4078" s="6" t="inlineStr">
        <is>
          <t>li-lookalike-closed-won</t>
        </is>
      </c>
      <c r="S4078" s="8" t="n">
        <v>45754.55972222222</v>
      </c>
      <c r="T4078" s="6" t="inlineStr">
        <is>
          <t>newsletter_signup</t>
        </is>
      </c>
    </row>
    <row r="4079">
      <c r="A4079" s="9" t="inlineStr">
        <is>
          <t>PRO-01392</t>
        </is>
      </c>
      <c r="B4079" s="9" t="inlineStr">
        <is>
          <t>Alex Taylor</t>
        </is>
      </c>
      <c r="C4079" s="9" t="inlineStr">
        <is>
          <t>Director of Analytics</t>
        </is>
      </c>
      <c r="D4079" s="9" t="inlineStr">
        <is>
          <t>director</t>
        </is>
      </c>
      <c r="E4079" s="9" t="n">
        <v>1.25</v>
      </c>
      <c r="F4079" s="9" t="inlineStr">
        <is>
          <t>Meridian Cloud</t>
        </is>
      </c>
      <c r="G4079" s="9" t="b">
        <v>1</v>
      </c>
      <c r="H4079" s="9" t="b">
        <v>0</v>
      </c>
      <c r="I4079" s="9" t="b">
        <v>0</v>
      </c>
      <c r="J4079" s="10" t="n">
        <v>0</v>
      </c>
      <c r="K4079" s="9" t="n">
        <v>2</v>
      </c>
      <c r="L4079" s="9" t="inlineStr">
        <is>
          <t>linkedin</t>
        </is>
      </c>
      <c r="M4079" s="9" t="inlineStr">
        <is>
          <t>LI-ABM-Strategic-ENT</t>
        </is>
      </c>
      <c r="N4079" s="9" t="inlineStr">
        <is>
          <t>linkedin</t>
        </is>
      </c>
      <c r="O4079" s="9" t="inlineStr">
        <is>
          <t>paid-social</t>
        </is>
      </c>
      <c r="P4079" s="9" t="inlineStr">
        <is>
          <t>li_abm_strategic_ent</t>
        </is>
      </c>
      <c r="Q4079" s="9" t="inlineStr">
        <is>
          <t>single-image_thought-leadership_cta-download</t>
        </is>
      </c>
      <c r="R4079" s="9" t="inlineStr">
        <is>
          <t>li-ent-data-engineers</t>
        </is>
      </c>
      <c r="S4079" s="11" t="n">
        <v>45768.74027777778</v>
      </c>
      <c r="T4079" s="9" t="inlineStr">
        <is>
          <t>gated_content_download</t>
        </is>
      </c>
    </row>
    <row r="4080">
      <c r="A4080" s="6" t="inlineStr">
        <is>
          <t>PRO-01393</t>
        </is>
      </c>
      <c r="B4080" s="6" t="inlineStr">
        <is>
          <t>Jordan Williams</t>
        </is>
      </c>
      <c r="C4080" s="6" t="inlineStr">
        <is>
          <t>BI Analyst</t>
        </is>
      </c>
      <c r="D4080" s="6" t="inlineStr">
        <is>
          <t>ic_analyst</t>
        </is>
      </c>
      <c r="E4080" s="6" t="n">
        <v>0.75</v>
      </c>
      <c r="F4080" s="6" t="inlineStr">
        <is>
          <t>Stratum Data</t>
        </is>
      </c>
      <c r="G4080" s="6" t="b">
        <v>0</v>
      </c>
      <c r="H4080" s="6" t="b">
        <v>0</v>
      </c>
      <c r="I4080" s="6" t="b">
        <v>0</v>
      </c>
      <c r="J4080" s="7" t="n">
        <v>0</v>
      </c>
      <c r="K4080" s="6" t="n">
        <v>1</v>
      </c>
      <c r="L4080" s="6" t="inlineStr">
        <is>
          <t>google</t>
        </is>
      </c>
      <c r="M4080" s="6" t="inlineStr">
        <is>
          <t>GGL-NonBrand-ETL-Tools</t>
        </is>
      </c>
      <c r="N4080" s="6" t="inlineStr">
        <is>
          <t>google</t>
        </is>
      </c>
      <c r="O4080" s="6" t="inlineStr">
        <is>
          <t>paid-search</t>
        </is>
      </c>
      <c r="P4080" s="6" t="inlineStr">
        <is>
          <t>ggl_nonbrand_etl_tools</t>
        </is>
      </c>
      <c r="Q4080" s="6" t="inlineStr">
        <is>
          <t>text-ad_competitor</t>
        </is>
      </c>
      <c r="R4080" s="6" t="inlineStr">
        <is>
          <t>data-integration-platform</t>
        </is>
      </c>
      <c r="S4080" s="8" t="n">
        <v>45769.42986111111</v>
      </c>
      <c r="T4080" s="6" t="inlineStr">
        <is>
          <t>gated_content_download</t>
        </is>
      </c>
    </row>
    <row r="4081">
      <c r="A4081" s="9" t="inlineStr">
        <is>
          <t>PRO-01393</t>
        </is>
      </c>
      <c r="B4081" s="9" t="inlineStr">
        <is>
          <t>Jordan Williams</t>
        </is>
      </c>
      <c r="C4081" s="9" t="inlineStr">
        <is>
          <t>BI Analyst</t>
        </is>
      </c>
      <c r="D4081" s="9" t="inlineStr">
        <is>
          <t>ic_analyst</t>
        </is>
      </c>
      <c r="E4081" s="9" t="n">
        <v>0.75</v>
      </c>
      <c r="F4081" s="9" t="inlineStr">
        <is>
          <t>Stratum Data</t>
        </is>
      </c>
      <c r="G4081" s="9" t="b">
        <v>0</v>
      </c>
      <c r="H4081" s="9" t="b">
        <v>0</v>
      </c>
      <c r="I4081" s="9" t="b">
        <v>0</v>
      </c>
      <c r="J4081" s="10" t="n">
        <v>0</v>
      </c>
      <c r="K4081" s="9" t="n">
        <v>2</v>
      </c>
      <c r="L4081" s="9" t="inlineStr">
        <is>
          <t>g2</t>
        </is>
      </c>
      <c r="M4081" s="9" t="inlineStr">
        <is>
          <t>G2-Badge-LP-Integration</t>
        </is>
      </c>
      <c r="N4081" s="9" t="inlineStr">
        <is>
          <t>g2</t>
        </is>
      </c>
      <c r="O4081" s="9" t="inlineStr">
        <is>
          <t>review-site</t>
        </is>
      </c>
      <c r="P4081" s="9" t="inlineStr">
        <is>
          <t>g2_badge_lp_integration</t>
        </is>
      </c>
      <c r="Q4081" s="9" t="inlineStr">
        <is>
          <t>gated-report_etl</t>
        </is>
      </c>
      <c r="R4081" s="9" t="inlineStr">
        <is>
          <t>pipeline-software-evaluation</t>
        </is>
      </c>
      <c r="S4081" s="11" t="n">
        <v>45789.59236111111</v>
      </c>
      <c r="T4081" s="9" t="inlineStr">
        <is>
          <t>trial_signup</t>
        </is>
      </c>
    </row>
    <row r="4082">
      <c r="A4082" s="6" t="inlineStr">
        <is>
          <t>PRO-01394</t>
        </is>
      </c>
      <c r="B4082" s="6" t="inlineStr">
        <is>
          <t>Morgan Nguyen</t>
        </is>
      </c>
      <c r="C4082" s="6" t="inlineStr">
        <is>
          <t>Analytics Manager</t>
        </is>
      </c>
      <c r="D4082" s="6" t="inlineStr">
        <is>
          <t>manager</t>
        </is>
      </c>
      <c r="E4082" s="6" t="n">
        <v>1</v>
      </c>
      <c r="F4082" s="6" t="inlineStr">
        <is>
          <t>Axiom Cloud</t>
        </is>
      </c>
      <c r="G4082" s="6" t="b">
        <v>1</v>
      </c>
      <c r="H4082" s="6" t="b">
        <v>1</v>
      </c>
      <c r="I4082" s="6" t="b">
        <v>0</v>
      </c>
      <c r="J4082" s="7" t="n">
        <v>43398</v>
      </c>
      <c r="K4082" s="6" t="n">
        <v>1</v>
      </c>
      <c r="L4082" s="6" t="inlineStr">
        <is>
          <t>google</t>
        </is>
      </c>
      <c r="M4082" s="6" t="inlineStr">
        <is>
          <t>GGL-Competitor-Pipeform-Alt</t>
        </is>
      </c>
      <c r="N4082" s="6" t="inlineStr">
        <is>
          <t>google</t>
        </is>
      </c>
      <c r="O4082" s="6" t="inlineStr">
        <is>
          <t>paid-search</t>
        </is>
      </c>
      <c r="P4082" s="6" t="inlineStr">
        <is>
          <t>ggl_competitor_pipeform_alt</t>
        </is>
      </c>
      <c r="Q4082" s="6" t="inlineStr">
        <is>
          <t>text-ad_competitor</t>
        </is>
      </c>
      <c r="R4082" s="6" t="inlineStr">
        <is>
          <t>streamlink-vs-syncflow</t>
        </is>
      </c>
      <c r="S4082" s="8" t="n">
        <v>45782.66666666666</v>
      </c>
      <c r="T4082" s="6" t="inlineStr">
        <is>
          <t>trial_signup</t>
        </is>
      </c>
    </row>
    <row r="4083">
      <c r="A4083" s="9" t="inlineStr">
        <is>
          <t>PRO-01394</t>
        </is>
      </c>
      <c r="B4083" s="9" t="inlineStr">
        <is>
          <t>Morgan Nguyen</t>
        </is>
      </c>
      <c r="C4083" s="9" t="inlineStr">
        <is>
          <t>Analytics Manager</t>
        </is>
      </c>
      <c r="D4083" s="9" t="inlineStr">
        <is>
          <t>manager</t>
        </is>
      </c>
      <c r="E4083" s="9" t="n">
        <v>1</v>
      </c>
      <c r="F4083" s="9" t="inlineStr">
        <is>
          <t>Axiom Cloud</t>
        </is>
      </c>
      <c r="G4083" s="9" t="b">
        <v>1</v>
      </c>
      <c r="H4083" s="9" t="b">
        <v>1</v>
      </c>
      <c r="I4083" s="9" t="b">
        <v>0</v>
      </c>
      <c r="J4083" s="10" t="n">
        <v>43398</v>
      </c>
      <c r="K4083" s="9" t="n">
        <v>2</v>
      </c>
      <c r="L4083" s="9" t="inlineStr">
        <is>
          <t>programmatic</t>
        </is>
      </c>
      <c r="M4083" s="9" t="inlineStr">
        <is>
          <t>DSP-ABM-AirCover-Commercial</t>
        </is>
      </c>
      <c r="N4083" s="9" t="inlineStr">
        <is>
          <t>stackadapt</t>
        </is>
      </c>
      <c r="O4083" s="9" t="inlineStr">
        <is>
          <t>display</t>
        </is>
      </c>
      <c r="P4083" s="9" t="inlineStr">
        <is>
          <t>dsp_abm_aircover_commercial</t>
        </is>
      </c>
      <c r="Q4083" s="9" t="inlineStr">
        <is>
          <t>display-banner_awareness</t>
        </is>
      </c>
      <c r="R4083" s="9" t="inlineStr">
        <is>
          <t>abm-strategic-accounts</t>
        </is>
      </c>
      <c r="S4083" s="11" t="n">
        <v>45796.69583333333</v>
      </c>
      <c r="T4083" s="9" t="inlineStr">
        <is>
          <t>newsletter_signup</t>
        </is>
      </c>
    </row>
    <row r="4084">
      <c r="A4084" s="6" t="inlineStr">
        <is>
          <t>PRO-01395</t>
        </is>
      </c>
      <c r="B4084" s="6" t="inlineStr">
        <is>
          <t>Emery Nguyen</t>
        </is>
      </c>
      <c r="C4084" s="6" t="inlineStr">
        <is>
          <t>Analytics Manager</t>
        </is>
      </c>
      <c r="D4084" s="6" t="inlineStr">
        <is>
          <t>manager</t>
        </is>
      </c>
      <c r="E4084" s="6" t="n">
        <v>1</v>
      </c>
      <c r="F4084" s="6" t="inlineStr">
        <is>
          <t>Nexlayer</t>
        </is>
      </c>
      <c r="G4084" s="6" t="b">
        <v>0</v>
      </c>
      <c r="H4084" s="6" t="b">
        <v>0</v>
      </c>
      <c r="I4084" s="6" t="b">
        <v>0</v>
      </c>
      <c r="J4084" s="7" t="n">
        <v>0</v>
      </c>
      <c r="K4084" s="6" t="n">
        <v>1</v>
      </c>
      <c r="L4084" s="6" t="inlineStr">
        <is>
          <t>google</t>
        </is>
      </c>
      <c r="M4084" s="6" t="inlineStr">
        <is>
          <t>GGL-Brand-Syncflow-Exact</t>
        </is>
      </c>
      <c r="N4084" s="6" t="inlineStr">
        <is>
          <t>google</t>
        </is>
      </c>
      <c r="O4084" s="6" t="inlineStr">
        <is>
          <t>paid-search</t>
        </is>
      </c>
      <c r="P4084" s="6" t="inlineStr">
        <is>
          <t>ggl_brand_syncflow_exact</t>
        </is>
      </c>
      <c r="Q4084" s="6" t="inlineStr">
        <is>
          <t>text-ad_search</t>
        </is>
      </c>
      <c r="R4084" s="6" t="inlineStr">
        <is>
          <t>streamlink-vs-syncflow</t>
        </is>
      </c>
      <c r="S4084" s="8" t="n">
        <v>45698.64652777778</v>
      </c>
      <c r="T4084" s="6" t="inlineStr">
        <is>
          <t>gated_content_download</t>
        </is>
      </c>
    </row>
    <row r="4085">
      <c r="A4085" s="9" t="inlineStr">
        <is>
          <t>PRO-01395</t>
        </is>
      </c>
      <c r="B4085" s="9" t="inlineStr">
        <is>
          <t>Emery Nguyen</t>
        </is>
      </c>
      <c r="C4085" s="9" t="inlineStr">
        <is>
          <t>Analytics Manager</t>
        </is>
      </c>
      <c r="D4085" s="9" t="inlineStr">
        <is>
          <t>manager</t>
        </is>
      </c>
      <c r="E4085" s="9" t="n">
        <v>1</v>
      </c>
      <c r="F4085" s="9" t="inlineStr">
        <is>
          <t>Nexlayer</t>
        </is>
      </c>
      <c r="G4085" s="9" t="b">
        <v>0</v>
      </c>
      <c r="H4085" s="9" t="b">
        <v>0</v>
      </c>
      <c r="I4085" s="9" t="b">
        <v>0</v>
      </c>
      <c r="J4085" s="10" t="n">
        <v>0</v>
      </c>
      <c r="K4085" s="9" t="n">
        <v>2</v>
      </c>
      <c r="L4085" s="9" t="inlineStr">
        <is>
          <t>google</t>
        </is>
      </c>
      <c r="M4085" s="9" t="inlineStr">
        <is>
          <t>GGL-RLSA-HighIntent-Visitors</t>
        </is>
      </c>
      <c r="N4085" s="9" t="inlineStr">
        <is>
          <t>google</t>
        </is>
      </c>
      <c r="O4085" s="9" t="inlineStr">
        <is>
          <t>paid-search</t>
        </is>
      </c>
      <c r="P4085" s="9" t="inlineStr">
        <is>
          <t>ggl_rlsa_highintent_visitors</t>
        </is>
      </c>
      <c r="Q4085" s="9" t="inlineStr">
        <is>
          <t>text-ad_competitor</t>
        </is>
      </c>
      <c r="R4085" s="9" t="inlineStr">
        <is>
          <t>syncflow-alternative</t>
        </is>
      </c>
      <c r="S4085" s="11" t="n">
        <v>45712.59305555555</v>
      </c>
      <c r="T4085" s="9" t="inlineStr">
        <is>
          <t>newsletter_signup</t>
        </is>
      </c>
    </row>
    <row r="4086">
      <c r="A4086" s="6" t="inlineStr">
        <is>
          <t>PRO-01395</t>
        </is>
      </c>
      <c r="B4086" s="6" t="inlineStr">
        <is>
          <t>Emery Nguyen</t>
        </is>
      </c>
      <c r="C4086" s="6" t="inlineStr">
        <is>
          <t>Analytics Manager</t>
        </is>
      </c>
      <c r="D4086" s="6" t="inlineStr">
        <is>
          <t>manager</t>
        </is>
      </c>
      <c r="E4086" s="6" t="n">
        <v>1</v>
      </c>
      <c r="F4086" s="6" t="inlineStr">
        <is>
          <t>Nexlayer</t>
        </is>
      </c>
      <c r="G4086" s="6" t="b">
        <v>0</v>
      </c>
      <c r="H4086" s="6" t="b">
        <v>0</v>
      </c>
      <c r="I4086" s="6" t="b">
        <v>0</v>
      </c>
      <c r="J4086" s="7" t="n">
        <v>0</v>
      </c>
      <c r="K4086" s="6" t="n">
        <v>3</v>
      </c>
      <c r="L4086" s="6" t="inlineStr">
        <is>
          <t>g2</t>
        </is>
      </c>
      <c r="M4086" s="6" t="inlineStr">
        <is>
          <t>G2-Badge-LP-Integration</t>
        </is>
      </c>
      <c r="N4086" s="6" t="inlineStr">
        <is>
          <t>g2</t>
        </is>
      </c>
      <c r="O4086" s="6" t="inlineStr">
        <is>
          <t>review-site</t>
        </is>
      </c>
      <c r="P4086" s="6" t="inlineStr">
        <is>
          <t>g2_badge_lp_integration</t>
        </is>
      </c>
      <c r="Q4086" s="6" t="inlineStr">
        <is>
          <t>badge-display_integration</t>
        </is>
      </c>
      <c r="R4086" s="6" t="inlineStr">
        <is>
          <t>pipeline-software-evaluation</t>
        </is>
      </c>
      <c r="S4086" s="8" t="n">
        <v>45727.40347222222</v>
      </c>
      <c r="T4086" s="6" t="inlineStr">
        <is>
          <t>newsletter_signup</t>
        </is>
      </c>
    </row>
    <row r="4087">
      <c r="A4087" s="9" t="inlineStr">
        <is>
          <t>PRO-01396</t>
        </is>
      </c>
      <c r="B4087" s="9" t="inlineStr">
        <is>
          <t>Sage Thomas</t>
        </is>
      </c>
      <c r="C4087" s="9" t="inlineStr">
        <is>
          <t>VP of Analytics</t>
        </is>
      </c>
      <c r="D4087" s="9" t="inlineStr">
        <is>
          <t>c_suite_vp</t>
        </is>
      </c>
      <c r="E4087" s="9" t="n">
        <v>1.5</v>
      </c>
      <c r="F4087" s="9" t="inlineStr">
        <is>
          <t>Novabridge</t>
        </is>
      </c>
      <c r="G4087" s="9" t="b">
        <v>1</v>
      </c>
      <c r="H4087" s="9" t="b">
        <v>0</v>
      </c>
      <c r="I4087" s="9" t="b">
        <v>0</v>
      </c>
      <c r="J4087" s="10" t="n">
        <v>0</v>
      </c>
      <c r="K4087" s="9" t="n">
        <v>1</v>
      </c>
      <c r="L4087" s="9" t="inlineStr">
        <is>
          <t>linkedin</t>
        </is>
      </c>
      <c r="M4087" s="9" t="inlineStr">
        <is>
          <t>LI-MOFU-Demo-DataEngineers</t>
        </is>
      </c>
      <c r="N4087" s="9" t="inlineStr">
        <is>
          <t>linkedin</t>
        </is>
      </c>
      <c r="O4087" s="9" t="inlineStr">
        <is>
          <t>paid-social</t>
        </is>
      </c>
      <c r="P4087" s="9" t="inlineStr">
        <is>
          <t>li_mofu_demo_dataengineers</t>
        </is>
      </c>
      <c r="Q4087" s="9" t="inlineStr">
        <is>
          <t>single-image_social-proof_cta-learn-more</t>
        </is>
      </c>
      <c r="R4087" s="9" t="inlineStr">
        <is>
          <t>li-retarget-site-visitors-30d</t>
        </is>
      </c>
      <c r="S4087" s="11" t="n">
        <v>45800.37013888889</v>
      </c>
      <c r="T4087" s="9" t="inlineStr">
        <is>
          <t>newsletter_signup</t>
        </is>
      </c>
    </row>
    <row r="4088">
      <c r="A4088" s="6" t="inlineStr">
        <is>
          <t>PRO-01396</t>
        </is>
      </c>
      <c r="B4088" s="6" t="inlineStr">
        <is>
          <t>Sage Thomas</t>
        </is>
      </c>
      <c r="C4088" s="6" t="inlineStr">
        <is>
          <t>VP of Analytics</t>
        </is>
      </c>
      <c r="D4088" s="6" t="inlineStr">
        <is>
          <t>c_suite_vp</t>
        </is>
      </c>
      <c r="E4088" s="6" t="n">
        <v>1.5</v>
      </c>
      <c r="F4088" s="6" t="inlineStr">
        <is>
          <t>Novabridge</t>
        </is>
      </c>
      <c r="G4088" s="6" t="b">
        <v>1</v>
      </c>
      <c r="H4088" s="6" t="b">
        <v>0</v>
      </c>
      <c r="I4088" s="6" t="b">
        <v>0</v>
      </c>
      <c r="J4088" s="7" t="n">
        <v>0</v>
      </c>
      <c r="K4088" s="6" t="n">
        <v>2</v>
      </c>
      <c r="L4088" s="6" t="inlineStr">
        <is>
          <t>linkedin</t>
        </is>
      </c>
      <c r="M4088" s="6" t="inlineStr">
        <is>
          <t>LI-Retarget-PricingPage-14d</t>
        </is>
      </c>
      <c r="N4088" s="6" t="inlineStr">
        <is>
          <t>linkedin</t>
        </is>
      </c>
      <c r="O4088" s="6" t="inlineStr">
        <is>
          <t>paid-social</t>
        </is>
      </c>
      <c r="P4088" s="6" t="inlineStr">
        <is>
          <t>li_retarget_pricingpage_14d</t>
        </is>
      </c>
      <c r="Q4088" s="6" t="inlineStr">
        <is>
          <t>single-image_thought-leadership_cta-download</t>
        </is>
      </c>
      <c r="R4088" s="6" t="inlineStr">
        <is>
          <t>li-retarget-site-visitors-30d</t>
        </is>
      </c>
      <c r="S4088" s="8" t="n">
        <v>45810.40416666667</v>
      </c>
      <c r="T4088" s="6" t="inlineStr">
        <is>
          <t>gated_content_download</t>
        </is>
      </c>
    </row>
    <row r="4089">
      <c r="A4089" s="9" t="inlineStr">
        <is>
          <t>PRO-01396</t>
        </is>
      </c>
      <c r="B4089" s="9" t="inlineStr">
        <is>
          <t>Sage Thomas</t>
        </is>
      </c>
      <c r="C4089" s="9" t="inlineStr">
        <is>
          <t>VP of Analytics</t>
        </is>
      </c>
      <c r="D4089" s="9" t="inlineStr">
        <is>
          <t>c_suite_vp</t>
        </is>
      </c>
      <c r="E4089" s="9" t="n">
        <v>1.5</v>
      </c>
      <c r="F4089" s="9" t="inlineStr">
        <is>
          <t>Novabridge</t>
        </is>
      </c>
      <c r="G4089" s="9" t="b">
        <v>1</v>
      </c>
      <c r="H4089" s="9" t="b">
        <v>0</v>
      </c>
      <c r="I4089" s="9" t="b">
        <v>0</v>
      </c>
      <c r="J4089" s="10" t="n">
        <v>0</v>
      </c>
      <c r="K4089" s="9" t="n">
        <v>3</v>
      </c>
      <c r="L4089" s="9" t="inlineStr">
        <is>
          <t>linkedin</t>
        </is>
      </c>
      <c r="M4089" s="9" t="inlineStr">
        <is>
          <t>LI-Retarget-PricingPage-14d</t>
        </is>
      </c>
      <c r="N4089" s="9" t="inlineStr">
        <is>
          <t>linkedin</t>
        </is>
      </c>
      <c r="O4089" s="9" t="inlineStr">
        <is>
          <t>paid-social</t>
        </is>
      </c>
      <c r="P4089" s="9" t="inlineStr">
        <is>
          <t>li_retarget_pricingpage_14d</t>
        </is>
      </c>
      <c r="Q4089" s="9" t="inlineStr">
        <is>
          <t>single-image_pain-point_cta-trial</t>
        </is>
      </c>
      <c r="R4089" s="9" t="inlineStr">
        <is>
          <t>li-abm-strategic-accounts</t>
        </is>
      </c>
      <c r="S4089" s="11" t="n">
        <v>45828.65555555555</v>
      </c>
      <c r="T4089" s="9" t="inlineStr">
        <is>
          <t>newsletter_signup</t>
        </is>
      </c>
    </row>
    <row r="4090">
      <c r="A4090" s="6" t="inlineStr">
        <is>
          <t>PRO-01397</t>
        </is>
      </c>
      <c r="B4090" s="6" t="inlineStr">
        <is>
          <t>Hayden Robinson</t>
        </is>
      </c>
      <c r="C4090" s="6" t="inlineStr">
        <is>
          <t>VP of Data</t>
        </is>
      </c>
      <c r="D4090" s="6" t="inlineStr">
        <is>
          <t>c_suite_vp</t>
        </is>
      </c>
      <c r="E4090" s="6" t="n">
        <v>1.5</v>
      </c>
      <c r="F4090" s="6" t="inlineStr">
        <is>
          <t>Vaultbase</t>
        </is>
      </c>
      <c r="G4090" s="6" t="b">
        <v>1</v>
      </c>
      <c r="H4090" s="6" t="b">
        <v>1</v>
      </c>
      <c r="I4090" s="6" t="b">
        <v>1</v>
      </c>
      <c r="J4090" s="7" t="n">
        <v>167928</v>
      </c>
      <c r="K4090" s="6" t="n">
        <v>1</v>
      </c>
      <c r="L4090" s="6" t="inlineStr">
        <is>
          <t>google</t>
        </is>
      </c>
      <c r="M4090" s="6" t="inlineStr">
        <is>
          <t>GGL-NonBrand-ETL-Tools</t>
        </is>
      </c>
      <c r="N4090" s="6" t="inlineStr">
        <is>
          <t>google</t>
        </is>
      </c>
      <c r="O4090" s="6" t="inlineStr">
        <is>
          <t>paid-search</t>
        </is>
      </c>
      <c r="P4090" s="6" t="inlineStr">
        <is>
          <t>ggl_nonbrand_etl_tools</t>
        </is>
      </c>
      <c r="Q4090" s="6" t="inlineStr">
        <is>
          <t>text-ad_competitor</t>
        </is>
      </c>
      <c r="R4090" s="6" t="inlineStr">
        <is>
          <t>data-integration-platform</t>
        </is>
      </c>
      <c r="S4090" s="8" t="n">
        <v>45943.35347222222</v>
      </c>
      <c r="T4090" s="6" t="inlineStr">
        <is>
          <t>gated_content_download</t>
        </is>
      </c>
    </row>
    <row r="4091">
      <c r="A4091" s="9" t="inlineStr">
        <is>
          <t>PRO-01397</t>
        </is>
      </c>
      <c r="B4091" s="9" t="inlineStr">
        <is>
          <t>Hayden Robinson</t>
        </is>
      </c>
      <c r="C4091" s="9" t="inlineStr">
        <is>
          <t>VP of Data</t>
        </is>
      </c>
      <c r="D4091" s="9" t="inlineStr">
        <is>
          <t>c_suite_vp</t>
        </is>
      </c>
      <c r="E4091" s="9" t="n">
        <v>1.5</v>
      </c>
      <c r="F4091" s="9" t="inlineStr">
        <is>
          <t>Vaultbase</t>
        </is>
      </c>
      <c r="G4091" s="9" t="b">
        <v>1</v>
      </c>
      <c r="H4091" s="9" t="b">
        <v>1</v>
      </c>
      <c r="I4091" s="9" t="b">
        <v>1</v>
      </c>
      <c r="J4091" s="10" t="n">
        <v>167928</v>
      </c>
      <c r="K4091" s="9" t="n">
        <v>2</v>
      </c>
      <c r="L4091" s="9" t="inlineStr">
        <is>
          <t>g2</t>
        </is>
      </c>
      <c r="M4091" s="9" t="inlineStr">
        <is>
          <t>G2-Retarget-CategoryBuyers</t>
        </is>
      </c>
      <c r="N4091" s="9" t="inlineStr">
        <is>
          <t>g2</t>
        </is>
      </c>
      <c r="O4091" s="9" t="inlineStr">
        <is>
          <t>review-site</t>
        </is>
      </c>
      <c r="P4091" s="9" t="inlineStr">
        <is>
          <t>g2_retarget_categorybuyers</t>
        </is>
      </c>
      <c r="Q4091" s="9" t="inlineStr">
        <is>
          <t>gated-report_etl</t>
        </is>
      </c>
      <c r="R4091" s="9" t="inlineStr">
        <is>
          <t>pipeline-software-evaluation</t>
        </is>
      </c>
      <c r="S4091" s="11" t="n">
        <v>45954.72083333333</v>
      </c>
      <c r="T4091" s="9" t="inlineStr">
        <is>
          <t>gated_content_download</t>
        </is>
      </c>
    </row>
    <row r="4092">
      <c r="A4092" s="6" t="inlineStr">
        <is>
          <t>PRO-01397</t>
        </is>
      </c>
      <c r="B4092" s="6" t="inlineStr">
        <is>
          <t>Hayden Robinson</t>
        </is>
      </c>
      <c r="C4092" s="6" t="inlineStr">
        <is>
          <t>VP of Data</t>
        </is>
      </c>
      <c r="D4092" s="6" t="inlineStr">
        <is>
          <t>c_suite_vp</t>
        </is>
      </c>
      <c r="E4092" s="6" t="n">
        <v>1.5</v>
      </c>
      <c r="F4092" s="6" t="inlineStr">
        <is>
          <t>Vaultbase</t>
        </is>
      </c>
      <c r="G4092" s="6" t="b">
        <v>1</v>
      </c>
      <c r="H4092" s="6" t="b">
        <v>1</v>
      </c>
      <c r="I4092" s="6" t="b">
        <v>1</v>
      </c>
      <c r="J4092" s="7" t="n">
        <v>167928</v>
      </c>
      <c r="K4092" s="6" t="n">
        <v>3</v>
      </c>
      <c r="L4092" s="6" t="inlineStr">
        <is>
          <t>g2</t>
        </is>
      </c>
      <c r="M4092" s="6" t="inlineStr">
        <is>
          <t>G2-Retarget-CategoryBuyers</t>
        </is>
      </c>
      <c r="N4092" s="6" t="inlineStr">
        <is>
          <t>g2</t>
        </is>
      </c>
      <c r="O4092" s="6" t="inlineStr">
        <is>
          <t>review-site</t>
        </is>
      </c>
      <c r="P4092" s="6" t="inlineStr">
        <is>
          <t>g2_retarget_categorybuyers</t>
        </is>
      </c>
      <c r="Q4092" s="6" t="inlineStr">
        <is>
          <t>gated-report_etl</t>
        </is>
      </c>
      <c r="R4092" s="6" t="inlineStr">
        <is>
          <t>etl-tools-comparison</t>
        </is>
      </c>
      <c r="S4092" s="8" t="n">
        <v>45973.73055555556</v>
      </c>
      <c r="T4092" s="6" t="inlineStr">
        <is>
          <t>demo_request</t>
        </is>
      </c>
    </row>
    <row r="4093">
      <c r="A4093" s="9" t="inlineStr">
        <is>
          <t>PRO-01398</t>
        </is>
      </c>
      <c r="B4093" s="9" t="inlineStr">
        <is>
          <t>Dana Anderson</t>
        </is>
      </c>
      <c r="C4093" s="9" t="inlineStr">
        <is>
          <t>Data Engineering Manager</t>
        </is>
      </c>
      <c r="D4093" s="9" t="inlineStr">
        <is>
          <t>manager</t>
        </is>
      </c>
      <c r="E4093" s="9" t="n">
        <v>1</v>
      </c>
      <c r="F4093" s="9" t="inlineStr">
        <is>
          <t>Ironset</t>
        </is>
      </c>
      <c r="G4093" s="9" t="b">
        <v>0</v>
      </c>
      <c r="H4093" s="9" t="b">
        <v>0</v>
      </c>
      <c r="I4093" s="9" t="b">
        <v>0</v>
      </c>
      <c r="J4093" s="10" t="n">
        <v>0</v>
      </c>
      <c r="K4093" s="9" t="n">
        <v>1</v>
      </c>
      <c r="L4093" s="9" t="inlineStr">
        <is>
          <t>linkedin</t>
        </is>
      </c>
      <c r="M4093" s="9" t="inlineStr">
        <is>
          <t>LI-MOFU-Trial-AnalyticsTeams</t>
        </is>
      </c>
      <c r="N4093" s="9" t="inlineStr">
        <is>
          <t>linkedin</t>
        </is>
      </c>
      <c r="O4093" s="9" t="inlineStr">
        <is>
          <t>paid-social</t>
        </is>
      </c>
      <c r="P4093" s="9" t="inlineStr">
        <is>
          <t>li_mofu_trial_analyticsteams</t>
        </is>
      </c>
      <c r="Q4093" s="9" t="inlineStr">
        <is>
          <t>single-image_thought-leadership_cta-learn-more</t>
        </is>
      </c>
      <c r="R4093" s="9" t="inlineStr">
        <is>
          <t>li-mid-analytics-directors</t>
        </is>
      </c>
      <c r="S4093" s="11" t="n">
        <v>45701.62083333333</v>
      </c>
      <c r="T4093" s="9" t="inlineStr">
        <is>
          <t>newsletter_signup</t>
        </is>
      </c>
    </row>
    <row r="4094">
      <c r="A4094" s="6" t="inlineStr">
        <is>
          <t>PRO-01398</t>
        </is>
      </c>
      <c r="B4094" s="6" t="inlineStr">
        <is>
          <t>Dana Anderson</t>
        </is>
      </c>
      <c r="C4094" s="6" t="inlineStr">
        <is>
          <t>Data Engineering Manager</t>
        </is>
      </c>
      <c r="D4094" s="6" t="inlineStr">
        <is>
          <t>manager</t>
        </is>
      </c>
      <c r="E4094" s="6" t="n">
        <v>1</v>
      </c>
      <c r="F4094" s="6" t="inlineStr">
        <is>
          <t>Ironset</t>
        </is>
      </c>
      <c r="G4094" s="6" t="b">
        <v>0</v>
      </c>
      <c r="H4094" s="6" t="b">
        <v>0</v>
      </c>
      <c r="I4094" s="6" t="b">
        <v>0</v>
      </c>
      <c r="J4094" s="7" t="n">
        <v>0</v>
      </c>
      <c r="K4094" s="6" t="n">
        <v>2</v>
      </c>
      <c r="L4094" s="6" t="inlineStr">
        <is>
          <t>programmatic</t>
        </is>
      </c>
      <c r="M4094" s="6" t="inlineStr">
        <is>
          <t>DSP-Awareness-DataEngineers</t>
        </is>
      </c>
      <c r="N4094" s="6" t="inlineStr">
        <is>
          <t>stackadapt</t>
        </is>
      </c>
      <c r="O4094" s="6" t="inlineStr">
        <is>
          <t>display</t>
        </is>
      </c>
      <c r="P4094" s="6" t="inlineStr">
        <is>
          <t>dsp_awareness_dataengineers</t>
        </is>
      </c>
      <c r="Q4094" s="6" t="inlineStr">
        <is>
          <t>display-banner_abm</t>
        </is>
      </c>
      <c r="R4094" s="6" t="inlineStr">
        <is>
          <t>lookalike-data-engineers</t>
        </is>
      </c>
      <c r="S4094" s="8" t="n">
        <v>45712.44791666666</v>
      </c>
      <c r="T4094" s="6" t="inlineStr">
        <is>
          <t>newsletter_signup</t>
        </is>
      </c>
    </row>
    <row r="4095">
      <c r="A4095" s="9" t="inlineStr">
        <is>
          <t>PRO-01399</t>
        </is>
      </c>
      <c r="B4095" s="9" t="inlineStr">
        <is>
          <t>Emery Allen</t>
        </is>
      </c>
      <c r="C4095" s="9" t="inlineStr">
        <is>
          <t>Data Engineering Manager</t>
        </is>
      </c>
      <c r="D4095" s="9" t="inlineStr">
        <is>
          <t>manager</t>
        </is>
      </c>
      <c r="E4095" s="9" t="n">
        <v>1</v>
      </c>
      <c r="F4095" s="9" t="inlineStr">
        <is>
          <t>Crestline Systems</t>
        </is>
      </c>
      <c r="G4095" s="9" t="b">
        <v>1</v>
      </c>
      <c r="H4095" s="9" t="b">
        <v>1</v>
      </c>
      <c r="I4095" s="9" t="b">
        <v>0</v>
      </c>
      <c r="J4095" s="10" t="n">
        <v>59577</v>
      </c>
      <c r="K4095" s="9" t="n">
        <v>1</v>
      </c>
      <c r="L4095" s="9" t="inlineStr">
        <is>
          <t>linkedin</t>
        </is>
      </c>
      <c r="M4095" s="9" t="inlineStr">
        <is>
          <t>LI-MOFU-Demo-DataEngineers</t>
        </is>
      </c>
      <c r="N4095" s="9" t="inlineStr">
        <is>
          <t>linkedin</t>
        </is>
      </c>
      <c r="O4095" s="9" t="inlineStr">
        <is>
          <t>paid-social</t>
        </is>
      </c>
      <c r="P4095" s="9" t="inlineStr">
        <is>
          <t>li_mofu_demo_dataengineers</t>
        </is>
      </c>
      <c r="Q4095" s="9" t="inlineStr">
        <is>
          <t>single-image_thought-leadership_cta-download</t>
        </is>
      </c>
      <c r="R4095" s="9" t="inlineStr">
        <is>
          <t>li-mid-analytics-directors</t>
        </is>
      </c>
      <c r="S4095" s="11" t="n">
        <v>45726.72152777778</v>
      </c>
      <c r="T4095" s="9" t="inlineStr">
        <is>
          <t>newsletter_signup</t>
        </is>
      </c>
    </row>
    <row r="4096">
      <c r="A4096" s="6" t="inlineStr">
        <is>
          <t>PRO-01399</t>
        </is>
      </c>
      <c r="B4096" s="6" t="inlineStr">
        <is>
          <t>Emery Allen</t>
        </is>
      </c>
      <c r="C4096" s="6" t="inlineStr">
        <is>
          <t>Data Engineering Manager</t>
        </is>
      </c>
      <c r="D4096" s="6" t="inlineStr">
        <is>
          <t>manager</t>
        </is>
      </c>
      <c r="E4096" s="6" t="n">
        <v>1</v>
      </c>
      <c r="F4096" s="6" t="inlineStr">
        <is>
          <t>Crestline Systems</t>
        </is>
      </c>
      <c r="G4096" s="6" t="b">
        <v>1</v>
      </c>
      <c r="H4096" s="6" t="b">
        <v>1</v>
      </c>
      <c r="I4096" s="6" t="b">
        <v>0</v>
      </c>
      <c r="J4096" s="7" t="n">
        <v>59577</v>
      </c>
      <c r="K4096" s="6" t="n">
        <v>2</v>
      </c>
      <c r="L4096" s="6" t="inlineStr">
        <is>
          <t>programmatic</t>
        </is>
      </c>
      <c r="M4096" s="6" t="inlineStr">
        <is>
          <t>DSP-Awareness-DataEngineers</t>
        </is>
      </c>
      <c r="N4096" s="6" t="inlineStr">
        <is>
          <t>stackadapt</t>
        </is>
      </c>
      <c r="O4096" s="6" t="inlineStr">
        <is>
          <t>display</t>
        </is>
      </c>
      <c r="P4096" s="6" t="inlineStr">
        <is>
          <t>dsp_awareness_dataengineers</t>
        </is>
      </c>
      <c r="Q4096" s="6" t="inlineStr">
        <is>
          <t>display-banner_retarget</t>
        </is>
      </c>
      <c r="R4096" s="6" t="inlineStr">
        <is>
          <t>retarget-site-visitors-14d</t>
        </is>
      </c>
      <c r="S4096" s="8" t="n">
        <v>45744.53263888889</v>
      </c>
      <c r="T4096" s="6" t="inlineStr">
        <is>
          <t>trial_signup</t>
        </is>
      </c>
    </row>
    <row r="4097">
      <c r="A4097" s="9" t="inlineStr">
        <is>
          <t>PRO-01399</t>
        </is>
      </c>
      <c r="B4097" s="9" t="inlineStr">
        <is>
          <t>Emery Allen</t>
        </is>
      </c>
      <c r="C4097" s="9" t="inlineStr">
        <is>
          <t>Data Engineering Manager</t>
        </is>
      </c>
      <c r="D4097" s="9" t="inlineStr">
        <is>
          <t>manager</t>
        </is>
      </c>
      <c r="E4097" s="9" t="n">
        <v>1</v>
      </c>
      <c r="F4097" s="9" t="inlineStr">
        <is>
          <t>Crestline Systems</t>
        </is>
      </c>
      <c r="G4097" s="9" t="b">
        <v>1</v>
      </c>
      <c r="H4097" s="9" t="b">
        <v>1</v>
      </c>
      <c r="I4097" s="9" t="b">
        <v>0</v>
      </c>
      <c r="J4097" s="10" t="n">
        <v>59577</v>
      </c>
      <c r="K4097" s="9" t="n">
        <v>3</v>
      </c>
      <c r="L4097" s="9" t="inlineStr">
        <is>
          <t>linkedin</t>
        </is>
      </c>
      <c r="M4097" s="9" t="inlineStr">
        <is>
          <t>LI-Retarget-PricingPage-14d</t>
        </is>
      </c>
      <c r="N4097" s="9" t="inlineStr">
        <is>
          <t>linkedin</t>
        </is>
      </c>
      <c r="O4097" s="9" t="inlineStr">
        <is>
          <t>paid-social</t>
        </is>
      </c>
      <c r="P4097" s="9" t="inlineStr">
        <is>
          <t>li_retarget_pricingpage_14d</t>
        </is>
      </c>
      <c r="Q4097" s="9" t="inlineStr">
        <is>
          <t>single-image_thought-leadership_cta-learn-more</t>
        </is>
      </c>
      <c r="R4097" s="9" t="inlineStr">
        <is>
          <t>li-retarget-site-visitors-30d</t>
        </is>
      </c>
      <c r="S4097" s="11" t="n">
        <v>45754.49861111111</v>
      </c>
      <c r="T4097" s="9" t="inlineStr">
        <is>
          <t>gated_content_download</t>
        </is>
      </c>
    </row>
    <row r="4098">
      <c r="A4098" s="6" t="inlineStr">
        <is>
          <t>PRO-01399</t>
        </is>
      </c>
      <c r="B4098" s="6" t="inlineStr">
        <is>
          <t>Emery Allen</t>
        </is>
      </c>
      <c r="C4098" s="6" t="inlineStr">
        <is>
          <t>Data Engineering Manager</t>
        </is>
      </c>
      <c r="D4098" s="6" t="inlineStr">
        <is>
          <t>manager</t>
        </is>
      </c>
      <c r="E4098" s="6" t="n">
        <v>1</v>
      </c>
      <c r="F4098" s="6" t="inlineStr">
        <is>
          <t>Crestline Systems</t>
        </is>
      </c>
      <c r="G4098" s="6" t="b">
        <v>1</v>
      </c>
      <c r="H4098" s="6" t="b">
        <v>1</v>
      </c>
      <c r="I4098" s="6" t="b">
        <v>0</v>
      </c>
      <c r="J4098" s="7" t="n">
        <v>59577</v>
      </c>
      <c r="K4098" s="6" t="n">
        <v>4</v>
      </c>
      <c r="L4098" s="6" t="inlineStr">
        <is>
          <t>linkedin</t>
        </is>
      </c>
      <c r="M4098" s="6" t="inlineStr">
        <is>
          <t>LI-Retarget-PricingPage-14d</t>
        </is>
      </c>
      <c r="N4098" s="6" t="inlineStr">
        <is>
          <t>linkedin</t>
        </is>
      </c>
      <c r="O4098" s="6" t="inlineStr">
        <is>
          <t>paid-social</t>
        </is>
      </c>
      <c r="P4098" s="6" t="inlineStr">
        <is>
          <t>li_retarget_pricingpage_14d</t>
        </is>
      </c>
      <c r="Q4098" s="6" t="inlineStr">
        <is>
          <t>single-image_thought-leadership_cta-learn-more</t>
        </is>
      </c>
      <c r="R4098" s="6" t="inlineStr">
        <is>
          <t>li-abm-strategic-accounts</t>
        </is>
      </c>
      <c r="S4098" s="8" t="n">
        <v>45772.36458333334</v>
      </c>
      <c r="T4098" s="6" t="inlineStr">
        <is>
          <t>gated_content_download</t>
        </is>
      </c>
    </row>
    <row r="4099">
      <c r="A4099" s="9" t="inlineStr">
        <is>
          <t>PRO-01400</t>
        </is>
      </c>
      <c r="B4099" s="9" t="inlineStr">
        <is>
          <t>Casey Williams</t>
        </is>
      </c>
      <c r="C4099" s="9" t="inlineStr">
        <is>
          <t>BI Manager</t>
        </is>
      </c>
      <c r="D4099" s="9" t="inlineStr">
        <is>
          <t>manager</t>
        </is>
      </c>
      <c r="E4099" s="9" t="n">
        <v>1</v>
      </c>
      <c r="F4099" s="9" t="inlineStr">
        <is>
          <t>Crestline Systems</t>
        </is>
      </c>
      <c r="G4099" s="9" t="b">
        <v>1</v>
      </c>
      <c r="H4099" s="9" t="b">
        <v>1</v>
      </c>
      <c r="I4099" s="9" t="b">
        <v>0</v>
      </c>
      <c r="J4099" s="10" t="n">
        <v>115976</v>
      </c>
      <c r="K4099" s="9" t="n">
        <v>1</v>
      </c>
      <c r="L4099" s="9" t="inlineStr">
        <is>
          <t>linkedin</t>
        </is>
      </c>
      <c r="M4099" s="9" t="inlineStr">
        <is>
          <t>LI-ENT-Awareness-DataPipeline</t>
        </is>
      </c>
      <c r="N4099" s="9" t="inlineStr">
        <is>
          <t>linkedin</t>
        </is>
      </c>
      <c r="O4099" s="9" t="inlineStr">
        <is>
          <t>paid-social</t>
        </is>
      </c>
      <c r="P4099" s="9" t="inlineStr">
        <is>
          <t>li_ent_awareness_datapipeline</t>
        </is>
      </c>
      <c r="Q4099" s="9" t="inlineStr">
        <is>
          <t>single-image_thought-leadership_cta-download</t>
        </is>
      </c>
      <c r="R4099" s="9" t="inlineStr">
        <is>
          <t>li-ent-data-engineers</t>
        </is>
      </c>
      <c r="S4099" s="11" t="n">
        <v>45754.61875</v>
      </c>
      <c r="T4099" s="9" t="inlineStr">
        <is>
          <t>gated_content_download</t>
        </is>
      </c>
    </row>
    <row r="4100">
      <c r="A4100" s="6" t="inlineStr">
        <is>
          <t>PRO-01400</t>
        </is>
      </c>
      <c r="B4100" s="6" t="inlineStr">
        <is>
          <t>Casey Williams</t>
        </is>
      </c>
      <c r="C4100" s="6" t="inlineStr">
        <is>
          <t>BI Manager</t>
        </is>
      </c>
      <c r="D4100" s="6" t="inlineStr">
        <is>
          <t>manager</t>
        </is>
      </c>
      <c r="E4100" s="6" t="n">
        <v>1</v>
      </c>
      <c r="F4100" s="6" t="inlineStr">
        <is>
          <t>Crestline Systems</t>
        </is>
      </c>
      <c r="G4100" s="6" t="b">
        <v>1</v>
      </c>
      <c r="H4100" s="6" t="b">
        <v>1</v>
      </c>
      <c r="I4100" s="6" t="b">
        <v>0</v>
      </c>
      <c r="J4100" s="7" t="n">
        <v>115976</v>
      </c>
      <c r="K4100" s="6" t="n">
        <v>2</v>
      </c>
      <c r="L4100" s="6" t="inlineStr">
        <is>
          <t>google</t>
        </is>
      </c>
      <c r="M4100" s="6" t="inlineStr">
        <is>
          <t>GGL-Competitor-Streamlink-Alt</t>
        </is>
      </c>
      <c r="N4100" s="6" t="inlineStr">
        <is>
          <t>google</t>
        </is>
      </c>
      <c r="O4100" s="6" t="inlineStr">
        <is>
          <t>paid-search</t>
        </is>
      </c>
      <c r="P4100" s="6" t="inlineStr">
        <is>
          <t>ggl_competitor_streamlink_alt</t>
        </is>
      </c>
      <c r="Q4100" s="6" t="inlineStr">
        <is>
          <t>text-ad_rlsa</t>
        </is>
      </c>
      <c r="R4100" s="6" t="inlineStr">
        <is>
          <t>streamlink-vs-syncflow</t>
        </is>
      </c>
      <c r="S4100" s="8" t="n">
        <v>45768.35138888889</v>
      </c>
      <c r="T4100" s="6" t="inlineStr">
        <is>
          <t>gated_content_download</t>
        </is>
      </c>
    </row>
    <row r="4101">
      <c r="A4101" s="9" t="inlineStr">
        <is>
          <t>PRO-01400</t>
        </is>
      </c>
      <c r="B4101" s="9" t="inlineStr">
        <is>
          <t>Casey Williams</t>
        </is>
      </c>
      <c r="C4101" s="9" t="inlineStr">
        <is>
          <t>BI Manager</t>
        </is>
      </c>
      <c r="D4101" s="9" t="inlineStr">
        <is>
          <t>manager</t>
        </is>
      </c>
      <c r="E4101" s="9" t="n">
        <v>1</v>
      </c>
      <c r="F4101" s="9" t="inlineStr">
        <is>
          <t>Crestline Systems</t>
        </is>
      </c>
      <c r="G4101" s="9" t="b">
        <v>1</v>
      </c>
      <c r="H4101" s="9" t="b">
        <v>1</v>
      </c>
      <c r="I4101" s="9" t="b">
        <v>0</v>
      </c>
      <c r="J4101" s="10" t="n">
        <v>115976</v>
      </c>
      <c r="K4101" s="9" t="n">
        <v>3</v>
      </c>
      <c r="L4101" s="9" t="inlineStr">
        <is>
          <t>linkedin</t>
        </is>
      </c>
      <c r="M4101" s="9" t="inlineStr">
        <is>
          <t>LI-Retarget-PricingPage-14d</t>
        </is>
      </c>
      <c r="N4101" s="9" t="inlineStr">
        <is>
          <t>linkedin</t>
        </is>
      </c>
      <c r="O4101" s="9" t="inlineStr">
        <is>
          <t>paid-social</t>
        </is>
      </c>
      <c r="P4101" s="9" t="inlineStr">
        <is>
          <t>li_retarget_pricingpage_14d</t>
        </is>
      </c>
      <c r="Q4101" s="9" t="inlineStr">
        <is>
          <t>single-image_social-proof_cta-demo</t>
        </is>
      </c>
      <c r="R4101" s="9" t="inlineStr">
        <is>
          <t>li-ent-data-engineers</t>
        </is>
      </c>
      <c r="S4101" s="11" t="n">
        <v>45775.68819444445</v>
      </c>
      <c r="T4101" s="9" t="inlineStr">
        <is>
          <t>newsletter_signup</t>
        </is>
      </c>
    </row>
    <row r="4102">
      <c r="A4102" s="6" t="inlineStr">
        <is>
          <t>PRO-01400</t>
        </is>
      </c>
      <c r="B4102" s="6" t="inlineStr">
        <is>
          <t>Casey Williams</t>
        </is>
      </c>
      <c r="C4102" s="6" t="inlineStr">
        <is>
          <t>BI Manager</t>
        </is>
      </c>
      <c r="D4102" s="6" t="inlineStr">
        <is>
          <t>manager</t>
        </is>
      </c>
      <c r="E4102" s="6" t="n">
        <v>1</v>
      </c>
      <c r="F4102" s="6" t="inlineStr">
        <is>
          <t>Crestline Systems</t>
        </is>
      </c>
      <c r="G4102" s="6" t="b">
        <v>1</v>
      </c>
      <c r="H4102" s="6" t="b">
        <v>1</v>
      </c>
      <c r="I4102" s="6" t="b">
        <v>0</v>
      </c>
      <c r="J4102" s="7" t="n">
        <v>115976</v>
      </c>
      <c r="K4102" s="6" t="n">
        <v>4</v>
      </c>
      <c r="L4102" s="6" t="inlineStr">
        <is>
          <t>g2</t>
        </is>
      </c>
      <c r="M4102" s="6" t="inlineStr">
        <is>
          <t>G2-GridReport-ETL-Gated</t>
        </is>
      </c>
      <c r="N4102" s="6" t="inlineStr">
        <is>
          <t>g2</t>
        </is>
      </c>
      <c r="O4102" s="6" t="inlineStr">
        <is>
          <t>review-site</t>
        </is>
      </c>
      <c r="P4102" s="6" t="inlineStr">
        <is>
          <t>g2_gridreport_etl_gated</t>
        </is>
      </c>
      <c r="Q4102" s="6" t="inlineStr">
        <is>
          <t>retarget-banner_category</t>
        </is>
      </c>
      <c r="R4102" s="6" t="inlineStr">
        <is>
          <t>pipeline-software-evaluation</t>
        </is>
      </c>
      <c r="S4102" s="8" t="n">
        <v>45782.49930555555</v>
      </c>
      <c r="T4102" s="6" t="inlineStr">
        <is>
          <t>gated_content_download</t>
        </is>
      </c>
    </row>
    <row r="4103">
      <c r="A4103" s="9" t="inlineStr">
        <is>
          <t>PRO-01401</t>
        </is>
      </c>
      <c r="B4103" s="9" t="inlineStr">
        <is>
          <t>Reese Moore</t>
        </is>
      </c>
      <c r="C4103" s="9" t="inlineStr">
        <is>
          <t>Analytics Manager</t>
        </is>
      </c>
      <c r="D4103" s="9" t="inlineStr">
        <is>
          <t>manager</t>
        </is>
      </c>
      <c r="E4103" s="9" t="n">
        <v>1</v>
      </c>
      <c r="F4103" s="9" t="inlineStr">
        <is>
          <t>Stratum Data</t>
        </is>
      </c>
      <c r="G4103" s="9" t="b">
        <v>1</v>
      </c>
      <c r="H4103" s="9" t="b">
        <v>0</v>
      </c>
      <c r="I4103" s="9" t="b">
        <v>0</v>
      </c>
      <c r="J4103" s="10" t="n">
        <v>0</v>
      </c>
      <c r="K4103" s="9" t="n">
        <v>1</v>
      </c>
      <c r="L4103" s="9" t="inlineStr">
        <is>
          <t>linkedin</t>
        </is>
      </c>
      <c r="M4103" s="9" t="inlineStr">
        <is>
          <t>LI-MOFU-Demo-DataEngineers</t>
        </is>
      </c>
      <c r="N4103" s="9" t="inlineStr">
        <is>
          <t>linkedin</t>
        </is>
      </c>
      <c r="O4103" s="9" t="inlineStr">
        <is>
          <t>paid-social</t>
        </is>
      </c>
      <c r="P4103" s="9" t="inlineStr">
        <is>
          <t>li_mofu_demo_dataengineers</t>
        </is>
      </c>
      <c r="Q4103" s="9" t="inlineStr">
        <is>
          <t>single-image_thought-leadership_cta-download</t>
        </is>
      </c>
      <c r="R4103" s="9" t="inlineStr">
        <is>
          <t>li-abm-strategic-accounts</t>
        </is>
      </c>
      <c r="S4103" s="11" t="n">
        <v>45666.48680555556</v>
      </c>
      <c r="T4103" s="9" t="inlineStr">
        <is>
          <t>gated_content_download</t>
        </is>
      </c>
    </row>
    <row r="4104">
      <c r="A4104" s="6" t="inlineStr">
        <is>
          <t>PRO-01401</t>
        </is>
      </c>
      <c r="B4104" s="6" t="inlineStr">
        <is>
          <t>Reese Moore</t>
        </is>
      </c>
      <c r="C4104" s="6" t="inlineStr">
        <is>
          <t>Analytics Manager</t>
        </is>
      </c>
      <c r="D4104" s="6" t="inlineStr">
        <is>
          <t>manager</t>
        </is>
      </c>
      <c r="E4104" s="6" t="n">
        <v>1</v>
      </c>
      <c r="F4104" s="6" t="inlineStr">
        <is>
          <t>Stratum Data</t>
        </is>
      </c>
      <c r="G4104" s="6" t="b">
        <v>1</v>
      </c>
      <c r="H4104" s="6" t="b">
        <v>0</v>
      </c>
      <c r="I4104" s="6" t="b">
        <v>0</v>
      </c>
      <c r="J4104" s="7" t="n">
        <v>0</v>
      </c>
      <c r="K4104" s="6" t="n">
        <v>2</v>
      </c>
      <c r="L4104" s="6" t="inlineStr">
        <is>
          <t>google</t>
        </is>
      </c>
      <c r="M4104" s="6" t="inlineStr">
        <is>
          <t>GGL-Brand-Syncflow-Exact</t>
        </is>
      </c>
      <c r="N4104" s="6" t="inlineStr">
        <is>
          <t>google</t>
        </is>
      </c>
      <c r="O4104" s="6" t="inlineStr">
        <is>
          <t>paid-search</t>
        </is>
      </c>
      <c r="P4104" s="6" t="inlineStr">
        <is>
          <t>ggl_brand_syncflow_exact</t>
        </is>
      </c>
      <c r="Q4104" s="6" t="inlineStr">
        <is>
          <t>text-ad_rlsa</t>
        </is>
      </c>
      <c r="R4104" s="6" t="inlineStr">
        <is>
          <t>streamlink-vs-syncflow</t>
        </is>
      </c>
      <c r="S4104" s="8" t="n">
        <v>45687.59930555556</v>
      </c>
      <c r="T4104" s="6" t="inlineStr">
        <is>
          <t>gated_content_download</t>
        </is>
      </c>
    </row>
    <row r="4105">
      <c r="A4105" s="9" t="inlineStr">
        <is>
          <t>PRO-01401</t>
        </is>
      </c>
      <c r="B4105" s="9" t="inlineStr">
        <is>
          <t>Reese Moore</t>
        </is>
      </c>
      <c r="C4105" s="9" t="inlineStr">
        <is>
          <t>Analytics Manager</t>
        </is>
      </c>
      <c r="D4105" s="9" t="inlineStr">
        <is>
          <t>manager</t>
        </is>
      </c>
      <c r="E4105" s="9" t="n">
        <v>1</v>
      </c>
      <c r="F4105" s="9" t="inlineStr">
        <is>
          <t>Stratum Data</t>
        </is>
      </c>
      <c r="G4105" s="9" t="b">
        <v>1</v>
      </c>
      <c r="H4105" s="9" t="b">
        <v>0</v>
      </c>
      <c r="I4105" s="9" t="b">
        <v>0</v>
      </c>
      <c r="J4105" s="10" t="n">
        <v>0</v>
      </c>
      <c r="K4105" s="9" t="n">
        <v>3</v>
      </c>
      <c r="L4105" s="9" t="inlineStr">
        <is>
          <t>linkedin</t>
        </is>
      </c>
      <c r="M4105" s="9" t="inlineStr">
        <is>
          <t>LI-Retarget-PricingPage-14d</t>
        </is>
      </c>
      <c r="N4105" s="9" t="inlineStr">
        <is>
          <t>linkedin</t>
        </is>
      </c>
      <c r="O4105" s="9" t="inlineStr">
        <is>
          <t>paid-social</t>
        </is>
      </c>
      <c r="P4105" s="9" t="inlineStr">
        <is>
          <t>li_retarget_pricingpage_14d</t>
        </is>
      </c>
      <c r="Q4105" s="9" t="inlineStr">
        <is>
          <t>single-image_product-feature_cta-trial</t>
        </is>
      </c>
      <c r="R4105" s="9" t="inlineStr">
        <is>
          <t>li-retarget-site-visitors-30d</t>
        </is>
      </c>
      <c r="S4105" s="11" t="n">
        <v>45705.34861111111</v>
      </c>
      <c r="T4105" s="9" t="inlineStr">
        <is>
          <t>trial_signup</t>
        </is>
      </c>
    </row>
    <row r="4106">
      <c r="A4106" s="6" t="inlineStr">
        <is>
          <t>PRO-01402</t>
        </is>
      </c>
      <c r="B4106" s="6" t="inlineStr">
        <is>
          <t>Finley Taylor</t>
        </is>
      </c>
      <c r="C4106" s="6" t="inlineStr">
        <is>
          <t>BI Manager</t>
        </is>
      </c>
      <c r="D4106" s="6" t="inlineStr">
        <is>
          <t>manager</t>
        </is>
      </c>
      <c r="E4106" s="6" t="n">
        <v>1</v>
      </c>
      <c r="F4106" s="6" t="inlineStr">
        <is>
          <t>Ironset</t>
        </is>
      </c>
      <c r="G4106" s="6" t="b">
        <v>1</v>
      </c>
      <c r="H4106" s="6" t="b">
        <v>1</v>
      </c>
      <c r="I4106" s="6" t="b">
        <v>0</v>
      </c>
      <c r="J4106" s="7" t="n">
        <v>100878</v>
      </c>
      <c r="K4106" s="6" t="n">
        <v>1</v>
      </c>
      <c r="L4106" s="6" t="inlineStr">
        <is>
          <t>linkedin</t>
        </is>
      </c>
      <c r="M4106" s="6" t="inlineStr">
        <is>
          <t>LI-MOFU-Trial-AnalyticsTeams</t>
        </is>
      </c>
      <c r="N4106" s="6" t="inlineStr">
        <is>
          <t>linkedin</t>
        </is>
      </c>
      <c r="O4106" s="6" t="inlineStr">
        <is>
          <t>paid-social</t>
        </is>
      </c>
      <c r="P4106" s="6" t="inlineStr">
        <is>
          <t>li_mofu_trial_analyticsteams</t>
        </is>
      </c>
      <c r="Q4106" s="6" t="inlineStr">
        <is>
          <t>single-image_thought-leadership_cta-download</t>
        </is>
      </c>
      <c r="R4106" s="6" t="inlineStr">
        <is>
          <t>li-abm-strategic-accounts</t>
        </is>
      </c>
      <c r="S4106" s="8" t="n">
        <v>45888.48472222222</v>
      </c>
      <c r="T4106" s="6" t="inlineStr">
        <is>
          <t>gated_content_download</t>
        </is>
      </c>
    </row>
    <row r="4107">
      <c r="A4107" s="9" t="inlineStr">
        <is>
          <t>PRO-01402</t>
        </is>
      </c>
      <c r="B4107" s="9" t="inlineStr">
        <is>
          <t>Finley Taylor</t>
        </is>
      </c>
      <c r="C4107" s="9" t="inlineStr">
        <is>
          <t>BI Manager</t>
        </is>
      </c>
      <c r="D4107" s="9" t="inlineStr">
        <is>
          <t>manager</t>
        </is>
      </c>
      <c r="E4107" s="9" t="n">
        <v>1</v>
      </c>
      <c r="F4107" s="9" t="inlineStr">
        <is>
          <t>Ironset</t>
        </is>
      </c>
      <c r="G4107" s="9" t="b">
        <v>1</v>
      </c>
      <c r="H4107" s="9" t="b">
        <v>1</v>
      </c>
      <c r="I4107" s="9" t="b">
        <v>0</v>
      </c>
      <c r="J4107" s="10" t="n">
        <v>100878</v>
      </c>
      <c r="K4107" s="9" t="n">
        <v>2</v>
      </c>
      <c r="L4107" s="9" t="inlineStr">
        <is>
          <t>programmatic</t>
        </is>
      </c>
      <c r="M4107" s="9" t="inlineStr">
        <is>
          <t>DSP-Awareness-DataEngineers</t>
        </is>
      </c>
      <c r="N4107" s="9" t="inlineStr">
        <is>
          <t>stackadapt</t>
        </is>
      </c>
      <c r="O4107" s="9" t="inlineStr">
        <is>
          <t>display</t>
        </is>
      </c>
      <c r="P4107" s="9" t="inlineStr">
        <is>
          <t>dsp_awareness_dataengineers</t>
        </is>
      </c>
      <c r="Q4107" s="9" t="inlineStr">
        <is>
          <t>display-banner_awareness</t>
        </is>
      </c>
      <c r="R4107" s="9" t="inlineStr">
        <is>
          <t>abm-strategic-accounts</t>
        </is>
      </c>
      <c r="S4107" s="11" t="n">
        <v>45908.55347222222</v>
      </c>
      <c r="T4107" s="9" t="inlineStr">
        <is>
          <t>trial_signup</t>
        </is>
      </c>
    </row>
    <row r="4108">
      <c r="A4108" s="6" t="inlineStr">
        <is>
          <t>PRO-01403</t>
        </is>
      </c>
      <c r="B4108" s="6" t="inlineStr">
        <is>
          <t>Reese White</t>
        </is>
      </c>
      <c r="C4108" s="6" t="inlineStr">
        <is>
          <t>VP of Analytics</t>
        </is>
      </c>
      <c r="D4108" s="6" t="inlineStr">
        <is>
          <t>c_suite_vp</t>
        </is>
      </c>
      <c r="E4108" s="6" t="n">
        <v>1.5</v>
      </c>
      <c r="F4108" s="6" t="inlineStr">
        <is>
          <t>Nexlayer</t>
        </is>
      </c>
      <c r="G4108" s="6" t="b">
        <v>1</v>
      </c>
      <c r="H4108" s="6" t="b">
        <v>0</v>
      </c>
      <c r="I4108" s="6" t="b">
        <v>0</v>
      </c>
      <c r="J4108" s="7" t="n">
        <v>0</v>
      </c>
      <c r="K4108" s="6" t="n">
        <v>1</v>
      </c>
      <c r="L4108" s="6" t="inlineStr">
        <is>
          <t>google</t>
        </is>
      </c>
      <c r="M4108" s="6" t="inlineStr">
        <is>
          <t>GGL-Competitor-Pipeform-Alt</t>
        </is>
      </c>
      <c r="N4108" s="6" t="inlineStr">
        <is>
          <t>google</t>
        </is>
      </c>
      <c r="O4108" s="6" t="inlineStr">
        <is>
          <t>paid-search</t>
        </is>
      </c>
      <c r="P4108" s="6" t="inlineStr">
        <is>
          <t>ggl_competitor_pipeform_alt</t>
        </is>
      </c>
      <c r="Q4108" s="6" t="inlineStr">
        <is>
          <t>text-ad_rlsa</t>
        </is>
      </c>
      <c r="R4108" s="6" t="inlineStr">
        <is>
          <t>data-pipeline-tools</t>
        </is>
      </c>
      <c r="S4108" s="8" t="n">
        <v>45706.44236111111</v>
      </c>
      <c r="T4108" s="6" t="inlineStr">
        <is>
          <t>gated_content_download</t>
        </is>
      </c>
    </row>
    <row r="4109">
      <c r="A4109" s="9" t="inlineStr">
        <is>
          <t>PRO-01403</t>
        </is>
      </c>
      <c r="B4109" s="9" t="inlineStr">
        <is>
          <t>Reese White</t>
        </is>
      </c>
      <c r="C4109" s="9" t="inlineStr">
        <is>
          <t>VP of Analytics</t>
        </is>
      </c>
      <c r="D4109" s="9" t="inlineStr">
        <is>
          <t>c_suite_vp</t>
        </is>
      </c>
      <c r="E4109" s="9" t="n">
        <v>1.5</v>
      </c>
      <c r="F4109" s="9" t="inlineStr">
        <is>
          <t>Nexlayer</t>
        </is>
      </c>
      <c r="G4109" s="9" t="b">
        <v>1</v>
      </c>
      <c r="H4109" s="9" t="b">
        <v>0</v>
      </c>
      <c r="I4109" s="9" t="b">
        <v>0</v>
      </c>
      <c r="J4109" s="10" t="n">
        <v>0</v>
      </c>
      <c r="K4109" s="9" t="n">
        <v>2</v>
      </c>
      <c r="L4109" s="9" t="inlineStr">
        <is>
          <t>linkedin</t>
        </is>
      </c>
      <c r="M4109" s="9" t="inlineStr">
        <is>
          <t>LI-ENT-Awareness-DataPipeline</t>
        </is>
      </c>
      <c r="N4109" s="9" t="inlineStr">
        <is>
          <t>linkedin</t>
        </is>
      </c>
      <c r="O4109" s="9" t="inlineStr">
        <is>
          <t>paid-social</t>
        </is>
      </c>
      <c r="P4109" s="9" t="inlineStr">
        <is>
          <t>li_ent_awareness_datapipeline</t>
        </is>
      </c>
      <c r="Q4109" s="9" t="inlineStr">
        <is>
          <t>single-image_thought-leadership_cta-learn-more</t>
        </is>
      </c>
      <c r="R4109" s="9" t="inlineStr">
        <is>
          <t>li-abm-strategic-accounts</t>
        </is>
      </c>
      <c r="S4109" s="11" t="n">
        <v>45720.70625</v>
      </c>
      <c r="T4109" s="9" t="inlineStr">
        <is>
          <t>gated_content_download</t>
        </is>
      </c>
    </row>
    <row r="4110">
      <c r="A4110" s="6" t="inlineStr">
        <is>
          <t>PRO-01403</t>
        </is>
      </c>
      <c r="B4110" s="6" t="inlineStr">
        <is>
          <t>Reese White</t>
        </is>
      </c>
      <c r="C4110" s="6" t="inlineStr">
        <is>
          <t>VP of Analytics</t>
        </is>
      </c>
      <c r="D4110" s="6" t="inlineStr">
        <is>
          <t>c_suite_vp</t>
        </is>
      </c>
      <c r="E4110" s="6" t="n">
        <v>1.5</v>
      </c>
      <c r="F4110" s="6" t="inlineStr">
        <is>
          <t>Nexlayer</t>
        </is>
      </c>
      <c r="G4110" s="6" t="b">
        <v>1</v>
      </c>
      <c r="H4110" s="6" t="b">
        <v>0</v>
      </c>
      <c r="I4110" s="6" t="b">
        <v>0</v>
      </c>
      <c r="J4110" s="7" t="n">
        <v>0</v>
      </c>
      <c r="K4110" s="6" t="n">
        <v>3</v>
      </c>
      <c r="L4110" s="6" t="inlineStr">
        <is>
          <t>g2</t>
        </is>
      </c>
      <c r="M4110" s="6" t="inlineStr">
        <is>
          <t>G2-GridReport-ETL-Gated</t>
        </is>
      </c>
      <c r="N4110" s="6" t="inlineStr">
        <is>
          <t>g2</t>
        </is>
      </c>
      <c r="O4110" s="6" t="inlineStr">
        <is>
          <t>review-site</t>
        </is>
      </c>
      <c r="P4110" s="6" t="inlineStr">
        <is>
          <t>g2_gridreport_etl_gated</t>
        </is>
      </c>
      <c r="Q4110" s="6" t="inlineStr">
        <is>
          <t>badge-display_integration</t>
        </is>
      </c>
      <c r="R4110" s="6" t="inlineStr">
        <is>
          <t>pipeline-software-evaluation</t>
        </is>
      </c>
      <c r="S4110" s="8" t="n">
        <v>45727.40902777778</v>
      </c>
      <c r="T4110" s="6" t="inlineStr">
        <is>
          <t>trial_signup</t>
        </is>
      </c>
    </row>
    <row r="4111">
      <c r="A4111" s="9" t="inlineStr">
        <is>
          <t>PRO-01404</t>
        </is>
      </c>
      <c r="B4111" s="9" t="inlineStr">
        <is>
          <t>Alex Patel</t>
        </is>
      </c>
      <c r="C4111" s="9" t="inlineStr">
        <is>
          <t>Chief Analytics Officer</t>
        </is>
      </c>
      <c r="D4111" s="9" t="inlineStr">
        <is>
          <t>c_suite_vp</t>
        </is>
      </c>
      <c r="E4111" s="9" t="n">
        <v>1.5</v>
      </c>
      <c r="F4111" s="9" t="inlineStr">
        <is>
          <t>Syncflow</t>
        </is>
      </c>
      <c r="G4111" s="9" t="b">
        <v>1</v>
      </c>
      <c r="H4111" s="9" t="b">
        <v>1</v>
      </c>
      <c r="I4111" s="9" t="b">
        <v>0</v>
      </c>
      <c r="J4111" s="10" t="n">
        <v>165596</v>
      </c>
      <c r="K4111" s="9" t="n">
        <v>1</v>
      </c>
      <c r="L4111" s="9" t="inlineStr">
        <is>
          <t>linkedin</t>
        </is>
      </c>
      <c r="M4111" s="9" t="inlineStr">
        <is>
          <t>LI-MOFU-Demo-DataEngineers</t>
        </is>
      </c>
      <c r="N4111" s="9" t="inlineStr">
        <is>
          <t>linkedin</t>
        </is>
      </c>
      <c r="O4111" s="9" t="inlineStr">
        <is>
          <t>paid-social</t>
        </is>
      </c>
      <c r="P4111" s="9" t="inlineStr">
        <is>
          <t>li_mofu_demo_dataengineers</t>
        </is>
      </c>
      <c r="Q4111" s="9" t="inlineStr">
        <is>
          <t>single-image_thought-leadership_cta-download</t>
        </is>
      </c>
      <c r="R4111" s="9" t="inlineStr">
        <is>
          <t>li-lookalike-closed-won</t>
        </is>
      </c>
      <c r="S4111" s="11" t="n">
        <v>45677.63402777778</v>
      </c>
      <c r="T4111" s="9" t="inlineStr">
        <is>
          <t>gated_content_download</t>
        </is>
      </c>
    </row>
    <row r="4112">
      <c r="A4112" s="6" t="inlineStr">
        <is>
          <t>PRO-01404</t>
        </is>
      </c>
      <c r="B4112" s="6" t="inlineStr">
        <is>
          <t>Alex Patel</t>
        </is>
      </c>
      <c r="C4112" s="6" t="inlineStr">
        <is>
          <t>Chief Analytics Officer</t>
        </is>
      </c>
      <c r="D4112" s="6" t="inlineStr">
        <is>
          <t>c_suite_vp</t>
        </is>
      </c>
      <c r="E4112" s="6" t="n">
        <v>1.5</v>
      </c>
      <c r="F4112" s="6" t="inlineStr">
        <is>
          <t>Syncflow</t>
        </is>
      </c>
      <c r="G4112" s="6" t="b">
        <v>1</v>
      </c>
      <c r="H4112" s="6" t="b">
        <v>1</v>
      </c>
      <c r="I4112" s="6" t="b">
        <v>0</v>
      </c>
      <c r="J4112" s="7" t="n">
        <v>165596</v>
      </c>
      <c r="K4112" s="6" t="n">
        <v>2</v>
      </c>
      <c r="L4112" s="6" t="inlineStr">
        <is>
          <t>google</t>
        </is>
      </c>
      <c r="M4112" s="6" t="inlineStr">
        <is>
          <t>GGL-Competitor-Pipeform-Alt</t>
        </is>
      </c>
      <c r="N4112" s="6" t="inlineStr">
        <is>
          <t>google</t>
        </is>
      </c>
      <c r="O4112" s="6" t="inlineStr">
        <is>
          <t>paid-search</t>
        </is>
      </c>
      <c r="P4112" s="6" t="inlineStr">
        <is>
          <t>ggl_competitor_pipeform_alt</t>
        </is>
      </c>
      <c r="Q4112" s="6" t="inlineStr">
        <is>
          <t>text-ad_rlsa</t>
        </is>
      </c>
      <c r="R4112" s="6" t="inlineStr">
        <is>
          <t>data-pipeline-tools</t>
        </is>
      </c>
      <c r="S4112" s="8" t="n">
        <v>45698.48611111111</v>
      </c>
      <c r="T4112" s="6" t="inlineStr">
        <is>
          <t>trial_signup</t>
        </is>
      </c>
    </row>
    <row r="4113">
      <c r="A4113" s="9" t="inlineStr">
        <is>
          <t>PRO-01404</t>
        </is>
      </c>
      <c r="B4113" s="9" t="inlineStr">
        <is>
          <t>Alex Patel</t>
        </is>
      </c>
      <c r="C4113" s="9" t="inlineStr">
        <is>
          <t>Chief Analytics Officer</t>
        </is>
      </c>
      <c r="D4113" s="9" t="inlineStr">
        <is>
          <t>c_suite_vp</t>
        </is>
      </c>
      <c r="E4113" s="9" t="n">
        <v>1.5</v>
      </c>
      <c r="F4113" s="9" t="inlineStr">
        <is>
          <t>Syncflow</t>
        </is>
      </c>
      <c r="G4113" s="9" t="b">
        <v>1</v>
      </c>
      <c r="H4113" s="9" t="b">
        <v>1</v>
      </c>
      <c r="I4113" s="9" t="b">
        <v>0</v>
      </c>
      <c r="J4113" s="10" t="n">
        <v>165596</v>
      </c>
      <c r="K4113" s="9" t="n">
        <v>3</v>
      </c>
      <c r="L4113" s="9" t="inlineStr">
        <is>
          <t>google</t>
        </is>
      </c>
      <c r="M4113" s="9" t="inlineStr">
        <is>
          <t>GGL-Competitor-Streamlink-Alt</t>
        </is>
      </c>
      <c r="N4113" s="9" t="inlineStr">
        <is>
          <t>google</t>
        </is>
      </c>
      <c r="O4113" s="9" t="inlineStr">
        <is>
          <t>paid-search</t>
        </is>
      </c>
      <c r="P4113" s="9" t="inlineStr">
        <is>
          <t>ggl_competitor_streamlink_alt</t>
        </is>
      </c>
      <c r="Q4113" s="9" t="inlineStr">
        <is>
          <t>text-ad_competitor</t>
        </is>
      </c>
      <c r="R4113" s="9" t="inlineStr">
        <is>
          <t>syncflow-alternative</t>
        </is>
      </c>
      <c r="S4113" s="11" t="n">
        <v>45719.71805555555</v>
      </c>
      <c r="T4113" s="9" t="inlineStr">
        <is>
          <t>gated_content_download</t>
        </is>
      </c>
    </row>
    <row r="4114">
      <c r="A4114" s="6" t="inlineStr">
        <is>
          <t>PRO-01405</t>
        </is>
      </c>
      <c r="B4114" s="6" t="inlineStr">
        <is>
          <t>Peyton Thomas</t>
        </is>
      </c>
      <c r="C4114" s="6" t="inlineStr">
        <is>
          <t>Analytics Manager</t>
        </is>
      </c>
      <c r="D4114" s="6" t="inlineStr">
        <is>
          <t>manager</t>
        </is>
      </c>
      <c r="E4114" s="6" t="n">
        <v>1</v>
      </c>
      <c r="F4114" s="6" t="inlineStr">
        <is>
          <t>Streamlink</t>
        </is>
      </c>
      <c r="G4114" s="6" t="b">
        <v>1</v>
      </c>
      <c r="H4114" s="6" t="b">
        <v>1</v>
      </c>
      <c r="I4114" s="6" t="b">
        <v>0</v>
      </c>
      <c r="J4114" s="7" t="n">
        <v>72052</v>
      </c>
      <c r="K4114" s="6" t="n">
        <v>1</v>
      </c>
      <c r="L4114" s="6" t="inlineStr">
        <is>
          <t>linkedin</t>
        </is>
      </c>
      <c r="M4114" s="6" t="inlineStr">
        <is>
          <t>LI-Retarget-PricingPage-14d</t>
        </is>
      </c>
      <c r="N4114" s="6" t="inlineStr">
        <is>
          <t>linkedin</t>
        </is>
      </c>
      <c r="O4114" s="6" t="inlineStr">
        <is>
          <t>paid-social</t>
        </is>
      </c>
      <c r="P4114" s="6" t="inlineStr">
        <is>
          <t>li_retarget_pricingpage_14d</t>
        </is>
      </c>
      <c r="Q4114" s="6" t="inlineStr">
        <is>
          <t>single-image_thought-leadership_cta-download</t>
        </is>
      </c>
      <c r="R4114" s="6" t="inlineStr">
        <is>
          <t>li-mid-analytics-directors</t>
        </is>
      </c>
      <c r="S4114" s="8" t="n">
        <v>45664.55416666667</v>
      </c>
      <c r="T4114" s="6" t="inlineStr">
        <is>
          <t>gated_content_download</t>
        </is>
      </c>
    </row>
    <row r="4115">
      <c r="A4115" s="9" t="inlineStr">
        <is>
          <t>PRO-01405</t>
        </is>
      </c>
      <c r="B4115" s="9" t="inlineStr">
        <is>
          <t>Peyton Thomas</t>
        </is>
      </c>
      <c r="C4115" s="9" t="inlineStr">
        <is>
          <t>Analytics Manager</t>
        </is>
      </c>
      <c r="D4115" s="9" t="inlineStr">
        <is>
          <t>manager</t>
        </is>
      </c>
      <c r="E4115" s="9" t="n">
        <v>1</v>
      </c>
      <c r="F4115" s="9" t="inlineStr">
        <is>
          <t>Streamlink</t>
        </is>
      </c>
      <c r="G4115" s="9" t="b">
        <v>1</v>
      </c>
      <c r="H4115" s="9" t="b">
        <v>1</v>
      </c>
      <c r="I4115" s="9" t="b">
        <v>0</v>
      </c>
      <c r="J4115" s="10" t="n">
        <v>72052</v>
      </c>
      <c r="K4115" s="9" t="n">
        <v>2</v>
      </c>
      <c r="L4115" s="9" t="inlineStr">
        <is>
          <t>programmatic</t>
        </is>
      </c>
      <c r="M4115" s="9" t="inlineStr">
        <is>
          <t>DSP-ABM-AirCover-Strategic</t>
        </is>
      </c>
      <c r="N4115" s="9" t="inlineStr">
        <is>
          <t>stackadapt</t>
        </is>
      </c>
      <c r="O4115" s="9" t="inlineStr">
        <is>
          <t>display</t>
        </is>
      </c>
      <c r="P4115" s="9" t="inlineStr">
        <is>
          <t>dsp_abm_aircover_strategic</t>
        </is>
      </c>
      <c r="Q4115" s="9" t="inlineStr">
        <is>
          <t>display-banner_abm</t>
        </is>
      </c>
      <c r="R4115" s="9" t="inlineStr">
        <is>
          <t>retarget-site-visitors-14d</t>
        </is>
      </c>
      <c r="S4115" s="11" t="n">
        <v>45672.37847222222</v>
      </c>
      <c r="T4115" s="9" t="inlineStr">
        <is>
          <t>newsletter_signup</t>
        </is>
      </c>
    </row>
    <row r="4116">
      <c r="A4116" s="6" t="inlineStr">
        <is>
          <t>PRO-01406</t>
        </is>
      </c>
      <c r="B4116" s="6" t="inlineStr">
        <is>
          <t>Morgan Lee</t>
        </is>
      </c>
      <c r="C4116" s="6" t="inlineStr">
        <is>
          <t>Director of Data</t>
        </is>
      </c>
      <c r="D4116" s="6" t="inlineStr">
        <is>
          <t>director</t>
        </is>
      </c>
      <c r="E4116" s="6" t="n">
        <v>1.25</v>
      </c>
      <c r="F4116" s="6" t="inlineStr">
        <is>
          <t>Conduitly</t>
        </is>
      </c>
      <c r="G4116" s="6" t="b">
        <v>1</v>
      </c>
      <c r="H4116" s="6" t="b">
        <v>0</v>
      </c>
      <c r="I4116" s="6" t="b">
        <v>0</v>
      </c>
      <c r="J4116" s="7" t="n">
        <v>0</v>
      </c>
      <c r="K4116" s="6" t="n">
        <v>1</v>
      </c>
      <c r="L4116" s="6" t="inlineStr">
        <is>
          <t>google</t>
        </is>
      </c>
      <c r="M4116" s="6" t="inlineStr">
        <is>
          <t>GGL-NonBrand-ETL-Tools</t>
        </is>
      </c>
      <c r="N4116" s="6" t="inlineStr">
        <is>
          <t>google</t>
        </is>
      </c>
      <c r="O4116" s="6" t="inlineStr">
        <is>
          <t>paid-search</t>
        </is>
      </c>
      <c r="P4116" s="6" t="inlineStr">
        <is>
          <t>ggl_nonbrand_etl_tools</t>
        </is>
      </c>
      <c r="Q4116" s="6" t="inlineStr">
        <is>
          <t>text-ad_competitor</t>
        </is>
      </c>
      <c r="R4116" s="6" t="inlineStr">
        <is>
          <t>pipeform-alternative</t>
        </is>
      </c>
      <c r="S4116" s="8" t="n">
        <v>45677.49166666667</v>
      </c>
      <c r="T4116" s="6" t="inlineStr">
        <is>
          <t>trial_signup</t>
        </is>
      </c>
    </row>
    <row r="4117">
      <c r="A4117" s="9" t="inlineStr">
        <is>
          <t>PRO-01406</t>
        </is>
      </c>
      <c r="B4117" s="9" t="inlineStr">
        <is>
          <t>Morgan Lee</t>
        </is>
      </c>
      <c r="C4117" s="9" t="inlineStr">
        <is>
          <t>Director of Data</t>
        </is>
      </c>
      <c r="D4117" s="9" t="inlineStr">
        <is>
          <t>director</t>
        </is>
      </c>
      <c r="E4117" s="9" t="n">
        <v>1.25</v>
      </c>
      <c r="F4117" s="9" t="inlineStr">
        <is>
          <t>Conduitly</t>
        </is>
      </c>
      <c r="G4117" s="9" t="b">
        <v>1</v>
      </c>
      <c r="H4117" s="9" t="b">
        <v>0</v>
      </c>
      <c r="I4117" s="9" t="b">
        <v>0</v>
      </c>
      <c r="J4117" s="10" t="n">
        <v>0</v>
      </c>
      <c r="K4117" s="9" t="n">
        <v>2</v>
      </c>
      <c r="L4117" s="9" t="inlineStr">
        <is>
          <t>google</t>
        </is>
      </c>
      <c r="M4117" s="9" t="inlineStr">
        <is>
          <t>GGL-Competitor-Pipeform-Alt</t>
        </is>
      </c>
      <c r="N4117" s="9" t="inlineStr">
        <is>
          <t>google</t>
        </is>
      </c>
      <c r="O4117" s="9" t="inlineStr">
        <is>
          <t>paid-search</t>
        </is>
      </c>
      <c r="P4117" s="9" t="inlineStr">
        <is>
          <t>ggl_competitor_pipeform_alt</t>
        </is>
      </c>
      <c r="Q4117" s="9" t="inlineStr">
        <is>
          <t>text-ad_search</t>
        </is>
      </c>
      <c r="R4117" s="9" t="inlineStr">
        <is>
          <t>streamlink-vs-syncflow</t>
        </is>
      </c>
      <c r="S4117" s="11" t="n">
        <v>45694.60347222222</v>
      </c>
      <c r="T4117" s="9" t="inlineStr">
        <is>
          <t>gated_content_download</t>
        </is>
      </c>
    </row>
    <row r="4118">
      <c r="A4118" s="6" t="inlineStr">
        <is>
          <t>PRO-01406</t>
        </is>
      </c>
      <c r="B4118" s="6" t="inlineStr">
        <is>
          <t>Morgan Lee</t>
        </is>
      </c>
      <c r="C4118" s="6" t="inlineStr">
        <is>
          <t>Director of Data</t>
        </is>
      </c>
      <c r="D4118" s="6" t="inlineStr">
        <is>
          <t>director</t>
        </is>
      </c>
      <c r="E4118" s="6" t="n">
        <v>1.25</v>
      </c>
      <c r="F4118" s="6" t="inlineStr">
        <is>
          <t>Conduitly</t>
        </is>
      </c>
      <c r="G4118" s="6" t="b">
        <v>1</v>
      </c>
      <c r="H4118" s="6" t="b">
        <v>0</v>
      </c>
      <c r="I4118" s="6" t="b">
        <v>0</v>
      </c>
      <c r="J4118" s="7" t="n">
        <v>0</v>
      </c>
      <c r="K4118" s="6" t="n">
        <v>3</v>
      </c>
      <c r="L4118" s="6" t="inlineStr">
        <is>
          <t>google</t>
        </is>
      </c>
      <c r="M4118" s="6" t="inlineStr">
        <is>
          <t>GGL-NonBrand-ETL-Tools</t>
        </is>
      </c>
      <c r="N4118" s="6" t="inlineStr">
        <is>
          <t>google</t>
        </is>
      </c>
      <c r="O4118" s="6" t="inlineStr">
        <is>
          <t>paid-search</t>
        </is>
      </c>
      <c r="P4118" s="6" t="inlineStr">
        <is>
          <t>ggl_nonbrand_etl_tools</t>
        </is>
      </c>
      <c r="Q4118" s="6" t="inlineStr">
        <is>
          <t>text-ad_rlsa</t>
        </is>
      </c>
      <c r="R4118" s="6" t="inlineStr">
        <is>
          <t>etl-software</t>
        </is>
      </c>
      <c r="S4118" s="8" t="n">
        <v>45705.69166666667</v>
      </c>
      <c r="T4118" s="6" t="inlineStr">
        <is>
          <t>newsletter_signup</t>
        </is>
      </c>
    </row>
    <row r="4119">
      <c r="A4119" s="9" t="inlineStr">
        <is>
          <t>PRO-01407</t>
        </is>
      </c>
      <c r="B4119" s="9" t="inlineStr">
        <is>
          <t>Parker Thomas</t>
        </is>
      </c>
      <c r="C4119" s="9" t="inlineStr">
        <is>
          <t>Director of Data</t>
        </is>
      </c>
      <c r="D4119" s="9" t="inlineStr">
        <is>
          <t>director</t>
        </is>
      </c>
      <c r="E4119" s="9" t="n">
        <v>1.25</v>
      </c>
      <c r="F4119" s="9" t="inlineStr">
        <is>
          <t>Axiom Cloud</t>
        </is>
      </c>
      <c r="G4119" s="9" t="b">
        <v>0</v>
      </c>
      <c r="H4119" s="9" t="b">
        <v>0</v>
      </c>
      <c r="I4119" s="9" t="b">
        <v>0</v>
      </c>
      <c r="J4119" s="10" t="n">
        <v>0</v>
      </c>
      <c r="K4119" s="9" t="n">
        <v>1</v>
      </c>
      <c r="L4119" s="9" t="inlineStr">
        <is>
          <t>linkedin</t>
        </is>
      </c>
      <c r="M4119" s="9" t="inlineStr">
        <is>
          <t>LI-ENT-Awareness-DataIntegration</t>
        </is>
      </c>
      <c r="N4119" s="9" t="inlineStr">
        <is>
          <t>linkedin</t>
        </is>
      </c>
      <c r="O4119" s="9" t="inlineStr">
        <is>
          <t>paid-social</t>
        </is>
      </c>
      <c r="P4119" s="9" t="inlineStr">
        <is>
          <t>li_ent_awareness_dataintegration</t>
        </is>
      </c>
      <c r="Q4119" s="9" t="inlineStr">
        <is>
          <t>single-image_product-feature_cta-demo</t>
        </is>
      </c>
      <c r="R4119" s="9" t="inlineStr">
        <is>
          <t>li-mid-analytics-directors</t>
        </is>
      </c>
      <c r="S4119" s="11" t="n">
        <v>45757.35625</v>
      </c>
      <c r="T4119" s="9" t="inlineStr">
        <is>
          <t>gated_content_download</t>
        </is>
      </c>
    </row>
    <row r="4120">
      <c r="A4120" s="6" t="inlineStr">
        <is>
          <t>PRO-01407</t>
        </is>
      </c>
      <c r="B4120" s="6" t="inlineStr">
        <is>
          <t>Parker Thomas</t>
        </is>
      </c>
      <c r="C4120" s="6" t="inlineStr">
        <is>
          <t>Director of Data</t>
        </is>
      </c>
      <c r="D4120" s="6" t="inlineStr">
        <is>
          <t>director</t>
        </is>
      </c>
      <c r="E4120" s="6" t="n">
        <v>1.25</v>
      </c>
      <c r="F4120" s="6" t="inlineStr">
        <is>
          <t>Axiom Cloud</t>
        </is>
      </c>
      <c r="G4120" s="6" t="b">
        <v>0</v>
      </c>
      <c r="H4120" s="6" t="b">
        <v>0</v>
      </c>
      <c r="I4120" s="6" t="b">
        <v>0</v>
      </c>
      <c r="J4120" s="7" t="n">
        <v>0</v>
      </c>
      <c r="K4120" s="6" t="n">
        <v>2</v>
      </c>
      <c r="L4120" s="6" t="inlineStr">
        <is>
          <t>linkedin</t>
        </is>
      </c>
      <c r="M4120" s="6" t="inlineStr">
        <is>
          <t>LI-Retarget-SiteVisitors-30d</t>
        </is>
      </c>
      <c r="N4120" s="6" t="inlineStr">
        <is>
          <t>linkedin</t>
        </is>
      </c>
      <c r="O4120" s="6" t="inlineStr">
        <is>
          <t>paid-social</t>
        </is>
      </c>
      <c r="P4120" s="6" t="inlineStr">
        <is>
          <t>li_retarget_sitevisitors_30d</t>
        </is>
      </c>
      <c r="Q4120" s="6" t="inlineStr">
        <is>
          <t>single-image_product-feature_cta-trial</t>
        </is>
      </c>
      <c r="R4120" s="6" t="inlineStr">
        <is>
          <t>li-ent-data-engineers</t>
        </is>
      </c>
      <c r="S4120" s="8" t="n">
        <v>45776.7375</v>
      </c>
      <c r="T4120" s="6" t="inlineStr">
        <is>
          <t>gated_content_download</t>
        </is>
      </c>
    </row>
    <row r="4121">
      <c r="A4121" s="9" t="inlineStr">
        <is>
          <t>PRO-01408</t>
        </is>
      </c>
      <c r="B4121" s="9" t="inlineStr">
        <is>
          <t>Quinn Jackson</t>
        </is>
      </c>
      <c r="C4121" s="9" t="inlineStr">
        <is>
          <t>BI Analyst</t>
        </is>
      </c>
      <c r="D4121" s="9" t="inlineStr">
        <is>
          <t>ic_analyst</t>
        </is>
      </c>
      <c r="E4121" s="9" t="n">
        <v>0.75</v>
      </c>
      <c r="F4121" s="9" t="inlineStr">
        <is>
          <t>Conduitly</t>
        </is>
      </c>
      <c r="G4121" s="9" t="b">
        <v>1</v>
      </c>
      <c r="H4121" s="9" t="b">
        <v>0</v>
      </c>
      <c r="I4121" s="9" t="b">
        <v>0</v>
      </c>
      <c r="J4121" s="10" t="n">
        <v>0</v>
      </c>
      <c r="K4121" s="9" t="n">
        <v>1</v>
      </c>
      <c r="L4121" s="9" t="inlineStr">
        <is>
          <t>linkedin</t>
        </is>
      </c>
      <c r="M4121" s="9" t="inlineStr">
        <is>
          <t>LI-ENT-Awareness-DataPipeline</t>
        </is>
      </c>
      <c r="N4121" s="9" t="inlineStr">
        <is>
          <t>linkedin</t>
        </is>
      </c>
      <c r="O4121" s="9" t="inlineStr">
        <is>
          <t>paid-social</t>
        </is>
      </c>
      <c r="P4121" s="9" t="inlineStr">
        <is>
          <t>li_ent_awareness_datapipeline</t>
        </is>
      </c>
      <c r="Q4121" s="9" t="inlineStr">
        <is>
          <t>single-image_social-proof_cta-learn-more</t>
        </is>
      </c>
      <c r="R4121" s="9" t="inlineStr">
        <is>
          <t>li-mid-analytics-directors</t>
        </is>
      </c>
      <c r="S4121" s="11" t="n">
        <v>45817.67013888889</v>
      </c>
      <c r="T4121" s="9" t="inlineStr">
        <is>
          <t>trial_signup</t>
        </is>
      </c>
    </row>
    <row r="4122">
      <c r="A4122" s="6" t="inlineStr">
        <is>
          <t>PRO-01408</t>
        </is>
      </c>
      <c r="B4122" s="6" t="inlineStr">
        <is>
          <t>Quinn Jackson</t>
        </is>
      </c>
      <c r="C4122" s="6" t="inlineStr">
        <is>
          <t>BI Analyst</t>
        </is>
      </c>
      <c r="D4122" s="6" t="inlineStr">
        <is>
          <t>ic_analyst</t>
        </is>
      </c>
      <c r="E4122" s="6" t="n">
        <v>0.75</v>
      </c>
      <c r="F4122" s="6" t="inlineStr">
        <is>
          <t>Conduitly</t>
        </is>
      </c>
      <c r="G4122" s="6" t="b">
        <v>1</v>
      </c>
      <c r="H4122" s="6" t="b">
        <v>0</v>
      </c>
      <c r="I4122" s="6" t="b">
        <v>0</v>
      </c>
      <c r="J4122" s="7" t="n">
        <v>0</v>
      </c>
      <c r="K4122" s="6" t="n">
        <v>2</v>
      </c>
      <c r="L4122" s="6" t="inlineStr">
        <is>
          <t>google</t>
        </is>
      </c>
      <c r="M4122" s="6" t="inlineStr">
        <is>
          <t>GGL-Competitor-Pipeform-Alt</t>
        </is>
      </c>
      <c r="N4122" s="6" t="inlineStr">
        <is>
          <t>google</t>
        </is>
      </c>
      <c r="O4122" s="6" t="inlineStr">
        <is>
          <t>paid-search</t>
        </is>
      </c>
      <c r="P4122" s="6" t="inlineStr">
        <is>
          <t>ggl_competitor_pipeform_alt</t>
        </is>
      </c>
      <c r="Q4122" s="6" t="inlineStr">
        <is>
          <t>text-ad_search</t>
        </is>
      </c>
      <c r="R4122" s="6" t="inlineStr">
        <is>
          <t>syncflow-alternative</t>
        </is>
      </c>
      <c r="S4122" s="8" t="n">
        <v>45825.41111111111</v>
      </c>
      <c r="T4122" s="6" t="inlineStr">
        <is>
          <t>gated_content_download</t>
        </is>
      </c>
    </row>
    <row r="4123">
      <c r="A4123" s="9" t="inlineStr">
        <is>
          <t>PRO-01409</t>
        </is>
      </c>
      <c r="B4123" s="9" t="inlineStr">
        <is>
          <t>Jamie Kim</t>
        </is>
      </c>
      <c r="C4123" s="9" t="inlineStr">
        <is>
          <t>Director of Analytics</t>
        </is>
      </c>
      <c r="D4123" s="9" t="inlineStr">
        <is>
          <t>director</t>
        </is>
      </c>
      <c r="E4123" s="9" t="n">
        <v>1.25</v>
      </c>
      <c r="F4123" s="9" t="inlineStr">
        <is>
          <t>Crestline Systems</t>
        </is>
      </c>
      <c r="G4123" s="9" t="b">
        <v>1</v>
      </c>
      <c r="H4123" s="9" t="b">
        <v>0</v>
      </c>
      <c r="I4123" s="9" t="b">
        <v>0</v>
      </c>
      <c r="J4123" s="10" t="n">
        <v>0</v>
      </c>
      <c r="K4123" s="9" t="n">
        <v>1</v>
      </c>
      <c r="L4123" s="9" t="inlineStr">
        <is>
          <t>linkedin</t>
        </is>
      </c>
      <c r="M4123" s="9" t="inlineStr">
        <is>
          <t>LI-MOFU-Trial-AnalyticsTeams</t>
        </is>
      </c>
      <c r="N4123" s="9" t="inlineStr">
        <is>
          <t>linkedin</t>
        </is>
      </c>
      <c r="O4123" s="9" t="inlineStr">
        <is>
          <t>paid-social</t>
        </is>
      </c>
      <c r="P4123" s="9" t="inlineStr">
        <is>
          <t>li_mofu_trial_analyticsteams</t>
        </is>
      </c>
      <c r="Q4123" s="9" t="inlineStr">
        <is>
          <t>single-image_thought-leadership_cta-learn-more</t>
        </is>
      </c>
      <c r="R4123" s="9" t="inlineStr">
        <is>
          <t>li-lookalike-closed-won</t>
        </is>
      </c>
      <c r="S4123" s="11" t="n">
        <v>45775.37361111111</v>
      </c>
      <c r="T4123" s="9" t="inlineStr">
        <is>
          <t>gated_content_download</t>
        </is>
      </c>
    </row>
    <row r="4124">
      <c r="A4124" s="6" t="inlineStr">
        <is>
          <t>PRO-01409</t>
        </is>
      </c>
      <c r="B4124" s="6" t="inlineStr">
        <is>
          <t>Jamie Kim</t>
        </is>
      </c>
      <c r="C4124" s="6" t="inlineStr">
        <is>
          <t>Director of Analytics</t>
        </is>
      </c>
      <c r="D4124" s="6" t="inlineStr">
        <is>
          <t>director</t>
        </is>
      </c>
      <c r="E4124" s="6" t="n">
        <v>1.25</v>
      </c>
      <c r="F4124" s="6" t="inlineStr">
        <is>
          <t>Crestline Systems</t>
        </is>
      </c>
      <c r="G4124" s="6" t="b">
        <v>1</v>
      </c>
      <c r="H4124" s="6" t="b">
        <v>0</v>
      </c>
      <c r="I4124" s="6" t="b">
        <v>0</v>
      </c>
      <c r="J4124" s="7" t="n">
        <v>0</v>
      </c>
      <c r="K4124" s="6" t="n">
        <v>2</v>
      </c>
      <c r="L4124" s="6" t="inlineStr">
        <is>
          <t>g2</t>
        </is>
      </c>
      <c r="M4124" s="6" t="inlineStr">
        <is>
          <t>G2-GridReport-ETL-Gated</t>
        </is>
      </c>
      <c r="N4124" s="6" t="inlineStr">
        <is>
          <t>g2</t>
        </is>
      </c>
      <c r="O4124" s="6" t="inlineStr">
        <is>
          <t>review-site</t>
        </is>
      </c>
      <c r="P4124" s="6" t="inlineStr">
        <is>
          <t>g2_gridreport_etl_gated</t>
        </is>
      </c>
      <c r="Q4124" s="6" t="inlineStr">
        <is>
          <t>gated-report_etl</t>
        </is>
      </c>
      <c r="R4124" s="6" t="inlineStr">
        <is>
          <t>pipeline-software-evaluation</t>
        </is>
      </c>
      <c r="S4124" s="8" t="n">
        <v>45789.69375</v>
      </c>
      <c r="T4124" s="6" t="inlineStr">
        <is>
          <t>trial_signup</t>
        </is>
      </c>
    </row>
    <row r="4125">
      <c r="A4125" s="9" t="inlineStr">
        <is>
          <t>PRO-01409</t>
        </is>
      </c>
      <c r="B4125" s="9" t="inlineStr">
        <is>
          <t>Jamie Kim</t>
        </is>
      </c>
      <c r="C4125" s="9" t="inlineStr">
        <is>
          <t>Director of Analytics</t>
        </is>
      </c>
      <c r="D4125" s="9" t="inlineStr">
        <is>
          <t>director</t>
        </is>
      </c>
      <c r="E4125" s="9" t="n">
        <v>1.25</v>
      </c>
      <c r="F4125" s="9" t="inlineStr">
        <is>
          <t>Crestline Systems</t>
        </is>
      </c>
      <c r="G4125" s="9" t="b">
        <v>1</v>
      </c>
      <c r="H4125" s="9" t="b">
        <v>0</v>
      </c>
      <c r="I4125" s="9" t="b">
        <v>0</v>
      </c>
      <c r="J4125" s="10" t="n">
        <v>0</v>
      </c>
      <c r="K4125" s="9" t="n">
        <v>3</v>
      </c>
      <c r="L4125" s="9" t="inlineStr">
        <is>
          <t>linkedin</t>
        </is>
      </c>
      <c r="M4125" s="9" t="inlineStr">
        <is>
          <t>LI-Retarget-PricingPage-14d</t>
        </is>
      </c>
      <c r="N4125" s="9" t="inlineStr">
        <is>
          <t>linkedin</t>
        </is>
      </c>
      <c r="O4125" s="9" t="inlineStr">
        <is>
          <t>paid-social</t>
        </is>
      </c>
      <c r="P4125" s="9" t="inlineStr">
        <is>
          <t>li_retarget_pricingpage_14d</t>
        </is>
      </c>
      <c r="Q4125" s="9" t="inlineStr">
        <is>
          <t>single-image_product-feature_cta-trial</t>
        </is>
      </c>
      <c r="R4125" s="9" t="inlineStr">
        <is>
          <t>li-ent-data-engineers</t>
        </is>
      </c>
      <c r="S4125" s="11" t="n">
        <v>45799.58333333334</v>
      </c>
      <c r="T4125" s="9" t="inlineStr">
        <is>
          <t>newsletter_signup</t>
        </is>
      </c>
    </row>
    <row r="4126">
      <c r="A4126" s="6" t="inlineStr">
        <is>
          <t>PRO-01409</t>
        </is>
      </c>
      <c r="B4126" s="6" t="inlineStr">
        <is>
          <t>Jamie Kim</t>
        </is>
      </c>
      <c r="C4126" s="6" t="inlineStr">
        <is>
          <t>Director of Analytics</t>
        </is>
      </c>
      <c r="D4126" s="6" t="inlineStr">
        <is>
          <t>director</t>
        </is>
      </c>
      <c r="E4126" s="6" t="n">
        <v>1.25</v>
      </c>
      <c r="F4126" s="6" t="inlineStr">
        <is>
          <t>Crestline Systems</t>
        </is>
      </c>
      <c r="G4126" s="6" t="b">
        <v>1</v>
      </c>
      <c r="H4126" s="6" t="b">
        <v>0</v>
      </c>
      <c r="I4126" s="6" t="b">
        <v>0</v>
      </c>
      <c r="J4126" s="7" t="n">
        <v>0</v>
      </c>
      <c r="K4126" s="6" t="n">
        <v>4</v>
      </c>
      <c r="L4126" s="6" t="inlineStr">
        <is>
          <t>programmatic</t>
        </is>
      </c>
      <c r="M4126" s="6" t="inlineStr">
        <is>
          <t>DSP-ABM-AirCover-Commercial</t>
        </is>
      </c>
      <c r="N4126" s="6" t="inlineStr">
        <is>
          <t>stackadapt</t>
        </is>
      </c>
      <c r="O4126" s="6" t="inlineStr">
        <is>
          <t>display</t>
        </is>
      </c>
      <c r="P4126" s="6" t="inlineStr">
        <is>
          <t>dsp_abm_aircover_commercial</t>
        </is>
      </c>
      <c r="Q4126" s="6" t="inlineStr">
        <is>
          <t>display-banner_retarget</t>
        </is>
      </c>
      <c r="R4126" s="6" t="inlineStr">
        <is>
          <t>retarget-site-visitors-14d</t>
        </is>
      </c>
      <c r="S4126" s="8" t="n">
        <v>45817.42847222222</v>
      </c>
      <c r="T4126" s="6" t="inlineStr">
        <is>
          <t>gated_content_download</t>
        </is>
      </c>
    </row>
    <row r="4127">
      <c r="A4127" s="9" t="inlineStr">
        <is>
          <t>PRO-01410</t>
        </is>
      </c>
      <c r="B4127" s="9" t="inlineStr">
        <is>
          <t>Morgan Williams</t>
        </is>
      </c>
      <c r="C4127" s="9" t="inlineStr">
        <is>
          <t>Data Platform Manager</t>
        </is>
      </c>
      <c r="D4127" s="9" t="inlineStr">
        <is>
          <t>manager</t>
        </is>
      </c>
      <c r="E4127" s="9" t="n">
        <v>1</v>
      </c>
      <c r="F4127" s="9" t="inlineStr">
        <is>
          <t>Horizon Analytics</t>
        </is>
      </c>
      <c r="G4127" s="9" t="b">
        <v>1</v>
      </c>
      <c r="H4127" s="9" t="b">
        <v>0</v>
      </c>
      <c r="I4127" s="9" t="b">
        <v>0</v>
      </c>
      <c r="J4127" s="10" t="n">
        <v>0</v>
      </c>
      <c r="K4127" s="9" t="n">
        <v>1</v>
      </c>
      <c r="L4127" s="9" t="inlineStr">
        <is>
          <t>google</t>
        </is>
      </c>
      <c r="M4127" s="9" t="inlineStr">
        <is>
          <t>GGL-NonBrand-DataPipeline</t>
        </is>
      </c>
      <c r="N4127" s="9" t="inlineStr">
        <is>
          <t>google</t>
        </is>
      </c>
      <c r="O4127" s="9" t="inlineStr">
        <is>
          <t>paid-search</t>
        </is>
      </c>
      <c r="P4127" s="9" t="inlineStr">
        <is>
          <t>ggl_nonbrand_datapipeline</t>
        </is>
      </c>
      <c r="Q4127" s="9" t="inlineStr">
        <is>
          <t>text-ad_rlsa</t>
        </is>
      </c>
      <c r="R4127" s="9" t="inlineStr">
        <is>
          <t>data-pipeline-tools</t>
        </is>
      </c>
      <c r="S4127" s="11" t="n">
        <v>45790.54583333333</v>
      </c>
      <c r="T4127" s="9" t="inlineStr">
        <is>
          <t>newsletter_signup</t>
        </is>
      </c>
    </row>
    <row r="4128">
      <c r="A4128" s="6" t="inlineStr">
        <is>
          <t>PRO-01410</t>
        </is>
      </c>
      <c r="B4128" s="6" t="inlineStr">
        <is>
          <t>Morgan Williams</t>
        </is>
      </c>
      <c r="C4128" s="6" t="inlineStr">
        <is>
          <t>Data Platform Manager</t>
        </is>
      </c>
      <c r="D4128" s="6" t="inlineStr">
        <is>
          <t>manager</t>
        </is>
      </c>
      <c r="E4128" s="6" t="n">
        <v>1</v>
      </c>
      <c r="F4128" s="6" t="inlineStr">
        <is>
          <t>Horizon Analytics</t>
        </is>
      </c>
      <c r="G4128" s="6" t="b">
        <v>1</v>
      </c>
      <c r="H4128" s="6" t="b">
        <v>0</v>
      </c>
      <c r="I4128" s="6" t="b">
        <v>0</v>
      </c>
      <c r="J4128" s="7" t="n">
        <v>0</v>
      </c>
      <c r="K4128" s="6" t="n">
        <v>2</v>
      </c>
      <c r="L4128" s="6" t="inlineStr">
        <is>
          <t>google</t>
        </is>
      </c>
      <c r="M4128" s="6" t="inlineStr">
        <is>
          <t>GGL-NonBrand-DataPipeline</t>
        </is>
      </c>
      <c r="N4128" s="6" t="inlineStr">
        <is>
          <t>google</t>
        </is>
      </c>
      <c r="O4128" s="6" t="inlineStr">
        <is>
          <t>paid-search</t>
        </is>
      </c>
      <c r="P4128" s="6" t="inlineStr">
        <is>
          <t>ggl_nonbrand_datapipeline</t>
        </is>
      </c>
      <c r="Q4128" s="6" t="inlineStr">
        <is>
          <t>text-ad_rlsa</t>
        </is>
      </c>
      <c r="R4128" s="6" t="inlineStr">
        <is>
          <t>streamlink-vs-syncflow</t>
        </is>
      </c>
      <c r="S4128" s="8" t="n">
        <v>45810.43194444444</v>
      </c>
      <c r="T4128" s="6" t="inlineStr">
        <is>
          <t>trial_signup</t>
        </is>
      </c>
    </row>
    <row r="4129">
      <c r="A4129" s="9" t="inlineStr">
        <is>
          <t>PRO-01410</t>
        </is>
      </c>
      <c r="B4129" s="9" t="inlineStr">
        <is>
          <t>Morgan Williams</t>
        </is>
      </c>
      <c r="C4129" s="9" t="inlineStr">
        <is>
          <t>Data Platform Manager</t>
        </is>
      </c>
      <c r="D4129" s="9" t="inlineStr">
        <is>
          <t>manager</t>
        </is>
      </c>
      <c r="E4129" s="9" t="n">
        <v>1</v>
      </c>
      <c r="F4129" s="9" t="inlineStr">
        <is>
          <t>Horizon Analytics</t>
        </is>
      </c>
      <c r="G4129" s="9" t="b">
        <v>1</v>
      </c>
      <c r="H4129" s="9" t="b">
        <v>0</v>
      </c>
      <c r="I4129" s="9" t="b">
        <v>0</v>
      </c>
      <c r="J4129" s="10" t="n">
        <v>0</v>
      </c>
      <c r="K4129" s="9" t="n">
        <v>3</v>
      </c>
      <c r="L4129" s="9" t="inlineStr">
        <is>
          <t>g2</t>
        </is>
      </c>
      <c r="M4129" s="9" t="inlineStr">
        <is>
          <t>G2-Badge-LP-Integration</t>
        </is>
      </c>
      <c r="N4129" s="9" t="inlineStr">
        <is>
          <t>g2</t>
        </is>
      </c>
      <c r="O4129" s="9" t="inlineStr">
        <is>
          <t>review-site</t>
        </is>
      </c>
      <c r="P4129" s="9" t="inlineStr">
        <is>
          <t>g2_badge_lp_integration</t>
        </is>
      </c>
      <c r="Q4129" s="9" t="inlineStr">
        <is>
          <t>gated-report_etl</t>
        </is>
      </c>
      <c r="R4129" s="9" t="inlineStr">
        <is>
          <t>pipeline-software-evaluation</t>
        </is>
      </c>
      <c r="S4129" s="11" t="n">
        <v>45831.69027777778</v>
      </c>
      <c r="T4129" s="9" t="inlineStr">
        <is>
          <t>gated_content_download</t>
        </is>
      </c>
    </row>
    <row r="4130">
      <c r="A4130" s="6" t="inlineStr">
        <is>
          <t>PRO-01411</t>
        </is>
      </c>
      <c r="B4130" s="6" t="inlineStr">
        <is>
          <t>Harper Harris</t>
        </is>
      </c>
      <c r="C4130" s="6" t="inlineStr">
        <is>
          <t>Senior Data Engineer</t>
        </is>
      </c>
      <c r="D4130" s="6" t="inlineStr">
        <is>
          <t>ic_analyst</t>
        </is>
      </c>
      <c r="E4130" s="6" t="n">
        <v>0.75</v>
      </c>
      <c r="F4130" s="6" t="inlineStr">
        <is>
          <t>Pipeform</t>
        </is>
      </c>
      <c r="G4130" s="6" t="b">
        <v>0</v>
      </c>
      <c r="H4130" s="6" t="b">
        <v>0</v>
      </c>
      <c r="I4130" s="6" t="b">
        <v>0</v>
      </c>
      <c r="J4130" s="7" t="n">
        <v>0</v>
      </c>
      <c r="K4130" s="6" t="n">
        <v>1</v>
      </c>
      <c r="L4130" s="6" t="inlineStr">
        <is>
          <t>linkedin</t>
        </is>
      </c>
      <c r="M4130" s="6" t="inlineStr">
        <is>
          <t>LI-Retarget-PricingPage-14d</t>
        </is>
      </c>
      <c r="N4130" s="6" t="inlineStr">
        <is>
          <t>linkedin</t>
        </is>
      </c>
      <c r="O4130" s="6" t="inlineStr">
        <is>
          <t>paid-social</t>
        </is>
      </c>
      <c r="P4130" s="6" t="inlineStr">
        <is>
          <t>li_retarget_pricingpage_14d</t>
        </is>
      </c>
      <c r="Q4130" s="6" t="inlineStr">
        <is>
          <t>single-image_product-feature_cta-demo</t>
        </is>
      </c>
      <c r="R4130" s="6" t="inlineStr">
        <is>
          <t>li-lookalike-closed-won</t>
        </is>
      </c>
      <c r="S4130" s="8" t="n">
        <v>45712.41111111111</v>
      </c>
      <c r="T4130" s="6" t="inlineStr">
        <is>
          <t>trial_signup</t>
        </is>
      </c>
    </row>
    <row r="4131">
      <c r="A4131" s="9" t="inlineStr">
        <is>
          <t>PRO-01411</t>
        </is>
      </c>
      <c r="B4131" s="9" t="inlineStr">
        <is>
          <t>Harper Harris</t>
        </is>
      </c>
      <c r="C4131" s="9" t="inlineStr">
        <is>
          <t>Senior Data Engineer</t>
        </is>
      </c>
      <c r="D4131" s="9" t="inlineStr">
        <is>
          <t>ic_analyst</t>
        </is>
      </c>
      <c r="E4131" s="9" t="n">
        <v>0.75</v>
      </c>
      <c r="F4131" s="9" t="inlineStr">
        <is>
          <t>Pipeform</t>
        </is>
      </c>
      <c r="G4131" s="9" t="b">
        <v>0</v>
      </c>
      <c r="H4131" s="9" t="b">
        <v>0</v>
      </c>
      <c r="I4131" s="9" t="b">
        <v>0</v>
      </c>
      <c r="J4131" s="10" t="n">
        <v>0</v>
      </c>
      <c r="K4131" s="9" t="n">
        <v>2</v>
      </c>
      <c r="L4131" s="9" t="inlineStr">
        <is>
          <t>programmatic</t>
        </is>
      </c>
      <c r="M4131" s="9" t="inlineStr">
        <is>
          <t>DSP-ABM-AirCover-Strategic</t>
        </is>
      </c>
      <c r="N4131" s="9" t="inlineStr">
        <is>
          <t>stackadapt</t>
        </is>
      </c>
      <c r="O4131" s="9" t="inlineStr">
        <is>
          <t>display</t>
        </is>
      </c>
      <c r="P4131" s="9" t="inlineStr">
        <is>
          <t>dsp_abm_aircover_strategic</t>
        </is>
      </c>
      <c r="Q4131" s="9" t="inlineStr">
        <is>
          <t>display-banner_retarget</t>
        </is>
      </c>
      <c r="R4131" s="9" t="inlineStr">
        <is>
          <t>retarget-site-visitors-14d</t>
        </is>
      </c>
      <c r="S4131" s="11" t="n">
        <v>45733.48194444444</v>
      </c>
      <c r="T4131" s="9" t="inlineStr">
        <is>
          <t>gated_content_download</t>
        </is>
      </c>
    </row>
    <row r="4132">
      <c r="A4132" s="6" t="inlineStr">
        <is>
          <t>PRO-01411</t>
        </is>
      </c>
      <c r="B4132" s="6" t="inlineStr">
        <is>
          <t>Harper Harris</t>
        </is>
      </c>
      <c r="C4132" s="6" t="inlineStr">
        <is>
          <t>Senior Data Engineer</t>
        </is>
      </c>
      <c r="D4132" s="6" t="inlineStr">
        <is>
          <t>ic_analyst</t>
        </is>
      </c>
      <c r="E4132" s="6" t="n">
        <v>0.75</v>
      </c>
      <c r="F4132" s="6" t="inlineStr">
        <is>
          <t>Pipeform</t>
        </is>
      </c>
      <c r="G4132" s="6" t="b">
        <v>0</v>
      </c>
      <c r="H4132" s="6" t="b">
        <v>0</v>
      </c>
      <c r="I4132" s="6" t="b">
        <v>0</v>
      </c>
      <c r="J4132" s="7" t="n">
        <v>0</v>
      </c>
      <c r="K4132" s="6" t="n">
        <v>3</v>
      </c>
      <c r="L4132" s="6" t="inlineStr">
        <is>
          <t>programmatic</t>
        </is>
      </c>
      <c r="M4132" s="6" t="inlineStr">
        <is>
          <t>DSP-ABM-AirCover-Strategic</t>
        </is>
      </c>
      <c r="N4132" s="6" t="inlineStr">
        <is>
          <t>stackadapt</t>
        </is>
      </c>
      <c r="O4132" s="6" t="inlineStr">
        <is>
          <t>display</t>
        </is>
      </c>
      <c r="P4132" s="6" t="inlineStr">
        <is>
          <t>dsp_abm_aircover_strategic</t>
        </is>
      </c>
      <c r="Q4132" s="6" t="inlineStr">
        <is>
          <t>display-banner_awareness</t>
        </is>
      </c>
      <c r="R4132" s="6" t="inlineStr">
        <is>
          <t>retarget-site-visitors-14d</t>
        </is>
      </c>
      <c r="S4132" s="8" t="n">
        <v>45751.60486111111</v>
      </c>
      <c r="T4132" s="6" t="inlineStr">
        <is>
          <t>trial_signup</t>
        </is>
      </c>
    </row>
    <row r="4133">
      <c r="A4133" s="9" t="inlineStr">
        <is>
          <t>PRO-01412</t>
        </is>
      </c>
      <c r="B4133" s="9" t="inlineStr">
        <is>
          <t>Harper White</t>
        </is>
      </c>
      <c r="C4133" s="9" t="inlineStr">
        <is>
          <t>Analytics Manager</t>
        </is>
      </c>
      <c r="D4133" s="9" t="inlineStr">
        <is>
          <t>manager</t>
        </is>
      </c>
      <c r="E4133" s="9" t="n">
        <v>1</v>
      </c>
      <c r="F4133" s="9" t="inlineStr">
        <is>
          <t>Prismware</t>
        </is>
      </c>
      <c r="G4133" s="9" t="b">
        <v>1</v>
      </c>
      <c r="H4133" s="9" t="b">
        <v>1</v>
      </c>
      <c r="I4133" s="9" t="b">
        <v>0</v>
      </c>
      <c r="J4133" s="10" t="n">
        <v>79203</v>
      </c>
      <c r="K4133" s="9" t="n">
        <v>1</v>
      </c>
      <c r="L4133" s="9" t="inlineStr">
        <is>
          <t>linkedin</t>
        </is>
      </c>
      <c r="M4133" s="9" t="inlineStr">
        <is>
          <t>LI-Retarget-PricingPage-14d</t>
        </is>
      </c>
      <c r="N4133" s="9" t="inlineStr">
        <is>
          <t>linkedin</t>
        </is>
      </c>
      <c r="O4133" s="9" t="inlineStr">
        <is>
          <t>paid-social</t>
        </is>
      </c>
      <c r="P4133" s="9" t="inlineStr">
        <is>
          <t>li_retarget_pricingpage_14d</t>
        </is>
      </c>
      <c r="Q4133" s="9" t="inlineStr">
        <is>
          <t>single-image_pain-point_cta-demo</t>
        </is>
      </c>
      <c r="R4133" s="9" t="inlineStr">
        <is>
          <t>li-mid-analytics-directors</t>
        </is>
      </c>
      <c r="S4133" s="11" t="n">
        <v>45957.46944444445</v>
      </c>
      <c r="T4133" s="9" t="inlineStr">
        <is>
          <t>trial_signup</t>
        </is>
      </c>
    </row>
    <row r="4134">
      <c r="A4134" s="6" t="inlineStr">
        <is>
          <t>PRO-01412</t>
        </is>
      </c>
      <c r="B4134" s="6" t="inlineStr">
        <is>
          <t>Harper White</t>
        </is>
      </c>
      <c r="C4134" s="6" t="inlineStr">
        <is>
          <t>Analytics Manager</t>
        </is>
      </c>
      <c r="D4134" s="6" t="inlineStr">
        <is>
          <t>manager</t>
        </is>
      </c>
      <c r="E4134" s="6" t="n">
        <v>1</v>
      </c>
      <c r="F4134" s="6" t="inlineStr">
        <is>
          <t>Prismware</t>
        </is>
      </c>
      <c r="G4134" s="6" t="b">
        <v>1</v>
      </c>
      <c r="H4134" s="6" t="b">
        <v>1</v>
      </c>
      <c r="I4134" s="6" t="b">
        <v>0</v>
      </c>
      <c r="J4134" s="7" t="n">
        <v>79203</v>
      </c>
      <c r="K4134" s="6" t="n">
        <v>2</v>
      </c>
      <c r="L4134" s="6" t="inlineStr">
        <is>
          <t>linkedin</t>
        </is>
      </c>
      <c r="M4134" s="6" t="inlineStr">
        <is>
          <t>LI-Retarget-PricingPage-14d</t>
        </is>
      </c>
      <c r="N4134" s="6" t="inlineStr">
        <is>
          <t>linkedin</t>
        </is>
      </c>
      <c r="O4134" s="6" t="inlineStr">
        <is>
          <t>paid-social</t>
        </is>
      </c>
      <c r="P4134" s="6" t="inlineStr">
        <is>
          <t>li_retarget_pricingpage_14d</t>
        </is>
      </c>
      <c r="Q4134" s="6" t="inlineStr">
        <is>
          <t>single-image_thought-leadership_cta-download</t>
        </is>
      </c>
      <c r="R4134" s="6" t="inlineStr">
        <is>
          <t>li-retarget-site-visitors-30d</t>
        </is>
      </c>
      <c r="S4134" s="8" t="n">
        <v>45971.68541666667</v>
      </c>
      <c r="T4134" s="6" t="inlineStr">
        <is>
          <t>gated_content_download</t>
        </is>
      </c>
    </row>
    <row r="4135">
      <c r="A4135" s="9" t="inlineStr">
        <is>
          <t>PRO-01412</t>
        </is>
      </c>
      <c r="B4135" s="9" t="inlineStr">
        <is>
          <t>Harper White</t>
        </is>
      </c>
      <c r="C4135" s="9" t="inlineStr">
        <is>
          <t>Analytics Manager</t>
        </is>
      </c>
      <c r="D4135" s="9" t="inlineStr">
        <is>
          <t>manager</t>
        </is>
      </c>
      <c r="E4135" s="9" t="n">
        <v>1</v>
      </c>
      <c r="F4135" s="9" t="inlineStr">
        <is>
          <t>Prismware</t>
        </is>
      </c>
      <c r="G4135" s="9" t="b">
        <v>1</v>
      </c>
      <c r="H4135" s="9" t="b">
        <v>1</v>
      </c>
      <c r="I4135" s="9" t="b">
        <v>0</v>
      </c>
      <c r="J4135" s="10" t="n">
        <v>79203</v>
      </c>
      <c r="K4135" s="9" t="n">
        <v>3</v>
      </c>
      <c r="L4135" s="9" t="inlineStr">
        <is>
          <t>g2</t>
        </is>
      </c>
      <c r="M4135" s="9" t="inlineStr">
        <is>
          <t>G2-Retarget-CategoryBuyers</t>
        </is>
      </c>
      <c r="N4135" s="9" t="inlineStr">
        <is>
          <t>g2</t>
        </is>
      </c>
      <c r="O4135" s="9" t="inlineStr">
        <is>
          <t>review-site</t>
        </is>
      </c>
      <c r="P4135" s="9" t="inlineStr">
        <is>
          <t>g2_retarget_categorybuyers</t>
        </is>
      </c>
      <c r="Q4135" s="9" t="inlineStr">
        <is>
          <t>retarget-banner_category</t>
        </is>
      </c>
      <c r="R4135" s="9" t="inlineStr">
        <is>
          <t>etl-tools-comparison</t>
        </is>
      </c>
      <c r="S4135" s="11" t="n">
        <v>45989.49583333333</v>
      </c>
      <c r="T4135" s="9" t="inlineStr">
        <is>
          <t>gated_content_download</t>
        </is>
      </c>
    </row>
    <row r="4136">
      <c r="A4136" s="6" t="inlineStr">
        <is>
          <t>PRO-01412</t>
        </is>
      </c>
      <c r="B4136" s="6" t="inlineStr">
        <is>
          <t>Harper White</t>
        </is>
      </c>
      <c r="C4136" s="6" t="inlineStr">
        <is>
          <t>Analytics Manager</t>
        </is>
      </c>
      <c r="D4136" s="6" t="inlineStr">
        <is>
          <t>manager</t>
        </is>
      </c>
      <c r="E4136" s="6" t="n">
        <v>1</v>
      </c>
      <c r="F4136" s="6" t="inlineStr">
        <is>
          <t>Prismware</t>
        </is>
      </c>
      <c r="G4136" s="6" t="b">
        <v>1</v>
      </c>
      <c r="H4136" s="6" t="b">
        <v>1</v>
      </c>
      <c r="I4136" s="6" t="b">
        <v>0</v>
      </c>
      <c r="J4136" s="7" t="n">
        <v>79203</v>
      </c>
      <c r="K4136" s="6" t="n">
        <v>4</v>
      </c>
      <c r="L4136" s="6" t="inlineStr">
        <is>
          <t>google</t>
        </is>
      </c>
      <c r="M4136" s="6" t="inlineStr">
        <is>
          <t>GGL-RLSA-HighIntent-Visitors</t>
        </is>
      </c>
      <c r="N4136" s="6" t="inlineStr">
        <is>
          <t>google</t>
        </is>
      </c>
      <c r="O4136" s="6" t="inlineStr">
        <is>
          <t>paid-search</t>
        </is>
      </c>
      <c r="P4136" s="6" t="inlineStr">
        <is>
          <t>ggl_rlsa_highintent_visitors</t>
        </is>
      </c>
      <c r="Q4136" s="6" t="inlineStr">
        <is>
          <t>text-ad_rlsa</t>
        </is>
      </c>
      <c r="R4136" s="6" t="inlineStr">
        <is>
          <t>etl-software</t>
        </is>
      </c>
      <c r="S4136" s="8" t="n">
        <v>46006.54722222222</v>
      </c>
      <c r="T4136" s="6" t="inlineStr">
        <is>
          <t>gated_content_download</t>
        </is>
      </c>
    </row>
    <row r="4137">
      <c r="A4137" s="9" t="inlineStr">
        <is>
          <t>PRO-01413</t>
        </is>
      </c>
      <c r="B4137" s="9" t="inlineStr">
        <is>
          <t>Phoenix Thomas</t>
        </is>
      </c>
      <c r="C4137" s="9" t="inlineStr">
        <is>
          <t>Analytics Manager</t>
        </is>
      </c>
      <c r="D4137" s="9" t="inlineStr">
        <is>
          <t>manager</t>
        </is>
      </c>
      <c r="E4137" s="9" t="n">
        <v>1</v>
      </c>
      <c r="F4137" s="9" t="inlineStr">
        <is>
          <t>Stratum Data</t>
        </is>
      </c>
      <c r="G4137" s="9" t="b">
        <v>1</v>
      </c>
      <c r="H4137" s="9" t="b">
        <v>0</v>
      </c>
      <c r="I4137" s="9" t="b">
        <v>0</v>
      </c>
      <c r="J4137" s="10" t="n">
        <v>0</v>
      </c>
      <c r="K4137" s="9" t="n">
        <v>1</v>
      </c>
      <c r="L4137" s="9" t="inlineStr">
        <is>
          <t>google</t>
        </is>
      </c>
      <c r="M4137" s="9" t="inlineStr">
        <is>
          <t>GGL-NonBrand-ETL-Tools</t>
        </is>
      </c>
      <c r="N4137" s="9" t="inlineStr">
        <is>
          <t>google</t>
        </is>
      </c>
      <c r="O4137" s="9" t="inlineStr">
        <is>
          <t>paid-search</t>
        </is>
      </c>
      <c r="P4137" s="9" t="inlineStr">
        <is>
          <t>ggl_nonbrand_etl_tools</t>
        </is>
      </c>
      <c r="Q4137" s="9" t="inlineStr">
        <is>
          <t>text-ad_search</t>
        </is>
      </c>
      <c r="R4137" s="9" t="inlineStr">
        <is>
          <t>syncflow-alternative</t>
        </is>
      </c>
      <c r="S4137" s="11" t="n">
        <v>45932.66666666666</v>
      </c>
      <c r="T4137" s="9" t="inlineStr">
        <is>
          <t>demo_request</t>
        </is>
      </c>
    </row>
    <row r="4138">
      <c r="A4138" s="6" t="inlineStr">
        <is>
          <t>PRO-01413</t>
        </is>
      </c>
      <c r="B4138" s="6" t="inlineStr">
        <is>
          <t>Phoenix Thomas</t>
        </is>
      </c>
      <c r="C4138" s="6" t="inlineStr">
        <is>
          <t>Analytics Manager</t>
        </is>
      </c>
      <c r="D4138" s="6" t="inlineStr">
        <is>
          <t>manager</t>
        </is>
      </c>
      <c r="E4138" s="6" t="n">
        <v>1</v>
      </c>
      <c r="F4138" s="6" t="inlineStr">
        <is>
          <t>Stratum Data</t>
        </is>
      </c>
      <c r="G4138" s="6" t="b">
        <v>1</v>
      </c>
      <c r="H4138" s="6" t="b">
        <v>0</v>
      </c>
      <c r="I4138" s="6" t="b">
        <v>0</v>
      </c>
      <c r="J4138" s="7" t="n">
        <v>0</v>
      </c>
      <c r="K4138" s="6" t="n">
        <v>2</v>
      </c>
      <c r="L4138" s="6" t="inlineStr">
        <is>
          <t>linkedin</t>
        </is>
      </c>
      <c r="M4138" s="6" t="inlineStr">
        <is>
          <t>LI-ENT-Awareness-DataPipeline</t>
        </is>
      </c>
      <c r="N4138" s="6" t="inlineStr">
        <is>
          <t>linkedin</t>
        </is>
      </c>
      <c r="O4138" s="6" t="inlineStr">
        <is>
          <t>paid-social</t>
        </is>
      </c>
      <c r="P4138" s="6" t="inlineStr">
        <is>
          <t>li_ent_awareness_datapipeline</t>
        </is>
      </c>
      <c r="Q4138" s="6" t="inlineStr">
        <is>
          <t>single-image_product-feature_cta-demo</t>
        </is>
      </c>
      <c r="R4138" s="6" t="inlineStr">
        <is>
          <t>li-mid-analytics-directors</t>
        </is>
      </c>
      <c r="S4138" s="8" t="n">
        <v>45950.43680555555</v>
      </c>
      <c r="T4138" s="6" t="inlineStr">
        <is>
          <t>trial_signup</t>
        </is>
      </c>
    </row>
    <row r="4139">
      <c r="A4139" s="9" t="inlineStr">
        <is>
          <t>PRO-01413</t>
        </is>
      </c>
      <c r="B4139" s="9" t="inlineStr">
        <is>
          <t>Phoenix Thomas</t>
        </is>
      </c>
      <c r="C4139" s="9" t="inlineStr">
        <is>
          <t>Analytics Manager</t>
        </is>
      </c>
      <c r="D4139" s="9" t="inlineStr">
        <is>
          <t>manager</t>
        </is>
      </c>
      <c r="E4139" s="9" t="n">
        <v>1</v>
      </c>
      <c r="F4139" s="9" t="inlineStr">
        <is>
          <t>Stratum Data</t>
        </is>
      </c>
      <c r="G4139" s="9" t="b">
        <v>1</v>
      </c>
      <c r="H4139" s="9" t="b">
        <v>0</v>
      </c>
      <c r="I4139" s="9" t="b">
        <v>0</v>
      </c>
      <c r="J4139" s="10" t="n">
        <v>0</v>
      </c>
      <c r="K4139" s="9" t="n">
        <v>3</v>
      </c>
      <c r="L4139" s="9" t="inlineStr">
        <is>
          <t>linkedin</t>
        </is>
      </c>
      <c r="M4139" s="9" t="inlineStr">
        <is>
          <t>LI-Retarget-PricingPage-14d</t>
        </is>
      </c>
      <c r="N4139" s="9" t="inlineStr">
        <is>
          <t>linkedin</t>
        </is>
      </c>
      <c r="O4139" s="9" t="inlineStr">
        <is>
          <t>paid-social</t>
        </is>
      </c>
      <c r="P4139" s="9" t="inlineStr">
        <is>
          <t>li_retarget_pricingpage_14d</t>
        </is>
      </c>
      <c r="Q4139" s="9" t="inlineStr">
        <is>
          <t>single-image_thought-leadership_cta-download</t>
        </is>
      </c>
      <c r="R4139" s="9" t="inlineStr">
        <is>
          <t>li-lookalike-closed-won</t>
        </is>
      </c>
      <c r="S4139" s="11" t="n">
        <v>45968.70694444444</v>
      </c>
      <c r="T4139" s="9" t="inlineStr">
        <is>
          <t>gated_content_download</t>
        </is>
      </c>
    </row>
    <row r="4140">
      <c r="A4140" s="6" t="inlineStr">
        <is>
          <t>PRO-01414</t>
        </is>
      </c>
      <c r="B4140" s="6" t="inlineStr">
        <is>
          <t>Spencer Williams</t>
        </is>
      </c>
      <c r="C4140" s="6" t="inlineStr">
        <is>
          <t>Analytics Manager</t>
        </is>
      </c>
      <c r="D4140" s="6" t="inlineStr">
        <is>
          <t>manager</t>
        </is>
      </c>
      <c r="E4140" s="6" t="n">
        <v>1</v>
      </c>
      <c r="F4140" s="6" t="inlineStr">
        <is>
          <t>Tangent Labs</t>
        </is>
      </c>
      <c r="G4140" s="6" t="b">
        <v>1</v>
      </c>
      <c r="H4140" s="6" t="b">
        <v>0</v>
      </c>
      <c r="I4140" s="6" t="b">
        <v>0</v>
      </c>
      <c r="J4140" s="7" t="n">
        <v>0</v>
      </c>
      <c r="K4140" s="6" t="n">
        <v>1</v>
      </c>
      <c r="L4140" s="6" t="inlineStr">
        <is>
          <t>linkedin</t>
        </is>
      </c>
      <c r="M4140" s="6" t="inlineStr">
        <is>
          <t>LI-MOFU-Trial-AnalyticsTeams</t>
        </is>
      </c>
      <c r="N4140" s="6" t="inlineStr">
        <is>
          <t>linkedin</t>
        </is>
      </c>
      <c r="O4140" s="6" t="inlineStr">
        <is>
          <t>paid-social</t>
        </is>
      </c>
      <c r="P4140" s="6" t="inlineStr">
        <is>
          <t>li_mofu_trial_analyticsteams</t>
        </is>
      </c>
      <c r="Q4140" s="6" t="inlineStr">
        <is>
          <t>single-image_social-proof_cta-demo</t>
        </is>
      </c>
      <c r="R4140" s="6" t="inlineStr">
        <is>
          <t>li-lookalike-closed-won</t>
        </is>
      </c>
      <c r="S4140" s="8" t="n">
        <v>45834.52083333334</v>
      </c>
      <c r="T4140" s="6" t="inlineStr">
        <is>
          <t>newsletter_signup</t>
        </is>
      </c>
    </row>
    <row r="4141">
      <c r="A4141" s="9" t="inlineStr">
        <is>
          <t>PRO-01414</t>
        </is>
      </c>
      <c r="B4141" s="9" t="inlineStr">
        <is>
          <t>Spencer Williams</t>
        </is>
      </c>
      <c r="C4141" s="9" t="inlineStr">
        <is>
          <t>Analytics Manager</t>
        </is>
      </c>
      <c r="D4141" s="9" t="inlineStr">
        <is>
          <t>manager</t>
        </is>
      </c>
      <c r="E4141" s="9" t="n">
        <v>1</v>
      </c>
      <c r="F4141" s="9" t="inlineStr">
        <is>
          <t>Tangent Labs</t>
        </is>
      </c>
      <c r="G4141" s="9" t="b">
        <v>1</v>
      </c>
      <c r="H4141" s="9" t="b">
        <v>0</v>
      </c>
      <c r="I4141" s="9" t="b">
        <v>0</v>
      </c>
      <c r="J4141" s="10" t="n">
        <v>0</v>
      </c>
      <c r="K4141" s="9" t="n">
        <v>2</v>
      </c>
      <c r="L4141" s="9" t="inlineStr">
        <is>
          <t>linkedin</t>
        </is>
      </c>
      <c r="M4141" s="9" t="inlineStr">
        <is>
          <t>LI-Retarget-SiteVisitors-30d</t>
        </is>
      </c>
      <c r="N4141" s="9" t="inlineStr">
        <is>
          <t>linkedin</t>
        </is>
      </c>
      <c r="O4141" s="9" t="inlineStr">
        <is>
          <t>paid-social</t>
        </is>
      </c>
      <c r="P4141" s="9" t="inlineStr">
        <is>
          <t>li_retarget_sitevisitors_30d</t>
        </is>
      </c>
      <c r="Q4141" s="9" t="inlineStr">
        <is>
          <t>single-image_social-proof_cta-demo</t>
        </is>
      </c>
      <c r="R4141" s="9" t="inlineStr">
        <is>
          <t>li-mid-analytics-directors</t>
        </is>
      </c>
      <c r="S4141" s="11" t="n">
        <v>45852.49861111111</v>
      </c>
      <c r="T4141" s="9" t="inlineStr">
        <is>
          <t>trial_signup</t>
        </is>
      </c>
    </row>
    <row r="4142">
      <c r="A4142" s="6" t="inlineStr">
        <is>
          <t>PRO-01414</t>
        </is>
      </c>
      <c r="B4142" s="6" t="inlineStr">
        <is>
          <t>Spencer Williams</t>
        </is>
      </c>
      <c r="C4142" s="6" t="inlineStr">
        <is>
          <t>Analytics Manager</t>
        </is>
      </c>
      <c r="D4142" s="6" t="inlineStr">
        <is>
          <t>manager</t>
        </is>
      </c>
      <c r="E4142" s="6" t="n">
        <v>1</v>
      </c>
      <c r="F4142" s="6" t="inlineStr">
        <is>
          <t>Tangent Labs</t>
        </is>
      </c>
      <c r="G4142" s="6" t="b">
        <v>1</v>
      </c>
      <c r="H4142" s="6" t="b">
        <v>0</v>
      </c>
      <c r="I4142" s="6" t="b">
        <v>0</v>
      </c>
      <c r="J4142" s="7" t="n">
        <v>0</v>
      </c>
      <c r="K4142" s="6" t="n">
        <v>3</v>
      </c>
      <c r="L4142" s="6" t="inlineStr">
        <is>
          <t>google</t>
        </is>
      </c>
      <c r="M4142" s="6" t="inlineStr">
        <is>
          <t>GGL-RLSA-HighIntent-Visitors</t>
        </is>
      </c>
      <c r="N4142" s="6" t="inlineStr">
        <is>
          <t>google</t>
        </is>
      </c>
      <c r="O4142" s="6" t="inlineStr">
        <is>
          <t>paid-search</t>
        </is>
      </c>
      <c r="P4142" s="6" t="inlineStr">
        <is>
          <t>ggl_rlsa_highintent_visitors</t>
        </is>
      </c>
      <c r="Q4142" s="6" t="inlineStr">
        <is>
          <t>text-ad_search</t>
        </is>
      </c>
      <c r="R4142" s="6" t="inlineStr">
        <is>
          <t>data-pipeline-tools</t>
        </is>
      </c>
      <c r="S4142" s="8" t="n">
        <v>45863.40902777778</v>
      </c>
      <c r="T4142" s="6" t="inlineStr">
        <is>
          <t>newsletter_signup</t>
        </is>
      </c>
    </row>
    <row r="4143">
      <c r="A4143" s="9" t="inlineStr">
        <is>
          <t>PRO-01415</t>
        </is>
      </c>
      <c r="B4143" s="9" t="inlineStr">
        <is>
          <t>Kendall Clark</t>
        </is>
      </c>
      <c r="C4143" s="9" t="inlineStr">
        <is>
          <t>BI Manager</t>
        </is>
      </c>
      <c r="D4143" s="9" t="inlineStr">
        <is>
          <t>manager</t>
        </is>
      </c>
      <c r="E4143" s="9" t="n">
        <v>1</v>
      </c>
      <c r="F4143" s="9" t="inlineStr">
        <is>
          <t>Stratum Data</t>
        </is>
      </c>
      <c r="G4143" s="9" t="b">
        <v>1</v>
      </c>
      <c r="H4143" s="9" t="b">
        <v>0</v>
      </c>
      <c r="I4143" s="9" t="b">
        <v>0</v>
      </c>
      <c r="J4143" s="10" t="n">
        <v>0</v>
      </c>
      <c r="K4143" s="9" t="n">
        <v>1</v>
      </c>
      <c r="L4143" s="9" t="inlineStr">
        <is>
          <t>google</t>
        </is>
      </c>
      <c r="M4143" s="9" t="inlineStr">
        <is>
          <t>GGL-Competitor-Streamlink-Alt</t>
        </is>
      </c>
      <c r="N4143" s="9" t="inlineStr">
        <is>
          <t>google</t>
        </is>
      </c>
      <c r="O4143" s="9" t="inlineStr">
        <is>
          <t>paid-search</t>
        </is>
      </c>
      <c r="P4143" s="9" t="inlineStr">
        <is>
          <t>ggl_competitor_streamlink_alt</t>
        </is>
      </c>
      <c r="Q4143" s="9" t="inlineStr">
        <is>
          <t>text-ad_rlsa</t>
        </is>
      </c>
      <c r="R4143" s="9" t="inlineStr">
        <is>
          <t>syncflow-alternative</t>
        </is>
      </c>
      <c r="S4143" s="11" t="n">
        <v>45954.53819444445</v>
      </c>
      <c r="T4143" s="9" t="inlineStr">
        <is>
          <t>gated_content_download</t>
        </is>
      </c>
    </row>
    <row r="4144">
      <c r="A4144" s="6" t="inlineStr">
        <is>
          <t>PRO-01415</t>
        </is>
      </c>
      <c r="B4144" s="6" t="inlineStr">
        <is>
          <t>Kendall Clark</t>
        </is>
      </c>
      <c r="C4144" s="6" t="inlineStr">
        <is>
          <t>BI Manager</t>
        </is>
      </c>
      <c r="D4144" s="6" t="inlineStr">
        <is>
          <t>manager</t>
        </is>
      </c>
      <c r="E4144" s="6" t="n">
        <v>1</v>
      </c>
      <c r="F4144" s="6" t="inlineStr">
        <is>
          <t>Stratum Data</t>
        </is>
      </c>
      <c r="G4144" s="6" t="b">
        <v>1</v>
      </c>
      <c r="H4144" s="6" t="b">
        <v>0</v>
      </c>
      <c r="I4144" s="6" t="b">
        <v>0</v>
      </c>
      <c r="J4144" s="7" t="n">
        <v>0</v>
      </c>
      <c r="K4144" s="6" t="n">
        <v>2</v>
      </c>
      <c r="L4144" s="6" t="inlineStr">
        <is>
          <t>google</t>
        </is>
      </c>
      <c r="M4144" s="6" t="inlineStr">
        <is>
          <t>GGL-NonBrand-ETL-Tools</t>
        </is>
      </c>
      <c r="N4144" s="6" t="inlineStr">
        <is>
          <t>google</t>
        </is>
      </c>
      <c r="O4144" s="6" t="inlineStr">
        <is>
          <t>paid-search</t>
        </is>
      </c>
      <c r="P4144" s="6" t="inlineStr">
        <is>
          <t>ggl_nonbrand_etl_tools</t>
        </is>
      </c>
      <c r="Q4144" s="6" t="inlineStr">
        <is>
          <t>text-ad_rlsa</t>
        </is>
      </c>
      <c r="R4144" s="6" t="inlineStr">
        <is>
          <t>pipeform-alternative</t>
        </is>
      </c>
      <c r="S4144" s="8" t="n">
        <v>45965.41180555556</v>
      </c>
      <c r="T4144" s="6" t="inlineStr">
        <is>
          <t>trial_signup</t>
        </is>
      </c>
    </row>
    <row r="4145">
      <c r="A4145" s="9" t="inlineStr">
        <is>
          <t>PRO-01416</t>
        </is>
      </c>
      <c r="B4145" s="9" t="inlineStr">
        <is>
          <t>Indigo Smith</t>
        </is>
      </c>
      <c r="C4145" s="9" t="inlineStr">
        <is>
          <t>Director of Data Engineering</t>
        </is>
      </c>
      <c r="D4145" s="9" t="inlineStr">
        <is>
          <t>director</t>
        </is>
      </c>
      <c r="E4145" s="9" t="n">
        <v>1.25</v>
      </c>
      <c r="F4145" s="9" t="inlineStr">
        <is>
          <t>Streamlink</t>
        </is>
      </c>
      <c r="G4145" s="9" t="b">
        <v>1</v>
      </c>
      <c r="H4145" s="9" t="b">
        <v>0</v>
      </c>
      <c r="I4145" s="9" t="b">
        <v>0</v>
      </c>
      <c r="J4145" s="10" t="n">
        <v>0</v>
      </c>
      <c r="K4145" s="9" t="n">
        <v>1</v>
      </c>
      <c r="L4145" s="9" t="inlineStr">
        <is>
          <t>linkedin</t>
        </is>
      </c>
      <c r="M4145" s="9" t="inlineStr">
        <is>
          <t>LI-ENT-Awareness-DataIntegration</t>
        </is>
      </c>
      <c r="N4145" s="9" t="inlineStr">
        <is>
          <t>linkedin</t>
        </is>
      </c>
      <c r="O4145" s="9" t="inlineStr">
        <is>
          <t>paid-social</t>
        </is>
      </c>
      <c r="P4145" s="9" t="inlineStr">
        <is>
          <t>li_ent_awareness_dataintegration</t>
        </is>
      </c>
      <c r="Q4145" s="9" t="inlineStr">
        <is>
          <t>single-image_social-proof_cta-demo</t>
        </is>
      </c>
      <c r="R4145" s="9" t="inlineStr">
        <is>
          <t>li-abm-strategic-accounts</t>
        </is>
      </c>
      <c r="S4145" s="11" t="n">
        <v>45776.55902777778</v>
      </c>
      <c r="T4145" s="9" t="inlineStr">
        <is>
          <t>gated_content_download</t>
        </is>
      </c>
    </row>
    <row r="4146">
      <c r="A4146" s="6" t="inlineStr">
        <is>
          <t>PRO-01416</t>
        </is>
      </c>
      <c r="B4146" s="6" t="inlineStr">
        <is>
          <t>Indigo Smith</t>
        </is>
      </c>
      <c r="C4146" s="6" t="inlineStr">
        <is>
          <t>Director of Data Engineering</t>
        </is>
      </c>
      <c r="D4146" s="6" t="inlineStr">
        <is>
          <t>director</t>
        </is>
      </c>
      <c r="E4146" s="6" t="n">
        <v>1.25</v>
      </c>
      <c r="F4146" s="6" t="inlineStr">
        <is>
          <t>Streamlink</t>
        </is>
      </c>
      <c r="G4146" s="6" t="b">
        <v>1</v>
      </c>
      <c r="H4146" s="6" t="b">
        <v>0</v>
      </c>
      <c r="I4146" s="6" t="b">
        <v>0</v>
      </c>
      <c r="J4146" s="7" t="n">
        <v>0</v>
      </c>
      <c r="K4146" s="6" t="n">
        <v>2</v>
      </c>
      <c r="L4146" s="6" t="inlineStr">
        <is>
          <t>g2</t>
        </is>
      </c>
      <c r="M4146" s="6" t="inlineStr">
        <is>
          <t>G2-Retarget-CategoryBuyers</t>
        </is>
      </c>
      <c r="N4146" s="6" t="inlineStr">
        <is>
          <t>g2</t>
        </is>
      </c>
      <c r="O4146" s="6" t="inlineStr">
        <is>
          <t>review-site</t>
        </is>
      </c>
      <c r="P4146" s="6" t="inlineStr">
        <is>
          <t>g2_retarget_categorybuyers</t>
        </is>
      </c>
      <c r="Q4146" s="6" t="inlineStr">
        <is>
          <t>gated-report_etl</t>
        </is>
      </c>
      <c r="R4146" s="6" t="inlineStr">
        <is>
          <t>data-integration-review</t>
        </is>
      </c>
      <c r="S4146" s="8" t="n">
        <v>45790.47222222222</v>
      </c>
      <c r="T4146" s="6" t="inlineStr">
        <is>
          <t>demo_request</t>
        </is>
      </c>
    </row>
    <row r="4147">
      <c r="A4147" s="9" t="inlineStr">
        <is>
          <t>PRO-01417</t>
        </is>
      </c>
      <c r="B4147" s="9" t="inlineStr">
        <is>
          <t>Noel White</t>
        </is>
      </c>
      <c r="C4147" s="9" t="inlineStr">
        <is>
          <t>Data Engineering Manager</t>
        </is>
      </c>
      <c r="D4147" s="9" t="inlineStr">
        <is>
          <t>manager</t>
        </is>
      </c>
      <c r="E4147" s="9" t="n">
        <v>1</v>
      </c>
      <c r="F4147" s="9" t="inlineStr">
        <is>
          <t>Pulsestream</t>
        </is>
      </c>
      <c r="G4147" s="9" t="b">
        <v>1</v>
      </c>
      <c r="H4147" s="9" t="b">
        <v>0</v>
      </c>
      <c r="I4147" s="9" t="b">
        <v>0</v>
      </c>
      <c r="J4147" s="10" t="n">
        <v>0</v>
      </c>
      <c r="K4147" s="9" t="n">
        <v>1</v>
      </c>
      <c r="L4147" s="9" t="inlineStr">
        <is>
          <t>linkedin</t>
        </is>
      </c>
      <c r="M4147" s="9" t="inlineStr">
        <is>
          <t>LI-ENT-Awareness-DataIntegration</t>
        </is>
      </c>
      <c r="N4147" s="9" t="inlineStr">
        <is>
          <t>linkedin</t>
        </is>
      </c>
      <c r="O4147" s="9" t="inlineStr">
        <is>
          <t>paid-social</t>
        </is>
      </c>
      <c r="P4147" s="9" t="inlineStr">
        <is>
          <t>li_ent_awareness_dataintegration</t>
        </is>
      </c>
      <c r="Q4147" s="9" t="inlineStr">
        <is>
          <t>single-image_pain-point_cta-trial</t>
        </is>
      </c>
      <c r="R4147" s="9" t="inlineStr">
        <is>
          <t>li-mid-analytics-directors</t>
        </is>
      </c>
      <c r="S4147" s="11" t="n">
        <v>45915.73958333334</v>
      </c>
      <c r="T4147" s="9" t="inlineStr">
        <is>
          <t>gated_content_download</t>
        </is>
      </c>
    </row>
    <row r="4148">
      <c r="A4148" s="6" t="inlineStr">
        <is>
          <t>PRO-01417</t>
        </is>
      </c>
      <c r="B4148" s="6" t="inlineStr">
        <is>
          <t>Noel White</t>
        </is>
      </c>
      <c r="C4148" s="6" t="inlineStr">
        <is>
          <t>Data Engineering Manager</t>
        </is>
      </c>
      <c r="D4148" s="6" t="inlineStr">
        <is>
          <t>manager</t>
        </is>
      </c>
      <c r="E4148" s="6" t="n">
        <v>1</v>
      </c>
      <c r="F4148" s="6" t="inlineStr">
        <is>
          <t>Pulsestream</t>
        </is>
      </c>
      <c r="G4148" s="6" t="b">
        <v>1</v>
      </c>
      <c r="H4148" s="6" t="b">
        <v>0</v>
      </c>
      <c r="I4148" s="6" t="b">
        <v>0</v>
      </c>
      <c r="J4148" s="7" t="n">
        <v>0</v>
      </c>
      <c r="K4148" s="6" t="n">
        <v>2</v>
      </c>
      <c r="L4148" s="6" t="inlineStr">
        <is>
          <t>google</t>
        </is>
      </c>
      <c r="M4148" s="6" t="inlineStr">
        <is>
          <t>GGL-NonBrand-ETL-Tools</t>
        </is>
      </c>
      <c r="N4148" s="6" t="inlineStr">
        <is>
          <t>google</t>
        </is>
      </c>
      <c r="O4148" s="6" t="inlineStr">
        <is>
          <t>paid-search</t>
        </is>
      </c>
      <c r="P4148" s="6" t="inlineStr">
        <is>
          <t>ggl_nonbrand_etl_tools</t>
        </is>
      </c>
      <c r="Q4148" s="6" t="inlineStr">
        <is>
          <t>text-ad_competitor</t>
        </is>
      </c>
      <c r="R4148" s="6" t="inlineStr">
        <is>
          <t>data-integration-platform</t>
        </is>
      </c>
      <c r="S4148" s="8" t="n">
        <v>45933.54375</v>
      </c>
      <c r="T4148" s="6" t="inlineStr">
        <is>
          <t>demo_request</t>
        </is>
      </c>
    </row>
    <row r="4149">
      <c r="A4149" s="9" t="inlineStr">
        <is>
          <t>PRO-01417</t>
        </is>
      </c>
      <c r="B4149" s="9" t="inlineStr">
        <is>
          <t>Noel White</t>
        </is>
      </c>
      <c r="C4149" s="9" t="inlineStr">
        <is>
          <t>Data Engineering Manager</t>
        </is>
      </c>
      <c r="D4149" s="9" t="inlineStr">
        <is>
          <t>manager</t>
        </is>
      </c>
      <c r="E4149" s="9" t="n">
        <v>1</v>
      </c>
      <c r="F4149" s="9" t="inlineStr">
        <is>
          <t>Pulsestream</t>
        </is>
      </c>
      <c r="G4149" s="9" t="b">
        <v>1</v>
      </c>
      <c r="H4149" s="9" t="b">
        <v>0</v>
      </c>
      <c r="I4149" s="9" t="b">
        <v>0</v>
      </c>
      <c r="J4149" s="10" t="n">
        <v>0</v>
      </c>
      <c r="K4149" s="9" t="n">
        <v>3</v>
      </c>
      <c r="L4149" s="9" t="inlineStr">
        <is>
          <t>google</t>
        </is>
      </c>
      <c r="M4149" s="9" t="inlineStr">
        <is>
          <t>GGL-NonBrand-DataPipeline</t>
        </is>
      </c>
      <c r="N4149" s="9" t="inlineStr">
        <is>
          <t>google</t>
        </is>
      </c>
      <c r="O4149" s="9" t="inlineStr">
        <is>
          <t>paid-search</t>
        </is>
      </c>
      <c r="P4149" s="9" t="inlineStr">
        <is>
          <t>ggl_nonbrand_datapipeline</t>
        </is>
      </c>
      <c r="Q4149" s="9" t="inlineStr">
        <is>
          <t>text-ad_rlsa</t>
        </is>
      </c>
      <c r="R4149" s="9" t="inlineStr">
        <is>
          <t>data-integration-platform</t>
        </is>
      </c>
      <c r="S4149" s="11" t="n">
        <v>45945.59583333333</v>
      </c>
      <c r="T4149" s="9" t="inlineStr">
        <is>
          <t>gated_content_download</t>
        </is>
      </c>
    </row>
    <row r="4150">
      <c r="A4150" s="6" t="inlineStr">
        <is>
          <t>PRO-01418</t>
        </is>
      </c>
      <c r="B4150" s="6" t="inlineStr">
        <is>
          <t>Parker Walker</t>
        </is>
      </c>
      <c r="C4150" s="6" t="inlineStr">
        <is>
          <t>Director of Data Engineering</t>
        </is>
      </c>
      <c r="D4150" s="6" t="inlineStr">
        <is>
          <t>director</t>
        </is>
      </c>
      <c r="E4150" s="6" t="n">
        <v>1.25</v>
      </c>
      <c r="F4150" s="6" t="inlineStr">
        <is>
          <t>Axiom Cloud</t>
        </is>
      </c>
      <c r="G4150" s="6" t="b">
        <v>0</v>
      </c>
      <c r="H4150" s="6" t="b">
        <v>0</v>
      </c>
      <c r="I4150" s="6" t="b">
        <v>0</v>
      </c>
      <c r="J4150" s="7" t="n">
        <v>0</v>
      </c>
      <c r="K4150" s="6" t="n">
        <v>1</v>
      </c>
      <c r="L4150" s="6" t="inlineStr">
        <is>
          <t>linkedin</t>
        </is>
      </c>
      <c r="M4150" s="6" t="inlineStr">
        <is>
          <t>LI-Retarget-SiteVisitors-30d</t>
        </is>
      </c>
      <c r="N4150" s="6" t="inlineStr">
        <is>
          <t>linkedin</t>
        </is>
      </c>
      <c r="O4150" s="6" t="inlineStr">
        <is>
          <t>paid-social</t>
        </is>
      </c>
      <c r="P4150" s="6" t="inlineStr">
        <is>
          <t>li_retarget_sitevisitors_30d</t>
        </is>
      </c>
      <c r="Q4150" s="6" t="inlineStr">
        <is>
          <t>single-image_thought-leadership_cta-download</t>
        </is>
      </c>
      <c r="R4150" s="6" t="inlineStr">
        <is>
          <t>li-lookalike-closed-won</t>
        </is>
      </c>
      <c r="S4150" s="8" t="n">
        <v>45845.68611111111</v>
      </c>
      <c r="T4150" s="6" t="inlineStr">
        <is>
          <t>newsletter_signup</t>
        </is>
      </c>
    </row>
    <row r="4151">
      <c r="A4151" s="9" t="inlineStr">
        <is>
          <t>PRO-01418</t>
        </is>
      </c>
      <c r="B4151" s="9" t="inlineStr">
        <is>
          <t>Parker Walker</t>
        </is>
      </c>
      <c r="C4151" s="9" t="inlineStr">
        <is>
          <t>Director of Data Engineering</t>
        </is>
      </c>
      <c r="D4151" s="9" t="inlineStr">
        <is>
          <t>director</t>
        </is>
      </c>
      <c r="E4151" s="9" t="n">
        <v>1.25</v>
      </c>
      <c r="F4151" s="9" t="inlineStr">
        <is>
          <t>Axiom Cloud</t>
        </is>
      </c>
      <c r="G4151" s="9" t="b">
        <v>0</v>
      </c>
      <c r="H4151" s="9" t="b">
        <v>0</v>
      </c>
      <c r="I4151" s="9" t="b">
        <v>0</v>
      </c>
      <c r="J4151" s="10" t="n">
        <v>0</v>
      </c>
      <c r="K4151" s="9" t="n">
        <v>2</v>
      </c>
      <c r="L4151" s="9" t="inlineStr">
        <is>
          <t>linkedin</t>
        </is>
      </c>
      <c r="M4151" s="9" t="inlineStr">
        <is>
          <t>LI-MOFU-Trial-AnalyticsTeams</t>
        </is>
      </c>
      <c r="N4151" s="9" t="inlineStr">
        <is>
          <t>linkedin</t>
        </is>
      </c>
      <c r="O4151" s="9" t="inlineStr">
        <is>
          <t>paid-social</t>
        </is>
      </c>
      <c r="P4151" s="9" t="inlineStr">
        <is>
          <t>li_mofu_trial_analyticsteams</t>
        </is>
      </c>
      <c r="Q4151" s="9" t="inlineStr">
        <is>
          <t>single-image_social-proof_cta-learn-more</t>
        </is>
      </c>
      <c r="R4151" s="9" t="inlineStr">
        <is>
          <t>li-mid-analytics-directors</t>
        </is>
      </c>
      <c r="S4151" s="11" t="n">
        <v>45866.47569444445</v>
      </c>
      <c r="T4151" s="9" t="inlineStr">
        <is>
          <t>gated_content_download</t>
        </is>
      </c>
    </row>
    <row r="4152">
      <c r="A4152" s="6" t="inlineStr">
        <is>
          <t>PRO-01418</t>
        </is>
      </c>
      <c r="B4152" s="6" t="inlineStr">
        <is>
          <t>Parker Walker</t>
        </is>
      </c>
      <c r="C4152" s="6" t="inlineStr">
        <is>
          <t>Director of Data Engineering</t>
        </is>
      </c>
      <c r="D4152" s="6" t="inlineStr">
        <is>
          <t>director</t>
        </is>
      </c>
      <c r="E4152" s="6" t="n">
        <v>1.25</v>
      </c>
      <c r="F4152" s="6" t="inlineStr">
        <is>
          <t>Axiom Cloud</t>
        </is>
      </c>
      <c r="G4152" s="6" t="b">
        <v>0</v>
      </c>
      <c r="H4152" s="6" t="b">
        <v>0</v>
      </c>
      <c r="I4152" s="6" t="b">
        <v>0</v>
      </c>
      <c r="J4152" s="7" t="n">
        <v>0</v>
      </c>
      <c r="K4152" s="6" t="n">
        <v>3</v>
      </c>
      <c r="L4152" s="6" t="inlineStr">
        <is>
          <t>g2</t>
        </is>
      </c>
      <c r="M4152" s="6" t="inlineStr">
        <is>
          <t>G2-Badge-LP-Integration</t>
        </is>
      </c>
      <c r="N4152" s="6" t="inlineStr">
        <is>
          <t>g2</t>
        </is>
      </c>
      <c r="O4152" s="6" t="inlineStr">
        <is>
          <t>review-site</t>
        </is>
      </c>
      <c r="P4152" s="6" t="inlineStr">
        <is>
          <t>g2_badge_lp_integration</t>
        </is>
      </c>
      <c r="Q4152" s="6" t="inlineStr">
        <is>
          <t>gated-report_etl</t>
        </is>
      </c>
      <c r="R4152" s="6" t="inlineStr">
        <is>
          <t>pipeline-software-evaluation</t>
        </is>
      </c>
      <c r="S4152" s="8" t="n">
        <v>45881.51666666667</v>
      </c>
      <c r="T4152" s="6" t="inlineStr">
        <is>
          <t>gated_content_download</t>
        </is>
      </c>
    </row>
    <row r="4153">
      <c r="A4153" s="9" t="inlineStr">
        <is>
          <t>PRO-01419</t>
        </is>
      </c>
      <c r="B4153" s="9" t="inlineStr">
        <is>
          <t>Alex Smith</t>
        </is>
      </c>
      <c r="C4153" s="9" t="inlineStr">
        <is>
          <t>BI Analyst</t>
        </is>
      </c>
      <c r="D4153" s="9" t="inlineStr">
        <is>
          <t>ic_analyst</t>
        </is>
      </c>
      <c r="E4153" s="9" t="n">
        <v>0.75</v>
      </c>
      <c r="F4153" s="9" t="inlineStr">
        <is>
          <t>Prismware</t>
        </is>
      </c>
      <c r="G4153" s="9" t="b">
        <v>1</v>
      </c>
      <c r="H4153" s="9" t="b">
        <v>1</v>
      </c>
      <c r="I4153" s="9" t="b">
        <v>1</v>
      </c>
      <c r="J4153" s="10" t="n">
        <v>40374</v>
      </c>
      <c r="K4153" s="9" t="n">
        <v>1</v>
      </c>
      <c r="L4153" s="9" t="inlineStr">
        <is>
          <t>google</t>
        </is>
      </c>
      <c r="M4153" s="9" t="inlineStr">
        <is>
          <t>GGL-RLSA-HighIntent-Visitors</t>
        </is>
      </c>
      <c r="N4153" s="9" t="inlineStr">
        <is>
          <t>google</t>
        </is>
      </c>
      <c r="O4153" s="9" t="inlineStr">
        <is>
          <t>paid-search</t>
        </is>
      </c>
      <c r="P4153" s="9" t="inlineStr">
        <is>
          <t>ggl_rlsa_highintent_visitors</t>
        </is>
      </c>
      <c r="Q4153" s="9" t="inlineStr">
        <is>
          <t>text-ad_rlsa</t>
        </is>
      </c>
      <c r="R4153" s="9" t="inlineStr">
        <is>
          <t>syncflow-alternative</t>
        </is>
      </c>
      <c r="S4153" s="11" t="n">
        <v>45684.70277777778</v>
      </c>
      <c r="T4153" s="9" t="inlineStr">
        <is>
          <t>newsletter_signup</t>
        </is>
      </c>
    </row>
    <row r="4154">
      <c r="A4154" s="6" t="inlineStr">
        <is>
          <t>PRO-01419</t>
        </is>
      </c>
      <c r="B4154" s="6" t="inlineStr">
        <is>
          <t>Alex Smith</t>
        </is>
      </c>
      <c r="C4154" s="6" t="inlineStr">
        <is>
          <t>BI Analyst</t>
        </is>
      </c>
      <c r="D4154" s="6" t="inlineStr">
        <is>
          <t>ic_analyst</t>
        </is>
      </c>
      <c r="E4154" s="6" t="n">
        <v>0.75</v>
      </c>
      <c r="F4154" s="6" t="inlineStr">
        <is>
          <t>Prismware</t>
        </is>
      </c>
      <c r="G4154" s="6" t="b">
        <v>1</v>
      </c>
      <c r="H4154" s="6" t="b">
        <v>1</v>
      </c>
      <c r="I4154" s="6" t="b">
        <v>1</v>
      </c>
      <c r="J4154" s="7" t="n">
        <v>40374</v>
      </c>
      <c r="K4154" s="6" t="n">
        <v>2</v>
      </c>
      <c r="L4154" s="6" t="inlineStr">
        <is>
          <t>programmatic</t>
        </is>
      </c>
      <c r="M4154" s="6" t="inlineStr">
        <is>
          <t>DSP-ABM-AirCover-Commercial</t>
        </is>
      </c>
      <c r="N4154" s="6" t="inlineStr">
        <is>
          <t>stackadapt</t>
        </is>
      </c>
      <c r="O4154" s="6" t="inlineStr">
        <is>
          <t>display</t>
        </is>
      </c>
      <c r="P4154" s="6" t="inlineStr">
        <is>
          <t>dsp_abm_aircover_commercial</t>
        </is>
      </c>
      <c r="Q4154" s="6" t="inlineStr">
        <is>
          <t>display-banner_retarget</t>
        </is>
      </c>
      <c r="R4154" s="6" t="inlineStr">
        <is>
          <t>lookalike-data-engineers</t>
        </is>
      </c>
      <c r="S4154" s="8" t="n">
        <v>45701.39375</v>
      </c>
      <c r="T4154" s="6" t="inlineStr">
        <is>
          <t>trial_signup</t>
        </is>
      </c>
    </row>
    <row r="4155">
      <c r="A4155" s="9" t="inlineStr">
        <is>
          <t>PRO-01419</t>
        </is>
      </c>
      <c r="B4155" s="9" t="inlineStr">
        <is>
          <t>Alex Smith</t>
        </is>
      </c>
      <c r="C4155" s="9" t="inlineStr">
        <is>
          <t>BI Analyst</t>
        </is>
      </c>
      <c r="D4155" s="9" t="inlineStr">
        <is>
          <t>ic_analyst</t>
        </is>
      </c>
      <c r="E4155" s="9" t="n">
        <v>0.75</v>
      </c>
      <c r="F4155" s="9" t="inlineStr">
        <is>
          <t>Prismware</t>
        </is>
      </c>
      <c r="G4155" s="9" t="b">
        <v>1</v>
      </c>
      <c r="H4155" s="9" t="b">
        <v>1</v>
      </c>
      <c r="I4155" s="9" t="b">
        <v>1</v>
      </c>
      <c r="J4155" s="10" t="n">
        <v>40374</v>
      </c>
      <c r="K4155" s="9" t="n">
        <v>3</v>
      </c>
      <c r="L4155" s="9" t="inlineStr">
        <is>
          <t>google</t>
        </is>
      </c>
      <c r="M4155" s="9" t="inlineStr">
        <is>
          <t>GGL-RLSA-HighIntent-Visitors</t>
        </is>
      </c>
      <c r="N4155" s="9" t="inlineStr">
        <is>
          <t>google</t>
        </is>
      </c>
      <c r="O4155" s="9" t="inlineStr">
        <is>
          <t>paid-search</t>
        </is>
      </c>
      <c r="P4155" s="9" t="inlineStr">
        <is>
          <t>ggl_rlsa_highintent_visitors</t>
        </is>
      </c>
      <c r="Q4155" s="9" t="inlineStr">
        <is>
          <t>text-ad_competitor</t>
        </is>
      </c>
      <c r="R4155" s="9" t="inlineStr">
        <is>
          <t>etl-software</t>
        </is>
      </c>
      <c r="S4155" s="11" t="n">
        <v>45721.34305555555</v>
      </c>
      <c r="T4155" s="9" t="inlineStr">
        <is>
          <t>gated_content_download</t>
        </is>
      </c>
    </row>
    <row r="4156">
      <c r="A4156" s="6" t="inlineStr">
        <is>
          <t>PRO-01420</t>
        </is>
      </c>
      <c r="B4156" s="6" t="inlineStr">
        <is>
          <t>Logan Brown</t>
        </is>
      </c>
      <c r="C4156" s="6" t="inlineStr">
        <is>
          <t>Data Analyst</t>
        </is>
      </c>
      <c r="D4156" s="6" t="inlineStr">
        <is>
          <t>ic_analyst</t>
        </is>
      </c>
      <c r="E4156" s="6" t="n">
        <v>0.75</v>
      </c>
      <c r="F4156" s="6" t="inlineStr">
        <is>
          <t>Datavera</t>
        </is>
      </c>
      <c r="G4156" s="6" t="b">
        <v>1</v>
      </c>
      <c r="H4156" s="6" t="b">
        <v>1</v>
      </c>
      <c r="I4156" s="6" t="b">
        <v>0</v>
      </c>
      <c r="J4156" s="7" t="n">
        <v>67004</v>
      </c>
      <c r="K4156" s="6" t="n">
        <v>1</v>
      </c>
      <c r="L4156" s="6" t="inlineStr">
        <is>
          <t>linkedin</t>
        </is>
      </c>
      <c r="M4156" s="6" t="inlineStr">
        <is>
          <t>LI-Retarget-SiteVisitors-30d</t>
        </is>
      </c>
      <c r="N4156" s="6" t="inlineStr">
        <is>
          <t>linkedin</t>
        </is>
      </c>
      <c r="O4156" s="6" t="inlineStr">
        <is>
          <t>paid-social</t>
        </is>
      </c>
      <c r="P4156" s="6" t="inlineStr">
        <is>
          <t>li_retarget_sitevisitors_30d</t>
        </is>
      </c>
      <c r="Q4156" s="6" t="inlineStr">
        <is>
          <t>single-image_product-feature_cta-demo</t>
        </is>
      </c>
      <c r="R4156" s="6" t="inlineStr">
        <is>
          <t>li-mid-analytics-directors</t>
        </is>
      </c>
      <c r="S4156" s="8" t="n">
        <v>45659.69444444445</v>
      </c>
      <c r="T4156" s="6" t="inlineStr">
        <is>
          <t>gated_content_download</t>
        </is>
      </c>
    </row>
    <row r="4157">
      <c r="A4157" s="9" t="inlineStr">
        <is>
          <t>PRO-01420</t>
        </is>
      </c>
      <c r="B4157" s="9" t="inlineStr">
        <is>
          <t>Logan Brown</t>
        </is>
      </c>
      <c r="C4157" s="9" t="inlineStr">
        <is>
          <t>Data Analyst</t>
        </is>
      </c>
      <c r="D4157" s="9" t="inlineStr">
        <is>
          <t>ic_analyst</t>
        </is>
      </c>
      <c r="E4157" s="9" t="n">
        <v>0.75</v>
      </c>
      <c r="F4157" s="9" t="inlineStr">
        <is>
          <t>Datavera</t>
        </is>
      </c>
      <c r="G4157" s="9" t="b">
        <v>1</v>
      </c>
      <c r="H4157" s="9" t="b">
        <v>1</v>
      </c>
      <c r="I4157" s="9" t="b">
        <v>0</v>
      </c>
      <c r="J4157" s="10" t="n">
        <v>67004</v>
      </c>
      <c r="K4157" s="9" t="n">
        <v>2</v>
      </c>
      <c r="L4157" s="9" t="inlineStr">
        <is>
          <t>g2</t>
        </is>
      </c>
      <c r="M4157" s="9" t="inlineStr">
        <is>
          <t>G2-GridReport-ETL-Gated</t>
        </is>
      </c>
      <c r="N4157" s="9" t="inlineStr">
        <is>
          <t>g2</t>
        </is>
      </c>
      <c r="O4157" s="9" t="inlineStr">
        <is>
          <t>review-site</t>
        </is>
      </c>
      <c r="P4157" s="9" t="inlineStr">
        <is>
          <t>g2_gridreport_etl_gated</t>
        </is>
      </c>
      <c r="Q4157" s="9" t="inlineStr">
        <is>
          <t>retarget-banner_category</t>
        </is>
      </c>
      <c r="R4157" s="9" t="inlineStr">
        <is>
          <t>etl-tools-comparison</t>
        </is>
      </c>
      <c r="S4157" s="11" t="n">
        <v>45677.54444444444</v>
      </c>
      <c r="T4157" s="9" t="inlineStr">
        <is>
          <t>newsletter_signup</t>
        </is>
      </c>
    </row>
    <row r="4158">
      <c r="A4158" s="6" t="inlineStr">
        <is>
          <t>PRO-01421</t>
        </is>
      </c>
      <c r="B4158" s="6" t="inlineStr">
        <is>
          <t>Phoenix Patel</t>
        </is>
      </c>
      <c r="C4158" s="6" t="inlineStr">
        <is>
          <t>Data Engineering Manager</t>
        </is>
      </c>
      <c r="D4158" s="6" t="inlineStr">
        <is>
          <t>manager</t>
        </is>
      </c>
      <c r="E4158" s="6" t="n">
        <v>1</v>
      </c>
      <c r="F4158" s="6" t="inlineStr">
        <is>
          <t>Apex Workflows</t>
        </is>
      </c>
      <c r="G4158" s="6" t="b">
        <v>1</v>
      </c>
      <c r="H4158" s="6" t="b">
        <v>0</v>
      </c>
      <c r="I4158" s="6" t="b">
        <v>0</v>
      </c>
      <c r="J4158" s="7" t="n">
        <v>0</v>
      </c>
      <c r="K4158" s="6" t="n">
        <v>1</v>
      </c>
      <c r="L4158" s="6" t="inlineStr">
        <is>
          <t>linkedin</t>
        </is>
      </c>
      <c r="M4158" s="6" t="inlineStr">
        <is>
          <t>LI-ENT-Awareness-DataPipeline</t>
        </is>
      </c>
      <c r="N4158" s="6" t="inlineStr">
        <is>
          <t>linkedin</t>
        </is>
      </c>
      <c r="O4158" s="6" t="inlineStr">
        <is>
          <t>paid-social</t>
        </is>
      </c>
      <c r="P4158" s="6" t="inlineStr">
        <is>
          <t>li_ent_awareness_datapipeline</t>
        </is>
      </c>
      <c r="Q4158" s="6" t="inlineStr">
        <is>
          <t>single-image_pain-point_cta-trial</t>
        </is>
      </c>
      <c r="R4158" s="6" t="inlineStr">
        <is>
          <t>li-lookalike-closed-won</t>
        </is>
      </c>
      <c r="S4158" s="8" t="n">
        <v>45859.34583333333</v>
      </c>
      <c r="T4158" s="6" t="inlineStr">
        <is>
          <t>gated_content_download</t>
        </is>
      </c>
    </row>
    <row r="4159">
      <c r="A4159" s="9" t="inlineStr">
        <is>
          <t>PRO-01421</t>
        </is>
      </c>
      <c r="B4159" s="9" t="inlineStr">
        <is>
          <t>Phoenix Patel</t>
        </is>
      </c>
      <c r="C4159" s="9" t="inlineStr">
        <is>
          <t>Data Engineering Manager</t>
        </is>
      </c>
      <c r="D4159" s="9" t="inlineStr">
        <is>
          <t>manager</t>
        </is>
      </c>
      <c r="E4159" s="9" t="n">
        <v>1</v>
      </c>
      <c r="F4159" s="9" t="inlineStr">
        <is>
          <t>Apex Workflows</t>
        </is>
      </c>
      <c r="G4159" s="9" t="b">
        <v>1</v>
      </c>
      <c r="H4159" s="9" t="b">
        <v>0</v>
      </c>
      <c r="I4159" s="9" t="b">
        <v>0</v>
      </c>
      <c r="J4159" s="10" t="n">
        <v>0</v>
      </c>
      <c r="K4159" s="9" t="n">
        <v>2</v>
      </c>
      <c r="L4159" s="9" t="inlineStr">
        <is>
          <t>google</t>
        </is>
      </c>
      <c r="M4159" s="9" t="inlineStr">
        <is>
          <t>GGL-RLSA-HighIntent-Visitors</t>
        </is>
      </c>
      <c r="N4159" s="9" t="inlineStr">
        <is>
          <t>google</t>
        </is>
      </c>
      <c r="O4159" s="9" t="inlineStr">
        <is>
          <t>paid-search</t>
        </is>
      </c>
      <c r="P4159" s="9" t="inlineStr">
        <is>
          <t>ggl_rlsa_highintent_visitors</t>
        </is>
      </c>
      <c r="Q4159" s="9" t="inlineStr">
        <is>
          <t>text-ad_competitor</t>
        </is>
      </c>
      <c r="R4159" s="9" t="inlineStr">
        <is>
          <t>etl-software</t>
        </is>
      </c>
      <c r="S4159" s="11" t="n">
        <v>45876.55</v>
      </c>
      <c r="T4159" s="9" t="inlineStr">
        <is>
          <t>demo_request</t>
        </is>
      </c>
    </row>
    <row r="4160">
      <c r="A4160" s="6" t="inlineStr">
        <is>
          <t>PRO-01422</t>
        </is>
      </c>
      <c r="B4160" s="6" t="inlineStr">
        <is>
          <t>Spencer Lee</t>
        </is>
      </c>
      <c r="C4160" s="6" t="inlineStr">
        <is>
          <t>Data Analyst</t>
        </is>
      </c>
      <c r="D4160" s="6" t="inlineStr">
        <is>
          <t>ic_analyst</t>
        </is>
      </c>
      <c r="E4160" s="6" t="n">
        <v>0.75</v>
      </c>
      <c r="F4160" s="6" t="inlineStr">
        <is>
          <t>Dataduct</t>
        </is>
      </c>
      <c r="G4160" s="6" t="b">
        <v>1</v>
      </c>
      <c r="H4160" s="6" t="b">
        <v>0</v>
      </c>
      <c r="I4160" s="6" t="b">
        <v>0</v>
      </c>
      <c r="J4160" s="7" t="n">
        <v>0</v>
      </c>
      <c r="K4160" s="6" t="n">
        <v>1</v>
      </c>
      <c r="L4160" s="6" t="inlineStr">
        <is>
          <t>google</t>
        </is>
      </c>
      <c r="M4160" s="6" t="inlineStr">
        <is>
          <t>GGL-Competitor-Streamlink-Alt</t>
        </is>
      </c>
      <c r="N4160" s="6" t="inlineStr">
        <is>
          <t>google</t>
        </is>
      </c>
      <c r="O4160" s="6" t="inlineStr">
        <is>
          <t>paid-search</t>
        </is>
      </c>
      <c r="P4160" s="6" t="inlineStr">
        <is>
          <t>ggl_competitor_streamlink_alt</t>
        </is>
      </c>
      <c r="Q4160" s="6" t="inlineStr">
        <is>
          <t>text-ad_competitor</t>
        </is>
      </c>
      <c r="R4160" s="6" t="inlineStr">
        <is>
          <t>syncflow-alternative</t>
        </is>
      </c>
      <c r="S4160" s="8" t="n">
        <v>45670.6</v>
      </c>
      <c r="T4160" s="6" t="inlineStr">
        <is>
          <t>gated_content_download</t>
        </is>
      </c>
    </row>
    <row r="4161">
      <c r="A4161" s="9" t="inlineStr">
        <is>
          <t>PRO-01422</t>
        </is>
      </c>
      <c r="B4161" s="9" t="inlineStr">
        <is>
          <t>Spencer Lee</t>
        </is>
      </c>
      <c r="C4161" s="9" t="inlineStr">
        <is>
          <t>Data Analyst</t>
        </is>
      </c>
      <c r="D4161" s="9" t="inlineStr">
        <is>
          <t>ic_analyst</t>
        </is>
      </c>
      <c r="E4161" s="9" t="n">
        <v>0.75</v>
      </c>
      <c r="F4161" s="9" t="inlineStr">
        <is>
          <t>Dataduct</t>
        </is>
      </c>
      <c r="G4161" s="9" t="b">
        <v>1</v>
      </c>
      <c r="H4161" s="9" t="b">
        <v>0</v>
      </c>
      <c r="I4161" s="9" t="b">
        <v>0</v>
      </c>
      <c r="J4161" s="10" t="n">
        <v>0</v>
      </c>
      <c r="K4161" s="9" t="n">
        <v>2</v>
      </c>
      <c r="L4161" s="9" t="inlineStr">
        <is>
          <t>programmatic</t>
        </is>
      </c>
      <c r="M4161" s="9" t="inlineStr">
        <is>
          <t>DSP-ABM-AirCover-Strategic</t>
        </is>
      </c>
      <c r="N4161" s="9" t="inlineStr">
        <is>
          <t>stackadapt</t>
        </is>
      </c>
      <c r="O4161" s="9" t="inlineStr">
        <is>
          <t>display</t>
        </is>
      </c>
      <c r="P4161" s="9" t="inlineStr">
        <is>
          <t>dsp_abm_aircover_strategic</t>
        </is>
      </c>
      <c r="Q4161" s="9" t="inlineStr">
        <is>
          <t>display-banner_retarget</t>
        </is>
      </c>
      <c r="R4161" s="9" t="inlineStr">
        <is>
          <t>retarget-site-visitors-14d</t>
        </is>
      </c>
      <c r="S4161" s="11" t="n">
        <v>45684.49583333333</v>
      </c>
      <c r="T4161" s="9" t="inlineStr">
        <is>
          <t>gated_content_download</t>
        </is>
      </c>
    </row>
    <row r="4162">
      <c r="A4162" s="6" t="inlineStr">
        <is>
          <t>PRO-01423</t>
        </is>
      </c>
      <c r="B4162" s="6" t="inlineStr">
        <is>
          <t>Casey Hall</t>
        </is>
      </c>
      <c r="C4162" s="6" t="inlineStr">
        <is>
          <t>Senior Data Engineer</t>
        </is>
      </c>
      <c r="D4162" s="6" t="inlineStr">
        <is>
          <t>ic_analyst</t>
        </is>
      </c>
      <c r="E4162" s="6" t="n">
        <v>0.75</v>
      </c>
      <c r="F4162" s="6" t="inlineStr">
        <is>
          <t>Prismware</t>
        </is>
      </c>
      <c r="G4162" s="6" t="b">
        <v>1</v>
      </c>
      <c r="H4162" s="6" t="b">
        <v>1</v>
      </c>
      <c r="I4162" s="6" t="b">
        <v>0</v>
      </c>
      <c r="J4162" s="7" t="n">
        <v>29241</v>
      </c>
      <c r="K4162" s="6" t="n">
        <v>1</v>
      </c>
      <c r="L4162" s="6" t="inlineStr">
        <is>
          <t>google</t>
        </is>
      </c>
      <c r="M4162" s="6" t="inlineStr">
        <is>
          <t>GGL-Competitor-Pipeform-Alt</t>
        </is>
      </c>
      <c r="N4162" s="6" t="inlineStr">
        <is>
          <t>google</t>
        </is>
      </c>
      <c r="O4162" s="6" t="inlineStr">
        <is>
          <t>paid-search</t>
        </is>
      </c>
      <c r="P4162" s="6" t="inlineStr">
        <is>
          <t>ggl_competitor_pipeform_alt</t>
        </is>
      </c>
      <c r="Q4162" s="6" t="inlineStr">
        <is>
          <t>text-ad_search</t>
        </is>
      </c>
      <c r="R4162" s="6" t="inlineStr">
        <is>
          <t>etl-software</t>
        </is>
      </c>
      <c r="S4162" s="8" t="n">
        <v>45796.5375</v>
      </c>
      <c r="T4162" s="6" t="inlineStr">
        <is>
          <t>newsletter_signup</t>
        </is>
      </c>
    </row>
    <row r="4163">
      <c r="A4163" s="9" t="inlineStr">
        <is>
          <t>PRO-01423</t>
        </is>
      </c>
      <c r="B4163" s="9" t="inlineStr">
        <is>
          <t>Casey Hall</t>
        </is>
      </c>
      <c r="C4163" s="9" t="inlineStr">
        <is>
          <t>Senior Data Engineer</t>
        </is>
      </c>
      <c r="D4163" s="9" t="inlineStr">
        <is>
          <t>ic_analyst</t>
        </is>
      </c>
      <c r="E4163" s="9" t="n">
        <v>0.75</v>
      </c>
      <c r="F4163" s="9" t="inlineStr">
        <is>
          <t>Prismware</t>
        </is>
      </c>
      <c r="G4163" s="9" t="b">
        <v>1</v>
      </c>
      <c r="H4163" s="9" t="b">
        <v>1</v>
      </c>
      <c r="I4163" s="9" t="b">
        <v>0</v>
      </c>
      <c r="J4163" s="10" t="n">
        <v>29241</v>
      </c>
      <c r="K4163" s="9" t="n">
        <v>2</v>
      </c>
      <c r="L4163" s="9" t="inlineStr">
        <is>
          <t>linkedin</t>
        </is>
      </c>
      <c r="M4163" s="9" t="inlineStr">
        <is>
          <t>LI-Retarget-SiteVisitors-30d</t>
        </is>
      </c>
      <c r="N4163" s="9" t="inlineStr">
        <is>
          <t>linkedin</t>
        </is>
      </c>
      <c r="O4163" s="9" t="inlineStr">
        <is>
          <t>paid-social</t>
        </is>
      </c>
      <c r="P4163" s="9" t="inlineStr">
        <is>
          <t>li_retarget_sitevisitors_30d</t>
        </is>
      </c>
      <c r="Q4163" s="9" t="inlineStr">
        <is>
          <t>single-image_thought-leadership_cta-learn-more</t>
        </is>
      </c>
      <c r="R4163" s="9" t="inlineStr">
        <is>
          <t>li-ent-data-engineers</t>
        </is>
      </c>
      <c r="S4163" s="11" t="n">
        <v>45803.65833333333</v>
      </c>
      <c r="T4163" s="9" t="inlineStr">
        <is>
          <t>gated_content_download</t>
        </is>
      </c>
    </row>
    <row r="4164">
      <c r="A4164" s="6" t="inlineStr">
        <is>
          <t>PRO-01424</t>
        </is>
      </c>
      <c r="B4164" s="6" t="inlineStr">
        <is>
          <t>Parker Taylor</t>
        </is>
      </c>
      <c r="C4164" s="6" t="inlineStr">
        <is>
          <t>BI Manager</t>
        </is>
      </c>
      <c r="D4164" s="6" t="inlineStr">
        <is>
          <t>manager</t>
        </is>
      </c>
      <c r="E4164" s="6" t="n">
        <v>1</v>
      </c>
      <c r="F4164" s="6" t="inlineStr">
        <is>
          <t>Gridlane</t>
        </is>
      </c>
      <c r="G4164" s="6" t="b">
        <v>0</v>
      </c>
      <c r="H4164" s="6" t="b">
        <v>0</v>
      </c>
      <c r="I4164" s="6" t="b">
        <v>0</v>
      </c>
      <c r="J4164" s="7" t="n">
        <v>0</v>
      </c>
      <c r="K4164" s="6" t="n">
        <v>1</v>
      </c>
      <c r="L4164" s="6" t="inlineStr">
        <is>
          <t>linkedin</t>
        </is>
      </c>
      <c r="M4164" s="6" t="inlineStr">
        <is>
          <t>LI-ENT-Awareness-DataPipeline</t>
        </is>
      </c>
      <c r="N4164" s="6" t="inlineStr">
        <is>
          <t>linkedin</t>
        </is>
      </c>
      <c r="O4164" s="6" t="inlineStr">
        <is>
          <t>paid-social</t>
        </is>
      </c>
      <c r="P4164" s="6" t="inlineStr">
        <is>
          <t>li_ent_awareness_datapipeline</t>
        </is>
      </c>
      <c r="Q4164" s="6" t="inlineStr">
        <is>
          <t>single-image_product-feature_cta-trial</t>
        </is>
      </c>
      <c r="R4164" s="6" t="inlineStr">
        <is>
          <t>li-ent-data-engineers</t>
        </is>
      </c>
      <c r="S4164" s="8" t="n">
        <v>45777.4875</v>
      </c>
      <c r="T4164" s="6" t="inlineStr">
        <is>
          <t>gated_content_download</t>
        </is>
      </c>
    </row>
    <row r="4165">
      <c r="A4165" s="9" t="inlineStr">
        <is>
          <t>PRO-01424</t>
        </is>
      </c>
      <c r="B4165" s="9" t="inlineStr">
        <is>
          <t>Parker Taylor</t>
        </is>
      </c>
      <c r="C4165" s="9" t="inlineStr">
        <is>
          <t>BI Manager</t>
        </is>
      </c>
      <c r="D4165" s="9" t="inlineStr">
        <is>
          <t>manager</t>
        </is>
      </c>
      <c r="E4165" s="9" t="n">
        <v>1</v>
      </c>
      <c r="F4165" s="9" t="inlineStr">
        <is>
          <t>Gridlane</t>
        </is>
      </c>
      <c r="G4165" s="9" t="b">
        <v>0</v>
      </c>
      <c r="H4165" s="9" t="b">
        <v>0</v>
      </c>
      <c r="I4165" s="9" t="b">
        <v>0</v>
      </c>
      <c r="J4165" s="10" t="n">
        <v>0</v>
      </c>
      <c r="K4165" s="9" t="n">
        <v>2</v>
      </c>
      <c r="L4165" s="9" t="inlineStr">
        <is>
          <t>linkedin</t>
        </is>
      </c>
      <c r="M4165" s="9" t="inlineStr">
        <is>
          <t>LI-ABM-Strategic-ENT</t>
        </is>
      </c>
      <c r="N4165" s="9" t="inlineStr">
        <is>
          <t>linkedin</t>
        </is>
      </c>
      <c r="O4165" s="9" t="inlineStr">
        <is>
          <t>paid-social</t>
        </is>
      </c>
      <c r="P4165" s="9" t="inlineStr">
        <is>
          <t>li_abm_strategic_ent</t>
        </is>
      </c>
      <c r="Q4165" s="9" t="inlineStr">
        <is>
          <t>single-image_pain-point_cta-trial</t>
        </is>
      </c>
      <c r="R4165" s="9" t="inlineStr">
        <is>
          <t>li-mid-analytics-directors</t>
        </is>
      </c>
      <c r="S4165" s="11" t="n">
        <v>45793.55694444444</v>
      </c>
      <c r="T4165" s="9" t="inlineStr">
        <is>
          <t>newsletter_signup</t>
        </is>
      </c>
    </row>
    <row r="4166">
      <c r="A4166" s="6" t="inlineStr">
        <is>
          <t>PRO-01424</t>
        </is>
      </c>
      <c r="B4166" s="6" t="inlineStr">
        <is>
          <t>Parker Taylor</t>
        </is>
      </c>
      <c r="C4166" s="6" t="inlineStr">
        <is>
          <t>BI Manager</t>
        </is>
      </c>
      <c r="D4166" s="6" t="inlineStr">
        <is>
          <t>manager</t>
        </is>
      </c>
      <c r="E4166" s="6" t="n">
        <v>1</v>
      </c>
      <c r="F4166" s="6" t="inlineStr">
        <is>
          <t>Gridlane</t>
        </is>
      </c>
      <c r="G4166" s="6" t="b">
        <v>0</v>
      </c>
      <c r="H4166" s="6" t="b">
        <v>0</v>
      </c>
      <c r="I4166" s="6" t="b">
        <v>0</v>
      </c>
      <c r="J4166" s="7" t="n">
        <v>0</v>
      </c>
      <c r="K4166" s="6" t="n">
        <v>3</v>
      </c>
      <c r="L4166" s="6" t="inlineStr">
        <is>
          <t>g2</t>
        </is>
      </c>
      <c r="M4166" s="6" t="inlineStr">
        <is>
          <t>G2-Retarget-CategoryBuyers</t>
        </is>
      </c>
      <c r="N4166" s="6" t="inlineStr">
        <is>
          <t>g2</t>
        </is>
      </c>
      <c r="O4166" s="6" t="inlineStr">
        <is>
          <t>review-site</t>
        </is>
      </c>
      <c r="P4166" s="6" t="inlineStr">
        <is>
          <t>g2_retarget_categorybuyers</t>
        </is>
      </c>
      <c r="Q4166" s="6" t="inlineStr">
        <is>
          <t>gated-report_etl</t>
        </is>
      </c>
      <c r="R4166" s="6" t="inlineStr">
        <is>
          <t>etl-tools-comparison</t>
        </is>
      </c>
      <c r="S4166" s="8" t="n">
        <v>45812.69722222222</v>
      </c>
      <c r="T4166" s="6" t="inlineStr">
        <is>
          <t>gated_content_download</t>
        </is>
      </c>
    </row>
    <row r="4167">
      <c r="A4167" s="9" t="inlineStr">
        <is>
          <t>PRO-01425</t>
        </is>
      </c>
      <c r="B4167" s="9" t="inlineStr">
        <is>
          <t>Sage Hall</t>
        </is>
      </c>
      <c r="C4167" s="9" t="inlineStr">
        <is>
          <t>VP of Analytics</t>
        </is>
      </c>
      <c r="D4167" s="9" t="inlineStr">
        <is>
          <t>c_suite_vp</t>
        </is>
      </c>
      <c r="E4167" s="9" t="n">
        <v>1.5</v>
      </c>
      <c r="F4167" s="9" t="inlineStr">
        <is>
          <t>Axiom Cloud</t>
        </is>
      </c>
      <c r="G4167" s="9" t="b">
        <v>1</v>
      </c>
      <c r="H4167" s="9" t="b">
        <v>0</v>
      </c>
      <c r="I4167" s="9" t="b">
        <v>0</v>
      </c>
      <c r="J4167" s="10" t="n">
        <v>0</v>
      </c>
      <c r="K4167" s="9" t="n">
        <v>1</v>
      </c>
      <c r="L4167" s="9" t="inlineStr">
        <is>
          <t>linkedin</t>
        </is>
      </c>
      <c r="M4167" s="9" t="inlineStr">
        <is>
          <t>LI-MOFU-Trial-AnalyticsTeams</t>
        </is>
      </c>
      <c r="N4167" s="9" t="inlineStr">
        <is>
          <t>linkedin</t>
        </is>
      </c>
      <c r="O4167" s="9" t="inlineStr">
        <is>
          <t>paid-social</t>
        </is>
      </c>
      <c r="P4167" s="9" t="inlineStr">
        <is>
          <t>li_mofu_trial_analyticsteams</t>
        </is>
      </c>
      <c r="Q4167" s="9" t="inlineStr">
        <is>
          <t>single-image_product-feature_cta-demo</t>
        </is>
      </c>
      <c r="R4167" s="9" t="inlineStr">
        <is>
          <t>li-abm-strategic-accounts</t>
        </is>
      </c>
      <c r="S4167" s="11" t="n">
        <v>45958.54722222222</v>
      </c>
      <c r="T4167" s="9" t="inlineStr">
        <is>
          <t>gated_content_download</t>
        </is>
      </c>
    </row>
    <row r="4168">
      <c r="A4168" s="6" t="inlineStr">
        <is>
          <t>PRO-01425</t>
        </is>
      </c>
      <c r="B4168" s="6" t="inlineStr">
        <is>
          <t>Sage Hall</t>
        </is>
      </c>
      <c r="C4168" s="6" t="inlineStr">
        <is>
          <t>VP of Analytics</t>
        </is>
      </c>
      <c r="D4168" s="6" t="inlineStr">
        <is>
          <t>c_suite_vp</t>
        </is>
      </c>
      <c r="E4168" s="6" t="n">
        <v>1.5</v>
      </c>
      <c r="F4168" s="6" t="inlineStr">
        <is>
          <t>Axiom Cloud</t>
        </is>
      </c>
      <c r="G4168" s="6" t="b">
        <v>1</v>
      </c>
      <c r="H4168" s="6" t="b">
        <v>0</v>
      </c>
      <c r="I4168" s="6" t="b">
        <v>0</v>
      </c>
      <c r="J4168" s="7" t="n">
        <v>0</v>
      </c>
      <c r="K4168" s="6" t="n">
        <v>2</v>
      </c>
      <c r="L4168" s="6" t="inlineStr">
        <is>
          <t>g2</t>
        </is>
      </c>
      <c r="M4168" s="6" t="inlineStr">
        <is>
          <t>G2-GridReport-ETL-Gated</t>
        </is>
      </c>
      <c r="N4168" s="6" t="inlineStr">
        <is>
          <t>g2</t>
        </is>
      </c>
      <c r="O4168" s="6" t="inlineStr">
        <is>
          <t>review-site</t>
        </is>
      </c>
      <c r="P4168" s="6" t="inlineStr">
        <is>
          <t>g2_gridreport_etl_gated</t>
        </is>
      </c>
      <c r="Q4168" s="6" t="inlineStr">
        <is>
          <t>badge-display_integration</t>
        </is>
      </c>
      <c r="R4168" s="6" t="inlineStr">
        <is>
          <t>etl-tools-comparison</t>
        </is>
      </c>
      <c r="S4168" s="8" t="n">
        <v>45978.43472222222</v>
      </c>
      <c r="T4168" s="6" t="inlineStr">
        <is>
          <t>trial_signup</t>
        </is>
      </c>
    </row>
    <row r="4169">
      <c r="A4169" s="9" t="inlineStr">
        <is>
          <t>PRO-01426</t>
        </is>
      </c>
      <c r="B4169" s="9" t="inlineStr">
        <is>
          <t>Jamie Robinson</t>
        </is>
      </c>
      <c r="C4169" s="9" t="inlineStr">
        <is>
          <t>Analytics Engineer</t>
        </is>
      </c>
      <c r="D4169" s="9" t="inlineStr">
        <is>
          <t>ic_analyst</t>
        </is>
      </c>
      <c r="E4169" s="9" t="n">
        <v>0.75</v>
      </c>
      <c r="F4169" s="9" t="inlineStr">
        <is>
          <t>Vaultbase</t>
        </is>
      </c>
      <c r="G4169" s="9" t="b">
        <v>1</v>
      </c>
      <c r="H4169" s="9" t="b">
        <v>1</v>
      </c>
      <c r="I4169" s="9" t="b">
        <v>0</v>
      </c>
      <c r="J4169" s="10" t="n">
        <v>81413</v>
      </c>
      <c r="K4169" s="9" t="n">
        <v>1</v>
      </c>
      <c r="L4169" s="9" t="inlineStr">
        <is>
          <t>google</t>
        </is>
      </c>
      <c r="M4169" s="9" t="inlineStr">
        <is>
          <t>GGL-NonBrand-ETL-Tools</t>
        </is>
      </c>
      <c r="N4169" s="9" t="inlineStr">
        <is>
          <t>google</t>
        </is>
      </c>
      <c r="O4169" s="9" t="inlineStr">
        <is>
          <t>paid-search</t>
        </is>
      </c>
      <c r="P4169" s="9" t="inlineStr">
        <is>
          <t>ggl_nonbrand_etl_tools</t>
        </is>
      </c>
      <c r="Q4169" s="9" t="inlineStr">
        <is>
          <t>text-ad_search</t>
        </is>
      </c>
      <c r="R4169" s="9" t="inlineStr">
        <is>
          <t>data-pipeline-tools</t>
        </is>
      </c>
      <c r="S4169" s="11" t="n">
        <v>45691.49722222222</v>
      </c>
      <c r="T4169" s="9" t="inlineStr">
        <is>
          <t>trial_signup</t>
        </is>
      </c>
    </row>
    <row r="4170">
      <c r="A4170" s="6" t="inlineStr">
        <is>
          <t>PRO-01426</t>
        </is>
      </c>
      <c r="B4170" s="6" t="inlineStr">
        <is>
          <t>Jamie Robinson</t>
        </is>
      </c>
      <c r="C4170" s="6" t="inlineStr">
        <is>
          <t>Analytics Engineer</t>
        </is>
      </c>
      <c r="D4170" s="6" t="inlineStr">
        <is>
          <t>ic_analyst</t>
        </is>
      </c>
      <c r="E4170" s="6" t="n">
        <v>0.75</v>
      </c>
      <c r="F4170" s="6" t="inlineStr">
        <is>
          <t>Vaultbase</t>
        </is>
      </c>
      <c r="G4170" s="6" t="b">
        <v>1</v>
      </c>
      <c r="H4170" s="6" t="b">
        <v>1</v>
      </c>
      <c r="I4170" s="6" t="b">
        <v>0</v>
      </c>
      <c r="J4170" s="7" t="n">
        <v>81413</v>
      </c>
      <c r="K4170" s="6" t="n">
        <v>2</v>
      </c>
      <c r="L4170" s="6" t="inlineStr">
        <is>
          <t>linkedin</t>
        </is>
      </c>
      <c r="M4170" s="6" t="inlineStr">
        <is>
          <t>LI-ABM-Strategic-ENT</t>
        </is>
      </c>
      <c r="N4170" s="6" t="inlineStr">
        <is>
          <t>linkedin</t>
        </is>
      </c>
      <c r="O4170" s="6" t="inlineStr">
        <is>
          <t>paid-social</t>
        </is>
      </c>
      <c r="P4170" s="6" t="inlineStr">
        <is>
          <t>li_abm_strategic_ent</t>
        </is>
      </c>
      <c r="Q4170" s="6" t="inlineStr">
        <is>
          <t>single-image_social-proof_cta-demo</t>
        </is>
      </c>
      <c r="R4170" s="6" t="inlineStr">
        <is>
          <t>li-lookalike-closed-won</t>
        </is>
      </c>
      <c r="S4170" s="8" t="n">
        <v>45709.43263888889</v>
      </c>
      <c r="T4170" s="6" t="inlineStr">
        <is>
          <t>gated_content_download</t>
        </is>
      </c>
    </row>
    <row r="4171">
      <c r="A4171" s="9" t="inlineStr">
        <is>
          <t>PRO-01427</t>
        </is>
      </c>
      <c r="B4171" s="9" t="inlineStr">
        <is>
          <t>Quinn Jackson</t>
        </is>
      </c>
      <c r="C4171" s="9" t="inlineStr">
        <is>
          <t>Director of Analytics</t>
        </is>
      </c>
      <c r="D4171" s="9" t="inlineStr">
        <is>
          <t>director</t>
        </is>
      </c>
      <c r="E4171" s="9" t="n">
        <v>1.25</v>
      </c>
      <c r="F4171" s="9" t="inlineStr">
        <is>
          <t>Queryspan</t>
        </is>
      </c>
      <c r="G4171" s="9" t="b">
        <v>1</v>
      </c>
      <c r="H4171" s="9" t="b">
        <v>1</v>
      </c>
      <c r="I4171" s="9" t="b">
        <v>0</v>
      </c>
      <c r="J4171" s="10" t="n">
        <v>128182</v>
      </c>
      <c r="K4171" s="9" t="n">
        <v>1</v>
      </c>
      <c r="L4171" s="9" t="inlineStr">
        <is>
          <t>linkedin</t>
        </is>
      </c>
      <c r="M4171" s="9" t="inlineStr">
        <is>
          <t>LI-Retarget-SiteVisitors-30d</t>
        </is>
      </c>
      <c r="N4171" s="9" t="inlineStr">
        <is>
          <t>linkedin</t>
        </is>
      </c>
      <c r="O4171" s="9" t="inlineStr">
        <is>
          <t>paid-social</t>
        </is>
      </c>
      <c r="P4171" s="9" t="inlineStr">
        <is>
          <t>li_retarget_sitevisitors_30d</t>
        </is>
      </c>
      <c r="Q4171" s="9" t="inlineStr">
        <is>
          <t>single-image_thought-leadership_cta-download</t>
        </is>
      </c>
      <c r="R4171" s="9" t="inlineStr">
        <is>
          <t>li-mid-analytics-directors</t>
        </is>
      </c>
      <c r="S4171" s="11" t="n">
        <v>45859.55277777778</v>
      </c>
      <c r="T4171" s="9" t="inlineStr">
        <is>
          <t>trial_signup</t>
        </is>
      </c>
    </row>
    <row r="4172">
      <c r="A4172" s="6" t="inlineStr">
        <is>
          <t>PRO-01427</t>
        </is>
      </c>
      <c r="B4172" s="6" t="inlineStr">
        <is>
          <t>Quinn Jackson</t>
        </is>
      </c>
      <c r="C4172" s="6" t="inlineStr">
        <is>
          <t>Director of Analytics</t>
        </is>
      </c>
      <c r="D4172" s="6" t="inlineStr">
        <is>
          <t>director</t>
        </is>
      </c>
      <c r="E4172" s="6" t="n">
        <v>1.25</v>
      </c>
      <c r="F4172" s="6" t="inlineStr">
        <is>
          <t>Queryspan</t>
        </is>
      </c>
      <c r="G4172" s="6" t="b">
        <v>1</v>
      </c>
      <c r="H4172" s="6" t="b">
        <v>1</v>
      </c>
      <c r="I4172" s="6" t="b">
        <v>0</v>
      </c>
      <c r="J4172" s="7" t="n">
        <v>128182</v>
      </c>
      <c r="K4172" s="6" t="n">
        <v>2</v>
      </c>
      <c r="L4172" s="6" t="inlineStr">
        <is>
          <t>google</t>
        </is>
      </c>
      <c r="M4172" s="6" t="inlineStr">
        <is>
          <t>GGL-NonBrand-ETL-Tools</t>
        </is>
      </c>
      <c r="N4172" s="6" t="inlineStr">
        <is>
          <t>google</t>
        </is>
      </c>
      <c r="O4172" s="6" t="inlineStr">
        <is>
          <t>paid-search</t>
        </is>
      </c>
      <c r="P4172" s="6" t="inlineStr">
        <is>
          <t>ggl_nonbrand_etl_tools</t>
        </is>
      </c>
      <c r="Q4172" s="6" t="inlineStr">
        <is>
          <t>text-ad_search</t>
        </is>
      </c>
      <c r="R4172" s="6" t="inlineStr">
        <is>
          <t>etl-software</t>
        </is>
      </c>
      <c r="S4172" s="8" t="n">
        <v>45874.57430555556</v>
      </c>
      <c r="T4172" s="6" t="inlineStr">
        <is>
          <t>newsletter_signup</t>
        </is>
      </c>
    </row>
    <row r="4173">
      <c r="A4173" s="9" t="inlineStr">
        <is>
          <t>PRO-01427</t>
        </is>
      </c>
      <c r="B4173" s="9" t="inlineStr">
        <is>
          <t>Quinn Jackson</t>
        </is>
      </c>
      <c r="C4173" s="9" t="inlineStr">
        <is>
          <t>Director of Analytics</t>
        </is>
      </c>
      <c r="D4173" s="9" t="inlineStr">
        <is>
          <t>director</t>
        </is>
      </c>
      <c r="E4173" s="9" t="n">
        <v>1.25</v>
      </c>
      <c r="F4173" s="9" t="inlineStr">
        <is>
          <t>Queryspan</t>
        </is>
      </c>
      <c r="G4173" s="9" t="b">
        <v>1</v>
      </c>
      <c r="H4173" s="9" t="b">
        <v>1</v>
      </c>
      <c r="I4173" s="9" t="b">
        <v>0</v>
      </c>
      <c r="J4173" s="10" t="n">
        <v>128182</v>
      </c>
      <c r="K4173" s="9" t="n">
        <v>3</v>
      </c>
      <c r="L4173" s="9" t="inlineStr">
        <is>
          <t>g2</t>
        </is>
      </c>
      <c r="M4173" s="9" t="inlineStr">
        <is>
          <t>G2-Retarget-CategoryBuyers</t>
        </is>
      </c>
      <c r="N4173" s="9" t="inlineStr">
        <is>
          <t>g2</t>
        </is>
      </c>
      <c r="O4173" s="9" t="inlineStr">
        <is>
          <t>review-site</t>
        </is>
      </c>
      <c r="P4173" s="9" t="inlineStr">
        <is>
          <t>g2_retarget_categorybuyers</t>
        </is>
      </c>
      <c r="Q4173" s="9" t="inlineStr">
        <is>
          <t>badge-display_integration</t>
        </is>
      </c>
      <c r="R4173" s="9" t="inlineStr">
        <is>
          <t>pipeline-software-evaluation</t>
        </is>
      </c>
      <c r="S4173" s="11" t="n">
        <v>45891.53611111111</v>
      </c>
      <c r="T4173" s="9" t="inlineStr">
        <is>
          <t>gated_content_download</t>
        </is>
      </c>
    </row>
    <row r="4174">
      <c r="A4174" s="6" t="inlineStr">
        <is>
          <t>PRO-01428</t>
        </is>
      </c>
      <c r="B4174" s="6" t="inlineStr">
        <is>
          <t>Blake Lewis</t>
        </is>
      </c>
      <c r="C4174" s="6" t="inlineStr">
        <is>
          <t>Director of Data Engineering</t>
        </is>
      </c>
      <c r="D4174" s="6" t="inlineStr">
        <is>
          <t>director</t>
        </is>
      </c>
      <c r="E4174" s="6" t="n">
        <v>1.25</v>
      </c>
      <c r="F4174" s="6" t="inlineStr">
        <is>
          <t>Syncflow</t>
        </is>
      </c>
      <c r="G4174" s="6" t="b">
        <v>1</v>
      </c>
      <c r="H4174" s="6" t="b">
        <v>0</v>
      </c>
      <c r="I4174" s="6" t="b">
        <v>0</v>
      </c>
      <c r="J4174" s="7" t="n">
        <v>0</v>
      </c>
      <c r="K4174" s="6" t="n">
        <v>1</v>
      </c>
      <c r="L4174" s="6" t="inlineStr">
        <is>
          <t>linkedin</t>
        </is>
      </c>
      <c r="M4174" s="6" t="inlineStr">
        <is>
          <t>LI-ENT-Awareness-DataPipeline</t>
        </is>
      </c>
      <c r="N4174" s="6" t="inlineStr">
        <is>
          <t>linkedin</t>
        </is>
      </c>
      <c r="O4174" s="6" t="inlineStr">
        <is>
          <t>paid-social</t>
        </is>
      </c>
      <c r="P4174" s="6" t="inlineStr">
        <is>
          <t>li_ent_awareness_datapipeline</t>
        </is>
      </c>
      <c r="Q4174" s="6" t="inlineStr">
        <is>
          <t>single-image_thought-leadership_cta-learn-more</t>
        </is>
      </c>
      <c r="R4174" s="6" t="inlineStr">
        <is>
          <t>li-abm-strategic-accounts</t>
        </is>
      </c>
      <c r="S4174" s="8" t="n">
        <v>45797.70416666667</v>
      </c>
      <c r="T4174" s="6" t="inlineStr">
        <is>
          <t>gated_content_download</t>
        </is>
      </c>
    </row>
    <row r="4175">
      <c r="A4175" s="9" t="inlineStr">
        <is>
          <t>PRO-01428</t>
        </is>
      </c>
      <c r="B4175" s="9" t="inlineStr">
        <is>
          <t>Blake Lewis</t>
        </is>
      </c>
      <c r="C4175" s="9" t="inlineStr">
        <is>
          <t>Director of Data Engineering</t>
        </is>
      </c>
      <c r="D4175" s="9" t="inlineStr">
        <is>
          <t>director</t>
        </is>
      </c>
      <c r="E4175" s="9" t="n">
        <v>1.25</v>
      </c>
      <c r="F4175" s="9" t="inlineStr">
        <is>
          <t>Syncflow</t>
        </is>
      </c>
      <c r="G4175" s="9" t="b">
        <v>1</v>
      </c>
      <c r="H4175" s="9" t="b">
        <v>0</v>
      </c>
      <c r="I4175" s="9" t="b">
        <v>0</v>
      </c>
      <c r="J4175" s="10" t="n">
        <v>0</v>
      </c>
      <c r="K4175" s="9" t="n">
        <v>2</v>
      </c>
      <c r="L4175" s="9" t="inlineStr">
        <is>
          <t>linkedin</t>
        </is>
      </c>
      <c r="M4175" s="9" t="inlineStr">
        <is>
          <t>LI-ENT-Awareness-DataIntegration</t>
        </is>
      </c>
      <c r="N4175" s="9" t="inlineStr">
        <is>
          <t>linkedin</t>
        </is>
      </c>
      <c r="O4175" s="9" t="inlineStr">
        <is>
          <t>paid-social</t>
        </is>
      </c>
      <c r="P4175" s="9" t="inlineStr">
        <is>
          <t>li_ent_awareness_dataintegration</t>
        </is>
      </c>
      <c r="Q4175" s="9" t="inlineStr">
        <is>
          <t>single-image_product-feature_cta-trial</t>
        </is>
      </c>
      <c r="R4175" s="9" t="inlineStr">
        <is>
          <t>li-lookalike-closed-won</t>
        </is>
      </c>
      <c r="S4175" s="11" t="n">
        <v>45810.39930555555</v>
      </c>
      <c r="T4175" s="9" t="inlineStr">
        <is>
          <t>gated_content_download</t>
        </is>
      </c>
    </row>
    <row r="4176">
      <c r="A4176" s="6" t="inlineStr">
        <is>
          <t>PRO-01428</t>
        </is>
      </c>
      <c r="B4176" s="6" t="inlineStr">
        <is>
          <t>Blake Lewis</t>
        </is>
      </c>
      <c r="C4176" s="6" t="inlineStr">
        <is>
          <t>Director of Data Engineering</t>
        </is>
      </c>
      <c r="D4176" s="6" t="inlineStr">
        <is>
          <t>director</t>
        </is>
      </c>
      <c r="E4176" s="6" t="n">
        <v>1.25</v>
      </c>
      <c r="F4176" s="6" t="inlineStr">
        <is>
          <t>Syncflow</t>
        </is>
      </c>
      <c r="G4176" s="6" t="b">
        <v>1</v>
      </c>
      <c r="H4176" s="6" t="b">
        <v>0</v>
      </c>
      <c r="I4176" s="6" t="b">
        <v>0</v>
      </c>
      <c r="J4176" s="7" t="n">
        <v>0</v>
      </c>
      <c r="K4176" s="6" t="n">
        <v>3</v>
      </c>
      <c r="L4176" s="6" t="inlineStr">
        <is>
          <t>linkedin</t>
        </is>
      </c>
      <c r="M4176" s="6" t="inlineStr">
        <is>
          <t>LI-Retarget-PricingPage-14d</t>
        </is>
      </c>
      <c r="N4176" s="6" t="inlineStr">
        <is>
          <t>linkedin</t>
        </is>
      </c>
      <c r="O4176" s="6" t="inlineStr">
        <is>
          <t>paid-social</t>
        </is>
      </c>
      <c r="P4176" s="6" t="inlineStr">
        <is>
          <t>li_retarget_pricingpage_14d</t>
        </is>
      </c>
      <c r="Q4176" s="6" t="inlineStr">
        <is>
          <t>single-image_thought-leadership_cta-download</t>
        </is>
      </c>
      <c r="R4176" s="6" t="inlineStr">
        <is>
          <t>li-lookalike-closed-won</t>
        </is>
      </c>
      <c r="S4176" s="8" t="n">
        <v>45817.71041666667</v>
      </c>
      <c r="T4176" s="6" t="inlineStr">
        <is>
          <t>newsletter_signup</t>
        </is>
      </c>
    </row>
    <row r="4177">
      <c r="A4177" s="9" t="inlineStr">
        <is>
          <t>PRO-01428</t>
        </is>
      </c>
      <c r="B4177" s="9" t="inlineStr">
        <is>
          <t>Blake Lewis</t>
        </is>
      </c>
      <c r="C4177" s="9" t="inlineStr">
        <is>
          <t>Director of Data Engineering</t>
        </is>
      </c>
      <c r="D4177" s="9" t="inlineStr">
        <is>
          <t>director</t>
        </is>
      </c>
      <c r="E4177" s="9" t="n">
        <v>1.25</v>
      </c>
      <c r="F4177" s="9" t="inlineStr">
        <is>
          <t>Syncflow</t>
        </is>
      </c>
      <c r="G4177" s="9" t="b">
        <v>1</v>
      </c>
      <c r="H4177" s="9" t="b">
        <v>0</v>
      </c>
      <c r="I4177" s="9" t="b">
        <v>0</v>
      </c>
      <c r="J4177" s="10" t="n">
        <v>0</v>
      </c>
      <c r="K4177" s="9" t="n">
        <v>4</v>
      </c>
      <c r="L4177" s="9" t="inlineStr">
        <is>
          <t>g2</t>
        </is>
      </c>
      <c r="M4177" s="9" t="inlineStr">
        <is>
          <t>G2-Badge-LP-Integration</t>
        </is>
      </c>
      <c r="N4177" s="9" t="inlineStr">
        <is>
          <t>g2</t>
        </is>
      </c>
      <c r="O4177" s="9" t="inlineStr">
        <is>
          <t>review-site</t>
        </is>
      </c>
      <c r="P4177" s="9" t="inlineStr">
        <is>
          <t>g2_badge_lp_integration</t>
        </is>
      </c>
      <c r="Q4177" s="9" t="inlineStr">
        <is>
          <t>gated-report_etl</t>
        </is>
      </c>
      <c r="R4177" s="9" t="inlineStr">
        <is>
          <t>data-integration-review</t>
        </is>
      </c>
      <c r="S4177" s="11" t="n">
        <v>45827.7125</v>
      </c>
      <c r="T4177" s="9" t="inlineStr">
        <is>
          <t>demo_request</t>
        </is>
      </c>
    </row>
    <row r="4178">
      <c r="A4178" s="6" t="inlineStr">
        <is>
          <t>PRO-01429</t>
        </is>
      </c>
      <c r="B4178" s="6" t="inlineStr">
        <is>
          <t>Alex Chen</t>
        </is>
      </c>
      <c r="C4178" s="6" t="inlineStr">
        <is>
          <t>Data Analyst</t>
        </is>
      </c>
      <c r="D4178" s="6" t="inlineStr">
        <is>
          <t>ic_analyst</t>
        </is>
      </c>
      <c r="E4178" s="6" t="n">
        <v>0.75</v>
      </c>
      <c r="F4178" s="6" t="inlineStr">
        <is>
          <t>Prismware</t>
        </is>
      </c>
      <c r="G4178" s="6" t="b">
        <v>0</v>
      </c>
      <c r="H4178" s="6" t="b">
        <v>0</v>
      </c>
      <c r="I4178" s="6" t="b">
        <v>0</v>
      </c>
      <c r="J4178" s="7" t="n">
        <v>0</v>
      </c>
      <c r="K4178" s="6" t="n">
        <v>1</v>
      </c>
      <c r="L4178" s="6" t="inlineStr">
        <is>
          <t>google</t>
        </is>
      </c>
      <c r="M4178" s="6" t="inlineStr">
        <is>
          <t>GGL-Competitor-Pipeform-Alt</t>
        </is>
      </c>
      <c r="N4178" s="6" t="inlineStr">
        <is>
          <t>google</t>
        </is>
      </c>
      <c r="O4178" s="6" t="inlineStr">
        <is>
          <t>paid-search</t>
        </is>
      </c>
      <c r="P4178" s="6" t="inlineStr">
        <is>
          <t>ggl_competitor_pipeform_alt</t>
        </is>
      </c>
      <c r="Q4178" s="6" t="inlineStr">
        <is>
          <t>text-ad_rlsa</t>
        </is>
      </c>
      <c r="R4178" s="6" t="inlineStr">
        <is>
          <t>streamlink-vs-syncflow</t>
        </is>
      </c>
      <c r="S4178" s="8" t="n">
        <v>45916.54027777778</v>
      </c>
      <c r="T4178" s="6" t="inlineStr">
        <is>
          <t>demo_request</t>
        </is>
      </c>
    </row>
    <row r="4179">
      <c r="A4179" s="9" t="inlineStr">
        <is>
          <t>PRO-01429</t>
        </is>
      </c>
      <c r="B4179" s="9" t="inlineStr">
        <is>
          <t>Alex Chen</t>
        </is>
      </c>
      <c r="C4179" s="9" t="inlineStr">
        <is>
          <t>Data Analyst</t>
        </is>
      </c>
      <c r="D4179" s="9" t="inlineStr">
        <is>
          <t>ic_analyst</t>
        </is>
      </c>
      <c r="E4179" s="9" t="n">
        <v>0.75</v>
      </c>
      <c r="F4179" s="9" t="inlineStr">
        <is>
          <t>Prismware</t>
        </is>
      </c>
      <c r="G4179" s="9" t="b">
        <v>0</v>
      </c>
      <c r="H4179" s="9" t="b">
        <v>0</v>
      </c>
      <c r="I4179" s="9" t="b">
        <v>0</v>
      </c>
      <c r="J4179" s="10" t="n">
        <v>0</v>
      </c>
      <c r="K4179" s="9" t="n">
        <v>2</v>
      </c>
      <c r="L4179" s="9" t="inlineStr">
        <is>
          <t>linkedin</t>
        </is>
      </c>
      <c r="M4179" s="9" t="inlineStr">
        <is>
          <t>LI-MOFU-Demo-DataEngineers</t>
        </is>
      </c>
      <c r="N4179" s="9" t="inlineStr">
        <is>
          <t>linkedin</t>
        </is>
      </c>
      <c r="O4179" s="9" t="inlineStr">
        <is>
          <t>paid-social</t>
        </is>
      </c>
      <c r="P4179" s="9" t="inlineStr">
        <is>
          <t>li_mofu_demo_dataengineers</t>
        </is>
      </c>
      <c r="Q4179" s="9" t="inlineStr">
        <is>
          <t>single-image_product-feature_cta-demo</t>
        </is>
      </c>
      <c r="R4179" s="9" t="inlineStr">
        <is>
          <t>li-lookalike-closed-won</t>
        </is>
      </c>
      <c r="S4179" s="11" t="n">
        <v>45936.47916666666</v>
      </c>
      <c r="T4179" s="9" t="inlineStr">
        <is>
          <t>gated_content_download</t>
        </is>
      </c>
    </row>
    <row r="4180">
      <c r="A4180" s="6" t="inlineStr">
        <is>
          <t>PRO-01429</t>
        </is>
      </c>
      <c r="B4180" s="6" t="inlineStr">
        <is>
          <t>Alex Chen</t>
        </is>
      </c>
      <c r="C4180" s="6" t="inlineStr">
        <is>
          <t>Data Analyst</t>
        </is>
      </c>
      <c r="D4180" s="6" t="inlineStr">
        <is>
          <t>ic_analyst</t>
        </is>
      </c>
      <c r="E4180" s="6" t="n">
        <v>0.75</v>
      </c>
      <c r="F4180" s="6" t="inlineStr">
        <is>
          <t>Prismware</t>
        </is>
      </c>
      <c r="G4180" s="6" t="b">
        <v>0</v>
      </c>
      <c r="H4180" s="6" t="b">
        <v>0</v>
      </c>
      <c r="I4180" s="6" t="b">
        <v>0</v>
      </c>
      <c r="J4180" s="7" t="n">
        <v>0</v>
      </c>
      <c r="K4180" s="6" t="n">
        <v>3</v>
      </c>
      <c r="L4180" s="6" t="inlineStr">
        <is>
          <t>g2</t>
        </is>
      </c>
      <c r="M4180" s="6" t="inlineStr">
        <is>
          <t>G2-Badge-LP-Integration</t>
        </is>
      </c>
      <c r="N4180" s="6" t="inlineStr">
        <is>
          <t>g2</t>
        </is>
      </c>
      <c r="O4180" s="6" t="inlineStr">
        <is>
          <t>review-site</t>
        </is>
      </c>
      <c r="P4180" s="6" t="inlineStr">
        <is>
          <t>g2_badge_lp_integration</t>
        </is>
      </c>
      <c r="Q4180" s="6" t="inlineStr">
        <is>
          <t>retarget-banner_category</t>
        </is>
      </c>
      <c r="R4180" s="6" t="inlineStr">
        <is>
          <t>etl-tools-comparison</t>
        </is>
      </c>
      <c r="S4180" s="8" t="n">
        <v>45943.63055555556</v>
      </c>
      <c r="T4180" s="6" t="inlineStr">
        <is>
          <t>trial_signup</t>
        </is>
      </c>
    </row>
    <row r="4181">
      <c r="A4181" s="9" t="inlineStr">
        <is>
          <t>PRO-01430</t>
        </is>
      </c>
      <c r="B4181" s="9" t="inlineStr">
        <is>
          <t>Casey Chen</t>
        </is>
      </c>
      <c r="C4181" s="9" t="inlineStr">
        <is>
          <t>Chief Data Officer</t>
        </is>
      </c>
      <c r="D4181" s="9" t="inlineStr">
        <is>
          <t>c_suite_vp</t>
        </is>
      </c>
      <c r="E4181" s="9" t="n">
        <v>1.5</v>
      </c>
      <c r="F4181" s="9" t="inlineStr">
        <is>
          <t>Axiom Cloud</t>
        </is>
      </c>
      <c r="G4181" s="9" t="b">
        <v>1</v>
      </c>
      <c r="H4181" s="9" t="b">
        <v>1</v>
      </c>
      <c r="I4181" s="9" t="b">
        <v>0</v>
      </c>
      <c r="J4181" s="10" t="n">
        <v>79382</v>
      </c>
      <c r="K4181" s="9" t="n">
        <v>1</v>
      </c>
      <c r="L4181" s="9" t="inlineStr">
        <is>
          <t>linkedin</t>
        </is>
      </c>
      <c r="M4181" s="9" t="inlineStr">
        <is>
          <t>LI-ENT-Awareness-DataIntegration</t>
        </is>
      </c>
      <c r="N4181" s="9" t="inlineStr">
        <is>
          <t>linkedin</t>
        </is>
      </c>
      <c r="O4181" s="9" t="inlineStr">
        <is>
          <t>paid-social</t>
        </is>
      </c>
      <c r="P4181" s="9" t="inlineStr">
        <is>
          <t>li_ent_awareness_dataintegration</t>
        </is>
      </c>
      <c r="Q4181" s="9" t="inlineStr">
        <is>
          <t>single-image_thought-leadership_cta-learn-more</t>
        </is>
      </c>
      <c r="R4181" s="9" t="inlineStr">
        <is>
          <t>li-mid-analytics-directors</t>
        </is>
      </c>
      <c r="S4181" s="11" t="n">
        <v>45922.71736111111</v>
      </c>
      <c r="T4181" s="9" t="inlineStr">
        <is>
          <t>trial_signup</t>
        </is>
      </c>
    </row>
    <row r="4182">
      <c r="A4182" s="6" t="inlineStr">
        <is>
          <t>PRO-01430</t>
        </is>
      </c>
      <c r="B4182" s="6" t="inlineStr">
        <is>
          <t>Casey Chen</t>
        </is>
      </c>
      <c r="C4182" s="6" t="inlineStr">
        <is>
          <t>Chief Data Officer</t>
        </is>
      </c>
      <c r="D4182" s="6" t="inlineStr">
        <is>
          <t>c_suite_vp</t>
        </is>
      </c>
      <c r="E4182" s="6" t="n">
        <v>1.5</v>
      </c>
      <c r="F4182" s="6" t="inlineStr">
        <is>
          <t>Axiom Cloud</t>
        </is>
      </c>
      <c r="G4182" s="6" t="b">
        <v>1</v>
      </c>
      <c r="H4182" s="6" t="b">
        <v>1</v>
      </c>
      <c r="I4182" s="6" t="b">
        <v>0</v>
      </c>
      <c r="J4182" s="7" t="n">
        <v>79382</v>
      </c>
      <c r="K4182" s="6" t="n">
        <v>2</v>
      </c>
      <c r="L4182" s="6" t="inlineStr">
        <is>
          <t>linkedin</t>
        </is>
      </c>
      <c r="M4182" s="6" t="inlineStr">
        <is>
          <t>LI-MOFU-Demo-DataEngineers</t>
        </is>
      </c>
      <c r="N4182" s="6" t="inlineStr">
        <is>
          <t>linkedin</t>
        </is>
      </c>
      <c r="O4182" s="6" t="inlineStr">
        <is>
          <t>paid-social</t>
        </is>
      </c>
      <c r="P4182" s="6" t="inlineStr">
        <is>
          <t>li_mofu_demo_dataengineers</t>
        </is>
      </c>
      <c r="Q4182" s="6" t="inlineStr">
        <is>
          <t>single-image_social-proof_cta-learn-more</t>
        </is>
      </c>
      <c r="R4182" s="6" t="inlineStr">
        <is>
          <t>li-abm-strategic-accounts</t>
        </is>
      </c>
      <c r="S4182" s="8" t="n">
        <v>45939.73611111111</v>
      </c>
      <c r="T4182" s="6" t="inlineStr">
        <is>
          <t>gated_content_download</t>
        </is>
      </c>
    </row>
    <row r="4183">
      <c r="A4183" s="9" t="inlineStr">
        <is>
          <t>PRO-01431</t>
        </is>
      </c>
      <c r="B4183" s="9" t="inlineStr">
        <is>
          <t>Peyton Martin</t>
        </is>
      </c>
      <c r="C4183" s="9" t="inlineStr">
        <is>
          <t>BI Analyst</t>
        </is>
      </c>
      <c r="D4183" s="9" t="inlineStr">
        <is>
          <t>ic_analyst</t>
        </is>
      </c>
      <c r="E4183" s="9" t="n">
        <v>0.75</v>
      </c>
      <c r="F4183" s="9" t="inlineStr">
        <is>
          <t>Beacon Platforms</t>
        </is>
      </c>
      <c r="G4183" s="9" t="b">
        <v>0</v>
      </c>
      <c r="H4183" s="9" t="b">
        <v>0</v>
      </c>
      <c r="I4183" s="9" t="b">
        <v>0</v>
      </c>
      <c r="J4183" s="10" t="n">
        <v>0</v>
      </c>
      <c r="K4183" s="9" t="n">
        <v>1</v>
      </c>
      <c r="L4183" s="9" t="inlineStr">
        <is>
          <t>google</t>
        </is>
      </c>
      <c r="M4183" s="9" t="inlineStr">
        <is>
          <t>GGL-Competitor-Pipeform-Alt</t>
        </is>
      </c>
      <c r="N4183" s="9" t="inlineStr">
        <is>
          <t>google</t>
        </is>
      </c>
      <c r="O4183" s="9" t="inlineStr">
        <is>
          <t>paid-search</t>
        </is>
      </c>
      <c r="P4183" s="9" t="inlineStr">
        <is>
          <t>ggl_competitor_pipeform_alt</t>
        </is>
      </c>
      <c r="Q4183" s="9" t="inlineStr">
        <is>
          <t>text-ad_competitor</t>
        </is>
      </c>
      <c r="R4183" s="9" t="inlineStr">
        <is>
          <t>syncflow-alternative</t>
        </is>
      </c>
      <c r="S4183" s="11" t="n">
        <v>45849.44722222222</v>
      </c>
      <c r="T4183" s="9" t="inlineStr">
        <is>
          <t>demo_request</t>
        </is>
      </c>
    </row>
    <row r="4184">
      <c r="A4184" s="6" t="inlineStr">
        <is>
          <t>PRO-01431</t>
        </is>
      </c>
      <c r="B4184" s="6" t="inlineStr">
        <is>
          <t>Peyton Martin</t>
        </is>
      </c>
      <c r="C4184" s="6" t="inlineStr">
        <is>
          <t>BI Analyst</t>
        </is>
      </c>
      <c r="D4184" s="6" t="inlineStr">
        <is>
          <t>ic_analyst</t>
        </is>
      </c>
      <c r="E4184" s="6" t="n">
        <v>0.75</v>
      </c>
      <c r="F4184" s="6" t="inlineStr">
        <is>
          <t>Beacon Platforms</t>
        </is>
      </c>
      <c r="G4184" s="6" t="b">
        <v>0</v>
      </c>
      <c r="H4184" s="6" t="b">
        <v>0</v>
      </c>
      <c r="I4184" s="6" t="b">
        <v>0</v>
      </c>
      <c r="J4184" s="7" t="n">
        <v>0</v>
      </c>
      <c r="K4184" s="6" t="n">
        <v>2</v>
      </c>
      <c r="L4184" s="6" t="inlineStr">
        <is>
          <t>g2</t>
        </is>
      </c>
      <c r="M4184" s="6" t="inlineStr">
        <is>
          <t>G2-GridReport-ETL-Gated</t>
        </is>
      </c>
      <c r="N4184" s="6" t="inlineStr">
        <is>
          <t>g2</t>
        </is>
      </c>
      <c r="O4184" s="6" t="inlineStr">
        <is>
          <t>review-site</t>
        </is>
      </c>
      <c r="P4184" s="6" t="inlineStr">
        <is>
          <t>g2_gridreport_etl_gated</t>
        </is>
      </c>
      <c r="Q4184" s="6" t="inlineStr">
        <is>
          <t>badge-display_integration</t>
        </is>
      </c>
      <c r="R4184" s="6" t="inlineStr">
        <is>
          <t>etl-tools-comparison</t>
        </is>
      </c>
      <c r="S4184" s="8" t="n">
        <v>45870.34236111111</v>
      </c>
      <c r="T4184" s="6" t="inlineStr">
        <is>
          <t>gated_content_download</t>
        </is>
      </c>
    </row>
    <row r="4185">
      <c r="A4185" s="9" t="inlineStr">
        <is>
          <t>PRO-01431</t>
        </is>
      </c>
      <c r="B4185" s="9" t="inlineStr">
        <is>
          <t>Peyton Martin</t>
        </is>
      </c>
      <c r="C4185" s="9" t="inlineStr">
        <is>
          <t>BI Analyst</t>
        </is>
      </c>
      <c r="D4185" s="9" t="inlineStr">
        <is>
          <t>ic_analyst</t>
        </is>
      </c>
      <c r="E4185" s="9" t="n">
        <v>0.75</v>
      </c>
      <c r="F4185" s="9" t="inlineStr">
        <is>
          <t>Beacon Platforms</t>
        </is>
      </c>
      <c r="G4185" s="9" t="b">
        <v>0</v>
      </c>
      <c r="H4185" s="9" t="b">
        <v>0</v>
      </c>
      <c r="I4185" s="9" t="b">
        <v>0</v>
      </c>
      <c r="J4185" s="10" t="n">
        <v>0</v>
      </c>
      <c r="K4185" s="9" t="n">
        <v>3</v>
      </c>
      <c r="L4185" s="9" t="inlineStr">
        <is>
          <t>linkedin</t>
        </is>
      </c>
      <c r="M4185" s="9" t="inlineStr">
        <is>
          <t>LI-Retarget-PricingPage-14d</t>
        </is>
      </c>
      <c r="N4185" s="9" t="inlineStr">
        <is>
          <t>linkedin</t>
        </is>
      </c>
      <c r="O4185" s="9" t="inlineStr">
        <is>
          <t>paid-social</t>
        </is>
      </c>
      <c r="P4185" s="9" t="inlineStr">
        <is>
          <t>li_retarget_pricingpage_14d</t>
        </is>
      </c>
      <c r="Q4185" s="9" t="inlineStr">
        <is>
          <t>single-image_pain-point_cta-trial</t>
        </is>
      </c>
      <c r="R4185" s="9" t="inlineStr">
        <is>
          <t>li-mid-analytics-directors</t>
        </is>
      </c>
      <c r="S4185" s="11" t="n">
        <v>45887.39513888889</v>
      </c>
      <c r="T4185" s="9" t="inlineStr">
        <is>
          <t>gated_content_download</t>
        </is>
      </c>
    </row>
    <row r="4186">
      <c r="A4186" s="6" t="inlineStr">
        <is>
          <t>PRO-01431</t>
        </is>
      </c>
      <c r="B4186" s="6" t="inlineStr">
        <is>
          <t>Peyton Martin</t>
        </is>
      </c>
      <c r="C4186" s="6" t="inlineStr">
        <is>
          <t>BI Analyst</t>
        </is>
      </c>
      <c r="D4186" s="6" t="inlineStr">
        <is>
          <t>ic_analyst</t>
        </is>
      </c>
      <c r="E4186" s="6" t="n">
        <v>0.75</v>
      </c>
      <c r="F4186" s="6" t="inlineStr">
        <is>
          <t>Beacon Platforms</t>
        </is>
      </c>
      <c r="G4186" s="6" t="b">
        <v>0</v>
      </c>
      <c r="H4186" s="6" t="b">
        <v>0</v>
      </c>
      <c r="I4186" s="6" t="b">
        <v>0</v>
      </c>
      <c r="J4186" s="7" t="n">
        <v>0</v>
      </c>
      <c r="K4186" s="6" t="n">
        <v>4</v>
      </c>
      <c r="L4186" s="6" t="inlineStr">
        <is>
          <t>google</t>
        </is>
      </c>
      <c r="M4186" s="6" t="inlineStr">
        <is>
          <t>GGL-Brand-Syncflow-Exact</t>
        </is>
      </c>
      <c r="N4186" s="6" t="inlineStr">
        <is>
          <t>google</t>
        </is>
      </c>
      <c r="O4186" s="6" t="inlineStr">
        <is>
          <t>paid-search</t>
        </is>
      </c>
      <c r="P4186" s="6" t="inlineStr">
        <is>
          <t>ggl_brand_syncflow_exact</t>
        </is>
      </c>
      <c r="Q4186" s="6" t="inlineStr">
        <is>
          <t>text-ad_competitor</t>
        </is>
      </c>
      <c r="R4186" s="6" t="inlineStr">
        <is>
          <t>data-pipeline-tools</t>
        </is>
      </c>
      <c r="S4186" s="8" t="n">
        <v>45901.62222222222</v>
      </c>
      <c r="T4186" s="6" t="inlineStr">
        <is>
          <t>gated_content_download</t>
        </is>
      </c>
    </row>
    <row r="4187">
      <c r="A4187" s="9" t="inlineStr">
        <is>
          <t>PRO-01432</t>
        </is>
      </c>
      <c r="B4187" s="9" t="inlineStr">
        <is>
          <t>Skyler Smith</t>
        </is>
      </c>
      <c r="C4187" s="9" t="inlineStr">
        <is>
          <t>Data Platform Manager</t>
        </is>
      </c>
      <c r="D4187" s="9" t="inlineStr">
        <is>
          <t>manager</t>
        </is>
      </c>
      <c r="E4187" s="9" t="n">
        <v>1</v>
      </c>
      <c r="F4187" s="9" t="inlineStr">
        <is>
          <t>Novabridge</t>
        </is>
      </c>
      <c r="G4187" s="9" t="b">
        <v>0</v>
      </c>
      <c r="H4187" s="9" t="b">
        <v>0</v>
      </c>
      <c r="I4187" s="9" t="b">
        <v>0</v>
      </c>
      <c r="J4187" s="10" t="n">
        <v>0</v>
      </c>
      <c r="K4187" s="9" t="n">
        <v>1</v>
      </c>
      <c r="L4187" s="9" t="inlineStr">
        <is>
          <t>linkedin</t>
        </is>
      </c>
      <c r="M4187" s="9" t="inlineStr">
        <is>
          <t>LI-ABM-Strategic-ENT</t>
        </is>
      </c>
      <c r="N4187" s="9" t="inlineStr">
        <is>
          <t>linkedin</t>
        </is>
      </c>
      <c r="O4187" s="9" t="inlineStr">
        <is>
          <t>paid-social</t>
        </is>
      </c>
      <c r="P4187" s="9" t="inlineStr">
        <is>
          <t>li_abm_strategic_ent</t>
        </is>
      </c>
      <c r="Q4187" s="9" t="inlineStr">
        <is>
          <t>single-image_product-feature_cta-trial</t>
        </is>
      </c>
      <c r="R4187" s="9" t="inlineStr">
        <is>
          <t>li-mid-analytics-directors</t>
        </is>
      </c>
      <c r="S4187" s="11" t="n">
        <v>45933.55</v>
      </c>
      <c r="T4187" s="9" t="inlineStr">
        <is>
          <t>gated_content_download</t>
        </is>
      </c>
    </row>
    <row r="4188">
      <c r="A4188" s="6" t="inlineStr">
        <is>
          <t>PRO-01432</t>
        </is>
      </c>
      <c r="B4188" s="6" t="inlineStr">
        <is>
          <t>Skyler Smith</t>
        </is>
      </c>
      <c r="C4188" s="6" t="inlineStr">
        <is>
          <t>Data Platform Manager</t>
        </is>
      </c>
      <c r="D4188" s="6" t="inlineStr">
        <is>
          <t>manager</t>
        </is>
      </c>
      <c r="E4188" s="6" t="n">
        <v>1</v>
      </c>
      <c r="F4188" s="6" t="inlineStr">
        <is>
          <t>Novabridge</t>
        </is>
      </c>
      <c r="G4188" s="6" t="b">
        <v>0</v>
      </c>
      <c r="H4188" s="6" t="b">
        <v>0</v>
      </c>
      <c r="I4188" s="6" t="b">
        <v>0</v>
      </c>
      <c r="J4188" s="7" t="n">
        <v>0</v>
      </c>
      <c r="K4188" s="6" t="n">
        <v>2</v>
      </c>
      <c r="L4188" s="6" t="inlineStr">
        <is>
          <t>linkedin</t>
        </is>
      </c>
      <c r="M4188" s="6" t="inlineStr">
        <is>
          <t>LI-Retarget-SiteVisitors-30d</t>
        </is>
      </c>
      <c r="N4188" s="6" t="inlineStr">
        <is>
          <t>linkedin</t>
        </is>
      </c>
      <c r="O4188" s="6" t="inlineStr">
        <is>
          <t>paid-social</t>
        </is>
      </c>
      <c r="P4188" s="6" t="inlineStr">
        <is>
          <t>li_retarget_sitevisitors_30d</t>
        </is>
      </c>
      <c r="Q4188" s="6" t="inlineStr">
        <is>
          <t>single-image_product-feature_cta-trial</t>
        </is>
      </c>
      <c r="R4188" s="6" t="inlineStr">
        <is>
          <t>li-retarget-site-visitors-30d</t>
        </is>
      </c>
      <c r="S4188" s="8" t="n">
        <v>45953.33680555555</v>
      </c>
      <c r="T4188" s="6" t="inlineStr">
        <is>
          <t>newsletter_signup</t>
        </is>
      </c>
    </row>
    <row r="4189">
      <c r="A4189" s="9" t="inlineStr">
        <is>
          <t>PRO-01433</t>
        </is>
      </c>
      <c r="B4189" s="9" t="inlineStr">
        <is>
          <t>Avery Garcia</t>
        </is>
      </c>
      <c r="C4189" s="9" t="inlineStr">
        <is>
          <t>Data Platform Manager</t>
        </is>
      </c>
      <c r="D4189" s="9" t="inlineStr">
        <is>
          <t>manager</t>
        </is>
      </c>
      <c r="E4189" s="9" t="n">
        <v>1</v>
      </c>
      <c r="F4189" s="9" t="inlineStr">
        <is>
          <t>Stratum Data</t>
        </is>
      </c>
      <c r="G4189" s="9" t="b">
        <v>1</v>
      </c>
      <c r="H4189" s="9" t="b">
        <v>0</v>
      </c>
      <c r="I4189" s="9" t="b">
        <v>0</v>
      </c>
      <c r="J4189" s="10" t="n">
        <v>0</v>
      </c>
      <c r="K4189" s="9" t="n">
        <v>1</v>
      </c>
      <c r="L4189" s="9" t="inlineStr">
        <is>
          <t>linkedin</t>
        </is>
      </c>
      <c r="M4189" s="9" t="inlineStr">
        <is>
          <t>LI-ENT-Awareness-DataPipeline</t>
        </is>
      </c>
      <c r="N4189" s="9" t="inlineStr">
        <is>
          <t>linkedin</t>
        </is>
      </c>
      <c r="O4189" s="9" t="inlineStr">
        <is>
          <t>paid-social</t>
        </is>
      </c>
      <c r="P4189" s="9" t="inlineStr">
        <is>
          <t>li_ent_awareness_datapipeline</t>
        </is>
      </c>
      <c r="Q4189" s="9" t="inlineStr">
        <is>
          <t>single-image_thought-leadership_cta-download</t>
        </is>
      </c>
      <c r="R4189" s="9" t="inlineStr">
        <is>
          <t>li-retarget-site-visitors-30d</t>
        </is>
      </c>
      <c r="S4189" s="11" t="n">
        <v>45678.72638888889</v>
      </c>
      <c r="T4189" s="9" t="inlineStr">
        <is>
          <t>trial_signup</t>
        </is>
      </c>
    </row>
    <row r="4190">
      <c r="A4190" s="6" t="inlineStr">
        <is>
          <t>PRO-01433</t>
        </is>
      </c>
      <c r="B4190" s="6" t="inlineStr">
        <is>
          <t>Avery Garcia</t>
        </is>
      </c>
      <c r="C4190" s="6" t="inlineStr">
        <is>
          <t>Data Platform Manager</t>
        </is>
      </c>
      <c r="D4190" s="6" t="inlineStr">
        <is>
          <t>manager</t>
        </is>
      </c>
      <c r="E4190" s="6" t="n">
        <v>1</v>
      </c>
      <c r="F4190" s="6" t="inlineStr">
        <is>
          <t>Stratum Data</t>
        </is>
      </c>
      <c r="G4190" s="6" t="b">
        <v>1</v>
      </c>
      <c r="H4190" s="6" t="b">
        <v>0</v>
      </c>
      <c r="I4190" s="6" t="b">
        <v>0</v>
      </c>
      <c r="J4190" s="7" t="n">
        <v>0</v>
      </c>
      <c r="K4190" s="6" t="n">
        <v>2</v>
      </c>
      <c r="L4190" s="6" t="inlineStr">
        <is>
          <t>google</t>
        </is>
      </c>
      <c r="M4190" s="6" t="inlineStr">
        <is>
          <t>GGL-Competitor-Pipeform-Alt</t>
        </is>
      </c>
      <c r="N4190" s="6" t="inlineStr">
        <is>
          <t>google</t>
        </is>
      </c>
      <c r="O4190" s="6" t="inlineStr">
        <is>
          <t>paid-search</t>
        </is>
      </c>
      <c r="P4190" s="6" t="inlineStr">
        <is>
          <t>ggl_competitor_pipeform_alt</t>
        </is>
      </c>
      <c r="Q4190" s="6" t="inlineStr">
        <is>
          <t>text-ad_search</t>
        </is>
      </c>
      <c r="R4190" s="6" t="inlineStr">
        <is>
          <t>pipeform-alternative</t>
        </is>
      </c>
      <c r="S4190" s="8" t="n">
        <v>45691.56666666667</v>
      </c>
      <c r="T4190" s="6" t="inlineStr">
        <is>
          <t>gated_content_download</t>
        </is>
      </c>
    </row>
    <row r="4191">
      <c r="A4191" s="9" t="inlineStr">
        <is>
          <t>PRO-01434</t>
        </is>
      </c>
      <c r="B4191" s="9" t="inlineStr">
        <is>
          <t>Jordan Garcia</t>
        </is>
      </c>
      <c r="C4191" s="9" t="inlineStr">
        <is>
          <t>Data Analyst</t>
        </is>
      </c>
      <c r="D4191" s="9" t="inlineStr">
        <is>
          <t>ic_analyst</t>
        </is>
      </c>
      <c r="E4191" s="9" t="n">
        <v>0.75</v>
      </c>
      <c r="F4191" s="9" t="inlineStr">
        <is>
          <t>Prismware</t>
        </is>
      </c>
      <c r="G4191" s="9" t="b">
        <v>0</v>
      </c>
      <c r="H4191" s="9" t="b">
        <v>0</v>
      </c>
      <c r="I4191" s="9" t="b">
        <v>0</v>
      </c>
      <c r="J4191" s="10" t="n">
        <v>0</v>
      </c>
      <c r="K4191" s="9" t="n">
        <v>1</v>
      </c>
      <c r="L4191" s="9" t="inlineStr">
        <is>
          <t>google</t>
        </is>
      </c>
      <c r="M4191" s="9" t="inlineStr">
        <is>
          <t>GGL-Competitor-Streamlink-Alt</t>
        </is>
      </c>
      <c r="N4191" s="9" t="inlineStr">
        <is>
          <t>google</t>
        </is>
      </c>
      <c r="O4191" s="9" t="inlineStr">
        <is>
          <t>paid-search</t>
        </is>
      </c>
      <c r="P4191" s="9" t="inlineStr">
        <is>
          <t>ggl_competitor_streamlink_alt</t>
        </is>
      </c>
      <c r="Q4191" s="9" t="inlineStr">
        <is>
          <t>text-ad_competitor</t>
        </is>
      </c>
      <c r="R4191" s="9" t="inlineStr">
        <is>
          <t>pipeform-alternative</t>
        </is>
      </c>
      <c r="S4191" s="11" t="n">
        <v>45898.49861111111</v>
      </c>
      <c r="T4191" s="9" t="inlineStr">
        <is>
          <t>gated_content_download</t>
        </is>
      </c>
    </row>
    <row r="4192">
      <c r="A4192" s="6" t="inlineStr">
        <is>
          <t>PRO-01434</t>
        </is>
      </c>
      <c r="B4192" s="6" t="inlineStr">
        <is>
          <t>Jordan Garcia</t>
        </is>
      </c>
      <c r="C4192" s="6" t="inlineStr">
        <is>
          <t>Data Analyst</t>
        </is>
      </c>
      <c r="D4192" s="6" t="inlineStr">
        <is>
          <t>ic_analyst</t>
        </is>
      </c>
      <c r="E4192" s="6" t="n">
        <v>0.75</v>
      </c>
      <c r="F4192" s="6" t="inlineStr">
        <is>
          <t>Prismware</t>
        </is>
      </c>
      <c r="G4192" s="6" t="b">
        <v>0</v>
      </c>
      <c r="H4192" s="6" t="b">
        <v>0</v>
      </c>
      <c r="I4192" s="6" t="b">
        <v>0</v>
      </c>
      <c r="J4192" s="7" t="n">
        <v>0</v>
      </c>
      <c r="K4192" s="6" t="n">
        <v>2</v>
      </c>
      <c r="L4192" s="6" t="inlineStr">
        <is>
          <t>g2</t>
        </is>
      </c>
      <c r="M4192" s="6" t="inlineStr">
        <is>
          <t>G2-Badge-LP-Integration</t>
        </is>
      </c>
      <c r="N4192" s="6" t="inlineStr">
        <is>
          <t>g2</t>
        </is>
      </c>
      <c r="O4192" s="6" t="inlineStr">
        <is>
          <t>review-site</t>
        </is>
      </c>
      <c r="P4192" s="6" t="inlineStr">
        <is>
          <t>g2_badge_lp_integration</t>
        </is>
      </c>
      <c r="Q4192" s="6" t="inlineStr">
        <is>
          <t>gated-report_etl</t>
        </is>
      </c>
      <c r="R4192" s="6" t="inlineStr">
        <is>
          <t>pipeline-software-evaluation</t>
        </is>
      </c>
      <c r="S4192" s="8" t="n">
        <v>45905.70486111111</v>
      </c>
      <c r="T4192" s="6" t="inlineStr">
        <is>
          <t>newsletter_signup</t>
        </is>
      </c>
    </row>
    <row r="4193">
      <c r="A4193" s="9" t="inlineStr">
        <is>
          <t>PRO-01435</t>
        </is>
      </c>
      <c r="B4193" s="9" t="inlineStr">
        <is>
          <t>Harper Thompson</t>
        </is>
      </c>
      <c r="C4193" s="9" t="inlineStr">
        <is>
          <t>Data Engineer</t>
        </is>
      </c>
      <c r="D4193" s="9" t="inlineStr">
        <is>
          <t>ic_analyst</t>
        </is>
      </c>
      <c r="E4193" s="9" t="n">
        <v>0.75</v>
      </c>
      <c r="F4193" s="9" t="inlineStr">
        <is>
          <t>Stackbridge</t>
        </is>
      </c>
      <c r="G4193" s="9" t="b">
        <v>0</v>
      </c>
      <c r="H4193" s="9" t="b">
        <v>0</v>
      </c>
      <c r="I4193" s="9" t="b">
        <v>0</v>
      </c>
      <c r="J4193" s="10" t="n">
        <v>0</v>
      </c>
      <c r="K4193" s="9" t="n">
        <v>1</v>
      </c>
      <c r="L4193" s="9" t="inlineStr">
        <is>
          <t>google</t>
        </is>
      </c>
      <c r="M4193" s="9" t="inlineStr">
        <is>
          <t>GGL-RLSA-HighIntent-Visitors</t>
        </is>
      </c>
      <c r="N4193" s="9" t="inlineStr">
        <is>
          <t>google</t>
        </is>
      </c>
      <c r="O4193" s="9" t="inlineStr">
        <is>
          <t>paid-search</t>
        </is>
      </c>
      <c r="P4193" s="9" t="inlineStr">
        <is>
          <t>ggl_rlsa_highintent_visitors</t>
        </is>
      </c>
      <c r="Q4193" s="9" t="inlineStr">
        <is>
          <t>text-ad_competitor</t>
        </is>
      </c>
      <c r="R4193" s="9" t="inlineStr">
        <is>
          <t>data-integration-platform</t>
        </is>
      </c>
      <c r="S4193" s="11" t="n">
        <v>45740.41458333333</v>
      </c>
      <c r="T4193" s="9" t="inlineStr">
        <is>
          <t>newsletter_signup</t>
        </is>
      </c>
    </row>
    <row r="4194">
      <c r="A4194" s="6" t="inlineStr">
        <is>
          <t>PRO-01435</t>
        </is>
      </c>
      <c r="B4194" s="6" t="inlineStr">
        <is>
          <t>Harper Thompson</t>
        </is>
      </c>
      <c r="C4194" s="6" t="inlineStr">
        <is>
          <t>Data Engineer</t>
        </is>
      </c>
      <c r="D4194" s="6" t="inlineStr">
        <is>
          <t>ic_analyst</t>
        </is>
      </c>
      <c r="E4194" s="6" t="n">
        <v>0.75</v>
      </c>
      <c r="F4194" s="6" t="inlineStr">
        <is>
          <t>Stackbridge</t>
        </is>
      </c>
      <c r="G4194" s="6" t="b">
        <v>0</v>
      </c>
      <c r="H4194" s="6" t="b">
        <v>0</v>
      </c>
      <c r="I4194" s="6" t="b">
        <v>0</v>
      </c>
      <c r="J4194" s="7" t="n">
        <v>0</v>
      </c>
      <c r="K4194" s="6" t="n">
        <v>2</v>
      </c>
      <c r="L4194" s="6" t="inlineStr">
        <is>
          <t>g2</t>
        </is>
      </c>
      <c r="M4194" s="6" t="inlineStr">
        <is>
          <t>G2-Retarget-CategoryBuyers</t>
        </is>
      </c>
      <c r="N4194" s="6" t="inlineStr">
        <is>
          <t>g2</t>
        </is>
      </c>
      <c r="O4194" s="6" t="inlineStr">
        <is>
          <t>review-site</t>
        </is>
      </c>
      <c r="P4194" s="6" t="inlineStr">
        <is>
          <t>g2_retarget_categorybuyers</t>
        </is>
      </c>
      <c r="Q4194" s="6" t="inlineStr">
        <is>
          <t>retarget-banner_category</t>
        </is>
      </c>
      <c r="R4194" s="6" t="inlineStr">
        <is>
          <t>etl-tools-comparison</t>
        </is>
      </c>
      <c r="S4194" s="8" t="n">
        <v>45761.40486111111</v>
      </c>
      <c r="T4194" s="6" t="inlineStr">
        <is>
          <t>gated_content_download</t>
        </is>
      </c>
    </row>
    <row r="4195">
      <c r="A4195" s="9" t="inlineStr">
        <is>
          <t>PRO-01435</t>
        </is>
      </c>
      <c r="B4195" s="9" t="inlineStr">
        <is>
          <t>Harper Thompson</t>
        </is>
      </c>
      <c r="C4195" s="9" t="inlineStr">
        <is>
          <t>Data Engineer</t>
        </is>
      </c>
      <c r="D4195" s="9" t="inlineStr">
        <is>
          <t>ic_analyst</t>
        </is>
      </c>
      <c r="E4195" s="9" t="n">
        <v>0.75</v>
      </c>
      <c r="F4195" s="9" t="inlineStr">
        <is>
          <t>Stackbridge</t>
        </is>
      </c>
      <c r="G4195" s="9" t="b">
        <v>0</v>
      </c>
      <c r="H4195" s="9" t="b">
        <v>0</v>
      </c>
      <c r="I4195" s="9" t="b">
        <v>0</v>
      </c>
      <c r="J4195" s="10" t="n">
        <v>0</v>
      </c>
      <c r="K4195" s="9" t="n">
        <v>3</v>
      </c>
      <c r="L4195" s="9" t="inlineStr">
        <is>
          <t>g2</t>
        </is>
      </c>
      <c r="M4195" s="9" t="inlineStr">
        <is>
          <t>G2-GridReport-ETL-Gated</t>
        </is>
      </c>
      <c r="N4195" s="9" t="inlineStr">
        <is>
          <t>g2</t>
        </is>
      </c>
      <c r="O4195" s="9" t="inlineStr">
        <is>
          <t>review-site</t>
        </is>
      </c>
      <c r="P4195" s="9" t="inlineStr">
        <is>
          <t>g2_gridreport_etl_gated</t>
        </is>
      </c>
      <c r="Q4195" s="9" t="inlineStr">
        <is>
          <t>badge-display_integration</t>
        </is>
      </c>
      <c r="R4195" s="9" t="inlineStr">
        <is>
          <t>etl-tools-comparison</t>
        </is>
      </c>
      <c r="S4195" s="11" t="n">
        <v>45776.63263888889</v>
      </c>
      <c r="T4195" s="9" t="inlineStr">
        <is>
          <t>gated_content_download</t>
        </is>
      </c>
    </row>
    <row r="4196">
      <c r="A4196" s="6" t="inlineStr">
        <is>
          <t>PRO-01436</t>
        </is>
      </c>
      <c r="B4196" s="6" t="inlineStr">
        <is>
          <t>Dana White</t>
        </is>
      </c>
      <c r="C4196" s="6" t="inlineStr">
        <is>
          <t>BI Analyst</t>
        </is>
      </c>
      <c r="D4196" s="6" t="inlineStr">
        <is>
          <t>ic_analyst</t>
        </is>
      </c>
      <c r="E4196" s="6" t="n">
        <v>0.75</v>
      </c>
      <c r="F4196" s="6" t="inlineStr">
        <is>
          <t>Horizon Analytics</t>
        </is>
      </c>
      <c r="G4196" s="6" t="b">
        <v>1</v>
      </c>
      <c r="H4196" s="6" t="b">
        <v>0</v>
      </c>
      <c r="I4196" s="6" t="b">
        <v>0</v>
      </c>
      <c r="J4196" s="7" t="n">
        <v>0</v>
      </c>
      <c r="K4196" s="6" t="n">
        <v>1</v>
      </c>
      <c r="L4196" s="6" t="inlineStr">
        <is>
          <t>linkedin</t>
        </is>
      </c>
      <c r="M4196" s="6" t="inlineStr">
        <is>
          <t>LI-MOFU-Trial-AnalyticsTeams</t>
        </is>
      </c>
      <c r="N4196" s="6" t="inlineStr">
        <is>
          <t>linkedin</t>
        </is>
      </c>
      <c r="O4196" s="6" t="inlineStr">
        <is>
          <t>paid-social</t>
        </is>
      </c>
      <c r="P4196" s="6" t="inlineStr">
        <is>
          <t>li_mofu_trial_analyticsteams</t>
        </is>
      </c>
      <c r="Q4196" s="6" t="inlineStr">
        <is>
          <t>single-image_social-proof_cta-demo</t>
        </is>
      </c>
      <c r="R4196" s="6" t="inlineStr">
        <is>
          <t>li-abm-strategic-accounts</t>
        </is>
      </c>
      <c r="S4196" s="8" t="n">
        <v>45714.43333333333</v>
      </c>
      <c r="T4196" s="6" t="inlineStr">
        <is>
          <t>trial_signup</t>
        </is>
      </c>
    </row>
    <row r="4197">
      <c r="A4197" s="9" t="inlineStr">
        <is>
          <t>PRO-01436</t>
        </is>
      </c>
      <c r="B4197" s="9" t="inlineStr">
        <is>
          <t>Dana White</t>
        </is>
      </c>
      <c r="C4197" s="9" t="inlineStr">
        <is>
          <t>BI Analyst</t>
        </is>
      </c>
      <c r="D4197" s="9" t="inlineStr">
        <is>
          <t>ic_analyst</t>
        </is>
      </c>
      <c r="E4197" s="9" t="n">
        <v>0.75</v>
      </c>
      <c r="F4197" s="9" t="inlineStr">
        <is>
          <t>Horizon Analytics</t>
        </is>
      </c>
      <c r="G4197" s="9" t="b">
        <v>1</v>
      </c>
      <c r="H4197" s="9" t="b">
        <v>0</v>
      </c>
      <c r="I4197" s="9" t="b">
        <v>0</v>
      </c>
      <c r="J4197" s="10" t="n">
        <v>0</v>
      </c>
      <c r="K4197" s="9" t="n">
        <v>2</v>
      </c>
      <c r="L4197" s="9" t="inlineStr">
        <is>
          <t>g2</t>
        </is>
      </c>
      <c r="M4197" s="9" t="inlineStr">
        <is>
          <t>G2-GridReport-ETL-Gated</t>
        </is>
      </c>
      <c r="N4197" s="9" t="inlineStr">
        <is>
          <t>g2</t>
        </is>
      </c>
      <c r="O4197" s="9" t="inlineStr">
        <is>
          <t>review-site</t>
        </is>
      </c>
      <c r="P4197" s="9" t="inlineStr">
        <is>
          <t>g2_gridreport_etl_gated</t>
        </is>
      </c>
      <c r="Q4197" s="9" t="inlineStr">
        <is>
          <t>gated-report_etl</t>
        </is>
      </c>
      <c r="R4197" s="9" t="inlineStr">
        <is>
          <t>data-integration-review</t>
        </is>
      </c>
      <c r="S4197" s="11" t="n">
        <v>45729.45347222222</v>
      </c>
      <c r="T4197" s="9" t="inlineStr">
        <is>
          <t>trial_signup</t>
        </is>
      </c>
    </row>
    <row r="4198">
      <c r="A4198" s="6" t="inlineStr">
        <is>
          <t>PRO-01436</t>
        </is>
      </c>
      <c r="B4198" s="6" t="inlineStr">
        <is>
          <t>Dana White</t>
        </is>
      </c>
      <c r="C4198" s="6" t="inlineStr">
        <is>
          <t>BI Analyst</t>
        </is>
      </c>
      <c r="D4198" s="6" t="inlineStr">
        <is>
          <t>ic_analyst</t>
        </is>
      </c>
      <c r="E4198" s="6" t="n">
        <v>0.75</v>
      </c>
      <c r="F4198" s="6" t="inlineStr">
        <is>
          <t>Horizon Analytics</t>
        </is>
      </c>
      <c r="G4198" s="6" t="b">
        <v>1</v>
      </c>
      <c r="H4198" s="6" t="b">
        <v>0</v>
      </c>
      <c r="I4198" s="6" t="b">
        <v>0</v>
      </c>
      <c r="J4198" s="7" t="n">
        <v>0</v>
      </c>
      <c r="K4198" s="6" t="n">
        <v>3</v>
      </c>
      <c r="L4198" s="6" t="inlineStr">
        <is>
          <t>linkedin</t>
        </is>
      </c>
      <c r="M4198" s="6" t="inlineStr">
        <is>
          <t>LI-Retarget-SiteVisitors-30d</t>
        </is>
      </c>
      <c r="N4198" s="6" t="inlineStr">
        <is>
          <t>linkedin</t>
        </is>
      </c>
      <c r="O4198" s="6" t="inlineStr">
        <is>
          <t>paid-social</t>
        </is>
      </c>
      <c r="P4198" s="6" t="inlineStr">
        <is>
          <t>li_retarget_sitevisitors_30d</t>
        </is>
      </c>
      <c r="Q4198" s="6" t="inlineStr">
        <is>
          <t>single-image_thought-leadership_cta-download</t>
        </is>
      </c>
      <c r="R4198" s="6" t="inlineStr">
        <is>
          <t>li-abm-strategic-accounts</t>
        </is>
      </c>
      <c r="S4198" s="8" t="n">
        <v>45747.68888888889</v>
      </c>
      <c r="T4198" s="6" t="inlineStr">
        <is>
          <t>demo_request</t>
        </is>
      </c>
    </row>
    <row r="4199">
      <c r="A4199" s="9" t="inlineStr">
        <is>
          <t>PRO-01436</t>
        </is>
      </c>
      <c r="B4199" s="9" t="inlineStr">
        <is>
          <t>Dana White</t>
        </is>
      </c>
      <c r="C4199" s="9" t="inlineStr">
        <is>
          <t>BI Analyst</t>
        </is>
      </c>
      <c r="D4199" s="9" t="inlineStr">
        <is>
          <t>ic_analyst</t>
        </is>
      </c>
      <c r="E4199" s="9" t="n">
        <v>0.75</v>
      </c>
      <c r="F4199" s="9" t="inlineStr">
        <is>
          <t>Horizon Analytics</t>
        </is>
      </c>
      <c r="G4199" s="9" t="b">
        <v>1</v>
      </c>
      <c r="H4199" s="9" t="b">
        <v>0</v>
      </c>
      <c r="I4199" s="9" t="b">
        <v>0</v>
      </c>
      <c r="J4199" s="10" t="n">
        <v>0</v>
      </c>
      <c r="K4199" s="9" t="n">
        <v>4</v>
      </c>
      <c r="L4199" s="9" t="inlineStr">
        <is>
          <t>linkedin</t>
        </is>
      </c>
      <c r="M4199" s="9" t="inlineStr">
        <is>
          <t>LI-Retarget-PricingPage-14d</t>
        </is>
      </c>
      <c r="N4199" s="9" t="inlineStr">
        <is>
          <t>linkedin</t>
        </is>
      </c>
      <c r="O4199" s="9" t="inlineStr">
        <is>
          <t>paid-social</t>
        </is>
      </c>
      <c r="P4199" s="9" t="inlineStr">
        <is>
          <t>li_retarget_pricingpage_14d</t>
        </is>
      </c>
      <c r="Q4199" s="9" t="inlineStr">
        <is>
          <t>single-image_thought-leadership_cta-download</t>
        </is>
      </c>
      <c r="R4199" s="9" t="inlineStr">
        <is>
          <t>li-ent-data-engineers</t>
        </is>
      </c>
      <c r="S4199" s="11" t="n">
        <v>45763.40208333333</v>
      </c>
      <c r="T4199" s="9" t="inlineStr">
        <is>
          <t>trial_signup</t>
        </is>
      </c>
    </row>
    <row r="4200">
      <c r="A4200" s="6" t="inlineStr">
        <is>
          <t>PRO-01437</t>
        </is>
      </c>
      <c r="B4200" s="6" t="inlineStr">
        <is>
          <t>Noel Miller</t>
        </is>
      </c>
      <c r="C4200" s="6" t="inlineStr">
        <is>
          <t>Data Platform Manager</t>
        </is>
      </c>
      <c r="D4200" s="6" t="inlineStr">
        <is>
          <t>manager</t>
        </is>
      </c>
      <c r="E4200" s="6" t="n">
        <v>1</v>
      </c>
      <c r="F4200" s="6" t="inlineStr">
        <is>
          <t>Catalyst Systems</t>
        </is>
      </c>
      <c r="G4200" s="6" t="b">
        <v>1</v>
      </c>
      <c r="H4200" s="6" t="b">
        <v>0</v>
      </c>
      <c r="I4200" s="6" t="b">
        <v>0</v>
      </c>
      <c r="J4200" s="7" t="n">
        <v>0</v>
      </c>
      <c r="K4200" s="6" t="n">
        <v>1</v>
      </c>
      <c r="L4200" s="6" t="inlineStr">
        <is>
          <t>linkedin</t>
        </is>
      </c>
      <c r="M4200" s="6" t="inlineStr">
        <is>
          <t>LI-MOFU-Trial-AnalyticsTeams</t>
        </is>
      </c>
      <c r="N4200" s="6" t="inlineStr">
        <is>
          <t>linkedin</t>
        </is>
      </c>
      <c r="O4200" s="6" t="inlineStr">
        <is>
          <t>paid-social</t>
        </is>
      </c>
      <c r="P4200" s="6" t="inlineStr">
        <is>
          <t>li_mofu_trial_analyticsteams</t>
        </is>
      </c>
      <c r="Q4200" s="6" t="inlineStr">
        <is>
          <t>single-image_social-proof_cta-learn-more</t>
        </is>
      </c>
      <c r="R4200" s="6" t="inlineStr">
        <is>
          <t>li-ent-data-engineers</t>
        </is>
      </c>
      <c r="S4200" s="8" t="n">
        <v>45691.50902777778</v>
      </c>
      <c r="T4200" s="6" t="inlineStr">
        <is>
          <t>newsletter_signup</t>
        </is>
      </c>
    </row>
    <row r="4201">
      <c r="A4201" s="9" t="inlineStr">
        <is>
          <t>PRO-01437</t>
        </is>
      </c>
      <c r="B4201" s="9" t="inlineStr">
        <is>
          <t>Noel Miller</t>
        </is>
      </c>
      <c r="C4201" s="9" t="inlineStr">
        <is>
          <t>Data Platform Manager</t>
        </is>
      </c>
      <c r="D4201" s="9" t="inlineStr">
        <is>
          <t>manager</t>
        </is>
      </c>
      <c r="E4201" s="9" t="n">
        <v>1</v>
      </c>
      <c r="F4201" s="9" t="inlineStr">
        <is>
          <t>Catalyst Systems</t>
        </is>
      </c>
      <c r="G4201" s="9" t="b">
        <v>1</v>
      </c>
      <c r="H4201" s="9" t="b">
        <v>0</v>
      </c>
      <c r="I4201" s="9" t="b">
        <v>0</v>
      </c>
      <c r="J4201" s="10" t="n">
        <v>0</v>
      </c>
      <c r="K4201" s="9" t="n">
        <v>2</v>
      </c>
      <c r="L4201" s="9" t="inlineStr">
        <is>
          <t>programmatic</t>
        </is>
      </c>
      <c r="M4201" s="9" t="inlineStr">
        <is>
          <t>DSP-ABM-AirCover-Strategic</t>
        </is>
      </c>
      <c r="N4201" s="9" t="inlineStr">
        <is>
          <t>stackadapt</t>
        </is>
      </c>
      <c r="O4201" s="9" t="inlineStr">
        <is>
          <t>display</t>
        </is>
      </c>
      <c r="P4201" s="9" t="inlineStr">
        <is>
          <t>dsp_abm_aircover_strategic</t>
        </is>
      </c>
      <c r="Q4201" s="9" t="inlineStr">
        <is>
          <t>display-banner_retarget</t>
        </is>
      </c>
      <c r="R4201" s="9" t="inlineStr">
        <is>
          <t>abm-strategic-accounts</t>
        </is>
      </c>
      <c r="S4201" s="11" t="n">
        <v>45705.72569444445</v>
      </c>
      <c r="T4201" s="9" t="inlineStr">
        <is>
          <t>gated_content_download</t>
        </is>
      </c>
    </row>
    <row r="4202">
      <c r="A4202" s="6" t="inlineStr">
        <is>
          <t>PRO-01437</t>
        </is>
      </c>
      <c r="B4202" s="6" t="inlineStr">
        <is>
          <t>Noel Miller</t>
        </is>
      </c>
      <c r="C4202" s="6" t="inlineStr">
        <is>
          <t>Data Platform Manager</t>
        </is>
      </c>
      <c r="D4202" s="6" t="inlineStr">
        <is>
          <t>manager</t>
        </is>
      </c>
      <c r="E4202" s="6" t="n">
        <v>1</v>
      </c>
      <c r="F4202" s="6" t="inlineStr">
        <is>
          <t>Catalyst Systems</t>
        </is>
      </c>
      <c r="G4202" s="6" t="b">
        <v>1</v>
      </c>
      <c r="H4202" s="6" t="b">
        <v>0</v>
      </c>
      <c r="I4202" s="6" t="b">
        <v>0</v>
      </c>
      <c r="J4202" s="7" t="n">
        <v>0</v>
      </c>
      <c r="K4202" s="6" t="n">
        <v>3</v>
      </c>
      <c r="L4202" s="6" t="inlineStr">
        <is>
          <t>linkedin</t>
        </is>
      </c>
      <c r="M4202" s="6" t="inlineStr">
        <is>
          <t>LI-Retarget-SiteVisitors-30d</t>
        </is>
      </c>
      <c r="N4202" s="6" t="inlineStr">
        <is>
          <t>linkedin</t>
        </is>
      </c>
      <c r="O4202" s="6" t="inlineStr">
        <is>
          <t>paid-social</t>
        </is>
      </c>
      <c r="P4202" s="6" t="inlineStr">
        <is>
          <t>li_retarget_sitevisitors_30d</t>
        </is>
      </c>
      <c r="Q4202" s="6" t="inlineStr">
        <is>
          <t>single-image_thought-leadership_cta-download</t>
        </is>
      </c>
      <c r="R4202" s="6" t="inlineStr">
        <is>
          <t>li-retarget-site-visitors-30d</t>
        </is>
      </c>
      <c r="S4202" s="8" t="n">
        <v>45721.51111111111</v>
      </c>
      <c r="T4202" s="6" t="inlineStr">
        <is>
          <t>gated_content_download</t>
        </is>
      </c>
    </row>
    <row r="4203">
      <c r="A4203" s="9" t="inlineStr">
        <is>
          <t>PRO-01438</t>
        </is>
      </c>
      <c r="B4203" s="9" t="inlineStr">
        <is>
          <t>Jordan Lewis</t>
        </is>
      </c>
      <c r="C4203" s="9" t="inlineStr">
        <is>
          <t>Data Engineering Manager</t>
        </is>
      </c>
      <c r="D4203" s="9" t="inlineStr">
        <is>
          <t>manager</t>
        </is>
      </c>
      <c r="E4203" s="9" t="n">
        <v>1</v>
      </c>
      <c r="F4203" s="9" t="inlineStr">
        <is>
          <t>Helix Analytics</t>
        </is>
      </c>
      <c r="G4203" s="9" t="b">
        <v>1</v>
      </c>
      <c r="H4203" s="9" t="b">
        <v>0</v>
      </c>
      <c r="I4203" s="9" t="b">
        <v>0</v>
      </c>
      <c r="J4203" s="10" t="n">
        <v>0</v>
      </c>
      <c r="K4203" s="9" t="n">
        <v>1</v>
      </c>
      <c r="L4203" s="9" t="inlineStr">
        <is>
          <t>linkedin</t>
        </is>
      </c>
      <c r="M4203" s="9" t="inlineStr">
        <is>
          <t>LI-ABM-Strategic-ENT</t>
        </is>
      </c>
      <c r="N4203" s="9" t="inlineStr">
        <is>
          <t>linkedin</t>
        </is>
      </c>
      <c r="O4203" s="9" t="inlineStr">
        <is>
          <t>paid-social</t>
        </is>
      </c>
      <c r="P4203" s="9" t="inlineStr">
        <is>
          <t>li_abm_strategic_ent</t>
        </is>
      </c>
      <c r="Q4203" s="9" t="inlineStr">
        <is>
          <t>single-image_pain-point_cta-demo</t>
        </is>
      </c>
      <c r="R4203" s="9" t="inlineStr">
        <is>
          <t>li-lookalike-closed-won</t>
        </is>
      </c>
      <c r="S4203" s="11" t="n">
        <v>45720.36527777778</v>
      </c>
      <c r="T4203" s="9" t="inlineStr">
        <is>
          <t>trial_signup</t>
        </is>
      </c>
    </row>
    <row r="4204">
      <c r="A4204" s="6" t="inlineStr">
        <is>
          <t>PRO-01438</t>
        </is>
      </c>
      <c r="B4204" s="6" t="inlineStr">
        <is>
          <t>Jordan Lewis</t>
        </is>
      </c>
      <c r="C4204" s="6" t="inlineStr">
        <is>
          <t>Data Engineering Manager</t>
        </is>
      </c>
      <c r="D4204" s="6" t="inlineStr">
        <is>
          <t>manager</t>
        </is>
      </c>
      <c r="E4204" s="6" t="n">
        <v>1</v>
      </c>
      <c r="F4204" s="6" t="inlineStr">
        <is>
          <t>Helix Analytics</t>
        </is>
      </c>
      <c r="G4204" s="6" t="b">
        <v>1</v>
      </c>
      <c r="H4204" s="6" t="b">
        <v>0</v>
      </c>
      <c r="I4204" s="6" t="b">
        <v>0</v>
      </c>
      <c r="J4204" s="7" t="n">
        <v>0</v>
      </c>
      <c r="K4204" s="6" t="n">
        <v>2</v>
      </c>
      <c r="L4204" s="6" t="inlineStr">
        <is>
          <t>google</t>
        </is>
      </c>
      <c r="M4204" s="6" t="inlineStr">
        <is>
          <t>GGL-Competitor-Streamlink-Alt</t>
        </is>
      </c>
      <c r="N4204" s="6" t="inlineStr">
        <is>
          <t>google</t>
        </is>
      </c>
      <c r="O4204" s="6" t="inlineStr">
        <is>
          <t>paid-search</t>
        </is>
      </c>
      <c r="P4204" s="6" t="inlineStr">
        <is>
          <t>ggl_competitor_streamlink_alt</t>
        </is>
      </c>
      <c r="Q4204" s="6" t="inlineStr">
        <is>
          <t>text-ad_competitor</t>
        </is>
      </c>
      <c r="R4204" s="6" t="inlineStr">
        <is>
          <t>data-pipeline-tools</t>
        </is>
      </c>
      <c r="S4204" s="8" t="n">
        <v>45736.63194444445</v>
      </c>
      <c r="T4204" s="6" t="inlineStr">
        <is>
          <t>gated_content_download</t>
        </is>
      </c>
    </row>
    <row r="4205">
      <c r="A4205" s="9" t="inlineStr">
        <is>
          <t>PRO-01439</t>
        </is>
      </c>
      <c r="B4205" s="9" t="inlineStr">
        <is>
          <t>Sage Hall</t>
        </is>
      </c>
      <c r="C4205" s="9" t="inlineStr">
        <is>
          <t>Data Analyst</t>
        </is>
      </c>
      <c r="D4205" s="9" t="inlineStr">
        <is>
          <t>ic_analyst</t>
        </is>
      </c>
      <c r="E4205" s="9" t="n">
        <v>0.75</v>
      </c>
      <c r="F4205" s="9" t="inlineStr">
        <is>
          <t>Cloudnetic</t>
        </is>
      </c>
      <c r="G4205" s="9" t="b">
        <v>1</v>
      </c>
      <c r="H4205" s="9" t="b">
        <v>1</v>
      </c>
      <c r="I4205" s="9" t="b">
        <v>0</v>
      </c>
      <c r="J4205" s="10" t="n">
        <v>57874</v>
      </c>
      <c r="K4205" s="9" t="n">
        <v>1</v>
      </c>
      <c r="L4205" s="9" t="inlineStr">
        <is>
          <t>google</t>
        </is>
      </c>
      <c r="M4205" s="9" t="inlineStr">
        <is>
          <t>GGL-RLSA-HighIntent-Visitors</t>
        </is>
      </c>
      <c r="N4205" s="9" t="inlineStr">
        <is>
          <t>google</t>
        </is>
      </c>
      <c r="O4205" s="9" t="inlineStr">
        <is>
          <t>paid-search</t>
        </is>
      </c>
      <c r="P4205" s="9" t="inlineStr">
        <is>
          <t>ggl_rlsa_highintent_visitors</t>
        </is>
      </c>
      <c r="Q4205" s="9" t="inlineStr">
        <is>
          <t>text-ad_rlsa</t>
        </is>
      </c>
      <c r="R4205" s="9" t="inlineStr">
        <is>
          <t>pipeform-alternative</t>
        </is>
      </c>
      <c r="S4205" s="11" t="n">
        <v>45763.51111111111</v>
      </c>
      <c r="T4205" s="9" t="inlineStr">
        <is>
          <t>trial_signup</t>
        </is>
      </c>
    </row>
    <row r="4206">
      <c r="A4206" s="6" t="inlineStr">
        <is>
          <t>PRO-01439</t>
        </is>
      </c>
      <c r="B4206" s="6" t="inlineStr">
        <is>
          <t>Sage Hall</t>
        </is>
      </c>
      <c r="C4206" s="6" t="inlineStr">
        <is>
          <t>Data Analyst</t>
        </is>
      </c>
      <c r="D4206" s="6" t="inlineStr">
        <is>
          <t>ic_analyst</t>
        </is>
      </c>
      <c r="E4206" s="6" t="n">
        <v>0.75</v>
      </c>
      <c r="F4206" s="6" t="inlineStr">
        <is>
          <t>Cloudnetic</t>
        </is>
      </c>
      <c r="G4206" s="6" t="b">
        <v>1</v>
      </c>
      <c r="H4206" s="6" t="b">
        <v>1</v>
      </c>
      <c r="I4206" s="6" t="b">
        <v>0</v>
      </c>
      <c r="J4206" s="7" t="n">
        <v>57874</v>
      </c>
      <c r="K4206" s="6" t="n">
        <v>2</v>
      </c>
      <c r="L4206" s="6" t="inlineStr">
        <is>
          <t>programmatic</t>
        </is>
      </c>
      <c r="M4206" s="6" t="inlineStr">
        <is>
          <t>DSP-ABM-AirCover-Strategic</t>
        </is>
      </c>
      <c r="N4206" s="6" t="inlineStr">
        <is>
          <t>stackadapt</t>
        </is>
      </c>
      <c r="O4206" s="6" t="inlineStr">
        <is>
          <t>display</t>
        </is>
      </c>
      <c r="P4206" s="6" t="inlineStr">
        <is>
          <t>dsp_abm_aircover_strategic</t>
        </is>
      </c>
      <c r="Q4206" s="6" t="inlineStr">
        <is>
          <t>display-banner_awareness</t>
        </is>
      </c>
      <c r="R4206" s="6" t="inlineStr">
        <is>
          <t>lookalike-data-engineers</t>
        </is>
      </c>
      <c r="S4206" s="8" t="n">
        <v>45779.45625</v>
      </c>
      <c r="T4206" s="6" t="inlineStr">
        <is>
          <t>newsletter_signup</t>
        </is>
      </c>
    </row>
    <row r="4207">
      <c r="A4207" s="9" t="inlineStr">
        <is>
          <t>PRO-01440</t>
        </is>
      </c>
      <c r="B4207" s="9" t="inlineStr">
        <is>
          <t>Drew Anderson</t>
        </is>
      </c>
      <c r="C4207" s="9" t="inlineStr">
        <is>
          <t>Senior Data Engineer</t>
        </is>
      </c>
      <c r="D4207" s="9" t="inlineStr">
        <is>
          <t>ic_analyst</t>
        </is>
      </c>
      <c r="E4207" s="9" t="n">
        <v>0.75</v>
      </c>
      <c r="F4207" s="9" t="inlineStr">
        <is>
          <t>Apex Workflows</t>
        </is>
      </c>
      <c r="G4207" s="9" t="b">
        <v>1</v>
      </c>
      <c r="H4207" s="9" t="b">
        <v>1</v>
      </c>
      <c r="I4207" s="9" t="b">
        <v>1</v>
      </c>
      <c r="J4207" s="10" t="n">
        <v>41762</v>
      </c>
      <c r="K4207" s="9" t="n">
        <v>1</v>
      </c>
      <c r="L4207" s="9" t="inlineStr">
        <is>
          <t>google</t>
        </is>
      </c>
      <c r="M4207" s="9" t="inlineStr">
        <is>
          <t>GGL-RLSA-HighIntent-Visitors</t>
        </is>
      </c>
      <c r="N4207" s="9" t="inlineStr">
        <is>
          <t>google</t>
        </is>
      </c>
      <c r="O4207" s="9" t="inlineStr">
        <is>
          <t>paid-search</t>
        </is>
      </c>
      <c r="P4207" s="9" t="inlineStr">
        <is>
          <t>ggl_rlsa_highintent_visitors</t>
        </is>
      </c>
      <c r="Q4207" s="9" t="inlineStr">
        <is>
          <t>text-ad_competitor</t>
        </is>
      </c>
      <c r="R4207" s="9" t="inlineStr">
        <is>
          <t>data-pipeline-tools</t>
        </is>
      </c>
      <c r="S4207" s="11" t="n">
        <v>45894.69722222222</v>
      </c>
      <c r="T4207" s="9" t="inlineStr">
        <is>
          <t>demo_request</t>
        </is>
      </c>
    </row>
    <row r="4208">
      <c r="A4208" s="6" t="inlineStr">
        <is>
          <t>PRO-01440</t>
        </is>
      </c>
      <c r="B4208" s="6" t="inlineStr">
        <is>
          <t>Drew Anderson</t>
        </is>
      </c>
      <c r="C4208" s="6" t="inlineStr">
        <is>
          <t>Senior Data Engineer</t>
        </is>
      </c>
      <c r="D4208" s="6" t="inlineStr">
        <is>
          <t>ic_analyst</t>
        </is>
      </c>
      <c r="E4208" s="6" t="n">
        <v>0.75</v>
      </c>
      <c r="F4208" s="6" t="inlineStr">
        <is>
          <t>Apex Workflows</t>
        </is>
      </c>
      <c r="G4208" s="6" t="b">
        <v>1</v>
      </c>
      <c r="H4208" s="6" t="b">
        <v>1</v>
      </c>
      <c r="I4208" s="6" t="b">
        <v>1</v>
      </c>
      <c r="J4208" s="7" t="n">
        <v>41762</v>
      </c>
      <c r="K4208" s="6" t="n">
        <v>2</v>
      </c>
      <c r="L4208" s="6" t="inlineStr">
        <is>
          <t>linkedin</t>
        </is>
      </c>
      <c r="M4208" s="6" t="inlineStr">
        <is>
          <t>LI-Retarget-PricingPage-14d</t>
        </is>
      </c>
      <c r="N4208" s="6" t="inlineStr">
        <is>
          <t>linkedin</t>
        </is>
      </c>
      <c r="O4208" s="6" t="inlineStr">
        <is>
          <t>paid-social</t>
        </is>
      </c>
      <c r="P4208" s="6" t="inlineStr">
        <is>
          <t>li_retarget_pricingpage_14d</t>
        </is>
      </c>
      <c r="Q4208" s="6" t="inlineStr">
        <is>
          <t>single-image_thought-leadership_cta-learn-more</t>
        </is>
      </c>
      <c r="R4208" s="6" t="inlineStr">
        <is>
          <t>li-mid-analytics-directors</t>
        </is>
      </c>
      <c r="S4208" s="8" t="n">
        <v>45908.41527777778</v>
      </c>
      <c r="T4208" s="6" t="inlineStr">
        <is>
          <t>demo_request</t>
        </is>
      </c>
    </row>
    <row r="4209">
      <c r="A4209" s="9" t="inlineStr">
        <is>
          <t>PRO-01440</t>
        </is>
      </c>
      <c r="B4209" s="9" t="inlineStr">
        <is>
          <t>Drew Anderson</t>
        </is>
      </c>
      <c r="C4209" s="9" t="inlineStr">
        <is>
          <t>Senior Data Engineer</t>
        </is>
      </c>
      <c r="D4209" s="9" t="inlineStr">
        <is>
          <t>ic_analyst</t>
        </is>
      </c>
      <c r="E4209" s="9" t="n">
        <v>0.75</v>
      </c>
      <c r="F4209" s="9" t="inlineStr">
        <is>
          <t>Apex Workflows</t>
        </is>
      </c>
      <c r="G4209" s="9" t="b">
        <v>1</v>
      </c>
      <c r="H4209" s="9" t="b">
        <v>1</v>
      </c>
      <c r="I4209" s="9" t="b">
        <v>1</v>
      </c>
      <c r="J4209" s="10" t="n">
        <v>41762</v>
      </c>
      <c r="K4209" s="9" t="n">
        <v>3</v>
      </c>
      <c r="L4209" s="9" t="inlineStr">
        <is>
          <t>linkedin</t>
        </is>
      </c>
      <c r="M4209" s="9" t="inlineStr">
        <is>
          <t>LI-Retarget-SiteVisitors-30d</t>
        </is>
      </c>
      <c r="N4209" s="9" t="inlineStr">
        <is>
          <t>linkedin</t>
        </is>
      </c>
      <c r="O4209" s="9" t="inlineStr">
        <is>
          <t>paid-social</t>
        </is>
      </c>
      <c r="P4209" s="9" t="inlineStr">
        <is>
          <t>li_retarget_sitevisitors_30d</t>
        </is>
      </c>
      <c r="Q4209" s="9" t="inlineStr">
        <is>
          <t>single-image_product-feature_cta-demo</t>
        </is>
      </c>
      <c r="R4209" s="9" t="inlineStr">
        <is>
          <t>li-lookalike-closed-won</t>
        </is>
      </c>
      <c r="S4209" s="11" t="n">
        <v>45926.43194444444</v>
      </c>
      <c r="T4209" s="9" t="inlineStr">
        <is>
          <t>newsletter_signup</t>
        </is>
      </c>
    </row>
    <row r="4210">
      <c r="A4210" s="6" t="inlineStr">
        <is>
          <t>PRO-01440</t>
        </is>
      </c>
      <c r="B4210" s="6" t="inlineStr">
        <is>
          <t>Drew Anderson</t>
        </is>
      </c>
      <c r="C4210" s="6" t="inlineStr">
        <is>
          <t>Senior Data Engineer</t>
        </is>
      </c>
      <c r="D4210" s="6" t="inlineStr">
        <is>
          <t>ic_analyst</t>
        </is>
      </c>
      <c r="E4210" s="6" t="n">
        <v>0.75</v>
      </c>
      <c r="F4210" s="6" t="inlineStr">
        <is>
          <t>Apex Workflows</t>
        </is>
      </c>
      <c r="G4210" s="6" t="b">
        <v>1</v>
      </c>
      <c r="H4210" s="6" t="b">
        <v>1</v>
      </c>
      <c r="I4210" s="6" t="b">
        <v>1</v>
      </c>
      <c r="J4210" s="7" t="n">
        <v>41762</v>
      </c>
      <c r="K4210" s="6" t="n">
        <v>4</v>
      </c>
      <c r="L4210" s="6" t="inlineStr">
        <is>
          <t>linkedin</t>
        </is>
      </c>
      <c r="M4210" s="6" t="inlineStr">
        <is>
          <t>LI-ABM-Strategic-ENT</t>
        </is>
      </c>
      <c r="N4210" s="6" t="inlineStr">
        <is>
          <t>linkedin</t>
        </is>
      </c>
      <c r="O4210" s="6" t="inlineStr">
        <is>
          <t>paid-social</t>
        </is>
      </c>
      <c r="P4210" s="6" t="inlineStr">
        <is>
          <t>li_abm_strategic_ent</t>
        </is>
      </c>
      <c r="Q4210" s="6" t="inlineStr">
        <is>
          <t>single-image_pain-point_cta-trial</t>
        </is>
      </c>
      <c r="R4210" s="6" t="inlineStr">
        <is>
          <t>li-lookalike-closed-won</t>
        </is>
      </c>
      <c r="S4210" s="8" t="n">
        <v>45943.55</v>
      </c>
      <c r="T4210" s="6" t="inlineStr">
        <is>
          <t>gated_content_download</t>
        </is>
      </c>
    </row>
    <row r="4211">
      <c r="A4211" s="9" t="inlineStr">
        <is>
          <t>PRO-01441</t>
        </is>
      </c>
      <c r="B4211" s="9" t="inlineStr">
        <is>
          <t>Skyler Moore</t>
        </is>
      </c>
      <c r="C4211" s="9" t="inlineStr">
        <is>
          <t>VP of Data Engineering</t>
        </is>
      </c>
      <c r="D4211" s="9" t="inlineStr">
        <is>
          <t>c_suite_vp</t>
        </is>
      </c>
      <c r="E4211" s="9" t="n">
        <v>1.5</v>
      </c>
      <c r="F4211" s="9" t="inlineStr">
        <is>
          <t>Meridian Cloud</t>
        </is>
      </c>
      <c r="G4211" s="9" t="b">
        <v>1</v>
      </c>
      <c r="H4211" s="9" t="b">
        <v>0</v>
      </c>
      <c r="I4211" s="9" t="b">
        <v>0</v>
      </c>
      <c r="J4211" s="10" t="n">
        <v>0</v>
      </c>
      <c r="K4211" s="9" t="n">
        <v>1</v>
      </c>
      <c r="L4211" s="9" t="inlineStr">
        <is>
          <t>linkedin</t>
        </is>
      </c>
      <c r="M4211" s="9" t="inlineStr">
        <is>
          <t>LI-MOFU-Trial-AnalyticsTeams</t>
        </is>
      </c>
      <c r="N4211" s="9" t="inlineStr">
        <is>
          <t>linkedin</t>
        </is>
      </c>
      <c r="O4211" s="9" t="inlineStr">
        <is>
          <t>paid-social</t>
        </is>
      </c>
      <c r="P4211" s="9" t="inlineStr">
        <is>
          <t>li_mofu_trial_analyticsteams</t>
        </is>
      </c>
      <c r="Q4211" s="9" t="inlineStr">
        <is>
          <t>single-image_product-feature_cta-trial</t>
        </is>
      </c>
      <c r="R4211" s="9" t="inlineStr">
        <is>
          <t>li-retarget-site-visitors-30d</t>
        </is>
      </c>
      <c r="S4211" s="11" t="n">
        <v>45708.61319444444</v>
      </c>
      <c r="T4211" s="9" t="inlineStr">
        <is>
          <t>gated_content_download</t>
        </is>
      </c>
    </row>
    <row r="4212">
      <c r="A4212" s="6" t="inlineStr">
        <is>
          <t>PRO-01441</t>
        </is>
      </c>
      <c r="B4212" s="6" t="inlineStr">
        <is>
          <t>Skyler Moore</t>
        </is>
      </c>
      <c r="C4212" s="6" t="inlineStr">
        <is>
          <t>VP of Data Engineering</t>
        </is>
      </c>
      <c r="D4212" s="6" t="inlineStr">
        <is>
          <t>c_suite_vp</t>
        </is>
      </c>
      <c r="E4212" s="6" t="n">
        <v>1.5</v>
      </c>
      <c r="F4212" s="6" t="inlineStr">
        <is>
          <t>Meridian Cloud</t>
        </is>
      </c>
      <c r="G4212" s="6" t="b">
        <v>1</v>
      </c>
      <c r="H4212" s="6" t="b">
        <v>0</v>
      </c>
      <c r="I4212" s="6" t="b">
        <v>0</v>
      </c>
      <c r="J4212" s="7" t="n">
        <v>0</v>
      </c>
      <c r="K4212" s="6" t="n">
        <v>2</v>
      </c>
      <c r="L4212" s="6" t="inlineStr">
        <is>
          <t>linkedin</t>
        </is>
      </c>
      <c r="M4212" s="6" t="inlineStr">
        <is>
          <t>LI-ENT-Awareness-DataIntegration</t>
        </is>
      </c>
      <c r="N4212" s="6" t="inlineStr">
        <is>
          <t>linkedin</t>
        </is>
      </c>
      <c r="O4212" s="6" t="inlineStr">
        <is>
          <t>paid-social</t>
        </is>
      </c>
      <c r="P4212" s="6" t="inlineStr">
        <is>
          <t>li_ent_awareness_dataintegration</t>
        </is>
      </c>
      <c r="Q4212" s="6" t="inlineStr">
        <is>
          <t>single-image_product-feature_cta-trial</t>
        </is>
      </c>
      <c r="R4212" s="6" t="inlineStr">
        <is>
          <t>li-abm-strategic-accounts</t>
        </is>
      </c>
      <c r="S4212" s="8" t="n">
        <v>45727.35277777778</v>
      </c>
      <c r="T4212" s="6" t="inlineStr">
        <is>
          <t>demo_request</t>
        </is>
      </c>
    </row>
    <row r="4213">
      <c r="A4213" s="9" t="inlineStr">
        <is>
          <t>PRO-01442</t>
        </is>
      </c>
      <c r="B4213" s="9" t="inlineStr">
        <is>
          <t>Dana Nguyen</t>
        </is>
      </c>
      <c r="C4213" s="9" t="inlineStr">
        <is>
          <t>BI Manager</t>
        </is>
      </c>
      <c r="D4213" s="9" t="inlineStr">
        <is>
          <t>manager</t>
        </is>
      </c>
      <c r="E4213" s="9" t="n">
        <v>1</v>
      </c>
      <c r="F4213" s="9" t="inlineStr">
        <is>
          <t>Helix Analytics</t>
        </is>
      </c>
      <c r="G4213" s="9" t="b">
        <v>0</v>
      </c>
      <c r="H4213" s="9" t="b">
        <v>0</v>
      </c>
      <c r="I4213" s="9" t="b">
        <v>0</v>
      </c>
      <c r="J4213" s="10" t="n">
        <v>0</v>
      </c>
      <c r="K4213" s="9" t="n">
        <v>1</v>
      </c>
      <c r="L4213" s="9" t="inlineStr">
        <is>
          <t>linkedin</t>
        </is>
      </c>
      <c r="M4213" s="9" t="inlineStr">
        <is>
          <t>LI-Retarget-SiteVisitors-30d</t>
        </is>
      </c>
      <c r="N4213" s="9" t="inlineStr">
        <is>
          <t>linkedin</t>
        </is>
      </c>
      <c r="O4213" s="9" t="inlineStr">
        <is>
          <t>paid-social</t>
        </is>
      </c>
      <c r="P4213" s="9" t="inlineStr">
        <is>
          <t>li_retarget_sitevisitors_30d</t>
        </is>
      </c>
      <c r="Q4213" s="9" t="inlineStr">
        <is>
          <t>single-image_pain-point_cta-demo</t>
        </is>
      </c>
      <c r="R4213" s="9" t="inlineStr">
        <is>
          <t>li-retarget-site-visitors-30d</t>
        </is>
      </c>
      <c r="S4213" s="11" t="n">
        <v>45810.44722222222</v>
      </c>
      <c r="T4213" s="9" t="inlineStr">
        <is>
          <t>gated_content_download</t>
        </is>
      </c>
    </row>
    <row r="4214">
      <c r="A4214" s="6" t="inlineStr">
        <is>
          <t>PRO-01442</t>
        </is>
      </c>
      <c r="B4214" s="6" t="inlineStr">
        <is>
          <t>Dana Nguyen</t>
        </is>
      </c>
      <c r="C4214" s="6" t="inlineStr">
        <is>
          <t>BI Manager</t>
        </is>
      </c>
      <c r="D4214" s="6" t="inlineStr">
        <is>
          <t>manager</t>
        </is>
      </c>
      <c r="E4214" s="6" t="n">
        <v>1</v>
      </c>
      <c r="F4214" s="6" t="inlineStr">
        <is>
          <t>Helix Analytics</t>
        </is>
      </c>
      <c r="G4214" s="6" t="b">
        <v>0</v>
      </c>
      <c r="H4214" s="6" t="b">
        <v>0</v>
      </c>
      <c r="I4214" s="6" t="b">
        <v>0</v>
      </c>
      <c r="J4214" s="7" t="n">
        <v>0</v>
      </c>
      <c r="K4214" s="6" t="n">
        <v>2</v>
      </c>
      <c r="L4214" s="6" t="inlineStr">
        <is>
          <t>programmatic</t>
        </is>
      </c>
      <c r="M4214" s="6" t="inlineStr">
        <is>
          <t>DSP-Awareness-DataEngineers</t>
        </is>
      </c>
      <c r="N4214" s="6" t="inlineStr">
        <is>
          <t>stackadapt</t>
        </is>
      </c>
      <c r="O4214" s="6" t="inlineStr">
        <is>
          <t>display</t>
        </is>
      </c>
      <c r="P4214" s="6" t="inlineStr">
        <is>
          <t>dsp_awareness_dataengineers</t>
        </is>
      </c>
      <c r="Q4214" s="6" t="inlineStr">
        <is>
          <t>display-banner_retarget</t>
        </is>
      </c>
      <c r="R4214" s="6" t="inlineStr">
        <is>
          <t>retarget-site-visitors-14d</t>
        </is>
      </c>
      <c r="S4214" s="8" t="n">
        <v>45825.39652777778</v>
      </c>
      <c r="T4214" s="6" t="inlineStr">
        <is>
          <t>gated_content_download</t>
        </is>
      </c>
    </row>
    <row r="4215">
      <c r="A4215" s="9" t="inlineStr">
        <is>
          <t>PRO-01443</t>
        </is>
      </c>
      <c r="B4215" s="9" t="inlineStr">
        <is>
          <t>Kendall Hall</t>
        </is>
      </c>
      <c r="C4215" s="9" t="inlineStr">
        <is>
          <t>VP of Data Engineering</t>
        </is>
      </c>
      <c r="D4215" s="9" t="inlineStr">
        <is>
          <t>c_suite_vp</t>
        </is>
      </c>
      <c r="E4215" s="9" t="n">
        <v>1.5</v>
      </c>
      <c r="F4215" s="9" t="inlineStr">
        <is>
          <t>Helix Analytics</t>
        </is>
      </c>
      <c r="G4215" s="9" t="b">
        <v>1</v>
      </c>
      <c r="H4215" s="9" t="b">
        <v>0</v>
      </c>
      <c r="I4215" s="9" t="b">
        <v>0</v>
      </c>
      <c r="J4215" s="10" t="n">
        <v>0</v>
      </c>
      <c r="K4215" s="9" t="n">
        <v>1</v>
      </c>
      <c r="L4215" s="9" t="inlineStr">
        <is>
          <t>google</t>
        </is>
      </c>
      <c r="M4215" s="9" t="inlineStr">
        <is>
          <t>GGL-NonBrand-ETL-Tools</t>
        </is>
      </c>
      <c r="N4215" s="9" t="inlineStr">
        <is>
          <t>google</t>
        </is>
      </c>
      <c r="O4215" s="9" t="inlineStr">
        <is>
          <t>paid-search</t>
        </is>
      </c>
      <c r="P4215" s="9" t="inlineStr">
        <is>
          <t>ggl_nonbrand_etl_tools</t>
        </is>
      </c>
      <c r="Q4215" s="9" t="inlineStr">
        <is>
          <t>text-ad_competitor</t>
        </is>
      </c>
      <c r="R4215" s="9" t="inlineStr">
        <is>
          <t>etl-software</t>
        </is>
      </c>
      <c r="S4215" s="11" t="n">
        <v>45694.61111111111</v>
      </c>
      <c r="T4215" s="9" t="inlineStr">
        <is>
          <t>gated_content_download</t>
        </is>
      </c>
    </row>
    <row r="4216">
      <c r="A4216" s="6" t="inlineStr">
        <is>
          <t>PRO-01443</t>
        </is>
      </c>
      <c r="B4216" s="6" t="inlineStr">
        <is>
          <t>Kendall Hall</t>
        </is>
      </c>
      <c r="C4216" s="6" t="inlineStr">
        <is>
          <t>VP of Data Engineering</t>
        </is>
      </c>
      <c r="D4216" s="6" t="inlineStr">
        <is>
          <t>c_suite_vp</t>
        </is>
      </c>
      <c r="E4216" s="6" t="n">
        <v>1.5</v>
      </c>
      <c r="F4216" s="6" t="inlineStr">
        <is>
          <t>Helix Analytics</t>
        </is>
      </c>
      <c r="G4216" s="6" t="b">
        <v>1</v>
      </c>
      <c r="H4216" s="6" t="b">
        <v>0</v>
      </c>
      <c r="I4216" s="6" t="b">
        <v>0</v>
      </c>
      <c r="J4216" s="7" t="n">
        <v>0</v>
      </c>
      <c r="K4216" s="6" t="n">
        <v>2</v>
      </c>
      <c r="L4216" s="6" t="inlineStr">
        <is>
          <t>programmatic</t>
        </is>
      </c>
      <c r="M4216" s="6" t="inlineStr">
        <is>
          <t>DSP-ABM-AirCover-Commercial</t>
        </is>
      </c>
      <c r="N4216" s="6" t="inlineStr">
        <is>
          <t>stackadapt</t>
        </is>
      </c>
      <c r="O4216" s="6" t="inlineStr">
        <is>
          <t>display</t>
        </is>
      </c>
      <c r="P4216" s="6" t="inlineStr">
        <is>
          <t>dsp_abm_aircover_commercial</t>
        </is>
      </c>
      <c r="Q4216" s="6" t="inlineStr">
        <is>
          <t>display-banner_retarget</t>
        </is>
      </c>
      <c r="R4216" s="6" t="inlineStr">
        <is>
          <t>retarget-site-visitors-14d</t>
        </is>
      </c>
      <c r="S4216" s="8" t="n">
        <v>45705.59513888889</v>
      </c>
      <c r="T4216" s="6" t="inlineStr">
        <is>
          <t>gated_content_download</t>
        </is>
      </c>
    </row>
    <row r="4217">
      <c r="A4217" s="9" t="inlineStr">
        <is>
          <t>PRO-01443</t>
        </is>
      </c>
      <c r="B4217" s="9" t="inlineStr">
        <is>
          <t>Kendall Hall</t>
        </is>
      </c>
      <c r="C4217" s="9" t="inlineStr">
        <is>
          <t>VP of Data Engineering</t>
        </is>
      </c>
      <c r="D4217" s="9" t="inlineStr">
        <is>
          <t>c_suite_vp</t>
        </is>
      </c>
      <c r="E4217" s="9" t="n">
        <v>1.5</v>
      </c>
      <c r="F4217" s="9" t="inlineStr">
        <is>
          <t>Helix Analytics</t>
        </is>
      </c>
      <c r="G4217" s="9" t="b">
        <v>1</v>
      </c>
      <c r="H4217" s="9" t="b">
        <v>0</v>
      </c>
      <c r="I4217" s="9" t="b">
        <v>0</v>
      </c>
      <c r="J4217" s="10" t="n">
        <v>0</v>
      </c>
      <c r="K4217" s="9" t="n">
        <v>3</v>
      </c>
      <c r="L4217" s="9" t="inlineStr">
        <is>
          <t>linkedin</t>
        </is>
      </c>
      <c r="M4217" s="9" t="inlineStr">
        <is>
          <t>LI-Retarget-SiteVisitors-30d</t>
        </is>
      </c>
      <c r="N4217" s="9" t="inlineStr">
        <is>
          <t>linkedin</t>
        </is>
      </c>
      <c r="O4217" s="9" t="inlineStr">
        <is>
          <t>paid-social</t>
        </is>
      </c>
      <c r="P4217" s="9" t="inlineStr">
        <is>
          <t>li_retarget_sitevisitors_30d</t>
        </is>
      </c>
      <c r="Q4217" s="9" t="inlineStr">
        <is>
          <t>single-image_pain-point_cta-demo</t>
        </is>
      </c>
      <c r="R4217" s="9" t="inlineStr">
        <is>
          <t>li-mid-analytics-directors</t>
        </is>
      </c>
      <c r="S4217" s="11" t="n">
        <v>45716.61875</v>
      </c>
      <c r="T4217" s="9" t="inlineStr">
        <is>
          <t>gated_content_download</t>
        </is>
      </c>
    </row>
    <row r="4218">
      <c r="A4218" s="6" t="inlineStr">
        <is>
          <t>PRO-01444</t>
        </is>
      </c>
      <c r="B4218" s="6" t="inlineStr">
        <is>
          <t>Taylor Miller</t>
        </is>
      </c>
      <c r="C4218" s="6" t="inlineStr">
        <is>
          <t>Data Analyst</t>
        </is>
      </c>
      <c r="D4218" s="6" t="inlineStr">
        <is>
          <t>ic_analyst</t>
        </is>
      </c>
      <c r="E4218" s="6" t="n">
        <v>0.75</v>
      </c>
      <c r="F4218" s="6" t="inlineStr">
        <is>
          <t>Solaris Data</t>
        </is>
      </c>
      <c r="G4218" s="6" t="b">
        <v>0</v>
      </c>
      <c r="H4218" s="6" t="b">
        <v>0</v>
      </c>
      <c r="I4218" s="6" t="b">
        <v>0</v>
      </c>
      <c r="J4218" s="7" t="n">
        <v>0</v>
      </c>
      <c r="K4218" s="6" t="n">
        <v>1</v>
      </c>
      <c r="L4218" s="6" t="inlineStr">
        <is>
          <t>linkedin</t>
        </is>
      </c>
      <c r="M4218" s="6" t="inlineStr">
        <is>
          <t>LI-MOFU-Demo-DataEngineers</t>
        </is>
      </c>
      <c r="N4218" s="6" t="inlineStr">
        <is>
          <t>linkedin</t>
        </is>
      </c>
      <c r="O4218" s="6" t="inlineStr">
        <is>
          <t>paid-social</t>
        </is>
      </c>
      <c r="P4218" s="6" t="inlineStr">
        <is>
          <t>li_mofu_demo_dataengineers</t>
        </is>
      </c>
      <c r="Q4218" s="6" t="inlineStr">
        <is>
          <t>single-image_pain-point_cta-demo</t>
        </is>
      </c>
      <c r="R4218" s="6" t="inlineStr">
        <is>
          <t>li-abm-strategic-accounts</t>
        </is>
      </c>
      <c r="S4218" s="8" t="n">
        <v>45754.62361111111</v>
      </c>
      <c r="T4218" s="6" t="inlineStr">
        <is>
          <t>trial_signup</t>
        </is>
      </c>
    </row>
    <row r="4219">
      <c r="A4219" s="9" t="inlineStr">
        <is>
          <t>PRO-01444</t>
        </is>
      </c>
      <c r="B4219" s="9" t="inlineStr">
        <is>
          <t>Taylor Miller</t>
        </is>
      </c>
      <c r="C4219" s="9" t="inlineStr">
        <is>
          <t>Data Analyst</t>
        </is>
      </c>
      <c r="D4219" s="9" t="inlineStr">
        <is>
          <t>ic_analyst</t>
        </is>
      </c>
      <c r="E4219" s="9" t="n">
        <v>0.75</v>
      </c>
      <c r="F4219" s="9" t="inlineStr">
        <is>
          <t>Solaris Data</t>
        </is>
      </c>
      <c r="G4219" s="9" t="b">
        <v>0</v>
      </c>
      <c r="H4219" s="9" t="b">
        <v>0</v>
      </c>
      <c r="I4219" s="9" t="b">
        <v>0</v>
      </c>
      <c r="J4219" s="10" t="n">
        <v>0</v>
      </c>
      <c r="K4219" s="9" t="n">
        <v>2</v>
      </c>
      <c r="L4219" s="9" t="inlineStr">
        <is>
          <t>programmatic</t>
        </is>
      </c>
      <c r="M4219" s="9" t="inlineStr">
        <is>
          <t>DSP-ABM-AirCover-Commercial</t>
        </is>
      </c>
      <c r="N4219" s="9" t="inlineStr">
        <is>
          <t>stackadapt</t>
        </is>
      </c>
      <c r="O4219" s="9" t="inlineStr">
        <is>
          <t>display</t>
        </is>
      </c>
      <c r="P4219" s="9" t="inlineStr">
        <is>
          <t>dsp_abm_aircover_commercial</t>
        </is>
      </c>
      <c r="Q4219" s="9" t="inlineStr">
        <is>
          <t>display-banner_awareness</t>
        </is>
      </c>
      <c r="R4219" s="9" t="inlineStr">
        <is>
          <t>abm-strategic-accounts</t>
        </is>
      </c>
      <c r="S4219" s="11" t="n">
        <v>45768.46180555555</v>
      </c>
      <c r="T4219" s="9" t="inlineStr">
        <is>
          <t>trial_signup</t>
        </is>
      </c>
    </row>
    <row r="4220">
      <c r="A4220" s="6" t="inlineStr">
        <is>
          <t>PRO-01445</t>
        </is>
      </c>
      <c r="B4220" s="6" t="inlineStr">
        <is>
          <t>Peyton Anderson</t>
        </is>
      </c>
      <c r="C4220" s="6" t="inlineStr">
        <is>
          <t>BI Manager</t>
        </is>
      </c>
      <c r="D4220" s="6" t="inlineStr">
        <is>
          <t>manager</t>
        </is>
      </c>
      <c r="E4220" s="6" t="n">
        <v>1</v>
      </c>
      <c r="F4220" s="6" t="inlineStr">
        <is>
          <t>Gridlane</t>
        </is>
      </c>
      <c r="G4220" s="6" t="b">
        <v>1</v>
      </c>
      <c r="H4220" s="6" t="b">
        <v>0</v>
      </c>
      <c r="I4220" s="6" t="b">
        <v>0</v>
      </c>
      <c r="J4220" s="7" t="n">
        <v>0</v>
      </c>
      <c r="K4220" s="6" t="n">
        <v>1</v>
      </c>
      <c r="L4220" s="6" t="inlineStr">
        <is>
          <t>google</t>
        </is>
      </c>
      <c r="M4220" s="6" t="inlineStr">
        <is>
          <t>GGL-NonBrand-ETL-Tools</t>
        </is>
      </c>
      <c r="N4220" s="6" t="inlineStr">
        <is>
          <t>google</t>
        </is>
      </c>
      <c r="O4220" s="6" t="inlineStr">
        <is>
          <t>paid-search</t>
        </is>
      </c>
      <c r="P4220" s="6" t="inlineStr">
        <is>
          <t>ggl_nonbrand_etl_tools</t>
        </is>
      </c>
      <c r="Q4220" s="6" t="inlineStr">
        <is>
          <t>text-ad_rlsa</t>
        </is>
      </c>
      <c r="R4220" s="6" t="inlineStr">
        <is>
          <t>data-pipeline-tools</t>
        </is>
      </c>
      <c r="S4220" s="8" t="n">
        <v>45660.55138888889</v>
      </c>
      <c r="T4220" s="6" t="inlineStr">
        <is>
          <t>newsletter_signup</t>
        </is>
      </c>
    </row>
    <row r="4221">
      <c r="A4221" s="9" t="inlineStr">
        <is>
          <t>PRO-01445</t>
        </is>
      </c>
      <c r="B4221" s="9" t="inlineStr">
        <is>
          <t>Peyton Anderson</t>
        </is>
      </c>
      <c r="C4221" s="9" t="inlineStr">
        <is>
          <t>BI Manager</t>
        </is>
      </c>
      <c r="D4221" s="9" t="inlineStr">
        <is>
          <t>manager</t>
        </is>
      </c>
      <c r="E4221" s="9" t="n">
        <v>1</v>
      </c>
      <c r="F4221" s="9" t="inlineStr">
        <is>
          <t>Gridlane</t>
        </is>
      </c>
      <c r="G4221" s="9" t="b">
        <v>1</v>
      </c>
      <c r="H4221" s="9" t="b">
        <v>0</v>
      </c>
      <c r="I4221" s="9" t="b">
        <v>0</v>
      </c>
      <c r="J4221" s="10" t="n">
        <v>0</v>
      </c>
      <c r="K4221" s="9" t="n">
        <v>2</v>
      </c>
      <c r="L4221" s="9" t="inlineStr">
        <is>
          <t>programmatic</t>
        </is>
      </c>
      <c r="M4221" s="9" t="inlineStr">
        <is>
          <t>DSP-Retarget-HighIntent-14d</t>
        </is>
      </c>
      <c r="N4221" s="9" t="inlineStr">
        <is>
          <t>stackadapt</t>
        </is>
      </c>
      <c r="O4221" s="9" t="inlineStr">
        <is>
          <t>display</t>
        </is>
      </c>
      <c r="P4221" s="9" t="inlineStr">
        <is>
          <t>dsp_retarget_highintent_14d</t>
        </is>
      </c>
      <c r="Q4221" s="9" t="inlineStr">
        <is>
          <t>display-banner_abm</t>
        </is>
      </c>
      <c r="R4221" s="9" t="inlineStr">
        <is>
          <t>retarget-site-visitors-14d</t>
        </is>
      </c>
      <c r="S4221" s="11" t="n">
        <v>45677.40555555555</v>
      </c>
      <c r="T4221" s="9" t="inlineStr">
        <is>
          <t>gated_content_download</t>
        </is>
      </c>
    </row>
    <row r="4222">
      <c r="A4222" s="6" t="inlineStr">
        <is>
          <t>PRO-01446</t>
        </is>
      </c>
      <c r="B4222" s="6" t="inlineStr">
        <is>
          <t>Phoenix Taylor</t>
        </is>
      </c>
      <c r="C4222" s="6" t="inlineStr">
        <is>
          <t>Chief Analytics Officer</t>
        </is>
      </c>
      <c r="D4222" s="6" t="inlineStr">
        <is>
          <t>c_suite_vp</t>
        </is>
      </c>
      <c r="E4222" s="6" t="n">
        <v>1.5</v>
      </c>
      <c r="F4222" s="6" t="inlineStr">
        <is>
          <t>Horizon Analytics</t>
        </is>
      </c>
      <c r="G4222" s="6" t="b">
        <v>0</v>
      </c>
      <c r="H4222" s="6" t="b">
        <v>0</v>
      </c>
      <c r="I4222" s="6" t="b">
        <v>0</v>
      </c>
      <c r="J4222" s="7" t="n">
        <v>0</v>
      </c>
      <c r="K4222" s="6" t="n">
        <v>1</v>
      </c>
      <c r="L4222" s="6" t="inlineStr">
        <is>
          <t>linkedin</t>
        </is>
      </c>
      <c r="M4222" s="6" t="inlineStr">
        <is>
          <t>LI-Retarget-SiteVisitors-30d</t>
        </is>
      </c>
      <c r="N4222" s="6" t="inlineStr">
        <is>
          <t>linkedin</t>
        </is>
      </c>
      <c r="O4222" s="6" t="inlineStr">
        <is>
          <t>paid-social</t>
        </is>
      </c>
      <c r="P4222" s="6" t="inlineStr">
        <is>
          <t>li_retarget_sitevisitors_30d</t>
        </is>
      </c>
      <c r="Q4222" s="6" t="inlineStr">
        <is>
          <t>single-image_pain-point_cta-demo</t>
        </is>
      </c>
      <c r="R4222" s="6" t="inlineStr">
        <is>
          <t>li-retarget-site-visitors-30d</t>
        </is>
      </c>
      <c r="S4222" s="8" t="n">
        <v>45845.70555555556</v>
      </c>
      <c r="T4222" s="6" t="inlineStr">
        <is>
          <t>newsletter_signup</t>
        </is>
      </c>
    </row>
    <row r="4223">
      <c r="A4223" s="9" t="inlineStr">
        <is>
          <t>PRO-01446</t>
        </is>
      </c>
      <c r="B4223" s="9" t="inlineStr">
        <is>
          <t>Phoenix Taylor</t>
        </is>
      </c>
      <c r="C4223" s="9" t="inlineStr">
        <is>
          <t>Chief Analytics Officer</t>
        </is>
      </c>
      <c r="D4223" s="9" t="inlineStr">
        <is>
          <t>c_suite_vp</t>
        </is>
      </c>
      <c r="E4223" s="9" t="n">
        <v>1.5</v>
      </c>
      <c r="F4223" s="9" t="inlineStr">
        <is>
          <t>Horizon Analytics</t>
        </is>
      </c>
      <c r="G4223" s="9" t="b">
        <v>0</v>
      </c>
      <c r="H4223" s="9" t="b">
        <v>0</v>
      </c>
      <c r="I4223" s="9" t="b">
        <v>0</v>
      </c>
      <c r="J4223" s="10" t="n">
        <v>0</v>
      </c>
      <c r="K4223" s="9" t="n">
        <v>2</v>
      </c>
      <c r="L4223" s="9" t="inlineStr">
        <is>
          <t>google</t>
        </is>
      </c>
      <c r="M4223" s="9" t="inlineStr">
        <is>
          <t>GGL-Competitor-Pipeform-Alt</t>
        </is>
      </c>
      <c r="N4223" s="9" t="inlineStr">
        <is>
          <t>google</t>
        </is>
      </c>
      <c r="O4223" s="9" t="inlineStr">
        <is>
          <t>paid-search</t>
        </is>
      </c>
      <c r="P4223" s="9" t="inlineStr">
        <is>
          <t>ggl_competitor_pipeform_alt</t>
        </is>
      </c>
      <c r="Q4223" s="9" t="inlineStr">
        <is>
          <t>text-ad_competitor</t>
        </is>
      </c>
      <c r="R4223" s="9" t="inlineStr">
        <is>
          <t>streamlink-vs-syncflow</t>
        </is>
      </c>
      <c r="S4223" s="11" t="n">
        <v>45854.38472222222</v>
      </c>
      <c r="T4223" s="9" t="inlineStr">
        <is>
          <t>newsletter_signup</t>
        </is>
      </c>
    </row>
    <row r="4224">
      <c r="A4224" s="6" t="inlineStr">
        <is>
          <t>PRO-01446</t>
        </is>
      </c>
      <c r="B4224" s="6" t="inlineStr">
        <is>
          <t>Phoenix Taylor</t>
        </is>
      </c>
      <c r="C4224" s="6" t="inlineStr">
        <is>
          <t>Chief Analytics Officer</t>
        </is>
      </c>
      <c r="D4224" s="6" t="inlineStr">
        <is>
          <t>c_suite_vp</t>
        </is>
      </c>
      <c r="E4224" s="6" t="n">
        <v>1.5</v>
      </c>
      <c r="F4224" s="6" t="inlineStr">
        <is>
          <t>Horizon Analytics</t>
        </is>
      </c>
      <c r="G4224" s="6" t="b">
        <v>0</v>
      </c>
      <c r="H4224" s="6" t="b">
        <v>0</v>
      </c>
      <c r="I4224" s="6" t="b">
        <v>0</v>
      </c>
      <c r="J4224" s="7" t="n">
        <v>0</v>
      </c>
      <c r="K4224" s="6" t="n">
        <v>3</v>
      </c>
      <c r="L4224" s="6" t="inlineStr">
        <is>
          <t>google</t>
        </is>
      </c>
      <c r="M4224" s="6" t="inlineStr">
        <is>
          <t>GGL-Competitor-Pipeform-Alt</t>
        </is>
      </c>
      <c r="N4224" s="6" t="inlineStr">
        <is>
          <t>google</t>
        </is>
      </c>
      <c r="O4224" s="6" t="inlineStr">
        <is>
          <t>paid-search</t>
        </is>
      </c>
      <c r="P4224" s="6" t="inlineStr">
        <is>
          <t>ggl_competitor_pipeform_alt</t>
        </is>
      </c>
      <c r="Q4224" s="6" t="inlineStr">
        <is>
          <t>text-ad_search</t>
        </is>
      </c>
      <c r="R4224" s="6" t="inlineStr">
        <is>
          <t>syncflow-alternative</t>
        </is>
      </c>
      <c r="S4224" s="8" t="n">
        <v>45866.55625</v>
      </c>
      <c r="T4224" s="6" t="inlineStr">
        <is>
          <t>gated_content_download</t>
        </is>
      </c>
    </row>
    <row r="4225">
      <c r="A4225" s="9" t="inlineStr">
        <is>
          <t>PRO-01447</t>
        </is>
      </c>
      <c r="B4225" s="9" t="inlineStr">
        <is>
          <t>Skyler Garcia</t>
        </is>
      </c>
      <c r="C4225" s="9" t="inlineStr">
        <is>
          <t>Data Engineer</t>
        </is>
      </c>
      <c r="D4225" s="9" t="inlineStr">
        <is>
          <t>ic_analyst</t>
        </is>
      </c>
      <c r="E4225" s="9" t="n">
        <v>0.75</v>
      </c>
      <c r="F4225" s="9" t="inlineStr">
        <is>
          <t>Datavera</t>
        </is>
      </c>
      <c r="G4225" s="9" t="b">
        <v>1</v>
      </c>
      <c r="H4225" s="9" t="b">
        <v>0</v>
      </c>
      <c r="I4225" s="9" t="b">
        <v>0</v>
      </c>
      <c r="J4225" s="10" t="n">
        <v>0</v>
      </c>
      <c r="K4225" s="9" t="n">
        <v>1</v>
      </c>
      <c r="L4225" s="9" t="inlineStr">
        <is>
          <t>linkedin</t>
        </is>
      </c>
      <c r="M4225" s="9" t="inlineStr">
        <is>
          <t>LI-MOFU-Trial-AnalyticsTeams</t>
        </is>
      </c>
      <c r="N4225" s="9" t="inlineStr">
        <is>
          <t>linkedin</t>
        </is>
      </c>
      <c r="O4225" s="9" t="inlineStr">
        <is>
          <t>paid-social</t>
        </is>
      </c>
      <c r="P4225" s="9" t="inlineStr">
        <is>
          <t>li_mofu_trial_analyticsteams</t>
        </is>
      </c>
      <c r="Q4225" s="9" t="inlineStr">
        <is>
          <t>single-image_product-feature_cta-trial</t>
        </is>
      </c>
      <c r="R4225" s="9" t="inlineStr">
        <is>
          <t>li-retarget-site-visitors-30d</t>
        </is>
      </c>
      <c r="S4225" s="11" t="n">
        <v>45740.72430555556</v>
      </c>
      <c r="T4225" s="9" t="inlineStr">
        <is>
          <t>gated_content_download</t>
        </is>
      </c>
    </row>
    <row r="4226">
      <c r="A4226" s="6" t="inlineStr">
        <is>
          <t>PRO-01447</t>
        </is>
      </c>
      <c r="B4226" s="6" t="inlineStr">
        <is>
          <t>Skyler Garcia</t>
        </is>
      </c>
      <c r="C4226" s="6" t="inlineStr">
        <is>
          <t>Data Engineer</t>
        </is>
      </c>
      <c r="D4226" s="6" t="inlineStr">
        <is>
          <t>ic_analyst</t>
        </is>
      </c>
      <c r="E4226" s="6" t="n">
        <v>0.75</v>
      </c>
      <c r="F4226" s="6" t="inlineStr">
        <is>
          <t>Datavera</t>
        </is>
      </c>
      <c r="G4226" s="6" t="b">
        <v>1</v>
      </c>
      <c r="H4226" s="6" t="b">
        <v>0</v>
      </c>
      <c r="I4226" s="6" t="b">
        <v>0</v>
      </c>
      <c r="J4226" s="7" t="n">
        <v>0</v>
      </c>
      <c r="K4226" s="6" t="n">
        <v>2</v>
      </c>
      <c r="L4226" s="6" t="inlineStr">
        <is>
          <t>programmatic</t>
        </is>
      </c>
      <c r="M4226" s="6" t="inlineStr">
        <is>
          <t>DSP-Awareness-DataEngineers</t>
        </is>
      </c>
      <c r="N4226" s="6" t="inlineStr">
        <is>
          <t>stackadapt</t>
        </is>
      </c>
      <c r="O4226" s="6" t="inlineStr">
        <is>
          <t>display</t>
        </is>
      </c>
      <c r="P4226" s="6" t="inlineStr">
        <is>
          <t>dsp_awareness_dataengineers</t>
        </is>
      </c>
      <c r="Q4226" s="6" t="inlineStr">
        <is>
          <t>display-banner_awareness</t>
        </is>
      </c>
      <c r="R4226" s="6" t="inlineStr">
        <is>
          <t>abm-strategic-accounts</t>
        </is>
      </c>
      <c r="S4226" s="8" t="n">
        <v>45749.47291666667</v>
      </c>
      <c r="T4226" s="6" t="inlineStr">
        <is>
          <t>demo_request</t>
        </is>
      </c>
    </row>
    <row r="4227">
      <c r="A4227" s="9" t="inlineStr">
        <is>
          <t>PRO-01447</t>
        </is>
      </c>
      <c r="B4227" s="9" t="inlineStr">
        <is>
          <t>Skyler Garcia</t>
        </is>
      </c>
      <c r="C4227" s="9" t="inlineStr">
        <is>
          <t>Data Engineer</t>
        </is>
      </c>
      <c r="D4227" s="9" t="inlineStr">
        <is>
          <t>ic_analyst</t>
        </is>
      </c>
      <c r="E4227" s="9" t="n">
        <v>0.75</v>
      </c>
      <c r="F4227" s="9" t="inlineStr">
        <is>
          <t>Datavera</t>
        </is>
      </c>
      <c r="G4227" s="9" t="b">
        <v>1</v>
      </c>
      <c r="H4227" s="9" t="b">
        <v>0</v>
      </c>
      <c r="I4227" s="9" t="b">
        <v>0</v>
      </c>
      <c r="J4227" s="10" t="n">
        <v>0</v>
      </c>
      <c r="K4227" s="9" t="n">
        <v>3</v>
      </c>
      <c r="L4227" s="9" t="inlineStr">
        <is>
          <t>linkedin</t>
        </is>
      </c>
      <c r="M4227" s="9" t="inlineStr">
        <is>
          <t>LI-Retarget-PricingPage-14d</t>
        </is>
      </c>
      <c r="N4227" s="9" t="inlineStr">
        <is>
          <t>linkedin</t>
        </is>
      </c>
      <c r="O4227" s="9" t="inlineStr">
        <is>
          <t>paid-social</t>
        </is>
      </c>
      <c r="P4227" s="9" t="inlineStr">
        <is>
          <t>li_retarget_pricingpage_14d</t>
        </is>
      </c>
      <c r="Q4227" s="9" t="inlineStr">
        <is>
          <t>single-image_social-proof_cta-learn-more</t>
        </is>
      </c>
      <c r="R4227" s="9" t="inlineStr">
        <is>
          <t>li-retarget-site-visitors-30d</t>
        </is>
      </c>
      <c r="S4227" s="11" t="n">
        <v>45761.68402777778</v>
      </c>
      <c r="T4227" s="9" t="inlineStr">
        <is>
          <t>gated_content_download</t>
        </is>
      </c>
    </row>
    <row r="4228">
      <c r="A4228" s="6" t="inlineStr">
        <is>
          <t>PRO-01448</t>
        </is>
      </c>
      <c r="B4228" s="6" t="inlineStr">
        <is>
          <t>Blake Garcia</t>
        </is>
      </c>
      <c r="C4228" s="6" t="inlineStr">
        <is>
          <t>Chief Data Officer</t>
        </is>
      </c>
      <c r="D4228" s="6" t="inlineStr">
        <is>
          <t>c_suite_vp</t>
        </is>
      </c>
      <c r="E4228" s="6" t="n">
        <v>1.5</v>
      </c>
      <c r="F4228" s="6" t="inlineStr">
        <is>
          <t>Datavera</t>
        </is>
      </c>
      <c r="G4228" s="6" t="b">
        <v>1</v>
      </c>
      <c r="H4228" s="6" t="b">
        <v>1</v>
      </c>
      <c r="I4228" s="6" t="b">
        <v>1</v>
      </c>
      <c r="J4228" s="7" t="n">
        <v>91302</v>
      </c>
      <c r="K4228" s="6" t="n">
        <v>1</v>
      </c>
      <c r="L4228" s="6" t="inlineStr">
        <is>
          <t>google</t>
        </is>
      </c>
      <c r="M4228" s="6" t="inlineStr">
        <is>
          <t>GGL-Brand-Syncflow-Exact</t>
        </is>
      </c>
      <c r="N4228" s="6" t="inlineStr">
        <is>
          <t>google</t>
        </is>
      </c>
      <c r="O4228" s="6" t="inlineStr">
        <is>
          <t>paid-search</t>
        </is>
      </c>
      <c r="P4228" s="6" t="inlineStr">
        <is>
          <t>ggl_brand_syncflow_exact</t>
        </is>
      </c>
      <c r="Q4228" s="6" t="inlineStr">
        <is>
          <t>text-ad_competitor</t>
        </is>
      </c>
      <c r="R4228" s="6" t="inlineStr">
        <is>
          <t>data-pipeline-tools</t>
        </is>
      </c>
      <c r="S4228" s="8" t="n">
        <v>45958.65555555555</v>
      </c>
      <c r="T4228" s="6" t="inlineStr">
        <is>
          <t>newsletter_signup</t>
        </is>
      </c>
    </row>
    <row r="4229">
      <c r="A4229" s="9" t="inlineStr">
        <is>
          <t>PRO-01448</t>
        </is>
      </c>
      <c r="B4229" s="9" t="inlineStr">
        <is>
          <t>Blake Garcia</t>
        </is>
      </c>
      <c r="C4229" s="9" t="inlineStr">
        <is>
          <t>Chief Data Officer</t>
        </is>
      </c>
      <c r="D4229" s="9" t="inlineStr">
        <is>
          <t>c_suite_vp</t>
        </is>
      </c>
      <c r="E4229" s="9" t="n">
        <v>1.5</v>
      </c>
      <c r="F4229" s="9" t="inlineStr">
        <is>
          <t>Datavera</t>
        </is>
      </c>
      <c r="G4229" s="9" t="b">
        <v>1</v>
      </c>
      <c r="H4229" s="9" t="b">
        <v>1</v>
      </c>
      <c r="I4229" s="9" t="b">
        <v>1</v>
      </c>
      <c r="J4229" s="10" t="n">
        <v>91302</v>
      </c>
      <c r="K4229" s="9" t="n">
        <v>2</v>
      </c>
      <c r="L4229" s="9" t="inlineStr">
        <is>
          <t>google</t>
        </is>
      </c>
      <c r="M4229" s="9" t="inlineStr">
        <is>
          <t>GGL-Brand-Syncflow-Exact</t>
        </is>
      </c>
      <c r="N4229" s="9" t="inlineStr">
        <is>
          <t>google</t>
        </is>
      </c>
      <c r="O4229" s="9" t="inlineStr">
        <is>
          <t>paid-search</t>
        </is>
      </c>
      <c r="P4229" s="9" t="inlineStr">
        <is>
          <t>ggl_brand_syncflow_exact</t>
        </is>
      </c>
      <c r="Q4229" s="9" t="inlineStr">
        <is>
          <t>text-ad_search</t>
        </is>
      </c>
      <c r="R4229" s="9" t="inlineStr">
        <is>
          <t>data-integration-platform</t>
        </is>
      </c>
      <c r="S4229" s="11" t="n">
        <v>45973.52569444444</v>
      </c>
      <c r="T4229" s="9" t="inlineStr">
        <is>
          <t>trial_signup</t>
        </is>
      </c>
    </row>
    <row r="4230">
      <c r="A4230" s="6" t="inlineStr">
        <is>
          <t>PRO-01448</t>
        </is>
      </c>
      <c r="B4230" s="6" t="inlineStr">
        <is>
          <t>Blake Garcia</t>
        </is>
      </c>
      <c r="C4230" s="6" t="inlineStr">
        <is>
          <t>Chief Data Officer</t>
        </is>
      </c>
      <c r="D4230" s="6" t="inlineStr">
        <is>
          <t>c_suite_vp</t>
        </is>
      </c>
      <c r="E4230" s="6" t="n">
        <v>1.5</v>
      </c>
      <c r="F4230" s="6" t="inlineStr">
        <is>
          <t>Datavera</t>
        </is>
      </c>
      <c r="G4230" s="6" t="b">
        <v>1</v>
      </c>
      <c r="H4230" s="6" t="b">
        <v>1</v>
      </c>
      <c r="I4230" s="6" t="b">
        <v>1</v>
      </c>
      <c r="J4230" s="7" t="n">
        <v>91302</v>
      </c>
      <c r="K4230" s="6" t="n">
        <v>3</v>
      </c>
      <c r="L4230" s="6" t="inlineStr">
        <is>
          <t>google</t>
        </is>
      </c>
      <c r="M4230" s="6" t="inlineStr">
        <is>
          <t>GGL-RLSA-HighIntent-Visitors</t>
        </is>
      </c>
      <c r="N4230" s="6" t="inlineStr">
        <is>
          <t>google</t>
        </is>
      </c>
      <c r="O4230" s="6" t="inlineStr">
        <is>
          <t>paid-search</t>
        </is>
      </c>
      <c r="P4230" s="6" t="inlineStr">
        <is>
          <t>ggl_rlsa_highintent_visitors</t>
        </is>
      </c>
      <c r="Q4230" s="6" t="inlineStr">
        <is>
          <t>text-ad_search</t>
        </is>
      </c>
      <c r="R4230" s="6" t="inlineStr">
        <is>
          <t>pipeform-alternative</t>
        </is>
      </c>
      <c r="S4230" s="8" t="n">
        <v>45985.53541666667</v>
      </c>
      <c r="T4230" s="6" t="inlineStr">
        <is>
          <t>demo_request</t>
        </is>
      </c>
    </row>
    <row r="4231">
      <c r="A4231" s="9" t="inlineStr">
        <is>
          <t>PRO-01449</t>
        </is>
      </c>
      <c r="B4231" s="9" t="inlineStr">
        <is>
          <t>Drew Taylor</t>
        </is>
      </c>
      <c r="C4231" s="9" t="inlineStr">
        <is>
          <t>VP of Data Engineering</t>
        </is>
      </c>
      <c r="D4231" s="9" t="inlineStr">
        <is>
          <t>c_suite_vp</t>
        </is>
      </c>
      <c r="E4231" s="9" t="n">
        <v>1.5</v>
      </c>
      <c r="F4231" s="9" t="inlineStr">
        <is>
          <t>Beacon Platforms</t>
        </is>
      </c>
      <c r="G4231" s="9" t="b">
        <v>1</v>
      </c>
      <c r="H4231" s="9" t="b">
        <v>0</v>
      </c>
      <c r="I4231" s="9" t="b">
        <v>0</v>
      </c>
      <c r="J4231" s="10" t="n">
        <v>0</v>
      </c>
      <c r="K4231" s="9" t="n">
        <v>1</v>
      </c>
      <c r="L4231" s="9" t="inlineStr">
        <is>
          <t>google</t>
        </is>
      </c>
      <c r="M4231" s="9" t="inlineStr">
        <is>
          <t>GGL-Competitor-Pipeform-Alt</t>
        </is>
      </c>
      <c r="N4231" s="9" t="inlineStr">
        <is>
          <t>google</t>
        </is>
      </c>
      <c r="O4231" s="9" t="inlineStr">
        <is>
          <t>paid-search</t>
        </is>
      </c>
      <c r="P4231" s="9" t="inlineStr">
        <is>
          <t>ggl_competitor_pipeform_alt</t>
        </is>
      </c>
      <c r="Q4231" s="9" t="inlineStr">
        <is>
          <t>text-ad_rlsa</t>
        </is>
      </c>
      <c r="R4231" s="9" t="inlineStr">
        <is>
          <t>data-pipeline-tools</t>
        </is>
      </c>
      <c r="S4231" s="11" t="n">
        <v>45698.54791666667</v>
      </c>
      <c r="T4231" s="9" t="inlineStr">
        <is>
          <t>gated_content_download</t>
        </is>
      </c>
    </row>
    <row r="4232">
      <c r="A4232" s="6" t="inlineStr">
        <is>
          <t>PRO-01449</t>
        </is>
      </c>
      <c r="B4232" s="6" t="inlineStr">
        <is>
          <t>Drew Taylor</t>
        </is>
      </c>
      <c r="C4232" s="6" t="inlineStr">
        <is>
          <t>VP of Data Engineering</t>
        </is>
      </c>
      <c r="D4232" s="6" t="inlineStr">
        <is>
          <t>c_suite_vp</t>
        </is>
      </c>
      <c r="E4232" s="6" t="n">
        <v>1.5</v>
      </c>
      <c r="F4232" s="6" t="inlineStr">
        <is>
          <t>Beacon Platforms</t>
        </is>
      </c>
      <c r="G4232" s="6" t="b">
        <v>1</v>
      </c>
      <c r="H4232" s="6" t="b">
        <v>0</v>
      </c>
      <c r="I4232" s="6" t="b">
        <v>0</v>
      </c>
      <c r="J4232" s="7" t="n">
        <v>0</v>
      </c>
      <c r="K4232" s="6" t="n">
        <v>2</v>
      </c>
      <c r="L4232" s="6" t="inlineStr">
        <is>
          <t>g2</t>
        </is>
      </c>
      <c r="M4232" s="6" t="inlineStr">
        <is>
          <t>G2-Badge-LP-Integration</t>
        </is>
      </c>
      <c r="N4232" s="6" t="inlineStr">
        <is>
          <t>g2</t>
        </is>
      </c>
      <c r="O4232" s="6" t="inlineStr">
        <is>
          <t>review-site</t>
        </is>
      </c>
      <c r="P4232" s="6" t="inlineStr">
        <is>
          <t>g2_badge_lp_integration</t>
        </is>
      </c>
      <c r="Q4232" s="6" t="inlineStr">
        <is>
          <t>badge-display_integration</t>
        </is>
      </c>
      <c r="R4232" s="6" t="inlineStr">
        <is>
          <t>etl-tools-comparison</t>
        </is>
      </c>
      <c r="S4232" s="8" t="n">
        <v>45707.45416666667</v>
      </c>
      <c r="T4232" s="6" t="inlineStr">
        <is>
          <t>trial_signup</t>
        </is>
      </c>
    </row>
    <row r="4233">
      <c r="A4233" s="9" t="inlineStr">
        <is>
          <t>PRO-01449</t>
        </is>
      </c>
      <c r="B4233" s="9" t="inlineStr">
        <is>
          <t>Drew Taylor</t>
        </is>
      </c>
      <c r="C4233" s="9" t="inlineStr">
        <is>
          <t>VP of Data Engineering</t>
        </is>
      </c>
      <c r="D4233" s="9" t="inlineStr">
        <is>
          <t>c_suite_vp</t>
        </is>
      </c>
      <c r="E4233" s="9" t="n">
        <v>1.5</v>
      </c>
      <c r="F4233" s="9" t="inlineStr">
        <is>
          <t>Beacon Platforms</t>
        </is>
      </c>
      <c r="G4233" s="9" t="b">
        <v>1</v>
      </c>
      <c r="H4233" s="9" t="b">
        <v>0</v>
      </c>
      <c r="I4233" s="9" t="b">
        <v>0</v>
      </c>
      <c r="J4233" s="10" t="n">
        <v>0</v>
      </c>
      <c r="K4233" s="9" t="n">
        <v>3</v>
      </c>
      <c r="L4233" s="9" t="inlineStr">
        <is>
          <t>g2</t>
        </is>
      </c>
      <c r="M4233" s="9" t="inlineStr">
        <is>
          <t>G2-Retarget-CategoryBuyers</t>
        </is>
      </c>
      <c r="N4233" s="9" t="inlineStr">
        <is>
          <t>g2</t>
        </is>
      </c>
      <c r="O4233" s="9" t="inlineStr">
        <is>
          <t>review-site</t>
        </is>
      </c>
      <c r="P4233" s="9" t="inlineStr">
        <is>
          <t>g2_retarget_categorybuyers</t>
        </is>
      </c>
      <c r="Q4233" s="9" t="inlineStr">
        <is>
          <t>retarget-banner_category</t>
        </is>
      </c>
      <c r="R4233" s="9" t="inlineStr">
        <is>
          <t>etl-tools-comparison</t>
        </is>
      </c>
      <c r="S4233" s="11" t="n">
        <v>45722.375</v>
      </c>
      <c r="T4233" s="9" t="inlineStr">
        <is>
          <t>gated_content_download</t>
        </is>
      </c>
    </row>
    <row r="4234">
      <c r="A4234" s="6" t="inlineStr">
        <is>
          <t>PRO-01450</t>
        </is>
      </c>
      <c r="B4234" s="6" t="inlineStr">
        <is>
          <t>Morgan Martin</t>
        </is>
      </c>
      <c r="C4234" s="6" t="inlineStr">
        <is>
          <t>Data Engineering Manager</t>
        </is>
      </c>
      <c r="D4234" s="6" t="inlineStr">
        <is>
          <t>manager</t>
        </is>
      </c>
      <c r="E4234" s="6" t="n">
        <v>1</v>
      </c>
      <c r="F4234" s="6" t="inlineStr">
        <is>
          <t>Axiom Cloud</t>
        </is>
      </c>
      <c r="G4234" s="6" t="b">
        <v>1</v>
      </c>
      <c r="H4234" s="6" t="b">
        <v>0</v>
      </c>
      <c r="I4234" s="6" t="b">
        <v>0</v>
      </c>
      <c r="J4234" s="7" t="n">
        <v>0</v>
      </c>
      <c r="K4234" s="6" t="n">
        <v>1</v>
      </c>
      <c r="L4234" s="6" t="inlineStr">
        <is>
          <t>google</t>
        </is>
      </c>
      <c r="M4234" s="6" t="inlineStr">
        <is>
          <t>GGL-NonBrand-DataPipeline</t>
        </is>
      </c>
      <c r="N4234" s="6" t="inlineStr">
        <is>
          <t>google</t>
        </is>
      </c>
      <c r="O4234" s="6" t="inlineStr">
        <is>
          <t>paid-search</t>
        </is>
      </c>
      <c r="P4234" s="6" t="inlineStr">
        <is>
          <t>ggl_nonbrand_datapipeline</t>
        </is>
      </c>
      <c r="Q4234" s="6" t="inlineStr">
        <is>
          <t>text-ad_search</t>
        </is>
      </c>
      <c r="R4234" s="6" t="inlineStr">
        <is>
          <t>data-integration-platform</t>
        </is>
      </c>
      <c r="S4234" s="8" t="n">
        <v>45943.74722222222</v>
      </c>
      <c r="T4234" s="6" t="inlineStr">
        <is>
          <t>trial_signup</t>
        </is>
      </c>
    </row>
    <row r="4235">
      <c r="A4235" s="9" t="inlineStr">
        <is>
          <t>PRO-01450</t>
        </is>
      </c>
      <c r="B4235" s="9" t="inlineStr">
        <is>
          <t>Morgan Martin</t>
        </is>
      </c>
      <c r="C4235" s="9" t="inlineStr">
        <is>
          <t>Data Engineering Manager</t>
        </is>
      </c>
      <c r="D4235" s="9" t="inlineStr">
        <is>
          <t>manager</t>
        </is>
      </c>
      <c r="E4235" s="9" t="n">
        <v>1</v>
      </c>
      <c r="F4235" s="9" t="inlineStr">
        <is>
          <t>Axiom Cloud</t>
        </is>
      </c>
      <c r="G4235" s="9" t="b">
        <v>1</v>
      </c>
      <c r="H4235" s="9" t="b">
        <v>0</v>
      </c>
      <c r="I4235" s="9" t="b">
        <v>0</v>
      </c>
      <c r="J4235" s="10" t="n">
        <v>0</v>
      </c>
      <c r="K4235" s="9" t="n">
        <v>2</v>
      </c>
      <c r="L4235" s="9" t="inlineStr">
        <is>
          <t>g2</t>
        </is>
      </c>
      <c r="M4235" s="9" t="inlineStr">
        <is>
          <t>G2-Retarget-CategoryBuyers</t>
        </is>
      </c>
      <c r="N4235" s="9" t="inlineStr">
        <is>
          <t>g2</t>
        </is>
      </c>
      <c r="O4235" s="9" t="inlineStr">
        <is>
          <t>review-site</t>
        </is>
      </c>
      <c r="P4235" s="9" t="inlineStr">
        <is>
          <t>g2_retarget_categorybuyers</t>
        </is>
      </c>
      <c r="Q4235" s="9" t="inlineStr">
        <is>
          <t>retarget-banner_category</t>
        </is>
      </c>
      <c r="R4235" s="9" t="inlineStr">
        <is>
          <t>pipeline-software-evaluation</t>
        </is>
      </c>
      <c r="S4235" s="11" t="n">
        <v>45954.69583333333</v>
      </c>
      <c r="T4235" s="9" t="inlineStr">
        <is>
          <t>trial_signup</t>
        </is>
      </c>
    </row>
    <row r="4236">
      <c r="A4236" s="6" t="inlineStr">
        <is>
          <t>PRO-01450</t>
        </is>
      </c>
      <c r="B4236" s="6" t="inlineStr">
        <is>
          <t>Morgan Martin</t>
        </is>
      </c>
      <c r="C4236" s="6" t="inlineStr">
        <is>
          <t>Data Engineering Manager</t>
        </is>
      </c>
      <c r="D4236" s="6" t="inlineStr">
        <is>
          <t>manager</t>
        </is>
      </c>
      <c r="E4236" s="6" t="n">
        <v>1</v>
      </c>
      <c r="F4236" s="6" t="inlineStr">
        <is>
          <t>Axiom Cloud</t>
        </is>
      </c>
      <c r="G4236" s="6" t="b">
        <v>1</v>
      </c>
      <c r="H4236" s="6" t="b">
        <v>0</v>
      </c>
      <c r="I4236" s="6" t="b">
        <v>0</v>
      </c>
      <c r="J4236" s="7" t="n">
        <v>0</v>
      </c>
      <c r="K4236" s="6" t="n">
        <v>3</v>
      </c>
      <c r="L4236" s="6" t="inlineStr">
        <is>
          <t>linkedin</t>
        </is>
      </c>
      <c r="M4236" s="6" t="inlineStr">
        <is>
          <t>LI-Retarget-SiteVisitors-30d</t>
        </is>
      </c>
      <c r="N4236" s="6" t="inlineStr">
        <is>
          <t>linkedin</t>
        </is>
      </c>
      <c r="O4236" s="6" t="inlineStr">
        <is>
          <t>paid-social</t>
        </is>
      </c>
      <c r="P4236" s="6" t="inlineStr">
        <is>
          <t>li_retarget_sitevisitors_30d</t>
        </is>
      </c>
      <c r="Q4236" s="6" t="inlineStr">
        <is>
          <t>single-image_product-feature_cta-trial</t>
        </is>
      </c>
      <c r="R4236" s="6" t="inlineStr">
        <is>
          <t>li-abm-strategic-accounts</t>
        </is>
      </c>
      <c r="S4236" s="8" t="n">
        <v>45973.45625</v>
      </c>
      <c r="T4236" s="6" t="inlineStr">
        <is>
          <t>gated_content_download</t>
        </is>
      </c>
    </row>
    <row r="4237">
      <c r="A4237" s="9" t="inlineStr">
        <is>
          <t>PRO-01450</t>
        </is>
      </c>
      <c r="B4237" s="9" t="inlineStr">
        <is>
          <t>Morgan Martin</t>
        </is>
      </c>
      <c r="C4237" s="9" t="inlineStr">
        <is>
          <t>Data Engineering Manager</t>
        </is>
      </c>
      <c r="D4237" s="9" t="inlineStr">
        <is>
          <t>manager</t>
        </is>
      </c>
      <c r="E4237" s="9" t="n">
        <v>1</v>
      </c>
      <c r="F4237" s="9" t="inlineStr">
        <is>
          <t>Axiom Cloud</t>
        </is>
      </c>
      <c r="G4237" s="9" t="b">
        <v>1</v>
      </c>
      <c r="H4237" s="9" t="b">
        <v>0</v>
      </c>
      <c r="I4237" s="9" t="b">
        <v>0</v>
      </c>
      <c r="J4237" s="10" t="n">
        <v>0</v>
      </c>
      <c r="K4237" s="9" t="n">
        <v>4</v>
      </c>
      <c r="L4237" s="9" t="inlineStr">
        <is>
          <t>programmatic</t>
        </is>
      </c>
      <c r="M4237" s="9" t="inlineStr">
        <is>
          <t>DSP-ABM-AirCover-Strategic</t>
        </is>
      </c>
      <c r="N4237" s="9" t="inlineStr">
        <is>
          <t>stackadapt</t>
        </is>
      </c>
      <c r="O4237" s="9" t="inlineStr">
        <is>
          <t>display</t>
        </is>
      </c>
      <c r="P4237" s="9" t="inlineStr">
        <is>
          <t>dsp_abm_aircover_strategic</t>
        </is>
      </c>
      <c r="Q4237" s="9" t="inlineStr">
        <is>
          <t>display-banner_retarget</t>
        </is>
      </c>
      <c r="R4237" s="9" t="inlineStr">
        <is>
          <t>lookalike-data-engineers</t>
        </is>
      </c>
      <c r="S4237" s="11" t="n">
        <v>45992.35625</v>
      </c>
      <c r="T4237" s="9" t="inlineStr">
        <is>
          <t>demo_request</t>
        </is>
      </c>
    </row>
    <row r="4238">
      <c r="A4238" s="6" t="inlineStr">
        <is>
          <t>PRO-01451</t>
        </is>
      </c>
      <c r="B4238" s="6" t="inlineStr">
        <is>
          <t>Rowan Nguyen</t>
        </is>
      </c>
      <c r="C4238" s="6" t="inlineStr">
        <is>
          <t>VP of Analytics</t>
        </is>
      </c>
      <c r="D4238" s="6" t="inlineStr">
        <is>
          <t>c_suite_vp</t>
        </is>
      </c>
      <c r="E4238" s="6" t="n">
        <v>1.5</v>
      </c>
      <c r="F4238" s="6" t="inlineStr">
        <is>
          <t>Stackbridge</t>
        </is>
      </c>
      <c r="G4238" s="6" t="b">
        <v>1</v>
      </c>
      <c r="H4238" s="6" t="b">
        <v>1</v>
      </c>
      <c r="I4238" s="6" t="b">
        <v>1</v>
      </c>
      <c r="J4238" s="7" t="n">
        <v>65964</v>
      </c>
      <c r="K4238" s="6" t="n">
        <v>1</v>
      </c>
      <c r="L4238" s="6" t="inlineStr">
        <is>
          <t>linkedin</t>
        </is>
      </c>
      <c r="M4238" s="6" t="inlineStr">
        <is>
          <t>LI-Retarget-PricingPage-14d</t>
        </is>
      </c>
      <c r="N4238" s="6" t="inlineStr">
        <is>
          <t>linkedin</t>
        </is>
      </c>
      <c r="O4238" s="6" t="inlineStr">
        <is>
          <t>paid-social</t>
        </is>
      </c>
      <c r="P4238" s="6" t="inlineStr">
        <is>
          <t>li_retarget_pricingpage_14d</t>
        </is>
      </c>
      <c r="Q4238" s="6" t="inlineStr">
        <is>
          <t>single-image_pain-point_cta-trial</t>
        </is>
      </c>
      <c r="R4238" s="6" t="inlineStr">
        <is>
          <t>li-ent-data-engineers</t>
        </is>
      </c>
      <c r="S4238" s="8" t="n">
        <v>45670.54305555556</v>
      </c>
      <c r="T4238" s="6" t="inlineStr">
        <is>
          <t>gated_content_download</t>
        </is>
      </c>
    </row>
    <row r="4239">
      <c r="A4239" s="9" t="inlineStr">
        <is>
          <t>PRO-01451</t>
        </is>
      </c>
      <c r="B4239" s="9" t="inlineStr">
        <is>
          <t>Rowan Nguyen</t>
        </is>
      </c>
      <c r="C4239" s="9" t="inlineStr">
        <is>
          <t>VP of Analytics</t>
        </is>
      </c>
      <c r="D4239" s="9" t="inlineStr">
        <is>
          <t>c_suite_vp</t>
        </is>
      </c>
      <c r="E4239" s="9" t="n">
        <v>1.5</v>
      </c>
      <c r="F4239" s="9" t="inlineStr">
        <is>
          <t>Stackbridge</t>
        </is>
      </c>
      <c r="G4239" s="9" t="b">
        <v>1</v>
      </c>
      <c r="H4239" s="9" t="b">
        <v>1</v>
      </c>
      <c r="I4239" s="9" t="b">
        <v>1</v>
      </c>
      <c r="J4239" s="10" t="n">
        <v>65964</v>
      </c>
      <c r="K4239" s="9" t="n">
        <v>2</v>
      </c>
      <c r="L4239" s="9" t="inlineStr">
        <is>
          <t>programmatic</t>
        </is>
      </c>
      <c r="M4239" s="9" t="inlineStr">
        <is>
          <t>DSP-Awareness-DataEngineers</t>
        </is>
      </c>
      <c r="N4239" s="9" t="inlineStr">
        <is>
          <t>stackadapt</t>
        </is>
      </c>
      <c r="O4239" s="9" t="inlineStr">
        <is>
          <t>display</t>
        </is>
      </c>
      <c r="P4239" s="9" t="inlineStr">
        <is>
          <t>dsp_awareness_dataengineers</t>
        </is>
      </c>
      <c r="Q4239" s="9" t="inlineStr">
        <is>
          <t>display-banner_awareness</t>
        </is>
      </c>
      <c r="R4239" s="9" t="inlineStr">
        <is>
          <t>lookalike-data-engineers</t>
        </is>
      </c>
      <c r="S4239" s="11" t="n">
        <v>45688.47291666667</v>
      </c>
      <c r="T4239" s="9" t="inlineStr">
        <is>
          <t>gated_content_download</t>
        </is>
      </c>
    </row>
    <row r="4240">
      <c r="A4240" s="6" t="inlineStr">
        <is>
          <t>PRO-01452</t>
        </is>
      </c>
      <c r="B4240" s="6" t="inlineStr">
        <is>
          <t>Taylor Taylor</t>
        </is>
      </c>
      <c r="C4240" s="6" t="inlineStr">
        <is>
          <t>BI Manager</t>
        </is>
      </c>
      <c r="D4240" s="6" t="inlineStr">
        <is>
          <t>manager</t>
        </is>
      </c>
      <c r="E4240" s="6" t="n">
        <v>1</v>
      </c>
      <c r="F4240" s="6" t="inlineStr">
        <is>
          <t>Solaris Data</t>
        </is>
      </c>
      <c r="G4240" s="6" t="b">
        <v>1</v>
      </c>
      <c r="H4240" s="6" t="b">
        <v>1</v>
      </c>
      <c r="I4240" s="6" t="b">
        <v>0</v>
      </c>
      <c r="J4240" s="7" t="n">
        <v>108400</v>
      </c>
      <c r="K4240" s="6" t="n">
        <v>1</v>
      </c>
      <c r="L4240" s="6" t="inlineStr">
        <is>
          <t>google</t>
        </is>
      </c>
      <c r="M4240" s="6" t="inlineStr">
        <is>
          <t>GGL-NonBrand-DataPipeline</t>
        </is>
      </c>
      <c r="N4240" s="6" t="inlineStr">
        <is>
          <t>google</t>
        </is>
      </c>
      <c r="O4240" s="6" t="inlineStr">
        <is>
          <t>paid-search</t>
        </is>
      </c>
      <c r="P4240" s="6" t="inlineStr">
        <is>
          <t>ggl_nonbrand_datapipeline</t>
        </is>
      </c>
      <c r="Q4240" s="6" t="inlineStr">
        <is>
          <t>text-ad_rlsa</t>
        </is>
      </c>
      <c r="R4240" s="6" t="inlineStr">
        <is>
          <t>data-integration-platform</t>
        </is>
      </c>
      <c r="S4240" s="8" t="n">
        <v>45728.38194444445</v>
      </c>
      <c r="T4240" s="6" t="inlineStr">
        <is>
          <t>trial_signup</t>
        </is>
      </c>
    </row>
    <row r="4241">
      <c r="A4241" s="9" t="inlineStr">
        <is>
          <t>PRO-01452</t>
        </is>
      </c>
      <c r="B4241" s="9" t="inlineStr">
        <is>
          <t>Taylor Taylor</t>
        </is>
      </c>
      <c r="C4241" s="9" t="inlineStr">
        <is>
          <t>BI Manager</t>
        </is>
      </c>
      <c r="D4241" s="9" t="inlineStr">
        <is>
          <t>manager</t>
        </is>
      </c>
      <c r="E4241" s="9" t="n">
        <v>1</v>
      </c>
      <c r="F4241" s="9" t="inlineStr">
        <is>
          <t>Solaris Data</t>
        </is>
      </c>
      <c r="G4241" s="9" t="b">
        <v>1</v>
      </c>
      <c r="H4241" s="9" t="b">
        <v>1</v>
      </c>
      <c r="I4241" s="9" t="b">
        <v>0</v>
      </c>
      <c r="J4241" s="10" t="n">
        <v>108400</v>
      </c>
      <c r="K4241" s="9" t="n">
        <v>2</v>
      </c>
      <c r="L4241" s="9" t="inlineStr">
        <is>
          <t>google</t>
        </is>
      </c>
      <c r="M4241" s="9" t="inlineStr">
        <is>
          <t>GGL-NonBrand-ETL-Tools</t>
        </is>
      </c>
      <c r="N4241" s="9" t="inlineStr">
        <is>
          <t>google</t>
        </is>
      </c>
      <c r="O4241" s="9" t="inlineStr">
        <is>
          <t>paid-search</t>
        </is>
      </c>
      <c r="P4241" s="9" t="inlineStr">
        <is>
          <t>ggl_nonbrand_etl_tools</t>
        </is>
      </c>
      <c r="Q4241" s="9" t="inlineStr">
        <is>
          <t>text-ad_competitor</t>
        </is>
      </c>
      <c r="R4241" s="9" t="inlineStr">
        <is>
          <t>streamlink-vs-syncflow</t>
        </is>
      </c>
      <c r="S4241" s="11" t="n">
        <v>45747.50625</v>
      </c>
      <c r="T4241" s="9" t="inlineStr">
        <is>
          <t>trial_signup</t>
        </is>
      </c>
    </row>
    <row r="4242">
      <c r="A4242" s="6" t="inlineStr">
        <is>
          <t>PRO-01452</t>
        </is>
      </c>
      <c r="B4242" s="6" t="inlineStr">
        <is>
          <t>Taylor Taylor</t>
        </is>
      </c>
      <c r="C4242" s="6" t="inlineStr">
        <is>
          <t>BI Manager</t>
        </is>
      </c>
      <c r="D4242" s="6" t="inlineStr">
        <is>
          <t>manager</t>
        </is>
      </c>
      <c r="E4242" s="6" t="n">
        <v>1</v>
      </c>
      <c r="F4242" s="6" t="inlineStr">
        <is>
          <t>Solaris Data</t>
        </is>
      </c>
      <c r="G4242" s="6" t="b">
        <v>1</v>
      </c>
      <c r="H4242" s="6" t="b">
        <v>1</v>
      </c>
      <c r="I4242" s="6" t="b">
        <v>0</v>
      </c>
      <c r="J4242" s="7" t="n">
        <v>108400</v>
      </c>
      <c r="K4242" s="6" t="n">
        <v>3</v>
      </c>
      <c r="L4242" s="6" t="inlineStr">
        <is>
          <t>programmatic</t>
        </is>
      </c>
      <c r="M4242" s="6" t="inlineStr">
        <is>
          <t>DSP-ABM-AirCover-Commercial</t>
        </is>
      </c>
      <c r="N4242" s="6" t="inlineStr">
        <is>
          <t>stackadapt</t>
        </is>
      </c>
      <c r="O4242" s="6" t="inlineStr">
        <is>
          <t>display</t>
        </is>
      </c>
      <c r="P4242" s="6" t="inlineStr">
        <is>
          <t>dsp_abm_aircover_commercial</t>
        </is>
      </c>
      <c r="Q4242" s="6" t="inlineStr">
        <is>
          <t>display-banner_abm</t>
        </is>
      </c>
      <c r="R4242" s="6" t="inlineStr">
        <is>
          <t>retarget-site-visitors-14d</t>
        </is>
      </c>
      <c r="S4242" s="8" t="n">
        <v>45761.73125</v>
      </c>
      <c r="T4242" s="6" t="inlineStr">
        <is>
          <t>trial_signup</t>
        </is>
      </c>
    </row>
    <row r="4243">
      <c r="A4243" s="9" t="inlineStr">
        <is>
          <t>PRO-01453</t>
        </is>
      </c>
      <c r="B4243" s="9" t="inlineStr">
        <is>
          <t>Hayden Lee</t>
        </is>
      </c>
      <c r="C4243" s="9" t="inlineStr">
        <is>
          <t>BI Manager</t>
        </is>
      </c>
      <c r="D4243" s="9" t="inlineStr">
        <is>
          <t>manager</t>
        </is>
      </c>
      <c r="E4243" s="9" t="n">
        <v>1</v>
      </c>
      <c r="F4243" s="9" t="inlineStr">
        <is>
          <t>Stackbridge</t>
        </is>
      </c>
      <c r="G4243" s="9" t="b">
        <v>0</v>
      </c>
      <c r="H4243" s="9" t="b">
        <v>0</v>
      </c>
      <c r="I4243" s="9" t="b">
        <v>0</v>
      </c>
      <c r="J4243" s="10" t="n">
        <v>0</v>
      </c>
      <c r="K4243" s="9" t="n">
        <v>1</v>
      </c>
      <c r="L4243" s="9" t="inlineStr">
        <is>
          <t>google</t>
        </is>
      </c>
      <c r="M4243" s="9" t="inlineStr">
        <is>
          <t>GGL-NonBrand-ETL-Tools</t>
        </is>
      </c>
      <c r="N4243" s="9" t="inlineStr">
        <is>
          <t>google</t>
        </is>
      </c>
      <c r="O4243" s="9" t="inlineStr">
        <is>
          <t>paid-search</t>
        </is>
      </c>
      <c r="P4243" s="9" t="inlineStr">
        <is>
          <t>ggl_nonbrand_etl_tools</t>
        </is>
      </c>
      <c r="Q4243" s="9" t="inlineStr">
        <is>
          <t>text-ad_search</t>
        </is>
      </c>
      <c r="R4243" s="9" t="inlineStr">
        <is>
          <t>data-pipeline-tools</t>
        </is>
      </c>
      <c r="S4243" s="11" t="n">
        <v>45747.58333333334</v>
      </c>
      <c r="T4243" s="9" t="inlineStr">
        <is>
          <t>gated_content_download</t>
        </is>
      </c>
    </row>
    <row r="4244">
      <c r="A4244" s="6" t="inlineStr">
        <is>
          <t>PRO-01453</t>
        </is>
      </c>
      <c r="B4244" s="6" t="inlineStr">
        <is>
          <t>Hayden Lee</t>
        </is>
      </c>
      <c r="C4244" s="6" t="inlineStr">
        <is>
          <t>BI Manager</t>
        </is>
      </c>
      <c r="D4244" s="6" t="inlineStr">
        <is>
          <t>manager</t>
        </is>
      </c>
      <c r="E4244" s="6" t="n">
        <v>1</v>
      </c>
      <c r="F4244" s="6" t="inlineStr">
        <is>
          <t>Stackbridge</t>
        </is>
      </c>
      <c r="G4244" s="6" t="b">
        <v>0</v>
      </c>
      <c r="H4244" s="6" t="b">
        <v>0</v>
      </c>
      <c r="I4244" s="6" t="b">
        <v>0</v>
      </c>
      <c r="J4244" s="7" t="n">
        <v>0</v>
      </c>
      <c r="K4244" s="6" t="n">
        <v>2</v>
      </c>
      <c r="L4244" s="6" t="inlineStr">
        <is>
          <t>google</t>
        </is>
      </c>
      <c r="M4244" s="6" t="inlineStr">
        <is>
          <t>GGL-Competitor-Pipeform-Alt</t>
        </is>
      </c>
      <c r="N4244" s="6" t="inlineStr">
        <is>
          <t>google</t>
        </is>
      </c>
      <c r="O4244" s="6" t="inlineStr">
        <is>
          <t>paid-search</t>
        </is>
      </c>
      <c r="P4244" s="6" t="inlineStr">
        <is>
          <t>ggl_competitor_pipeform_alt</t>
        </is>
      </c>
      <c r="Q4244" s="6" t="inlineStr">
        <is>
          <t>text-ad_competitor</t>
        </is>
      </c>
      <c r="R4244" s="6" t="inlineStr">
        <is>
          <t>syncflow-alternative</t>
        </is>
      </c>
      <c r="S4244" s="8" t="n">
        <v>45765.53263888889</v>
      </c>
      <c r="T4244" s="6" t="inlineStr">
        <is>
          <t>newsletter_signup</t>
        </is>
      </c>
    </row>
    <row r="4245">
      <c r="A4245" s="9" t="inlineStr">
        <is>
          <t>PRO-01453</t>
        </is>
      </c>
      <c r="B4245" s="9" t="inlineStr">
        <is>
          <t>Hayden Lee</t>
        </is>
      </c>
      <c r="C4245" s="9" t="inlineStr">
        <is>
          <t>BI Manager</t>
        </is>
      </c>
      <c r="D4245" s="9" t="inlineStr">
        <is>
          <t>manager</t>
        </is>
      </c>
      <c r="E4245" s="9" t="n">
        <v>1</v>
      </c>
      <c r="F4245" s="9" t="inlineStr">
        <is>
          <t>Stackbridge</t>
        </is>
      </c>
      <c r="G4245" s="9" t="b">
        <v>0</v>
      </c>
      <c r="H4245" s="9" t="b">
        <v>0</v>
      </c>
      <c r="I4245" s="9" t="b">
        <v>0</v>
      </c>
      <c r="J4245" s="10" t="n">
        <v>0</v>
      </c>
      <c r="K4245" s="9" t="n">
        <v>3</v>
      </c>
      <c r="L4245" s="9" t="inlineStr">
        <is>
          <t>linkedin</t>
        </is>
      </c>
      <c r="M4245" s="9" t="inlineStr">
        <is>
          <t>LI-Retarget-PricingPage-14d</t>
        </is>
      </c>
      <c r="N4245" s="9" t="inlineStr">
        <is>
          <t>linkedin</t>
        </is>
      </c>
      <c r="O4245" s="9" t="inlineStr">
        <is>
          <t>paid-social</t>
        </is>
      </c>
      <c r="P4245" s="9" t="inlineStr">
        <is>
          <t>li_retarget_pricingpage_14d</t>
        </is>
      </c>
      <c r="Q4245" s="9" t="inlineStr">
        <is>
          <t>single-image_product-feature_cta-trial</t>
        </is>
      </c>
      <c r="R4245" s="9" t="inlineStr">
        <is>
          <t>li-abm-strategic-accounts</t>
        </is>
      </c>
      <c r="S4245" s="11" t="n">
        <v>45786.40833333333</v>
      </c>
      <c r="T4245" s="9" t="inlineStr">
        <is>
          <t>newsletter_signup</t>
        </is>
      </c>
    </row>
    <row r="4246">
      <c r="A4246" s="6" t="inlineStr">
        <is>
          <t>PRO-01454</t>
        </is>
      </c>
      <c r="B4246" s="6" t="inlineStr">
        <is>
          <t>Finley Martin</t>
        </is>
      </c>
      <c r="C4246" s="6" t="inlineStr">
        <is>
          <t>Data Analyst</t>
        </is>
      </c>
      <c r="D4246" s="6" t="inlineStr">
        <is>
          <t>ic_analyst</t>
        </is>
      </c>
      <c r="E4246" s="6" t="n">
        <v>0.75</v>
      </c>
      <c r="F4246" s="6" t="inlineStr">
        <is>
          <t>Datavera</t>
        </is>
      </c>
      <c r="G4246" s="6" t="b">
        <v>1</v>
      </c>
      <c r="H4246" s="6" t="b">
        <v>0</v>
      </c>
      <c r="I4246" s="6" t="b">
        <v>0</v>
      </c>
      <c r="J4246" s="7" t="n">
        <v>0</v>
      </c>
      <c r="K4246" s="6" t="n">
        <v>1</v>
      </c>
      <c r="L4246" s="6" t="inlineStr">
        <is>
          <t>google</t>
        </is>
      </c>
      <c r="M4246" s="6" t="inlineStr">
        <is>
          <t>GGL-NonBrand-DataPipeline</t>
        </is>
      </c>
      <c r="N4246" s="6" t="inlineStr">
        <is>
          <t>google</t>
        </is>
      </c>
      <c r="O4246" s="6" t="inlineStr">
        <is>
          <t>paid-search</t>
        </is>
      </c>
      <c r="P4246" s="6" t="inlineStr">
        <is>
          <t>ggl_nonbrand_datapipeline</t>
        </is>
      </c>
      <c r="Q4246" s="6" t="inlineStr">
        <is>
          <t>text-ad_competitor</t>
        </is>
      </c>
      <c r="R4246" s="6" t="inlineStr">
        <is>
          <t>etl-software</t>
        </is>
      </c>
      <c r="S4246" s="8" t="n">
        <v>45915.73819444444</v>
      </c>
      <c r="T4246" s="6" t="inlineStr">
        <is>
          <t>gated_content_download</t>
        </is>
      </c>
    </row>
    <row r="4247">
      <c r="A4247" s="9" t="inlineStr">
        <is>
          <t>PRO-01454</t>
        </is>
      </c>
      <c r="B4247" s="9" t="inlineStr">
        <is>
          <t>Finley Martin</t>
        </is>
      </c>
      <c r="C4247" s="9" t="inlineStr">
        <is>
          <t>Data Analyst</t>
        </is>
      </c>
      <c r="D4247" s="9" t="inlineStr">
        <is>
          <t>ic_analyst</t>
        </is>
      </c>
      <c r="E4247" s="9" t="n">
        <v>0.75</v>
      </c>
      <c r="F4247" s="9" t="inlineStr">
        <is>
          <t>Datavera</t>
        </is>
      </c>
      <c r="G4247" s="9" t="b">
        <v>1</v>
      </c>
      <c r="H4247" s="9" t="b">
        <v>0</v>
      </c>
      <c r="I4247" s="9" t="b">
        <v>0</v>
      </c>
      <c r="J4247" s="10" t="n">
        <v>0</v>
      </c>
      <c r="K4247" s="9" t="n">
        <v>2</v>
      </c>
      <c r="L4247" s="9" t="inlineStr">
        <is>
          <t>google</t>
        </is>
      </c>
      <c r="M4247" s="9" t="inlineStr">
        <is>
          <t>GGL-RLSA-HighIntent-Visitors</t>
        </is>
      </c>
      <c r="N4247" s="9" t="inlineStr">
        <is>
          <t>google</t>
        </is>
      </c>
      <c r="O4247" s="9" t="inlineStr">
        <is>
          <t>paid-search</t>
        </is>
      </c>
      <c r="P4247" s="9" t="inlineStr">
        <is>
          <t>ggl_rlsa_highintent_visitors</t>
        </is>
      </c>
      <c r="Q4247" s="9" t="inlineStr">
        <is>
          <t>text-ad_competitor</t>
        </is>
      </c>
      <c r="R4247" s="9" t="inlineStr">
        <is>
          <t>pipeform-alternative</t>
        </is>
      </c>
      <c r="S4247" s="11" t="n">
        <v>45929.35625</v>
      </c>
      <c r="T4247" s="9" t="inlineStr">
        <is>
          <t>trial_signup</t>
        </is>
      </c>
    </row>
    <row r="4248">
      <c r="A4248" s="6" t="inlineStr">
        <is>
          <t>PRO-01455</t>
        </is>
      </c>
      <c r="B4248" s="6" t="inlineStr">
        <is>
          <t>Noel Rodriguez</t>
        </is>
      </c>
      <c r="C4248" s="6" t="inlineStr">
        <is>
          <t>Director of Data</t>
        </is>
      </c>
      <c r="D4248" s="6" t="inlineStr">
        <is>
          <t>director</t>
        </is>
      </c>
      <c r="E4248" s="6" t="n">
        <v>1.25</v>
      </c>
      <c r="F4248" s="6" t="inlineStr">
        <is>
          <t>Stratum Data</t>
        </is>
      </c>
      <c r="G4248" s="6" t="b">
        <v>1</v>
      </c>
      <c r="H4248" s="6" t="b">
        <v>0</v>
      </c>
      <c r="I4248" s="6" t="b">
        <v>0</v>
      </c>
      <c r="J4248" s="7" t="n">
        <v>0</v>
      </c>
      <c r="K4248" s="6" t="n">
        <v>1</v>
      </c>
      <c r="L4248" s="6" t="inlineStr">
        <is>
          <t>linkedin</t>
        </is>
      </c>
      <c r="M4248" s="6" t="inlineStr">
        <is>
          <t>LI-MOFU-Demo-DataEngineers</t>
        </is>
      </c>
      <c r="N4248" s="6" t="inlineStr">
        <is>
          <t>linkedin</t>
        </is>
      </c>
      <c r="O4248" s="6" t="inlineStr">
        <is>
          <t>paid-social</t>
        </is>
      </c>
      <c r="P4248" s="6" t="inlineStr">
        <is>
          <t>li_mofu_demo_dataengineers</t>
        </is>
      </c>
      <c r="Q4248" s="6" t="inlineStr">
        <is>
          <t>single-image_pain-point_cta-trial</t>
        </is>
      </c>
      <c r="R4248" s="6" t="inlineStr">
        <is>
          <t>li-mid-analytics-directors</t>
        </is>
      </c>
      <c r="S4248" s="8" t="n">
        <v>45796.70694444444</v>
      </c>
      <c r="T4248" s="6" t="inlineStr">
        <is>
          <t>gated_content_download</t>
        </is>
      </c>
    </row>
    <row r="4249">
      <c r="A4249" s="9" t="inlineStr">
        <is>
          <t>PRO-01455</t>
        </is>
      </c>
      <c r="B4249" s="9" t="inlineStr">
        <is>
          <t>Noel Rodriguez</t>
        </is>
      </c>
      <c r="C4249" s="9" t="inlineStr">
        <is>
          <t>Director of Data</t>
        </is>
      </c>
      <c r="D4249" s="9" t="inlineStr">
        <is>
          <t>director</t>
        </is>
      </c>
      <c r="E4249" s="9" t="n">
        <v>1.25</v>
      </c>
      <c r="F4249" s="9" t="inlineStr">
        <is>
          <t>Stratum Data</t>
        </is>
      </c>
      <c r="G4249" s="9" t="b">
        <v>1</v>
      </c>
      <c r="H4249" s="9" t="b">
        <v>0</v>
      </c>
      <c r="I4249" s="9" t="b">
        <v>0</v>
      </c>
      <c r="J4249" s="10" t="n">
        <v>0</v>
      </c>
      <c r="K4249" s="9" t="n">
        <v>2</v>
      </c>
      <c r="L4249" s="9" t="inlineStr">
        <is>
          <t>programmatic</t>
        </is>
      </c>
      <c r="M4249" s="9" t="inlineStr">
        <is>
          <t>DSP-Retarget-HighIntent-14d</t>
        </is>
      </c>
      <c r="N4249" s="9" t="inlineStr">
        <is>
          <t>stackadapt</t>
        </is>
      </c>
      <c r="O4249" s="9" t="inlineStr">
        <is>
          <t>display</t>
        </is>
      </c>
      <c r="P4249" s="9" t="inlineStr">
        <is>
          <t>dsp_retarget_highintent_14d</t>
        </is>
      </c>
      <c r="Q4249" s="9" t="inlineStr">
        <is>
          <t>display-banner_retarget</t>
        </is>
      </c>
      <c r="R4249" s="9" t="inlineStr">
        <is>
          <t>retarget-site-visitors-14d</t>
        </is>
      </c>
      <c r="S4249" s="11" t="n">
        <v>45817.4875</v>
      </c>
      <c r="T4249" s="9" t="inlineStr">
        <is>
          <t>gated_content_download</t>
        </is>
      </c>
    </row>
    <row r="4250">
      <c r="A4250" s="6" t="inlineStr">
        <is>
          <t>PRO-01455</t>
        </is>
      </c>
      <c r="B4250" s="6" t="inlineStr">
        <is>
          <t>Noel Rodriguez</t>
        </is>
      </c>
      <c r="C4250" s="6" t="inlineStr">
        <is>
          <t>Director of Data</t>
        </is>
      </c>
      <c r="D4250" s="6" t="inlineStr">
        <is>
          <t>director</t>
        </is>
      </c>
      <c r="E4250" s="6" t="n">
        <v>1.25</v>
      </c>
      <c r="F4250" s="6" t="inlineStr">
        <is>
          <t>Stratum Data</t>
        </is>
      </c>
      <c r="G4250" s="6" t="b">
        <v>1</v>
      </c>
      <c r="H4250" s="6" t="b">
        <v>0</v>
      </c>
      <c r="I4250" s="6" t="b">
        <v>0</v>
      </c>
      <c r="J4250" s="7" t="n">
        <v>0</v>
      </c>
      <c r="K4250" s="6" t="n">
        <v>3</v>
      </c>
      <c r="L4250" s="6" t="inlineStr">
        <is>
          <t>linkedin</t>
        </is>
      </c>
      <c r="M4250" s="6" t="inlineStr">
        <is>
          <t>LI-Retarget-SiteVisitors-30d</t>
        </is>
      </c>
      <c r="N4250" s="6" t="inlineStr">
        <is>
          <t>linkedin</t>
        </is>
      </c>
      <c r="O4250" s="6" t="inlineStr">
        <is>
          <t>paid-social</t>
        </is>
      </c>
      <c r="P4250" s="6" t="inlineStr">
        <is>
          <t>li_retarget_sitevisitors_30d</t>
        </is>
      </c>
      <c r="Q4250" s="6" t="inlineStr">
        <is>
          <t>single-image_thought-leadership_cta-learn-more</t>
        </is>
      </c>
      <c r="R4250" s="6" t="inlineStr">
        <is>
          <t>li-abm-strategic-accounts</t>
        </is>
      </c>
      <c r="S4250" s="8" t="n">
        <v>45832.58819444444</v>
      </c>
      <c r="T4250" s="6" t="inlineStr">
        <is>
          <t>gated_content_download</t>
        </is>
      </c>
    </row>
    <row r="4251">
      <c r="A4251" s="9" t="inlineStr">
        <is>
          <t>PRO-01455</t>
        </is>
      </c>
      <c r="B4251" s="9" t="inlineStr">
        <is>
          <t>Noel Rodriguez</t>
        </is>
      </c>
      <c r="C4251" s="9" t="inlineStr">
        <is>
          <t>Director of Data</t>
        </is>
      </c>
      <c r="D4251" s="9" t="inlineStr">
        <is>
          <t>director</t>
        </is>
      </c>
      <c r="E4251" s="9" t="n">
        <v>1.25</v>
      </c>
      <c r="F4251" s="9" t="inlineStr">
        <is>
          <t>Stratum Data</t>
        </is>
      </c>
      <c r="G4251" s="9" t="b">
        <v>1</v>
      </c>
      <c r="H4251" s="9" t="b">
        <v>0</v>
      </c>
      <c r="I4251" s="9" t="b">
        <v>0</v>
      </c>
      <c r="J4251" s="10" t="n">
        <v>0</v>
      </c>
      <c r="K4251" s="9" t="n">
        <v>4</v>
      </c>
      <c r="L4251" s="9" t="inlineStr">
        <is>
          <t>linkedin</t>
        </is>
      </c>
      <c r="M4251" s="9" t="inlineStr">
        <is>
          <t>LI-MOFU-Demo-DataEngineers</t>
        </is>
      </c>
      <c r="N4251" s="9" t="inlineStr">
        <is>
          <t>linkedin</t>
        </is>
      </c>
      <c r="O4251" s="9" t="inlineStr">
        <is>
          <t>paid-social</t>
        </is>
      </c>
      <c r="P4251" s="9" t="inlineStr">
        <is>
          <t>li_mofu_demo_dataengineers</t>
        </is>
      </c>
      <c r="Q4251" s="9" t="inlineStr">
        <is>
          <t>single-image_thought-leadership_cta-download</t>
        </is>
      </c>
      <c r="R4251" s="9" t="inlineStr">
        <is>
          <t>li-retarget-site-visitors-30d</t>
        </is>
      </c>
      <c r="S4251" s="11" t="n">
        <v>45842.53888888889</v>
      </c>
      <c r="T4251" s="9" t="inlineStr">
        <is>
          <t>trial_signup</t>
        </is>
      </c>
    </row>
    <row r="4252">
      <c r="A4252" s="6" t="inlineStr">
        <is>
          <t>PRO-01456</t>
        </is>
      </c>
      <c r="B4252" s="6" t="inlineStr">
        <is>
          <t>Jamie Jackson</t>
        </is>
      </c>
      <c r="C4252" s="6" t="inlineStr">
        <is>
          <t>Data Engineering Manager</t>
        </is>
      </c>
      <c r="D4252" s="6" t="inlineStr">
        <is>
          <t>manager</t>
        </is>
      </c>
      <c r="E4252" s="6" t="n">
        <v>1</v>
      </c>
      <c r="F4252" s="6" t="inlineStr">
        <is>
          <t>Luminary Data</t>
        </is>
      </c>
      <c r="G4252" s="6" t="b">
        <v>0</v>
      </c>
      <c r="H4252" s="6" t="b">
        <v>0</v>
      </c>
      <c r="I4252" s="6" t="b">
        <v>0</v>
      </c>
      <c r="J4252" s="7" t="n">
        <v>0</v>
      </c>
      <c r="K4252" s="6" t="n">
        <v>1</v>
      </c>
      <c r="L4252" s="6" t="inlineStr">
        <is>
          <t>linkedin</t>
        </is>
      </c>
      <c r="M4252" s="6" t="inlineStr">
        <is>
          <t>LI-MOFU-Trial-AnalyticsTeams</t>
        </is>
      </c>
      <c r="N4252" s="6" t="inlineStr">
        <is>
          <t>linkedin</t>
        </is>
      </c>
      <c r="O4252" s="6" t="inlineStr">
        <is>
          <t>paid-social</t>
        </is>
      </c>
      <c r="P4252" s="6" t="inlineStr">
        <is>
          <t>li_mofu_trial_analyticsteams</t>
        </is>
      </c>
      <c r="Q4252" s="6" t="inlineStr">
        <is>
          <t>single-image_social-proof_cta-learn-more</t>
        </is>
      </c>
      <c r="R4252" s="6" t="inlineStr">
        <is>
          <t>li-mid-analytics-directors</t>
        </is>
      </c>
      <c r="S4252" s="8" t="n">
        <v>45665.61041666667</v>
      </c>
      <c r="T4252" s="6" t="inlineStr">
        <is>
          <t>gated_content_download</t>
        </is>
      </c>
    </row>
    <row r="4253">
      <c r="A4253" s="9" t="inlineStr">
        <is>
          <t>PRO-01456</t>
        </is>
      </c>
      <c r="B4253" s="9" t="inlineStr">
        <is>
          <t>Jamie Jackson</t>
        </is>
      </c>
      <c r="C4253" s="9" t="inlineStr">
        <is>
          <t>Data Engineering Manager</t>
        </is>
      </c>
      <c r="D4253" s="9" t="inlineStr">
        <is>
          <t>manager</t>
        </is>
      </c>
      <c r="E4253" s="9" t="n">
        <v>1</v>
      </c>
      <c r="F4253" s="9" t="inlineStr">
        <is>
          <t>Luminary Data</t>
        </is>
      </c>
      <c r="G4253" s="9" t="b">
        <v>0</v>
      </c>
      <c r="H4253" s="9" t="b">
        <v>0</v>
      </c>
      <c r="I4253" s="9" t="b">
        <v>0</v>
      </c>
      <c r="J4253" s="10" t="n">
        <v>0</v>
      </c>
      <c r="K4253" s="9" t="n">
        <v>2</v>
      </c>
      <c r="L4253" s="9" t="inlineStr">
        <is>
          <t>programmatic</t>
        </is>
      </c>
      <c r="M4253" s="9" t="inlineStr">
        <is>
          <t>DSP-Awareness-DataEngineers</t>
        </is>
      </c>
      <c r="N4253" s="9" t="inlineStr">
        <is>
          <t>stackadapt</t>
        </is>
      </c>
      <c r="O4253" s="9" t="inlineStr">
        <is>
          <t>display</t>
        </is>
      </c>
      <c r="P4253" s="9" t="inlineStr">
        <is>
          <t>dsp_awareness_dataengineers</t>
        </is>
      </c>
      <c r="Q4253" s="9" t="inlineStr">
        <is>
          <t>display-banner_retarget</t>
        </is>
      </c>
      <c r="R4253" s="9" t="inlineStr">
        <is>
          <t>lookalike-data-engineers</t>
        </is>
      </c>
      <c r="S4253" s="11" t="n">
        <v>45686.72638888889</v>
      </c>
      <c r="T4253" s="9" t="inlineStr">
        <is>
          <t>gated_content_download</t>
        </is>
      </c>
    </row>
    <row r="4254">
      <c r="A4254" s="6" t="inlineStr">
        <is>
          <t>PRO-01456</t>
        </is>
      </c>
      <c r="B4254" s="6" t="inlineStr">
        <is>
          <t>Jamie Jackson</t>
        </is>
      </c>
      <c r="C4254" s="6" t="inlineStr">
        <is>
          <t>Data Engineering Manager</t>
        </is>
      </c>
      <c r="D4254" s="6" t="inlineStr">
        <is>
          <t>manager</t>
        </is>
      </c>
      <c r="E4254" s="6" t="n">
        <v>1</v>
      </c>
      <c r="F4254" s="6" t="inlineStr">
        <is>
          <t>Luminary Data</t>
        </is>
      </c>
      <c r="G4254" s="6" t="b">
        <v>0</v>
      </c>
      <c r="H4254" s="6" t="b">
        <v>0</v>
      </c>
      <c r="I4254" s="6" t="b">
        <v>0</v>
      </c>
      <c r="J4254" s="7" t="n">
        <v>0</v>
      </c>
      <c r="K4254" s="6" t="n">
        <v>3</v>
      </c>
      <c r="L4254" s="6" t="inlineStr">
        <is>
          <t>g2</t>
        </is>
      </c>
      <c r="M4254" s="6" t="inlineStr">
        <is>
          <t>G2-GridReport-ETL-Gated</t>
        </is>
      </c>
      <c r="N4254" s="6" t="inlineStr">
        <is>
          <t>g2</t>
        </is>
      </c>
      <c r="O4254" s="6" t="inlineStr">
        <is>
          <t>review-site</t>
        </is>
      </c>
      <c r="P4254" s="6" t="inlineStr">
        <is>
          <t>g2_gridreport_etl_gated</t>
        </is>
      </c>
      <c r="Q4254" s="6" t="inlineStr">
        <is>
          <t>badge-display_integration</t>
        </is>
      </c>
      <c r="R4254" s="6" t="inlineStr">
        <is>
          <t>data-integration-review</t>
        </is>
      </c>
      <c r="S4254" s="8" t="n">
        <v>45698.60694444444</v>
      </c>
      <c r="T4254" s="6" t="inlineStr">
        <is>
          <t>gated_content_download</t>
        </is>
      </c>
    </row>
    <row r="4255">
      <c r="A4255" s="9" t="inlineStr">
        <is>
          <t>PRO-01457</t>
        </is>
      </c>
      <c r="B4255" s="9" t="inlineStr">
        <is>
          <t>Rowan Williams</t>
        </is>
      </c>
      <c r="C4255" s="9" t="inlineStr">
        <is>
          <t>Data Analyst</t>
        </is>
      </c>
      <c r="D4255" s="9" t="inlineStr">
        <is>
          <t>ic_analyst</t>
        </is>
      </c>
      <c r="E4255" s="9" t="n">
        <v>0.75</v>
      </c>
      <c r="F4255" s="9" t="inlineStr">
        <is>
          <t>Novabridge</t>
        </is>
      </c>
      <c r="G4255" s="9" t="b">
        <v>0</v>
      </c>
      <c r="H4255" s="9" t="b">
        <v>0</v>
      </c>
      <c r="I4255" s="9" t="b">
        <v>0</v>
      </c>
      <c r="J4255" s="10" t="n">
        <v>0</v>
      </c>
      <c r="K4255" s="9" t="n">
        <v>1</v>
      </c>
      <c r="L4255" s="9" t="inlineStr">
        <is>
          <t>google</t>
        </is>
      </c>
      <c r="M4255" s="9" t="inlineStr">
        <is>
          <t>GGL-Brand-Syncflow-Exact</t>
        </is>
      </c>
      <c r="N4255" s="9" t="inlineStr">
        <is>
          <t>google</t>
        </is>
      </c>
      <c r="O4255" s="9" t="inlineStr">
        <is>
          <t>paid-search</t>
        </is>
      </c>
      <c r="P4255" s="9" t="inlineStr">
        <is>
          <t>ggl_brand_syncflow_exact</t>
        </is>
      </c>
      <c r="Q4255" s="9" t="inlineStr">
        <is>
          <t>text-ad_search</t>
        </is>
      </c>
      <c r="R4255" s="9" t="inlineStr">
        <is>
          <t>data-pipeline-tools</t>
        </is>
      </c>
      <c r="S4255" s="11" t="n">
        <v>45898.70277777778</v>
      </c>
      <c r="T4255" s="9" t="inlineStr">
        <is>
          <t>trial_signup</t>
        </is>
      </c>
    </row>
    <row r="4256">
      <c r="A4256" s="6" t="inlineStr">
        <is>
          <t>PRO-01457</t>
        </is>
      </c>
      <c r="B4256" s="6" t="inlineStr">
        <is>
          <t>Rowan Williams</t>
        </is>
      </c>
      <c r="C4256" s="6" t="inlineStr">
        <is>
          <t>Data Analyst</t>
        </is>
      </c>
      <c r="D4256" s="6" t="inlineStr">
        <is>
          <t>ic_analyst</t>
        </is>
      </c>
      <c r="E4256" s="6" t="n">
        <v>0.75</v>
      </c>
      <c r="F4256" s="6" t="inlineStr">
        <is>
          <t>Novabridge</t>
        </is>
      </c>
      <c r="G4256" s="6" t="b">
        <v>0</v>
      </c>
      <c r="H4256" s="6" t="b">
        <v>0</v>
      </c>
      <c r="I4256" s="6" t="b">
        <v>0</v>
      </c>
      <c r="J4256" s="7" t="n">
        <v>0</v>
      </c>
      <c r="K4256" s="6" t="n">
        <v>2</v>
      </c>
      <c r="L4256" s="6" t="inlineStr">
        <is>
          <t>google</t>
        </is>
      </c>
      <c r="M4256" s="6" t="inlineStr">
        <is>
          <t>GGL-Brand-Syncflow-Exact</t>
        </is>
      </c>
      <c r="N4256" s="6" t="inlineStr">
        <is>
          <t>google</t>
        </is>
      </c>
      <c r="O4256" s="6" t="inlineStr">
        <is>
          <t>paid-search</t>
        </is>
      </c>
      <c r="P4256" s="6" t="inlineStr">
        <is>
          <t>ggl_brand_syncflow_exact</t>
        </is>
      </c>
      <c r="Q4256" s="6" t="inlineStr">
        <is>
          <t>text-ad_competitor</t>
        </is>
      </c>
      <c r="R4256" s="6" t="inlineStr">
        <is>
          <t>etl-software</t>
        </is>
      </c>
      <c r="S4256" s="8" t="n">
        <v>45905.41319444445</v>
      </c>
      <c r="T4256" s="6" t="inlineStr">
        <is>
          <t>gated_content_download</t>
        </is>
      </c>
    </row>
    <row r="4257">
      <c r="A4257" s="9" t="inlineStr">
        <is>
          <t>PRO-01457</t>
        </is>
      </c>
      <c r="B4257" s="9" t="inlineStr">
        <is>
          <t>Rowan Williams</t>
        </is>
      </c>
      <c r="C4257" s="9" t="inlineStr">
        <is>
          <t>Data Analyst</t>
        </is>
      </c>
      <c r="D4257" s="9" t="inlineStr">
        <is>
          <t>ic_analyst</t>
        </is>
      </c>
      <c r="E4257" s="9" t="n">
        <v>0.75</v>
      </c>
      <c r="F4257" s="9" t="inlineStr">
        <is>
          <t>Novabridge</t>
        </is>
      </c>
      <c r="G4257" s="9" t="b">
        <v>0</v>
      </c>
      <c r="H4257" s="9" t="b">
        <v>0</v>
      </c>
      <c r="I4257" s="9" t="b">
        <v>0</v>
      </c>
      <c r="J4257" s="10" t="n">
        <v>0</v>
      </c>
      <c r="K4257" s="9" t="n">
        <v>3</v>
      </c>
      <c r="L4257" s="9" t="inlineStr">
        <is>
          <t>google</t>
        </is>
      </c>
      <c r="M4257" s="9" t="inlineStr">
        <is>
          <t>GGL-NonBrand-ETL-Tools</t>
        </is>
      </c>
      <c r="N4257" s="9" t="inlineStr">
        <is>
          <t>google</t>
        </is>
      </c>
      <c r="O4257" s="9" t="inlineStr">
        <is>
          <t>paid-search</t>
        </is>
      </c>
      <c r="P4257" s="9" t="inlineStr">
        <is>
          <t>ggl_nonbrand_etl_tools</t>
        </is>
      </c>
      <c r="Q4257" s="9" t="inlineStr">
        <is>
          <t>text-ad_competitor</t>
        </is>
      </c>
      <c r="R4257" s="9" t="inlineStr">
        <is>
          <t>data-integration-platform</t>
        </is>
      </c>
      <c r="S4257" s="11" t="n">
        <v>45922.51597222222</v>
      </c>
      <c r="T4257" s="9" t="inlineStr">
        <is>
          <t>newsletter_signup</t>
        </is>
      </c>
    </row>
    <row r="4258">
      <c r="A4258" s="6" t="inlineStr">
        <is>
          <t>PRO-01457</t>
        </is>
      </c>
      <c r="B4258" s="6" t="inlineStr">
        <is>
          <t>Rowan Williams</t>
        </is>
      </c>
      <c r="C4258" s="6" t="inlineStr">
        <is>
          <t>Data Analyst</t>
        </is>
      </c>
      <c r="D4258" s="6" t="inlineStr">
        <is>
          <t>ic_analyst</t>
        </is>
      </c>
      <c r="E4258" s="6" t="n">
        <v>0.75</v>
      </c>
      <c r="F4258" s="6" t="inlineStr">
        <is>
          <t>Novabridge</t>
        </is>
      </c>
      <c r="G4258" s="6" t="b">
        <v>0</v>
      </c>
      <c r="H4258" s="6" t="b">
        <v>0</v>
      </c>
      <c r="I4258" s="6" t="b">
        <v>0</v>
      </c>
      <c r="J4258" s="7" t="n">
        <v>0</v>
      </c>
      <c r="K4258" s="6" t="n">
        <v>4</v>
      </c>
      <c r="L4258" s="6" t="inlineStr">
        <is>
          <t>g2</t>
        </is>
      </c>
      <c r="M4258" s="6" t="inlineStr">
        <is>
          <t>G2-Badge-LP-Integration</t>
        </is>
      </c>
      <c r="N4258" s="6" t="inlineStr">
        <is>
          <t>g2</t>
        </is>
      </c>
      <c r="O4258" s="6" t="inlineStr">
        <is>
          <t>review-site</t>
        </is>
      </c>
      <c r="P4258" s="6" t="inlineStr">
        <is>
          <t>g2_badge_lp_integration</t>
        </is>
      </c>
      <c r="Q4258" s="6" t="inlineStr">
        <is>
          <t>retarget-banner_category</t>
        </is>
      </c>
      <c r="R4258" s="6" t="inlineStr">
        <is>
          <t>etl-tools-comparison</t>
        </is>
      </c>
      <c r="S4258" s="8" t="n">
        <v>45938.51180555556</v>
      </c>
      <c r="T4258" s="6" t="inlineStr">
        <is>
          <t>gated_content_download</t>
        </is>
      </c>
    </row>
    <row r="4259">
      <c r="A4259" s="9" t="inlineStr">
        <is>
          <t>PRO-01458</t>
        </is>
      </c>
      <c r="B4259" s="9" t="inlineStr">
        <is>
          <t>Quinn Martin</t>
        </is>
      </c>
      <c r="C4259" s="9" t="inlineStr">
        <is>
          <t>VP of Analytics</t>
        </is>
      </c>
      <c r="D4259" s="9" t="inlineStr">
        <is>
          <t>c_suite_vp</t>
        </is>
      </c>
      <c r="E4259" s="9" t="n">
        <v>1.5</v>
      </c>
      <c r="F4259" s="9" t="inlineStr">
        <is>
          <t>Streamlink</t>
        </is>
      </c>
      <c r="G4259" s="9" t="b">
        <v>1</v>
      </c>
      <c r="H4259" s="9" t="b">
        <v>0</v>
      </c>
      <c r="I4259" s="9" t="b">
        <v>0</v>
      </c>
      <c r="J4259" s="10" t="n">
        <v>0</v>
      </c>
      <c r="K4259" s="9" t="n">
        <v>1</v>
      </c>
      <c r="L4259" s="9" t="inlineStr">
        <is>
          <t>linkedin</t>
        </is>
      </c>
      <c r="M4259" s="9" t="inlineStr">
        <is>
          <t>LI-ABM-Strategic-ENT</t>
        </is>
      </c>
      <c r="N4259" s="9" t="inlineStr">
        <is>
          <t>linkedin</t>
        </is>
      </c>
      <c r="O4259" s="9" t="inlineStr">
        <is>
          <t>paid-social</t>
        </is>
      </c>
      <c r="P4259" s="9" t="inlineStr">
        <is>
          <t>li_abm_strategic_ent</t>
        </is>
      </c>
      <c r="Q4259" s="9" t="inlineStr">
        <is>
          <t>single-image_product-feature_cta-demo</t>
        </is>
      </c>
      <c r="R4259" s="9" t="inlineStr">
        <is>
          <t>li-lookalike-closed-won</t>
        </is>
      </c>
      <c r="S4259" s="11" t="n">
        <v>45782.41111111111</v>
      </c>
      <c r="T4259" s="9" t="inlineStr">
        <is>
          <t>trial_signup</t>
        </is>
      </c>
    </row>
    <row r="4260">
      <c r="A4260" s="6" t="inlineStr">
        <is>
          <t>PRO-01458</t>
        </is>
      </c>
      <c r="B4260" s="6" t="inlineStr">
        <is>
          <t>Quinn Martin</t>
        </is>
      </c>
      <c r="C4260" s="6" t="inlineStr">
        <is>
          <t>VP of Analytics</t>
        </is>
      </c>
      <c r="D4260" s="6" t="inlineStr">
        <is>
          <t>c_suite_vp</t>
        </is>
      </c>
      <c r="E4260" s="6" t="n">
        <v>1.5</v>
      </c>
      <c r="F4260" s="6" t="inlineStr">
        <is>
          <t>Streamlink</t>
        </is>
      </c>
      <c r="G4260" s="6" t="b">
        <v>1</v>
      </c>
      <c r="H4260" s="6" t="b">
        <v>0</v>
      </c>
      <c r="I4260" s="6" t="b">
        <v>0</v>
      </c>
      <c r="J4260" s="7" t="n">
        <v>0</v>
      </c>
      <c r="K4260" s="6" t="n">
        <v>2</v>
      </c>
      <c r="L4260" s="6" t="inlineStr">
        <is>
          <t>google</t>
        </is>
      </c>
      <c r="M4260" s="6" t="inlineStr">
        <is>
          <t>GGL-RLSA-HighIntent-Visitors</t>
        </is>
      </c>
      <c r="N4260" s="6" t="inlineStr">
        <is>
          <t>google</t>
        </is>
      </c>
      <c r="O4260" s="6" t="inlineStr">
        <is>
          <t>paid-search</t>
        </is>
      </c>
      <c r="P4260" s="6" t="inlineStr">
        <is>
          <t>ggl_rlsa_highintent_visitors</t>
        </is>
      </c>
      <c r="Q4260" s="6" t="inlineStr">
        <is>
          <t>text-ad_rlsa</t>
        </is>
      </c>
      <c r="R4260" s="6" t="inlineStr">
        <is>
          <t>streamlink-vs-syncflow</t>
        </is>
      </c>
      <c r="S4260" s="8" t="n">
        <v>45799.37222222222</v>
      </c>
      <c r="T4260" s="6" t="inlineStr">
        <is>
          <t>gated_content_download</t>
        </is>
      </c>
    </row>
    <row r="4261">
      <c r="A4261" s="9" t="inlineStr">
        <is>
          <t>PRO-01459</t>
        </is>
      </c>
      <c r="B4261" s="9" t="inlineStr">
        <is>
          <t>Elliot Rodriguez</t>
        </is>
      </c>
      <c r="C4261" s="9" t="inlineStr">
        <is>
          <t>Chief Data Officer</t>
        </is>
      </c>
      <c r="D4261" s="9" t="inlineStr">
        <is>
          <t>c_suite_vp</t>
        </is>
      </c>
      <c r="E4261" s="9" t="n">
        <v>1.5</v>
      </c>
      <c r="F4261" s="9" t="inlineStr">
        <is>
          <t>Beacon Platforms</t>
        </is>
      </c>
      <c r="G4261" s="9" t="b">
        <v>1</v>
      </c>
      <c r="H4261" s="9" t="b">
        <v>0</v>
      </c>
      <c r="I4261" s="9" t="b">
        <v>0</v>
      </c>
      <c r="J4261" s="10" t="n">
        <v>0</v>
      </c>
      <c r="K4261" s="9" t="n">
        <v>1</v>
      </c>
      <c r="L4261" s="9" t="inlineStr">
        <is>
          <t>linkedin</t>
        </is>
      </c>
      <c r="M4261" s="9" t="inlineStr">
        <is>
          <t>LI-Retarget-SiteVisitors-30d</t>
        </is>
      </c>
      <c r="N4261" s="9" t="inlineStr">
        <is>
          <t>linkedin</t>
        </is>
      </c>
      <c r="O4261" s="9" t="inlineStr">
        <is>
          <t>paid-social</t>
        </is>
      </c>
      <c r="P4261" s="9" t="inlineStr">
        <is>
          <t>li_retarget_sitevisitors_30d</t>
        </is>
      </c>
      <c r="Q4261" s="9" t="inlineStr">
        <is>
          <t>single-image_thought-leadership_cta-download</t>
        </is>
      </c>
      <c r="R4261" s="9" t="inlineStr">
        <is>
          <t>li-mid-analytics-directors</t>
        </is>
      </c>
      <c r="S4261" s="11" t="n">
        <v>45691.5</v>
      </c>
      <c r="T4261" s="9" t="inlineStr">
        <is>
          <t>trial_signup</t>
        </is>
      </c>
    </row>
    <row r="4262">
      <c r="A4262" s="6" t="inlineStr">
        <is>
          <t>PRO-01459</t>
        </is>
      </c>
      <c r="B4262" s="6" t="inlineStr">
        <is>
          <t>Elliot Rodriguez</t>
        </is>
      </c>
      <c r="C4262" s="6" t="inlineStr">
        <is>
          <t>Chief Data Officer</t>
        </is>
      </c>
      <c r="D4262" s="6" t="inlineStr">
        <is>
          <t>c_suite_vp</t>
        </is>
      </c>
      <c r="E4262" s="6" t="n">
        <v>1.5</v>
      </c>
      <c r="F4262" s="6" t="inlineStr">
        <is>
          <t>Beacon Platforms</t>
        </is>
      </c>
      <c r="G4262" s="6" t="b">
        <v>1</v>
      </c>
      <c r="H4262" s="6" t="b">
        <v>0</v>
      </c>
      <c r="I4262" s="6" t="b">
        <v>0</v>
      </c>
      <c r="J4262" s="7" t="n">
        <v>0</v>
      </c>
      <c r="K4262" s="6" t="n">
        <v>2</v>
      </c>
      <c r="L4262" s="6" t="inlineStr">
        <is>
          <t>google</t>
        </is>
      </c>
      <c r="M4262" s="6" t="inlineStr">
        <is>
          <t>GGL-Brand-Syncflow-Exact</t>
        </is>
      </c>
      <c r="N4262" s="6" t="inlineStr">
        <is>
          <t>google</t>
        </is>
      </c>
      <c r="O4262" s="6" t="inlineStr">
        <is>
          <t>paid-search</t>
        </is>
      </c>
      <c r="P4262" s="6" t="inlineStr">
        <is>
          <t>ggl_brand_syncflow_exact</t>
        </is>
      </c>
      <c r="Q4262" s="6" t="inlineStr">
        <is>
          <t>text-ad_competitor</t>
        </is>
      </c>
      <c r="R4262" s="6" t="inlineStr">
        <is>
          <t>pipeform-alternative</t>
        </is>
      </c>
      <c r="S4262" s="8" t="n">
        <v>45712.67430555556</v>
      </c>
      <c r="T4262" s="6" t="inlineStr">
        <is>
          <t>gated_content_download</t>
        </is>
      </c>
    </row>
    <row r="4263">
      <c r="A4263" s="9" t="inlineStr">
        <is>
          <t>PRO-01460</t>
        </is>
      </c>
      <c r="B4263" s="9" t="inlineStr">
        <is>
          <t>Hayden Martin</t>
        </is>
      </c>
      <c r="C4263" s="9" t="inlineStr">
        <is>
          <t>Director of Analytics</t>
        </is>
      </c>
      <c r="D4263" s="9" t="inlineStr">
        <is>
          <t>director</t>
        </is>
      </c>
      <c r="E4263" s="9" t="n">
        <v>1.25</v>
      </c>
      <c r="F4263" s="9" t="inlineStr">
        <is>
          <t>Beacon Platforms</t>
        </is>
      </c>
      <c r="G4263" s="9" t="b">
        <v>1</v>
      </c>
      <c r="H4263" s="9" t="b">
        <v>0</v>
      </c>
      <c r="I4263" s="9" t="b">
        <v>0</v>
      </c>
      <c r="J4263" s="10" t="n">
        <v>0</v>
      </c>
      <c r="K4263" s="9" t="n">
        <v>1</v>
      </c>
      <c r="L4263" s="9" t="inlineStr">
        <is>
          <t>linkedin</t>
        </is>
      </c>
      <c r="M4263" s="9" t="inlineStr">
        <is>
          <t>LI-Retarget-SiteVisitors-30d</t>
        </is>
      </c>
      <c r="N4263" s="9" t="inlineStr">
        <is>
          <t>linkedin</t>
        </is>
      </c>
      <c r="O4263" s="9" t="inlineStr">
        <is>
          <t>paid-social</t>
        </is>
      </c>
      <c r="P4263" s="9" t="inlineStr">
        <is>
          <t>li_retarget_sitevisitors_30d</t>
        </is>
      </c>
      <c r="Q4263" s="9" t="inlineStr">
        <is>
          <t>single-image_social-proof_cta-learn-more</t>
        </is>
      </c>
      <c r="R4263" s="9" t="inlineStr">
        <is>
          <t>li-abm-strategic-accounts</t>
        </is>
      </c>
      <c r="S4263" s="11" t="n">
        <v>45803.42222222222</v>
      </c>
      <c r="T4263" s="9" t="inlineStr">
        <is>
          <t>gated_content_download</t>
        </is>
      </c>
    </row>
    <row r="4264">
      <c r="A4264" s="6" t="inlineStr">
        <is>
          <t>PRO-01460</t>
        </is>
      </c>
      <c r="B4264" s="6" t="inlineStr">
        <is>
          <t>Hayden Martin</t>
        </is>
      </c>
      <c r="C4264" s="6" t="inlineStr">
        <is>
          <t>Director of Analytics</t>
        </is>
      </c>
      <c r="D4264" s="6" t="inlineStr">
        <is>
          <t>director</t>
        </is>
      </c>
      <c r="E4264" s="6" t="n">
        <v>1.25</v>
      </c>
      <c r="F4264" s="6" t="inlineStr">
        <is>
          <t>Beacon Platforms</t>
        </is>
      </c>
      <c r="G4264" s="6" t="b">
        <v>1</v>
      </c>
      <c r="H4264" s="6" t="b">
        <v>0</v>
      </c>
      <c r="I4264" s="6" t="b">
        <v>0</v>
      </c>
      <c r="J4264" s="7" t="n">
        <v>0</v>
      </c>
      <c r="K4264" s="6" t="n">
        <v>2</v>
      </c>
      <c r="L4264" s="6" t="inlineStr">
        <is>
          <t>programmatic</t>
        </is>
      </c>
      <c r="M4264" s="6" t="inlineStr">
        <is>
          <t>DSP-Awareness-DataEngineers</t>
        </is>
      </c>
      <c r="N4264" s="6" t="inlineStr">
        <is>
          <t>stackadapt</t>
        </is>
      </c>
      <c r="O4264" s="6" t="inlineStr">
        <is>
          <t>display</t>
        </is>
      </c>
      <c r="P4264" s="6" t="inlineStr">
        <is>
          <t>dsp_awareness_dataengineers</t>
        </is>
      </c>
      <c r="Q4264" s="6" t="inlineStr">
        <is>
          <t>display-banner_retarget</t>
        </is>
      </c>
      <c r="R4264" s="6" t="inlineStr">
        <is>
          <t>retarget-site-visitors-14d</t>
        </is>
      </c>
      <c r="S4264" s="8" t="n">
        <v>45814.43263888889</v>
      </c>
      <c r="T4264" s="6" t="inlineStr">
        <is>
          <t>trial_signup</t>
        </is>
      </c>
    </row>
    <row r="4265">
      <c r="A4265" s="9" t="inlineStr">
        <is>
          <t>PRO-01461</t>
        </is>
      </c>
      <c r="B4265" s="9" t="inlineStr">
        <is>
          <t>Drew Wilson</t>
        </is>
      </c>
      <c r="C4265" s="9" t="inlineStr">
        <is>
          <t>Data Engineering Manager</t>
        </is>
      </c>
      <c r="D4265" s="9" t="inlineStr">
        <is>
          <t>manager</t>
        </is>
      </c>
      <c r="E4265" s="9" t="n">
        <v>1</v>
      </c>
      <c r="F4265" s="9" t="inlineStr">
        <is>
          <t>Helix Analytics</t>
        </is>
      </c>
      <c r="G4265" s="9" t="b">
        <v>1</v>
      </c>
      <c r="H4265" s="9" t="b">
        <v>0</v>
      </c>
      <c r="I4265" s="9" t="b">
        <v>0</v>
      </c>
      <c r="J4265" s="10" t="n">
        <v>0</v>
      </c>
      <c r="K4265" s="9" t="n">
        <v>1</v>
      </c>
      <c r="L4265" s="9" t="inlineStr">
        <is>
          <t>google</t>
        </is>
      </c>
      <c r="M4265" s="9" t="inlineStr">
        <is>
          <t>GGL-NonBrand-ETL-Tools</t>
        </is>
      </c>
      <c r="N4265" s="9" t="inlineStr">
        <is>
          <t>google</t>
        </is>
      </c>
      <c r="O4265" s="9" t="inlineStr">
        <is>
          <t>paid-search</t>
        </is>
      </c>
      <c r="P4265" s="9" t="inlineStr">
        <is>
          <t>ggl_nonbrand_etl_tools</t>
        </is>
      </c>
      <c r="Q4265" s="9" t="inlineStr">
        <is>
          <t>text-ad_search</t>
        </is>
      </c>
      <c r="R4265" s="9" t="inlineStr">
        <is>
          <t>etl-software</t>
        </is>
      </c>
      <c r="S4265" s="11" t="n">
        <v>45712.68958333333</v>
      </c>
      <c r="T4265" s="9" t="inlineStr">
        <is>
          <t>demo_request</t>
        </is>
      </c>
    </row>
    <row r="4266">
      <c r="A4266" s="6" t="inlineStr">
        <is>
          <t>PRO-01461</t>
        </is>
      </c>
      <c r="B4266" s="6" t="inlineStr">
        <is>
          <t>Drew Wilson</t>
        </is>
      </c>
      <c r="C4266" s="6" t="inlineStr">
        <is>
          <t>Data Engineering Manager</t>
        </is>
      </c>
      <c r="D4266" s="6" t="inlineStr">
        <is>
          <t>manager</t>
        </is>
      </c>
      <c r="E4266" s="6" t="n">
        <v>1</v>
      </c>
      <c r="F4266" s="6" t="inlineStr">
        <is>
          <t>Helix Analytics</t>
        </is>
      </c>
      <c r="G4266" s="6" t="b">
        <v>1</v>
      </c>
      <c r="H4266" s="6" t="b">
        <v>0</v>
      </c>
      <c r="I4266" s="6" t="b">
        <v>0</v>
      </c>
      <c r="J4266" s="7" t="n">
        <v>0</v>
      </c>
      <c r="K4266" s="6" t="n">
        <v>2</v>
      </c>
      <c r="L4266" s="6" t="inlineStr">
        <is>
          <t>google</t>
        </is>
      </c>
      <c r="M4266" s="6" t="inlineStr">
        <is>
          <t>GGL-Brand-Syncflow-Exact</t>
        </is>
      </c>
      <c r="N4266" s="6" t="inlineStr">
        <is>
          <t>google</t>
        </is>
      </c>
      <c r="O4266" s="6" t="inlineStr">
        <is>
          <t>paid-search</t>
        </is>
      </c>
      <c r="P4266" s="6" t="inlineStr">
        <is>
          <t>ggl_brand_syncflow_exact</t>
        </is>
      </c>
      <c r="Q4266" s="6" t="inlineStr">
        <is>
          <t>text-ad_search</t>
        </is>
      </c>
      <c r="R4266" s="6" t="inlineStr">
        <is>
          <t>streamlink-vs-syncflow</t>
        </is>
      </c>
      <c r="S4266" s="8" t="n">
        <v>45723.67986111111</v>
      </c>
      <c r="T4266" s="6" t="inlineStr">
        <is>
          <t>gated_content_download</t>
        </is>
      </c>
    </row>
    <row r="4267">
      <c r="A4267" s="9" t="inlineStr">
        <is>
          <t>PRO-01462</t>
        </is>
      </c>
      <c r="B4267" s="9" t="inlineStr">
        <is>
          <t>Finley Lee</t>
        </is>
      </c>
      <c r="C4267" s="9" t="inlineStr">
        <is>
          <t>Senior Data Engineer</t>
        </is>
      </c>
      <c r="D4267" s="9" t="inlineStr">
        <is>
          <t>ic_analyst</t>
        </is>
      </c>
      <c r="E4267" s="9" t="n">
        <v>0.75</v>
      </c>
      <c r="F4267" s="9" t="inlineStr">
        <is>
          <t>Pulsestream</t>
        </is>
      </c>
      <c r="G4267" s="9" t="b">
        <v>1</v>
      </c>
      <c r="H4267" s="9" t="b">
        <v>1</v>
      </c>
      <c r="I4267" s="9" t="b">
        <v>0</v>
      </c>
      <c r="J4267" s="10" t="n">
        <v>41016</v>
      </c>
      <c r="K4267" s="9" t="n">
        <v>1</v>
      </c>
      <c r="L4267" s="9" t="inlineStr">
        <is>
          <t>google</t>
        </is>
      </c>
      <c r="M4267" s="9" t="inlineStr">
        <is>
          <t>GGL-Brand-Syncflow-Exact</t>
        </is>
      </c>
      <c r="N4267" s="9" t="inlineStr">
        <is>
          <t>google</t>
        </is>
      </c>
      <c r="O4267" s="9" t="inlineStr">
        <is>
          <t>paid-search</t>
        </is>
      </c>
      <c r="P4267" s="9" t="inlineStr">
        <is>
          <t>ggl_brand_syncflow_exact</t>
        </is>
      </c>
      <c r="Q4267" s="9" t="inlineStr">
        <is>
          <t>text-ad_competitor</t>
        </is>
      </c>
      <c r="R4267" s="9" t="inlineStr">
        <is>
          <t>streamlink-vs-syncflow</t>
        </is>
      </c>
      <c r="S4267" s="11" t="n">
        <v>45916.50763888889</v>
      </c>
      <c r="T4267" s="9" t="inlineStr">
        <is>
          <t>gated_content_download</t>
        </is>
      </c>
    </row>
    <row r="4268">
      <c r="A4268" s="6" t="inlineStr">
        <is>
          <t>PRO-01462</t>
        </is>
      </c>
      <c r="B4268" s="6" t="inlineStr">
        <is>
          <t>Finley Lee</t>
        </is>
      </c>
      <c r="C4268" s="6" t="inlineStr">
        <is>
          <t>Senior Data Engineer</t>
        </is>
      </c>
      <c r="D4268" s="6" t="inlineStr">
        <is>
          <t>ic_analyst</t>
        </is>
      </c>
      <c r="E4268" s="6" t="n">
        <v>0.75</v>
      </c>
      <c r="F4268" s="6" t="inlineStr">
        <is>
          <t>Pulsestream</t>
        </is>
      </c>
      <c r="G4268" s="6" t="b">
        <v>1</v>
      </c>
      <c r="H4268" s="6" t="b">
        <v>1</v>
      </c>
      <c r="I4268" s="6" t="b">
        <v>0</v>
      </c>
      <c r="J4268" s="7" t="n">
        <v>41016</v>
      </c>
      <c r="K4268" s="6" t="n">
        <v>2</v>
      </c>
      <c r="L4268" s="6" t="inlineStr">
        <is>
          <t>google</t>
        </is>
      </c>
      <c r="M4268" s="6" t="inlineStr">
        <is>
          <t>GGL-NonBrand-DataPipeline</t>
        </is>
      </c>
      <c r="N4268" s="6" t="inlineStr">
        <is>
          <t>google</t>
        </is>
      </c>
      <c r="O4268" s="6" t="inlineStr">
        <is>
          <t>paid-search</t>
        </is>
      </c>
      <c r="P4268" s="6" t="inlineStr">
        <is>
          <t>ggl_nonbrand_datapipeline</t>
        </is>
      </c>
      <c r="Q4268" s="6" t="inlineStr">
        <is>
          <t>text-ad_competitor</t>
        </is>
      </c>
      <c r="R4268" s="6" t="inlineStr">
        <is>
          <t>pipeform-alternative</t>
        </is>
      </c>
      <c r="S4268" s="8" t="n">
        <v>45929.74236111111</v>
      </c>
      <c r="T4268" s="6" t="inlineStr">
        <is>
          <t>trial_signup</t>
        </is>
      </c>
    </row>
    <row r="4269">
      <c r="A4269" s="9" t="inlineStr">
        <is>
          <t>PRO-01462</t>
        </is>
      </c>
      <c r="B4269" s="9" t="inlineStr">
        <is>
          <t>Finley Lee</t>
        </is>
      </c>
      <c r="C4269" s="9" t="inlineStr">
        <is>
          <t>Senior Data Engineer</t>
        </is>
      </c>
      <c r="D4269" s="9" t="inlineStr">
        <is>
          <t>ic_analyst</t>
        </is>
      </c>
      <c r="E4269" s="9" t="n">
        <v>0.75</v>
      </c>
      <c r="F4269" s="9" t="inlineStr">
        <is>
          <t>Pulsestream</t>
        </is>
      </c>
      <c r="G4269" s="9" t="b">
        <v>1</v>
      </c>
      <c r="H4269" s="9" t="b">
        <v>1</v>
      </c>
      <c r="I4269" s="9" t="b">
        <v>0</v>
      </c>
      <c r="J4269" s="10" t="n">
        <v>41016</v>
      </c>
      <c r="K4269" s="9" t="n">
        <v>3</v>
      </c>
      <c r="L4269" s="9" t="inlineStr">
        <is>
          <t>linkedin</t>
        </is>
      </c>
      <c r="M4269" s="9" t="inlineStr">
        <is>
          <t>LI-Retarget-PricingPage-14d</t>
        </is>
      </c>
      <c r="N4269" s="9" t="inlineStr">
        <is>
          <t>linkedin</t>
        </is>
      </c>
      <c r="O4269" s="9" t="inlineStr">
        <is>
          <t>paid-social</t>
        </is>
      </c>
      <c r="P4269" s="9" t="inlineStr">
        <is>
          <t>li_retarget_pricingpage_14d</t>
        </is>
      </c>
      <c r="Q4269" s="9" t="inlineStr">
        <is>
          <t>single-image_social-proof_cta-learn-more</t>
        </is>
      </c>
      <c r="R4269" s="9" t="inlineStr">
        <is>
          <t>li-abm-strategic-accounts</t>
        </is>
      </c>
      <c r="S4269" s="11" t="n">
        <v>45940.65833333333</v>
      </c>
      <c r="T4269" s="9" t="inlineStr">
        <is>
          <t>gated_content_download</t>
        </is>
      </c>
    </row>
    <row r="4270">
      <c r="A4270" s="6" t="inlineStr">
        <is>
          <t>PRO-01463</t>
        </is>
      </c>
      <c r="B4270" s="6" t="inlineStr">
        <is>
          <t>Indigo Miller</t>
        </is>
      </c>
      <c r="C4270" s="6" t="inlineStr">
        <is>
          <t>Data Platform Manager</t>
        </is>
      </c>
      <c r="D4270" s="6" t="inlineStr">
        <is>
          <t>manager</t>
        </is>
      </c>
      <c r="E4270" s="6" t="n">
        <v>1</v>
      </c>
      <c r="F4270" s="6" t="inlineStr">
        <is>
          <t>Queryspan</t>
        </is>
      </c>
      <c r="G4270" s="6" t="b">
        <v>1</v>
      </c>
      <c r="H4270" s="6" t="b">
        <v>0</v>
      </c>
      <c r="I4270" s="6" t="b">
        <v>0</v>
      </c>
      <c r="J4270" s="7" t="n">
        <v>0</v>
      </c>
      <c r="K4270" s="6" t="n">
        <v>1</v>
      </c>
      <c r="L4270" s="6" t="inlineStr">
        <is>
          <t>linkedin</t>
        </is>
      </c>
      <c r="M4270" s="6" t="inlineStr">
        <is>
          <t>LI-MOFU-Trial-AnalyticsTeams</t>
        </is>
      </c>
      <c r="N4270" s="6" t="inlineStr">
        <is>
          <t>linkedin</t>
        </is>
      </c>
      <c r="O4270" s="6" t="inlineStr">
        <is>
          <t>paid-social</t>
        </is>
      </c>
      <c r="P4270" s="6" t="inlineStr">
        <is>
          <t>li_mofu_trial_analyticsteams</t>
        </is>
      </c>
      <c r="Q4270" s="6" t="inlineStr">
        <is>
          <t>single-image_product-feature_cta-trial</t>
        </is>
      </c>
      <c r="R4270" s="6" t="inlineStr">
        <is>
          <t>li-abm-strategic-accounts</t>
        </is>
      </c>
      <c r="S4270" s="8" t="n">
        <v>45901.72083333333</v>
      </c>
      <c r="T4270" s="6" t="inlineStr">
        <is>
          <t>newsletter_signup</t>
        </is>
      </c>
    </row>
    <row r="4271">
      <c r="A4271" s="9" t="inlineStr">
        <is>
          <t>PRO-01463</t>
        </is>
      </c>
      <c r="B4271" s="9" t="inlineStr">
        <is>
          <t>Indigo Miller</t>
        </is>
      </c>
      <c r="C4271" s="9" t="inlineStr">
        <is>
          <t>Data Platform Manager</t>
        </is>
      </c>
      <c r="D4271" s="9" t="inlineStr">
        <is>
          <t>manager</t>
        </is>
      </c>
      <c r="E4271" s="9" t="n">
        <v>1</v>
      </c>
      <c r="F4271" s="9" t="inlineStr">
        <is>
          <t>Queryspan</t>
        </is>
      </c>
      <c r="G4271" s="9" t="b">
        <v>1</v>
      </c>
      <c r="H4271" s="9" t="b">
        <v>0</v>
      </c>
      <c r="I4271" s="9" t="b">
        <v>0</v>
      </c>
      <c r="J4271" s="10" t="n">
        <v>0</v>
      </c>
      <c r="K4271" s="9" t="n">
        <v>2</v>
      </c>
      <c r="L4271" s="9" t="inlineStr">
        <is>
          <t>google</t>
        </is>
      </c>
      <c r="M4271" s="9" t="inlineStr">
        <is>
          <t>GGL-Competitor-Pipeform-Alt</t>
        </is>
      </c>
      <c r="N4271" s="9" t="inlineStr">
        <is>
          <t>google</t>
        </is>
      </c>
      <c r="O4271" s="9" t="inlineStr">
        <is>
          <t>paid-search</t>
        </is>
      </c>
      <c r="P4271" s="9" t="inlineStr">
        <is>
          <t>ggl_competitor_pipeform_alt</t>
        </is>
      </c>
      <c r="Q4271" s="9" t="inlineStr">
        <is>
          <t>text-ad_search</t>
        </is>
      </c>
      <c r="R4271" s="9" t="inlineStr">
        <is>
          <t>streamlink-vs-syncflow</t>
        </is>
      </c>
      <c r="S4271" s="11" t="n">
        <v>45909.7</v>
      </c>
      <c r="T4271" s="9" t="inlineStr">
        <is>
          <t>gated_content_download</t>
        </is>
      </c>
    </row>
    <row r="4272">
      <c r="A4272" s="6" t="inlineStr">
        <is>
          <t>PRO-01463</t>
        </is>
      </c>
      <c r="B4272" s="6" t="inlineStr">
        <is>
          <t>Indigo Miller</t>
        </is>
      </c>
      <c r="C4272" s="6" t="inlineStr">
        <is>
          <t>Data Platform Manager</t>
        </is>
      </c>
      <c r="D4272" s="6" t="inlineStr">
        <is>
          <t>manager</t>
        </is>
      </c>
      <c r="E4272" s="6" t="n">
        <v>1</v>
      </c>
      <c r="F4272" s="6" t="inlineStr">
        <is>
          <t>Queryspan</t>
        </is>
      </c>
      <c r="G4272" s="6" t="b">
        <v>1</v>
      </c>
      <c r="H4272" s="6" t="b">
        <v>0</v>
      </c>
      <c r="I4272" s="6" t="b">
        <v>0</v>
      </c>
      <c r="J4272" s="7" t="n">
        <v>0</v>
      </c>
      <c r="K4272" s="6" t="n">
        <v>3</v>
      </c>
      <c r="L4272" s="6" t="inlineStr">
        <is>
          <t>g2</t>
        </is>
      </c>
      <c r="M4272" s="6" t="inlineStr">
        <is>
          <t>G2-Retarget-CategoryBuyers</t>
        </is>
      </c>
      <c r="N4272" s="6" t="inlineStr">
        <is>
          <t>g2</t>
        </is>
      </c>
      <c r="O4272" s="6" t="inlineStr">
        <is>
          <t>review-site</t>
        </is>
      </c>
      <c r="P4272" s="6" t="inlineStr">
        <is>
          <t>g2_retarget_categorybuyers</t>
        </is>
      </c>
      <c r="Q4272" s="6" t="inlineStr">
        <is>
          <t>badge-display_integration</t>
        </is>
      </c>
      <c r="R4272" s="6" t="inlineStr">
        <is>
          <t>pipeline-software-evaluation</t>
        </is>
      </c>
      <c r="S4272" s="8" t="n">
        <v>45930.41319444445</v>
      </c>
      <c r="T4272" s="6" t="inlineStr">
        <is>
          <t>trial_signup</t>
        </is>
      </c>
    </row>
    <row r="4273">
      <c r="A4273" s="9" t="inlineStr">
        <is>
          <t>PRO-01464</t>
        </is>
      </c>
      <c r="B4273" s="9" t="inlineStr">
        <is>
          <t>Blake Lewis</t>
        </is>
      </c>
      <c r="C4273" s="9" t="inlineStr">
        <is>
          <t>Director of Data Engineering</t>
        </is>
      </c>
      <c r="D4273" s="9" t="inlineStr">
        <is>
          <t>director</t>
        </is>
      </c>
      <c r="E4273" s="9" t="n">
        <v>1.25</v>
      </c>
      <c r="F4273" s="9" t="inlineStr">
        <is>
          <t>Crestline Systems</t>
        </is>
      </c>
      <c r="G4273" s="9" t="b">
        <v>1</v>
      </c>
      <c r="H4273" s="9" t="b">
        <v>0</v>
      </c>
      <c r="I4273" s="9" t="b">
        <v>0</v>
      </c>
      <c r="J4273" s="10" t="n">
        <v>0</v>
      </c>
      <c r="K4273" s="9" t="n">
        <v>1</v>
      </c>
      <c r="L4273" s="9" t="inlineStr">
        <is>
          <t>linkedin</t>
        </is>
      </c>
      <c r="M4273" s="9" t="inlineStr">
        <is>
          <t>LI-ENT-Awareness-DataIntegration</t>
        </is>
      </c>
      <c r="N4273" s="9" t="inlineStr">
        <is>
          <t>linkedin</t>
        </is>
      </c>
      <c r="O4273" s="9" t="inlineStr">
        <is>
          <t>paid-social</t>
        </is>
      </c>
      <c r="P4273" s="9" t="inlineStr">
        <is>
          <t>li_ent_awareness_dataintegration</t>
        </is>
      </c>
      <c r="Q4273" s="9" t="inlineStr">
        <is>
          <t>single-image_thought-leadership_cta-learn-more</t>
        </is>
      </c>
      <c r="R4273" s="9" t="inlineStr">
        <is>
          <t>li-ent-data-engineers</t>
        </is>
      </c>
      <c r="S4273" s="11" t="n">
        <v>45944.57430555556</v>
      </c>
      <c r="T4273" s="9" t="inlineStr">
        <is>
          <t>gated_content_download</t>
        </is>
      </c>
    </row>
    <row r="4274">
      <c r="A4274" s="6" t="inlineStr">
        <is>
          <t>PRO-01464</t>
        </is>
      </c>
      <c r="B4274" s="6" t="inlineStr">
        <is>
          <t>Blake Lewis</t>
        </is>
      </c>
      <c r="C4274" s="6" t="inlineStr">
        <is>
          <t>Director of Data Engineering</t>
        </is>
      </c>
      <c r="D4274" s="6" t="inlineStr">
        <is>
          <t>director</t>
        </is>
      </c>
      <c r="E4274" s="6" t="n">
        <v>1.25</v>
      </c>
      <c r="F4274" s="6" t="inlineStr">
        <is>
          <t>Crestline Systems</t>
        </is>
      </c>
      <c r="G4274" s="6" t="b">
        <v>1</v>
      </c>
      <c r="H4274" s="6" t="b">
        <v>0</v>
      </c>
      <c r="I4274" s="6" t="b">
        <v>0</v>
      </c>
      <c r="J4274" s="7" t="n">
        <v>0</v>
      </c>
      <c r="K4274" s="6" t="n">
        <v>2</v>
      </c>
      <c r="L4274" s="6" t="inlineStr">
        <is>
          <t>google</t>
        </is>
      </c>
      <c r="M4274" s="6" t="inlineStr">
        <is>
          <t>GGL-Competitor-Streamlink-Alt</t>
        </is>
      </c>
      <c r="N4274" s="6" t="inlineStr">
        <is>
          <t>google</t>
        </is>
      </c>
      <c r="O4274" s="6" t="inlineStr">
        <is>
          <t>paid-search</t>
        </is>
      </c>
      <c r="P4274" s="6" t="inlineStr">
        <is>
          <t>ggl_competitor_streamlink_alt</t>
        </is>
      </c>
      <c r="Q4274" s="6" t="inlineStr">
        <is>
          <t>text-ad_rlsa</t>
        </is>
      </c>
      <c r="R4274" s="6" t="inlineStr">
        <is>
          <t>data-pipeline-tools</t>
        </is>
      </c>
      <c r="S4274" s="8" t="n">
        <v>45957.63402777778</v>
      </c>
      <c r="T4274" s="6" t="inlineStr">
        <is>
          <t>gated_content_download</t>
        </is>
      </c>
    </row>
    <row r="4275">
      <c r="A4275" s="9" t="inlineStr">
        <is>
          <t>PRO-01465</t>
        </is>
      </c>
      <c r="B4275" s="9" t="inlineStr">
        <is>
          <t>Finley Moore</t>
        </is>
      </c>
      <c r="C4275" s="9" t="inlineStr">
        <is>
          <t>Data Analyst</t>
        </is>
      </c>
      <c r="D4275" s="9" t="inlineStr">
        <is>
          <t>ic_analyst</t>
        </is>
      </c>
      <c r="E4275" s="9" t="n">
        <v>0.75</v>
      </c>
      <c r="F4275" s="9" t="inlineStr">
        <is>
          <t>Catalyst Systems</t>
        </is>
      </c>
      <c r="G4275" s="9" t="b">
        <v>0</v>
      </c>
      <c r="H4275" s="9" t="b">
        <v>0</v>
      </c>
      <c r="I4275" s="9" t="b">
        <v>0</v>
      </c>
      <c r="J4275" s="10" t="n">
        <v>0</v>
      </c>
      <c r="K4275" s="9" t="n">
        <v>1</v>
      </c>
      <c r="L4275" s="9" t="inlineStr">
        <is>
          <t>linkedin</t>
        </is>
      </c>
      <c r="M4275" s="9" t="inlineStr">
        <is>
          <t>LI-MOFU-Trial-AnalyticsTeams</t>
        </is>
      </c>
      <c r="N4275" s="9" t="inlineStr">
        <is>
          <t>linkedin</t>
        </is>
      </c>
      <c r="O4275" s="9" t="inlineStr">
        <is>
          <t>paid-social</t>
        </is>
      </c>
      <c r="P4275" s="9" t="inlineStr">
        <is>
          <t>li_mofu_trial_analyticsteams</t>
        </is>
      </c>
      <c r="Q4275" s="9" t="inlineStr">
        <is>
          <t>single-image_pain-point_cta-trial</t>
        </is>
      </c>
      <c r="R4275" s="9" t="inlineStr">
        <is>
          <t>li-lookalike-closed-won</t>
        </is>
      </c>
      <c r="S4275" s="11" t="n">
        <v>45946.74722222222</v>
      </c>
      <c r="T4275" s="9" t="inlineStr">
        <is>
          <t>newsletter_signup</t>
        </is>
      </c>
    </row>
    <row r="4276">
      <c r="A4276" s="6" t="inlineStr">
        <is>
          <t>PRO-01465</t>
        </is>
      </c>
      <c r="B4276" s="6" t="inlineStr">
        <is>
          <t>Finley Moore</t>
        </is>
      </c>
      <c r="C4276" s="6" t="inlineStr">
        <is>
          <t>Data Analyst</t>
        </is>
      </c>
      <c r="D4276" s="6" t="inlineStr">
        <is>
          <t>ic_analyst</t>
        </is>
      </c>
      <c r="E4276" s="6" t="n">
        <v>0.75</v>
      </c>
      <c r="F4276" s="6" t="inlineStr">
        <is>
          <t>Catalyst Systems</t>
        </is>
      </c>
      <c r="G4276" s="6" t="b">
        <v>0</v>
      </c>
      <c r="H4276" s="6" t="b">
        <v>0</v>
      </c>
      <c r="I4276" s="6" t="b">
        <v>0</v>
      </c>
      <c r="J4276" s="7" t="n">
        <v>0</v>
      </c>
      <c r="K4276" s="6" t="n">
        <v>2</v>
      </c>
      <c r="L4276" s="6" t="inlineStr">
        <is>
          <t>programmatic</t>
        </is>
      </c>
      <c r="M4276" s="6" t="inlineStr">
        <is>
          <t>DSP-ABM-AirCover-Commercial</t>
        </is>
      </c>
      <c r="N4276" s="6" t="inlineStr">
        <is>
          <t>stackadapt</t>
        </is>
      </c>
      <c r="O4276" s="6" t="inlineStr">
        <is>
          <t>display</t>
        </is>
      </c>
      <c r="P4276" s="6" t="inlineStr">
        <is>
          <t>dsp_abm_aircover_commercial</t>
        </is>
      </c>
      <c r="Q4276" s="6" t="inlineStr">
        <is>
          <t>display-banner_abm</t>
        </is>
      </c>
      <c r="R4276" s="6" t="inlineStr">
        <is>
          <t>abm-strategic-accounts</t>
        </is>
      </c>
      <c r="S4276" s="8" t="n">
        <v>45964.45208333333</v>
      </c>
      <c r="T4276" s="6" t="inlineStr">
        <is>
          <t>newsletter_signup</t>
        </is>
      </c>
    </row>
    <row r="4277">
      <c r="A4277" s="9" t="inlineStr">
        <is>
          <t>PRO-01465</t>
        </is>
      </c>
      <c r="B4277" s="9" t="inlineStr">
        <is>
          <t>Finley Moore</t>
        </is>
      </c>
      <c r="C4277" s="9" t="inlineStr">
        <is>
          <t>Data Analyst</t>
        </is>
      </c>
      <c r="D4277" s="9" t="inlineStr">
        <is>
          <t>ic_analyst</t>
        </is>
      </c>
      <c r="E4277" s="9" t="n">
        <v>0.75</v>
      </c>
      <c r="F4277" s="9" t="inlineStr">
        <is>
          <t>Catalyst Systems</t>
        </is>
      </c>
      <c r="G4277" s="9" t="b">
        <v>0</v>
      </c>
      <c r="H4277" s="9" t="b">
        <v>0</v>
      </c>
      <c r="I4277" s="9" t="b">
        <v>0</v>
      </c>
      <c r="J4277" s="10" t="n">
        <v>0</v>
      </c>
      <c r="K4277" s="9" t="n">
        <v>3</v>
      </c>
      <c r="L4277" s="9" t="inlineStr">
        <is>
          <t>google</t>
        </is>
      </c>
      <c r="M4277" s="9" t="inlineStr">
        <is>
          <t>GGL-RLSA-HighIntent-Visitors</t>
        </is>
      </c>
      <c r="N4277" s="9" t="inlineStr">
        <is>
          <t>google</t>
        </is>
      </c>
      <c r="O4277" s="9" t="inlineStr">
        <is>
          <t>paid-search</t>
        </is>
      </c>
      <c r="P4277" s="9" t="inlineStr">
        <is>
          <t>ggl_rlsa_highintent_visitors</t>
        </is>
      </c>
      <c r="Q4277" s="9" t="inlineStr">
        <is>
          <t>text-ad_rlsa</t>
        </is>
      </c>
      <c r="R4277" s="9" t="inlineStr">
        <is>
          <t>data-pipeline-tools</t>
        </is>
      </c>
      <c r="S4277" s="11" t="n">
        <v>45981.37569444445</v>
      </c>
      <c r="T4277" s="9" t="inlineStr">
        <is>
          <t>newsletter_signup</t>
        </is>
      </c>
    </row>
    <row r="4278">
      <c r="A4278" s="6" t="inlineStr">
        <is>
          <t>PRO-01465</t>
        </is>
      </c>
      <c r="B4278" s="6" t="inlineStr">
        <is>
          <t>Finley Moore</t>
        </is>
      </c>
      <c r="C4278" s="6" t="inlineStr">
        <is>
          <t>Data Analyst</t>
        </is>
      </c>
      <c r="D4278" s="6" t="inlineStr">
        <is>
          <t>ic_analyst</t>
        </is>
      </c>
      <c r="E4278" s="6" t="n">
        <v>0.75</v>
      </c>
      <c r="F4278" s="6" t="inlineStr">
        <is>
          <t>Catalyst Systems</t>
        </is>
      </c>
      <c r="G4278" s="6" t="b">
        <v>0</v>
      </c>
      <c r="H4278" s="6" t="b">
        <v>0</v>
      </c>
      <c r="I4278" s="6" t="b">
        <v>0</v>
      </c>
      <c r="J4278" s="7" t="n">
        <v>0</v>
      </c>
      <c r="K4278" s="6" t="n">
        <v>4</v>
      </c>
      <c r="L4278" s="6" t="inlineStr">
        <is>
          <t>google</t>
        </is>
      </c>
      <c r="M4278" s="6" t="inlineStr">
        <is>
          <t>GGL-Brand-Syncflow-Exact</t>
        </is>
      </c>
      <c r="N4278" s="6" t="inlineStr">
        <is>
          <t>google</t>
        </is>
      </c>
      <c r="O4278" s="6" t="inlineStr">
        <is>
          <t>paid-search</t>
        </is>
      </c>
      <c r="P4278" s="6" t="inlineStr">
        <is>
          <t>ggl_brand_syncflow_exact</t>
        </is>
      </c>
      <c r="Q4278" s="6" t="inlineStr">
        <is>
          <t>text-ad_rlsa</t>
        </is>
      </c>
      <c r="R4278" s="6" t="inlineStr">
        <is>
          <t>etl-software</t>
        </is>
      </c>
      <c r="S4278" s="8" t="n">
        <v>45994.60972222222</v>
      </c>
      <c r="T4278" s="6" t="inlineStr">
        <is>
          <t>gated_content_download</t>
        </is>
      </c>
    </row>
    <row r="4279">
      <c r="A4279" s="9" t="inlineStr">
        <is>
          <t>PRO-01466</t>
        </is>
      </c>
      <c r="B4279" s="9" t="inlineStr">
        <is>
          <t>Drew Walker</t>
        </is>
      </c>
      <c r="C4279" s="9" t="inlineStr">
        <is>
          <t>Data Engineer</t>
        </is>
      </c>
      <c r="D4279" s="9" t="inlineStr">
        <is>
          <t>ic_analyst</t>
        </is>
      </c>
      <c r="E4279" s="9" t="n">
        <v>0.75</v>
      </c>
      <c r="F4279" s="9" t="inlineStr">
        <is>
          <t>Crestline Systems</t>
        </is>
      </c>
      <c r="G4279" s="9" t="b">
        <v>0</v>
      </c>
      <c r="H4279" s="9" t="b">
        <v>0</v>
      </c>
      <c r="I4279" s="9" t="b">
        <v>0</v>
      </c>
      <c r="J4279" s="10" t="n">
        <v>0</v>
      </c>
      <c r="K4279" s="9" t="n">
        <v>1</v>
      </c>
      <c r="L4279" s="9" t="inlineStr">
        <is>
          <t>google</t>
        </is>
      </c>
      <c r="M4279" s="9" t="inlineStr">
        <is>
          <t>GGL-RLSA-HighIntent-Visitors</t>
        </is>
      </c>
      <c r="N4279" s="9" t="inlineStr">
        <is>
          <t>google</t>
        </is>
      </c>
      <c r="O4279" s="9" t="inlineStr">
        <is>
          <t>paid-search</t>
        </is>
      </c>
      <c r="P4279" s="9" t="inlineStr">
        <is>
          <t>ggl_rlsa_highintent_visitors</t>
        </is>
      </c>
      <c r="Q4279" s="9" t="inlineStr">
        <is>
          <t>text-ad_search</t>
        </is>
      </c>
      <c r="R4279" s="9" t="inlineStr">
        <is>
          <t>streamlink-vs-syncflow</t>
        </is>
      </c>
      <c r="S4279" s="11" t="n">
        <v>45861.62916666667</v>
      </c>
      <c r="T4279" s="9" t="inlineStr">
        <is>
          <t>newsletter_signup</t>
        </is>
      </c>
    </row>
    <row r="4280">
      <c r="A4280" s="6" t="inlineStr">
        <is>
          <t>PRO-01466</t>
        </is>
      </c>
      <c r="B4280" s="6" t="inlineStr">
        <is>
          <t>Drew Walker</t>
        </is>
      </c>
      <c r="C4280" s="6" t="inlineStr">
        <is>
          <t>Data Engineer</t>
        </is>
      </c>
      <c r="D4280" s="6" t="inlineStr">
        <is>
          <t>ic_analyst</t>
        </is>
      </c>
      <c r="E4280" s="6" t="n">
        <v>0.75</v>
      </c>
      <c r="F4280" s="6" t="inlineStr">
        <is>
          <t>Crestline Systems</t>
        </is>
      </c>
      <c r="G4280" s="6" t="b">
        <v>0</v>
      </c>
      <c r="H4280" s="6" t="b">
        <v>0</v>
      </c>
      <c r="I4280" s="6" t="b">
        <v>0</v>
      </c>
      <c r="J4280" s="7" t="n">
        <v>0</v>
      </c>
      <c r="K4280" s="6" t="n">
        <v>2</v>
      </c>
      <c r="L4280" s="6" t="inlineStr">
        <is>
          <t>programmatic</t>
        </is>
      </c>
      <c r="M4280" s="6" t="inlineStr">
        <is>
          <t>DSP-Awareness-DataEngineers</t>
        </is>
      </c>
      <c r="N4280" s="6" t="inlineStr">
        <is>
          <t>stackadapt</t>
        </is>
      </c>
      <c r="O4280" s="6" t="inlineStr">
        <is>
          <t>display</t>
        </is>
      </c>
      <c r="P4280" s="6" t="inlineStr">
        <is>
          <t>dsp_awareness_dataengineers</t>
        </is>
      </c>
      <c r="Q4280" s="6" t="inlineStr">
        <is>
          <t>display-banner_abm</t>
        </is>
      </c>
      <c r="R4280" s="6" t="inlineStr">
        <is>
          <t>retarget-site-visitors-14d</t>
        </is>
      </c>
      <c r="S4280" s="8" t="n">
        <v>45868.52777777778</v>
      </c>
      <c r="T4280" s="6" t="inlineStr">
        <is>
          <t>gated_content_download</t>
        </is>
      </c>
    </row>
    <row r="4281">
      <c r="A4281" s="9" t="inlineStr">
        <is>
          <t>PRO-01466</t>
        </is>
      </c>
      <c r="B4281" s="9" t="inlineStr">
        <is>
          <t>Drew Walker</t>
        </is>
      </c>
      <c r="C4281" s="9" t="inlineStr">
        <is>
          <t>Data Engineer</t>
        </is>
      </c>
      <c r="D4281" s="9" t="inlineStr">
        <is>
          <t>ic_analyst</t>
        </is>
      </c>
      <c r="E4281" s="9" t="n">
        <v>0.75</v>
      </c>
      <c r="F4281" s="9" t="inlineStr">
        <is>
          <t>Crestline Systems</t>
        </is>
      </c>
      <c r="G4281" s="9" t="b">
        <v>0</v>
      </c>
      <c r="H4281" s="9" t="b">
        <v>0</v>
      </c>
      <c r="I4281" s="9" t="b">
        <v>0</v>
      </c>
      <c r="J4281" s="10" t="n">
        <v>0</v>
      </c>
      <c r="K4281" s="9" t="n">
        <v>3</v>
      </c>
      <c r="L4281" s="9" t="inlineStr">
        <is>
          <t>linkedin</t>
        </is>
      </c>
      <c r="M4281" s="9" t="inlineStr">
        <is>
          <t>LI-Retarget-PricingPage-14d</t>
        </is>
      </c>
      <c r="N4281" s="9" t="inlineStr">
        <is>
          <t>linkedin</t>
        </is>
      </c>
      <c r="O4281" s="9" t="inlineStr">
        <is>
          <t>paid-social</t>
        </is>
      </c>
      <c r="P4281" s="9" t="inlineStr">
        <is>
          <t>li_retarget_pricingpage_14d</t>
        </is>
      </c>
      <c r="Q4281" s="9" t="inlineStr">
        <is>
          <t>single-image_product-feature_cta-demo</t>
        </is>
      </c>
      <c r="R4281" s="9" t="inlineStr">
        <is>
          <t>li-lookalike-closed-won</t>
        </is>
      </c>
      <c r="S4281" s="11" t="n">
        <v>45877.6625</v>
      </c>
      <c r="T4281" s="9" t="inlineStr">
        <is>
          <t>gated_content_download</t>
        </is>
      </c>
    </row>
    <row r="4282">
      <c r="A4282" s="6" t="inlineStr">
        <is>
          <t>PRO-01467</t>
        </is>
      </c>
      <c r="B4282" s="6" t="inlineStr">
        <is>
          <t>Parker Jackson</t>
        </is>
      </c>
      <c r="C4282" s="6" t="inlineStr">
        <is>
          <t>Data Analyst</t>
        </is>
      </c>
      <c r="D4282" s="6" t="inlineStr">
        <is>
          <t>ic_analyst</t>
        </is>
      </c>
      <c r="E4282" s="6" t="n">
        <v>0.75</v>
      </c>
      <c r="F4282" s="6" t="inlineStr">
        <is>
          <t>Prismware</t>
        </is>
      </c>
      <c r="G4282" s="6" t="b">
        <v>1</v>
      </c>
      <c r="H4282" s="6" t="b">
        <v>0</v>
      </c>
      <c r="I4282" s="6" t="b">
        <v>0</v>
      </c>
      <c r="J4282" s="7" t="n">
        <v>0</v>
      </c>
      <c r="K4282" s="6" t="n">
        <v>1</v>
      </c>
      <c r="L4282" s="6" t="inlineStr">
        <is>
          <t>linkedin</t>
        </is>
      </c>
      <c r="M4282" s="6" t="inlineStr">
        <is>
          <t>LI-MOFU-Demo-DataEngineers</t>
        </is>
      </c>
      <c r="N4282" s="6" t="inlineStr">
        <is>
          <t>linkedin</t>
        </is>
      </c>
      <c r="O4282" s="6" t="inlineStr">
        <is>
          <t>paid-social</t>
        </is>
      </c>
      <c r="P4282" s="6" t="inlineStr">
        <is>
          <t>li_mofu_demo_dataengineers</t>
        </is>
      </c>
      <c r="Q4282" s="6" t="inlineStr">
        <is>
          <t>single-image_pain-point_cta-trial</t>
        </is>
      </c>
      <c r="R4282" s="6" t="inlineStr">
        <is>
          <t>li-mid-analytics-directors</t>
        </is>
      </c>
      <c r="S4282" s="8" t="n">
        <v>45721.72847222222</v>
      </c>
      <c r="T4282" s="6" t="inlineStr">
        <is>
          <t>newsletter_signup</t>
        </is>
      </c>
    </row>
    <row r="4283">
      <c r="A4283" s="9" t="inlineStr">
        <is>
          <t>PRO-01467</t>
        </is>
      </c>
      <c r="B4283" s="9" t="inlineStr">
        <is>
          <t>Parker Jackson</t>
        </is>
      </c>
      <c r="C4283" s="9" t="inlineStr">
        <is>
          <t>Data Analyst</t>
        </is>
      </c>
      <c r="D4283" s="9" t="inlineStr">
        <is>
          <t>ic_analyst</t>
        </is>
      </c>
      <c r="E4283" s="9" t="n">
        <v>0.75</v>
      </c>
      <c r="F4283" s="9" t="inlineStr">
        <is>
          <t>Prismware</t>
        </is>
      </c>
      <c r="G4283" s="9" t="b">
        <v>1</v>
      </c>
      <c r="H4283" s="9" t="b">
        <v>0</v>
      </c>
      <c r="I4283" s="9" t="b">
        <v>0</v>
      </c>
      <c r="J4283" s="10" t="n">
        <v>0</v>
      </c>
      <c r="K4283" s="9" t="n">
        <v>2</v>
      </c>
      <c r="L4283" s="9" t="inlineStr">
        <is>
          <t>g2</t>
        </is>
      </c>
      <c r="M4283" s="9" t="inlineStr">
        <is>
          <t>G2-GridReport-ETL-Gated</t>
        </is>
      </c>
      <c r="N4283" s="9" t="inlineStr">
        <is>
          <t>g2</t>
        </is>
      </c>
      <c r="O4283" s="9" t="inlineStr">
        <is>
          <t>review-site</t>
        </is>
      </c>
      <c r="P4283" s="9" t="inlineStr">
        <is>
          <t>g2_gridreport_etl_gated</t>
        </is>
      </c>
      <c r="Q4283" s="9" t="inlineStr">
        <is>
          <t>badge-display_integration</t>
        </is>
      </c>
      <c r="R4283" s="9" t="inlineStr">
        <is>
          <t>etl-tools-comparison</t>
        </is>
      </c>
      <c r="S4283" s="11" t="n">
        <v>45741.50902777778</v>
      </c>
      <c r="T4283" s="9" t="inlineStr">
        <is>
          <t>demo_request</t>
        </is>
      </c>
    </row>
    <row r="4284">
      <c r="A4284" s="6" t="inlineStr">
        <is>
          <t>PRO-01468</t>
        </is>
      </c>
      <c r="B4284" s="6" t="inlineStr">
        <is>
          <t>Sage Thomas</t>
        </is>
      </c>
      <c r="C4284" s="6" t="inlineStr">
        <is>
          <t>BI Manager</t>
        </is>
      </c>
      <c r="D4284" s="6" t="inlineStr">
        <is>
          <t>manager</t>
        </is>
      </c>
      <c r="E4284" s="6" t="n">
        <v>1</v>
      </c>
      <c r="F4284" s="6" t="inlineStr">
        <is>
          <t>Ironset</t>
        </is>
      </c>
      <c r="G4284" s="6" t="b">
        <v>1</v>
      </c>
      <c r="H4284" s="6" t="b">
        <v>0</v>
      </c>
      <c r="I4284" s="6" t="b">
        <v>0</v>
      </c>
      <c r="J4284" s="7" t="n">
        <v>0</v>
      </c>
      <c r="K4284" s="6" t="n">
        <v>1</v>
      </c>
      <c r="L4284" s="6" t="inlineStr">
        <is>
          <t>google</t>
        </is>
      </c>
      <c r="M4284" s="6" t="inlineStr">
        <is>
          <t>GGL-NonBrand-DataPipeline</t>
        </is>
      </c>
      <c r="N4284" s="6" t="inlineStr">
        <is>
          <t>google</t>
        </is>
      </c>
      <c r="O4284" s="6" t="inlineStr">
        <is>
          <t>paid-search</t>
        </is>
      </c>
      <c r="P4284" s="6" t="inlineStr">
        <is>
          <t>ggl_nonbrand_datapipeline</t>
        </is>
      </c>
      <c r="Q4284" s="6" t="inlineStr">
        <is>
          <t>text-ad_competitor</t>
        </is>
      </c>
      <c r="R4284" s="6" t="inlineStr">
        <is>
          <t>data-integration-platform</t>
        </is>
      </c>
      <c r="S4284" s="8" t="n">
        <v>45726.61875</v>
      </c>
      <c r="T4284" s="6" t="inlineStr">
        <is>
          <t>gated_content_download</t>
        </is>
      </c>
    </row>
    <row r="4285">
      <c r="A4285" s="9" t="inlineStr">
        <is>
          <t>PRO-01468</t>
        </is>
      </c>
      <c r="B4285" s="9" t="inlineStr">
        <is>
          <t>Sage Thomas</t>
        </is>
      </c>
      <c r="C4285" s="9" t="inlineStr">
        <is>
          <t>BI Manager</t>
        </is>
      </c>
      <c r="D4285" s="9" t="inlineStr">
        <is>
          <t>manager</t>
        </is>
      </c>
      <c r="E4285" s="9" t="n">
        <v>1</v>
      </c>
      <c r="F4285" s="9" t="inlineStr">
        <is>
          <t>Ironset</t>
        </is>
      </c>
      <c r="G4285" s="9" t="b">
        <v>1</v>
      </c>
      <c r="H4285" s="9" t="b">
        <v>0</v>
      </c>
      <c r="I4285" s="9" t="b">
        <v>0</v>
      </c>
      <c r="J4285" s="10" t="n">
        <v>0</v>
      </c>
      <c r="K4285" s="9" t="n">
        <v>2</v>
      </c>
      <c r="L4285" s="9" t="inlineStr">
        <is>
          <t>linkedin</t>
        </is>
      </c>
      <c r="M4285" s="9" t="inlineStr">
        <is>
          <t>LI-Retarget-PricingPage-14d</t>
        </is>
      </c>
      <c r="N4285" s="9" t="inlineStr">
        <is>
          <t>linkedin</t>
        </is>
      </c>
      <c r="O4285" s="9" t="inlineStr">
        <is>
          <t>paid-social</t>
        </is>
      </c>
      <c r="P4285" s="9" t="inlineStr">
        <is>
          <t>li_retarget_pricingpage_14d</t>
        </is>
      </c>
      <c r="Q4285" s="9" t="inlineStr">
        <is>
          <t>single-image_product-feature_cta-trial</t>
        </is>
      </c>
      <c r="R4285" s="9" t="inlineStr">
        <is>
          <t>li-abm-strategic-accounts</t>
        </is>
      </c>
      <c r="S4285" s="11" t="n">
        <v>45736.375</v>
      </c>
      <c r="T4285" s="9" t="inlineStr">
        <is>
          <t>gated_content_download</t>
        </is>
      </c>
    </row>
    <row r="4286">
      <c r="A4286" s="6" t="inlineStr">
        <is>
          <t>PRO-01468</t>
        </is>
      </c>
      <c r="B4286" s="6" t="inlineStr">
        <is>
          <t>Sage Thomas</t>
        </is>
      </c>
      <c r="C4286" s="6" t="inlineStr">
        <is>
          <t>BI Manager</t>
        </is>
      </c>
      <c r="D4286" s="6" t="inlineStr">
        <is>
          <t>manager</t>
        </is>
      </c>
      <c r="E4286" s="6" t="n">
        <v>1</v>
      </c>
      <c r="F4286" s="6" t="inlineStr">
        <is>
          <t>Ironset</t>
        </is>
      </c>
      <c r="G4286" s="6" t="b">
        <v>1</v>
      </c>
      <c r="H4286" s="6" t="b">
        <v>0</v>
      </c>
      <c r="I4286" s="6" t="b">
        <v>0</v>
      </c>
      <c r="J4286" s="7" t="n">
        <v>0</v>
      </c>
      <c r="K4286" s="6" t="n">
        <v>3</v>
      </c>
      <c r="L4286" s="6" t="inlineStr">
        <is>
          <t>linkedin</t>
        </is>
      </c>
      <c r="M4286" s="6" t="inlineStr">
        <is>
          <t>LI-Retarget-SiteVisitors-30d</t>
        </is>
      </c>
      <c r="N4286" s="6" t="inlineStr">
        <is>
          <t>linkedin</t>
        </is>
      </c>
      <c r="O4286" s="6" t="inlineStr">
        <is>
          <t>paid-social</t>
        </is>
      </c>
      <c r="P4286" s="6" t="inlineStr">
        <is>
          <t>li_retarget_sitevisitors_30d</t>
        </is>
      </c>
      <c r="Q4286" s="6" t="inlineStr">
        <is>
          <t>single-image_pain-point_cta-demo</t>
        </is>
      </c>
      <c r="R4286" s="6" t="inlineStr">
        <is>
          <t>li-lookalike-closed-won</t>
        </is>
      </c>
      <c r="S4286" s="8" t="n">
        <v>45743.66527777778</v>
      </c>
      <c r="T4286" s="6" t="inlineStr">
        <is>
          <t>gated_content_download</t>
        </is>
      </c>
    </row>
    <row r="4287">
      <c r="A4287" s="9" t="inlineStr">
        <is>
          <t>PRO-01468</t>
        </is>
      </c>
      <c r="B4287" s="9" t="inlineStr">
        <is>
          <t>Sage Thomas</t>
        </is>
      </c>
      <c r="C4287" s="9" t="inlineStr">
        <is>
          <t>BI Manager</t>
        </is>
      </c>
      <c r="D4287" s="9" t="inlineStr">
        <is>
          <t>manager</t>
        </is>
      </c>
      <c r="E4287" s="9" t="n">
        <v>1</v>
      </c>
      <c r="F4287" s="9" t="inlineStr">
        <is>
          <t>Ironset</t>
        </is>
      </c>
      <c r="G4287" s="9" t="b">
        <v>1</v>
      </c>
      <c r="H4287" s="9" t="b">
        <v>0</v>
      </c>
      <c r="I4287" s="9" t="b">
        <v>0</v>
      </c>
      <c r="J4287" s="10" t="n">
        <v>0</v>
      </c>
      <c r="K4287" s="9" t="n">
        <v>4</v>
      </c>
      <c r="L4287" s="9" t="inlineStr">
        <is>
          <t>google</t>
        </is>
      </c>
      <c r="M4287" s="9" t="inlineStr">
        <is>
          <t>GGL-RLSA-HighIntent-Visitors</t>
        </is>
      </c>
      <c r="N4287" s="9" t="inlineStr">
        <is>
          <t>google</t>
        </is>
      </c>
      <c r="O4287" s="9" t="inlineStr">
        <is>
          <t>paid-search</t>
        </is>
      </c>
      <c r="P4287" s="9" t="inlineStr">
        <is>
          <t>ggl_rlsa_highintent_visitors</t>
        </is>
      </c>
      <c r="Q4287" s="9" t="inlineStr">
        <is>
          <t>text-ad_rlsa</t>
        </is>
      </c>
      <c r="R4287" s="9" t="inlineStr">
        <is>
          <t>data-integration-platform</t>
        </is>
      </c>
      <c r="S4287" s="11" t="n">
        <v>45761.73472222222</v>
      </c>
      <c r="T4287" s="9" t="inlineStr">
        <is>
          <t>trial_signup</t>
        </is>
      </c>
    </row>
    <row r="4288">
      <c r="A4288" s="6" t="inlineStr">
        <is>
          <t>PRO-01469</t>
        </is>
      </c>
      <c r="B4288" s="6" t="inlineStr">
        <is>
          <t>Harper Clark</t>
        </is>
      </c>
      <c r="C4288" s="6" t="inlineStr">
        <is>
          <t>Data Analyst</t>
        </is>
      </c>
      <c r="D4288" s="6" t="inlineStr">
        <is>
          <t>ic_analyst</t>
        </is>
      </c>
      <c r="E4288" s="6" t="n">
        <v>0.75</v>
      </c>
      <c r="F4288" s="6" t="inlineStr">
        <is>
          <t>Ironset</t>
        </is>
      </c>
      <c r="G4288" s="6" t="b">
        <v>0</v>
      </c>
      <c r="H4288" s="6" t="b">
        <v>0</v>
      </c>
      <c r="I4288" s="6" t="b">
        <v>0</v>
      </c>
      <c r="J4288" s="7" t="n">
        <v>0</v>
      </c>
      <c r="K4288" s="6" t="n">
        <v>1</v>
      </c>
      <c r="L4288" s="6" t="inlineStr">
        <is>
          <t>google</t>
        </is>
      </c>
      <c r="M4288" s="6" t="inlineStr">
        <is>
          <t>GGL-NonBrand-ETL-Tools</t>
        </is>
      </c>
      <c r="N4288" s="6" t="inlineStr">
        <is>
          <t>google</t>
        </is>
      </c>
      <c r="O4288" s="6" t="inlineStr">
        <is>
          <t>paid-search</t>
        </is>
      </c>
      <c r="P4288" s="6" t="inlineStr">
        <is>
          <t>ggl_nonbrand_etl_tools</t>
        </is>
      </c>
      <c r="Q4288" s="6" t="inlineStr">
        <is>
          <t>text-ad_rlsa</t>
        </is>
      </c>
      <c r="R4288" s="6" t="inlineStr">
        <is>
          <t>data-pipeline-tools</t>
        </is>
      </c>
      <c r="S4288" s="8" t="n">
        <v>45705.62986111111</v>
      </c>
      <c r="T4288" s="6" t="inlineStr">
        <is>
          <t>gated_content_download</t>
        </is>
      </c>
    </row>
    <row r="4289">
      <c r="A4289" s="9" t="inlineStr">
        <is>
          <t>PRO-01469</t>
        </is>
      </c>
      <c r="B4289" s="9" t="inlineStr">
        <is>
          <t>Harper Clark</t>
        </is>
      </c>
      <c r="C4289" s="9" t="inlineStr">
        <is>
          <t>Data Analyst</t>
        </is>
      </c>
      <c r="D4289" s="9" t="inlineStr">
        <is>
          <t>ic_analyst</t>
        </is>
      </c>
      <c r="E4289" s="9" t="n">
        <v>0.75</v>
      </c>
      <c r="F4289" s="9" t="inlineStr">
        <is>
          <t>Ironset</t>
        </is>
      </c>
      <c r="G4289" s="9" t="b">
        <v>0</v>
      </c>
      <c r="H4289" s="9" t="b">
        <v>0</v>
      </c>
      <c r="I4289" s="9" t="b">
        <v>0</v>
      </c>
      <c r="J4289" s="10" t="n">
        <v>0</v>
      </c>
      <c r="K4289" s="9" t="n">
        <v>2</v>
      </c>
      <c r="L4289" s="9" t="inlineStr">
        <is>
          <t>programmatic</t>
        </is>
      </c>
      <c r="M4289" s="9" t="inlineStr">
        <is>
          <t>DSP-ABM-AirCover-Strategic</t>
        </is>
      </c>
      <c r="N4289" s="9" t="inlineStr">
        <is>
          <t>stackadapt</t>
        </is>
      </c>
      <c r="O4289" s="9" t="inlineStr">
        <is>
          <t>display</t>
        </is>
      </c>
      <c r="P4289" s="9" t="inlineStr">
        <is>
          <t>dsp_abm_aircover_strategic</t>
        </is>
      </c>
      <c r="Q4289" s="9" t="inlineStr">
        <is>
          <t>display-banner_abm</t>
        </is>
      </c>
      <c r="R4289" s="9" t="inlineStr">
        <is>
          <t>abm-strategic-accounts</t>
        </is>
      </c>
      <c r="S4289" s="11" t="n">
        <v>45719.69583333333</v>
      </c>
      <c r="T4289" s="9" t="inlineStr">
        <is>
          <t>gated_content_download</t>
        </is>
      </c>
    </row>
    <row r="4290">
      <c r="A4290" s="6" t="inlineStr">
        <is>
          <t>PRO-01469</t>
        </is>
      </c>
      <c r="B4290" s="6" t="inlineStr">
        <is>
          <t>Harper Clark</t>
        </is>
      </c>
      <c r="C4290" s="6" t="inlineStr">
        <is>
          <t>Data Analyst</t>
        </is>
      </c>
      <c r="D4290" s="6" t="inlineStr">
        <is>
          <t>ic_analyst</t>
        </is>
      </c>
      <c r="E4290" s="6" t="n">
        <v>0.75</v>
      </c>
      <c r="F4290" s="6" t="inlineStr">
        <is>
          <t>Ironset</t>
        </is>
      </c>
      <c r="G4290" s="6" t="b">
        <v>0</v>
      </c>
      <c r="H4290" s="6" t="b">
        <v>0</v>
      </c>
      <c r="I4290" s="6" t="b">
        <v>0</v>
      </c>
      <c r="J4290" s="7" t="n">
        <v>0</v>
      </c>
      <c r="K4290" s="6" t="n">
        <v>3</v>
      </c>
      <c r="L4290" s="6" t="inlineStr">
        <is>
          <t>programmatic</t>
        </is>
      </c>
      <c r="M4290" s="6" t="inlineStr">
        <is>
          <t>DSP-ABM-AirCover-Commercial</t>
        </is>
      </c>
      <c r="N4290" s="6" t="inlineStr">
        <is>
          <t>stackadapt</t>
        </is>
      </c>
      <c r="O4290" s="6" t="inlineStr">
        <is>
          <t>display</t>
        </is>
      </c>
      <c r="P4290" s="6" t="inlineStr">
        <is>
          <t>dsp_abm_aircover_commercial</t>
        </is>
      </c>
      <c r="Q4290" s="6" t="inlineStr">
        <is>
          <t>display-banner_retarget</t>
        </is>
      </c>
      <c r="R4290" s="6" t="inlineStr">
        <is>
          <t>retarget-site-visitors-14d</t>
        </is>
      </c>
      <c r="S4290" s="8" t="n">
        <v>45729.62430555555</v>
      </c>
      <c r="T4290" s="6" t="inlineStr">
        <is>
          <t>newsletter_signup</t>
        </is>
      </c>
    </row>
    <row r="4291">
      <c r="A4291" s="9" t="inlineStr">
        <is>
          <t>PRO-01470</t>
        </is>
      </c>
      <c r="B4291" s="9" t="inlineStr">
        <is>
          <t>Jamie Williams</t>
        </is>
      </c>
      <c r="C4291" s="9" t="inlineStr">
        <is>
          <t>BI Analyst</t>
        </is>
      </c>
      <c r="D4291" s="9" t="inlineStr">
        <is>
          <t>ic_analyst</t>
        </is>
      </c>
      <c r="E4291" s="9" t="n">
        <v>0.75</v>
      </c>
      <c r="F4291" s="9" t="inlineStr">
        <is>
          <t>Cloudnetic</t>
        </is>
      </c>
      <c r="G4291" s="9" t="b">
        <v>1</v>
      </c>
      <c r="H4291" s="9" t="b">
        <v>1</v>
      </c>
      <c r="I4291" s="9" t="b">
        <v>0</v>
      </c>
      <c r="J4291" s="10" t="n">
        <v>30010</v>
      </c>
      <c r="K4291" s="9" t="n">
        <v>1</v>
      </c>
      <c r="L4291" s="9" t="inlineStr">
        <is>
          <t>linkedin</t>
        </is>
      </c>
      <c r="M4291" s="9" t="inlineStr">
        <is>
          <t>LI-Retarget-SiteVisitors-30d</t>
        </is>
      </c>
      <c r="N4291" s="9" t="inlineStr">
        <is>
          <t>linkedin</t>
        </is>
      </c>
      <c r="O4291" s="9" t="inlineStr">
        <is>
          <t>paid-social</t>
        </is>
      </c>
      <c r="P4291" s="9" t="inlineStr">
        <is>
          <t>li_retarget_sitevisitors_30d</t>
        </is>
      </c>
      <c r="Q4291" s="9" t="inlineStr">
        <is>
          <t>single-image_social-proof_cta-learn-more</t>
        </is>
      </c>
      <c r="R4291" s="9" t="inlineStr">
        <is>
          <t>li-abm-strategic-accounts</t>
        </is>
      </c>
      <c r="S4291" s="11" t="n">
        <v>45705.3625</v>
      </c>
      <c r="T4291" s="9" t="inlineStr">
        <is>
          <t>gated_content_download</t>
        </is>
      </c>
    </row>
    <row r="4292">
      <c r="A4292" s="6" t="inlineStr">
        <is>
          <t>PRO-01470</t>
        </is>
      </c>
      <c r="B4292" s="6" t="inlineStr">
        <is>
          <t>Jamie Williams</t>
        </is>
      </c>
      <c r="C4292" s="6" t="inlineStr">
        <is>
          <t>BI Analyst</t>
        </is>
      </c>
      <c r="D4292" s="6" t="inlineStr">
        <is>
          <t>ic_analyst</t>
        </is>
      </c>
      <c r="E4292" s="6" t="n">
        <v>0.75</v>
      </c>
      <c r="F4292" s="6" t="inlineStr">
        <is>
          <t>Cloudnetic</t>
        </is>
      </c>
      <c r="G4292" s="6" t="b">
        <v>1</v>
      </c>
      <c r="H4292" s="6" t="b">
        <v>1</v>
      </c>
      <c r="I4292" s="6" t="b">
        <v>0</v>
      </c>
      <c r="J4292" s="7" t="n">
        <v>30010</v>
      </c>
      <c r="K4292" s="6" t="n">
        <v>2</v>
      </c>
      <c r="L4292" s="6" t="inlineStr">
        <is>
          <t>programmatic</t>
        </is>
      </c>
      <c r="M4292" s="6" t="inlineStr">
        <is>
          <t>DSP-Awareness-DataEngineers</t>
        </is>
      </c>
      <c r="N4292" s="6" t="inlineStr">
        <is>
          <t>stackadapt</t>
        </is>
      </c>
      <c r="O4292" s="6" t="inlineStr">
        <is>
          <t>display</t>
        </is>
      </c>
      <c r="P4292" s="6" t="inlineStr">
        <is>
          <t>dsp_awareness_dataengineers</t>
        </is>
      </c>
      <c r="Q4292" s="6" t="inlineStr">
        <is>
          <t>display-banner_awareness</t>
        </is>
      </c>
      <c r="R4292" s="6" t="inlineStr">
        <is>
          <t>lookalike-data-engineers</t>
        </is>
      </c>
      <c r="S4292" s="8" t="n">
        <v>45719.59513888889</v>
      </c>
      <c r="T4292" s="6" t="inlineStr">
        <is>
          <t>demo_request</t>
        </is>
      </c>
    </row>
    <row r="4293">
      <c r="A4293" s="9" t="inlineStr">
        <is>
          <t>PRO-01470</t>
        </is>
      </c>
      <c r="B4293" s="9" t="inlineStr">
        <is>
          <t>Jamie Williams</t>
        </is>
      </c>
      <c r="C4293" s="9" t="inlineStr">
        <is>
          <t>BI Analyst</t>
        </is>
      </c>
      <c r="D4293" s="9" t="inlineStr">
        <is>
          <t>ic_analyst</t>
        </is>
      </c>
      <c r="E4293" s="9" t="n">
        <v>0.75</v>
      </c>
      <c r="F4293" s="9" t="inlineStr">
        <is>
          <t>Cloudnetic</t>
        </is>
      </c>
      <c r="G4293" s="9" t="b">
        <v>1</v>
      </c>
      <c r="H4293" s="9" t="b">
        <v>1</v>
      </c>
      <c r="I4293" s="9" t="b">
        <v>0</v>
      </c>
      <c r="J4293" s="10" t="n">
        <v>30010</v>
      </c>
      <c r="K4293" s="9" t="n">
        <v>3</v>
      </c>
      <c r="L4293" s="9" t="inlineStr">
        <is>
          <t>linkedin</t>
        </is>
      </c>
      <c r="M4293" s="9" t="inlineStr">
        <is>
          <t>LI-Retarget-PricingPage-14d</t>
        </is>
      </c>
      <c r="N4293" s="9" t="inlineStr">
        <is>
          <t>linkedin</t>
        </is>
      </c>
      <c r="O4293" s="9" t="inlineStr">
        <is>
          <t>paid-social</t>
        </is>
      </c>
      <c r="P4293" s="9" t="inlineStr">
        <is>
          <t>li_retarget_pricingpage_14d</t>
        </is>
      </c>
      <c r="Q4293" s="9" t="inlineStr">
        <is>
          <t>single-image_social-proof_cta-learn-more</t>
        </is>
      </c>
      <c r="R4293" s="9" t="inlineStr">
        <is>
          <t>li-lookalike-closed-won</t>
        </is>
      </c>
      <c r="S4293" s="11" t="n">
        <v>45727.44652777778</v>
      </c>
      <c r="T4293" s="9" t="inlineStr">
        <is>
          <t>newsletter_signup</t>
        </is>
      </c>
    </row>
    <row r="4294">
      <c r="A4294" s="6" t="inlineStr">
        <is>
          <t>PRO-01470</t>
        </is>
      </c>
      <c r="B4294" s="6" t="inlineStr">
        <is>
          <t>Jamie Williams</t>
        </is>
      </c>
      <c r="C4294" s="6" t="inlineStr">
        <is>
          <t>BI Analyst</t>
        </is>
      </c>
      <c r="D4294" s="6" t="inlineStr">
        <is>
          <t>ic_analyst</t>
        </is>
      </c>
      <c r="E4294" s="6" t="n">
        <v>0.75</v>
      </c>
      <c r="F4294" s="6" t="inlineStr">
        <is>
          <t>Cloudnetic</t>
        </is>
      </c>
      <c r="G4294" s="6" t="b">
        <v>1</v>
      </c>
      <c r="H4294" s="6" t="b">
        <v>1</v>
      </c>
      <c r="I4294" s="6" t="b">
        <v>0</v>
      </c>
      <c r="J4294" s="7" t="n">
        <v>30010</v>
      </c>
      <c r="K4294" s="6" t="n">
        <v>4</v>
      </c>
      <c r="L4294" s="6" t="inlineStr">
        <is>
          <t>g2</t>
        </is>
      </c>
      <c r="M4294" s="6" t="inlineStr">
        <is>
          <t>G2-GridReport-ETL-Gated</t>
        </is>
      </c>
      <c r="N4294" s="6" t="inlineStr">
        <is>
          <t>g2</t>
        </is>
      </c>
      <c r="O4294" s="6" t="inlineStr">
        <is>
          <t>review-site</t>
        </is>
      </c>
      <c r="P4294" s="6" t="inlineStr">
        <is>
          <t>g2_gridreport_etl_gated</t>
        </is>
      </c>
      <c r="Q4294" s="6" t="inlineStr">
        <is>
          <t>badge-display_integration</t>
        </is>
      </c>
      <c r="R4294" s="6" t="inlineStr">
        <is>
          <t>data-integration-review</t>
        </is>
      </c>
      <c r="S4294" s="8" t="n">
        <v>45737.40902777778</v>
      </c>
      <c r="T4294" s="6" t="inlineStr">
        <is>
          <t>gated_content_download</t>
        </is>
      </c>
    </row>
    <row r="4295">
      <c r="A4295" s="9" t="inlineStr">
        <is>
          <t>PRO-01471</t>
        </is>
      </c>
      <c r="B4295" s="9" t="inlineStr">
        <is>
          <t>Finley Miller</t>
        </is>
      </c>
      <c r="C4295" s="9" t="inlineStr">
        <is>
          <t>BI Manager</t>
        </is>
      </c>
      <c r="D4295" s="9" t="inlineStr">
        <is>
          <t>manager</t>
        </is>
      </c>
      <c r="E4295" s="9" t="n">
        <v>1</v>
      </c>
      <c r="F4295" s="9" t="inlineStr">
        <is>
          <t>Streamlink</t>
        </is>
      </c>
      <c r="G4295" s="9" t="b">
        <v>0</v>
      </c>
      <c r="H4295" s="9" t="b">
        <v>0</v>
      </c>
      <c r="I4295" s="9" t="b">
        <v>0</v>
      </c>
      <c r="J4295" s="10" t="n">
        <v>0</v>
      </c>
      <c r="K4295" s="9" t="n">
        <v>1</v>
      </c>
      <c r="L4295" s="9" t="inlineStr">
        <is>
          <t>linkedin</t>
        </is>
      </c>
      <c r="M4295" s="9" t="inlineStr">
        <is>
          <t>LI-MOFU-Trial-AnalyticsTeams</t>
        </is>
      </c>
      <c r="N4295" s="9" t="inlineStr">
        <is>
          <t>linkedin</t>
        </is>
      </c>
      <c r="O4295" s="9" t="inlineStr">
        <is>
          <t>paid-social</t>
        </is>
      </c>
      <c r="P4295" s="9" t="inlineStr">
        <is>
          <t>li_mofu_trial_analyticsteams</t>
        </is>
      </c>
      <c r="Q4295" s="9" t="inlineStr">
        <is>
          <t>single-image_social-proof_cta-learn-more</t>
        </is>
      </c>
      <c r="R4295" s="9" t="inlineStr">
        <is>
          <t>li-lookalike-closed-won</t>
        </is>
      </c>
      <c r="S4295" s="11" t="n">
        <v>45863.45902777778</v>
      </c>
      <c r="T4295" s="9" t="inlineStr">
        <is>
          <t>gated_content_download</t>
        </is>
      </c>
    </row>
    <row r="4296">
      <c r="A4296" s="6" t="inlineStr">
        <is>
          <t>PRO-01471</t>
        </is>
      </c>
      <c r="B4296" s="6" t="inlineStr">
        <is>
          <t>Finley Miller</t>
        </is>
      </c>
      <c r="C4296" s="6" t="inlineStr">
        <is>
          <t>BI Manager</t>
        </is>
      </c>
      <c r="D4296" s="6" t="inlineStr">
        <is>
          <t>manager</t>
        </is>
      </c>
      <c r="E4296" s="6" t="n">
        <v>1</v>
      </c>
      <c r="F4296" s="6" t="inlineStr">
        <is>
          <t>Streamlink</t>
        </is>
      </c>
      <c r="G4296" s="6" t="b">
        <v>0</v>
      </c>
      <c r="H4296" s="6" t="b">
        <v>0</v>
      </c>
      <c r="I4296" s="6" t="b">
        <v>0</v>
      </c>
      <c r="J4296" s="7" t="n">
        <v>0</v>
      </c>
      <c r="K4296" s="6" t="n">
        <v>2</v>
      </c>
      <c r="L4296" s="6" t="inlineStr">
        <is>
          <t>programmatic</t>
        </is>
      </c>
      <c r="M4296" s="6" t="inlineStr">
        <is>
          <t>DSP-Retarget-HighIntent-14d</t>
        </is>
      </c>
      <c r="N4296" s="6" t="inlineStr">
        <is>
          <t>stackadapt</t>
        </is>
      </c>
      <c r="O4296" s="6" t="inlineStr">
        <is>
          <t>display</t>
        </is>
      </c>
      <c r="P4296" s="6" t="inlineStr">
        <is>
          <t>dsp_retarget_highintent_14d</t>
        </is>
      </c>
      <c r="Q4296" s="6" t="inlineStr">
        <is>
          <t>display-banner_awareness</t>
        </is>
      </c>
      <c r="R4296" s="6" t="inlineStr">
        <is>
          <t>abm-strategic-accounts</t>
        </is>
      </c>
      <c r="S4296" s="8" t="n">
        <v>45884.40972222222</v>
      </c>
      <c r="T4296" s="6" t="inlineStr">
        <is>
          <t>gated_content_download</t>
        </is>
      </c>
    </row>
    <row r="4297">
      <c r="A4297" s="9" t="inlineStr">
        <is>
          <t>PRO-01471</t>
        </is>
      </c>
      <c r="B4297" s="9" t="inlineStr">
        <is>
          <t>Finley Miller</t>
        </is>
      </c>
      <c r="C4297" s="9" t="inlineStr">
        <is>
          <t>BI Manager</t>
        </is>
      </c>
      <c r="D4297" s="9" t="inlineStr">
        <is>
          <t>manager</t>
        </is>
      </c>
      <c r="E4297" s="9" t="n">
        <v>1</v>
      </c>
      <c r="F4297" s="9" t="inlineStr">
        <is>
          <t>Streamlink</t>
        </is>
      </c>
      <c r="G4297" s="9" t="b">
        <v>0</v>
      </c>
      <c r="H4297" s="9" t="b">
        <v>0</v>
      </c>
      <c r="I4297" s="9" t="b">
        <v>0</v>
      </c>
      <c r="J4297" s="10" t="n">
        <v>0</v>
      </c>
      <c r="K4297" s="9" t="n">
        <v>3</v>
      </c>
      <c r="L4297" s="9" t="inlineStr">
        <is>
          <t>linkedin</t>
        </is>
      </c>
      <c r="M4297" s="9" t="inlineStr">
        <is>
          <t>LI-Retarget-SiteVisitors-30d</t>
        </is>
      </c>
      <c r="N4297" s="9" t="inlineStr">
        <is>
          <t>linkedin</t>
        </is>
      </c>
      <c r="O4297" s="9" t="inlineStr">
        <is>
          <t>paid-social</t>
        </is>
      </c>
      <c r="P4297" s="9" t="inlineStr">
        <is>
          <t>li_retarget_sitevisitors_30d</t>
        </is>
      </c>
      <c r="Q4297" s="9" t="inlineStr">
        <is>
          <t>single-image_thought-leadership_cta-download</t>
        </is>
      </c>
      <c r="R4297" s="9" t="inlineStr">
        <is>
          <t>li-abm-strategic-accounts</t>
        </is>
      </c>
      <c r="S4297" s="11" t="n">
        <v>45891.64722222222</v>
      </c>
      <c r="T4297" s="9" t="inlineStr">
        <is>
          <t>gated_content_download</t>
        </is>
      </c>
    </row>
    <row r="4298">
      <c r="A4298" s="6" t="inlineStr">
        <is>
          <t>PRO-01472</t>
        </is>
      </c>
      <c r="B4298" s="6" t="inlineStr">
        <is>
          <t>Elliot Wilson</t>
        </is>
      </c>
      <c r="C4298" s="6" t="inlineStr">
        <is>
          <t>Analytics Engineer</t>
        </is>
      </c>
      <c r="D4298" s="6" t="inlineStr">
        <is>
          <t>ic_analyst</t>
        </is>
      </c>
      <c r="E4298" s="6" t="n">
        <v>0.75</v>
      </c>
      <c r="F4298" s="6" t="inlineStr">
        <is>
          <t>Beacon Platforms</t>
        </is>
      </c>
      <c r="G4298" s="6" t="b">
        <v>0</v>
      </c>
      <c r="H4298" s="6" t="b">
        <v>0</v>
      </c>
      <c r="I4298" s="6" t="b">
        <v>0</v>
      </c>
      <c r="J4298" s="7" t="n">
        <v>0</v>
      </c>
      <c r="K4298" s="6" t="n">
        <v>1</v>
      </c>
      <c r="L4298" s="6" t="inlineStr">
        <is>
          <t>linkedin</t>
        </is>
      </c>
      <c r="M4298" s="6" t="inlineStr">
        <is>
          <t>LI-ENT-Awareness-DataIntegration</t>
        </is>
      </c>
      <c r="N4298" s="6" t="inlineStr">
        <is>
          <t>linkedin</t>
        </is>
      </c>
      <c r="O4298" s="6" t="inlineStr">
        <is>
          <t>paid-social</t>
        </is>
      </c>
      <c r="P4298" s="6" t="inlineStr">
        <is>
          <t>li_ent_awareness_dataintegration</t>
        </is>
      </c>
      <c r="Q4298" s="6" t="inlineStr">
        <is>
          <t>single-image_product-feature_cta-trial</t>
        </is>
      </c>
      <c r="R4298" s="6" t="inlineStr">
        <is>
          <t>li-mid-analytics-directors</t>
        </is>
      </c>
      <c r="S4298" s="8" t="n">
        <v>45901.48472222222</v>
      </c>
      <c r="T4298" s="6" t="inlineStr">
        <is>
          <t>trial_signup</t>
        </is>
      </c>
    </row>
    <row r="4299">
      <c r="A4299" s="9" t="inlineStr">
        <is>
          <t>PRO-01472</t>
        </is>
      </c>
      <c r="B4299" s="9" t="inlineStr">
        <is>
          <t>Elliot Wilson</t>
        </is>
      </c>
      <c r="C4299" s="9" t="inlineStr">
        <is>
          <t>Analytics Engineer</t>
        </is>
      </c>
      <c r="D4299" s="9" t="inlineStr">
        <is>
          <t>ic_analyst</t>
        </is>
      </c>
      <c r="E4299" s="9" t="n">
        <v>0.75</v>
      </c>
      <c r="F4299" s="9" t="inlineStr">
        <is>
          <t>Beacon Platforms</t>
        </is>
      </c>
      <c r="G4299" s="9" t="b">
        <v>0</v>
      </c>
      <c r="H4299" s="9" t="b">
        <v>0</v>
      </c>
      <c r="I4299" s="9" t="b">
        <v>0</v>
      </c>
      <c r="J4299" s="10" t="n">
        <v>0</v>
      </c>
      <c r="K4299" s="9" t="n">
        <v>2</v>
      </c>
      <c r="L4299" s="9" t="inlineStr">
        <is>
          <t>g2</t>
        </is>
      </c>
      <c r="M4299" s="9" t="inlineStr">
        <is>
          <t>G2-Badge-LP-Integration</t>
        </is>
      </c>
      <c r="N4299" s="9" t="inlineStr">
        <is>
          <t>g2</t>
        </is>
      </c>
      <c r="O4299" s="9" t="inlineStr">
        <is>
          <t>review-site</t>
        </is>
      </c>
      <c r="P4299" s="9" t="inlineStr">
        <is>
          <t>g2_badge_lp_integration</t>
        </is>
      </c>
      <c r="Q4299" s="9" t="inlineStr">
        <is>
          <t>badge-display_integration</t>
        </is>
      </c>
      <c r="R4299" s="9" t="inlineStr">
        <is>
          <t>data-integration-review</t>
        </is>
      </c>
      <c r="S4299" s="11" t="n">
        <v>45917.56736111111</v>
      </c>
      <c r="T4299" s="9" t="inlineStr">
        <is>
          <t>newsletter_signup</t>
        </is>
      </c>
    </row>
    <row r="4300">
      <c r="A4300" s="6" t="inlineStr">
        <is>
          <t>PRO-01472</t>
        </is>
      </c>
      <c r="B4300" s="6" t="inlineStr">
        <is>
          <t>Elliot Wilson</t>
        </is>
      </c>
      <c r="C4300" s="6" t="inlineStr">
        <is>
          <t>Analytics Engineer</t>
        </is>
      </c>
      <c r="D4300" s="6" t="inlineStr">
        <is>
          <t>ic_analyst</t>
        </is>
      </c>
      <c r="E4300" s="6" t="n">
        <v>0.75</v>
      </c>
      <c r="F4300" s="6" t="inlineStr">
        <is>
          <t>Beacon Platforms</t>
        </is>
      </c>
      <c r="G4300" s="6" t="b">
        <v>0</v>
      </c>
      <c r="H4300" s="6" t="b">
        <v>0</v>
      </c>
      <c r="I4300" s="6" t="b">
        <v>0</v>
      </c>
      <c r="J4300" s="7" t="n">
        <v>0</v>
      </c>
      <c r="K4300" s="6" t="n">
        <v>3</v>
      </c>
      <c r="L4300" s="6" t="inlineStr">
        <is>
          <t>g2</t>
        </is>
      </c>
      <c r="M4300" s="6" t="inlineStr">
        <is>
          <t>G2-Retarget-CategoryBuyers</t>
        </is>
      </c>
      <c r="N4300" s="6" t="inlineStr">
        <is>
          <t>g2</t>
        </is>
      </c>
      <c r="O4300" s="6" t="inlineStr">
        <is>
          <t>review-site</t>
        </is>
      </c>
      <c r="P4300" s="6" t="inlineStr">
        <is>
          <t>g2_retarget_categorybuyers</t>
        </is>
      </c>
      <c r="Q4300" s="6" t="inlineStr">
        <is>
          <t>retarget-banner_category</t>
        </is>
      </c>
      <c r="R4300" s="6" t="inlineStr">
        <is>
          <t>pipeline-software-evaluation</t>
        </is>
      </c>
      <c r="S4300" s="8" t="n">
        <v>45924.55763888889</v>
      </c>
      <c r="T4300" s="6" t="inlineStr">
        <is>
          <t>trial_signup</t>
        </is>
      </c>
    </row>
    <row r="4301">
      <c r="A4301" s="9" t="inlineStr">
        <is>
          <t>PRO-01472</t>
        </is>
      </c>
      <c r="B4301" s="9" t="inlineStr">
        <is>
          <t>Elliot Wilson</t>
        </is>
      </c>
      <c r="C4301" s="9" t="inlineStr">
        <is>
          <t>Analytics Engineer</t>
        </is>
      </c>
      <c r="D4301" s="9" t="inlineStr">
        <is>
          <t>ic_analyst</t>
        </is>
      </c>
      <c r="E4301" s="9" t="n">
        <v>0.75</v>
      </c>
      <c r="F4301" s="9" t="inlineStr">
        <is>
          <t>Beacon Platforms</t>
        </is>
      </c>
      <c r="G4301" s="9" t="b">
        <v>0</v>
      </c>
      <c r="H4301" s="9" t="b">
        <v>0</v>
      </c>
      <c r="I4301" s="9" t="b">
        <v>0</v>
      </c>
      <c r="J4301" s="10" t="n">
        <v>0</v>
      </c>
      <c r="K4301" s="9" t="n">
        <v>4</v>
      </c>
      <c r="L4301" s="9" t="inlineStr">
        <is>
          <t>g2</t>
        </is>
      </c>
      <c r="M4301" s="9" t="inlineStr">
        <is>
          <t>G2-Retarget-CategoryBuyers</t>
        </is>
      </c>
      <c r="N4301" s="9" t="inlineStr">
        <is>
          <t>g2</t>
        </is>
      </c>
      <c r="O4301" s="9" t="inlineStr">
        <is>
          <t>review-site</t>
        </is>
      </c>
      <c r="P4301" s="9" t="inlineStr">
        <is>
          <t>g2_retarget_categorybuyers</t>
        </is>
      </c>
      <c r="Q4301" s="9" t="inlineStr">
        <is>
          <t>badge-display_integration</t>
        </is>
      </c>
      <c r="R4301" s="9" t="inlineStr">
        <is>
          <t>pipeline-software-evaluation</t>
        </is>
      </c>
      <c r="S4301" s="11" t="n">
        <v>45938.38263888889</v>
      </c>
      <c r="T4301" s="9" t="inlineStr">
        <is>
          <t>trial_signup</t>
        </is>
      </c>
    </row>
    <row r="4302">
      <c r="A4302" s="6" t="inlineStr">
        <is>
          <t>PRO-01473</t>
        </is>
      </c>
      <c r="B4302" s="6" t="inlineStr">
        <is>
          <t>Emery White</t>
        </is>
      </c>
      <c r="C4302" s="6" t="inlineStr">
        <is>
          <t>BI Analyst</t>
        </is>
      </c>
      <c r="D4302" s="6" t="inlineStr">
        <is>
          <t>ic_analyst</t>
        </is>
      </c>
      <c r="E4302" s="6" t="n">
        <v>0.75</v>
      </c>
      <c r="F4302" s="6" t="inlineStr">
        <is>
          <t>Conduitly</t>
        </is>
      </c>
      <c r="G4302" s="6" t="b">
        <v>1</v>
      </c>
      <c r="H4302" s="6" t="b">
        <v>1</v>
      </c>
      <c r="I4302" s="6" t="b">
        <v>0</v>
      </c>
      <c r="J4302" s="7" t="n">
        <v>78916</v>
      </c>
      <c r="K4302" s="6" t="n">
        <v>1</v>
      </c>
      <c r="L4302" s="6" t="inlineStr">
        <is>
          <t>linkedin</t>
        </is>
      </c>
      <c r="M4302" s="6" t="inlineStr">
        <is>
          <t>LI-Retarget-PricingPage-14d</t>
        </is>
      </c>
      <c r="N4302" s="6" t="inlineStr">
        <is>
          <t>linkedin</t>
        </is>
      </c>
      <c r="O4302" s="6" t="inlineStr">
        <is>
          <t>paid-social</t>
        </is>
      </c>
      <c r="P4302" s="6" t="inlineStr">
        <is>
          <t>li_retarget_pricingpage_14d</t>
        </is>
      </c>
      <c r="Q4302" s="6" t="inlineStr">
        <is>
          <t>single-image_pain-point_cta-trial</t>
        </is>
      </c>
      <c r="R4302" s="6" t="inlineStr">
        <is>
          <t>li-mid-analytics-directors</t>
        </is>
      </c>
      <c r="S4302" s="8" t="n">
        <v>45723.71875</v>
      </c>
      <c r="T4302" s="6" t="inlineStr">
        <is>
          <t>demo_request</t>
        </is>
      </c>
    </row>
    <row r="4303">
      <c r="A4303" s="9" t="inlineStr">
        <is>
          <t>PRO-01473</t>
        </is>
      </c>
      <c r="B4303" s="9" t="inlineStr">
        <is>
          <t>Emery White</t>
        </is>
      </c>
      <c r="C4303" s="9" t="inlineStr">
        <is>
          <t>BI Analyst</t>
        </is>
      </c>
      <c r="D4303" s="9" t="inlineStr">
        <is>
          <t>ic_analyst</t>
        </is>
      </c>
      <c r="E4303" s="9" t="n">
        <v>0.75</v>
      </c>
      <c r="F4303" s="9" t="inlineStr">
        <is>
          <t>Conduitly</t>
        </is>
      </c>
      <c r="G4303" s="9" t="b">
        <v>1</v>
      </c>
      <c r="H4303" s="9" t="b">
        <v>1</v>
      </c>
      <c r="I4303" s="9" t="b">
        <v>0</v>
      </c>
      <c r="J4303" s="10" t="n">
        <v>78916</v>
      </c>
      <c r="K4303" s="9" t="n">
        <v>2</v>
      </c>
      <c r="L4303" s="9" t="inlineStr">
        <is>
          <t>linkedin</t>
        </is>
      </c>
      <c r="M4303" s="9" t="inlineStr">
        <is>
          <t>LI-ABM-Strategic-ENT</t>
        </is>
      </c>
      <c r="N4303" s="9" t="inlineStr">
        <is>
          <t>linkedin</t>
        </is>
      </c>
      <c r="O4303" s="9" t="inlineStr">
        <is>
          <t>paid-social</t>
        </is>
      </c>
      <c r="P4303" s="9" t="inlineStr">
        <is>
          <t>li_abm_strategic_ent</t>
        </is>
      </c>
      <c r="Q4303" s="9" t="inlineStr">
        <is>
          <t>single-image_thought-leadership_cta-download</t>
        </is>
      </c>
      <c r="R4303" s="9" t="inlineStr">
        <is>
          <t>li-lookalike-closed-won</t>
        </is>
      </c>
      <c r="S4303" s="11" t="n">
        <v>45736.69166666667</v>
      </c>
      <c r="T4303" s="9" t="inlineStr">
        <is>
          <t>gated_content_download</t>
        </is>
      </c>
    </row>
    <row r="4304">
      <c r="A4304" s="6" t="inlineStr">
        <is>
          <t>PRO-01474</t>
        </is>
      </c>
      <c r="B4304" s="6" t="inlineStr">
        <is>
          <t>Cameron Kim</t>
        </is>
      </c>
      <c r="C4304" s="6" t="inlineStr">
        <is>
          <t>Data Engineering Manager</t>
        </is>
      </c>
      <c r="D4304" s="6" t="inlineStr">
        <is>
          <t>manager</t>
        </is>
      </c>
      <c r="E4304" s="6" t="n">
        <v>1</v>
      </c>
      <c r="F4304" s="6" t="inlineStr">
        <is>
          <t>Datavera</t>
        </is>
      </c>
      <c r="G4304" s="6" t="b">
        <v>1</v>
      </c>
      <c r="H4304" s="6" t="b">
        <v>0</v>
      </c>
      <c r="I4304" s="6" t="b">
        <v>0</v>
      </c>
      <c r="J4304" s="7" t="n">
        <v>0</v>
      </c>
      <c r="K4304" s="6" t="n">
        <v>1</v>
      </c>
      <c r="L4304" s="6" t="inlineStr">
        <is>
          <t>linkedin</t>
        </is>
      </c>
      <c r="M4304" s="6" t="inlineStr">
        <is>
          <t>LI-Retarget-PricingPage-14d</t>
        </is>
      </c>
      <c r="N4304" s="6" t="inlineStr">
        <is>
          <t>linkedin</t>
        </is>
      </c>
      <c r="O4304" s="6" t="inlineStr">
        <is>
          <t>paid-social</t>
        </is>
      </c>
      <c r="P4304" s="6" t="inlineStr">
        <is>
          <t>li_retarget_pricingpage_14d</t>
        </is>
      </c>
      <c r="Q4304" s="6" t="inlineStr">
        <is>
          <t>single-image_thought-leadership_cta-learn-more</t>
        </is>
      </c>
      <c r="R4304" s="6" t="inlineStr">
        <is>
          <t>li-ent-data-engineers</t>
        </is>
      </c>
      <c r="S4304" s="8" t="n">
        <v>45692.67847222222</v>
      </c>
      <c r="T4304" s="6" t="inlineStr">
        <is>
          <t>trial_signup</t>
        </is>
      </c>
    </row>
    <row r="4305">
      <c r="A4305" s="9" t="inlineStr">
        <is>
          <t>PRO-01474</t>
        </is>
      </c>
      <c r="B4305" s="9" t="inlineStr">
        <is>
          <t>Cameron Kim</t>
        </is>
      </c>
      <c r="C4305" s="9" t="inlineStr">
        <is>
          <t>Data Engineering Manager</t>
        </is>
      </c>
      <c r="D4305" s="9" t="inlineStr">
        <is>
          <t>manager</t>
        </is>
      </c>
      <c r="E4305" s="9" t="n">
        <v>1</v>
      </c>
      <c r="F4305" s="9" t="inlineStr">
        <is>
          <t>Datavera</t>
        </is>
      </c>
      <c r="G4305" s="9" t="b">
        <v>1</v>
      </c>
      <c r="H4305" s="9" t="b">
        <v>0</v>
      </c>
      <c r="I4305" s="9" t="b">
        <v>0</v>
      </c>
      <c r="J4305" s="10" t="n">
        <v>0</v>
      </c>
      <c r="K4305" s="9" t="n">
        <v>2</v>
      </c>
      <c r="L4305" s="9" t="inlineStr">
        <is>
          <t>linkedin</t>
        </is>
      </c>
      <c r="M4305" s="9" t="inlineStr">
        <is>
          <t>LI-MOFU-Trial-AnalyticsTeams</t>
        </is>
      </c>
      <c r="N4305" s="9" t="inlineStr">
        <is>
          <t>linkedin</t>
        </is>
      </c>
      <c r="O4305" s="9" t="inlineStr">
        <is>
          <t>paid-social</t>
        </is>
      </c>
      <c r="P4305" s="9" t="inlineStr">
        <is>
          <t>li_mofu_trial_analyticsteams</t>
        </is>
      </c>
      <c r="Q4305" s="9" t="inlineStr">
        <is>
          <t>single-image_thought-leadership_cta-learn-more</t>
        </is>
      </c>
      <c r="R4305" s="9" t="inlineStr">
        <is>
          <t>li-retarget-site-visitors-30d</t>
        </is>
      </c>
      <c r="S4305" s="11" t="n">
        <v>45705.61666666667</v>
      </c>
      <c r="T4305" s="9" t="inlineStr">
        <is>
          <t>newsletter_signup</t>
        </is>
      </c>
    </row>
    <row r="4306">
      <c r="A4306" s="6" t="inlineStr">
        <is>
          <t>PRO-01474</t>
        </is>
      </c>
      <c r="B4306" s="6" t="inlineStr">
        <is>
          <t>Cameron Kim</t>
        </is>
      </c>
      <c r="C4306" s="6" t="inlineStr">
        <is>
          <t>Data Engineering Manager</t>
        </is>
      </c>
      <c r="D4306" s="6" t="inlineStr">
        <is>
          <t>manager</t>
        </is>
      </c>
      <c r="E4306" s="6" t="n">
        <v>1</v>
      </c>
      <c r="F4306" s="6" t="inlineStr">
        <is>
          <t>Datavera</t>
        </is>
      </c>
      <c r="G4306" s="6" t="b">
        <v>1</v>
      </c>
      <c r="H4306" s="6" t="b">
        <v>0</v>
      </c>
      <c r="I4306" s="6" t="b">
        <v>0</v>
      </c>
      <c r="J4306" s="7" t="n">
        <v>0</v>
      </c>
      <c r="K4306" s="6" t="n">
        <v>3</v>
      </c>
      <c r="L4306" s="6" t="inlineStr">
        <is>
          <t>linkedin</t>
        </is>
      </c>
      <c r="M4306" s="6" t="inlineStr">
        <is>
          <t>LI-Retarget-PricingPage-14d</t>
        </is>
      </c>
      <c r="N4306" s="6" t="inlineStr">
        <is>
          <t>linkedin</t>
        </is>
      </c>
      <c r="O4306" s="6" t="inlineStr">
        <is>
          <t>paid-social</t>
        </is>
      </c>
      <c r="P4306" s="6" t="inlineStr">
        <is>
          <t>li_retarget_pricingpage_14d</t>
        </is>
      </c>
      <c r="Q4306" s="6" t="inlineStr">
        <is>
          <t>single-image_social-proof_cta-demo</t>
        </is>
      </c>
      <c r="R4306" s="6" t="inlineStr">
        <is>
          <t>li-abm-strategic-accounts</t>
        </is>
      </c>
      <c r="S4306" s="8" t="n">
        <v>45714.42638888889</v>
      </c>
      <c r="T4306" s="6" t="inlineStr">
        <is>
          <t>gated_content_download</t>
        </is>
      </c>
    </row>
    <row r="4307">
      <c r="A4307" s="9" t="inlineStr">
        <is>
          <t>PRO-01475</t>
        </is>
      </c>
      <c r="B4307" s="9" t="inlineStr">
        <is>
          <t>Alex Walker</t>
        </is>
      </c>
      <c r="C4307" s="9" t="inlineStr">
        <is>
          <t>Data Engineering Manager</t>
        </is>
      </c>
      <c r="D4307" s="9" t="inlineStr">
        <is>
          <t>manager</t>
        </is>
      </c>
      <c r="E4307" s="9" t="n">
        <v>1</v>
      </c>
      <c r="F4307" s="9" t="inlineStr">
        <is>
          <t>Catalyst Systems</t>
        </is>
      </c>
      <c r="G4307" s="9" t="b">
        <v>1</v>
      </c>
      <c r="H4307" s="9" t="b">
        <v>1</v>
      </c>
      <c r="I4307" s="9" t="b">
        <v>0</v>
      </c>
      <c r="J4307" s="10" t="n">
        <v>103147</v>
      </c>
      <c r="K4307" s="9" t="n">
        <v>1</v>
      </c>
      <c r="L4307" s="9" t="inlineStr">
        <is>
          <t>google</t>
        </is>
      </c>
      <c r="M4307" s="9" t="inlineStr">
        <is>
          <t>GGL-RLSA-HighIntent-Visitors</t>
        </is>
      </c>
      <c r="N4307" s="9" t="inlineStr">
        <is>
          <t>google</t>
        </is>
      </c>
      <c r="O4307" s="9" t="inlineStr">
        <is>
          <t>paid-search</t>
        </is>
      </c>
      <c r="P4307" s="9" t="inlineStr">
        <is>
          <t>ggl_rlsa_highintent_visitors</t>
        </is>
      </c>
      <c r="Q4307" s="9" t="inlineStr">
        <is>
          <t>text-ad_search</t>
        </is>
      </c>
      <c r="R4307" s="9" t="inlineStr">
        <is>
          <t>pipeform-alternative</t>
        </is>
      </c>
      <c r="S4307" s="11" t="n">
        <v>45735.44097222222</v>
      </c>
      <c r="T4307" s="9" t="inlineStr">
        <is>
          <t>demo_request</t>
        </is>
      </c>
    </row>
    <row r="4308">
      <c r="A4308" s="6" t="inlineStr">
        <is>
          <t>PRO-01475</t>
        </is>
      </c>
      <c r="B4308" s="6" t="inlineStr">
        <is>
          <t>Alex Walker</t>
        </is>
      </c>
      <c r="C4308" s="6" t="inlineStr">
        <is>
          <t>Data Engineering Manager</t>
        </is>
      </c>
      <c r="D4308" s="6" t="inlineStr">
        <is>
          <t>manager</t>
        </is>
      </c>
      <c r="E4308" s="6" t="n">
        <v>1</v>
      </c>
      <c r="F4308" s="6" t="inlineStr">
        <is>
          <t>Catalyst Systems</t>
        </is>
      </c>
      <c r="G4308" s="6" t="b">
        <v>1</v>
      </c>
      <c r="H4308" s="6" t="b">
        <v>1</v>
      </c>
      <c r="I4308" s="6" t="b">
        <v>0</v>
      </c>
      <c r="J4308" s="7" t="n">
        <v>103147</v>
      </c>
      <c r="K4308" s="6" t="n">
        <v>2</v>
      </c>
      <c r="L4308" s="6" t="inlineStr">
        <is>
          <t>programmatic</t>
        </is>
      </c>
      <c r="M4308" s="6" t="inlineStr">
        <is>
          <t>DSP-Awareness-DataEngineers</t>
        </is>
      </c>
      <c r="N4308" s="6" t="inlineStr">
        <is>
          <t>stackadapt</t>
        </is>
      </c>
      <c r="O4308" s="6" t="inlineStr">
        <is>
          <t>display</t>
        </is>
      </c>
      <c r="P4308" s="6" t="inlineStr">
        <is>
          <t>dsp_awareness_dataengineers</t>
        </is>
      </c>
      <c r="Q4308" s="6" t="inlineStr">
        <is>
          <t>display-banner_awareness</t>
        </is>
      </c>
      <c r="R4308" s="6" t="inlineStr">
        <is>
          <t>lookalike-data-engineers</t>
        </is>
      </c>
      <c r="S4308" s="8" t="n">
        <v>45754.47361111111</v>
      </c>
      <c r="T4308" s="6" t="inlineStr">
        <is>
          <t>newsletter_signup</t>
        </is>
      </c>
    </row>
    <row r="4309">
      <c r="A4309" s="9" t="inlineStr">
        <is>
          <t>PRO-01475</t>
        </is>
      </c>
      <c r="B4309" s="9" t="inlineStr">
        <is>
          <t>Alex Walker</t>
        </is>
      </c>
      <c r="C4309" s="9" t="inlineStr">
        <is>
          <t>Data Engineering Manager</t>
        </is>
      </c>
      <c r="D4309" s="9" t="inlineStr">
        <is>
          <t>manager</t>
        </is>
      </c>
      <c r="E4309" s="9" t="n">
        <v>1</v>
      </c>
      <c r="F4309" s="9" t="inlineStr">
        <is>
          <t>Catalyst Systems</t>
        </is>
      </c>
      <c r="G4309" s="9" t="b">
        <v>1</v>
      </c>
      <c r="H4309" s="9" t="b">
        <v>1</v>
      </c>
      <c r="I4309" s="9" t="b">
        <v>0</v>
      </c>
      <c r="J4309" s="10" t="n">
        <v>103147</v>
      </c>
      <c r="K4309" s="9" t="n">
        <v>3</v>
      </c>
      <c r="L4309" s="9" t="inlineStr">
        <is>
          <t>programmatic</t>
        </is>
      </c>
      <c r="M4309" s="9" t="inlineStr">
        <is>
          <t>DSP-Retarget-HighIntent-14d</t>
        </is>
      </c>
      <c r="N4309" s="9" t="inlineStr">
        <is>
          <t>stackadapt</t>
        </is>
      </c>
      <c r="O4309" s="9" t="inlineStr">
        <is>
          <t>display</t>
        </is>
      </c>
      <c r="P4309" s="9" t="inlineStr">
        <is>
          <t>dsp_retarget_highintent_14d</t>
        </is>
      </c>
      <c r="Q4309" s="9" t="inlineStr">
        <is>
          <t>display-banner_retarget</t>
        </is>
      </c>
      <c r="R4309" s="9" t="inlineStr">
        <is>
          <t>abm-strategic-accounts</t>
        </is>
      </c>
      <c r="S4309" s="11" t="n">
        <v>45768.47361111111</v>
      </c>
      <c r="T4309" s="9" t="inlineStr">
        <is>
          <t>gated_content_download</t>
        </is>
      </c>
    </row>
    <row r="4310">
      <c r="A4310" s="6" t="inlineStr">
        <is>
          <t>PRO-01475</t>
        </is>
      </c>
      <c r="B4310" s="6" t="inlineStr">
        <is>
          <t>Alex Walker</t>
        </is>
      </c>
      <c r="C4310" s="6" t="inlineStr">
        <is>
          <t>Data Engineering Manager</t>
        </is>
      </c>
      <c r="D4310" s="6" t="inlineStr">
        <is>
          <t>manager</t>
        </is>
      </c>
      <c r="E4310" s="6" t="n">
        <v>1</v>
      </c>
      <c r="F4310" s="6" t="inlineStr">
        <is>
          <t>Catalyst Systems</t>
        </is>
      </c>
      <c r="G4310" s="6" t="b">
        <v>1</v>
      </c>
      <c r="H4310" s="6" t="b">
        <v>1</v>
      </c>
      <c r="I4310" s="6" t="b">
        <v>0</v>
      </c>
      <c r="J4310" s="7" t="n">
        <v>103147</v>
      </c>
      <c r="K4310" s="6" t="n">
        <v>4</v>
      </c>
      <c r="L4310" s="6" t="inlineStr">
        <is>
          <t>programmatic</t>
        </is>
      </c>
      <c r="M4310" s="6" t="inlineStr">
        <is>
          <t>DSP-Awareness-DataEngineers</t>
        </is>
      </c>
      <c r="N4310" s="6" t="inlineStr">
        <is>
          <t>stackadapt</t>
        </is>
      </c>
      <c r="O4310" s="6" t="inlineStr">
        <is>
          <t>display</t>
        </is>
      </c>
      <c r="P4310" s="6" t="inlineStr">
        <is>
          <t>dsp_awareness_dataengineers</t>
        </is>
      </c>
      <c r="Q4310" s="6" t="inlineStr">
        <is>
          <t>display-banner_retarget</t>
        </is>
      </c>
      <c r="R4310" s="6" t="inlineStr">
        <is>
          <t>lookalike-data-engineers</t>
        </is>
      </c>
      <c r="S4310" s="8" t="n">
        <v>45785.5375</v>
      </c>
      <c r="T4310" s="6" t="inlineStr">
        <is>
          <t>gated_content_download</t>
        </is>
      </c>
    </row>
    <row r="4311">
      <c r="A4311" s="9" t="inlineStr">
        <is>
          <t>PRO-01476</t>
        </is>
      </c>
      <c r="B4311" s="9" t="inlineStr">
        <is>
          <t>Quinn Nguyen</t>
        </is>
      </c>
      <c r="C4311" s="9" t="inlineStr">
        <is>
          <t>Chief Data Officer</t>
        </is>
      </c>
      <c r="D4311" s="9" t="inlineStr">
        <is>
          <t>c_suite_vp</t>
        </is>
      </c>
      <c r="E4311" s="9" t="n">
        <v>1.5</v>
      </c>
      <c r="F4311" s="9" t="inlineStr">
        <is>
          <t>Beacon Platforms</t>
        </is>
      </c>
      <c r="G4311" s="9" t="b">
        <v>0</v>
      </c>
      <c r="H4311" s="9" t="b">
        <v>0</v>
      </c>
      <c r="I4311" s="9" t="b">
        <v>0</v>
      </c>
      <c r="J4311" s="10" t="n">
        <v>0</v>
      </c>
      <c r="K4311" s="9" t="n">
        <v>1</v>
      </c>
      <c r="L4311" s="9" t="inlineStr">
        <is>
          <t>linkedin</t>
        </is>
      </c>
      <c r="M4311" s="9" t="inlineStr">
        <is>
          <t>LI-Retarget-SiteVisitors-30d</t>
        </is>
      </c>
      <c r="N4311" s="9" t="inlineStr">
        <is>
          <t>linkedin</t>
        </is>
      </c>
      <c r="O4311" s="9" t="inlineStr">
        <is>
          <t>paid-social</t>
        </is>
      </c>
      <c r="P4311" s="9" t="inlineStr">
        <is>
          <t>li_retarget_sitevisitors_30d</t>
        </is>
      </c>
      <c r="Q4311" s="9" t="inlineStr">
        <is>
          <t>single-image_product-feature_cta-trial</t>
        </is>
      </c>
      <c r="R4311" s="9" t="inlineStr">
        <is>
          <t>li-retarget-site-visitors-30d</t>
        </is>
      </c>
      <c r="S4311" s="11" t="n">
        <v>45838.35625</v>
      </c>
      <c r="T4311" s="9" t="inlineStr">
        <is>
          <t>gated_content_download</t>
        </is>
      </c>
    </row>
    <row r="4312">
      <c r="A4312" s="6" t="inlineStr">
        <is>
          <t>PRO-01476</t>
        </is>
      </c>
      <c r="B4312" s="6" t="inlineStr">
        <is>
          <t>Quinn Nguyen</t>
        </is>
      </c>
      <c r="C4312" s="6" t="inlineStr">
        <is>
          <t>Chief Data Officer</t>
        </is>
      </c>
      <c r="D4312" s="6" t="inlineStr">
        <is>
          <t>c_suite_vp</t>
        </is>
      </c>
      <c r="E4312" s="6" t="n">
        <v>1.5</v>
      </c>
      <c r="F4312" s="6" t="inlineStr">
        <is>
          <t>Beacon Platforms</t>
        </is>
      </c>
      <c r="G4312" s="6" t="b">
        <v>0</v>
      </c>
      <c r="H4312" s="6" t="b">
        <v>0</v>
      </c>
      <c r="I4312" s="6" t="b">
        <v>0</v>
      </c>
      <c r="J4312" s="7" t="n">
        <v>0</v>
      </c>
      <c r="K4312" s="6" t="n">
        <v>2</v>
      </c>
      <c r="L4312" s="6" t="inlineStr">
        <is>
          <t>linkedin</t>
        </is>
      </c>
      <c r="M4312" s="6" t="inlineStr">
        <is>
          <t>LI-Retarget-PricingPage-14d</t>
        </is>
      </c>
      <c r="N4312" s="6" t="inlineStr">
        <is>
          <t>linkedin</t>
        </is>
      </c>
      <c r="O4312" s="6" t="inlineStr">
        <is>
          <t>paid-social</t>
        </is>
      </c>
      <c r="P4312" s="6" t="inlineStr">
        <is>
          <t>li_retarget_pricingpage_14d</t>
        </is>
      </c>
      <c r="Q4312" s="6" t="inlineStr">
        <is>
          <t>single-image_thought-leadership_cta-learn-more</t>
        </is>
      </c>
      <c r="R4312" s="6" t="inlineStr">
        <is>
          <t>li-abm-strategic-accounts</t>
        </is>
      </c>
      <c r="S4312" s="8" t="n">
        <v>45849.575</v>
      </c>
      <c r="T4312" s="6" t="inlineStr">
        <is>
          <t>gated_content_download</t>
        </is>
      </c>
    </row>
    <row r="4313">
      <c r="A4313" s="9" t="inlineStr">
        <is>
          <t>PRO-01476</t>
        </is>
      </c>
      <c r="B4313" s="9" t="inlineStr">
        <is>
          <t>Quinn Nguyen</t>
        </is>
      </c>
      <c r="C4313" s="9" t="inlineStr">
        <is>
          <t>Chief Data Officer</t>
        </is>
      </c>
      <c r="D4313" s="9" t="inlineStr">
        <is>
          <t>c_suite_vp</t>
        </is>
      </c>
      <c r="E4313" s="9" t="n">
        <v>1.5</v>
      </c>
      <c r="F4313" s="9" t="inlineStr">
        <is>
          <t>Beacon Platforms</t>
        </is>
      </c>
      <c r="G4313" s="9" t="b">
        <v>0</v>
      </c>
      <c r="H4313" s="9" t="b">
        <v>0</v>
      </c>
      <c r="I4313" s="9" t="b">
        <v>0</v>
      </c>
      <c r="J4313" s="10" t="n">
        <v>0</v>
      </c>
      <c r="K4313" s="9" t="n">
        <v>3</v>
      </c>
      <c r="L4313" s="9" t="inlineStr">
        <is>
          <t>g2</t>
        </is>
      </c>
      <c r="M4313" s="9" t="inlineStr">
        <is>
          <t>G2-GridReport-ETL-Gated</t>
        </is>
      </c>
      <c r="N4313" s="9" t="inlineStr">
        <is>
          <t>g2</t>
        </is>
      </c>
      <c r="O4313" s="9" t="inlineStr">
        <is>
          <t>review-site</t>
        </is>
      </c>
      <c r="P4313" s="9" t="inlineStr">
        <is>
          <t>g2_gridreport_etl_gated</t>
        </is>
      </c>
      <c r="Q4313" s="9" t="inlineStr">
        <is>
          <t>retarget-banner_category</t>
        </is>
      </c>
      <c r="R4313" s="9" t="inlineStr">
        <is>
          <t>pipeline-software-evaluation</t>
        </is>
      </c>
      <c r="S4313" s="11" t="n">
        <v>45856.56458333333</v>
      </c>
      <c r="T4313" s="9" t="inlineStr">
        <is>
          <t>newsletter_signup</t>
        </is>
      </c>
    </row>
    <row r="4314">
      <c r="A4314" s="6" t="inlineStr">
        <is>
          <t>PRO-01476</t>
        </is>
      </c>
      <c r="B4314" s="6" t="inlineStr">
        <is>
          <t>Quinn Nguyen</t>
        </is>
      </c>
      <c r="C4314" s="6" t="inlineStr">
        <is>
          <t>Chief Data Officer</t>
        </is>
      </c>
      <c r="D4314" s="6" t="inlineStr">
        <is>
          <t>c_suite_vp</t>
        </is>
      </c>
      <c r="E4314" s="6" t="n">
        <v>1.5</v>
      </c>
      <c r="F4314" s="6" t="inlineStr">
        <is>
          <t>Beacon Platforms</t>
        </is>
      </c>
      <c r="G4314" s="6" t="b">
        <v>0</v>
      </c>
      <c r="H4314" s="6" t="b">
        <v>0</v>
      </c>
      <c r="I4314" s="6" t="b">
        <v>0</v>
      </c>
      <c r="J4314" s="7" t="n">
        <v>0</v>
      </c>
      <c r="K4314" s="6" t="n">
        <v>4</v>
      </c>
      <c r="L4314" s="6" t="inlineStr">
        <is>
          <t>g2</t>
        </is>
      </c>
      <c r="M4314" s="6" t="inlineStr">
        <is>
          <t>G2-Badge-LP-Integration</t>
        </is>
      </c>
      <c r="N4314" s="6" t="inlineStr">
        <is>
          <t>g2</t>
        </is>
      </c>
      <c r="O4314" s="6" t="inlineStr">
        <is>
          <t>review-site</t>
        </is>
      </c>
      <c r="P4314" s="6" t="inlineStr">
        <is>
          <t>g2_badge_lp_integration</t>
        </is>
      </c>
      <c r="Q4314" s="6" t="inlineStr">
        <is>
          <t>badge-display_integration</t>
        </is>
      </c>
      <c r="R4314" s="6" t="inlineStr">
        <is>
          <t>data-integration-review</t>
        </is>
      </c>
      <c r="S4314" s="8" t="n">
        <v>45873.60486111111</v>
      </c>
      <c r="T4314" s="6" t="inlineStr">
        <is>
          <t>gated_content_download</t>
        </is>
      </c>
    </row>
    <row r="4315">
      <c r="A4315" s="9" t="inlineStr">
        <is>
          <t>PRO-01477</t>
        </is>
      </c>
      <c r="B4315" s="9" t="inlineStr">
        <is>
          <t>Hayden Clark</t>
        </is>
      </c>
      <c r="C4315" s="9" t="inlineStr">
        <is>
          <t>Data Platform Manager</t>
        </is>
      </c>
      <c r="D4315" s="9" t="inlineStr">
        <is>
          <t>manager</t>
        </is>
      </c>
      <c r="E4315" s="9" t="n">
        <v>1</v>
      </c>
      <c r="F4315" s="9" t="inlineStr">
        <is>
          <t>Apex Workflows</t>
        </is>
      </c>
      <c r="G4315" s="9" t="b">
        <v>1</v>
      </c>
      <c r="H4315" s="9" t="b">
        <v>1</v>
      </c>
      <c r="I4315" s="9" t="b">
        <v>1</v>
      </c>
      <c r="J4315" s="10" t="n">
        <v>63649</v>
      </c>
      <c r="K4315" s="9" t="n">
        <v>1</v>
      </c>
      <c r="L4315" s="9" t="inlineStr">
        <is>
          <t>google</t>
        </is>
      </c>
      <c r="M4315" s="9" t="inlineStr">
        <is>
          <t>GGL-NonBrand-ETL-Tools</t>
        </is>
      </c>
      <c r="N4315" s="9" t="inlineStr">
        <is>
          <t>google</t>
        </is>
      </c>
      <c r="O4315" s="9" t="inlineStr">
        <is>
          <t>paid-search</t>
        </is>
      </c>
      <c r="P4315" s="9" t="inlineStr">
        <is>
          <t>ggl_nonbrand_etl_tools</t>
        </is>
      </c>
      <c r="Q4315" s="9" t="inlineStr">
        <is>
          <t>text-ad_search</t>
        </is>
      </c>
      <c r="R4315" s="9" t="inlineStr">
        <is>
          <t>data-pipeline-tools</t>
        </is>
      </c>
      <c r="S4315" s="11" t="n">
        <v>45854.51666666667</v>
      </c>
      <c r="T4315" s="9" t="inlineStr">
        <is>
          <t>gated_content_download</t>
        </is>
      </c>
    </row>
    <row r="4316">
      <c r="A4316" s="6" t="inlineStr">
        <is>
          <t>PRO-01477</t>
        </is>
      </c>
      <c r="B4316" s="6" t="inlineStr">
        <is>
          <t>Hayden Clark</t>
        </is>
      </c>
      <c r="C4316" s="6" t="inlineStr">
        <is>
          <t>Data Platform Manager</t>
        </is>
      </c>
      <c r="D4316" s="6" t="inlineStr">
        <is>
          <t>manager</t>
        </is>
      </c>
      <c r="E4316" s="6" t="n">
        <v>1</v>
      </c>
      <c r="F4316" s="6" t="inlineStr">
        <is>
          <t>Apex Workflows</t>
        </is>
      </c>
      <c r="G4316" s="6" t="b">
        <v>1</v>
      </c>
      <c r="H4316" s="6" t="b">
        <v>1</v>
      </c>
      <c r="I4316" s="6" t="b">
        <v>1</v>
      </c>
      <c r="J4316" s="7" t="n">
        <v>63649</v>
      </c>
      <c r="K4316" s="6" t="n">
        <v>2</v>
      </c>
      <c r="L4316" s="6" t="inlineStr">
        <is>
          <t>g2</t>
        </is>
      </c>
      <c r="M4316" s="6" t="inlineStr">
        <is>
          <t>G2-Badge-LP-Integration</t>
        </is>
      </c>
      <c r="N4316" s="6" t="inlineStr">
        <is>
          <t>g2</t>
        </is>
      </c>
      <c r="O4316" s="6" t="inlineStr">
        <is>
          <t>review-site</t>
        </is>
      </c>
      <c r="P4316" s="6" t="inlineStr">
        <is>
          <t>g2_badge_lp_integration</t>
        </is>
      </c>
      <c r="Q4316" s="6" t="inlineStr">
        <is>
          <t>gated-report_etl</t>
        </is>
      </c>
      <c r="R4316" s="6" t="inlineStr">
        <is>
          <t>etl-tools-comparison</t>
        </is>
      </c>
      <c r="S4316" s="8" t="n">
        <v>45868.63680555556</v>
      </c>
      <c r="T4316" s="6" t="inlineStr">
        <is>
          <t>demo_request</t>
        </is>
      </c>
    </row>
    <row r="4317">
      <c r="A4317" s="9" t="inlineStr">
        <is>
          <t>PRO-01477</t>
        </is>
      </c>
      <c r="B4317" s="9" t="inlineStr">
        <is>
          <t>Hayden Clark</t>
        </is>
      </c>
      <c r="C4317" s="9" t="inlineStr">
        <is>
          <t>Data Platform Manager</t>
        </is>
      </c>
      <c r="D4317" s="9" t="inlineStr">
        <is>
          <t>manager</t>
        </is>
      </c>
      <c r="E4317" s="9" t="n">
        <v>1</v>
      </c>
      <c r="F4317" s="9" t="inlineStr">
        <is>
          <t>Apex Workflows</t>
        </is>
      </c>
      <c r="G4317" s="9" t="b">
        <v>1</v>
      </c>
      <c r="H4317" s="9" t="b">
        <v>1</v>
      </c>
      <c r="I4317" s="9" t="b">
        <v>1</v>
      </c>
      <c r="J4317" s="10" t="n">
        <v>63649</v>
      </c>
      <c r="K4317" s="9" t="n">
        <v>3</v>
      </c>
      <c r="L4317" s="9" t="inlineStr">
        <is>
          <t>programmatic</t>
        </is>
      </c>
      <c r="M4317" s="9" t="inlineStr">
        <is>
          <t>DSP-ABM-AirCover-Commercial</t>
        </is>
      </c>
      <c r="N4317" s="9" t="inlineStr">
        <is>
          <t>stackadapt</t>
        </is>
      </c>
      <c r="O4317" s="9" t="inlineStr">
        <is>
          <t>display</t>
        </is>
      </c>
      <c r="P4317" s="9" t="inlineStr">
        <is>
          <t>dsp_abm_aircover_commercial</t>
        </is>
      </c>
      <c r="Q4317" s="9" t="inlineStr">
        <is>
          <t>display-banner_awareness</t>
        </is>
      </c>
      <c r="R4317" s="9" t="inlineStr">
        <is>
          <t>abm-strategic-accounts</t>
        </is>
      </c>
      <c r="S4317" s="11" t="n">
        <v>45884.42291666667</v>
      </c>
      <c r="T4317" s="9" t="inlineStr">
        <is>
          <t>newsletter_signup</t>
        </is>
      </c>
    </row>
    <row r="4318">
      <c r="A4318" s="6" t="inlineStr">
        <is>
          <t>PRO-01478</t>
        </is>
      </c>
      <c r="B4318" s="6" t="inlineStr">
        <is>
          <t>Jamie Davis</t>
        </is>
      </c>
      <c r="C4318" s="6" t="inlineStr">
        <is>
          <t>Data Platform Manager</t>
        </is>
      </c>
      <c r="D4318" s="6" t="inlineStr">
        <is>
          <t>manager</t>
        </is>
      </c>
      <c r="E4318" s="6" t="n">
        <v>1</v>
      </c>
      <c r="F4318" s="6" t="inlineStr">
        <is>
          <t>Prismware</t>
        </is>
      </c>
      <c r="G4318" s="6" t="b">
        <v>0</v>
      </c>
      <c r="H4318" s="6" t="b">
        <v>0</v>
      </c>
      <c r="I4318" s="6" t="b">
        <v>0</v>
      </c>
      <c r="J4318" s="7" t="n">
        <v>0</v>
      </c>
      <c r="K4318" s="6" t="n">
        <v>1</v>
      </c>
      <c r="L4318" s="6" t="inlineStr">
        <is>
          <t>google</t>
        </is>
      </c>
      <c r="M4318" s="6" t="inlineStr">
        <is>
          <t>GGL-Brand-Syncflow-Exact</t>
        </is>
      </c>
      <c r="N4318" s="6" t="inlineStr">
        <is>
          <t>google</t>
        </is>
      </c>
      <c r="O4318" s="6" t="inlineStr">
        <is>
          <t>paid-search</t>
        </is>
      </c>
      <c r="P4318" s="6" t="inlineStr">
        <is>
          <t>ggl_brand_syncflow_exact</t>
        </is>
      </c>
      <c r="Q4318" s="6" t="inlineStr">
        <is>
          <t>text-ad_competitor</t>
        </is>
      </c>
      <c r="R4318" s="6" t="inlineStr">
        <is>
          <t>syncflow-alternative</t>
        </is>
      </c>
      <c r="S4318" s="8" t="n">
        <v>45818.34722222222</v>
      </c>
      <c r="T4318" s="6" t="inlineStr">
        <is>
          <t>gated_content_download</t>
        </is>
      </c>
    </row>
    <row r="4319">
      <c r="A4319" s="9" t="inlineStr">
        <is>
          <t>PRO-01478</t>
        </is>
      </c>
      <c r="B4319" s="9" t="inlineStr">
        <is>
          <t>Jamie Davis</t>
        </is>
      </c>
      <c r="C4319" s="9" t="inlineStr">
        <is>
          <t>Data Platform Manager</t>
        </is>
      </c>
      <c r="D4319" s="9" t="inlineStr">
        <is>
          <t>manager</t>
        </is>
      </c>
      <c r="E4319" s="9" t="n">
        <v>1</v>
      </c>
      <c r="F4319" s="9" t="inlineStr">
        <is>
          <t>Prismware</t>
        </is>
      </c>
      <c r="G4319" s="9" t="b">
        <v>0</v>
      </c>
      <c r="H4319" s="9" t="b">
        <v>0</v>
      </c>
      <c r="I4319" s="9" t="b">
        <v>0</v>
      </c>
      <c r="J4319" s="10" t="n">
        <v>0</v>
      </c>
      <c r="K4319" s="9" t="n">
        <v>2</v>
      </c>
      <c r="L4319" s="9" t="inlineStr">
        <is>
          <t>google</t>
        </is>
      </c>
      <c r="M4319" s="9" t="inlineStr">
        <is>
          <t>GGL-Competitor-Pipeform-Alt</t>
        </is>
      </c>
      <c r="N4319" s="9" t="inlineStr">
        <is>
          <t>google</t>
        </is>
      </c>
      <c r="O4319" s="9" t="inlineStr">
        <is>
          <t>paid-search</t>
        </is>
      </c>
      <c r="P4319" s="9" t="inlineStr">
        <is>
          <t>ggl_competitor_pipeform_alt</t>
        </is>
      </c>
      <c r="Q4319" s="9" t="inlineStr">
        <is>
          <t>text-ad_search</t>
        </is>
      </c>
      <c r="R4319" s="9" t="inlineStr">
        <is>
          <t>pipeform-alternative</t>
        </is>
      </c>
      <c r="S4319" s="11" t="n">
        <v>45839.34444444445</v>
      </c>
      <c r="T4319" s="9" t="inlineStr">
        <is>
          <t>newsletter_signup</t>
        </is>
      </c>
    </row>
    <row r="4320">
      <c r="A4320" s="6" t="inlineStr">
        <is>
          <t>PRO-01479</t>
        </is>
      </c>
      <c r="B4320" s="6" t="inlineStr">
        <is>
          <t>Riley Martin</t>
        </is>
      </c>
      <c r="C4320" s="6" t="inlineStr">
        <is>
          <t>Director of Data</t>
        </is>
      </c>
      <c r="D4320" s="6" t="inlineStr">
        <is>
          <t>director</t>
        </is>
      </c>
      <c r="E4320" s="6" t="n">
        <v>1.25</v>
      </c>
      <c r="F4320" s="6" t="inlineStr">
        <is>
          <t>Streamlink</t>
        </is>
      </c>
      <c r="G4320" s="6" t="b">
        <v>0</v>
      </c>
      <c r="H4320" s="6" t="b">
        <v>0</v>
      </c>
      <c r="I4320" s="6" t="b">
        <v>0</v>
      </c>
      <c r="J4320" s="7" t="n">
        <v>0</v>
      </c>
      <c r="K4320" s="6" t="n">
        <v>1</v>
      </c>
      <c r="L4320" s="6" t="inlineStr">
        <is>
          <t>linkedin</t>
        </is>
      </c>
      <c r="M4320" s="6" t="inlineStr">
        <is>
          <t>LI-ABM-Strategic-ENT</t>
        </is>
      </c>
      <c r="N4320" s="6" t="inlineStr">
        <is>
          <t>linkedin</t>
        </is>
      </c>
      <c r="O4320" s="6" t="inlineStr">
        <is>
          <t>paid-social</t>
        </is>
      </c>
      <c r="P4320" s="6" t="inlineStr">
        <is>
          <t>li_abm_strategic_ent</t>
        </is>
      </c>
      <c r="Q4320" s="6" t="inlineStr">
        <is>
          <t>single-image_thought-leadership_cta-learn-more</t>
        </is>
      </c>
      <c r="R4320" s="6" t="inlineStr">
        <is>
          <t>li-abm-strategic-accounts</t>
        </is>
      </c>
      <c r="S4320" s="8" t="n">
        <v>45867.58402777778</v>
      </c>
      <c r="T4320" s="6" t="inlineStr">
        <is>
          <t>gated_content_download</t>
        </is>
      </c>
    </row>
    <row r="4321">
      <c r="A4321" s="9" t="inlineStr">
        <is>
          <t>PRO-01479</t>
        </is>
      </c>
      <c r="B4321" s="9" t="inlineStr">
        <is>
          <t>Riley Martin</t>
        </is>
      </c>
      <c r="C4321" s="9" t="inlineStr">
        <is>
          <t>Director of Data</t>
        </is>
      </c>
      <c r="D4321" s="9" t="inlineStr">
        <is>
          <t>director</t>
        </is>
      </c>
      <c r="E4321" s="9" t="n">
        <v>1.25</v>
      </c>
      <c r="F4321" s="9" t="inlineStr">
        <is>
          <t>Streamlink</t>
        </is>
      </c>
      <c r="G4321" s="9" t="b">
        <v>0</v>
      </c>
      <c r="H4321" s="9" t="b">
        <v>0</v>
      </c>
      <c r="I4321" s="9" t="b">
        <v>0</v>
      </c>
      <c r="J4321" s="10" t="n">
        <v>0</v>
      </c>
      <c r="K4321" s="9" t="n">
        <v>2</v>
      </c>
      <c r="L4321" s="9" t="inlineStr">
        <is>
          <t>g2</t>
        </is>
      </c>
      <c r="M4321" s="9" t="inlineStr">
        <is>
          <t>G2-Badge-LP-Integration</t>
        </is>
      </c>
      <c r="N4321" s="9" t="inlineStr">
        <is>
          <t>g2</t>
        </is>
      </c>
      <c r="O4321" s="9" t="inlineStr">
        <is>
          <t>review-site</t>
        </is>
      </c>
      <c r="P4321" s="9" t="inlineStr">
        <is>
          <t>g2_badge_lp_integration</t>
        </is>
      </c>
      <c r="Q4321" s="9" t="inlineStr">
        <is>
          <t>retarget-banner_category</t>
        </is>
      </c>
      <c r="R4321" s="9" t="inlineStr">
        <is>
          <t>etl-tools-comparison</t>
        </is>
      </c>
      <c r="S4321" s="11" t="n">
        <v>45882.39444444444</v>
      </c>
      <c r="T4321" s="9" t="inlineStr">
        <is>
          <t>gated_content_download</t>
        </is>
      </c>
    </row>
    <row r="4322">
      <c r="A4322" s="6" t="inlineStr">
        <is>
          <t>PRO-01479</t>
        </is>
      </c>
      <c r="B4322" s="6" t="inlineStr">
        <is>
          <t>Riley Martin</t>
        </is>
      </c>
      <c r="C4322" s="6" t="inlineStr">
        <is>
          <t>Director of Data</t>
        </is>
      </c>
      <c r="D4322" s="6" t="inlineStr">
        <is>
          <t>director</t>
        </is>
      </c>
      <c r="E4322" s="6" t="n">
        <v>1.25</v>
      </c>
      <c r="F4322" s="6" t="inlineStr">
        <is>
          <t>Streamlink</t>
        </is>
      </c>
      <c r="G4322" s="6" t="b">
        <v>0</v>
      </c>
      <c r="H4322" s="6" t="b">
        <v>0</v>
      </c>
      <c r="I4322" s="6" t="b">
        <v>0</v>
      </c>
      <c r="J4322" s="7" t="n">
        <v>0</v>
      </c>
      <c r="K4322" s="6" t="n">
        <v>3</v>
      </c>
      <c r="L4322" s="6" t="inlineStr">
        <is>
          <t>linkedin</t>
        </is>
      </c>
      <c r="M4322" s="6" t="inlineStr">
        <is>
          <t>LI-Retarget-PricingPage-14d</t>
        </is>
      </c>
      <c r="N4322" s="6" t="inlineStr">
        <is>
          <t>linkedin</t>
        </is>
      </c>
      <c r="O4322" s="6" t="inlineStr">
        <is>
          <t>paid-social</t>
        </is>
      </c>
      <c r="P4322" s="6" t="inlineStr">
        <is>
          <t>li_retarget_pricingpage_14d</t>
        </is>
      </c>
      <c r="Q4322" s="6" t="inlineStr">
        <is>
          <t>single-image_product-feature_cta-trial</t>
        </is>
      </c>
      <c r="R4322" s="6" t="inlineStr">
        <is>
          <t>li-retarget-site-visitors-30d</t>
        </is>
      </c>
      <c r="S4322" s="8" t="n">
        <v>45894.48541666667</v>
      </c>
      <c r="T4322" s="6" t="inlineStr">
        <is>
          <t>newsletter_signup</t>
        </is>
      </c>
    </row>
    <row r="4323">
      <c r="A4323" s="9" t="inlineStr">
        <is>
          <t>PRO-01480</t>
        </is>
      </c>
      <c r="B4323" s="9" t="inlineStr">
        <is>
          <t>Spencer Thompson</t>
        </is>
      </c>
      <c r="C4323" s="9" t="inlineStr">
        <is>
          <t>Data Engineering Manager</t>
        </is>
      </c>
      <c r="D4323" s="9" t="inlineStr">
        <is>
          <t>manager</t>
        </is>
      </c>
      <c r="E4323" s="9" t="n">
        <v>1</v>
      </c>
      <c r="F4323" s="9" t="inlineStr">
        <is>
          <t>Stratum Data</t>
        </is>
      </c>
      <c r="G4323" s="9" t="b">
        <v>1</v>
      </c>
      <c r="H4323" s="9" t="b">
        <v>1</v>
      </c>
      <c r="I4323" s="9" t="b">
        <v>0</v>
      </c>
      <c r="J4323" s="10" t="n">
        <v>55684</v>
      </c>
      <c r="K4323" s="9" t="n">
        <v>1</v>
      </c>
      <c r="L4323" s="9" t="inlineStr">
        <is>
          <t>linkedin</t>
        </is>
      </c>
      <c r="M4323" s="9" t="inlineStr">
        <is>
          <t>LI-ABM-Strategic-ENT</t>
        </is>
      </c>
      <c r="N4323" s="9" t="inlineStr">
        <is>
          <t>linkedin</t>
        </is>
      </c>
      <c r="O4323" s="9" t="inlineStr">
        <is>
          <t>paid-social</t>
        </is>
      </c>
      <c r="P4323" s="9" t="inlineStr">
        <is>
          <t>li_abm_strategic_ent</t>
        </is>
      </c>
      <c r="Q4323" s="9" t="inlineStr">
        <is>
          <t>single-image_product-feature_cta-demo</t>
        </is>
      </c>
      <c r="R4323" s="9" t="inlineStr">
        <is>
          <t>li-ent-data-engineers</t>
        </is>
      </c>
      <c r="S4323" s="11" t="n">
        <v>45932.51111111111</v>
      </c>
      <c r="T4323" s="9" t="inlineStr">
        <is>
          <t>demo_request</t>
        </is>
      </c>
    </row>
    <row r="4324">
      <c r="A4324" s="6" t="inlineStr">
        <is>
          <t>PRO-01480</t>
        </is>
      </c>
      <c r="B4324" s="6" t="inlineStr">
        <is>
          <t>Spencer Thompson</t>
        </is>
      </c>
      <c r="C4324" s="6" t="inlineStr">
        <is>
          <t>Data Engineering Manager</t>
        </is>
      </c>
      <c r="D4324" s="6" t="inlineStr">
        <is>
          <t>manager</t>
        </is>
      </c>
      <c r="E4324" s="6" t="n">
        <v>1</v>
      </c>
      <c r="F4324" s="6" t="inlineStr">
        <is>
          <t>Stratum Data</t>
        </is>
      </c>
      <c r="G4324" s="6" t="b">
        <v>1</v>
      </c>
      <c r="H4324" s="6" t="b">
        <v>1</v>
      </c>
      <c r="I4324" s="6" t="b">
        <v>0</v>
      </c>
      <c r="J4324" s="7" t="n">
        <v>55684</v>
      </c>
      <c r="K4324" s="6" t="n">
        <v>2</v>
      </c>
      <c r="L4324" s="6" t="inlineStr">
        <is>
          <t>linkedin</t>
        </is>
      </c>
      <c r="M4324" s="6" t="inlineStr">
        <is>
          <t>LI-MOFU-Trial-AnalyticsTeams</t>
        </is>
      </c>
      <c r="N4324" s="6" t="inlineStr">
        <is>
          <t>linkedin</t>
        </is>
      </c>
      <c r="O4324" s="6" t="inlineStr">
        <is>
          <t>paid-social</t>
        </is>
      </c>
      <c r="P4324" s="6" t="inlineStr">
        <is>
          <t>li_mofu_trial_analyticsteams</t>
        </is>
      </c>
      <c r="Q4324" s="6" t="inlineStr">
        <is>
          <t>single-image_thought-leadership_cta-download</t>
        </is>
      </c>
      <c r="R4324" s="6" t="inlineStr">
        <is>
          <t>li-lookalike-closed-won</t>
        </is>
      </c>
      <c r="S4324" s="8" t="n">
        <v>45943.72222222222</v>
      </c>
      <c r="T4324" s="6" t="inlineStr">
        <is>
          <t>newsletter_signup</t>
        </is>
      </c>
    </row>
    <row r="4325">
      <c r="A4325" s="9" t="inlineStr">
        <is>
          <t>PRO-01481</t>
        </is>
      </c>
      <c r="B4325" s="9" t="inlineStr">
        <is>
          <t>Morgan Rodriguez</t>
        </is>
      </c>
      <c r="C4325" s="9" t="inlineStr">
        <is>
          <t>Data Platform Manager</t>
        </is>
      </c>
      <c r="D4325" s="9" t="inlineStr">
        <is>
          <t>manager</t>
        </is>
      </c>
      <c r="E4325" s="9" t="n">
        <v>1</v>
      </c>
      <c r="F4325" s="9" t="inlineStr">
        <is>
          <t>Vaultbase</t>
        </is>
      </c>
      <c r="G4325" s="9" t="b">
        <v>1</v>
      </c>
      <c r="H4325" s="9" t="b">
        <v>0</v>
      </c>
      <c r="I4325" s="9" t="b">
        <v>0</v>
      </c>
      <c r="J4325" s="10" t="n">
        <v>0</v>
      </c>
      <c r="K4325" s="9" t="n">
        <v>1</v>
      </c>
      <c r="L4325" s="9" t="inlineStr">
        <is>
          <t>google</t>
        </is>
      </c>
      <c r="M4325" s="9" t="inlineStr">
        <is>
          <t>GGL-Competitor-Streamlink-Alt</t>
        </is>
      </c>
      <c r="N4325" s="9" t="inlineStr">
        <is>
          <t>google</t>
        </is>
      </c>
      <c r="O4325" s="9" t="inlineStr">
        <is>
          <t>paid-search</t>
        </is>
      </c>
      <c r="P4325" s="9" t="inlineStr">
        <is>
          <t>ggl_competitor_streamlink_alt</t>
        </is>
      </c>
      <c r="Q4325" s="9" t="inlineStr">
        <is>
          <t>text-ad_search</t>
        </is>
      </c>
      <c r="R4325" s="9" t="inlineStr">
        <is>
          <t>pipeform-alternative</t>
        </is>
      </c>
      <c r="S4325" s="11" t="n">
        <v>45854.40972222222</v>
      </c>
      <c r="T4325" s="9" t="inlineStr">
        <is>
          <t>trial_signup</t>
        </is>
      </c>
    </row>
    <row r="4326">
      <c r="A4326" s="6" t="inlineStr">
        <is>
          <t>PRO-01481</t>
        </is>
      </c>
      <c r="B4326" s="6" t="inlineStr">
        <is>
          <t>Morgan Rodriguez</t>
        </is>
      </c>
      <c r="C4326" s="6" t="inlineStr">
        <is>
          <t>Data Platform Manager</t>
        </is>
      </c>
      <c r="D4326" s="6" t="inlineStr">
        <is>
          <t>manager</t>
        </is>
      </c>
      <c r="E4326" s="6" t="n">
        <v>1</v>
      </c>
      <c r="F4326" s="6" t="inlineStr">
        <is>
          <t>Vaultbase</t>
        </is>
      </c>
      <c r="G4326" s="6" t="b">
        <v>1</v>
      </c>
      <c r="H4326" s="6" t="b">
        <v>0</v>
      </c>
      <c r="I4326" s="6" t="b">
        <v>0</v>
      </c>
      <c r="J4326" s="7" t="n">
        <v>0</v>
      </c>
      <c r="K4326" s="6" t="n">
        <v>2</v>
      </c>
      <c r="L4326" s="6" t="inlineStr">
        <is>
          <t>google</t>
        </is>
      </c>
      <c r="M4326" s="6" t="inlineStr">
        <is>
          <t>GGL-Competitor-Pipeform-Alt</t>
        </is>
      </c>
      <c r="N4326" s="6" t="inlineStr">
        <is>
          <t>google</t>
        </is>
      </c>
      <c r="O4326" s="6" t="inlineStr">
        <is>
          <t>paid-search</t>
        </is>
      </c>
      <c r="P4326" s="6" t="inlineStr">
        <is>
          <t>ggl_competitor_pipeform_alt</t>
        </is>
      </c>
      <c r="Q4326" s="6" t="inlineStr">
        <is>
          <t>text-ad_competitor</t>
        </is>
      </c>
      <c r="R4326" s="6" t="inlineStr">
        <is>
          <t>streamlink-vs-syncflow</t>
        </is>
      </c>
      <c r="S4326" s="8" t="n">
        <v>45874.6875</v>
      </c>
      <c r="T4326" s="6" t="inlineStr">
        <is>
          <t>newsletter_signup</t>
        </is>
      </c>
    </row>
    <row r="4327">
      <c r="A4327" s="9" t="inlineStr">
        <is>
          <t>PRO-01481</t>
        </is>
      </c>
      <c r="B4327" s="9" t="inlineStr">
        <is>
          <t>Morgan Rodriguez</t>
        </is>
      </c>
      <c r="C4327" s="9" t="inlineStr">
        <is>
          <t>Data Platform Manager</t>
        </is>
      </c>
      <c r="D4327" s="9" t="inlineStr">
        <is>
          <t>manager</t>
        </is>
      </c>
      <c r="E4327" s="9" t="n">
        <v>1</v>
      </c>
      <c r="F4327" s="9" t="inlineStr">
        <is>
          <t>Vaultbase</t>
        </is>
      </c>
      <c r="G4327" s="9" t="b">
        <v>1</v>
      </c>
      <c r="H4327" s="9" t="b">
        <v>0</v>
      </c>
      <c r="I4327" s="9" t="b">
        <v>0</v>
      </c>
      <c r="J4327" s="10" t="n">
        <v>0</v>
      </c>
      <c r="K4327" s="9" t="n">
        <v>3</v>
      </c>
      <c r="L4327" s="9" t="inlineStr">
        <is>
          <t>g2</t>
        </is>
      </c>
      <c r="M4327" s="9" t="inlineStr">
        <is>
          <t>G2-Retarget-CategoryBuyers</t>
        </is>
      </c>
      <c r="N4327" s="9" t="inlineStr">
        <is>
          <t>g2</t>
        </is>
      </c>
      <c r="O4327" s="9" t="inlineStr">
        <is>
          <t>review-site</t>
        </is>
      </c>
      <c r="P4327" s="9" t="inlineStr">
        <is>
          <t>g2_retarget_categorybuyers</t>
        </is>
      </c>
      <c r="Q4327" s="9" t="inlineStr">
        <is>
          <t>gated-report_etl</t>
        </is>
      </c>
      <c r="R4327" s="9" t="inlineStr">
        <is>
          <t>pipeline-software-evaluation</t>
        </is>
      </c>
      <c r="S4327" s="11" t="n">
        <v>45884.44861111111</v>
      </c>
      <c r="T4327" s="9" t="inlineStr">
        <is>
          <t>trial_signup</t>
        </is>
      </c>
    </row>
    <row r="4328">
      <c r="A4328" s="6" t="inlineStr">
        <is>
          <t>PRO-01482</t>
        </is>
      </c>
      <c r="B4328" s="6" t="inlineStr">
        <is>
          <t>Blake Harris</t>
        </is>
      </c>
      <c r="C4328" s="6" t="inlineStr">
        <is>
          <t>Director of Business Intelligence</t>
        </is>
      </c>
      <c r="D4328" s="6" t="inlineStr">
        <is>
          <t>director</t>
        </is>
      </c>
      <c r="E4328" s="6" t="n">
        <v>1.25</v>
      </c>
      <c r="F4328" s="6" t="inlineStr">
        <is>
          <t>Syncflow</t>
        </is>
      </c>
      <c r="G4328" s="6" t="b">
        <v>1</v>
      </c>
      <c r="H4328" s="6" t="b">
        <v>0</v>
      </c>
      <c r="I4328" s="6" t="b">
        <v>0</v>
      </c>
      <c r="J4328" s="7" t="n">
        <v>0</v>
      </c>
      <c r="K4328" s="6" t="n">
        <v>1</v>
      </c>
      <c r="L4328" s="6" t="inlineStr">
        <is>
          <t>linkedin</t>
        </is>
      </c>
      <c r="M4328" s="6" t="inlineStr">
        <is>
          <t>LI-MOFU-Demo-DataEngineers</t>
        </is>
      </c>
      <c r="N4328" s="6" t="inlineStr">
        <is>
          <t>linkedin</t>
        </is>
      </c>
      <c r="O4328" s="6" t="inlineStr">
        <is>
          <t>paid-social</t>
        </is>
      </c>
      <c r="P4328" s="6" t="inlineStr">
        <is>
          <t>li_mofu_demo_dataengineers</t>
        </is>
      </c>
      <c r="Q4328" s="6" t="inlineStr">
        <is>
          <t>single-image_thought-leadership_cta-download</t>
        </is>
      </c>
      <c r="R4328" s="6" t="inlineStr">
        <is>
          <t>li-ent-data-engineers</t>
        </is>
      </c>
      <c r="S4328" s="8" t="n">
        <v>45882.475</v>
      </c>
      <c r="T4328" s="6" t="inlineStr">
        <is>
          <t>gated_content_download</t>
        </is>
      </c>
    </row>
    <row r="4329">
      <c r="A4329" s="9" t="inlineStr">
        <is>
          <t>PRO-01482</t>
        </is>
      </c>
      <c r="B4329" s="9" t="inlineStr">
        <is>
          <t>Blake Harris</t>
        </is>
      </c>
      <c r="C4329" s="9" t="inlineStr">
        <is>
          <t>Director of Business Intelligence</t>
        </is>
      </c>
      <c r="D4329" s="9" t="inlineStr">
        <is>
          <t>director</t>
        </is>
      </c>
      <c r="E4329" s="9" t="n">
        <v>1.25</v>
      </c>
      <c r="F4329" s="9" t="inlineStr">
        <is>
          <t>Syncflow</t>
        </is>
      </c>
      <c r="G4329" s="9" t="b">
        <v>1</v>
      </c>
      <c r="H4329" s="9" t="b">
        <v>0</v>
      </c>
      <c r="I4329" s="9" t="b">
        <v>0</v>
      </c>
      <c r="J4329" s="10" t="n">
        <v>0</v>
      </c>
      <c r="K4329" s="9" t="n">
        <v>2</v>
      </c>
      <c r="L4329" s="9" t="inlineStr">
        <is>
          <t>linkedin</t>
        </is>
      </c>
      <c r="M4329" s="9" t="inlineStr">
        <is>
          <t>LI-MOFU-Demo-DataEngineers</t>
        </is>
      </c>
      <c r="N4329" s="9" t="inlineStr">
        <is>
          <t>linkedin</t>
        </is>
      </c>
      <c r="O4329" s="9" t="inlineStr">
        <is>
          <t>paid-social</t>
        </is>
      </c>
      <c r="P4329" s="9" t="inlineStr">
        <is>
          <t>li_mofu_demo_dataengineers</t>
        </is>
      </c>
      <c r="Q4329" s="9" t="inlineStr">
        <is>
          <t>single-image_social-proof_cta-demo</t>
        </is>
      </c>
      <c r="R4329" s="9" t="inlineStr">
        <is>
          <t>li-retarget-site-visitors-30d</t>
        </is>
      </c>
      <c r="S4329" s="11" t="n">
        <v>45898.4</v>
      </c>
      <c r="T4329" s="9" t="inlineStr">
        <is>
          <t>gated_content_download</t>
        </is>
      </c>
    </row>
    <row r="4330">
      <c r="A4330" s="6" t="inlineStr">
        <is>
          <t>PRO-01482</t>
        </is>
      </c>
      <c r="B4330" s="6" t="inlineStr">
        <is>
          <t>Blake Harris</t>
        </is>
      </c>
      <c r="C4330" s="6" t="inlineStr">
        <is>
          <t>Director of Business Intelligence</t>
        </is>
      </c>
      <c r="D4330" s="6" t="inlineStr">
        <is>
          <t>director</t>
        </is>
      </c>
      <c r="E4330" s="6" t="n">
        <v>1.25</v>
      </c>
      <c r="F4330" s="6" t="inlineStr">
        <is>
          <t>Syncflow</t>
        </is>
      </c>
      <c r="G4330" s="6" t="b">
        <v>1</v>
      </c>
      <c r="H4330" s="6" t="b">
        <v>0</v>
      </c>
      <c r="I4330" s="6" t="b">
        <v>0</v>
      </c>
      <c r="J4330" s="7" t="n">
        <v>0</v>
      </c>
      <c r="K4330" s="6" t="n">
        <v>3</v>
      </c>
      <c r="L4330" s="6" t="inlineStr">
        <is>
          <t>google</t>
        </is>
      </c>
      <c r="M4330" s="6" t="inlineStr">
        <is>
          <t>GGL-Competitor-Streamlink-Alt</t>
        </is>
      </c>
      <c r="N4330" s="6" t="inlineStr">
        <is>
          <t>google</t>
        </is>
      </c>
      <c r="O4330" s="6" t="inlineStr">
        <is>
          <t>paid-search</t>
        </is>
      </c>
      <c r="P4330" s="6" t="inlineStr">
        <is>
          <t>ggl_competitor_streamlink_alt</t>
        </is>
      </c>
      <c r="Q4330" s="6" t="inlineStr">
        <is>
          <t>text-ad_search</t>
        </is>
      </c>
      <c r="R4330" s="6" t="inlineStr">
        <is>
          <t>data-pipeline-tools</t>
        </is>
      </c>
      <c r="S4330" s="8" t="n">
        <v>45918.62916666667</v>
      </c>
      <c r="T4330" s="6" t="inlineStr">
        <is>
          <t>demo_request</t>
        </is>
      </c>
    </row>
    <row r="4331">
      <c r="A4331" s="9" t="inlineStr">
        <is>
          <t>PRO-01483</t>
        </is>
      </c>
      <c r="B4331" s="9" t="inlineStr">
        <is>
          <t>Noel Clark</t>
        </is>
      </c>
      <c r="C4331" s="9" t="inlineStr">
        <is>
          <t>Director of Analytics</t>
        </is>
      </c>
      <c r="D4331" s="9" t="inlineStr">
        <is>
          <t>director</t>
        </is>
      </c>
      <c r="E4331" s="9" t="n">
        <v>1.25</v>
      </c>
      <c r="F4331" s="9" t="inlineStr">
        <is>
          <t>Gridlane</t>
        </is>
      </c>
      <c r="G4331" s="9" t="b">
        <v>0</v>
      </c>
      <c r="H4331" s="9" t="b">
        <v>0</v>
      </c>
      <c r="I4331" s="9" t="b">
        <v>0</v>
      </c>
      <c r="J4331" s="10" t="n">
        <v>0</v>
      </c>
      <c r="K4331" s="9" t="n">
        <v>1</v>
      </c>
      <c r="L4331" s="9" t="inlineStr">
        <is>
          <t>google</t>
        </is>
      </c>
      <c r="M4331" s="9" t="inlineStr">
        <is>
          <t>GGL-NonBrand-DataPipeline</t>
        </is>
      </c>
      <c r="N4331" s="9" t="inlineStr">
        <is>
          <t>google</t>
        </is>
      </c>
      <c r="O4331" s="9" t="inlineStr">
        <is>
          <t>paid-search</t>
        </is>
      </c>
      <c r="P4331" s="9" t="inlineStr">
        <is>
          <t>ggl_nonbrand_datapipeline</t>
        </is>
      </c>
      <c r="Q4331" s="9" t="inlineStr">
        <is>
          <t>text-ad_competitor</t>
        </is>
      </c>
      <c r="R4331" s="9" t="inlineStr">
        <is>
          <t>streamlink-vs-syncflow</t>
        </is>
      </c>
      <c r="S4331" s="11" t="n">
        <v>45757.56875</v>
      </c>
      <c r="T4331" s="9" t="inlineStr">
        <is>
          <t>newsletter_signup</t>
        </is>
      </c>
    </row>
    <row r="4332">
      <c r="A4332" s="6" t="inlineStr">
        <is>
          <t>PRO-01483</t>
        </is>
      </c>
      <c r="B4332" s="6" t="inlineStr">
        <is>
          <t>Noel Clark</t>
        </is>
      </c>
      <c r="C4332" s="6" t="inlineStr">
        <is>
          <t>Director of Analytics</t>
        </is>
      </c>
      <c r="D4332" s="6" t="inlineStr">
        <is>
          <t>director</t>
        </is>
      </c>
      <c r="E4332" s="6" t="n">
        <v>1.25</v>
      </c>
      <c r="F4332" s="6" t="inlineStr">
        <is>
          <t>Gridlane</t>
        </is>
      </c>
      <c r="G4332" s="6" t="b">
        <v>0</v>
      </c>
      <c r="H4332" s="6" t="b">
        <v>0</v>
      </c>
      <c r="I4332" s="6" t="b">
        <v>0</v>
      </c>
      <c r="J4332" s="7" t="n">
        <v>0</v>
      </c>
      <c r="K4332" s="6" t="n">
        <v>2</v>
      </c>
      <c r="L4332" s="6" t="inlineStr">
        <is>
          <t>linkedin</t>
        </is>
      </c>
      <c r="M4332" s="6" t="inlineStr">
        <is>
          <t>LI-ENT-Awareness-DataIntegration</t>
        </is>
      </c>
      <c r="N4332" s="6" t="inlineStr">
        <is>
          <t>linkedin</t>
        </is>
      </c>
      <c r="O4332" s="6" t="inlineStr">
        <is>
          <t>paid-social</t>
        </is>
      </c>
      <c r="P4332" s="6" t="inlineStr">
        <is>
          <t>li_ent_awareness_dataintegration</t>
        </is>
      </c>
      <c r="Q4332" s="6" t="inlineStr">
        <is>
          <t>single-image_pain-point_cta-trial</t>
        </is>
      </c>
      <c r="R4332" s="6" t="inlineStr">
        <is>
          <t>li-abm-strategic-accounts</t>
        </is>
      </c>
      <c r="S4332" s="8" t="n">
        <v>45775.61875</v>
      </c>
      <c r="T4332" s="6" t="inlineStr">
        <is>
          <t>gated_content_download</t>
        </is>
      </c>
    </row>
    <row r="4333">
      <c r="A4333" s="9" t="inlineStr">
        <is>
          <t>PRO-01483</t>
        </is>
      </c>
      <c r="B4333" s="9" t="inlineStr">
        <is>
          <t>Noel Clark</t>
        </is>
      </c>
      <c r="C4333" s="9" t="inlineStr">
        <is>
          <t>Director of Analytics</t>
        </is>
      </c>
      <c r="D4333" s="9" t="inlineStr">
        <is>
          <t>director</t>
        </is>
      </c>
      <c r="E4333" s="9" t="n">
        <v>1.25</v>
      </c>
      <c r="F4333" s="9" t="inlineStr">
        <is>
          <t>Gridlane</t>
        </is>
      </c>
      <c r="G4333" s="9" t="b">
        <v>0</v>
      </c>
      <c r="H4333" s="9" t="b">
        <v>0</v>
      </c>
      <c r="I4333" s="9" t="b">
        <v>0</v>
      </c>
      <c r="J4333" s="10" t="n">
        <v>0</v>
      </c>
      <c r="K4333" s="9" t="n">
        <v>3</v>
      </c>
      <c r="L4333" s="9" t="inlineStr">
        <is>
          <t>linkedin</t>
        </is>
      </c>
      <c r="M4333" s="9" t="inlineStr">
        <is>
          <t>LI-Retarget-PricingPage-14d</t>
        </is>
      </c>
      <c r="N4333" s="9" t="inlineStr">
        <is>
          <t>linkedin</t>
        </is>
      </c>
      <c r="O4333" s="9" t="inlineStr">
        <is>
          <t>paid-social</t>
        </is>
      </c>
      <c r="P4333" s="9" t="inlineStr">
        <is>
          <t>li_retarget_pricingpage_14d</t>
        </is>
      </c>
      <c r="Q4333" s="9" t="inlineStr">
        <is>
          <t>single-image_product-feature_cta-trial</t>
        </is>
      </c>
      <c r="R4333" s="9" t="inlineStr">
        <is>
          <t>li-abm-strategic-accounts</t>
        </is>
      </c>
      <c r="S4333" s="11" t="n">
        <v>45782.68819444445</v>
      </c>
      <c r="T4333" s="9" t="inlineStr">
        <is>
          <t>newsletter_signup</t>
        </is>
      </c>
    </row>
    <row r="4334">
      <c r="A4334" s="6" t="inlineStr">
        <is>
          <t>PRO-01484</t>
        </is>
      </c>
      <c r="B4334" s="6" t="inlineStr">
        <is>
          <t>Hayden Thomas</t>
        </is>
      </c>
      <c r="C4334" s="6" t="inlineStr">
        <is>
          <t>Data Platform Manager</t>
        </is>
      </c>
      <c r="D4334" s="6" t="inlineStr">
        <is>
          <t>manager</t>
        </is>
      </c>
      <c r="E4334" s="6" t="n">
        <v>1</v>
      </c>
      <c r="F4334" s="6" t="inlineStr">
        <is>
          <t>Prismware</t>
        </is>
      </c>
      <c r="G4334" s="6" t="b">
        <v>1</v>
      </c>
      <c r="H4334" s="6" t="b">
        <v>0</v>
      </c>
      <c r="I4334" s="6" t="b">
        <v>0</v>
      </c>
      <c r="J4334" s="7" t="n">
        <v>0</v>
      </c>
      <c r="K4334" s="6" t="n">
        <v>1</v>
      </c>
      <c r="L4334" s="6" t="inlineStr">
        <is>
          <t>linkedin</t>
        </is>
      </c>
      <c r="M4334" s="6" t="inlineStr">
        <is>
          <t>LI-ABM-Strategic-ENT</t>
        </is>
      </c>
      <c r="N4334" s="6" t="inlineStr">
        <is>
          <t>linkedin</t>
        </is>
      </c>
      <c r="O4334" s="6" t="inlineStr">
        <is>
          <t>paid-social</t>
        </is>
      </c>
      <c r="P4334" s="6" t="inlineStr">
        <is>
          <t>li_abm_strategic_ent</t>
        </is>
      </c>
      <c r="Q4334" s="6" t="inlineStr">
        <is>
          <t>single-image_social-proof_cta-learn-more</t>
        </is>
      </c>
      <c r="R4334" s="6" t="inlineStr">
        <is>
          <t>li-lookalike-closed-won</t>
        </is>
      </c>
      <c r="S4334" s="8" t="n">
        <v>45898.63472222222</v>
      </c>
      <c r="T4334" s="6" t="inlineStr">
        <is>
          <t>trial_signup</t>
        </is>
      </c>
    </row>
    <row r="4335">
      <c r="A4335" s="9" t="inlineStr">
        <is>
          <t>PRO-01484</t>
        </is>
      </c>
      <c r="B4335" s="9" t="inlineStr">
        <is>
          <t>Hayden Thomas</t>
        </is>
      </c>
      <c r="C4335" s="9" t="inlineStr">
        <is>
          <t>Data Platform Manager</t>
        </is>
      </c>
      <c r="D4335" s="9" t="inlineStr">
        <is>
          <t>manager</t>
        </is>
      </c>
      <c r="E4335" s="9" t="n">
        <v>1</v>
      </c>
      <c r="F4335" s="9" t="inlineStr">
        <is>
          <t>Prismware</t>
        </is>
      </c>
      <c r="G4335" s="9" t="b">
        <v>1</v>
      </c>
      <c r="H4335" s="9" t="b">
        <v>0</v>
      </c>
      <c r="I4335" s="9" t="b">
        <v>0</v>
      </c>
      <c r="J4335" s="10" t="n">
        <v>0</v>
      </c>
      <c r="K4335" s="9" t="n">
        <v>2</v>
      </c>
      <c r="L4335" s="9" t="inlineStr">
        <is>
          <t>google</t>
        </is>
      </c>
      <c r="M4335" s="9" t="inlineStr">
        <is>
          <t>GGL-Competitor-Streamlink-Alt</t>
        </is>
      </c>
      <c r="N4335" s="9" t="inlineStr">
        <is>
          <t>google</t>
        </is>
      </c>
      <c r="O4335" s="9" t="inlineStr">
        <is>
          <t>paid-search</t>
        </is>
      </c>
      <c r="P4335" s="9" t="inlineStr">
        <is>
          <t>ggl_competitor_streamlink_alt</t>
        </is>
      </c>
      <c r="Q4335" s="9" t="inlineStr">
        <is>
          <t>text-ad_rlsa</t>
        </is>
      </c>
      <c r="R4335" s="9" t="inlineStr">
        <is>
          <t>pipeform-alternative</t>
        </is>
      </c>
      <c r="S4335" s="11" t="n">
        <v>45911.35833333333</v>
      </c>
      <c r="T4335" s="9" t="inlineStr">
        <is>
          <t>trial_signup</t>
        </is>
      </c>
    </row>
    <row r="4336">
      <c r="A4336" s="6" t="inlineStr">
        <is>
          <t>PRO-01485</t>
        </is>
      </c>
      <c r="B4336" s="6" t="inlineStr">
        <is>
          <t>Alex Lewis</t>
        </is>
      </c>
      <c r="C4336" s="6" t="inlineStr">
        <is>
          <t>Data Analyst</t>
        </is>
      </c>
      <c r="D4336" s="6" t="inlineStr">
        <is>
          <t>ic_analyst</t>
        </is>
      </c>
      <c r="E4336" s="6" t="n">
        <v>0.75</v>
      </c>
      <c r="F4336" s="6" t="inlineStr">
        <is>
          <t>Catalyst Systems</t>
        </is>
      </c>
      <c r="G4336" s="6" t="b">
        <v>1</v>
      </c>
      <c r="H4336" s="6" t="b">
        <v>1</v>
      </c>
      <c r="I4336" s="6" t="b">
        <v>0</v>
      </c>
      <c r="J4336" s="7" t="n">
        <v>41815</v>
      </c>
      <c r="K4336" s="6" t="n">
        <v>1</v>
      </c>
      <c r="L4336" s="6" t="inlineStr">
        <is>
          <t>google</t>
        </is>
      </c>
      <c r="M4336" s="6" t="inlineStr">
        <is>
          <t>GGL-Competitor-Streamlink-Alt</t>
        </is>
      </c>
      <c r="N4336" s="6" t="inlineStr">
        <is>
          <t>google</t>
        </is>
      </c>
      <c r="O4336" s="6" t="inlineStr">
        <is>
          <t>paid-search</t>
        </is>
      </c>
      <c r="P4336" s="6" t="inlineStr">
        <is>
          <t>ggl_competitor_streamlink_alt</t>
        </is>
      </c>
      <c r="Q4336" s="6" t="inlineStr">
        <is>
          <t>text-ad_rlsa</t>
        </is>
      </c>
      <c r="R4336" s="6" t="inlineStr">
        <is>
          <t>data-pipeline-tools</t>
        </is>
      </c>
      <c r="S4336" s="8" t="n">
        <v>45845.35277777778</v>
      </c>
      <c r="T4336" s="6" t="inlineStr">
        <is>
          <t>demo_request</t>
        </is>
      </c>
    </row>
    <row r="4337">
      <c r="A4337" s="9" t="inlineStr">
        <is>
          <t>PRO-01485</t>
        </is>
      </c>
      <c r="B4337" s="9" t="inlineStr">
        <is>
          <t>Alex Lewis</t>
        </is>
      </c>
      <c r="C4337" s="9" t="inlineStr">
        <is>
          <t>Data Analyst</t>
        </is>
      </c>
      <c r="D4337" s="9" t="inlineStr">
        <is>
          <t>ic_analyst</t>
        </is>
      </c>
      <c r="E4337" s="9" t="n">
        <v>0.75</v>
      </c>
      <c r="F4337" s="9" t="inlineStr">
        <is>
          <t>Catalyst Systems</t>
        </is>
      </c>
      <c r="G4337" s="9" t="b">
        <v>1</v>
      </c>
      <c r="H4337" s="9" t="b">
        <v>1</v>
      </c>
      <c r="I4337" s="9" t="b">
        <v>0</v>
      </c>
      <c r="J4337" s="10" t="n">
        <v>41815</v>
      </c>
      <c r="K4337" s="9" t="n">
        <v>2</v>
      </c>
      <c r="L4337" s="9" t="inlineStr">
        <is>
          <t>linkedin</t>
        </is>
      </c>
      <c r="M4337" s="9" t="inlineStr">
        <is>
          <t>LI-MOFU-Trial-AnalyticsTeams</t>
        </is>
      </c>
      <c r="N4337" s="9" t="inlineStr">
        <is>
          <t>linkedin</t>
        </is>
      </c>
      <c r="O4337" s="9" t="inlineStr">
        <is>
          <t>paid-social</t>
        </is>
      </c>
      <c r="P4337" s="9" t="inlineStr">
        <is>
          <t>li_mofu_trial_analyticsteams</t>
        </is>
      </c>
      <c r="Q4337" s="9" t="inlineStr">
        <is>
          <t>single-image_social-proof_cta-learn-more</t>
        </is>
      </c>
      <c r="R4337" s="9" t="inlineStr">
        <is>
          <t>li-mid-analytics-directors</t>
        </is>
      </c>
      <c r="S4337" s="11" t="n">
        <v>45866.36319444444</v>
      </c>
      <c r="T4337" s="9" t="inlineStr">
        <is>
          <t>newsletter_signup</t>
        </is>
      </c>
    </row>
    <row r="4338">
      <c r="A4338" s="6" t="inlineStr">
        <is>
          <t>PRO-01486</t>
        </is>
      </c>
      <c r="B4338" s="6" t="inlineStr">
        <is>
          <t>Skyler Davis</t>
        </is>
      </c>
      <c r="C4338" s="6" t="inlineStr">
        <is>
          <t>Director of Business Intelligence</t>
        </is>
      </c>
      <c r="D4338" s="6" t="inlineStr">
        <is>
          <t>director</t>
        </is>
      </c>
      <c r="E4338" s="6" t="n">
        <v>1.25</v>
      </c>
      <c r="F4338" s="6" t="inlineStr">
        <is>
          <t>Pulsestream</t>
        </is>
      </c>
      <c r="G4338" s="6" t="b">
        <v>0</v>
      </c>
      <c r="H4338" s="6" t="b">
        <v>0</v>
      </c>
      <c r="I4338" s="6" t="b">
        <v>0</v>
      </c>
      <c r="J4338" s="7" t="n">
        <v>0</v>
      </c>
      <c r="K4338" s="6" t="n">
        <v>1</v>
      </c>
      <c r="L4338" s="6" t="inlineStr">
        <is>
          <t>linkedin</t>
        </is>
      </c>
      <c r="M4338" s="6" t="inlineStr">
        <is>
          <t>LI-ENT-Awareness-DataPipeline</t>
        </is>
      </c>
      <c r="N4338" s="6" t="inlineStr">
        <is>
          <t>linkedin</t>
        </is>
      </c>
      <c r="O4338" s="6" t="inlineStr">
        <is>
          <t>paid-social</t>
        </is>
      </c>
      <c r="P4338" s="6" t="inlineStr">
        <is>
          <t>li_ent_awareness_datapipeline</t>
        </is>
      </c>
      <c r="Q4338" s="6" t="inlineStr">
        <is>
          <t>single-image_product-feature_cta-trial</t>
        </is>
      </c>
      <c r="R4338" s="6" t="inlineStr">
        <is>
          <t>li-lookalike-closed-won</t>
        </is>
      </c>
      <c r="S4338" s="8" t="n">
        <v>45698.56041666667</v>
      </c>
      <c r="T4338" s="6" t="inlineStr">
        <is>
          <t>gated_content_download</t>
        </is>
      </c>
    </row>
    <row r="4339">
      <c r="A4339" s="9" t="inlineStr">
        <is>
          <t>PRO-01486</t>
        </is>
      </c>
      <c r="B4339" s="9" t="inlineStr">
        <is>
          <t>Skyler Davis</t>
        </is>
      </c>
      <c r="C4339" s="9" t="inlineStr">
        <is>
          <t>Director of Business Intelligence</t>
        </is>
      </c>
      <c r="D4339" s="9" t="inlineStr">
        <is>
          <t>director</t>
        </is>
      </c>
      <c r="E4339" s="9" t="n">
        <v>1.25</v>
      </c>
      <c r="F4339" s="9" t="inlineStr">
        <is>
          <t>Pulsestream</t>
        </is>
      </c>
      <c r="G4339" s="9" t="b">
        <v>0</v>
      </c>
      <c r="H4339" s="9" t="b">
        <v>0</v>
      </c>
      <c r="I4339" s="9" t="b">
        <v>0</v>
      </c>
      <c r="J4339" s="10" t="n">
        <v>0</v>
      </c>
      <c r="K4339" s="9" t="n">
        <v>2</v>
      </c>
      <c r="L4339" s="9" t="inlineStr">
        <is>
          <t>g2</t>
        </is>
      </c>
      <c r="M4339" s="9" t="inlineStr">
        <is>
          <t>G2-Retarget-CategoryBuyers</t>
        </is>
      </c>
      <c r="N4339" s="9" t="inlineStr">
        <is>
          <t>g2</t>
        </is>
      </c>
      <c r="O4339" s="9" t="inlineStr">
        <is>
          <t>review-site</t>
        </is>
      </c>
      <c r="P4339" s="9" t="inlineStr">
        <is>
          <t>g2_retarget_categorybuyers</t>
        </is>
      </c>
      <c r="Q4339" s="9" t="inlineStr">
        <is>
          <t>badge-display_integration</t>
        </is>
      </c>
      <c r="R4339" s="9" t="inlineStr">
        <is>
          <t>etl-tools-comparison</t>
        </is>
      </c>
      <c r="S4339" s="11" t="n">
        <v>45714.70347222222</v>
      </c>
      <c r="T4339" s="9" t="inlineStr">
        <is>
          <t>gated_content_download</t>
        </is>
      </c>
    </row>
    <row r="4340">
      <c r="A4340" s="6" t="inlineStr">
        <is>
          <t>PRO-01486</t>
        </is>
      </c>
      <c r="B4340" s="6" t="inlineStr">
        <is>
          <t>Skyler Davis</t>
        </is>
      </c>
      <c r="C4340" s="6" t="inlineStr">
        <is>
          <t>Director of Business Intelligence</t>
        </is>
      </c>
      <c r="D4340" s="6" t="inlineStr">
        <is>
          <t>director</t>
        </is>
      </c>
      <c r="E4340" s="6" t="n">
        <v>1.25</v>
      </c>
      <c r="F4340" s="6" t="inlineStr">
        <is>
          <t>Pulsestream</t>
        </is>
      </c>
      <c r="G4340" s="6" t="b">
        <v>0</v>
      </c>
      <c r="H4340" s="6" t="b">
        <v>0</v>
      </c>
      <c r="I4340" s="6" t="b">
        <v>0</v>
      </c>
      <c r="J4340" s="7" t="n">
        <v>0</v>
      </c>
      <c r="K4340" s="6" t="n">
        <v>3</v>
      </c>
      <c r="L4340" s="6" t="inlineStr">
        <is>
          <t>g2</t>
        </is>
      </c>
      <c r="M4340" s="6" t="inlineStr">
        <is>
          <t>G2-Retarget-CategoryBuyers</t>
        </is>
      </c>
      <c r="N4340" s="6" t="inlineStr">
        <is>
          <t>g2</t>
        </is>
      </c>
      <c r="O4340" s="6" t="inlineStr">
        <is>
          <t>review-site</t>
        </is>
      </c>
      <c r="P4340" s="6" t="inlineStr">
        <is>
          <t>g2_retarget_categorybuyers</t>
        </is>
      </c>
      <c r="Q4340" s="6" t="inlineStr">
        <is>
          <t>retarget-banner_category</t>
        </is>
      </c>
      <c r="R4340" s="6" t="inlineStr">
        <is>
          <t>data-integration-review</t>
        </is>
      </c>
      <c r="S4340" s="8" t="n">
        <v>45733.56597222222</v>
      </c>
      <c r="T4340" s="6" t="inlineStr">
        <is>
          <t>newsletter_signup</t>
        </is>
      </c>
    </row>
    <row r="4341">
      <c r="A4341" s="9" t="inlineStr">
        <is>
          <t>PRO-01487</t>
        </is>
      </c>
      <c r="B4341" s="9" t="inlineStr">
        <is>
          <t>Cameron Chen</t>
        </is>
      </c>
      <c r="C4341" s="9" t="inlineStr">
        <is>
          <t>Director of Business Intelligence</t>
        </is>
      </c>
      <c r="D4341" s="9" t="inlineStr">
        <is>
          <t>director</t>
        </is>
      </c>
      <c r="E4341" s="9" t="n">
        <v>1.25</v>
      </c>
      <c r="F4341" s="9" t="inlineStr">
        <is>
          <t>Ironset</t>
        </is>
      </c>
      <c r="G4341" s="9" t="b">
        <v>1</v>
      </c>
      <c r="H4341" s="9" t="b">
        <v>1</v>
      </c>
      <c r="I4341" s="9" t="b">
        <v>1</v>
      </c>
      <c r="J4341" s="10" t="n">
        <v>73759</v>
      </c>
      <c r="K4341" s="9" t="n">
        <v>1</v>
      </c>
      <c r="L4341" s="9" t="inlineStr">
        <is>
          <t>linkedin</t>
        </is>
      </c>
      <c r="M4341" s="9" t="inlineStr">
        <is>
          <t>LI-MOFU-Trial-AnalyticsTeams</t>
        </is>
      </c>
      <c r="N4341" s="9" t="inlineStr">
        <is>
          <t>linkedin</t>
        </is>
      </c>
      <c r="O4341" s="9" t="inlineStr">
        <is>
          <t>paid-social</t>
        </is>
      </c>
      <c r="P4341" s="9" t="inlineStr">
        <is>
          <t>li_mofu_trial_analyticsteams</t>
        </is>
      </c>
      <c r="Q4341" s="9" t="inlineStr">
        <is>
          <t>single-image_thought-leadership_cta-learn-more</t>
        </is>
      </c>
      <c r="R4341" s="9" t="inlineStr">
        <is>
          <t>li-abm-strategic-accounts</t>
        </is>
      </c>
      <c r="S4341" s="11" t="n">
        <v>45939.34930555556</v>
      </c>
      <c r="T4341" s="9" t="inlineStr">
        <is>
          <t>newsletter_signup</t>
        </is>
      </c>
    </row>
    <row r="4342">
      <c r="A4342" s="6" t="inlineStr">
        <is>
          <t>PRO-01487</t>
        </is>
      </c>
      <c r="B4342" s="6" t="inlineStr">
        <is>
          <t>Cameron Chen</t>
        </is>
      </c>
      <c r="C4342" s="6" t="inlineStr">
        <is>
          <t>Director of Business Intelligence</t>
        </is>
      </c>
      <c r="D4342" s="6" t="inlineStr">
        <is>
          <t>director</t>
        </is>
      </c>
      <c r="E4342" s="6" t="n">
        <v>1.25</v>
      </c>
      <c r="F4342" s="6" t="inlineStr">
        <is>
          <t>Ironset</t>
        </is>
      </c>
      <c r="G4342" s="6" t="b">
        <v>1</v>
      </c>
      <c r="H4342" s="6" t="b">
        <v>1</v>
      </c>
      <c r="I4342" s="6" t="b">
        <v>1</v>
      </c>
      <c r="J4342" s="7" t="n">
        <v>73759</v>
      </c>
      <c r="K4342" s="6" t="n">
        <v>2</v>
      </c>
      <c r="L4342" s="6" t="inlineStr">
        <is>
          <t>linkedin</t>
        </is>
      </c>
      <c r="M4342" s="6" t="inlineStr">
        <is>
          <t>LI-Retarget-SiteVisitors-30d</t>
        </is>
      </c>
      <c r="N4342" s="6" t="inlineStr">
        <is>
          <t>linkedin</t>
        </is>
      </c>
      <c r="O4342" s="6" t="inlineStr">
        <is>
          <t>paid-social</t>
        </is>
      </c>
      <c r="P4342" s="6" t="inlineStr">
        <is>
          <t>li_retarget_sitevisitors_30d</t>
        </is>
      </c>
      <c r="Q4342" s="6" t="inlineStr">
        <is>
          <t>single-image_thought-leadership_cta-learn-more</t>
        </is>
      </c>
      <c r="R4342" s="6" t="inlineStr">
        <is>
          <t>li-ent-data-engineers</t>
        </is>
      </c>
      <c r="S4342" s="8" t="n">
        <v>45950.60625</v>
      </c>
      <c r="T4342" s="6" t="inlineStr">
        <is>
          <t>trial_signup</t>
        </is>
      </c>
    </row>
    <row r="4343">
      <c r="A4343" s="9" t="inlineStr">
        <is>
          <t>PRO-01487</t>
        </is>
      </c>
      <c r="B4343" s="9" t="inlineStr">
        <is>
          <t>Cameron Chen</t>
        </is>
      </c>
      <c r="C4343" s="9" t="inlineStr">
        <is>
          <t>Director of Business Intelligence</t>
        </is>
      </c>
      <c r="D4343" s="9" t="inlineStr">
        <is>
          <t>director</t>
        </is>
      </c>
      <c r="E4343" s="9" t="n">
        <v>1.25</v>
      </c>
      <c r="F4343" s="9" t="inlineStr">
        <is>
          <t>Ironset</t>
        </is>
      </c>
      <c r="G4343" s="9" t="b">
        <v>1</v>
      </c>
      <c r="H4343" s="9" t="b">
        <v>1</v>
      </c>
      <c r="I4343" s="9" t="b">
        <v>1</v>
      </c>
      <c r="J4343" s="10" t="n">
        <v>73759</v>
      </c>
      <c r="K4343" s="9" t="n">
        <v>3</v>
      </c>
      <c r="L4343" s="9" t="inlineStr">
        <is>
          <t>g2</t>
        </is>
      </c>
      <c r="M4343" s="9" t="inlineStr">
        <is>
          <t>G2-GridReport-ETL-Gated</t>
        </is>
      </c>
      <c r="N4343" s="9" t="inlineStr">
        <is>
          <t>g2</t>
        </is>
      </c>
      <c r="O4343" s="9" t="inlineStr">
        <is>
          <t>review-site</t>
        </is>
      </c>
      <c r="P4343" s="9" t="inlineStr">
        <is>
          <t>g2_gridreport_etl_gated</t>
        </is>
      </c>
      <c r="Q4343" s="9" t="inlineStr">
        <is>
          <t>gated-report_etl</t>
        </is>
      </c>
      <c r="R4343" s="9" t="inlineStr">
        <is>
          <t>data-integration-review</t>
        </is>
      </c>
      <c r="S4343" s="11" t="n">
        <v>45968.34861111111</v>
      </c>
      <c r="T4343" s="9" t="inlineStr">
        <is>
          <t>newsletter_signup</t>
        </is>
      </c>
    </row>
    <row r="4344">
      <c r="A4344" s="6" t="inlineStr">
        <is>
          <t>PRO-01487</t>
        </is>
      </c>
      <c r="B4344" s="6" t="inlineStr">
        <is>
          <t>Cameron Chen</t>
        </is>
      </c>
      <c r="C4344" s="6" t="inlineStr">
        <is>
          <t>Director of Business Intelligence</t>
        </is>
      </c>
      <c r="D4344" s="6" t="inlineStr">
        <is>
          <t>director</t>
        </is>
      </c>
      <c r="E4344" s="6" t="n">
        <v>1.25</v>
      </c>
      <c r="F4344" s="6" t="inlineStr">
        <is>
          <t>Ironset</t>
        </is>
      </c>
      <c r="G4344" s="6" t="b">
        <v>1</v>
      </c>
      <c r="H4344" s="6" t="b">
        <v>1</v>
      </c>
      <c r="I4344" s="6" t="b">
        <v>1</v>
      </c>
      <c r="J4344" s="7" t="n">
        <v>73759</v>
      </c>
      <c r="K4344" s="6" t="n">
        <v>4</v>
      </c>
      <c r="L4344" s="6" t="inlineStr">
        <is>
          <t>linkedin</t>
        </is>
      </c>
      <c r="M4344" s="6" t="inlineStr">
        <is>
          <t>LI-MOFU-Demo-DataEngineers</t>
        </is>
      </c>
      <c r="N4344" s="6" t="inlineStr">
        <is>
          <t>linkedin</t>
        </is>
      </c>
      <c r="O4344" s="6" t="inlineStr">
        <is>
          <t>paid-social</t>
        </is>
      </c>
      <c r="P4344" s="6" t="inlineStr">
        <is>
          <t>li_mofu_demo_dataengineers</t>
        </is>
      </c>
      <c r="Q4344" s="6" t="inlineStr">
        <is>
          <t>single-image_product-feature_cta-demo</t>
        </is>
      </c>
      <c r="R4344" s="6" t="inlineStr">
        <is>
          <t>li-abm-strategic-accounts</t>
        </is>
      </c>
      <c r="S4344" s="8" t="n">
        <v>45982.41944444444</v>
      </c>
      <c r="T4344" s="6" t="inlineStr">
        <is>
          <t>gated_content_download</t>
        </is>
      </c>
    </row>
    <row r="4345">
      <c r="A4345" s="9" t="inlineStr">
        <is>
          <t>PRO-01488</t>
        </is>
      </c>
      <c r="B4345" s="9" t="inlineStr">
        <is>
          <t>Jamie Walker</t>
        </is>
      </c>
      <c r="C4345" s="9" t="inlineStr">
        <is>
          <t>Analytics Engineer</t>
        </is>
      </c>
      <c r="D4345" s="9" t="inlineStr">
        <is>
          <t>ic_analyst</t>
        </is>
      </c>
      <c r="E4345" s="9" t="n">
        <v>0.75</v>
      </c>
      <c r="F4345" s="9" t="inlineStr">
        <is>
          <t>Luminary Data</t>
        </is>
      </c>
      <c r="G4345" s="9" t="b">
        <v>0</v>
      </c>
      <c r="H4345" s="9" t="b">
        <v>0</v>
      </c>
      <c r="I4345" s="9" t="b">
        <v>0</v>
      </c>
      <c r="J4345" s="10" t="n">
        <v>0</v>
      </c>
      <c r="K4345" s="9" t="n">
        <v>1</v>
      </c>
      <c r="L4345" s="9" t="inlineStr">
        <is>
          <t>linkedin</t>
        </is>
      </c>
      <c r="M4345" s="9" t="inlineStr">
        <is>
          <t>LI-Retarget-PricingPage-14d</t>
        </is>
      </c>
      <c r="N4345" s="9" t="inlineStr">
        <is>
          <t>linkedin</t>
        </is>
      </c>
      <c r="O4345" s="9" t="inlineStr">
        <is>
          <t>paid-social</t>
        </is>
      </c>
      <c r="P4345" s="9" t="inlineStr">
        <is>
          <t>li_retarget_pricingpage_14d</t>
        </is>
      </c>
      <c r="Q4345" s="9" t="inlineStr">
        <is>
          <t>single-image_social-proof_cta-demo</t>
        </is>
      </c>
      <c r="R4345" s="9" t="inlineStr">
        <is>
          <t>li-retarget-site-visitors-30d</t>
        </is>
      </c>
      <c r="S4345" s="11" t="n">
        <v>45943.42152777778</v>
      </c>
      <c r="T4345" s="9" t="inlineStr">
        <is>
          <t>gated_content_download</t>
        </is>
      </c>
    </row>
    <row r="4346">
      <c r="A4346" s="6" t="inlineStr">
        <is>
          <t>PRO-01488</t>
        </is>
      </c>
      <c r="B4346" s="6" t="inlineStr">
        <is>
          <t>Jamie Walker</t>
        </is>
      </c>
      <c r="C4346" s="6" t="inlineStr">
        <is>
          <t>Analytics Engineer</t>
        </is>
      </c>
      <c r="D4346" s="6" t="inlineStr">
        <is>
          <t>ic_analyst</t>
        </is>
      </c>
      <c r="E4346" s="6" t="n">
        <v>0.75</v>
      </c>
      <c r="F4346" s="6" t="inlineStr">
        <is>
          <t>Luminary Data</t>
        </is>
      </c>
      <c r="G4346" s="6" t="b">
        <v>0</v>
      </c>
      <c r="H4346" s="6" t="b">
        <v>0</v>
      </c>
      <c r="I4346" s="6" t="b">
        <v>0</v>
      </c>
      <c r="J4346" s="7" t="n">
        <v>0</v>
      </c>
      <c r="K4346" s="6" t="n">
        <v>2</v>
      </c>
      <c r="L4346" s="6" t="inlineStr">
        <is>
          <t>linkedin</t>
        </is>
      </c>
      <c r="M4346" s="6" t="inlineStr">
        <is>
          <t>LI-ABM-Strategic-ENT</t>
        </is>
      </c>
      <c r="N4346" s="6" t="inlineStr">
        <is>
          <t>linkedin</t>
        </is>
      </c>
      <c r="O4346" s="6" t="inlineStr">
        <is>
          <t>paid-social</t>
        </is>
      </c>
      <c r="P4346" s="6" t="inlineStr">
        <is>
          <t>li_abm_strategic_ent</t>
        </is>
      </c>
      <c r="Q4346" s="6" t="inlineStr">
        <is>
          <t>single-image_product-feature_cta-demo</t>
        </is>
      </c>
      <c r="R4346" s="6" t="inlineStr">
        <is>
          <t>li-mid-analytics-directors</t>
        </is>
      </c>
      <c r="S4346" s="8" t="n">
        <v>45957.39583333334</v>
      </c>
      <c r="T4346" s="6" t="inlineStr">
        <is>
          <t>newsletter_signup</t>
        </is>
      </c>
    </row>
    <row r="4347">
      <c r="A4347" s="9" t="inlineStr">
        <is>
          <t>PRO-01488</t>
        </is>
      </c>
      <c r="B4347" s="9" t="inlineStr">
        <is>
          <t>Jamie Walker</t>
        </is>
      </c>
      <c r="C4347" s="9" t="inlineStr">
        <is>
          <t>Analytics Engineer</t>
        </is>
      </c>
      <c r="D4347" s="9" t="inlineStr">
        <is>
          <t>ic_analyst</t>
        </is>
      </c>
      <c r="E4347" s="9" t="n">
        <v>0.75</v>
      </c>
      <c r="F4347" s="9" t="inlineStr">
        <is>
          <t>Luminary Data</t>
        </is>
      </c>
      <c r="G4347" s="9" t="b">
        <v>0</v>
      </c>
      <c r="H4347" s="9" t="b">
        <v>0</v>
      </c>
      <c r="I4347" s="9" t="b">
        <v>0</v>
      </c>
      <c r="J4347" s="10" t="n">
        <v>0</v>
      </c>
      <c r="K4347" s="9" t="n">
        <v>3</v>
      </c>
      <c r="L4347" s="9" t="inlineStr">
        <is>
          <t>linkedin</t>
        </is>
      </c>
      <c r="M4347" s="9" t="inlineStr">
        <is>
          <t>LI-Retarget-SiteVisitors-30d</t>
        </is>
      </c>
      <c r="N4347" s="9" t="inlineStr">
        <is>
          <t>linkedin</t>
        </is>
      </c>
      <c r="O4347" s="9" t="inlineStr">
        <is>
          <t>paid-social</t>
        </is>
      </c>
      <c r="P4347" s="9" t="inlineStr">
        <is>
          <t>li_retarget_sitevisitors_30d</t>
        </is>
      </c>
      <c r="Q4347" s="9" t="inlineStr">
        <is>
          <t>single-image_product-feature_cta-demo</t>
        </is>
      </c>
      <c r="R4347" s="9" t="inlineStr">
        <is>
          <t>li-abm-strategic-accounts</t>
        </is>
      </c>
      <c r="S4347" s="11" t="n">
        <v>45978.68263888889</v>
      </c>
      <c r="T4347" s="9" t="inlineStr">
        <is>
          <t>gated_content_download</t>
        </is>
      </c>
    </row>
    <row r="4348">
      <c r="A4348" s="6" t="inlineStr">
        <is>
          <t>PRO-01489</t>
        </is>
      </c>
      <c r="B4348" s="6" t="inlineStr">
        <is>
          <t>Kendall Taylor</t>
        </is>
      </c>
      <c r="C4348" s="6" t="inlineStr">
        <is>
          <t>Senior Data Engineer</t>
        </is>
      </c>
      <c r="D4348" s="6" t="inlineStr">
        <is>
          <t>ic_analyst</t>
        </is>
      </c>
      <c r="E4348" s="6" t="n">
        <v>0.75</v>
      </c>
      <c r="F4348" s="6" t="inlineStr">
        <is>
          <t>Beacon Platforms</t>
        </is>
      </c>
      <c r="G4348" s="6" t="b">
        <v>1</v>
      </c>
      <c r="H4348" s="6" t="b">
        <v>0</v>
      </c>
      <c r="I4348" s="6" t="b">
        <v>0</v>
      </c>
      <c r="J4348" s="7" t="n">
        <v>0</v>
      </c>
      <c r="K4348" s="6" t="n">
        <v>1</v>
      </c>
      <c r="L4348" s="6" t="inlineStr">
        <is>
          <t>linkedin</t>
        </is>
      </c>
      <c r="M4348" s="6" t="inlineStr">
        <is>
          <t>LI-MOFU-Trial-AnalyticsTeams</t>
        </is>
      </c>
      <c r="N4348" s="6" t="inlineStr">
        <is>
          <t>linkedin</t>
        </is>
      </c>
      <c r="O4348" s="6" t="inlineStr">
        <is>
          <t>paid-social</t>
        </is>
      </c>
      <c r="P4348" s="6" t="inlineStr">
        <is>
          <t>li_mofu_trial_analyticsteams</t>
        </is>
      </c>
      <c r="Q4348" s="6" t="inlineStr">
        <is>
          <t>single-image_product-feature_cta-demo</t>
        </is>
      </c>
      <c r="R4348" s="6" t="inlineStr">
        <is>
          <t>li-retarget-site-visitors-30d</t>
        </is>
      </c>
      <c r="S4348" s="8" t="n">
        <v>45874.63194444445</v>
      </c>
      <c r="T4348" s="6" t="inlineStr">
        <is>
          <t>newsletter_signup</t>
        </is>
      </c>
    </row>
    <row r="4349">
      <c r="A4349" s="9" t="inlineStr">
        <is>
          <t>PRO-01489</t>
        </is>
      </c>
      <c r="B4349" s="9" t="inlineStr">
        <is>
          <t>Kendall Taylor</t>
        </is>
      </c>
      <c r="C4349" s="9" t="inlineStr">
        <is>
          <t>Senior Data Engineer</t>
        </is>
      </c>
      <c r="D4349" s="9" t="inlineStr">
        <is>
          <t>ic_analyst</t>
        </is>
      </c>
      <c r="E4349" s="9" t="n">
        <v>0.75</v>
      </c>
      <c r="F4349" s="9" t="inlineStr">
        <is>
          <t>Beacon Platforms</t>
        </is>
      </c>
      <c r="G4349" s="9" t="b">
        <v>1</v>
      </c>
      <c r="H4349" s="9" t="b">
        <v>0</v>
      </c>
      <c r="I4349" s="9" t="b">
        <v>0</v>
      </c>
      <c r="J4349" s="10" t="n">
        <v>0</v>
      </c>
      <c r="K4349" s="9" t="n">
        <v>2</v>
      </c>
      <c r="L4349" s="9" t="inlineStr">
        <is>
          <t>google</t>
        </is>
      </c>
      <c r="M4349" s="9" t="inlineStr">
        <is>
          <t>GGL-NonBrand-DataPipeline</t>
        </is>
      </c>
      <c r="N4349" s="9" t="inlineStr">
        <is>
          <t>google</t>
        </is>
      </c>
      <c r="O4349" s="9" t="inlineStr">
        <is>
          <t>paid-search</t>
        </is>
      </c>
      <c r="P4349" s="9" t="inlineStr">
        <is>
          <t>ggl_nonbrand_datapipeline</t>
        </is>
      </c>
      <c r="Q4349" s="9" t="inlineStr">
        <is>
          <t>text-ad_competitor</t>
        </is>
      </c>
      <c r="R4349" s="9" t="inlineStr">
        <is>
          <t>syncflow-alternative</t>
        </is>
      </c>
      <c r="S4349" s="11" t="n">
        <v>45881.60416666666</v>
      </c>
      <c r="T4349" s="9" t="inlineStr">
        <is>
          <t>gated_content_download</t>
        </is>
      </c>
    </row>
    <row r="4350">
      <c r="A4350" s="6" t="inlineStr">
        <is>
          <t>PRO-01489</t>
        </is>
      </c>
      <c r="B4350" s="6" t="inlineStr">
        <is>
          <t>Kendall Taylor</t>
        </is>
      </c>
      <c r="C4350" s="6" t="inlineStr">
        <is>
          <t>Senior Data Engineer</t>
        </is>
      </c>
      <c r="D4350" s="6" t="inlineStr">
        <is>
          <t>ic_analyst</t>
        </is>
      </c>
      <c r="E4350" s="6" t="n">
        <v>0.75</v>
      </c>
      <c r="F4350" s="6" t="inlineStr">
        <is>
          <t>Beacon Platforms</t>
        </is>
      </c>
      <c r="G4350" s="6" t="b">
        <v>1</v>
      </c>
      <c r="H4350" s="6" t="b">
        <v>0</v>
      </c>
      <c r="I4350" s="6" t="b">
        <v>0</v>
      </c>
      <c r="J4350" s="7" t="n">
        <v>0</v>
      </c>
      <c r="K4350" s="6" t="n">
        <v>3</v>
      </c>
      <c r="L4350" s="6" t="inlineStr">
        <is>
          <t>g2</t>
        </is>
      </c>
      <c r="M4350" s="6" t="inlineStr">
        <is>
          <t>G2-GridReport-ETL-Gated</t>
        </is>
      </c>
      <c r="N4350" s="6" t="inlineStr">
        <is>
          <t>g2</t>
        </is>
      </c>
      <c r="O4350" s="6" t="inlineStr">
        <is>
          <t>review-site</t>
        </is>
      </c>
      <c r="P4350" s="6" t="inlineStr">
        <is>
          <t>g2_gridreport_etl_gated</t>
        </is>
      </c>
      <c r="Q4350" s="6" t="inlineStr">
        <is>
          <t>badge-display_integration</t>
        </is>
      </c>
      <c r="R4350" s="6" t="inlineStr">
        <is>
          <t>pipeline-software-evaluation</t>
        </is>
      </c>
      <c r="S4350" s="8" t="n">
        <v>45891.55416666667</v>
      </c>
      <c r="T4350" s="6" t="inlineStr">
        <is>
          <t>trial_signup</t>
        </is>
      </c>
    </row>
    <row r="4351">
      <c r="A4351" s="9" t="inlineStr">
        <is>
          <t>PRO-01489</t>
        </is>
      </c>
      <c r="B4351" s="9" t="inlineStr">
        <is>
          <t>Kendall Taylor</t>
        </is>
      </c>
      <c r="C4351" s="9" t="inlineStr">
        <is>
          <t>Senior Data Engineer</t>
        </is>
      </c>
      <c r="D4351" s="9" t="inlineStr">
        <is>
          <t>ic_analyst</t>
        </is>
      </c>
      <c r="E4351" s="9" t="n">
        <v>0.75</v>
      </c>
      <c r="F4351" s="9" t="inlineStr">
        <is>
          <t>Beacon Platforms</t>
        </is>
      </c>
      <c r="G4351" s="9" t="b">
        <v>1</v>
      </c>
      <c r="H4351" s="9" t="b">
        <v>0</v>
      </c>
      <c r="I4351" s="9" t="b">
        <v>0</v>
      </c>
      <c r="J4351" s="10" t="n">
        <v>0</v>
      </c>
      <c r="K4351" s="9" t="n">
        <v>4</v>
      </c>
      <c r="L4351" s="9" t="inlineStr">
        <is>
          <t>linkedin</t>
        </is>
      </c>
      <c r="M4351" s="9" t="inlineStr">
        <is>
          <t>LI-MOFU-Demo-DataEngineers</t>
        </is>
      </c>
      <c r="N4351" s="9" t="inlineStr">
        <is>
          <t>linkedin</t>
        </is>
      </c>
      <c r="O4351" s="9" t="inlineStr">
        <is>
          <t>paid-social</t>
        </is>
      </c>
      <c r="P4351" s="9" t="inlineStr">
        <is>
          <t>li_mofu_demo_dataengineers</t>
        </is>
      </c>
      <c r="Q4351" s="9" t="inlineStr">
        <is>
          <t>single-image_pain-point_cta-demo</t>
        </is>
      </c>
      <c r="R4351" s="9" t="inlineStr">
        <is>
          <t>li-retarget-site-visitors-30d</t>
        </is>
      </c>
      <c r="S4351" s="11" t="n">
        <v>45908.64583333334</v>
      </c>
      <c r="T4351" s="9" t="inlineStr">
        <is>
          <t>gated_content_download</t>
        </is>
      </c>
    </row>
    <row r="4352">
      <c r="A4352" s="6" t="inlineStr">
        <is>
          <t>PRO-01490</t>
        </is>
      </c>
      <c r="B4352" s="6" t="inlineStr">
        <is>
          <t>Phoenix White</t>
        </is>
      </c>
      <c r="C4352" s="6" t="inlineStr">
        <is>
          <t>Data Engineering Manager</t>
        </is>
      </c>
      <c r="D4352" s="6" t="inlineStr">
        <is>
          <t>manager</t>
        </is>
      </c>
      <c r="E4352" s="6" t="n">
        <v>1</v>
      </c>
      <c r="F4352" s="6" t="inlineStr">
        <is>
          <t>Tangent Labs</t>
        </is>
      </c>
      <c r="G4352" s="6" t="b">
        <v>1</v>
      </c>
      <c r="H4352" s="6" t="b">
        <v>1</v>
      </c>
      <c r="I4352" s="6" t="b">
        <v>1</v>
      </c>
      <c r="J4352" s="7" t="n">
        <v>72520</v>
      </c>
      <c r="K4352" s="6" t="n">
        <v>1</v>
      </c>
      <c r="L4352" s="6" t="inlineStr">
        <is>
          <t>linkedin</t>
        </is>
      </c>
      <c r="M4352" s="6" t="inlineStr">
        <is>
          <t>LI-MOFU-Trial-AnalyticsTeams</t>
        </is>
      </c>
      <c r="N4352" s="6" t="inlineStr">
        <is>
          <t>linkedin</t>
        </is>
      </c>
      <c r="O4352" s="6" t="inlineStr">
        <is>
          <t>paid-social</t>
        </is>
      </c>
      <c r="P4352" s="6" t="inlineStr">
        <is>
          <t>li_mofu_trial_analyticsteams</t>
        </is>
      </c>
      <c r="Q4352" s="6" t="inlineStr">
        <is>
          <t>single-image_social-proof_cta-demo</t>
        </is>
      </c>
      <c r="R4352" s="6" t="inlineStr">
        <is>
          <t>li-mid-analytics-directors</t>
        </is>
      </c>
      <c r="S4352" s="8" t="n">
        <v>45936.57708333333</v>
      </c>
      <c r="T4352" s="6" t="inlineStr">
        <is>
          <t>gated_content_download</t>
        </is>
      </c>
    </row>
    <row r="4353">
      <c r="A4353" s="9" t="inlineStr">
        <is>
          <t>PRO-01490</t>
        </is>
      </c>
      <c r="B4353" s="9" t="inlineStr">
        <is>
          <t>Phoenix White</t>
        </is>
      </c>
      <c r="C4353" s="9" t="inlineStr">
        <is>
          <t>Data Engineering Manager</t>
        </is>
      </c>
      <c r="D4353" s="9" t="inlineStr">
        <is>
          <t>manager</t>
        </is>
      </c>
      <c r="E4353" s="9" t="n">
        <v>1</v>
      </c>
      <c r="F4353" s="9" t="inlineStr">
        <is>
          <t>Tangent Labs</t>
        </is>
      </c>
      <c r="G4353" s="9" t="b">
        <v>1</v>
      </c>
      <c r="H4353" s="9" t="b">
        <v>1</v>
      </c>
      <c r="I4353" s="9" t="b">
        <v>1</v>
      </c>
      <c r="J4353" s="10" t="n">
        <v>72520</v>
      </c>
      <c r="K4353" s="9" t="n">
        <v>2</v>
      </c>
      <c r="L4353" s="9" t="inlineStr">
        <is>
          <t>google</t>
        </is>
      </c>
      <c r="M4353" s="9" t="inlineStr">
        <is>
          <t>GGL-Competitor-Pipeform-Alt</t>
        </is>
      </c>
      <c r="N4353" s="9" t="inlineStr">
        <is>
          <t>google</t>
        </is>
      </c>
      <c r="O4353" s="9" t="inlineStr">
        <is>
          <t>paid-search</t>
        </is>
      </c>
      <c r="P4353" s="9" t="inlineStr">
        <is>
          <t>ggl_competitor_pipeform_alt</t>
        </is>
      </c>
      <c r="Q4353" s="9" t="inlineStr">
        <is>
          <t>text-ad_competitor</t>
        </is>
      </c>
      <c r="R4353" s="9" t="inlineStr">
        <is>
          <t>data-pipeline-tools</t>
        </is>
      </c>
      <c r="S4353" s="11" t="n">
        <v>45951.53333333333</v>
      </c>
      <c r="T4353" s="9" t="inlineStr">
        <is>
          <t>gated_content_download</t>
        </is>
      </c>
    </row>
    <row r="4354">
      <c r="A4354" s="6" t="inlineStr">
        <is>
          <t>PRO-01491</t>
        </is>
      </c>
      <c r="B4354" s="6" t="inlineStr">
        <is>
          <t>Morgan Wilson</t>
        </is>
      </c>
      <c r="C4354" s="6" t="inlineStr">
        <is>
          <t>Data Analyst</t>
        </is>
      </c>
      <c r="D4354" s="6" t="inlineStr">
        <is>
          <t>ic_analyst</t>
        </is>
      </c>
      <c r="E4354" s="6" t="n">
        <v>0.75</v>
      </c>
      <c r="F4354" s="6" t="inlineStr">
        <is>
          <t>Pipeform</t>
        </is>
      </c>
      <c r="G4354" s="6" t="b">
        <v>1</v>
      </c>
      <c r="H4354" s="6" t="b">
        <v>1</v>
      </c>
      <c r="I4354" s="6" t="b">
        <v>0</v>
      </c>
      <c r="J4354" s="7" t="n">
        <v>56909</v>
      </c>
      <c r="K4354" s="6" t="n">
        <v>1</v>
      </c>
      <c r="L4354" s="6" t="inlineStr">
        <is>
          <t>linkedin</t>
        </is>
      </c>
      <c r="M4354" s="6" t="inlineStr">
        <is>
          <t>LI-Retarget-PricingPage-14d</t>
        </is>
      </c>
      <c r="N4354" s="6" t="inlineStr">
        <is>
          <t>linkedin</t>
        </is>
      </c>
      <c r="O4354" s="6" t="inlineStr">
        <is>
          <t>paid-social</t>
        </is>
      </c>
      <c r="P4354" s="6" t="inlineStr">
        <is>
          <t>li_retarget_pricingpage_14d</t>
        </is>
      </c>
      <c r="Q4354" s="6" t="inlineStr">
        <is>
          <t>single-image_pain-point_cta-trial</t>
        </is>
      </c>
      <c r="R4354" s="6" t="inlineStr">
        <is>
          <t>li-lookalike-closed-won</t>
        </is>
      </c>
      <c r="S4354" s="8" t="n">
        <v>45719.6</v>
      </c>
      <c r="T4354" s="6" t="inlineStr">
        <is>
          <t>trial_signup</t>
        </is>
      </c>
    </row>
    <row r="4355">
      <c r="A4355" s="9" t="inlineStr">
        <is>
          <t>PRO-01491</t>
        </is>
      </c>
      <c r="B4355" s="9" t="inlineStr">
        <is>
          <t>Morgan Wilson</t>
        </is>
      </c>
      <c r="C4355" s="9" t="inlineStr">
        <is>
          <t>Data Analyst</t>
        </is>
      </c>
      <c r="D4355" s="9" t="inlineStr">
        <is>
          <t>ic_analyst</t>
        </is>
      </c>
      <c r="E4355" s="9" t="n">
        <v>0.75</v>
      </c>
      <c r="F4355" s="9" t="inlineStr">
        <is>
          <t>Pipeform</t>
        </is>
      </c>
      <c r="G4355" s="9" t="b">
        <v>1</v>
      </c>
      <c r="H4355" s="9" t="b">
        <v>1</v>
      </c>
      <c r="I4355" s="9" t="b">
        <v>0</v>
      </c>
      <c r="J4355" s="10" t="n">
        <v>56909</v>
      </c>
      <c r="K4355" s="9" t="n">
        <v>2</v>
      </c>
      <c r="L4355" s="9" t="inlineStr">
        <is>
          <t>google</t>
        </is>
      </c>
      <c r="M4355" s="9" t="inlineStr">
        <is>
          <t>GGL-NonBrand-DataPipeline</t>
        </is>
      </c>
      <c r="N4355" s="9" t="inlineStr">
        <is>
          <t>google</t>
        </is>
      </c>
      <c r="O4355" s="9" t="inlineStr">
        <is>
          <t>paid-search</t>
        </is>
      </c>
      <c r="P4355" s="9" t="inlineStr">
        <is>
          <t>ggl_nonbrand_datapipeline</t>
        </is>
      </c>
      <c r="Q4355" s="9" t="inlineStr">
        <is>
          <t>text-ad_competitor</t>
        </is>
      </c>
      <c r="R4355" s="9" t="inlineStr">
        <is>
          <t>data-integration-platform</t>
        </is>
      </c>
      <c r="S4355" s="11" t="n">
        <v>45740.37847222222</v>
      </c>
      <c r="T4355" s="9" t="inlineStr">
        <is>
          <t>demo_request</t>
        </is>
      </c>
    </row>
    <row r="4356">
      <c r="A4356" s="6" t="inlineStr">
        <is>
          <t>PRO-01491</t>
        </is>
      </c>
      <c r="B4356" s="6" t="inlineStr">
        <is>
          <t>Morgan Wilson</t>
        </is>
      </c>
      <c r="C4356" s="6" t="inlineStr">
        <is>
          <t>Data Analyst</t>
        </is>
      </c>
      <c r="D4356" s="6" t="inlineStr">
        <is>
          <t>ic_analyst</t>
        </is>
      </c>
      <c r="E4356" s="6" t="n">
        <v>0.75</v>
      </c>
      <c r="F4356" s="6" t="inlineStr">
        <is>
          <t>Pipeform</t>
        </is>
      </c>
      <c r="G4356" s="6" t="b">
        <v>1</v>
      </c>
      <c r="H4356" s="6" t="b">
        <v>1</v>
      </c>
      <c r="I4356" s="6" t="b">
        <v>0</v>
      </c>
      <c r="J4356" s="7" t="n">
        <v>56909</v>
      </c>
      <c r="K4356" s="6" t="n">
        <v>3</v>
      </c>
      <c r="L4356" s="6" t="inlineStr">
        <is>
          <t>g2</t>
        </is>
      </c>
      <c r="M4356" s="6" t="inlineStr">
        <is>
          <t>G2-Retarget-CategoryBuyers</t>
        </is>
      </c>
      <c r="N4356" s="6" t="inlineStr">
        <is>
          <t>g2</t>
        </is>
      </c>
      <c r="O4356" s="6" t="inlineStr">
        <is>
          <t>review-site</t>
        </is>
      </c>
      <c r="P4356" s="6" t="inlineStr">
        <is>
          <t>g2_retarget_categorybuyers</t>
        </is>
      </c>
      <c r="Q4356" s="6" t="inlineStr">
        <is>
          <t>badge-display_integration</t>
        </is>
      </c>
      <c r="R4356" s="6" t="inlineStr">
        <is>
          <t>data-integration-review</t>
        </is>
      </c>
      <c r="S4356" s="8" t="n">
        <v>45748.48680555556</v>
      </c>
      <c r="T4356" s="6" t="inlineStr">
        <is>
          <t>newsletter_signup</t>
        </is>
      </c>
    </row>
    <row r="4357">
      <c r="A4357" s="9" t="inlineStr">
        <is>
          <t>PRO-01492</t>
        </is>
      </c>
      <c r="B4357" s="9" t="inlineStr">
        <is>
          <t>Blake White</t>
        </is>
      </c>
      <c r="C4357" s="9" t="inlineStr">
        <is>
          <t>Chief Analytics Officer</t>
        </is>
      </c>
      <c r="D4357" s="9" t="inlineStr">
        <is>
          <t>c_suite_vp</t>
        </is>
      </c>
      <c r="E4357" s="9" t="n">
        <v>1.5</v>
      </c>
      <c r="F4357" s="9" t="inlineStr">
        <is>
          <t>Queryspan</t>
        </is>
      </c>
      <c r="G4357" s="9" t="b">
        <v>1</v>
      </c>
      <c r="H4357" s="9" t="b">
        <v>1</v>
      </c>
      <c r="I4357" s="9" t="b">
        <v>1</v>
      </c>
      <c r="J4357" s="10" t="n">
        <v>123832</v>
      </c>
      <c r="K4357" s="9" t="n">
        <v>1</v>
      </c>
      <c r="L4357" s="9" t="inlineStr">
        <is>
          <t>linkedin</t>
        </is>
      </c>
      <c r="M4357" s="9" t="inlineStr">
        <is>
          <t>LI-Retarget-SiteVisitors-30d</t>
        </is>
      </c>
      <c r="N4357" s="9" t="inlineStr">
        <is>
          <t>linkedin</t>
        </is>
      </c>
      <c r="O4357" s="9" t="inlineStr">
        <is>
          <t>paid-social</t>
        </is>
      </c>
      <c r="P4357" s="9" t="inlineStr">
        <is>
          <t>li_retarget_sitevisitors_30d</t>
        </is>
      </c>
      <c r="Q4357" s="9" t="inlineStr">
        <is>
          <t>single-image_pain-point_cta-demo</t>
        </is>
      </c>
      <c r="R4357" s="9" t="inlineStr">
        <is>
          <t>li-lookalike-closed-won</t>
        </is>
      </c>
      <c r="S4357" s="11" t="n">
        <v>45726.62569444445</v>
      </c>
      <c r="T4357" s="9" t="inlineStr">
        <is>
          <t>gated_content_download</t>
        </is>
      </c>
    </row>
    <row r="4358">
      <c r="A4358" s="6" t="inlineStr">
        <is>
          <t>PRO-01492</t>
        </is>
      </c>
      <c r="B4358" s="6" t="inlineStr">
        <is>
          <t>Blake White</t>
        </is>
      </c>
      <c r="C4358" s="6" t="inlineStr">
        <is>
          <t>Chief Analytics Officer</t>
        </is>
      </c>
      <c r="D4358" s="6" t="inlineStr">
        <is>
          <t>c_suite_vp</t>
        </is>
      </c>
      <c r="E4358" s="6" t="n">
        <v>1.5</v>
      </c>
      <c r="F4358" s="6" t="inlineStr">
        <is>
          <t>Queryspan</t>
        </is>
      </c>
      <c r="G4358" s="6" t="b">
        <v>1</v>
      </c>
      <c r="H4358" s="6" t="b">
        <v>1</v>
      </c>
      <c r="I4358" s="6" t="b">
        <v>1</v>
      </c>
      <c r="J4358" s="7" t="n">
        <v>123832</v>
      </c>
      <c r="K4358" s="6" t="n">
        <v>2</v>
      </c>
      <c r="L4358" s="6" t="inlineStr">
        <is>
          <t>linkedin</t>
        </is>
      </c>
      <c r="M4358" s="6" t="inlineStr">
        <is>
          <t>LI-MOFU-Trial-AnalyticsTeams</t>
        </is>
      </c>
      <c r="N4358" s="6" t="inlineStr">
        <is>
          <t>linkedin</t>
        </is>
      </c>
      <c r="O4358" s="6" t="inlineStr">
        <is>
          <t>paid-social</t>
        </is>
      </c>
      <c r="P4358" s="6" t="inlineStr">
        <is>
          <t>li_mofu_trial_analyticsteams</t>
        </is>
      </c>
      <c r="Q4358" s="6" t="inlineStr">
        <is>
          <t>single-image_thought-leadership_cta-learn-more</t>
        </is>
      </c>
      <c r="R4358" s="6" t="inlineStr">
        <is>
          <t>li-abm-strategic-accounts</t>
        </is>
      </c>
      <c r="S4358" s="8" t="n">
        <v>45747.52708333333</v>
      </c>
      <c r="T4358" s="6" t="inlineStr">
        <is>
          <t>demo_request</t>
        </is>
      </c>
    </row>
    <row r="4359">
      <c r="A4359" s="9" t="inlineStr">
        <is>
          <t>PRO-01492</t>
        </is>
      </c>
      <c r="B4359" s="9" t="inlineStr">
        <is>
          <t>Blake White</t>
        </is>
      </c>
      <c r="C4359" s="9" t="inlineStr">
        <is>
          <t>Chief Analytics Officer</t>
        </is>
      </c>
      <c r="D4359" s="9" t="inlineStr">
        <is>
          <t>c_suite_vp</t>
        </is>
      </c>
      <c r="E4359" s="9" t="n">
        <v>1.5</v>
      </c>
      <c r="F4359" s="9" t="inlineStr">
        <is>
          <t>Queryspan</t>
        </is>
      </c>
      <c r="G4359" s="9" t="b">
        <v>1</v>
      </c>
      <c r="H4359" s="9" t="b">
        <v>1</v>
      </c>
      <c r="I4359" s="9" t="b">
        <v>1</v>
      </c>
      <c r="J4359" s="10" t="n">
        <v>123832</v>
      </c>
      <c r="K4359" s="9" t="n">
        <v>3</v>
      </c>
      <c r="L4359" s="9" t="inlineStr">
        <is>
          <t>linkedin</t>
        </is>
      </c>
      <c r="M4359" s="9" t="inlineStr">
        <is>
          <t>LI-Retarget-SiteVisitors-30d</t>
        </is>
      </c>
      <c r="N4359" s="9" t="inlineStr">
        <is>
          <t>linkedin</t>
        </is>
      </c>
      <c r="O4359" s="9" t="inlineStr">
        <is>
          <t>paid-social</t>
        </is>
      </c>
      <c r="P4359" s="9" t="inlineStr">
        <is>
          <t>li_retarget_sitevisitors_30d</t>
        </is>
      </c>
      <c r="Q4359" s="9" t="inlineStr">
        <is>
          <t>single-image_social-proof_cta-learn-more</t>
        </is>
      </c>
      <c r="R4359" s="9" t="inlineStr">
        <is>
          <t>li-lookalike-closed-won</t>
        </is>
      </c>
      <c r="S4359" s="11" t="n">
        <v>45768.49305555555</v>
      </c>
      <c r="T4359" s="9" t="inlineStr">
        <is>
          <t>gated_content_download</t>
        </is>
      </c>
    </row>
    <row r="4360">
      <c r="A4360" s="6" t="inlineStr">
        <is>
          <t>PRO-01493</t>
        </is>
      </c>
      <c r="B4360" s="6" t="inlineStr">
        <is>
          <t>Blake Clark</t>
        </is>
      </c>
      <c r="C4360" s="6" t="inlineStr">
        <is>
          <t>Data Engineer</t>
        </is>
      </c>
      <c r="D4360" s="6" t="inlineStr">
        <is>
          <t>ic_analyst</t>
        </is>
      </c>
      <c r="E4360" s="6" t="n">
        <v>0.75</v>
      </c>
      <c r="F4360" s="6" t="inlineStr">
        <is>
          <t>Luminary Data</t>
        </is>
      </c>
      <c r="G4360" s="6" t="b">
        <v>0</v>
      </c>
      <c r="H4360" s="6" t="b">
        <v>0</v>
      </c>
      <c r="I4360" s="6" t="b">
        <v>0</v>
      </c>
      <c r="J4360" s="7" t="n">
        <v>0</v>
      </c>
      <c r="K4360" s="6" t="n">
        <v>1</v>
      </c>
      <c r="L4360" s="6" t="inlineStr">
        <is>
          <t>linkedin</t>
        </is>
      </c>
      <c r="M4360" s="6" t="inlineStr">
        <is>
          <t>LI-ABM-Strategic-ENT</t>
        </is>
      </c>
      <c r="N4360" s="6" t="inlineStr">
        <is>
          <t>linkedin</t>
        </is>
      </c>
      <c r="O4360" s="6" t="inlineStr">
        <is>
          <t>paid-social</t>
        </is>
      </c>
      <c r="P4360" s="6" t="inlineStr">
        <is>
          <t>li_abm_strategic_ent</t>
        </is>
      </c>
      <c r="Q4360" s="6" t="inlineStr">
        <is>
          <t>single-image_thought-leadership_cta-download</t>
        </is>
      </c>
      <c r="R4360" s="6" t="inlineStr">
        <is>
          <t>li-mid-analytics-directors</t>
        </is>
      </c>
      <c r="S4360" s="8" t="n">
        <v>45926.46875</v>
      </c>
      <c r="T4360" s="6" t="inlineStr">
        <is>
          <t>gated_content_download</t>
        </is>
      </c>
    </row>
    <row r="4361">
      <c r="A4361" s="9" t="inlineStr">
        <is>
          <t>PRO-01493</t>
        </is>
      </c>
      <c r="B4361" s="9" t="inlineStr">
        <is>
          <t>Blake Clark</t>
        </is>
      </c>
      <c r="C4361" s="9" t="inlineStr">
        <is>
          <t>Data Engineer</t>
        </is>
      </c>
      <c r="D4361" s="9" t="inlineStr">
        <is>
          <t>ic_analyst</t>
        </is>
      </c>
      <c r="E4361" s="9" t="n">
        <v>0.75</v>
      </c>
      <c r="F4361" s="9" t="inlineStr">
        <is>
          <t>Luminary Data</t>
        </is>
      </c>
      <c r="G4361" s="9" t="b">
        <v>0</v>
      </c>
      <c r="H4361" s="9" t="b">
        <v>0</v>
      </c>
      <c r="I4361" s="9" t="b">
        <v>0</v>
      </c>
      <c r="J4361" s="10" t="n">
        <v>0</v>
      </c>
      <c r="K4361" s="9" t="n">
        <v>2</v>
      </c>
      <c r="L4361" s="9" t="inlineStr">
        <is>
          <t>programmatic</t>
        </is>
      </c>
      <c r="M4361" s="9" t="inlineStr">
        <is>
          <t>DSP-Awareness-DataEngineers</t>
        </is>
      </c>
      <c r="N4361" s="9" t="inlineStr">
        <is>
          <t>stackadapt</t>
        </is>
      </c>
      <c r="O4361" s="9" t="inlineStr">
        <is>
          <t>display</t>
        </is>
      </c>
      <c r="P4361" s="9" t="inlineStr">
        <is>
          <t>dsp_awareness_dataengineers</t>
        </is>
      </c>
      <c r="Q4361" s="9" t="inlineStr">
        <is>
          <t>display-banner_retarget</t>
        </is>
      </c>
      <c r="R4361" s="9" t="inlineStr">
        <is>
          <t>lookalike-data-engineers</t>
        </is>
      </c>
      <c r="S4361" s="11" t="n">
        <v>45943.73611111111</v>
      </c>
      <c r="T4361" s="9" t="inlineStr">
        <is>
          <t>gated_content_download</t>
        </is>
      </c>
    </row>
    <row r="4362">
      <c r="A4362" s="6" t="inlineStr">
        <is>
          <t>PRO-01493</t>
        </is>
      </c>
      <c r="B4362" s="6" t="inlineStr">
        <is>
          <t>Blake Clark</t>
        </is>
      </c>
      <c r="C4362" s="6" t="inlineStr">
        <is>
          <t>Data Engineer</t>
        </is>
      </c>
      <c r="D4362" s="6" t="inlineStr">
        <is>
          <t>ic_analyst</t>
        </is>
      </c>
      <c r="E4362" s="6" t="n">
        <v>0.75</v>
      </c>
      <c r="F4362" s="6" t="inlineStr">
        <is>
          <t>Luminary Data</t>
        </is>
      </c>
      <c r="G4362" s="6" t="b">
        <v>0</v>
      </c>
      <c r="H4362" s="6" t="b">
        <v>0</v>
      </c>
      <c r="I4362" s="6" t="b">
        <v>0</v>
      </c>
      <c r="J4362" s="7" t="n">
        <v>0</v>
      </c>
      <c r="K4362" s="6" t="n">
        <v>3</v>
      </c>
      <c r="L4362" s="6" t="inlineStr">
        <is>
          <t>g2</t>
        </is>
      </c>
      <c r="M4362" s="6" t="inlineStr">
        <is>
          <t>G2-GridReport-ETL-Gated</t>
        </is>
      </c>
      <c r="N4362" s="6" t="inlineStr">
        <is>
          <t>g2</t>
        </is>
      </c>
      <c r="O4362" s="6" t="inlineStr">
        <is>
          <t>review-site</t>
        </is>
      </c>
      <c r="P4362" s="6" t="inlineStr">
        <is>
          <t>g2_gridreport_etl_gated</t>
        </is>
      </c>
      <c r="Q4362" s="6" t="inlineStr">
        <is>
          <t>badge-display_integration</t>
        </is>
      </c>
      <c r="R4362" s="6" t="inlineStr">
        <is>
          <t>data-integration-review</t>
        </is>
      </c>
      <c r="S4362" s="8" t="n">
        <v>45959.36736111111</v>
      </c>
      <c r="T4362" s="6" t="inlineStr">
        <is>
          <t>gated_content_download</t>
        </is>
      </c>
    </row>
    <row r="4363">
      <c r="A4363" s="9" t="inlineStr">
        <is>
          <t>PRO-01494</t>
        </is>
      </c>
      <c r="B4363" s="9" t="inlineStr">
        <is>
          <t>Emery White</t>
        </is>
      </c>
      <c r="C4363" s="9" t="inlineStr">
        <is>
          <t>Director of Data</t>
        </is>
      </c>
      <c r="D4363" s="9" t="inlineStr">
        <is>
          <t>director</t>
        </is>
      </c>
      <c r="E4363" s="9" t="n">
        <v>1.25</v>
      </c>
      <c r="F4363" s="9" t="inlineStr">
        <is>
          <t>Syncflow</t>
        </is>
      </c>
      <c r="G4363" s="9" t="b">
        <v>1</v>
      </c>
      <c r="H4363" s="9" t="b">
        <v>0</v>
      </c>
      <c r="I4363" s="9" t="b">
        <v>0</v>
      </c>
      <c r="J4363" s="10" t="n">
        <v>0</v>
      </c>
      <c r="K4363" s="9" t="n">
        <v>1</v>
      </c>
      <c r="L4363" s="9" t="inlineStr">
        <is>
          <t>linkedin</t>
        </is>
      </c>
      <c r="M4363" s="9" t="inlineStr">
        <is>
          <t>LI-Retarget-PricingPage-14d</t>
        </is>
      </c>
      <c r="N4363" s="9" t="inlineStr">
        <is>
          <t>linkedin</t>
        </is>
      </c>
      <c r="O4363" s="9" t="inlineStr">
        <is>
          <t>paid-social</t>
        </is>
      </c>
      <c r="P4363" s="9" t="inlineStr">
        <is>
          <t>li_retarget_pricingpage_14d</t>
        </is>
      </c>
      <c r="Q4363" s="9" t="inlineStr">
        <is>
          <t>single-image_product-feature_cta-demo</t>
        </is>
      </c>
      <c r="R4363" s="9" t="inlineStr">
        <is>
          <t>li-ent-data-engineers</t>
        </is>
      </c>
      <c r="S4363" s="11" t="n">
        <v>45742.54583333333</v>
      </c>
      <c r="T4363" s="9" t="inlineStr">
        <is>
          <t>trial_signup</t>
        </is>
      </c>
    </row>
    <row r="4364">
      <c r="A4364" s="6" t="inlineStr">
        <is>
          <t>PRO-01494</t>
        </is>
      </c>
      <c r="B4364" s="6" t="inlineStr">
        <is>
          <t>Emery White</t>
        </is>
      </c>
      <c r="C4364" s="6" t="inlineStr">
        <is>
          <t>Director of Data</t>
        </is>
      </c>
      <c r="D4364" s="6" t="inlineStr">
        <is>
          <t>director</t>
        </is>
      </c>
      <c r="E4364" s="6" t="n">
        <v>1.25</v>
      </c>
      <c r="F4364" s="6" t="inlineStr">
        <is>
          <t>Syncflow</t>
        </is>
      </c>
      <c r="G4364" s="6" t="b">
        <v>1</v>
      </c>
      <c r="H4364" s="6" t="b">
        <v>0</v>
      </c>
      <c r="I4364" s="6" t="b">
        <v>0</v>
      </c>
      <c r="J4364" s="7" t="n">
        <v>0</v>
      </c>
      <c r="K4364" s="6" t="n">
        <v>2</v>
      </c>
      <c r="L4364" s="6" t="inlineStr">
        <is>
          <t>google</t>
        </is>
      </c>
      <c r="M4364" s="6" t="inlineStr">
        <is>
          <t>GGL-Competitor-Pipeform-Alt</t>
        </is>
      </c>
      <c r="N4364" s="6" t="inlineStr">
        <is>
          <t>google</t>
        </is>
      </c>
      <c r="O4364" s="6" t="inlineStr">
        <is>
          <t>paid-search</t>
        </is>
      </c>
      <c r="P4364" s="6" t="inlineStr">
        <is>
          <t>ggl_competitor_pipeform_alt</t>
        </is>
      </c>
      <c r="Q4364" s="6" t="inlineStr">
        <is>
          <t>text-ad_search</t>
        </is>
      </c>
      <c r="R4364" s="6" t="inlineStr">
        <is>
          <t>etl-software</t>
        </is>
      </c>
      <c r="S4364" s="8" t="n">
        <v>45749.73402777778</v>
      </c>
      <c r="T4364" s="6" t="inlineStr">
        <is>
          <t>newsletter_signup</t>
        </is>
      </c>
    </row>
    <row r="4365">
      <c r="A4365" s="9" t="inlineStr">
        <is>
          <t>PRO-01494</t>
        </is>
      </c>
      <c r="B4365" s="9" t="inlineStr">
        <is>
          <t>Emery White</t>
        </is>
      </c>
      <c r="C4365" s="9" t="inlineStr">
        <is>
          <t>Director of Data</t>
        </is>
      </c>
      <c r="D4365" s="9" t="inlineStr">
        <is>
          <t>director</t>
        </is>
      </c>
      <c r="E4365" s="9" t="n">
        <v>1.25</v>
      </c>
      <c r="F4365" s="9" t="inlineStr">
        <is>
          <t>Syncflow</t>
        </is>
      </c>
      <c r="G4365" s="9" t="b">
        <v>1</v>
      </c>
      <c r="H4365" s="9" t="b">
        <v>0</v>
      </c>
      <c r="I4365" s="9" t="b">
        <v>0</v>
      </c>
      <c r="J4365" s="10" t="n">
        <v>0</v>
      </c>
      <c r="K4365" s="9" t="n">
        <v>3</v>
      </c>
      <c r="L4365" s="9" t="inlineStr">
        <is>
          <t>programmatic</t>
        </is>
      </c>
      <c r="M4365" s="9" t="inlineStr">
        <is>
          <t>DSP-Awareness-DataEngineers</t>
        </is>
      </c>
      <c r="N4365" s="9" t="inlineStr">
        <is>
          <t>stackadapt</t>
        </is>
      </c>
      <c r="O4365" s="9" t="inlineStr">
        <is>
          <t>display</t>
        </is>
      </c>
      <c r="P4365" s="9" t="inlineStr">
        <is>
          <t>dsp_awareness_dataengineers</t>
        </is>
      </c>
      <c r="Q4365" s="9" t="inlineStr">
        <is>
          <t>display-banner_awareness</t>
        </is>
      </c>
      <c r="R4365" s="9" t="inlineStr">
        <is>
          <t>lookalike-data-engineers</t>
        </is>
      </c>
      <c r="S4365" s="11" t="n">
        <v>45756.73055555556</v>
      </c>
      <c r="T4365" s="9" t="inlineStr">
        <is>
          <t>gated_content_download</t>
        </is>
      </c>
    </row>
    <row r="4366">
      <c r="A4366" s="6" t="inlineStr">
        <is>
          <t>PRO-01495</t>
        </is>
      </c>
      <c r="B4366" s="6" t="inlineStr">
        <is>
          <t>Quinn Walker</t>
        </is>
      </c>
      <c r="C4366" s="6" t="inlineStr">
        <is>
          <t>Data Platform Manager</t>
        </is>
      </c>
      <c r="D4366" s="6" t="inlineStr">
        <is>
          <t>manager</t>
        </is>
      </c>
      <c r="E4366" s="6" t="n">
        <v>1</v>
      </c>
      <c r="F4366" s="6" t="inlineStr">
        <is>
          <t>Tangent Labs</t>
        </is>
      </c>
      <c r="G4366" s="6" t="b">
        <v>0</v>
      </c>
      <c r="H4366" s="6" t="b">
        <v>0</v>
      </c>
      <c r="I4366" s="6" t="b">
        <v>0</v>
      </c>
      <c r="J4366" s="7" t="n">
        <v>0</v>
      </c>
      <c r="K4366" s="6" t="n">
        <v>1</v>
      </c>
      <c r="L4366" s="6" t="inlineStr">
        <is>
          <t>linkedin</t>
        </is>
      </c>
      <c r="M4366" s="6" t="inlineStr">
        <is>
          <t>LI-ENT-Awareness-DataPipeline</t>
        </is>
      </c>
      <c r="N4366" s="6" t="inlineStr">
        <is>
          <t>linkedin</t>
        </is>
      </c>
      <c r="O4366" s="6" t="inlineStr">
        <is>
          <t>paid-social</t>
        </is>
      </c>
      <c r="P4366" s="6" t="inlineStr">
        <is>
          <t>li_ent_awareness_datapipeline</t>
        </is>
      </c>
      <c r="Q4366" s="6" t="inlineStr">
        <is>
          <t>single-image_product-feature_cta-demo</t>
        </is>
      </c>
      <c r="R4366" s="6" t="inlineStr">
        <is>
          <t>li-retarget-site-visitors-30d</t>
        </is>
      </c>
      <c r="S4366" s="8" t="n">
        <v>45750.67083333333</v>
      </c>
      <c r="T4366" s="6" t="inlineStr">
        <is>
          <t>gated_content_download</t>
        </is>
      </c>
    </row>
    <row r="4367">
      <c r="A4367" s="9" t="inlineStr">
        <is>
          <t>PRO-01495</t>
        </is>
      </c>
      <c r="B4367" s="9" t="inlineStr">
        <is>
          <t>Quinn Walker</t>
        </is>
      </c>
      <c r="C4367" s="9" t="inlineStr">
        <is>
          <t>Data Platform Manager</t>
        </is>
      </c>
      <c r="D4367" s="9" t="inlineStr">
        <is>
          <t>manager</t>
        </is>
      </c>
      <c r="E4367" s="9" t="n">
        <v>1</v>
      </c>
      <c r="F4367" s="9" t="inlineStr">
        <is>
          <t>Tangent Labs</t>
        </is>
      </c>
      <c r="G4367" s="9" t="b">
        <v>0</v>
      </c>
      <c r="H4367" s="9" t="b">
        <v>0</v>
      </c>
      <c r="I4367" s="9" t="b">
        <v>0</v>
      </c>
      <c r="J4367" s="10" t="n">
        <v>0</v>
      </c>
      <c r="K4367" s="9" t="n">
        <v>2</v>
      </c>
      <c r="L4367" s="9" t="inlineStr">
        <is>
          <t>programmatic</t>
        </is>
      </c>
      <c r="M4367" s="9" t="inlineStr">
        <is>
          <t>DSP-Retarget-HighIntent-14d</t>
        </is>
      </c>
      <c r="N4367" s="9" t="inlineStr">
        <is>
          <t>stackadapt</t>
        </is>
      </c>
      <c r="O4367" s="9" t="inlineStr">
        <is>
          <t>display</t>
        </is>
      </c>
      <c r="P4367" s="9" t="inlineStr">
        <is>
          <t>dsp_retarget_highintent_14d</t>
        </is>
      </c>
      <c r="Q4367" s="9" t="inlineStr">
        <is>
          <t>display-banner_retarget</t>
        </is>
      </c>
      <c r="R4367" s="9" t="inlineStr">
        <is>
          <t>abm-strategic-accounts</t>
        </is>
      </c>
      <c r="S4367" s="11" t="n">
        <v>45771.6</v>
      </c>
      <c r="T4367" s="9" t="inlineStr">
        <is>
          <t>gated_content_download</t>
        </is>
      </c>
    </row>
    <row r="4368">
      <c r="A4368" s="6" t="inlineStr">
        <is>
          <t>PRO-01495</t>
        </is>
      </c>
      <c r="B4368" s="6" t="inlineStr">
        <is>
          <t>Quinn Walker</t>
        </is>
      </c>
      <c r="C4368" s="6" t="inlineStr">
        <is>
          <t>Data Platform Manager</t>
        </is>
      </c>
      <c r="D4368" s="6" t="inlineStr">
        <is>
          <t>manager</t>
        </is>
      </c>
      <c r="E4368" s="6" t="n">
        <v>1</v>
      </c>
      <c r="F4368" s="6" t="inlineStr">
        <is>
          <t>Tangent Labs</t>
        </is>
      </c>
      <c r="G4368" s="6" t="b">
        <v>0</v>
      </c>
      <c r="H4368" s="6" t="b">
        <v>0</v>
      </c>
      <c r="I4368" s="6" t="b">
        <v>0</v>
      </c>
      <c r="J4368" s="7" t="n">
        <v>0</v>
      </c>
      <c r="K4368" s="6" t="n">
        <v>3</v>
      </c>
      <c r="L4368" s="6" t="inlineStr">
        <is>
          <t>linkedin</t>
        </is>
      </c>
      <c r="M4368" s="6" t="inlineStr">
        <is>
          <t>LI-Retarget-SiteVisitors-30d</t>
        </is>
      </c>
      <c r="N4368" s="6" t="inlineStr">
        <is>
          <t>linkedin</t>
        </is>
      </c>
      <c r="O4368" s="6" t="inlineStr">
        <is>
          <t>paid-social</t>
        </is>
      </c>
      <c r="P4368" s="6" t="inlineStr">
        <is>
          <t>li_retarget_sitevisitors_30d</t>
        </is>
      </c>
      <c r="Q4368" s="6" t="inlineStr">
        <is>
          <t>single-image_product-feature_cta-trial</t>
        </is>
      </c>
      <c r="R4368" s="6" t="inlineStr">
        <is>
          <t>li-lookalike-closed-won</t>
        </is>
      </c>
      <c r="S4368" s="8" t="n">
        <v>45791.55138888889</v>
      </c>
      <c r="T4368" s="6" t="inlineStr">
        <is>
          <t>newsletter_signup</t>
        </is>
      </c>
    </row>
    <row r="4369">
      <c r="A4369" s="9" t="inlineStr">
        <is>
          <t>PRO-01496</t>
        </is>
      </c>
      <c r="B4369" s="9" t="inlineStr">
        <is>
          <t>Kendall Johnson</t>
        </is>
      </c>
      <c r="C4369" s="9" t="inlineStr">
        <is>
          <t>Senior Data Engineer</t>
        </is>
      </c>
      <c r="D4369" s="9" t="inlineStr">
        <is>
          <t>ic_analyst</t>
        </is>
      </c>
      <c r="E4369" s="9" t="n">
        <v>0.75</v>
      </c>
      <c r="F4369" s="9" t="inlineStr">
        <is>
          <t>Meridian Cloud</t>
        </is>
      </c>
      <c r="G4369" s="9" t="b">
        <v>0</v>
      </c>
      <c r="H4369" s="9" t="b">
        <v>0</v>
      </c>
      <c r="I4369" s="9" t="b">
        <v>0</v>
      </c>
      <c r="J4369" s="10" t="n">
        <v>0</v>
      </c>
      <c r="K4369" s="9" t="n">
        <v>1</v>
      </c>
      <c r="L4369" s="9" t="inlineStr">
        <is>
          <t>linkedin</t>
        </is>
      </c>
      <c r="M4369" s="9" t="inlineStr">
        <is>
          <t>LI-MOFU-Demo-DataEngineers</t>
        </is>
      </c>
      <c r="N4369" s="9" t="inlineStr">
        <is>
          <t>linkedin</t>
        </is>
      </c>
      <c r="O4369" s="9" t="inlineStr">
        <is>
          <t>paid-social</t>
        </is>
      </c>
      <c r="P4369" s="9" t="inlineStr">
        <is>
          <t>li_mofu_demo_dataengineers</t>
        </is>
      </c>
      <c r="Q4369" s="9" t="inlineStr">
        <is>
          <t>single-image_pain-point_cta-demo</t>
        </is>
      </c>
      <c r="R4369" s="9" t="inlineStr">
        <is>
          <t>li-abm-strategic-accounts</t>
        </is>
      </c>
      <c r="S4369" s="11" t="n">
        <v>45915.72152777778</v>
      </c>
      <c r="T4369" s="9" t="inlineStr">
        <is>
          <t>gated_content_download</t>
        </is>
      </c>
    </row>
    <row r="4370">
      <c r="A4370" s="6" t="inlineStr">
        <is>
          <t>PRO-01496</t>
        </is>
      </c>
      <c r="B4370" s="6" t="inlineStr">
        <is>
          <t>Kendall Johnson</t>
        </is>
      </c>
      <c r="C4370" s="6" t="inlineStr">
        <is>
          <t>Senior Data Engineer</t>
        </is>
      </c>
      <c r="D4370" s="6" t="inlineStr">
        <is>
          <t>ic_analyst</t>
        </is>
      </c>
      <c r="E4370" s="6" t="n">
        <v>0.75</v>
      </c>
      <c r="F4370" s="6" t="inlineStr">
        <is>
          <t>Meridian Cloud</t>
        </is>
      </c>
      <c r="G4370" s="6" t="b">
        <v>0</v>
      </c>
      <c r="H4370" s="6" t="b">
        <v>0</v>
      </c>
      <c r="I4370" s="6" t="b">
        <v>0</v>
      </c>
      <c r="J4370" s="7" t="n">
        <v>0</v>
      </c>
      <c r="K4370" s="6" t="n">
        <v>2</v>
      </c>
      <c r="L4370" s="6" t="inlineStr">
        <is>
          <t>g2</t>
        </is>
      </c>
      <c r="M4370" s="6" t="inlineStr">
        <is>
          <t>G2-GridReport-ETL-Gated</t>
        </is>
      </c>
      <c r="N4370" s="6" t="inlineStr">
        <is>
          <t>g2</t>
        </is>
      </c>
      <c r="O4370" s="6" t="inlineStr">
        <is>
          <t>review-site</t>
        </is>
      </c>
      <c r="P4370" s="6" t="inlineStr">
        <is>
          <t>g2_gridreport_etl_gated</t>
        </is>
      </c>
      <c r="Q4370" s="6" t="inlineStr">
        <is>
          <t>badge-display_integration</t>
        </is>
      </c>
      <c r="R4370" s="6" t="inlineStr">
        <is>
          <t>etl-tools-comparison</t>
        </is>
      </c>
      <c r="S4370" s="8" t="n">
        <v>45931.69375</v>
      </c>
      <c r="T4370" s="6" t="inlineStr">
        <is>
          <t>newsletter_signup</t>
        </is>
      </c>
    </row>
    <row r="4371">
      <c r="A4371" s="9" t="inlineStr">
        <is>
          <t>PRO-01496</t>
        </is>
      </c>
      <c r="B4371" s="9" t="inlineStr">
        <is>
          <t>Kendall Johnson</t>
        </is>
      </c>
      <c r="C4371" s="9" t="inlineStr">
        <is>
          <t>Senior Data Engineer</t>
        </is>
      </c>
      <c r="D4371" s="9" t="inlineStr">
        <is>
          <t>ic_analyst</t>
        </is>
      </c>
      <c r="E4371" s="9" t="n">
        <v>0.75</v>
      </c>
      <c r="F4371" s="9" t="inlineStr">
        <is>
          <t>Meridian Cloud</t>
        </is>
      </c>
      <c r="G4371" s="9" t="b">
        <v>0</v>
      </c>
      <c r="H4371" s="9" t="b">
        <v>0</v>
      </c>
      <c r="I4371" s="9" t="b">
        <v>0</v>
      </c>
      <c r="J4371" s="10" t="n">
        <v>0</v>
      </c>
      <c r="K4371" s="9" t="n">
        <v>3</v>
      </c>
      <c r="L4371" s="9" t="inlineStr">
        <is>
          <t>linkedin</t>
        </is>
      </c>
      <c r="M4371" s="9" t="inlineStr">
        <is>
          <t>LI-Retarget-PricingPage-14d</t>
        </is>
      </c>
      <c r="N4371" s="9" t="inlineStr">
        <is>
          <t>linkedin</t>
        </is>
      </c>
      <c r="O4371" s="9" t="inlineStr">
        <is>
          <t>paid-social</t>
        </is>
      </c>
      <c r="P4371" s="9" t="inlineStr">
        <is>
          <t>li_retarget_pricingpage_14d</t>
        </is>
      </c>
      <c r="Q4371" s="9" t="inlineStr">
        <is>
          <t>single-image_pain-point_cta-demo</t>
        </is>
      </c>
      <c r="R4371" s="9" t="inlineStr">
        <is>
          <t>li-retarget-site-visitors-30d</t>
        </is>
      </c>
      <c r="S4371" s="11" t="n">
        <v>45939.57569444444</v>
      </c>
      <c r="T4371" s="9" t="inlineStr">
        <is>
          <t>gated_content_download</t>
        </is>
      </c>
    </row>
    <row r="4372">
      <c r="A4372" s="6" t="inlineStr">
        <is>
          <t>PRO-01497</t>
        </is>
      </c>
      <c r="B4372" s="6" t="inlineStr">
        <is>
          <t>Drew Lee</t>
        </is>
      </c>
      <c r="C4372" s="6" t="inlineStr">
        <is>
          <t>BI Analyst</t>
        </is>
      </c>
      <c r="D4372" s="6" t="inlineStr">
        <is>
          <t>ic_analyst</t>
        </is>
      </c>
      <c r="E4372" s="6" t="n">
        <v>0.75</v>
      </c>
      <c r="F4372" s="6" t="inlineStr">
        <is>
          <t>Horizon Analytics</t>
        </is>
      </c>
      <c r="G4372" s="6" t="b">
        <v>0</v>
      </c>
      <c r="H4372" s="6" t="b">
        <v>0</v>
      </c>
      <c r="I4372" s="6" t="b">
        <v>0</v>
      </c>
      <c r="J4372" s="7" t="n">
        <v>0</v>
      </c>
      <c r="K4372" s="6" t="n">
        <v>1</v>
      </c>
      <c r="L4372" s="6" t="inlineStr">
        <is>
          <t>google</t>
        </is>
      </c>
      <c r="M4372" s="6" t="inlineStr">
        <is>
          <t>GGL-NonBrand-DataPipeline</t>
        </is>
      </c>
      <c r="N4372" s="6" t="inlineStr">
        <is>
          <t>google</t>
        </is>
      </c>
      <c r="O4372" s="6" t="inlineStr">
        <is>
          <t>paid-search</t>
        </is>
      </c>
      <c r="P4372" s="6" t="inlineStr">
        <is>
          <t>ggl_nonbrand_datapipeline</t>
        </is>
      </c>
      <c r="Q4372" s="6" t="inlineStr">
        <is>
          <t>text-ad_search</t>
        </is>
      </c>
      <c r="R4372" s="6" t="inlineStr">
        <is>
          <t>syncflow-alternative</t>
        </is>
      </c>
      <c r="S4372" s="8" t="n">
        <v>45873.54305555556</v>
      </c>
      <c r="T4372" s="6" t="inlineStr">
        <is>
          <t>gated_content_download</t>
        </is>
      </c>
    </row>
    <row r="4373">
      <c r="A4373" s="9" t="inlineStr">
        <is>
          <t>PRO-01497</t>
        </is>
      </c>
      <c r="B4373" s="9" t="inlineStr">
        <is>
          <t>Drew Lee</t>
        </is>
      </c>
      <c r="C4373" s="9" t="inlineStr">
        <is>
          <t>BI Analyst</t>
        </is>
      </c>
      <c r="D4373" s="9" t="inlineStr">
        <is>
          <t>ic_analyst</t>
        </is>
      </c>
      <c r="E4373" s="9" t="n">
        <v>0.75</v>
      </c>
      <c r="F4373" s="9" t="inlineStr">
        <is>
          <t>Horizon Analytics</t>
        </is>
      </c>
      <c r="G4373" s="9" t="b">
        <v>0</v>
      </c>
      <c r="H4373" s="9" t="b">
        <v>0</v>
      </c>
      <c r="I4373" s="9" t="b">
        <v>0</v>
      </c>
      <c r="J4373" s="10" t="n">
        <v>0</v>
      </c>
      <c r="K4373" s="9" t="n">
        <v>2</v>
      </c>
      <c r="L4373" s="9" t="inlineStr">
        <is>
          <t>g2</t>
        </is>
      </c>
      <c r="M4373" s="9" t="inlineStr">
        <is>
          <t>G2-Retarget-CategoryBuyers</t>
        </is>
      </c>
      <c r="N4373" s="9" t="inlineStr">
        <is>
          <t>g2</t>
        </is>
      </c>
      <c r="O4373" s="9" t="inlineStr">
        <is>
          <t>review-site</t>
        </is>
      </c>
      <c r="P4373" s="9" t="inlineStr">
        <is>
          <t>g2_retarget_categorybuyers</t>
        </is>
      </c>
      <c r="Q4373" s="9" t="inlineStr">
        <is>
          <t>retarget-banner_category</t>
        </is>
      </c>
      <c r="R4373" s="9" t="inlineStr">
        <is>
          <t>pipeline-software-evaluation</t>
        </is>
      </c>
      <c r="S4373" s="11" t="n">
        <v>45884.51527777778</v>
      </c>
      <c r="T4373" s="9" t="inlineStr">
        <is>
          <t>gated_content_download</t>
        </is>
      </c>
    </row>
    <row r="4374">
      <c r="A4374" s="6" t="inlineStr">
        <is>
          <t>PRO-01498</t>
        </is>
      </c>
      <c r="B4374" s="6" t="inlineStr">
        <is>
          <t>Reese Robinson</t>
        </is>
      </c>
      <c r="C4374" s="6" t="inlineStr">
        <is>
          <t>Director of Business Intelligence</t>
        </is>
      </c>
      <c r="D4374" s="6" t="inlineStr">
        <is>
          <t>director</t>
        </is>
      </c>
      <c r="E4374" s="6" t="n">
        <v>1.25</v>
      </c>
      <c r="F4374" s="6" t="inlineStr">
        <is>
          <t>Novabridge</t>
        </is>
      </c>
      <c r="G4374" s="6" t="b">
        <v>0</v>
      </c>
      <c r="H4374" s="6" t="b">
        <v>0</v>
      </c>
      <c r="I4374" s="6" t="b">
        <v>0</v>
      </c>
      <c r="J4374" s="7" t="n">
        <v>0</v>
      </c>
      <c r="K4374" s="6" t="n">
        <v>1</v>
      </c>
      <c r="L4374" s="6" t="inlineStr">
        <is>
          <t>linkedin</t>
        </is>
      </c>
      <c r="M4374" s="6" t="inlineStr">
        <is>
          <t>LI-Retarget-PricingPage-14d</t>
        </is>
      </c>
      <c r="N4374" s="6" t="inlineStr">
        <is>
          <t>linkedin</t>
        </is>
      </c>
      <c r="O4374" s="6" t="inlineStr">
        <is>
          <t>paid-social</t>
        </is>
      </c>
      <c r="P4374" s="6" t="inlineStr">
        <is>
          <t>li_retarget_pricingpage_14d</t>
        </is>
      </c>
      <c r="Q4374" s="6" t="inlineStr">
        <is>
          <t>single-image_product-feature_cta-trial</t>
        </is>
      </c>
      <c r="R4374" s="6" t="inlineStr">
        <is>
          <t>li-abm-strategic-accounts</t>
        </is>
      </c>
      <c r="S4374" s="8" t="n">
        <v>45951.41180555556</v>
      </c>
      <c r="T4374" s="6" t="inlineStr">
        <is>
          <t>gated_content_download</t>
        </is>
      </c>
    </row>
    <row r="4375">
      <c r="A4375" s="9" t="inlineStr">
        <is>
          <t>PRO-01498</t>
        </is>
      </c>
      <c r="B4375" s="9" t="inlineStr">
        <is>
          <t>Reese Robinson</t>
        </is>
      </c>
      <c r="C4375" s="9" t="inlineStr">
        <is>
          <t>Director of Business Intelligence</t>
        </is>
      </c>
      <c r="D4375" s="9" t="inlineStr">
        <is>
          <t>director</t>
        </is>
      </c>
      <c r="E4375" s="9" t="n">
        <v>1.25</v>
      </c>
      <c r="F4375" s="9" t="inlineStr">
        <is>
          <t>Novabridge</t>
        </is>
      </c>
      <c r="G4375" s="9" t="b">
        <v>0</v>
      </c>
      <c r="H4375" s="9" t="b">
        <v>0</v>
      </c>
      <c r="I4375" s="9" t="b">
        <v>0</v>
      </c>
      <c r="J4375" s="10" t="n">
        <v>0</v>
      </c>
      <c r="K4375" s="9" t="n">
        <v>2</v>
      </c>
      <c r="L4375" s="9" t="inlineStr">
        <is>
          <t>programmatic</t>
        </is>
      </c>
      <c r="M4375" s="9" t="inlineStr">
        <is>
          <t>DSP-ABM-AirCover-Commercial</t>
        </is>
      </c>
      <c r="N4375" s="9" t="inlineStr">
        <is>
          <t>stackadapt</t>
        </is>
      </c>
      <c r="O4375" s="9" t="inlineStr">
        <is>
          <t>display</t>
        </is>
      </c>
      <c r="P4375" s="9" t="inlineStr">
        <is>
          <t>dsp_abm_aircover_commercial</t>
        </is>
      </c>
      <c r="Q4375" s="9" t="inlineStr">
        <is>
          <t>display-banner_abm</t>
        </is>
      </c>
      <c r="R4375" s="9" t="inlineStr">
        <is>
          <t>lookalike-data-engineers</t>
        </is>
      </c>
      <c r="S4375" s="11" t="n">
        <v>45967.68819444445</v>
      </c>
      <c r="T4375" s="9" t="inlineStr">
        <is>
          <t>gated_content_download</t>
        </is>
      </c>
    </row>
    <row r="4376">
      <c r="A4376" s="6" t="inlineStr">
        <is>
          <t>PRO-01499</t>
        </is>
      </c>
      <c r="B4376" s="6" t="inlineStr">
        <is>
          <t>Avery Anderson</t>
        </is>
      </c>
      <c r="C4376" s="6" t="inlineStr">
        <is>
          <t>BI Manager</t>
        </is>
      </c>
      <c r="D4376" s="6" t="inlineStr">
        <is>
          <t>manager</t>
        </is>
      </c>
      <c r="E4376" s="6" t="n">
        <v>1</v>
      </c>
      <c r="F4376" s="6" t="inlineStr">
        <is>
          <t>Vaultbase</t>
        </is>
      </c>
      <c r="G4376" s="6" t="b">
        <v>1</v>
      </c>
      <c r="H4376" s="6" t="b">
        <v>1</v>
      </c>
      <c r="I4376" s="6" t="b">
        <v>0</v>
      </c>
      <c r="J4376" s="7" t="n">
        <v>91392</v>
      </c>
      <c r="K4376" s="6" t="n">
        <v>1</v>
      </c>
      <c r="L4376" s="6" t="inlineStr">
        <is>
          <t>linkedin</t>
        </is>
      </c>
      <c r="M4376" s="6" t="inlineStr">
        <is>
          <t>LI-MOFU-Trial-AnalyticsTeams</t>
        </is>
      </c>
      <c r="N4376" s="6" t="inlineStr">
        <is>
          <t>linkedin</t>
        </is>
      </c>
      <c r="O4376" s="6" t="inlineStr">
        <is>
          <t>paid-social</t>
        </is>
      </c>
      <c r="P4376" s="6" t="inlineStr">
        <is>
          <t>li_mofu_trial_analyticsteams</t>
        </is>
      </c>
      <c r="Q4376" s="6" t="inlineStr">
        <is>
          <t>single-image_pain-point_cta-demo</t>
        </is>
      </c>
      <c r="R4376" s="6" t="inlineStr">
        <is>
          <t>li-lookalike-closed-won</t>
        </is>
      </c>
      <c r="S4376" s="8" t="n">
        <v>45817.45277777778</v>
      </c>
      <c r="T4376" s="6" t="inlineStr">
        <is>
          <t>gated_content_download</t>
        </is>
      </c>
    </row>
    <row r="4377">
      <c r="A4377" s="9" t="inlineStr">
        <is>
          <t>PRO-01499</t>
        </is>
      </c>
      <c r="B4377" s="9" t="inlineStr">
        <is>
          <t>Avery Anderson</t>
        </is>
      </c>
      <c r="C4377" s="9" t="inlineStr">
        <is>
          <t>BI Manager</t>
        </is>
      </c>
      <c r="D4377" s="9" t="inlineStr">
        <is>
          <t>manager</t>
        </is>
      </c>
      <c r="E4377" s="9" t="n">
        <v>1</v>
      </c>
      <c r="F4377" s="9" t="inlineStr">
        <is>
          <t>Vaultbase</t>
        </is>
      </c>
      <c r="G4377" s="9" t="b">
        <v>1</v>
      </c>
      <c r="H4377" s="9" t="b">
        <v>1</v>
      </c>
      <c r="I4377" s="9" t="b">
        <v>0</v>
      </c>
      <c r="J4377" s="10" t="n">
        <v>91392</v>
      </c>
      <c r="K4377" s="9" t="n">
        <v>2</v>
      </c>
      <c r="L4377" s="9" t="inlineStr">
        <is>
          <t>google</t>
        </is>
      </c>
      <c r="M4377" s="9" t="inlineStr">
        <is>
          <t>GGL-NonBrand-DataPipeline</t>
        </is>
      </c>
      <c r="N4377" s="9" t="inlineStr">
        <is>
          <t>google</t>
        </is>
      </c>
      <c r="O4377" s="9" t="inlineStr">
        <is>
          <t>paid-search</t>
        </is>
      </c>
      <c r="P4377" s="9" t="inlineStr">
        <is>
          <t>ggl_nonbrand_datapipeline</t>
        </is>
      </c>
      <c r="Q4377" s="9" t="inlineStr">
        <is>
          <t>text-ad_search</t>
        </is>
      </c>
      <c r="R4377" s="9" t="inlineStr">
        <is>
          <t>data-pipeline-tools</t>
        </is>
      </c>
      <c r="S4377" s="11" t="n">
        <v>45834.38819444444</v>
      </c>
      <c r="T4377" s="9" t="inlineStr">
        <is>
          <t>gated_content_download</t>
        </is>
      </c>
    </row>
    <row r="4378">
      <c r="A4378" s="6" t="inlineStr">
        <is>
          <t>PRO-01499</t>
        </is>
      </c>
      <c r="B4378" s="6" t="inlineStr">
        <is>
          <t>Avery Anderson</t>
        </is>
      </c>
      <c r="C4378" s="6" t="inlineStr">
        <is>
          <t>BI Manager</t>
        </is>
      </c>
      <c r="D4378" s="6" t="inlineStr">
        <is>
          <t>manager</t>
        </is>
      </c>
      <c r="E4378" s="6" t="n">
        <v>1</v>
      </c>
      <c r="F4378" s="6" t="inlineStr">
        <is>
          <t>Vaultbase</t>
        </is>
      </c>
      <c r="G4378" s="6" t="b">
        <v>1</v>
      </c>
      <c r="H4378" s="6" t="b">
        <v>1</v>
      </c>
      <c r="I4378" s="6" t="b">
        <v>0</v>
      </c>
      <c r="J4378" s="7" t="n">
        <v>91392</v>
      </c>
      <c r="K4378" s="6" t="n">
        <v>3</v>
      </c>
      <c r="L4378" s="6" t="inlineStr">
        <is>
          <t>g2</t>
        </is>
      </c>
      <c r="M4378" s="6" t="inlineStr">
        <is>
          <t>G2-GridReport-ETL-Gated</t>
        </is>
      </c>
      <c r="N4378" s="6" t="inlineStr">
        <is>
          <t>g2</t>
        </is>
      </c>
      <c r="O4378" s="6" t="inlineStr">
        <is>
          <t>review-site</t>
        </is>
      </c>
      <c r="P4378" s="6" t="inlineStr">
        <is>
          <t>g2_gridreport_etl_gated</t>
        </is>
      </c>
      <c r="Q4378" s="6" t="inlineStr">
        <is>
          <t>badge-display_integration</t>
        </is>
      </c>
      <c r="R4378" s="6" t="inlineStr">
        <is>
          <t>data-integration-review</t>
        </is>
      </c>
      <c r="S4378" s="8" t="n">
        <v>45842.47361111111</v>
      </c>
      <c r="T4378" s="6" t="inlineStr">
        <is>
          <t>gated_content_download</t>
        </is>
      </c>
    </row>
    <row r="4379">
      <c r="A4379" s="9" t="inlineStr">
        <is>
          <t>PRO-01500</t>
        </is>
      </c>
      <c r="B4379" s="9" t="inlineStr">
        <is>
          <t>Phoenix Rodriguez</t>
        </is>
      </c>
      <c r="C4379" s="9" t="inlineStr">
        <is>
          <t>Chief Analytics Officer</t>
        </is>
      </c>
      <c r="D4379" s="9" t="inlineStr">
        <is>
          <t>c_suite_vp</t>
        </is>
      </c>
      <c r="E4379" s="9" t="n">
        <v>1.5</v>
      </c>
      <c r="F4379" s="9" t="inlineStr">
        <is>
          <t>Onyx Intelligence</t>
        </is>
      </c>
      <c r="G4379" s="9" t="b">
        <v>1</v>
      </c>
      <c r="H4379" s="9" t="b">
        <v>0</v>
      </c>
      <c r="I4379" s="9" t="b">
        <v>0</v>
      </c>
      <c r="J4379" s="10" t="n">
        <v>0</v>
      </c>
      <c r="K4379" s="9" t="n">
        <v>1</v>
      </c>
      <c r="L4379" s="9" t="inlineStr">
        <is>
          <t>linkedin</t>
        </is>
      </c>
      <c r="M4379" s="9" t="inlineStr">
        <is>
          <t>LI-ENT-Awareness-DataPipeline</t>
        </is>
      </c>
      <c r="N4379" s="9" t="inlineStr">
        <is>
          <t>linkedin</t>
        </is>
      </c>
      <c r="O4379" s="9" t="inlineStr">
        <is>
          <t>paid-social</t>
        </is>
      </c>
      <c r="P4379" s="9" t="inlineStr">
        <is>
          <t>li_ent_awareness_datapipeline</t>
        </is>
      </c>
      <c r="Q4379" s="9" t="inlineStr">
        <is>
          <t>single-image_thought-leadership_cta-learn-more</t>
        </is>
      </c>
      <c r="R4379" s="9" t="inlineStr">
        <is>
          <t>li-retarget-site-visitors-30d</t>
        </is>
      </c>
      <c r="S4379" s="11" t="n">
        <v>45720.55694444444</v>
      </c>
      <c r="T4379" s="9" t="inlineStr">
        <is>
          <t>demo_request</t>
        </is>
      </c>
    </row>
    <row r="4380">
      <c r="A4380" s="6" t="inlineStr">
        <is>
          <t>PRO-01500</t>
        </is>
      </c>
      <c r="B4380" s="6" t="inlineStr">
        <is>
          <t>Phoenix Rodriguez</t>
        </is>
      </c>
      <c r="C4380" s="6" t="inlineStr">
        <is>
          <t>Chief Analytics Officer</t>
        </is>
      </c>
      <c r="D4380" s="6" t="inlineStr">
        <is>
          <t>c_suite_vp</t>
        </is>
      </c>
      <c r="E4380" s="6" t="n">
        <v>1.5</v>
      </c>
      <c r="F4380" s="6" t="inlineStr">
        <is>
          <t>Onyx Intelligence</t>
        </is>
      </c>
      <c r="G4380" s="6" t="b">
        <v>1</v>
      </c>
      <c r="H4380" s="6" t="b">
        <v>0</v>
      </c>
      <c r="I4380" s="6" t="b">
        <v>0</v>
      </c>
      <c r="J4380" s="7" t="n">
        <v>0</v>
      </c>
      <c r="K4380" s="6" t="n">
        <v>2</v>
      </c>
      <c r="L4380" s="6" t="inlineStr">
        <is>
          <t>linkedin</t>
        </is>
      </c>
      <c r="M4380" s="6" t="inlineStr">
        <is>
          <t>LI-MOFU-Trial-AnalyticsTeams</t>
        </is>
      </c>
      <c r="N4380" s="6" t="inlineStr">
        <is>
          <t>linkedin</t>
        </is>
      </c>
      <c r="O4380" s="6" t="inlineStr">
        <is>
          <t>paid-social</t>
        </is>
      </c>
      <c r="P4380" s="6" t="inlineStr">
        <is>
          <t>li_mofu_trial_analyticsteams</t>
        </is>
      </c>
      <c r="Q4380" s="6" t="inlineStr">
        <is>
          <t>single-image_thought-leadership_cta-learn-more</t>
        </is>
      </c>
      <c r="R4380" s="6" t="inlineStr">
        <is>
          <t>li-ent-data-engineers</t>
        </is>
      </c>
      <c r="S4380" s="8" t="n">
        <v>45740.57569444444</v>
      </c>
      <c r="T4380" s="6" t="inlineStr">
        <is>
          <t>gated_content_download</t>
        </is>
      </c>
    </row>
    <row r="4381">
      <c r="A4381" s="9" t="inlineStr">
        <is>
          <t>PRO-01501</t>
        </is>
      </c>
      <c r="B4381" s="9" t="inlineStr">
        <is>
          <t>Logan Thompson</t>
        </is>
      </c>
      <c r="C4381" s="9" t="inlineStr">
        <is>
          <t>BI Manager</t>
        </is>
      </c>
      <c r="D4381" s="9" t="inlineStr">
        <is>
          <t>manager</t>
        </is>
      </c>
      <c r="E4381" s="9" t="n">
        <v>1</v>
      </c>
      <c r="F4381" s="9" t="inlineStr">
        <is>
          <t>Pipeform</t>
        </is>
      </c>
      <c r="G4381" s="9" t="b">
        <v>0</v>
      </c>
      <c r="H4381" s="9" t="b">
        <v>0</v>
      </c>
      <c r="I4381" s="9" t="b">
        <v>0</v>
      </c>
      <c r="J4381" s="10" t="n">
        <v>0</v>
      </c>
      <c r="K4381" s="9" t="n">
        <v>1</v>
      </c>
      <c r="L4381" s="9" t="inlineStr">
        <is>
          <t>linkedin</t>
        </is>
      </c>
      <c r="M4381" s="9" t="inlineStr">
        <is>
          <t>LI-ENT-Awareness-DataIntegration</t>
        </is>
      </c>
      <c r="N4381" s="9" t="inlineStr">
        <is>
          <t>linkedin</t>
        </is>
      </c>
      <c r="O4381" s="9" t="inlineStr">
        <is>
          <t>paid-social</t>
        </is>
      </c>
      <c r="P4381" s="9" t="inlineStr">
        <is>
          <t>li_ent_awareness_dataintegration</t>
        </is>
      </c>
      <c r="Q4381" s="9" t="inlineStr">
        <is>
          <t>single-image_product-feature_cta-trial</t>
        </is>
      </c>
      <c r="R4381" s="9" t="inlineStr">
        <is>
          <t>li-ent-data-engineers</t>
        </is>
      </c>
      <c r="S4381" s="11" t="n">
        <v>45929.44722222222</v>
      </c>
      <c r="T4381" s="9" t="inlineStr">
        <is>
          <t>gated_content_download</t>
        </is>
      </c>
    </row>
    <row r="4382">
      <c r="A4382" s="6" t="inlineStr">
        <is>
          <t>PRO-01501</t>
        </is>
      </c>
      <c r="B4382" s="6" t="inlineStr">
        <is>
          <t>Logan Thompson</t>
        </is>
      </c>
      <c r="C4382" s="6" t="inlineStr">
        <is>
          <t>BI Manager</t>
        </is>
      </c>
      <c r="D4382" s="6" t="inlineStr">
        <is>
          <t>manager</t>
        </is>
      </c>
      <c r="E4382" s="6" t="n">
        <v>1</v>
      </c>
      <c r="F4382" s="6" t="inlineStr">
        <is>
          <t>Pipeform</t>
        </is>
      </c>
      <c r="G4382" s="6" t="b">
        <v>0</v>
      </c>
      <c r="H4382" s="6" t="b">
        <v>0</v>
      </c>
      <c r="I4382" s="6" t="b">
        <v>0</v>
      </c>
      <c r="J4382" s="7" t="n">
        <v>0</v>
      </c>
      <c r="K4382" s="6" t="n">
        <v>2</v>
      </c>
      <c r="L4382" s="6" t="inlineStr">
        <is>
          <t>linkedin</t>
        </is>
      </c>
      <c r="M4382" s="6" t="inlineStr">
        <is>
          <t>LI-Retarget-PricingPage-14d</t>
        </is>
      </c>
      <c r="N4382" s="6" t="inlineStr">
        <is>
          <t>linkedin</t>
        </is>
      </c>
      <c r="O4382" s="6" t="inlineStr">
        <is>
          <t>paid-social</t>
        </is>
      </c>
      <c r="P4382" s="6" t="inlineStr">
        <is>
          <t>li_retarget_pricingpage_14d</t>
        </is>
      </c>
      <c r="Q4382" s="6" t="inlineStr">
        <is>
          <t>single-image_social-proof_cta-demo</t>
        </is>
      </c>
      <c r="R4382" s="6" t="inlineStr">
        <is>
          <t>li-abm-strategic-accounts</t>
        </is>
      </c>
      <c r="S4382" s="8" t="n">
        <v>45939.47152777778</v>
      </c>
      <c r="T4382" s="6" t="inlineStr">
        <is>
          <t>gated_content_download</t>
        </is>
      </c>
    </row>
    <row r="4383">
      <c r="A4383" s="9" t="inlineStr">
        <is>
          <t>PRO-01501</t>
        </is>
      </c>
      <c r="B4383" s="9" t="inlineStr">
        <is>
          <t>Logan Thompson</t>
        </is>
      </c>
      <c r="C4383" s="9" t="inlineStr">
        <is>
          <t>BI Manager</t>
        </is>
      </c>
      <c r="D4383" s="9" t="inlineStr">
        <is>
          <t>manager</t>
        </is>
      </c>
      <c r="E4383" s="9" t="n">
        <v>1</v>
      </c>
      <c r="F4383" s="9" t="inlineStr">
        <is>
          <t>Pipeform</t>
        </is>
      </c>
      <c r="G4383" s="9" t="b">
        <v>0</v>
      </c>
      <c r="H4383" s="9" t="b">
        <v>0</v>
      </c>
      <c r="I4383" s="9" t="b">
        <v>0</v>
      </c>
      <c r="J4383" s="10" t="n">
        <v>0</v>
      </c>
      <c r="K4383" s="9" t="n">
        <v>3</v>
      </c>
      <c r="L4383" s="9" t="inlineStr">
        <is>
          <t>google</t>
        </is>
      </c>
      <c r="M4383" s="9" t="inlineStr">
        <is>
          <t>GGL-Competitor-Pipeform-Alt</t>
        </is>
      </c>
      <c r="N4383" s="9" t="inlineStr">
        <is>
          <t>google</t>
        </is>
      </c>
      <c r="O4383" s="9" t="inlineStr">
        <is>
          <t>paid-search</t>
        </is>
      </c>
      <c r="P4383" s="9" t="inlineStr">
        <is>
          <t>ggl_competitor_pipeform_alt</t>
        </is>
      </c>
      <c r="Q4383" s="9" t="inlineStr">
        <is>
          <t>text-ad_rlsa</t>
        </is>
      </c>
      <c r="R4383" s="9" t="inlineStr">
        <is>
          <t>data-pipeline-tools</t>
        </is>
      </c>
      <c r="S4383" s="11" t="n">
        <v>45954.40694444445</v>
      </c>
      <c r="T4383" s="9" t="inlineStr">
        <is>
          <t>newsletter_signup</t>
        </is>
      </c>
    </row>
    <row r="4384">
      <c r="A4384" s="6" t="inlineStr">
        <is>
          <t>PRO-01502</t>
        </is>
      </c>
      <c r="B4384" s="6" t="inlineStr">
        <is>
          <t>Casey Anderson</t>
        </is>
      </c>
      <c r="C4384" s="6" t="inlineStr">
        <is>
          <t>BI Analyst</t>
        </is>
      </c>
      <c r="D4384" s="6" t="inlineStr">
        <is>
          <t>ic_analyst</t>
        </is>
      </c>
      <c r="E4384" s="6" t="n">
        <v>0.75</v>
      </c>
      <c r="F4384" s="6" t="inlineStr">
        <is>
          <t>Helix Analytics</t>
        </is>
      </c>
      <c r="G4384" s="6" t="b">
        <v>0</v>
      </c>
      <c r="H4384" s="6" t="b">
        <v>0</v>
      </c>
      <c r="I4384" s="6" t="b">
        <v>0</v>
      </c>
      <c r="J4384" s="7" t="n">
        <v>0</v>
      </c>
      <c r="K4384" s="6" t="n">
        <v>1</v>
      </c>
      <c r="L4384" s="6" t="inlineStr">
        <is>
          <t>google</t>
        </is>
      </c>
      <c r="M4384" s="6" t="inlineStr">
        <is>
          <t>GGL-Competitor-Streamlink-Alt</t>
        </is>
      </c>
      <c r="N4384" s="6" t="inlineStr">
        <is>
          <t>google</t>
        </is>
      </c>
      <c r="O4384" s="6" t="inlineStr">
        <is>
          <t>paid-search</t>
        </is>
      </c>
      <c r="P4384" s="6" t="inlineStr">
        <is>
          <t>ggl_competitor_streamlink_alt</t>
        </is>
      </c>
      <c r="Q4384" s="6" t="inlineStr">
        <is>
          <t>text-ad_search</t>
        </is>
      </c>
      <c r="R4384" s="6" t="inlineStr">
        <is>
          <t>pipeform-alternative</t>
        </is>
      </c>
      <c r="S4384" s="8" t="n">
        <v>45880.72291666667</v>
      </c>
      <c r="T4384" s="6" t="inlineStr">
        <is>
          <t>newsletter_signup</t>
        </is>
      </c>
    </row>
    <row r="4385">
      <c r="A4385" s="9" t="inlineStr">
        <is>
          <t>PRO-01502</t>
        </is>
      </c>
      <c r="B4385" s="9" t="inlineStr">
        <is>
          <t>Casey Anderson</t>
        </is>
      </c>
      <c r="C4385" s="9" t="inlineStr">
        <is>
          <t>BI Analyst</t>
        </is>
      </c>
      <c r="D4385" s="9" t="inlineStr">
        <is>
          <t>ic_analyst</t>
        </is>
      </c>
      <c r="E4385" s="9" t="n">
        <v>0.75</v>
      </c>
      <c r="F4385" s="9" t="inlineStr">
        <is>
          <t>Helix Analytics</t>
        </is>
      </c>
      <c r="G4385" s="9" t="b">
        <v>0</v>
      </c>
      <c r="H4385" s="9" t="b">
        <v>0</v>
      </c>
      <c r="I4385" s="9" t="b">
        <v>0</v>
      </c>
      <c r="J4385" s="10" t="n">
        <v>0</v>
      </c>
      <c r="K4385" s="9" t="n">
        <v>2</v>
      </c>
      <c r="L4385" s="9" t="inlineStr">
        <is>
          <t>programmatic</t>
        </is>
      </c>
      <c r="M4385" s="9" t="inlineStr">
        <is>
          <t>DSP-Awareness-DataEngineers</t>
        </is>
      </c>
      <c r="N4385" s="9" t="inlineStr">
        <is>
          <t>stackadapt</t>
        </is>
      </c>
      <c r="O4385" s="9" t="inlineStr">
        <is>
          <t>display</t>
        </is>
      </c>
      <c r="P4385" s="9" t="inlineStr">
        <is>
          <t>dsp_awareness_dataengineers</t>
        </is>
      </c>
      <c r="Q4385" s="9" t="inlineStr">
        <is>
          <t>display-banner_retarget</t>
        </is>
      </c>
      <c r="R4385" s="9" t="inlineStr">
        <is>
          <t>lookalike-data-engineers</t>
        </is>
      </c>
      <c r="S4385" s="11" t="n">
        <v>45891.60694444444</v>
      </c>
      <c r="T4385" s="9" t="inlineStr">
        <is>
          <t>newsletter_signup</t>
        </is>
      </c>
    </row>
    <row r="4386">
      <c r="A4386" s="6" t="inlineStr">
        <is>
          <t>PRO-01502</t>
        </is>
      </c>
      <c r="B4386" s="6" t="inlineStr">
        <is>
          <t>Casey Anderson</t>
        </is>
      </c>
      <c r="C4386" s="6" t="inlineStr">
        <is>
          <t>BI Analyst</t>
        </is>
      </c>
      <c r="D4386" s="6" t="inlineStr">
        <is>
          <t>ic_analyst</t>
        </is>
      </c>
      <c r="E4386" s="6" t="n">
        <v>0.75</v>
      </c>
      <c r="F4386" s="6" t="inlineStr">
        <is>
          <t>Helix Analytics</t>
        </is>
      </c>
      <c r="G4386" s="6" t="b">
        <v>0</v>
      </c>
      <c r="H4386" s="6" t="b">
        <v>0</v>
      </c>
      <c r="I4386" s="6" t="b">
        <v>0</v>
      </c>
      <c r="J4386" s="7" t="n">
        <v>0</v>
      </c>
      <c r="K4386" s="6" t="n">
        <v>3</v>
      </c>
      <c r="L4386" s="6" t="inlineStr">
        <is>
          <t>linkedin</t>
        </is>
      </c>
      <c r="M4386" s="6" t="inlineStr">
        <is>
          <t>LI-Retarget-SiteVisitors-30d</t>
        </is>
      </c>
      <c r="N4386" s="6" t="inlineStr">
        <is>
          <t>linkedin</t>
        </is>
      </c>
      <c r="O4386" s="6" t="inlineStr">
        <is>
          <t>paid-social</t>
        </is>
      </c>
      <c r="P4386" s="6" t="inlineStr">
        <is>
          <t>li_retarget_sitevisitors_30d</t>
        </is>
      </c>
      <c r="Q4386" s="6" t="inlineStr">
        <is>
          <t>single-image_pain-point_cta-trial</t>
        </is>
      </c>
      <c r="R4386" s="6" t="inlineStr">
        <is>
          <t>li-mid-analytics-directors</t>
        </is>
      </c>
      <c r="S4386" s="8" t="n">
        <v>45908.51180555556</v>
      </c>
      <c r="T4386" s="6" t="inlineStr">
        <is>
          <t>gated_content_download</t>
        </is>
      </c>
    </row>
    <row r="4387">
      <c r="A4387" s="9" t="inlineStr">
        <is>
          <t>PRO-01503</t>
        </is>
      </c>
      <c r="B4387" s="9" t="inlineStr">
        <is>
          <t>Riley Walker</t>
        </is>
      </c>
      <c r="C4387" s="9" t="inlineStr">
        <is>
          <t>BI Analyst</t>
        </is>
      </c>
      <c r="D4387" s="9" t="inlineStr">
        <is>
          <t>ic_analyst</t>
        </is>
      </c>
      <c r="E4387" s="9" t="n">
        <v>0.75</v>
      </c>
      <c r="F4387" s="9" t="inlineStr">
        <is>
          <t>Onyx Intelligence</t>
        </is>
      </c>
      <c r="G4387" s="9" t="b">
        <v>0</v>
      </c>
      <c r="H4387" s="9" t="b">
        <v>0</v>
      </c>
      <c r="I4387" s="9" t="b">
        <v>0</v>
      </c>
      <c r="J4387" s="10" t="n">
        <v>0</v>
      </c>
      <c r="K4387" s="9" t="n">
        <v>1</v>
      </c>
      <c r="L4387" s="9" t="inlineStr">
        <is>
          <t>linkedin</t>
        </is>
      </c>
      <c r="M4387" s="9" t="inlineStr">
        <is>
          <t>LI-Retarget-PricingPage-14d</t>
        </is>
      </c>
      <c r="N4387" s="9" t="inlineStr">
        <is>
          <t>linkedin</t>
        </is>
      </c>
      <c r="O4387" s="9" t="inlineStr">
        <is>
          <t>paid-social</t>
        </is>
      </c>
      <c r="P4387" s="9" t="inlineStr">
        <is>
          <t>li_retarget_pricingpage_14d</t>
        </is>
      </c>
      <c r="Q4387" s="9" t="inlineStr">
        <is>
          <t>single-image_thought-leadership_cta-learn-more</t>
        </is>
      </c>
      <c r="R4387" s="9" t="inlineStr">
        <is>
          <t>li-mid-analytics-directors</t>
        </is>
      </c>
      <c r="S4387" s="11" t="n">
        <v>45791.74722222222</v>
      </c>
      <c r="T4387" s="9" t="inlineStr">
        <is>
          <t>gated_content_download</t>
        </is>
      </c>
    </row>
    <row r="4388">
      <c r="A4388" s="6" t="inlineStr">
        <is>
          <t>PRO-01503</t>
        </is>
      </c>
      <c r="B4388" s="6" t="inlineStr">
        <is>
          <t>Riley Walker</t>
        </is>
      </c>
      <c r="C4388" s="6" t="inlineStr">
        <is>
          <t>BI Analyst</t>
        </is>
      </c>
      <c r="D4388" s="6" t="inlineStr">
        <is>
          <t>ic_analyst</t>
        </is>
      </c>
      <c r="E4388" s="6" t="n">
        <v>0.75</v>
      </c>
      <c r="F4388" s="6" t="inlineStr">
        <is>
          <t>Onyx Intelligence</t>
        </is>
      </c>
      <c r="G4388" s="6" t="b">
        <v>0</v>
      </c>
      <c r="H4388" s="6" t="b">
        <v>0</v>
      </c>
      <c r="I4388" s="6" t="b">
        <v>0</v>
      </c>
      <c r="J4388" s="7" t="n">
        <v>0</v>
      </c>
      <c r="K4388" s="6" t="n">
        <v>2</v>
      </c>
      <c r="L4388" s="6" t="inlineStr">
        <is>
          <t>google</t>
        </is>
      </c>
      <c r="M4388" s="6" t="inlineStr">
        <is>
          <t>GGL-NonBrand-ETL-Tools</t>
        </is>
      </c>
      <c r="N4388" s="6" t="inlineStr">
        <is>
          <t>google</t>
        </is>
      </c>
      <c r="O4388" s="6" t="inlineStr">
        <is>
          <t>paid-search</t>
        </is>
      </c>
      <c r="P4388" s="6" t="inlineStr">
        <is>
          <t>ggl_nonbrand_etl_tools</t>
        </is>
      </c>
      <c r="Q4388" s="6" t="inlineStr">
        <is>
          <t>text-ad_search</t>
        </is>
      </c>
      <c r="R4388" s="6" t="inlineStr">
        <is>
          <t>data-pipeline-tools</t>
        </is>
      </c>
      <c r="S4388" s="8" t="n">
        <v>45804.65347222222</v>
      </c>
      <c r="T4388" s="6" t="inlineStr">
        <is>
          <t>gated_content_download</t>
        </is>
      </c>
    </row>
    <row r="4389">
      <c r="A4389" s="9" t="inlineStr">
        <is>
          <t>PRO-01503</t>
        </is>
      </c>
      <c r="B4389" s="9" t="inlineStr">
        <is>
          <t>Riley Walker</t>
        </is>
      </c>
      <c r="C4389" s="9" t="inlineStr">
        <is>
          <t>BI Analyst</t>
        </is>
      </c>
      <c r="D4389" s="9" t="inlineStr">
        <is>
          <t>ic_analyst</t>
        </is>
      </c>
      <c r="E4389" s="9" t="n">
        <v>0.75</v>
      </c>
      <c r="F4389" s="9" t="inlineStr">
        <is>
          <t>Onyx Intelligence</t>
        </is>
      </c>
      <c r="G4389" s="9" t="b">
        <v>0</v>
      </c>
      <c r="H4389" s="9" t="b">
        <v>0</v>
      </c>
      <c r="I4389" s="9" t="b">
        <v>0</v>
      </c>
      <c r="J4389" s="10" t="n">
        <v>0</v>
      </c>
      <c r="K4389" s="9" t="n">
        <v>3</v>
      </c>
      <c r="L4389" s="9" t="inlineStr">
        <is>
          <t>g2</t>
        </is>
      </c>
      <c r="M4389" s="9" t="inlineStr">
        <is>
          <t>G2-Badge-LP-Integration</t>
        </is>
      </c>
      <c r="N4389" s="9" t="inlineStr">
        <is>
          <t>g2</t>
        </is>
      </c>
      <c r="O4389" s="9" t="inlineStr">
        <is>
          <t>review-site</t>
        </is>
      </c>
      <c r="P4389" s="9" t="inlineStr">
        <is>
          <t>g2_badge_lp_integration</t>
        </is>
      </c>
      <c r="Q4389" s="9" t="inlineStr">
        <is>
          <t>retarget-banner_category</t>
        </is>
      </c>
      <c r="R4389" s="9" t="inlineStr">
        <is>
          <t>etl-tools-comparison</t>
        </is>
      </c>
      <c r="S4389" s="11" t="n">
        <v>45812.49652777778</v>
      </c>
      <c r="T4389" s="9" t="inlineStr">
        <is>
          <t>gated_content_download</t>
        </is>
      </c>
    </row>
    <row r="4390">
      <c r="A4390" s="6" t="inlineStr">
        <is>
          <t>PRO-01504</t>
        </is>
      </c>
      <c r="B4390" s="6" t="inlineStr">
        <is>
          <t>Indigo Williams</t>
        </is>
      </c>
      <c r="C4390" s="6" t="inlineStr">
        <is>
          <t>Analytics Manager</t>
        </is>
      </c>
      <c r="D4390" s="6" t="inlineStr">
        <is>
          <t>manager</t>
        </is>
      </c>
      <c r="E4390" s="6" t="n">
        <v>1</v>
      </c>
      <c r="F4390" s="6" t="inlineStr">
        <is>
          <t>Axiom Cloud</t>
        </is>
      </c>
      <c r="G4390" s="6" t="b">
        <v>0</v>
      </c>
      <c r="H4390" s="6" t="b">
        <v>0</v>
      </c>
      <c r="I4390" s="6" t="b">
        <v>0</v>
      </c>
      <c r="J4390" s="7" t="n">
        <v>0</v>
      </c>
      <c r="K4390" s="6" t="n">
        <v>1</v>
      </c>
      <c r="L4390" s="6" t="inlineStr">
        <is>
          <t>google</t>
        </is>
      </c>
      <c r="M4390" s="6" t="inlineStr">
        <is>
          <t>GGL-RLSA-HighIntent-Visitors</t>
        </is>
      </c>
      <c r="N4390" s="6" t="inlineStr">
        <is>
          <t>google</t>
        </is>
      </c>
      <c r="O4390" s="6" t="inlineStr">
        <is>
          <t>paid-search</t>
        </is>
      </c>
      <c r="P4390" s="6" t="inlineStr">
        <is>
          <t>ggl_rlsa_highintent_visitors</t>
        </is>
      </c>
      <c r="Q4390" s="6" t="inlineStr">
        <is>
          <t>text-ad_search</t>
        </is>
      </c>
      <c r="R4390" s="6" t="inlineStr">
        <is>
          <t>pipeform-alternative</t>
        </is>
      </c>
      <c r="S4390" s="8" t="n">
        <v>45712.57638888889</v>
      </c>
      <c r="T4390" s="6" t="inlineStr">
        <is>
          <t>gated_content_download</t>
        </is>
      </c>
    </row>
    <row r="4391">
      <c r="A4391" s="9" t="inlineStr">
        <is>
          <t>PRO-01504</t>
        </is>
      </c>
      <c r="B4391" s="9" t="inlineStr">
        <is>
          <t>Indigo Williams</t>
        </is>
      </c>
      <c r="C4391" s="9" t="inlineStr">
        <is>
          <t>Analytics Manager</t>
        </is>
      </c>
      <c r="D4391" s="9" t="inlineStr">
        <is>
          <t>manager</t>
        </is>
      </c>
      <c r="E4391" s="9" t="n">
        <v>1</v>
      </c>
      <c r="F4391" s="9" t="inlineStr">
        <is>
          <t>Axiom Cloud</t>
        </is>
      </c>
      <c r="G4391" s="9" t="b">
        <v>0</v>
      </c>
      <c r="H4391" s="9" t="b">
        <v>0</v>
      </c>
      <c r="I4391" s="9" t="b">
        <v>0</v>
      </c>
      <c r="J4391" s="10" t="n">
        <v>0</v>
      </c>
      <c r="K4391" s="9" t="n">
        <v>2</v>
      </c>
      <c r="L4391" s="9" t="inlineStr">
        <is>
          <t>google</t>
        </is>
      </c>
      <c r="M4391" s="9" t="inlineStr">
        <is>
          <t>GGL-Brand-Syncflow-Exact</t>
        </is>
      </c>
      <c r="N4391" s="9" t="inlineStr">
        <is>
          <t>google</t>
        </is>
      </c>
      <c r="O4391" s="9" t="inlineStr">
        <is>
          <t>paid-search</t>
        </is>
      </c>
      <c r="P4391" s="9" t="inlineStr">
        <is>
          <t>ggl_brand_syncflow_exact</t>
        </is>
      </c>
      <c r="Q4391" s="9" t="inlineStr">
        <is>
          <t>text-ad_search</t>
        </is>
      </c>
      <c r="R4391" s="9" t="inlineStr">
        <is>
          <t>data-pipeline-tools</t>
        </is>
      </c>
      <c r="S4391" s="11" t="n">
        <v>45726.59513888889</v>
      </c>
      <c r="T4391" s="9" t="inlineStr">
        <is>
          <t>gated_content_download</t>
        </is>
      </c>
    </row>
    <row r="4392">
      <c r="A4392" s="6" t="inlineStr">
        <is>
          <t>PRO-01505</t>
        </is>
      </c>
      <c r="B4392" s="6" t="inlineStr">
        <is>
          <t>Kendall Nguyen</t>
        </is>
      </c>
      <c r="C4392" s="6" t="inlineStr">
        <is>
          <t>BI Manager</t>
        </is>
      </c>
      <c r="D4392" s="6" t="inlineStr">
        <is>
          <t>manager</t>
        </is>
      </c>
      <c r="E4392" s="6" t="n">
        <v>1</v>
      </c>
      <c r="F4392" s="6" t="inlineStr">
        <is>
          <t>Stratum Data</t>
        </is>
      </c>
      <c r="G4392" s="6" t="b">
        <v>1</v>
      </c>
      <c r="H4392" s="6" t="b">
        <v>0</v>
      </c>
      <c r="I4392" s="6" t="b">
        <v>0</v>
      </c>
      <c r="J4392" s="7" t="n">
        <v>0</v>
      </c>
      <c r="K4392" s="6" t="n">
        <v>1</v>
      </c>
      <c r="L4392" s="6" t="inlineStr">
        <is>
          <t>linkedin</t>
        </is>
      </c>
      <c r="M4392" s="6" t="inlineStr">
        <is>
          <t>LI-Retarget-PricingPage-14d</t>
        </is>
      </c>
      <c r="N4392" s="6" t="inlineStr">
        <is>
          <t>linkedin</t>
        </is>
      </c>
      <c r="O4392" s="6" t="inlineStr">
        <is>
          <t>paid-social</t>
        </is>
      </c>
      <c r="P4392" s="6" t="inlineStr">
        <is>
          <t>li_retarget_pricingpage_14d</t>
        </is>
      </c>
      <c r="Q4392" s="6" t="inlineStr">
        <is>
          <t>single-image_social-proof_cta-learn-more</t>
        </is>
      </c>
      <c r="R4392" s="6" t="inlineStr">
        <is>
          <t>li-abm-strategic-accounts</t>
        </is>
      </c>
      <c r="S4392" s="8" t="n">
        <v>45694.39027777778</v>
      </c>
      <c r="T4392" s="6" t="inlineStr">
        <is>
          <t>newsletter_signup</t>
        </is>
      </c>
    </row>
    <row r="4393">
      <c r="A4393" s="9" t="inlineStr">
        <is>
          <t>PRO-01505</t>
        </is>
      </c>
      <c r="B4393" s="9" t="inlineStr">
        <is>
          <t>Kendall Nguyen</t>
        </is>
      </c>
      <c r="C4393" s="9" t="inlineStr">
        <is>
          <t>BI Manager</t>
        </is>
      </c>
      <c r="D4393" s="9" t="inlineStr">
        <is>
          <t>manager</t>
        </is>
      </c>
      <c r="E4393" s="9" t="n">
        <v>1</v>
      </c>
      <c r="F4393" s="9" t="inlineStr">
        <is>
          <t>Stratum Data</t>
        </is>
      </c>
      <c r="G4393" s="9" t="b">
        <v>1</v>
      </c>
      <c r="H4393" s="9" t="b">
        <v>0</v>
      </c>
      <c r="I4393" s="9" t="b">
        <v>0</v>
      </c>
      <c r="J4393" s="10" t="n">
        <v>0</v>
      </c>
      <c r="K4393" s="9" t="n">
        <v>2</v>
      </c>
      <c r="L4393" s="9" t="inlineStr">
        <is>
          <t>google</t>
        </is>
      </c>
      <c r="M4393" s="9" t="inlineStr">
        <is>
          <t>GGL-NonBrand-DataPipeline</t>
        </is>
      </c>
      <c r="N4393" s="9" t="inlineStr">
        <is>
          <t>google</t>
        </is>
      </c>
      <c r="O4393" s="9" t="inlineStr">
        <is>
          <t>paid-search</t>
        </is>
      </c>
      <c r="P4393" s="9" t="inlineStr">
        <is>
          <t>ggl_nonbrand_datapipeline</t>
        </is>
      </c>
      <c r="Q4393" s="9" t="inlineStr">
        <is>
          <t>text-ad_search</t>
        </is>
      </c>
      <c r="R4393" s="9" t="inlineStr">
        <is>
          <t>syncflow-alternative</t>
        </is>
      </c>
      <c r="S4393" s="11" t="n">
        <v>45715.39097222222</v>
      </c>
      <c r="T4393" s="9" t="inlineStr">
        <is>
          <t>newsletter_signup</t>
        </is>
      </c>
    </row>
    <row r="4394">
      <c r="A4394" s="6" t="inlineStr">
        <is>
          <t>PRO-01505</t>
        </is>
      </c>
      <c r="B4394" s="6" t="inlineStr">
        <is>
          <t>Kendall Nguyen</t>
        </is>
      </c>
      <c r="C4394" s="6" t="inlineStr">
        <is>
          <t>BI Manager</t>
        </is>
      </c>
      <c r="D4394" s="6" t="inlineStr">
        <is>
          <t>manager</t>
        </is>
      </c>
      <c r="E4394" s="6" t="n">
        <v>1</v>
      </c>
      <c r="F4394" s="6" t="inlineStr">
        <is>
          <t>Stratum Data</t>
        </is>
      </c>
      <c r="G4394" s="6" t="b">
        <v>1</v>
      </c>
      <c r="H4394" s="6" t="b">
        <v>0</v>
      </c>
      <c r="I4394" s="6" t="b">
        <v>0</v>
      </c>
      <c r="J4394" s="7" t="n">
        <v>0</v>
      </c>
      <c r="K4394" s="6" t="n">
        <v>3</v>
      </c>
      <c r="L4394" s="6" t="inlineStr">
        <is>
          <t>linkedin</t>
        </is>
      </c>
      <c r="M4394" s="6" t="inlineStr">
        <is>
          <t>LI-Retarget-PricingPage-14d</t>
        </is>
      </c>
      <c r="N4394" s="6" t="inlineStr">
        <is>
          <t>linkedin</t>
        </is>
      </c>
      <c r="O4394" s="6" t="inlineStr">
        <is>
          <t>paid-social</t>
        </is>
      </c>
      <c r="P4394" s="6" t="inlineStr">
        <is>
          <t>li_retarget_pricingpage_14d</t>
        </is>
      </c>
      <c r="Q4394" s="6" t="inlineStr">
        <is>
          <t>single-image_pain-point_cta-demo</t>
        </is>
      </c>
      <c r="R4394" s="6" t="inlineStr">
        <is>
          <t>li-abm-strategic-accounts</t>
        </is>
      </c>
      <c r="S4394" s="8" t="n">
        <v>45723.36319444444</v>
      </c>
      <c r="T4394" s="6" t="inlineStr">
        <is>
          <t>gated_content_download</t>
        </is>
      </c>
    </row>
    <row r="4395">
      <c r="A4395" s="9" t="inlineStr">
        <is>
          <t>PRO-01505</t>
        </is>
      </c>
      <c r="B4395" s="9" t="inlineStr">
        <is>
          <t>Kendall Nguyen</t>
        </is>
      </c>
      <c r="C4395" s="9" t="inlineStr">
        <is>
          <t>BI Manager</t>
        </is>
      </c>
      <c r="D4395" s="9" t="inlineStr">
        <is>
          <t>manager</t>
        </is>
      </c>
      <c r="E4395" s="9" t="n">
        <v>1</v>
      </c>
      <c r="F4395" s="9" t="inlineStr">
        <is>
          <t>Stratum Data</t>
        </is>
      </c>
      <c r="G4395" s="9" t="b">
        <v>1</v>
      </c>
      <c r="H4395" s="9" t="b">
        <v>0</v>
      </c>
      <c r="I4395" s="9" t="b">
        <v>0</v>
      </c>
      <c r="J4395" s="10" t="n">
        <v>0</v>
      </c>
      <c r="K4395" s="9" t="n">
        <v>4</v>
      </c>
      <c r="L4395" s="9" t="inlineStr">
        <is>
          <t>google</t>
        </is>
      </c>
      <c r="M4395" s="9" t="inlineStr">
        <is>
          <t>GGL-Brand-Syncflow-Exact</t>
        </is>
      </c>
      <c r="N4395" s="9" t="inlineStr">
        <is>
          <t>google</t>
        </is>
      </c>
      <c r="O4395" s="9" t="inlineStr">
        <is>
          <t>paid-search</t>
        </is>
      </c>
      <c r="P4395" s="9" t="inlineStr">
        <is>
          <t>ggl_brand_syncflow_exact</t>
        </is>
      </c>
      <c r="Q4395" s="9" t="inlineStr">
        <is>
          <t>text-ad_rlsa</t>
        </is>
      </c>
      <c r="R4395" s="9" t="inlineStr">
        <is>
          <t>data-integration-platform</t>
        </is>
      </c>
      <c r="S4395" s="11" t="n">
        <v>45733.48958333334</v>
      </c>
      <c r="T4395" s="9" t="inlineStr">
        <is>
          <t>gated_content_download</t>
        </is>
      </c>
    </row>
    <row r="4396">
      <c r="A4396" s="6" t="inlineStr">
        <is>
          <t>PRO-01506</t>
        </is>
      </c>
      <c r="B4396" s="6" t="inlineStr">
        <is>
          <t>Elliot Johnson</t>
        </is>
      </c>
      <c r="C4396" s="6" t="inlineStr">
        <is>
          <t>Director of Data</t>
        </is>
      </c>
      <c r="D4396" s="6" t="inlineStr">
        <is>
          <t>director</t>
        </is>
      </c>
      <c r="E4396" s="6" t="n">
        <v>1.25</v>
      </c>
      <c r="F4396" s="6" t="inlineStr">
        <is>
          <t>Meridian Cloud</t>
        </is>
      </c>
      <c r="G4396" s="6" t="b">
        <v>1</v>
      </c>
      <c r="H4396" s="6" t="b">
        <v>1</v>
      </c>
      <c r="I4396" s="6" t="b">
        <v>1</v>
      </c>
      <c r="J4396" s="7" t="n">
        <v>122404</v>
      </c>
      <c r="K4396" s="6" t="n">
        <v>1</v>
      </c>
      <c r="L4396" s="6" t="inlineStr">
        <is>
          <t>google</t>
        </is>
      </c>
      <c r="M4396" s="6" t="inlineStr">
        <is>
          <t>GGL-NonBrand-DataPipeline</t>
        </is>
      </c>
      <c r="N4396" s="6" t="inlineStr">
        <is>
          <t>google</t>
        </is>
      </c>
      <c r="O4396" s="6" t="inlineStr">
        <is>
          <t>paid-search</t>
        </is>
      </c>
      <c r="P4396" s="6" t="inlineStr">
        <is>
          <t>ggl_nonbrand_datapipeline</t>
        </is>
      </c>
      <c r="Q4396" s="6" t="inlineStr">
        <is>
          <t>text-ad_search</t>
        </is>
      </c>
      <c r="R4396" s="6" t="inlineStr">
        <is>
          <t>streamlink-vs-syncflow</t>
        </is>
      </c>
      <c r="S4396" s="8" t="n">
        <v>45726.45763888889</v>
      </c>
      <c r="T4396" s="6" t="inlineStr">
        <is>
          <t>trial_signup</t>
        </is>
      </c>
    </row>
    <row r="4397">
      <c r="A4397" s="9" t="inlineStr">
        <is>
          <t>PRO-01506</t>
        </is>
      </c>
      <c r="B4397" s="9" t="inlineStr">
        <is>
          <t>Elliot Johnson</t>
        </is>
      </c>
      <c r="C4397" s="9" t="inlineStr">
        <is>
          <t>Director of Data</t>
        </is>
      </c>
      <c r="D4397" s="9" t="inlineStr">
        <is>
          <t>director</t>
        </is>
      </c>
      <c r="E4397" s="9" t="n">
        <v>1.25</v>
      </c>
      <c r="F4397" s="9" t="inlineStr">
        <is>
          <t>Meridian Cloud</t>
        </is>
      </c>
      <c r="G4397" s="9" t="b">
        <v>1</v>
      </c>
      <c r="H4397" s="9" t="b">
        <v>1</v>
      </c>
      <c r="I4397" s="9" t="b">
        <v>1</v>
      </c>
      <c r="J4397" s="10" t="n">
        <v>122404</v>
      </c>
      <c r="K4397" s="9" t="n">
        <v>2</v>
      </c>
      <c r="L4397" s="9" t="inlineStr">
        <is>
          <t>programmatic</t>
        </is>
      </c>
      <c r="M4397" s="9" t="inlineStr">
        <is>
          <t>DSP-Awareness-DataEngineers</t>
        </is>
      </c>
      <c r="N4397" s="9" t="inlineStr">
        <is>
          <t>stackadapt</t>
        </is>
      </c>
      <c r="O4397" s="9" t="inlineStr">
        <is>
          <t>display</t>
        </is>
      </c>
      <c r="P4397" s="9" t="inlineStr">
        <is>
          <t>dsp_awareness_dataengineers</t>
        </is>
      </c>
      <c r="Q4397" s="9" t="inlineStr">
        <is>
          <t>display-banner_awareness</t>
        </is>
      </c>
      <c r="R4397" s="9" t="inlineStr">
        <is>
          <t>abm-strategic-accounts</t>
        </is>
      </c>
      <c r="S4397" s="11" t="n">
        <v>45744.45486111111</v>
      </c>
      <c r="T4397" s="9" t="inlineStr">
        <is>
          <t>demo_request</t>
        </is>
      </c>
    </row>
    <row r="4398">
      <c r="A4398" s="6" t="inlineStr">
        <is>
          <t>PRO-01506</t>
        </is>
      </c>
      <c r="B4398" s="6" t="inlineStr">
        <is>
          <t>Elliot Johnson</t>
        </is>
      </c>
      <c r="C4398" s="6" t="inlineStr">
        <is>
          <t>Director of Data</t>
        </is>
      </c>
      <c r="D4398" s="6" t="inlineStr">
        <is>
          <t>director</t>
        </is>
      </c>
      <c r="E4398" s="6" t="n">
        <v>1.25</v>
      </c>
      <c r="F4398" s="6" t="inlineStr">
        <is>
          <t>Meridian Cloud</t>
        </is>
      </c>
      <c r="G4398" s="6" t="b">
        <v>1</v>
      </c>
      <c r="H4398" s="6" t="b">
        <v>1</v>
      </c>
      <c r="I4398" s="6" t="b">
        <v>1</v>
      </c>
      <c r="J4398" s="7" t="n">
        <v>122404</v>
      </c>
      <c r="K4398" s="6" t="n">
        <v>3</v>
      </c>
      <c r="L4398" s="6" t="inlineStr">
        <is>
          <t>g2</t>
        </is>
      </c>
      <c r="M4398" s="6" t="inlineStr">
        <is>
          <t>G2-Badge-LP-Integration</t>
        </is>
      </c>
      <c r="N4398" s="6" t="inlineStr">
        <is>
          <t>g2</t>
        </is>
      </c>
      <c r="O4398" s="6" t="inlineStr">
        <is>
          <t>review-site</t>
        </is>
      </c>
      <c r="P4398" s="6" t="inlineStr">
        <is>
          <t>g2_badge_lp_integration</t>
        </is>
      </c>
      <c r="Q4398" s="6" t="inlineStr">
        <is>
          <t>gated-report_etl</t>
        </is>
      </c>
      <c r="R4398" s="6" t="inlineStr">
        <is>
          <t>etl-tools-comparison</t>
        </is>
      </c>
      <c r="S4398" s="8" t="n">
        <v>45763.47291666667</v>
      </c>
      <c r="T4398" s="6" t="inlineStr">
        <is>
          <t>gated_content_download</t>
        </is>
      </c>
    </row>
    <row r="4399">
      <c r="A4399" s="9" t="inlineStr">
        <is>
          <t>PRO-01507</t>
        </is>
      </c>
      <c r="B4399" s="9" t="inlineStr">
        <is>
          <t>Kendall Martin</t>
        </is>
      </c>
      <c r="C4399" s="9" t="inlineStr">
        <is>
          <t>Data Engineering Manager</t>
        </is>
      </c>
      <c r="D4399" s="9" t="inlineStr">
        <is>
          <t>manager</t>
        </is>
      </c>
      <c r="E4399" s="9" t="n">
        <v>1</v>
      </c>
      <c r="F4399" s="9" t="inlineStr">
        <is>
          <t>Catalyst Systems</t>
        </is>
      </c>
      <c r="G4399" s="9" t="b">
        <v>0</v>
      </c>
      <c r="H4399" s="9" t="b">
        <v>0</v>
      </c>
      <c r="I4399" s="9" t="b">
        <v>0</v>
      </c>
      <c r="J4399" s="10" t="n">
        <v>0</v>
      </c>
      <c r="K4399" s="9" t="n">
        <v>1</v>
      </c>
      <c r="L4399" s="9" t="inlineStr">
        <is>
          <t>linkedin</t>
        </is>
      </c>
      <c r="M4399" s="9" t="inlineStr">
        <is>
          <t>LI-Retarget-SiteVisitors-30d</t>
        </is>
      </c>
      <c r="N4399" s="9" t="inlineStr">
        <is>
          <t>linkedin</t>
        </is>
      </c>
      <c r="O4399" s="9" t="inlineStr">
        <is>
          <t>paid-social</t>
        </is>
      </c>
      <c r="P4399" s="9" t="inlineStr">
        <is>
          <t>li_retarget_sitevisitors_30d</t>
        </is>
      </c>
      <c r="Q4399" s="9" t="inlineStr">
        <is>
          <t>single-image_product-feature_cta-trial</t>
        </is>
      </c>
      <c r="R4399" s="9" t="inlineStr">
        <is>
          <t>li-retarget-site-visitors-30d</t>
        </is>
      </c>
      <c r="S4399" s="11" t="n">
        <v>45926.37638888889</v>
      </c>
      <c r="T4399" s="9" t="inlineStr">
        <is>
          <t>gated_content_download</t>
        </is>
      </c>
    </row>
    <row r="4400">
      <c r="A4400" s="6" t="inlineStr">
        <is>
          <t>PRO-01507</t>
        </is>
      </c>
      <c r="B4400" s="6" t="inlineStr">
        <is>
          <t>Kendall Martin</t>
        </is>
      </c>
      <c r="C4400" s="6" t="inlineStr">
        <is>
          <t>Data Engineering Manager</t>
        </is>
      </c>
      <c r="D4400" s="6" t="inlineStr">
        <is>
          <t>manager</t>
        </is>
      </c>
      <c r="E4400" s="6" t="n">
        <v>1</v>
      </c>
      <c r="F4400" s="6" t="inlineStr">
        <is>
          <t>Catalyst Systems</t>
        </is>
      </c>
      <c r="G4400" s="6" t="b">
        <v>0</v>
      </c>
      <c r="H4400" s="6" t="b">
        <v>0</v>
      </c>
      <c r="I4400" s="6" t="b">
        <v>0</v>
      </c>
      <c r="J4400" s="7" t="n">
        <v>0</v>
      </c>
      <c r="K4400" s="6" t="n">
        <v>2</v>
      </c>
      <c r="L4400" s="6" t="inlineStr">
        <is>
          <t>google</t>
        </is>
      </c>
      <c r="M4400" s="6" t="inlineStr">
        <is>
          <t>GGL-NonBrand-DataPipeline</t>
        </is>
      </c>
      <c r="N4400" s="6" t="inlineStr">
        <is>
          <t>google</t>
        </is>
      </c>
      <c r="O4400" s="6" t="inlineStr">
        <is>
          <t>paid-search</t>
        </is>
      </c>
      <c r="P4400" s="6" t="inlineStr">
        <is>
          <t>ggl_nonbrand_datapipeline</t>
        </is>
      </c>
      <c r="Q4400" s="6" t="inlineStr">
        <is>
          <t>text-ad_search</t>
        </is>
      </c>
      <c r="R4400" s="6" t="inlineStr">
        <is>
          <t>pipeform-alternative</t>
        </is>
      </c>
      <c r="S4400" s="8" t="n">
        <v>45939.68402777778</v>
      </c>
      <c r="T4400" s="6" t="inlineStr">
        <is>
          <t>gated_content_download</t>
        </is>
      </c>
    </row>
    <row r="4401">
      <c r="A4401" s="9" t="inlineStr">
        <is>
          <t>PRO-01507</t>
        </is>
      </c>
      <c r="B4401" s="9" t="inlineStr">
        <is>
          <t>Kendall Martin</t>
        </is>
      </c>
      <c r="C4401" s="9" t="inlineStr">
        <is>
          <t>Data Engineering Manager</t>
        </is>
      </c>
      <c r="D4401" s="9" t="inlineStr">
        <is>
          <t>manager</t>
        </is>
      </c>
      <c r="E4401" s="9" t="n">
        <v>1</v>
      </c>
      <c r="F4401" s="9" t="inlineStr">
        <is>
          <t>Catalyst Systems</t>
        </is>
      </c>
      <c r="G4401" s="9" t="b">
        <v>0</v>
      </c>
      <c r="H4401" s="9" t="b">
        <v>0</v>
      </c>
      <c r="I4401" s="9" t="b">
        <v>0</v>
      </c>
      <c r="J4401" s="10" t="n">
        <v>0</v>
      </c>
      <c r="K4401" s="9" t="n">
        <v>3</v>
      </c>
      <c r="L4401" s="9" t="inlineStr">
        <is>
          <t>linkedin</t>
        </is>
      </c>
      <c r="M4401" s="9" t="inlineStr">
        <is>
          <t>LI-Retarget-SiteVisitors-30d</t>
        </is>
      </c>
      <c r="N4401" s="9" t="inlineStr">
        <is>
          <t>linkedin</t>
        </is>
      </c>
      <c r="O4401" s="9" t="inlineStr">
        <is>
          <t>paid-social</t>
        </is>
      </c>
      <c r="P4401" s="9" t="inlineStr">
        <is>
          <t>li_retarget_sitevisitors_30d</t>
        </is>
      </c>
      <c r="Q4401" s="9" t="inlineStr">
        <is>
          <t>single-image_pain-point_cta-trial</t>
        </is>
      </c>
      <c r="R4401" s="9" t="inlineStr">
        <is>
          <t>li-retarget-site-visitors-30d</t>
        </is>
      </c>
      <c r="S4401" s="11" t="n">
        <v>45954.40833333333</v>
      </c>
      <c r="T4401" s="9" t="inlineStr">
        <is>
          <t>gated_content_download</t>
        </is>
      </c>
    </row>
    <row r="4402">
      <c r="A4402" s="6" t="inlineStr">
        <is>
          <t>PRO-01508</t>
        </is>
      </c>
      <c r="B4402" s="6" t="inlineStr">
        <is>
          <t>Jamie Williams</t>
        </is>
      </c>
      <c r="C4402" s="6" t="inlineStr">
        <is>
          <t>Data Platform Manager</t>
        </is>
      </c>
      <c r="D4402" s="6" t="inlineStr">
        <is>
          <t>manager</t>
        </is>
      </c>
      <c r="E4402" s="6" t="n">
        <v>1</v>
      </c>
      <c r="F4402" s="6" t="inlineStr">
        <is>
          <t>Pipeform</t>
        </is>
      </c>
      <c r="G4402" s="6" t="b">
        <v>1</v>
      </c>
      <c r="H4402" s="6" t="b">
        <v>1</v>
      </c>
      <c r="I4402" s="6" t="b">
        <v>1</v>
      </c>
      <c r="J4402" s="7" t="n">
        <v>58235</v>
      </c>
      <c r="K4402" s="6" t="n">
        <v>1</v>
      </c>
      <c r="L4402" s="6" t="inlineStr">
        <is>
          <t>linkedin</t>
        </is>
      </c>
      <c r="M4402" s="6" t="inlineStr">
        <is>
          <t>LI-Retarget-SiteVisitors-30d</t>
        </is>
      </c>
      <c r="N4402" s="6" t="inlineStr">
        <is>
          <t>linkedin</t>
        </is>
      </c>
      <c r="O4402" s="6" t="inlineStr">
        <is>
          <t>paid-social</t>
        </is>
      </c>
      <c r="P4402" s="6" t="inlineStr">
        <is>
          <t>li_retarget_sitevisitors_30d</t>
        </is>
      </c>
      <c r="Q4402" s="6" t="inlineStr">
        <is>
          <t>single-image_pain-point_cta-demo</t>
        </is>
      </c>
      <c r="R4402" s="6" t="inlineStr">
        <is>
          <t>li-abm-strategic-accounts</t>
        </is>
      </c>
      <c r="S4402" s="8" t="n">
        <v>45803.48402777778</v>
      </c>
      <c r="T4402" s="6" t="inlineStr">
        <is>
          <t>trial_signup</t>
        </is>
      </c>
    </row>
    <row r="4403">
      <c r="A4403" s="9" t="inlineStr">
        <is>
          <t>PRO-01508</t>
        </is>
      </c>
      <c r="B4403" s="9" t="inlineStr">
        <is>
          <t>Jamie Williams</t>
        </is>
      </c>
      <c r="C4403" s="9" t="inlineStr">
        <is>
          <t>Data Platform Manager</t>
        </is>
      </c>
      <c r="D4403" s="9" t="inlineStr">
        <is>
          <t>manager</t>
        </is>
      </c>
      <c r="E4403" s="9" t="n">
        <v>1</v>
      </c>
      <c r="F4403" s="9" t="inlineStr">
        <is>
          <t>Pipeform</t>
        </is>
      </c>
      <c r="G4403" s="9" t="b">
        <v>1</v>
      </c>
      <c r="H4403" s="9" t="b">
        <v>1</v>
      </c>
      <c r="I4403" s="9" t="b">
        <v>1</v>
      </c>
      <c r="J4403" s="10" t="n">
        <v>58235</v>
      </c>
      <c r="K4403" s="9" t="n">
        <v>2</v>
      </c>
      <c r="L4403" s="9" t="inlineStr">
        <is>
          <t>linkedin</t>
        </is>
      </c>
      <c r="M4403" s="9" t="inlineStr">
        <is>
          <t>LI-ABM-Strategic-ENT</t>
        </is>
      </c>
      <c r="N4403" s="9" t="inlineStr">
        <is>
          <t>linkedin</t>
        </is>
      </c>
      <c r="O4403" s="9" t="inlineStr">
        <is>
          <t>paid-social</t>
        </is>
      </c>
      <c r="P4403" s="9" t="inlineStr">
        <is>
          <t>li_abm_strategic_ent</t>
        </is>
      </c>
      <c r="Q4403" s="9" t="inlineStr">
        <is>
          <t>single-image_product-feature_cta-demo</t>
        </is>
      </c>
      <c r="R4403" s="9" t="inlineStr">
        <is>
          <t>li-mid-analytics-directors</t>
        </is>
      </c>
      <c r="S4403" s="11" t="n">
        <v>45812.37361111111</v>
      </c>
      <c r="T4403" s="9" t="inlineStr">
        <is>
          <t>gated_content_download</t>
        </is>
      </c>
    </row>
    <row r="4404">
      <c r="A4404" s="6" t="inlineStr">
        <is>
          <t>PRO-01509</t>
        </is>
      </c>
      <c r="B4404" s="6" t="inlineStr">
        <is>
          <t>Elliot Allen</t>
        </is>
      </c>
      <c r="C4404" s="6" t="inlineStr">
        <is>
          <t>BI Manager</t>
        </is>
      </c>
      <c r="D4404" s="6" t="inlineStr">
        <is>
          <t>manager</t>
        </is>
      </c>
      <c r="E4404" s="6" t="n">
        <v>1</v>
      </c>
      <c r="F4404" s="6" t="inlineStr">
        <is>
          <t>Queryspan</t>
        </is>
      </c>
      <c r="G4404" s="6" t="b">
        <v>1</v>
      </c>
      <c r="H4404" s="6" t="b">
        <v>1</v>
      </c>
      <c r="I4404" s="6" t="b">
        <v>0</v>
      </c>
      <c r="J4404" s="7" t="n">
        <v>73763</v>
      </c>
      <c r="K4404" s="6" t="n">
        <v>1</v>
      </c>
      <c r="L4404" s="6" t="inlineStr">
        <is>
          <t>google</t>
        </is>
      </c>
      <c r="M4404" s="6" t="inlineStr">
        <is>
          <t>GGL-Competitor-Streamlink-Alt</t>
        </is>
      </c>
      <c r="N4404" s="6" t="inlineStr">
        <is>
          <t>google</t>
        </is>
      </c>
      <c r="O4404" s="6" t="inlineStr">
        <is>
          <t>paid-search</t>
        </is>
      </c>
      <c r="P4404" s="6" t="inlineStr">
        <is>
          <t>ggl_competitor_streamlink_alt</t>
        </is>
      </c>
      <c r="Q4404" s="6" t="inlineStr">
        <is>
          <t>text-ad_competitor</t>
        </is>
      </c>
      <c r="R4404" s="6" t="inlineStr">
        <is>
          <t>data-pipeline-tools</t>
        </is>
      </c>
      <c r="S4404" s="8" t="n">
        <v>45887.73125</v>
      </c>
      <c r="T4404" s="6" t="inlineStr">
        <is>
          <t>gated_content_download</t>
        </is>
      </c>
    </row>
    <row r="4405">
      <c r="A4405" s="9" t="inlineStr">
        <is>
          <t>PRO-01509</t>
        </is>
      </c>
      <c r="B4405" s="9" t="inlineStr">
        <is>
          <t>Elliot Allen</t>
        </is>
      </c>
      <c r="C4405" s="9" t="inlineStr">
        <is>
          <t>BI Manager</t>
        </is>
      </c>
      <c r="D4405" s="9" t="inlineStr">
        <is>
          <t>manager</t>
        </is>
      </c>
      <c r="E4405" s="9" t="n">
        <v>1</v>
      </c>
      <c r="F4405" s="9" t="inlineStr">
        <is>
          <t>Queryspan</t>
        </is>
      </c>
      <c r="G4405" s="9" t="b">
        <v>1</v>
      </c>
      <c r="H4405" s="9" t="b">
        <v>1</v>
      </c>
      <c r="I4405" s="9" t="b">
        <v>0</v>
      </c>
      <c r="J4405" s="10" t="n">
        <v>73763</v>
      </c>
      <c r="K4405" s="9" t="n">
        <v>2</v>
      </c>
      <c r="L4405" s="9" t="inlineStr">
        <is>
          <t>google</t>
        </is>
      </c>
      <c r="M4405" s="9" t="inlineStr">
        <is>
          <t>GGL-NonBrand-DataPipeline</t>
        </is>
      </c>
      <c r="N4405" s="9" t="inlineStr">
        <is>
          <t>google</t>
        </is>
      </c>
      <c r="O4405" s="9" t="inlineStr">
        <is>
          <t>paid-search</t>
        </is>
      </c>
      <c r="P4405" s="9" t="inlineStr">
        <is>
          <t>ggl_nonbrand_datapipeline</t>
        </is>
      </c>
      <c r="Q4405" s="9" t="inlineStr">
        <is>
          <t>text-ad_search</t>
        </is>
      </c>
      <c r="R4405" s="9" t="inlineStr">
        <is>
          <t>data-pipeline-tools</t>
        </is>
      </c>
      <c r="S4405" s="11" t="n">
        <v>45896.63472222222</v>
      </c>
      <c r="T4405" s="9" t="inlineStr">
        <is>
          <t>newsletter_signup</t>
        </is>
      </c>
    </row>
    <row r="4406">
      <c r="A4406" s="6" t="inlineStr">
        <is>
          <t>PRO-01509</t>
        </is>
      </c>
      <c r="B4406" s="6" t="inlineStr">
        <is>
          <t>Elliot Allen</t>
        </is>
      </c>
      <c r="C4406" s="6" t="inlineStr">
        <is>
          <t>BI Manager</t>
        </is>
      </c>
      <c r="D4406" s="6" t="inlineStr">
        <is>
          <t>manager</t>
        </is>
      </c>
      <c r="E4406" s="6" t="n">
        <v>1</v>
      </c>
      <c r="F4406" s="6" t="inlineStr">
        <is>
          <t>Queryspan</t>
        </is>
      </c>
      <c r="G4406" s="6" t="b">
        <v>1</v>
      </c>
      <c r="H4406" s="6" t="b">
        <v>1</v>
      </c>
      <c r="I4406" s="6" t="b">
        <v>0</v>
      </c>
      <c r="J4406" s="7" t="n">
        <v>73763</v>
      </c>
      <c r="K4406" s="6" t="n">
        <v>3</v>
      </c>
      <c r="L4406" s="6" t="inlineStr">
        <is>
          <t>g2</t>
        </is>
      </c>
      <c r="M4406" s="6" t="inlineStr">
        <is>
          <t>G2-Badge-LP-Integration</t>
        </is>
      </c>
      <c r="N4406" s="6" t="inlineStr">
        <is>
          <t>g2</t>
        </is>
      </c>
      <c r="O4406" s="6" t="inlineStr">
        <is>
          <t>review-site</t>
        </is>
      </c>
      <c r="P4406" s="6" t="inlineStr">
        <is>
          <t>g2_badge_lp_integration</t>
        </is>
      </c>
      <c r="Q4406" s="6" t="inlineStr">
        <is>
          <t>retarget-banner_category</t>
        </is>
      </c>
      <c r="R4406" s="6" t="inlineStr">
        <is>
          <t>pipeline-software-evaluation</t>
        </is>
      </c>
      <c r="S4406" s="8" t="n">
        <v>45916.46597222222</v>
      </c>
      <c r="T4406" s="6" t="inlineStr">
        <is>
          <t>gated_content_download</t>
        </is>
      </c>
    </row>
    <row r="4407">
      <c r="A4407" s="9" t="inlineStr">
        <is>
          <t>PRO-01509</t>
        </is>
      </c>
      <c r="B4407" s="9" t="inlineStr">
        <is>
          <t>Elliot Allen</t>
        </is>
      </c>
      <c r="C4407" s="9" t="inlineStr">
        <is>
          <t>BI Manager</t>
        </is>
      </c>
      <c r="D4407" s="9" t="inlineStr">
        <is>
          <t>manager</t>
        </is>
      </c>
      <c r="E4407" s="9" t="n">
        <v>1</v>
      </c>
      <c r="F4407" s="9" t="inlineStr">
        <is>
          <t>Queryspan</t>
        </is>
      </c>
      <c r="G4407" s="9" t="b">
        <v>1</v>
      </c>
      <c r="H4407" s="9" t="b">
        <v>1</v>
      </c>
      <c r="I4407" s="9" t="b">
        <v>0</v>
      </c>
      <c r="J4407" s="10" t="n">
        <v>73763</v>
      </c>
      <c r="K4407" s="9" t="n">
        <v>4</v>
      </c>
      <c r="L4407" s="9" t="inlineStr">
        <is>
          <t>google</t>
        </is>
      </c>
      <c r="M4407" s="9" t="inlineStr">
        <is>
          <t>GGL-RLSA-HighIntent-Visitors</t>
        </is>
      </c>
      <c r="N4407" s="9" t="inlineStr">
        <is>
          <t>google</t>
        </is>
      </c>
      <c r="O4407" s="9" t="inlineStr">
        <is>
          <t>paid-search</t>
        </is>
      </c>
      <c r="P4407" s="9" t="inlineStr">
        <is>
          <t>ggl_rlsa_highintent_visitors</t>
        </is>
      </c>
      <c r="Q4407" s="9" t="inlineStr">
        <is>
          <t>text-ad_competitor</t>
        </is>
      </c>
      <c r="R4407" s="9" t="inlineStr">
        <is>
          <t>streamlink-vs-syncflow</t>
        </is>
      </c>
      <c r="S4407" s="11" t="n">
        <v>45936.55277777778</v>
      </c>
      <c r="T4407" s="9" t="inlineStr">
        <is>
          <t>trial_signup</t>
        </is>
      </c>
    </row>
    <row r="4408">
      <c r="A4408" s="6" t="inlineStr">
        <is>
          <t>PRO-01510</t>
        </is>
      </c>
      <c r="B4408" s="6" t="inlineStr">
        <is>
          <t>Jamie Clark</t>
        </is>
      </c>
      <c r="C4408" s="6" t="inlineStr">
        <is>
          <t>Analytics Manager</t>
        </is>
      </c>
      <c r="D4408" s="6" t="inlineStr">
        <is>
          <t>manager</t>
        </is>
      </c>
      <c r="E4408" s="6" t="n">
        <v>1</v>
      </c>
      <c r="F4408" s="6" t="inlineStr">
        <is>
          <t>Catalyst Systems</t>
        </is>
      </c>
      <c r="G4408" s="6" t="b">
        <v>1</v>
      </c>
      <c r="H4408" s="6" t="b">
        <v>0</v>
      </c>
      <c r="I4408" s="6" t="b">
        <v>0</v>
      </c>
      <c r="J4408" s="7" t="n">
        <v>0</v>
      </c>
      <c r="K4408" s="6" t="n">
        <v>1</v>
      </c>
      <c r="L4408" s="6" t="inlineStr">
        <is>
          <t>google</t>
        </is>
      </c>
      <c r="M4408" s="6" t="inlineStr">
        <is>
          <t>GGL-NonBrand-DataPipeline</t>
        </is>
      </c>
      <c r="N4408" s="6" t="inlineStr">
        <is>
          <t>google</t>
        </is>
      </c>
      <c r="O4408" s="6" t="inlineStr">
        <is>
          <t>paid-search</t>
        </is>
      </c>
      <c r="P4408" s="6" t="inlineStr">
        <is>
          <t>ggl_nonbrand_datapipeline</t>
        </is>
      </c>
      <c r="Q4408" s="6" t="inlineStr">
        <is>
          <t>text-ad_competitor</t>
        </is>
      </c>
      <c r="R4408" s="6" t="inlineStr">
        <is>
          <t>syncflow-alternative</t>
        </is>
      </c>
      <c r="S4408" s="8" t="n">
        <v>45917.68402777778</v>
      </c>
      <c r="T4408" s="6" t="inlineStr">
        <is>
          <t>newsletter_signup</t>
        </is>
      </c>
    </row>
    <row r="4409">
      <c r="A4409" s="9" t="inlineStr">
        <is>
          <t>PRO-01510</t>
        </is>
      </c>
      <c r="B4409" s="9" t="inlineStr">
        <is>
          <t>Jamie Clark</t>
        </is>
      </c>
      <c r="C4409" s="9" t="inlineStr">
        <is>
          <t>Analytics Manager</t>
        </is>
      </c>
      <c r="D4409" s="9" t="inlineStr">
        <is>
          <t>manager</t>
        </is>
      </c>
      <c r="E4409" s="9" t="n">
        <v>1</v>
      </c>
      <c r="F4409" s="9" t="inlineStr">
        <is>
          <t>Catalyst Systems</t>
        </is>
      </c>
      <c r="G4409" s="9" t="b">
        <v>1</v>
      </c>
      <c r="H4409" s="9" t="b">
        <v>0</v>
      </c>
      <c r="I4409" s="9" t="b">
        <v>0</v>
      </c>
      <c r="J4409" s="10" t="n">
        <v>0</v>
      </c>
      <c r="K4409" s="9" t="n">
        <v>2</v>
      </c>
      <c r="L4409" s="9" t="inlineStr">
        <is>
          <t>programmatic</t>
        </is>
      </c>
      <c r="M4409" s="9" t="inlineStr">
        <is>
          <t>DSP-ABM-AirCover-Commercial</t>
        </is>
      </c>
      <c r="N4409" s="9" t="inlineStr">
        <is>
          <t>stackadapt</t>
        </is>
      </c>
      <c r="O4409" s="9" t="inlineStr">
        <is>
          <t>display</t>
        </is>
      </c>
      <c r="P4409" s="9" t="inlineStr">
        <is>
          <t>dsp_abm_aircover_commercial</t>
        </is>
      </c>
      <c r="Q4409" s="9" t="inlineStr">
        <is>
          <t>display-banner_awareness</t>
        </is>
      </c>
      <c r="R4409" s="9" t="inlineStr">
        <is>
          <t>retarget-site-visitors-14d</t>
        </is>
      </c>
      <c r="S4409" s="11" t="n">
        <v>45924.35416666666</v>
      </c>
      <c r="T4409" s="9" t="inlineStr">
        <is>
          <t>trial_signup</t>
        </is>
      </c>
    </row>
    <row r="4410">
      <c r="A4410" s="6" t="inlineStr">
        <is>
          <t>PRO-01510</t>
        </is>
      </c>
      <c r="B4410" s="6" t="inlineStr">
        <is>
          <t>Jamie Clark</t>
        </is>
      </c>
      <c r="C4410" s="6" t="inlineStr">
        <is>
          <t>Analytics Manager</t>
        </is>
      </c>
      <c r="D4410" s="6" t="inlineStr">
        <is>
          <t>manager</t>
        </is>
      </c>
      <c r="E4410" s="6" t="n">
        <v>1</v>
      </c>
      <c r="F4410" s="6" t="inlineStr">
        <is>
          <t>Catalyst Systems</t>
        </is>
      </c>
      <c r="G4410" s="6" t="b">
        <v>1</v>
      </c>
      <c r="H4410" s="6" t="b">
        <v>0</v>
      </c>
      <c r="I4410" s="6" t="b">
        <v>0</v>
      </c>
      <c r="J4410" s="7" t="n">
        <v>0</v>
      </c>
      <c r="K4410" s="6" t="n">
        <v>3</v>
      </c>
      <c r="L4410" s="6" t="inlineStr">
        <is>
          <t>google</t>
        </is>
      </c>
      <c r="M4410" s="6" t="inlineStr">
        <is>
          <t>GGL-Competitor-Pipeform-Alt</t>
        </is>
      </c>
      <c r="N4410" s="6" t="inlineStr">
        <is>
          <t>google</t>
        </is>
      </c>
      <c r="O4410" s="6" t="inlineStr">
        <is>
          <t>paid-search</t>
        </is>
      </c>
      <c r="P4410" s="6" t="inlineStr">
        <is>
          <t>ggl_competitor_pipeform_alt</t>
        </is>
      </c>
      <c r="Q4410" s="6" t="inlineStr">
        <is>
          <t>text-ad_rlsa</t>
        </is>
      </c>
      <c r="R4410" s="6" t="inlineStr">
        <is>
          <t>syncflow-alternative</t>
        </is>
      </c>
      <c r="S4410" s="8" t="n">
        <v>45936.60138888889</v>
      </c>
      <c r="T4410" s="6" t="inlineStr">
        <is>
          <t>demo_request</t>
        </is>
      </c>
    </row>
    <row r="4411">
      <c r="A4411" s="9" t="inlineStr">
        <is>
          <t>PRO-01511</t>
        </is>
      </c>
      <c r="B4411" s="9" t="inlineStr">
        <is>
          <t>Elliot Chen</t>
        </is>
      </c>
      <c r="C4411" s="9" t="inlineStr">
        <is>
          <t>Data Analyst</t>
        </is>
      </c>
      <c r="D4411" s="9" t="inlineStr">
        <is>
          <t>ic_analyst</t>
        </is>
      </c>
      <c r="E4411" s="9" t="n">
        <v>0.75</v>
      </c>
      <c r="F4411" s="9" t="inlineStr">
        <is>
          <t>Stackbridge</t>
        </is>
      </c>
      <c r="G4411" s="9" t="b">
        <v>1</v>
      </c>
      <c r="H4411" s="9" t="b">
        <v>1</v>
      </c>
      <c r="I4411" s="9" t="b">
        <v>1</v>
      </c>
      <c r="J4411" s="10" t="n">
        <v>63090</v>
      </c>
      <c r="K4411" s="9" t="n">
        <v>1</v>
      </c>
      <c r="L4411" s="9" t="inlineStr">
        <is>
          <t>linkedin</t>
        </is>
      </c>
      <c r="M4411" s="9" t="inlineStr">
        <is>
          <t>LI-ABM-Strategic-ENT</t>
        </is>
      </c>
      <c r="N4411" s="9" t="inlineStr">
        <is>
          <t>linkedin</t>
        </is>
      </c>
      <c r="O4411" s="9" t="inlineStr">
        <is>
          <t>paid-social</t>
        </is>
      </c>
      <c r="P4411" s="9" t="inlineStr">
        <is>
          <t>li_abm_strategic_ent</t>
        </is>
      </c>
      <c r="Q4411" s="9" t="inlineStr">
        <is>
          <t>single-image_product-feature_cta-trial</t>
        </is>
      </c>
      <c r="R4411" s="9" t="inlineStr">
        <is>
          <t>li-lookalike-closed-won</t>
        </is>
      </c>
      <c r="S4411" s="11" t="n">
        <v>45936.64097222222</v>
      </c>
      <c r="T4411" s="9" t="inlineStr">
        <is>
          <t>demo_request</t>
        </is>
      </c>
    </row>
    <row r="4412">
      <c r="A4412" s="6" t="inlineStr">
        <is>
          <t>PRO-01511</t>
        </is>
      </c>
      <c r="B4412" s="6" t="inlineStr">
        <is>
          <t>Elliot Chen</t>
        </is>
      </c>
      <c r="C4412" s="6" t="inlineStr">
        <is>
          <t>Data Analyst</t>
        </is>
      </c>
      <c r="D4412" s="6" t="inlineStr">
        <is>
          <t>ic_analyst</t>
        </is>
      </c>
      <c r="E4412" s="6" t="n">
        <v>0.75</v>
      </c>
      <c r="F4412" s="6" t="inlineStr">
        <is>
          <t>Stackbridge</t>
        </is>
      </c>
      <c r="G4412" s="6" t="b">
        <v>1</v>
      </c>
      <c r="H4412" s="6" t="b">
        <v>1</v>
      </c>
      <c r="I4412" s="6" t="b">
        <v>1</v>
      </c>
      <c r="J4412" s="7" t="n">
        <v>63090</v>
      </c>
      <c r="K4412" s="6" t="n">
        <v>2</v>
      </c>
      <c r="L4412" s="6" t="inlineStr">
        <is>
          <t>g2</t>
        </is>
      </c>
      <c r="M4412" s="6" t="inlineStr">
        <is>
          <t>G2-GridReport-ETL-Gated</t>
        </is>
      </c>
      <c r="N4412" s="6" t="inlineStr">
        <is>
          <t>g2</t>
        </is>
      </c>
      <c r="O4412" s="6" t="inlineStr">
        <is>
          <t>review-site</t>
        </is>
      </c>
      <c r="P4412" s="6" t="inlineStr">
        <is>
          <t>g2_gridreport_etl_gated</t>
        </is>
      </c>
      <c r="Q4412" s="6" t="inlineStr">
        <is>
          <t>badge-display_integration</t>
        </is>
      </c>
      <c r="R4412" s="6" t="inlineStr">
        <is>
          <t>etl-tools-comparison</t>
        </is>
      </c>
      <c r="S4412" s="8" t="n">
        <v>45952.71041666667</v>
      </c>
      <c r="T4412" s="6" t="inlineStr">
        <is>
          <t>gated_content_download</t>
        </is>
      </c>
    </row>
    <row r="4413">
      <c r="A4413" s="9" t="inlineStr">
        <is>
          <t>PRO-01511</t>
        </is>
      </c>
      <c r="B4413" s="9" t="inlineStr">
        <is>
          <t>Elliot Chen</t>
        </is>
      </c>
      <c r="C4413" s="9" t="inlineStr">
        <is>
          <t>Data Analyst</t>
        </is>
      </c>
      <c r="D4413" s="9" t="inlineStr">
        <is>
          <t>ic_analyst</t>
        </is>
      </c>
      <c r="E4413" s="9" t="n">
        <v>0.75</v>
      </c>
      <c r="F4413" s="9" t="inlineStr">
        <is>
          <t>Stackbridge</t>
        </is>
      </c>
      <c r="G4413" s="9" t="b">
        <v>1</v>
      </c>
      <c r="H4413" s="9" t="b">
        <v>1</v>
      </c>
      <c r="I4413" s="9" t="b">
        <v>1</v>
      </c>
      <c r="J4413" s="10" t="n">
        <v>63090</v>
      </c>
      <c r="K4413" s="9" t="n">
        <v>3</v>
      </c>
      <c r="L4413" s="9" t="inlineStr">
        <is>
          <t>g2</t>
        </is>
      </c>
      <c r="M4413" s="9" t="inlineStr">
        <is>
          <t>G2-Badge-LP-Integration</t>
        </is>
      </c>
      <c r="N4413" s="9" t="inlineStr">
        <is>
          <t>g2</t>
        </is>
      </c>
      <c r="O4413" s="9" t="inlineStr">
        <is>
          <t>review-site</t>
        </is>
      </c>
      <c r="P4413" s="9" t="inlineStr">
        <is>
          <t>g2_badge_lp_integration</t>
        </is>
      </c>
      <c r="Q4413" s="9" t="inlineStr">
        <is>
          <t>retarget-banner_category</t>
        </is>
      </c>
      <c r="R4413" s="9" t="inlineStr">
        <is>
          <t>pipeline-software-evaluation</t>
        </is>
      </c>
      <c r="S4413" s="11" t="n">
        <v>45973.40972222222</v>
      </c>
      <c r="T4413" s="9" t="inlineStr">
        <is>
          <t>newsletter_signup</t>
        </is>
      </c>
    </row>
    <row r="4414">
      <c r="A4414" s="6" t="inlineStr">
        <is>
          <t>PRO-01512</t>
        </is>
      </c>
      <c r="B4414" s="6" t="inlineStr">
        <is>
          <t>Sage Taylor</t>
        </is>
      </c>
      <c r="C4414" s="6" t="inlineStr">
        <is>
          <t>Data Engineering Manager</t>
        </is>
      </c>
      <c r="D4414" s="6" t="inlineStr">
        <is>
          <t>manager</t>
        </is>
      </c>
      <c r="E4414" s="6" t="n">
        <v>1</v>
      </c>
      <c r="F4414" s="6" t="inlineStr">
        <is>
          <t>Crestline Systems</t>
        </is>
      </c>
      <c r="G4414" s="6" t="b">
        <v>1</v>
      </c>
      <c r="H4414" s="6" t="b">
        <v>1</v>
      </c>
      <c r="I4414" s="6" t="b">
        <v>1</v>
      </c>
      <c r="J4414" s="7" t="n">
        <v>85636</v>
      </c>
      <c r="K4414" s="6" t="n">
        <v>1</v>
      </c>
      <c r="L4414" s="6" t="inlineStr">
        <is>
          <t>linkedin</t>
        </is>
      </c>
      <c r="M4414" s="6" t="inlineStr">
        <is>
          <t>LI-Retarget-SiteVisitors-30d</t>
        </is>
      </c>
      <c r="N4414" s="6" t="inlineStr">
        <is>
          <t>linkedin</t>
        </is>
      </c>
      <c r="O4414" s="6" t="inlineStr">
        <is>
          <t>paid-social</t>
        </is>
      </c>
      <c r="P4414" s="6" t="inlineStr">
        <is>
          <t>li_retarget_sitevisitors_30d</t>
        </is>
      </c>
      <c r="Q4414" s="6" t="inlineStr">
        <is>
          <t>single-image_social-proof_cta-learn-more</t>
        </is>
      </c>
      <c r="R4414" s="6" t="inlineStr">
        <is>
          <t>li-mid-analytics-directors</t>
        </is>
      </c>
      <c r="S4414" s="8" t="n">
        <v>45700.51736111111</v>
      </c>
      <c r="T4414" s="6" t="inlineStr">
        <is>
          <t>gated_content_download</t>
        </is>
      </c>
    </row>
    <row r="4415">
      <c r="A4415" s="9" t="inlineStr">
        <is>
          <t>PRO-01512</t>
        </is>
      </c>
      <c r="B4415" s="9" t="inlineStr">
        <is>
          <t>Sage Taylor</t>
        </is>
      </c>
      <c r="C4415" s="9" t="inlineStr">
        <is>
          <t>Data Engineering Manager</t>
        </is>
      </c>
      <c r="D4415" s="9" t="inlineStr">
        <is>
          <t>manager</t>
        </is>
      </c>
      <c r="E4415" s="9" t="n">
        <v>1</v>
      </c>
      <c r="F4415" s="9" t="inlineStr">
        <is>
          <t>Crestline Systems</t>
        </is>
      </c>
      <c r="G4415" s="9" t="b">
        <v>1</v>
      </c>
      <c r="H4415" s="9" t="b">
        <v>1</v>
      </c>
      <c r="I4415" s="9" t="b">
        <v>1</v>
      </c>
      <c r="J4415" s="10" t="n">
        <v>85636</v>
      </c>
      <c r="K4415" s="9" t="n">
        <v>2</v>
      </c>
      <c r="L4415" s="9" t="inlineStr">
        <is>
          <t>programmatic</t>
        </is>
      </c>
      <c r="M4415" s="9" t="inlineStr">
        <is>
          <t>DSP-Awareness-DataEngineers</t>
        </is>
      </c>
      <c r="N4415" s="9" t="inlineStr">
        <is>
          <t>stackadapt</t>
        </is>
      </c>
      <c r="O4415" s="9" t="inlineStr">
        <is>
          <t>display</t>
        </is>
      </c>
      <c r="P4415" s="9" t="inlineStr">
        <is>
          <t>dsp_awareness_dataengineers</t>
        </is>
      </c>
      <c r="Q4415" s="9" t="inlineStr">
        <is>
          <t>display-banner_abm</t>
        </is>
      </c>
      <c r="R4415" s="9" t="inlineStr">
        <is>
          <t>lookalike-data-engineers</t>
        </is>
      </c>
      <c r="S4415" s="11" t="n">
        <v>45707.59027777778</v>
      </c>
      <c r="T4415" s="9" t="inlineStr">
        <is>
          <t>newsletter_signup</t>
        </is>
      </c>
    </row>
    <row r="4416">
      <c r="A4416" s="6" t="inlineStr">
        <is>
          <t>PRO-01513</t>
        </is>
      </c>
      <c r="B4416" s="6" t="inlineStr">
        <is>
          <t>Peyton Lee</t>
        </is>
      </c>
      <c r="C4416" s="6" t="inlineStr">
        <is>
          <t>Director of Data Engineering</t>
        </is>
      </c>
      <c r="D4416" s="6" t="inlineStr">
        <is>
          <t>director</t>
        </is>
      </c>
      <c r="E4416" s="6" t="n">
        <v>1.25</v>
      </c>
      <c r="F4416" s="6" t="inlineStr">
        <is>
          <t>Horizon Analytics</t>
        </is>
      </c>
      <c r="G4416" s="6" t="b">
        <v>0</v>
      </c>
      <c r="H4416" s="6" t="b">
        <v>0</v>
      </c>
      <c r="I4416" s="6" t="b">
        <v>0</v>
      </c>
      <c r="J4416" s="7" t="n">
        <v>0</v>
      </c>
      <c r="K4416" s="6" t="n">
        <v>1</v>
      </c>
      <c r="L4416" s="6" t="inlineStr">
        <is>
          <t>linkedin</t>
        </is>
      </c>
      <c r="M4416" s="6" t="inlineStr">
        <is>
          <t>LI-ENT-Awareness-DataIntegration</t>
        </is>
      </c>
      <c r="N4416" s="6" t="inlineStr">
        <is>
          <t>linkedin</t>
        </is>
      </c>
      <c r="O4416" s="6" t="inlineStr">
        <is>
          <t>paid-social</t>
        </is>
      </c>
      <c r="P4416" s="6" t="inlineStr">
        <is>
          <t>li_ent_awareness_dataintegration</t>
        </is>
      </c>
      <c r="Q4416" s="6" t="inlineStr">
        <is>
          <t>single-image_social-proof_cta-learn-more</t>
        </is>
      </c>
      <c r="R4416" s="6" t="inlineStr">
        <is>
          <t>li-ent-data-engineers</t>
        </is>
      </c>
      <c r="S4416" s="8" t="n">
        <v>45807.37291666667</v>
      </c>
      <c r="T4416" s="6" t="inlineStr">
        <is>
          <t>gated_content_download</t>
        </is>
      </c>
    </row>
    <row r="4417">
      <c r="A4417" s="9" t="inlineStr">
        <is>
          <t>PRO-01513</t>
        </is>
      </c>
      <c r="B4417" s="9" t="inlineStr">
        <is>
          <t>Peyton Lee</t>
        </is>
      </c>
      <c r="C4417" s="9" t="inlineStr">
        <is>
          <t>Director of Data Engineering</t>
        </is>
      </c>
      <c r="D4417" s="9" t="inlineStr">
        <is>
          <t>director</t>
        </is>
      </c>
      <c r="E4417" s="9" t="n">
        <v>1.25</v>
      </c>
      <c r="F4417" s="9" t="inlineStr">
        <is>
          <t>Horizon Analytics</t>
        </is>
      </c>
      <c r="G4417" s="9" t="b">
        <v>0</v>
      </c>
      <c r="H4417" s="9" t="b">
        <v>0</v>
      </c>
      <c r="I4417" s="9" t="b">
        <v>0</v>
      </c>
      <c r="J4417" s="10" t="n">
        <v>0</v>
      </c>
      <c r="K4417" s="9" t="n">
        <v>2</v>
      </c>
      <c r="L4417" s="9" t="inlineStr">
        <is>
          <t>google</t>
        </is>
      </c>
      <c r="M4417" s="9" t="inlineStr">
        <is>
          <t>GGL-Competitor-Streamlink-Alt</t>
        </is>
      </c>
      <c r="N4417" s="9" t="inlineStr">
        <is>
          <t>google</t>
        </is>
      </c>
      <c r="O4417" s="9" t="inlineStr">
        <is>
          <t>paid-search</t>
        </is>
      </c>
      <c r="P4417" s="9" t="inlineStr">
        <is>
          <t>ggl_competitor_streamlink_alt</t>
        </is>
      </c>
      <c r="Q4417" s="9" t="inlineStr">
        <is>
          <t>text-ad_competitor</t>
        </is>
      </c>
      <c r="R4417" s="9" t="inlineStr">
        <is>
          <t>syncflow-alternative</t>
        </is>
      </c>
      <c r="S4417" s="11" t="n">
        <v>45821.40555555555</v>
      </c>
      <c r="T4417" s="9" t="inlineStr">
        <is>
          <t>gated_content_download</t>
        </is>
      </c>
    </row>
    <row r="4418">
      <c r="A4418" s="6" t="inlineStr">
        <is>
          <t>PRO-01513</t>
        </is>
      </c>
      <c r="B4418" s="6" t="inlineStr">
        <is>
          <t>Peyton Lee</t>
        </is>
      </c>
      <c r="C4418" s="6" t="inlineStr">
        <is>
          <t>Director of Data Engineering</t>
        </is>
      </c>
      <c r="D4418" s="6" t="inlineStr">
        <is>
          <t>director</t>
        </is>
      </c>
      <c r="E4418" s="6" t="n">
        <v>1.25</v>
      </c>
      <c r="F4418" s="6" t="inlineStr">
        <is>
          <t>Horizon Analytics</t>
        </is>
      </c>
      <c r="G4418" s="6" t="b">
        <v>0</v>
      </c>
      <c r="H4418" s="6" t="b">
        <v>0</v>
      </c>
      <c r="I4418" s="6" t="b">
        <v>0</v>
      </c>
      <c r="J4418" s="7" t="n">
        <v>0</v>
      </c>
      <c r="K4418" s="6" t="n">
        <v>3</v>
      </c>
      <c r="L4418" s="6" t="inlineStr">
        <is>
          <t>linkedin</t>
        </is>
      </c>
      <c r="M4418" s="6" t="inlineStr">
        <is>
          <t>LI-Retarget-SiteVisitors-30d</t>
        </is>
      </c>
      <c r="N4418" s="6" t="inlineStr">
        <is>
          <t>linkedin</t>
        </is>
      </c>
      <c r="O4418" s="6" t="inlineStr">
        <is>
          <t>paid-social</t>
        </is>
      </c>
      <c r="P4418" s="6" t="inlineStr">
        <is>
          <t>li_retarget_sitevisitors_30d</t>
        </is>
      </c>
      <c r="Q4418" s="6" t="inlineStr">
        <is>
          <t>single-image_thought-leadership_cta-learn-more</t>
        </is>
      </c>
      <c r="R4418" s="6" t="inlineStr">
        <is>
          <t>li-ent-data-engineers</t>
        </is>
      </c>
      <c r="S4418" s="8" t="n">
        <v>45842.50138888889</v>
      </c>
      <c r="T4418" s="6" t="inlineStr">
        <is>
          <t>newsletter_signup</t>
        </is>
      </c>
    </row>
    <row r="4419">
      <c r="A4419" s="9" t="inlineStr">
        <is>
          <t>PRO-01514</t>
        </is>
      </c>
      <c r="B4419" s="9" t="inlineStr">
        <is>
          <t>Alex Lee</t>
        </is>
      </c>
      <c r="C4419" s="9" t="inlineStr">
        <is>
          <t>Data Analyst</t>
        </is>
      </c>
      <c r="D4419" s="9" t="inlineStr">
        <is>
          <t>ic_analyst</t>
        </is>
      </c>
      <c r="E4419" s="9" t="n">
        <v>0.75</v>
      </c>
      <c r="F4419" s="9" t="inlineStr">
        <is>
          <t>Onyx Intelligence</t>
        </is>
      </c>
      <c r="G4419" s="9" t="b">
        <v>0</v>
      </c>
      <c r="H4419" s="9" t="b">
        <v>0</v>
      </c>
      <c r="I4419" s="9" t="b">
        <v>0</v>
      </c>
      <c r="J4419" s="10" t="n">
        <v>0</v>
      </c>
      <c r="K4419" s="9" t="n">
        <v>1</v>
      </c>
      <c r="L4419" s="9" t="inlineStr">
        <is>
          <t>linkedin</t>
        </is>
      </c>
      <c r="M4419" s="9" t="inlineStr">
        <is>
          <t>LI-ABM-Strategic-ENT</t>
        </is>
      </c>
      <c r="N4419" s="9" t="inlineStr">
        <is>
          <t>linkedin</t>
        </is>
      </c>
      <c r="O4419" s="9" t="inlineStr">
        <is>
          <t>paid-social</t>
        </is>
      </c>
      <c r="P4419" s="9" t="inlineStr">
        <is>
          <t>li_abm_strategic_ent</t>
        </is>
      </c>
      <c r="Q4419" s="9" t="inlineStr">
        <is>
          <t>single-image_product-feature_cta-demo</t>
        </is>
      </c>
      <c r="R4419" s="9" t="inlineStr">
        <is>
          <t>li-mid-analytics-directors</t>
        </is>
      </c>
      <c r="S4419" s="11" t="n">
        <v>45883.48611111111</v>
      </c>
      <c r="T4419" s="9" t="inlineStr">
        <is>
          <t>gated_content_download</t>
        </is>
      </c>
    </row>
    <row r="4420">
      <c r="A4420" s="6" t="inlineStr">
        <is>
          <t>PRO-01514</t>
        </is>
      </c>
      <c r="B4420" s="6" t="inlineStr">
        <is>
          <t>Alex Lee</t>
        </is>
      </c>
      <c r="C4420" s="6" t="inlineStr">
        <is>
          <t>Data Analyst</t>
        </is>
      </c>
      <c r="D4420" s="6" t="inlineStr">
        <is>
          <t>ic_analyst</t>
        </is>
      </c>
      <c r="E4420" s="6" t="n">
        <v>0.75</v>
      </c>
      <c r="F4420" s="6" t="inlineStr">
        <is>
          <t>Onyx Intelligence</t>
        </is>
      </c>
      <c r="G4420" s="6" t="b">
        <v>0</v>
      </c>
      <c r="H4420" s="6" t="b">
        <v>0</v>
      </c>
      <c r="I4420" s="6" t="b">
        <v>0</v>
      </c>
      <c r="J4420" s="7" t="n">
        <v>0</v>
      </c>
      <c r="K4420" s="6" t="n">
        <v>2</v>
      </c>
      <c r="L4420" s="6" t="inlineStr">
        <is>
          <t>g2</t>
        </is>
      </c>
      <c r="M4420" s="6" t="inlineStr">
        <is>
          <t>G2-GridReport-ETL-Gated</t>
        </is>
      </c>
      <c r="N4420" s="6" t="inlineStr">
        <is>
          <t>g2</t>
        </is>
      </c>
      <c r="O4420" s="6" t="inlineStr">
        <is>
          <t>review-site</t>
        </is>
      </c>
      <c r="P4420" s="6" t="inlineStr">
        <is>
          <t>g2_gridreport_etl_gated</t>
        </is>
      </c>
      <c r="Q4420" s="6" t="inlineStr">
        <is>
          <t>badge-display_integration</t>
        </is>
      </c>
      <c r="R4420" s="6" t="inlineStr">
        <is>
          <t>etl-tools-comparison</t>
        </is>
      </c>
      <c r="S4420" s="8" t="n">
        <v>45895.39583333334</v>
      </c>
      <c r="T4420" s="6" t="inlineStr">
        <is>
          <t>gated_content_download</t>
        </is>
      </c>
    </row>
    <row r="4421">
      <c r="A4421" s="9" t="inlineStr">
        <is>
          <t>PRO-01514</t>
        </is>
      </c>
      <c r="B4421" s="9" t="inlineStr">
        <is>
          <t>Alex Lee</t>
        </is>
      </c>
      <c r="C4421" s="9" t="inlineStr">
        <is>
          <t>Data Analyst</t>
        </is>
      </c>
      <c r="D4421" s="9" t="inlineStr">
        <is>
          <t>ic_analyst</t>
        </is>
      </c>
      <c r="E4421" s="9" t="n">
        <v>0.75</v>
      </c>
      <c r="F4421" s="9" t="inlineStr">
        <is>
          <t>Onyx Intelligence</t>
        </is>
      </c>
      <c r="G4421" s="9" t="b">
        <v>0</v>
      </c>
      <c r="H4421" s="9" t="b">
        <v>0</v>
      </c>
      <c r="I4421" s="9" t="b">
        <v>0</v>
      </c>
      <c r="J4421" s="10" t="n">
        <v>0</v>
      </c>
      <c r="K4421" s="9" t="n">
        <v>3</v>
      </c>
      <c r="L4421" s="9" t="inlineStr">
        <is>
          <t>programmatic</t>
        </is>
      </c>
      <c r="M4421" s="9" t="inlineStr">
        <is>
          <t>DSP-Awareness-DataEngineers</t>
        </is>
      </c>
      <c r="N4421" s="9" t="inlineStr">
        <is>
          <t>stackadapt</t>
        </is>
      </c>
      <c r="O4421" s="9" t="inlineStr">
        <is>
          <t>display</t>
        </is>
      </c>
      <c r="P4421" s="9" t="inlineStr">
        <is>
          <t>dsp_awareness_dataengineers</t>
        </is>
      </c>
      <c r="Q4421" s="9" t="inlineStr">
        <is>
          <t>display-banner_abm</t>
        </is>
      </c>
      <c r="R4421" s="9" t="inlineStr">
        <is>
          <t>abm-strategic-accounts</t>
        </is>
      </c>
      <c r="S4421" s="11" t="n">
        <v>45905.33958333333</v>
      </c>
      <c r="T4421" s="9" t="inlineStr">
        <is>
          <t>gated_content_download</t>
        </is>
      </c>
    </row>
    <row r="4422">
      <c r="A4422" s="6" t="inlineStr">
        <is>
          <t>PRO-01515</t>
        </is>
      </c>
      <c r="B4422" s="6" t="inlineStr">
        <is>
          <t>Reese Chen</t>
        </is>
      </c>
      <c r="C4422" s="6" t="inlineStr">
        <is>
          <t>Director of Analytics</t>
        </is>
      </c>
      <c r="D4422" s="6" t="inlineStr">
        <is>
          <t>director</t>
        </is>
      </c>
      <c r="E4422" s="6" t="n">
        <v>1.25</v>
      </c>
      <c r="F4422" s="6" t="inlineStr">
        <is>
          <t>Conduitly</t>
        </is>
      </c>
      <c r="G4422" s="6" t="b">
        <v>1</v>
      </c>
      <c r="H4422" s="6" t="b">
        <v>0</v>
      </c>
      <c r="I4422" s="6" t="b">
        <v>0</v>
      </c>
      <c r="J4422" s="7" t="n">
        <v>0</v>
      </c>
      <c r="K4422" s="6" t="n">
        <v>1</v>
      </c>
      <c r="L4422" s="6" t="inlineStr">
        <is>
          <t>linkedin</t>
        </is>
      </c>
      <c r="M4422" s="6" t="inlineStr">
        <is>
          <t>LI-ENT-Awareness-DataPipeline</t>
        </is>
      </c>
      <c r="N4422" s="6" t="inlineStr">
        <is>
          <t>linkedin</t>
        </is>
      </c>
      <c r="O4422" s="6" t="inlineStr">
        <is>
          <t>paid-social</t>
        </is>
      </c>
      <c r="P4422" s="6" t="inlineStr">
        <is>
          <t>li_ent_awareness_datapipeline</t>
        </is>
      </c>
      <c r="Q4422" s="6" t="inlineStr">
        <is>
          <t>single-image_thought-leadership_cta-download</t>
        </is>
      </c>
      <c r="R4422" s="6" t="inlineStr">
        <is>
          <t>li-abm-strategic-accounts</t>
        </is>
      </c>
      <c r="S4422" s="8" t="n">
        <v>45845.64444444444</v>
      </c>
      <c r="T4422" s="6" t="inlineStr">
        <is>
          <t>gated_content_download</t>
        </is>
      </c>
    </row>
    <row r="4423">
      <c r="A4423" s="9" t="inlineStr">
        <is>
          <t>PRO-01515</t>
        </is>
      </c>
      <c r="B4423" s="9" t="inlineStr">
        <is>
          <t>Reese Chen</t>
        </is>
      </c>
      <c r="C4423" s="9" t="inlineStr">
        <is>
          <t>Director of Analytics</t>
        </is>
      </c>
      <c r="D4423" s="9" t="inlineStr">
        <is>
          <t>director</t>
        </is>
      </c>
      <c r="E4423" s="9" t="n">
        <v>1.25</v>
      </c>
      <c r="F4423" s="9" t="inlineStr">
        <is>
          <t>Conduitly</t>
        </is>
      </c>
      <c r="G4423" s="9" t="b">
        <v>1</v>
      </c>
      <c r="H4423" s="9" t="b">
        <v>0</v>
      </c>
      <c r="I4423" s="9" t="b">
        <v>0</v>
      </c>
      <c r="J4423" s="10" t="n">
        <v>0</v>
      </c>
      <c r="K4423" s="9" t="n">
        <v>2</v>
      </c>
      <c r="L4423" s="9" t="inlineStr">
        <is>
          <t>google</t>
        </is>
      </c>
      <c r="M4423" s="9" t="inlineStr">
        <is>
          <t>GGL-NonBrand-ETL-Tools</t>
        </is>
      </c>
      <c r="N4423" s="9" t="inlineStr">
        <is>
          <t>google</t>
        </is>
      </c>
      <c r="O4423" s="9" t="inlineStr">
        <is>
          <t>paid-search</t>
        </is>
      </c>
      <c r="P4423" s="9" t="inlineStr">
        <is>
          <t>ggl_nonbrand_etl_tools</t>
        </is>
      </c>
      <c r="Q4423" s="9" t="inlineStr">
        <is>
          <t>text-ad_search</t>
        </is>
      </c>
      <c r="R4423" s="9" t="inlineStr">
        <is>
          <t>streamlink-vs-syncflow</t>
        </is>
      </c>
      <c r="S4423" s="11" t="n">
        <v>45859.39652777778</v>
      </c>
      <c r="T4423" s="9" t="inlineStr">
        <is>
          <t>newsletter_signup</t>
        </is>
      </c>
    </row>
    <row r="4424">
      <c r="A4424" s="6" t="inlineStr">
        <is>
          <t>PRO-01515</t>
        </is>
      </c>
      <c r="B4424" s="6" t="inlineStr">
        <is>
          <t>Reese Chen</t>
        </is>
      </c>
      <c r="C4424" s="6" t="inlineStr">
        <is>
          <t>Director of Analytics</t>
        </is>
      </c>
      <c r="D4424" s="6" t="inlineStr">
        <is>
          <t>director</t>
        </is>
      </c>
      <c r="E4424" s="6" t="n">
        <v>1.25</v>
      </c>
      <c r="F4424" s="6" t="inlineStr">
        <is>
          <t>Conduitly</t>
        </is>
      </c>
      <c r="G4424" s="6" t="b">
        <v>1</v>
      </c>
      <c r="H4424" s="6" t="b">
        <v>0</v>
      </c>
      <c r="I4424" s="6" t="b">
        <v>0</v>
      </c>
      <c r="J4424" s="7" t="n">
        <v>0</v>
      </c>
      <c r="K4424" s="6" t="n">
        <v>3</v>
      </c>
      <c r="L4424" s="6" t="inlineStr">
        <is>
          <t>linkedin</t>
        </is>
      </c>
      <c r="M4424" s="6" t="inlineStr">
        <is>
          <t>LI-Retarget-PricingPage-14d</t>
        </is>
      </c>
      <c r="N4424" s="6" t="inlineStr">
        <is>
          <t>linkedin</t>
        </is>
      </c>
      <c r="O4424" s="6" t="inlineStr">
        <is>
          <t>paid-social</t>
        </is>
      </c>
      <c r="P4424" s="6" t="inlineStr">
        <is>
          <t>li_retarget_pricingpage_14d</t>
        </is>
      </c>
      <c r="Q4424" s="6" t="inlineStr">
        <is>
          <t>single-image_thought-leadership_cta-learn-more</t>
        </is>
      </c>
      <c r="R4424" s="6" t="inlineStr">
        <is>
          <t>li-mid-analytics-directors</t>
        </is>
      </c>
      <c r="S4424" s="8" t="n">
        <v>45876.74930555555</v>
      </c>
      <c r="T4424" s="6" t="inlineStr">
        <is>
          <t>gated_content_download</t>
        </is>
      </c>
    </row>
    <row r="4425">
      <c r="A4425" s="9" t="inlineStr">
        <is>
          <t>PRO-01515</t>
        </is>
      </c>
      <c r="B4425" s="9" t="inlineStr">
        <is>
          <t>Reese Chen</t>
        </is>
      </c>
      <c r="C4425" s="9" t="inlineStr">
        <is>
          <t>Director of Analytics</t>
        </is>
      </c>
      <c r="D4425" s="9" t="inlineStr">
        <is>
          <t>director</t>
        </is>
      </c>
      <c r="E4425" s="9" t="n">
        <v>1.25</v>
      </c>
      <c r="F4425" s="9" t="inlineStr">
        <is>
          <t>Conduitly</t>
        </is>
      </c>
      <c r="G4425" s="9" t="b">
        <v>1</v>
      </c>
      <c r="H4425" s="9" t="b">
        <v>0</v>
      </c>
      <c r="I4425" s="9" t="b">
        <v>0</v>
      </c>
      <c r="J4425" s="10" t="n">
        <v>0</v>
      </c>
      <c r="K4425" s="9" t="n">
        <v>4</v>
      </c>
      <c r="L4425" s="9" t="inlineStr">
        <is>
          <t>g2</t>
        </is>
      </c>
      <c r="M4425" s="9" t="inlineStr">
        <is>
          <t>G2-Retarget-CategoryBuyers</t>
        </is>
      </c>
      <c r="N4425" s="9" t="inlineStr">
        <is>
          <t>g2</t>
        </is>
      </c>
      <c r="O4425" s="9" t="inlineStr">
        <is>
          <t>review-site</t>
        </is>
      </c>
      <c r="P4425" s="9" t="inlineStr">
        <is>
          <t>g2_retarget_categorybuyers</t>
        </is>
      </c>
      <c r="Q4425" s="9" t="inlineStr">
        <is>
          <t>retarget-banner_category</t>
        </is>
      </c>
      <c r="R4425" s="9" t="inlineStr">
        <is>
          <t>pipeline-software-evaluation</t>
        </is>
      </c>
      <c r="S4425" s="11" t="n">
        <v>45884.56458333333</v>
      </c>
      <c r="T4425" s="9" t="inlineStr">
        <is>
          <t>demo_request</t>
        </is>
      </c>
    </row>
    <row r="4426">
      <c r="A4426" s="6" t="inlineStr">
        <is>
          <t>PRO-01516</t>
        </is>
      </c>
      <c r="B4426" s="6" t="inlineStr">
        <is>
          <t>Harper Lewis</t>
        </is>
      </c>
      <c r="C4426" s="6" t="inlineStr">
        <is>
          <t>Chief Analytics Officer</t>
        </is>
      </c>
      <c r="D4426" s="6" t="inlineStr">
        <is>
          <t>c_suite_vp</t>
        </is>
      </c>
      <c r="E4426" s="6" t="n">
        <v>1.5</v>
      </c>
      <c r="F4426" s="6" t="inlineStr">
        <is>
          <t>Solaris Data</t>
        </is>
      </c>
      <c r="G4426" s="6" t="b">
        <v>1</v>
      </c>
      <c r="H4426" s="6" t="b">
        <v>1</v>
      </c>
      <c r="I4426" s="6" t="b">
        <v>1</v>
      </c>
      <c r="J4426" s="7" t="n">
        <v>114918</v>
      </c>
      <c r="K4426" s="6" t="n">
        <v>1</v>
      </c>
      <c r="L4426" s="6" t="inlineStr">
        <is>
          <t>linkedin</t>
        </is>
      </c>
      <c r="M4426" s="6" t="inlineStr">
        <is>
          <t>LI-ENT-Awareness-DataPipeline</t>
        </is>
      </c>
      <c r="N4426" s="6" t="inlineStr">
        <is>
          <t>linkedin</t>
        </is>
      </c>
      <c r="O4426" s="6" t="inlineStr">
        <is>
          <t>paid-social</t>
        </is>
      </c>
      <c r="P4426" s="6" t="inlineStr">
        <is>
          <t>li_ent_awareness_datapipeline</t>
        </is>
      </c>
      <c r="Q4426" s="6" t="inlineStr">
        <is>
          <t>single-image_pain-point_cta-trial</t>
        </is>
      </c>
      <c r="R4426" s="6" t="inlineStr">
        <is>
          <t>li-ent-data-engineers</t>
        </is>
      </c>
      <c r="S4426" s="8" t="n">
        <v>45708.62916666667</v>
      </c>
      <c r="T4426" s="6" t="inlineStr">
        <is>
          <t>gated_content_download</t>
        </is>
      </c>
    </row>
    <row r="4427">
      <c r="A4427" s="9" t="inlineStr">
        <is>
          <t>PRO-01516</t>
        </is>
      </c>
      <c r="B4427" s="9" t="inlineStr">
        <is>
          <t>Harper Lewis</t>
        </is>
      </c>
      <c r="C4427" s="9" t="inlineStr">
        <is>
          <t>Chief Analytics Officer</t>
        </is>
      </c>
      <c r="D4427" s="9" t="inlineStr">
        <is>
          <t>c_suite_vp</t>
        </is>
      </c>
      <c r="E4427" s="9" t="n">
        <v>1.5</v>
      </c>
      <c r="F4427" s="9" t="inlineStr">
        <is>
          <t>Solaris Data</t>
        </is>
      </c>
      <c r="G4427" s="9" t="b">
        <v>1</v>
      </c>
      <c r="H4427" s="9" t="b">
        <v>1</v>
      </c>
      <c r="I4427" s="9" t="b">
        <v>1</v>
      </c>
      <c r="J4427" s="10" t="n">
        <v>114918</v>
      </c>
      <c r="K4427" s="9" t="n">
        <v>2</v>
      </c>
      <c r="L4427" s="9" t="inlineStr">
        <is>
          <t>linkedin</t>
        </is>
      </c>
      <c r="M4427" s="9" t="inlineStr">
        <is>
          <t>LI-Retarget-PricingPage-14d</t>
        </is>
      </c>
      <c r="N4427" s="9" t="inlineStr">
        <is>
          <t>linkedin</t>
        </is>
      </c>
      <c r="O4427" s="9" t="inlineStr">
        <is>
          <t>paid-social</t>
        </is>
      </c>
      <c r="P4427" s="9" t="inlineStr">
        <is>
          <t>li_retarget_pricingpage_14d</t>
        </is>
      </c>
      <c r="Q4427" s="9" t="inlineStr">
        <is>
          <t>single-image_thought-leadership_cta-download</t>
        </is>
      </c>
      <c r="R4427" s="9" t="inlineStr">
        <is>
          <t>li-retarget-site-visitors-30d</t>
        </is>
      </c>
      <c r="S4427" s="11" t="n">
        <v>45726.50486111111</v>
      </c>
      <c r="T4427" s="9" t="inlineStr">
        <is>
          <t>trial_signup</t>
        </is>
      </c>
    </row>
    <row r="4428">
      <c r="A4428" s="6" t="inlineStr">
        <is>
          <t>PRO-01516</t>
        </is>
      </c>
      <c r="B4428" s="6" t="inlineStr">
        <is>
          <t>Harper Lewis</t>
        </is>
      </c>
      <c r="C4428" s="6" t="inlineStr">
        <is>
          <t>Chief Analytics Officer</t>
        </is>
      </c>
      <c r="D4428" s="6" t="inlineStr">
        <is>
          <t>c_suite_vp</t>
        </is>
      </c>
      <c r="E4428" s="6" t="n">
        <v>1.5</v>
      </c>
      <c r="F4428" s="6" t="inlineStr">
        <is>
          <t>Solaris Data</t>
        </is>
      </c>
      <c r="G4428" s="6" t="b">
        <v>1</v>
      </c>
      <c r="H4428" s="6" t="b">
        <v>1</v>
      </c>
      <c r="I4428" s="6" t="b">
        <v>1</v>
      </c>
      <c r="J4428" s="7" t="n">
        <v>114918</v>
      </c>
      <c r="K4428" s="6" t="n">
        <v>3</v>
      </c>
      <c r="L4428" s="6" t="inlineStr">
        <is>
          <t>g2</t>
        </is>
      </c>
      <c r="M4428" s="6" t="inlineStr">
        <is>
          <t>G2-Retarget-CategoryBuyers</t>
        </is>
      </c>
      <c r="N4428" s="6" t="inlineStr">
        <is>
          <t>g2</t>
        </is>
      </c>
      <c r="O4428" s="6" t="inlineStr">
        <is>
          <t>review-site</t>
        </is>
      </c>
      <c r="P4428" s="6" t="inlineStr">
        <is>
          <t>g2_retarget_categorybuyers</t>
        </is>
      </c>
      <c r="Q4428" s="6" t="inlineStr">
        <is>
          <t>gated-report_etl</t>
        </is>
      </c>
      <c r="R4428" s="6" t="inlineStr">
        <is>
          <t>data-integration-review</t>
        </is>
      </c>
      <c r="S4428" s="8" t="n">
        <v>45740.63402777778</v>
      </c>
      <c r="T4428" s="6" t="inlineStr">
        <is>
          <t>gated_content_download</t>
        </is>
      </c>
    </row>
    <row r="4429">
      <c r="A4429" s="9" t="inlineStr">
        <is>
          <t>PRO-01516</t>
        </is>
      </c>
      <c r="B4429" s="9" t="inlineStr">
        <is>
          <t>Harper Lewis</t>
        </is>
      </c>
      <c r="C4429" s="9" t="inlineStr">
        <is>
          <t>Chief Analytics Officer</t>
        </is>
      </c>
      <c r="D4429" s="9" t="inlineStr">
        <is>
          <t>c_suite_vp</t>
        </is>
      </c>
      <c r="E4429" s="9" t="n">
        <v>1.5</v>
      </c>
      <c r="F4429" s="9" t="inlineStr">
        <is>
          <t>Solaris Data</t>
        </is>
      </c>
      <c r="G4429" s="9" t="b">
        <v>1</v>
      </c>
      <c r="H4429" s="9" t="b">
        <v>1</v>
      </c>
      <c r="I4429" s="9" t="b">
        <v>1</v>
      </c>
      <c r="J4429" s="10" t="n">
        <v>114918</v>
      </c>
      <c r="K4429" s="9" t="n">
        <v>4</v>
      </c>
      <c r="L4429" s="9" t="inlineStr">
        <is>
          <t>programmatic</t>
        </is>
      </c>
      <c r="M4429" s="9" t="inlineStr">
        <is>
          <t>DSP-ABM-AirCover-Strategic</t>
        </is>
      </c>
      <c r="N4429" s="9" t="inlineStr">
        <is>
          <t>stackadapt</t>
        </is>
      </c>
      <c r="O4429" s="9" t="inlineStr">
        <is>
          <t>display</t>
        </is>
      </c>
      <c r="P4429" s="9" t="inlineStr">
        <is>
          <t>dsp_abm_aircover_strategic</t>
        </is>
      </c>
      <c r="Q4429" s="9" t="inlineStr">
        <is>
          <t>display-banner_awareness</t>
        </is>
      </c>
      <c r="R4429" s="9" t="inlineStr">
        <is>
          <t>abm-strategic-accounts</t>
        </is>
      </c>
      <c r="S4429" s="11" t="n">
        <v>45758.66458333333</v>
      </c>
      <c r="T4429" s="9" t="inlineStr">
        <is>
          <t>newsletter_signup</t>
        </is>
      </c>
    </row>
    <row r="4430">
      <c r="A4430" s="6" t="inlineStr">
        <is>
          <t>PRO-01517</t>
        </is>
      </c>
      <c r="B4430" s="6" t="inlineStr">
        <is>
          <t>Elliot Patel</t>
        </is>
      </c>
      <c r="C4430" s="6" t="inlineStr">
        <is>
          <t>Data Engineering Manager</t>
        </is>
      </c>
      <c r="D4430" s="6" t="inlineStr">
        <is>
          <t>manager</t>
        </is>
      </c>
      <c r="E4430" s="6" t="n">
        <v>1</v>
      </c>
      <c r="F4430" s="6" t="inlineStr">
        <is>
          <t>Axiom Cloud</t>
        </is>
      </c>
      <c r="G4430" s="6" t="b">
        <v>1</v>
      </c>
      <c r="H4430" s="6" t="b">
        <v>0</v>
      </c>
      <c r="I4430" s="6" t="b">
        <v>0</v>
      </c>
      <c r="J4430" s="7" t="n">
        <v>0</v>
      </c>
      <c r="K4430" s="6" t="n">
        <v>1</v>
      </c>
      <c r="L4430" s="6" t="inlineStr">
        <is>
          <t>google</t>
        </is>
      </c>
      <c r="M4430" s="6" t="inlineStr">
        <is>
          <t>GGL-Brand-Syncflow-Exact</t>
        </is>
      </c>
      <c r="N4430" s="6" t="inlineStr">
        <is>
          <t>google</t>
        </is>
      </c>
      <c r="O4430" s="6" t="inlineStr">
        <is>
          <t>paid-search</t>
        </is>
      </c>
      <c r="P4430" s="6" t="inlineStr">
        <is>
          <t>ggl_brand_syncflow_exact</t>
        </is>
      </c>
      <c r="Q4430" s="6" t="inlineStr">
        <is>
          <t>text-ad_rlsa</t>
        </is>
      </c>
      <c r="R4430" s="6" t="inlineStr">
        <is>
          <t>data-integration-platform</t>
        </is>
      </c>
      <c r="S4430" s="8" t="n">
        <v>45663.40347222222</v>
      </c>
      <c r="T4430" s="6" t="inlineStr">
        <is>
          <t>trial_signup</t>
        </is>
      </c>
    </row>
    <row r="4431">
      <c r="A4431" s="9" t="inlineStr">
        <is>
          <t>PRO-01517</t>
        </is>
      </c>
      <c r="B4431" s="9" t="inlineStr">
        <is>
          <t>Elliot Patel</t>
        </is>
      </c>
      <c r="C4431" s="9" t="inlineStr">
        <is>
          <t>Data Engineering Manager</t>
        </is>
      </c>
      <c r="D4431" s="9" t="inlineStr">
        <is>
          <t>manager</t>
        </is>
      </c>
      <c r="E4431" s="9" t="n">
        <v>1</v>
      </c>
      <c r="F4431" s="9" t="inlineStr">
        <is>
          <t>Axiom Cloud</t>
        </is>
      </c>
      <c r="G4431" s="9" t="b">
        <v>1</v>
      </c>
      <c r="H4431" s="9" t="b">
        <v>0</v>
      </c>
      <c r="I4431" s="9" t="b">
        <v>0</v>
      </c>
      <c r="J4431" s="10" t="n">
        <v>0</v>
      </c>
      <c r="K4431" s="9" t="n">
        <v>2</v>
      </c>
      <c r="L4431" s="9" t="inlineStr">
        <is>
          <t>google</t>
        </is>
      </c>
      <c r="M4431" s="9" t="inlineStr">
        <is>
          <t>GGL-NonBrand-ETL-Tools</t>
        </is>
      </c>
      <c r="N4431" s="9" t="inlineStr">
        <is>
          <t>google</t>
        </is>
      </c>
      <c r="O4431" s="9" t="inlineStr">
        <is>
          <t>paid-search</t>
        </is>
      </c>
      <c r="P4431" s="9" t="inlineStr">
        <is>
          <t>ggl_nonbrand_etl_tools</t>
        </is>
      </c>
      <c r="Q4431" s="9" t="inlineStr">
        <is>
          <t>text-ad_competitor</t>
        </is>
      </c>
      <c r="R4431" s="9" t="inlineStr">
        <is>
          <t>etl-software</t>
        </is>
      </c>
      <c r="S4431" s="11" t="n">
        <v>45671.62569444445</v>
      </c>
      <c r="T4431" s="9" t="inlineStr">
        <is>
          <t>gated_content_download</t>
        </is>
      </c>
    </row>
    <row r="4432">
      <c r="A4432" s="6" t="inlineStr">
        <is>
          <t>PRO-01518</t>
        </is>
      </c>
      <c r="B4432" s="6" t="inlineStr">
        <is>
          <t>Dana Williams</t>
        </is>
      </c>
      <c r="C4432" s="6" t="inlineStr">
        <is>
          <t>Director of Data Engineering</t>
        </is>
      </c>
      <c r="D4432" s="6" t="inlineStr">
        <is>
          <t>director</t>
        </is>
      </c>
      <c r="E4432" s="6" t="n">
        <v>1.25</v>
      </c>
      <c r="F4432" s="6" t="inlineStr">
        <is>
          <t>Axiom Cloud</t>
        </is>
      </c>
      <c r="G4432" s="6" t="b">
        <v>1</v>
      </c>
      <c r="H4432" s="6" t="b">
        <v>1</v>
      </c>
      <c r="I4432" s="6" t="b">
        <v>0</v>
      </c>
      <c r="J4432" s="7" t="n">
        <v>89651</v>
      </c>
      <c r="K4432" s="6" t="n">
        <v>1</v>
      </c>
      <c r="L4432" s="6" t="inlineStr">
        <is>
          <t>linkedin</t>
        </is>
      </c>
      <c r="M4432" s="6" t="inlineStr">
        <is>
          <t>LI-ENT-Awareness-DataIntegration</t>
        </is>
      </c>
      <c r="N4432" s="6" t="inlineStr">
        <is>
          <t>linkedin</t>
        </is>
      </c>
      <c r="O4432" s="6" t="inlineStr">
        <is>
          <t>paid-social</t>
        </is>
      </c>
      <c r="P4432" s="6" t="inlineStr">
        <is>
          <t>li_ent_awareness_dataintegration</t>
        </is>
      </c>
      <c r="Q4432" s="6" t="inlineStr">
        <is>
          <t>single-image_thought-leadership_cta-learn-more</t>
        </is>
      </c>
      <c r="R4432" s="6" t="inlineStr">
        <is>
          <t>li-lookalike-closed-won</t>
        </is>
      </c>
      <c r="S4432" s="8" t="n">
        <v>45925.39513888889</v>
      </c>
      <c r="T4432" s="6" t="inlineStr">
        <is>
          <t>newsletter_signup</t>
        </is>
      </c>
    </row>
    <row r="4433">
      <c r="A4433" s="9" t="inlineStr">
        <is>
          <t>PRO-01518</t>
        </is>
      </c>
      <c r="B4433" s="9" t="inlineStr">
        <is>
          <t>Dana Williams</t>
        </is>
      </c>
      <c r="C4433" s="9" t="inlineStr">
        <is>
          <t>Director of Data Engineering</t>
        </is>
      </c>
      <c r="D4433" s="9" t="inlineStr">
        <is>
          <t>director</t>
        </is>
      </c>
      <c r="E4433" s="9" t="n">
        <v>1.25</v>
      </c>
      <c r="F4433" s="9" t="inlineStr">
        <is>
          <t>Axiom Cloud</t>
        </is>
      </c>
      <c r="G4433" s="9" t="b">
        <v>1</v>
      </c>
      <c r="H4433" s="9" t="b">
        <v>1</v>
      </c>
      <c r="I4433" s="9" t="b">
        <v>0</v>
      </c>
      <c r="J4433" s="10" t="n">
        <v>89651</v>
      </c>
      <c r="K4433" s="9" t="n">
        <v>2</v>
      </c>
      <c r="L4433" s="9" t="inlineStr">
        <is>
          <t>linkedin</t>
        </is>
      </c>
      <c r="M4433" s="9" t="inlineStr">
        <is>
          <t>LI-ENT-Awareness-DataPipeline</t>
        </is>
      </c>
      <c r="N4433" s="9" t="inlineStr">
        <is>
          <t>linkedin</t>
        </is>
      </c>
      <c r="O4433" s="9" t="inlineStr">
        <is>
          <t>paid-social</t>
        </is>
      </c>
      <c r="P4433" s="9" t="inlineStr">
        <is>
          <t>li_ent_awareness_datapipeline</t>
        </is>
      </c>
      <c r="Q4433" s="9" t="inlineStr">
        <is>
          <t>single-image_pain-point_cta-trial</t>
        </is>
      </c>
      <c r="R4433" s="9" t="inlineStr">
        <is>
          <t>li-retarget-site-visitors-30d</t>
        </is>
      </c>
      <c r="S4433" s="11" t="n">
        <v>45937.59444444445</v>
      </c>
      <c r="T4433" s="9" t="inlineStr">
        <is>
          <t>gated_content_download</t>
        </is>
      </c>
    </row>
    <row r="4434">
      <c r="A4434" s="6" t="inlineStr">
        <is>
          <t>PRO-01518</t>
        </is>
      </c>
      <c r="B4434" s="6" t="inlineStr">
        <is>
          <t>Dana Williams</t>
        </is>
      </c>
      <c r="C4434" s="6" t="inlineStr">
        <is>
          <t>Director of Data Engineering</t>
        </is>
      </c>
      <c r="D4434" s="6" t="inlineStr">
        <is>
          <t>director</t>
        </is>
      </c>
      <c r="E4434" s="6" t="n">
        <v>1.25</v>
      </c>
      <c r="F4434" s="6" t="inlineStr">
        <is>
          <t>Axiom Cloud</t>
        </is>
      </c>
      <c r="G4434" s="6" t="b">
        <v>1</v>
      </c>
      <c r="H4434" s="6" t="b">
        <v>1</v>
      </c>
      <c r="I4434" s="6" t="b">
        <v>0</v>
      </c>
      <c r="J4434" s="7" t="n">
        <v>89651</v>
      </c>
      <c r="K4434" s="6" t="n">
        <v>3</v>
      </c>
      <c r="L4434" s="6" t="inlineStr">
        <is>
          <t>g2</t>
        </is>
      </c>
      <c r="M4434" s="6" t="inlineStr">
        <is>
          <t>G2-Badge-LP-Integration</t>
        </is>
      </c>
      <c r="N4434" s="6" t="inlineStr">
        <is>
          <t>g2</t>
        </is>
      </c>
      <c r="O4434" s="6" t="inlineStr">
        <is>
          <t>review-site</t>
        </is>
      </c>
      <c r="P4434" s="6" t="inlineStr">
        <is>
          <t>g2_badge_lp_integration</t>
        </is>
      </c>
      <c r="Q4434" s="6" t="inlineStr">
        <is>
          <t>retarget-banner_category</t>
        </is>
      </c>
      <c r="R4434" s="6" t="inlineStr">
        <is>
          <t>etl-tools-comparison</t>
        </is>
      </c>
      <c r="S4434" s="8" t="n">
        <v>45946.61527777778</v>
      </c>
      <c r="T4434" s="6" t="inlineStr">
        <is>
          <t>trial_signup</t>
        </is>
      </c>
    </row>
    <row r="4435">
      <c r="A4435" s="9" t="inlineStr">
        <is>
          <t>PRO-01519</t>
        </is>
      </c>
      <c r="B4435" s="9" t="inlineStr">
        <is>
          <t>Avery Brown</t>
        </is>
      </c>
      <c r="C4435" s="9" t="inlineStr">
        <is>
          <t>BI Manager</t>
        </is>
      </c>
      <c r="D4435" s="9" t="inlineStr">
        <is>
          <t>manager</t>
        </is>
      </c>
      <c r="E4435" s="9" t="n">
        <v>1</v>
      </c>
      <c r="F4435" s="9" t="inlineStr">
        <is>
          <t>Beacon Platforms</t>
        </is>
      </c>
      <c r="G4435" s="9" t="b">
        <v>1</v>
      </c>
      <c r="H4435" s="9" t="b">
        <v>1</v>
      </c>
      <c r="I4435" s="9" t="b">
        <v>0</v>
      </c>
      <c r="J4435" s="10" t="n">
        <v>115397</v>
      </c>
      <c r="K4435" s="9" t="n">
        <v>1</v>
      </c>
      <c r="L4435" s="9" t="inlineStr">
        <is>
          <t>google</t>
        </is>
      </c>
      <c r="M4435" s="9" t="inlineStr">
        <is>
          <t>GGL-Competitor-Pipeform-Alt</t>
        </is>
      </c>
      <c r="N4435" s="9" t="inlineStr">
        <is>
          <t>google</t>
        </is>
      </c>
      <c r="O4435" s="9" t="inlineStr">
        <is>
          <t>paid-search</t>
        </is>
      </c>
      <c r="P4435" s="9" t="inlineStr">
        <is>
          <t>ggl_competitor_pipeform_alt</t>
        </is>
      </c>
      <c r="Q4435" s="9" t="inlineStr">
        <is>
          <t>text-ad_rlsa</t>
        </is>
      </c>
      <c r="R4435" s="9" t="inlineStr">
        <is>
          <t>syncflow-alternative</t>
        </is>
      </c>
      <c r="S4435" s="11" t="n">
        <v>45693.38611111111</v>
      </c>
      <c r="T4435" s="9" t="inlineStr">
        <is>
          <t>newsletter_signup</t>
        </is>
      </c>
    </row>
    <row r="4436">
      <c r="A4436" s="6" t="inlineStr">
        <is>
          <t>PRO-01519</t>
        </is>
      </c>
      <c r="B4436" s="6" t="inlineStr">
        <is>
          <t>Avery Brown</t>
        </is>
      </c>
      <c r="C4436" s="6" t="inlineStr">
        <is>
          <t>BI Manager</t>
        </is>
      </c>
      <c r="D4436" s="6" t="inlineStr">
        <is>
          <t>manager</t>
        </is>
      </c>
      <c r="E4436" s="6" t="n">
        <v>1</v>
      </c>
      <c r="F4436" s="6" t="inlineStr">
        <is>
          <t>Beacon Platforms</t>
        </is>
      </c>
      <c r="G4436" s="6" t="b">
        <v>1</v>
      </c>
      <c r="H4436" s="6" t="b">
        <v>1</v>
      </c>
      <c r="I4436" s="6" t="b">
        <v>0</v>
      </c>
      <c r="J4436" s="7" t="n">
        <v>115397</v>
      </c>
      <c r="K4436" s="6" t="n">
        <v>2</v>
      </c>
      <c r="L4436" s="6" t="inlineStr">
        <is>
          <t>programmatic</t>
        </is>
      </c>
      <c r="M4436" s="6" t="inlineStr">
        <is>
          <t>DSP-ABM-AirCover-Commercial</t>
        </is>
      </c>
      <c r="N4436" s="6" t="inlineStr">
        <is>
          <t>stackadapt</t>
        </is>
      </c>
      <c r="O4436" s="6" t="inlineStr">
        <is>
          <t>display</t>
        </is>
      </c>
      <c r="P4436" s="6" t="inlineStr">
        <is>
          <t>dsp_abm_aircover_commercial</t>
        </is>
      </c>
      <c r="Q4436" s="6" t="inlineStr">
        <is>
          <t>display-banner_abm</t>
        </is>
      </c>
      <c r="R4436" s="6" t="inlineStr">
        <is>
          <t>abm-strategic-accounts</t>
        </is>
      </c>
      <c r="S4436" s="8" t="n">
        <v>45706.42847222222</v>
      </c>
      <c r="T4436" s="6" t="inlineStr">
        <is>
          <t>demo_request</t>
        </is>
      </c>
    </row>
    <row r="4437">
      <c r="A4437" s="9" t="inlineStr">
        <is>
          <t>PRO-01519</t>
        </is>
      </c>
      <c r="B4437" s="9" t="inlineStr">
        <is>
          <t>Avery Brown</t>
        </is>
      </c>
      <c r="C4437" s="9" t="inlineStr">
        <is>
          <t>BI Manager</t>
        </is>
      </c>
      <c r="D4437" s="9" t="inlineStr">
        <is>
          <t>manager</t>
        </is>
      </c>
      <c r="E4437" s="9" t="n">
        <v>1</v>
      </c>
      <c r="F4437" s="9" t="inlineStr">
        <is>
          <t>Beacon Platforms</t>
        </is>
      </c>
      <c r="G4437" s="9" t="b">
        <v>1</v>
      </c>
      <c r="H4437" s="9" t="b">
        <v>1</v>
      </c>
      <c r="I4437" s="9" t="b">
        <v>0</v>
      </c>
      <c r="J4437" s="10" t="n">
        <v>115397</v>
      </c>
      <c r="K4437" s="9" t="n">
        <v>3</v>
      </c>
      <c r="L4437" s="9" t="inlineStr">
        <is>
          <t>programmatic</t>
        </is>
      </c>
      <c r="M4437" s="9" t="inlineStr">
        <is>
          <t>DSP-ABM-AirCover-Commercial</t>
        </is>
      </c>
      <c r="N4437" s="9" t="inlineStr">
        <is>
          <t>stackadapt</t>
        </is>
      </c>
      <c r="O4437" s="9" t="inlineStr">
        <is>
          <t>display</t>
        </is>
      </c>
      <c r="P4437" s="9" t="inlineStr">
        <is>
          <t>dsp_abm_aircover_commercial</t>
        </is>
      </c>
      <c r="Q4437" s="9" t="inlineStr">
        <is>
          <t>display-banner_awareness</t>
        </is>
      </c>
      <c r="R4437" s="9" t="inlineStr">
        <is>
          <t>abm-strategic-accounts</t>
        </is>
      </c>
      <c r="S4437" s="11" t="n">
        <v>45713.62291666667</v>
      </c>
      <c r="T4437" s="9" t="inlineStr">
        <is>
          <t>trial_signup</t>
        </is>
      </c>
    </row>
    <row r="4438">
      <c r="A4438" s="6" t="inlineStr">
        <is>
          <t>PRO-01519</t>
        </is>
      </c>
      <c r="B4438" s="6" t="inlineStr">
        <is>
          <t>Avery Brown</t>
        </is>
      </c>
      <c r="C4438" s="6" t="inlineStr">
        <is>
          <t>BI Manager</t>
        </is>
      </c>
      <c r="D4438" s="6" t="inlineStr">
        <is>
          <t>manager</t>
        </is>
      </c>
      <c r="E4438" s="6" t="n">
        <v>1</v>
      </c>
      <c r="F4438" s="6" t="inlineStr">
        <is>
          <t>Beacon Platforms</t>
        </is>
      </c>
      <c r="G4438" s="6" t="b">
        <v>1</v>
      </c>
      <c r="H4438" s="6" t="b">
        <v>1</v>
      </c>
      <c r="I4438" s="6" t="b">
        <v>0</v>
      </c>
      <c r="J4438" s="7" t="n">
        <v>115397</v>
      </c>
      <c r="K4438" s="6" t="n">
        <v>4</v>
      </c>
      <c r="L4438" s="6" t="inlineStr">
        <is>
          <t>g2</t>
        </is>
      </c>
      <c r="M4438" s="6" t="inlineStr">
        <is>
          <t>G2-GridReport-ETL-Gated</t>
        </is>
      </c>
      <c r="N4438" s="6" t="inlineStr">
        <is>
          <t>g2</t>
        </is>
      </c>
      <c r="O4438" s="6" t="inlineStr">
        <is>
          <t>review-site</t>
        </is>
      </c>
      <c r="P4438" s="6" t="inlineStr">
        <is>
          <t>g2_gridreport_etl_gated</t>
        </is>
      </c>
      <c r="Q4438" s="6" t="inlineStr">
        <is>
          <t>retarget-banner_category</t>
        </is>
      </c>
      <c r="R4438" s="6" t="inlineStr">
        <is>
          <t>pipeline-software-evaluation</t>
        </is>
      </c>
      <c r="S4438" s="8" t="n">
        <v>45726.67777777778</v>
      </c>
      <c r="T4438" s="6" t="inlineStr">
        <is>
          <t>trial_signup</t>
        </is>
      </c>
    </row>
    <row r="4439">
      <c r="A4439" s="9" t="inlineStr">
        <is>
          <t>PRO-01520</t>
        </is>
      </c>
      <c r="B4439" s="9" t="inlineStr">
        <is>
          <t>Casey Smith</t>
        </is>
      </c>
      <c r="C4439" s="9" t="inlineStr">
        <is>
          <t>BI Analyst</t>
        </is>
      </c>
      <c r="D4439" s="9" t="inlineStr">
        <is>
          <t>ic_analyst</t>
        </is>
      </c>
      <c r="E4439" s="9" t="n">
        <v>0.75</v>
      </c>
      <c r="F4439" s="9" t="inlineStr">
        <is>
          <t>Stackbridge</t>
        </is>
      </c>
      <c r="G4439" s="9" t="b">
        <v>0</v>
      </c>
      <c r="H4439" s="9" t="b">
        <v>0</v>
      </c>
      <c r="I4439" s="9" t="b">
        <v>0</v>
      </c>
      <c r="J4439" s="10" t="n">
        <v>0</v>
      </c>
      <c r="K4439" s="9" t="n">
        <v>1</v>
      </c>
      <c r="L4439" s="9" t="inlineStr">
        <is>
          <t>google</t>
        </is>
      </c>
      <c r="M4439" s="9" t="inlineStr">
        <is>
          <t>GGL-NonBrand-DataPipeline</t>
        </is>
      </c>
      <c r="N4439" s="9" t="inlineStr">
        <is>
          <t>google</t>
        </is>
      </c>
      <c r="O4439" s="9" t="inlineStr">
        <is>
          <t>paid-search</t>
        </is>
      </c>
      <c r="P4439" s="9" t="inlineStr">
        <is>
          <t>ggl_nonbrand_datapipeline</t>
        </is>
      </c>
      <c r="Q4439" s="9" t="inlineStr">
        <is>
          <t>text-ad_rlsa</t>
        </is>
      </c>
      <c r="R4439" s="9" t="inlineStr">
        <is>
          <t>syncflow-alternative</t>
        </is>
      </c>
      <c r="S4439" s="11" t="n">
        <v>45733.4125</v>
      </c>
      <c r="T4439" s="9" t="inlineStr">
        <is>
          <t>gated_content_download</t>
        </is>
      </c>
    </row>
    <row r="4440">
      <c r="A4440" s="6" t="inlineStr">
        <is>
          <t>PRO-01520</t>
        </is>
      </c>
      <c r="B4440" s="6" t="inlineStr">
        <is>
          <t>Casey Smith</t>
        </is>
      </c>
      <c r="C4440" s="6" t="inlineStr">
        <is>
          <t>BI Analyst</t>
        </is>
      </c>
      <c r="D4440" s="6" t="inlineStr">
        <is>
          <t>ic_analyst</t>
        </is>
      </c>
      <c r="E4440" s="6" t="n">
        <v>0.75</v>
      </c>
      <c r="F4440" s="6" t="inlineStr">
        <is>
          <t>Stackbridge</t>
        </is>
      </c>
      <c r="G4440" s="6" t="b">
        <v>0</v>
      </c>
      <c r="H4440" s="6" t="b">
        <v>0</v>
      </c>
      <c r="I4440" s="6" t="b">
        <v>0</v>
      </c>
      <c r="J4440" s="7" t="n">
        <v>0</v>
      </c>
      <c r="K4440" s="6" t="n">
        <v>2</v>
      </c>
      <c r="L4440" s="6" t="inlineStr">
        <is>
          <t>programmatic</t>
        </is>
      </c>
      <c r="M4440" s="6" t="inlineStr">
        <is>
          <t>DSP-Retarget-HighIntent-14d</t>
        </is>
      </c>
      <c r="N4440" s="6" t="inlineStr">
        <is>
          <t>stackadapt</t>
        </is>
      </c>
      <c r="O4440" s="6" t="inlineStr">
        <is>
          <t>display</t>
        </is>
      </c>
      <c r="P4440" s="6" t="inlineStr">
        <is>
          <t>dsp_retarget_highintent_14d</t>
        </is>
      </c>
      <c r="Q4440" s="6" t="inlineStr">
        <is>
          <t>display-banner_awareness</t>
        </is>
      </c>
      <c r="R4440" s="6" t="inlineStr">
        <is>
          <t>retarget-site-visitors-14d</t>
        </is>
      </c>
      <c r="S4440" s="8" t="n">
        <v>45754.4625</v>
      </c>
      <c r="T4440" s="6" t="inlineStr">
        <is>
          <t>gated_content_download</t>
        </is>
      </c>
    </row>
    <row r="4441">
      <c r="A4441" s="9" t="inlineStr">
        <is>
          <t>PRO-01520</t>
        </is>
      </c>
      <c r="B4441" s="9" t="inlineStr">
        <is>
          <t>Casey Smith</t>
        </is>
      </c>
      <c r="C4441" s="9" t="inlineStr">
        <is>
          <t>BI Analyst</t>
        </is>
      </c>
      <c r="D4441" s="9" t="inlineStr">
        <is>
          <t>ic_analyst</t>
        </is>
      </c>
      <c r="E4441" s="9" t="n">
        <v>0.75</v>
      </c>
      <c r="F4441" s="9" t="inlineStr">
        <is>
          <t>Stackbridge</t>
        </is>
      </c>
      <c r="G4441" s="9" t="b">
        <v>0</v>
      </c>
      <c r="H4441" s="9" t="b">
        <v>0</v>
      </c>
      <c r="I4441" s="9" t="b">
        <v>0</v>
      </c>
      <c r="J4441" s="10" t="n">
        <v>0</v>
      </c>
      <c r="K4441" s="9" t="n">
        <v>3</v>
      </c>
      <c r="L4441" s="9" t="inlineStr">
        <is>
          <t>google</t>
        </is>
      </c>
      <c r="M4441" s="9" t="inlineStr">
        <is>
          <t>GGL-Brand-Syncflow-Exact</t>
        </is>
      </c>
      <c r="N4441" s="9" t="inlineStr">
        <is>
          <t>google</t>
        </is>
      </c>
      <c r="O4441" s="9" t="inlineStr">
        <is>
          <t>paid-search</t>
        </is>
      </c>
      <c r="P4441" s="9" t="inlineStr">
        <is>
          <t>ggl_brand_syncflow_exact</t>
        </is>
      </c>
      <c r="Q4441" s="9" t="inlineStr">
        <is>
          <t>text-ad_competitor</t>
        </is>
      </c>
      <c r="R4441" s="9" t="inlineStr">
        <is>
          <t>data-pipeline-tools</t>
        </is>
      </c>
      <c r="S4441" s="11" t="n">
        <v>45761.57013888889</v>
      </c>
      <c r="T4441" s="9" t="inlineStr">
        <is>
          <t>newsletter_signup</t>
        </is>
      </c>
    </row>
    <row r="4442">
      <c r="A4442" s="6" t="inlineStr">
        <is>
          <t>PRO-01521</t>
        </is>
      </c>
      <c r="B4442" s="6" t="inlineStr">
        <is>
          <t>Indigo Smith</t>
        </is>
      </c>
      <c r="C4442" s="6" t="inlineStr">
        <is>
          <t>Data Platform Manager</t>
        </is>
      </c>
      <c r="D4442" s="6" t="inlineStr">
        <is>
          <t>manager</t>
        </is>
      </c>
      <c r="E4442" s="6" t="n">
        <v>1</v>
      </c>
      <c r="F4442" s="6" t="inlineStr">
        <is>
          <t>Tangent Labs</t>
        </is>
      </c>
      <c r="G4442" s="6" t="b">
        <v>1</v>
      </c>
      <c r="H4442" s="6" t="b">
        <v>0</v>
      </c>
      <c r="I4442" s="6" t="b">
        <v>0</v>
      </c>
      <c r="J4442" s="7" t="n">
        <v>0</v>
      </c>
      <c r="K4442" s="6" t="n">
        <v>1</v>
      </c>
      <c r="L4442" s="6" t="inlineStr">
        <is>
          <t>google</t>
        </is>
      </c>
      <c r="M4442" s="6" t="inlineStr">
        <is>
          <t>GGL-Competitor-Pipeform-Alt</t>
        </is>
      </c>
      <c r="N4442" s="6" t="inlineStr">
        <is>
          <t>google</t>
        </is>
      </c>
      <c r="O4442" s="6" t="inlineStr">
        <is>
          <t>paid-search</t>
        </is>
      </c>
      <c r="P4442" s="6" t="inlineStr">
        <is>
          <t>ggl_competitor_pipeform_alt</t>
        </is>
      </c>
      <c r="Q4442" s="6" t="inlineStr">
        <is>
          <t>text-ad_competitor</t>
        </is>
      </c>
      <c r="R4442" s="6" t="inlineStr">
        <is>
          <t>pipeform-alternative</t>
        </is>
      </c>
      <c r="S4442" s="8" t="n">
        <v>45782.40833333333</v>
      </c>
      <c r="T4442" s="6" t="inlineStr">
        <is>
          <t>trial_signup</t>
        </is>
      </c>
    </row>
    <row r="4443">
      <c r="A4443" s="9" t="inlineStr">
        <is>
          <t>PRO-01521</t>
        </is>
      </c>
      <c r="B4443" s="9" t="inlineStr">
        <is>
          <t>Indigo Smith</t>
        </is>
      </c>
      <c r="C4443" s="9" t="inlineStr">
        <is>
          <t>Data Platform Manager</t>
        </is>
      </c>
      <c r="D4443" s="9" t="inlineStr">
        <is>
          <t>manager</t>
        </is>
      </c>
      <c r="E4443" s="9" t="n">
        <v>1</v>
      </c>
      <c r="F4443" s="9" t="inlineStr">
        <is>
          <t>Tangent Labs</t>
        </is>
      </c>
      <c r="G4443" s="9" t="b">
        <v>1</v>
      </c>
      <c r="H4443" s="9" t="b">
        <v>0</v>
      </c>
      <c r="I4443" s="9" t="b">
        <v>0</v>
      </c>
      <c r="J4443" s="10" t="n">
        <v>0</v>
      </c>
      <c r="K4443" s="9" t="n">
        <v>2</v>
      </c>
      <c r="L4443" s="9" t="inlineStr">
        <is>
          <t>google</t>
        </is>
      </c>
      <c r="M4443" s="9" t="inlineStr">
        <is>
          <t>GGL-RLSA-HighIntent-Visitors</t>
        </is>
      </c>
      <c r="N4443" s="9" t="inlineStr">
        <is>
          <t>google</t>
        </is>
      </c>
      <c r="O4443" s="9" t="inlineStr">
        <is>
          <t>paid-search</t>
        </is>
      </c>
      <c r="P4443" s="9" t="inlineStr">
        <is>
          <t>ggl_rlsa_highintent_visitors</t>
        </is>
      </c>
      <c r="Q4443" s="9" t="inlineStr">
        <is>
          <t>text-ad_competitor</t>
        </is>
      </c>
      <c r="R4443" s="9" t="inlineStr">
        <is>
          <t>syncflow-alternative</t>
        </is>
      </c>
      <c r="S4443" s="11" t="n">
        <v>45789.64861111111</v>
      </c>
      <c r="T4443" s="9" t="inlineStr">
        <is>
          <t>newsletter_signup</t>
        </is>
      </c>
    </row>
    <row r="4444">
      <c r="A4444" s="6" t="inlineStr">
        <is>
          <t>PRO-01521</t>
        </is>
      </c>
      <c r="B4444" s="6" t="inlineStr">
        <is>
          <t>Indigo Smith</t>
        </is>
      </c>
      <c r="C4444" s="6" t="inlineStr">
        <is>
          <t>Data Platform Manager</t>
        </is>
      </c>
      <c r="D4444" s="6" t="inlineStr">
        <is>
          <t>manager</t>
        </is>
      </c>
      <c r="E4444" s="6" t="n">
        <v>1</v>
      </c>
      <c r="F4444" s="6" t="inlineStr">
        <is>
          <t>Tangent Labs</t>
        </is>
      </c>
      <c r="G4444" s="6" t="b">
        <v>1</v>
      </c>
      <c r="H4444" s="6" t="b">
        <v>0</v>
      </c>
      <c r="I4444" s="6" t="b">
        <v>0</v>
      </c>
      <c r="J4444" s="7" t="n">
        <v>0</v>
      </c>
      <c r="K4444" s="6" t="n">
        <v>3</v>
      </c>
      <c r="L4444" s="6" t="inlineStr">
        <is>
          <t>linkedin</t>
        </is>
      </c>
      <c r="M4444" s="6" t="inlineStr">
        <is>
          <t>LI-Retarget-SiteVisitors-30d</t>
        </is>
      </c>
      <c r="N4444" s="6" t="inlineStr">
        <is>
          <t>linkedin</t>
        </is>
      </c>
      <c r="O4444" s="6" t="inlineStr">
        <is>
          <t>paid-social</t>
        </is>
      </c>
      <c r="P4444" s="6" t="inlineStr">
        <is>
          <t>li_retarget_sitevisitors_30d</t>
        </is>
      </c>
      <c r="Q4444" s="6" t="inlineStr">
        <is>
          <t>single-image_pain-point_cta-demo</t>
        </is>
      </c>
      <c r="R4444" s="6" t="inlineStr">
        <is>
          <t>li-retarget-site-visitors-30d</t>
        </is>
      </c>
      <c r="S4444" s="8" t="n">
        <v>45803.33819444444</v>
      </c>
      <c r="T4444" s="6" t="inlineStr">
        <is>
          <t>gated_content_download</t>
        </is>
      </c>
    </row>
    <row r="4445">
      <c r="A4445" s="9" t="inlineStr">
        <is>
          <t>PRO-01522</t>
        </is>
      </c>
      <c r="B4445" s="9" t="inlineStr">
        <is>
          <t>Elliot Walker</t>
        </is>
      </c>
      <c r="C4445" s="9" t="inlineStr">
        <is>
          <t>Data Platform Manager</t>
        </is>
      </c>
      <c r="D4445" s="9" t="inlineStr">
        <is>
          <t>manager</t>
        </is>
      </c>
      <c r="E4445" s="9" t="n">
        <v>1</v>
      </c>
      <c r="F4445" s="9" t="inlineStr">
        <is>
          <t>Stackbridge</t>
        </is>
      </c>
      <c r="G4445" s="9" t="b">
        <v>1</v>
      </c>
      <c r="H4445" s="9" t="b">
        <v>1</v>
      </c>
      <c r="I4445" s="9" t="b">
        <v>1</v>
      </c>
      <c r="J4445" s="10" t="n">
        <v>35537</v>
      </c>
      <c r="K4445" s="9" t="n">
        <v>1</v>
      </c>
      <c r="L4445" s="9" t="inlineStr">
        <is>
          <t>linkedin</t>
        </is>
      </c>
      <c r="M4445" s="9" t="inlineStr">
        <is>
          <t>LI-ENT-Awareness-DataIntegration</t>
        </is>
      </c>
      <c r="N4445" s="9" t="inlineStr">
        <is>
          <t>linkedin</t>
        </is>
      </c>
      <c r="O4445" s="9" t="inlineStr">
        <is>
          <t>paid-social</t>
        </is>
      </c>
      <c r="P4445" s="9" t="inlineStr">
        <is>
          <t>li_ent_awareness_dataintegration</t>
        </is>
      </c>
      <c r="Q4445" s="9" t="inlineStr">
        <is>
          <t>single-image_thought-leadership_cta-learn-more</t>
        </is>
      </c>
      <c r="R4445" s="9" t="inlineStr">
        <is>
          <t>li-abm-strategic-accounts</t>
        </is>
      </c>
      <c r="S4445" s="11" t="n">
        <v>45915.46875</v>
      </c>
      <c r="T4445" s="9" t="inlineStr">
        <is>
          <t>newsletter_signup</t>
        </is>
      </c>
    </row>
    <row r="4446">
      <c r="A4446" s="6" t="inlineStr">
        <is>
          <t>PRO-01522</t>
        </is>
      </c>
      <c r="B4446" s="6" t="inlineStr">
        <is>
          <t>Elliot Walker</t>
        </is>
      </c>
      <c r="C4446" s="6" t="inlineStr">
        <is>
          <t>Data Platform Manager</t>
        </is>
      </c>
      <c r="D4446" s="6" t="inlineStr">
        <is>
          <t>manager</t>
        </is>
      </c>
      <c r="E4446" s="6" t="n">
        <v>1</v>
      </c>
      <c r="F4446" s="6" t="inlineStr">
        <is>
          <t>Stackbridge</t>
        </is>
      </c>
      <c r="G4446" s="6" t="b">
        <v>1</v>
      </c>
      <c r="H4446" s="6" t="b">
        <v>1</v>
      </c>
      <c r="I4446" s="6" t="b">
        <v>1</v>
      </c>
      <c r="J4446" s="7" t="n">
        <v>35537</v>
      </c>
      <c r="K4446" s="6" t="n">
        <v>2</v>
      </c>
      <c r="L4446" s="6" t="inlineStr">
        <is>
          <t>linkedin</t>
        </is>
      </c>
      <c r="M4446" s="6" t="inlineStr">
        <is>
          <t>LI-Retarget-PricingPage-14d</t>
        </is>
      </c>
      <c r="N4446" s="6" t="inlineStr">
        <is>
          <t>linkedin</t>
        </is>
      </c>
      <c r="O4446" s="6" t="inlineStr">
        <is>
          <t>paid-social</t>
        </is>
      </c>
      <c r="P4446" s="6" t="inlineStr">
        <is>
          <t>li_retarget_pricingpage_14d</t>
        </is>
      </c>
      <c r="Q4446" s="6" t="inlineStr">
        <is>
          <t>single-image_product-feature_cta-demo</t>
        </is>
      </c>
      <c r="R4446" s="6" t="inlineStr">
        <is>
          <t>li-abm-strategic-accounts</t>
        </is>
      </c>
      <c r="S4446" s="8" t="n">
        <v>45929.72916666666</v>
      </c>
      <c r="T4446" s="6" t="inlineStr">
        <is>
          <t>trial_signup</t>
        </is>
      </c>
    </row>
    <row r="4447">
      <c r="A4447" s="9" t="inlineStr">
        <is>
          <t>PRO-01522</t>
        </is>
      </c>
      <c r="B4447" s="9" t="inlineStr">
        <is>
          <t>Elliot Walker</t>
        </is>
      </c>
      <c r="C4447" s="9" t="inlineStr">
        <is>
          <t>Data Platform Manager</t>
        </is>
      </c>
      <c r="D4447" s="9" t="inlineStr">
        <is>
          <t>manager</t>
        </is>
      </c>
      <c r="E4447" s="9" t="n">
        <v>1</v>
      </c>
      <c r="F4447" s="9" t="inlineStr">
        <is>
          <t>Stackbridge</t>
        </is>
      </c>
      <c r="G4447" s="9" t="b">
        <v>1</v>
      </c>
      <c r="H4447" s="9" t="b">
        <v>1</v>
      </c>
      <c r="I4447" s="9" t="b">
        <v>1</v>
      </c>
      <c r="J4447" s="10" t="n">
        <v>35537</v>
      </c>
      <c r="K4447" s="9" t="n">
        <v>3</v>
      </c>
      <c r="L4447" s="9" t="inlineStr">
        <is>
          <t>g2</t>
        </is>
      </c>
      <c r="M4447" s="9" t="inlineStr">
        <is>
          <t>G2-Retarget-CategoryBuyers</t>
        </is>
      </c>
      <c r="N4447" s="9" t="inlineStr">
        <is>
          <t>g2</t>
        </is>
      </c>
      <c r="O4447" s="9" t="inlineStr">
        <is>
          <t>review-site</t>
        </is>
      </c>
      <c r="P4447" s="9" t="inlineStr">
        <is>
          <t>g2_retarget_categorybuyers</t>
        </is>
      </c>
      <c r="Q4447" s="9" t="inlineStr">
        <is>
          <t>retarget-banner_category</t>
        </is>
      </c>
      <c r="R4447" s="9" t="inlineStr">
        <is>
          <t>data-integration-review</t>
        </is>
      </c>
      <c r="S4447" s="11" t="n">
        <v>45938.57847222222</v>
      </c>
      <c r="T4447" s="9" t="inlineStr">
        <is>
          <t>trial_signup</t>
        </is>
      </c>
    </row>
    <row r="4448">
      <c r="A4448" s="6" t="inlineStr">
        <is>
          <t>PRO-01523</t>
        </is>
      </c>
      <c r="B4448" s="6" t="inlineStr">
        <is>
          <t>Hayden Harris</t>
        </is>
      </c>
      <c r="C4448" s="6" t="inlineStr">
        <is>
          <t>Data Engineering Manager</t>
        </is>
      </c>
      <c r="D4448" s="6" t="inlineStr">
        <is>
          <t>manager</t>
        </is>
      </c>
      <c r="E4448" s="6" t="n">
        <v>1</v>
      </c>
      <c r="F4448" s="6" t="inlineStr">
        <is>
          <t>Prismware</t>
        </is>
      </c>
      <c r="G4448" s="6" t="b">
        <v>0</v>
      </c>
      <c r="H4448" s="6" t="b">
        <v>0</v>
      </c>
      <c r="I4448" s="6" t="b">
        <v>0</v>
      </c>
      <c r="J4448" s="7" t="n">
        <v>0</v>
      </c>
      <c r="K4448" s="6" t="n">
        <v>1</v>
      </c>
      <c r="L4448" s="6" t="inlineStr">
        <is>
          <t>google</t>
        </is>
      </c>
      <c r="M4448" s="6" t="inlineStr">
        <is>
          <t>GGL-Competitor-Streamlink-Alt</t>
        </is>
      </c>
      <c r="N4448" s="6" t="inlineStr">
        <is>
          <t>google</t>
        </is>
      </c>
      <c r="O4448" s="6" t="inlineStr">
        <is>
          <t>paid-search</t>
        </is>
      </c>
      <c r="P4448" s="6" t="inlineStr">
        <is>
          <t>ggl_competitor_streamlink_alt</t>
        </is>
      </c>
      <c r="Q4448" s="6" t="inlineStr">
        <is>
          <t>text-ad_competitor</t>
        </is>
      </c>
      <c r="R4448" s="6" t="inlineStr">
        <is>
          <t>streamlink-vs-syncflow</t>
        </is>
      </c>
      <c r="S4448" s="8" t="n">
        <v>45719.68055555555</v>
      </c>
      <c r="T4448" s="6" t="inlineStr">
        <is>
          <t>gated_content_download</t>
        </is>
      </c>
    </row>
    <row r="4449">
      <c r="A4449" s="9" t="inlineStr">
        <is>
          <t>PRO-01523</t>
        </is>
      </c>
      <c r="B4449" s="9" t="inlineStr">
        <is>
          <t>Hayden Harris</t>
        </is>
      </c>
      <c r="C4449" s="9" t="inlineStr">
        <is>
          <t>Data Engineering Manager</t>
        </is>
      </c>
      <c r="D4449" s="9" t="inlineStr">
        <is>
          <t>manager</t>
        </is>
      </c>
      <c r="E4449" s="9" t="n">
        <v>1</v>
      </c>
      <c r="F4449" s="9" t="inlineStr">
        <is>
          <t>Prismware</t>
        </is>
      </c>
      <c r="G4449" s="9" t="b">
        <v>0</v>
      </c>
      <c r="H4449" s="9" t="b">
        <v>0</v>
      </c>
      <c r="I4449" s="9" t="b">
        <v>0</v>
      </c>
      <c r="J4449" s="10" t="n">
        <v>0</v>
      </c>
      <c r="K4449" s="9" t="n">
        <v>2</v>
      </c>
      <c r="L4449" s="9" t="inlineStr">
        <is>
          <t>g2</t>
        </is>
      </c>
      <c r="M4449" s="9" t="inlineStr">
        <is>
          <t>G2-GridReport-ETL-Gated</t>
        </is>
      </c>
      <c r="N4449" s="9" t="inlineStr">
        <is>
          <t>g2</t>
        </is>
      </c>
      <c r="O4449" s="9" t="inlineStr">
        <is>
          <t>review-site</t>
        </is>
      </c>
      <c r="P4449" s="9" t="inlineStr">
        <is>
          <t>g2_gridreport_etl_gated</t>
        </is>
      </c>
      <c r="Q4449" s="9" t="inlineStr">
        <is>
          <t>retarget-banner_category</t>
        </is>
      </c>
      <c r="R4449" s="9" t="inlineStr">
        <is>
          <t>etl-tools-comparison</t>
        </is>
      </c>
      <c r="S4449" s="11" t="n">
        <v>45736.36597222222</v>
      </c>
      <c r="T4449" s="9" t="inlineStr">
        <is>
          <t>gated_content_download</t>
        </is>
      </c>
    </row>
    <row r="4450">
      <c r="A4450" s="6" t="inlineStr">
        <is>
          <t>PRO-01523</t>
        </is>
      </c>
      <c r="B4450" s="6" t="inlineStr">
        <is>
          <t>Hayden Harris</t>
        </is>
      </c>
      <c r="C4450" s="6" t="inlineStr">
        <is>
          <t>Data Engineering Manager</t>
        </is>
      </c>
      <c r="D4450" s="6" t="inlineStr">
        <is>
          <t>manager</t>
        </is>
      </c>
      <c r="E4450" s="6" t="n">
        <v>1</v>
      </c>
      <c r="F4450" s="6" t="inlineStr">
        <is>
          <t>Prismware</t>
        </is>
      </c>
      <c r="G4450" s="6" t="b">
        <v>0</v>
      </c>
      <c r="H4450" s="6" t="b">
        <v>0</v>
      </c>
      <c r="I4450" s="6" t="b">
        <v>0</v>
      </c>
      <c r="J4450" s="7" t="n">
        <v>0</v>
      </c>
      <c r="K4450" s="6" t="n">
        <v>3</v>
      </c>
      <c r="L4450" s="6" t="inlineStr">
        <is>
          <t>linkedin</t>
        </is>
      </c>
      <c r="M4450" s="6" t="inlineStr">
        <is>
          <t>LI-Retarget-PricingPage-14d</t>
        </is>
      </c>
      <c r="N4450" s="6" t="inlineStr">
        <is>
          <t>linkedin</t>
        </is>
      </c>
      <c r="O4450" s="6" t="inlineStr">
        <is>
          <t>paid-social</t>
        </is>
      </c>
      <c r="P4450" s="6" t="inlineStr">
        <is>
          <t>li_retarget_pricingpage_14d</t>
        </is>
      </c>
      <c r="Q4450" s="6" t="inlineStr">
        <is>
          <t>single-image_social-proof_cta-demo</t>
        </is>
      </c>
      <c r="R4450" s="6" t="inlineStr">
        <is>
          <t>li-abm-strategic-accounts</t>
        </is>
      </c>
      <c r="S4450" s="8" t="n">
        <v>45755.54305555556</v>
      </c>
      <c r="T4450" s="6" t="inlineStr">
        <is>
          <t>gated_content_download</t>
        </is>
      </c>
    </row>
    <row r="4451">
      <c r="A4451" s="9" t="inlineStr">
        <is>
          <t>PRO-01523</t>
        </is>
      </c>
      <c r="B4451" s="9" t="inlineStr">
        <is>
          <t>Hayden Harris</t>
        </is>
      </c>
      <c r="C4451" s="9" t="inlineStr">
        <is>
          <t>Data Engineering Manager</t>
        </is>
      </c>
      <c r="D4451" s="9" t="inlineStr">
        <is>
          <t>manager</t>
        </is>
      </c>
      <c r="E4451" s="9" t="n">
        <v>1</v>
      </c>
      <c r="F4451" s="9" t="inlineStr">
        <is>
          <t>Prismware</t>
        </is>
      </c>
      <c r="G4451" s="9" t="b">
        <v>0</v>
      </c>
      <c r="H4451" s="9" t="b">
        <v>0</v>
      </c>
      <c r="I4451" s="9" t="b">
        <v>0</v>
      </c>
      <c r="J4451" s="10" t="n">
        <v>0</v>
      </c>
      <c r="K4451" s="9" t="n">
        <v>4</v>
      </c>
      <c r="L4451" s="9" t="inlineStr">
        <is>
          <t>google</t>
        </is>
      </c>
      <c r="M4451" s="9" t="inlineStr">
        <is>
          <t>GGL-RLSA-HighIntent-Visitors</t>
        </is>
      </c>
      <c r="N4451" s="9" t="inlineStr">
        <is>
          <t>google</t>
        </is>
      </c>
      <c r="O4451" s="9" t="inlineStr">
        <is>
          <t>paid-search</t>
        </is>
      </c>
      <c r="P4451" s="9" t="inlineStr">
        <is>
          <t>ggl_rlsa_highintent_visitors</t>
        </is>
      </c>
      <c r="Q4451" s="9" t="inlineStr">
        <is>
          <t>text-ad_competitor</t>
        </is>
      </c>
      <c r="R4451" s="9" t="inlineStr">
        <is>
          <t>etl-software</t>
        </is>
      </c>
      <c r="S4451" s="11" t="n">
        <v>45768.65694444445</v>
      </c>
      <c r="T4451" s="9" t="inlineStr">
        <is>
          <t>gated_content_download</t>
        </is>
      </c>
    </row>
    <row r="4452">
      <c r="A4452" s="6" t="inlineStr">
        <is>
          <t>PRO-01524</t>
        </is>
      </c>
      <c r="B4452" s="6" t="inlineStr">
        <is>
          <t>Spencer Martin</t>
        </is>
      </c>
      <c r="C4452" s="6" t="inlineStr">
        <is>
          <t>Analytics Manager</t>
        </is>
      </c>
      <c r="D4452" s="6" t="inlineStr">
        <is>
          <t>manager</t>
        </is>
      </c>
      <c r="E4452" s="6" t="n">
        <v>1</v>
      </c>
      <c r="F4452" s="6" t="inlineStr">
        <is>
          <t>Novabridge</t>
        </is>
      </c>
      <c r="G4452" s="6" t="b">
        <v>1</v>
      </c>
      <c r="H4452" s="6" t="b">
        <v>0</v>
      </c>
      <c r="I4452" s="6" t="b">
        <v>0</v>
      </c>
      <c r="J4452" s="7" t="n">
        <v>0</v>
      </c>
      <c r="K4452" s="6" t="n">
        <v>1</v>
      </c>
      <c r="L4452" s="6" t="inlineStr">
        <is>
          <t>linkedin</t>
        </is>
      </c>
      <c r="M4452" s="6" t="inlineStr">
        <is>
          <t>LI-ABM-Strategic-ENT</t>
        </is>
      </c>
      <c r="N4452" s="6" t="inlineStr">
        <is>
          <t>linkedin</t>
        </is>
      </c>
      <c r="O4452" s="6" t="inlineStr">
        <is>
          <t>paid-social</t>
        </is>
      </c>
      <c r="P4452" s="6" t="inlineStr">
        <is>
          <t>li_abm_strategic_ent</t>
        </is>
      </c>
      <c r="Q4452" s="6" t="inlineStr">
        <is>
          <t>single-image_thought-leadership_cta-download</t>
        </is>
      </c>
      <c r="R4452" s="6" t="inlineStr">
        <is>
          <t>li-ent-data-engineers</t>
        </is>
      </c>
      <c r="S4452" s="8" t="n">
        <v>45876.37847222222</v>
      </c>
      <c r="T4452" s="6" t="inlineStr">
        <is>
          <t>trial_signup</t>
        </is>
      </c>
    </row>
    <row r="4453">
      <c r="A4453" s="9" t="inlineStr">
        <is>
          <t>PRO-01524</t>
        </is>
      </c>
      <c r="B4453" s="9" t="inlineStr">
        <is>
          <t>Spencer Martin</t>
        </is>
      </c>
      <c r="C4453" s="9" t="inlineStr">
        <is>
          <t>Analytics Manager</t>
        </is>
      </c>
      <c r="D4453" s="9" t="inlineStr">
        <is>
          <t>manager</t>
        </is>
      </c>
      <c r="E4453" s="9" t="n">
        <v>1</v>
      </c>
      <c r="F4453" s="9" t="inlineStr">
        <is>
          <t>Novabridge</t>
        </is>
      </c>
      <c r="G4453" s="9" t="b">
        <v>1</v>
      </c>
      <c r="H4453" s="9" t="b">
        <v>0</v>
      </c>
      <c r="I4453" s="9" t="b">
        <v>0</v>
      </c>
      <c r="J4453" s="10" t="n">
        <v>0</v>
      </c>
      <c r="K4453" s="9" t="n">
        <v>2</v>
      </c>
      <c r="L4453" s="9" t="inlineStr">
        <is>
          <t>g2</t>
        </is>
      </c>
      <c r="M4453" s="9" t="inlineStr">
        <is>
          <t>G2-Retarget-CategoryBuyers</t>
        </is>
      </c>
      <c r="N4453" s="9" t="inlineStr">
        <is>
          <t>g2</t>
        </is>
      </c>
      <c r="O4453" s="9" t="inlineStr">
        <is>
          <t>review-site</t>
        </is>
      </c>
      <c r="P4453" s="9" t="inlineStr">
        <is>
          <t>g2_retarget_categorybuyers</t>
        </is>
      </c>
      <c r="Q4453" s="9" t="inlineStr">
        <is>
          <t>retarget-banner_category</t>
        </is>
      </c>
      <c r="R4453" s="9" t="inlineStr">
        <is>
          <t>pipeline-software-evaluation</t>
        </is>
      </c>
      <c r="S4453" s="11" t="n">
        <v>45894.59097222222</v>
      </c>
      <c r="T4453" s="9" t="inlineStr">
        <is>
          <t>gated_content_download</t>
        </is>
      </c>
    </row>
    <row r="4454">
      <c r="A4454" s="6" t="inlineStr">
        <is>
          <t>PRO-01525</t>
        </is>
      </c>
      <c r="B4454" s="6" t="inlineStr">
        <is>
          <t>Phoenix Robinson</t>
        </is>
      </c>
      <c r="C4454" s="6" t="inlineStr">
        <is>
          <t>Chief Analytics Officer</t>
        </is>
      </c>
      <c r="D4454" s="6" t="inlineStr">
        <is>
          <t>c_suite_vp</t>
        </is>
      </c>
      <c r="E4454" s="6" t="n">
        <v>1.5</v>
      </c>
      <c r="F4454" s="6" t="inlineStr">
        <is>
          <t>Tangent Labs</t>
        </is>
      </c>
      <c r="G4454" s="6" t="b">
        <v>1</v>
      </c>
      <c r="H4454" s="6" t="b">
        <v>0</v>
      </c>
      <c r="I4454" s="6" t="b">
        <v>0</v>
      </c>
      <c r="J4454" s="7" t="n">
        <v>0</v>
      </c>
      <c r="K4454" s="6" t="n">
        <v>1</v>
      </c>
      <c r="L4454" s="6" t="inlineStr">
        <is>
          <t>google</t>
        </is>
      </c>
      <c r="M4454" s="6" t="inlineStr">
        <is>
          <t>GGL-Brand-Syncflow-Exact</t>
        </is>
      </c>
      <c r="N4454" s="6" t="inlineStr">
        <is>
          <t>google</t>
        </is>
      </c>
      <c r="O4454" s="6" t="inlineStr">
        <is>
          <t>paid-search</t>
        </is>
      </c>
      <c r="P4454" s="6" t="inlineStr">
        <is>
          <t>ggl_brand_syncflow_exact</t>
        </is>
      </c>
      <c r="Q4454" s="6" t="inlineStr">
        <is>
          <t>text-ad_rlsa</t>
        </is>
      </c>
      <c r="R4454" s="6" t="inlineStr">
        <is>
          <t>pipeform-alternative</t>
        </is>
      </c>
      <c r="S4454" s="8" t="n">
        <v>45705.38125</v>
      </c>
      <c r="T4454" s="6" t="inlineStr">
        <is>
          <t>gated_content_download</t>
        </is>
      </c>
    </row>
    <row r="4455">
      <c r="A4455" s="9" t="inlineStr">
        <is>
          <t>PRO-01525</t>
        </is>
      </c>
      <c r="B4455" s="9" t="inlineStr">
        <is>
          <t>Phoenix Robinson</t>
        </is>
      </c>
      <c r="C4455" s="9" t="inlineStr">
        <is>
          <t>Chief Analytics Officer</t>
        </is>
      </c>
      <c r="D4455" s="9" t="inlineStr">
        <is>
          <t>c_suite_vp</t>
        </is>
      </c>
      <c r="E4455" s="9" t="n">
        <v>1.5</v>
      </c>
      <c r="F4455" s="9" t="inlineStr">
        <is>
          <t>Tangent Labs</t>
        </is>
      </c>
      <c r="G4455" s="9" t="b">
        <v>1</v>
      </c>
      <c r="H4455" s="9" t="b">
        <v>0</v>
      </c>
      <c r="I4455" s="9" t="b">
        <v>0</v>
      </c>
      <c r="J4455" s="10" t="n">
        <v>0</v>
      </c>
      <c r="K4455" s="9" t="n">
        <v>2</v>
      </c>
      <c r="L4455" s="9" t="inlineStr">
        <is>
          <t>g2</t>
        </is>
      </c>
      <c r="M4455" s="9" t="inlineStr">
        <is>
          <t>G2-GridReport-ETL-Gated</t>
        </is>
      </c>
      <c r="N4455" s="9" t="inlineStr">
        <is>
          <t>g2</t>
        </is>
      </c>
      <c r="O4455" s="9" t="inlineStr">
        <is>
          <t>review-site</t>
        </is>
      </c>
      <c r="P4455" s="9" t="inlineStr">
        <is>
          <t>g2_gridreport_etl_gated</t>
        </is>
      </c>
      <c r="Q4455" s="9" t="inlineStr">
        <is>
          <t>gated-report_etl</t>
        </is>
      </c>
      <c r="R4455" s="9" t="inlineStr">
        <is>
          <t>etl-tools-comparison</t>
        </is>
      </c>
      <c r="S4455" s="11" t="n">
        <v>45714.67291666667</v>
      </c>
      <c r="T4455" s="9" t="inlineStr">
        <is>
          <t>demo_request</t>
        </is>
      </c>
    </row>
    <row r="4456">
      <c r="A4456" s="6" t="inlineStr">
        <is>
          <t>PRO-01525</t>
        </is>
      </c>
      <c r="B4456" s="6" t="inlineStr">
        <is>
          <t>Phoenix Robinson</t>
        </is>
      </c>
      <c r="C4456" s="6" t="inlineStr">
        <is>
          <t>Chief Analytics Officer</t>
        </is>
      </c>
      <c r="D4456" s="6" t="inlineStr">
        <is>
          <t>c_suite_vp</t>
        </is>
      </c>
      <c r="E4456" s="6" t="n">
        <v>1.5</v>
      </c>
      <c r="F4456" s="6" t="inlineStr">
        <is>
          <t>Tangent Labs</t>
        </is>
      </c>
      <c r="G4456" s="6" t="b">
        <v>1</v>
      </c>
      <c r="H4456" s="6" t="b">
        <v>0</v>
      </c>
      <c r="I4456" s="6" t="b">
        <v>0</v>
      </c>
      <c r="J4456" s="7" t="n">
        <v>0</v>
      </c>
      <c r="K4456" s="6" t="n">
        <v>3</v>
      </c>
      <c r="L4456" s="6" t="inlineStr">
        <is>
          <t>linkedin</t>
        </is>
      </c>
      <c r="M4456" s="6" t="inlineStr">
        <is>
          <t>LI-Retarget-SiteVisitors-30d</t>
        </is>
      </c>
      <c r="N4456" s="6" t="inlineStr">
        <is>
          <t>linkedin</t>
        </is>
      </c>
      <c r="O4456" s="6" t="inlineStr">
        <is>
          <t>paid-social</t>
        </is>
      </c>
      <c r="P4456" s="6" t="inlineStr">
        <is>
          <t>li_retarget_sitevisitors_30d</t>
        </is>
      </c>
      <c r="Q4456" s="6" t="inlineStr">
        <is>
          <t>single-image_thought-leadership_cta-learn-more</t>
        </is>
      </c>
      <c r="R4456" s="6" t="inlineStr">
        <is>
          <t>li-ent-data-engineers</t>
        </is>
      </c>
      <c r="S4456" s="8" t="n">
        <v>45723.55833333333</v>
      </c>
      <c r="T4456" s="6" t="inlineStr">
        <is>
          <t>trial_signup</t>
        </is>
      </c>
    </row>
    <row r="4457">
      <c r="A4457" s="9" t="inlineStr">
        <is>
          <t>PRO-01525</t>
        </is>
      </c>
      <c r="B4457" s="9" t="inlineStr">
        <is>
          <t>Phoenix Robinson</t>
        </is>
      </c>
      <c r="C4457" s="9" t="inlineStr">
        <is>
          <t>Chief Analytics Officer</t>
        </is>
      </c>
      <c r="D4457" s="9" t="inlineStr">
        <is>
          <t>c_suite_vp</t>
        </is>
      </c>
      <c r="E4457" s="9" t="n">
        <v>1.5</v>
      </c>
      <c r="F4457" s="9" t="inlineStr">
        <is>
          <t>Tangent Labs</t>
        </is>
      </c>
      <c r="G4457" s="9" t="b">
        <v>1</v>
      </c>
      <c r="H4457" s="9" t="b">
        <v>0</v>
      </c>
      <c r="I4457" s="9" t="b">
        <v>0</v>
      </c>
      <c r="J4457" s="10" t="n">
        <v>0</v>
      </c>
      <c r="K4457" s="9" t="n">
        <v>4</v>
      </c>
      <c r="L4457" s="9" t="inlineStr">
        <is>
          <t>programmatic</t>
        </is>
      </c>
      <c r="M4457" s="9" t="inlineStr">
        <is>
          <t>DSP-ABM-AirCover-Strategic</t>
        </is>
      </c>
      <c r="N4457" s="9" t="inlineStr">
        <is>
          <t>stackadapt</t>
        </is>
      </c>
      <c r="O4457" s="9" t="inlineStr">
        <is>
          <t>display</t>
        </is>
      </c>
      <c r="P4457" s="9" t="inlineStr">
        <is>
          <t>dsp_abm_aircover_strategic</t>
        </is>
      </c>
      <c r="Q4457" s="9" t="inlineStr">
        <is>
          <t>display-banner_retarget</t>
        </is>
      </c>
      <c r="R4457" s="9" t="inlineStr">
        <is>
          <t>abm-strategic-accounts</t>
        </is>
      </c>
      <c r="S4457" s="11" t="n">
        <v>45741.48125</v>
      </c>
      <c r="T4457" s="9" t="inlineStr">
        <is>
          <t>newsletter_signup</t>
        </is>
      </c>
    </row>
    <row r="4458">
      <c r="A4458" s="6" t="inlineStr">
        <is>
          <t>PRO-01526</t>
        </is>
      </c>
      <c r="B4458" s="6" t="inlineStr">
        <is>
          <t>Drew Kim</t>
        </is>
      </c>
      <c r="C4458" s="6" t="inlineStr">
        <is>
          <t>Director of Analytics</t>
        </is>
      </c>
      <c r="D4458" s="6" t="inlineStr">
        <is>
          <t>director</t>
        </is>
      </c>
      <c r="E4458" s="6" t="n">
        <v>1.25</v>
      </c>
      <c r="F4458" s="6" t="inlineStr">
        <is>
          <t>Prismware</t>
        </is>
      </c>
      <c r="G4458" s="6" t="b">
        <v>1</v>
      </c>
      <c r="H4458" s="6" t="b">
        <v>1</v>
      </c>
      <c r="I4458" s="6" t="b">
        <v>0</v>
      </c>
      <c r="J4458" s="7" t="n">
        <v>127010</v>
      </c>
      <c r="K4458" s="6" t="n">
        <v>1</v>
      </c>
      <c r="L4458" s="6" t="inlineStr">
        <is>
          <t>linkedin</t>
        </is>
      </c>
      <c r="M4458" s="6" t="inlineStr">
        <is>
          <t>LI-Retarget-PricingPage-14d</t>
        </is>
      </c>
      <c r="N4458" s="6" t="inlineStr">
        <is>
          <t>linkedin</t>
        </is>
      </c>
      <c r="O4458" s="6" t="inlineStr">
        <is>
          <t>paid-social</t>
        </is>
      </c>
      <c r="P4458" s="6" t="inlineStr">
        <is>
          <t>li_retarget_pricingpage_14d</t>
        </is>
      </c>
      <c r="Q4458" s="6" t="inlineStr">
        <is>
          <t>single-image_product-feature_cta-trial</t>
        </is>
      </c>
      <c r="R4458" s="6" t="inlineStr">
        <is>
          <t>li-mid-analytics-directors</t>
        </is>
      </c>
      <c r="S4458" s="8" t="n">
        <v>45911.46458333333</v>
      </c>
      <c r="T4458" s="6" t="inlineStr">
        <is>
          <t>newsletter_signup</t>
        </is>
      </c>
    </row>
    <row r="4459">
      <c r="A4459" s="9" t="inlineStr">
        <is>
          <t>PRO-01526</t>
        </is>
      </c>
      <c r="B4459" s="9" t="inlineStr">
        <is>
          <t>Drew Kim</t>
        </is>
      </c>
      <c r="C4459" s="9" t="inlineStr">
        <is>
          <t>Director of Analytics</t>
        </is>
      </c>
      <c r="D4459" s="9" t="inlineStr">
        <is>
          <t>director</t>
        </is>
      </c>
      <c r="E4459" s="9" t="n">
        <v>1.25</v>
      </c>
      <c r="F4459" s="9" t="inlineStr">
        <is>
          <t>Prismware</t>
        </is>
      </c>
      <c r="G4459" s="9" t="b">
        <v>1</v>
      </c>
      <c r="H4459" s="9" t="b">
        <v>1</v>
      </c>
      <c r="I4459" s="9" t="b">
        <v>0</v>
      </c>
      <c r="J4459" s="10" t="n">
        <v>127010</v>
      </c>
      <c r="K4459" s="9" t="n">
        <v>2</v>
      </c>
      <c r="L4459" s="9" t="inlineStr">
        <is>
          <t>programmatic</t>
        </is>
      </c>
      <c r="M4459" s="9" t="inlineStr">
        <is>
          <t>DSP-ABM-AirCover-Strategic</t>
        </is>
      </c>
      <c r="N4459" s="9" t="inlineStr">
        <is>
          <t>stackadapt</t>
        </is>
      </c>
      <c r="O4459" s="9" t="inlineStr">
        <is>
          <t>display</t>
        </is>
      </c>
      <c r="P4459" s="9" t="inlineStr">
        <is>
          <t>dsp_abm_aircover_strategic</t>
        </is>
      </c>
      <c r="Q4459" s="9" t="inlineStr">
        <is>
          <t>display-banner_awareness</t>
        </is>
      </c>
      <c r="R4459" s="9" t="inlineStr">
        <is>
          <t>retarget-site-visitors-14d</t>
        </is>
      </c>
      <c r="S4459" s="11" t="n">
        <v>45931.50763888889</v>
      </c>
      <c r="T4459" s="9" t="inlineStr">
        <is>
          <t>trial_signup</t>
        </is>
      </c>
    </row>
    <row r="4460">
      <c r="A4460" s="6" t="inlineStr">
        <is>
          <t>PRO-01526</t>
        </is>
      </c>
      <c r="B4460" s="6" t="inlineStr">
        <is>
          <t>Drew Kim</t>
        </is>
      </c>
      <c r="C4460" s="6" t="inlineStr">
        <is>
          <t>Director of Analytics</t>
        </is>
      </c>
      <c r="D4460" s="6" t="inlineStr">
        <is>
          <t>director</t>
        </is>
      </c>
      <c r="E4460" s="6" t="n">
        <v>1.25</v>
      </c>
      <c r="F4460" s="6" t="inlineStr">
        <is>
          <t>Prismware</t>
        </is>
      </c>
      <c r="G4460" s="6" t="b">
        <v>1</v>
      </c>
      <c r="H4460" s="6" t="b">
        <v>1</v>
      </c>
      <c r="I4460" s="6" t="b">
        <v>0</v>
      </c>
      <c r="J4460" s="7" t="n">
        <v>127010</v>
      </c>
      <c r="K4460" s="6" t="n">
        <v>3</v>
      </c>
      <c r="L4460" s="6" t="inlineStr">
        <is>
          <t>g2</t>
        </is>
      </c>
      <c r="M4460" s="6" t="inlineStr">
        <is>
          <t>G2-Badge-LP-Integration</t>
        </is>
      </c>
      <c r="N4460" s="6" t="inlineStr">
        <is>
          <t>g2</t>
        </is>
      </c>
      <c r="O4460" s="6" t="inlineStr">
        <is>
          <t>review-site</t>
        </is>
      </c>
      <c r="P4460" s="6" t="inlineStr">
        <is>
          <t>g2_badge_lp_integration</t>
        </is>
      </c>
      <c r="Q4460" s="6" t="inlineStr">
        <is>
          <t>retarget-banner_category</t>
        </is>
      </c>
      <c r="R4460" s="6" t="inlineStr">
        <is>
          <t>etl-tools-comparison</t>
        </is>
      </c>
      <c r="S4460" s="8" t="n">
        <v>45938.71944444445</v>
      </c>
      <c r="T4460" s="6" t="inlineStr">
        <is>
          <t>trial_signup</t>
        </is>
      </c>
    </row>
    <row r="4461">
      <c r="A4461" s="9" t="inlineStr">
        <is>
          <t>PRO-01527</t>
        </is>
      </c>
      <c r="B4461" s="9" t="inlineStr">
        <is>
          <t>Dana Kim</t>
        </is>
      </c>
      <c r="C4461" s="9" t="inlineStr">
        <is>
          <t>Data Analyst</t>
        </is>
      </c>
      <c r="D4461" s="9" t="inlineStr">
        <is>
          <t>ic_analyst</t>
        </is>
      </c>
      <c r="E4461" s="9" t="n">
        <v>0.75</v>
      </c>
      <c r="F4461" s="9" t="inlineStr">
        <is>
          <t>Novabridge</t>
        </is>
      </c>
      <c r="G4461" s="9" t="b">
        <v>1</v>
      </c>
      <c r="H4461" s="9" t="b">
        <v>0</v>
      </c>
      <c r="I4461" s="9" t="b">
        <v>0</v>
      </c>
      <c r="J4461" s="10" t="n">
        <v>0</v>
      </c>
      <c r="K4461" s="9" t="n">
        <v>1</v>
      </c>
      <c r="L4461" s="9" t="inlineStr">
        <is>
          <t>linkedin</t>
        </is>
      </c>
      <c r="M4461" s="9" t="inlineStr">
        <is>
          <t>LI-ABM-Strategic-ENT</t>
        </is>
      </c>
      <c r="N4461" s="9" t="inlineStr">
        <is>
          <t>linkedin</t>
        </is>
      </c>
      <c r="O4461" s="9" t="inlineStr">
        <is>
          <t>paid-social</t>
        </is>
      </c>
      <c r="P4461" s="9" t="inlineStr">
        <is>
          <t>li_abm_strategic_ent</t>
        </is>
      </c>
      <c r="Q4461" s="9" t="inlineStr">
        <is>
          <t>single-image_thought-leadership_cta-learn-more</t>
        </is>
      </c>
      <c r="R4461" s="9" t="inlineStr">
        <is>
          <t>li-mid-analytics-directors</t>
        </is>
      </c>
      <c r="S4461" s="11" t="n">
        <v>45684.56666666667</v>
      </c>
      <c r="T4461" s="9" t="inlineStr">
        <is>
          <t>demo_request</t>
        </is>
      </c>
    </row>
    <row r="4462">
      <c r="A4462" s="6" t="inlineStr">
        <is>
          <t>PRO-01527</t>
        </is>
      </c>
      <c r="B4462" s="6" t="inlineStr">
        <is>
          <t>Dana Kim</t>
        </is>
      </c>
      <c r="C4462" s="6" t="inlineStr">
        <is>
          <t>Data Analyst</t>
        </is>
      </c>
      <c r="D4462" s="6" t="inlineStr">
        <is>
          <t>ic_analyst</t>
        </is>
      </c>
      <c r="E4462" s="6" t="n">
        <v>0.75</v>
      </c>
      <c r="F4462" s="6" t="inlineStr">
        <is>
          <t>Novabridge</t>
        </is>
      </c>
      <c r="G4462" s="6" t="b">
        <v>1</v>
      </c>
      <c r="H4462" s="6" t="b">
        <v>0</v>
      </c>
      <c r="I4462" s="6" t="b">
        <v>0</v>
      </c>
      <c r="J4462" s="7" t="n">
        <v>0</v>
      </c>
      <c r="K4462" s="6" t="n">
        <v>2</v>
      </c>
      <c r="L4462" s="6" t="inlineStr">
        <is>
          <t>g2</t>
        </is>
      </c>
      <c r="M4462" s="6" t="inlineStr">
        <is>
          <t>G2-Badge-LP-Integration</t>
        </is>
      </c>
      <c r="N4462" s="6" t="inlineStr">
        <is>
          <t>g2</t>
        </is>
      </c>
      <c r="O4462" s="6" t="inlineStr">
        <is>
          <t>review-site</t>
        </is>
      </c>
      <c r="P4462" s="6" t="inlineStr">
        <is>
          <t>g2_badge_lp_integration</t>
        </is>
      </c>
      <c r="Q4462" s="6" t="inlineStr">
        <is>
          <t>badge-display_integration</t>
        </is>
      </c>
      <c r="R4462" s="6" t="inlineStr">
        <is>
          <t>pipeline-software-evaluation</t>
        </is>
      </c>
      <c r="S4462" s="8" t="n">
        <v>45705.37152777778</v>
      </c>
      <c r="T4462" s="6" t="inlineStr">
        <is>
          <t>trial_signup</t>
        </is>
      </c>
    </row>
    <row r="4463">
      <c r="A4463" s="9" t="inlineStr">
        <is>
          <t>PRO-01528</t>
        </is>
      </c>
      <c r="B4463" s="9" t="inlineStr">
        <is>
          <t>Harper Lewis</t>
        </is>
      </c>
      <c r="C4463" s="9" t="inlineStr">
        <is>
          <t>Data Platform Manager</t>
        </is>
      </c>
      <c r="D4463" s="9" t="inlineStr">
        <is>
          <t>manager</t>
        </is>
      </c>
      <c r="E4463" s="9" t="n">
        <v>1</v>
      </c>
      <c r="F4463" s="9" t="inlineStr">
        <is>
          <t>Solaris Data</t>
        </is>
      </c>
      <c r="G4463" s="9" t="b">
        <v>0</v>
      </c>
      <c r="H4463" s="9" t="b">
        <v>0</v>
      </c>
      <c r="I4463" s="9" t="b">
        <v>0</v>
      </c>
      <c r="J4463" s="10" t="n">
        <v>0</v>
      </c>
      <c r="K4463" s="9" t="n">
        <v>1</v>
      </c>
      <c r="L4463" s="9" t="inlineStr">
        <is>
          <t>linkedin</t>
        </is>
      </c>
      <c r="M4463" s="9" t="inlineStr">
        <is>
          <t>LI-MOFU-Demo-DataEngineers</t>
        </is>
      </c>
      <c r="N4463" s="9" t="inlineStr">
        <is>
          <t>linkedin</t>
        </is>
      </c>
      <c r="O4463" s="9" t="inlineStr">
        <is>
          <t>paid-social</t>
        </is>
      </c>
      <c r="P4463" s="9" t="inlineStr">
        <is>
          <t>li_mofu_demo_dataengineers</t>
        </is>
      </c>
      <c r="Q4463" s="9" t="inlineStr">
        <is>
          <t>single-image_product-feature_cta-trial</t>
        </is>
      </c>
      <c r="R4463" s="9" t="inlineStr">
        <is>
          <t>li-mid-analytics-directors</t>
        </is>
      </c>
      <c r="S4463" s="11" t="n">
        <v>45751.63402777778</v>
      </c>
      <c r="T4463" s="9" t="inlineStr">
        <is>
          <t>gated_content_download</t>
        </is>
      </c>
    </row>
    <row r="4464">
      <c r="A4464" s="6" t="inlineStr">
        <is>
          <t>PRO-01528</t>
        </is>
      </c>
      <c r="B4464" s="6" t="inlineStr">
        <is>
          <t>Harper Lewis</t>
        </is>
      </c>
      <c r="C4464" s="6" t="inlineStr">
        <is>
          <t>Data Platform Manager</t>
        </is>
      </c>
      <c r="D4464" s="6" t="inlineStr">
        <is>
          <t>manager</t>
        </is>
      </c>
      <c r="E4464" s="6" t="n">
        <v>1</v>
      </c>
      <c r="F4464" s="6" t="inlineStr">
        <is>
          <t>Solaris Data</t>
        </is>
      </c>
      <c r="G4464" s="6" t="b">
        <v>0</v>
      </c>
      <c r="H4464" s="6" t="b">
        <v>0</v>
      </c>
      <c r="I4464" s="6" t="b">
        <v>0</v>
      </c>
      <c r="J4464" s="7" t="n">
        <v>0</v>
      </c>
      <c r="K4464" s="6" t="n">
        <v>2</v>
      </c>
      <c r="L4464" s="6" t="inlineStr">
        <is>
          <t>programmatic</t>
        </is>
      </c>
      <c r="M4464" s="6" t="inlineStr">
        <is>
          <t>DSP-ABM-AirCover-Strategic</t>
        </is>
      </c>
      <c r="N4464" s="6" t="inlineStr">
        <is>
          <t>stackadapt</t>
        </is>
      </c>
      <c r="O4464" s="6" t="inlineStr">
        <is>
          <t>display</t>
        </is>
      </c>
      <c r="P4464" s="6" t="inlineStr">
        <is>
          <t>dsp_abm_aircover_strategic</t>
        </is>
      </c>
      <c r="Q4464" s="6" t="inlineStr">
        <is>
          <t>display-banner_abm</t>
        </is>
      </c>
      <c r="R4464" s="6" t="inlineStr">
        <is>
          <t>lookalike-data-engineers</t>
        </is>
      </c>
      <c r="S4464" s="8" t="n">
        <v>45769.39375</v>
      </c>
      <c r="T4464" s="6" t="inlineStr">
        <is>
          <t>gated_content_download</t>
        </is>
      </c>
    </row>
    <row r="4465">
      <c r="A4465" s="9" t="inlineStr">
        <is>
          <t>PRO-01529</t>
        </is>
      </c>
      <c r="B4465" s="9" t="inlineStr">
        <is>
          <t>Taylor Nguyen</t>
        </is>
      </c>
      <c r="C4465" s="9" t="inlineStr">
        <is>
          <t>Data Engineer</t>
        </is>
      </c>
      <c r="D4465" s="9" t="inlineStr">
        <is>
          <t>ic_analyst</t>
        </is>
      </c>
      <c r="E4465" s="9" t="n">
        <v>0.75</v>
      </c>
      <c r="F4465" s="9" t="inlineStr">
        <is>
          <t>Ember Analytics</t>
        </is>
      </c>
      <c r="G4465" s="9" t="b">
        <v>0</v>
      </c>
      <c r="H4465" s="9" t="b">
        <v>0</v>
      </c>
      <c r="I4465" s="9" t="b">
        <v>0</v>
      </c>
      <c r="J4465" s="10" t="n">
        <v>0</v>
      </c>
      <c r="K4465" s="9" t="n">
        <v>1</v>
      </c>
      <c r="L4465" s="9" t="inlineStr">
        <is>
          <t>linkedin</t>
        </is>
      </c>
      <c r="M4465" s="9" t="inlineStr">
        <is>
          <t>LI-MOFU-Demo-DataEngineers</t>
        </is>
      </c>
      <c r="N4465" s="9" t="inlineStr">
        <is>
          <t>linkedin</t>
        </is>
      </c>
      <c r="O4465" s="9" t="inlineStr">
        <is>
          <t>paid-social</t>
        </is>
      </c>
      <c r="P4465" s="9" t="inlineStr">
        <is>
          <t>li_mofu_demo_dataengineers</t>
        </is>
      </c>
      <c r="Q4465" s="9" t="inlineStr">
        <is>
          <t>single-image_social-proof_cta-learn-more</t>
        </is>
      </c>
      <c r="R4465" s="9" t="inlineStr">
        <is>
          <t>li-retarget-site-visitors-30d</t>
        </is>
      </c>
      <c r="S4465" s="11" t="n">
        <v>45764.3375</v>
      </c>
      <c r="T4465" s="9" t="inlineStr">
        <is>
          <t>demo_request</t>
        </is>
      </c>
    </row>
    <row r="4466">
      <c r="A4466" s="6" t="inlineStr">
        <is>
          <t>PRO-01529</t>
        </is>
      </c>
      <c r="B4466" s="6" t="inlineStr">
        <is>
          <t>Taylor Nguyen</t>
        </is>
      </c>
      <c r="C4466" s="6" t="inlineStr">
        <is>
          <t>Data Engineer</t>
        </is>
      </c>
      <c r="D4466" s="6" t="inlineStr">
        <is>
          <t>ic_analyst</t>
        </is>
      </c>
      <c r="E4466" s="6" t="n">
        <v>0.75</v>
      </c>
      <c r="F4466" s="6" t="inlineStr">
        <is>
          <t>Ember Analytics</t>
        </is>
      </c>
      <c r="G4466" s="6" t="b">
        <v>0</v>
      </c>
      <c r="H4466" s="6" t="b">
        <v>0</v>
      </c>
      <c r="I4466" s="6" t="b">
        <v>0</v>
      </c>
      <c r="J4466" s="7" t="n">
        <v>0</v>
      </c>
      <c r="K4466" s="6" t="n">
        <v>2</v>
      </c>
      <c r="L4466" s="6" t="inlineStr">
        <is>
          <t>programmatic</t>
        </is>
      </c>
      <c r="M4466" s="6" t="inlineStr">
        <is>
          <t>DSP-Awareness-DataEngineers</t>
        </is>
      </c>
      <c r="N4466" s="6" t="inlineStr">
        <is>
          <t>stackadapt</t>
        </is>
      </c>
      <c r="O4466" s="6" t="inlineStr">
        <is>
          <t>display</t>
        </is>
      </c>
      <c r="P4466" s="6" t="inlineStr">
        <is>
          <t>dsp_awareness_dataengineers</t>
        </is>
      </c>
      <c r="Q4466" s="6" t="inlineStr">
        <is>
          <t>display-banner_awareness</t>
        </is>
      </c>
      <c r="R4466" s="6" t="inlineStr">
        <is>
          <t>retarget-site-visitors-14d</t>
        </is>
      </c>
      <c r="S4466" s="8" t="n">
        <v>45782.34097222222</v>
      </c>
      <c r="T4466" s="6" t="inlineStr">
        <is>
          <t>demo_request</t>
        </is>
      </c>
    </row>
    <row r="4467">
      <c r="A4467" s="9" t="inlineStr">
        <is>
          <t>PRO-01530</t>
        </is>
      </c>
      <c r="B4467" s="9" t="inlineStr">
        <is>
          <t>Parker Davis</t>
        </is>
      </c>
      <c r="C4467" s="9" t="inlineStr">
        <is>
          <t>Data Engineer</t>
        </is>
      </c>
      <c r="D4467" s="9" t="inlineStr">
        <is>
          <t>ic_analyst</t>
        </is>
      </c>
      <c r="E4467" s="9" t="n">
        <v>0.75</v>
      </c>
      <c r="F4467" s="9" t="inlineStr">
        <is>
          <t>Solaris Data</t>
        </is>
      </c>
      <c r="G4467" s="9" t="b">
        <v>1</v>
      </c>
      <c r="H4467" s="9" t="b">
        <v>0</v>
      </c>
      <c r="I4467" s="9" t="b">
        <v>0</v>
      </c>
      <c r="J4467" s="10" t="n">
        <v>0</v>
      </c>
      <c r="K4467" s="9" t="n">
        <v>1</v>
      </c>
      <c r="L4467" s="9" t="inlineStr">
        <is>
          <t>linkedin</t>
        </is>
      </c>
      <c r="M4467" s="9" t="inlineStr">
        <is>
          <t>LI-ENT-Awareness-DataIntegration</t>
        </is>
      </c>
      <c r="N4467" s="9" t="inlineStr">
        <is>
          <t>linkedin</t>
        </is>
      </c>
      <c r="O4467" s="9" t="inlineStr">
        <is>
          <t>paid-social</t>
        </is>
      </c>
      <c r="P4467" s="9" t="inlineStr">
        <is>
          <t>li_ent_awareness_dataintegration</t>
        </is>
      </c>
      <c r="Q4467" s="9" t="inlineStr">
        <is>
          <t>single-image_pain-point_cta-demo</t>
        </is>
      </c>
      <c r="R4467" s="9" t="inlineStr">
        <is>
          <t>li-abm-strategic-accounts</t>
        </is>
      </c>
      <c r="S4467" s="11" t="n">
        <v>45729.42430555556</v>
      </c>
      <c r="T4467" s="9" t="inlineStr">
        <is>
          <t>newsletter_signup</t>
        </is>
      </c>
    </row>
    <row r="4468">
      <c r="A4468" s="6" t="inlineStr">
        <is>
          <t>PRO-01530</t>
        </is>
      </c>
      <c r="B4468" s="6" t="inlineStr">
        <is>
          <t>Parker Davis</t>
        </is>
      </c>
      <c r="C4468" s="6" t="inlineStr">
        <is>
          <t>Data Engineer</t>
        </is>
      </c>
      <c r="D4468" s="6" t="inlineStr">
        <is>
          <t>ic_analyst</t>
        </is>
      </c>
      <c r="E4468" s="6" t="n">
        <v>0.75</v>
      </c>
      <c r="F4468" s="6" t="inlineStr">
        <is>
          <t>Solaris Data</t>
        </is>
      </c>
      <c r="G4468" s="6" t="b">
        <v>1</v>
      </c>
      <c r="H4468" s="6" t="b">
        <v>0</v>
      </c>
      <c r="I4468" s="6" t="b">
        <v>0</v>
      </c>
      <c r="J4468" s="7" t="n">
        <v>0</v>
      </c>
      <c r="K4468" s="6" t="n">
        <v>2</v>
      </c>
      <c r="L4468" s="6" t="inlineStr">
        <is>
          <t>google</t>
        </is>
      </c>
      <c r="M4468" s="6" t="inlineStr">
        <is>
          <t>GGL-RLSA-HighIntent-Visitors</t>
        </is>
      </c>
      <c r="N4468" s="6" t="inlineStr">
        <is>
          <t>google</t>
        </is>
      </c>
      <c r="O4468" s="6" t="inlineStr">
        <is>
          <t>paid-search</t>
        </is>
      </c>
      <c r="P4468" s="6" t="inlineStr">
        <is>
          <t>ggl_rlsa_highintent_visitors</t>
        </is>
      </c>
      <c r="Q4468" s="6" t="inlineStr">
        <is>
          <t>text-ad_rlsa</t>
        </is>
      </c>
      <c r="R4468" s="6" t="inlineStr">
        <is>
          <t>etl-software</t>
        </is>
      </c>
      <c r="S4468" s="8" t="n">
        <v>45740.7</v>
      </c>
      <c r="T4468" s="6" t="inlineStr">
        <is>
          <t>demo_request</t>
        </is>
      </c>
    </row>
    <row r="4469">
      <c r="A4469" s="9" t="inlineStr">
        <is>
          <t>PRO-01531</t>
        </is>
      </c>
      <c r="B4469" s="9" t="inlineStr">
        <is>
          <t>Cameron Williams</t>
        </is>
      </c>
      <c r="C4469" s="9" t="inlineStr">
        <is>
          <t>Data Engineer</t>
        </is>
      </c>
      <c r="D4469" s="9" t="inlineStr">
        <is>
          <t>ic_analyst</t>
        </is>
      </c>
      <c r="E4469" s="9" t="n">
        <v>0.75</v>
      </c>
      <c r="F4469" s="9" t="inlineStr">
        <is>
          <t>Crestline Systems</t>
        </is>
      </c>
      <c r="G4469" s="9" t="b">
        <v>0</v>
      </c>
      <c r="H4469" s="9" t="b">
        <v>0</v>
      </c>
      <c r="I4469" s="9" t="b">
        <v>0</v>
      </c>
      <c r="J4469" s="10" t="n">
        <v>0</v>
      </c>
      <c r="K4469" s="9" t="n">
        <v>1</v>
      </c>
      <c r="L4469" s="9" t="inlineStr">
        <is>
          <t>linkedin</t>
        </is>
      </c>
      <c r="M4469" s="9" t="inlineStr">
        <is>
          <t>LI-MOFU-Trial-AnalyticsTeams</t>
        </is>
      </c>
      <c r="N4469" s="9" t="inlineStr">
        <is>
          <t>linkedin</t>
        </is>
      </c>
      <c r="O4469" s="9" t="inlineStr">
        <is>
          <t>paid-social</t>
        </is>
      </c>
      <c r="P4469" s="9" t="inlineStr">
        <is>
          <t>li_mofu_trial_analyticsteams</t>
        </is>
      </c>
      <c r="Q4469" s="9" t="inlineStr">
        <is>
          <t>single-image_social-proof_cta-learn-more</t>
        </is>
      </c>
      <c r="R4469" s="9" t="inlineStr">
        <is>
          <t>li-lookalike-closed-won</t>
        </is>
      </c>
      <c r="S4469" s="11" t="n">
        <v>45664.68194444444</v>
      </c>
      <c r="T4469" s="9" t="inlineStr">
        <is>
          <t>newsletter_signup</t>
        </is>
      </c>
    </row>
    <row r="4470">
      <c r="A4470" s="6" t="inlineStr">
        <is>
          <t>PRO-01531</t>
        </is>
      </c>
      <c r="B4470" s="6" t="inlineStr">
        <is>
          <t>Cameron Williams</t>
        </is>
      </c>
      <c r="C4470" s="6" t="inlineStr">
        <is>
          <t>Data Engineer</t>
        </is>
      </c>
      <c r="D4470" s="6" t="inlineStr">
        <is>
          <t>ic_analyst</t>
        </is>
      </c>
      <c r="E4470" s="6" t="n">
        <v>0.75</v>
      </c>
      <c r="F4470" s="6" t="inlineStr">
        <is>
          <t>Crestline Systems</t>
        </is>
      </c>
      <c r="G4470" s="6" t="b">
        <v>0</v>
      </c>
      <c r="H4470" s="6" t="b">
        <v>0</v>
      </c>
      <c r="I4470" s="6" t="b">
        <v>0</v>
      </c>
      <c r="J4470" s="7" t="n">
        <v>0</v>
      </c>
      <c r="K4470" s="6" t="n">
        <v>2</v>
      </c>
      <c r="L4470" s="6" t="inlineStr">
        <is>
          <t>google</t>
        </is>
      </c>
      <c r="M4470" s="6" t="inlineStr">
        <is>
          <t>GGL-RLSA-HighIntent-Visitors</t>
        </is>
      </c>
      <c r="N4470" s="6" t="inlineStr">
        <is>
          <t>google</t>
        </is>
      </c>
      <c r="O4470" s="6" t="inlineStr">
        <is>
          <t>paid-search</t>
        </is>
      </c>
      <c r="P4470" s="6" t="inlineStr">
        <is>
          <t>ggl_rlsa_highintent_visitors</t>
        </is>
      </c>
      <c r="Q4470" s="6" t="inlineStr">
        <is>
          <t>text-ad_competitor</t>
        </is>
      </c>
      <c r="R4470" s="6" t="inlineStr">
        <is>
          <t>data-pipeline-tools</t>
        </is>
      </c>
      <c r="S4470" s="8" t="n">
        <v>45672.46319444444</v>
      </c>
      <c r="T4470" s="6" t="inlineStr">
        <is>
          <t>gated_content_download</t>
        </is>
      </c>
    </row>
    <row r="4471">
      <c r="A4471" s="9" t="inlineStr">
        <is>
          <t>PRO-01532</t>
        </is>
      </c>
      <c r="B4471" s="9" t="inlineStr">
        <is>
          <t>Harper Lewis</t>
        </is>
      </c>
      <c r="C4471" s="9" t="inlineStr">
        <is>
          <t>Director of Data Engineering</t>
        </is>
      </c>
      <c r="D4471" s="9" t="inlineStr">
        <is>
          <t>director</t>
        </is>
      </c>
      <c r="E4471" s="9" t="n">
        <v>1.25</v>
      </c>
      <c r="F4471" s="9" t="inlineStr">
        <is>
          <t>Novabridge</t>
        </is>
      </c>
      <c r="G4471" s="9" t="b">
        <v>1</v>
      </c>
      <c r="H4471" s="9" t="b">
        <v>1</v>
      </c>
      <c r="I4471" s="9" t="b">
        <v>1</v>
      </c>
      <c r="J4471" s="10" t="n">
        <v>84744</v>
      </c>
      <c r="K4471" s="9" t="n">
        <v>1</v>
      </c>
      <c r="L4471" s="9" t="inlineStr">
        <is>
          <t>linkedin</t>
        </is>
      </c>
      <c r="M4471" s="9" t="inlineStr">
        <is>
          <t>LI-Retarget-SiteVisitors-30d</t>
        </is>
      </c>
      <c r="N4471" s="9" t="inlineStr">
        <is>
          <t>linkedin</t>
        </is>
      </c>
      <c r="O4471" s="9" t="inlineStr">
        <is>
          <t>paid-social</t>
        </is>
      </c>
      <c r="P4471" s="9" t="inlineStr">
        <is>
          <t>li_retarget_sitevisitors_30d</t>
        </is>
      </c>
      <c r="Q4471" s="9" t="inlineStr">
        <is>
          <t>single-image_thought-leadership_cta-download</t>
        </is>
      </c>
      <c r="R4471" s="9" t="inlineStr">
        <is>
          <t>li-retarget-site-visitors-30d</t>
        </is>
      </c>
      <c r="S4471" s="11" t="n">
        <v>45776.41597222222</v>
      </c>
      <c r="T4471" s="9" t="inlineStr">
        <is>
          <t>trial_signup</t>
        </is>
      </c>
    </row>
    <row r="4472">
      <c r="A4472" s="6" t="inlineStr">
        <is>
          <t>PRO-01532</t>
        </is>
      </c>
      <c r="B4472" s="6" t="inlineStr">
        <is>
          <t>Harper Lewis</t>
        </is>
      </c>
      <c r="C4472" s="6" t="inlineStr">
        <is>
          <t>Director of Data Engineering</t>
        </is>
      </c>
      <c r="D4472" s="6" t="inlineStr">
        <is>
          <t>director</t>
        </is>
      </c>
      <c r="E4472" s="6" t="n">
        <v>1.25</v>
      </c>
      <c r="F4472" s="6" t="inlineStr">
        <is>
          <t>Novabridge</t>
        </is>
      </c>
      <c r="G4472" s="6" t="b">
        <v>1</v>
      </c>
      <c r="H4472" s="6" t="b">
        <v>1</v>
      </c>
      <c r="I4472" s="6" t="b">
        <v>1</v>
      </c>
      <c r="J4472" s="7" t="n">
        <v>84744</v>
      </c>
      <c r="K4472" s="6" t="n">
        <v>2</v>
      </c>
      <c r="L4472" s="6" t="inlineStr">
        <is>
          <t>g2</t>
        </is>
      </c>
      <c r="M4472" s="6" t="inlineStr">
        <is>
          <t>G2-GridReport-ETL-Gated</t>
        </is>
      </c>
      <c r="N4472" s="6" t="inlineStr">
        <is>
          <t>g2</t>
        </is>
      </c>
      <c r="O4472" s="6" t="inlineStr">
        <is>
          <t>review-site</t>
        </is>
      </c>
      <c r="P4472" s="6" t="inlineStr">
        <is>
          <t>g2_gridreport_etl_gated</t>
        </is>
      </c>
      <c r="Q4472" s="6" t="inlineStr">
        <is>
          <t>retarget-banner_category</t>
        </is>
      </c>
      <c r="R4472" s="6" t="inlineStr">
        <is>
          <t>etl-tools-comparison</t>
        </is>
      </c>
      <c r="S4472" s="8" t="n">
        <v>45791.70138888889</v>
      </c>
      <c r="T4472" s="6" t="inlineStr">
        <is>
          <t>gated_content_download</t>
        </is>
      </c>
    </row>
    <row r="4473">
      <c r="A4473" s="9" t="inlineStr">
        <is>
          <t>PRO-01532</t>
        </is>
      </c>
      <c r="B4473" s="9" t="inlineStr">
        <is>
          <t>Harper Lewis</t>
        </is>
      </c>
      <c r="C4473" s="9" t="inlineStr">
        <is>
          <t>Director of Data Engineering</t>
        </is>
      </c>
      <c r="D4473" s="9" t="inlineStr">
        <is>
          <t>director</t>
        </is>
      </c>
      <c r="E4473" s="9" t="n">
        <v>1.25</v>
      </c>
      <c r="F4473" s="9" t="inlineStr">
        <is>
          <t>Novabridge</t>
        </is>
      </c>
      <c r="G4473" s="9" t="b">
        <v>1</v>
      </c>
      <c r="H4473" s="9" t="b">
        <v>1</v>
      </c>
      <c r="I4473" s="9" t="b">
        <v>1</v>
      </c>
      <c r="J4473" s="10" t="n">
        <v>84744</v>
      </c>
      <c r="K4473" s="9" t="n">
        <v>3</v>
      </c>
      <c r="L4473" s="9" t="inlineStr">
        <is>
          <t>linkedin</t>
        </is>
      </c>
      <c r="M4473" s="9" t="inlineStr">
        <is>
          <t>LI-Retarget-SiteVisitors-30d</t>
        </is>
      </c>
      <c r="N4473" s="9" t="inlineStr">
        <is>
          <t>linkedin</t>
        </is>
      </c>
      <c r="O4473" s="9" t="inlineStr">
        <is>
          <t>paid-social</t>
        </is>
      </c>
      <c r="P4473" s="9" t="inlineStr">
        <is>
          <t>li_retarget_sitevisitors_30d</t>
        </is>
      </c>
      <c r="Q4473" s="9" t="inlineStr">
        <is>
          <t>single-image_pain-point_cta-trial</t>
        </is>
      </c>
      <c r="R4473" s="9" t="inlineStr">
        <is>
          <t>li-ent-data-engineers</t>
        </is>
      </c>
      <c r="S4473" s="11" t="n">
        <v>45810.52847222222</v>
      </c>
      <c r="T4473" s="9" t="inlineStr">
        <is>
          <t>gated_content_download</t>
        </is>
      </c>
    </row>
    <row r="4474">
      <c r="A4474" s="6" t="inlineStr">
        <is>
          <t>PRO-01533</t>
        </is>
      </c>
      <c r="B4474" s="6" t="inlineStr">
        <is>
          <t>Finley Brown</t>
        </is>
      </c>
      <c r="C4474" s="6" t="inlineStr">
        <is>
          <t>Director of Business Intelligence</t>
        </is>
      </c>
      <c r="D4474" s="6" t="inlineStr">
        <is>
          <t>director</t>
        </is>
      </c>
      <c r="E4474" s="6" t="n">
        <v>1.25</v>
      </c>
      <c r="F4474" s="6" t="inlineStr">
        <is>
          <t>Pulsestream</t>
        </is>
      </c>
      <c r="G4474" s="6" t="b">
        <v>1</v>
      </c>
      <c r="H4474" s="6" t="b">
        <v>1</v>
      </c>
      <c r="I4474" s="6" t="b">
        <v>0</v>
      </c>
      <c r="J4474" s="7" t="n">
        <v>81816</v>
      </c>
      <c r="K4474" s="6" t="n">
        <v>1</v>
      </c>
      <c r="L4474" s="6" t="inlineStr">
        <is>
          <t>linkedin</t>
        </is>
      </c>
      <c r="M4474" s="6" t="inlineStr">
        <is>
          <t>LI-ENT-Awareness-DataPipeline</t>
        </is>
      </c>
      <c r="N4474" s="6" t="inlineStr">
        <is>
          <t>linkedin</t>
        </is>
      </c>
      <c r="O4474" s="6" t="inlineStr">
        <is>
          <t>paid-social</t>
        </is>
      </c>
      <c r="P4474" s="6" t="inlineStr">
        <is>
          <t>li_ent_awareness_datapipeline</t>
        </is>
      </c>
      <c r="Q4474" s="6" t="inlineStr">
        <is>
          <t>single-image_pain-point_cta-demo</t>
        </is>
      </c>
      <c r="R4474" s="6" t="inlineStr">
        <is>
          <t>li-retarget-site-visitors-30d</t>
        </is>
      </c>
      <c r="S4474" s="8" t="n">
        <v>45673.6625</v>
      </c>
      <c r="T4474" s="6" t="inlineStr">
        <is>
          <t>demo_request</t>
        </is>
      </c>
    </row>
    <row r="4475">
      <c r="A4475" s="9" t="inlineStr">
        <is>
          <t>PRO-01533</t>
        </is>
      </c>
      <c r="B4475" s="9" t="inlineStr">
        <is>
          <t>Finley Brown</t>
        </is>
      </c>
      <c r="C4475" s="9" t="inlineStr">
        <is>
          <t>Director of Business Intelligence</t>
        </is>
      </c>
      <c r="D4475" s="9" t="inlineStr">
        <is>
          <t>director</t>
        </is>
      </c>
      <c r="E4475" s="9" t="n">
        <v>1.25</v>
      </c>
      <c r="F4475" s="9" t="inlineStr">
        <is>
          <t>Pulsestream</t>
        </is>
      </c>
      <c r="G4475" s="9" t="b">
        <v>1</v>
      </c>
      <c r="H4475" s="9" t="b">
        <v>1</v>
      </c>
      <c r="I4475" s="9" t="b">
        <v>0</v>
      </c>
      <c r="J4475" s="10" t="n">
        <v>81816</v>
      </c>
      <c r="K4475" s="9" t="n">
        <v>2</v>
      </c>
      <c r="L4475" s="9" t="inlineStr">
        <is>
          <t>g2</t>
        </is>
      </c>
      <c r="M4475" s="9" t="inlineStr">
        <is>
          <t>G2-Retarget-CategoryBuyers</t>
        </is>
      </c>
      <c r="N4475" s="9" t="inlineStr">
        <is>
          <t>g2</t>
        </is>
      </c>
      <c r="O4475" s="9" t="inlineStr">
        <is>
          <t>review-site</t>
        </is>
      </c>
      <c r="P4475" s="9" t="inlineStr">
        <is>
          <t>g2_retarget_categorybuyers</t>
        </is>
      </c>
      <c r="Q4475" s="9" t="inlineStr">
        <is>
          <t>retarget-banner_category</t>
        </is>
      </c>
      <c r="R4475" s="9" t="inlineStr">
        <is>
          <t>etl-tools-comparison</t>
        </is>
      </c>
      <c r="S4475" s="11" t="n">
        <v>45694.55555555555</v>
      </c>
      <c r="T4475" s="9" t="inlineStr">
        <is>
          <t>trial_signup</t>
        </is>
      </c>
    </row>
    <row r="4476">
      <c r="A4476" s="6" t="inlineStr">
        <is>
          <t>PRO-01533</t>
        </is>
      </c>
      <c r="B4476" s="6" t="inlineStr">
        <is>
          <t>Finley Brown</t>
        </is>
      </c>
      <c r="C4476" s="6" t="inlineStr">
        <is>
          <t>Director of Business Intelligence</t>
        </is>
      </c>
      <c r="D4476" s="6" t="inlineStr">
        <is>
          <t>director</t>
        </is>
      </c>
      <c r="E4476" s="6" t="n">
        <v>1.25</v>
      </c>
      <c r="F4476" s="6" t="inlineStr">
        <is>
          <t>Pulsestream</t>
        </is>
      </c>
      <c r="G4476" s="6" t="b">
        <v>1</v>
      </c>
      <c r="H4476" s="6" t="b">
        <v>1</v>
      </c>
      <c r="I4476" s="6" t="b">
        <v>0</v>
      </c>
      <c r="J4476" s="7" t="n">
        <v>81816</v>
      </c>
      <c r="K4476" s="6" t="n">
        <v>3</v>
      </c>
      <c r="L4476" s="6" t="inlineStr">
        <is>
          <t>google</t>
        </is>
      </c>
      <c r="M4476" s="6" t="inlineStr">
        <is>
          <t>GGL-Competitor-Streamlink-Alt</t>
        </is>
      </c>
      <c r="N4476" s="6" t="inlineStr">
        <is>
          <t>google</t>
        </is>
      </c>
      <c r="O4476" s="6" t="inlineStr">
        <is>
          <t>paid-search</t>
        </is>
      </c>
      <c r="P4476" s="6" t="inlineStr">
        <is>
          <t>ggl_competitor_streamlink_alt</t>
        </is>
      </c>
      <c r="Q4476" s="6" t="inlineStr">
        <is>
          <t>text-ad_search</t>
        </is>
      </c>
      <c r="R4476" s="6" t="inlineStr">
        <is>
          <t>streamlink-vs-syncflow</t>
        </is>
      </c>
      <c r="S4476" s="8" t="n">
        <v>45715.52430555555</v>
      </c>
      <c r="T4476" s="6" t="inlineStr">
        <is>
          <t>newsletter_signup</t>
        </is>
      </c>
    </row>
    <row r="4477">
      <c r="A4477" s="9" t="inlineStr">
        <is>
          <t>PRO-01534</t>
        </is>
      </c>
      <c r="B4477" s="9" t="inlineStr">
        <is>
          <t>Logan Miller</t>
        </is>
      </c>
      <c r="C4477" s="9" t="inlineStr">
        <is>
          <t>Analytics Engineer</t>
        </is>
      </c>
      <c r="D4477" s="9" t="inlineStr">
        <is>
          <t>ic_analyst</t>
        </is>
      </c>
      <c r="E4477" s="9" t="n">
        <v>0.75</v>
      </c>
      <c r="F4477" s="9" t="inlineStr">
        <is>
          <t>Pipeform</t>
        </is>
      </c>
      <c r="G4477" s="9" t="b">
        <v>1</v>
      </c>
      <c r="H4477" s="9" t="b">
        <v>0</v>
      </c>
      <c r="I4477" s="9" t="b">
        <v>0</v>
      </c>
      <c r="J4477" s="10" t="n">
        <v>0</v>
      </c>
      <c r="K4477" s="9" t="n">
        <v>1</v>
      </c>
      <c r="L4477" s="9" t="inlineStr">
        <is>
          <t>linkedin</t>
        </is>
      </c>
      <c r="M4477" s="9" t="inlineStr">
        <is>
          <t>LI-Retarget-SiteVisitors-30d</t>
        </is>
      </c>
      <c r="N4477" s="9" t="inlineStr">
        <is>
          <t>linkedin</t>
        </is>
      </c>
      <c r="O4477" s="9" t="inlineStr">
        <is>
          <t>paid-social</t>
        </is>
      </c>
      <c r="P4477" s="9" t="inlineStr">
        <is>
          <t>li_retarget_sitevisitors_30d</t>
        </is>
      </c>
      <c r="Q4477" s="9" t="inlineStr">
        <is>
          <t>single-image_social-proof_cta-demo</t>
        </is>
      </c>
      <c r="R4477" s="9" t="inlineStr">
        <is>
          <t>li-retarget-site-visitors-30d</t>
        </is>
      </c>
      <c r="S4477" s="11" t="n">
        <v>45931.52152777778</v>
      </c>
      <c r="T4477" s="9" t="inlineStr">
        <is>
          <t>newsletter_signup</t>
        </is>
      </c>
    </row>
    <row r="4478">
      <c r="A4478" s="6" t="inlineStr">
        <is>
          <t>PRO-01534</t>
        </is>
      </c>
      <c r="B4478" s="6" t="inlineStr">
        <is>
          <t>Logan Miller</t>
        </is>
      </c>
      <c r="C4478" s="6" t="inlineStr">
        <is>
          <t>Analytics Engineer</t>
        </is>
      </c>
      <c r="D4478" s="6" t="inlineStr">
        <is>
          <t>ic_analyst</t>
        </is>
      </c>
      <c r="E4478" s="6" t="n">
        <v>0.75</v>
      </c>
      <c r="F4478" s="6" t="inlineStr">
        <is>
          <t>Pipeform</t>
        </is>
      </c>
      <c r="G4478" s="6" t="b">
        <v>1</v>
      </c>
      <c r="H4478" s="6" t="b">
        <v>0</v>
      </c>
      <c r="I4478" s="6" t="b">
        <v>0</v>
      </c>
      <c r="J4478" s="7" t="n">
        <v>0</v>
      </c>
      <c r="K4478" s="6" t="n">
        <v>2</v>
      </c>
      <c r="L4478" s="6" t="inlineStr">
        <is>
          <t>google</t>
        </is>
      </c>
      <c r="M4478" s="6" t="inlineStr">
        <is>
          <t>GGL-NonBrand-DataPipeline</t>
        </is>
      </c>
      <c r="N4478" s="6" t="inlineStr">
        <is>
          <t>google</t>
        </is>
      </c>
      <c r="O4478" s="6" t="inlineStr">
        <is>
          <t>paid-search</t>
        </is>
      </c>
      <c r="P4478" s="6" t="inlineStr">
        <is>
          <t>ggl_nonbrand_datapipeline</t>
        </is>
      </c>
      <c r="Q4478" s="6" t="inlineStr">
        <is>
          <t>text-ad_rlsa</t>
        </is>
      </c>
      <c r="R4478" s="6" t="inlineStr">
        <is>
          <t>syncflow-alternative</t>
        </is>
      </c>
      <c r="S4478" s="8" t="n">
        <v>45950.55138888889</v>
      </c>
      <c r="T4478" s="6" t="inlineStr">
        <is>
          <t>gated_content_download</t>
        </is>
      </c>
    </row>
    <row r="4479">
      <c r="A4479" s="9" t="inlineStr">
        <is>
          <t>PRO-01534</t>
        </is>
      </c>
      <c r="B4479" s="9" t="inlineStr">
        <is>
          <t>Logan Miller</t>
        </is>
      </c>
      <c r="C4479" s="9" t="inlineStr">
        <is>
          <t>Analytics Engineer</t>
        </is>
      </c>
      <c r="D4479" s="9" t="inlineStr">
        <is>
          <t>ic_analyst</t>
        </is>
      </c>
      <c r="E4479" s="9" t="n">
        <v>0.75</v>
      </c>
      <c r="F4479" s="9" t="inlineStr">
        <is>
          <t>Pipeform</t>
        </is>
      </c>
      <c r="G4479" s="9" t="b">
        <v>1</v>
      </c>
      <c r="H4479" s="9" t="b">
        <v>0</v>
      </c>
      <c r="I4479" s="9" t="b">
        <v>0</v>
      </c>
      <c r="J4479" s="10" t="n">
        <v>0</v>
      </c>
      <c r="K4479" s="9" t="n">
        <v>3</v>
      </c>
      <c r="L4479" s="9" t="inlineStr">
        <is>
          <t>programmatic</t>
        </is>
      </c>
      <c r="M4479" s="9" t="inlineStr">
        <is>
          <t>DSP-ABM-AirCover-Strategic</t>
        </is>
      </c>
      <c r="N4479" s="9" t="inlineStr">
        <is>
          <t>stackadapt</t>
        </is>
      </c>
      <c r="O4479" s="9" t="inlineStr">
        <is>
          <t>display</t>
        </is>
      </c>
      <c r="P4479" s="9" t="inlineStr">
        <is>
          <t>dsp_abm_aircover_strategic</t>
        </is>
      </c>
      <c r="Q4479" s="9" t="inlineStr">
        <is>
          <t>display-banner_retarget</t>
        </is>
      </c>
      <c r="R4479" s="9" t="inlineStr">
        <is>
          <t>retarget-site-visitors-14d</t>
        </is>
      </c>
      <c r="S4479" s="11" t="n">
        <v>45971.46736111111</v>
      </c>
      <c r="T4479" s="9" t="inlineStr">
        <is>
          <t>gated_content_download</t>
        </is>
      </c>
    </row>
    <row r="4480">
      <c r="A4480" s="6" t="inlineStr">
        <is>
          <t>PRO-01535</t>
        </is>
      </c>
      <c r="B4480" s="6" t="inlineStr">
        <is>
          <t>Emery Moore</t>
        </is>
      </c>
      <c r="C4480" s="6" t="inlineStr">
        <is>
          <t>Analytics Engineer</t>
        </is>
      </c>
      <c r="D4480" s="6" t="inlineStr">
        <is>
          <t>ic_analyst</t>
        </is>
      </c>
      <c r="E4480" s="6" t="n">
        <v>0.75</v>
      </c>
      <c r="F4480" s="6" t="inlineStr">
        <is>
          <t>Prismware</t>
        </is>
      </c>
      <c r="G4480" s="6" t="b">
        <v>1</v>
      </c>
      <c r="H4480" s="6" t="b">
        <v>0</v>
      </c>
      <c r="I4480" s="6" t="b">
        <v>0</v>
      </c>
      <c r="J4480" s="7" t="n">
        <v>0</v>
      </c>
      <c r="K4480" s="6" t="n">
        <v>1</v>
      </c>
      <c r="L4480" s="6" t="inlineStr">
        <is>
          <t>linkedin</t>
        </is>
      </c>
      <c r="M4480" s="6" t="inlineStr">
        <is>
          <t>LI-ENT-Awareness-DataPipeline</t>
        </is>
      </c>
      <c r="N4480" s="6" t="inlineStr">
        <is>
          <t>linkedin</t>
        </is>
      </c>
      <c r="O4480" s="6" t="inlineStr">
        <is>
          <t>paid-social</t>
        </is>
      </c>
      <c r="P4480" s="6" t="inlineStr">
        <is>
          <t>li_ent_awareness_datapipeline</t>
        </is>
      </c>
      <c r="Q4480" s="6" t="inlineStr">
        <is>
          <t>single-image_pain-point_cta-trial</t>
        </is>
      </c>
      <c r="R4480" s="6" t="inlineStr">
        <is>
          <t>li-abm-strategic-accounts</t>
        </is>
      </c>
      <c r="S4480" s="8" t="n">
        <v>45951.40625</v>
      </c>
      <c r="T4480" s="6" t="inlineStr">
        <is>
          <t>gated_content_download</t>
        </is>
      </c>
    </row>
    <row r="4481">
      <c r="A4481" s="9" t="inlineStr">
        <is>
          <t>PRO-01535</t>
        </is>
      </c>
      <c r="B4481" s="9" t="inlineStr">
        <is>
          <t>Emery Moore</t>
        </is>
      </c>
      <c r="C4481" s="9" t="inlineStr">
        <is>
          <t>Analytics Engineer</t>
        </is>
      </c>
      <c r="D4481" s="9" t="inlineStr">
        <is>
          <t>ic_analyst</t>
        </is>
      </c>
      <c r="E4481" s="9" t="n">
        <v>0.75</v>
      </c>
      <c r="F4481" s="9" t="inlineStr">
        <is>
          <t>Prismware</t>
        </is>
      </c>
      <c r="G4481" s="9" t="b">
        <v>1</v>
      </c>
      <c r="H4481" s="9" t="b">
        <v>0</v>
      </c>
      <c r="I4481" s="9" t="b">
        <v>0</v>
      </c>
      <c r="J4481" s="10" t="n">
        <v>0</v>
      </c>
      <c r="K4481" s="9" t="n">
        <v>2</v>
      </c>
      <c r="L4481" s="9" t="inlineStr">
        <is>
          <t>google</t>
        </is>
      </c>
      <c r="M4481" s="9" t="inlineStr">
        <is>
          <t>GGL-Competitor-Pipeform-Alt</t>
        </is>
      </c>
      <c r="N4481" s="9" t="inlineStr">
        <is>
          <t>google</t>
        </is>
      </c>
      <c r="O4481" s="9" t="inlineStr">
        <is>
          <t>paid-search</t>
        </is>
      </c>
      <c r="P4481" s="9" t="inlineStr">
        <is>
          <t>ggl_competitor_pipeform_alt</t>
        </is>
      </c>
      <c r="Q4481" s="9" t="inlineStr">
        <is>
          <t>text-ad_search</t>
        </is>
      </c>
      <c r="R4481" s="9" t="inlineStr">
        <is>
          <t>streamlink-vs-syncflow</t>
        </is>
      </c>
      <c r="S4481" s="11" t="n">
        <v>45971.45902777778</v>
      </c>
      <c r="T4481" s="9" t="inlineStr">
        <is>
          <t>gated_content_download</t>
        </is>
      </c>
    </row>
    <row r="4482">
      <c r="A4482" s="6" t="inlineStr">
        <is>
          <t>PRO-01536</t>
        </is>
      </c>
      <c r="B4482" s="6" t="inlineStr">
        <is>
          <t>Quinn Thomas</t>
        </is>
      </c>
      <c r="C4482" s="6" t="inlineStr">
        <is>
          <t>Data Platform Manager</t>
        </is>
      </c>
      <c r="D4482" s="6" t="inlineStr">
        <is>
          <t>manager</t>
        </is>
      </c>
      <c r="E4482" s="6" t="n">
        <v>1</v>
      </c>
      <c r="F4482" s="6" t="inlineStr">
        <is>
          <t>Ironset</t>
        </is>
      </c>
      <c r="G4482" s="6" t="b">
        <v>1</v>
      </c>
      <c r="H4482" s="6" t="b">
        <v>1</v>
      </c>
      <c r="I4482" s="6" t="b">
        <v>1</v>
      </c>
      <c r="J4482" s="7" t="n">
        <v>58922</v>
      </c>
      <c r="K4482" s="6" t="n">
        <v>1</v>
      </c>
      <c r="L4482" s="6" t="inlineStr">
        <is>
          <t>google</t>
        </is>
      </c>
      <c r="M4482" s="6" t="inlineStr">
        <is>
          <t>GGL-NonBrand-ETL-Tools</t>
        </is>
      </c>
      <c r="N4482" s="6" t="inlineStr">
        <is>
          <t>google</t>
        </is>
      </c>
      <c r="O4482" s="6" t="inlineStr">
        <is>
          <t>paid-search</t>
        </is>
      </c>
      <c r="P4482" s="6" t="inlineStr">
        <is>
          <t>ggl_nonbrand_etl_tools</t>
        </is>
      </c>
      <c r="Q4482" s="6" t="inlineStr">
        <is>
          <t>text-ad_search</t>
        </is>
      </c>
      <c r="R4482" s="6" t="inlineStr">
        <is>
          <t>data-integration-platform</t>
        </is>
      </c>
      <c r="S4482" s="8" t="n">
        <v>45768.65</v>
      </c>
      <c r="T4482" s="6" t="inlineStr">
        <is>
          <t>gated_content_download</t>
        </is>
      </c>
    </row>
    <row r="4483">
      <c r="A4483" s="9" t="inlineStr">
        <is>
          <t>PRO-01536</t>
        </is>
      </c>
      <c r="B4483" s="9" t="inlineStr">
        <is>
          <t>Quinn Thomas</t>
        </is>
      </c>
      <c r="C4483" s="9" t="inlineStr">
        <is>
          <t>Data Platform Manager</t>
        </is>
      </c>
      <c r="D4483" s="9" t="inlineStr">
        <is>
          <t>manager</t>
        </is>
      </c>
      <c r="E4483" s="9" t="n">
        <v>1</v>
      </c>
      <c r="F4483" s="9" t="inlineStr">
        <is>
          <t>Ironset</t>
        </is>
      </c>
      <c r="G4483" s="9" t="b">
        <v>1</v>
      </c>
      <c r="H4483" s="9" t="b">
        <v>1</v>
      </c>
      <c r="I4483" s="9" t="b">
        <v>1</v>
      </c>
      <c r="J4483" s="10" t="n">
        <v>58922</v>
      </c>
      <c r="K4483" s="9" t="n">
        <v>2</v>
      </c>
      <c r="L4483" s="9" t="inlineStr">
        <is>
          <t>programmatic</t>
        </is>
      </c>
      <c r="M4483" s="9" t="inlineStr">
        <is>
          <t>DSP-ABM-AirCover-Strategic</t>
        </is>
      </c>
      <c r="N4483" s="9" t="inlineStr">
        <is>
          <t>stackadapt</t>
        </is>
      </c>
      <c r="O4483" s="9" t="inlineStr">
        <is>
          <t>display</t>
        </is>
      </c>
      <c r="P4483" s="9" t="inlineStr">
        <is>
          <t>dsp_abm_aircover_strategic</t>
        </is>
      </c>
      <c r="Q4483" s="9" t="inlineStr">
        <is>
          <t>display-banner_retarget</t>
        </is>
      </c>
      <c r="R4483" s="9" t="inlineStr">
        <is>
          <t>retarget-site-visitors-14d</t>
        </is>
      </c>
      <c r="S4483" s="11" t="n">
        <v>45783.71388888889</v>
      </c>
      <c r="T4483" s="9" t="inlineStr">
        <is>
          <t>newsletter_signup</t>
        </is>
      </c>
    </row>
    <row r="4484">
      <c r="A4484" s="6" t="inlineStr">
        <is>
          <t>PRO-01537</t>
        </is>
      </c>
      <c r="B4484" s="6" t="inlineStr">
        <is>
          <t>Parker Brown</t>
        </is>
      </c>
      <c r="C4484" s="6" t="inlineStr">
        <is>
          <t>Data Analyst</t>
        </is>
      </c>
      <c r="D4484" s="6" t="inlineStr">
        <is>
          <t>ic_analyst</t>
        </is>
      </c>
      <c r="E4484" s="6" t="n">
        <v>0.75</v>
      </c>
      <c r="F4484" s="6" t="inlineStr">
        <is>
          <t>Helix Analytics</t>
        </is>
      </c>
      <c r="G4484" s="6" t="b">
        <v>1</v>
      </c>
      <c r="H4484" s="6" t="b">
        <v>0</v>
      </c>
      <c r="I4484" s="6" t="b">
        <v>0</v>
      </c>
      <c r="J4484" s="7" t="n">
        <v>0</v>
      </c>
      <c r="K4484" s="6" t="n">
        <v>1</v>
      </c>
      <c r="L4484" s="6" t="inlineStr">
        <is>
          <t>google</t>
        </is>
      </c>
      <c r="M4484" s="6" t="inlineStr">
        <is>
          <t>GGL-NonBrand-ETL-Tools</t>
        </is>
      </c>
      <c r="N4484" s="6" t="inlineStr">
        <is>
          <t>google</t>
        </is>
      </c>
      <c r="O4484" s="6" t="inlineStr">
        <is>
          <t>paid-search</t>
        </is>
      </c>
      <c r="P4484" s="6" t="inlineStr">
        <is>
          <t>ggl_nonbrand_etl_tools</t>
        </is>
      </c>
      <c r="Q4484" s="6" t="inlineStr">
        <is>
          <t>text-ad_search</t>
        </is>
      </c>
      <c r="R4484" s="6" t="inlineStr">
        <is>
          <t>syncflow-alternative</t>
        </is>
      </c>
      <c r="S4484" s="8" t="n">
        <v>45880.67847222222</v>
      </c>
      <c r="T4484" s="6" t="inlineStr">
        <is>
          <t>trial_signup</t>
        </is>
      </c>
    </row>
    <row r="4485">
      <c r="A4485" s="9" t="inlineStr">
        <is>
          <t>PRO-01537</t>
        </is>
      </c>
      <c r="B4485" s="9" t="inlineStr">
        <is>
          <t>Parker Brown</t>
        </is>
      </c>
      <c r="C4485" s="9" t="inlineStr">
        <is>
          <t>Data Analyst</t>
        </is>
      </c>
      <c r="D4485" s="9" t="inlineStr">
        <is>
          <t>ic_analyst</t>
        </is>
      </c>
      <c r="E4485" s="9" t="n">
        <v>0.75</v>
      </c>
      <c r="F4485" s="9" t="inlineStr">
        <is>
          <t>Helix Analytics</t>
        </is>
      </c>
      <c r="G4485" s="9" t="b">
        <v>1</v>
      </c>
      <c r="H4485" s="9" t="b">
        <v>0</v>
      </c>
      <c r="I4485" s="9" t="b">
        <v>0</v>
      </c>
      <c r="J4485" s="10" t="n">
        <v>0</v>
      </c>
      <c r="K4485" s="9" t="n">
        <v>2</v>
      </c>
      <c r="L4485" s="9" t="inlineStr">
        <is>
          <t>g2</t>
        </is>
      </c>
      <c r="M4485" s="9" t="inlineStr">
        <is>
          <t>G2-Badge-LP-Integration</t>
        </is>
      </c>
      <c r="N4485" s="9" t="inlineStr">
        <is>
          <t>g2</t>
        </is>
      </c>
      <c r="O4485" s="9" t="inlineStr">
        <is>
          <t>review-site</t>
        </is>
      </c>
      <c r="P4485" s="9" t="inlineStr">
        <is>
          <t>g2_badge_lp_integration</t>
        </is>
      </c>
      <c r="Q4485" s="9" t="inlineStr">
        <is>
          <t>gated-report_etl</t>
        </is>
      </c>
      <c r="R4485" s="9" t="inlineStr">
        <is>
          <t>pipeline-software-evaluation</t>
        </is>
      </c>
      <c r="S4485" s="11" t="n">
        <v>45901.54375</v>
      </c>
      <c r="T4485" s="9" t="inlineStr">
        <is>
          <t>newsletter_signup</t>
        </is>
      </c>
    </row>
    <row r="4486">
      <c r="A4486" s="6" t="inlineStr">
        <is>
          <t>PRO-01538</t>
        </is>
      </c>
      <c r="B4486" s="6" t="inlineStr">
        <is>
          <t>Quinn Moore</t>
        </is>
      </c>
      <c r="C4486" s="6" t="inlineStr">
        <is>
          <t>BI Analyst</t>
        </is>
      </c>
      <c r="D4486" s="6" t="inlineStr">
        <is>
          <t>ic_analyst</t>
        </is>
      </c>
      <c r="E4486" s="6" t="n">
        <v>0.75</v>
      </c>
      <c r="F4486" s="6" t="inlineStr">
        <is>
          <t>Meridian Cloud</t>
        </is>
      </c>
      <c r="G4486" s="6" t="b">
        <v>0</v>
      </c>
      <c r="H4486" s="6" t="b">
        <v>0</v>
      </c>
      <c r="I4486" s="6" t="b">
        <v>0</v>
      </c>
      <c r="J4486" s="7" t="n">
        <v>0</v>
      </c>
      <c r="K4486" s="6" t="n">
        <v>1</v>
      </c>
      <c r="L4486" s="6" t="inlineStr">
        <is>
          <t>google</t>
        </is>
      </c>
      <c r="M4486" s="6" t="inlineStr">
        <is>
          <t>GGL-NonBrand-ETL-Tools</t>
        </is>
      </c>
      <c r="N4486" s="6" t="inlineStr">
        <is>
          <t>google</t>
        </is>
      </c>
      <c r="O4486" s="6" t="inlineStr">
        <is>
          <t>paid-search</t>
        </is>
      </c>
      <c r="P4486" s="6" t="inlineStr">
        <is>
          <t>ggl_nonbrand_etl_tools</t>
        </is>
      </c>
      <c r="Q4486" s="6" t="inlineStr">
        <is>
          <t>text-ad_competitor</t>
        </is>
      </c>
      <c r="R4486" s="6" t="inlineStr">
        <is>
          <t>streamlink-vs-syncflow</t>
        </is>
      </c>
      <c r="S4486" s="8" t="n">
        <v>45719.41736111111</v>
      </c>
      <c r="T4486" s="6" t="inlineStr">
        <is>
          <t>gated_content_download</t>
        </is>
      </c>
    </row>
    <row r="4487">
      <c r="A4487" s="9" t="inlineStr">
        <is>
          <t>PRO-01538</t>
        </is>
      </c>
      <c r="B4487" s="9" t="inlineStr">
        <is>
          <t>Quinn Moore</t>
        </is>
      </c>
      <c r="C4487" s="9" t="inlineStr">
        <is>
          <t>BI Analyst</t>
        </is>
      </c>
      <c r="D4487" s="9" t="inlineStr">
        <is>
          <t>ic_analyst</t>
        </is>
      </c>
      <c r="E4487" s="9" t="n">
        <v>0.75</v>
      </c>
      <c r="F4487" s="9" t="inlineStr">
        <is>
          <t>Meridian Cloud</t>
        </is>
      </c>
      <c r="G4487" s="9" t="b">
        <v>0</v>
      </c>
      <c r="H4487" s="9" t="b">
        <v>0</v>
      </c>
      <c r="I4487" s="9" t="b">
        <v>0</v>
      </c>
      <c r="J4487" s="10" t="n">
        <v>0</v>
      </c>
      <c r="K4487" s="9" t="n">
        <v>2</v>
      </c>
      <c r="L4487" s="9" t="inlineStr">
        <is>
          <t>programmatic</t>
        </is>
      </c>
      <c r="M4487" s="9" t="inlineStr">
        <is>
          <t>DSP-ABM-AirCover-Strategic</t>
        </is>
      </c>
      <c r="N4487" s="9" t="inlineStr">
        <is>
          <t>stackadapt</t>
        </is>
      </c>
      <c r="O4487" s="9" t="inlineStr">
        <is>
          <t>display</t>
        </is>
      </c>
      <c r="P4487" s="9" t="inlineStr">
        <is>
          <t>dsp_abm_aircover_strategic</t>
        </is>
      </c>
      <c r="Q4487" s="9" t="inlineStr">
        <is>
          <t>display-banner_abm</t>
        </is>
      </c>
      <c r="R4487" s="9" t="inlineStr">
        <is>
          <t>retarget-site-visitors-14d</t>
        </is>
      </c>
      <c r="S4487" s="11" t="n">
        <v>45733.64930555555</v>
      </c>
      <c r="T4487" s="9" t="inlineStr">
        <is>
          <t>newsletter_signup</t>
        </is>
      </c>
    </row>
    <row r="4488">
      <c r="A4488" s="6" t="inlineStr">
        <is>
          <t>PRO-01538</t>
        </is>
      </c>
      <c r="B4488" s="6" t="inlineStr">
        <is>
          <t>Quinn Moore</t>
        </is>
      </c>
      <c r="C4488" s="6" t="inlineStr">
        <is>
          <t>BI Analyst</t>
        </is>
      </c>
      <c r="D4488" s="6" t="inlineStr">
        <is>
          <t>ic_analyst</t>
        </is>
      </c>
      <c r="E4488" s="6" t="n">
        <v>0.75</v>
      </c>
      <c r="F4488" s="6" t="inlineStr">
        <is>
          <t>Meridian Cloud</t>
        </is>
      </c>
      <c r="G4488" s="6" t="b">
        <v>0</v>
      </c>
      <c r="H4488" s="6" t="b">
        <v>0</v>
      </c>
      <c r="I4488" s="6" t="b">
        <v>0</v>
      </c>
      <c r="J4488" s="7" t="n">
        <v>0</v>
      </c>
      <c r="K4488" s="6" t="n">
        <v>3</v>
      </c>
      <c r="L4488" s="6" t="inlineStr">
        <is>
          <t>google</t>
        </is>
      </c>
      <c r="M4488" s="6" t="inlineStr">
        <is>
          <t>GGL-Competitor-Streamlink-Alt</t>
        </is>
      </c>
      <c r="N4488" s="6" t="inlineStr">
        <is>
          <t>google</t>
        </is>
      </c>
      <c r="O4488" s="6" t="inlineStr">
        <is>
          <t>paid-search</t>
        </is>
      </c>
      <c r="P4488" s="6" t="inlineStr">
        <is>
          <t>ggl_competitor_streamlink_alt</t>
        </is>
      </c>
      <c r="Q4488" s="6" t="inlineStr">
        <is>
          <t>text-ad_competitor</t>
        </is>
      </c>
      <c r="R4488" s="6" t="inlineStr">
        <is>
          <t>data-integration-platform</t>
        </is>
      </c>
      <c r="S4488" s="8" t="n">
        <v>45751.54166666666</v>
      </c>
      <c r="T4488" s="6" t="inlineStr">
        <is>
          <t>newsletter_signup</t>
        </is>
      </c>
    </row>
    <row r="4489">
      <c r="A4489" s="9" t="inlineStr">
        <is>
          <t>PRO-01539</t>
        </is>
      </c>
      <c r="B4489" s="9" t="inlineStr">
        <is>
          <t>Drew Brown</t>
        </is>
      </c>
      <c r="C4489" s="9" t="inlineStr">
        <is>
          <t>Data Platform Manager</t>
        </is>
      </c>
      <c r="D4489" s="9" t="inlineStr">
        <is>
          <t>manager</t>
        </is>
      </c>
      <c r="E4489" s="9" t="n">
        <v>1</v>
      </c>
      <c r="F4489" s="9" t="inlineStr">
        <is>
          <t>Cloudnetic</t>
        </is>
      </c>
      <c r="G4489" s="9" t="b">
        <v>1</v>
      </c>
      <c r="H4489" s="9" t="b">
        <v>0</v>
      </c>
      <c r="I4489" s="9" t="b">
        <v>0</v>
      </c>
      <c r="J4489" s="10" t="n">
        <v>0</v>
      </c>
      <c r="K4489" s="9" t="n">
        <v>1</v>
      </c>
      <c r="L4489" s="9" t="inlineStr">
        <is>
          <t>google</t>
        </is>
      </c>
      <c r="M4489" s="9" t="inlineStr">
        <is>
          <t>GGL-NonBrand-DataPipeline</t>
        </is>
      </c>
      <c r="N4489" s="9" t="inlineStr">
        <is>
          <t>google</t>
        </is>
      </c>
      <c r="O4489" s="9" t="inlineStr">
        <is>
          <t>paid-search</t>
        </is>
      </c>
      <c r="P4489" s="9" t="inlineStr">
        <is>
          <t>ggl_nonbrand_datapipeline</t>
        </is>
      </c>
      <c r="Q4489" s="9" t="inlineStr">
        <is>
          <t>text-ad_rlsa</t>
        </is>
      </c>
      <c r="R4489" s="9" t="inlineStr">
        <is>
          <t>data-pipeline-tools</t>
        </is>
      </c>
      <c r="S4489" s="11" t="n">
        <v>45933.41111111111</v>
      </c>
      <c r="T4489" s="9" t="inlineStr">
        <is>
          <t>gated_content_download</t>
        </is>
      </c>
    </row>
    <row r="4490">
      <c r="A4490" s="6" t="inlineStr">
        <is>
          <t>PRO-01539</t>
        </is>
      </c>
      <c r="B4490" s="6" t="inlineStr">
        <is>
          <t>Drew Brown</t>
        </is>
      </c>
      <c r="C4490" s="6" t="inlineStr">
        <is>
          <t>Data Platform Manager</t>
        </is>
      </c>
      <c r="D4490" s="6" t="inlineStr">
        <is>
          <t>manager</t>
        </is>
      </c>
      <c r="E4490" s="6" t="n">
        <v>1</v>
      </c>
      <c r="F4490" s="6" t="inlineStr">
        <is>
          <t>Cloudnetic</t>
        </is>
      </c>
      <c r="G4490" s="6" t="b">
        <v>1</v>
      </c>
      <c r="H4490" s="6" t="b">
        <v>0</v>
      </c>
      <c r="I4490" s="6" t="b">
        <v>0</v>
      </c>
      <c r="J4490" s="7" t="n">
        <v>0</v>
      </c>
      <c r="K4490" s="6" t="n">
        <v>2</v>
      </c>
      <c r="L4490" s="6" t="inlineStr">
        <is>
          <t>programmatic</t>
        </is>
      </c>
      <c r="M4490" s="6" t="inlineStr">
        <is>
          <t>DSP-Retarget-HighIntent-14d</t>
        </is>
      </c>
      <c r="N4490" s="6" t="inlineStr">
        <is>
          <t>stackadapt</t>
        </is>
      </c>
      <c r="O4490" s="6" t="inlineStr">
        <is>
          <t>display</t>
        </is>
      </c>
      <c r="P4490" s="6" t="inlineStr">
        <is>
          <t>dsp_retarget_highintent_14d</t>
        </is>
      </c>
      <c r="Q4490" s="6" t="inlineStr">
        <is>
          <t>display-banner_abm</t>
        </is>
      </c>
      <c r="R4490" s="6" t="inlineStr">
        <is>
          <t>retarget-site-visitors-14d</t>
        </is>
      </c>
      <c r="S4490" s="8" t="n">
        <v>45945.50208333333</v>
      </c>
      <c r="T4490" s="6" t="inlineStr">
        <is>
          <t>demo_request</t>
        </is>
      </c>
    </row>
    <row r="4491">
      <c r="A4491" s="9" t="inlineStr">
        <is>
          <t>PRO-01539</t>
        </is>
      </c>
      <c r="B4491" s="9" t="inlineStr">
        <is>
          <t>Drew Brown</t>
        </is>
      </c>
      <c r="C4491" s="9" t="inlineStr">
        <is>
          <t>Data Platform Manager</t>
        </is>
      </c>
      <c r="D4491" s="9" t="inlineStr">
        <is>
          <t>manager</t>
        </is>
      </c>
      <c r="E4491" s="9" t="n">
        <v>1</v>
      </c>
      <c r="F4491" s="9" t="inlineStr">
        <is>
          <t>Cloudnetic</t>
        </is>
      </c>
      <c r="G4491" s="9" t="b">
        <v>1</v>
      </c>
      <c r="H4491" s="9" t="b">
        <v>0</v>
      </c>
      <c r="I4491" s="9" t="b">
        <v>0</v>
      </c>
      <c r="J4491" s="10" t="n">
        <v>0</v>
      </c>
      <c r="K4491" s="9" t="n">
        <v>3</v>
      </c>
      <c r="L4491" s="9" t="inlineStr">
        <is>
          <t>linkedin</t>
        </is>
      </c>
      <c r="M4491" s="9" t="inlineStr">
        <is>
          <t>LI-Retarget-PricingPage-14d</t>
        </is>
      </c>
      <c r="N4491" s="9" t="inlineStr">
        <is>
          <t>linkedin</t>
        </is>
      </c>
      <c r="O4491" s="9" t="inlineStr">
        <is>
          <t>paid-social</t>
        </is>
      </c>
      <c r="P4491" s="9" t="inlineStr">
        <is>
          <t>li_retarget_pricingpage_14d</t>
        </is>
      </c>
      <c r="Q4491" s="9" t="inlineStr">
        <is>
          <t>single-image_pain-point_cta-demo</t>
        </is>
      </c>
      <c r="R4491" s="9" t="inlineStr">
        <is>
          <t>li-abm-strategic-accounts</t>
        </is>
      </c>
      <c r="S4491" s="11" t="n">
        <v>45964.55972222222</v>
      </c>
      <c r="T4491" s="9" t="inlineStr">
        <is>
          <t>trial_signup</t>
        </is>
      </c>
    </row>
    <row r="4492">
      <c r="A4492" s="6" t="inlineStr">
        <is>
          <t>PRO-01539</t>
        </is>
      </c>
      <c r="B4492" s="6" t="inlineStr">
        <is>
          <t>Drew Brown</t>
        </is>
      </c>
      <c r="C4492" s="6" t="inlineStr">
        <is>
          <t>Data Platform Manager</t>
        </is>
      </c>
      <c r="D4492" s="6" t="inlineStr">
        <is>
          <t>manager</t>
        </is>
      </c>
      <c r="E4492" s="6" t="n">
        <v>1</v>
      </c>
      <c r="F4492" s="6" t="inlineStr">
        <is>
          <t>Cloudnetic</t>
        </is>
      </c>
      <c r="G4492" s="6" t="b">
        <v>1</v>
      </c>
      <c r="H4492" s="6" t="b">
        <v>0</v>
      </c>
      <c r="I4492" s="6" t="b">
        <v>0</v>
      </c>
      <c r="J4492" s="7" t="n">
        <v>0</v>
      </c>
      <c r="K4492" s="6" t="n">
        <v>4</v>
      </c>
      <c r="L4492" s="6" t="inlineStr">
        <is>
          <t>google</t>
        </is>
      </c>
      <c r="M4492" s="6" t="inlineStr">
        <is>
          <t>GGL-RLSA-HighIntent-Visitors</t>
        </is>
      </c>
      <c r="N4492" s="6" t="inlineStr">
        <is>
          <t>google</t>
        </is>
      </c>
      <c r="O4492" s="6" t="inlineStr">
        <is>
          <t>paid-search</t>
        </is>
      </c>
      <c r="P4492" s="6" t="inlineStr">
        <is>
          <t>ggl_rlsa_highintent_visitors</t>
        </is>
      </c>
      <c r="Q4492" s="6" t="inlineStr">
        <is>
          <t>text-ad_rlsa</t>
        </is>
      </c>
      <c r="R4492" s="6" t="inlineStr">
        <is>
          <t>pipeform-alternative</t>
        </is>
      </c>
      <c r="S4492" s="8" t="n">
        <v>45971.40694444445</v>
      </c>
      <c r="T4492" s="6" t="inlineStr">
        <is>
          <t>trial_signup</t>
        </is>
      </c>
    </row>
    <row r="4493">
      <c r="A4493" s="9" t="inlineStr">
        <is>
          <t>PRO-01540</t>
        </is>
      </c>
      <c r="B4493" s="9" t="inlineStr">
        <is>
          <t>Jordan Allen</t>
        </is>
      </c>
      <c r="C4493" s="9" t="inlineStr">
        <is>
          <t>VP of Data Engineering</t>
        </is>
      </c>
      <c r="D4493" s="9" t="inlineStr">
        <is>
          <t>c_suite_vp</t>
        </is>
      </c>
      <c r="E4493" s="9" t="n">
        <v>1.5</v>
      </c>
      <c r="F4493" s="9" t="inlineStr">
        <is>
          <t>Syncflow</t>
        </is>
      </c>
      <c r="G4493" s="9" t="b">
        <v>1</v>
      </c>
      <c r="H4493" s="9" t="b">
        <v>1</v>
      </c>
      <c r="I4493" s="9" t="b">
        <v>0</v>
      </c>
      <c r="J4493" s="10" t="n">
        <v>139149</v>
      </c>
      <c r="K4493" s="9" t="n">
        <v>1</v>
      </c>
      <c r="L4493" s="9" t="inlineStr">
        <is>
          <t>linkedin</t>
        </is>
      </c>
      <c r="M4493" s="9" t="inlineStr">
        <is>
          <t>LI-Retarget-PricingPage-14d</t>
        </is>
      </c>
      <c r="N4493" s="9" t="inlineStr">
        <is>
          <t>linkedin</t>
        </is>
      </c>
      <c r="O4493" s="9" t="inlineStr">
        <is>
          <t>paid-social</t>
        </is>
      </c>
      <c r="P4493" s="9" t="inlineStr">
        <is>
          <t>li_retarget_pricingpage_14d</t>
        </is>
      </c>
      <c r="Q4493" s="9" t="inlineStr">
        <is>
          <t>single-image_pain-point_cta-demo</t>
        </is>
      </c>
      <c r="R4493" s="9" t="inlineStr">
        <is>
          <t>li-lookalike-closed-won</t>
        </is>
      </c>
      <c r="S4493" s="11" t="n">
        <v>45698.53819444445</v>
      </c>
      <c r="T4493" s="9" t="inlineStr">
        <is>
          <t>newsletter_signup</t>
        </is>
      </c>
    </row>
    <row r="4494">
      <c r="A4494" s="6" t="inlineStr">
        <is>
          <t>PRO-01540</t>
        </is>
      </c>
      <c r="B4494" s="6" t="inlineStr">
        <is>
          <t>Jordan Allen</t>
        </is>
      </c>
      <c r="C4494" s="6" t="inlineStr">
        <is>
          <t>VP of Data Engineering</t>
        </is>
      </c>
      <c r="D4494" s="6" t="inlineStr">
        <is>
          <t>c_suite_vp</t>
        </is>
      </c>
      <c r="E4494" s="6" t="n">
        <v>1.5</v>
      </c>
      <c r="F4494" s="6" t="inlineStr">
        <is>
          <t>Syncflow</t>
        </is>
      </c>
      <c r="G4494" s="6" t="b">
        <v>1</v>
      </c>
      <c r="H4494" s="6" t="b">
        <v>1</v>
      </c>
      <c r="I4494" s="6" t="b">
        <v>0</v>
      </c>
      <c r="J4494" s="7" t="n">
        <v>139149</v>
      </c>
      <c r="K4494" s="6" t="n">
        <v>2</v>
      </c>
      <c r="L4494" s="6" t="inlineStr">
        <is>
          <t>programmatic</t>
        </is>
      </c>
      <c r="M4494" s="6" t="inlineStr">
        <is>
          <t>DSP-Retarget-HighIntent-14d</t>
        </is>
      </c>
      <c r="N4494" s="6" t="inlineStr">
        <is>
          <t>stackadapt</t>
        </is>
      </c>
      <c r="O4494" s="6" t="inlineStr">
        <is>
          <t>display</t>
        </is>
      </c>
      <c r="P4494" s="6" t="inlineStr">
        <is>
          <t>dsp_retarget_highintent_14d</t>
        </is>
      </c>
      <c r="Q4494" s="6" t="inlineStr">
        <is>
          <t>display-banner_retarget</t>
        </is>
      </c>
      <c r="R4494" s="6" t="inlineStr">
        <is>
          <t>retarget-site-visitors-14d</t>
        </is>
      </c>
      <c r="S4494" s="8" t="n">
        <v>45705.71111111111</v>
      </c>
      <c r="T4494" s="6" t="inlineStr">
        <is>
          <t>gated_content_download</t>
        </is>
      </c>
    </row>
    <row r="4495">
      <c r="A4495" s="9" t="inlineStr">
        <is>
          <t>PRO-01540</t>
        </is>
      </c>
      <c r="B4495" s="9" t="inlineStr">
        <is>
          <t>Jordan Allen</t>
        </is>
      </c>
      <c r="C4495" s="9" t="inlineStr">
        <is>
          <t>VP of Data Engineering</t>
        </is>
      </c>
      <c r="D4495" s="9" t="inlineStr">
        <is>
          <t>c_suite_vp</t>
        </is>
      </c>
      <c r="E4495" s="9" t="n">
        <v>1.5</v>
      </c>
      <c r="F4495" s="9" t="inlineStr">
        <is>
          <t>Syncflow</t>
        </is>
      </c>
      <c r="G4495" s="9" t="b">
        <v>1</v>
      </c>
      <c r="H4495" s="9" t="b">
        <v>1</v>
      </c>
      <c r="I4495" s="9" t="b">
        <v>0</v>
      </c>
      <c r="J4495" s="10" t="n">
        <v>139149</v>
      </c>
      <c r="K4495" s="9" t="n">
        <v>3</v>
      </c>
      <c r="L4495" s="9" t="inlineStr">
        <is>
          <t>g2</t>
        </is>
      </c>
      <c r="M4495" s="9" t="inlineStr">
        <is>
          <t>G2-Badge-LP-Integration</t>
        </is>
      </c>
      <c r="N4495" s="9" t="inlineStr">
        <is>
          <t>g2</t>
        </is>
      </c>
      <c r="O4495" s="9" t="inlineStr">
        <is>
          <t>review-site</t>
        </is>
      </c>
      <c r="P4495" s="9" t="inlineStr">
        <is>
          <t>g2_badge_lp_integration</t>
        </is>
      </c>
      <c r="Q4495" s="9" t="inlineStr">
        <is>
          <t>gated-report_etl</t>
        </is>
      </c>
      <c r="R4495" s="9" t="inlineStr">
        <is>
          <t>etl-tools-comparison</t>
        </is>
      </c>
      <c r="S4495" s="11" t="n">
        <v>45716.33541666667</v>
      </c>
      <c r="T4495" s="9" t="inlineStr">
        <is>
          <t>gated_content_download</t>
        </is>
      </c>
    </row>
    <row r="4496">
      <c r="A4496" s="6" t="inlineStr">
        <is>
          <t>PRO-01540</t>
        </is>
      </c>
      <c r="B4496" s="6" t="inlineStr">
        <is>
          <t>Jordan Allen</t>
        </is>
      </c>
      <c r="C4496" s="6" t="inlineStr">
        <is>
          <t>VP of Data Engineering</t>
        </is>
      </c>
      <c r="D4496" s="6" t="inlineStr">
        <is>
          <t>c_suite_vp</t>
        </is>
      </c>
      <c r="E4496" s="6" t="n">
        <v>1.5</v>
      </c>
      <c r="F4496" s="6" t="inlineStr">
        <is>
          <t>Syncflow</t>
        </is>
      </c>
      <c r="G4496" s="6" t="b">
        <v>1</v>
      </c>
      <c r="H4496" s="6" t="b">
        <v>1</v>
      </c>
      <c r="I4496" s="6" t="b">
        <v>0</v>
      </c>
      <c r="J4496" s="7" t="n">
        <v>139149</v>
      </c>
      <c r="K4496" s="6" t="n">
        <v>4</v>
      </c>
      <c r="L4496" s="6" t="inlineStr">
        <is>
          <t>google</t>
        </is>
      </c>
      <c r="M4496" s="6" t="inlineStr">
        <is>
          <t>GGL-RLSA-HighIntent-Visitors</t>
        </is>
      </c>
      <c r="N4496" s="6" t="inlineStr">
        <is>
          <t>google</t>
        </is>
      </c>
      <c r="O4496" s="6" t="inlineStr">
        <is>
          <t>paid-search</t>
        </is>
      </c>
      <c r="P4496" s="6" t="inlineStr">
        <is>
          <t>ggl_rlsa_highintent_visitors</t>
        </is>
      </c>
      <c r="Q4496" s="6" t="inlineStr">
        <is>
          <t>text-ad_rlsa</t>
        </is>
      </c>
      <c r="R4496" s="6" t="inlineStr">
        <is>
          <t>pipeform-alternative</t>
        </is>
      </c>
      <c r="S4496" s="8" t="n">
        <v>45729.5375</v>
      </c>
      <c r="T4496" s="6" t="inlineStr">
        <is>
          <t>trial_signup</t>
        </is>
      </c>
    </row>
    <row r="4497">
      <c r="A4497" s="9" t="inlineStr">
        <is>
          <t>PRO-01541</t>
        </is>
      </c>
      <c r="B4497" s="9" t="inlineStr">
        <is>
          <t>Skyler Johnson</t>
        </is>
      </c>
      <c r="C4497" s="9" t="inlineStr">
        <is>
          <t>BI Manager</t>
        </is>
      </c>
      <c r="D4497" s="9" t="inlineStr">
        <is>
          <t>manager</t>
        </is>
      </c>
      <c r="E4497" s="9" t="n">
        <v>1</v>
      </c>
      <c r="F4497" s="9" t="inlineStr">
        <is>
          <t>Datavera</t>
        </is>
      </c>
      <c r="G4497" s="9" t="b">
        <v>1</v>
      </c>
      <c r="H4497" s="9" t="b">
        <v>1</v>
      </c>
      <c r="I4497" s="9" t="b">
        <v>1</v>
      </c>
      <c r="J4497" s="10" t="n">
        <v>37948</v>
      </c>
      <c r="K4497" s="9" t="n">
        <v>1</v>
      </c>
      <c r="L4497" s="9" t="inlineStr">
        <is>
          <t>linkedin</t>
        </is>
      </c>
      <c r="M4497" s="9" t="inlineStr">
        <is>
          <t>LI-MOFU-Demo-DataEngineers</t>
        </is>
      </c>
      <c r="N4497" s="9" t="inlineStr">
        <is>
          <t>linkedin</t>
        </is>
      </c>
      <c r="O4497" s="9" t="inlineStr">
        <is>
          <t>paid-social</t>
        </is>
      </c>
      <c r="P4497" s="9" t="inlineStr">
        <is>
          <t>li_mofu_demo_dataengineers</t>
        </is>
      </c>
      <c r="Q4497" s="9" t="inlineStr">
        <is>
          <t>single-image_product-feature_cta-demo</t>
        </is>
      </c>
      <c r="R4497" s="9" t="inlineStr">
        <is>
          <t>li-lookalike-closed-won</t>
        </is>
      </c>
      <c r="S4497" s="11" t="n">
        <v>45940.73472222222</v>
      </c>
      <c r="T4497" s="9" t="inlineStr">
        <is>
          <t>gated_content_download</t>
        </is>
      </c>
    </row>
    <row r="4498">
      <c r="A4498" s="6" t="inlineStr">
        <is>
          <t>PRO-01541</t>
        </is>
      </c>
      <c r="B4498" s="6" t="inlineStr">
        <is>
          <t>Skyler Johnson</t>
        </is>
      </c>
      <c r="C4498" s="6" t="inlineStr">
        <is>
          <t>BI Manager</t>
        </is>
      </c>
      <c r="D4498" s="6" t="inlineStr">
        <is>
          <t>manager</t>
        </is>
      </c>
      <c r="E4498" s="6" t="n">
        <v>1</v>
      </c>
      <c r="F4498" s="6" t="inlineStr">
        <is>
          <t>Datavera</t>
        </is>
      </c>
      <c r="G4498" s="6" t="b">
        <v>1</v>
      </c>
      <c r="H4498" s="6" t="b">
        <v>1</v>
      </c>
      <c r="I4498" s="6" t="b">
        <v>1</v>
      </c>
      <c r="J4498" s="7" t="n">
        <v>37948</v>
      </c>
      <c r="K4498" s="6" t="n">
        <v>2</v>
      </c>
      <c r="L4498" s="6" t="inlineStr">
        <is>
          <t>linkedin</t>
        </is>
      </c>
      <c r="M4498" s="6" t="inlineStr">
        <is>
          <t>LI-ENT-Awareness-DataIntegration</t>
        </is>
      </c>
      <c r="N4498" s="6" t="inlineStr">
        <is>
          <t>linkedin</t>
        </is>
      </c>
      <c r="O4498" s="6" t="inlineStr">
        <is>
          <t>paid-social</t>
        </is>
      </c>
      <c r="P4498" s="6" t="inlineStr">
        <is>
          <t>li_ent_awareness_dataintegration</t>
        </is>
      </c>
      <c r="Q4498" s="6" t="inlineStr">
        <is>
          <t>single-image_pain-point_cta-demo</t>
        </is>
      </c>
      <c r="R4498" s="6" t="inlineStr">
        <is>
          <t>li-lookalike-closed-won</t>
        </is>
      </c>
      <c r="S4498" s="8" t="n">
        <v>45954.58541666667</v>
      </c>
      <c r="T4498" s="6" t="inlineStr">
        <is>
          <t>newsletter_signup</t>
        </is>
      </c>
    </row>
    <row r="4499">
      <c r="A4499" s="9" t="inlineStr">
        <is>
          <t>PRO-01541</t>
        </is>
      </c>
      <c r="B4499" s="9" t="inlineStr">
        <is>
          <t>Skyler Johnson</t>
        </is>
      </c>
      <c r="C4499" s="9" t="inlineStr">
        <is>
          <t>BI Manager</t>
        </is>
      </c>
      <c r="D4499" s="9" t="inlineStr">
        <is>
          <t>manager</t>
        </is>
      </c>
      <c r="E4499" s="9" t="n">
        <v>1</v>
      </c>
      <c r="F4499" s="9" t="inlineStr">
        <is>
          <t>Datavera</t>
        </is>
      </c>
      <c r="G4499" s="9" t="b">
        <v>1</v>
      </c>
      <c r="H4499" s="9" t="b">
        <v>1</v>
      </c>
      <c r="I4499" s="9" t="b">
        <v>1</v>
      </c>
      <c r="J4499" s="10" t="n">
        <v>37948</v>
      </c>
      <c r="K4499" s="9" t="n">
        <v>3</v>
      </c>
      <c r="L4499" s="9" t="inlineStr">
        <is>
          <t>google</t>
        </is>
      </c>
      <c r="M4499" s="9" t="inlineStr">
        <is>
          <t>GGL-NonBrand-ETL-Tools</t>
        </is>
      </c>
      <c r="N4499" s="9" t="inlineStr">
        <is>
          <t>google</t>
        </is>
      </c>
      <c r="O4499" s="9" t="inlineStr">
        <is>
          <t>paid-search</t>
        </is>
      </c>
      <c r="P4499" s="9" t="inlineStr">
        <is>
          <t>ggl_nonbrand_etl_tools</t>
        </is>
      </c>
      <c r="Q4499" s="9" t="inlineStr">
        <is>
          <t>text-ad_competitor</t>
        </is>
      </c>
      <c r="R4499" s="9" t="inlineStr">
        <is>
          <t>etl-software</t>
        </is>
      </c>
      <c r="S4499" s="11" t="n">
        <v>45972.37847222222</v>
      </c>
      <c r="T4499" s="9" t="inlineStr">
        <is>
          <t>trial_signup</t>
        </is>
      </c>
    </row>
    <row r="4500">
      <c r="A4500" s="6" t="inlineStr">
        <is>
          <t>PRO-01541</t>
        </is>
      </c>
      <c r="B4500" s="6" t="inlineStr">
        <is>
          <t>Skyler Johnson</t>
        </is>
      </c>
      <c r="C4500" s="6" t="inlineStr">
        <is>
          <t>BI Manager</t>
        </is>
      </c>
      <c r="D4500" s="6" t="inlineStr">
        <is>
          <t>manager</t>
        </is>
      </c>
      <c r="E4500" s="6" t="n">
        <v>1</v>
      </c>
      <c r="F4500" s="6" t="inlineStr">
        <is>
          <t>Datavera</t>
        </is>
      </c>
      <c r="G4500" s="6" t="b">
        <v>1</v>
      </c>
      <c r="H4500" s="6" t="b">
        <v>1</v>
      </c>
      <c r="I4500" s="6" t="b">
        <v>1</v>
      </c>
      <c r="J4500" s="7" t="n">
        <v>37948</v>
      </c>
      <c r="K4500" s="6" t="n">
        <v>4</v>
      </c>
      <c r="L4500" s="6" t="inlineStr">
        <is>
          <t>g2</t>
        </is>
      </c>
      <c r="M4500" s="6" t="inlineStr">
        <is>
          <t>G2-Badge-LP-Integration</t>
        </is>
      </c>
      <c r="N4500" s="6" t="inlineStr">
        <is>
          <t>g2</t>
        </is>
      </c>
      <c r="O4500" s="6" t="inlineStr">
        <is>
          <t>review-site</t>
        </is>
      </c>
      <c r="P4500" s="6" t="inlineStr">
        <is>
          <t>g2_badge_lp_integration</t>
        </is>
      </c>
      <c r="Q4500" s="6" t="inlineStr">
        <is>
          <t>gated-report_etl</t>
        </is>
      </c>
      <c r="R4500" s="6" t="inlineStr">
        <is>
          <t>pipeline-software-evaluation</t>
        </is>
      </c>
      <c r="S4500" s="8" t="n">
        <v>45985.54930555556</v>
      </c>
      <c r="T4500" s="6" t="inlineStr">
        <is>
          <t>newsletter_signup</t>
        </is>
      </c>
    </row>
    <row r="4501">
      <c r="A4501" s="9" t="inlineStr">
        <is>
          <t>PRO-01542</t>
        </is>
      </c>
      <c r="B4501" s="9" t="inlineStr">
        <is>
          <t>Cameron Smith</t>
        </is>
      </c>
      <c r="C4501" s="9" t="inlineStr">
        <is>
          <t>Director of Data Engineering</t>
        </is>
      </c>
      <c r="D4501" s="9" t="inlineStr">
        <is>
          <t>director</t>
        </is>
      </c>
      <c r="E4501" s="9" t="n">
        <v>1.25</v>
      </c>
      <c r="F4501" s="9" t="inlineStr">
        <is>
          <t>Nexlayer</t>
        </is>
      </c>
      <c r="G4501" s="9" t="b">
        <v>1</v>
      </c>
      <c r="H4501" s="9" t="b">
        <v>1</v>
      </c>
      <c r="I4501" s="9" t="b">
        <v>0</v>
      </c>
      <c r="J4501" s="10" t="n">
        <v>105312</v>
      </c>
      <c r="K4501" s="9" t="n">
        <v>1</v>
      </c>
      <c r="L4501" s="9" t="inlineStr">
        <is>
          <t>linkedin</t>
        </is>
      </c>
      <c r="M4501" s="9" t="inlineStr">
        <is>
          <t>LI-MOFU-Trial-AnalyticsTeams</t>
        </is>
      </c>
      <c r="N4501" s="9" t="inlineStr">
        <is>
          <t>linkedin</t>
        </is>
      </c>
      <c r="O4501" s="9" t="inlineStr">
        <is>
          <t>paid-social</t>
        </is>
      </c>
      <c r="P4501" s="9" t="inlineStr">
        <is>
          <t>li_mofu_trial_analyticsteams</t>
        </is>
      </c>
      <c r="Q4501" s="9" t="inlineStr">
        <is>
          <t>single-image_thought-leadership_cta-download</t>
        </is>
      </c>
      <c r="R4501" s="9" t="inlineStr">
        <is>
          <t>li-lookalike-closed-won</t>
        </is>
      </c>
      <c r="S4501" s="11" t="n">
        <v>45694.63611111111</v>
      </c>
      <c r="T4501" s="9" t="inlineStr">
        <is>
          <t>demo_request</t>
        </is>
      </c>
    </row>
    <row r="4502">
      <c r="A4502" s="6" t="inlineStr">
        <is>
          <t>PRO-01542</t>
        </is>
      </c>
      <c r="B4502" s="6" t="inlineStr">
        <is>
          <t>Cameron Smith</t>
        </is>
      </c>
      <c r="C4502" s="6" t="inlineStr">
        <is>
          <t>Director of Data Engineering</t>
        </is>
      </c>
      <c r="D4502" s="6" t="inlineStr">
        <is>
          <t>director</t>
        </is>
      </c>
      <c r="E4502" s="6" t="n">
        <v>1.25</v>
      </c>
      <c r="F4502" s="6" t="inlineStr">
        <is>
          <t>Nexlayer</t>
        </is>
      </c>
      <c r="G4502" s="6" t="b">
        <v>1</v>
      </c>
      <c r="H4502" s="6" t="b">
        <v>1</v>
      </c>
      <c r="I4502" s="6" t="b">
        <v>0</v>
      </c>
      <c r="J4502" s="7" t="n">
        <v>105312</v>
      </c>
      <c r="K4502" s="6" t="n">
        <v>2</v>
      </c>
      <c r="L4502" s="6" t="inlineStr">
        <is>
          <t>linkedin</t>
        </is>
      </c>
      <c r="M4502" s="6" t="inlineStr">
        <is>
          <t>LI-ABM-Strategic-ENT</t>
        </is>
      </c>
      <c r="N4502" s="6" t="inlineStr">
        <is>
          <t>linkedin</t>
        </is>
      </c>
      <c r="O4502" s="6" t="inlineStr">
        <is>
          <t>paid-social</t>
        </is>
      </c>
      <c r="P4502" s="6" t="inlineStr">
        <is>
          <t>li_abm_strategic_ent</t>
        </is>
      </c>
      <c r="Q4502" s="6" t="inlineStr">
        <is>
          <t>single-image_pain-point_cta-trial</t>
        </is>
      </c>
      <c r="R4502" s="6" t="inlineStr">
        <is>
          <t>li-ent-data-engineers</t>
        </is>
      </c>
      <c r="S4502" s="8" t="n">
        <v>45708.62222222222</v>
      </c>
      <c r="T4502" s="6" t="inlineStr">
        <is>
          <t>newsletter_signup</t>
        </is>
      </c>
    </row>
    <row r="4503">
      <c r="A4503" s="9" t="inlineStr">
        <is>
          <t>PRO-01542</t>
        </is>
      </c>
      <c r="B4503" s="9" t="inlineStr">
        <is>
          <t>Cameron Smith</t>
        </is>
      </c>
      <c r="C4503" s="9" t="inlineStr">
        <is>
          <t>Director of Data Engineering</t>
        </is>
      </c>
      <c r="D4503" s="9" t="inlineStr">
        <is>
          <t>director</t>
        </is>
      </c>
      <c r="E4503" s="9" t="n">
        <v>1.25</v>
      </c>
      <c r="F4503" s="9" t="inlineStr">
        <is>
          <t>Nexlayer</t>
        </is>
      </c>
      <c r="G4503" s="9" t="b">
        <v>1</v>
      </c>
      <c r="H4503" s="9" t="b">
        <v>1</v>
      </c>
      <c r="I4503" s="9" t="b">
        <v>0</v>
      </c>
      <c r="J4503" s="10" t="n">
        <v>105312</v>
      </c>
      <c r="K4503" s="9" t="n">
        <v>3</v>
      </c>
      <c r="L4503" s="9" t="inlineStr">
        <is>
          <t>google</t>
        </is>
      </c>
      <c r="M4503" s="9" t="inlineStr">
        <is>
          <t>GGL-Brand-Syncflow-Exact</t>
        </is>
      </c>
      <c r="N4503" s="9" t="inlineStr">
        <is>
          <t>google</t>
        </is>
      </c>
      <c r="O4503" s="9" t="inlineStr">
        <is>
          <t>paid-search</t>
        </is>
      </c>
      <c r="P4503" s="9" t="inlineStr">
        <is>
          <t>ggl_brand_syncflow_exact</t>
        </is>
      </c>
      <c r="Q4503" s="9" t="inlineStr">
        <is>
          <t>text-ad_competitor</t>
        </is>
      </c>
      <c r="R4503" s="9" t="inlineStr">
        <is>
          <t>data-integration-platform</t>
        </is>
      </c>
      <c r="S4503" s="11" t="n">
        <v>45729.49236111111</v>
      </c>
      <c r="T4503" s="9" t="inlineStr">
        <is>
          <t>gated_content_download</t>
        </is>
      </c>
    </row>
    <row r="4504">
      <c r="A4504" s="6" t="inlineStr">
        <is>
          <t>PRO-01543</t>
        </is>
      </c>
      <c r="B4504" s="6" t="inlineStr">
        <is>
          <t>Taylor Taylor</t>
        </is>
      </c>
      <c r="C4504" s="6" t="inlineStr">
        <is>
          <t>Director of Business Intelligence</t>
        </is>
      </c>
      <c r="D4504" s="6" t="inlineStr">
        <is>
          <t>director</t>
        </is>
      </c>
      <c r="E4504" s="6" t="n">
        <v>1.25</v>
      </c>
      <c r="F4504" s="6" t="inlineStr">
        <is>
          <t>Luminary Data</t>
        </is>
      </c>
      <c r="G4504" s="6" t="b">
        <v>1</v>
      </c>
      <c r="H4504" s="6" t="b">
        <v>0</v>
      </c>
      <c r="I4504" s="6" t="b">
        <v>0</v>
      </c>
      <c r="J4504" s="7" t="n">
        <v>0</v>
      </c>
      <c r="K4504" s="6" t="n">
        <v>1</v>
      </c>
      <c r="L4504" s="6" t="inlineStr">
        <is>
          <t>google</t>
        </is>
      </c>
      <c r="M4504" s="6" t="inlineStr">
        <is>
          <t>GGL-RLSA-HighIntent-Visitors</t>
        </is>
      </c>
      <c r="N4504" s="6" t="inlineStr">
        <is>
          <t>google</t>
        </is>
      </c>
      <c r="O4504" s="6" t="inlineStr">
        <is>
          <t>paid-search</t>
        </is>
      </c>
      <c r="P4504" s="6" t="inlineStr">
        <is>
          <t>ggl_rlsa_highintent_visitors</t>
        </is>
      </c>
      <c r="Q4504" s="6" t="inlineStr">
        <is>
          <t>text-ad_competitor</t>
        </is>
      </c>
      <c r="R4504" s="6" t="inlineStr">
        <is>
          <t>pipeform-alternative</t>
        </is>
      </c>
      <c r="S4504" s="8" t="n">
        <v>45873.51597222222</v>
      </c>
      <c r="T4504" s="6" t="inlineStr">
        <is>
          <t>demo_request</t>
        </is>
      </c>
    </row>
    <row r="4505">
      <c r="A4505" s="9" t="inlineStr">
        <is>
          <t>PRO-01543</t>
        </is>
      </c>
      <c r="B4505" s="9" t="inlineStr">
        <is>
          <t>Taylor Taylor</t>
        </is>
      </c>
      <c r="C4505" s="9" t="inlineStr">
        <is>
          <t>Director of Business Intelligence</t>
        </is>
      </c>
      <c r="D4505" s="9" t="inlineStr">
        <is>
          <t>director</t>
        </is>
      </c>
      <c r="E4505" s="9" t="n">
        <v>1.25</v>
      </c>
      <c r="F4505" s="9" t="inlineStr">
        <is>
          <t>Luminary Data</t>
        </is>
      </c>
      <c r="G4505" s="9" t="b">
        <v>1</v>
      </c>
      <c r="H4505" s="9" t="b">
        <v>0</v>
      </c>
      <c r="I4505" s="9" t="b">
        <v>0</v>
      </c>
      <c r="J4505" s="10" t="n">
        <v>0</v>
      </c>
      <c r="K4505" s="9" t="n">
        <v>2</v>
      </c>
      <c r="L4505" s="9" t="inlineStr">
        <is>
          <t>google</t>
        </is>
      </c>
      <c r="M4505" s="9" t="inlineStr">
        <is>
          <t>GGL-RLSA-HighIntent-Visitors</t>
        </is>
      </c>
      <c r="N4505" s="9" t="inlineStr">
        <is>
          <t>google</t>
        </is>
      </c>
      <c r="O4505" s="9" t="inlineStr">
        <is>
          <t>paid-search</t>
        </is>
      </c>
      <c r="P4505" s="9" t="inlineStr">
        <is>
          <t>ggl_rlsa_highintent_visitors</t>
        </is>
      </c>
      <c r="Q4505" s="9" t="inlineStr">
        <is>
          <t>text-ad_competitor</t>
        </is>
      </c>
      <c r="R4505" s="9" t="inlineStr">
        <is>
          <t>data-pipeline-tools</t>
        </is>
      </c>
      <c r="S4505" s="11" t="n">
        <v>45882.52986111111</v>
      </c>
      <c r="T4505" s="9" t="inlineStr">
        <is>
          <t>gated_content_download</t>
        </is>
      </c>
    </row>
    <row r="4506">
      <c r="A4506" s="6" t="inlineStr">
        <is>
          <t>PRO-01544</t>
        </is>
      </c>
      <c r="B4506" s="6" t="inlineStr">
        <is>
          <t>Morgan Walker</t>
        </is>
      </c>
      <c r="C4506" s="6" t="inlineStr">
        <is>
          <t>Analytics Engineer</t>
        </is>
      </c>
      <c r="D4506" s="6" t="inlineStr">
        <is>
          <t>ic_analyst</t>
        </is>
      </c>
      <c r="E4506" s="6" t="n">
        <v>0.75</v>
      </c>
      <c r="F4506" s="6" t="inlineStr">
        <is>
          <t>Streamlink</t>
        </is>
      </c>
      <c r="G4506" s="6" t="b">
        <v>1</v>
      </c>
      <c r="H4506" s="6" t="b">
        <v>0</v>
      </c>
      <c r="I4506" s="6" t="b">
        <v>0</v>
      </c>
      <c r="J4506" s="7" t="n">
        <v>0</v>
      </c>
      <c r="K4506" s="6" t="n">
        <v>1</v>
      </c>
      <c r="L4506" s="6" t="inlineStr">
        <is>
          <t>google</t>
        </is>
      </c>
      <c r="M4506" s="6" t="inlineStr">
        <is>
          <t>GGL-NonBrand-DataPipeline</t>
        </is>
      </c>
      <c r="N4506" s="6" t="inlineStr">
        <is>
          <t>google</t>
        </is>
      </c>
      <c r="O4506" s="6" t="inlineStr">
        <is>
          <t>paid-search</t>
        </is>
      </c>
      <c r="P4506" s="6" t="inlineStr">
        <is>
          <t>ggl_nonbrand_datapipeline</t>
        </is>
      </c>
      <c r="Q4506" s="6" t="inlineStr">
        <is>
          <t>text-ad_rlsa</t>
        </is>
      </c>
      <c r="R4506" s="6" t="inlineStr">
        <is>
          <t>streamlink-vs-syncflow</t>
        </is>
      </c>
      <c r="S4506" s="8" t="n">
        <v>45723.53263888889</v>
      </c>
      <c r="T4506" s="6" t="inlineStr">
        <is>
          <t>newsletter_signup</t>
        </is>
      </c>
    </row>
    <row r="4507">
      <c r="A4507" s="9" t="inlineStr">
        <is>
          <t>PRO-01544</t>
        </is>
      </c>
      <c r="B4507" s="9" t="inlineStr">
        <is>
          <t>Morgan Walker</t>
        </is>
      </c>
      <c r="C4507" s="9" t="inlineStr">
        <is>
          <t>Analytics Engineer</t>
        </is>
      </c>
      <c r="D4507" s="9" t="inlineStr">
        <is>
          <t>ic_analyst</t>
        </is>
      </c>
      <c r="E4507" s="9" t="n">
        <v>0.75</v>
      </c>
      <c r="F4507" s="9" t="inlineStr">
        <is>
          <t>Streamlink</t>
        </is>
      </c>
      <c r="G4507" s="9" t="b">
        <v>1</v>
      </c>
      <c r="H4507" s="9" t="b">
        <v>0</v>
      </c>
      <c r="I4507" s="9" t="b">
        <v>0</v>
      </c>
      <c r="J4507" s="10" t="n">
        <v>0</v>
      </c>
      <c r="K4507" s="9" t="n">
        <v>2</v>
      </c>
      <c r="L4507" s="9" t="inlineStr">
        <is>
          <t>google</t>
        </is>
      </c>
      <c r="M4507" s="9" t="inlineStr">
        <is>
          <t>GGL-RLSA-HighIntent-Visitors</t>
        </is>
      </c>
      <c r="N4507" s="9" t="inlineStr">
        <is>
          <t>google</t>
        </is>
      </c>
      <c r="O4507" s="9" t="inlineStr">
        <is>
          <t>paid-search</t>
        </is>
      </c>
      <c r="P4507" s="9" t="inlineStr">
        <is>
          <t>ggl_rlsa_highintent_visitors</t>
        </is>
      </c>
      <c r="Q4507" s="9" t="inlineStr">
        <is>
          <t>text-ad_competitor</t>
        </is>
      </c>
      <c r="R4507" s="9" t="inlineStr">
        <is>
          <t>syncflow-alternative</t>
        </is>
      </c>
      <c r="S4507" s="11" t="n">
        <v>45741.45069444444</v>
      </c>
      <c r="T4507" s="9" t="inlineStr">
        <is>
          <t>demo_request</t>
        </is>
      </c>
    </row>
    <row r="4508">
      <c r="A4508" s="6" t="inlineStr">
        <is>
          <t>PRO-01544</t>
        </is>
      </c>
      <c r="B4508" s="6" t="inlineStr">
        <is>
          <t>Morgan Walker</t>
        </is>
      </c>
      <c r="C4508" s="6" t="inlineStr">
        <is>
          <t>Analytics Engineer</t>
        </is>
      </c>
      <c r="D4508" s="6" t="inlineStr">
        <is>
          <t>ic_analyst</t>
        </is>
      </c>
      <c r="E4508" s="6" t="n">
        <v>0.75</v>
      </c>
      <c r="F4508" s="6" t="inlineStr">
        <is>
          <t>Streamlink</t>
        </is>
      </c>
      <c r="G4508" s="6" t="b">
        <v>1</v>
      </c>
      <c r="H4508" s="6" t="b">
        <v>0</v>
      </c>
      <c r="I4508" s="6" t="b">
        <v>0</v>
      </c>
      <c r="J4508" s="7" t="n">
        <v>0</v>
      </c>
      <c r="K4508" s="6" t="n">
        <v>3</v>
      </c>
      <c r="L4508" s="6" t="inlineStr">
        <is>
          <t>programmatic</t>
        </is>
      </c>
      <c r="M4508" s="6" t="inlineStr">
        <is>
          <t>DSP-ABM-AirCover-Strategic</t>
        </is>
      </c>
      <c r="N4508" s="6" t="inlineStr">
        <is>
          <t>stackadapt</t>
        </is>
      </c>
      <c r="O4508" s="6" t="inlineStr">
        <is>
          <t>display</t>
        </is>
      </c>
      <c r="P4508" s="6" t="inlineStr">
        <is>
          <t>dsp_abm_aircover_strategic</t>
        </is>
      </c>
      <c r="Q4508" s="6" t="inlineStr">
        <is>
          <t>display-banner_abm</t>
        </is>
      </c>
      <c r="R4508" s="6" t="inlineStr">
        <is>
          <t>lookalike-data-engineers</t>
        </is>
      </c>
      <c r="S4508" s="8" t="n">
        <v>45749.54027777778</v>
      </c>
      <c r="T4508" s="6" t="inlineStr">
        <is>
          <t>newsletter_signup</t>
        </is>
      </c>
    </row>
    <row r="4509">
      <c r="A4509" s="9" t="inlineStr">
        <is>
          <t>PRO-01544</t>
        </is>
      </c>
      <c r="B4509" s="9" t="inlineStr">
        <is>
          <t>Morgan Walker</t>
        </is>
      </c>
      <c r="C4509" s="9" t="inlineStr">
        <is>
          <t>Analytics Engineer</t>
        </is>
      </c>
      <c r="D4509" s="9" t="inlineStr">
        <is>
          <t>ic_analyst</t>
        </is>
      </c>
      <c r="E4509" s="9" t="n">
        <v>0.75</v>
      </c>
      <c r="F4509" s="9" t="inlineStr">
        <is>
          <t>Streamlink</t>
        </is>
      </c>
      <c r="G4509" s="9" t="b">
        <v>1</v>
      </c>
      <c r="H4509" s="9" t="b">
        <v>0</v>
      </c>
      <c r="I4509" s="9" t="b">
        <v>0</v>
      </c>
      <c r="J4509" s="10" t="n">
        <v>0</v>
      </c>
      <c r="K4509" s="9" t="n">
        <v>4</v>
      </c>
      <c r="L4509" s="9" t="inlineStr">
        <is>
          <t>programmatic</t>
        </is>
      </c>
      <c r="M4509" s="9" t="inlineStr">
        <is>
          <t>DSP-Awareness-DataEngineers</t>
        </is>
      </c>
      <c r="N4509" s="9" t="inlineStr">
        <is>
          <t>stackadapt</t>
        </is>
      </c>
      <c r="O4509" s="9" t="inlineStr">
        <is>
          <t>display</t>
        </is>
      </c>
      <c r="P4509" s="9" t="inlineStr">
        <is>
          <t>dsp_awareness_dataengineers</t>
        </is>
      </c>
      <c r="Q4509" s="9" t="inlineStr">
        <is>
          <t>display-banner_abm</t>
        </is>
      </c>
      <c r="R4509" s="9" t="inlineStr">
        <is>
          <t>lookalike-data-engineers</t>
        </is>
      </c>
      <c r="S4509" s="11" t="n">
        <v>45762.57916666667</v>
      </c>
      <c r="T4509" s="9" t="inlineStr">
        <is>
          <t>gated_content_download</t>
        </is>
      </c>
    </row>
    <row r="4510">
      <c r="A4510" s="6" t="inlineStr">
        <is>
          <t>PRO-01545</t>
        </is>
      </c>
      <c r="B4510" s="6" t="inlineStr">
        <is>
          <t>Parker Lewis</t>
        </is>
      </c>
      <c r="C4510" s="6" t="inlineStr">
        <is>
          <t>Data Engineering Manager</t>
        </is>
      </c>
      <c r="D4510" s="6" t="inlineStr">
        <is>
          <t>manager</t>
        </is>
      </c>
      <c r="E4510" s="6" t="n">
        <v>1</v>
      </c>
      <c r="F4510" s="6" t="inlineStr">
        <is>
          <t>Luminary Data</t>
        </is>
      </c>
      <c r="G4510" s="6" t="b">
        <v>1</v>
      </c>
      <c r="H4510" s="6" t="b">
        <v>1</v>
      </c>
      <c r="I4510" s="6" t="b">
        <v>0</v>
      </c>
      <c r="J4510" s="7" t="n">
        <v>93506</v>
      </c>
      <c r="K4510" s="6" t="n">
        <v>1</v>
      </c>
      <c r="L4510" s="6" t="inlineStr">
        <is>
          <t>linkedin</t>
        </is>
      </c>
      <c r="M4510" s="6" t="inlineStr">
        <is>
          <t>LI-Retarget-PricingPage-14d</t>
        </is>
      </c>
      <c r="N4510" s="6" t="inlineStr">
        <is>
          <t>linkedin</t>
        </is>
      </c>
      <c r="O4510" s="6" t="inlineStr">
        <is>
          <t>paid-social</t>
        </is>
      </c>
      <c r="P4510" s="6" t="inlineStr">
        <is>
          <t>li_retarget_pricingpage_14d</t>
        </is>
      </c>
      <c r="Q4510" s="6" t="inlineStr">
        <is>
          <t>single-image_product-feature_cta-trial</t>
        </is>
      </c>
      <c r="R4510" s="6" t="inlineStr">
        <is>
          <t>li-lookalike-closed-won</t>
        </is>
      </c>
      <c r="S4510" s="8" t="n">
        <v>45902.47916666666</v>
      </c>
      <c r="T4510" s="6" t="inlineStr">
        <is>
          <t>trial_signup</t>
        </is>
      </c>
    </row>
    <row r="4511">
      <c r="A4511" s="9" t="inlineStr">
        <is>
          <t>PRO-01545</t>
        </is>
      </c>
      <c r="B4511" s="9" t="inlineStr">
        <is>
          <t>Parker Lewis</t>
        </is>
      </c>
      <c r="C4511" s="9" t="inlineStr">
        <is>
          <t>Data Engineering Manager</t>
        </is>
      </c>
      <c r="D4511" s="9" t="inlineStr">
        <is>
          <t>manager</t>
        </is>
      </c>
      <c r="E4511" s="9" t="n">
        <v>1</v>
      </c>
      <c r="F4511" s="9" t="inlineStr">
        <is>
          <t>Luminary Data</t>
        </is>
      </c>
      <c r="G4511" s="9" t="b">
        <v>1</v>
      </c>
      <c r="H4511" s="9" t="b">
        <v>1</v>
      </c>
      <c r="I4511" s="9" t="b">
        <v>0</v>
      </c>
      <c r="J4511" s="10" t="n">
        <v>93506</v>
      </c>
      <c r="K4511" s="9" t="n">
        <v>2</v>
      </c>
      <c r="L4511" s="9" t="inlineStr">
        <is>
          <t>programmatic</t>
        </is>
      </c>
      <c r="M4511" s="9" t="inlineStr">
        <is>
          <t>DSP-Awareness-DataEngineers</t>
        </is>
      </c>
      <c r="N4511" s="9" t="inlineStr">
        <is>
          <t>stackadapt</t>
        </is>
      </c>
      <c r="O4511" s="9" t="inlineStr">
        <is>
          <t>display</t>
        </is>
      </c>
      <c r="P4511" s="9" t="inlineStr">
        <is>
          <t>dsp_awareness_dataengineers</t>
        </is>
      </c>
      <c r="Q4511" s="9" t="inlineStr">
        <is>
          <t>display-banner_awareness</t>
        </is>
      </c>
      <c r="R4511" s="9" t="inlineStr">
        <is>
          <t>abm-strategic-accounts</t>
        </is>
      </c>
      <c r="S4511" s="11" t="n">
        <v>45922.72916666666</v>
      </c>
      <c r="T4511" s="9" t="inlineStr">
        <is>
          <t>gated_content_download</t>
        </is>
      </c>
    </row>
    <row r="4512">
      <c r="A4512" s="6" t="inlineStr">
        <is>
          <t>PRO-01545</t>
        </is>
      </c>
      <c r="B4512" s="6" t="inlineStr">
        <is>
          <t>Parker Lewis</t>
        </is>
      </c>
      <c r="C4512" s="6" t="inlineStr">
        <is>
          <t>Data Engineering Manager</t>
        </is>
      </c>
      <c r="D4512" s="6" t="inlineStr">
        <is>
          <t>manager</t>
        </is>
      </c>
      <c r="E4512" s="6" t="n">
        <v>1</v>
      </c>
      <c r="F4512" s="6" t="inlineStr">
        <is>
          <t>Luminary Data</t>
        </is>
      </c>
      <c r="G4512" s="6" t="b">
        <v>1</v>
      </c>
      <c r="H4512" s="6" t="b">
        <v>1</v>
      </c>
      <c r="I4512" s="6" t="b">
        <v>0</v>
      </c>
      <c r="J4512" s="7" t="n">
        <v>93506</v>
      </c>
      <c r="K4512" s="6" t="n">
        <v>3</v>
      </c>
      <c r="L4512" s="6" t="inlineStr">
        <is>
          <t>g2</t>
        </is>
      </c>
      <c r="M4512" s="6" t="inlineStr">
        <is>
          <t>G2-GridReport-ETL-Gated</t>
        </is>
      </c>
      <c r="N4512" s="6" t="inlineStr">
        <is>
          <t>g2</t>
        </is>
      </c>
      <c r="O4512" s="6" t="inlineStr">
        <is>
          <t>review-site</t>
        </is>
      </c>
      <c r="P4512" s="6" t="inlineStr">
        <is>
          <t>g2_gridreport_etl_gated</t>
        </is>
      </c>
      <c r="Q4512" s="6" t="inlineStr">
        <is>
          <t>retarget-banner_category</t>
        </is>
      </c>
      <c r="R4512" s="6" t="inlineStr">
        <is>
          <t>data-integration-review</t>
        </is>
      </c>
      <c r="S4512" s="8" t="n">
        <v>45933.43194444444</v>
      </c>
      <c r="T4512" s="6" t="inlineStr">
        <is>
          <t>gated_content_download</t>
        </is>
      </c>
    </row>
    <row r="4513">
      <c r="A4513" s="9" t="inlineStr">
        <is>
          <t>PRO-01546</t>
        </is>
      </c>
      <c r="B4513" s="9" t="inlineStr">
        <is>
          <t>Cameron Anderson</t>
        </is>
      </c>
      <c r="C4513" s="9" t="inlineStr">
        <is>
          <t>BI Analyst</t>
        </is>
      </c>
      <c r="D4513" s="9" t="inlineStr">
        <is>
          <t>ic_analyst</t>
        </is>
      </c>
      <c r="E4513" s="9" t="n">
        <v>0.75</v>
      </c>
      <c r="F4513" s="9" t="inlineStr">
        <is>
          <t>Gridlane</t>
        </is>
      </c>
      <c r="G4513" s="9" t="b">
        <v>1</v>
      </c>
      <c r="H4513" s="9" t="b">
        <v>0</v>
      </c>
      <c r="I4513" s="9" t="b">
        <v>0</v>
      </c>
      <c r="J4513" s="10" t="n">
        <v>0</v>
      </c>
      <c r="K4513" s="9" t="n">
        <v>1</v>
      </c>
      <c r="L4513" s="9" t="inlineStr">
        <is>
          <t>google</t>
        </is>
      </c>
      <c r="M4513" s="9" t="inlineStr">
        <is>
          <t>GGL-Competitor-Streamlink-Alt</t>
        </is>
      </c>
      <c r="N4513" s="9" t="inlineStr">
        <is>
          <t>google</t>
        </is>
      </c>
      <c r="O4513" s="9" t="inlineStr">
        <is>
          <t>paid-search</t>
        </is>
      </c>
      <c r="P4513" s="9" t="inlineStr">
        <is>
          <t>ggl_competitor_streamlink_alt</t>
        </is>
      </c>
      <c r="Q4513" s="9" t="inlineStr">
        <is>
          <t>text-ad_search</t>
        </is>
      </c>
      <c r="R4513" s="9" t="inlineStr">
        <is>
          <t>pipeform-alternative</t>
        </is>
      </c>
      <c r="S4513" s="11" t="n">
        <v>45862.36388888889</v>
      </c>
      <c r="T4513" s="9" t="inlineStr">
        <is>
          <t>gated_content_download</t>
        </is>
      </c>
    </row>
    <row r="4514">
      <c r="A4514" s="6" t="inlineStr">
        <is>
          <t>PRO-01546</t>
        </is>
      </c>
      <c r="B4514" s="6" t="inlineStr">
        <is>
          <t>Cameron Anderson</t>
        </is>
      </c>
      <c r="C4514" s="6" t="inlineStr">
        <is>
          <t>BI Analyst</t>
        </is>
      </c>
      <c r="D4514" s="6" t="inlineStr">
        <is>
          <t>ic_analyst</t>
        </is>
      </c>
      <c r="E4514" s="6" t="n">
        <v>0.75</v>
      </c>
      <c r="F4514" s="6" t="inlineStr">
        <is>
          <t>Gridlane</t>
        </is>
      </c>
      <c r="G4514" s="6" t="b">
        <v>1</v>
      </c>
      <c r="H4514" s="6" t="b">
        <v>0</v>
      </c>
      <c r="I4514" s="6" t="b">
        <v>0</v>
      </c>
      <c r="J4514" s="7" t="n">
        <v>0</v>
      </c>
      <c r="K4514" s="6" t="n">
        <v>2</v>
      </c>
      <c r="L4514" s="6" t="inlineStr">
        <is>
          <t>programmatic</t>
        </is>
      </c>
      <c r="M4514" s="6" t="inlineStr">
        <is>
          <t>DSP-ABM-AirCover-Commercial</t>
        </is>
      </c>
      <c r="N4514" s="6" t="inlineStr">
        <is>
          <t>stackadapt</t>
        </is>
      </c>
      <c r="O4514" s="6" t="inlineStr">
        <is>
          <t>display</t>
        </is>
      </c>
      <c r="P4514" s="6" t="inlineStr">
        <is>
          <t>dsp_abm_aircover_commercial</t>
        </is>
      </c>
      <c r="Q4514" s="6" t="inlineStr">
        <is>
          <t>display-banner_retarget</t>
        </is>
      </c>
      <c r="R4514" s="6" t="inlineStr">
        <is>
          <t>lookalike-data-engineers</t>
        </is>
      </c>
      <c r="S4514" s="8" t="n">
        <v>45874.43333333333</v>
      </c>
      <c r="T4514" s="6" t="inlineStr">
        <is>
          <t>newsletter_signup</t>
        </is>
      </c>
    </row>
    <row r="4515">
      <c r="A4515" s="9" t="inlineStr">
        <is>
          <t>PRO-01546</t>
        </is>
      </c>
      <c r="B4515" s="9" t="inlineStr">
        <is>
          <t>Cameron Anderson</t>
        </is>
      </c>
      <c r="C4515" s="9" t="inlineStr">
        <is>
          <t>BI Analyst</t>
        </is>
      </c>
      <c r="D4515" s="9" t="inlineStr">
        <is>
          <t>ic_analyst</t>
        </is>
      </c>
      <c r="E4515" s="9" t="n">
        <v>0.75</v>
      </c>
      <c r="F4515" s="9" t="inlineStr">
        <is>
          <t>Gridlane</t>
        </is>
      </c>
      <c r="G4515" s="9" t="b">
        <v>1</v>
      </c>
      <c r="H4515" s="9" t="b">
        <v>0</v>
      </c>
      <c r="I4515" s="9" t="b">
        <v>0</v>
      </c>
      <c r="J4515" s="10" t="n">
        <v>0</v>
      </c>
      <c r="K4515" s="9" t="n">
        <v>3</v>
      </c>
      <c r="L4515" s="9" t="inlineStr">
        <is>
          <t>linkedin</t>
        </is>
      </c>
      <c r="M4515" s="9" t="inlineStr">
        <is>
          <t>LI-Retarget-PricingPage-14d</t>
        </is>
      </c>
      <c r="N4515" s="9" t="inlineStr">
        <is>
          <t>linkedin</t>
        </is>
      </c>
      <c r="O4515" s="9" t="inlineStr">
        <is>
          <t>paid-social</t>
        </is>
      </c>
      <c r="P4515" s="9" t="inlineStr">
        <is>
          <t>li_retarget_pricingpage_14d</t>
        </is>
      </c>
      <c r="Q4515" s="9" t="inlineStr">
        <is>
          <t>single-image_pain-point_cta-demo</t>
        </is>
      </c>
      <c r="R4515" s="9" t="inlineStr">
        <is>
          <t>li-abm-strategic-accounts</t>
        </is>
      </c>
      <c r="S4515" s="11" t="n">
        <v>45890.46319444444</v>
      </c>
      <c r="T4515" s="9" t="inlineStr">
        <is>
          <t>trial_signup</t>
        </is>
      </c>
    </row>
    <row r="4516">
      <c r="A4516" s="6" t="inlineStr">
        <is>
          <t>PRO-01547</t>
        </is>
      </c>
      <c r="B4516" s="6" t="inlineStr">
        <is>
          <t>Blake Harris</t>
        </is>
      </c>
      <c r="C4516" s="6" t="inlineStr">
        <is>
          <t>VP of Data Engineering</t>
        </is>
      </c>
      <c r="D4516" s="6" t="inlineStr">
        <is>
          <t>c_suite_vp</t>
        </is>
      </c>
      <c r="E4516" s="6" t="n">
        <v>1.5</v>
      </c>
      <c r="F4516" s="6" t="inlineStr">
        <is>
          <t>Nexlayer</t>
        </is>
      </c>
      <c r="G4516" s="6" t="b">
        <v>1</v>
      </c>
      <c r="H4516" s="6" t="b">
        <v>1</v>
      </c>
      <c r="I4516" s="6" t="b">
        <v>0</v>
      </c>
      <c r="J4516" s="7" t="n">
        <v>174574</v>
      </c>
      <c r="K4516" s="6" t="n">
        <v>1</v>
      </c>
      <c r="L4516" s="6" t="inlineStr">
        <is>
          <t>google</t>
        </is>
      </c>
      <c r="M4516" s="6" t="inlineStr">
        <is>
          <t>GGL-Competitor-Streamlink-Alt</t>
        </is>
      </c>
      <c r="N4516" s="6" t="inlineStr">
        <is>
          <t>google</t>
        </is>
      </c>
      <c r="O4516" s="6" t="inlineStr">
        <is>
          <t>paid-search</t>
        </is>
      </c>
      <c r="P4516" s="6" t="inlineStr">
        <is>
          <t>ggl_competitor_streamlink_alt</t>
        </is>
      </c>
      <c r="Q4516" s="6" t="inlineStr">
        <is>
          <t>text-ad_competitor</t>
        </is>
      </c>
      <c r="R4516" s="6" t="inlineStr">
        <is>
          <t>streamlink-vs-syncflow</t>
        </is>
      </c>
      <c r="S4516" s="8" t="n">
        <v>45881.49305555555</v>
      </c>
      <c r="T4516" s="6" t="inlineStr">
        <is>
          <t>trial_signup</t>
        </is>
      </c>
    </row>
    <row r="4517">
      <c r="A4517" s="9" t="inlineStr">
        <is>
          <t>PRO-01547</t>
        </is>
      </c>
      <c r="B4517" s="9" t="inlineStr">
        <is>
          <t>Blake Harris</t>
        </is>
      </c>
      <c r="C4517" s="9" t="inlineStr">
        <is>
          <t>VP of Data Engineering</t>
        </is>
      </c>
      <c r="D4517" s="9" t="inlineStr">
        <is>
          <t>c_suite_vp</t>
        </is>
      </c>
      <c r="E4517" s="9" t="n">
        <v>1.5</v>
      </c>
      <c r="F4517" s="9" t="inlineStr">
        <is>
          <t>Nexlayer</t>
        </is>
      </c>
      <c r="G4517" s="9" t="b">
        <v>1</v>
      </c>
      <c r="H4517" s="9" t="b">
        <v>1</v>
      </c>
      <c r="I4517" s="9" t="b">
        <v>0</v>
      </c>
      <c r="J4517" s="10" t="n">
        <v>174574</v>
      </c>
      <c r="K4517" s="9" t="n">
        <v>2</v>
      </c>
      <c r="L4517" s="9" t="inlineStr">
        <is>
          <t>g2</t>
        </is>
      </c>
      <c r="M4517" s="9" t="inlineStr">
        <is>
          <t>G2-Badge-LP-Integration</t>
        </is>
      </c>
      <c r="N4517" s="9" t="inlineStr">
        <is>
          <t>g2</t>
        </is>
      </c>
      <c r="O4517" s="9" t="inlineStr">
        <is>
          <t>review-site</t>
        </is>
      </c>
      <c r="P4517" s="9" t="inlineStr">
        <is>
          <t>g2_badge_lp_integration</t>
        </is>
      </c>
      <c r="Q4517" s="9" t="inlineStr">
        <is>
          <t>badge-display_integration</t>
        </is>
      </c>
      <c r="R4517" s="9" t="inlineStr">
        <is>
          <t>data-integration-review</t>
        </is>
      </c>
      <c r="S4517" s="11" t="n">
        <v>45894.62638888889</v>
      </c>
      <c r="T4517" s="9" t="inlineStr">
        <is>
          <t>demo_request</t>
        </is>
      </c>
    </row>
    <row r="4518">
      <c r="A4518" s="6" t="inlineStr">
        <is>
          <t>PRO-01547</t>
        </is>
      </c>
      <c r="B4518" s="6" t="inlineStr">
        <is>
          <t>Blake Harris</t>
        </is>
      </c>
      <c r="C4518" s="6" t="inlineStr">
        <is>
          <t>VP of Data Engineering</t>
        </is>
      </c>
      <c r="D4518" s="6" t="inlineStr">
        <is>
          <t>c_suite_vp</t>
        </is>
      </c>
      <c r="E4518" s="6" t="n">
        <v>1.5</v>
      </c>
      <c r="F4518" s="6" t="inlineStr">
        <is>
          <t>Nexlayer</t>
        </is>
      </c>
      <c r="G4518" s="6" t="b">
        <v>1</v>
      </c>
      <c r="H4518" s="6" t="b">
        <v>1</v>
      </c>
      <c r="I4518" s="6" t="b">
        <v>0</v>
      </c>
      <c r="J4518" s="7" t="n">
        <v>174574</v>
      </c>
      <c r="K4518" s="6" t="n">
        <v>3</v>
      </c>
      <c r="L4518" s="6" t="inlineStr">
        <is>
          <t>g2</t>
        </is>
      </c>
      <c r="M4518" s="6" t="inlineStr">
        <is>
          <t>G2-Badge-LP-Integration</t>
        </is>
      </c>
      <c r="N4518" s="6" t="inlineStr">
        <is>
          <t>g2</t>
        </is>
      </c>
      <c r="O4518" s="6" t="inlineStr">
        <is>
          <t>review-site</t>
        </is>
      </c>
      <c r="P4518" s="6" t="inlineStr">
        <is>
          <t>g2_badge_lp_integration</t>
        </is>
      </c>
      <c r="Q4518" s="6" t="inlineStr">
        <is>
          <t>badge-display_integration</t>
        </is>
      </c>
      <c r="R4518" s="6" t="inlineStr">
        <is>
          <t>etl-tools-comparison</t>
        </is>
      </c>
      <c r="S4518" s="8" t="n">
        <v>45915.38680555556</v>
      </c>
      <c r="T4518" s="6" t="inlineStr">
        <is>
          <t>gated_content_download</t>
        </is>
      </c>
    </row>
    <row r="4519">
      <c r="A4519" s="9" t="inlineStr">
        <is>
          <t>PRO-01547</t>
        </is>
      </c>
      <c r="B4519" s="9" t="inlineStr">
        <is>
          <t>Blake Harris</t>
        </is>
      </c>
      <c r="C4519" s="9" t="inlineStr">
        <is>
          <t>VP of Data Engineering</t>
        </is>
      </c>
      <c r="D4519" s="9" t="inlineStr">
        <is>
          <t>c_suite_vp</t>
        </is>
      </c>
      <c r="E4519" s="9" t="n">
        <v>1.5</v>
      </c>
      <c r="F4519" s="9" t="inlineStr">
        <is>
          <t>Nexlayer</t>
        </is>
      </c>
      <c r="G4519" s="9" t="b">
        <v>1</v>
      </c>
      <c r="H4519" s="9" t="b">
        <v>1</v>
      </c>
      <c r="I4519" s="9" t="b">
        <v>0</v>
      </c>
      <c r="J4519" s="10" t="n">
        <v>174574</v>
      </c>
      <c r="K4519" s="9" t="n">
        <v>4</v>
      </c>
      <c r="L4519" s="9" t="inlineStr">
        <is>
          <t>google</t>
        </is>
      </c>
      <c r="M4519" s="9" t="inlineStr">
        <is>
          <t>GGL-RLSA-HighIntent-Visitors</t>
        </is>
      </c>
      <c r="N4519" s="9" t="inlineStr">
        <is>
          <t>google</t>
        </is>
      </c>
      <c r="O4519" s="9" t="inlineStr">
        <is>
          <t>paid-search</t>
        </is>
      </c>
      <c r="P4519" s="9" t="inlineStr">
        <is>
          <t>ggl_rlsa_highintent_visitors</t>
        </is>
      </c>
      <c r="Q4519" s="9" t="inlineStr">
        <is>
          <t>text-ad_rlsa</t>
        </is>
      </c>
      <c r="R4519" s="9" t="inlineStr">
        <is>
          <t>syncflow-alternative</t>
        </is>
      </c>
      <c r="S4519" s="11" t="n">
        <v>45929.36388888889</v>
      </c>
      <c r="T4519" s="9" t="inlineStr">
        <is>
          <t>newsletter_signup</t>
        </is>
      </c>
    </row>
    <row r="4520">
      <c r="A4520" s="6" t="inlineStr">
        <is>
          <t>PRO-01548</t>
        </is>
      </c>
      <c r="B4520" s="6" t="inlineStr">
        <is>
          <t>Emery Martin</t>
        </is>
      </c>
      <c r="C4520" s="6" t="inlineStr">
        <is>
          <t>Data Platform Manager</t>
        </is>
      </c>
      <c r="D4520" s="6" t="inlineStr">
        <is>
          <t>manager</t>
        </is>
      </c>
      <c r="E4520" s="6" t="n">
        <v>1</v>
      </c>
      <c r="F4520" s="6" t="inlineStr">
        <is>
          <t>Catalyst Systems</t>
        </is>
      </c>
      <c r="G4520" s="6" t="b">
        <v>1</v>
      </c>
      <c r="H4520" s="6" t="b">
        <v>0</v>
      </c>
      <c r="I4520" s="6" t="b">
        <v>0</v>
      </c>
      <c r="J4520" s="7" t="n">
        <v>0</v>
      </c>
      <c r="K4520" s="6" t="n">
        <v>1</v>
      </c>
      <c r="L4520" s="6" t="inlineStr">
        <is>
          <t>google</t>
        </is>
      </c>
      <c r="M4520" s="6" t="inlineStr">
        <is>
          <t>GGL-NonBrand-ETL-Tools</t>
        </is>
      </c>
      <c r="N4520" s="6" t="inlineStr">
        <is>
          <t>google</t>
        </is>
      </c>
      <c r="O4520" s="6" t="inlineStr">
        <is>
          <t>paid-search</t>
        </is>
      </c>
      <c r="P4520" s="6" t="inlineStr">
        <is>
          <t>ggl_nonbrand_etl_tools</t>
        </is>
      </c>
      <c r="Q4520" s="6" t="inlineStr">
        <is>
          <t>text-ad_rlsa</t>
        </is>
      </c>
      <c r="R4520" s="6" t="inlineStr">
        <is>
          <t>syncflow-alternative</t>
        </is>
      </c>
      <c r="S4520" s="8" t="n">
        <v>45726.55833333333</v>
      </c>
      <c r="T4520" s="6" t="inlineStr">
        <is>
          <t>demo_request</t>
        </is>
      </c>
    </row>
    <row r="4521">
      <c r="A4521" s="9" t="inlineStr">
        <is>
          <t>PRO-01548</t>
        </is>
      </c>
      <c r="B4521" s="9" t="inlineStr">
        <is>
          <t>Emery Martin</t>
        </is>
      </c>
      <c r="C4521" s="9" t="inlineStr">
        <is>
          <t>Data Platform Manager</t>
        </is>
      </c>
      <c r="D4521" s="9" t="inlineStr">
        <is>
          <t>manager</t>
        </is>
      </c>
      <c r="E4521" s="9" t="n">
        <v>1</v>
      </c>
      <c r="F4521" s="9" t="inlineStr">
        <is>
          <t>Catalyst Systems</t>
        </is>
      </c>
      <c r="G4521" s="9" t="b">
        <v>1</v>
      </c>
      <c r="H4521" s="9" t="b">
        <v>0</v>
      </c>
      <c r="I4521" s="9" t="b">
        <v>0</v>
      </c>
      <c r="J4521" s="10" t="n">
        <v>0</v>
      </c>
      <c r="K4521" s="9" t="n">
        <v>2</v>
      </c>
      <c r="L4521" s="9" t="inlineStr">
        <is>
          <t>google</t>
        </is>
      </c>
      <c r="M4521" s="9" t="inlineStr">
        <is>
          <t>GGL-RLSA-HighIntent-Visitors</t>
        </is>
      </c>
      <c r="N4521" s="9" t="inlineStr">
        <is>
          <t>google</t>
        </is>
      </c>
      <c r="O4521" s="9" t="inlineStr">
        <is>
          <t>paid-search</t>
        </is>
      </c>
      <c r="P4521" s="9" t="inlineStr">
        <is>
          <t>ggl_rlsa_highintent_visitors</t>
        </is>
      </c>
      <c r="Q4521" s="9" t="inlineStr">
        <is>
          <t>text-ad_rlsa</t>
        </is>
      </c>
      <c r="R4521" s="9" t="inlineStr">
        <is>
          <t>streamlink-vs-syncflow</t>
        </is>
      </c>
      <c r="S4521" s="11" t="n">
        <v>45737.67847222222</v>
      </c>
      <c r="T4521" s="9" t="inlineStr">
        <is>
          <t>newsletter_signup</t>
        </is>
      </c>
    </row>
    <row r="4522">
      <c r="A4522" s="6" t="inlineStr">
        <is>
          <t>PRO-01548</t>
        </is>
      </c>
      <c r="B4522" s="6" t="inlineStr">
        <is>
          <t>Emery Martin</t>
        </is>
      </c>
      <c r="C4522" s="6" t="inlineStr">
        <is>
          <t>Data Platform Manager</t>
        </is>
      </c>
      <c r="D4522" s="6" t="inlineStr">
        <is>
          <t>manager</t>
        </is>
      </c>
      <c r="E4522" s="6" t="n">
        <v>1</v>
      </c>
      <c r="F4522" s="6" t="inlineStr">
        <is>
          <t>Catalyst Systems</t>
        </is>
      </c>
      <c r="G4522" s="6" t="b">
        <v>1</v>
      </c>
      <c r="H4522" s="6" t="b">
        <v>0</v>
      </c>
      <c r="I4522" s="6" t="b">
        <v>0</v>
      </c>
      <c r="J4522" s="7" t="n">
        <v>0</v>
      </c>
      <c r="K4522" s="6" t="n">
        <v>3</v>
      </c>
      <c r="L4522" s="6" t="inlineStr">
        <is>
          <t>programmatic</t>
        </is>
      </c>
      <c r="M4522" s="6" t="inlineStr">
        <is>
          <t>DSP-ABM-AirCover-Commercial</t>
        </is>
      </c>
      <c r="N4522" s="6" t="inlineStr">
        <is>
          <t>stackadapt</t>
        </is>
      </c>
      <c r="O4522" s="6" t="inlineStr">
        <is>
          <t>display</t>
        </is>
      </c>
      <c r="P4522" s="6" t="inlineStr">
        <is>
          <t>dsp_abm_aircover_commercial</t>
        </is>
      </c>
      <c r="Q4522" s="6" t="inlineStr">
        <is>
          <t>display-banner_abm</t>
        </is>
      </c>
      <c r="R4522" s="6" t="inlineStr">
        <is>
          <t>retarget-site-visitors-14d</t>
        </is>
      </c>
      <c r="S4522" s="8" t="n">
        <v>45751.62013888889</v>
      </c>
      <c r="T4522" s="6" t="inlineStr">
        <is>
          <t>newsletter_signup</t>
        </is>
      </c>
    </row>
    <row r="4523">
      <c r="A4523" s="9" t="inlineStr">
        <is>
          <t>PRO-01548</t>
        </is>
      </c>
      <c r="B4523" s="9" t="inlineStr">
        <is>
          <t>Emery Martin</t>
        </is>
      </c>
      <c r="C4523" s="9" t="inlineStr">
        <is>
          <t>Data Platform Manager</t>
        </is>
      </c>
      <c r="D4523" s="9" t="inlineStr">
        <is>
          <t>manager</t>
        </is>
      </c>
      <c r="E4523" s="9" t="n">
        <v>1</v>
      </c>
      <c r="F4523" s="9" t="inlineStr">
        <is>
          <t>Catalyst Systems</t>
        </is>
      </c>
      <c r="G4523" s="9" t="b">
        <v>1</v>
      </c>
      <c r="H4523" s="9" t="b">
        <v>0</v>
      </c>
      <c r="I4523" s="9" t="b">
        <v>0</v>
      </c>
      <c r="J4523" s="10" t="n">
        <v>0</v>
      </c>
      <c r="K4523" s="9" t="n">
        <v>4</v>
      </c>
      <c r="L4523" s="9" t="inlineStr">
        <is>
          <t>programmatic</t>
        </is>
      </c>
      <c r="M4523" s="9" t="inlineStr">
        <is>
          <t>DSP-ABM-AirCover-Strategic</t>
        </is>
      </c>
      <c r="N4523" s="9" t="inlineStr">
        <is>
          <t>stackadapt</t>
        </is>
      </c>
      <c r="O4523" s="9" t="inlineStr">
        <is>
          <t>display</t>
        </is>
      </c>
      <c r="P4523" s="9" t="inlineStr">
        <is>
          <t>dsp_abm_aircover_strategic</t>
        </is>
      </c>
      <c r="Q4523" s="9" t="inlineStr">
        <is>
          <t>display-banner_awareness</t>
        </is>
      </c>
      <c r="R4523" s="9" t="inlineStr">
        <is>
          <t>retarget-site-visitors-14d</t>
        </is>
      </c>
      <c r="S4523" s="11" t="n">
        <v>45761.36458333334</v>
      </c>
      <c r="T4523" s="9" t="inlineStr">
        <is>
          <t>demo_request</t>
        </is>
      </c>
    </row>
    <row r="4524">
      <c r="A4524" s="6" t="inlineStr">
        <is>
          <t>PRO-01549</t>
        </is>
      </c>
      <c r="B4524" s="6" t="inlineStr">
        <is>
          <t>Sage Anderson</t>
        </is>
      </c>
      <c r="C4524" s="6" t="inlineStr">
        <is>
          <t>Data Platform Manager</t>
        </is>
      </c>
      <c r="D4524" s="6" t="inlineStr">
        <is>
          <t>manager</t>
        </is>
      </c>
      <c r="E4524" s="6" t="n">
        <v>1</v>
      </c>
      <c r="F4524" s="6" t="inlineStr">
        <is>
          <t>Conduitly</t>
        </is>
      </c>
      <c r="G4524" s="6" t="b">
        <v>1</v>
      </c>
      <c r="H4524" s="6" t="b">
        <v>0</v>
      </c>
      <c r="I4524" s="6" t="b">
        <v>0</v>
      </c>
      <c r="J4524" s="7" t="n">
        <v>0</v>
      </c>
      <c r="K4524" s="6" t="n">
        <v>1</v>
      </c>
      <c r="L4524" s="6" t="inlineStr">
        <is>
          <t>linkedin</t>
        </is>
      </c>
      <c r="M4524" s="6" t="inlineStr">
        <is>
          <t>LI-Retarget-PricingPage-14d</t>
        </is>
      </c>
      <c r="N4524" s="6" t="inlineStr">
        <is>
          <t>linkedin</t>
        </is>
      </c>
      <c r="O4524" s="6" t="inlineStr">
        <is>
          <t>paid-social</t>
        </is>
      </c>
      <c r="P4524" s="6" t="inlineStr">
        <is>
          <t>li_retarget_pricingpage_14d</t>
        </is>
      </c>
      <c r="Q4524" s="6" t="inlineStr">
        <is>
          <t>single-image_product-feature_cta-trial</t>
        </is>
      </c>
      <c r="R4524" s="6" t="inlineStr">
        <is>
          <t>li-ent-data-engineers</t>
        </is>
      </c>
      <c r="S4524" s="8" t="n">
        <v>45733.64166666667</v>
      </c>
      <c r="T4524" s="6" t="inlineStr">
        <is>
          <t>demo_request</t>
        </is>
      </c>
    </row>
    <row r="4525">
      <c r="A4525" s="9" t="inlineStr">
        <is>
          <t>PRO-01549</t>
        </is>
      </c>
      <c r="B4525" s="9" t="inlineStr">
        <is>
          <t>Sage Anderson</t>
        </is>
      </c>
      <c r="C4525" s="9" t="inlineStr">
        <is>
          <t>Data Platform Manager</t>
        </is>
      </c>
      <c r="D4525" s="9" t="inlineStr">
        <is>
          <t>manager</t>
        </is>
      </c>
      <c r="E4525" s="9" t="n">
        <v>1</v>
      </c>
      <c r="F4525" s="9" t="inlineStr">
        <is>
          <t>Conduitly</t>
        </is>
      </c>
      <c r="G4525" s="9" t="b">
        <v>1</v>
      </c>
      <c r="H4525" s="9" t="b">
        <v>0</v>
      </c>
      <c r="I4525" s="9" t="b">
        <v>0</v>
      </c>
      <c r="J4525" s="10" t="n">
        <v>0</v>
      </c>
      <c r="K4525" s="9" t="n">
        <v>2</v>
      </c>
      <c r="L4525" s="9" t="inlineStr">
        <is>
          <t>programmatic</t>
        </is>
      </c>
      <c r="M4525" s="9" t="inlineStr">
        <is>
          <t>DSP-ABM-AirCover-Commercial</t>
        </is>
      </c>
      <c r="N4525" s="9" t="inlineStr">
        <is>
          <t>stackadapt</t>
        </is>
      </c>
      <c r="O4525" s="9" t="inlineStr">
        <is>
          <t>display</t>
        </is>
      </c>
      <c r="P4525" s="9" t="inlineStr">
        <is>
          <t>dsp_abm_aircover_commercial</t>
        </is>
      </c>
      <c r="Q4525" s="9" t="inlineStr">
        <is>
          <t>display-banner_awareness</t>
        </is>
      </c>
      <c r="R4525" s="9" t="inlineStr">
        <is>
          <t>lookalike-data-engineers</t>
        </is>
      </c>
      <c r="S4525" s="11" t="n">
        <v>45748.72013888889</v>
      </c>
      <c r="T4525" s="9" t="inlineStr">
        <is>
          <t>demo_request</t>
        </is>
      </c>
    </row>
    <row r="4526">
      <c r="A4526" s="6" t="inlineStr">
        <is>
          <t>PRO-01550</t>
        </is>
      </c>
      <c r="B4526" s="6" t="inlineStr">
        <is>
          <t>Alex Smith</t>
        </is>
      </c>
      <c r="C4526" s="6" t="inlineStr">
        <is>
          <t>Senior Data Engineer</t>
        </is>
      </c>
      <c r="D4526" s="6" t="inlineStr">
        <is>
          <t>ic_analyst</t>
        </is>
      </c>
      <c r="E4526" s="6" t="n">
        <v>0.75</v>
      </c>
      <c r="F4526" s="6" t="inlineStr">
        <is>
          <t>Gridlane</t>
        </is>
      </c>
      <c r="G4526" s="6" t="b">
        <v>0</v>
      </c>
      <c r="H4526" s="6" t="b">
        <v>0</v>
      </c>
      <c r="I4526" s="6" t="b">
        <v>0</v>
      </c>
      <c r="J4526" s="7" t="n">
        <v>0</v>
      </c>
      <c r="K4526" s="6" t="n">
        <v>1</v>
      </c>
      <c r="L4526" s="6" t="inlineStr">
        <is>
          <t>google</t>
        </is>
      </c>
      <c r="M4526" s="6" t="inlineStr">
        <is>
          <t>GGL-NonBrand-DataPipeline</t>
        </is>
      </c>
      <c r="N4526" s="6" t="inlineStr">
        <is>
          <t>google</t>
        </is>
      </c>
      <c r="O4526" s="6" t="inlineStr">
        <is>
          <t>paid-search</t>
        </is>
      </c>
      <c r="P4526" s="6" t="inlineStr">
        <is>
          <t>ggl_nonbrand_datapipeline</t>
        </is>
      </c>
      <c r="Q4526" s="6" t="inlineStr">
        <is>
          <t>text-ad_rlsa</t>
        </is>
      </c>
      <c r="R4526" s="6" t="inlineStr">
        <is>
          <t>pipeform-alternative</t>
        </is>
      </c>
      <c r="S4526" s="8" t="n">
        <v>45754.64375</v>
      </c>
      <c r="T4526" s="6" t="inlineStr">
        <is>
          <t>gated_content_download</t>
        </is>
      </c>
    </row>
    <row r="4527">
      <c r="A4527" s="9" t="inlineStr">
        <is>
          <t>PRO-01550</t>
        </is>
      </c>
      <c r="B4527" s="9" t="inlineStr">
        <is>
          <t>Alex Smith</t>
        </is>
      </c>
      <c r="C4527" s="9" t="inlineStr">
        <is>
          <t>Senior Data Engineer</t>
        </is>
      </c>
      <c r="D4527" s="9" t="inlineStr">
        <is>
          <t>ic_analyst</t>
        </is>
      </c>
      <c r="E4527" s="9" t="n">
        <v>0.75</v>
      </c>
      <c r="F4527" s="9" t="inlineStr">
        <is>
          <t>Gridlane</t>
        </is>
      </c>
      <c r="G4527" s="9" t="b">
        <v>0</v>
      </c>
      <c r="H4527" s="9" t="b">
        <v>0</v>
      </c>
      <c r="I4527" s="9" t="b">
        <v>0</v>
      </c>
      <c r="J4527" s="10" t="n">
        <v>0</v>
      </c>
      <c r="K4527" s="9" t="n">
        <v>2</v>
      </c>
      <c r="L4527" s="9" t="inlineStr">
        <is>
          <t>programmatic</t>
        </is>
      </c>
      <c r="M4527" s="9" t="inlineStr">
        <is>
          <t>DSP-Retarget-HighIntent-14d</t>
        </is>
      </c>
      <c r="N4527" s="9" t="inlineStr">
        <is>
          <t>stackadapt</t>
        </is>
      </c>
      <c r="O4527" s="9" t="inlineStr">
        <is>
          <t>display</t>
        </is>
      </c>
      <c r="P4527" s="9" t="inlineStr">
        <is>
          <t>dsp_retarget_highintent_14d</t>
        </is>
      </c>
      <c r="Q4527" s="9" t="inlineStr">
        <is>
          <t>display-banner_abm</t>
        </is>
      </c>
      <c r="R4527" s="9" t="inlineStr">
        <is>
          <t>lookalike-data-engineers</t>
        </is>
      </c>
      <c r="S4527" s="11" t="n">
        <v>45775.74444444444</v>
      </c>
      <c r="T4527" s="9" t="inlineStr">
        <is>
          <t>gated_content_download</t>
        </is>
      </c>
    </row>
    <row r="4528">
      <c r="A4528" s="6" t="inlineStr">
        <is>
          <t>PRO-01550</t>
        </is>
      </c>
      <c r="B4528" s="6" t="inlineStr">
        <is>
          <t>Alex Smith</t>
        </is>
      </c>
      <c r="C4528" s="6" t="inlineStr">
        <is>
          <t>Senior Data Engineer</t>
        </is>
      </c>
      <c r="D4528" s="6" t="inlineStr">
        <is>
          <t>ic_analyst</t>
        </is>
      </c>
      <c r="E4528" s="6" t="n">
        <v>0.75</v>
      </c>
      <c r="F4528" s="6" t="inlineStr">
        <is>
          <t>Gridlane</t>
        </is>
      </c>
      <c r="G4528" s="6" t="b">
        <v>0</v>
      </c>
      <c r="H4528" s="6" t="b">
        <v>0</v>
      </c>
      <c r="I4528" s="6" t="b">
        <v>0</v>
      </c>
      <c r="J4528" s="7" t="n">
        <v>0</v>
      </c>
      <c r="K4528" s="6" t="n">
        <v>3</v>
      </c>
      <c r="L4528" s="6" t="inlineStr">
        <is>
          <t>google</t>
        </is>
      </c>
      <c r="M4528" s="6" t="inlineStr">
        <is>
          <t>GGL-Competitor-Pipeform-Alt</t>
        </is>
      </c>
      <c r="N4528" s="6" t="inlineStr">
        <is>
          <t>google</t>
        </is>
      </c>
      <c r="O4528" s="6" t="inlineStr">
        <is>
          <t>paid-search</t>
        </is>
      </c>
      <c r="P4528" s="6" t="inlineStr">
        <is>
          <t>ggl_competitor_pipeform_alt</t>
        </is>
      </c>
      <c r="Q4528" s="6" t="inlineStr">
        <is>
          <t>text-ad_rlsa</t>
        </is>
      </c>
      <c r="R4528" s="6" t="inlineStr">
        <is>
          <t>data-pipeline-tools</t>
        </is>
      </c>
      <c r="S4528" s="8" t="n">
        <v>45782.65138888889</v>
      </c>
      <c r="T4528" s="6" t="inlineStr">
        <is>
          <t>newsletter_signup</t>
        </is>
      </c>
    </row>
    <row r="4529">
      <c r="A4529" s="9" t="inlineStr">
        <is>
          <t>PRO-01551</t>
        </is>
      </c>
      <c r="B4529" s="9" t="inlineStr">
        <is>
          <t>Logan Brown</t>
        </is>
      </c>
      <c r="C4529" s="9" t="inlineStr">
        <is>
          <t>Director of Data Engineering</t>
        </is>
      </c>
      <c r="D4529" s="9" t="inlineStr">
        <is>
          <t>director</t>
        </is>
      </c>
      <c r="E4529" s="9" t="n">
        <v>1.25</v>
      </c>
      <c r="F4529" s="9" t="inlineStr">
        <is>
          <t>Dataduct</t>
        </is>
      </c>
      <c r="G4529" s="9" t="b">
        <v>1</v>
      </c>
      <c r="H4529" s="9" t="b">
        <v>1</v>
      </c>
      <c r="I4529" s="9" t="b">
        <v>0</v>
      </c>
      <c r="J4529" s="10" t="n">
        <v>47212</v>
      </c>
      <c r="K4529" s="9" t="n">
        <v>1</v>
      </c>
      <c r="L4529" s="9" t="inlineStr">
        <is>
          <t>linkedin</t>
        </is>
      </c>
      <c r="M4529" s="9" t="inlineStr">
        <is>
          <t>LI-MOFU-Trial-AnalyticsTeams</t>
        </is>
      </c>
      <c r="N4529" s="9" t="inlineStr">
        <is>
          <t>linkedin</t>
        </is>
      </c>
      <c r="O4529" s="9" t="inlineStr">
        <is>
          <t>paid-social</t>
        </is>
      </c>
      <c r="P4529" s="9" t="inlineStr">
        <is>
          <t>li_mofu_trial_analyticsteams</t>
        </is>
      </c>
      <c r="Q4529" s="9" t="inlineStr">
        <is>
          <t>single-image_social-proof_cta-learn-more</t>
        </is>
      </c>
      <c r="R4529" s="9" t="inlineStr">
        <is>
          <t>li-lookalike-closed-won</t>
        </is>
      </c>
      <c r="S4529" s="11" t="n">
        <v>45805.71111111111</v>
      </c>
      <c r="T4529" s="9" t="inlineStr">
        <is>
          <t>newsletter_signup</t>
        </is>
      </c>
    </row>
    <row r="4530">
      <c r="A4530" s="6" t="inlineStr">
        <is>
          <t>PRO-01551</t>
        </is>
      </c>
      <c r="B4530" s="6" t="inlineStr">
        <is>
          <t>Logan Brown</t>
        </is>
      </c>
      <c r="C4530" s="6" t="inlineStr">
        <is>
          <t>Director of Data Engineering</t>
        </is>
      </c>
      <c r="D4530" s="6" t="inlineStr">
        <is>
          <t>director</t>
        </is>
      </c>
      <c r="E4530" s="6" t="n">
        <v>1.25</v>
      </c>
      <c r="F4530" s="6" t="inlineStr">
        <is>
          <t>Dataduct</t>
        </is>
      </c>
      <c r="G4530" s="6" t="b">
        <v>1</v>
      </c>
      <c r="H4530" s="6" t="b">
        <v>1</v>
      </c>
      <c r="I4530" s="6" t="b">
        <v>0</v>
      </c>
      <c r="J4530" s="7" t="n">
        <v>47212</v>
      </c>
      <c r="K4530" s="6" t="n">
        <v>2</v>
      </c>
      <c r="L4530" s="6" t="inlineStr">
        <is>
          <t>linkedin</t>
        </is>
      </c>
      <c r="M4530" s="6" t="inlineStr">
        <is>
          <t>LI-Retarget-SiteVisitors-30d</t>
        </is>
      </c>
      <c r="N4530" s="6" t="inlineStr">
        <is>
          <t>linkedin</t>
        </is>
      </c>
      <c r="O4530" s="6" t="inlineStr">
        <is>
          <t>paid-social</t>
        </is>
      </c>
      <c r="P4530" s="6" t="inlineStr">
        <is>
          <t>li_retarget_sitevisitors_30d</t>
        </is>
      </c>
      <c r="Q4530" s="6" t="inlineStr">
        <is>
          <t>single-image_social-proof_cta-demo</t>
        </is>
      </c>
      <c r="R4530" s="6" t="inlineStr">
        <is>
          <t>li-retarget-site-visitors-30d</t>
        </is>
      </c>
      <c r="S4530" s="8" t="n">
        <v>45812.66041666667</v>
      </c>
      <c r="T4530" s="6" t="inlineStr">
        <is>
          <t>gated_content_download</t>
        </is>
      </c>
    </row>
    <row r="4531">
      <c r="A4531" s="9" t="inlineStr">
        <is>
          <t>PRO-01551</t>
        </is>
      </c>
      <c r="B4531" s="9" t="inlineStr">
        <is>
          <t>Logan Brown</t>
        </is>
      </c>
      <c r="C4531" s="9" t="inlineStr">
        <is>
          <t>Director of Data Engineering</t>
        </is>
      </c>
      <c r="D4531" s="9" t="inlineStr">
        <is>
          <t>director</t>
        </is>
      </c>
      <c r="E4531" s="9" t="n">
        <v>1.25</v>
      </c>
      <c r="F4531" s="9" t="inlineStr">
        <is>
          <t>Dataduct</t>
        </is>
      </c>
      <c r="G4531" s="9" t="b">
        <v>1</v>
      </c>
      <c r="H4531" s="9" t="b">
        <v>1</v>
      </c>
      <c r="I4531" s="9" t="b">
        <v>0</v>
      </c>
      <c r="J4531" s="10" t="n">
        <v>47212</v>
      </c>
      <c r="K4531" s="9" t="n">
        <v>3</v>
      </c>
      <c r="L4531" s="9" t="inlineStr">
        <is>
          <t>linkedin</t>
        </is>
      </c>
      <c r="M4531" s="9" t="inlineStr">
        <is>
          <t>LI-Retarget-PricingPage-14d</t>
        </is>
      </c>
      <c r="N4531" s="9" t="inlineStr">
        <is>
          <t>linkedin</t>
        </is>
      </c>
      <c r="O4531" s="9" t="inlineStr">
        <is>
          <t>paid-social</t>
        </is>
      </c>
      <c r="P4531" s="9" t="inlineStr">
        <is>
          <t>li_retarget_pricingpage_14d</t>
        </is>
      </c>
      <c r="Q4531" s="9" t="inlineStr">
        <is>
          <t>single-image_pain-point_cta-demo</t>
        </is>
      </c>
      <c r="R4531" s="9" t="inlineStr">
        <is>
          <t>li-lookalike-closed-won</t>
        </is>
      </c>
      <c r="S4531" s="11" t="n">
        <v>45825.71111111111</v>
      </c>
      <c r="T4531" s="9" t="inlineStr">
        <is>
          <t>newsletter_signup</t>
        </is>
      </c>
    </row>
    <row r="4532">
      <c r="A4532" s="6" t="inlineStr">
        <is>
          <t>PRO-01552</t>
        </is>
      </c>
      <c r="B4532" s="6" t="inlineStr">
        <is>
          <t>Logan Kim</t>
        </is>
      </c>
      <c r="C4532" s="6" t="inlineStr">
        <is>
          <t>Director of Business Intelligence</t>
        </is>
      </c>
      <c r="D4532" s="6" t="inlineStr">
        <is>
          <t>director</t>
        </is>
      </c>
      <c r="E4532" s="6" t="n">
        <v>1.25</v>
      </c>
      <c r="F4532" s="6" t="inlineStr">
        <is>
          <t>Prismware</t>
        </is>
      </c>
      <c r="G4532" s="6" t="b">
        <v>1</v>
      </c>
      <c r="H4532" s="6" t="b">
        <v>1</v>
      </c>
      <c r="I4532" s="6" t="b">
        <v>0</v>
      </c>
      <c r="J4532" s="7" t="n">
        <v>141980</v>
      </c>
      <c r="K4532" s="6" t="n">
        <v>1</v>
      </c>
      <c r="L4532" s="6" t="inlineStr">
        <is>
          <t>linkedin</t>
        </is>
      </c>
      <c r="M4532" s="6" t="inlineStr">
        <is>
          <t>LI-ABM-Strategic-ENT</t>
        </is>
      </c>
      <c r="N4532" s="6" t="inlineStr">
        <is>
          <t>linkedin</t>
        </is>
      </c>
      <c r="O4532" s="6" t="inlineStr">
        <is>
          <t>paid-social</t>
        </is>
      </c>
      <c r="P4532" s="6" t="inlineStr">
        <is>
          <t>li_abm_strategic_ent</t>
        </is>
      </c>
      <c r="Q4532" s="6" t="inlineStr">
        <is>
          <t>single-image_product-feature_cta-trial</t>
        </is>
      </c>
      <c r="R4532" s="6" t="inlineStr">
        <is>
          <t>li-retarget-site-visitors-30d</t>
        </is>
      </c>
      <c r="S4532" s="8" t="n">
        <v>45954.33958333333</v>
      </c>
      <c r="T4532" s="6" t="inlineStr">
        <is>
          <t>gated_content_download</t>
        </is>
      </c>
    </row>
    <row r="4533">
      <c r="A4533" s="9" t="inlineStr">
        <is>
          <t>PRO-01552</t>
        </is>
      </c>
      <c r="B4533" s="9" t="inlineStr">
        <is>
          <t>Logan Kim</t>
        </is>
      </c>
      <c r="C4533" s="9" t="inlineStr">
        <is>
          <t>Director of Business Intelligence</t>
        </is>
      </c>
      <c r="D4533" s="9" t="inlineStr">
        <is>
          <t>director</t>
        </is>
      </c>
      <c r="E4533" s="9" t="n">
        <v>1.25</v>
      </c>
      <c r="F4533" s="9" t="inlineStr">
        <is>
          <t>Prismware</t>
        </is>
      </c>
      <c r="G4533" s="9" t="b">
        <v>1</v>
      </c>
      <c r="H4533" s="9" t="b">
        <v>1</v>
      </c>
      <c r="I4533" s="9" t="b">
        <v>0</v>
      </c>
      <c r="J4533" s="10" t="n">
        <v>141980</v>
      </c>
      <c r="K4533" s="9" t="n">
        <v>2</v>
      </c>
      <c r="L4533" s="9" t="inlineStr">
        <is>
          <t>programmatic</t>
        </is>
      </c>
      <c r="M4533" s="9" t="inlineStr">
        <is>
          <t>DSP-ABM-AirCover-Commercial</t>
        </is>
      </c>
      <c r="N4533" s="9" t="inlineStr">
        <is>
          <t>stackadapt</t>
        </is>
      </c>
      <c r="O4533" s="9" t="inlineStr">
        <is>
          <t>display</t>
        </is>
      </c>
      <c r="P4533" s="9" t="inlineStr">
        <is>
          <t>dsp_abm_aircover_commercial</t>
        </is>
      </c>
      <c r="Q4533" s="9" t="inlineStr">
        <is>
          <t>display-banner_retarget</t>
        </is>
      </c>
      <c r="R4533" s="9" t="inlineStr">
        <is>
          <t>lookalike-data-engineers</t>
        </is>
      </c>
      <c r="S4533" s="11" t="n">
        <v>45974.60833333333</v>
      </c>
      <c r="T4533" s="9" t="inlineStr">
        <is>
          <t>gated_content_download</t>
        </is>
      </c>
    </row>
    <row r="4534">
      <c r="A4534" s="6" t="inlineStr">
        <is>
          <t>PRO-01552</t>
        </is>
      </c>
      <c r="B4534" s="6" t="inlineStr">
        <is>
          <t>Logan Kim</t>
        </is>
      </c>
      <c r="C4534" s="6" t="inlineStr">
        <is>
          <t>Director of Business Intelligence</t>
        </is>
      </c>
      <c r="D4534" s="6" t="inlineStr">
        <is>
          <t>director</t>
        </is>
      </c>
      <c r="E4534" s="6" t="n">
        <v>1.25</v>
      </c>
      <c r="F4534" s="6" t="inlineStr">
        <is>
          <t>Prismware</t>
        </is>
      </c>
      <c r="G4534" s="6" t="b">
        <v>1</v>
      </c>
      <c r="H4534" s="6" t="b">
        <v>1</v>
      </c>
      <c r="I4534" s="6" t="b">
        <v>0</v>
      </c>
      <c r="J4534" s="7" t="n">
        <v>141980</v>
      </c>
      <c r="K4534" s="6" t="n">
        <v>3</v>
      </c>
      <c r="L4534" s="6" t="inlineStr">
        <is>
          <t>linkedin</t>
        </is>
      </c>
      <c r="M4534" s="6" t="inlineStr">
        <is>
          <t>LI-Retarget-PricingPage-14d</t>
        </is>
      </c>
      <c r="N4534" s="6" t="inlineStr">
        <is>
          <t>linkedin</t>
        </is>
      </c>
      <c r="O4534" s="6" t="inlineStr">
        <is>
          <t>paid-social</t>
        </is>
      </c>
      <c r="P4534" s="6" t="inlineStr">
        <is>
          <t>li_retarget_pricingpage_14d</t>
        </is>
      </c>
      <c r="Q4534" s="6" t="inlineStr">
        <is>
          <t>single-image_pain-point_cta-trial</t>
        </is>
      </c>
      <c r="R4534" s="6" t="inlineStr">
        <is>
          <t>li-ent-data-engineers</t>
        </is>
      </c>
      <c r="S4534" s="8" t="n">
        <v>45989.33680555555</v>
      </c>
      <c r="T4534" s="6" t="inlineStr">
        <is>
          <t>newsletter_signup</t>
        </is>
      </c>
    </row>
    <row r="4535">
      <c r="A4535" s="9" t="inlineStr">
        <is>
          <t>PRO-01552</t>
        </is>
      </c>
      <c r="B4535" s="9" t="inlineStr">
        <is>
          <t>Logan Kim</t>
        </is>
      </c>
      <c r="C4535" s="9" t="inlineStr">
        <is>
          <t>Director of Business Intelligence</t>
        </is>
      </c>
      <c r="D4535" s="9" t="inlineStr">
        <is>
          <t>director</t>
        </is>
      </c>
      <c r="E4535" s="9" t="n">
        <v>1.25</v>
      </c>
      <c r="F4535" s="9" t="inlineStr">
        <is>
          <t>Prismware</t>
        </is>
      </c>
      <c r="G4535" s="9" t="b">
        <v>1</v>
      </c>
      <c r="H4535" s="9" t="b">
        <v>1</v>
      </c>
      <c r="I4535" s="9" t="b">
        <v>0</v>
      </c>
      <c r="J4535" s="10" t="n">
        <v>141980</v>
      </c>
      <c r="K4535" s="9" t="n">
        <v>4</v>
      </c>
      <c r="L4535" s="9" t="inlineStr">
        <is>
          <t>google</t>
        </is>
      </c>
      <c r="M4535" s="9" t="inlineStr">
        <is>
          <t>GGL-RLSA-HighIntent-Visitors</t>
        </is>
      </c>
      <c r="N4535" s="9" t="inlineStr">
        <is>
          <t>google</t>
        </is>
      </c>
      <c r="O4535" s="9" t="inlineStr">
        <is>
          <t>paid-search</t>
        </is>
      </c>
      <c r="P4535" s="9" t="inlineStr">
        <is>
          <t>ggl_rlsa_highintent_visitors</t>
        </is>
      </c>
      <c r="Q4535" s="9" t="inlineStr">
        <is>
          <t>text-ad_search</t>
        </is>
      </c>
      <c r="R4535" s="9" t="inlineStr">
        <is>
          <t>data-pipeline-tools</t>
        </is>
      </c>
      <c r="S4535" s="11" t="n">
        <v>45999.74583333333</v>
      </c>
      <c r="T4535" s="9" t="inlineStr">
        <is>
          <t>gated_content_download</t>
        </is>
      </c>
    </row>
    <row r="4536">
      <c r="A4536" s="6" t="inlineStr">
        <is>
          <t>PRO-01553</t>
        </is>
      </c>
      <c r="B4536" s="6" t="inlineStr">
        <is>
          <t>Spencer Nguyen</t>
        </is>
      </c>
      <c r="C4536" s="6" t="inlineStr">
        <is>
          <t>BI Manager</t>
        </is>
      </c>
      <c r="D4536" s="6" t="inlineStr">
        <is>
          <t>manager</t>
        </is>
      </c>
      <c r="E4536" s="6" t="n">
        <v>1</v>
      </c>
      <c r="F4536" s="6" t="inlineStr">
        <is>
          <t>Stackbridge</t>
        </is>
      </c>
      <c r="G4536" s="6" t="b">
        <v>0</v>
      </c>
      <c r="H4536" s="6" t="b">
        <v>0</v>
      </c>
      <c r="I4536" s="6" t="b">
        <v>0</v>
      </c>
      <c r="J4536" s="7" t="n">
        <v>0</v>
      </c>
      <c r="K4536" s="6" t="n">
        <v>1</v>
      </c>
      <c r="L4536" s="6" t="inlineStr">
        <is>
          <t>linkedin</t>
        </is>
      </c>
      <c r="M4536" s="6" t="inlineStr">
        <is>
          <t>LI-ABM-Strategic-ENT</t>
        </is>
      </c>
      <c r="N4536" s="6" t="inlineStr">
        <is>
          <t>linkedin</t>
        </is>
      </c>
      <c r="O4536" s="6" t="inlineStr">
        <is>
          <t>paid-social</t>
        </is>
      </c>
      <c r="P4536" s="6" t="inlineStr">
        <is>
          <t>li_abm_strategic_ent</t>
        </is>
      </c>
      <c r="Q4536" s="6" t="inlineStr">
        <is>
          <t>single-image_social-proof_cta-learn-more</t>
        </is>
      </c>
      <c r="R4536" s="6" t="inlineStr">
        <is>
          <t>li-mid-analytics-directors</t>
        </is>
      </c>
      <c r="S4536" s="8" t="n">
        <v>45707.40347222222</v>
      </c>
      <c r="T4536" s="6" t="inlineStr">
        <is>
          <t>newsletter_signup</t>
        </is>
      </c>
    </row>
    <row r="4537">
      <c r="A4537" s="9" t="inlineStr">
        <is>
          <t>PRO-01553</t>
        </is>
      </c>
      <c r="B4537" s="9" t="inlineStr">
        <is>
          <t>Spencer Nguyen</t>
        </is>
      </c>
      <c r="C4537" s="9" t="inlineStr">
        <is>
          <t>BI Manager</t>
        </is>
      </c>
      <c r="D4537" s="9" t="inlineStr">
        <is>
          <t>manager</t>
        </is>
      </c>
      <c r="E4537" s="9" t="n">
        <v>1</v>
      </c>
      <c r="F4537" s="9" t="inlineStr">
        <is>
          <t>Stackbridge</t>
        </is>
      </c>
      <c r="G4537" s="9" t="b">
        <v>0</v>
      </c>
      <c r="H4537" s="9" t="b">
        <v>0</v>
      </c>
      <c r="I4537" s="9" t="b">
        <v>0</v>
      </c>
      <c r="J4537" s="10" t="n">
        <v>0</v>
      </c>
      <c r="K4537" s="9" t="n">
        <v>2</v>
      </c>
      <c r="L4537" s="9" t="inlineStr">
        <is>
          <t>g2</t>
        </is>
      </c>
      <c r="M4537" s="9" t="inlineStr">
        <is>
          <t>G2-Badge-LP-Integration</t>
        </is>
      </c>
      <c r="N4537" s="9" t="inlineStr">
        <is>
          <t>g2</t>
        </is>
      </c>
      <c r="O4537" s="9" t="inlineStr">
        <is>
          <t>review-site</t>
        </is>
      </c>
      <c r="P4537" s="9" t="inlineStr">
        <is>
          <t>g2_badge_lp_integration</t>
        </is>
      </c>
      <c r="Q4537" s="9" t="inlineStr">
        <is>
          <t>badge-display_integration</t>
        </is>
      </c>
      <c r="R4537" s="9" t="inlineStr">
        <is>
          <t>pipeline-software-evaluation</t>
        </is>
      </c>
      <c r="S4537" s="11" t="n">
        <v>45728.34930555556</v>
      </c>
      <c r="T4537" s="9" t="inlineStr">
        <is>
          <t>gated_content_download</t>
        </is>
      </c>
    </row>
    <row r="4538">
      <c r="A4538" s="6" t="inlineStr">
        <is>
          <t>PRO-01553</t>
        </is>
      </c>
      <c r="B4538" s="6" t="inlineStr">
        <is>
          <t>Spencer Nguyen</t>
        </is>
      </c>
      <c r="C4538" s="6" t="inlineStr">
        <is>
          <t>BI Manager</t>
        </is>
      </c>
      <c r="D4538" s="6" t="inlineStr">
        <is>
          <t>manager</t>
        </is>
      </c>
      <c r="E4538" s="6" t="n">
        <v>1</v>
      </c>
      <c r="F4538" s="6" t="inlineStr">
        <is>
          <t>Stackbridge</t>
        </is>
      </c>
      <c r="G4538" s="6" t="b">
        <v>0</v>
      </c>
      <c r="H4538" s="6" t="b">
        <v>0</v>
      </c>
      <c r="I4538" s="6" t="b">
        <v>0</v>
      </c>
      <c r="J4538" s="7" t="n">
        <v>0</v>
      </c>
      <c r="K4538" s="6" t="n">
        <v>3</v>
      </c>
      <c r="L4538" s="6" t="inlineStr">
        <is>
          <t>g2</t>
        </is>
      </c>
      <c r="M4538" s="6" t="inlineStr">
        <is>
          <t>G2-Badge-LP-Integration</t>
        </is>
      </c>
      <c r="N4538" s="6" t="inlineStr">
        <is>
          <t>g2</t>
        </is>
      </c>
      <c r="O4538" s="6" t="inlineStr">
        <is>
          <t>review-site</t>
        </is>
      </c>
      <c r="P4538" s="6" t="inlineStr">
        <is>
          <t>g2_badge_lp_integration</t>
        </is>
      </c>
      <c r="Q4538" s="6" t="inlineStr">
        <is>
          <t>gated-report_etl</t>
        </is>
      </c>
      <c r="R4538" s="6" t="inlineStr">
        <is>
          <t>pipeline-software-evaluation</t>
        </is>
      </c>
      <c r="S4538" s="8" t="n">
        <v>45744.50625</v>
      </c>
      <c r="T4538" s="6" t="inlineStr">
        <is>
          <t>newsletter_signup</t>
        </is>
      </c>
    </row>
    <row r="4539">
      <c r="A4539" s="9" t="inlineStr">
        <is>
          <t>PRO-01554</t>
        </is>
      </c>
      <c r="B4539" s="9" t="inlineStr">
        <is>
          <t>Kendall Garcia</t>
        </is>
      </c>
      <c r="C4539" s="9" t="inlineStr">
        <is>
          <t>Data Analyst</t>
        </is>
      </c>
      <c r="D4539" s="9" t="inlineStr">
        <is>
          <t>ic_analyst</t>
        </is>
      </c>
      <c r="E4539" s="9" t="n">
        <v>0.75</v>
      </c>
      <c r="F4539" s="9" t="inlineStr">
        <is>
          <t>Apex Workflows</t>
        </is>
      </c>
      <c r="G4539" s="9" t="b">
        <v>1</v>
      </c>
      <c r="H4539" s="9" t="b">
        <v>0</v>
      </c>
      <c r="I4539" s="9" t="b">
        <v>0</v>
      </c>
      <c r="J4539" s="10" t="n">
        <v>0</v>
      </c>
      <c r="K4539" s="9" t="n">
        <v>1</v>
      </c>
      <c r="L4539" s="9" t="inlineStr">
        <is>
          <t>linkedin</t>
        </is>
      </c>
      <c r="M4539" s="9" t="inlineStr">
        <is>
          <t>LI-MOFU-Trial-AnalyticsTeams</t>
        </is>
      </c>
      <c r="N4539" s="9" t="inlineStr">
        <is>
          <t>linkedin</t>
        </is>
      </c>
      <c r="O4539" s="9" t="inlineStr">
        <is>
          <t>paid-social</t>
        </is>
      </c>
      <c r="P4539" s="9" t="inlineStr">
        <is>
          <t>li_mofu_trial_analyticsteams</t>
        </is>
      </c>
      <c r="Q4539" s="9" t="inlineStr">
        <is>
          <t>single-image_product-feature_cta-trial</t>
        </is>
      </c>
      <c r="R4539" s="9" t="inlineStr">
        <is>
          <t>li-mid-analytics-directors</t>
        </is>
      </c>
      <c r="S4539" s="11" t="n">
        <v>45929.67986111111</v>
      </c>
      <c r="T4539" s="9" t="inlineStr">
        <is>
          <t>gated_content_download</t>
        </is>
      </c>
    </row>
    <row r="4540">
      <c r="A4540" s="6" t="inlineStr">
        <is>
          <t>PRO-01554</t>
        </is>
      </c>
      <c r="B4540" s="6" t="inlineStr">
        <is>
          <t>Kendall Garcia</t>
        </is>
      </c>
      <c r="C4540" s="6" t="inlineStr">
        <is>
          <t>Data Analyst</t>
        </is>
      </c>
      <c r="D4540" s="6" t="inlineStr">
        <is>
          <t>ic_analyst</t>
        </is>
      </c>
      <c r="E4540" s="6" t="n">
        <v>0.75</v>
      </c>
      <c r="F4540" s="6" t="inlineStr">
        <is>
          <t>Apex Workflows</t>
        </is>
      </c>
      <c r="G4540" s="6" t="b">
        <v>1</v>
      </c>
      <c r="H4540" s="6" t="b">
        <v>0</v>
      </c>
      <c r="I4540" s="6" t="b">
        <v>0</v>
      </c>
      <c r="J4540" s="7" t="n">
        <v>0</v>
      </c>
      <c r="K4540" s="6" t="n">
        <v>2</v>
      </c>
      <c r="L4540" s="6" t="inlineStr">
        <is>
          <t>g2</t>
        </is>
      </c>
      <c r="M4540" s="6" t="inlineStr">
        <is>
          <t>G2-GridReport-ETL-Gated</t>
        </is>
      </c>
      <c r="N4540" s="6" t="inlineStr">
        <is>
          <t>g2</t>
        </is>
      </c>
      <c r="O4540" s="6" t="inlineStr">
        <is>
          <t>review-site</t>
        </is>
      </c>
      <c r="P4540" s="6" t="inlineStr">
        <is>
          <t>g2_gridreport_etl_gated</t>
        </is>
      </c>
      <c r="Q4540" s="6" t="inlineStr">
        <is>
          <t>retarget-banner_category</t>
        </is>
      </c>
      <c r="R4540" s="6" t="inlineStr">
        <is>
          <t>etl-tools-comparison</t>
        </is>
      </c>
      <c r="S4540" s="8" t="n">
        <v>45944.54375</v>
      </c>
      <c r="T4540" s="6" t="inlineStr">
        <is>
          <t>trial_signup</t>
        </is>
      </c>
    </row>
    <row r="4541">
      <c r="A4541" s="9" t="inlineStr">
        <is>
          <t>PRO-01554</t>
        </is>
      </c>
      <c r="B4541" s="9" t="inlineStr">
        <is>
          <t>Kendall Garcia</t>
        </is>
      </c>
      <c r="C4541" s="9" t="inlineStr">
        <is>
          <t>Data Analyst</t>
        </is>
      </c>
      <c r="D4541" s="9" t="inlineStr">
        <is>
          <t>ic_analyst</t>
        </is>
      </c>
      <c r="E4541" s="9" t="n">
        <v>0.75</v>
      </c>
      <c r="F4541" s="9" t="inlineStr">
        <is>
          <t>Apex Workflows</t>
        </is>
      </c>
      <c r="G4541" s="9" t="b">
        <v>1</v>
      </c>
      <c r="H4541" s="9" t="b">
        <v>0</v>
      </c>
      <c r="I4541" s="9" t="b">
        <v>0</v>
      </c>
      <c r="J4541" s="10" t="n">
        <v>0</v>
      </c>
      <c r="K4541" s="9" t="n">
        <v>3</v>
      </c>
      <c r="L4541" s="9" t="inlineStr">
        <is>
          <t>programmatic</t>
        </is>
      </c>
      <c r="M4541" s="9" t="inlineStr">
        <is>
          <t>DSP-ABM-AirCover-Commercial</t>
        </is>
      </c>
      <c r="N4541" s="9" t="inlineStr">
        <is>
          <t>stackadapt</t>
        </is>
      </c>
      <c r="O4541" s="9" t="inlineStr">
        <is>
          <t>display</t>
        </is>
      </c>
      <c r="P4541" s="9" t="inlineStr">
        <is>
          <t>dsp_abm_aircover_commercial</t>
        </is>
      </c>
      <c r="Q4541" s="9" t="inlineStr">
        <is>
          <t>display-banner_abm</t>
        </is>
      </c>
      <c r="R4541" s="9" t="inlineStr">
        <is>
          <t>retarget-site-visitors-14d</t>
        </is>
      </c>
      <c r="S4541" s="11" t="n">
        <v>45958.44652777778</v>
      </c>
      <c r="T4541" s="9" t="inlineStr">
        <is>
          <t>gated_content_download</t>
        </is>
      </c>
    </row>
    <row r="4542">
      <c r="A4542" s="6" t="inlineStr">
        <is>
          <t>PRO-01554</t>
        </is>
      </c>
      <c r="B4542" s="6" t="inlineStr">
        <is>
          <t>Kendall Garcia</t>
        </is>
      </c>
      <c r="C4542" s="6" t="inlineStr">
        <is>
          <t>Data Analyst</t>
        </is>
      </c>
      <c r="D4542" s="6" t="inlineStr">
        <is>
          <t>ic_analyst</t>
        </is>
      </c>
      <c r="E4542" s="6" t="n">
        <v>0.75</v>
      </c>
      <c r="F4542" s="6" t="inlineStr">
        <is>
          <t>Apex Workflows</t>
        </is>
      </c>
      <c r="G4542" s="6" t="b">
        <v>1</v>
      </c>
      <c r="H4542" s="6" t="b">
        <v>0</v>
      </c>
      <c r="I4542" s="6" t="b">
        <v>0</v>
      </c>
      <c r="J4542" s="7" t="n">
        <v>0</v>
      </c>
      <c r="K4542" s="6" t="n">
        <v>4</v>
      </c>
      <c r="L4542" s="6" t="inlineStr">
        <is>
          <t>google</t>
        </is>
      </c>
      <c r="M4542" s="6" t="inlineStr">
        <is>
          <t>GGL-RLSA-HighIntent-Visitors</t>
        </is>
      </c>
      <c r="N4542" s="6" t="inlineStr">
        <is>
          <t>google</t>
        </is>
      </c>
      <c r="O4542" s="6" t="inlineStr">
        <is>
          <t>paid-search</t>
        </is>
      </c>
      <c r="P4542" s="6" t="inlineStr">
        <is>
          <t>ggl_rlsa_highintent_visitors</t>
        </is>
      </c>
      <c r="Q4542" s="6" t="inlineStr">
        <is>
          <t>text-ad_rlsa</t>
        </is>
      </c>
      <c r="R4542" s="6" t="inlineStr">
        <is>
          <t>pipeform-alternative</t>
        </is>
      </c>
      <c r="S4542" s="8" t="n">
        <v>45965.55694444444</v>
      </c>
      <c r="T4542" s="6" t="inlineStr">
        <is>
          <t>newsletter_signup</t>
        </is>
      </c>
    </row>
    <row r="4543">
      <c r="A4543" s="9" t="inlineStr">
        <is>
          <t>PRO-01555</t>
        </is>
      </c>
      <c r="B4543" s="9" t="inlineStr">
        <is>
          <t>Elliot Davis</t>
        </is>
      </c>
      <c r="C4543" s="9" t="inlineStr">
        <is>
          <t>Senior Data Engineer</t>
        </is>
      </c>
      <c r="D4543" s="9" t="inlineStr">
        <is>
          <t>ic_analyst</t>
        </is>
      </c>
      <c r="E4543" s="9" t="n">
        <v>0.75</v>
      </c>
      <c r="F4543" s="9" t="inlineStr">
        <is>
          <t>Ember Analytics</t>
        </is>
      </c>
      <c r="G4543" s="9" t="b">
        <v>1</v>
      </c>
      <c r="H4543" s="9" t="b">
        <v>1</v>
      </c>
      <c r="I4543" s="9" t="b">
        <v>0</v>
      </c>
      <c r="J4543" s="10" t="n">
        <v>69130</v>
      </c>
      <c r="K4543" s="9" t="n">
        <v>1</v>
      </c>
      <c r="L4543" s="9" t="inlineStr">
        <is>
          <t>google</t>
        </is>
      </c>
      <c r="M4543" s="9" t="inlineStr">
        <is>
          <t>GGL-RLSA-HighIntent-Visitors</t>
        </is>
      </c>
      <c r="N4543" s="9" t="inlineStr">
        <is>
          <t>google</t>
        </is>
      </c>
      <c r="O4543" s="9" t="inlineStr">
        <is>
          <t>paid-search</t>
        </is>
      </c>
      <c r="P4543" s="9" t="inlineStr">
        <is>
          <t>ggl_rlsa_highintent_visitors</t>
        </is>
      </c>
      <c r="Q4543" s="9" t="inlineStr">
        <is>
          <t>text-ad_rlsa</t>
        </is>
      </c>
      <c r="R4543" s="9" t="inlineStr">
        <is>
          <t>streamlink-vs-syncflow</t>
        </is>
      </c>
      <c r="S4543" s="11" t="n">
        <v>45896.43402777778</v>
      </c>
      <c r="T4543" s="9" t="inlineStr">
        <is>
          <t>newsletter_signup</t>
        </is>
      </c>
    </row>
    <row r="4544">
      <c r="A4544" s="6" t="inlineStr">
        <is>
          <t>PRO-01555</t>
        </is>
      </c>
      <c r="B4544" s="6" t="inlineStr">
        <is>
          <t>Elliot Davis</t>
        </is>
      </c>
      <c r="C4544" s="6" t="inlineStr">
        <is>
          <t>Senior Data Engineer</t>
        </is>
      </c>
      <c r="D4544" s="6" t="inlineStr">
        <is>
          <t>ic_analyst</t>
        </is>
      </c>
      <c r="E4544" s="6" t="n">
        <v>0.75</v>
      </c>
      <c r="F4544" s="6" t="inlineStr">
        <is>
          <t>Ember Analytics</t>
        </is>
      </c>
      <c r="G4544" s="6" t="b">
        <v>1</v>
      </c>
      <c r="H4544" s="6" t="b">
        <v>1</v>
      </c>
      <c r="I4544" s="6" t="b">
        <v>0</v>
      </c>
      <c r="J4544" s="7" t="n">
        <v>69130</v>
      </c>
      <c r="K4544" s="6" t="n">
        <v>2</v>
      </c>
      <c r="L4544" s="6" t="inlineStr">
        <is>
          <t>google</t>
        </is>
      </c>
      <c r="M4544" s="6" t="inlineStr">
        <is>
          <t>GGL-RLSA-HighIntent-Visitors</t>
        </is>
      </c>
      <c r="N4544" s="6" t="inlineStr">
        <is>
          <t>google</t>
        </is>
      </c>
      <c r="O4544" s="6" t="inlineStr">
        <is>
          <t>paid-search</t>
        </is>
      </c>
      <c r="P4544" s="6" t="inlineStr">
        <is>
          <t>ggl_rlsa_highintent_visitors</t>
        </is>
      </c>
      <c r="Q4544" s="6" t="inlineStr">
        <is>
          <t>text-ad_competitor</t>
        </is>
      </c>
      <c r="R4544" s="6" t="inlineStr">
        <is>
          <t>pipeform-alternative</t>
        </is>
      </c>
      <c r="S4544" s="8" t="n">
        <v>45917.49027777778</v>
      </c>
      <c r="T4544" s="6" t="inlineStr">
        <is>
          <t>trial_signup</t>
        </is>
      </c>
    </row>
    <row r="4545">
      <c r="A4545" s="9" t="inlineStr">
        <is>
          <t>PRO-01556</t>
        </is>
      </c>
      <c r="B4545" s="9" t="inlineStr">
        <is>
          <t>Dana Johnson</t>
        </is>
      </c>
      <c r="C4545" s="9" t="inlineStr">
        <is>
          <t>BI Manager</t>
        </is>
      </c>
      <c r="D4545" s="9" t="inlineStr">
        <is>
          <t>manager</t>
        </is>
      </c>
      <c r="E4545" s="9" t="n">
        <v>1</v>
      </c>
      <c r="F4545" s="9" t="inlineStr">
        <is>
          <t>Luminary Data</t>
        </is>
      </c>
      <c r="G4545" s="9" t="b">
        <v>1</v>
      </c>
      <c r="H4545" s="9" t="b">
        <v>1</v>
      </c>
      <c r="I4545" s="9" t="b">
        <v>1</v>
      </c>
      <c r="J4545" s="10" t="n">
        <v>36042</v>
      </c>
      <c r="K4545" s="9" t="n">
        <v>1</v>
      </c>
      <c r="L4545" s="9" t="inlineStr">
        <is>
          <t>google</t>
        </is>
      </c>
      <c r="M4545" s="9" t="inlineStr">
        <is>
          <t>GGL-Brand-Syncflow-Exact</t>
        </is>
      </c>
      <c r="N4545" s="9" t="inlineStr">
        <is>
          <t>google</t>
        </is>
      </c>
      <c r="O4545" s="9" t="inlineStr">
        <is>
          <t>paid-search</t>
        </is>
      </c>
      <c r="P4545" s="9" t="inlineStr">
        <is>
          <t>ggl_brand_syncflow_exact</t>
        </is>
      </c>
      <c r="Q4545" s="9" t="inlineStr">
        <is>
          <t>text-ad_rlsa</t>
        </is>
      </c>
      <c r="R4545" s="9" t="inlineStr">
        <is>
          <t>etl-software</t>
        </is>
      </c>
      <c r="S4545" s="11" t="n">
        <v>45933.62361111111</v>
      </c>
      <c r="T4545" s="9" t="inlineStr">
        <is>
          <t>gated_content_download</t>
        </is>
      </c>
    </row>
    <row r="4546">
      <c r="A4546" s="6" t="inlineStr">
        <is>
          <t>PRO-01556</t>
        </is>
      </c>
      <c r="B4546" s="6" t="inlineStr">
        <is>
          <t>Dana Johnson</t>
        </is>
      </c>
      <c r="C4546" s="6" t="inlineStr">
        <is>
          <t>BI Manager</t>
        </is>
      </c>
      <c r="D4546" s="6" t="inlineStr">
        <is>
          <t>manager</t>
        </is>
      </c>
      <c r="E4546" s="6" t="n">
        <v>1</v>
      </c>
      <c r="F4546" s="6" t="inlineStr">
        <is>
          <t>Luminary Data</t>
        </is>
      </c>
      <c r="G4546" s="6" t="b">
        <v>1</v>
      </c>
      <c r="H4546" s="6" t="b">
        <v>1</v>
      </c>
      <c r="I4546" s="6" t="b">
        <v>1</v>
      </c>
      <c r="J4546" s="7" t="n">
        <v>36042</v>
      </c>
      <c r="K4546" s="6" t="n">
        <v>2</v>
      </c>
      <c r="L4546" s="6" t="inlineStr">
        <is>
          <t>google</t>
        </is>
      </c>
      <c r="M4546" s="6" t="inlineStr">
        <is>
          <t>GGL-Competitor-Streamlink-Alt</t>
        </is>
      </c>
      <c r="N4546" s="6" t="inlineStr">
        <is>
          <t>google</t>
        </is>
      </c>
      <c r="O4546" s="6" t="inlineStr">
        <is>
          <t>paid-search</t>
        </is>
      </c>
      <c r="P4546" s="6" t="inlineStr">
        <is>
          <t>ggl_competitor_streamlink_alt</t>
        </is>
      </c>
      <c r="Q4546" s="6" t="inlineStr">
        <is>
          <t>text-ad_rlsa</t>
        </is>
      </c>
      <c r="R4546" s="6" t="inlineStr">
        <is>
          <t>syncflow-alternative</t>
        </is>
      </c>
      <c r="S4546" s="8" t="n">
        <v>45951.44305555556</v>
      </c>
      <c r="T4546" s="6" t="inlineStr">
        <is>
          <t>gated_content_download</t>
        </is>
      </c>
    </row>
    <row r="4547">
      <c r="A4547" s="9" t="inlineStr">
        <is>
          <t>PRO-01556</t>
        </is>
      </c>
      <c r="B4547" s="9" t="inlineStr">
        <is>
          <t>Dana Johnson</t>
        </is>
      </c>
      <c r="C4547" s="9" t="inlineStr">
        <is>
          <t>BI Manager</t>
        </is>
      </c>
      <c r="D4547" s="9" t="inlineStr">
        <is>
          <t>manager</t>
        </is>
      </c>
      <c r="E4547" s="9" t="n">
        <v>1</v>
      </c>
      <c r="F4547" s="9" t="inlineStr">
        <is>
          <t>Luminary Data</t>
        </is>
      </c>
      <c r="G4547" s="9" t="b">
        <v>1</v>
      </c>
      <c r="H4547" s="9" t="b">
        <v>1</v>
      </c>
      <c r="I4547" s="9" t="b">
        <v>1</v>
      </c>
      <c r="J4547" s="10" t="n">
        <v>36042</v>
      </c>
      <c r="K4547" s="9" t="n">
        <v>3</v>
      </c>
      <c r="L4547" s="9" t="inlineStr">
        <is>
          <t>programmatic</t>
        </is>
      </c>
      <c r="M4547" s="9" t="inlineStr">
        <is>
          <t>DSP-ABM-AirCover-Commercial</t>
        </is>
      </c>
      <c r="N4547" s="9" t="inlineStr">
        <is>
          <t>stackadapt</t>
        </is>
      </c>
      <c r="O4547" s="9" t="inlineStr">
        <is>
          <t>display</t>
        </is>
      </c>
      <c r="P4547" s="9" t="inlineStr">
        <is>
          <t>dsp_abm_aircover_commercial</t>
        </is>
      </c>
      <c r="Q4547" s="9" t="inlineStr">
        <is>
          <t>display-banner_abm</t>
        </is>
      </c>
      <c r="R4547" s="9" t="inlineStr">
        <is>
          <t>lookalike-data-engineers</t>
        </is>
      </c>
      <c r="S4547" s="11" t="n">
        <v>45971.50416666667</v>
      </c>
      <c r="T4547" s="9" t="inlineStr">
        <is>
          <t>newsletter_signup</t>
        </is>
      </c>
    </row>
    <row r="4548">
      <c r="A4548" s="6" t="inlineStr">
        <is>
          <t>PRO-01557</t>
        </is>
      </c>
      <c r="B4548" s="6" t="inlineStr">
        <is>
          <t>Dana Lewis</t>
        </is>
      </c>
      <c r="C4548" s="6" t="inlineStr">
        <is>
          <t>Analytics Manager</t>
        </is>
      </c>
      <c r="D4548" s="6" t="inlineStr">
        <is>
          <t>manager</t>
        </is>
      </c>
      <c r="E4548" s="6" t="n">
        <v>1</v>
      </c>
      <c r="F4548" s="6" t="inlineStr">
        <is>
          <t>Nexlayer</t>
        </is>
      </c>
      <c r="G4548" s="6" t="b">
        <v>1</v>
      </c>
      <c r="H4548" s="6" t="b">
        <v>1</v>
      </c>
      <c r="I4548" s="6" t="b">
        <v>1</v>
      </c>
      <c r="J4548" s="7" t="n">
        <v>77375</v>
      </c>
      <c r="K4548" s="6" t="n">
        <v>1</v>
      </c>
      <c r="L4548" s="6" t="inlineStr">
        <is>
          <t>google</t>
        </is>
      </c>
      <c r="M4548" s="6" t="inlineStr">
        <is>
          <t>GGL-Competitor-Pipeform-Alt</t>
        </is>
      </c>
      <c r="N4548" s="6" t="inlineStr">
        <is>
          <t>google</t>
        </is>
      </c>
      <c r="O4548" s="6" t="inlineStr">
        <is>
          <t>paid-search</t>
        </is>
      </c>
      <c r="P4548" s="6" t="inlineStr">
        <is>
          <t>ggl_competitor_pipeform_alt</t>
        </is>
      </c>
      <c r="Q4548" s="6" t="inlineStr">
        <is>
          <t>text-ad_search</t>
        </is>
      </c>
      <c r="R4548" s="6" t="inlineStr">
        <is>
          <t>data-pipeline-tools</t>
        </is>
      </c>
      <c r="S4548" s="8" t="n">
        <v>45803.49305555555</v>
      </c>
      <c r="T4548" s="6" t="inlineStr">
        <is>
          <t>gated_content_download</t>
        </is>
      </c>
    </row>
    <row r="4549">
      <c r="A4549" s="9" t="inlineStr">
        <is>
          <t>PRO-01557</t>
        </is>
      </c>
      <c r="B4549" s="9" t="inlineStr">
        <is>
          <t>Dana Lewis</t>
        </is>
      </c>
      <c r="C4549" s="9" t="inlineStr">
        <is>
          <t>Analytics Manager</t>
        </is>
      </c>
      <c r="D4549" s="9" t="inlineStr">
        <is>
          <t>manager</t>
        </is>
      </c>
      <c r="E4549" s="9" t="n">
        <v>1</v>
      </c>
      <c r="F4549" s="9" t="inlineStr">
        <is>
          <t>Nexlayer</t>
        </is>
      </c>
      <c r="G4549" s="9" t="b">
        <v>1</v>
      </c>
      <c r="H4549" s="9" t="b">
        <v>1</v>
      </c>
      <c r="I4549" s="9" t="b">
        <v>1</v>
      </c>
      <c r="J4549" s="10" t="n">
        <v>77375</v>
      </c>
      <c r="K4549" s="9" t="n">
        <v>2</v>
      </c>
      <c r="L4549" s="9" t="inlineStr">
        <is>
          <t>linkedin</t>
        </is>
      </c>
      <c r="M4549" s="9" t="inlineStr">
        <is>
          <t>LI-Retarget-SiteVisitors-30d</t>
        </is>
      </c>
      <c r="N4549" s="9" t="inlineStr">
        <is>
          <t>linkedin</t>
        </is>
      </c>
      <c r="O4549" s="9" t="inlineStr">
        <is>
          <t>paid-social</t>
        </is>
      </c>
      <c r="P4549" s="9" t="inlineStr">
        <is>
          <t>li_retarget_sitevisitors_30d</t>
        </is>
      </c>
      <c r="Q4549" s="9" t="inlineStr">
        <is>
          <t>single-image_product-feature_cta-demo</t>
        </is>
      </c>
      <c r="R4549" s="9" t="inlineStr">
        <is>
          <t>li-mid-analytics-directors</t>
        </is>
      </c>
      <c r="S4549" s="11" t="n">
        <v>45817.70763888889</v>
      </c>
      <c r="T4549" s="9" t="inlineStr">
        <is>
          <t>trial_signup</t>
        </is>
      </c>
    </row>
    <row r="4550">
      <c r="A4550" s="6" t="inlineStr">
        <is>
          <t>PRO-01557</t>
        </is>
      </c>
      <c r="B4550" s="6" t="inlineStr">
        <is>
          <t>Dana Lewis</t>
        </is>
      </c>
      <c r="C4550" s="6" t="inlineStr">
        <is>
          <t>Analytics Manager</t>
        </is>
      </c>
      <c r="D4550" s="6" t="inlineStr">
        <is>
          <t>manager</t>
        </is>
      </c>
      <c r="E4550" s="6" t="n">
        <v>1</v>
      </c>
      <c r="F4550" s="6" t="inlineStr">
        <is>
          <t>Nexlayer</t>
        </is>
      </c>
      <c r="G4550" s="6" t="b">
        <v>1</v>
      </c>
      <c r="H4550" s="6" t="b">
        <v>1</v>
      </c>
      <c r="I4550" s="6" t="b">
        <v>1</v>
      </c>
      <c r="J4550" s="7" t="n">
        <v>77375</v>
      </c>
      <c r="K4550" s="6" t="n">
        <v>3</v>
      </c>
      <c r="L4550" s="6" t="inlineStr">
        <is>
          <t>linkedin</t>
        </is>
      </c>
      <c r="M4550" s="6" t="inlineStr">
        <is>
          <t>LI-Retarget-PricingPage-14d</t>
        </is>
      </c>
      <c r="N4550" s="6" t="inlineStr">
        <is>
          <t>linkedin</t>
        </is>
      </c>
      <c r="O4550" s="6" t="inlineStr">
        <is>
          <t>paid-social</t>
        </is>
      </c>
      <c r="P4550" s="6" t="inlineStr">
        <is>
          <t>li_retarget_pricingpage_14d</t>
        </is>
      </c>
      <c r="Q4550" s="6" t="inlineStr">
        <is>
          <t>single-image_social-proof_cta-learn-more</t>
        </is>
      </c>
      <c r="R4550" s="6" t="inlineStr">
        <is>
          <t>li-ent-data-engineers</t>
        </is>
      </c>
      <c r="S4550" s="8" t="n">
        <v>45831.33680555555</v>
      </c>
      <c r="T4550" s="6" t="inlineStr">
        <is>
          <t>newsletter_signup</t>
        </is>
      </c>
    </row>
    <row r="4551">
      <c r="A4551" s="9" t="inlineStr">
        <is>
          <t>PRO-01558</t>
        </is>
      </c>
      <c r="B4551" s="9" t="inlineStr">
        <is>
          <t>Logan Davis</t>
        </is>
      </c>
      <c r="C4551" s="9" t="inlineStr">
        <is>
          <t>Analytics Manager</t>
        </is>
      </c>
      <c r="D4551" s="9" t="inlineStr">
        <is>
          <t>manager</t>
        </is>
      </c>
      <c r="E4551" s="9" t="n">
        <v>1</v>
      </c>
      <c r="F4551" s="9" t="inlineStr">
        <is>
          <t>Datavera</t>
        </is>
      </c>
      <c r="G4551" s="9" t="b">
        <v>1</v>
      </c>
      <c r="H4551" s="9" t="b">
        <v>0</v>
      </c>
      <c r="I4551" s="9" t="b">
        <v>0</v>
      </c>
      <c r="J4551" s="10" t="n">
        <v>0</v>
      </c>
      <c r="K4551" s="9" t="n">
        <v>1</v>
      </c>
      <c r="L4551" s="9" t="inlineStr">
        <is>
          <t>linkedin</t>
        </is>
      </c>
      <c r="M4551" s="9" t="inlineStr">
        <is>
          <t>LI-ENT-Awareness-DataPipeline</t>
        </is>
      </c>
      <c r="N4551" s="9" t="inlineStr">
        <is>
          <t>linkedin</t>
        </is>
      </c>
      <c r="O4551" s="9" t="inlineStr">
        <is>
          <t>paid-social</t>
        </is>
      </c>
      <c r="P4551" s="9" t="inlineStr">
        <is>
          <t>li_ent_awareness_datapipeline</t>
        </is>
      </c>
      <c r="Q4551" s="9" t="inlineStr">
        <is>
          <t>single-image_pain-point_cta-trial</t>
        </is>
      </c>
      <c r="R4551" s="9" t="inlineStr">
        <is>
          <t>li-lookalike-closed-won</t>
        </is>
      </c>
      <c r="S4551" s="11" t="n">
        <v>45705.47916666666</v>
      </c>
      <c r="T4551" s="9" t="inlineStr">
        <is>
          <t>gated_content_download</t>
        </is>
      </c>
    </row>
    <row r="4552">
      <c r="A4552" s="6" t="inlineStr">
        <is>
          <t>PRO-01558</t>
        </is>
      </c>
      <c r="B4552" s="6" t="inlineStr">
        <is>
          <t>Logan Davis</t>
        </is>
      </c>
      <c r="C4552" s="6" t="inlineStr">
        <is>
          <t>Analytics Manager</t>
        </is>
      </c>
      <c r="D4552" s="6" t="inlineStr">
        <is>
          <t>manager</t>
        </is>
      </c>
      <c r="E4552" s="6" t="n">
        <v>1</v>
      </c>
      <c r="F4552" s="6" t="inlineStr">
        <is>
          <t>Datavera</t>
        </is>
      </c>
      <c r="G4552" s="6" t="b">
        <v>1</v>
      </c>
      <c r="H4552" s="6" t="b">
        <v>0</v>
      </c>
      <c r="I4552" s="6" t="b">
        <v>0</v>
      </c>
      <c r="J4552" s="7" t="n">
        <v>0</v>
      </c>
      <c r="K4552" s="6" t="n">
        <v>2</v>
      </c>
      <c r="L4552" s="6" t="inlineStr">
        <is>
          <t>programmatic</t>
        </is>
      </c>
      <c r="M4552" s="6" t="inlineStr">
        <is>
          <t>DSP-Retarget-HighIntent-14d</t>
        </is>
      </c>
      <c r="N4552" s="6" t="inlineStr">
        <is>
          <t>stackadapt</t>
        </is>
      </c>
      <c r="O4552" s="6" t="inlineStr">
        <is>
          <t>display</t>
        </is>
      </c>
      <c r="P4552" s="6" t="inlineStr">
        <is>
          <t>dsp_retarget_highintent_14d</t>
        </is>
      </c>
      <c r="Q4552" s="6" t="inlineStr">
        <is>
          <t>display-banner_retarget</t>
        </is>
      </c>
      <c r="R4552" s="6" t="inlineStr">
        <is>
          <t>abm-strategic-accounts</t>
        </is>
      </c>
      <c r="S4552" s="8" t="n">
        <v>45715.41458333333</v>
      </c>
      <c r="T4552" s="6" t="inlineStr">
        <is>
          <t>trial_signup</t>
        </is>
      </c>
    </row>
    <row r="4553">
      <c r="A4553" s="9" t="inlineStr">
        <is>
          <t>PRO-01558</t>
        </is>
      </c>
      <c r="B4553" s="9" t="inlineStr">
        <is>
          <t>Logan Davis</t>
        </is>
      </c>
      <c r="C4553" s="9" t="inlineStr">
        <is>
          <t>Analytics Manager</t>
        </is>
      </c>
      <c r="D4553" s="9" t="inlineStr">
        <is>
          <t>manager</t>
        </is>
      </c>
      <c r="E4553" s="9" t="n">
        <v>1</v>
      </c>
      <c r="F4553" s="9" t="inlineStr">
        <is>
          <t>Datavera</t>
        </is>
      </c>
      <c r="G4553" s="9" t="b">
        <v>1</v>
      </c>
      <c r="H4553" s="9" t="b">
        <v>0</v>
      </c>
      <c r="I4553" s="9" t="b">
        <v>0</v>
      </c>
      <c r="J4553" s="10" t="n">
        <v>0</v>
      </c>
      <c r="K4553" s="9" t="n">
        <v>3</v>
      </c>
      <c r="L4553" s="9" t="inlineStr">
        <is>
          <t>programmatic</t>
        </is>
      </c>
      <c r="M4553" s="9" t="inlineStr">
        <is>
          <t>DSP-ABM-AirCover-Commercial</t>
        </is>
      </c>
      <c r="N4553" s="9" t="inlineStr">
        <is>
          <t>stackadapt</t>
        </is>
      </c>
      <c r="O4553" s="9" t="inlineStr">
        <is>
          <t>display</t>
        </is>
      </c>
      <c r="P4553" s="9" t="inlineStr">
        <is>
          <t>dsp_abm_aircover_commercial</t>
        </is>
      </c>
      <c r="Q4553" s="9" t="inlineStr">
        <is>
          <t>display-banner_retarget</t>
        </is>
      </c>
      <c r="R4553" s="9" t="inlineStr">
        <is>
          <t>abm-strategic-accounts</t>
        </is>
      </c>
      <c r="S4553" s="11" t="n">
        <v>45726.34097222222</v>
      </c>
      <c r="T4553" s="9" t="inlineStr">
        <is>
          <t>gated_content_download</t>
        </is>
      </c>
    </row>
    <row r="4554">
      <c r="A4554" s="6" t="inlineStr">
        <is>
          <t>PRO-01558</t>
        </is>
      </c>
      <c r="B4554" s="6" t="inlineStr">
        <is>
          <t>Logan Davis</t>
        </is>
      </c>
      <c r="C4554" s="6" t="inlineStr">
        <is>
          <t>Analytics Manager</t>
        </is>
      </c>
      <c r="D4554" s="6" t="inlineStr">
        <is>
          <t>manager</t>
        </is>
      </c>
      <c r="E4554" s="6" t="n">
        <v>1</v>
      </c>
      <c r="F4554" s="6" t="inlineStr">
        <is>
          <t>Datavera</t>
        </is>
      </c>
      <c r="G4554" s="6" t="b">
        <v>1</v>
      </c>
      <c r="H4554" s="6" t="b">
        <v>0</v>
      </c>
      <c r="I4554" s="6" t="b">
        <v>0</v>
      </c>
      <c r="J4554" s="7" t="n">
        <v>0</v>
      </c>
      <c r="K4554" s="6" t="n">
        <v>4</v>
      </c>
      <c r="L4554" s="6" t="inlineStr">
        <is>
          <t>g2</t>
        </is>
      </c>
      <c r="M4554" s="6" t="inlineStr">
        <is>
          <t>G2-GridReport-ETL-Gated</t>
        </is>
      </c>
      <c r="N4554" s="6" t="inlineStr">
        <is>
          <t>g2</t>
        </is>
      </c>
      <c r="O4554" s="6" t="inlineStr">
        <is>
          <t>review-site</t>
        </is>
      </c>
      <c r="P4554" s="6" t="inlineStr">
        <is>
          <t>g2_gridreport_etl_gated</t>
        </is>
      </c>
      <c r="Q4554" s="6" t="inlineStr">
        <is>
          <t>gated-report_etl</t>
        </is>
      </c>
      <c r="R4554" s="6" t="inlineStr">
        <is>
          <t>etl-tools-comparison</t>
        </is>
      </c>
      <c r="S4554" s="8" t="n">
        <v>45742.66041666667</v>
      </c>
      <c r="T4554" s="6" t="inlineStr">
        <is>
          <t>gated_content_download</t>
        </is>
      </c>
    </row>
    <row r="4555">
      <c r="A4555" s="9" t="inlineStr">
        <is>
          <t>PRO-01559</t>
        </is>
      </c>
      <c r="B4555" s="9" t="inlineStr">
        <is>
          <t>Cameron Harris</t>
        </is>
      </c>
      <c r="C4555" s="9" t="inlineStr">
        <is>
          <t>Data Engineering Manager</t>
        </is>
      </c>
      <c r="D4555" s="9" t="inlineStr">
        <is>
          <t>manager</t>
        </is>
      </c>
      <c r="E4555" s="9" t="n">
        <v>1</v>
      </c>
      <c r="F4555" s="9" t="inlineStr">
        <is>
          <t>Conduitly</t>
        </is>
      </c>
      <c r="G4555" s="9" t="b">
        <v>1</v>
      </c>
      <c r="H4555" s="9" t="b">
        <v>0</v>
      </c>
      <c r="I4555" s="9" t="b">
        <v>0</v>
      </c>
      <c r="J4555" s="10" t="n">
        <v>0</v>
      </c>
      <c r="K4555" s="9" t="n">
        <v>1</v>
      </c>
      <c r="L4555" s="9" t="inlineStr">
        <is>
          <t>linkedin</t>
        </is>
      </c>
      <c r="M4555" s="9" t="inlineStr">
        <is>
          <t>LI-ABM-Strategic-ENT</t>
        </is>
      </c>
      <c r="N4555" s="9" t="inlineStr">
        <is>
          <t>linkedin</t>
        </is>
      </c>
      <c r="O4555" s="9" t="inlineStr">
        <is>
          <t>paid-social</t>
        </is>
      </c>
      <c r="P4555" s="9" t="inlineStr">
        <is>
          <t>li_abm_strategic_ent</t>
        </is>
      </c>
      <c r="Q4555" s="9" t="inlineStr">
        <is>
          <t>single-image_social-proof_cta-demo</t>
        </is>
      </c>
      <c r="R4555" s="9" t="inlineStr">
        <is>
          <t>li-retarget-site-visitors-30d</t>
        </is>
      </c>
      <c r="S4555" s="11" t="n">
        <v>45940.74583333333</v>
      </c>
      <c r="T4555" s="9" t="inlineStr">
        <is>
          <t>gated_content_download</t>
        </is>
      </c>
    </row>
    <row r="4556">
      <c r="A4556" s="6" t="inlineStr">
        <is>
          <t>PRO-01559</t>
        </is>
      </c>
      <c r="B4556" s="6" t="inlineStr">
        <is>
          <t>Cameron Harris</t>
        </is>
      </c>
      <c r="C4556" s="6" t="inlineStr">
        <is>
          <t>Data Engineering Manager</t>
        </is>
      </c>
      <c r="D4556" s="6" t="inlineStr">
        <is>
          <t>manager</t>
        </is>
      </c>
      <c r="E4556" s="6" t="n">
        <v>1</v>
      </c>
      <c r="F4556" s="6" t="inlineStr">
        <is>
          <t>Conduitly</t>
        </is>
      </c>
      <c r="G4556" s="6" t="b">
        <v>1</v>
      </c>
      <c r="H4556" s="6" t="b">
        <v>0</v>
      </c>
      <c r="I4556" s="6" t="b">
        <v>0</v>
      </c>
      <c r="J4556" s="7" t="n">
        <v>0</v>
      </c>
      <c r="K4556" s="6" t="n">
        <v>2</v>
      </c>
      <c r="L4556" s="6" t="inlineStr">
        <is>
          <t>linkedin</t>
        </is>
      </c>
      <c r="M4556" s="6" t="inlineStr">
        <is>
          <t>LI-MOFU-Trial-AnalyticsTeams</t>
        </is>
      </c>
      <c r="N4556" s="6" t="inlineStr">
        <is>
          <t>linkedin</t>
        </is>
      </c>
      <c r="O4556" s="6" t="inlineStr">
        <is>
          <t>paid-social</t>
        </is>
      </c>
      <c r="P4556" s="6" t="inlineStr">
        <is>
          <t>li_mofu_trial_analyticsteams</t>
        </is>
      </c>
      <c r="Q4556" s="6" t="inlineStr">
        <is>
          <t>single-image_thought-leadership_cta-learn-more</t>
        </is>
      </c>
      <c r="R4556" s="6" t="inlineStr">
        <is>
          <t>li-retarget-site-visitors-30d</t>
        </is>
      </c>
      <c r="S4556" s="8" t="n">
        <v>45947.58611111111</v>
      </c>
      <c r="T4556" s="6" t="inlineStr">
        <is>
          <t>trial_signup</t>
        </is>
      </c>
    </row>
    <row r="4557">
      <c r="A4557" s="9" t="inlineStr">
        <is>
          <t>PRO-01559</t>
        </is>
      </c>
      <c r="B4557" s="9" t="inlineStr">
        <is>
          <t>Cameron Harris</t>
        </is>
      </c>
      <c r="C4557" s="9" t="inlineStr">
        <is>
          <t>Data Engineering Manager</t>
        </is>
      </c>
      <c r="D4557" s="9" t="inlineStr">
        <is>
          <t>manager</t>
        </is>
      </c>
      <c r="E4557" s="9" t="n">
        <v>1</v>
      </c>
      <c r="F4557" s="9" t="inlineStr">
        <is>
          <t>Conduitly</t>
        </is>
      </c>
      <c r="G4557" s="9" t="b">
        <v>1</v>
      </c>
      <c r="H4557" s="9" t="b">
        <v>0</v>
      </c>
      <c r="I4557" s="9" t="b">
        <v>0</v>
      </c>
      <c r="J4557" s="10" t="n">
        <v>0</v>
      </c>
      <c r="K4557" s="9" t="n">
        <v>3</v>
      </c>
      <c r="L4557" s="9" t="inlineStr">
        <is>
          <t>linkedin</t>
        </is>
      </c>
      <c r="M4557" s="9" t="inlineStr">
        <is>
          <t>LI-Retarget-SiteVisitors-30d</t>
        </is>
      </c>
      <c r="N4557" s="9" t="inlineStr">
        <is>
          <t>linkedin</t>
        </is>
      </c>
      <c r="O4557" s="9" t="inlineStr">
        <is>
          <t>paid-social</t>
        </is>
      </c>
      <c r="P4557" s="9" t="inlineStr">
        <is>
          <t>li_retarget_sitevisitors_30d</t>
        </is>
      </c>
      <c r="Q4557" s="9" t="inlineStr">
        <is>
          <t>single-image_thought-leadership_cta-learn-more</t>
        </is>
      </c>
      <c r="R4557" s="9" t="inlineStr">
        <is>
          <t>li-ent-data-engineers</t>
        </is>
      </c>
      <c r="S4557" s="11" t="n">
        <v>45964.62430555555</v>
      </c>
      <c r="T4557" s="9" t="inlineStr">
        <is>
          <t>demo_request</t>
        </is>
      </c>
    </row>
    <row r="4558">
      <c r="A4558" s="6" t="inlineStr">
        <is>
          <t>PRO-01559</t>
        </is>
      </c>
      <c r="B4558" s="6" t="inlineStr">
        <is>
          <t>Cameron Harris</t>
        </is>
      </c>
      <c r="C4558" s="6" t="inlineStr">
        <is>
          <t>Data Engineering Manager</t>
        </is>
      </c>
      <c r="D4558" s="6" t="inlineStr">
        <is>
          <t>manager</t>
        </is>
      </c>
      <c r="E4558" s="6" t="n">
        <v>1</v>
      </c>
      <c r="F4558" s="6" t="inlineStr">
        <is>
          <t>Conduitly</t>
        </is>
      </c>
      <c r="G4558" s="6" t="b">
        <v>1</v>
      </c>
      <c r="H4558" s="6" t="b">
        <v>0</v>
      </c>
      <c r="I4558" s="6" t="b">
        <v>0</v>
      </c>
      <c r="J4558" s="7" t="n">
        <v>0</v>
      </c>
      <c r="K4558" s="6" t="n">
        <v>4</v>
      </c>
      <c r="L4558" s="6" t="inlineStr">
        <is>
          <t>g2</t>
        </is>
      </c>
      <c r="M4558" s="6" t="inlineStr">
        <is>
          <t>G2-GridReport-ETL-Gated</t>
        </is>
      </c>
      <c r="N4558" s="6" t="inlineStr">
        <is>
          <t>g2</t>
        </is>
      </c>
      <c r="O4558" s="6" t="inlineStr">
        <is>
          <t>review-site</t>
        </is>
      </c>
      <c r="P4558" s="6" t="inlineStr">
        <is>
          <t>g2_gridreport_etl_gated</t>
        </is>
      </c>
      <c r="Q4558" s="6" t="inlineStr">
        <is>
          <t>badge-display_integration</t>
        </is>
      </c>
      <c r="R4558" s="6" t="inlineStr">
        <is>
          <t>data-integration-review</t>
        </is>
      </c>
      <c r="S4558" s="8" t="n">
        <v>45975.47291666667</v>
      </c>
      <c r="T4558" s="6" t="inlineStr">
        <is>
          <t>gated_content_download</t>
        </is>
      </c>
    </row>
    <row r="4559">
      <c r="A4559" s="9" t="inlineStr">
        <is>
          <t>PRO-01560</t>
        </is>
      </c>
      <c r="B4559" s="9" t="inlineStr">
        <is>
          <t>Emery Walker</t>
        </is>
      </c>
      <c r="C4559" s="9" t="inlineStr">
        <is>
          <t>Data Engineer</t>
        </is>
      </c>
      <c r="D4559" s="9" t="inlineStr">
        <is>
          <t>ic_analyst</t>
        </is>
      </c>
      <c r="E4559" s="9" t="n">
        <v>0.75</v>
      </c>
      <c r="F4559" s="9" t="inlineStr">
        <is>
          <t>Syncflow</t>
        </is>
      </c>
      <c r="G4559" s="9" t="b">
        <v>1</v>
      </c>
      <c r="H4559" s="9" t="b">
        <v>1</v>
      </c>
      <c r="I4559" s="9" t="b">
        <v>1</v>
      </c>
      <c r="J4559" s="10" t="n">
        <v>65642</v>
      </c>
      <c r="K4559" s="9" t="n">
        <v>1</v>
      </c>
      <c r="L4559" s="9" t="inlineStr">
        <is>
          <t>google</t>
        </is>
      </c>
      <c r="M4559" s="9" t="inlineStr">
        <is>
          <t>GGL-RLSA-HighIntent-Visitors</t>
        </is>
      </c>
      <c r="N4559" s="9" t="inlineStr">
        <is>
          <t>google</t>
        </is>
      </c>
      <c r="O4559" s="9" t="inlineStr">
        <is>
          <t>paid-search</t>
        </is>
      </c>
      <c r="P4559" s="9" t="inlineStr">
        <is>
          <t>ggl_rlsa_highintent_visitors</t>
        </is>
      </c>
      <c r="Q4559" s="9" t="inlineStr">
        <is>
          <t>text-ad_search</t>
        </is>
      </c>
      <c r="R4559" s="9" t="inlineStr">
        <is>
          <t>etl-software</t>
        </is>
      </c>
      <c r="S4559" s="11" t="n">
        <v>45831.33680555555</v>
      </c>
      <c r="T4559" s="9" t="inlineStr">
        <is>
          <t>trial_signup</t>
        </is>
      </c>
    </row>
    <row r="4560">
      <c r="A4560" s="6" t="inlineStr">
        <is>
          <t>PRO-01560</t>
        </is>
      </c>
      <c r="B4560" s="6" t="inlineStr">
        <is>
          <t>Emery Walker</t>
        </is>
      </c>
      <c r="C4560" s="6" t="inlineStr">
        <is>
          <t>Data Engineer</t>
        </is>
      </c>
      <c r="D4560" s="6" t="inlineStr">
        <is>
          <t>ic_analyst</t>
        </is>
      </c>
      <c r="E4560" s="6" t="n">
        <v>0.75</v>
      </c>
      <c r="F4560" s="6" t="inlineStr">
        <is>
          <t>Syncflow</t>
        </is>
      </c>
      <c r="G4560" s="6" t="b">
        <v>1</v>
      </c>
      <c r="H4560" s="6" t="b">
        <v>1</v>
      </c>
      <c r="I4560" s="6" t="b">
        <v>1</v>
      </c>
      <c r="J4560" s="7" t="n">
        <v>65642</v>
      </c>
      <c r="K4560" s="6" t="n">
        <v>2</v>
      </c>
      <c r="L4560" s="6" t="inlineStr">
        <is>
          <t>programmatic</t>
        </is>
      </c>
      <c r="M4560" s="6" t="inlineStr">
        <is>
          <t>DSP-Awareness-DataEngineers</t>
        </is>
      </c>
      <c r="N4560" s="6" t="inlineStr">
        <is>
          <t>stackadapt</t>
        </is>
      </c>
      <c r="O4560" s="6" t="inlineStr">
        <is>
          <t>display</t>
        </is>
      </c>
      <c r="P4560" s="6" t="inlineStr">
        <is>
          <t>dsp_awareness_dataengineers</t>
        </is>
      </c>
      <c r="Q4560" s="6" t="inlineStr">
        <is>
          <t>display-banner_abm</t>
        </is>
      </c>
      <c r="R4560" s="6" t="inlineStr">
        <is>
          <t>abm-strategic-accounts</t>
        </is>
      </c>
      <c r="S4560" s="8" t="n">
        <v>45847.56875</v>
      </c>
      <c r="T4560" s="6" t="inlineStr">
        <is>
          <t>newsletter_signup</t>
        </is>
      </c>
    </row>
    <row r="4561">
      <c r="A4561" s="9" t="inlineStr">
        <is>
          <t>PRO-01560</t>
        </is>
      </c>
      <c r="B4561" s="9" t="inlineStr">
        <is>
          <t>Emery Walker</t>
        </is>
      </c>
      <c r="C4561" s="9" t="inlineStr">
        <is>
          <t>Data Engineer</t>
        </is>
      </c>
      <c r="D4561" s="9" t="inlineStr">
        <is>
          <t>ic_analyst</t>
        </is>
      </c>
      <c r="E4561" s="9" t="n">
        <v>0.75</v>
      </c>
      <c r="F4561" s="9" t="inlineStr">
        <is>
          <t>Syncflow</t>
        </is>
      </c>
      <c r="G4561" s="9" t="b">
        <v>1</v>
      </c>
      <c r="H4561" s="9" t="b">
        <v>1</v>
      </c>
      <c r="I4561" s="9" t="b">
        <v>1</v>
      </c>
      <c r="J4561" s="10" t="n">
        <v>65642</v>
      </c>
      <c r="K4561" s="9" t="n">
        <v>3</v>
      </c>
      <c r="L4561" s="9" t="inlineStr">
        <is>
          <t>programmatic</t>
        </is>
      </c>
      <c r="M4561" s="9" t="inlineStr">
        <is>
          <t>DSP-Awareness-DataEngineers</t>
        </is>
      </c>
      <c r="N4561" s="9" t="inlineStr">
        <is>
          <t>stackadapt</t>
        </is>
      </c>
      <c r="O4561" s="9" t="inlineStr">
        <is>
          <t>display</t>
        </is>
      </c>
      <c r="P4561" s="9" t="inlineStr">
        <is>
          <t>dsp_awareness_dataengineers</t>
        </is>
      </c>
      <c r="Q4561" s="9" t="inlineStr">
        <is>
          <t>display-banner_retarget</t>
        </is>
      </c>
      <c r="R4561" s="9" t="inlineStr">
        <is>
          <t>lookalike-data-engineers</t>
        </is>
      </c>
      <c r="S4561" s="11" t="n">
        <v>45863.49375</v>
      </c>
      <c r="T4561" s="9" t="inlineStr">
        <is>
          <t>gated_content_download</t>
        </is>
      </c>
    </row>
    <row r="4562">
      <c r="A4562" s="6" t="inlineStr">
        <is>
          <t>PRO-01560</t>
        </is>
      </c>
      <c r="B4562" s="6" t="inlineStr">
        <is>
          <t>Emery Walker</t>
        </is>
      </c>
      <c r="C4562" s="6" t="inlineStr">
        <is>
          <t>Data Engineer</t>
        </is>
      </c>
      <c r="D4562" s="6" t="inlineStr">
        <is>
          <t>ic_analyst</t>
        </is>
      </c>
      <c r="E4562" s="6" t="n">
        <v>0.75</v>
      </c>
      <c r="F4562" s="6" t="inlineStr">
        <is>
          <t>Syncflow</t>
        </is>
      </c>
      <c r="G4562" s="6" t="b">
        <v>1</v>
      </c>
      <c r="H4562" s="6" t="b">
        <v>1</v>
      </c>
      <c r="I4562" s="6" t="b">
        <v>1</v>
      </c>
      <c r="J4562" s="7" t="n">
        <v>65642</v>
      </c>
      <c r="K4562" s="6" t="n">
        <v>4</v>
      </c>
      <c r="L4562" s="6" t="inlineStr">
        <is>
          <t>programmatic</t>
        </is>
      </c>
      <c r="M4562" s="6" t="inlineStr">
        <is>
          <t>DSP-Awareness-DataEngineers</t>
        </is>
      </c>
      <c r="N4562" s="6" t="inlineStr">
        <is>
          <t>stackadapt</t>
        </is>
      </c>
      <c r="O4562" s="6" t="inlineStr">
        <is>
          <t>display</t>
        </is>
      </c>
      <c r="P4562" s="6" t="inlineStr">
        <is>
          <t>dsp_awareness_dataengineers</t>
        </is>
      </c>
      <c r="Q4562" s="6" t="inlineStr">
        <is>
          <t>display-banner_abm</t>
        </is>
      </c>
      <c r="R4562" s="6" t="inlineStr">
        <is>
          <t>retarget-site-visitors-14d</t>
        </is>
      </c>
      <c r="S4562" s="8" t="n">
        <v>45870.55277777778</v>
      </c>
      <c r="T4562" s="6" t="inlineStr">
        <is>
          <t>newsletter_signup</t>
        </is>
      </c>
    </row>
    <row r="4563">
      <c r="A4563" s="9" t="inlineStr">
        <is>
          <t>PRO-01561</t>
        </is>
      </c>
      <c r="B4563" s="9" t="inlineStr">
        <is>
          <t>Kendall Brown</t>
        </is>
      </c>
      <c r="C4563" s="9" t="inlineStr">
        <is>
          <t>Chief Analytics Officer</t>
        </is>
      </c>
      <c r="D4563" s="9" t="inlineStr">
        <is>
          <t>c_suite_vp</t>
        </is>
      </c>
      <c r="E4563" s="9" t="n">
        <v>1.5</v>
      </c>
      <c r="F4563" s="9" t="inlineStr">
        <is>
          <t>Beacon Platforms</t>
        </is>
      </c>
      <c r="G4563" s="9" t="b">
        <v>1</v>
      </c>
      <c r="H4563" s="9" t="b">
        <v>1</v>
      </c>
      <c r="I4563" s="9" t="b">
        <v>0</v>
      </c>
      <c r="J4563" s="10" t="n">
        <v>160320</v>
      </c>
      <c r="K4563" s="9" t="n">
        <v>1</v>
      </c>
      <c r="L4563" s="9" t="inlineStr">
        <is>
          <t>linkedin</t>
        </is>
      </c>
      <c r="M4563" s="9" t="inlineStr">
        <is>
          <t>LI-Retarget-PricingPage-14d</t>
        </is>
      </c>
      <c r="N4563" s="9" t="inlineStr">
        <is>
          <t>linkedin</t>
        </is>
      </c>
      <c r="O4563" s="9" t="inlineStr">
        <is>
          <t>paid-social</t>
        </is>
      </c>
      <c r="P4563" s="9" t="inlineStr">
        <is>
          <t>li_retarget_pricingpage_14d</t>
        </is>
      </c>
      <c r="Q4563" s="9" t="inlineStr">
        <is>
          <t>single-image_product-feature_cta-trial</t>
        </is>
      </c>
      <c r="R4563" s="9" t="inlineStr">
        <is>
          <t>li-retarget-site-visitors-30d</t>
        </is>
      </c>
      <c r="S4563" s="11" t="n">
        <v>45915.61666666667</v>
      </c>
      <c r="T4563" s="9" t="inlineStr">
        <is>
          <t>trial_signup</t>
        </is>
      </c>
    </row>
    <row r="4564">
      <c r="A4564" s="6" t="inlineStr">
        <is>
          <t>PRO-01561</t>
        </is>
      </c>
      <c r="B4564" s="6" t="inlineStr">
        <is>
          <t>Kendall Brown</t>
        </is>
      </c>
      <c r="C4564" s="6" t="inlineStr">
        <is>
          <t>Chief Analytics Officer</t>
        </is>
      </c>
      <c r="D4564" s="6" t="inlineStr">
        <is>
          <t>c_suite_vp</t>
        </is>
      </c>
      <c r="E4564" s="6" t="n">
        <v>1.5</v>
      </c>
      <c r="F4564" s="6" t="inlineStr">
        <is>
          <t>Beacon Platforms</t>
        </is>
      </c>
      <c r="G4564" s="6" t="b">
        <v>1</v>
      </c>
      <c r="H4564" s="6" t="b">
        <v>1</v>
      </c>
      <c r="I4564" s="6" t="b">
        <v>0</v>
      </c>
      <c r="J4564" s="7" t="n">
        <v>160320</v>
      </c>
      <c r="K4564" s="6" t="n">
        <v>2</v>
      </c>
      <c r="L4564" s="6" t="inlineStr">
        <is>
          <t>google</t>
        </is>
      </c>
      <c r="M4564" s="6" t="inlineStr">
        <is>
          <t>GGL-Competitor-Pipeform-Alt</t>
        </is>
      </c>
      <c r="N4564" s="6" t="inlineStr">
        <is>
          <t>google</t>
        </is>
      </c>
      <c r="O4564" s="6" t="inlineStr">
        <is>
          <t>paid-search</t>
        </is>
      </c>
      <c r="P4564" s="6" t="inlineStr">
        <is>
          <t>ggl_competitor_pipeform_alt</t>
        </is>
      </c>
      <c r="Q4564" s="6" t="inlineStr">
        <is>
          <t>text-ad_rlsa</t>
        </is>
      </c>
      <c r="R4564" s="6" t="inlineStr">
        <is>
          <t>etl-software</t>
        </is>
      </c>
      <c r="S4564" s="8" t="n">
        <v>45936.40763888889</v>
      </c>
      <c r="T4564" s="6" t="inlineStr">
        <is>
          <t>trial_signup</t>
        </is>
      </c>
    </row>
    <row r="4565">
      <c r="A4565" s="9" t="inlineStr">
        <is>
          <t>PRO-01561</t>
        </is>
      </c>
      <c r="B4565" s="9" t="inlineStr">
        <is>
          <t>Kendall Brown</t>
        </is>
      </c>
      <c r="C4565" s="9" t="inlineStr">
        <is>
          <t>Chief Analytics Officer</t>
        </is>
      </c>
      <c r="D4565" s="9" t="inlineStr">
        <is>
          <t>c_suite_vp</t>
        </is>
      </c>
      <c r="E4565" s="9" t="n">
        <v>1.5</v>
      </c>
      <c r="F4565" s="9" t="inlineStr">
        <is>
          <t>Beacon Platforms</t>
        </is>
      </c>
      <c r="G4565" s="9" t="b">
        <v>1</v>
      </c>
      <c r="H4565" s="9" t="b">
        <v>1</v>
      </c>
      <c r="I4565" s="9" t="b">
        <v>0</v>
      </c>
      <c r="J4565" s="10" t="n">
        <v>160320</v>
      </c>
      <c r="K4565" s="9" t="n">
        <v>3</v>
      </c>
      <c r="L4565" s="9" t="inlineStr">
        <is>
          <t>google</t>
        </is>
      </c>
      <c r="M4565" s="9" t="inlineStr">
        <is>
          <t>GGL-Competitor-Pipeform-Alt</t>
        </is>
      </c>
      <c r="N4565" s="9" t="inlineStr">
        <is>
          <t>google</t>
        </is>
      </c>
      <c r="O4565" s="9" t="inlineStr">
        <is>
          <t>paid-search</t>
        </is>
      </c>
      <c r="P4565" s="9" t="inlineStr">
        <is>
          <t>ggl_competitor_pipeform_alt</t>
        </is>
      </c>
      <c r="Q4565" s="9" t="inlineStr">
        <is>
          <t>text-ad_search</t>
        </is>
      </c>
      <c r="R4565" s="9" t="inlineStr">
        <is>
          <t>syncflow-alternative</t>
        </is>
      </c>
      <c r="S4565" s="11" t="n">
        <v>45947.69097222222</v>
      </c>
      <c r="T4565" s="9" t="inlineStr">
        <is>
          <t>demo_request</t>
        </is>
      </c>
    </row>
    <row r="4566">
      <c r="A4566" s="6" t="inlineStr">
        <is>
          <t>PRO-01561</t>
        </is>
      </c>
      <c r="B4566" s="6" t="inlineStr">
        <is>
          <t>Kendall Brown</t>
        </is>
      </c>
      <c r="C4566" s="6" t="inlineStr">
        <is>
          <t>Chief Analytics Officer</t>
        </is>
      </c>
      <c r="D4566" s="6" t="inlineStr">
        <is>
          <t>c_suite_vp</t>
        </is>
      </c>
      <c r="E4566" s="6" t="n">
        <v>1.5</v>
      </c>
      <c r="F4566" s="6" t="inlineStr">
        <is>
          <t>Beacon Platforms</t>
        </is>
      </c>
      <c r="G4566" s="6" t="b">
        <v>1</v>
      </c>
      <c r="H4566" s="6" t="b">
        <v>1</v>
      </c>
      <c r="I4566" s="6" t="b">
        <v>0</v>
      </c>
      <c r="J4566" s="7" t="n">
        <v>160320</v>
      </c>
      <c r="K4566" s="6" t="n">
        <v>4</v>
      </c>
      <c r="L4566" s="6" t="inlineStr">
        <is>
          <t>g2</t>
        </is>
      </c>
      <c r="M4566" s="6" t="inlineStr">
        <is>
          <t>G2-Badge-LP-Integration</t>
        </is>
      </c>
      <c r="N4566" s="6" t="inlineStr">
        <is>
          <t>g2</t>
        </is>
      </c>
      <c r="O4566" s="6" t="inlineStr">
        <is>
          <t>review-site</t>
        </is>
      </c>
      <c r="P4566" s="6" t="inlineStr">
        <is>
          <t>g2_badge_lp_integration</t>
        </is>
      </c>
      <c r="Q4566" s="6" t="inlineStr">
        <is>
          <t>badge-display_integration</t>
        </is>
      </c>
      <c r="R4566" s="6" t="inlineStr">
        <is>
          <t>data-integration-review</t>
        </is>
      </c>
      <c r="S4566" s="8" t="n">
        <v>45954.4</v>
      </c>
      <c r="T4566" s="6" t="inlineStr">
        <is>
          <t>gated_content_download</t>
        </is>
      </c>
    </row>
    <row r="4567">
      <c r="A4567" s="9" t="inlineStr">
        <is>
          <t>PRO-01562</t>
        </is>
      </c>
      <c r="B4567" s="9" t="inlineStr">
        <is>
          <t>Peyton Walker</t>
        </is>
      </c>
      <c r="C4567" s="9" t="inlineStr">
        <is>
          <t>Data Analyst</t>
        </is>
      </c>
      <c r="D4567" s="9" t="inlineStr">
        <is>
          <t>ic_analyst</t>
        </is>
      </c>
      <c r="E4567" s="9" t="n">
        <v>0.75</v>
      </c>
      <c r="F4567" s="9" t="inlineStr">
        <is>
          <t>Cloudnetic</t>
        </is>
      </c>
      <c r="G4567" s="9" t="b">
        <v>1</v>
      </c>
      <c r="H4567" s="9" t="b">
        <v>0</v>
      </c>
      <c r="I4567" s="9" t="b">
        <v>0</v>
      </c>
      <c r="J4567" s="10" t="n">
        <v>0</v>
      </c>
      <c r="K4567" s="9" t="n">
        <v>1</v>
      </c>
      <c r="L4567" s="9" t="inlineStr">
        <is>
          <t>linkedin</t>
        </is>
      </c>
      <c r="M4567" s="9" t="inlineStr">
        <is>
          <t>LI-MOFU-Demo-DataEngineers</t>
        </is>
      </c>
      <c r="N4567" s="9" t="inlineStr">
        <is>
          <t>linkedin</t>
        </is>
      </c>
      <c r="O4567" s="9" t="inlineStr">
        <is>
          <t>paid-social</t>
        </is>
      </c>
      <c r="P4567" s="9" t="inlineStr">
        <is>
          <t>li_mofu_demo_dataengineers</t>
        </is>
      </c>
      <c r="Q4567" s="9" t="inlineStr">
        <is>
          <t>single-image_social-proof_cta-demo</t>
        </is>
      </c>
      <c r="R4567" s="9" t="inlineStr">
        <is>
          <t>li-abm-strategic-accounts</t>
        </is>
      </c>
      <c r="S4567" s="11" t="n">
        <v>45806.41458333333</v>
      </c>
      <c r="T4567" s="9" t="inlineStr">
        <is>
          <t>demo_request</t>
        </is>
      </c>
    </row>
    <row r="4568">
      <c r="A4568" s="6" t="inlineStr">
        <is>
          <t>PRO-01562</t>
        </is>
      </c>
      <c r="B4568" s="6" t="inlineStr">
        <is>
          <t>Peyton Walker</t>
        </is>
      </c>
      <c r="C4568" s="6" t="inlineStr">
        <is>
          <t>Data Analyst</t>
        </is>
      </c>
      <c r="D4568" s="6" t="inlineStr">
        <is>
          <t>ic_analyst</t>
        </is>
      </c>
      <c r="E4568" s="6" t="n">
        <v>0.75</v>
      </c>
      <c r="F4568" s="6" t="inlineStr">
        <is>
          <t>Cloudnetic</t>
        </is>
      </c>
      <c r="G4568" s="6" t="b">
        <v>1</v>
      </c>
      <c r="H4568" s="6" t="b">
        <v>0</v>
      </c>
      <c r="I4568" s="6" t="b">
        <v>0</v>
      </c>
      <c r="J4568" s="7" t="n">
        <v>0</v>
      </c>
      <c r="K4568" s="6" t="n">
        <v>2</v>
      </c>
      <c r="L4568" s="6" t="inlineStr">
        <is>
          <t>google</t>
        </is>
      </c>
      <c r="M4568" s="6" t="inlineStr">
        <is>
          <t>GGL-RLSA-HighIntent-Visitors</t>
        </is>
      </c>
      <c r="N4568" s="6" t="inlineStr">
        <is>
          <t>google</t>
        </is>
      </c>
      <c r="O4568" s="6" t="inlineStr">
        <is>
          <t>paid-search</t>
        </is>
      </c>
      <c r="P4568" s="6" t="inlineStr">
        <is>
          <t>ggl_rlsa_highintent_visitors</t>
        </is>
      </c>
      <c r="Q4568" s="6" t="inlineStr">
        <is>
          <t>text-ad_search</t>
        </is>
      </c>
      <c r="R4568" s="6" t="inlineStr">
        <is>
          <t>pipeform-alternative</t>
        </is>
      </c>
      <c r="S4568" s="8" t="n">
        <v>45817.44930555556</v>
      </c>
      <c r="T4568" s="6" t="inlineStr">
        <is>
          <t>newsletter_signup</t>
        </is>
      </c>
    </row>
    <row r="4569">
      <c r="A4569" s="9" t="inlineStr">
        <is>
          <t>PRO-01563</t>
        </is>
      </c>
      <c r="B4569" s="9" t="inlineStr">
        <is>
          <t>Morgan Miller</t>
        </is>
      </c>
      <c r="C4569" s="9" t="inlineStr">
        <is>
          <t>Director of Data</t>
        </is>
      </c>
      <c r="D4569" s="9" t="inlineStr">
        <is>
          <t>director</t>
        </is>
      </c>
      <c r="E4569" s="9" t="n">
        <v>1.25</v>
      </c>
      <c r="F4569" s="9" t="inlineStr">
        <is>
          <t>Onyx Intelligence</t>
        </is>
      </c>
      <c r="G4569" s="9" t="b">
        <v>0</v>
      </c>
      <c r="H4569" s="9" t="b">
        <v>0</v>
      </c>
      <c r="I4569" s="9" t="b">
        <v>0</v>
      </c>
      <c r="J4569" s="10" t="n">
        <v>0</v>
      </c>
      <c r="K4569" s="9" t="n">
        <v>1</v>
      </c>
      <c r="L4569" s="9" t="inlineStr">
        <is>
          <t>linkedin</t>
        </is>
      </c>
      <c r="M4569" s="9" t="inlineStr">
        <is>
          <t>LI-Retarget-SiteVisitors-30d</t>
        </is>
      </c>
      <c r="N4569" s="9" t="inlineStr">
        <is>
          <t>linkedin</t>
        </is>
      </c>
      <c r="O4569" s="9" t="inlineStr">
        <is>
          <t>paid-social</t>
        </is>
      </c>
      <c r="P4569" s="9" t="inlineStr">
        <is>
          <t>li_retarget_sitevisitors_30d</t>
        </is>
      </c>
      <c r="Q4569" s="9" t="inlineStr">
        <is>
          <t>single-image_product-feature_cta-trial</t>
        </is>
      </c>
      <c r="R4569" s="9" t="inlineStr">
        <is>
          <t>li-ent-data-engineers</t>
        </is>
      </c>
      <c r="S4569" s="11" t="n">
        <v>45870.43472222222</v>
      </c>
      <c r="T4569" s="9" t="inlineStr">
        <is>
          <t>gated_content_download</t>
        </is>
      </c>
    </row>
    <row r="4570">
      <c r="A4570" s="6" t="inlineStr">
        <is>
          <t>PRO-01563</t>
        </is>
      </c>
      <c r="B4570" s="6" t="inlineStr">
        <is>
          <t>Morgan Miller</t>
        </is>
      </c>
      <c r="C4570" s="6" t="inlineStr">
        <is>
          <t>Director of Data</t>
        </is>
      </c>
      <c r="D4570" s="6" t="inlineStr">
        <is>
          <t>director</t>
        </is>
      </c>
      <c r="E4570" s="6" t="n">
        <v>1.25</v>
      </c>
      <c r="F4570" s="6" t="inlineStr">
        <is>
          <t>Onyx Intelligence</t>
        </is>
      </c>
      <c r="G4570" s="6" t="b">
        <v>0</v>
      </c>
      <c r="H4570" s="6" t="b">
        <v>0</v>
      </c>
      <c r="I4570" s="6" t="b">
        <v>0</v>
      </c>
      <c r="J4570" s="7" t="n">
        <v>0</v>
      </c>
      <c r="K4570" s="6" t="n">
        <v>2</v>
      </c>
      <c r="L4570" s="6" t="inlineStr">
        <is>
          <t>g2</t>
        </is>
      </c>
      <c r="M4570" s="6" t="inlineStr">
        <is>
          <t>G2-Retarget-CategoryBuyers</t>
        </is>
      </c>
      <c r="N4570" s="6" t="inlineStr">
        <is>
          <t>g2</t>
        </is>
      </c>
      <c r="O4570" s="6" t="inlineStr">
        <is>
          <t>review-site</t>
        </is>
      </c>
      <c r="P4570" s="6" t="inlineStr">
        <is>
          <t>g2_retarget_categorybuyers</t>
        </is>
      </c>
      <c r="Q4570" s="6" t="inlineStr">
        <is>
          <t>retarget-banner_category</t>
        </is>
      </c>
      <c r="R4570" s="6" t="inlineStr">
        <is>
          <t>etl-tools-comparison</t>
        </is>
      </c>
      <c r="S4570" s="8" t="n">
        <v>45881.39305555556</v>
      </c>
      <c r="T4570" s="6" t="inlineStr">
        <is>
          <t>gated_content_download</t>
        </is>
      </c>
    </row>
    <row r="4571">
      <c r="A4571" s="9" t="inlineStr">
        <is>
          <t>PRO-01563</t>
        </is>
      </c>
      <c r="B4571" s="9" t="inlineStr">
        <is>
          <t>Morgan Miller</t>
        </is>
      </c>
      <c r="C4571" s="9" t="inlineStr">
        <is>
          <t>Director of Data</t>
        </is>
      </c>
      <c r="D4571" s="9" t="inlineStr">
        <is>
          <t>director</t>
        </is>
      </c>
      <c r="E4571" s="9" t="n">
        <v>1.25</v>
      </c>
      <c r="F4571" s="9" t="inlineStr">
        <is>
          <t>Onyx Intelligence</t>
        </is>
      </c>
      <c r="G4571" s="9" t="b">
        <v>0</v>
      </c>
      <c r="H4571" s="9" t="b">
        <v>0</v>
      </c>
      <c r="I4571" s="9" t="b">
        <v>0</v>
      </c>
      <c r="J4571" s="10" t="n">
        <v>0</v>
      </c>
      <c r="K4571" s="9" t="n">
        <v>3</v>
      </c>
      <c r="L4571" s="9" t="inlineStr">
        <is>
          <t>google</t>
        </is>
      </c>
      <c r="M4571" s="9" t="inlineStr">
        <is>
          <t>GGL-Competitor-Pipeform-Alt</t>
        </is>
      </c>
      <c r="N4571" s="9" t="inlineStr">
        <is>
          <t>google</t>
        </is>
      </c>
      <c r="O4571" s="9" t="inlineStr">
        <is>
          <t>paid-search</t>
        </is>
      </c>
      <c r="P4571" s="9" t="inlineStr">
        <is>
          <t>ggl_competitor_pipeform_alt</t>
        </is>
      </c>
      <c r="Q4571" s="9" t="inlineStr">
        <is>
          <t>text-ad_competitor</t>
        </is>
      </c>
      <c r="R4571" s="9" t="inlineStr">
        <is>
          <t>etl-software</t>
        </is>
      </c>
      <c r="S4571" s="11" t="n">
        <v>45901.35277777778</v>
      </c>
      <c r="T4571" s="9" t="inlineStr">
        <is>
          <t>gated_content_download</t>
        </is>
      </c>
    </row>
    <row r="4572">
      <c r="A4572" s="6" t="inlineStr">
        <is>
          <t>PRO-01564</t>
        </is>
      </c>
      <c r="B4572" s="6" t="inlineStr">
        <is>
          <t>Spencer Brown</t>
        </is>
      </c>
      <c r="C4572" s="6" t="inlineStr">
        <is>
          <t>Data Platform Manager</t>
        </is>
      </c>
      <c r="D4572" s="6" t="inlineStr">
        <is>
          <t>manager</t>
        </is>
      </c>
      <c r="E4572" s="6" t="n">
        <v>1</v>
      </c>
      <c r="F4572" s="6" t="inlineStr">
        <is>
          <t>Vaultbase</t>
        </is>
      </c>
      <c r="G4572" s="6" t="b">
        <v>1</v>
      </c>
      <c r="H4572" s="6" t="b">
        <v>1</v>
      </c>
      <c r="I4572" s="6" t="b">
        <v>0</v>
      </c>
      <c r="J4572" s="7" t="n">
        <v>36822</v>
      </c>
      <c r="K4572" s="6" t="n">
        <v>1</v>
      </c>
      <c r="L4572" s="6" t="inlineStr">
        <is>
          <t>google</t>
        </is>
      </c>
      <c r="M4572" s="6" t="inlineStr">
        <is>
          <t>GGL-Competitor-Pipeform-Alt</t>
        </is>
      </c>
      <c r="N4572" s="6" t="inlineStr">
        <is>
          <t>google</t>
        </is>
      </c>
      <c r="O4572" s="6" t="inlineStr">
        <is>
          <t>paid-search</t>
        </is>
      </c>
      <c r="P4572" s="6" t="inlineStr">
        <is>
          <t>ggl_competitor_pipeform_alt</t>
        </is>
      </c>
      <c r="Q4572" s="6" t="inlineStr">
        <is>
          <t>text-ad_rlsa</t>
        </is>
      </c>
      <c r="R4572" s="6" t="inlineStr">
        <is>
          <t>data-integration-platform</t>
        </is>
      </c>
      <c r="S4572" s="8" t="n">
        <v>45775.74097222222</v>
      </c>
      <c r="T4572" s="6" t="inlineStr">
        <is>
          <t>trial_signup</t>
        </is>
      </c>
    </row>
    <row r="4573">
      <c r="A4573" s="9" t="inlineStr">
        <is>
          <t>PRO-01564</t>
        </is>
      </c>
      <c r="B4573" s="9" t="inlineStr">
        <is>
          <t>Spencer Brown</t>
        </is>
      </c>
      <c r="C4573" s="9" t="inlineStr">
        <is>
          <t>Data Platform Manager</t>
        </is>
      </c>
      <c r="D4573" s="9" t="inlineStr">
        <is>
          <t>manager</t>
        </is>
      </c>
      <c r="E4573" s="9" t="n">
        <v>1</v>
      </c>
      <c r="F4573" s="9" t="inlineStr">
        <is>
          <t>Vaultbase</t>
        </is>
      </c>
      <c r="G4573" s="9" t="b">
        <v>1</v>
      </c>
      <c r="H4573" s="9" t="b">
        <v>1</v>
      </c>
      <c r="I4573" s="9" t="b">
        <v>0</v>
      </c>
      <c r="J4573" s="10" t="n">
        <v>36822</v>
      </c>
      <c r="K4573" s="9" t="n">
        <v>2</v>
      </c>
      <c r="L4573" s="9" t="inlineStr">
        <is>
          <t>linkedin</t>
        </is>
      </c>
      <c r="M4573" s="9" t="inlineStr">
        <is>
          <t>LI-ABM-Strategic-ENT</t>
        </is>
      </c>
      <c r="N4573" s="9" t="inlineStr">
        <is>
          <t>linkedin</t>
        </is>
      </c>
      <c r="O4573" s="9" t="inlineStr">
        <is>
          <t>paid-social</t>
        </is>
      </c>
      <c r="P4573" s="9" t="inlineStr">
        <is>
          <t>li_abm_strategic_ent</t>
        </is>
      </c>
      <c r="Q4573" s="9" t="inlineStr">
        <is>
          <t>single-image_product-feature_cta-trial</t>
        </is>
      </c>
      <c r="R4573" s="9" t="inlineStr">
        <is>
          <t>li-ent-data-engineers</t>
        </is>
      </c>
      <c r="S4573" s="11" t="n">
        <v>45792.34722222222</v>
      </c>
      <c r="T4573" s="9" t="inlineStr">
        <is>
          <t>gated_content_download</t>
        </is>
      </c>
    </row>
    <row r="4574">
      <c r="A4574" s="6" t="inlineStr">
        <is>
          <t>PRO-01565</t>
        </is>
      </c>
      <c r="B4574" s="6" t="inlineStr">
        <is>
          <t>Morgan Martinez</t>
        </is>
      </c>
      <c r="C4574" s="6" t="inlineStr">
        <is>
          <t>Data Analyst</t>
        </is>
      </c>
      <c r="D4574" s="6" t="inlineStr">
        <is>
          <t>ic_analyst</t>
        </is>
      </c>
      <c r="E4574" s="6" t="n">
        <v>0.75</v>
      </c>
      <c r="F4574" s="6" t="inlineStr">
        <is>
          <t>Onyx Intelligence</t>
        </is>
      </c>
      <c r="G4574" s="6" t="b">
        <v>0</v>
      </c>
      <c r="H4574" s="6" t="b">
        <v>0</v>
      </c>
      <c r="I4574" s="6" t="b">
        <v>0</v>
      </c>
      <c r="J4574" s="7" t="n">
        <v>0</v>
      </c>
      <c r="K4574" s="6" t="n">
        <v>1</v>
      </c>
      <c r="L4574" s="6" t="inlineStr">
        <is>
          <t>linkedin</t>
        </is>
      </c>
      <c r="M4574" s="6" t="inlineStr">
        <is>
          <t>LI-MOFU-Trial-AnalyticsTeams</t>
        </is>
      </c>
      <c r="N4574" s="6" t="inlineStr">
        <is>
          <t>linkedin</t>
        </is>
      </c>
      <c r="O4574" s="6" t="inlineStr">
        <is>
          <t>paid-social</t>
        </is>
      </c>
      <c r="P4574" s="6" t="inlineStr">
        <is>
          <t>li_mofu_trial_analyticsteams</t>
        </is>
      </c>
      <c r="Q4574" s="6" t="inlineStr">
        <is>
          <t>single-image_product-feature_cta-trial</t>
        </is>
      </c>
      <c r="R4574" s="6" t="inlineStr">
        <is>
          <t>li-abm-strategic-accounts</t>
        </is>
      </c>
      <c r="S4574" s="8" t="n">
        <v>45714.70555555556</v>
      </c>
      <c r="T4574" s="6" t="inlineStr">
        <is>
          <t>gated_content_download</t>
        </is>
      </c>
    </row>
    <row r="4575">
      <c r="A4575" s="9" t="inlineStr">
        <is>
          <t>PRO-01565</t>
        </is>
      </c>
      <c r="B4575" s="9" t="inlineStr">
        <is>
          <t>Morgan Martinez</t>
        </is>
      </c>
      <c r="C4575" s="9" t="inlineStr">
        <is>
          <t>Data Analyst</t>
        </is>
      </c>
      <c r="D4575" s="9" t="inlineStr">
        <is>
          <t>ic_analyst</t>
        </is>
      </c>
      <c r="E4575" s="9" t="n">
        <v>0.75</v>
      </c>
      <c r="F4575" s="9" t="inlineStr">
        <is>
          <t>Onyx Intelligence</t>
        </is>
      </c>
      <c r="G4575" s="9" t="b">
        <v>0</v>
      </c>
      <c r="H4575" s="9" t="b">
        <v>0</v>
      </c>
      <c r="I4575" s="9" t="b">
        <v>0</v>
      </c>
      <c r="J4575" s="10" t="n">
        <v>0</v>
      </c>
      <c r="K4575" s="9" t="n">
        <v>2</v>
      </c>
      <c r="L4575" s="9" t="inlineStr">
        <is>
          <t>google</t>
        </is>
      </c>
      <c r="M4575" s="9" t="inlineStr">
        <is>
          <t>GGL-Competitor-Pipeform-Alt</t>
        </is>
      </c>
      <c r="N4575" s="9" t="inlineStr">
        <is>
          <t>google</t>
        </is>
      </c>
      <c r="O4575" s="9" t="inlineStr">
        <is>
          <t>paid-search</t>
        </is>
      </c>
      <c r="P4575" s="9" t="inlineStr">
        <is>
          <t>ggl_competitor_pipeform_alt</t>
        </is>
      </c>
      <c r="Q4575" s="9" t="inlineStr">
        <is>
          <t>text-ad_search</t>
        </is>
      </c>
      <c r="R4575" s="9" t="inlineStr">
        <is>
          <t>pipeform-alternative</t>
        </is>
      </c>
      <c r="S4575" s="11" t="n">
        <v>45729.51597222222</v>
      </c>
      <c r="T4575" s="9" t="inlineStr">
        <is>
          <t>newsletter_signup</t>
        </is>
      </c>
    </row>
    <row r="4576">
      <c r="A4576" s="6" t="inlineStr">
        <is>
          <t>PRO-01565</t>
        </is>
      </c>
      <c r="B4576" s="6" t="inlineStr">
        <is>
          <t>Morgan Martinez</t>
        </is>
      </c>
      <c r="C4576" s="6" t="inlineStr">
        <is>
          <t>Data Analyst</t>
        </is>
      </c>
      <c r="D4576" s="6" t="inlineStr">
        <is>
          <t>ic_analyst</t>
        </is>
      </c>
      <c r="E4576" s="6" t="n">
        <v>0.75</v>
      </c>
      <c r="F4576" s="6" t="inlineStr">
        <is>
          <t>Onyx Intelligence</t>
        </is>
      </c>
      <c r="G4576" s="6" t="b">
        <v>0</v>
      </c>
      <c r="H4576" s="6" t="b">
        <v>0</v>
      </c>
      <c r="I4576" s="6" t="b">
        <v>0</v>
      </c>
      <c r="J4576" s="7" t="n">
        <v>0</v>
      </c>
      <c r="K4576" s="6" t="n">
        <v>3</v>
      </c>
      <c r="L4576" s="6" t="inlineStr">
        <is>
          <t>programmatic</t>
        </is>
      </c>
      <c r="M4576" s="6" t="inlineStr">
        <is>
          <t>DSP-Awareness-DataEngineers</t>
        </is>
      </c>
      <c r="N4576" s="6" t="inlineStr">
        <is>
          <t>stackadapt</t>
        </is>
      </c>
      <c r="O4576" s="6" t="inlineStr">
        <is>
          <t>display</t>
        </is>
      </c>
      <c r="P4576" s="6" t="inlineStr">
        <is>
          <t>dsp_awareness_dataengineers</t>
        </is>
      </c>
      <c r="Q4576" s="6" t="inlineStr">
        <is>
          <t>display-banner_retarget</t>
        </is>
      </c>
      <c r="R4576" s="6" t="inlineStr">
        <is>
          <t>abm-strategic-accounts</t>
        </is>
      </c>
      <c r="S4576" s="8" t="n">
        <v>45750.64583333334</v>
      </c>
      <c r="T4576" s="6" t="inlineStr">
        <is>
          <t>newsletter_signup</t>
        </is>
      </c>
    </row>
    <row r="4577">
      <c r="A4577" s="9" t="inlineStr">
        <is>
          <t>PRO-01565</t>
        </is>
      </c>
      <c r="B4577" s="9" t="inlineStr">
        <is>
          <t>Morgan Martinez</t>
        </is>
      </c>
      <c r="C4577" s="9" t="inlineStr">
        <is>
          <t>Data Analyst</t>
        </is>
      </c>
      <c r="D4577" s="9" t="inlineStr">
        <is>
          <t>ic_analyst</t>
        </is>
      </c>
      <c r="E4577" s="9" t="n">
        <v>0.75</v>
      </c>
      <c r="F4577" s="9" t="inlineStr">
        <is>
          <t>Onyx Intelligence</t>
        </is>
      </c>
      <c r="G4577" s="9" t="b">
        <v>0</v>
      </c>
      <c r="H4577" s="9" t="b">
        <v>0</v>
      </c>
      <c r="I4577" s="9" t="b">
        <v>0</v>
      </c>
      <c r="J4577" s="10" t="n">
        <v>0</v>
      </c>
      <c r="K4577" s="9" t="n">
        <v>4</v>
      </c>
      <c r="L4577" s="9" t="inlineStr">
        <is>
          <t>linkedin</t>
        </is>
      </c>
      <c r="M4577" s="9" t="inlineStr">
        <is>
          <t>LI-MOFU-Demo-DataEngineers</t>
        </is>
      </c>
      <c r="N4577" s="9" t="inlineStr">
        <is>
          <t>linkedin</t>
        </is>
      </c>
      <c r="O4577" s="9" t="inlineStr">
        <is>
          <t>paid-social</t>
        </is>
      </c>
      <c r="P4577" s="9" t="inlineStr">
        <is>
          <t>li_mofu_demo_dataengineers</t>
        </is>
      </c>
      <c r="Q4577" s="9" t="inlineStr">
        <is>
          <t>single-image_pain-point_cta-trial</t>
        </is>
      </c>
      <c r="R4577" s="9" t="inlineStr">
        <is>
          <t>li-retarget-site-visitors-30d</t>
        </is>
      </c>
      <c r="S4577" s="11" t="n">
        <v>45768.45208333333</v>
      </c>
      <c r="T4577" s="9" t="inlineStr">
        <is>
          <t>gated_content_download</t>
        </is>
      </c>
    </row>
    <row r="4578">
      <c r="A4578" s="6" t="inlineStr">
        <is>
          <t>PRO-01566</t>
        </is>
      </c>
      <c r="B4578" s="6" t="inlineStr">
        <is>
          <t>Casey Nguyen</t>
        </is>
      </c>
      <c r="C4578" s="6" t="inlineStr">
        <is>
          <t>Director of Analytics</t>
        </is>
      </c>
      <c r="D4578" s="6" t="inlineStr">
        <is>
          <t>director</t>
        </is>
      </c>
      <c r="E4578" s="6" t="n">
        <v>1.25</v>
      </c>
      <c r="F4578" s="6" t="inlineStr">
        <is>
          <t>Datavera</t>
        </is>
      </c>
      <c r="G4578" s="6" t="b">
        <v>1</v>
      </c>
      <c r="H4578" s="6" t="b">
        <v>0</v>
      </c>
      <c r="I4578" s="6" t="b">
        <v>0</v>
      </c>
      <c r="J4578" s="7" t="n">
        <v>0</v>
      </c>
      <c r="K4578" s="6" t="n">
        <v>1</v>
      </c>
      <c r="L4578" s="6" t="inlineStr">
        <is>
          <t>linkedin</t>
        </is>
      </c>
      <c r="M4578" s="6" t="inlineStr">
        <is>
          <t>LI-ABM-Strategic-ENT</t>
        </is>
      </c>
      <c r="N4578" s="6" t="inlineStr">
        <is>
          <t>linkedin</t>
        </is>
      </c>
      <c r="O4578" s="6" t="inlineStr">
        <is>
          <t>paid-social</t>
        </is>
      </c>
      <c r="P4578" s="6" t="inlineStr">
        <is>
          <t>li_abm_strategic_ent</t>
        </is>
      </c>
      <c r="Q4578" s="6" t="inlineStr">
        <is>
          <t>single-image_product-feature_cta-trial</t>
        </is>
      </c>
      <c r="R4578" s="6" t="inlineStr">
        <is>
          <t>li-retarget-site-visitors-30d</t>
        </is>
      </c>
      <c r="S4578" s="8" t="n">
        <v>45908.67638888889</v>
      </c>
      <c r="T4578" s="6" t="inlineStr">
        <is>
          <t>trial_signup</t>
        </is>
      </c>
    </row>
    <row r="4579">
      <c r="A4579" s="9" t="inlineStr">
        <is>
          <t>PRO-01566</t>
        </is>
      </c>
      <c r="B4579" s="9" t="inlineStr">
        <is>
          <t>Casey Nguyen</t>
        </is>
      </c>
      <c r="C4579" s="9" t="inlineStr">
        <is>
          <t>Director of Analytics</t>
        </is>
      </c>
      <c r="D4579" s="9" t="inlineStr">
        <is>
          <t>director</t>
        </is>
      </c>
      <c r="E4579" s="9" t="n">
        <v>1.25</v>
      </c>
      <c r="F4579" s="9" t="inlineStr">
        <is>
          <t>Datavera</t>
        </is>
      </c>
      <c r="G4579" s="9" t="b">
        <v>1</v>
      </c>
      <c r="H4579" s="9" t="b">
        <v>0</v>
      </c>
      <c r="I4579" s="9" t="b">
        <v>0</v>
      </c>
      <c r="J4579" s="10" t="n">
        <v>0</v>
      </c>
      <c r="K4579" s="9" t="n">
        <v>2</v>
      </c>
      <c r="L4579" s="9" t="inlineStr">
        <is>
          <t>google</t>
        </is>
      </c>
      <c r="M4579" s="9" t="inlineStr">
        <is>
          <t>GGL-NonBrand-ETL-Tools</t>
        </is>
      </c>
      <c r="N4579" s="9" t="inlineStr">
        <is>
          <t>google</t>
        </is>
      </c>
      <c r="O4579" s="9" t="inlineStr">
        <is>
          <t>paid-search</t>
        </is>
      </c>
      <c r="P4579" s="9" t="inlineStr">
        <is>
          <t>ggl_nonbrand_etl_tools</t>
        </is>
      </c>
      <c r="Q4579" s="9" t="inlineStr">
        <is>
          <t>text-ad_competitor</t>
        </is>
      </c>
      <c r="R4579" s="9" t="inlineStr">
        <is>
          <t>etl-software</t>
        </is>
      </c>
      <c r="S4579" s="11" t="n">
        <v>45915.69652777778</v>
      </c>
      <c r="T4579" s="9" t="inlineStr">
        <is>
          <t>gated_content_download</t>
        </is>
      </c>
    </row>
    <row r="4580">
      <c r="A4580" s="6" t="inlineStr">
        <is>
          <t>PRO-01566</t>
        </is>
      </c>
      <c r="B4580" s="6" t="inlineStr">
        <is>
          <t>Casey Nguyen</t>
        </is>
      </c>
      <c r="C4580" s="6" t="inlineStr">
        <is>
          <t>Director of Analytics</t>
        </is>
      </c>
      <c r="D4580" s="6" t="inlineStr">
        <is>
          <t>director</t>
        </is>
      </c>
      <c r="E4580" s="6" t="n">
        <v>1.25</v>
      </c>
      <c r="F4580" s="6" t="inlineStr">
        <is>
          <t>Datavera</t>
        </is>
      </c>
      <c r="G4580" s="6" t="b">
        <v>1</v>
      </c>
      <c r="H4580" s="6" t="b">
        <v>0</v>
      </c>
      <c r="I4580" s="6" t="b">
        <v>0</v>
      </c>
      <c r="J4580" s="7" t="n">
        <v>0</v>
      </c>
      <c r="K4580" s="6" t="n">
        <v>3</v>
      </c>
      <c r="L4580" s="6" t="inlineStr">
        <is>
          <t>g2</t>
        </is>
      </c>
      <c r="M4580" s="6" t="inlineStr">
        <is>
          <t>G2-Badge-LP-Integration</t>
        </is>
      </c>
      <c r="N4580" s="6" t="inlineStr">
        <is>
          <t>g2</t>
        </is>
      </c>
      <c r="O4580" s="6" t="inlineStr">
        <is>
          <t>review-site</t>
        </is>
      </c>
      <c r="P4580" s="6" t="inlineStr">
        <is>
          <t>g2_badge_lp_integration</t>
        </is>
      </c>
      <c r="Q4580" s="6" t="inlineStr">
        <is>
          <t>retarget-banner_category</t>
        </is>
      </c>
      <c r="R4580" s="6" t="inlineStr">
        <is>
          <t>data-integration-review</t>
        </is>
      </c>
      <c r="S4580" s="8" t="n">
        <v>45931.53541666667</v>
      </c>
      <c r="T4580" s="6" t="inlineStr">
        <is>
          <t>newsletter_signup</t>
        </is>
      </c>
    </row>
    <row r="4581">
      <c r="A4581" s="9" t="inlineStr">
        <is>
          <t>PRO-01567</t>
        </is>
      </c>
      <c r="B4581" s="9" t="inlineStr">
        <is>
          <t>Kendall White</t>
        </is>
      </c>
      <c r="C4581" s="9" t="inlineStr">
        <is>
          <t>VP of Analytics</t>
        </is>
      </c>
      <c r="D4581" s="9" t="inlineStr">
        <is>
          <t>c_suite_vp</t>
        </is>
      </c>
      <c r="E4581" s="9" t="n">
        <v>1.5</v>
      </c>
      <c r="F4581" s="9" t="inlineStr">
        <is>
          <t>Syncflow</t>
        </is>
      </c>
      <c r="G4581" s="9" t="b">
        <v>1</v>
      </c>
      <c r="H4581" s="9" t="b">
        <v>1</v>
      </c>
      <c r="I4581" s="9" t="b">
        <v>0</v>
      </c>
      <c r="J4581" s="10" t="n">
        <v>118766</v>
      </c>
      <c r="K4581" s="9" t="n">
        <v>1</v>
      </c>
      <c r="L4581" s="9" t="inlineStr">
        <is>
          <t>linkedin</t>
        </is>
      </c>
      <c r="M4581" s="9" t="inlineStr">
        <is>
          <t>LI-MOFU-Trial-AnalyticsTeams</t>
        </is>
      </c>
      <c r="N4581" s="9" t="inlineStr">
        <is>
          <t>linkedin</t>
        </is>
      </c>
      <c r="O4581" s="9" t="inlineStr">
        <is>
          <t>paid-social</t>
        </is>
      </c>
      <c r="P4581" s="9" t="inlineStr">
        <is>
          <t>li_mofu_trial_analyticsteams</t>
        </is>
      </c>
      <c r="Q4581" s="9" t="inlineStr">
        <is>
          <t>single-image_pain-point_cta-trial</t>
        </is>
      </c>
      <c r="R4581" s="9" t="inlineStr">
        <is>
          <t>li-ent-data-engineers</t>
        </is>
      </c>
      <c r="S4581" s="11" t="n">
        <v>45866.41875</v>
      </c>
      <c r="T4581" s="9" t="inlineStr">
        <is>
          <t>trial_signup</t>
        </is>
      </c>
    </row>
    <row r="4582">
      <c r="A4582" s="6" t="inlineStr">
        <is>
          <t>PRO-01567</t>
        </is>
      </c>
      <c r="B4582" s="6" t="inlineStr">
        <is>
          <t>Kendall White</t>
        </is>
      </c>
      <c r="C4582" s="6" t="inlineStr">
        <is>
          <t>VP of Analytics</t>
        </is>
      </c>
      <c r="D4582" s="6" t="inlineStr">
        <is>
          <t>c_suite_vp</t>
        </is>
      </c>
      <c r="E4582" s="6" t="n">
        <v>1.5</v>
      </c>
      <c r="F4582" s="6" t="inlineStr">
        <is>
          <t>Syncflow</t>
        </is>
      </c>
      <c r="G4582" s="6" t="b">
        <v>1</v>
      </c>
      <c r="H4582" s="6" t="b">
        <v>1</v>
      </c>
      <c r="I4582" s="6" t="b">
        <v>0</v>
      </c>
      <c r="J4582" s="7" t="n">
        <v>118766</v>
      </c>
      <c r="K4582" s="6" t="n">
        <v>2</v>
      </c>
      <c r="L4582" s="6" t="inlineStr">
        <is>
          <t>google</t>
        </is>
      </c>
      <c r="M4582" s="6" t="inlineStr">
        <is>
          <t>GGL-RLSA-HighIntent-Visitors</t>
        </is>
      </c>
      <c r="N4582" s="6" t="inlineStr">
        <is>
          <t>google</t>
        </is>
      </c>
      <c r="O4582" s="6" t="inlineStr">
        <is>
          <t>paid-search</t>
        </is>
      </c>
      <c r="P4582" s="6" t="inlineStr">
        <is>
          <t>ggl_rlsa_highintent_visitors</t>
        </is>
      </c>
      <c r="Q4582" s="6" t="inlineStr">
        <is>
          <t>text-ad_search</t>
        </is>
      </c>
      <c r="R4582" s="6" t="inlineStr">
        <is>
          <t>etl-software</t>
        </is>
      </c>
      <c r="S4582" s="8" t="n">
        <v>45881.33958333333</v>
      </c>
      <c r="T4582" s="6" t="inlineStr">
        <is>
          <t>trial_signup</t>
        </is>
      </c>
    </row>
    <row r="4583">
      <c r="A4583" s="9" t="inlineStr">
        <is>
          <t>PRO-01567</t>
        </is>
      </c>
      <c r="B4583" s="9" t="inlineStr">
        <is>
          <t>Kendall White</t>
        </is>
      </c>
      <c r="C4583" s="9" t="inlineStr">
        <is>
          <t>VP of Analytics</t>
        </is>
      </c>
      <c r="D4583" s="9" t="inlineStr">
        <is>
          <t>c_suite_vp</t>
        </is>
      </c>
      <c r="E4583" s="9" t="n">
        <v>1.5</v>
      </c>
      <c r="F4583" s="9" t="inlineStr">
        <is>
          <t>Syncflow</t>
        </is>
      </c>
      <c r="G4583" s="9" t="b">
        <v>1</v>
      </c>
      <c r="H4583" s="9" t="b">
        <v>1</v>
      </c>
      <c r="I4583" s="9" t="b">
        <v>0</v>
      </c>
      <c r="J4583" s="10" t="n">
        <v>118766</v>
      </c>
      <c r="K4583" s="9" t="n">
        <v>3</v>
      </c>
      <c r="L4583" s="9" t="inlineStr">
        <is>
          <t>g2</t>
        </is>
      </c>
      <c r="M4583" s="9" t="inlineStr">
        <is>
          <t>G2-Retarget-CategoryBuyers</t>
        </is>
      </c>
      <c r="N4583" s="9" t="inlineStr">
        <is>
          <t>g2</t>
        </is>
      </c>
      <c r="O4583" s="9" t="inlineStr">
        <is>
          <t>review-site</t>
        </is>
      </c>
      <c r="P4583" s="9" t="inlineStr">
        <is>
          <t>g2_retarget_categorybuyers</t>
        </is>
      </c>
      <c r="Q4583" s="9" t="inlineStr">
        <is>
          <t>badge-display_integration</t>
        </is>
      </c>
      <c r="R4583" s="9" t="inlineStr">
        <is>
          <t>pipeline-software-evaluation</t>
        </is>
      </c>
      <c r="S4583" s="11" t="n">
        <v>45901.44791666666</v>
      </c>
      <c r="T4583" s="9" t="inlineStr">
        <is>
          <t>gated_content_download</t>
        </is>
      </c>
    </row>
    <row r="4584">
      <c r="A4584" s="6" t="inlineStr">
        <is>
          <t>PRO-01568</t>
        </is>
      </c>
      <c r="B4584" s="6" t="inlineStr">
        <is>
          <t>Harper Wilson</t>
        </is>
      </c>
      <c r="C4584" s="6" t="inlineStr">
        <is>
          <t>Data Engineer</t>
        </is>
      </c>
      <c r="D4584" s="6" t="inlineStr">
        <is>
          <t>ic_analyst</t>
        </is>
      </c>
      <c r="E4584" s="6" t="n">
        <v>0.75</v>
      </c>
      <c r="F4584" s="6" t="inlineStr">
        <is>
          <t>Catalyst Systems</t>
        </is>
      </c>
      <c r="G4584" s="6" t="b">
        <v>1</v>
      </c>
      <c r="H4584" s="6" t="b">
        <v>0</v>
      </c>
      <c r="I4584" s="6" t="b">
        <v>0</v>
      </c>
      <c r="J4584" s="7" t="n">
        <v>0</v>
      </c>
      <c r="K4584" s="6" t="n">
        <v>1</v>
      </c>
      <c r="L4584" s="6" t="inlineStr">
        <is>
          <t>linkedin</t>
        </is>
      </c>
      <c r="M4584" s="6" t="inlineStr">
        <is>
          <t>LI-ENT-Awareness-DataPipeline</t>
        </is>
      </c>
      <c r="N4584" s="6" t="inlineStr">
        <is>
          <t>linkedin</t>
        </is>
      </c>
      <c r="O4584" s="6" t="inlineStr">
        <is>
          <t>paid-social</t>
        </is>
      </c>
      <c r="P4584" s="6" t="inlineStr">
        <is>
          <t>li_ent_awareness_datapipeline</t>
        </is>
      </c>
      <c r="Q4584" s="6" t="inlineStr">
        <is>
          <t>single-image_product-feature_cta-demo</t>
        </is>
      </c>
      <c r="R4584" s="6" t="inlineStr">
        <is>
          <t>li-lookalike-closed-won</t>
        </is>
      </c>
      <c r="S4584" s="8" t="n">
        <v>45859.66458333333</v>
      </c>
      <c r="T4584" s="6" t="inlineStr">
        <is>
          <t>gated_content_download</t>
        </is>
      </c>
    </row>
    <row r="4585">
      <c r="A4585" s="9" t="inlineStr">
        <is>
          <t>PRO-01568</t>
        </is>
      </c>
      <c r="B4585" s="9" t="inlineStr">
        <is>
          <t>Harper Wilson</t>
        </is>
      </c>
      <c r="C4585" s="9" t="inlineStr">
        <is>
          <t>Data Engineer</t>
        </is>
      </c>
      <c r="D4585" s="9" t="inlineStr">
        <is>
          <t>ic_analyst</t>
        </is>
      </c>
      <c r="E4585" s="9" t="n">
        <v>0.75</v>
      </c>
      <c r="F4585" s="9" t="inlineStr">
        <is>
          <t>Catalyst Systems</t>
        </is>
      </c>
      <c r="G4585" s="9" t="b">
        <v>1</v>
      </c>
      <c r="H4585" s="9" t="b">
        <v>0</v>
      </c>
      <c r="I4585" s="9" t="b">
        <v>0</v>
      </c>
      <c r="J4585" s="10" t="n">
        <v>0</v>
      </c>
      <c r="K4585" s="9" t="n">
        <v>2</v>
      </c>
      <c r="L4585" s="9" t="inlineStr">
        <is>
          <t>programmatic</t>
        </is>
      </c>
      <c r="M4585" s="9" t="inlineStr">
        <is>
          <t>DSP-Retarget-HighIntent-14d</t>
        </is>
      </c>
      <c r="N4585" s="9" t="inlineStr">
        <is>
          <t>stackadapt</t>
        </is>
      </c>
      <c r="O4585" s="9" t="inlineStr">
        <is>
          <t>display</t>
        </is>
      </c>
      <c r="P4585" s="9" t="inlineStr">
        <is>
          <t>dsp_retarget_highintent_14d</t>
        </is>
      </c>
      <c r="Q4585" s="9" t="inlineStr">
        <is>
          <t>display-banner_awareness</t>
        </is>
      </c>
      <c r="R4585" s="9" t="inlineStr">
        <is>
          <t>retarget-site-visitors-14d</t>
        </is>
      </c>
      <c r="S4585" s="11" t="n">
        <v>45875.62222222222</v>
      </c>
      <c r="T4585" s="9" t="inlineStr">
        <is>
          <t>demo_request</t>
        </is>
      </c>
    </row>
    <row r="4586">
      <c r="A4586" s="6" t="inlineStr">
        <is>
          <t>PRO-01568</t>
        </is>
      </c>
      <c r="B4586" s="6" t="inlineStr">
        <is>
          <t>Harper Wilson</t>
        </is>
      </c>
      <c r="C4586" s="6" t="inlineStr">
        <is>
          <t>Data Engineer</t>
        </is>
      </c>
      <c r="D4586" s="6" t="inlineStr">
        <is>
          <t>ic_analyst</t>
        </is>
      </c>
      <c r="E4586" s="6" t="n">
        <v>0.75</v>
      </c>
      <c r="F4586" s="6" t="inlineStr">
        <is>
          <t>Catalyst Systems</t>
        </is>
      </c>
      <c r="G4586" s="6" t="b">
        <v>1</v>
      </c>
      <c r="H4586" s="6" t="b">
        <v>0</v>
      </c>
      <c r="I4586" s="6" t="b">
        <v>0</v>
      </c>
      <c r="J4586" s="7" t="n">
        <v>0</v>
      </c>
      <c r="K4586" s="6" t="n">
        <v>3</v>
      </c>
      <c r="L4586" s="6" t="inlineStr">
        <is>
          <t>google</t>
        </is>
      </c>
      <c r="M4586" s="6" t="inlineStr">
        <is>
          <t>GGL-NonBrand-ETL-Tools</t>
        </is>
      </c>
      <c r="N4586" s="6" t="inlineStr">
        <is>
          <t>google</t>
        </is>
      </c>
      <c r="O4586" s="6" t="inlineStr">
        <is>
          <t>paid-search</t>
        </is>
      </c>
      <c r="P4586" s="6" t="inlineStr">
        <is>
          <t>ggl_nonbrand_etl_tools</t>
        </is>
      </c>
      <c r="Q4586" s="6" t="inlineStr">
        <is>
          <t>text-ad_rlsa</t>
        </is>
      </c>
      <c r="R4586" s="6" t="inlineStr">
        <is>
          <t>data-pipeline-tools</t>
        </is>
      </c>
      <c r="S4586" s="8" t="n">
        <v>45894.475</v>
      </c>
      <c r="T4586" s="6" t="inlineStr">
        <is>
          <t>demo_request</t>
        </is>
      </c>
    </row>
    <row r="4587">
      <c r="A4587" s="9" t="inlineStr">
        <is>
          <t>PRO-01569</t>
        </is>
      </c>
      <c r="B4587" s="9" t="inlineStr">
        <is>
          <t>Indigo Rodriguez</t>
        </is>
      </c>
      <c r="C4587" s="9" t="inlineStr">
        <is>
          <t>VP of Analytics</t>
        </is>
      </c>
      <c r="D4587" s="9" t="inlineStr">
        <is>
          <t>c_suite_vp</t>
        </is>
      </c>
      <c r="E4587" s="9" t="n">
        <v>1.5</v>
      </c>
      <c r="F4587" s="9" t="inlineStr">
        <is>
          <t>Meridian Cloud</t>
        </is>
      </c>
      <c r="G4587" s="9" t="b">
        <v>1</v>
      </c>
      <c r="H4587" s="9" t="b">
        <v>0</v>
      </c>
      <c r="I4587" s="9" t="b">
        <v>0</v>
      </c>
      <c r="J4587" s="10" t="n">
        <v>0</v>
      </c>
      <c r="K4587" s="9" t="n">
        <v>1</v>
      </c>
      <c r="L4587" s="9" t="inlineStr">
        <is>
          <t>google</t>
        </is>
      </c>
      <c r="M4587" s="9" t="inlineStr">
        <is>
          <t>GGL-Brand-Syncflow-Exact</t>
        </is>
      </c>
      <c r="N4587" s="9" t="inlineStr">
        <is>
          <t>google</t>
        </is>
      </c>
      <c r="O4587" s="9" t="inlineStr">
        <is>
          <t>paid-search</t>
        </is>
      </c>
      <c r="P4587" s="9" t="inlineStr">
        <is>
          <t>ggl_brand_syncflow_exact</t>
        </is>
      </c>
      <c r="Q4587" s="9" t="inlineStr">
        <is>
          <t>text-ad_rlsa</t>
        </is>
      </c>
      <c r="R4587" s="9" t="inlineStr">
        <is>
          <t>pipeform-alternative</t>
        </is>
      </c>
      <c r="S4587" s="11" t="n">
        <v>45799.54305555556</v>
      </c>
      <c r="T4587" s="9" t="inlineStr">
        <is>
          <t>gated_content_download</t>
        </is>
      </c>
    </row>
    <row r="4588">
      <c r="A4588" s="6" t="inlineStr">
        <is>
          <t>PRO-01569</t>
        </is>
      </c>
      <c r="B4588" s="6" t="inlineStr">
        <is>
          <t>Indigo Rodriguez</t>
        </is>
      </c>
      <c r="C4588" s="6" t="inlineStr">
        <is>
          <t>VP of Analytics</t>
        </is>
      </c>
      <c r="D4588" s="6" t="inlineStr">
        <is>
          <t>c_suite_vp</t>
        </is>
      </c>
      <c r="E4588" s="6" t="n">
        <v>1.5</v>
      </c>
      <c r="F4588" s="6" t="inlineStr">
        <is>
          <t>Meridian Cloud</t>
        </is>
      </c>
      <c r="G4588" s="6" t="b">
        <v>1</v>
      </c>
      <c r="H4588" s="6" t="b">
        <v>0</v>
      </c>
      <c r="I4588" s="6" t="b">
        <v>0</v>
      </c>
      <c r="J4588" s="7" t="n">
        <v>0</v>
      </c>
      <c r="K4588" s="6" t="n">
        <v>2</v>
      </c>
      <c r="L4588" s="6" t="inlineStr">
        <is>
          <t>programmatic</t>
        </is>
      </c>
      <c r="M4588" s="6" t="inlineStr">
        <is>
          <t>DSP-Awareness-DataEngineers</t>
        </is>
      </c>
      <c r="N4588" s="6" t="inlineStr">
        <is>
          <t>stackadapt</t>
        </is>
      </c>
      <c r="O4588" s="6" t="inlineStr">
        <is>
          <t>display</t>
        </is>
      </c>
      <c r="P4588" s="6" t="inlineStr">
        <is>
          <t>dsp_awareness_dataengineers</t>
        </is>
      </c>
      <c r="Q4588" s="6" t="inlineStr">
        <is>
          <t>display-banner_abm</t>
        </is>
      </c>
      <c r="R4588" s="6" t="inlineStr">
        <is>
          <t>lookalike-data-engineers</t>
        </is>
      </c>
      <c r="S4588" s="8" t="n">
        <v>45817.64930555555</v>
      </c>
      <c r="T4588" s="6" t="inlineStr">
        <is>
          <t>trial_signup</t>
        </is>
      </c>
    </row>
    <row r="4589">
      <c r="A4589" s="9" t="inlineStr">
        <is>
          <t>PRO-01570</t>
        </is>
      </c>
      <c r="B4589" s="9" t="inlineStr">
        <is>
          <t>Taylor Lee</t>
        </is>
      </c>
      <c r="C4589" s="9" t="inlineStr">
        <is>
          <t>Analytics Manager</t>
        </is>
      </c>
      <c r="D4589" s="9" t="inlineStr">
        <is>
          <t>manager</t>
        </is>
      </c>
      <c r="E4589" s="9" t="n">
        <v>1</v>
      </c>
      <c r="F4589" s="9" t="inlineStr">
        <is>
          <t>Onyx Intelligence</t>
        </is>
      </c>
      <c r="G4589" s="9" t="b">
        <v>1</v>
      </c>
      <c r="H4589" s="9" t="b">
        <v>0</v>
      </c>
      <c r="I4589" s="9" t="b">
        <v>0</v>
      </c>
      <c r="J4589" s="10" t="n">
        <v>0</v>
      </c>
      <c r="K4589" s="9" t="n">
        <v>1</v>
      </c>
      <c r="L4589" s="9" t="inlineStr">
        <is>
          <t>linkedin</t>
        </is>
      </c>
      <c r="M4589" s="9" t="inlineStr">
        <is>
          <t>LI-ENT-Awareness-DataPipeline</t>
        </is>
      </c>
      <c r="N4589" s="9" t="inlineStr">
        <is>
          <t>linkedin</t>
        </is>
      </c>
      <c r="O4589" s="9" t="inlineStr">
        <is>
          <t>paid-social</t>
        </is>
      </c>
      <c r="P4589" s="9" t="inlineStr">
        <is>
          <t>li_ent_awareness_datapipeline</t>
        </is>
      </c>
      <c r="Q4589" s="9" t="inlineStr">
        <is>
          <t>single-image_pain-point_cta-demo</t>
        </is>
      </c>
      <c r="R4589" s="9" t="inlineStr">
        <is>
          <t>li-lookalike-closed-won</t>
        </is>
      </c>
      <c r="S4589" s="11" t="n">
        <v>45805.40833333333</v>
      </c>
      <c r="T4589" s="9" t="inlineStr">
        <is>
          <t>gated_content_download</t>
        </is>
      </c>
    </row>
    <row r="4590">
      <c r="A4590" s="6" t="inlineStr">
        <is>
          <t>PRO-01570</t>
        </is>
      </c>
      <c r="B4590" s="6" t="inlineStr">
        <is>
          <t>Taylor Lee</t>
        </is>
      </c>
      <c r="C4590" s="6" t="inlineStr">
        <is>
          <t>Analytics Manager</t>
        </is>
      </c>
      <c r="D4590" s="6" t="inlineStr">
        <is>
          <t>manager</t>
        </is>
      </c>
      <c r="E4590" s="6" t="n">
        <v>1</v>
      </c>
      <c r="F4590" s="6" t="inlineStr">
        <is>
          <t>Onyx Intelligence</t>
        </is>
      </c>
      <c r="G4590" s="6" t="b">
        <v>1</v>
      </c>
      <c r="H4590" s="6" t="b">
        <v>0</v>
      </c>
      <c r="I4590" s="6" t="b">
        <v>0</v>
      </c>
      <c r="J4590" s="7" t="n">
        <v>0</v>
      </c>
      <c r="K4590" s="6" t="n">
        <v>2</v>
      </c>
      <c r="L4590" s="6" t="inlineStr">
        <is>
          <t>linkedin</t>
        </is>
      </c>
      <c r="M4590" s="6" t="inlineStr">
        <is>
          <t>LI-ENT-Awareness-DataIntegration</t>
        </is>
      </c>
      <c r="N4590" s="6" t="inlineStr">
        <is>
          <t>linkedin</t>
        </is>
      </c>
      <c r="O4590" s="6" t="inlineStr">
        <is>
          <t>paid-social</t>
        </is>
      </c>
      <c r="P4590" s="6" t="inlineStr">
        <is>
          <t>li_ent_awareness_dataintegration</t>
        </is>
      </c>
      <c r="Q4590" s="6" t="inlineStr">
        <is>
          <t>single-image_social-proof_cta-learn-more</t>
        </is>
      </c>
      <c r="R4590" s="6" t="inlineStr">
        <is>
          <t>li-ent-data-engineers</t>
        </is>
      </c>
      <c r="S4590" s="8" t="n">
        <v>45820.52222222222</v>
      </c>
      <c r="T4590" s="6" t="inlineStr">
        <is>
          <t>trial_signup</t>
        </is>
      </c>
    </row>
    <row r="4591">
      <c r="A4591" s="9" t="inlineStr">
        <is>
          <t>PRO-01570</t>
        </is>
      </c>
      <c r="B4591" s="9" t="inlineStr">
        <is>
          <t>Taylor Lee</t>
        </is>
      </c>
      <c r="C4591" s="9" t="inlineStr">
        <is>
          <t>Analytics Manager</t>
        </is>
      </c>
      <c r="D4591" s="9" t="inlineStr">
        <is>
          <t>manager</t>
        </is>
      </c>
      <c r="E4591" s="9" t="n">
        <v>1</v>
      </c>
      <c r="F4591" s="9" t="inlineStr">
        <is>
          <t>Onyx Intelligence</t>
        </is>
      </c>
      <c r="G4591" s="9" t="b">
        <v>1</v>
      </c>
      <c r="H4591" s="9" t="b">
        <v>0</v>
      </c>
      <c r="I4591" s="9" t="b">
        <v>0</v>
      </c>
      <c r="J4591" s="10" t="n">
        <v>0</v>
      </c>
      <c r="K4591" s="9" t="n">
        <v>3</v>
      </c>
      <c r="L4591" s="9" t="inlineStr">
        <is>
          <t>g2</t>
        </is>
      </c>
      <c r="M4591" s="9" t="inlineStr">
        <is>
          <t>G2-Badge-LP-Integration</t>
        </is>
      </c>
      <c r="N4591" s="9" t="inlineStr">
        <is>
          <t>g2</t>
        </is>
      </c>
      <c r="O4591" s="9" t="inlineStr">
        <is>
          <t>review-site</t>
        </is>
      </c>
      <c r="P4591" s="9" t="inlineStr">
        <is>
          <t>g2_badge_lp_integration</t>
        </is>
      </c>
      <c r="Q4591" s="9" t="inlineStr">
        <is>
          <t>retarget-banner_category</t>
        </is>
      </c>
      <c r="R4591" s="9" t="inlineStr">
        <is>
          <t>pipeline-software-evaluation</t>
        </is>
      </c>
      <c r="S4591" s="11" t="n">
        <v>45831.58541666667</v>
      </c>
      <c r="T4591" s="9" t="inlineStr">
        <is>
          <t>gated_content_download</t>
        </is>
      </c>
    </row>
    <row r="4592">
      <c r="A4592" s="6" t="inlineStr">
        <is>
          <t>PRO-01571</t>
        </is>
      </c>
      <c r="B4592" s="6" t="inlineStr">
        <is>
          <t>Harper Martinez</t>
        </is>
      </c>
      <c r="C4592" s="6" t="inlineStr">
        <is>
          <t>BI Analyst</t>
        </is>
      </c>
      <c r="D4592" s="6" t="inlineStr">
        <is>
          <t>ic_analyst</t>
        </is>
      </c>
      <c r="E4592" s="6" t="n">
        <v>0.75</v>
      </c>
      <c r="F4592" s="6" t="inlineStr">
        <is>
          <t>Stratum Data</t>
        </is>
      </c>
      <c r="G4592" s="6" t="b">
        <v>1</v>
      </c>
      <c r="H4592" s="6" t="b">
        <v>0</v>
      </c>
      <c r="I4592" s="6" t="b">
        <v>0</v>
      </c>
      <c r="J4592" s="7" t="n">
        <v>0</v>
      </c>
      <c r="K4592" s="6" t="n">
        <v>1</v>
      </c>
      <c r="L4592" s="6" t="inlineStr">
        <is>
          <t>google</t>
        </is>
      </c>
      <c r="M4592" s="6" t="inlineStr">
        <is>
          <t>GGL-RLSA-HighIntent-Visitors</t>
        </is>
      </c>
      <c r="N4592" s="6" t="inlineStr">
        <is>
          <t>google</t>
        </is>
      </c>
      <c r="O4592" s="6" t="inlineStr">
        <is>
          <t>paid-search</t>
        </is>
      </c>
      <c r="P4592" s="6" t="inlineStr">
        <is>
          <t>ggl_rlsa_highintent_visitors</t>
        </is>
      </c>
      <c r="Q4592" s="6" t="inlineStr">
        <is>
          <t>text-ad_search</t>
        </is>
      </c>
      <c r="R4592" s="6" t="inlineStr">
        <is>
          <t>data-integration-platform</t>
        </is>
      </c>
      <c r="S4592" s="8" t="n">
        <v>45854.525</v>
      </c>
      <c r="T4592" s="6" t="inlineStr">
        <is>
          <t>gated_content_download</t>
        </is>
      </c>
    </row>
    <row r="4593">
      <c r="A4593" s="9" t="inlineStr">
        <is>
          <t>PRO-01571</t>
        </is>
      </c>
      <c r="B4593" s="9" t="inlineStr">
        <is>
          <t>Harper Martinez</t>
        </is>
      </c>
      <c r="C4593" s="9" t="inlineStr">
        <is>
          <t>BI Analyst</t>
        </is>
      </c>
      <c r="D4593" s="9" t="inlineStr">
        <is>
          <t>ic_analyst</t>
        </is>
      </c>
      <c r="E4593" s="9" t="n">
        <v>0.75</v>
      </c>
      <c r="F4593" s="9" t="inlineStr">
        <is>
          <t>Stratum Data</t>
        </is>
      </c>
      <c r="G4593" s="9" t="b">
        <v>1</v>
      </c>
      <c r="H4593" s="9" t="b">
        <v>0</v>
      </c>
      <c r="I4593" s="9" t="b">
        <v>0</v>
      </c>
      <c r="J4593" s="10" t="n">
        <v>0</v>
      </c>
      <c r="K4593" s="9" t="n">
        <v>2</v>
      </c>
      <c r="L4593" s="9" t="inlineStr">
        <is>
          <t>linkedin</t>
        </is>
      </c>
      <c r="M4593" s="9" t="inlineStr">
        <is>
          <t>LI-Retarget-SiteVisitors-30d</t>
        </is>
      </c>
      <c r="N4593" s="9" t="inlineStr">
        <is>
          <t>linkedin</t>
        </is>
      </c>
      <c r="O4593" s="9" t="inlineStr">
        <is>
          <t>paid-social</t>
        </is>
      </c>
      <c r="P4593" s="9" t="inlineStr">
        <is>
          <t>li_retarget_sitevisitors_30d</t>
        </is>
      </c>
      <c r="Q4593" s="9" t="inlineStr">
        <is>
          <t>single-image_pain-point_cta-demo</t>
        </is>
      </c>
      <c r="R4593" s="9" t="inlineStr">
        <is>
          <t>li-retarget-site-visitors-30d</t>
        </is>
      </c>
      <c r="S4593" s="11" t="n">
        <v>45873.34583333333</v>
      </c>
      <c r="T4593" s="9" t="inlineStr">
        <is>
          <t>trial_signup</t>
        </is>
      </c>
    </row>
    <row r="4594">
      <c r="A4594" s="6" t="inlineStr">
        <is>
          <t>PRO-01571</t>
        </is>
      </c>
      <c r="B4594" s="6" t="inlineStr">
        <is>
          <t>Harper Martinez</t>
        </is>
      </c>
      <c r="C4594" s="6" t="inlineStr">
        <is>
          <t>BI Analyst</t>
        </is>
      </c>
      <c r="D4594" s="6" t="inlineStr">
        <is>
          <t>ic_analyst</t>
        </is>
      </c>
      <c r="E4594" s="6" t="n">
        <v>0.75</v>
      </c>
      <c r="F4594" s="6" t="inlineStr">
        <is>
          <t>Stratum Data</t>
        </is>
      </c>
      <c r="G4594" s="6" t="b">
        <v>1</v>
      </c>
      <c r="H4594" s="6" t="b">
        <v>0</v>
      </c>
      <c r="I4594" s="6" t="b">
        <v>0</v>
      </c>
      <c r="J4594" s="7" t="n">
        <v>0</v>
      </c>
      <c r="K4594" s="6" t="n">
        <v>3</v>
      </c>
      <c r="L4594" s="6" t="inlineStr">
        <is>
          <t>g2</t>
        </is>
      </c>
      <c r="M4594" s="6" t="inlineStr">
        <is>
          <t>G2-GridReport-ETL-Gated</t>
        </is>
      </c>
      <c r="N4594" s="6" t="inlineStr">
        <is>
          <t>g2</t>
        </is>
      </c>
      <c r="O4594" s="6" t="inlineStr">
        <is>
          <t>review-site</t>
        </is>
      </c>
      <c r="P4594" s="6" t="inlineStr">
        <is>
          <t>g2_gridreport_etl_gated</t>
        </is>
      </c>
      <c r="Q4594" s="6" t="inlineStr">
        <is>
          <t>gated-report_etl</t>
        </is>
      </c>
      <c r="R4594" s="6" t="inlineStr">
        <is>
          <t>data-integration-review</t>
        </is>
      </c>
      <c r="S4594" s="8" t="n">
        <v>45894.46041666667</v>
      </c>
      <c r="T4594" s="6" t="inlineStr">
        <is>
          <t>newsletter_signup</t>
        </is>
      </c>
    </row>
    <row r="4595">
      <c r="A4595" s="9" t="inlineStr">
        <is>
          <t>PRO-01571</t>
        </is>
      </c>
      <c r="B4595" s="9" t="inlineStr">
        <is>
          <t>Harper Martinez</t>
        </is>
      </c>
      <c r="C4595" s="9" t="inlineStr">
        <is>
          <t>BI Analyst</t>
        </is>
      </c>
      <c r="D4595" s="9" t="inlineStr">
        <is>
          <t>ic_analyst</t>
        </is>
      </c>
      <c r="E4595" s="9" t="n">
        <v>0.75</v>
      </c>
      <c r="F4595" s="9" t="inlineStr">
        <is>
          <t>Stratum Data</t>
        </is>
      </c>
      <c r="G4595" s="9" t="b">
        <v>1</v>
      </c>
      <c r="H4595" s="9" t="b">
        <v>0</v>
      </c>
      <c r="I4595" s="9" t="b">
        <v>0</v>
      </c>
      <c r="J4595" s="10" t="n">
        <v>0</v>
      </c>
      <c r="K4595" s="9" t="n">
        <v>4</v>
      </c>
      <c r="L4595" s="9" t="inlineStr">
        <is>
          <t>programmatic</t>
        </is>
      </c>
      <c r="M4595" s="9" t="inlineStr">
        <is>
          <t>DSP-Retarget-HighIntent-14d</t>
        </is>
      </c>
      <c r="N4595" s="9" t="inlineStr">
        <is>
          <t>stackadapt</t>
        </is>
      </c>
      <c r="O4595" s="9" t="inlineStr">
        <is>
          <t>display</t>
        </is>
      </c>
      <c r="P4595" s="9" t="inlineStr">
        <is>
          <t>dsp_retarget_highintent_14d</t>
        </is>
      </c>
      <c r="Q4595" s="9" t="inlineStr">
        <is>
          <t>display-banner_retarget</t>
        </is>
      </c>
      <c r="R4595" s="9" t="inlineStr">
        <is>
          <t>abm-strategic-accounts</t>
        </is>
      </c>
      <c r="S4595" s="11" t="n">
        <v>45910.34027777778</v>
      </c>
      <c r="T4595" s="9" t="inlineStr">
        <is>
          <t>demo_request</t>
        </is>
      </c>
    </row>
    <row r="4596">
      <c r="A4596" s="6" t="inlineStr">
        <is>
          <t>PRO-01572</t>
        </is>
      </c>
      <c r="B4596" s="6" t="inlineStr">
        <is>
          <t>Jordan Miller</t>
        </is>
      </c>
      <c r="C4596" s="6" t="inlineStr">
        <is>
          <t>Data Engineering Manager</t>
        </is>
      </c>
      <c r="D4596" s="6" t="inlineStr">
        <is>
          <t>manager</t>
        </is>
      </c>
      <c r="E4596" s="6" t="n">
        <v>1</v>
      </c>
      <c r="F4596" s="6" t="inlineStr">
        <is>
          <t>Horizon Analytics</t>
        </is>
      </c>
      <c r="G4596" s="6" t="b">
        <v>0</v>
      </c>
      <c r="H4596" s="6" t="b">
        <v>0</v>
      </c>
      <c r="I4596" s="6" t="b">
        <v>0</v>
      </c>
      <c r="J4596" s="7" t="n">
        <v>0</v>
      </c>
      <c r="K4596" s="6" t="n">
        <v>1</v>
      </c>
      <c r="L4596" s="6" t="inlineStr">
        <is>
          <t>google</t>
        </is>
      </c>
      <c r="M4596" s="6" t="inlineStr">
        <is>
          <t>GGL-NonBrand-DataPipeline</t>
        </is>
      </c>
      <c r="N4596" s="6" t="inlineStr">
        <is>
          <t>google</t>
        </is>
      </c>
      <c r="O4596" s="6" t="inlineStr">
        <is>
          <t>paid-search</t>
        </is>
      </c>
      <c r="P4596" s="6" t="inlineStr">
        <is>
          <t>ggl_nonbrand_datapipeline</t>
        </is>
      </c>
      <c r="Q4596" s="6" t="inlineStr">
        <is>
          <t>text-ad_rlsa</t>
        </is>
      </c>
      <c r="R4596" s="6" t="inlineStr">
        <is>
          <t>syncflow-alternative</t>
        </is>
      </c>
      <c r="S4596" s="8" t="n">
        <v>45719.73194444444</v>
      </c>
      <c r="T4596" s="6" t="inlineStr">
        <is>
          <t>gated_content_download</t>
        </is>
      </c>
    </row>
    <row r="4597">
      <c r="A4597" s="9" t="inlineStr">
        <is>
          <t>PRO-01572</t>
        </is>
      </c>
      <c r="B4597" s="9" t="inlineStr">
        <is>
          <t>Jordan Miller</t>
        </is>
      </c>
      <c r="C4597" s="9" t="inlineStr">
        <is>
          <t>Data Engineering Manager</t>
        </is>
      </c>
      <c r="D4597" s="9" t="inlineStr">
        <is>
          <t>manager</t>
        </is>
      </c>
      <c r="E4597" s="9" t="n">
        <v>1</v>
      </c>
      <c r="F4597" s="9" t="inlineStr">
        <is>
          <t>Horizon Analytics</t>
        </is>
      </c>
      <c r="G4597" s="9" t="b">
        <v>0</v>
      </c>
      <c r="H4597" s="9" t="b">
        <v>0</v>
      </c>
      <c r="I4597" s="9" t="b">
        <v>0</v>
      </c>
      <c r="J4597" s="10" t="n">
        <v>0</v>
      </c>
      <c r="K4597" s="9" t="n">
        <v>2</v>
      </c>
      <c r="L4597" s="9" t="inlineStr">
        <is>
          <t>g2</t>
        </is>
      </c>
      <c r="M4597" s="9" t="inlineStr">
        <is>
          <t>G2-Retarget-CategoryBuyers</t>
        </is>
      </c>
      <c r="N4597" s="9" t="inlineStr">
        <is>
          <t>g2</t>
        </is>
      </c>
      <c r="O4597" s="9" t="inlineStr">
        <is>
          <t>review-site</t>
        </is>
      </c>
      <c r="P4597" s="9" t="inlineStr">
        <is>
          <t>g2_retarget_categorybuyers</t>
        </is>
      </c>
      <c r="Q4597" s="9" t="inlineStr">
        <is>
          <t>badge-display_integration</t>
        </is>
      </c>
      <c r="R4597" s="9" t="inlineStr">
        <is>
          <t>etl-tools-comparison</t>
        </is>
      </c>
      <c r="S4597" s="11" t="n">
        <v>45729.68888888889</v>
      </c>
      <c r="T4597" s="9" t="inlineStr">
        <is>
          <t>newsletter_signup</t>
        </is>
      </c>
    </row>
    <row r="4598">
      <c r="A4598" s="6" t="inlineStr">
        <is>
          <t>PRO-01572</t>
        </is>
      </c>
      <c r="B4598" s="6" t="inlineStr">
        <is>
          <t>Jordan Miller</t>
        </is>
      </c>
      <c r="C4598" s="6" t="inlineStr">
        <is>
          <t>Data Engineering Manager</t>
        </is>
      </c>
      <c r="D4598" s="6" t="inlineStr">
        <is>
          <t>manager</t>
        </is>
      </c>
      <c r="E4598" s="6" t="n">
        <v>1</v>
      </c>
      <c r="F4598" s="6" t="inlineStr">
        <is>
          <t>Horizon Analytics</t>
        </is>
      </c>
      <c r="G4598" s="6" t="b">
        <v>0</v>
      </c>
      <c r="H4598" s="6" t="b">
        <v>0</v>
      </c>
      <c r="I4598" s="6" t="b">
        <v>0</v>
      </c>
      <c r="J4598" s="7" t="n">
        <v>0</v>
      </c>
      <c r="K4598" s="6" t="n">
        <v>3</v>
      </c>
      <c r="L4598" s="6" t="inlineStr">
        <is>
          <t>linkedin</t>
        </is>
      </c>
      <c r="M4598" s="6" t="inlineStr">
        <is>
          <t>LI-Retarget-PricingPage-14d</t>
        </is>
      </c>
      <c r="N4598" s="6" t="inlineStr">
        <is>
          <t>linkedin</t>
        </is>
      </c>
      <c r="O4598" s="6" t="inlineStr">
        <is>
          <t>paid-social</t>
        </is>
      </c>
      <c r="P4598" s="6" t="inlineStr">
        <is>
          <t>li_retarget_pricingpage_14d</t>
        </is>
      </c>
      <c r="Q4598" s="6" t="inlineStr">
        <is>
          <t>single-image_pain-point_cta-demo</t>
        </is>
      </c>
      <c r="R4598" s="6" t="inlineStr">
        <is>
          <t>li-lookalike-closed-won</t>
        </is>
      </c>
      <c r="S4598" s="8" t="n">
        <v>45736.59027777778</v>
      </c>
      <c r="T4598" s="6" t="inlineStr">
        <is>
          <t>gated_content_download</t>
        </is>
      </c>
    </row>
    <row r="4599">
      <c r="A4599" s="9" t="inlineStr">
        <is>
          <t>PRO-01572</t>
        </is>
      </c>
      <c r="B4599" s="9" t="inlineStr">
        <is>
          <t>Jordan Miller</t>
        </is>
      </c>
      <c r="C4599" s="9" t="inlineStr">
        <is>
          <t>Data Engineering Manager</t>
        </is>
      </c>
      <c r="D4599" s="9" t="inlineStr">
        <is>
          <t>manager</t>
        </is>
      </c>
      <c r="E4599" s="9" t="n">
        <v>1</v>
      </c>
      <c r="F4599" s="9" t="inlineStr">
        <is>
          <t>Horizon Analytics</t>
        </is>
      </c>
      <c r="G4599" s="9" t="b">
        <v>0</v>
      </c>
      <c r="H4599" s="9" t="b">
        <v>0</v>
      </c>
      <c r="I4599" s="9" t="b">
        <v>0</v>
      </c>
      <c r="J4599" s="10" t="n">
        <v>0</v>
      </c>
      <c r="K4599" s="9" t="n">
        <v>4</v>
      </c>
      <c r="L4599" s="9" t="inlineStr">
        <is>
          <t>google</t>
        </is>
      </c>
      <c r="M4599" s="9" t="inlineStr">
        <is>
          <t>GGL-Brand-Syncflow-Exact</t>
        </is>
      </c>
      <c r="N4599" s="9" t="inlineStr">
        <is>
          <t>google</t>
        </is>
      </c>
      <c r="O4599" s="9" t="inlineStr">
        <is>
          <t>paid-search</t>
        </is>
      </c>
      <c r="P4599" s="9" t="inlineStr">
        <is>
          <t>ggl_brand_syncflow_exact</t>
        </is>
      </c>
      <c r="Q4599" s="9" t="inlineStr">
        <is>
          <t>text-ad_competitor</t>
        </is>
      </c>
      <c r="R4599" s="9" t="inlineStr">
        <is>
          <t>syncflow-alternative</t>
        </is>
      </c>
      <c r="S4599" s="11" t="n">
        <v>45748.46597222222</v>
      </c>
      <c r="T4599" s="9" t="inlineStr">
        <is>
          <t>gated_content_download</t>
        </is>
      </c>
    </row>
    <row r="4600">
      <c r="A4600" s="6" t="inlineStr">
        <is>
          <t>PRO-01573</t>
        </is>
      </c>
      <c r="B4600" s="6" t="inlineStr">
        <is>
          <t>Taylor Williams</t>
        </is>
      </c>
      <c r="C4600" s="6" t="inlineStr">
        <is>
          <t>Director of Data</t>
        </is>
      </c>
      <c r="D4600" s="6" t="inlineStr">
        <is>
          <t>director</t>
        </is>
      </c>
      <c r="E4600" s="6" t="n">
        <v>1.25</v>
      </c>
      <c r="F4600" s="6" t="inlineStr">
        <is>
          <t>Cloudnetic</t>
        </is>
      </c>
      <c r="G4600" s="6" t="b">
        <v>1</v>
      </c>
      <c r="H4600" s="6" t="b">
        <v>1</v>
      </c>
      <c r="I4600" s="6" t="b">
        <v>1</v>
      </c>
      <c r="J4600" s="7" t="n">
        <v>58919</v>
      </c>
      <c r="K4600" s="6" t="n">
        <v>1</v>
      </c>
      <c r="L4600" s="6" t="inlineStr">
        <is>
          <t>linkedin</t>
        </is>
      </c>
      <c r="M4600" s="6" t="inlineStr">
        <is>
          <t>LI-ABM-Strategic-ENT</t>
        </is>
      </c>
      <c r="N4600" s="6" t="inlineStr">
        <is>
          <t>linkedin</t>
        </is>
      </c>
      <c r="O4600" s="6" t="inlineStr">
        <is>
          <t>paid-social</t>
        </is>
      </c>
      <c r="P4600" s="6" t="inlineStr">
        <is>
          <t>li_abm_strategic_ent</t>
        </is>
      </c>
      <c r="Q4600" s="6" t="inlineStr">
        <is>
          <t>single-image_thought-leadership_cta-learn-more</t>
        </is>
      </c>
      <c r="R4600" s="6" t="inlineStr">
        <is>
          <t>li-ent-data-engineers</t>
        </is>
      </c>
      <c r="S4600" s="8" t="n">
        <v>45882.68888888889</v>
      </c>
      <c r="T4600" s="6" t="inlineStr">
        <is>
          <t>trial_signup</t>
        </is>
      </c>
    </row>
    <row r="4601">
      <c r="A4601" s="9" t="inlineStr">
        <is>
          <t>PRO-01573</t>
        </is>
      </c>
      <c r="B4601" s="9" t="inlineStr">
        <is>
          <t>Taylor Williams</t>
        </is>
      </c>
      <c r="C4601" s="9" t="inlineStr">
        <is>
          <t>Director of Data</t>
        </is>
      </c>
      <c r="D4601" s="9" t="inlineStr">
        <is>
          <t>director</t>
        </is>
      </c>
      <c r="E4601" s="9" t="n">
        <v>1.25</v>
      </c>
      <c r="F4601" s="9" t="inlineStr">
        <is>
          <t>Cloudnetic</t>
        </is>
      </c>
      <c r="G4601" s="9" t="b">
        <v>1</v>
      </c>
      <c r="H4601" s="9" t="b">
        <v>1</v>
      </c>
      <c r="I4601" s="9" t="b">
        <v>1</v>
      </c>
      <c r="J4601" s="10" t="n">
        <v>58919</v>
      </c>
      <c r="K4601" s="9" t="n">
        <v>2</v>
      </c>
      <c r="L4601" s="9" t="inlineStr">
        <is>
          <t>g2</t>
        </is>
      </c>
      <c r="M4601" s="9" t="inlineStr">
        <is>
          <t>G2-Retarget-CategoryBuyers</t>
        </is>
      </c>
      <c r="N4601" s="9" t="inlineStr">
        <is>
          <t>g2</t>
        </is>
      </c>
      <c r="O4601" s="9" t="inlineStr">
        <is>
          <t>review-site</t>
        </is>
      </c>
      <c r="P4601" s="9" t="inlineStr">
        <is>
          <t>g2_retarget_categorybuyers</t>
        </is>
      </c>
      <c r="Q4601" s="9" t="inlineStr">
        <is>
          <t>gated-report_etl</t>
        </is>
      </c>
      <c r="R4601" s="9" t="inlineStr">
        <is>
          <t>pipeline-software-evaluation</t>
        </is>
      </c>
      <c r="S4601" s="11" t="n">
        <v>45890.49652777778</v>
      </c>
      <c r="T4601" s="9" t="inlineStr">
        <is>
          <t>newsletter_signup</t>
        </is>
      </c>
    </row>
    <row r="4602">
      <c r="A4602" s="6" t="inlineStr">
        <is>
          <t>PRO-01574</t>
        </is>
      </c>
      <c r="B4602" s="6" t="inlineStr">
        <is>
          <t>Parker Davis</t>
        </is>
      </c>
      <c r="C4602" s="6" t="inlineStr">
        <is>
          <t>Director of Data Engineering</t>
        </is>
      </c>
      <c r="D4602" s="6" t="inlineStr">
        <is>
          <t>director</t>
        </is>
      </c>
      <c r="E4602" s="6" t="n">
        <v>1.25</v>
      </c>
      <c r="F4602" s="6" t="inlineStr">
        <is>
          <t>Nexlayer</t>
        </is>
      </c>
      <c r="G4602" s="6" t="b">
        <v>1</v>
      </c>
      <c r="H4602" s="6" t="b">
        <v>0</v>
      </c>
      <c r="I4602" s="6" t="b">
        <v>0</v>
      </c>
      <c r="J4602" s="7" t="n">
        <v>0</v>
      </c>
      <c r="K4602" s="6" t="n">
        <v>1</v>
      </c>
      <c r="L4602" s="6" t="inlineStr">
        <is>
          <t>google</t>
        </is>
      </c>
      <c r="M4602" s="6" t="inlineStr">
        <is>
          <t>GGL-Brand-Syncflow-Exact</t>
        </is>
      </c>
      <c r="N4602" s="6" t="inlineStr">
        <is>
          <t>google</t>
        </is>
      </c>
      <c r="O4602" s="6" t="inlineStr">
        <is>
          <t>paid-search</t>
        </is>
      </c>
      <c r="P4602" s="6" t="inlineStr">
        <is>
          <t>ggl_brand_syncflow_exact</t>
        </is>
      </c>
      <c r="Q4602" s="6" t="inlineStr">
        <is>
          <t>text-ad_rlsa</t>
        </is>
      </c>
      <c r="R4602" s="6" t="inlineStr">
        <is>
          <t>data-integration-platform</t>
        </is>
      </c>
      <c r="S4602" s="8" t="n">
        <v>45679.53263888889</v>
      </c>
      <c r="T4602" s="6" t="inlineStr">
        <is>
          <t>newsletter_signup</t>
        </is>
      </c>
    </row>
    <row r="4603">
      <c r="A4603" s="9" t="inlineStr">
        <is>
          <t>PRO-01574</t>
        </is>
      </c>
      <c r="B4603" s="9" t="inlineStr">
        <is>
          <t>Parker Davis</t>
        </is>
      </c>
      <c r="C4603" s="9" t="inlineStr">
        <is>
          <t>Director of Data Engineering</t>
        </is>
      </c>
      <c r="D4603" s="9" t="inlineStr">
        <is>
          <t>director</t>
        </is>
      </c>
      <c r="E4603" s="9" t="n">
        <v>1.25</v>
      </c>
      <c r="F4603" s="9" t="inlineStr">
        <is>
          <t>Nexlayer</t>
        </is>
      </c>
      <c r="G4603" s="9" t="b">
        <v>1</v>
      </c>
      <c r="H4603" s="9" t="b">
        <v>0</v>
      </c>
      <c r="I4603" s="9" t="b">
        <v>0</v>
      </c>
      <c r="J4603" s="10" t="n">
        <v>0</v>
      </c>
      <c r="K4603" s="9" t="n">
        <v>2</v>
      </c>
      <c r="L4603" s="9" t="inlineStr">
        <is>
          <t>programmatic</t>
        </is>
      </c>
      <c r="M4603" s="9" t="inlineStr">
        <is>
          <t>DSP-ABM-AirCover-Commercial</t>
        </is>
      </c>
      <c r="N4603" s="9" t="inlineStr">
        <is>
          <t>stackadapt</t>
        </is>
      </c>
      <c r="O4603" s="9" t="inlineStr">
        <is>
          <t>display</t>
        </is>
      </c>
      <c r="P4603" s="9" t="inlineStr">
        <is>
          <t>dsp_abm_aircover_commercial</t>
        </is>
      </c>
      <c r="Q4603" s="9" t="inlineStr">
        <is>
          <t>display-banner_retarget</t>
        </is>
      </c>
      <c r="R4603" s="9" t="inlineStr">
        <is>
          <t>retarget-site-visitors-14d</t>
        </is>
      </c>
      <c r="S4603" s="11" t="n">
        <v>45700.46736111111</v>
      </c>
      <c r="T4603" s="9" t="inlineStr">
        <is>
          <t>trial_signup</t>
        </is>
      </c>
    </row>
    <row r="4604">
      <c r="A4604" s="6" t="inlineStr">
        <is>
          <t>PRO-01574</t>
        </is>
      </c>
      <c r="B4604" s="6" t="inlineStr">
        <is>
          <t>Parker Davis</t>
        </is>
      </c>
      <c r="C4604" s="6" t="inlineStr">
        <is>
          <t>Director of Data Engineering</t>
        </is>
      </c>
      <c r="D4604" s="6" t="inlineStr">
        <is>
          <t>director</t>
        </is>
      </c>
      <c r="E4604" s="6" t="n">
        <v>1.25</v>
      </c>
      <c r="F4604" s="6" t="inlineStr">
        <is>
          <t>Nexlayer</t>
        </is>
      </c>
      <c r="G4604" s="6" t="b">
        <v>1</v>
      </c>
      <c r="H4604" s="6" t="b">
        <v>0</v>
      </c>
      <c r="I4604" s="6" t="b">
        <v>0</v>
      </c>
      <c r="J4604" s="7" t="n">
        <v>0</v>
      </c>
      <c r="K4604" s="6" t="n">
        <v>3</v>
      </c>
      <c r="L4604" s="6" t="inlineStr">
        <is>
          <t>linkedin</t>
        </is>
      </c>
      <c r="M4604" s="6" t="inlineStr">
        <is>
          <t>LI-Retarget-PricingPage-14d</t>
        </is>
      </c>
      <c r="N4604" s="6" t="inlineStr">
        <is>
          <t>linkedin</t>
        </is>
      </c>
      <c r="O4604" s="6" t="inlineStr">
        <is>
          <t>paid-social</t>
        </is>
      </c>
      <c r="P4604" s="6" t="inlineStr">
        <is>
          <t>li_retarget_pricingpage_14d</t>
        </is>
      </c>
      <c r="Q4604" s="6" t="inlineStr">
        <is>
          <t>single-image_product-feature_cta-trial</t>
        </is>
      </c>
      <c r="R4604" s="6" t="inlineStr">
        <is>
          <t>li-mid-analytics-directors</t>
        </is>
      </c>
      <c r="S4604" s="8" t="n">
        <v>45709.60763888889</v>
      </c>
      <c r="T4604" s="6" t="inlineStr">
        <is>
          <t>newsletter_signup</t>
        </is>
      </c>
    </row>
    <row r="4605">
      <c r="A4605" s="9" t="inlineStr">
        <is>
          <t>PRO-01575</t>
        </is>
      </c>
      <c r="B4605" s="9" t="inlineStr">
        <is>
          <t>Avery Patel</t>
        </is>
      </c>
      <c r="C4605" s="9" t="inlineStr">
        <is>
          <t>Data Analyst</t>
        </is>
      </c>
      <c r="D4605" s="9" t="inlineStr">
        <is>
          <t>ic_analyst</t>
        </is>
      </c>
      <c r="E4605" s="9" t="n">
        <v>0.75</v>
      </c>
      <c r="F4605" s="9" t="inlineStr">
        <is>
          <t>Crestline Systems</t>
        </is>
      </c>
      <c r="G4605" s="9" t="b">
        <v>0</v>
      </c>
      <c r="H4605" s="9" t="b">
        <v>0</v>
      </c>
      <c r="I4605" s="9" t="b">
        <v>0</v>
      </c>
      <c r="J4605" s="10" t="n">
        <v>0</v>
      </c>
      <c r="K4605" s="9" t="n">
        <v>1</v>
      </c>
      <c r="L4605" s="9" t="inlineStr">
        <is>
          <t>linkedin</t>
        </is>
      </c>
      <c r="M4605" s="9" t="inlineStr">
        <is>
          <t>LI-ENT-Awareness-DataPipeline</t>
        </is>
      </c>
      <c r="N4605" s="9" t="inlineStr">
        <is>
          <t>linkedin</t>
        </is>
      </c>
      <c r="O4605" s="9" t="inlineStr">
        <is>
          <t>paid-social</t>
        </is>
      </c>
      <c r="P4605" s="9" t="inlineStr">
        <is>
          <t>li_ent_awareness_datapipeline</t>
        </is>
      </c>
      <c r="Q4605" s="9" t="inlineStr">
        <is>
          <t>single-image_thought-leadership_cta-learn-more</t>
        </is>
      </c>
      <c r="R4605" s="9" t="inlineStr">
        <is>
          <t>li-lookalike-closed-won</t>
        </is>
      </c>
      <c r="S4605" s="11" t="n">
        <v>45762.71041666667</v>
      </c>
      <c r="T4605" s="9" t="inlineStr">
        <is>
          <t>gated_content_download</t>
        </is>
      </c>
    </row>
    <row r="4606">
      <c r="A4606" s="6" t="inlineStr">
        <is>
          <t>PRO-01575</t>
        </is>
      </c>
      <c r="B4606" s="6" t="inlineStr">
        <is>
          <t>Avery Patel</t>
        </is>
      </c>
      <c r="C4606" s="6" t="inlineStr">
        <is>
          <t>Data Analyst</t>
        </is>
      </c>
      <c r="D4606" s="6" t="inlineStr">
        <is>
          <t>ic_analyst</t>
        </is>
      </c>
      <c r="E4606" s="6" t="n">
        <v>0.75</v>
      </c>
      <c r="F4606" s="6" t="inlineStr">
        <is>
          <t>Crestline Systems</t>
        </is>
      </c>
      <c r="G4606" s="6" t="b">
        <v>0</v>
      </c>
      <c r="H4606" s="6" t="b">
        <v>0</v>
      </c>
      <c r="I4606" s="6" t="b">
        <v>0</v>
      </c>
      <c r="J4606" s="7" t="n">
        <v>0</v>
      </c>
      <c r="K4606" s="6" t="n">
        <v>2</v>
      </c>
      <c r="L4606" s="6" t="inlineStr">
        <is>
          <t>linkedin</t>
        </is>
      </c>
      <c r="M4606" s="6" t="inlineStr">
        <is>
          <t>LI-MOFU-Demo-DataEngineers</t>
        </is>
      </c>
      <c r="N4606" s="6" t="inlineStr">
        <is>
          <t>linkedin</t>
        </is>
      </c>
      <c r="O4606" s="6" t="inlineStr">
        <is>
          <t>paid-social</t>
        </is>
      </c>
      <c r="P4606" s="6" t="inlineStr">
        <is>
          <t>li_mofu_demo_dataengineers</t>
        </is>
      </c>
      <c r="Q4606" s="6" t="inlineStr">
        <is>
          <t>single-image_pain-point_cta-trial</t>
        </is>
      </c>
      <c r="R4606" s="6" t="inlineStr">
        <is>
          <t>li-mid-analytics-directors</t>
        </is>
      </c>
      <c r="S4606" s="8" t="n">
        <v>45782.35277777778</v>
      </c>
      <c r="T4606" s="6" t="inlineStr">
        <is>
          <t>newsletter_signup</t>
        </is>
      </c>
    </row>
    <row r="4607">
      <c r="A4607" s="9" t="inlineStr">
        <is>
          <t>PRO-01576</t>
        </is>
      </c>
      <c r="B4607" s="9" t="inlineStr">
        <is>
          <t>Morgan Rodriguez</t>
        </is>
      </c>
      <c r="C4607" s="9" t="inlineStr">
        <is>
          <t>Director of Data Engineering</t>
        </is>
      </c>
      <c r="D4607" s="9" t="inlineStr">
        <is>
          <t>director</t>
        </is>
      </c>
      <c r="E4607" s="9" t="n">
        <v>1.25</v>
      </c>
      <c r="F4607" s="9" t="inlineStr">
        <is>
          <t>Tangent Labs</t>
        </is>
      </c>
      <c r="G4607" s="9" t="b">
        <v>1</v>
      </c>
      <c r="H4607" s="9" t="b">
        <v>0</v>
      </c>
      <c r="I4607" s="9" t="b">
        <v>0</v>
      </c>
      <c r="J4607" s="10" t="n">
        <v>0</v>
      </c>
      <c r="K4607" s="9" t="n">
        <v>1</v>
      </c>
      <c r="L4607" s="9" t="inlineStr">
        <is>
          <t>linkedin</t>
        </is>
      </c>
      <c r="M4607" s="9" t="inlineStr">
        <is>
          <t>LI-ENT-Awareness-DataIntegration</t>
        </is>
      </c>
      <c r="N4607" s="9" t="inlineStr">
        <is>
          <t>linkedin</t>
        </is>
      </c>
      <c r="O4607" s="9" t="inlineStr">
        <is>
          <t>paid-social</t>
        </is>
      </c>
      <c r="P4607" s="9" t="inlineStr">
        <is>
          <t>li_ent_awareness_dataintegration</t>
        </is>
      </c>
      <c r="Q4607" s="9" t="inlineStr">
        <is>
          <t>single-image_product-feature_cta-demo</t>
        </is>
      </c>
      <c r="R4607" s="9" t="inlineStr">
        <is>
          <t>li-retarget-site-visitors-30d</t>
        </is>
      </c>
      <c r="S4607" s="11" t="n">
        <v>45880.60902777778</v>
      </c>
      <c r="T4607" s="9" t="inlineStr">
        <is>
          <t>gated_content_download</t>
        </is>
      </c>
    </row>
    <row r="4608">
      <c r="A4608" s="6" t="inlineStr">
        <is>
          <t>PRO-01576</t>
        </is>
      </c>
      <c r="B4608" s="6" t="inlineStr">
        <is>
          <t>Morgan Rodriguez</t>
        </is>
      </c>
      <c r="C4608" s="6" t="inlineStr">
        <is>
          <t>Director of Data Engineering</t>
        </is>
      </c>
      <c r="D4608" s="6" t="inlineStr">
        <is>
          <t>director</t>
        </is>
      </c>
      <c r="E4608" s="6" t="n">
        <v>1.25</v>
      </c>
      <c r="F4608" s="6" t="inlineStr">
        <is>
          <t>Tangent Labs</t>
        </is>
      </c>
      <c r="G4608" s="6" t="b">
        <v>1</v>
      </c>
      <c r="H4608" s="6" t="b">
        <v>0</v>
      </c>
      <c r="I4608" s="6" t="b">
        <v>0</v>
      </c>
      <c r="J4608" s="7" t="n">
        <v>0</v>
      </c>
      <c r="K4608" s="6" t="n">
        <v>2</v>
      </c>
      <c r="L4608" s="6" t="inlineStr">
        <is>
          <t>g2</t>
        </is>
      </c>
      <c r="M4608" s="6" t="inlineStr">
        <is>
          <t>G2-GridReport-ETL-Gated</t>
        </is>
      </c>
      <c r="N4608" s="6" t="inlineStr">
        <is>
          <t>g2</t>
        </is>
      </c>
      <c r="O4608" s="6" t="inlineStr">
        <is>
          <t>review-site</t>
        </is>
      </c>
      <c r="P4608" s="6" t="inlineStr">
        <is>
          <t>g2_gridreport_etl_gated</t>
        </is>
      </c>
      <c r="Q4608" s="6" t="inlineStr">
        <is>
          <t>retarget-banner_category</t>
        </is>
      </c>
      <c r="R4608" s="6" t="inlineStr">
        <is>
          <t>data-integration-review</t>
        </is>
      </c>
      <c r="S4608" s="8" t="n">
        <v>45894.57152777778</v>
      </c>
      <c r="T4608" s="6" t="inlineStr">
        <is>
          <t>demo_request</t>
        </is>
      </c>
    </row>
    <row r="4609">
      <c r="A4609" s="9" t="inlineStr">
        <is>
          <t>PRO-01576</t>
        </is>
      </c>
      <c r="B4609" s="9" t="inlineStr">
        <is>
          <t>Morgan Rodriguez</t>
        </is>
      </c>
      <c r="C4609" s="9" t="inlineStr">
        <is>
          <t>Director of Data Engineering</t>
        </is>
      </c>
      <c r="D4609" s="9" t="inlineStr">
        <is>
          <t>director</t>
        </is>
      </c>
      <c r="E4609" s="9" t="n">
        <v>1.25</v>
      </c>
      <c r="F4609" s="9" t="inlineStr">
        <is>
          <t>Tangent Labs</t>
        </is>
      </c>
      <c r="G4609" s="9" t="b">
        <v>1</v>
      </c>
      <c r="H4609" s="9" t="b">
        <v>0</v>
      </c>
      <c r="I4609" s="9" t="b">
        <v>0</v>
      </c>
      <c r="J4609" s="10" t="n">
        <v>0</v>
      </c>
      <c r="K4609" s="9" t="n">
        <v>3</v>
      </c>
      <c r="L4609" s="9" t="inlineStr">
        <is>
          <t>g2</t>
        </is>
      </c>
      <c r="M4609" s="9" t="inlineStr">
        <is>
          <t>G2-Badge-LP-Integration</t>
        </is>
      </c>
      <c r="N4609" s="9" t="inlineStr">
        <is>
          <t>g2</t>
        </is>
      </c>
      <c r="O4609" s="9" t="inlineStr">
        <is>
          <t>review-site</t>
        </is>
      </c>
      <c r="P4609" s="9" t="inlineStr">
        <is>
          <t>g2_badge_lp_integration</t>
        </is>
      </c>
      <c r="Q4609" s="9" t="inlineStr">
        <is>
          <t>retarget-banner_category</t>
        </is>
      </c>
      <c r="R4609" s="9" t="inlineStr">
        <is>
          <t>etl-tools-comparison</t>
        </is>
      </c>
      <c r="S4609" s="11" t="n">
        <v>45908.74305555555</v>
      </c>
      <c r="T4609" s="9" t="inlineStr">
        <is>
          <t>gated_content_download</t>
        </is>
      </c>
    </row>
    <row r="4610">
      <c r="A4610" s="6" t="inlineStr">
        <is>
          <t>PRO-01577</t>
        </is>
      </c>
      <c r="B4610" s="6" t="inlineStr">
        <is>
          <t>Finley Miller</t>
        </is>
      </c>
      <c r="C4610" s="6" t="inlineStr">
        <is>
          <t>BI Analyst</t>
        </is>
      </c>
      <c r="D4610" s="6" t="inlineStr">
        <is>
          <t>ic_analyst</t>
        </is>
      </c>
      <c r="E4610" s="6" t="n">
        <v>0.75</v>
      </c>
      <c r="F4610" s="6" t="inlineStr">
        <is>
          <t>Nexlayer</t>
        </is>
      </c>
      <c r="G4610" s="6" t="b">
        <v>0</v>
      </c>
      <c r="H4610" s="6" t="b">
        <v>0</v>
      </c>
      <c r="I4610" s="6" t="b">
        <v>0</v>
      </c>
      <c r="J4610" s="7" t="n">
        <v>0</v>
      </c>
      <c r="K4610" s="6" t="n">
        <v>1</v>
      </c>
      <c r="L4610" s="6" t="inlineStr">
        <is>
          <t>google</t>
        </is>
      </c>
      <c r="M4610" s="6" t="inlineStr">
        <is>
          <t>GGL-Competitor-Streamlink-Alt</t>
        </is>
      </c>
      <c r="N4610" s="6" t="inlineStr">
        <is>
          <t>google</t>
        </is>
      </c>
      <c r="O4610" s="6" t="inlineStr">
        <is>
          <t>paid-search</t>
        </is>
      </c>
      <c r="P4610" s="6" t="inlineStr">
        <is>
          <t>ggl_competitor_streamlink_alt</t>
        </is>
      </c>
      <c r="Q4610" s="6" t="inlineStr">
        <is>
          <t>text-ad_rlsa</t>
        </is>
      </c>
      <c r="R4610" s="6" t="inlineStr">
        <is>
          <t>data-integration-platform</t>
        </is>
      </c>
      <c r="S4610" s="8" t="n">
        <v>45713.68611111111</v>
      </c>
      <c r="T4610" s="6" t="inlineStr">
        <is>
          <t>trial_signup</t>
        </is>
      </c>
    </row>
    <row r="4611">
      <c r="A4611" s="9" t="inlineStr">
        <is>
          <t>PRO-01577</t>
        </is>
      </c>
      <c r="B4611" s="9" t="inlineStr">
        <is>
          <t>Finley Miller</t>
        </is>
      </c>
      <c r="C4611" s="9" t="inlineStr">
        <is>
          <t>BI Analyst</t>
        </is>
      </c>
      <c r="D4611" s="9" t="inlineStr">
        <is>
          <t>ic_analyst</t>
        </is>
      </c>
      <c r="E4611" s="9" t="n">
        <v>0.75</v>
      </c>
      <c r="F4611" s="9" t="inlineStr">
        <is>
          <t>Nexlayer</t>
        </is>
      </c>
      <c r="G4611" s="9" t="b">
        <v>0</v>
      </c>
      <c r="H4611" s="9" t="b">
        <v>0</v>
      </c>
      <c r="I4611" s="9" t="b">
        <v>0</v>
      </c>
      <c r="J4611" s="10" t="n">
        <v>0</v>
      </c>
      <c r="K4611" s="9" t="n">
        <v>2</v>
      </c>
      <c r="L4611" s="9" t="inlineStr">
        <is>
          <t>linkedin</t>
        </is>
      </c>
      <c r="M4611" s="9" t="inlineStr">
        <is>
          <t>LI-MOFU-Demo-DataEngineers</t>
        </is>
      </c>
      <c r="N4611" s="9" t="inlineStr">
        <is>
          <t>linkedin</t>
        </is>
      </c>
      <c r="O4611" s="9" t="inlineStr">
        <is>
          <t>paid-social</t>
        </is>
      </c>
      <c r="P4611" s="9" t="inlineStr">
        <is>
          <t>li_mofu_demo_dataengineers</t>
        </is>
      </c>
      <c r="Q4611" s="9" t="inlineStr">
        <is>
          <t>single-image_social-proof_cta-demo</t>
        </is>
      </c>
      <c r="R4611" s="9" t="inlineStr">
        <is>
          <t>li-mid-analytics-directors</t>
        </is>
      </c>
      <c r="S4611" s="11" t="n">
        <v>45723.33888888889</v>
      </c>
      <c r="T4611" s="9" t="inlineStr">
        <is>
          <t>gated_content_download</t>
        </is>
      </c>
    </row>
    <row r="4612">
      <c r="A4612" s="6" t="inlineStr">
        <is>
          <t>PRO-01577</t>
        </is>
      </c>
      <c r="B4612" s="6" t="inlineStr">
        <is>
          <t>Finley Miller</t>
        </is>
      </c>
      <c r="C4612" s="6" t="inlineStr">
        <is>
          <t>BI Analyst</t>
        </is>
      </c>
      <c r="D4612" s="6" t="inlineStr">
        <is>
          <t>ic_analyst</t>
        </is>
      </c>
      <c r="E4612" s="6" t="n">
        <v>0.75</v>
      </c>
      <c r="F4612" s="6" t="inlineStr">
        <is>
          <t>Nexlayer</t>
        </is>
      </c>
      <c r="G4612" s="6" t="b">
        <v>0</v>
      </c>
      <c r="H4612" s="6" t="b">
        <v>0</v>
      </c>
      <c r="I4612" s="6" t="b">
        <v>0</v>
      </c>
      <c r="J4612" s="7" t="n">
        <v>0</v>
      </c>
      <c r="K4612" s="6" t="n">
        <v>3</v>
      </c>
      <c r="L4612" s="6" t="inlineStr">
        <is>
          <t>linkedin</t>
        </is>
      </c>
      <c r="M4612" s="6" t="inlineStr">
        <is>
          <t>LI-Retarget-SiteVisitors-30d</t>
        </is>
      </c>
      <c r="N4612" s="6" t="inlineStr">
        <is>
          <t>linkedin</t>
        </is>
      </c>
      <c r="O4612" s="6" t="inlineStr">
        <is>
          <t>paid-social</t>
        </is>
      </c>
      <c r="P4612" s="6" t="inlineStr">
        <is>
          <t>li_retarget_sitevisitors_30d</t>
        </is>
      </c>
      <c r="Q4612" s="6" t="inlineStr">
        <is>
          <t>single-image_pain-point_cta-trial</t>
        </is>
      </c>
      <c r="R4612" s="6" t="inlineStr">
        <is>
          <t>li-abm-strategic-accounts</t>
        </is>
      </c>
      <c r="S4612" s="8" t="n">
        <v>45733.68958333333</v>
      </c>
      <c r="T4612" s="6" t="inlineStr">
        <is>
          <t>gated_content_download</t>
        </is>
      </c>
    </row>
    <row r="4613">
      <c r="A4613" s="9" t="inlineStr">
        <is>
          <t>PRO-01578</t>
        </is>
      </c>
      <c r="B4613" s="9" t="inlineStr">
        <is>
          <t>Harper Robinson</t>
        </is>
      </c>
      <c r="C4613" s="9" t="inlineStr">
        <is>
          <t>Data Platform Manager</t>
        </is>
      </c>
      <c r="D4613" s="9" t="inlineStr">
        <is>
          <t>manager</t>
        </is>
      </c>
      <c r="E4613" s="9" t="n">
        <v>1</v>
      </c>
      <c r="F4613" s="9" t="inlineStr">
        <is>
          <t>Solaris Data</t>
        </is>
      </c>
      <c r="G4613" s="9" t="b">
        <v>1</v>
      </c>
      <c r="H4613" s="9" t="b">
        <v>0</v>
      </c>
      <c r="I4613" s="9" t="b">
        <v>0</v>
      </c>
      <c r="J4613" s="10" t="n">
        <v>0</v>
      </c>
      <c r="K4613" s="9" t="n">
        <v>1</v>
      </c>
      <c r="L4613" s="9" t="inlineStr">
        <is>
          <t>linkedin</t>
        </is>
      </c>
      <c r="M4613" s="9" t="inlineStr">
        <is>
          <t>LI-ABM-Strategic-ENT</t>
        </is>
      </c>
      <c r="N4613" s="9" t="inlineStr">
        <is>
          <t>linkedin</t>
        </is>
      </c>
      <c r="O4613" s="9" t="inlineStr">
        <is>
          <t>paid-social</t>
        </is>
      </c>
      <c r="P4613" s="9" t="inlineStr">
        <is>
          <t>li_abm_strategic_ent</t>
        </is>
      </c>
      <c r="Q4613" s="9" t="inlineStr">
        <is>
          <t>single-image_product-feature_cta-demo</t>
        </is>
      </c>
      <c r="R4613" s="9" t="inlineStr">
        <is>
          <t>li-lookalike-closed-won</t>
        </is>
      </c>
      <c r="S4613" s="11" t="n">
        <v>45660.36736111111</v>
      </c>
      <c r="T4613" s="9" t="inlineStr">
        <is>
          <t>gated_content_download</t>
        </is>
      </c>
    </row>
    <row r="4614">
      <c r="A4614" s="6" t="inlineStr">
        <is>
          <t>PRO-01578</t>
        </is>
      </c>
      <c r="B4614" s="6" t="inlineStr">
        <is>
          <t>Harper Robinson</t>
        </is>
      </c>
      <c r="C4614" s="6" t="inlineStr">
        <is>
          <t>Data Platform Manager</t>
        </is>
      </c>
      <c r="D4614" s="6" t="inlineStr">
        <is>
          <t>manager</t>
        </is>
      </c>
      <c r="E4614" s="6" t="n">
        <v>1</v>
      </c>
      <c r="F4614" s="6" t="inlineStr">
        <is>
          <t>Solaris Data</t>
        </is>
      </c>
      <c r="G4614" s="6" t="b">
        <v>1</v>
      </c>
      <c r="H4614" s="6" t="b">
        <v>0</v>
      </c>
      <c r="I4614" s="6" t="b">
        <v>0</v>
      </c>
      <c r="J4614" s="7" t="n">
        <v>0</v>
      </c>
      <c r="K4614" s="6" t="n">
        <v>2</v>
      </c>
      <c r="L4614" s="6" t="inlineStr">
        <is>
          <t>programmatic</t>
        </is>
      </c>
      <c r="M4614" s="6" t="inlineStr">
        <is>
          <t>DSP-ABM-AirCover-Commercial</t>
        </is>
      </c>
      <c r="N4614" s="6" t="inlineStr">
        <is>
          <t>stackadapt</t>
        </is>
      </c>
      <c r="O4614" s="6" t="inlineStr">
        <is>
          <t>display</t>
        </is>
      </c>
      <c r="P4614" s="6" t="inlineStr">
        <is>
          <t>dsp_abm_aircover_commercial</t>
        </is>
      </c>
      <c r="Q4614" s="6" t="inlineStr">
        <is>
          <t>display-banner_retarget</t>
        </is>
      </c>
      <c r="R4614" s="6" t="inlineStr">
        <is>
          <t>abm-strategic-accounts</t>
        </is>
      </c>
      <c r="S4614" s="8" t="n">
        <v>45671.62638888889</v>
      </c>
      <c r="T4614" s="6" t="inlineStr">
        <is>
          <t>trial_signup</t>
        </is>
      </c>
    </row>
    <row r="4615">
      <c r="A4615" s="9" t="inlineStr">
        <is>
          <t>PRO-01579</t>
        </is>
      </c>
      <c r="B4615" s="9" t="inlineStr">
        <is>
          <t>Jamie Robinson</t>
        </is>
      </c>
      <c r="C4615" s="9" t="inlineStr">
        <is>
          <t>Data Platform Manager</t>
        </is>
      </c>
      <c r="D4615" s="9" t="inlineStr">
        <is>
          <t>manager</t>
        </is>
      </c>
      <c r="E4615" s="9" t="n">
        <v>1</v>
      </c>
      <c r="F4615" s="9" t="inlineStr">
        <is>
          <t>Luminary Data</t>
        </is>
      </c>
      <c r="G4615" s="9" t="b">
        <v>1</v>
      </c>
      <c r="H4615" s="9" t="b">
        <v>0</v>
      </c>
      <c r="I4615" s="9" t="b">
        <v>0</v>
      </c>
      <c r="J4615" s="10" t="n">
        <v>0</v>
      </c>
      <c r="K4615" s="9" t="n">
        <v>1</v>
      </c>
      <c r="L4615" s="9" t="inlineStr">
        <is>
          <t>linkedin</t>
        </is>
      </c>
      <c r="M4615" s="9" t="inlineStr">
        <is>
          <t>LI-MOFU-Trial-AnalyticsTeams</t>
        </is>
      </c>
      <c r="N4615" s="9" t="inlineStr">
        <is>
          <t>linkedin</t>
        </is>
      </c>
      <c r="O4615" s="9" t="inlineStr">
        <is>
          <t>paid-social</t>
        </is>
      </c>
      <c r="P4615" s="9" t="inlineStr">
        <is>
          <t>li_mofu_trial_analyticsteams</t>
        </is>
      </c>
      <c r="Q4615" s="9" t="inlineStr">
        <is>
          <t>single-image_social-proof_cta-learn-more</t>
        </is>
      </c>
      <c r="R4615" s="9" t="inlineStr">
        <is>
          <t>li-abm-strategic-accounts</t>
        </is>
      </c>
      <c r="S4615" s="11" t="n">
        <v>45915.34861111111</v>
      </c>
      <c r="T4615" s="9" t="inlineStr">
        <is>
          <t>gated_content_download</t>
        </is>
      </c>
    </row>
    <row r="4616">
      <c r="A4616" s="6" t="inlineStr">
        <is>
          <t>PRO-01579</t>
        </is>
      </c>
      <c r="B4616" s="6" t="inlineStr">
        <is>
          <t>Jamie Robinson</t>
        </is>
      </c>
      <c r="C4616" s="6" t="inlineStr">
        <is>
          <t>Data Platform Manager</t>
        </is>
      </c>
      <c r="D4616" s="6" t="inlineStr">
        <is>
          <t>manager</t>
        </is>
      </c>
      <c r="E4616" s="6" t="n">
        <v>1</v>
      </c>
      <c r="F4616" s="6" t="inlineStr">
        <is>
          <t>Luminary Data</t>
        </is>
      </c>
      <c r="G4616" s="6" t="b">
        <v>1</v>
      </c>
      <c r="H4616" s="6" t="b">
        <v>0</v>
      </c>
      <c r="I4616" s="6" t="b">
        <v>0</v>
      </c>
      <c r="J4616" s="7" t="n">
        <v>0</v>
      </c>
      <c r="K4616" s="6" t="n">
        <v>2</v>
      </c>
      <c r="L4616" s="6" t="inlineStr">
        <is>
          <t>linkedin</t>
        </is>
      </c>
      <c r="M4616" s="6" t="inlineStr">
        <is>
          <t>LI-ABM-Strategic-ENT</t>
        </is>
      </c>
      <c r="N4616" s="6" t="inlineStr">
        <is>
          <t>linkedin</t>
        </is>
      </c>
      <c r="O4616" s="6" t="inlineStr">
        <is>
          <t>paid-social</t>
        </is>
      </c>
      <c r="P4616" s="6" t="inlineStr">
        <is>
          <t>li_abm_strategic_ent</t>
        </is>
      </c>
      <c r="Q4616" s="6" t="inlineStr">
        <is>
          <t>single-image_pain-point_cta-demo</t>
        </is>
      </c>
      <c r="R4616" s="6" t="inlineStr">
        <is>
          <t>li-abm-strategic-accounts</t>
        </is>
      </c>
      <c r="S4616" s="8" t="n">
        <v>45930.67291666667</v>
      </c>
      <c r="T4616" s="6" t="inlineStr">
        <is>
          <t>newsletter_signup</t>
        </is>
      </c>
    </row>
    <row r="4617">
      <c r="A4617" s="9" t="inlineStr">
        <is>
          <t>PRO-01580</t>
        </is>
      </c>
      <c r="B4617" s="9" t="inlineStr">
        <is>
          <t>Finley White</t>
        </is>
      </c>
      <c r="C4617" s="9" t="inlineStr">
        <is>
          <t>Director of Data</t>
        </is>
      </c>
      <c r="D4617" s="9" t="inlineStr">
        <is>
          <t>director</t>
        </is>
      </c>
      <c r="E4617" s="9" t="n">
        <v>1.25</v>
      </c>
      <c r="F4617" s="9" t="inlineStr">
        <is>
          <t>Conduitly</t>
        </is>
      </c>
      <c r="G4617" s="9" t="b">
        <v>1</v>
      </c>
      <c r="H4617" s="9" t="b">
        <v>1</v>
      </c>
      <c r="I4617" s="9" t="b">
        <v>0</v>
      </c>
      <c r="J4617" s="10" t="n">
        <v>107190</v>
      </c>
      <c r="K4617" s="9" t="n">
        <v>1</v>
      </c>
      <c r="L4617" s="9" t="inlineStr">
        <is>
          <t>linkedin</t>
        </is>
      </c>
      <c r="M4617" s="9" t="inlineStr">
        <is>
          <t>LI-MOFU-Trial-AnalyticsTeams</t>
        </is>
      </c>
      <c r="N4617" s="9" t="inlineStr">
        <is>
          <t>linkedin</t>
        </is>
      </c>
      <c r="O4617" s="9" t="inlineStr">
        <is>
          <t>paid-social</t>
        </is>
      </c>
      <c r="P4617" s="9" t="inlineStr">
        <is>
          <t>li_mofu_trial_analyticsteams</t>
        </is>
      </c>
      <c r="Q4617" s="9" t="inlineStr">
        <is>
          <t>single-image_social-proof_cta-demo</t>
        </is>
      </c>
      <c r="R4617" s="9" t="inlineStr">
        <is>
          <t>li-ent-data-engineers</t>
        </is>
      </c>
      <c r="S4617" s="11" t="n">
        <v>45896.54583333333</v>
      </c>
      <c r="T4617" s="9" t="inlineStr">
        <is>
          <t>gated_content_download</t>
        </is>
      </c>
    </row>
    <row r="4618">
      <c r="A4618" s="6" t="inlineStr">
        <is>
          <t>PRO-01580</t>
        </is>
      </c>
      <c r="B4618" s="6" t="inlineStr">
        <is>
          <t>Finley White</t>
        </is>
      </c>
      <c r="C4618" s="6" t="inlineStr">
        <is>
          <t>Director of Data</t>
        </is>
      </c>
      <c r="D4618" s="6" t="inlineStr">
        <is>
          <t>director</t>
        </is>
      </c>
      <c r="E4618" s="6" t="n">
        <v>1.25</v>
      </c>
      <c r="F4618" s="6" t="inlineStr">
        <is>
          <t>Conduitly</t>
        </is>
      </c>
      <c r="G4618" s="6" t="b">
        <v>1</v>
      </c>
      <c r="H4618" s="6" t="b">
        <v>1</v>
      </c>
      <c r="I4618" s="6" t="b">
        <v>0</v>
      </c>
      <c r="J4618" s="7" t="n">
        <v>107190</v>
      </c>
      <c r="K4618" s="6" t="n">
        <v>2</v>
      </c>
      <c r="L4618" s="6" t="inlineStr">
        <is>
          <t>linkedin</t>
        </is>
      </c>
      <c r="M4618" s="6" t="inlineStr">
        <is>
          <t>LI-MOFU-Trial-AnalyticsTeams</t>
        </is>
      </c>
      <c r="N4618" s="6" t="inlineStr">
        <is>
          <t>linkedin</t>
        </is>
      </c>
      <c r="O4618" s="6" t="inlineStr">
        <is>
          <t>paid-social</t>
        </is>
      </c>
      <c r="P4618" s="6" t="inlineStr">
        <is>
          <t>li_mofu_trial_analyticsteams</t>
        </is>
      </c>
      <c r="Q4618" s="6" t="inlineStr">
        <is>
          <t>single-image_social-proof_cta-demo</t>
        </is>
      </c>
      <c r="R4618" s="6" t="inlineStr">
        <is>
          <t>li-abm-strategic-accounts</t>
        </is>
      </c>
      <c r="S4618" s="8" t="n">
        <v>45911.62013888889</v>
      </c>
      <c r="T4618" s="6" t="inlineStr">
        <is>
          <t>newsletter_signup</t>
        </is>
      </c>
    </row>
    <row r="4619">
      <c r="A4619" s="9" t="inlineStr">
        <is>
          <t>PRO-01581</t>
        </is>
      </c>
      <c r="B4619" s="9" t="inlineStr">
        <is>
          <t>Alex Chen</t>
        </is>
      </c>
      <c r="C4619" s="9" t="inlineStr">
        <is>
          <t>BI Analyst</t>
        </is>
      </c>
      <c r="D4619" s="9" t="inlineStr">
        <is>
          <t>ic_analyst</t>
        </is>
      </c>
      <c r="E4619" s="9" t="n">
        <v>0.75</v>
      </c>
      <c r="F4619" s="9" t="inlineStr">
        <is>
          <t>Pulsestream</t>
        </is>
      </c>
      <c r="G4619" s="9" t="b">
        <v>0</v>
      </c>
      <c r="H4619" s="9" t="b">
        <v>0</v>
      </c>
      <c r="I4619" s="9" t="b">
        <v>0</v>
      </c>
      <c r="J4619" s="10" t="n">
        <v>0</v>
      </c>
      <c r="K4619" s="9" t="n">
        <v>1</v>
      </c>
      <c r="L4619" s="9" t="inlineStr">
        <is>
          <t>google</t>
        </is>
      </c>
      <c r="M4619" s="9" t="inlineStr">
        <is>
          <t>GGL-NonBrand-ETL-Tools</t>
        </is>
      </c>
      <c r="N4619" s="9" t="inlineStr">
        <is>
          <t>google</t>
        </is>
      </c>
      <c r="O4619" s="9" t="inlineStr">
        <is>
          <t>paid-search</t>
        </is>
      </c>
      <c r="P4619" s="9" t="inlineStr">
        <is>
          <t>ggl_nonbrand_etl_tools</t>
        </is>
      </c>
      <c r="Q4619" s="9" t="inlineStr">
        <is>
          <t>text-ad_rlsa</t>
        </is>
      </c>
      <c r="R4619" s="9" t="inlineStr">
        <is>
          <t>pipeform-alternative</t>
        </is>
      </c>
      <c r="S4619" s="11" t="n">
        <v>45916.66944444444</v>
      </c>
      <c r="T4619" s="9" t="inlineStr">
        <is>
          <t>gated_content_download</t>
        </is>
      </c>
    </row>
    <row r="4620">
      <c r="A4620" s="6" t="inlineStr">
        <is>
          <t>PRO-01581</t>
        </is>
      </c>
      <c r="B4620" s="6" t="inlineStr">
        <is>
          <t>Alex Chen</t>
        </is>
      </c>
      <c r="C4620" s="6" t="inlineStr">
        <is>
          <t>BI Analyst</t>
        </is>
      </c>
      <c r="D4620" s="6" t="inlineStr">
        <is>
          <t>ic_analyst</t>
        </is>
      </c>
      <c r="E4620" s="6" t="n">
        <v>0.75</v>
      </c>
      <c r="F4620" s="6" t="inlineStr">
        <is>
          <t>Pulsestream</t>
        </is>
      </c>
      <c r="G4620" s="6" t="b">
        <v>0</v>
      </c>
      <c r="H4620" s="6" t="b">
        <v>0</v>
      </c>
      <c r="I4620" s="6" t="b">
        <v>0</v>
      </c>
      <c r="J4620" s="7" t="n">
        <v>0</v>
      </c>
      <c r="K4620" s="6" t="n">
        <v>2</v>
      </c>
      <c r="L4620" s="6" t="inlineStr">
        <is>
          <t>linkedin</t>
        </is>
      </c>
      <c r="M4620" s="6" t="inlineStr">
        <is>
          <t>LI-Retarget-PricingPage-14d</t>
        </is>
      </c>
      <c r="N4620" s="6" t="inlineStr">
        <is>
          <t>linkedin</t>
        </is>
      </c>
      <c r="O4620" s="6" t="inlineStr">
        <is>
          <t>paid-social</t>
        </is>
      </c>
      <c r="P4620" s="6" t="inlineStr">
        <is>
          <t>li_retarget_pricingpage_14d</t>
        </is>
      </c>
      <c r="Q4620" s="6" t="inlineStr">
        <is>
          <t>single-image_thought-leadership_cta-download</t>
        </is>
      </c>
      <c r="R4620" s="6" t="inlineStr">
        <is>
          <t>li-lookalike-closed-won</t>
        </is>
      </c>
      <c r="S4620" s="8" t="n">
        <v>45936.43263888889</v>
      </c>
      <c r="T4620" s="6" t="inlineStr">
        <is>
          <t>gated_content_download</t>
        </is>
      </c>
    </row>
    <row r="4621">
      <c r="A4621" s="9" t="inlineStr">
        <is>
          <t>PRO-01581</t>
        </is>
      </c>
      <c r="B4621" s="9" t="inlineStr">
        <is>
          <t>Alex Chen</t>
        </is>
      </c>
      <c r="C4621" s="9" t="inlineStr">
        <is>
          <t>BI Analyst</t>
        </is>
      </c>
      <c r="D4621" s="9" t="inlineStr">
        <is>
          <t>ic_analyst</t>
        </is>
      </c>
      <c r="E4621" s="9" t="n">
        <v>0.75</v>
      </c>
      <c r="F4621" s="9" t="inlineStr">
        <is>
          <t>Pulsestream</t>
        </is>
      </c>
      <c r="G4621" s="9" t="b">
        <v>0</v>
      </c>
      <c r="H4621" s="9" t="b">
        <v>0</v>
      </c>
      <c r="I4621" s="9" t="b">
        <v>0</v>
      </c>
      <c r="J4621" s="10" t="n">
        <v>0</v>
      </c>
      <c r="K4621" s="9" t="n">
        <v>3</v>
      </c>
      <c r="L4621" s="9" t="inlineStr">
        <is>
          <t>linkedin</t>
        </is>
      </c>
      <c r="M4621" s="9" t="inlineStr">
        <is>
          <t>LI-Retarget-SiteVisitors-30d</t>
        </is>
      </c>
      <c r="N4621" s="9" t="inlineStr">
        <is>
          <t>linkedin</t>
        </is>
      </c>
      <c r="O4621" s="9" t="inlineStr">
        <is>
          <t>paid-social</t>
        </is>
      </c>
      <c r="P4621" s="9" t="inlineStr">
        <is>
          <t>li_retarget_sitevisitors_30d</t>
        </is>
      </c>
      <c r="Q4621" s="9" t="inlineStr">
        <is>
          <t>single-image_product-feature_cta-trial</t>
        </is>
      </c>
      <c r="R4621" s="9" t="inlineStr">
        <is>
          <t>li-abm-strategic-accounts</t>
        </is>
      </c>
      <c r="S4621" s="11" t="n">
        <v>45957.35208333333</v>
      </c>
      <c r="T4621" s="9" t="inlineStr">
        <is>
          <t>gated_content_download</t>
        </is>
      </c>
    </row>
    <row r="4622">
      <c r="A4622" s="6" t="inlineStr">
        <is>
          <t>PRO-01581</t>
        </is>
      </c>
      <c r="B4622" s="6" t="inlineStr">
        <is>
          <t>Alex Chen</t>
        </is>
      </c>
      <c r="C4622" s="6" t="inlineStr">
        <is>
          <t>BI Analyst</t>
        </is>
      </c>
      <c r="D4622" s="6" t="inlineStr">
        <is>
          <t>ic_analyst</t>
        </is>
      </c>
      <c r="E4622" s="6" t="n">
        <v>0.75</v>
      </c>
      <c r="F4622" s="6" t="inlineStr">
        <is>
          <t>Pulsestream</t>
        </is>
      </c>
      <c r="G4622" s="6" t="b">
        <v>0</v>
      </c>
      <c r="H4622" s="6" t="b">
        <v>0</v>
      </c>
      <c r="I4622" s="6" t="b">
        <v>0</v>
      </c>
      <c r="J4622" s="7" t="n">
        <v>0</v>
      </c>
      <c r="K4622" s="6" t="n">
        <v>4</v>
      </c>
      <c r="L4622" s="6" t="inlineStr">
        <is>
          <t>g2</t>
        </is>
      </c>
      <c r="M4622" s="6" t="inlineStr">
        <is>
          <t>G2-Retarget-CategoryBuyers</t>
        </is>
      </c>
      <c r="N4622" s="6" t="inlineStr">
        <is>
          <t>g2</t>
        </is>
      </c>
      <c r="O4622" s="6" t="inlineStr">
        <is>
          <t>review-site</t>
        </is>
      </c>
      <c r="P4622" s="6" t="inlineStr">
        <is>
          <t>g2_retarget_categorybuyers</t>
        </is>
      </c>
      <c r="Q4622" s="6" t="inlineStr">
        <is>
          <t>badge-display_integration</t>
        </is>
      </c>
      <c r="R4622" s="6" t="inlineStr">
        <is>
          <t>pipeline-software-evaluation</t>
        </is>
      </c>
      <c r="S4622" s="8" t="n">
        <v>45974.50416666667</v>
      </c>
      <c r="T4622" s="6" t="inlineStr">
        <is>
          <t>gated_content_download</t>
        </is>
      </c>
    </row>
    <row r="4623">
      <c r="A4623" s="9" t="inlineStr">
        <is>
          <t>PRO-01582</t>
        </is>
      </c>
      <c r="B4623" s="9" t="inlineStr">
        <is>
          <t>Jordan White</t>
        </is>
      </c>
      <c r="C4623" s="9" t="inlineStr">
        <is>
          <t>BI Manager</t>
        </is>
      </c>
      <c r="D4623" s="9" t="inlineStr">
        <is>
          <t>manager</t>
        </is>
      </c>
      <c r="E4623" s="9" t="n">
        <v>1</v>
      </c>
      <c r="F4623" s="9" t="inlineStr">
        <is>
          <t>Pipeform</t>
        </is>
      </c>
      <c r="G4623" s="9" t="b">
        <v>1</v>
      </c>
      <c r="H4623" s="9" t="b">
        <v>1</v>
      </c>
      <c r="I4623" s="9" t="b">
        <v>0</v>
      </c>
      <c r="J4623" s="10" t="n">
        <v>38873</v>
      </c>
      <c r="K4623" s="9" t="n">
        <v>1</v>
      </c>
      <c r="L4623" s="9" t="inlineStr">
        <is>
          <t>google</t>
        </is>
      </c>
      <c r="M4623" s="9" t="inlineStr">
        <is>
          <t>GGL-NonBrand-DataPipeline</t>
        </is>
      </c>
      <c r="N4623" s="9" t="inlineStr">
        <is>
          <t>google</t>
        </is>
      </c>
      <c r="O4623" s="9" t="inlineStr">
        <is>
          <t>paid-search</t>
        </is>
      </c>
      <c r="P4623" s="9" t="inlineStr">
        <is>
          <t>ggl_nonbrand_datapipeline</t>
        </is>
      </c>
      <c r="Q4623" s="9" t="inlineStr">
        <is>
          <t>text-ad_competitor</t>
        </is>
      </c>
      <c r="R4623" s="9" t="inlineStr">
        <is>
          <t>syncflow-alternative</t>
        </is>
      </c>
      <c r="S4623" s="11" t="n">
        <v>45660.73194444444</v>
      </c>
      <c r="T4623" s="9" t="inlineStr">
        <is>
          <t>gated_content_download</t>
        </is>
      </c>
    </row>
    <row r="4624">
      <c r="A4624" s="6" t="inlineStr">
        <is>
          <t>PRO-01582</t>
        </is>
      </c>
      <c r="B4624" s="6" t="inlineStr">
        <is>
          <t>Jordan White</t>
        </is>
      </c>
      <c r="C4624" s="6" t="inlineStr">
        <is>
          <t>BI Manager</t>
        </is>
      </c>
      <c r="D4624" s="6" t="inlineStr">
        <is>
          <t>manager</t>
        </is>
      </c>
      <c r="E4624" s="6" t="n">
        <v>1</v>
      </c>
      <c r="F4624" s="6" t="inlineStr">
        <is>
          <t>Pipeform</t>
        </is>
      </c>
      <c r="G4624" s="6" t="b">
        <v>1</v>
      </c>
      <c r="H4624" s="6" t="b">
        <v>1</v>
      </c>
      <c r="I4624" s="6" t="b">
        <v>0</v>
      </c>
      <c r="J4624" s="7" t="n">
        <v>38873</v>
      </c>
      <c r="K4624" s="6" t="n">
        <v>2</v>
      </c>
      <c r="L4624" s="6" t="inlineStr">
        <is>
          <t>google</t>
        </is>
      </c>
      <c r="M4624" s="6" t="inlineStr">
        <is>
          <t>GGL-NonBrand-DataPipeline</t>
        </is>
      </c>
      <c r="N4624" s="6" t="inlineStr">
        <is>
          <t>google</t>
        </is>
      </c>
      <c r="O4624" s="6" t="inlineStr">
        <is>
          <t>paid-search</t>
        </is>
      </c>
      <c r="P4624" s="6" t="inlineStr">
        <is>
          <t>ggl_nonbrand_datapipeline</t>
        </is>
      </c>
      <c r="Q4624" s="6" t="inlineStr">
        <is>
          <t>text-ad_competitor</t>
        </is>
      </c>
      <c r="R4624" s="6" t="inlineStr">
        <is>
          <t>data-pipeline-tools</t>
        </is>
      </c>
      <c r="S4624" s="8" t="n">
        <v>45677.64930555555</v>
      </c>
      <c r="T4624" s="6" t="inlineStr">
        <is>
          <t>gated_content_download</t>
        </is>
      </c>
    </row>
    <row r="4625">
      <c r="A4625" s="9" t="inlineStr">
        <is>
          <t>PRO-01582</t>
        </is>
      </c>
      <c r="B4625" s="9" t="inlineStr">
        <is>
          <t>Jordan White</t>
        </is>
      </c>
      <c r="C4625" s="9" t="inlineStr">
        <is>
          <t>BI Manager</t>
        </is>
      </c>
      <c r="D4625" s="9" t="inlineStr">
        <is>
          <t>manager</t>
        </is>
      </c>
      <c r="E4625" s="9" t="n">
        <v>1</v>
      </c>
      <c r="F4625" s="9" t="inlineStr">
        <is>
          <t>Pipeform</t>
        </is>
      </c>
      <c r="G4625" s="9" t="b">
        <v>1</v>
      </c>
      <c r="H4625" s="9" t="b">
        <v>1</v>
      </c>
      <c r="I4625" s="9" t="b">
        <v>0</v>
      </c>
      <c r="J4625" s="10" t="n">
        <v>38873</v>
      </c>
      <c r="K4625" s="9" t="n">
        <v>3</v>
      </c>
      <c r="L4625" s="9" t="inlineStr">
        <is>
          <t>linkedin</t>
        </is>
      </c>
      <c r="M4625" s="9" t="inlineStr">
        <is>
          <t>LI-Retarget-PricingPage-14d</t>
        </is>
      </c>
      <c r="N4625" s="9" t="inlineStr">
        <is>
          <t>linkedin</t>
        </is>
      </c>
      <c r="O4625" s="9" t="inlineStr">
        <is>
          <t>paid-social</t>
        </is>
      </c>
      <c r="P4625" s="9" t="inlineStr">
        <is>
          <t>li_retarget_pricingpage_14d</t>
        </is>
      </c>
      <c r="Q4625" s="9" t="inlineStr">
        <is>
          <t>single-image_social-proof_cta-demo</t>
        </is>
      </c>
      <c r="R4625" s="9" t="inlineStr">
        <is>
          <t>li-lookalike-closed-won</t>
        </is>
      </c>
      <c r="S4625" s="11" t="n">
        <v>45691.56527777778</v>
      </c>
      <c r="T4625" s="9" t="inlineStr">
        <is>
          <t>gated_content_download</t>
        </is>
      </c>
    </row>
    <row r="4626">
      <c r="A4626" s="6" t="inlineStr">
        <is>
          <t>PRO-01583</t>
        </is>
      </c>
      <c r="B4626" s="6" t="inlineStr">
        <is>
          <t>Reese Martinez</t>
        </is>
      </c>
      <c r="C4626" s="6" t="inlineStr">
        <is>
          <t>BI Analyst</t>
        </is>
      </c>
      <c r="D4626" s="6" t="inlineStr">
        <is>
          <t>ic_analyst</t>
        </is>
      </c>
      <c r="E4626" s="6" t="n">
        <v>0.75</v>
      </c>
      <c r="F4626" s="6" t="inlineStr">
        <is>
          <t>Gridlane</t>
        </is>
      </c>
      <c r="G4626" s="6" t="b">
        <v>0</v>
      </c>
      <c r="H4626" s="6" t="b">
        <v>0</v>
      </c>
      <c r="I4626" s="6" t="b">
        <v>0</v>
      </c>
      <c r="J4626" s="7" t="n">
        <v>0</v>
      </c>
      <c r="K4626" s="6" t="n">
        <v>1</v>
      </c>
      <c r="L4626" s="6" t="inlineStr">
        <is>
          <t>linkedin</t>
        </is>
      </c>
      <c r="M4626" s="6" t="inlineStr">
        <is>
          <t>LI-Retarget-PricingPage-14d</t>
        </is>
      </c>
      <c r="N4626" s="6" t="inlineStr">
        <is>
          <t>linkedin</t>
        </is>
      </c>
      <c r="O4626" s="6" t="inlineStr">
        <is>
          <t>paid-social</t>
        </is>
      </c>
      <c r="P4626" s="6" t="inlineStr">
        <is>
          <t>li_retarget_pricingpage_14d</t>
        </is>
      </c>
      <c r="Q4626" s="6" t="inlineStr">
        <is>
          <t>single-image_thought-leadership_cta-download</t>
        </is>
      </c>
      <c r="R4626" s="6" t="inlineStr">
        <is>
          <t>li-mid-analytics-directors</t>
        </is>
      </c>
      <c r="S4626" s="8" t="n">
        <v>45821.74722222222</v>
      </c>
      <c r="T4626" s="6" t="inlineStr">
        <is>
          <t>newsletter_signup</t>
        </is>
      </c>
    </row>
    <row r="4627">
      <c r="A4627" s="9" t="inlineStr">
        <is>
          <t>PRO-01583</t>
        </is>
      </c>
      <c r="B4627" s="9" t="inlineStr">
        <is>
          <t>Reese Martinez</t>
        </is>
      </c>
      <c r="C4627" s="9" t="inlineStr">
        <is>
          <t>BI Analyst</t>
        </is>
      </c>
      <c r="D4627" s="9" t="inlineStr">
        <is>
          <t>ic_analyst</t>
        </is>
      </c>
      <c r="E4627" s="9" t="n">
        <v>0.75</v>
      </c>
      <c r="F4627" s="9" t="inlineStr">
        <is>
          <t>Gridlane</t>
        </is>
      </c>
      <c r="G4627" s="9" t="b">
        <v>0</v>
      </c>
      <c r="H4627" s="9" t="b">
        <v>0</v>
      </c>
      <c r="I4627" s="9" t="b">
        <v>0</v>
      </c>
      <c r="J4627" s="10" t="n">
        <v>0</v>
      </c>
      <c r="K4627" s="9" t="n">
        <v>2</v>
      </c>
      <c r="L4627" s="9" t="inlineStr">
        <is>
          <t>google</t>
        </is>
      </c>
      <c r="M4627" s="9" t="inlineStr">
        <is>
          <t>GGL-RLSA-HighIntent-Visitors</t>
        </is>
      </c>
      <c r="N4627" s="9" t="inlineStr">
        <is>
          <t>google</t>
        </is>
      </c>
      <c r="O4627" s="9" t="inlineStr">
        <is>
          <t>paid-search</t>
        </is>
      </c>
      <c r="P4627" s="9" t="inlineStr">
        <is>
          <t>ggl_rlsa_highintent_visitors</t>
        </is>
      </c>
      <c r="Q4627" s="9" t="inlineStr">
        <is>
          <t>text-ad_search</t>
        </is>
      </c>
      <c r="R4627" s="9" t="inlineStr">
        <is>
          <t>data-integration-platform</t>
        </is>
      </c>
      <c r="S4627" s="11" t="n">
        <v>45838.65694444445</v>
      </c>
      <c r="T4627" s="9" t="inlineStr">
        <is>
          <t>newsletter_signup</t>
        </is>
      </c>
    </row>
    <row r="4628">
      <c r="A4628" s="6" t="inlineStr">
        <is>
          <t>PRO-01584</t>
        </is>
      </c>
      <c r="B4628" s="6" t="inlineStr">
        <is>
          <t>Elliot Clark</t>
        </is>
      </c>
      <c r="C4628" s="6" t="inlineStr">
        <is>
          <t>Analytics Engineer</t>
        </is>
      </c>
      <c r="D4628" s="6" t="inlineStr">
        <is>
          <t>ic_analyst</t>
        </is>
      </c>
      <c r="E4628" s="6" t="n">
        <v>0.75</v>
      </c>
      <c r="F4628" s="6" t="inlineStr">
        <is>
          <t>Cloudnetic</t>
        </is>
      </c>
      <c r="G4628" s="6" t="b">
        <v>1</v>
      </c>
      <c r="H4628" s="6" t="b">
        <v>0</v>
      </c>
      <c r="I4628" s="6" t="b">
        <v>0</v>
      </c>
      <c r="J4628" s="7" t="n">
        <v>0</v>
      </c>
      <c r="K4628" s="6" t="n">
        <v>1</v>
      </c>
      <c r="L4628" s="6" t="inlineStr">
        <is>
          <t>google</t>
        </is>
      </c>
      <c r="M4628" s="6" t="inlineStr">
        <is>
          <t>GGL-Competitor-Streamlink-Alt</t>
        </is>
      </c>
      <c r="N4628" s="6" t="inlineStr">
        <is>
          <t>google</t>
        </is>
      </c>
      <c r="O4628" s="6" t="inlineStr">
        <is>
          <t>paid-search</t>
        </is>
      </c>
      <c r="P4628" s="6" t="inlineStr">
        <is>
          <t>ggl_competitor_streamlink_alt</t>
        </is>
      </c>
      <c r="Q4628" s="6" t="inlineStr">
        <is>
          <t>text-ad_competitor</t>
        </is>
      </c>
      <c r="R4628" s="6" t="inlineStr">
        <is>
          <t>data-integration-platform</t>
        </is>
      </c>
      <c r="S4628" s="8" t="n">
        <v>45722.61597222222</v>
      </c>
      <c r="T4628" s="6" t="inlineStr">
        <is>
          <t>gated_content_download</t>
        </is>
      </c>
    </row>
    <row r="4629">
      <c r="A4629" s="9" t="inlineStr">
        <is>
          <t>PRO-01584</t>
        </is>
      </c>
      <c r="B4629" s="9" t="inlineStr">
        <is>
          <t>Elliot Clark</t>
        </is>
      </c>
      <c r="C4629" s="9" t="inlineStr">
        <is>
          <t>Analytics Engineer</t>
        </is>
      </c>
      <c r="D4629" s="9" t="inlineStr">
        <is>
          <t>ic_analyst</t>
        </is>
      </c>
      <c r="E4629" s="9" t="n">
        <v>0.75</v>
      </c>
      <c r="F4629" s="9" t="inlineStr">
        <is>
          <t>Cloudnetic</t>
        </is>
      </c>
      <c r="G4629" s="9" t="b">
        <v>1</v>
      </c>
      <c r="H4629" s="9" t="b">
        <v>0</v>
      </c>
      <c r="I4629" s="9" t="b">
        <v>0</v>
      </c>
      <c r="J4629" s="10" t="n">
        <v>0</v>
      </c>
      <c r="K4629" s="9" t="n">
        <v>2</v>
      </c>
      <c r="L4629" s="9" t="inlineStr">
        <is>
          <t>g2</t>
        </is>
      </c>
      <c r="M4629" s="9" t="inlineStr">
        <is>
          <t>G2-Badge-LP-Integration</t>
        </is>
      </c>
      <c r="N4629" s="9" t="inlineStr">
        <is>
          <t>g2</t>
        </is>
      </c>
      <c r="O4629" s="9" t="inlineStr">
        <is>
          <t>review-site</t>
        </is>
      </c>
      <c r="P4629" s="9" t="inlineStr">
        <is>
          <t>g2_badge_lp_integration</t>
        </is>
      </c>
      <c r="Q4629" s="9" t="inlineStr">
        <is>
          <t>badge-display_integration</t>
        </is>
      </c>
      <c r="R4629" s="9" t="inlineStr">
        <is>
          <t>pipeline-software-evaluation</t>
        </is>
      </c>
      <c r="S4629" s="11" t="n">
        <v>45743.38958333333</v>
      </c>
      <c r="T4629" s="9" t="inlineStr">
        <is>
          <t>demo_request</t>
        </is>
      </c>
    </row>
    <row r="4630">
      <c r="A4630" s="6" t="inlineStr">
        <is>
          <t>PRO-01584</t>
        </is>
      </c>
      <c r="B4630" s="6" t="inlineStr">
        <is>
          <t>Elliot Clark</t>
        </is>
      </c>
      <c r="C4630" s="6" t="inlineStr">
        <is>
          <t>Analytics Engineer</t>
        </is>
      </c>
      <c r="D4630" s="6" t="inlineStr">
        <is>
          <t>ic_analyst</t>
        </is>
      </c>
      <c r="E4630" s="6" t="n">
        <v>0.75</v>
      </c>
      <c r="F4630" s="6" t="inlineStr">
        <is>
          <t>Cloudnetic</t>
        </is>
      </c>
      <c r="G4630" s="6" t="b">
        <v>1</v>
      </c>
      <c r="H4630" s="6" t="b">
        <v>0</v>
      </c>
      <c r="I4630" s="6" t="b">
        <v>0</v>
      </c>
      <c r="J4630" s="7" t="n">
        <v>0</v>
      </c>
      <c r="K4630" s="6" t="n">
        <v>3</v>
      </c>
      <c r="L4630" s="6" t="inlineStr">
        <is>
          <t>google</t>
        </is>
      </c>
      <c r="M4630" s="6" t="inlineStr">
        <is>
          <t>GGL-RLSA-HighIntent-Visitors</t>
        </is>
      </c>
      <c r="N4630" s="6" t="inlineStr">
        <is>
          <t>google</t>
        </is>
      </c>
      <c r="O4630" s="6" t="inlineStr">
        <is>
          <t>paid-search</t>
        </is>
      </c>
      <c r="P4630" s="6" t="inlineStr">
        <is>
          <t>ggl_rlsa_highintent_visitors</t>
        </is>
      </c>
      <c r="Q4630" s="6" t="inlineStr">
        <is>
          <t>text-ad_search</t>
        </is>
      </c>
      <c r="R4630" s="6" t="inlineStr">
        <is>
          <t>syncflow-alternative</t>
        </is>
      </c>
      <c r="S4630" s="8" t="n">
        <v>45751.48611111111</v>
      </c>
      <c r="T4630" s="6" t="inlineStr">
        <is>
          <t>trial_signup</t>
        </is>
      </c>
    </row>
    <row r="4631">
      <c r="A4631" s="9" t="inlineStr">
        <is>
          <t>PRO-01585</t>
        </is>
      </c>
      <c r="B4631" s="9" t="inlineStr">
        <is>
          <t>Blake Moore</t>
        </is>
      </c>
      <c r="C4631" s="9" t="inlineStr">
        <is>
          <t>Director of Business Intelligence</t>
        </is>
      </c>
      <c r="D4631" s="9" t="inlineStr">
        <is>
          <t>director</t>
        </is>
      </c>
      <c r="E4631" s="9" t="n">
        <v>1.25</v>
      </c>
      <c r="F4631" s="9" t="inlineStr">
        <is>
          <t>Dataduct</t>
        </is>
      </c>
      <c r="G4631" s="9" t="b">
        <v>0</v>
      </c>
      <c r="H4631" s="9" t="b">
        <v>0</v>
      </c>
      <c r="I4631" s="9" t="b">
        <v>0</v>
      </c>
      <c r="J4631" s="10" t="n">
        <v>0</v>
      </c>
      <c r="K4631" s="9" t="n">
        <v>1</v>
      </c>
      <c r="L4631" s="9" t="inlineStr">
        <is>
          <t>google</t>
        </is>
      </c>
      <c r="M4631" s="9" t="inlineStr">
        <is>
          <t>GGL-Competitor-Pipeform-Alt</t>
        </is>
      </c>
      <c r="N4631" s="9" t="inlineStr">
        <is>
          <t>google</t>
        </is>
      </c>
      <c r="O4631" s="9" t="inlineStr">
        <is>
          <t>paid-search</t>
        </is>
      </c>
      <c r="P4631" s="9" t="inlineStr">
        <is>
          <t>ggl_competitor_pipeform_alt</t>
        </is>
      </c>
      <c r="Q4631" s="9" t="inlineStr">
        <is>
          <t>text-ad_competitor</t>
        </is>
      </c>
      <c r="R4631" s="9" t="inlineStr">
        <is>
          <t>data-pipeline-tools</t>
        </is>
      </c>
      <c r="S4631" s="11" t="n">
        <v>45789.46666666667</v>
      </c>
      <c r="T4631" s="9" t="inlineStr">
        <is>
          <t>gated_content_download</t>
        </is>
      </c>
    </row>
    <row r="4632">
      <c r="A4632" s="6" t="inlineStr">
        <is>
          <t>PRO-01585</t>
        </is>
      </c>
      <c r="B4632" s="6" t="inlineStr">
        <is>
          <t>Blake Moore</t>
        </is>
      </c>
      <c r="C4632" s="6" t="inlineStr">
        <is>
          <t>Director of Business Intelligence</t>
        </is>
      </c>
      <c r="D4632" s="6" t="inlineStr">
        <is>
          <t>director</t>
        </is>
      </c>
      <c r="E4632" s="6" t="n">
        <v>1.25</v>
      </c>
      <c r="F4632" s="6" t="inlineStr">
        <is>
          <t>Dataduct</t>
        </is>
      </c>
      <c r="G4632" s="6" t="b">
        <v>0</v>
      </c>
      <c r="H4632" s="6" t="b">
        <v>0</v>
      </c>
      <c r="I4632" s="6" t="b">
        <v>0</v>
      </c>
      <c r="J4632" s="7" t="n">
        <v>0</v>
      </c>
      <c r="K4632" s="6" t="n">
        <v>2</v>
      </c>
      <c r="L4632" s="6" t="inlineStr">
        <is>
          <t>g2</t>
        </is>
      </c>
      <c r="M4632" s="6" t="inlineStr">
        <is>
          <t>G2-Retarget-CategoryBuyers</t>
        </is>
      </c>
      <c r="N4632" s="6" t="inlineStr">
        <is>
          <t>g2</t>
        </is>
      </c>
      <c r="O4632" s="6" t="inlineStr">
        <is>
          <t>review-site</t>
        </is>
      </c>
      <c r="P4632" s="6" t="inlineStr">
        <is>
          <t>g2_retarget_categorybuyers</t>
        </is>
      </c>
      <c r="Q4632" s="6" t="inlineStr">
        <is>
          <t>badge-display_integration</t>
        </is>
      </c>
      <c r="R4632" s="6" t="inlineStr">
        <is>
          <t>data-integration-review</t>
        </is>
      </c>
      <c r="S4632" s="8" t="n">
        <v>45807.34861111111</v>
      </c>
      <c r="T4632" s="6" t="inlineStr">
        <is>
          <t>gated_content_download</t>
        </is>
      </c>
    </row>
    <row r="4633">
      <c r="A4633" s="9" t="inlineStr">
        <is>
          <t>PRO-01585</t>
        </is>
      </c>
      <c r="B4633" s="9" t="inlineStr">
        <is>
          <t>Blake Moore</t>
        </is>
      </c>
      <c r="C4633" s="9" t="inlineStr">
        <is>
          <t>Director of Business Intelligence</t>
        </is>
      </c>
      <c r="D4633" s="9" t="inlineStr">
        <is>
          <t>director</t>
        </is>
      </c>
      <c r="E4633" s="9" t="n">
        <v>1.25</v>
      </c>
      <c r="F4633" s="9" t="inlineStr">
        <is>
          <t>Dataduct</t>
        </is>
      </c>
      <c r="G4633" s="9" t="b">
        <v>0</v>
      </c>
      <c r="H4633" s="9" t="b">
        <v>0</v>
      </c>
      <c r="I4633" s="9" t="b">
        <v>0</v>
      </c>
      <c r="J4633" s="10" t="n">
        <v>0</v>
      </c>
      <c r="K4633" s="9" t="n">
        <v>3</v>
      </c>
      <c r="L4633" s="9" t="inlineStr">
        <is>
          <t>programmatic</t>
        </is>
      </c>
      <c r="M4633" s="9" t="inlineStr">
        <is>
          <t>DSP-Retarget-HighIntent-14d</t>
        </is>
      </c>
      <c r="N4633" s="9" t="inlineStr">
        <is>
          <t>stackadapt</t>
        </is>
      </c>
      <c r="O4633" s="9" t="inlineStr">
        <is>
          <t>display</t>
        </is>
      </c>
      <c r="P4633" s="9" t="inlineStr">
        <is>
          <t>dsp_retarget_highintent_14d</t>
        </is>
      </c>
      <c r="Q4633" s="9" t="inlineStr">
        <is>
          <t>display-banner_awareness</t>
        </is>
      </c>
      <c r="R4633" s="9" t="inlineStr">
        <is>
          <t>retarget-site-visitors-14d</t>
        </is>
      </c>
      <c r="S4633" s="11" t="n">
        <v>45814.67986111111</v>
      </c>
      <c r="T4633" s="9" t="inlineStr">
        <is>
          <t>gated_content_download</t>
        </is>
      </c>
    </row>
    <row r="4634">
      <c r="A4634" s="6" t="inlineStr">
        <is>
          <t>PRO-01585</t>
        </is>
      </c>
      <c r="B4634" s="6" t="inlineStr">
        <is>
          <t>Blake Moore</t>
        </is>
      </c>
      <c r="C4634" s="6" t="inlineStr">
        <is>
          <t>Director of Business Intelligence</t>
        </is>
      </c>
      <c r="D4634" s="6" t="inlineStr">
        <is>
          <t>director</t>
        </is>
      </c>
      <c r="E4634" s="6" t="n">
        <v>1.25</v>
      </c>
      <c r="F4634" s="6" t="inlineStr">
        <is>
          <t>Dataduct</t>
        </is>
      </c>
      <c r="G4634" s="6" t="b">
        <v>0</v>
      </c>
      <c r="H4634" s="6" t="b">
        <v>0</v>
      </c>
      <c r="I4634" s="6" t="b">
        <v>0</v>
      </c>
      <c r="J4634" s="7" t="n">
        <v>0</v>
      </c>
      <c r="K4634" s="6" t="n">
        <v>4</v>
      </c>
      <c r="L4634" s="6" t="inlineStr">
        <is>
          <t>g2</t>
        </is>
      </c>
      <c r="M4634" s="6" t="inlineStr">
        <is>
          <t>G2-Badge-LP-Integration</t>
        </is>
      </c>
      <c r="N4634" s="6" t="inlineStr">
        <is>
          <t>g2</t>
        </is>
      </c>
      <c r="O4634" s="6" t="inlineStr">
        <is>
          <t>review-site</t>
        </is>
      </c>
      <c r="P4634" s="6" t="inlineStr">
        <is>
          <t>g2_badge_lp_integration</t>
        </is>
      </c>
      <c r="Q4634" s="6" t="inlineStr">
        <is>
          <t>badge-display_integration</t>
        </is>
      </c>
      <c r="R4634" s="6" t="inlineStr">
        <is>
          <t>data-integration-review</t>
        </is>
      </c>
      <c r="S4634" s="8" t="n">
        <v>45821.38958333333</v>
      </c>
      <c r="T4634" s="6" t="inlineStr">
        <is>
          <t>gated_content_download</t>
        </is>
      </c>
    </row>
    <row r="4635">
      <c r="A4635" s="9" t="inlineStr">
        <is>
          <t>PRO-01586</t>
        </is>
      </c>
      <c r="B4635" s="9" t="inlineStr">
        <is>
          <t>Emery Thomas</t>
        </is>
      </c>
      <c r="C4635" s="9" t="inlineStr">
        <is>
          <t>Data Platform Manager</t>
        </is>
      </c>
      <c r="D4635" s="9" t="inlineStr">
        <is>
          <t>manager</t>
        </is>
      </c>
      <c r="E4635" s="9" t="n">
        <v>1</v>
      </c>
      <c r="F4635" s="9" t="inlineStr">
        <is>
          <t>Luminary Data</t>
        </is>
      </c>
      <c r="G4635" s="9" t="b">
        <v>0</v>
      </c>
      <c r="H4635" s="9" t="b">
        <v>0</v>
      </c>
      <c r="I4635" s="9" t="b">
        <v>0</v>
      </c>
      <c r="J4635" s="10" t="n">
        <v>0</v>
      </c>
      <c r="K4635" s="9" t="n">
        <v>1</v>
      </c>
      <c r="L4635" s="9" t="inlineStr">
        <is>
          <t>linkedin</t>
        </is>
      </c>
      <c r="M4635" s="9" t="inlineStr">
        <is>
          <t>LI-ABM-Strategic-ENT</t>
        </is>
      </c>
      <c r="N4635" s="9" t="inlineStr">
        <is>
          <t>linkedin</t>
        </is>
      </c>
      <c r="O4635" s="9" t="inlineStr">
        <is>
          <t>paid-social</t>
        </is>
      </c>
      <c r="P4635" s="9" t="inlineStr">
        <is>
          <t>li_abm_strategic_ent</t>
        </is>
      </c>
      <c r="Q4635" s="9" t="inlineStr">
        <is>
          <t>single-image_thought-leadership_cta-download</t>
        </is>
      </c>
      <c r="R4635" s="9" t="inlineStr">
        <is>
          <t>li-mid-analytics-directors</t>
        </is>
      </c>
      <c r="S4635" s="11" t="n">
        <v>45722.58125</v>
      </c>
      <c r="T4635" s="9" t="inlineStr">
        <is>
          <t>gated_content_download</t>
        </is>
      </c>
    </row>
    <row r="4636">
      <c r="A4636" s="6" t="inlineStr">
        <is>
          <t>PRO-01586</t>
        </is>
      </c>
      <c r="B4636" s="6" t="inlineStr">
        <is>
          <t>Emery Thomas</t>
        </is>
      </c>
      <c r="C4636" s="6" t="inlineStr">
        <is>
          <t>Data Platform Manager</t>
        </is>
      </c>
      <c r="D4636" s="6" t="inlineStr">
        <is>
          <t>manager</t>
        </is>
      </c>
      <c r="E4636" s="6" t="n">
        <v>1</v>
      </c>
      <c r="F4636" s="6" t="inlineStr">
        <is>
          <t>Luminary Data</t>
        </is>
      </c>
      <c r="G4636" s="6" t="b">
        <v>0</v>
      </c>
      <c r="H4636" s="6" t="b">
        <v>0</v>
      </c>
      <c r="I4636" s="6" t="b">
        <v>0</v>
      </c>
      <c r="J4636" s="7" t="n">
        <v>0</v>
      </c>
      <c r="K4636" s="6" t="n">
        <v>2</v>
      </c>
      <c r="L4636" s="6" t="inlineStr">
        <is>
          <t>google</t>
        </is>
      </c>
      <c r="M4636" s="6" t="inlineStr">
        <is>
          <t>GGL-Competitor-Streamlink-Alt</t>
        </is>
      </c>
      <c r="N4636" s="6" t="inlineStr">
        <is>
          <t>google</t>
        </is>
      </c>
      <c r="O4636" s="6" t="inlineStr">
        <is>
          <t>paid-search</t>
        </is>
      </c>
      <c r="P4636" s="6" t="inlineStr">
        <is>
          <t>ggl_competitor_streamlink_alt</t>
        </is>
      </c>
      <c r="Q4636" s="6" t="inlineStr">
        <is>
          <t>text-ad_search</t>
        </is>
      </c>
      <c r="R4636" s="6" t="inlineStr">
        <is>
          <t>pipeform-alternative</t>
        </is>
      </c>
      <c r="S4636" s="8" t="n">
        <v>45737.60069444445</v>
      </c>
      <c r="T4636" s="6" t="inlineStr">
        <is>
          <t>newsletter_signup</t>
        </is>
      </c>
    </row>
    <row r="4637">
      <c r="A4637" s="9" t="inlineStr">
        <is>
          <t>PRO-01586</t>
        </is>
      </c>
      <c r="B4637" s="9" t="inlineStr">
        <is>
          <t>Emery Thomas</t>
        </is>
      </c>
      <c r="C4637" s="9" t="inlineStr">
        <is>
          <t>Data Platform Manager</t>
        </is>
      </c>
      <c r="D4637" s="9" t="inlineStr">
        <is>
          <t>manager</t>
        </is>
      </c>
      <c r="E4637" s="9" t="n">
        <v>1</v>
      </c>
      <c r="F4637" s="9" t="inlineStr">
        <is>
          <t>Luminary Data</t>
        </is>
      </c>
      <c r="G4637" s="9" t="b">
        <v>0</v>
      </c>
      <c r="H4637" s="9" t="b">
        <v>0</v>
      </c>
      <c r="I4637" s="9" t="b">
        <v>0</v>
      </c>
      <c r="J4637" s="10" t="n">
        <v>0</v>
      </c>
      <c r="K4637" s="9" t="n">
        <v>3</v>
      </c>
      <c r="L4637" s="9" t="inlineStr">
        <is>
          <t>programmatic</t>
        </is>
      </c>
      <c r="M4637" s="9" t="inlineStr">
        <is>
          <t>DSP-Awareness-DataEngineers</t>
        </is>
      </c>
      <c r="N4637" s="9" t="inlineStr">
        <is>
          <t>stackadapt</t>
        </is>
      </c>
      <c r="O4637" s="9" t="inlineStr">
        <is>
          <t>display</t>
        </is>
      </c>
      <c r="P4637" s="9" t="inlineStr">
        <is>
          <t>dsp_awareness_dataengineers</t>
        </is>
      </c>
      <c r="Q4637" s="9" t="inlineStr">
        <is>
          <t>display-banner_awareness</t>
        </is>
      </c>
      <c r="R4637" s="9" t="inlineStr">
        <is>
          <t>retarget-site-visitors-14d</t>
        </is>
      </c>
      <c r="S4637" s="11" t="n">
        <v>45751.42222222222</v>
      </c>
      <c r="T4637" s="9" t="inlineStr">
        <is>
          <t>gated_content_download</t>
        </is>
      </c>
    </row>
    <row r="4638">
      <c r="A4638" s="6" t="inlineStr">
        <is>
          <t>PRO-01587</t>
        </is>
      </c>
      <c r="B4638" s="6" t="inlineStr">
        <is>
          <t>Noel Brown</t>
        </is>
      </c>
      <c r="C4638" s="6" t="inlineStr">
        <is>
          <t>Director of Analytics</t>
        </is>
      </c>
      <c r="D4638" s="6" t="inlineStr">
        <is>
          <t>director</t>
        </is>
      </c>
      <c r="E4638" s="6" t="n">
        <v>1.25</v>
      </c>
      <c r="F4638" s="6" t="inlineStr">
        <is>
          <t>Nexlayer</t>
        </is>
      </c>
      <c r="G4638" s="6" t="b">
        <v>0</v>
      </c>
      <c r="H4638" s="6" t="b">
        <v>0</v>
      </c>
      <c r="I4638" s="6" t="b">
        <v>0</v>
      </c>
      <c r="J4638" s="7" t="n">
        <v>0</v>
      </c>
      <c r="K4638" s="6" t="n">
        <v>1</v>
      </c>
      <c r="L4638" s="6" t="inlineStr">
        <is>
          <t>google</t>
        </is>
      </c>
      <c r="M4638" s="6" t="inlineStr">
        <is>
          <t>GGL-Competitor-Streamlink-Alt</t>
        </is>
      </c>
      <c r="N4638" s="6" t="inlineStr">
        <is>
          <t>google</t>
        </is>
      </c>
      <c r="O4638" s="6" t="inlineStr">
        <is>
          <t>paid-search</t>
        </is>
      </c>
      <c r="P4638" s="6" t="inlineStr">
        <is>
          <t>ggl_competitor_streamlink_alt</t>
        </is>
      </c>
      <c r="Q4638" s="6" t="inlineStr">
        <is>
          <t>text-ad_search</t>
        </is>
      </c>
      <c r="R4638" s="6" t="inlineStr">
        <is>
          <t>data-pipeline-tools</t>
        </is>
      </c>
      <c r="S4638" s="8" t="n">
        <v>45777.68472222222</v>
      </c>
      <c r="T4638" s="6" t="inlineStr">
        <is>
          <t>newsletter_signup</t>
        </is>
      </c>
    </row>
    <row r="4639">
      <c r="A4639" s="9" t="inlineStr">
        <is>
          <t>PRO-01587</t>
        </is>
      </c>
      <c r="B4639" s="9" t="inlineStr">
        <is>
          <t>Noel Brown</t>
        </is>
      </c>
      <c r="C4639" s="9" t="inlineStr">
        <is>
          <t>Director of Analytics</t>
        </is>
      </c>
      <c r="D4639" s="9" t="inlineStr">
        <is>
          <t>director</t>
        </is>
      </c>
      <c r="E4639" s="9" t="n">
        <v>1.25</v>
      </c>
      <c r="F4639" s="9" t="inlineStr">
        <is>
          <t>Nexlayer</t>
        </is>
      </c>
      <c r="G4639" s="9" t="b">
        <v>0</v>
      </c>
      <c r="H4639" s="9" t="b">
        <v>0</v>
      </c>
      <c r="I4639" s="9" t="b">
        <v>0</v>
      </c>
      <c r="J4639" s="10" t="n">
        <v>0</v>
      </c>
      <c r="K4639" s="9" t="n">
        <v>2</v>
      </c>
      <c r="L4639" s="9" t="inlineStr">
        <is>
          <t>google</t>
        </is>
      </c>
      <c r="M4639" s="9" t="inlineStr">
        <is>
          <t>GGL-Competitor-Streamlink-Alt</t>
        </is>
      </c>
      <c r="N4639" s="9" t="inlineStr">
        <is>
          <t>google</t>
        </is>
      </c>
      <c r="O4639" s="9" t="inlineStr">
        <is>
          <t>paid-search</t>
        </is>
      </c>
      <c r="P4639" s="9" t="inlineStr">
        <is>
          <t>ggl_competitor_streamlink_alt</t>
        </is>
      </c>
      <c r="Q4639" s="9" t="inlineStr">
        <is>
          <t>text-ad_competitor</t>
        </is>
      </c>
      <c r="R4639" s="9" t="inlineStr">
        <is>
          <t>data-integration-platform</t>
        </is>
      </c>
      <c r="S4639" s="11" t="n">
        <v>45796.49513888889</v>
      </c>
      <c r="T4639" s="9" t="inlineStr">
        <is>
          <t>gated_content_download</t>
        </is>
      </c>
    </row>
    <row r="4640">
      <c r="A4640" s="6" t="inlineStr">
        <is>
          <t>PRO-01587</t>
        </is>
      </c>
      <c r="B4640" s="6" t="inlineStr">
        <is>
          <t>Noel Brown</t>
        </is>
      </c>
      <c r="C4640" s="6" t="inlineStr">
        <is>
          <t>Director of Analytics</t>
        </is>
      </c>
      <c r="D4640" s="6" t="inlineStr">
        <is>
          <t>director</t>
        </is>
      </c>
      <c r="E4640" s="6" t="n">
        <v>1.25</v>
      </c>
      <c r="F4640" s="6" t="inlineStr">
        <is>
          <t>Nexlayer</t>
        </is>
      </c>
      <c r="G4640" s="6" t="b">
        <v>0</v>
      </c>
      <c r="H4640" s="6" t="b">
        <v>0</v>
      </c>
      <c r="I4640" s="6" t="b">
        <v>0</v>
      </c>
      <c r="J4640" s="7" t="n">
        <v>0</v>
      </c>
      <c r="K4640" s="6" t="n">
        <v>3</v>
      </c>
      <c r="L4640" s="6" t="inlineStr">
        <is>
          <t>linkedin</t>
        </is>
      </c>
      <c r="M4640" s="6" t="inlineStr">
        <is>
          <t>LI-Retarget-PricingPage-14d</t>
        </is>
      </c>
      <c r="N4640" s="6" t="inlineStr">
        <is>
          <t>linkedin</t>
        </is>
      </c>
      <c r="O4640" s="6" t="inlineStr">
        <is>
          <t>paid-social</t>
        </is>
      </c>
      <c r="P4640" s="6" t="inlineStr">
        <is>
          <t>li_retarget_pricingpage_14d</t>
        </is>
      </c>
      <c r="Q4640" s="6" t="inlineStr">
        <is>
          <t>single-image_social-proof_cta-demo</t>
        </is>
      </c>
      <c r="R4640" s="6" t="inlineStr">
        <is>
          <t>li-abm-strategic-accounts</t>
        </is>
      </c>
      <c r="S4640" s="8" t="n">
        <v>45810.51875</v>
      </c>
      <c r="T4640" s="6" t="inlineStr">
        <is>
          <t>gated_content_download</t>
        </is>
      </c>
    </row>
    <row r="4641">
      <c r="A4641" s="9" t="inlineStr">
        <is>
          <t>PRO-01588</t>
        </is>
      </c>
      <c r="B4641" s="9" t="inlineStr">
        <is>
          <t>Quinn Wilson</t>
        </is>
      </c>
      <c r="C4641" s="9" t="inlineStr">
        <is>
          <t>BI Manager</t>
        </is>
      </c>
      <c r="D4641" s="9" t="inlineStr">
        <is>
          <t>manager</t>
        </is>
      </c>
      <c r="E4641" s="9" t="n">
        <v>1</v>
      </c>
      <c r="F4641" s="9" t="inlineStr">
        <is>
          <t>Pulsestream</t>
        </is>
      </c>
      <c r="G4641" s="9" t="b">
        <v>1</v>
      </c>
      <c r="H4641" s="9" t="b">
        <v>0</v>
      </c>
      <c r="I4641" s="9" t="b">
        <v>0</v>
      </c>
      <c r="J4641" s="10" t="n">
        <v>0</v>
      </c>
      <c r="K4641" s="9" t="n">
        <v>1</v>
      </c>
      <c r="L4641" s="9" t="inlineStr">
        <is>
          <t>linkedin</t>
        </is>
      </c>
      <c r="M4641" s="9" t="inlineStr">
        <is>
          <t>LI-MOFU-Trial-AnalyticsTeams</t>
        </is>
      </c>
      <c r="N4641" s="9" t="inlineStr">
        <is>
          <t>linkedin</t>
        </is>
      </c>
      <c r="O4641" s="9" t="inlineStr">
        <is>
          <t>paid-social</t>
        </is>
      </c>
      <c r="P4641" s="9" t="inlineStr">
        <is>
          <t>li_mofu_trial_analyticsteams</t>
        </is>
      </c>
      <c r="Q4641" s="9" t="inlineStr">
        <is>
          <t>single-image_pain-point_cta-trial</t>
        </is>
      </c>
      <c r="R4641" s="9" t="inlineStr">
        <is>
          <t>li-retarget-site-visitors-30d</t>
        </is>
      </c>
      <c r="S4641" s="11" t="n">
        <v>45684.70694444444</v>
      </c>
      <c r="T4641" s="9" t="inlineStr">
        <is>
          <t>trial_signup</t>
        </is>
      </c>
    </row>
    <row r="4642">
      <c r="A4642" s="6" t="inlineStr">
        <is>
          <t>PRO-01588</t>
        </is>
      </c>
      <c r="B4642" s="6" t="inlineStr">
        <is>
          <t>Quinn Wilson</t>
        </is>
      </c>
      <c r="C4642" s="6" t="inlineStr">
        <is>
          <t>BI Manager</t>
        </is>
      </c>
      <c r="D4642" s="6" t="inlineStr">
        <is>
          <t>manager</t>
        </is>
      </c>
      <c r="E4642" s="6" t="n">
        <v>1</v>
      </c>
      <c r="F4642" s="6" t="inlineStr">
        <is>
          <t>Pulsestream</t>
        </is>
      </c>
      <c r="G4642" s="6" t="b">
        <v>1</v>
      </c>
      <c r="H4642" s="6" t="b">
        <v>0</v>
      </c>
      <c r="I4642" s="6" t="b">
        <v>0</v>
      </c>
      <c r="J4642" s="7" t="n">
        <v>0</v>
      </c>
      <c r="K4642" s="6" t="n">
        <v>2</v>
      </c>
      <c r="L4642" s="6" t="inlineStr">
        <is>
          <t>linkedin</t>
        </is>
      </c>
      <c r="M4642" s="6" t="inlineStr">
        <is>
          <t>LI-ENT-Awareness-DataIntegration</t>
        </is>
      </c>
      <c r="N4642" s="6" t="inlineStr">
        <is>
          <t>linkedin</t>
        </is>
      </c>
      <c r="O4642" s="6" t="inlineStr">
        <is>
          <t>paid-social</t>
        </is>
      </c>
      <c r="P4642" s="6" t="inlineStr">
        <is>
          <t>li_ent_awareness_dataintegration</t>
        </is>
      </c>
      <c r="Q4642" s="6" t="inlineStr">
        <is>
          <t>single-image_thought-leadership_cta-learn-more</t>
        </is>
      </c>
      <c r="R4642" s="6" t="inlineStr">
        <is>
          <t>li-ent-data-engineers</t>
        </is>
      </c>
      <c r="S4642" s="8" t="n">
        <v>45700.43472222222</v>
      </c>
      <c r="T4642" s="6" t="inlineStr">
        <is>
          <t>newsletter_signup</t>
        </is>
      </c>
    </row>
    <row r="4643">
      <c r="A4643" s="9" t="inlineStr">
        <is>
          <t>PRO-01588</t>
        </is>
      </c>
      <c r="B4643" s="9" t="inlineStr">
        <is>
          <t>Quinn Wilson</t>
        </is>
      </c>
      <c r="C4643" s="9" t="inlineStr">
        <is>
          <t>BI Manager</t>
        </is>
      </c>
      <c r="D4643" s="9" t="inlineStr">
        <is>
          <t>manager</t>
        </is>
      </c>
      <c r="E4643" s="9" t="n">
        <v>1</v>
      </c>
      <c r="F4643" s="9" t="inlineStr">
        <is>
          <t>Pulsestream</t>
        </is>
      </c>
      <c r="G4643" s="9" t="b">
        <v>1</v>
      </c>
      <c r="H4643" s="9" t="b">
        <v>0</v>
      </c>
      <c r="I4643" s="9" t="b">
        <v>0</v>
      </c>
      <c r="J4643" s="10" t="n">
        <v>0</v>
      </c>
      <c r="K4643" s="9" t="n">
        <v>3</v>
      </c>
      <c r="L4643" s="9" t="inlineStr">
        <is>
          <t>g2</t>
        </is>
      </c>
      <c r="M4643" s="9" t="inlineStr">
        <is>
          <t>G2-Badge-LP-Integration</t>
        </is>
      </c>
      <c r="N4643" s="9" t="inlineStr">
        <is>
          <t>g2</t>
        </is>
      </c>
      <c r="O4643" s="9" t="inlineStr">
        <is>
          <t>review-site</t>
        </is>
      </c>
      <c r="P4643" s="9" t="inlineStr">
        <is>
          <t>g2_badge_lp_integration</t>
        </is>
      </c>
      <c r="Q4643" s="9" t="inlineStr">
        <is>
          <t>badge-display_integration</t>
        </is>
      </c>
      <c r="R4643" s="9" t="inlineStr">
        <is>
          <t>data-integration-review</t>
        </is>
      </c>
      <c r="S4643" s="11" t="n">
        <v>45707.36527777778</v>
      </c>
      <c r="T4643" s="9" t="inlineStr">
        <is>
          <t>trial_signup</t>
        </is>
      </c>
    </row>
    <row r="4644">
      <c r="A4644" s="6" t="inlineStr">
        <is>
          <t>PRO-01589</t>
        </is>
      </c>
      <c r="B4644" s="6" t="inlineStr">
        <is>
          <t>Jordan Harris</t>
        </is>
      </c>
      <c r="C4644" s="6" t="inlineStr">
        <is>
          <t>BI Manager</t>
        </is>
      </c>
      <c r="D4644" s="6" t="inlineStr">
        <is>
          <t>manager</t>
        </is>
      </c>
      <c r="E4644" s="6" t="n">
        <v>1</v>
      </c>
      <c r="F4644" s="6" t="inlineStr">
        <is>
          <t>Meridian Cloud</t>
        </is>
      </c>
      <c r="G4644" s="6" t="b">
        <v>1</v>
      </c>
      <c r="H4644" s="6" t="b">
        <v>1</v>
      </c>
      <c r="I4644" s="6" t="b">
        <v>0</v>
      </c>
      <c r="J4644" s="7" t="n">
        <v>99345</v>
      </c>
      <c r="K4644" s="6" t="n">
        <v>1</v>
      </c>
      <c r="L4644" s="6" t="inlineStr">
        <is>
          <t>google</t>
        </is>
      </c>
      <c r="M4644" s="6" t="inlineStr">
        <is>
          <t>GGL-Brand-Syncflow-Exact</t>
        </is>
      </c>
      <c r="N4644" s="6" t="inlineStr">
        <is>
          <t>google</t>
        </is>
      </c>
      <c r="O4644" s="6" t="inlineStr">
        <is>
          <t>paid-search</t>
        </is>
      </c>
      <c r="P4644" s="6" t="inlineStr">
        <is>
          <t>ggl_brand_syncflow_exact</t>
        </is>
      </c>
      <c r="Q4644" s="6" t="inlineStr">
        <is>
          <t>text-ad_search</t>
        </is>
      </c>
      <c r="R4644" s="6" t="inlineStr">
        <is>
          <t>pipeform-alternative</t>
        </is>
      </c>
      <c r="S4644" s="8" t="n">
        <v>45677.74861111111</v>
      </c>
      <c r="T4644" s="6" t="inlineStr">
        <is>
          <t>gated_content_download</t>
        </is>
      </c>
    </row>
    <row r="4645">
      <c r="A4645" s="9" t="inlineStr">
        <is>
          <t>PRO-01589</t>
        </is>
      </c>
      <c r="B4645" s="9" t="inlineStr">
        <is>
          <t>Jordan Harris</t>
        </is>
      </c>
      <c r="C4645" s="9" t="inlineStr">
        <is>
          <t>BI Manager</t>
        </is>
      </c>
      <c r="D4645" s="9" t="inlineStr">
        <is>
          <t>manager</t>
        </is>
      </c>
      <c r="E4645" s="9" t="n">
        <v>1</v>
      </c>
      <c r="F4645" s="9" t="inlineStr">
        <is>
          <t>Meridian Cloud</t>
        </is>
      </c>
      <c r="G4645" s="9" t="b">
        <v>1</v>
      </c>
      <c r="H4645" s="9" t="b">
        <v>1</v>
      </c>
      <c r="I4645" s="9" t="b">
        <v>0</v>
      </c>
      <c r="J4645" s="10" t="n">
        <v>99345</v>
      </c>
      <c r="K4645" s="9" t="n">
        <v>2</v>
      </c>
      <c r="L4645" s="9" t="inlineStr">
        <is>
          <t>g2</t>
        </is>
      </c>
      <c r="M4645" s="9" t="inlineStr">
        <is>
          <t>G2-Badge-LP-Integration</t>
        </is>
      </c>
      <c r="N4645" s="9" t="inlineStr">
        <is>
          <t>g2</t>
        </is>
      </c>
      <c r="O4645" s="9" t="inlineStr">
        <is>
          <t>review-site</t>
        </is>
      </c>
      <c r="P4645" s="9" t="inlineStr">
        <is>
          <t>g2_badge_lp_integration</t>
        </is>
      </c>
      <c r="Q4645" s="9" t="inlineStr">
        <is>
          <t>badge-display_integration</t>
        </is>
      </c>
      <c r="R4645" s="9" t="inlineStr">
        <is>
          <t>data-integration-review</t>
        </is>
      </c>
      <c r="S4645" s="11" t="n">
        <v>45691.57847222222</v>
      </c>
      <c r="T4645" s="9" t="inlineStr">
        <is>
          <t>demo_request</t>
        </is>
      </c>
    </row>
    <row r="4646">
      <c r="A4646" s="6" t="inlineStr">
        <is>
          <t>PRO-01589</t>
        </is>
      </c>
      <c r="B4646" s="6" t="inlineStr">
        <is>
          <t>Jordan Harris</t>
        </is>
      </c>
      <c r="C4646" s="6" t="inlineStr">
        <is>
          <t>BI Manager</t>
        </is>
      </c>
      <c r="D4646" s="6" t="inlineStr">
        <is>
          <t>manager</t>
        </is>
      </c>
      <c r="E4646" s="6" t="n">
        <v>1</v>
      </c>
      <c r="F4646" s="6" t="inlineStr">
        <is>
          <t>Meridian Cloud</t>
        </is>
      </c>
      <c r="G4646" s="6" t="b">
        <v>1</v>
      </c>
      <c r="H4646" s="6" t="b">
        <v>1</v>
      </c>
      <c r="I4646" s="6" t="b">
        <v>0</v>
      </c>
      <c r="J4646" s="7" t="n">
        <v>99345</v>
      </c>
      <c r="K4646" s="6" t="n">
        <v>3</v>
      </c>
      <c r="L4646" s="6" t="inlineStr">
        <is>
          <t>g2</t>
        </is>
      </c>
      <c r="M4646" s="6" t="inlineStr">
        <is>
          <t>G2-Badge-LP-Integration</t>
        </is>
      </c>
      <c r="N4646" s="6" t="inlineStr">
        <is>
          <t>g2</t>
        </is>
      </c>
      <c r="O4646" s="6" t="inlineStr">
        <is>
          <t>review-site</t>
        </is>
      </c>
      <c r="P4646" s="6" t="inlineStr">
        <is>
          <t>g2_badge_lp_integration</t>
        </is>
      </c>
      <c r="Q4646" s="6" t="inlineStr">
        <is>
          <t>retarget-banner_category</t>
        </is>
      </c>
      <c r="R4646" s="6" t="inlineStr">
        <is>
          <t>data-integration-review</t>
        </is>
      </c>
      <c r="S4646" s="8" t="n">
        <v>45712.45972222222</v>
      </c>
      <c r="T4646" s="6" t="inlineStr">
        <is>
          <t>trial_signup</t>
        </is>
      </c>
    </row>
    <row r="4647">
      <c r="A4647" s="9" t="inlineStr">
        <is>
          <t>PRO-01590</t>
        </is>
      </c>
      <c r="B4647" s="9" t="inlineStr">
        <is>
          <t>Phoenix Davis</t>
        </is>
      </c>
      <c r="C4647" s="9" t="inlineStr">
        <is>
          <t>Analytics Engineer</t>
        </is>
      </c>
      <c r="D4647" s="9" t="inlineStr">
        <is>
          <t>ic_analyst</t>
        </is>
      </c>
      <c r="E4647" s="9" t="n">
        <v>0.75</v>
      </c>
      <c r="F4647" s="9" t="inlineStr">
        <is>
          <t>Stratum Data</t>
        </is>
      </c>
      <c r="G4647" s="9" t="b">
        <v>1</v>
      </c>
      <c r="H4647" s="9" t="b">
        <v>1</v>
      </c>
      <c r="I4647" s="9" t="b">
        <v>0</v>
      </c>
      <c r="J4647" s="10" t="n">
        <v>47228</v>
      </c>
      <c r="K4647" s="9" t="n">
        <v>1</v>
      </c>
      <c r="L4647" s="9" t="inlineStr">
        <is>
          <t>google</t>
        </is>
      </c>
      <c r="M4647" s="9" t="inlineStr">
        <is>
          <t>GGL-NonBrand-ETL-Tools</t>
        </is>
      </c>
      <c r="N4647" s="9" t="inlineStr">
        <is>
          <t>google</t>
        </is>
      </c>
      <c r="O4647" s="9" t="inlineStr">
        <is>
          <t>paid-search</t>
        </is>
      </c>
      <c r="P4647" s="9" t="inlineStr">
        <is>
          <t>ggl_nonbrand_etl_tools</t>
        </is>
      </c>
      <c r="Q4647" s="9" t="inlineStr">
        <is>
          <t>text-ad_rlsa</t>
        </is>
      </c>
      <c r="R4647" s="9" t="inlineStr">
        <is>
          <t>streamlink-vs-syncflow</t>
        </is>
      </c>
      <c r="S4647" s="11" t="n">
        <v>45660.54930555556</v>
      </c>
      <c r="T4647" s="9" t="inlineStr">
        <is>
          <t>newsletter_signup</t>
        </is>
      </c>
    </row>
    <row r="4648">
      <c r="A4648" s="6" t="inlineStr">
        <is>
          <t>PRO-01590</t>
        </is>
      </c>
      <c r="B4648" s="6" t="inlineStr">
        <is>
          <t>Phoenix Davis</t>
        </is>
      </c>
      <c r="C4648" s="6" t="inlineStr">
        <is>
          <t>Analytics Engineer</t>
        </is>
      </c>
      <c r="D4648" s="6" t="inlineStr">
        <is>
          <t>ic_analyst</t>
        </is>
      </c>
      <c r="E4648" s="6" t="n">
        <v>0.75</v>
      </c>
      <c r="F4648" s="6" t="inlineStr">
        <is>
          <t>Stratum Data</t>
        </is>
      </c>
      <c r="G4648" s="6" t="b">
        <v>1</v>
      </c>
      <c r="H4648" s="6" t="b">
        <v>1</v>
      </c>
      <c r="I4648" s="6" t="b">
        <v>0</v>
      </c>
      <c r="J4648" s="7" t="n">
        <v>47228</v>
      </c>
      <c r="K4648" s="6" t="n">
        <v>2</v>
      </c>
      <c r="L4648" s="6" t="inlineStr">
        <is>
          <t>programmatic</t>
        </is>
      </c>
      <c r="M4648" s="6" t="inlineStr">
        <is>
          <t>DSP-ABM-AirCover-Commercial</t>
        </is>
      </c>
      <c r="N4648" s="6" t="inlineStr">
        <is>
          <t>stackadapt</t>
        </is>
      </c>
      <c r="O4648" s="6" t="inlineStr">
        <is>
          <t>display</t>
        </is>
      </c>
      <c r="P4648" s="6" t="inlineStr">
        <is>
          <t>dsp_abm_aircover_commercial</t>
        </is>
      </c>
      <c r="Q4648" s="6" t="inlineStr">
        <is>
          <t>display-banner_abm</t>
        </is>
      </c>
      <c r="R4648" s="6" t="inlineStr">
        <is>
          <t>retarget-site-visitors-14d</t>
        </is>
      </c>
      <c r="S4648" s="8" t="n">
        <v>45677.70763888889</v>
      </c>
      <c r="T4648" s="6" t="inlineStr">
        <is>
          <t>trial_signup</t>
        </is>
      </c>
    </row>
    <row r="4649">
      <c r="A4649" s="9" t="inlineStr">
        <is>
          <t>PRO-01590</t>
        </is>
      </c>
      <c r="B4649" s="9" t="inlineStr">
        <is>
          <t>Phoenix Davis</t>
        </is>
      </c>
      <c r="C4649" s="9" t="inlineStr">
        <is>
          <t>Analytics Engineer</t>
        </is>
      </c>
      <c r="D4649" s="9" t="inlineStr">
        <is>
          <t>ic_analyst</t>
        </is>
      </c>
      <c r="E4649" s="9" t="n">
        <v>0.75</v>
      </c>
      <c r="F4649" s="9" t="inlineStr">
        <is>
          <t>Stratum Data</t>
        </is>
      </c>
      <c r="G4649" s="9" t="b">
        <v>1</v>
      </c>
      <c r="H4649" s="9" t="b">
        <v>1</v>
      </c>
      <c r="I4649" s="9" t="b">
        <v>0</v>
      </c>
      <c r="J4649" s="10" t="n">
        <v>47228</v>
      </c>
      <c r="K4649" s="9" t="n">
        <v>3</v>
      </c>
      <c r="L4649" s="9" t="inlineStr">
        <is>
          <t>linkedin</t>
        </is>
      </c>
      <c r="M4649" s="9" t="inlineStr">
        <is>
          <t>LI-Retarget-PricingPage-14d</t>
        </is>
      </c>
      <c r="N4649" s="9" t="inlineStr">
        <is>
          <t>linkedin</t>
        </is>
      </c>
      <c r="O4649" s="9" t="inlineStr">
        <is>
          <t>paid-social</t>
        </is>
      </c>
      <c r="P4649" s="9" t="inlineStr">
        <is>
          <t>li_retarget_pricingpage_14d</t>
        </is>
      </c>
      <c r="Q4649" s="9" t="inlineStr">
        <is>
          <t>single-image_thought-leadership_cta-learn-more</t>
        </is>
      </c>
      <c r="R4649" s="9" t="inlineStr">
        <is>
          <t>li-lookalike-closed-won</t>
        </is>
      </c>
      <c r="S4649" s="11" t="n">
        <v>45687.42083333333</v>
      </c>
      <c r="T4649" s="9" t="inlineStr">
        <is>
          <t>newsletter_signup</t>
        </is>
      </c>
    </row>
    <row r="4650">
      <c r="A4650" s="6" t="inlineStr">
        <is>
          <t>PRO-01590</t>
        </is>
      </c>
      <c r="B4650" s="6" t="inlineStr">
        <is>
          <t>Phoenix Davis</t>
        </is>
      </c>
      <c r="C4650" s="6" t="inlineStr">
        <is>
          <t>Analytics Engineer</t>
        </is>
      </c>
      <c r="D4650" s="6" t="inlineStr">
        <is>
          <t>ic_analyst</t>
        </is>
      </c>
      <c r="E4650" s="6" t="n">
        <v>0.75</v>
      </c>
      <c r="F4650" s="6" t="inlineStr">
        <is>
          <t>Stratum Data</t>
        </is>
      </c>
      <c r="G4650" s="6" t="b">
        <v>1</v>
      </c>
      <c r="H4650" s="6" t="b">
        <v>1</v>
      </c>
      <c r="I4650" s="6" t="b">
        <v>0</v>
      </c>
      <c r="J4650" s="7" t="n">
        <v>47228</v>
      </c>
      <c r="K4650" s="6" t="n">
        <v>4</v>
      </c>
      <c r="L4650" s="6" t="inlineStr">
        <is>
          <t>g2</t>
        </is>
      </c>
      <c r="M4650" s="6" t="inlineStr">
        <is>
          <t>G2-Retarget-CategoryBuyers</t>
        </is>
      </c>
      <c r="N4650" s="6" t="inlineStr">
        <is>
          <t>g2</t>
        </is>
      </c>
      <c r="O4650" s="6" t="inlineStr">
        <is>
          <t>review-site</t>
        </is>
      </c>
      <c r="P4650" s="6" t="inlineStr">
        <is>
          <t>g2_retarget_categorybuyers</t>
        </is>
      </c>
      <c r="Q4650" s="6" t="inlineStr">
        <is>
          <t>retarget-banner_category</t>
        </is>
      </c>
      <c r="R4650" s="6" t="inlineStr">
        <is>
          <t>pipeline-software-evaluation</t>
        </is>
      </c>
      <c r="S4650" s="8" t="n">
        <v>45695.36597222222</v>
      </c>
      <c r="T4650" s="6" t="inlineStr">
        <is>
          <t>newsletter_signup</t>
        </is>
      </c>
    </row>
    <row r="4651">
      <c r="A4651" s="9" t="inlineStr">
        <is>
          <t>PRO-01591</t>
        </is>
      </c>
      <c r="B4651" s="9" t="inlineStr">
        <is>
          <t>Sage Allen</t>
        </is>
      </c>
      <c r="C4651" s="9" t="inlineStr">
        <is>
          <t>VP of Analytics</t>
        </is>
      </c>
      <c r="D4651" s="9" t="inlineStr">
        <is>
          <t>c_suite_vp</t>
        </is>
      </c>
      <c r="E4651" s="9" t="n">
        <v>1.5</v>
      </c>
      <c r="F4651" s="9" t="inlineStr">
        <is>
          <t>Stackbridge</t>
        </is>
      </c>
      <c r="G4651" s="9" t="b">
        <v>0</v>
      </c>
      <c r="H4651" s="9" t="b">
        <v>0</v>
      </c>
      <c r="I4651" s="9" t="b">
        <v>0</v>
      </c>
      <c r="J4651" s="10" t="n">
        <v>0</v>
      </c>
      <c r="K4651" s="9" t="n">
        <v>1</v>
      </c>
      <c r="L4651" s="9" t="inlineStr">
        <is>
          <t>linkedin</t>
        </is>
      </c>
      <c r="M4651" s="9" t="inlineStr">
        <is>
          <t>LI-MOFU-Trial-AnalyticsTeams</t>
        </is>
      </c>
      <c r="N4651" s="9" t="inlineStr">
        <is>
          <t>linkedin</t>
        </is>
      </c>
      <c r="O4651" s="9" t="inlineStr">
        <is>
          <t>paid-social</t>
        </is>
      </c>
      <c r="P4651" s="9" t="inlineStr">
        <is>
          <t>li_mofu_trial_analyticsteams</t>
        </is>
      </c>
      <c r="Q4651" s="9" t="inlineStr">
        <is>
          <t>single-image_product-feature_cta-demo</t>
        </is>
      </c>
      <c r="R4651" s="9" t="inlineStr">
        <is>
          <t>li-retarget-site-visitors-30d</t>
        </is>
      </c>
      <c r="S4651" s="11" t="n">
        <v>45670.59513888889</v>
      </c>
      <c r="T4651" s="9" t="inlineStr">
        <is>
          <t>gated_content_download</t>
        </is>
      </c>
    </row>
    <row r="4652">
      <c r="A4652" s="6" t="inlineStr">
        <is>
          <t>PRO-01591</t>
        </is>
      </c>
      <c r="B4652" s="6" t="inlineStr">
        <is>
          <t>Sage Allen</t>
        </is>
      </c>
      <c r="C4652" s="6" t="inlineStr">
        <is>
          <t>VP of Analytics</t>
        </is>
      </c>
      <c r="D4652" s="6" t="inlineStr">
        <is>
          <t>c_suite_vp</t>
        </is>
      </c>
      <c r="E4652" s="6" t="n">
        <v>1.5</v>
      </c>
      <c r="F4652" s="6" t="inlineStr">
        <is>
          <t>Stackbridge</t>
        </is>
      </c>
      <c r="G4652" s="6" t="b">
        <v>0</v>
      </c>
      <c r="H4652" s="6" t="b">
        <v>0</v>
      </c>
      <c r="I4652" s="6" t="b">
        <v>0</v>
      </c>
      <c r="J4652" s="7" t="n">
        <v>0</v>
      </c>
      <c r="K4652" s="6" t="n">
        <v>2</v>
      </c>
      <c r="L4652" s="6" t="inlineStr">
        <is>
          <t>google</t>
        </is>
      </c>
      <c r="M4652" s="6" t="inlineStr">
        <is>
          <t>GGL-RLSA-HighIntent-Visitors</t>
        </is>
      </c>
      <c r="N4652" s="6" t="inlineStr">
        <is>
          <t>google</t>
        </is>
      </c>
      <c r="O4652" s="6" t="inlineStr">
        <is>
          <t>paid-search</t>
        </is>
      </c>
      <c r="P4652" s="6" t="inlineStr">
        <is>
          <t>ggl_rlsa_highintent_visitors</t>
        </is>
      </c>
      <c r="Q4652" s="6" t="inlineStr">
        <is>
          <t>text-ad_rlsa</t>
        </is>
      </c>
      <c r="R4652" s="6" t="inlineStr">
        <is>
          <t>syncflow-alternative</t>
        </is>
      </c>
      <c r="S4652" s="8" t="n">
        <v>45691.73680555556</v>
      </c>
      <c r="T4652" s="6" t="inlineStr">
        <is>
          <t>gated_content_download</t>
        </is>
      </c>
    </row>
    <row r="4653">
      <c r="A4653" s="9" t="inlineStr">
        <is>
          <t>PRO-01591</t>
        </is>
      </c>
      <c r="B4653" s="9" t="inlineStr">
        <is>
          <t>Sage Allen</t>
        </is>
      </c>
      <c r="C4653" s="9" t="inlineStr">
        <is>
          <t>VP of Analytics</t>
        </is>
      </c>
      <c r="D4653" s="9" t="inlineStr">
        <is>
          <t>c_suite_vp</t>
        </is>
      </c>
      <c r="E4653" s="9" t="n">
        <v>1.5</v>
      </c>
      <c r="F4653" s="9" t="inlineStr">
        <is>
          <t>Stackbridge</t>
        </is>
      </c>
      <c r="G4653" s="9" t="b">
        <v>0</v>
      </c>
      <c r="H4653" s="9" t="b">
        <v>0</v>
      </c>
      <c r="I4653" s="9" t="b">
        <v>0</v>
      </c>
      <c r="J4653" s="10" t="n">
        <v>0</v>
      </c>
      <c r="K4653" s="9" t="n">
        <v>3</v>
      </c>
      <c r="L4653" s="9" t="inlineStr">
        <is>
          <t>google</t>
        </is>
      </c>
      <c r="M4653" s="9" t="inlineStr">
        <is>
          <t>GGL-NonBrand-DataPipeline</t>
        </is>
      </c>
      <c r="N4653" s="9" t="inlineStr">
        <is>
          <t>google</t>
        </is>
      </c>
      <c r="O4653" s="9" t="inlineStr">
        <is>
          <t>paid-search</t>
        </is>
      </c>
      <c r="P4653" s="9" t="inlineStr">
        <is>
          <t>ggl_nonbrand_datapipeline</t>
        </is>
      </c>
      <c r="Q4653" s="9" t="inlineStr">
        <is>
          <t>text-ad_rlsa</t>
        </is>
      </c>
      <c r="R4653" s="9" t="inlineStr">
        <is>
          <t>data-integration-platform</t>
        </is>
      </c>
      <c r="S4653" s="11" t="n">
        <v>45705.54375</v>
      </c>
      <c r="T4653" s="9" t="inlineStr">
        <is>
          <t>newsletter_signup</t>
        </is>
      </c>
    </row>
    <row r="4654">
      <c r="A4654" s="6" t="inlineStr">
        <is>
          <t>PRO-01592</t>
        </is>
      </c>
      <c r="B4654" s="6" t="inlineStr">
        <is>
          <t>Reese Chen</t>
        </is>
      </c>
      <c r="C4654" s="6" t="inlineStr">
        <is>
          <t>BI Manager</t>
        </is>
      </c>
      <c r="D4654" s="6" t="inlineStr">
        <is>
          <t>manager</t>
        </is>
      </c>
      <c r="E4654" s="6" t="n">
        <v>1</v>
      </c>
      <c r="F4654" s="6" t="inlineStr">
        <is>
          <t>Conduitly</t>
        </is>
      </c>
      <c r="G4654" s="6" t="b">
        <v>0</v>
      </c>
      <c r="H4654" s="6" t="b">
        <v>0</v>
      </c>
      <c r="I4654" s="6" t="b">
        <v>0</v>
      </c>
      <c r="J4654" s="7" t="n">
        <v>0</v>
      </c>
      <c r="K4654" s="6" t="n">
        <v>1</v>
      </c>
      <c r="L4654" s="6" t="inlineStr">
        <is>
          <t>linkedin</t>
        </is>
      </c>
      <c r="M4654" s="6" t="inlineStr">
        <is>
          <t>LI-MOFU-Demo-DataEngineers</t>
        </is>
      </c>
      <c r="N4654" s="6" t="inlineStr">
        <is>
          <t>linkedin</t>
        </is>
      </c>
      <c r="O4654" s="6" t="inlineStr">
        <is>
          <t>paid-social</t>
        </is>
      </c>
      <c r="P4654" s="6" t="inlineStr">
        <is>
          <t>li_mofu_demo_dataengineers</t>
        </is>
      </c>
      <c r="Q4654" s="6" t="inlineStr">
        <is>
          <t>single-image_product-feature_cta-trial</t>
        </is>
      </c>
      <c r="R4654" s="6" t="inlineStr">
        <is>
          <t>li-retarget-site-visitors-30d</t>
        </is>
      </c>
      <c r="S4654" s="8" t="n">
        <v>45939.69861111111</v>
      </c>
      <c r="T4654" s="6" t="inlineStr">
        <is>
          <t>newsletter_signup</t>
        </is>
      </c>
    </row>
    <row r="4655">
      <c r="A4655" s="9" t="inlineStr">
        <is>
          <t>PRO-01592</t>
        </is>
      </c>
      <c r="B4655" s="9" t="inlineStr">
        <is>
          <t>Reese Chen</t>
        </is>
      </c>
      <c r="C4655" s="9" t="inlineStr">
        <is>
          <t>BI Manager</t>
        </is>
      </c>
      <c r="D4655" s="9" t="inlineStr">
        <is>
          <t>manager</t>
        </is>
      </c>
      <c r="E4655" s="9" t="n">
        <v>1</v>
      </c>
      <c r="F4655" s="9" t="inlineStr">
        <is>
          <t>Conduitly</t>
        </is>
      </c>
      <c r="G4655" s="9" t="b">
        <v>0</v>
      </c>
      <c r="H4655" s="9" t="b">
        <v>0</v>
      </c>
      <c r="I4655" s="9" t="b">
        <v>0</v>
      </c>
      <c r="J4655" s="10" t="n">
        <v>0</v>
      </c>
      <c r="K4655" s="9" t="n">
        <v>2</v>
      </c>
      <c r="L4655" s="9" t="inlineStr">
        <is>
          <t>linkedin</t>
        </is>
      </c>
      <c r="M4655" s="9" t="inlineStr">
        <is>
          <t>LI-ENT-Awareness-DataPipeline</t>
        </is>
      </c>
      <c r="N4655" s="9" t="inlineStr">
        <is>
          <t>linkedin</t>
        </is>
      </c>
      <c r="O4655" s="9" t="inlineStr">
        <is>
          <t>paid-social</t>
        </is>
      </c>
      <c r="P4655" s="9" t="inlineStr">
        <is>
          <t>li_ent_awareness_datapipeline</t>
        </is>
      </c>
      <c r="Q4655" s="9" t="inlineStr">
        <is>
          <t>single-image_thought-leadership_cta-learn-more</t>
        </is>
      </c>
      <c r="R4655" s="9" t="inlineStr">
        <is>
          <t>li-retarget-site-visitors-30d</t>
        </is>
      </c>
      <c r="S4655" s="11" t="n">
        <v>45957.41875</v>
      </c>
      <c r="T4655" s="9" t="inlineStr">
        <is>
          <t>gated_content_download</t>
        </is>
      </c>
    </row>
    <row r="4656">
      <c r="A4656" s="6" t="inlineStr">
        <is>
          <t>PRO-01593</t>
        </is>
      </c>
      <c r="B4656" s="6" t="inlineStr">
        <is>
          <t>Hayden Lee</t>
        </is>
      </c>
      <c r="C4656" s="6" t="inlineStr">
        <is>
          <t>Director of Analytics</t>
        </is>
      </c>
      <c r="D4656" s="6" t="inlineStr">
        <is>
          <t>director</t>
        </is>
      </c>
      <c r="E4656" s="6" t="n">
        <v>1.25</v>
      </c>
      <c r="F4656" s="6" t="inlineStr">
        <is>
          <t>Horizon Analytics</t>
        </is>
      </c>
      <c r="G4656" s="6" t="b">
        <v>1</v>
      </c>
      <c r="H4656" s="6" t="b">
        <v>0</v>
      </c>
      <c r="I4656" s="6" t="b">
        <v>0</v>
      </c>
      <c r="J4656" s="7" t="n">
        <v>0</v>
      </c>
      <c r="K4656" s="6" t="n">
        <v>1</v>
      </c>
      <c r="L4656" s="6" t="inlineStr">
        <is>
          <t>google</t>
        </is>
      </c>
      <c r="M4656" s="6" t="inlineStr">
        <is>
          <t>GGL-RLSA-HighIntent-Visitors</t>
        </is>
      </c>
      <c r="N4656" s="6" t="inlineStr">
        <is>
          <t>google</t>
        </is>
      </c>
      <c r="O4656" s="6" t="inlineStr">
        <is>
          <t>paid-search</t>
        </is>
      </c>
      <c r="P4656" s="6" t="inlineStr">
        <is>
          <t>ggl_rlsa_highintent_visitors</t>
        </is>
      </c>
      <c r="Q4656" s="6" t="inlineStr">
        <is>
          <t>text-ad_search</t>
        </is>
      </c>
      <c r="R4656" s="6" t="inlineStr">
        <is>
          <t>etl-software</t>
        </is>
      </c>
      <c r="S4656" s="8" t="n">
        <v>45708.62430555555</v>
      </c>
      <c r="T4656" s="6" t="inlineStr">
        <is>
          <t>demo_request</t>
        </is>
      </c>
    </row>
    <row r="4657">
      <c r="A4657" s="9" t="inlineStr">
        <is>
          <t>PRO-01593</t>
        </is>
      </c>
      <c r="B4657" s="9" t="inlineStr">
        <is>
          <t>Hayden Lee</t>
        </is>
      </c>
      <c r="C4657" s="9" t="inlineStr">
        <is>
          <t>Director of Analytics</t>
        </is>
      </c>
      <c r="D4657" s="9" t="inlineStr">
        <is>
          <t>director</t>
        </is>
      </c>
      <c r="E4657" s="9" t="n">
        <v>1.25</v>
      </c>
      <c r="F4657" s="9" t="inlineStr">
        <is>
          <t>Horizon Analytics</t>
        </is>
      </c>
      <c r="G4657" s="9" t="b">
        <v>1</v>
      </c>
      <c r="H4657" s="9" t="b">
        <v>0</v>
      </c>
      <c r="I4657" s="9" t="b">
        <v>0</v>
      </c>
      <c r="J4657" s="10" t="n">
        <v>0</v>
      </c>
      <c r="K4657" s="9" t="n">
        <v>2</v>
      </c>
      <c r="L4657" s="9" t="inlineStr">
        <is>
          <t>programmatic</t>
        </is>
      </c>
      <c r="M4657" s="9" t="inlineStr">
        <is>
          <t>DSP-Awareness-DataEngineers</t>
        </is>
      </c>
      <c r="N4657" s="9" t="inlineStr">
        <is>
          <t>stackadapt</t>
        </is>
      </c>
      <c r="O4657" s="9" t="inlineStr">
        <is>
          <t>display</t>
        </is>
      </c>
      <c r="P4657" s="9" t="inlineStr">
        <is>
          <t>dsp_awareness_dataengineers</t>
        </is>
      </c>
      <c r="Q4657" s="9" t="inlineStr">
        <is>
          <t>display-banner_awareness</t>
        </is>
      </c>
      <c r="R4657" s="9" t="inlineStr">
        <is>
          <t>retarget-site-visitors-14d</t>
        </is>
      </c>
      <c r="S4657" s="11" t="n">
        <v>45719.44305555556</v>
      </c>
      <c r="T4657" s="9" t="inlineStr">
        <is>
          <t>gated_content_download</t>
        </is>
      </c>
    </row>
    <row r="4658">
      <c r="A4658" s="6" t="inlineStr">
        <is>
          <t>PRO-01594</t>
        </is>
      </c>
      <c r="B4658" s="6" t="inlineStr">
        <is>
          <t>Quinn Smith</t>
        </is>
      </c>
      <c r="C4658" s="6" t="inlineStr">
        <is>
          <t>Analytics Engineer</t>
        </is>
      </c>
      <c r="D4658" s="6" t="inlineStr">
        <is>
          <t>ic_analyst</t>
        </is>
      </c>
      <c r="E4658" s="6" t="n">
        <v>0.75</v>
      </c>
      <c r="F4658" s="6" t="inlineStr">
        <is>
          <t>Beacon Platforms</t>
        </is>
      </c>
      <c r="G4658" s="6" t="b">
        <v>0</v>
      </c>
      <c r="H4658" s="6" t="b">
        <v>0</v>
      </c>
      <c r="I4658" s="6" t="b">
        <v>0</v>
      </c>
      <c r="J4658" s="7" t="n">
        <v>0</v>
      </c>
      <c r="K4658" s="6" t="n">
        <v>1</v>
      </c>
      <c r="L4658" s="6" t="inlineStr">
        <is>
          <t>linkedin</t>
        </is>
      </c>
      <c r="M4658" s="6" t="inlineStr">
        <is>
          <t>LI-MOFU-Trial-AnalyticsTeams</t>
        </is>
      </c>
      <c r="N4658" s="6" t="inlineStr">
        <is>
          <t>linkedin</t>
        </is>
      </c>
      <c r="O4658" s="6" t="inlineStr">
        <is>
          <t>paid-social</t>
        </is>
      </c>
      <c r="P4658" s="6" t="inlineStr">
        <is>
          <t>li_mofu_trial_analyticsteams</t>
        </is>
      </c>
      <c r="Q4658" s="6" t="inlineStr">
        <is>
          <t>single-image_product-feature_cta-trial</t>
        </is>
      </c>
      <c r="R4658" s="6" t="inlineStr">
        <is>
          <t>li-retarget-site-visitors-30d</t>
        </is>
      </c>
      <c r="S4658" s="8" t="n">
        <v>45817.57152777778</v>
      </c>
      <c r="T4658" s="6" t="inlineStr">
        <is>
          <t>trial_signup</t>
        </is>
      </c>
    </row>
    <row r="4659">
      <c r="A4659" s="9" t="inlineStr">
        <is>
          <t>PRO-01594</t>
        </is>
      </c>
      <c r="B4659" s="9" t="inlineStr">
        <is>
          <t>Quinn Smith</t>
        </is>
      </c>
      <c r="C4659" s="9" t="inlineStr">
        <is>
          <t>Analytics Engineer</t>
        </is>
      </c>
      <c r="D4659" s="9" t="inlineStr">
        <is>
          <t>ic_analyst</t>
        </is>
      </c>
      <c r="E4659" s="9" t="n">
        <v>0.75</v>
      </c>
      <c r="F4659" s="9" t="inlineStr">
        <is>
          <t>Beacon Platforms</t>
        </is>
      </c>
      <c r="G4659" s="9" t="b">
        <v>0</v>
      </c>
      <c r="H4659" s="9" t="b">
        <v>0</v>
      </c>
      <c r="I4659" s="9" t="b">
        <v>0</v>
      </c>
      <c r="J4659" s="10" t="n">
        <v>0</v>
      </c>
      <c r="K4659" s="9" t="n">
        <v>2</v>
      </c>
      <c r="L4659" s="9" t="inlineStr">
        <is>
          <t>programmatic</t>
        </is>
      </c>
      <c r="M4659" s="9" t="inlineStr">
        <is>
          <t>DSP-Awareness-DataEngineers</t>
        </is>
      </c>
      <c r="N4659" s="9" t="inlineStr">
        <is>
          <t>stackadapt</t>
        </is>
      </c>
      <c r="O4659" s="9" t="inlineStr">
        <is>
          <t>display</t>
        </is>
      </c>
      <c r="P4659" s="9" t="inlineStr">
        <is>
          <t>dsp_awareness_dataengineers</t>
        </is>
      </c>
      <c r="Q4659" s="9" t="inlineStr">
        <is>
          <t>display-banner_abm</t>
        </is>
      </c>
      <c r="R4659" s="9" t="inlineStr">
        <is>
          <t>retarget-site-visitors-14d</t>
        </is>
      </c>
      <c r="S4659" s="11" t="n">
        <v>45824.5375</v>
      </c>
      <c r="T4659" s="9" t="inlineStr">
        <is>
          <t>newsletter_signup</t>
        </is>
      </c>
    </row>
    <row r="4660">
      <c r="A4660" s="6" t="inlineStr">
        <is>
          <t>PRO-01594</t>
        </is>
      </c>
      <c r="B4660" s="6" t="inlineStr">
        <is>
          <t>Quinn Smith</t>
        </is>
      </c>
      <c r="C4660" s="6" t="inlineStr">
        <is>
          <t>Analytics Engineer</t>
        </is>
      </c>
      <c r="D4660" s="6" t="inlineStr">
        <is>
          <t>ic_analyst</t>
        </is>
      </c>
      <c r="E4660" s="6" t="n">
        <v>0.75</v>
      </c>
      <c r="F4660" s="6" t="inlineStr">
        <is>
          <t>Beacon Platforms</t>
        </is>
      </c>
      <c r="G4660" s="6" t="b">
        <v>0</v>
      </c>
      <c r="H4660" s="6" t="b">
        <v>0</v>
      </c>
      <c r="I4660" s="6" t="b">
        <v>0</v>
      </c>
      <c r="J4660" s="7" t="n">
        <v>0</v>
      </c>
      <c r="K4660" s="6" t="n">
        <v>3</v>
      </c>
      <c r="L4660" s="6" t="inlineStr">
        <is>
          <t>g2</t>
        </is>
      </c>
      <c r="M4660" s="6" t="inlineStr">
        <is>
          <t>G2-Retarget-CategoryBuyers</t>
        </is>
      </c>
      <c r="N4660" s="6" t="inlineStr">
        <is>
          <t>g2</t>
        </is>
      </c>
      <c r="O4660" s="6" t="inlineStr">
        <is>
          <t>review-site</t>
        </is>
      </c>
      <c r="P4660" s="6" t="inlineStr">
        <is>
          <t>g2_retarget_categorybuyers</t>
        </is>
      </c>
      <c r="Q4660" s="6" t="inlineStr">
        <is>
          <t>badge-display_integration</t>
        </is>
      </c>
      <c r="R4660" s="6" t="inlineStr">
        <is>
          <t>etl-tools-comparison</t>
        </is>
      </c>
      <c r="S4660" s="8" t="n">
        <v>45845.61527777778</v>
      </c>
      <c r="T4660" s="6" t="inlineStr">
        <is>
          <t>trial_signup</t>
        </is>
      </c>
    </row>
    <row r="4661">
      <c r="A4661" s="9" t="inlineStr">
        <is>
          <t>PRO-01595</t>
        </is>
      </c>
      <c r="B4661" s="9" t="inlineStr">
        <is>
          <t>Avery Garcia</t>
        </is>
      </c>
      <c r="C4661" s="9" t="inlineStr">
        <is>
          <t>Director of Data Engineering</t>
        </is>
      </c>
      <c r="D4661" s="9" t="inlineStr">
        <is>
          <t>director</t>
        </is>
      </c>
      <c r="E4661" s="9" t="n">
        <v>1.25</v>
      </c>
      <c r="F4661" s="9" t="inlineStr">
        <is>
          <t>Beacon Platforms</t>
        </is>
      </c>
      <c r="G4661" s="9" t="b">
        <v>1</v>
      </c>
      <c r="H4661" s="9" t="b">
        <v>0</v>
      </c>
      <c r="I4661" s="9" t="b">
        <v>0</v>
      </c>
      <c r="J4661" s="10" t="n">
        <v>0</v>
      </c>
      <c r="K4661" s="9" t="n">
        <v>1</v>
      </c>
      <c r="L4661" s="9" t="inlineStr">
        <is>
          <t>linkedin</t>
        </is>
      </c>
      <c r="M4661" s="9" t="inlineStr">
        <is>
          <t>LI-MOFU-Trial-AnalyticsTeams</t>
        </is>
      </c>
      <c r="N4661" s="9" t="inlineStr">
        <is>
          <t>linkedin</t>
        </is>
      </c>
      <c r="O4661" s="9" t="inlineStr">
        <is>
          <t>paid-social</t>
        </is>
      </c>
      <c r="P4661" s="9" t="inlineStr">
        <is>
          <t>li_mofu_trial_analyticsteams</t>
        </is>
      </c>
      <c r="Q4661" s="9" t="inlineStr">
        <is>
          <t>single-image_thought-leadership_cta-download</t>
        </is>
      </c>
      <c r="R4661" s="9" t="inlineStr">
        <is>
          <t>li-retarget-site-visitors-30d</t>
        </is>
      </c>
      <c r="S4661" s="11" t="n">
        <v>45698.33472222222</v>
      </c>
      <c r="T4661" s="9" t="inlineStr">
        <is>
          <t>demo_request</t>
        </is>
      </c>
    </row>
    <row r="4662">
      <c r="A4662" s="6" t="inlineStr">
        <is>
          <t>PRO-01595</t>
        </is>
      </c>
      <c r="B4662" s="6" t="inlineStr">
        <is>
          <t>Avery Garcia</t>
        </is>
      </c>
      <c r="C4662" s="6" t="inlineStr">
        <is>
          <t>Director of Data Engineering</t>
        </is>
      </c>
      <c r="D4662" s="6" t="inlineStr">
        <is>
          <t>director</t>
        </is>
      </c>
      <c r="E4662" s="6" t="n">
        <v>1.25</v>
      </c>
      <c r="F4662" s="6" t="inlineStr">
        <is>
          <t>Beacon Platforms</t>
        </is>
      </c>
      <c r="G4662" s="6" t="b">
        <v>1</v>
      </c>
      <c r="H4662" s="6" t="b">
        <v>0</v>
      </c>
      <c r="I4662" s="6" t="b">
        <v>0</v>
      </c>
      <c r="J4662" s="7" t="n">
        <v>0</v>
      </c>
      <c r="K4662" s="6" t="n">
        <v>2</v>
      </c>
      <c r="L4662" s="6" t="inlineStr">
        <is>
          <t>google</t>
        </is>
      </c>
      <c r="M4662" s="6" t="inlineStr">
        <is>
          <t>GGL-NonBrand-ETL-Tools</t>
        </is>
      </c>
      <c r="N4662" s="6" t="inlineStr">
        <is>
          <t>google</t>
        </is>
      </c>
      <c r="O4662" s="6" t="inlineStr">
        <is>
          <t>paid-search</t>
        </is>
      </c>
      <c r="P4662" s="6" t="inlineStr">
        <is>
          <t>ggl_nonbrand_etl_tools</t>
        </is>
      </c>
      <c r="Q4662" s="6" t="inlineStr">
        <is>
          <t>text-ad_search</t>
        </is>
      </c>
      <c r="R4662" s="6" t="inlineStr">
        <is>
          <t>data-integration-platform</t>
        </is>
      </c>
      <c r="S4662" s="8" t="n">
        <v>45714.67361111111</v>
      </c>
      <c r="T4662" s="6" t="inlineStr">
        <is>
          <t>newsletter_signup</t>
        </is>
      </c>
    </row>
    <row r="4663">
      <c r="A4663" s="9" t="inlineStr">
        <is>
          <t>PRO-01595</t>
        </is>
      </c>
      <c r="B4663" s="9" t="inlineStr">
        <is>
          <t>Avery Garcia</t>
        </is>
      </c>
      <c r="C4663" s="9" t="inlineStr">
        <is>
          <t>Director of Data Engineering</t>
        </is>
      </c>
      <c r="D4663" s="9" t="inlineStr">
        <is>
          <t>director</t>
        </is>
      </c>
      <c r="E4663" s="9" t="n">
        <v>1.25</v>
      </c>
      <c r="F4663" s="9" t="inlineStr">
        <is>
          <t>Beacon Platforms</t>
        </is>
      </c>
      <c r="G4663" s="9" t="b">
        <v>1</v>
      </c>
      <c r="H4663" s="9" t="b">
        <v>0</v>
      </c>
      <c r="I4663" s="9" t="b">
        <v>0</v>
      </c>
      <c r="J4663" s="10" t="n">
        <v>0</v>
      </c>
      <c r="K4663" s="9" t="n">
        <v>3</v>
      </c>
      <c r="L4663" s="9" t="inlineStr">
        <is>
          <t>linkedin</t>
        </is>
      </c>
      <c r="M4663" s="9" t="inlineStr">
        <is>
          <t>LI-Retarget-PricingPage-14d</t>
        </is>
      </c>
      <c r="N4663" s="9" t="inlineStr">
        <is>
          <t>linkedin</t>
        </is>
      </c>
      <c r="O4663" s="9" t="inlineStr">
        <is>
          <t>paid-social</t>
        </is>
      </c>
      <c r="P4663" s="9" t="inlineStr">
        <is>
          <t>li_retarget_pricingpage_14d</t>
        </is>
      </c>
      <c r="Q4663" s="9" t="inlineStr">
        <is>
          <t>single-image_thought-leadership_cta-learn-more</t>
        </is>
      </c>
      <c r="R4663" s="9" t="inlineStr">
        <is>
          <t>li-abm-strategic-accounts</t>
        </is>
      </c>
      <c r="S4663" s="11" t="n">
        <v>45723.38055555556</v>
      </c>
      <c r="T4663" s="9" t="inlineStr">
        <is>
          <t>gated_content_download</t>
        </is>
      </c>
    </row>
    <row r="4664">
      <c r="A4664" s="6" t="inlineStr">
        <is>
          <t>PRO-01596</t>
        </is>
      </c>
      <c r="B4664" s="6" t="inlineStr">
        <is>
          <t>Noel Patel</t>
        </is>
      </c>
      <c r="C4664" s="6" t="inlineStr">
        <is>
          <t>Analytics Engineer</t>
        </is>
      </c>
      <c r="D4664" s="6" t="inlineStr">
        <is>
          <t>ic_analyst</t>
        </is>
      </c>
      <c r="E4664" s="6" t="n">
        <v>0.75</v>
      </c>
      <c r="F4664" s="6" t="inlineStr">
        <is>
          <t>Horizon Analytics</t>
        </is>
      </c>
      <c r="G4664" s="6" t="b">
        <v>1</v>
      </c>
      <c r="H4664" s="6" t="b">
        <v>1</v>
      </c>
      <c r="I4664" s="6" t="b">
        <v>0</v>
      </c>
      <c r="J4664" s="7" t="n">
        <v>54446</v>
      </c>
      <c r="K4664" s="6" t="n">
        <v>1</v>
      </c>
      <c r="L4664" s="6" t="inlineStr">
        <is>
          <t>google</t>
        </is>
      </c>
      <c r="M4664" s="6" t="inlineStr">
        <is>
          <t>GGL-Competitor-Pipeform-Alt</t>
        </is>
      </c>
      <c r="N4664" s="6" t="inlineStr">
        <is>
          <t>google</t>
        </is>
      </c>
      <c r="O4664" s="6" t="inlineStr">
        <is>
          <t>paid-search</t>
        </is>
      </c>
      <c r="P4664" s="6" t="inlineStr">
        <is>
          <t>ggl_competitor_pipeform_alt</t>
        </is>
      </c>
      <c r="Q4664" s="6" t="inlineStr">
        <is>
          <t>text-ad_competitor</t>
        </is>
      </c>
      <c r="R4664" s="6" t="inlineStr">
        <is>
          <t>pipeform-alternative</t>
        </is>
      </c>
      <c r="S4664" s="8" t="n">
        <v>45694.34791666667</v>
      </c>
      <c r="T4664" s="6" t="inlineStr">
        <is>
          <t>newsletter_signup</t>
        </is>
      </c>
    </row>
    <row r="4665">
      <c r="A4665" s="9" t="inlineStr">
        <is>
          <t>PRO-01596</t>
        </is>
      </c>
      <c r="B4665" s="9" t="inlineStr">
        <is>
          <t>Noel Patel</t>
        </is>
      </c>
      <c r="C4665" s="9" t="inlineStr">
        <is>
          <t>Analytics Engineer</t>
        </is>
      </c>
      <c r="D4665" s="9" t="inlineStr">
        <is>
          <t>ic_analyst</t>
        </is>
      </c>
      <c r="E4665" s="9" t="n">
        <v>0.75</v>
      </c>
      <c r="F4665" s="9" t="inlineStr">
        <is>
          <t>Horizon Analytics</t>
        </is>
      </c>
      <c r="G4665" s="9" t="b">
        <v>1</v>
      </c>
      <c r="H4665" s="9" t="b">
        <v>1</v>
      </c>
      <c r="I4665" s="9" t="b">
        <v>0</v>
      </c>
      <c r="J4665" s="10" t="n">
        <v>54446</v>
      </c>
      <c r="K4665" s="9" t="n">
        <v>2</v>
      </c>
      <c r="L4665" s="9" t="inlineStr">
        <is>
          <t>linkedin</t>
        </is>
      </c>
      <c r="M4665" s="9" t="inlineStr">
        <is>
          <t>LI-MOFU-Demo-DataEngineers</t>
        </is>
      </c>
      <c r="N4665" s="9" t="inlineStr">
        <is>
          <t>linkedin</t>
        </is>
      </c>
      <c r="O4665" s="9" t="inlineStr">
        <is>
          <t>paid-social</t>
        </is>
      </c>
      <c r="P4665" s="9" t="inlineStr">
        <is>
          <t>li_mofu_demo_dataengineers</t>
        </is>
      </c>
      <c r="Q4665" s="9" t="inlineStr">
        <is>
          <t>single-image_thought-leadership_cta-learn-more</t>
        </is>
      </c>
      <c r="R4665" s="9" t="inlineStr">
        <is>
          <t>li-lookalike-closed-won</t>
        </is>
      </c>
      <c r="S4665" s="11" t="n">
        <v>45706.69930555556</v>
      </c>
      <c r="T4665" s="9" t="inlineStr">
        <is>
          <t>gated_content_download</t>
        </is>
      </c>
    </row>
    <row r="4666">
      <c r="A4666" s="6" t="inlineStr">
        <is>
          <t>PRO-01597</t>
        </is>
      </c>
      <c r="B4666" s="6" t="inlineStr">
        <is>
          <t>Avery Allen</t>
        </is>
      </c>
      <c r="C4666" s="6" t="inlineStr">
        <is>
          <t>Director of Data</t>
        </is>
      </c>
      <c r="D4666" s="6" t="inlineStr">
        <is>
          <t>director</t>
        </is>
      </c>
      <c r="E4666" s="6" t="n">
        <v>1.25</v>
      </c>
      <c r="F4666" s="6" t="inlineStr">
        <is>
          <t>Stackbridge</t>
        </is>
      </c>
      <c r="G4666" s="6" t="b">
        <v>1</v>
      </c>
      <c r="H4666" s="6" t="b">
        <v>0</v>
      </c>
      <c r="I4666" s="6" t="b">
        <v>0</v>
      </c>
      <c r="J4666" s="7" t="n">
        <v>0</v>
      </c>
      <c r="K4666" s="6" t="n">
        <v>1</v>
      </c>
      <c r="L4666" s="6" t="inlineStr">
        <is>
          <t>google</t>
        </is>
      </c>
      <c r="M4666" s="6" t="inlineStr">
        <is>
          <t>GGL-NonBrand-ETL-Tools</t>
        </is>
      </c>
      <c r="N4666" s="6" t="inlineStr">
        <is>
          <t>google</t>
        </is>
      </c>
      <c r="O4666" s="6" t="inlineStr">
        <is>
          <t>paid-search</t>
        </is>
      </c>
      <c r="P4666" s="6" t="inlineStr">
        <is>
          <t>ggl_nonbrand_etl_tools</t>
        </is>
      </c>
      <c r="Q4666" s="6" t="inlineStr">
        <is>
          <t>text-ad_search</t>
        </is>
      </c>
      <c r="R4666" s="6" t="inlineStr">
        <is>
          <t>streamlink-vs-syncflow</t>
        </is>
      </c>
      <c r="S4666" s="8" t="n">
        <v>45922.35138888889</v>
      </c>
      <c r="T4666" s="6" t="inlineStr">
        <is>
          <t>gated_content_download</t>
        </is>
      </c>
    </row>
    <row r="4667">
      <c r="A4667" s="9" t="inlineStr">
        <is>
          <t>PRO-01597</t>
        </is>
      </c>
      <c r="B4667" s="9" t="inlineStr">
        <is>
          <t>Avery Allen</t>
        </is>
      </c>
      <c r="C4667" s="9" t="inlineStr">
        <is>
          <t>Director of Data</t>
        </is>
      </c>
      <c r="D4667" s="9" t="inlineStr">
        <is>
          <t>director</t>
        </is>
      </c>
      <c r="E4667" s="9" t="n">
        <v>1.25</v>
      </c>
      <c r="F4667" s="9" t="inlineStr">
        <is>
          <t>Stackbridge</t>
        </is>
      </c>
      <c r="G4667" s="9" t="b">
        <v>1</v>
      </c>
      <c r="H4667" s="9" t="b">
        <v>0</v>
      </c>
      <c r="I4667" s="9" t="b">
        <v>0</v>
      </c>
      <c r="J4667" s="10" t="n">
        <v>0</v>
      </c>
      <c r="K4667" s="9" t="n">
        <v>2</v>
      </c>
      <c r="L4667" s="9" t="inlineStr">
        <is>
          <t>linkedin</t>
        </is>
      </c>
      <c r="M4667" s="9" t="inlineStr">
        <is>
          <t>LI-MOFU-Demo-DataEngineers</t>
        </is>
      </c>
      <c r="N4667" s="9" t="inlineStr">
        <is>
          <t>linkedin</t>
        </is>
      </c>
      <c r="O4667" s="9" t="inlineStr">
        <is>
          <t>paid-social</t>
        </is>
      </c>
      <c r="P4667" s="9" t="inlineStr">
        <is>
          <t>li_mofu_demo_dataengineers</t>
        </is>
      </c>
      <c r="Q4667" s="9" t="inlineStr">
        <is>
          <t>single-image_product-feature_cta-trial</t>
        </is>
      </c>
      <c r="R4667" s="9" t="inlineStr">
        <is>
          <t>li-abm-strategic-accounts</t>
        </is>
      </c>
      <c r="S4667" s="11" t="n">
        <v>45936.73680555556</v>
      </c>
      <c r="T4667" s="9" t="inlineStr">
        <is>
          <t>trial_signup</t>
        </is>
      </c>
    </row>
    <row r="4668">
      <c r="A4668" s="6" t="inlineStr">
        <is>
          <t>PRO-01597</t>
        </is>
      </c>
      <c r="B4668" s="6" t="inlineStr">
        <is>
          <t>Avery Allen</t>
        </is>
      </c>
      <c r="C4668" s="6" t="inlineStr">
        <is>
          <t>Director of Data</t>
        </is>
      </c>
      <c r="D4668" s="6" t="inlineStr">
        <is>
          <t>director</t>
        </is>
      </c>
      <c r="E4668" s="6" t="n">
        <v>1.25</v>
      </c>
      <c r="F4668" s="6" t="inlineStr">
        <is>
          <t>Stackbridge</t>
        </is>
      </c>
      <c r="G4668" s="6" t="b">
        <v>1</v>
      </c>
      <c r="H4668" s="6" t="b">
        <v>0</v>
      </c>
      <c r="I4668" s="6" t="b">
        <v>0</v>
      </c>
      <c r="J4668" s="7" t="n">
        <v>0</v>
      </c>
      <c r="K4668" s="6" t="n">
        <v>3</v>
      </c>
      <c r="L4668" s="6" t="inlineStr">
        <is>
          <t>linkedin</t>
        </is>
      </c>
      <c r="M4668" s="6" t="inlineStr">
        <is>
          <t>LI-Retarget-SiteVisitors-30d</t>
        </is>
      </c>
      <c r="N4668" s="6" t="inlineStr">
        <is>
          <t>linkedin</t>
        </is>
      </c>
      <c r="O4668" s="6" t="inlineStr">
        <is>
          <t>paid-social</t>
        </is>
      </c>
      <c r="P4668" s="6" t="inlineStr">
        <is>
          <t>li_retarget_sitevisitors_30d</t>
        </is>
      </c>
      <c r="Q4668" s="6" t="inlineStr">
        <is>
          <t>single-image_product-feature_cta-trial</t>
        </is>
      </c>
      <c r="R4668" s="6" t="inlineStr">
        <is>
          <t>li-mid-analytics-directors</t>
        </is>
      </c>
      <c r="S4668" s="8" t="n">
        <v>45953.5375</v>
      </c>
      <c r="T4668" s="6" t="inlineStr">
        <is>
          <t>demo_request</t>
        </is>
      </c>
    </row>
    <row r="4669">
      <c r="A4669" s="9" t="inlineStr">
        <is>
          <t>PRO-01598</t>
        </is>
      </c>
      <c r="B4669" s="9" t="inlineStr">
        <is>
          <t>Taylor Rodriguez</t>
        </is>
      </c>
      <c r="C4669" s="9" t="inlineStr">
        <is>
          <t>Director of Data Engineering</t>
        </is>
      </c>
      <c r="D4669" s="9" t="inlineStr">
        <is>
          <t>director</t>
        </is>
      </c>
      <c r="E4669" s="9" t="n">
        <v>1.25</v>
      </c>
      <c r="F4669" s="9" t="inlineStr">
        <is>
          <t>Luminary Data</t>
        </is>
      </c>
      <c r="G4669" s="9" t="b">
        <v>0</v>
      </c>
      <c r="H4669" s="9" t="b">
        <v>0</v>
      </c>
      <c r="I4669" s="9" t="b">
        <v>0</v>
      </c>
      <c r="J4669" s="10" t="n">
        <v>0</v>
      </c>
      <c r="K4669" s="9" t="n">
        <v>1</v>
      </c>
      <c r="L4669" s="9" t="inlineStr">
        <is>
          <t>google</t>
        </is>
      </c>
      <c r="M4669" s="9" t="inlineStr">
        <is>
          <t>GGL-Brand-Syncflow-Exact</t>
        </is>
      </c>
      <c r="N4669" s="9" t="inlineStr">
        <is>
          <t>google</t>
        </is>
      </c>
      <c r="O4669" s="9" t="inlineStr">
        <is>
          <t>paid-search</t>
        </is>
      </c>
      <c r="P4669" s="9" t="inlineStr">
        <is>
          <t>ggl_brand_syncflow_exact</t>
        </is>
      </c>
      <c r="Q4669" s="9" t="inlineStr">
        <is>
          <t>text-ad_competitor</t>
        </is>
      </c>
      <c r="R4669" s="9" t="inlineStr">
        <is>
          <t>pipeform-alternative</t>
        </is>
      </c>
      <c r="S4669" s="11" t="n">
        <v>45751.59652777778</v>
      </c>
      <c r="T4669" s="9" t="inlineStr">
        <is>
          <t>gated_content_download</t>
        </is>
      </c>
    </row>
    <row r="4670">
      <c r="A4670" s="6" t="inlineStr">
        <is>
          <t>PRO-01598</t>
        </is>
      </c>
      <c r="B4670" s="6" t="inlineStr">
        <is>
          <t>Taylor Rodriguez</t>
        </is>
      </c>
      <c r="C4670" s="6" t="inlineStr">
        <is>
          <t>Director of Data Engineering</t>
        </is>
      </c>
      <c r="D4670" s="6" t="inlineStr">
        <is>
          <t>director</t>
        </is>
      </c>
      <c r="E4670" s="6" t="n">
        <v>1.25</v>
      </c>
      <c r="F4670" s="6" t="inlineStr">
        <is>
          <t>Luminary Data</t>
        </is>
      </c>
      <c r="G4670" s="6" t="b">
        <v>0</v>
      </c>
      <c r="H4670" s="6" t="b">
        <v>0</v>
      </c>
      <c r="I4670" s="6" t="b">
        <v>0</v>
      </c>
      <c r="J4670" s="7" t="n">
        <v>0</v>
      </c>
      <c r="K4670" s="6" t="n">
        <v>2</v>
      </c>
      <c r="L4670" s="6" t="inlineStr">
        <is>
          <t>google</t>
        </is>
      </c>
      <c r="M4670" s="6" t="inlineStr">
        <is>
          <t>GGL-Competitor-Streamlink-Alt</t>
        </is>
      </c>
      <c r="N4670" s="6" t="inlineStr">
        <is>
          <t>google</t>
        </is>
      </c>
      <c r="O4670" s="6" t="inlineStr">
        <is>
          <t>paid-search</t>
        </is>
      </c>
      <c r="P4670" s="6" t="inlineStr">
        <is>
          <t>ggl_competitor_streamlink_alt</t>
        </is>
      </c>
      <c r="Q4670" s="6" t="inlineStr">
        <is>
          <t>text-ad_competitor</t>
        </is>
      </c>
      <c r="R4670" s="6" t="inlineStr">
        <is>
          <t>pipeform-alternative</t>
        </is>
      </c>
      <c r="S4670" s="8" t="n">
        <v>45762.53402777778</v>
      </c>
      <c r="T4670" s="6" t="inlineStr">
        <is>
          <t>gated_content_download</t>
        </is>
      </c>
    </row>
    <row r="4671">
      <c r="A4671" s="9" t="inlineStr">
        <is>
          <t>PRO-01598</t>
        </is>
      </c>
      <c r="B4671" s="9" t="inlineStr">
        <is>
          <t>Taylor Rodriguez</t>
        </is>
      </c>
      <c r="C4671" s="9" t="inlineStr">
        <is>
          <t>Director of Data Engineering</t>
        </is>
      </c>
      <c r="D4671" s="9" t="inlineStr">
        <is>
          <t>director</t>
        </is>
      </c>
      <c r="E4671" s="9" t="n">
        <v>1.25</v>
      </c>
      <c r="F4671" s="9" t="inlineStr">
        <is>
          <t>Luminary Data</t>
        </is>
      </c>
      <c r="G4671" s="9" t="b">
        <v>0</v>
      </c>
      <c r="H4671" s="9" t="b">
        <v>0</v>
      </c>
      <c r="I4671" s="9" t="b">
        <v>0</v>
      </c>
      <c r="J4671" s="10" t="n">
        <v>0</v>
      </c>
      <c r="K4671" s="9" t="n">
        <v>3</v>
      </c>
      <c r="L4671" s="9" t="inlineStr">
        <is>
          <t>linkedin</t>
        </is>
      </c>
      <c r="M4671" s="9" t="inlineStr">
        <is>
          <t>LI-Retarget-PricingPage-14d</t>
        </is>
      </c>
      <c r="N4671" s="9" t="inlineStr">
        <is>
          <t>linkedin</t>
        </is>
      </c>
      <c r="O4671" s="9" t="inlineStr">
        <is>
          <t>paid-social</t>
        </is>
      </c>
      <c r="P4671" s="9" t="inlineStr">
        <is>
          <t>li_retarget_pricingpage_14d</t>
        </is>
      </c>
      <c r="Q4671" s="9" t="inlineStr">
        <is>
          <t>single-image_pain-point_cta-demo</t>
        </is>
      </c>
      <c r="R4671" s="9" t="inlineStr">
        <is>
          <t>li-lookalike-closed-won</t>
        </is>
      </c>
      <c r="S4671" s="11" t="n">
        <v>45776.62708333333</v>
      </c>
      <c r="T4671" s="9" t="inlineStr">
        <is>
          <t>gated_content_download</t>
        </is>
      </c>
    </row>
    <row r="4672">
      <c r="A4672" s="6" t="inlineStr">
        <is>
          <t>PRO-01598</t>
        </is>
      </c>
      <c r="B4672" s="6" t="inlineStr">
        <is>
          <t>Taylor Rodriguez</t>
        </is>
      </c>
      <c r="C4672" s="6" t="inlineStr">
        <is>
          <t>Director of Data Engineering</t>
        </is>
      </c>
      <c r="D4672" s="6" t="inlineStr">
        <is>
          <t>director</t>
        </is>
      </c>
      <c r="E4672" s="6" t="n">
        <v>1.25</v>
      </c>
      <c r="F4672" s="6" t="inlineStr">
        <is>
          <t>Luminary Data</t>
        </is>
      </c>
      <c r="G4672" s="6" t="b">
        <v>0</v>
      </c>
      <c r="H4672" s="6" t="b">
        <v>0</v>
      </c>
      <c r="I4672" s="6" t="b">
        <v>0</v>
      </c>
      <c r="J4672" s="7" t="n">
        <v>0</v>
      </c>
      <c r="K4672" s="6" t="n">
        <v>4</v>
      </c>
      <c r="L4672" s="6" t="inlineStr">
        <is>
          <t>g2</t>
        </is>
      </c>
      <c r="M4672" s="6" t="inlineStr">
        <is>
          <t>G2-GridReport-ETL-Gated</t>
        </is>
      </c>
      <c r="N4672" s="6" t="inlineStr">
        <is>
          <t>g2</t>
        </is>
      </c>
      <c r="O4672" s="6" t="inlineStr">
        <is>
          <t>review-site</t>
        </is>
      </c>
      <c r="P4672" s="6" t="inlineStr">
        <is>
          <t>g2_gridreport_etl_gated</t>
        </is>
      </c>
      <c r="Q4672" s="6" t="inlineStr">
        <is>
          <t>badge-display_integration</t>
        </is>
      </c>
      <c r="R4672" s="6" t="inlineStr">
        <is>
          <t>pipeline-software-evaluation</t>
        </is>
      </c>
      <c r="S4672" s="8" t="n">
        <v>45789.36111111111</v>
      </c>
      <c r="T4672" s="6" t="inlineStr">
        <is>
          <t>gated_content_download</t>
        </is>
      </c>
    </row>
    <row r="4673">
      <c r="A4673" s="9" t="inlineStr">
        <is>
          <t>PRO-01599</t>
        </is>
      </c>
      <c r="B4673" s="9" t="inlineStr">
        <is>
          <t>Riley Allen</t>
        </is>
      </c>
      <c r="C4673" s="9" t="inlineStr">
        <is>
          <t>Analytics Engineer</t>
        </is>
      </c>
      <c r="D4673" s="9" t="inlineStr">
        <is>
          <t>ic_analyst</t>
        </is>
      </c>
      <c r="E4673" s="9" t="n">
        <v>0.75</v>
      </c>
      <c r="F4673" s="9" t="inlineStr">
        <is>
          <t>Stackbridge</t>
        </is>
      </c>
      <c r="G4673" s="9" t="b">
        <v>0</v>
      </c>
      <c r="H4673" s="9" t="b">
        <v>0</v>
      </c>
      <c r="I4673" s="9" t="b">
        <v>0</v>
      </c>
      <c r="J4673" s="10" t="n">
        <v>0</v>
      </c>
      <c r="K4673" s="9" t="n">
        <v>1</v>
      </c>
      <c r="L4673" s="9" t="inlineStr">
        <is>
          <t>linkedin</t>
        </is>
      </c>
      <c r="M4673" s="9" t="inlineStr">
        <is>
          <t>LI-ABM-Strategic-ENT</t>
        </is>
      </c>
      <c r="N4673" s="9" t="inlineStr">
        <is>
          <t>linkedin</t>
        </is>
      </c>
      <c r="O4673" s="9" t="inlineStr">
        <is>
          <t>paid-social</t>
        </is>
      </c>
      <c r="P4673" s="9" t="inlineStr">
        <is>
          <t>li_abm_strategic_ent</t>
        </is>
      </c>
      <c r="Q4673" s="9" t="inlineStr">
        <is>
          <t>single-image_product-feature_cta-trial</t>
        </is>
      </c>
      <c r="R4673" s="9" t="inlineStr">
        <is>
          <t>li-abm-strategic-accounts</t>
        </is>
      </c>
      <c r="S4673" s="11" t="n">
        <v>45831.63125</v>
      </c>
      <c r="T4673" s="9" t="inlineStr">
        <is>
          <t>newsletter_signup</t>
        </is>
      </c>
    </row>
    <row r="4674">
      <c r="A4674" s="6" t="inlineStr">
        <is>
          <t>PRO-01599</t>
        </is>
      </c>
      <c r="B4674" s="6" t="inlineStr">
        <is>
          <t>Riley Allen</t>
        </is>
      </c>
      <c r="C4674" s="6" t="inlineStr">
        <is>
          <t>Analytics Engineer</t>
        </is>
      </c>
      <c r="D4674" s="6" t="inlineStr">
        <is>
          <t>ic_analyst</t>
        </is>
      </c>
      <c r="E4674" s="6" t="n">
        <v>0.75</v>
      </c>
      <c r="F4674" s="6" t="inlineStr">
        <is>
          <t>Stackbridge</t>
        </is>
      </c>
      <c r="G4674" s="6" t="b">
        <v>0</v>
      </c>
      <c r="H4674" s="6" t="b">
        <v>0</v>
      </c>
      <c r="I4674" s="6" t="b">
        <v>0</v>
      </c>
      <c r="J4674" s="7" t="n">
        <v>0</v>
      </c>
      <c r="K4674" s="6" t="n">
        <v>2</v>
      </c>
      <c r="L4674" s="6" t="inlineStr">
        <is>
          <t>google</t>
        </is>
      </c>
      <c r="M4674" s="6" t="inlineStr">
        <is>
          <t>GGL-Competitor-Streamlink-Alt</t>
        </is>
      </c>
      <c r="N4674" s="6" t="inlineStr">
        <is>
          <t>google</t>
        </is>
      </c>
      <c r="O4674" s="6" t="inlineStr">
        <is>
          <t>paid-search</t>
        </is>
      </c>
      <c r="P4674" s="6" t="inlineStr">
        <is>
          <t>ggl_competitor_streamlink_alt</t>
        </is>
      </c>
      <c r="Q4674" s="6" t="inlineStr">
        <is>
          <t>text-ad_competitor</t>
        </is>
      </c>
      <c r="R4674" s="6" t="inlineStr">
        <is>
          <t>streamlink-vs-syncflow</t>
        </is>
      </c>
      <c r="S4674" s="8" t="n">
        <v>45842.62638888889</v>
      </c>
      <c r="T4674" s="6" t="inlineStr">
        <is>
          <t>gated_content_download</t>
        </is>
      </c>
    </row>
    <row r="4675">
      <c r="A4675" s="9" t="inlineStr">
        <is>
          <t>PRO-01600</t>
        </is>
      </c>
      <c r="B4675" s="9" t="inlineStr">
        <is>
          <t>Jamie Garcia</t>
        </is>
      </c>
      <c r="C4675" s="9" t="inlineStr">
        <is>
          <t>Director of Analytics</t>
        </is>
      </c>
      <c r="D4675" s="9" t="inlineStr">
        <is>
          <t>director</t>
        </is>
      </c>
      <c r="E4675" s="9" t="n">
        <v>1.25</v>
      </c>
      <c r="F4675" s="9" t="inlineStr">
        <is>
          <t>Cloudnetic</t>
        </is>
      </c>
      <c r="G4675" s="9" t="b">
        <v>1</v>
      </c>
      <c r="H4675" s="9" t="b">
        <v>1</v>
      </c>
      <c r="I4675" s="9" t="b">
        <v>0</v>
      </c>
      <c r="J4675" s="10" t="n">
        <v>60896</v>
      </c>
      <c r="K4675" s="9" t="n">
        <v>1</v>
      </c>
      <c r="L4675" s="9" t="inlineStr">
        <is>
          <t>linkedin</t>
        </is>
      </c>
      <c r="M4675" s="9" t="inlineStr">
        <is>
          <t>LI-ENT-Awareness-DataPipeline</t>
        </is>
      </c>
      <c r="N4675" s="9" t="inlineStr">
        <is>
          <t>linkedin</t>
        </is>
      </c>
      <c r="O4675" s="9" t="inlineStr">
        <is>
          <t>paid-social</t>
        </is>
      </c>
      <c r="P4675" s="9" t="inlineStr">
        <is>
          <t>li_ent_awareness_datapipeline</t>
        </is>
      </c>
      <c r="Q4675" s="9" t="inlineStr">
        <is>
          <t>single-image_thought-leadership_cta-download</t>
        </is>
      </c>
      <c r="R4675" s="9" t="inlineStr">
        <is>
          <t>li-retarget-site-visitors-30d</t>
        </is>
      </c>
      <c r="S4675" s="11" t="n">
        <v>45880.475</v>
      </c>
      <c r="T4675" s="9" t="inlineStr">
        <is>
          <t>gated_content_download</t>
        </is>
      </c>
    </row>
    <row r="4676">
      <c r="A4676" s="6" t="inlineStr">
        <is>
          <t>PRO-01600</t>
        </is>
      </c>
      <c r="B4676" s="6" t="inlineStr">
        <is>
          <t>Jamie Garcia</t>
        </is>
      </c>
      <c r="C4676" s="6" t="inlineStr">
        <is>
          <t>Director of Analytics</t>
        </is>
      </c>
      <c r="D4676" s="6" t="inlineStr">
        <is>
          <t>director</t>
        </is>
      </c>
      <c r="E4676" s="6" t="n">
        <v>1.25</v>
      </c>
      <c r="F4676" s="6" t="inlineStr">
        <is>
          <t>Cloudnetic</t>
        </is>
      </c>
      <c r="G4676" s="6" t="b">
        <v>1</v>
      </c>
      <c r="H4676" s="6" t="b">
        <v>1</v>
      </c>
      <c r="I4676" s="6" t="b">
        <v>0</v>
      </c>
      <c r="J4676" s="7" t="n">
        <v>60896</v>
      </c>
      <c r="K4676" s="6" t="n">
        <v>2</v>
      </c>
      <c r="L4676" s="6" t="inlineStr">
        <is>
          <t>g2</t>
        </is>
      </c>
      <c r="M4676" s="6" t="inlineStr">
        <is>
          <t>G2-Retarget-CategoryBuyers</t>
        </is>
      </c>
      <c r="N4676" s="6" t="inlineStr">
        <is>
          <t>g2</t>
        </is>
      </c>
      <c r="O4676" s="6" t="inlineStr">
        <is>
          <t>review-site</t>
        </is>
      </c>
      <c r="P4676" s="6" t="inlineStr">
        <is>
          <t>g2_retarget_categorybuyers</t>
        </is>
      </c>
      <c r="Q4676" s="6" t="inlineStr">
        <is>
          <t>badge-display_integration</t>
        </is>
      </c>
      <c r="R4676" s="6" t="inlineStr">
        <is>
          <t>data-integration-review</t>
        </is>
      </c>
      <c r="S4676" s="8" t="n">
        <v>45888.73194444444</v>
      </c>
      <c r="T4676" s="6" t="inlineStr">
        <is>
          <t>demo_request</t>
        </is>
      </c>
    </row>
    <row r="4677">
      <c r="A4677" s="9" t="inlineStr">
        <is>
          <t>PRO-01600</t>
        </is>
      </c>
      <c r="B4677" s="9" t="inlineStr">
        <is>
          <t>Jamie Garcia</t>
        </is>
      </c>
      <c r="C4677" s="9" t="inlineStr">
        <is>
          <t>Director of Analytics</t>
        </is>
      </c>
      <c r="D4677" s="9" t="inlineStr">
        <is>
          <t>director</t>
        </is>
      </c>
      <c r="E4677" s="9" t="n">
        <v>1.25</v>
      </c>
      <c r="F4677" s="9" t="inlineStr">
        <is>
          <t>Cloudnetic</t>
        </is>
      </c>
      <c r="G4677" s="9" t="b">
        <v>1</v>
      </c>
      <c r="H4677" s="9" t="b">
        <v>1</v>
      </c>
      <c r="I4677" s="9" t="b">
        <v>0</v>
      </c>
      <c r="J4677" s="10" t="n">
        <v>60896</v>
      </c>
      <c r="K4677" s="9" t="n">
        <v>3</v>
      </c>
      <c r="L4677" s="9" t="inlineStr">
        <is>
          <t>linkedin</t>
        </is>
      </c>
      <c r="M4677" s="9" t="inlineStr">
        <is>
          <t>LI-Retarget-PricingPage-14d</t>
        </is>
      </c>
      <c r="N4677" s="9" t="inlineStr">
        <is>
          <t>linkedin</t>
        </is>
      </c>
      <c r="O4677" s="9" t="inlineStr">
        <is>
          <t>paid-social</t>
        </is>
      </c>
      <c r="P4677" s="9" t="inlineStr">
        <is>
          <t>li_retarget_pricingpage_14d</t>
        </is>
      </c>
      <c r="Q4677" s="9" t="inlineStr">
        <is>
          <t>single-image_social-proof_cta-demo</t>
        </is>
      </c>
      <c r="R4677" s="9" t="inlineStr">
        <is>
          <t>li-abm-strategic-accounts</t>
        </is>
      </c>
      <c r="S4677" s="11" t="n">
        <v>45909.71458333333</v>
      </c>
      <c r="T4677" s="9" t="inlineStr">
        <is>
          <t>gated_content_download</t>
        </is>
      </c>
    </row>
    <row r="4678">
      <c r="A4678" s="6" t="inlineStr">
        <is>
          <t>PRO-01601</t>
        </is>
      </c>
      <c r="B4678" s="6" t="inlineStr">
        <is>
          <t>Blake Martin</t>
        </is>
      </c>
      <c r="C4678" s="6" t="inlineStr">
        <is>
          <t>Analytics Manager</t>
        </is>
      </c>
      <c r="D4678" s="6" t="inlineStr">
        <is>
          <t>manager</t>
        </is>
      </c>
      <c r="E4678" s="6" t="n">
        <v>1</v>
      </c>
      <c r="F4678" s="6" t="inlineStr">
        <is>
          <t>Apex Workflows</t>
        </is>
      </c>
      <c r="G4678" s="6" t="b">
        <v>1</v>
      </c>
      <c r="H4678" s="6" t="b">
        <v>0</v>
      </c>
      <c r="I4678" s="6" t="b">
        <v>0</v>
      </c>
      <c r="J4678" s="7" t="n">
        <v>0</v>
      </c>
      <c r="K4678" s="6" t="n">
        <v>1</v>
      </c>
      <c r="L4678" s="6" t="inlineStr">
        <is>
          <t>google</t>
        </is>
      </c>
      <c r="M4678" s="6" t="inlineStr">
        <is>
          <t>GGL-RLSA-HighIntent-Visitors</t>
        </is>
      </c>
      <c r="N4678" s="6" t="inlineStr">
        <is>
          <t>google</t>
        </is>
      </c>
      <c r="O4678" s="6" t="inlineStr">
        <is>
          <t>paid-search</t>
        </is>
      </c>
      <c r="P4678" s="6" t="inlineStr">
        <is>
          <t>ggl_rlsa_highintent_visitors</t>
        </is>
      </c>
      <c r="Q4678" s="6" t="inlineStr">
        <is>
          <t>text-ad_rlsa</t>
        </is>
      </c>
      <c r="R4678" s="6" t="inlineStr">
        <is>
          <t>etl-software</t>
        </is>
      </c>
      <c r="S4678" s="8" t="n">
        <v>45803.6625</v>
      </c>
      <c r="T4678" s="6" t="inlineStr">
        <is>
          <t>gated_content_download</t>
        </is>
      </c>
    </row>
    <row r="4679">
      <c r="A4679" s="9" t="inlineStr">
        <is>
          <t>PRO-01601</t>
        </is>
      </c>
      <c r="B4679" s="9" t="inlineStr">
        <is>
          <t>Blake Martin</t>
        </is>
      </c>
      <c r="C4679" s="9" t="inlineStr">
        <is>
          <t>Analytics Manager</t>
        </is>
      </c>
      <c r="D4679" s="9" t="inlineStr">
        <is>
          <t>manager</t>
        </is>
      </c>
      <c r="E4679" s="9" t="n">
        <v>1</v>
      </c>
      <c r="F4679" s="9" t="inlineStr">
        <is>
          <t>Apex Workflows</t>
        </is>
      </c>
      <c r="G4679" s="9" t="b">
        <v>1</v>
      </c>
      <c r="H4679" s="9" t="b">
        <v>0</v>
      </c>
      <c r="I4679" s="9" t="b">
        <v>0</v>
      </c>
      <c r="J4679" s="10" t="n">
        <v>0</v>
      </c>
      <c r="K4679" s="9" t="n">
        <v>2</v>
      </c>
      <c r="L4679" s="9" t="inlineStr">
        <is>
          <t>programmatic</t>
        </is>
      </c>
      <c r="M4679" s="9" t="inlineStr">
        <is>
          <t>DSP-ABM-AirCover-Strategic</t>
        </is>
      </c>
      <c r="N4679" s="9" t="inlineStr">
        <is>
          <t>stackadapt</t>
        </is>
      </c>
      <c r="O4679" s="9" t="inlineStr">
        <is>
          <t>display</t>
        </is>
      </c>
      <c r="P4679" s="9" t="inlineStr">
        <is>
          <t>dsp_abm_aircover_strategic</t>
        </is>
      </c>
      <c r="Q4679" s="9" t="inlineStr">
        <is>
          <t>display-banner_awareness</t>
        </is>
      </c>
      <c r="R4679" s="9" t="inlineStr">
        <is>
          <t>retarget-site-visitors-14d</t>
        </is>
      </c>
      <c r="S4679" s="11" t="n">
        <v>45817.46666666667</v>
      </c>
      <c r="T4679" s="9" t="inlineStr">
        <is>
          <t>newsletter_signup</t>
        </is>
      </c>
    </row>
    <row r="4680">
      <c r="A4680" s="6" t="inlineStr">
        <is>
          <t>PRO-01601</t>
        </is>
      </c>
      <c r="B4680" s="6" t="inlineStr">
        <is>
          <t>Blake Martin</t>
        </is>
      </c>
      <c r="C4680" s="6" t="inlineStr">
        <is>
          <t>Analytics Manager</t>
        </is>
      </c>
      <c r="D4680" s="6" t="inlineStr">
        <is>
          <t>manager</t>
        </is>
      </c>
      <c r="E4680" s="6" t="n">
        <v>1</v>
      </c>
      <c r="F4680" s="6" t="inlineStr">
        <is>
          <t>Apex Workflows</t>
        </is>
      </c>
      <c r="G4680" s="6" t="b">
        <v>1</v>
      </c>
      <c r="H4680" s="6" t="b">
        <v>0</v>
      </c>
      <c r="I4680" s="6" t="b">
        <v>0</v>
      </c>
      <c r="J4680" s="7" t="n">
        <v>0</v>
      </c>
      <c r="K4680" s="6" t="n">
        <v>3</v>
      </c>
      <c r="L4680" s="6" t="inlineStr">
        <is>
          <t>google</t>
        </is>
      </c>
      <c r="M4680" s="6" t="inlineStr">
        <is>
          <t>GGL-RLSA-HighIntent-Visitors</t>
        </is>
      </c>
      <c r="N4680" s="6" t="inlineStr">
        <is>
          <t>google</t>
        </is>
      </c>
      <c r="O4680" s="6" t="inlineStr">
        <is>
          <t>paid-search</t>
        </is>
      </c>
      <c r="P4680" s="6" t="inlineStr">
        <is>
          <t>ggl_rlsa_highintent_visitors</t>
        </is>
      </c>
      <c r="Q4680" s="6" t="inlineStr">
        <is>
          <t>text-ad_rlsa</t>
        </is>
      </c>
      <c r="R4680" s="6" t="inlineStr">
        <is>
          <t>data-integration-platform</t>
        </is>
      </c>
      <c r="S4680" s="8" t="n">
        <v>45838.46111111111</v>
      </c>
      <c r="T4680" s="6" t="inlineStr">
        <is>
          <t>gated_content_download</t>
        </is>
      </c>
    </row>
    <row r="4681">
      <c r="A4681" s="9" t="inlineStr">
        <is>
          <t>PRO-01602</t>
        </is>
      </c>
      <c r="B4681" s="9" t="inlineStr">
        <is>
          <t>Phoenix Nguyen</t>
        </is>
      </c>
      <c r="C4681" s="9" t="inlineStr">
        <is>
          <t>BI Manager</t>
        </is>
      </c>
      <c r="D4681" s="9" t="inlineStr">
        <is>
          <t>manager</t>
        </is>
      </c>
      <c r="E4681" s="9" t="n">
        <v>1</v>
      </c>
      <c r="F4681" s="9" t="inlineStr">
        <is>
          <t>Stratum Data</t>
        </is>
      </c>
      <c r="G4681" s="9" t="b">
        <v>1</v>
      </c>
      <c r="H4681" s="9" t="b">
        <v>1</v>
      </c>
      <c r="I4681" s="9" t="b">
        <v>0</v>
      </c>
      <c r="J4681" s="10" t="n">
        <v>42000</v>
      </c>
      <c r="K4681" s="9" t="n">
        <v>1</v>
      </c>
      <c r="L4681" s="9" t="inlineStr">
        <is>
          <t>linkedin</t>
        </is>
      </c>
      <c r="M4681" s="9" t="inlineStr">
        <is>
          <t>LI-ENT-Awareness-DataPipeline</t>
        </is>
      </c>
      <c r="N4681" s="9" t="inlineStr">
        <is>
          <t>linkedin</t>
        </is>
      </c>
      <c r="O4681" s="9" t="inlineStr">
        <is>
          <t>paid-social</t>
        </is>
      </c>
      <c r="P4681" s="9" t="inlineStr">
        <is>
          <t>li_ent_awareness_datapipeline</t>
        </is>
      </c>
      <c r="Q4681" s="9" t="inlineStr">
        <is>
          <t>single-image_pain-point_cta-demo</t>
        </is>
      </c>
      <c r="R4681" s="9" t="inlineStr">
        <is>
          <t>li-mid-analytics-directors</t>
        </is>
      </c>
      <c r="S4681" s="11" t="n">
        <v>45730.41041666667</v>
      </c>
      <c r="T4681" s="9" t="inlineStr">
        <is>
          <t>newsletter_signup</t>
        </is>
      </c>
    </row>
    <row r="4682">
      <c r="A4682" s="6" t="inlineStr">
        <is>
          <t>PRO-01602</t>
        </is>
      </c>
      <c r="B4682" s="6" t="inlineStr">
        <is>
          <t>Phoenix Nguyen</t>
        </is>
      </c>
      <c r="C4682" s="6" t="inlineStr">
        <is>
          <t>BI Manager</t>
        </is>
      </c>
      <c r="D4682" s="6" t="inlineStr">
        <is>
          <t>manager</t>
        </is>
      </c>
      <c r="E4682" s="6" t="n">
        <v>1</v>
      </c>
      <c r="F4682" s="6" t="inlineStr">
        <is>
          <t>Stratum Data</t>
        </is>
      </c>
      <c r="G4682" s="6" t="b">
        <v>1</v>
      </c>
      <c r="H4682" s="6" t="b">
        <v>1</v>
      </c>
      <c r="I4682" s="6" t="b">
        <v>0</v>
      </c>
      <c r="J4682" s="7" t="n">
        <v>42000</v>
      </c>
      <c r="K4682" s="6" t="n">
        <v>2</v>
      </c>
      <c r="L4682" s="6" t="inlineStr">
        <is>
          <t>g2</t>
        </is>
      </c>
      <c r="M4682" s="6" t="inlineStr">
        <is>
          <t>G2-Retarget-CategoryBuyers</t>
        </is>
      </c>
      <c r="N4682" s="6" t="inlineStr">
        <is>
          <t>g2</t>
        </is>
      </c>
      <c r="O4682" s="6" t="inlineStr">
        <is>
          <t>review-site</t>
        </is>
      </c>
      <c r="P4682" s="6" t="inlineStr">
        <is>
          <t>g2_retarget_categorybuyers</t>
        </is>
      </c>
      <c r="Q4682" s="6" t="inlineStr">
        <is>
          <t>badge-display_integration</t>
        </is>
      </c>
      <c r="R4682" s="6" t="inlineStr">
        <is>
          <t>pipeline-software-evaluation</t>
        </is>
      </c>
      <c r="S4682" s="8" t="n">
        <v>45743.52916666667</v>
      </c>
      <c r="T4682" s="6" t="inlineStr">
        <is>
          <t>newsletter_signup</t>
        </is>
      </c>
    </row>
    <row r="4683">
      <c r="A4683" s="9" t="inlineStr">
        <is>
          <t>PRO-01602</t>
        </is>
      </c>
      <c r="B4683" s="9" t="inlineStr">
        <is>
          <t>Phoenix Nguyen</t>
        </is>
      </c>
      <c r="C4683" s="9" t="inlineStr">
        <is>
          <t>BI Manager</t>
        </is>
      </c>
      <c r="D4683" s="9" t="inlineStr">
        <is>
          <t>manager</t>
        </is>
      </c>
      <c r="E4683" s="9" t="n">
        <v>1</v>
      </c>
      <c r="F4683" s="9" t="inlineStr">
        <is>
          <t>Stratum Data</t>
        </is>
      </c>
      <c r="G4683" s="9" t="b">
        <v>1</v>
      </c>
      <c r="H4683" s="9" t="b">
        <v>1</v>
      </c>
      <c r="I4683" s="9" t="b">
        <v>0</v>
      </c>
      <c r="J4683" s="10" t="n">
        <v>42000</v>
      </c>
      <c r="K4683" s="9" t="n">
        <v>3</v>
      </c>
      <c r="L4683" s="9" t="inlineStr">
        <is>
          <t>programmatic</t>
        </is>
      </c>
      <c r="M4683" s="9" t="inlineStr">
        <is>
          <t>DSP-ABM-AirCover-Strategic</t>
        </is>
      </c>
      <c r="N4683" s="9" t="inlineStr">
        <is>
          <t>stackadapt</t>
        </is>
      </c>
      <c r="O4683" s="9" t="inlineStr">
        <is>
          <t>display</t>
        </is>
      </c>
      <c r="P4683" s="9" t="inlineStr">
        <is>
          <t>dsp_abm_aircover_strategic</t>
        </is>
      </c>
      <c r="Q4683" s="9" t="inlineStr">
        <is>
          <t>display-banner_awareness</t>
        </is>
      </c>
      <c r="R4683" s="9" t="inlineStr">
        <is>
          <t>abm-strategic-accounts</t>
        </is>
      </c>
      <c r="S4683" s="11" t="n">
        <v>45762.62708333333</v>
      </c>
      <c r="T4683" s="9" t="inlineStr">
        <is>
          <t>demo_request</t>
        </is>
      </c>
    </row>
    <row r="4684">
      <c r="A4684" s="6" t="inlineStr">
        <is>
          <t>PRO-01603</t>
        </is>
      </c>
      <c r="B4684" s="6" t="inlineStr">
        <is>
          <t>Kendall Thompson</t>
        </is>
      </c>
      <c r="C4684" s="6" t="inlineStr">
        <is>
          <t>Data Engineering Manager</t>
        </is>
      </c>
      <c r="D4684" s="6" t="inlineStr">
        <is>
          <t>manager</t>
        </is>
      </c>
      <c r="E4684" s="6" t="n">
        <v>1</v>
      </c>
      <c r="F4684" s="6" t="inlineStr">
        <is>
          <t>Meridian Cloud</t>
        </is>
      </c>
      <c r="G4684" s="6" t="b">
        <v>1</v>
      </c>
      <c r="H4684" s="6" t="b">
        <v>0</v>
      </c>
      <c r="I4684" s="6" t="b">
        <v>0</v>
      </c>
      <c r="J4684" s="7" t="n">
        <v>0</v>
      </c>
      <c r="K4684" s="6" t="n">
        <v>1</v>
      </c>
      <c r="L4684" s="6" t="inlineStr">
        <is>
          <t>linkedin</t>
        </is>
      </c>
      <c r="M4684" s="6" t="inlineStr">
        <is>
          <t>LI-MOFU-Trial-AnalyticsTeams</t>
        </is>
      </c>
      <c r="N4684" s="6" t="inlineStr">
        <is>
          <t>linkedin</t>
        </is>
      </c>
      <c r="O4684" s="6" t="inlineStr">
        <is>
          <t>paid-social</t>
        </is>
      </c>
      <c r="P4684" s="6" t="inlineStr">
        <is>
          <t>li_mofu_trial_analyticsteams</t>
        </is>
      </c>
      <c r="Q4684" s="6" t="inlineStr">
        <is>
          <t>single-image_product-feature_cta-demo</t>
        </is>
      </c>
      <c r="R4684" s="6" t="inlineStr">
        <is>
          <t>li-abm-strategic-accounts</t>
        </is>
      </c>
      <c r="S4684" s="8" t="n">
        <v>45659.58125</v>
      </c>
      <c r="T4684" s="6" t="inlineStr">
        <is>
          <t>gated_content_download</t>
        </is>
      </c>
    </row>
    <row r="4685">
      <c r="A4685" s="9" t="inlineStr">
        <is>
          <t>PRO-01603</t>
        </is>
      </c>
      <c r="B4685" s="9" t="inlineStr">
        <is>
          <t>Kendall Thompson</t>
        </is>
      </c>
      <c r="C4685" s="9" t="inlineStr">
        <is>
          <t>Data Engineering Manager</t>
        </is>
      </c>
      <c r="D4685" s="9" t="inlineStr">
        <is>
          <t>manager</t>
        </is>
      </c>
      <c r="E4685" s="9" t="n">
        <v>1</v>
      </c>
      <c r="F4685" s="9" t="inlineStr">
        <is>
          <t>Meridian Cloud</t>
        </is>
      </c>
      <c r="G4685" s="9" t="b">
        <v>1</v>
      </c>
      <c r="H4685" s="9" t="b">
        <v>0</v>
      </c>
      <c r="I4685" s="9" t="b">
        <v>0</v>
      </c>
      <c r="J4685" s="10" t="n">
        <v>0</v>
      </c>
      <c r="K4685" s="9" t="n">
        <v>2</v>
      </c>
      <c r="L4685" s="9" t="inlineStr">
        <is>
          <t>g2</t>
        </is>
      </c>
      <c r="M4685" s="9" t="inlineStr">
        <is>
          <t>G2-Retarget-CategoryBuyers</t>
        </is>
      </c>
      <c r="N4685" s="9" t="inlineStr">
        <is>
          <t>g2</t>
        </is>
      </c>
      <c r="O4685" s="9" t="inlineStr">
        <is>
          <t>review-site</t>
        </is>
      </c>
      <c r="P4685" s="9" t="inlineStr">
        <is>
          <t>g2_retarget_categorybuyers</t>
        </is>
      </c>
      <c r="Q4685" s="9" t="inlineStr">
        <is>
          <t>gated-report_etl</t>
        </is>
      </c>
      <c r="R4685" s="9" t="inlineStr">
        <is>
          <t>pipeline-software-evaluation</t>
        </is>
      </c>
      <c r="S4685" s="11" t="n">
        <v>45677.68680555555</v>
      </c>
      <c r="T4685" s="9" t="inlineStr">
        <is>
          <t>trial_signup</t>
        </is>
      </c>
    </row>
    <row r="4686">
      <c r="A4686" s="6" t="inlineStr">
        <is>
          <t>PRO-01603</t>
        </is>
      </c>
      <c r="B4686" s="6" t="inlineStr">
        <is>
          <t>Kendall Thompson</t>
        </is>
      </c>
      <c r="C4686" s="6" t="inlineStr">
        <is>
          <t>Data Engineering Manager</t>
        </is>
      </c>
      <c r="D4686" s="6" t="inlineStr">
        <is>
          <t>manager</t>
        </is>
      </c>
      <c r="E4686" s="6" t="n">
        <v>1</v>
      </c>
      <c r="F4686" s="6" t="inlineStr">
        <is>
          <t>Meridian Cloud</t>
        </is>
      </c>
      <c r="G4686" s="6" t="b">
        <v>1</v>
      </c>
      <c r="H4686" s="6" t="b">
        <v>0</v>
      </c>
      <c r="I4686" s="6" t="b">
        <v>0</v>
      </c>
      <c r="J4686" s="7" t="n">
        <v>0</v>
      </c>
      <c r="K4686" s="6" t="n">
        <v>3</v>
      </c>
      <c r="L4686" s="6" t="inlineStr">
        <is>
          <t>programmatic</t>
        </is>
      </c>
      <c r="M4686" s="6" t="inlineStr">
        <is>
          <t>DSP-ABM-AirCover-Commercial</t>
        </is>
      </c>
      <c r="N4686" s="6" t="inlineStr">
        <is>
          <t>stackadapt</t>
        </is>
      </c>
      <c r="O4686" s="6" t="inlineStr">
        <is>
          <t>display</t>
        </is>
      </c>
      <c r="P4686" s="6" t="inlineStr">
        <is>
          <t>dsp_abm_aircover_commercial</t>
        </is>
      </c>
      <c r="Q4686" s="6" t="inlineStr">
        <is>
          <t>display-banner_abm</t>
        </is>
      </c>
      <c r="R4686" s="6" t="inlineStr">
        <is>
          <t>retarget-site-visitors-14d</t>
        </is>
      </c>
      <c r="S4686" s="8" t="n">
        <v>45691.52986111111</v>
      </c>
      <c r="T4686" s="6" t="inlineStr">
        <is>
          <t>demo_request</t>
        </is>
      </c>
    </row>
    <row r="4687">
      <c r="A4687" s="9" t="inlineStr">
        <is>
          <t>PRO-01604</t>
        </is>
      </c>
      <c r="B4687" s="9" t="inlineStr">
        <is>
          <t>Jamie Miller</t>
        </is>
      </c>
      <c r="C4687" s="9" t="inlineStr">
        <is>
          <t>VP of Data Engineering</t>
        </is>
      </c>
      <c r="D4687" s="9" t="inlineStr">
        <is>
          <t>c_suite_vp</t>
        </is>
      </c>
      <c r="E4687" s="9" t="n">
        <v>1.5</v>
      </c>
      <c r="F4687" s="9" t="inlineStr">
        <is>
          <t>Prismware</t>
        </is>
      </c>
      <c r="G4687" s="9" t="b">
        <v>0</v>
      </c>
      <c r="H4687" s="9" t="b">
        <v>0</v>
      </c>
      <c r="I4687" s="9" t="b">
        <v>0</v>
      </c>
      <c r="J4687" s="10" t="n">
        <v>0</v>
      </c>
      <c r="K4687" s="9" t="n">
        <v>1</v>
      </c>
      <c r="L4687" s="9" t="inlineStr">
        <is>
          <t>linkedin</t>
        </is>
      </c>
      <c r="M4687" s="9" t="inlineStr">
        <is>
          <t>LI-ABM-Strategic-ENT</t>
        </is>
      </c>
      <c r="N4687" s="9" t="inlineStr">
        <is>
          <t>linkedin</t>
        </is>
      </c>
      <c r="O4687" s="9" t="inlineStr">
        <is>
          <t>paid-social</t>
        </is>
      </c>
      <c r="P4687" s="9" t="inlineStr">
        <is>
          <t>li_abm_strategic_ent</t>
        </is>
      </c>
      <c r="Q4687" s="9" t="inlineStr">
        <is>
          <t>single-image_pain-point_cta-demo</t>
        </is>
      </c>
      <c r="R4687" s="9" t="inlineStr">
        <is>
          <t>li-lookalike-closed-won</t>
        </is>
      </c>
      <c r="S4687" s="11" t="n">
        <v>45791.48194444444</v>
      </c>
      <c r="T4687" s="9" t="inlineStr">
        <is>
          <t>gated_content_download</t>
        </is>
      </c>
    </row>
    <row r="4688">
      <c r="A4688" s="6" t="inlineStr">
        <is>
          <t>PRO-01604</t>
        </is>
      </c>
      <c r="B4688" s="6" t="inlineStr">
        <is>
          <t>Jamie Miller</t>
        </is>
      </c>
      <c r="C4688" s="6" t="inlineStr">
        <is>
          <t>VP of Data Engineering</t>
        </is>
      </c>
      <c r="D4688" s="6" t="inlineStr">
        <is>
          <t>c_suite_vp</t>
        </is>
      </c>
      <c r="E4688" s="6" t="n">
        <v>1.5</v>
      </c>
      <c r="F4688" s="6" t="inlineStr">
        <is>
          <t>Prismware</t>
        </is>
      </c>
      <c r="G4688" s="6" t="b">
        <v>0</v>
      </c>
      <c r="H4688" s="6" t="b">
        <v>0</v>
      </c>
      <c r="I4688" s="6" t="b">
        <v>0</v>
      </c>
      <c r="J4688" s="7" t="n">
        <v>0</v>
      </c>
      <c r="K4688" s="6" t="n">
        <v>2</v>
      </c>
      <c r="L4688" s="6" t="inlineStr">
        <is>
          <t>linkedin</t>
        </is>
      </c>
      <c r="M4688" s="6" t="inlineStr">
        <is>
          <t>LI-ABM-Strategic-ENT</t>
        </is>
      </c>
      <c r="N4688" s="6" t="inlineStr">
        <is>
          <t>linkedin</t>
        </is>
      </c>
      <c r="O4688" s="6" t="inlineStr">
        <is>
          <t>paid-social</t>
        </is>
      </c>
      <c r="P4688" s="6" t="inlineStr">
        <is>
          <t>li_abm_strategic_ent</t>
        </is>
      </c>
      <c r="Q4688" s="6" t="inlineStr">
        <is>
          <t>single-image_thought-leadership_cta-download</t>
        </is>
      </c>
      <c r="R4688" s="6" t="inlineStr">
        <is>
          <t>li-retarget-site-visitors-30d</t>
        </is>
      </c>
      <c r="S4688" s="8" t="n">
        <v>45807.49027777778</v>
      </c>
      <c r="T4688" s="6" t="inlineStr">
        <is>
          <t>newsletter_signup</t>
        </is>
      </c>
    </row>
    <row r="4689">
      <c r="A4689" s="9" t="inlineStr">
        <is>
          <t>PRO-01605</t>
        </is>
      </c>
      <c r="B4689" s="9" t="inlineStr">
        <is>
          <t>Taylor Harris</t>
        </is>
      </c>
      <c r="C4689" s="9" t="inlineStr">
        <is>
          <t>BI Manager</t>
        </is>
      </c>
      <c r="D4689" s="9" t="inlineStr">
        <is>
          <t>manager</t>
        </is>
      </c>
      <c r="E4689" s="9" t="n">
        <v>1</v>
      </c>
      <c r="F4689" s="9" t="inlineStr">
        <is>
          <t>Solaris Data</t>
        </is>
      </c>
      <c r="G4689" s="9" t="b">
        <v>0</v>
      </c>
      <c r="H4689" s="9" t="b">
        <v>0</v>
      </c>
      <c r="I4689" s="9" t="b">
        <v>0</v>
      </c>
      <c r="J4689" s="10" t="n">
        <v>0</v>
      </c>
      <c r="K4689" s="9" t="n">
        <v>1</v>
      </c>
      <c r="L4689" s="9" t="inlineStr">
        <is>
          <t>google</t>
        </is>
      </c>
      <c r="M4689" s="9" t="inlineStr">
        <is>
          <t>GGL-RLSA-HighIntent-Visitors</t>
        </is>
      </c>
      <c r="N4689" s="9" t="inlineStr">
        <is>
          <t>google</t>
        </is>
      </c>
      <c r="O4689" s="9" t="inlineStr">
        <is>
          <t>paid-search</t>
        </is>
      </c>
      <c r="P4689" s="9" t="inlineStr">
        <is>
          <t>ggl_rlsa_highintent_visitors</t>
        </is>
      </c>
      <c r="Q4689" s="9" t="inlineStr">
        <is>
          <t>text-ad_search</t>
        </is>
      </c>
      <c r="R4689" s="9" t="inlineStr">
        <is>
          <t>pipeform-alternative</t>
        </is>
      </c>
      <c r="S4689" s="11" t="n">
        <v>45952.59097222222</v>
      </c>
      <c r="T4689" s="9" t="inlineStr">
        <is>
          <t>gated_content_download</t>
        </is>
      </c>
    </row>
    <row r="4690">
      <c r="A4690" s="6" t="inlineStr">
        <is>
          <t>PRO-01605</t>
        </is>
      </c>
      <c r="B4690" s="6" t="inlineStr">
        <is>
          <t>Taylor Harris</t>
        </is>
      </c>
      <c r="C4690" s="6" t="inlineStr">
        <is>
          <t>BI Manager</t>
        </is>
      </c>
      <c r="D4690" s="6" t="inlineStr">
        <is>
          <t>manager</t>
        </is>
      </c>
      <c r="E4690" s="6" t="n">
        <v>1</v>
      </c>
      <c r="F4690" s="6" t="inlineStr">
        <is>
          <t>Solaris Data</t>
        </is>
      </c>
      <c r="G4690" s="6" t="b">
        <v>0</v>
      </c>
      <c r="H4690" s="6" t="b">
        <v>0</v>
      </c>
      <c r="I4690" s="6" t="b">
        <v>0</v>
      </c>
      <c r="J4690" s="7" t="n">
        <v>0</v>
      </c>
      <c r="K4690" s="6" t="n">
        <v>2</v>
      </c>
      <c r="L4690" s="6" t="inlineStr">
        <is>
          <t>google</t>
        </is>
      </c>
      <c r="M4690" s="6" t="inlineStr">
        <is>
          <t>GGL-RLSA-HighIntent-Visitors</t>
        </is>
      </c>
      <c r="N4690" s="6" t="inlineStr">
        <is>
          <t>google</t>
        </is>
      </c>
      <c r="O4690" s="6" t="inlineStr">
        <is>
          <t>paid-search</t>
        </is>
      </c>
      <c r="P4690" s="6" t="inlineStr">
        <is>
          <t>ggl_rlsa_highintent_visitors</t>
        </is>
      </c>
      <c r="Q4690" s="6" t="inlineStr">
        <is>
          <t>text-ad_search</t>
        </is>
      </c>
      <c r="R4690" s="6" t="inlineStr">
        <is>
          <t>syncflow-alternative</t>
        </is>
      </c>
      <c r="S4690" s="8" t="n">
        <v>45968.45069444444</v>
      </c>
      <c r="T4690" s="6" t="inlineStr">
        <is>
          <t>newsletter_signup</t>
        </is>
      </c>
    </row>
    <row r="4691">
      <c r="A4691" s="9" t="inlineStr">
        <is>
          <t>PRO-01605</t>
        </is>
      </c>
      <c r="B4691" s="9" t="inlineStr">
        <is>
          <t>Taylor Harris</t>
        </is>
      </c>
      <c r="C4691" s="9" t="inlineStr">
        <is>
          <t>BI Manager</t>
        </is>
      </c>
      <c r="D4691" s="9" t="inlineStr">
        <is>
          <t>manager</t>
        </is>
      </c>
      <c r="E4691" s="9" t="n">
        <v>1</v>
      </c>
      <c r="F4691" s="9" t="inlineStr">
        <is>
          <t>Solaris Data</t>
        </is>
      </c>
      <c r="G4691" s="9" t="b">
        <v>0</v>
      </c>
      <c r="H4691" s="9" t="b">
        <v>0</v>
      </c>
      <c r="I4691" s="9" t="b">
        <v>0</v>
      </c>
      <c r="J4691" s="10" t="n">
        <v>0</v>
      </c>
      <c r="K4691" s="9" t="n">
        <v>3</v>
      </c>
      <c r="L4691" s="9" t="inlineStr">
        <is>
          <t>linkedin</t>
        </is>
      </c>
      <c r="M4691" s="9" t="inlineStr">
        <is>
          <t>LI-Retarget-PricingPage-14d</t>
        </is>
      </c>
      <c r="N4691" s="9" t="inlineStr">
        <is>
          <t>linkedin</t>
        </is>
      </c>
      <c r="O4691" s="9" t="inlineStr">
        <is>
          <t>paid-social</t>
        </is>
      </c>
      <c r="P4691" s="9" t="inlineStr">
        <is>
          <t>li_retarget_pricingpage_14d</t>
        </is>
      </c>
      <c r="Q4691" s="9" t="inlineStr">
        <is>
          <t>single-image_pain-point_cta-demo</t>
        </is>
      </c>
      <c r="R4691" s="9" t="inlineStr">
        <is>
          <t>li-lookalike-closed-won</t>
        </is>
      </c>
      <c r="S4691" s="11" t="n">
        <v>45989.4875</v>
      </c>
      <c r="T4691" s="9" t="inlineStr">
        <is>
          <t>gated_content_download</t>
        </is>
      </c>
    </row>
    <row r="4692">
      <c r="A4692" s="6" t="inlineStr">
        <is>
          <t>PRO-01606</t>
        </is>
      </c>
      <c r="B4692" s="6" t="inlineStr">
        <is>
          <t>Casey Wilson</t>
        </is>
      </c>
      <c r="C4692" s="6" t="inlineStr">
        <is>
          <t>Data Engineering Manager</t>
        </is>
      </c>
      <c r="D4692" s="6" t="inlineStr">
        <is>
          <t>manager</t>
        </is>
      </c>
      <c r="E4692" s="6" t="n">
        <v>1</v>
      </c>
      <c r="F4692" s="6" t="inlineStr">
        <is>
          <t>Streamlink</t>
        </is>
      </c>
      <c r="G4692" s="6" t="b">
        <v>1</v>
      </c>
      <c r="H4692" s="6" t="b">
        <v>1</v>
      </c>
      <c r="I4692" s="6" t="b">
        <v>0</v>
      </c>
      <c r="J4692" s="7" t="n">
        <v>79848</v>
      </c>
      <c r="K4692" s="6" t="n">
        <v>1</v>
      </c>
      <c r="L4692" s="6" t="inlineStr">
        <is>
          <t>linkedin</t>
        </is>
      </c>
      <c r="M4692" s="6" t="inlineStr">
        <is>
          <t>LI-MOFU-Trial-AnalyticsTeams</t>
        </is>
      </c>
      <c r="N4692" s="6" t="inlineStr">
        <is>
          <t>linkedin</t>
        </is>
      </c>
      <c r="O4692" s="6" t="inlineStr">
        <is>
          <t>paid-social</t>
        </is>
      </c>
      <c r="P4692" s="6" t="inlineStr">
        <is>
          <t>li_mofu_trial_analyticsteams</t>
        </is>
      </c>
      <c r="Q4692" s="6" t="inlineStr">
        <is>
          <t>single-image_social-proof_cta-demo</t>
        </is>
      </c>
      <c r="R4692" s="6" t="inlineStr">
        <is>
          <t>li-ent-data-engineers</t>
        </is>
      </c>
      <c r="S4692" s="8" t="n">
        <v>45756.40347222222</v>
      </c>
      <c r="T4692" s="6" t="inlineStr">
        <is>
          <t>newsletter_signup</t>
        </is>
      </c>
    </row>
    <row r="4693">
      <c r="A4693" s="9" t="inlineStr">
        <is>
          <t>PRO-01606</t>
        </is>
      </c>
      <c r="B4693" s="9" t="inlineStr">
        <is>
          <t>Casey Wilson</t>
        </is>
      </c>
      <c r="C4693" s="9" t="inlineStr">
        <is>
          <t>Data Engineering Manager</t>
        </is>
      </c>
      <c r="D4693" s="9" t="inlineStr">
        <is>
          <t>manager</t>
        </is>
      </c>
      <c r="E4693" s="9" t="n">
        <v>1</v>
      </c>
      <c r="F4693" s="9" t="inlineStr">
        <is>
          <t>Streamlink</t>
        </is>
      </c>
      <c r="G4693" s="9" t="b">
        <v>1</v>
      </c>
      <c r="H4693" s="9" t="b">
        <v>1</v>
      </c>
      <c r="I4693" s="9" t="b">
        <v>0</v>
      </c>
      <c r="J4693" s="10" t="n">
        <v>79848</v>
      </c>
      <c r="K4693" s="9" t="n">
        <v>2</v>
      </c>
      <c r="L4693" s="9" t="inlineStr">
        <is>
          <t>linkedin</t>
        </is>
      </c>
      <c r="M4693" s="9" t="inlineStr">
        <is>
          <t>LI-Retarget-PricingPage-14d</t>
        </is>
      </c>
      <c r="N4693" s="9" t="inlineStr">
        <is>
          <t>linkedin</t>
        </is>
      </c>
      <c r="O4693" s="9" t="inlineStr">
        <is>
          <t>paid-social</t>
        </is>
      </c>
      <c r="P4693" s="9" t="inlineStr">
        <is>
          <t>li_retarget_pricingpage_14d</t>
        </is>
      </c>
      <c r="Q4693" s="9" t="inlineStr">
        <is>
          <t>single-image_thought-leadership_cta-learn-more</t>
        </is>
      </c>
      <c r="R4693" s="9" t="inlineStr">
        <is>
          <t>li-lookalike-closed-won</t>
        </is>
      </c>
      <c r="S4693" s="11" t="n">
        <v>45772.38680555556</v>
      </c>
      <c r="T4693" s="9" t="inlineStr">
        <is>
          <t>gated_content_download</t>
        </is>
      </c>
    </row>
    <row r="4694">
      <c r="A4694" s="6" t="inlineStr">
        <is>
          <t>PRO-01606</t>
        </is>
      </c>
      <c r="B4694" s="6" t="inlineStr">
        <is>
          <t>Casey Wilson</t>
        </is>
      </c>
      <c r="C4694" s="6" t="inlineStr">
        <is>
          <t>Data Engineering Manager</t>
        </is>
      </c>
      <c r="D4694" s="6" t="inlineStr">
        <is>
          <t>manager</t>
        </is>
      </c>
      <c r="E4694" s="6" t="n">
        <v>1</v>
      </c>
      <c r="F4694" s="6" t="inlineStr">
        <is>
          <t>Streamlink</t>
        </is>
      </c>
      <c r="G4694" s="6" t="b">
        <v>1</v>
      </c>
      <c r="H4694" s="6" t="b">
        <v>1</v>
      </c>
      <c r="I4694" s="6" t="b">
        <v>0</v>
      </c>
      <c r="J4694" s="7" t="n">
        <v>79848</v>
      </c>
      <c r="K4694" s="6" t="n">
        <v>3</v>
      </c>
      <c r="L4694" s="6" t="inlineStr">
        <is>
          <t>linkedin</t>
        </is>
      </c>
      <c r="M4694" s="6" t="inlineStr">
        <is>
          <t>LI-Retarget-PricingPage-14d</t>
        </is>
      </c>
      <c r="N4694" s="6" t="inlineStr">
        <is>
          <t>linkedin</t>
        </is>
      </c>
      <c r="O4694" s="6" t="inlineStr">
        <is>
          <t>paid-social</t>
        </is>
      </c>
      <c r="P4694" s="6" t="inlineStr">
        <is>
          <t>li_retarget_pricingpage_14d</t>
        </is>
      </c>
      <c r="Q4694" s="6" t="inlineStr">
        <is>
          <t>single-image_product-feature_cta-trial</t>
        </is>
      </c>
      <c r="R4694" s="6" t="inlineStr">
        <is>
          <t>li-lookalike-closed-won</t>
        </is>
      </c>
      <c r="S4694" s="8" t="n">
        <v>45793.40208333333</v>
      </c>
      <c r="T4694" s="6" t="inlineStr">
        <is>
          <t>trial_signup</t>
        </is>
      </c>
    </row>
    <row r="4695">
      <c r="A4695" s="9" t="inlineStr">
        <is>
          <t>PRO-01606</t>
        </is>
      </c>
      <c r="B4695" s="9" t="inlineStr">
        <is>
          <t>Casey Wilson</t>
        </is>
      </c>
      <c r="C4695" s="9" t="inlineStr">
        <is>
          <t>Data Engineering Manager</t>
        </is>
      </c>
      <c r="D4695" s="9" t="inlineStr">
        <is>
          <t>manager</t>
        </is>
      </c>
      <c r="E4695" s="9" t="n">
        <v>1</v>
      </c>
      <c r="F4695" s="9" t="inlineStr">
        <is>
          <t>Streamlink</t>
        </is>
      </c>
      <c r="G4695" s="9" t="b">
        <v>1</v>
      </c>
      <c r="H4695" s="9" t="b">
        <v>1</v>
      </c>
      <c r="I4695" s="9" t="b">
        <v>0</v>
      </c>
      <c r="J4695" s="10" t="n">
        <v>79848</v>
      </c>
      <c r="K4695" s="9" t="n">
        <v>4</v>
      </c>
      <c r="L4695" s="9" t="inlineStr">
        <is>
          <t>linkedin</t>
        </is>
      </c>
      <c r="M4695" s="9" t="inlineStr">
        <is>
          <t>LI-MOFU-Demo-DataEngineers</t>
        </is>
      </c>
      <c r="N4695" s="9" t="inlineStr">
        <is>
          <t>linkedin</t>
        </is>
      </c>
      <c r="O4695" s="9" t="inlineStr">
        <is>
          <t>paid-social</t>
        </is>
      </c>
      <c r="P4695" s="9" t="inlineStr">
        <is>
          <t>li_mofu_demo_dataengineers</t>
        </is>
      </c>
      <c r="Q4695" s="9" t="inlineStr">
        <is>
          <t>single-image_pain-point_cta-demo</t>
        </is>
      </c>
      <c r="R4695" s="9" t="inlineStr">
        <is>
          <t>li-ent-data-engineers</t>
        </is>
      </c>
      <c r="S4695" s="11" t="n">
        <v>45803.54375</v>
      </c>
      <c r="T4695" s="9" t="inlineStr">
        <is>
          <t>gated_content_download</t>
        </is>
      </c>
    </row>
    <row r="4696">
      <c r="A4696" s="6" t="inlineStr">
        <is>
          <t>PRO-01607</t>
        </is>
      </c>
      <c r="B4696" s="6" t="inlineStr">
        <is>
          <t>Dana Moore</t>
        </is>
      </c>
      <c r="C4696" s="6" t="inlineStr">
        <is>
          <t>Director of Business Intelligence</t>
        </is>
      </c>
      <c r="D4696" s="6" t="inlineStr">
        <is>
          <t>director</t>
        </is>
      </c>
      <c r="E4696" s="6" t="n">
        <v>1.25</v>
      </c>
      <c r="F4696" s="6" t="inlineStr">
        <is>
          <t>Solaris Data</t>
        </is>
      </c>
      <c r="G4696" s="6" t="b">
        <v>0</v>
      </c>
      <c r="H4696" s="6" t="b">
        <v>0</v>
      </c>
      <c r="I4696" s="6" t="b">
        <v>0</v>
      </c>
      <c r="J4696" s="7" t="n">
        <v>0</v>
      </c>
      <c r="K4696" s="6" t="n">
        <v>1</v>
      </c>
      <c r="L4696" s="6" t="inlineStr">
        <is>
          <t>linkedin</t>
        </is>
      </c>
      <c r="M4696" s="6" t="inlineStr">
        <is>
          <t>LI-ENT-Awareness-DataIntegration</t>
        </is>
      </c>
      <c r="N4696" s="6" t="inlineStr">
        <is>
          <t>linkedin</t>
        </is>
      </c>
      <c r="O4696" s="6" t="inlineStr">
        <is>
          <t>paid-social</t>
        </is>
      </c>
      <c r="P4696" s="6" t="inlineStr">
        <is>
          <t>li_ent_awareness_dataintegration</t>
        </is>
      </c>
      <c r="Q4696" s="6" t="inlineStr">
        <is>
          <t>single-image_social-proof_cta-demo</t>
        </is>
      </c>
      <c r="R4696" s="6" t="inlineStr">
        <is>
          <t>li-abm-strategic-accounts</t>
        </is>
      </c>
      <c r="S4696" s="8" t="n">
        <v>45860.57430555556</v>
      </c>
      <c r="T4696" s="6" t="inlineStr">
        <is>
          <t>newsletter_signup</t>
        </is>
      </c>
    </row>
    <row r="4697">
      <c r="A4697" s="9" t="inlineStr">
        <is>
          <t>PRO-01607</t>
        </is>
      </c>
      <c r="B4697" s="9" t="inlineStr">
        <is>
          <t>Dana Moore</t>
        </is>
      </c>
      <c r="C4697" s="9" t="inlineStr">
        <is>
          <t>Director of Business Intelligence</t>
        </is>
      </c>
      <c r="D4697" s="9" t="inlineStr">
        <is>
          <t>director</t>
        </is>
      </c>
      <c r="E4697" s="9" t="n">
        <v>1.25</v>
      </c>
      <c r="F4697" s="9" t="inlineStr">
        <is>
          <t>Solaris Data</t>
        </is>
      </c>
      <c r="G4697" s="9" t="b">
        <v>0</v>
      </c>
      <c r="H4697" s="9" t="b">
        <v>0</v>
      </c>
      <c r="I4697" s="9" t="b">
        <v>0</v>
      </c>
      <c r="J4697" s="10" t="n">
        <v>0</v>
      </c>
      <c r="K4697" s="9" t="n">
        <v>2</v>
      </c>
      <c r="L4697" s="9" t="inlineStr">
        <is>
          <t>g2</t>
        </is>
      </c>
      <c r="M4697" s="9" t="inlineStr">
        <is>
          <t>G2-Badge-LP-Integration</t>
        </is>
      </c>
      <c r="N4697" s="9" t="inlineStr">
        <is>
          <t>g2</t>
        </is>
      </c>
      <c r="O4697" s="9" t="inlineStr">
        <is>
          <t>review-site</t>
        </is>
      </c>
      <c r="P4697" s="9" t="inlineStr">
        <is>
          <t>g2_badge_lp_integration</t>
        </is>
      </c>
      <c r="Q4697" s="9" t="inlineStr">
        <is>
          <t>gated-report_etl</t>
        </is>
      </c>
      <c r="R4697" s="9" t="inlineStr">
        <is>
          <t>data-integration-review</t>
        </is>
      </c>
      <c r="S4697" s="11" t="n">
        <v>45874.50347222222</v>
      </c>
      <c r="T4697" s="9" t="inlineStr">
        <is>
          <t>newsletter_signup</t>
        </is>
      </c>
    </row>
    <row r="4698">
      <c r="A4698" s="6" t="inlineStr">
        <is>
          <t>PRO-01607</t>
        </is>
      </c>
      <c r="B4698" s="6" t="inlineStr">
        <is>
          <t>Dana Moore</t>
        </is>
      </c>
      <c r="C4698" s="6" t="inlineStr">
        <is>
          <t>Director of Business Intelligence</t>
        </is>
      </c>
      <c r="D4698" s="6" t="inlineStr">
        <is>
          <t>director</t>
        </is>
      </c>
      <c r="E4698" s="6" t="n">
        <v>1.25</v>
      </c>
      <c r="F4698" s="6" t="inlineStr">
        <is>
          <t>Solaris Data</t>
        </is>
      </c>
      <c r="G4698" s="6" t="b">
        <v>0</v>
      </c>
      <c r="H4698" s="6" t="b">
        <v>0</v>
      </c>
      <c r="I4698" s="6" t="b">
        <v>0</v>
      </c>
      <c r="J4698" s="7" t="n">
        <v>0</v>
      </c>
      <c r="K4698" s="6" t="n">
        <v>3</v>
      </c>
      <c r="L4698" s="6" t="inlineStr">
        <is>
          <t>google</t>
        </is>
      </c>
      <c r="M4698" s="6" t="inlineStr">
        <is>
          <t>GGL-NonBrand-ETL-Tools</t>
        </is>
      </c>
      <c r="N4698" s="6" t="inlineStr">
        <is>
          <t>google</t>
        </is>
      </c>
      <c r="O4698" s="6" t="inlineStr">
        <is>
          <t>paid-search</t>
        </is>
      </c>
      <c r="P4698" s="6" t="inlineStr">
        <is>
          <t>ggl_nonbrand_etl_tools</t>
        </is>
      </c>
      <c r="Q4698" s="6" t="inlineStr">
        <is>
          <t>text-ad_search</t>
        </is>
      </c>
      <c r="R4698" s="6" t="inlineStr">
        <is>
          <t>etl-software</t>
        </is>
      </c>
      <c r="S4698" s="8" t="n">
        <v>45890.36805555555</v>
      </c>
      <c r="T4698" s="6" t="inlineStr">
        <is>
          <t>newsletter_signup</t>
        </is>
      </c>
    </row>
    <row r="4699">
      <c r="A4699" s="9" t="inlineStr">
        <is>
          <t>PRO-01608</t>
        </is>
      </c>
      <c r="B4699" s="9" t="inlineStr">
        <is>
          <t>Kendall Taylor</t>
        </is>
      </c>
      <c r="C4699" s="9" t="inlineStr">
        <is>
          <t>Data Engineer</t>
        </is>
      </c>
      <c r="D4699" s="9" t="inlineStr">
        <is>
          <t>ic_analyst</t>
        </is>
      </c>
      <c r="E4699" s="9" t="n">
        <v>0.75</v>
      </c>
      <c r="F4699" s="9" t="inlineStr">
        <is>
          <t>Beacon Platforms</t>
        </is>
      </c>
      <c r="G4699" s="9" t="b">
        <v>0</v>
      </c>
      <c r="H4699" s="9" t="b">
        <v>0</v>
      </c>
      <c r="I4699" s="9" t="b">
        <v>0</v>
      </c>
      <c r="J4699" s="10" t="n">
        <v>0</v>
      </c>
      <c r="K4699" s="9" t="n">
        <v>1</v>
      </c>
      <c r="L4699" s="9" t="inlineStr">
        <is>
          <t>linkedin</t>
        </is>
      </c>
      <c r="M4699" s="9" t="inlineStr">
        <is>
          <t>LI-ENT-Awareness-DataPipeline</t>
        </is>
      </c>
      <c r="N4699" s="9" t="inlineStr">
        <is>
          <t>linkedin</t>
        </is>
      </c>
      <c r="O4699" s="9" t="inlineStr">
        <is>
          <t>paid-social</t>
        </is>
      </c>
      <c r="P4699" s="9" t="inlineStr">
        <is>
          <t>li_ent_awareness_datapipeline</t>
        </is>
      </c>
      <c r="Q4699" s="9" t="inlineStr">
        <is>
          <t>single-image_product-feature_cta-demo</t>
        </is>
      </c>
      <c r="R4699" s="9" t="inlineStr">
        <is>
          <t>li-retarget-site-visitors-30d</t>
        </is>
      </c>
      <c r="S4699" s="11" t="n">
        <v>45908.37152777778</v>
      </c>
      <c r="T4699" s="9" t="inlineStr">
        <is>
          <t>gated_content_download</t>
        </is>
      </c>
    </row>
    <row r="4700">
      <c r="A4700" s="6" t="inlineStr">
        <is>
          <t>PRO-01608</t>
        </is>
      </c>
      <c r="B4700" s="6" t="inlineStr">
        <is>
          <t>Kendall Taylor</t>
        </is>
      </c>
      <c r="C4700" s="6" t="inlineStr">
        <is>
          <t>Data Engineer</t>
        </is>
      </c>
      <c r="D4700" s="6" t="inlineStr">
        <is>
          <t>ic_analyst</t>
        </is>
      </c>
      <c r="E4700" s="6" t="n">
        <v>0.75</v>
      </c>
      <c r="F4700" s="6" t="inlineStr">
        <is>
          <t>Beacon Platforms</t>
        </is>
      </c>
      <c r="G4700" s="6" t="b">
        <v>0</v>
      </c>
      <c r="H4700" s="6" t="b">
        <v>0</v>
      </c>
      <c r="I4700" s="6" t="b">
        <v>0</v>
      </c>
      <c r="J4700" s="7" t="n">
        <v>0</v>
      </c>
      <c r="K4700" s="6" t="n">
        <v>2</v>
      </c>
      <c r="L4700" s="6" t="inlineStr">
        <is>
          <t>programmatic</t>
        </is>
      </c>
      <c r="M4700" s="6" t="inlineStr">
        <is>
          <t>DSP-ABM-AirCover-Strategic</t>
        </is>
      </c>
      <c r="N4700" s="6" t="inlineStr">
        <is>
          <t>stackadapt</t>
        </is>
      </c>
      <c r="O4700" s="6" t="inlineStr">
        <is>
          <t>display</t>
        </is>
      </c>
      <c r="P4700" s="6" t="inlineStr">
        <is>
          <t>dsp_abm_aircover_strategic</t>
        </is>
      </c>
      <c r="Q4700" s="6" t="inlineStr">
        <is>
          <t>display-banner_retarget</t>
        </is>
      </c>
      <c r="R4700" s="6" t="inlineStr">
        <is>
          <t>abm-strategic-accounts</t>
        </is>
      </c>
      <c r="S4700" s="8" t="n">
        <v>45929.63472222222</v>
      </c>
      <c r="T4700" s="6" t="inlineStr">
        <is>
          <t>trial_signup</t>
        </is>
      </c>
    </row>
    <row r="4701">
      <c r="A4701" s="9" t="inlineStr">
        <is>
          <t>PRO-01608</t>
        </is>
      </c>
      <c r="B4701" s="9" t="inlineStr">
        <is>
          <t>Kendall Taylor</t>
        </is>
      </c>
      <c r="C4701" s="9" t="inlineStr">
        <is>
          <t>Data Engineer</t>
        </is>
      </c>
      <c r="D4701" s="9" t="inlineStr">
        <is>
          <t>ic_analyst</t>
        </is>
      </c>
      <c r="E4701" s="9" t="n">
        <v>0.75</v>
      </c>
      <c r="F4701" s="9" t="inlineStr">
        <is>
          <t>Beacon Platforms</t>
        </is>
      </c>
      <c r="G4701" s="9" t="b">
        <v>0</v>
      </c>
      <c r="H4701" s="9" t="b">
        <v>0</v>
      </c>
      <c r="I4701" s="9" t="b">
        <v>0</v>
      </c>
      <c r="J4701" s="10" t="n">
        <v>0</v>
      </c>
      <c r="K4701" s="9" t="n">
        <v>3</v>
      </c>
      <c r="L4701" s="9" t="inlineStr">
        <is>
          <t>linkedin</t>
        </is>
      </c>
      <c r="M4701" s="9" t="inlineStr">
        <is>
          <t>LI-Retarget-SiteVisitors-30d</t>
        </is>
      </c>
      <c r="N4701" s="9" t="inlineStr">
        <is>
          <t>linkedin</t>
        </is>
      </c>
      <c r="O4701" s="9" t="inlineStr">
        <is>
          <t>paid-social</t>
        </is>
      </c>
      <c r="P4701" s="9" t="inlineStr">
        <is>
          <t>li_retarget_sitevisitors_30d</t>
        </is>
      </c>
      <c r="Q4701" s="9" t="inlineStr">
        <is>
          <t>single-image_product-feature_cta-trial</t>
        </is>
      </c>
      <c r="R4701" s="9" t="inlineStr">
        <is>
          <t>li-abm-strategic-accounts</t>
        </is>
      </c>
      <c r="S4701" s="11" t="n">
        <v>45950.50694444445</v>
      </c>
      <c r="T4701" s="9" t="inlineStr">
        <is>
          <t>gated_content_download</t>
        </is>
      </c>
    </row>
    <row r="4702">
      <c r="A4702" s="6" t="inlineStr">
        <is>
          <t>PRO-01609</t>
        </is>
      </c>
      <c r="B4702" s="6" t="inlineStr">
        <is>
          <t>Finley Williams</t>
        </is>
      </c>
      <c r="C4702" s="6" t="inlineStr">
        <is>
          <t>BI Analyst</t>
        </is>
      </c>
      <c r="D4702" s="6" t="inlineStr">
        <is>
          <t>ic_analyst</t>
        </is>
      </c>
      <c r="E4702" s="6" t="n">
        <v>0.75</v>
      </c>
      <c r="F4702" s="6" t="inlineStr">
        <is>
          <t>Pipeform</t>
        </is>
      </c>
      <c r="G4702" s="6" t="b">
        <v>0</v>
      </c>
      <c r="H4702" s="6" t="b">
        <v>0</v>
      </c>
      <c r="I4702" s="6" t="b">
        <v>0</v>
      </c>
      <c r="J4702" s="7" t="n">
        <v>0</v>
      </c>
      <c r="K4702" s="6" t="n">
        <v>1</v>
      </c>
      <c r="L4702" s="6" t="inlineStr">
        <is>
          <t>google</t>
        </is>
      </c>
      <c r="M4702" s="6" t="inlineStr">
        <is>
          <t>GGL-Brand-Syncflow-Exact</t>
        </is>
      </c>
      <c r="N4702" s="6" t="inlineStr">
        <is>
          <t>google</t>
        </is>
      </c>
      <c r="O4702" s="6" t="inlineStr">
        <is>
          <t>paid-search</t>
        </is>
      </c>
      <c r="P4702" s="6" t="inlineStr">
        <is>
          <t>ggl_brand_syncflow_exact</t>
        </is>
      </c>
      <c r="Q4702" s="6" t="inlineStr">
        <is>
          <t>text-ad_rlsa</t>
        </is>
      </c>
      <c r="R4702" s="6" t="inlineStr">
        <is>
          <t>data-integration-platform</t>
        </is>
      </c>
      <c r="S4702" s="8" t="n">
        <v>45686.62986111111</v>
      </c>
      <c r="T4702" s="6" t="inlineStr">
        <is>
          <t>gated_content_download</t>
        </is>
      </c>
    </row>
    <row r="4703">
      <c r="A4703" s="9" t="inlineStr">
        <is>
          <t>PRO-01609</t>
        </is>
      </c>
      <c r="B4703" s="9" t="inlineStr">
        <is>
          <t>Finley Williams</t>
        </is>
      </c>
      <c r="C4703" s="9" t="inlineStr">
        <is>
          <t>BI Analyst</t>
        </is>
      </c>
      <c r="D4703" s="9" t="inlineStr">
        <is>
          <t>ic_analyst</t>
        </is>
      </c>
      <c r="E4703" s="9" t="n">
        <v>0.75</v>
      </c>
      <c r="F4703" s="9" t="inlineStr">
        <is>
          <t>Pipeform</t>
        </is>
      </c>
      <c r="G4703" s="9" t="b">
        <v>0</v>
      </c>
      <c r="H4703" s="9" t="b">
        <v>0</v>
      </c>
      <c r="I4703" s="9" t="b">
        <v>0</v>
      </c>
      <c r="J4703" s="10" t="n">
        <v>0</v>
      </c>
      <c r="K4703" s="9" t="n">
        <v>2</v>
      </c>
      <c r="L4703" s="9" t="inlineStr">
        <is>
          <t>google</t>
        </is>
      </c>
      <c r="M4703" s="9" t="inlineStr">
        <is>
          <t>GGL-Competitor-Pipeform-Alt</t>
        </is>
      </c>
      <c r="N4703" s="9" t="inlineStr">
        <is>
          <t>google</t>
        </is>
      </c>
      <c r="O4703" s="9" t="inlineStr">
        <is>
          <t>paid-search</t>
        </is>
      </c>
      <c r="P4703" s="9" t="inlineStr">
        <is>
          <t>ggl_competitor_pipeform_alt</t>
        </is>
      </c>
      <c r="Q4703" s="9" t="inlineStr">
        <is>
          <t>text-ad_search</t>
        </is>
      </c>
      <c r="R4703" s="9" t="inlineStr">
        <is>
          <t>syncflow-alternative</t>
        </is>
      </c>
      <c r="S4703" s="11" t="n">
        <v>45702.34305555555</v>
      </c>
      <c r="T4703" s="9" t="inlineStr">
        <is>
          <t>newsletter_signup</t>
        </is>
      </c>
    </row>
    <row r="4704">
      <c r="A4704" s="6" t="inlineStr">
        <is>
          <t>PRO-01610</t>
        </is>
      </c>
      <c r="B4704" s="6" t="inlineStr">
        <is>
          <t>Sage Lee</t>
        </is>
      </c>
      <c r="C4704" s="6" t="inlineStr">
        <is>
          <t>Data Platform Manager</t>
        </is>
      </c>
      <c r="D4704" s="6" t="inlineStr">
        <is>
          <t>manager</t>
        </is>
      </c>
      <c r="E4704" s="6" t="n">
        <v>1</v>
      </c>
      <c r="F4704" s="6" t="inlineStr">
        <is>
          <t>Crestline Systems</t>
        </is>
      </c>
      <c r="G4704" s="6" t="b">
        <v>0</v>
      </c>
      <c r="H4704" s="6" t="b">
        <v>0</v>
      </c>
      <c r="I4704" s="6" t="b">
        <v>0</v>
      </c>
      <c r="J4704" s="7" t="n">
        <v>0</v>
      </c>
      <c r="K4704" s="6" t="n">
        <v>1</v>
      </c>
      <c r="L4704" s="6" t="inlineStr">
        <is>
          <t>linkedin</t>
        </is>
      </c>
      <c r="M4704" s="6" t="inlineStr">
        <is>
          <t>LI-MOFU-Demo-DataEngineers</t>
        </is>
      </c>
      <c r="N4704" s="6" t="inlineStr">
        <is>
          <t>linkedin</t>
        </is>
      </c>
      <c r="O4704" s="6" t="inlineStr">
        <is>
          <t>paid-social</t>
        </is>
      </c>
      <c r="P4704" s="6" t="inlineStr">
        <is>
          <t>li_mofu_demo_dataengineers</t>
        </is>
      </c>
      <c r="Q4704" s="6" t="inlineStr">
        <is>
          <t>single-image_product-feature_cta-demo</t>
        </is>
      </c>
      <c r="R4704" s="6" t="inlineStr">
        <is>
          <t>li-lookalike-closed-won</t>
        </is>
      </c>
      <c r="S4704" s="8" t="n">
        <v>45880.4625</v>
      </c>
      <c r="T4704" s="6" t="inlineStr">
        <is>
          <t>gated_content_download</t>
        </is>
      </c>
    </row>
    <row r="4705">
      <c r="A4705" s="9" t="inlineStr">
        <is>
          <t>PRO-01610</t>
        </is>
      </c>
      <c r="B4705" s="9" t="inlineStr">
        <is>
          <t>Sage Lee</t>
        </is>
      </c>
      <c r="C4705" s="9" t="inlineStr">
        <is>
          <t>Data Platform Manager</t>
        </is>
      </c>
      <c r="D4705" s="9" t="inlineStr">
        <is>
          <t>manager</t>
        </is>
      </c>
      <c r="E4705" s="9" t="n">
        <v>1</v>
      </c>
      <c r="F4705" s="9" t="inlineStr">
        <is>
          <t>Crestline Systems</t>
        </is>
      </c>
      <c r="G4705" s="9" t="b">
        <v>0</v>
      </c>
      <c r="H4705" s="9" t="b">
        <v>0</v>
      </c>
      <c r="I4705" s="9" t="b">
        <v>0</v>
      </c>
      <c r="J4705" s="10" t="n">
        <v>0</v>
      </c>
      <c r="K4705" s="9" t="n">
        <v>2</v>
      </c>
      <c r="L4705" s="9" t="inlineStr">
        <is>
          <t>g2</t>
        </is>
      </c>
      <c r="M4705" s="9" t="inlineStr">
        <is>
          <t>G2-Retarget-CategoryBuyers</t>
        </is>
      </c>
      <c r="N4705" s="9" t="inlineStr">
        <is>
          <t>g2</t>
        </is>
      </c>
      <c r="O4705" s="9" t="inlineStr">
        <is>
          <t>review-site</t>
        </is>
      </c>
      <c r="P4705" s="9" t="inlineStr">
        <is>
          <t>g2_retarget_categorybuyers</t>
        </is>
      </c>
      <c r="Q4705" s="9" t="inlineStr">
        <is>
          <t>badge-display_integration</t>
        </is>
      </c>
      <c r="R4705" s="9" t="inlineStr">
        <is>
          <t>data-integration-review</t>
        </is>
      </c>
      <c r="S4705" s="11" t="n">
        <v>45901.725</v>
      </c>
      <c r="T4705" s="9" t="inlineStr">
        <is>
          <t>newsletter_signup</t>
        </is>
      </c>
    </row>
    <row r="4706">
      <c r="A4706" s="6" t="inlineStr">
        <is>
          <t>PRO-01610</t>
        </is>
      </c>
      <c r="B4706" s="6" t="inlineStr">
        <is>
          <t>Sage Lee</t>
        </is>
      </c>
      <c r="C4706" s="6" t="inlineStr">
        <is>
          <t>Data Platform Manager</t>
        </is>
      </c>
      <c r="D4706" s="6" t="inlineStr">
        <is>
          <t>manager</t>
        </is>
      </c>
      <c r="E4706" s="6" t="n">
        <v>1</v>
      </c>
      <c r="F4706" s="6" t="inlineStr">
        <is>
          <t>Crestline Systems</t>
        </is>
      </c>
      <c r="G4706" s="6" t="b">
        <v>0</v>
      </c>
      <c r="H4706" s="6" t="b">
        <v>0</v>
      </c>
      <c r="I4706" s="6" t="b">
        <v>0</v>
      </c>
      <c r="J4706" s="7" t="n">
        <v>0</v>
      </c>
      <c r="K4706" s="6" t="n">
        <v>3</v>
      </c>
      <c r="L4706" s="6" t="inlineStr">
        <is>
          <t>g2</t>
        </is>
      </c>
      <c r="M4706" s="6" t="inlineStr">
        <is>
          <t>G2-Retarget-CategoryBuyers</t>
        </is>
      </c>
      <c r="N4706" s="6" t="inlineStr">
        <is>
          <t>g2</t>
        </is>
      </c>
      <c r="O4706" s="6" t="inlineStr">
        <is>
          <t>review-site</t>
        </is>
      </c>
      <c r="P4706" s="6" t="inlineStr">
        <is>
          <t>g2_retarget_categorybuyers</t>
        </is>
      </c>
      <c r="Q4706" s="6" t="inlineStr">
        <is>
          <t>retarget-banner_category</t>
        </is>
      </c>
      <c r="R4706" s="6" t="inlineStr">
        <is>
          <t>etl-tools-comparison</t>
        </is>
      </c>
      <c r="S4706" s="8" t="n">
        <v>45922.41319444445</v>
      </c>
      <c r="T4706" s="6" t="inlineStr">
        <is>
          <t>gated_content_download</t>
        </is>
      </c>
    </row>
    <row r="4707">
      <c r="A4707" s="9" t="inlineStr">
        <is>
          <t>PRO-01611</t>
        </is>
      </c>
      <c r="B4707" s="9" t="inlineStr">
        <is>
          <t>Logan Davis</t>
        </is>
      </c>
      <c r="C4707" s="9" t="inlineStr">
        <is>
          <t>Analytics Manager</t>
        </is>
      </c>
      <c r="D4707" s="9" t="inlineStr">
        <is>
          <t>manager</t>
        </is>
      </c>
      <c r="E4707" s="9" t="n">
        <v>1</v>
      </c>
      <c r="F4707" s="9" t="inlineStr">
        <is>
          <t>Solaris Data</t>
        </is>
      </c>
      <c r="G4707" s="9" t="b">
        <v>1</v>
      </c>
      <c r="H4707" s="9" t="b">
        <v>0</v>
      </c>
      <c r="I4707" s="9" t="b">
        <v>0</v>
      </c>
      <c r="J4707" s="10" t="n">
        <v>0</v>
      </c>
      <c r="K4707" s="9" t="n">
        <v>1</v>
      </c>
      <c r="L4707" s="9" t="inlineStr">
        <is>
          <t>google</t>
        </is>
      </c>
      <c r="M4707" s="9" t="inlineStr">
        <is>
          <t>GGL-Competitor-Streamlink-Alt</t>
        </is>
      </c>
      <c r="N4707" s="9" t="inlineStr">
        <is>
          <t>google</t>
        </is>
      </c>
      <c r="O4707" s="9" t="inlineStr">
        <is>
          <t>paid-search</t>
        </is>
      </c>
      <c r="P4707" s="9" t="inlineStr">
        <is>
          <t>ggl_competitor_streamlink_alt</t>
        </is>
      </c>
      <c r="Q4707" s="9" t="inlineStr">
        <is>
          <t>text-ad_competitor</t>
        </is>
      </c>
      <c r="R4707" s="9" t="inlineStr">
        <is>
          <t>data-integration-platform</t>
        </is>
      </c>
      <c r="S4707" s="11" t="n">
        <v>45768.64027777778</v>
      </c>
      <c r="T4707" s="9" t="inlineStr">
        <is>
          <t>newsletter_signup</t>
        </is>
      </c>
    </row>
    <row r="4708">
      <c r="A4708" s="6" t="inlineStr">
        <is>
          <t>PRO-01611</t>
        </is>
      </c>
      <c r="B4708" s="6" t="inlineStr">
        <is>
          <t>Logan Davis</t>
        </is>
      </c>
      <c r="C4708" s="6" t="inlineStr">
        <is>
          <t>Analytics Manager</t>
        </is>
      </c>
      <c r="D4708" s="6" t="inlineStr">
        <is>
          <t>manager</t>
        </is>
      </c>
      <c r="E4708" s="6" t="n">
        <v>1</v>
      </c>
      <c r="F4708" s="6" t="inlineStr">
        <is>
          <t>Solaris Data</t>
        </is>
      </c>
      <c r="G4708" s="6" t="b">
        <v>1</v>
      </c>
      <c r="H4708" s="6" t="b">
        <v>0</v>
      </c>
      <c r="I4708" s="6" t="b">
        <v>0</v>
      </c>
      <c r="J4708" s="7" t="n">
        <v>0</v>
      </c>
      <c r="K4708" s="6" t="n">
        <v>2</v>
      </c>
      <c r="L4708" s="6" t="inlineStr">
        <is>
          <t>programmatic</t>
        </is>
      </c>
      <c r="M4708" s="6" t="inlineStr">
        <is>
          <t>DSP-ABM-AirCover-Commercial</t>
        </is>
      </c>
      <c r="N4708" s="6" t="inlineStr">
        <is>
          <t>stackadapt</t>
        </is>
      </c>
      <c r="O4708" s="6" t="inlineStr">
        <is>
          <t>display</t>
        </is>
      </c>
      <c r="P4708" s="6" t="inlineStr">
        <is>
          <t>dsp_abm_aircover_commercial</t>
        </is>
      </c>
      <c r="Q4708" s="6" t="inlineStr">
        <is>
          <t>display-banner_awareness</t>
        </is>
      </c>
      <c r="R4708" s="6" t="inlineStr">
        <is>
          <t>abm-strategic-accounts</t>
        </is>
      </c>
      <c r="S4708" s="8" t="n">
        <v>45782.43611111111</v>
      </c>
      <c r="T4708" s="6" t="inlineStr">
        <is>
          <t>gated_content_download</t>
        </is>
      </c>
    </row>
    <row r="4709">
      <c r="A4709" s="9" t="inlineStr">
        <is>
          <t>PRO-01612</t>
        </is>
      </c>
      <c r="B4709" s="9" t="inlineStr">
        <is>
          <t>Morgan Hall</t>
        </is>
      </c>
      <c r="C4709" s="9" t="inlineStr">
        <is>
          <t>Director of Business Intelligence</t>
        </is>
      </c>
      <c r="D4709" s="9" t="inlineStr">
        <is>
          <t>director</t>
        </is>
      </c>
      <c r="E4709" s="9" t="n">
        <v>1.25</v>
      </c>
      <c r="F4709" s="9" t="inlineStr">
        <is>
          <t>Cloudnetic</t>
        </is>
      </c>
      <c r="G4709" s="9" t="b">
        <v>0</v>
      </c>
      <c r="H4709" s="9" t="b">
        <v>0</v>
      </c>
      <c r="I4709" s="9" t="b">
        <v>0</v>
      </c>
      <c r="J4709" s="10" t="n">
        <v>0</v>
      </c>
      <c r="K4709" s="9" t="n">
        <v>1</v>
      </c>
      <c r="L4709" s="9" t="inlineStr">
        <is>
          <t>google</t>
        </is>
      </c>
      <c r="M4709" s="9" t="inlineStr">
        <is>
          <t>GGL-NonBrand-ETL-Tools</t>
        </is>
      </c>
      <c r="N4709" s="9" t="inlineStr">
        <is>
          <t>google</t>
        </is>
      </c>
      <c r="O4709" s="9" t="inlineStr">
        <is>
          <t>paid-search</t>
        </is>
      </c>
      <c r="P4709" s="9" t="inlineStr">
        <is>
          <t>ggl_nonbrand_etl_tools</t>
        </is>
      </c>
      <c r="Q4709" s="9" t="inlineStr">
        <is>
          <t>text-ad_search</t>
        </is>
      </c>
      <c r="R4709" s="9" t="inlineStr">
        <is>
          <t>data-integration-platform</t>
        </is>
      </c>
      <c r="S4709" s="11" t="n">
        <v>45839.33819444444</v>
      </c>
      <c r="T4709" s="9" t="inlineStr">
        <is>
          <t>newsletter_signup</t>
        </is>
      </c>
    </row>
    <row r="4710">
      <c r="A4710" s="6" t="inlineStr">
        <is>
          <t>PRO-01612</t>
        </is>
      </c>
      <c r="B4710" s="6" t="inlineStr">
        <is>
          <t>Morgan Hall</t>
        </is>
      </c>
      <c r="C4710" s="6" t="inlineStr">
        <is>
          <t>Director of Business Intelligence</t>
        </is>
      </c>
      <c r="D4710" s="6" t="inlineStr">
        <is>
          <t>director</t>
        </is>
      </c>
      <c r="E4710" s="6" t="n">
        <v>1.25</v>
      </c>
      <c r="F4710" s="6" t="inlineStr">
        <is>
          <t>Cloudnetic</t>
        </is>
      </c>
      <c r="G4710" s="6" t="b">
        <v>0</v>
      </c>
      <c r="H4710" s="6" t="b">
        <v>0</v>
      </c>
      <c r="I4710" s="6" t="b">
        <v>0</v>
      </c>
      <c r="J4710" s="7" t="n">
        <v>0</v>
      </c>
      <c r="K4710" s="6" t="n">
        <v>2</v>
      </c>
      <c r="L4710" s="6" t="inlineStr">
        <is>
          <t>programmatic</t>
        </is>
      </c>
      <c r="M4710" s="6" t="inlineStr">
        <is>
          <t>DSP-Awareness-DataEngineers</t>
        </is>
      </c>
      <c r="N4710" s="6" t="inlineStr">
        <is>
          <t>stackadapt</t>
        </is>
      </c>
      <c r="O4710" s="6" t="inlineStr">
        <is>
          <t>display</t>
        </is>
      </c>
      <c r="P4710" s="6" t="inlineStr">
        <is>
          <t>dsp_awareness_dataengineers</t>
        </is>
      </c>
      <c r="Q4710" s="6" t="inlineStr">
        <is>
          <t>display-banner_retarget</t>
        </is>
      </c>
      <c r="R4710" s="6" t="inlineStr">
        <is>
          <t>lookalike-data-engineers</t>
        </is>
      </c>
      <c r="S4710" s="8" t="n">
        <v>45848.37777777778</v>
      </c>
      <c r="T4710" s="6" t="inlineStr">
        <is>
          <t>newsletter_signup</t>
        </is>
      </c>
    </row>
    <row r="4711">
      <c r="A4711" s="9" t="inlineStr">
        <is>
          <t>PRO-01612</t>
        </is>
      </c>
      <c r="B4711" s="9" t="inlineStr">
        <is>
          <t>Morgan Hall</t>
        </is>
      </c>
      <c r="C4711" s="9" t="inlineStr">
        <is>
          <t>Director of Business Intelligence</t>
        </is>
      </c>
      <c r="D4711" s="9" t="inlineStr">
        <is>
          <t>director</t>
        </is>
      </c>
      <c r="E4711" s="9" t="n">
        <v>1.25</v>
      </c>
      <c r="F4711" s="9" t="inlineStr">
        <is>
          <t>Cloudnetic</t>
        </is>
      </c>
      <c r="G4711" s="9" t="b">
        <v>0</v>
      </c>
      <c r="H4711" s="9" t="b">
        <v>0</v>
      </c>
      <c r="I4711" s="9" t="b">
        <v>0</v>
      </c>
      <c r="J4711" s="10" t="n">
        <v>0</v>
      </c>
      <c r="K4711" s="9" t="n">
        <v>3</v>
      </c>
      <c r="L4711" s="9" t="inlineStr">
        <is>
          <t>linkedin</t>
        </is>
      </c>
      <c r="M4711" s="9" t="inlineStr">
        <is>
          <t>LI-Retarget-SiteVisitors-30d</t>
        </is>
      </c>
      <c r="N4711" s="9" t="inlineStr">
        <is>
          <t>linkedin</t>
        </is>
      </c>
      <c r="O4711" s="9" t="inlineStr">
        <is>
          <t>paid-social</t>
        </is>
      </c>
      <c r="P4711" s="9" t="inlineStr">
        <is>
          <t>li_retarget_sitevisitors_30d</t>
        </is>
      </c>
      <c r="Q4711" s="9" t="inlineStr">
        <is>
          <t>single-image_thought-leadership_cta-download</t>
        </is>
      </c>
      <c r="R4711" s="9" t="inlineStr">
        <is>
          <t>li-lookalike-closed-won</t>
        </is>
      </c>
      <c r="S4711" s="11" t="n">
        <v>45856.50069444445</v>
      </c>
      <c r="T4711" s="9" t="inlineStr">
        <is>
          <t>gated_content_download</t>
        </is>
      </c>
    </row>
    <row r="4712">
      <c r="A4712" s="6" t="inlineStr">
        <is>
          <t>PRO-01613</t>
        </is>
      </c>
      <c r="B4712" s="6" t="inlineStr">
        <is>
          <t>Hayden Lewis</t>
        </is>
      </c>
      <c r="C4712" s="6" t="inlineStr">
        <is>
          <t>VP of Analytics</t>
        </is>
      </c>
      <c r="D4712" s="6" t="inlineStr">
        <is>
          <t>c_suite_vp</t>
        </is>
      </c>
      <c r="E4712" s="6" t="n">
        <v>1.5</v>
      </c>
      <c r="F4712" s="6" t="inlineStr">
        <is>
          <t>Onyx Intelligence</t>
        </is>
      </c>
      <c r="G4712" s="6" t="b">
        <v>1</v>
      </c>
      <c r="H4712" s="6" t="b">
        <v>0</v>
      </c>
      <c r="I4712" s="6" t="b">
        <v>0</v>
      </c>
      <c r="J4712" s="7" t="n">
        <v>0</v>
      </c>
      <c r="K4712" s="6" t="n">
        <v>1</v>
      </c>
      <c r="L4712" s="6" t="inlineStr">
        <is>
          <t>linkedin</t>
        </is>
      </c>
      <c r="M4712" s="6" t="inlineStr">
        <is>
          <t>LI-Retarget-PricingPage-14d</t>
        </is>
      </c>
      <c r="N4712" s="6" t="inlineStr">
        <is>
          <t>linkedin</t>
        </is>
      </c>
      <c r="O4712" s="6" t="inlineStr">
        <is>
          <t>paid-social</t>
        </is>
      </c>
      <c r="P4712" s="6" t="inlineStr">
        <is>
          <t>li_retarget_pricingpage_14d</t>
        </is>
      </c>
      <c r="Q4712" s="6" t="inlineStr">
        <is>
          <t>single-image_social-proof_cta-demo</t>
        </is>
      </c>
      <c r="R4712" s="6" t="inlineStr">
        <is>
          <t>li-mid-analytics-directors</t>
        </is>
      </c>
      <c r="S4712" s="8" t="n">
        <v>45873.54375</v>
      </c>
      <c r="T4712" s="6" t="inlineStr">
        <is>
          <t>newsletter_signup</t>
        </is>
      </c>
    </row>
    <row r="4713">
      <c r="A4713" s="9" t="inlineStr">
        <is>
          <t>PRO-01613</t>
        </is>
      </c>
      <c r="B4713" s="9" t="inlineStr">
        <is>
          <t>Hayden Lewis</t>
        </is>
      </c>
      <c r="C4713" s="9" t="inlineStr">
        <is>
          <t>VP of Analytics</t>
        </is>
      </c>
      <c r="D4713" s="9" t="inlineStr">
        <is>
          <t>c_suite_vp</t>
        </is>
      </c>
      <c r="E4713" s="9" t="n">
        <v>1.5</v>
      </c>
      <c r="F4713" s="9" t="inlineStr">
        <is>
          <t>Onyx Intelligence</t>
        </is>
      </c>
      <c r="G4713" s="9" t="b">
        <v>1</v>
      </c>
      <c r="H4713" s="9" t="b">
        <v>0</v>
      </c>
      <c r="I4713" s="9" t="b">
        <v>0</v>
      </c>
      <c r="J4713" s="10" t="n">
        <v>0</v>
      </c>
      <c r="K4713" s="9" t="n">
        <v>2</v>
      </c>
      <c r="L4713" s="9" t="inlineStr">
        <is>
          <t>g2</t>
        </is>
      </c>
      <c r="M4713" s="9" t="inlineStr">
        <is>
          <t>G2-Badge-LP-Integration</t>
        </is>
      </c>
      <c r="N4713" s="9" t="inlineStr">
        <is>
          <t>g2</t>
        </is>
      </c>
      <c r="O4713" s="9" t="inlineStr">
        <is>
          <t>review-site</t>
        </is>
      </c>
      <c r="P4713" s="9" t="inlineStr">
        <is>
          <t>g2_badge_lp_integration</t>
        </is>
      </c>
      <c r="Q4713" s="9" t="inlineStr">
        <is>
          <t>retarget-banner_category</t>
        </is>
      </c>
      <c r="R4713" s="9" t="inlineStr">
        <is>
          <t>etl-tools-comparison</t>
        </is>
      </c>
      <c r="S4713" s="11" t="n">
        <v>45887.72638888889</v>
      </c>
      <c r="T4713" s="9" t="inlineStr">
        <is>
          <t>trial_signup</t>
        </is>
      </c>
    </row>
    <row r="4714">
      <c r="A4714" s="6" t="inlineStr">
        <is>
          <t>PRO-01613</t>
        </is>
      </c>
      <c r="B4714" s="6" t="inlineStr">
        <is>
          <t>Hayden Lewis</t>
        </is>
      </c>
      <c r="C4714" s="6" t="inlineStr">
        <is>
          <t>VP of Analytics</t>
        </is>
      </c>
      <c r="D4714" s="6" t="inlineStr">
        <is>
          <t>c_suite_vp</t>
        </is>
      </c>
      <c r="E4714" s="6" t="n">
        <v>1.5</v>
      </c>
      <c r="F4714" s="6" t="inlineStr">
        <is>
          <t>Onyx Intelligence</t>
        </is>
      </c>
      <c r="G4714" s="6" t="b">
        <v>1</v>
      </c>
      <c r="H4714" s="6" t="b">
        <v>0</v>
      </c>
      <c r="I4714" s="6" t="b">
        <v>0</v>
      </c>
      <c r="J4714" s="7" t="n">
        <v>0</v>
      </c>
      <c r="K4714" s="6" t="n">
        <v>3</v>
      </c>
      <c r="L4714" s="6" t="inlineStr">
        <is>
          <t>linkedin</t>
        </is>
      </c>
      <c r="M4714" s="6" t="inlineStr">
        <is>
          <t>LI-Retarget-SiteVisitors-30d</t>
        </is>
      </c>
      <c r="N4714" s="6" t="inlineStr">
        <is>
          <t>linkedin</t>
        </is>
      </c>
      <c r="O4714" s="6" t="inlineStr">
        <is>
          <t>paid-social</t>
        </is>
      </c>
      <c r="P4714" s="6" t="inlineStr">
        <is>
          <t>li_retarget_sitevisitors_30d</t>
        </is>
      </c>
      <c r="Q4714" s="6" t="inlineStr">
        <is>
          <t>single-image_social-proof_cta-learn-more</t>
        </is>
      </c>
      <c r="R4714" s="6" t="inlineStr">
        <is>
          <t>li-lookalike-closed-won</t>
        </is>
      </c>
      <c r="S4714" s="8" t="n">
        <v>45895.71111111111</v>
      </c>
      <c r="T4714" s="6" t="inlineStr">
        <is>
          <t>trial_signup</t>
        </is>
      </c>
    </row>
    <row r="4715">
      <c r="A4715" s="9" t="inlineStr">
        <is>
          <t>PRO-01614</t>
        </is>
      </c>
      <c r="B4715" s="9" t="inlineStr">
        <is>
          <t>Alex Brown</t>
        </is>
      </c>
      <c r="C4715" s="9" t="inlineStr">
        <is>
          <t>Data Engineering Manager</t>
        </is>
      </c>
      <c r="D4715" s="9" t="inlineStr">
        <is>
          <t>manager</t>
        </is>
      </c>
      <c r="E4715" s="9" t="n">
        <v>1</v>
      </c>
      <c r="F4715" s="9" t="inlineStr">
        <is>
          <t>Catalyst Systems</t>
        </is>
      </c>
      <c r="G4715" s="9" t="b">
        <v>0</v>
      </c>
      <c r="H4715" s="9" t="b">
        <v>0</v>
      </c>
      <c r="I4715" s="9" t="b">
        <v>0</v>
      </c>
      <c r="J4715" s="10" t="n">
        <v>0</v>
      </c>
      <c r="K4715" s="9" t="n">
        <v>1</v>
      </c>
      <c r="L4715" s="9" t="inlineStr">
        <is>
          <t>linkedin</t>
        </is>
      </c>
      <c r="M4715" s="9" t="inlineStr">
        <is>
          <t>LI-ABM-Strategic-ENT</t>
        </is>
      </c>
      <c r="N4715" s="9" t="inlineStr">
        <is>
          <t>linkedin</t>
        </is>
      </c>
      <c r="O4715" s="9" t="inlineStr">
        <is>
          <t>paid-social</t>
        </is>
      </c>
      <c r="P4715" s="9" t="inlineStr">
        <is>
          <t>li_abm_strategic_ent</t>
        </is>
      </c>
      <c r="Q4715" s="9" t="inlineStr">
        <is>
          <t>single-image_thought-leadership_cta-learn-more</t>
        </is>
      </c>
      <c r="R4715" s="9" t="inlineStr">
        <is>
          <t>li-abm-strategic-accounts</t>
        </is>
      </c>
      <c r="S4715" s="11" t="n">
        <v>45814.52638888889</v>
      </c>
      <c r="T4715" s="9" t="inlineStr">
        <is>
          <t>gated_content_download</t>
        </is>
      </c>
    </row>
    <row r="4716">
      <c r="A4716" s="6" t="inlineStr">
        <is>
          <t>PRO-01614</t>
        </is>
      </c>
      <c r="B4716" s="6" t="inlineStr">
        <is>
          <t>Alex Brown</t>
        </is>
      </c>
      <c r="C4716" s="6" t="inlineStr">
        <is>
          <t>Data Engineering Manager</t>
        </is>
      </c>
      <c r="D4716" s="6" t="inlineStr">
        <is>
          <t>manager</t>
        </is>
      </c>
      <c r="E4716" s="6" t="n">
        <v>1</v>
      </c>
      <c r="F4716" s="6" t="inlineStr">
        <is>
          <t>Catalyst Systems</t>
        </is>
      </c>
      <c r="G4716" s="6" t="b">
        <v>0</v>
      </c>
      <c r="H4716" s="6" t="b">
        <v>0</v>
      </c>
      <c r="I4716" s="6" t="b">
        <v>0</v>
      </c>
      <c r="J4716" s="7" t="n">
        <v>0</v>
      </c>
      <c r="K4716" s="6" t="n">
        <v>2</v>
      </c>
      <c r="L4716" s="6" t="inlineStr">
        <is>
          <t>linkedin</t>
        </is>
      </c>
      <c r="M4716" s="6" t="inlineStr">
        <is>
          <t>LI-MOFU-Demo-DataEngineers</t>
        </is>
      </c>
      <c r="N4716" s="6" t="inlineStr">
        <is>
          <t>linkedin</t>
        </is>
      </c>
      <c r="O4716" s="6" t="inlineStr">
        <is>
          <t>paid-social</t>
        </is>
      </c>
      <c r="P4716" s="6" t="inlineStr">
        <is>
          <t>li_mofu_demo_dataengineers</t>
        </is>
      </c>
      <c r="Q4716" s="6" t="inlineStr">
        <is>
          <t>single-image_social-proof_cta-demo</t>
        </is>
      </c>
      <c r="R4716" s="6" t="inlineStr">
        <is>
          <t>li-lookalike-closed-won</t>
        </is>
      </c>
      <c r="S4716" s="8" t="n">
        <v>45824.74166666667</v>
      </c>
      <c r="T4716" s="6" t="inlineStr">
        <is>
          <t>newsletter_signup</t>
        </is>
      </c>
    </row>
    <row r="4717">
      <c r="A4717" s="9" t="inlineStr">
        <is>
          <t>PRO-01614</t>
        </is>
      </c>
      <c r="B4717" s="9" t="inlineStr">
        <is>
          <t>Alex Brown</t>
        </is>
      </c>
      <c r="C4717" s="9" t="inlineStr">
        <is>
          <t>Data Engineering Manager</t>
        </is>
      </c>
      <c r="D4717" s="9" t="inlineStr">
        <is>
          <t>manager</t>
        </is>
      </c>
      <c r="E4717" s="9" t="n">
        <v>1</v>
      </c>
      <c r="F4717" s="9" t="inlineStr">
        <is>
          <t>Catalyst Systems</t>
        </is>
      </c>
      <c r="G4717" s="9" t="b">
        <v>0</v>
      </c>
      <c r="H4717" s="9" t="b">
        <v>0</v>
      </c>
      <c r="I4717" s="9" t="b">
        <v>0</v>
      </c>
      <c r="J4717" s="10" t="n">
        <v>0</v>
      </c>
      <c r="K4717" s="9" t="n">
        <v>3</v>
      </c>
      <c r="L4717" s="9" t="inlineStr">
        <is>
          <t>google</t>
        </is>
      </c>
      <c r="M4717" s="9" t="inlineStr">
        <is>
          <t>GGL-Competitor-Streamlink-Alt</t>
        </is>
      </c>
      <c r="N4717" s="9" t="inlineStr">
        <is>
          <t>google</t>
        </is>
      </c>
      <c r="O4717" s="9" t="inlineStr">
        <is>
          <t>paid-search</t>
        </is>
      </c>
      <c r="P4717" s="9" t="inlineStr">
        <is>
          <t>ggl_competitor_streamlink_alt</t>
        </is>
      </c>
      <c r="Q4717" s="9" t="inlineStr">
        <is>
          <t>text-ad_competitor</t>
        </is>
      </c>
      <c r="R4717" s="9" t="inlineStr">
        <is>
          <t>data-pipeline-tools</t>
        </is>
      </c>
      <c r="S4717" s="11" t="n">
        <v>45845.41319444445</v>
      </c>
      <c r="T4717" s="9" t="inlineStr">
        <is>
          <t>gated_content_download</t>
        </is>
      </c>
    </row>
    <row r="4718">
      <c r="A4718" s="6" t="inlineStr">
        <is>
          <t>PRO-01615</t>
        </is>
      </c>
      <c r="B4718" s="6" t="inlineStr">
        <is>
          <t>Alex Martin</t>
        </is>
      </c>
      <c r="C4718" s="6" t="inlineStr">
        <is>
          <t>BI Analyst</t>
        </is>
      </c>
      <c r="D4718" s="6" t="inlineStr">
        <is>
          <t>ic_analyst</t>
        </is>
      </c>
      <c r="E4718" s="6" t="n">
        <v>0.75</v>
      </c>
      <c r="F4718" s="6" t="inlineStr">
        <is>
          <t>Luminary Data</t>
        </is>
      </c>
      <c r="G4718" s="6" t="b">
        <v>1</v>
      </c>
      <c r="H4718" s="6" t="b">
        <v>1</v>
      </c>
      <c r="I4718" s="6" t="b">
        <v>0</v>
      </c>
      <c r="J4718" s="7" t="n">
        <v>73880</v>
      </c>
      <c r="K4718" s="6" t="n">
        <v>1</v>
      </c>
      <c r="L4718" s="6" t="inlineStr">
        <is>
          <t>google</t>
        </is>
      </c>
      <c r="M4718" s="6" t="inlineStr">
        <is>
          <t>GGL-Brand-Syncflow-Exact</t>
        </is>
      </c>
      <c r="N4718" s="6" t="inlineStr">
        <is>
          <t>google</t>
        </is>
      </c>
      <c r="O4718" s="6" t="inlineStr">
        <is>
          <t>paid-search</t>
        </is>
      </c>
      <c r="P4718" s="6" t="inlineStr">
        <is>
          <t>ggl_brand_syncflow_exact</t>
        </is>
      </c>
      <c r="Q4718" s="6" t="inlineStr">
        <is>
          <t>text-ad_rlsa</t>
        </is>
      </c>
      <c r="R4718" s="6" t="inlineStr">
        <is>
          <t>syncflow-alternative</t>
        </is>
      </c>
      <c r="S4718" s="8" t="n">
        <v>45684.61944444444</v>
      </c>
      <c r="T4718" s="6" t="inlineStr">
        <is>
          <t>trial_signup</t>
        </is>
      </c>
    </row>
    <row r="4719">
      <c r="A4719" s="9" t="inlineStr">
        <is>
          <t>PRO-01615</t>
        </is>
      </c>
      <c r="B4719" s="9" t="inlineStr">
        <is>
          <t>Alex Martin</t>
        </is>
      </c>
      <c r="C4719" s="9" t="inlineStr">
        <is>
          <t>BI Analyst</t>
        </is>
      </c>
      <c r="D4719" s="9" t="inlineStr">
        <is>
          <t>ic_analyst</t>
        </is>
      </c>
      <c r="E4719" s="9" t="n">
        <v>0.75</v>
      </c>
      <c r="F4719" s="9" t="inlineStr">
        <is>
          <t>Luminary Data</t>
        </is>
      </c>
      <c r="G4719" s="9" t="b">
        <v>1</v>
      </c>
      <c r="H4719" s="9" t="b">
        <v>1</v>
      </c>
      <c r="I4719" s="9" t="b">
        <v>0</v>
      </c>
      <c r="J4719" s="10" t="n">
        <v>73880</v>
      </c>
      <c r="K4719" s="9" t="n">
        <v>2</v>
      </c>
      <c r="L4719" s="9" t="inlineStr">
        <is>
          <t>g2</t>
        </is>
      </c>
      <c r="M4719" s="9" t="inlineStr">
        <is>
          <t>G2-GridReport-ETL-Gated</t>
        </is>
      </c>
      <c r="N4719" s="9" t="inlineStr">
        <is>
          <t>g2</t>
        </is>
      </c>
      <c r="O4719" s="9" t="inlineStr">
        <is>
          <t>review-site</t>
        </is>
      </c>
      <c r="P4719" s="9" t="inlineStr">
        <is>
          <t>g2_gridreport_etl_gated</t>
        </is>
      </c>
      <c r="Q4719" s="9" t="inlineStr">
        <is>
          <t>gated-report_etl</t>
        </is>
      </c>
      <c r="R4719" s="9" t="inlineStr">
        <is>
          <t>data-integration-review</t>
        </is>
      </c>
      <c r="S4719" s="11" t="n">
        <v>45698.62152777778</v>
      </c>
      <c r="T4719" s="9" t="inlineStr">
        <is>
          <t>trial_signup</t>
        </is>
      </c>
    </row>
    <row r="4720">
      <c r="A4720" s="6" t="inlineStr">
        <is>
          <t>PRO-01615</t>
        </is>
      </c>
      <c r="B4720" s="6" t="inlineStr">
        <is>
          <t>Alex Martin</t>
        </is>
      </c>
      <c r="C4720" s="6" t="inlineStr">
        <is>
          <t>BI Analyst</t>
        </is>
      </c>
      <c r="D4720" s="6" t="inlineStr">
        <is>
          <t>ic_analyst</t>
        </is>
      </c>
      <c r="E4720" s="6" t="n">
        <v>0.75</v>
      </c>
      <c r="F4720" s="6" t="inlineStr">
        <is>
          <t>Luminary Data</t>
        </is>
      </c>
      <c r="G4720" s="6" t="b">
        <v>1</v>
      </c>
      <c r="H4720" s="6" t="b">
        <v>1</v>
      </c>
      <c r="I4720" s="6" t="b">
        <v>0</v>
      </c>
      <c r="J4720" s="7" t="n">
        <v>73880</v>
      </c>
      <c r="K4720" s="6" t="n">
        <v>3</v>
      </c>
      <c r="L4720" s="6" t="inlineStr">
        <is>
          <t>linkedin</t>
        </is>
      </c>
      <c r="M4720" s="6" t="inlineStr">
        <is>
          <t>LI-Retarget-SiteVisitors-30d</t>
        </is>
      </c>
      <c r="N4720" s="6" t="inlineStr">
        <is>
          <t>linkedin</t>
        </is>
      </c>
      <c r="O4720" s="6" t="inlineStr">
        <is>
          <t>paid-social</t>
        </is>
      </c>
      <c r="P4720" s="6" t="inlineStr">
        <is>
          <t>li_retarget_sitevisitors_30d</t>
        </is>
      </c>
      <c r="Q4720" s="6" t="inlineStr">
        <is>
          <t>single-image_pain-point_cta-demo</t>
        </is>
      </c>
      <c r="R4720" s="6" t="inlineStr">
        <is>
          <t>li-lookalike-closed-won</t>
        </is>
      </c>
      <c r="S4720" s="8" t="n">
        <v>45715.45347222222</v>
      </c>
      <c r="T4720" s="6" t="inlineStr">
        <is>
          <t>trial_signup</t>
        </is>
      </c>
    </row>
    <row r="4721">
      <c r="A4721" s="9" t="inlineStr">
        <is>
          <t>PRO-01615</t>
        </is>
      </c>
      <c r="B4721" s="9" t="inlineStr">
        <is>
          <t>Alex Martin</t>
        </is>
      </c>
      <c r="C4721" s="9" t="inlineStr">
        <is>
          <t>BI Analyst</t>
        </is>
      </c>
      <c r="D4721" s="9" t="inlineStr">
        <is>
          <t>ic_analyst</t>
        </is>
      </c>
      <c r="E4721" s="9" t="n">
        <v>0.75</v>
      </c>
      <c r="F4721" s="9" t="inlineStr">
        <is>
          <t>Luminary Data</t>
        </is>
      </c>
      <c r="G4721" s="9" t="b">
        <v>1</v>
      </c>
      <c r="H4721" s="9" t="b">
        <v>1</v>
      </c>
      <c r="I4721" s="9" t="b">
        <v>0</v>
      </c>
      <c r="J4721" s="10" t="n">
        <v>73880</v>
      </c>
      <c r="K4721" s="9" t="n">
        <v>4</v>
      </c>
      <c r="L4721" s="9" t="inlineStr">
        <is>
          <t>programmatic</t>
        </is>
      </c>
      <c r="M4721" s="9" t="inlineStr">
        <is>
          <t>DSP-Retarget-HighIntent-14d</t>
        </is>
      </c>
      <c r="N4721" s="9" t="inlineStr">
        <is>
          <t>stackadapt</t>
        </is>
      </c>
      <c r="O4721" s="9" t="inlineStr">
        <is>
          <t>display</t>
        </is>
      </c>
      <c r="P4721" s="9" t="inlineStr">
        <is>
          <t>dsp_retarget_highintent_14d</t>
        </is>
      </c>
      <c r="Q4721" s="9" t="inlineStr">
        <is>
          <t>display-banner_awareness</t>
        </is>
      </c>
      <c r="R4721" s="9" t="inlineStr">
        <is>
          <t>abm-strategic-accounts</t>
        </is>
      </c>
      <c r="S4721" s="11" t="n">
        <v>45729.35763888889</v>
      </c>
      <c r="T4721" s="9" t="inlineStr">
        <is>
          <t>gated_content_download</t>
        </is>
      </c>
    </row>
    <row r="4722">
      <c r="A4722" s="6" t="inlineStr">
        <is>
          <t>PRO-01616</t>
        </is>
      </c>
      <c r="B4722" s="6" t="inlineStr">
        <is>
          <t>Emery Garcia</t>
        </is>
      </c>
      <c r="C4722" s="6" t="inlineStr">
        <is>
          <t>Data Analyst</t>
        </is>
      </c>
      <c r="D4722" s="6" t="inlineStr">
        <is>
          <t>ic_analyst</t>
        </is>
      </c>
      <c r="E4722" s="6" t="n">
        <v>0.75</v>
      </c>
      <c r="F4722" s="6" t="inlineStr">
        <is>
          <t>Crestline Systems</t>
        </is>
      </c>
      <c r="G4722" s="6" t="b">
        <v>0</v>
      </c>
      <c r="H4722" s="6" t="b">
        <v>0</v>
      </c>
      <c r="I4722" s="6" t="b">
        <v>0</v>
      </c>
      <c r="J4722" s="7" t="n">
        <v>0</v>
      </c>
      <c r="K4722" s="6" t="n">
        <v>1</v>
      </c>
      <c r="L4722" s="6" t="inlineStr">
        <is>
          <t>linkedin</t>
        </is>
      </c>
      <c r="M4722" s="6" t="inlineStr">
        <is>
          <t>LI-ENT-Awareness-DataPipeline</t>
        </is>
      </c>
      <c r="N4722" s="6" t="inlineStr">
        <is>
          <t>linkedin</t>
        </is>
      </c>
      <c r="O4722" s="6" t="inlineStr">
        <is>
          <t>paid-social</t>
        </is>
      </c>
      <c r="P4722" s="6" t="inlineStr">
        <is>
          <t>li_ent_awareness_datapipeline</t>
        </is>
      </c>
      <c r="Q4722" s="6" t="inlineStr">
        <is>
          <t>single-image_social-proof_cta-learn-more</t>
        </is>
      </c>
      <c r="R4722" s="6" t="inlineStr">
        <is>
          <t>li-ent-data-engineers</t>
        </is>
      </c>
      <c r="S4722" s="8" t="n">
        <v>45748.5</v>
      </c>
      <c r="T4722" s="6" t="inlineStr">
        <is>
          <t>gated_content_download</t>
        </is>
      </c>
    </row>
    <row r="4723">
      <c r="A4723" s="9" t="inlineStr">
        <is>
          <t>PRO-01616</t>
        </is>
      </c>
      <c r="B4723" s="9" t="inlineStr">
        <is>
          <t>Emery Garcia</t>
        </is>
      </c>
      <c r="C4723" s="9" t="inlineStr">
        <is>
          <t>Data Analyst</t>
        </is>
      </c>
      <c r="D4723" s="9" t="inlineStr">
        <is>
          <t>ic_analyst</t>
        </is>
      </c>
      <c r="E4723" s="9" t="n">
        <v>0.75</v>
      </c>
      <c r="F4723" s="9" t="inlineStr">
        <is>
          <t>Crestline Systems</t>
        </is>
      </c>
      <c r="G4723" s="9" t="b">
        <v>0</v>
      </c>
      <c r="H4723" s="9" t="b">
        <v>0</v>
      </c>
      <c r="I4723" s="9" t="b">
        <v>0</v>
      </c>
      <c r="J4723" s="10" t="n">
        <v>0</v>
      </c>
      <c r="K4723" s="9" t="n">
        <v>2</v>
      </c>
      <c r="L4723" s="9" t="inlineStr">
        <is>
          <t>google</t>
        </is>
      </c>
      <c r="M4723" s="9" t="inlineStr">
        <is>
          <t>GGL-Competitor-Pipeform-Alt</t>
        </is>
      </c>
      <c r="N4723" s="9" t="inlineStr">
        <is>
          <t>google</t>
        </is>
      </c>
      <c r="O4723" s="9" t="inlineStr">
        <is>
          <t>paid-search</t>
        </is>
      </c>
      <c r="P4723" s="9" t="inlineStr">
        <is>
          <t>ggl_competitor_pipeform_alt</t>
        </is>
      </c>
      <c r="Q4723" s="9" t="inlineStr">
        <is>
          <t>text-ad_rlsa</t>
        </is>
      </c>
      <c r="R4723" s="9" t="inlineStr">
        <is>
          <t>pipeform-alternative</t>
        </is>
      </c>
      <c r="S4723" s="11" t="n">
        <v>45768.70486111111</v>
      </c>
      <c r="T4723" s="9" t="inlineStr">
        <is>
          <t>newsletter_signup</t>
        </is>
      </c>
    </row>
    <row r="4724">
      <c r="A4724" s="6" t="inlineStr">
        <is>
          <t>PRO-01616</t>
        </is>
      </c>
      <c r="B4724" s="6" t="inlineStr">
        <is>
          <t>Emery Garcia</t>
        </is>
      </c>
      <c r="C4724" s="6" t="inlineStr">
        <is>
          <t>Data Analyst</t>
        </is>
      </c>
      <c r="D4724" s="6" t="inlineStr">
        <is>
          <t>ic_analyst</t>
        </is>
      </c>
      <c r="E4724" s="6" t="n">
        <v>0.75</v>
      </c>
      <c r="F4724" s="6" t="inlineStr">
        <is>
          <t>Crestline Systems</t>
        </is>
      </c>
      <c r="G4724" s="6" t="b">
        <v>0</v>
      </c>
      <c r="H4724" s="6" t="b">
        <v>0</v>
      </c>
      <c r="I4724" s="6" t="b">
        <v>0</v>
      </c>
      <c r="J4724" s="7" t="n">
        <v>0</v>
      </c>
      <c r="K4724" s="6" t="n">
        <v>3</v>
      </c>
      <c r="L4724" s="6" t="inlineStr">
        <is>
          <t>g2</t>
        </is>
      </c>
      <c r="M4724" s="6" t="inlineStr">
        <is>
          <t>G2-Badge-LP-Integration</t>
        </is>
      </c>
      <c r="N4724" s="6" t="inlineStr">
        <is>
          <t>g2</t>
        </is>
      </c>
      <c r="O4724" s="6" t="inlineStr">
        <is>
          <t>review-site</t>
        </is>
      </c>
      <c r="P4724" s="6" t="inlineStr">
        <is>
          <t>g2_badge_lp_integration</t>
        </is>
      </c>
      <c r="Q4724" s="6" t="inlineStr">
        <is>
          <t>retarget-banner_category</t>
        </is>
      </c>
      <c r="R4724" s="6" t="inlineStr">
        <is>
          <t>data-integration-review</t>
        </is>
      </c>
      <c r="S4724" s="8" t="n">
        <v>45782.45069444444</v>
      </c>
      <c r="T4724" s="6" t="inlineStr">
        <is>
          <t>newsletter_signup</t>
        </is>
      </c>
    </row>
    <row r="4725">
      <c r="A4725" s="9" t="inlineStr">
        <is>
          <t>PRO-01617</t>
        </is>
      </c>
      <c r="B4725" s="9" t="inlineStr">
        <is>
          <t>Taylor Martin</t>
        </is>
      </c>
      <c r="C4725" s="9" t="inlineStr">
        <is>
          <t>BI Manager</t>
        </is>
      </c>
      <c r="D4725" s="9" t="inlineStr">
        <is>
          <t>manager</t>
        </is>
      </c>
      <c r="E4725" s="9" t="n">
        <v>1</v>
      </c>
      <c r="F4725" s="9" t="inlineStr">
        <is>
          <t>Stackbridge</t>
        </is>
      </c>
      <c r="G4725" s="9" t="b">
        <v>1</v>
      </c>
      <c r="H4725" s="9" t="b">
        <v>0</v>
      </c>
      <c r="I4725" s="9" t="b">
        <v>0</v>
      </c>
      <c r="J4725" s="10" t="n">
        <v>0</v>
      </c>
      <c r="K4725" s="9" t="n">
        <v>1</v>
      </c>
      <c r="L4725" s="9" t="inlineStr">
        <is>
          <t>linkedin</t>
        </is>
      </c>
      <c r="M4725" s="9" t="inlineStr">
        <is>
          <t>LI-Retarget-SiteVisitors-30d</t>
        </is>
      </c>
      <c r="N4725" s="9" t="inlineStr">
        <is>
          <t>linkedin</t>
        </is>
      </c>
      <c r="O4725" s="9" t="inlineStr">
        <is>
          <t>paid-social</t>
        </is>
      </c>
      <c r="P4725" s="9" t="inlineStr">
        <is>
          <t>li_retarget_sitevisitors_30d</t>
        </is>
      </c>
      <c r="Q4725" s="9" t="inlineStr">
        <is>
          <t>single-image_pain-point_cta-demo</t>
        </is>
      </c>
      <c r="R4725" s="9" t="inlineStr">
        <is>
          <t>li-ent-data-engineers</t>
        </is>
      </c>
      <c r="S4725" s="11" t="n">
        <v>45768.43263888889</v>
      </c>
      <c r="T4725" s="9" t="inlineStr">
        <is>
          <t>gated_content_download</t>
        </is>
      </c>
    </row>
    <row r="4726">
      <c r="A4726" s="6" t="inlineStr">
        <is>
          <t>PRO-01617</t>
        </is>
      </c>
      <c r="B4726" s="6" t="inlineStr">
        <is>
          <t>Taylor Martin</t>
        </is>
      </c>
      <c r="C4726" s="6" t="inlineStr">
        <is>
          <t>BI Manager</t>
        </is>
      </c>
      <c r="D4726" s="6" t="inlineStr">
        <is>
          <t>manager</t>
        </is>
      </c>
      <c r="E4726" s="6" t="n">
        <v>1</v>
      </c>
      <c r="F4726" s="6" t="inlineStr">
        <is>
          <t>Stackbridge</t>
        </is>
      </c>
      <c r="G4726" s="6" t="b">
        <v>1</v>
      </c>
      <c r="H4726" s="6" t="b">
        <v>0</v>
      </c>
      <c r="I4726" s="6" t="b">
        <v>0</v>
      </c>
      <c r="J4726" s="7" t="n">
        <v>0</v>
      </c>
      <c r="K4726" s="6" t="n">
        <v>2</v>
      </c>
      <c r="L4726" s="6" t="inlineStr">
        <is>
          <t>linkedin</t>
        </is>
      </c>
      <c r="M4726" s="6" t="inlineStr">
        <is>
          <t>LI-Retarget-SiteVisitors-30d</t>
        </is>
      </c>
      <c r="N4726" s="6" t="inlineStr">
        <is>
          <t>linkedin</t>
        </is>
      </c>
      <c r="O4726" s="6" t="inlineStr">
        <is>
          <t>paid-social</t>
        </is>
      </c>
      <c r="P4726" s="6" t="inlineStr">
        <is>
          <t>li_retarget_sitevisitors_30d</t>
        </is>
      </c>
      <c r="Q4726" s="6" t="inlineStr">
        <is>
          <t>single-image_social-proof_cta-demo</t>
        </is>
      </c>
      <c r="R4726" s="6" t="inlineStr">
        <is>
          <t>li-mid-analytics-directors</t>
        </is>
      </c>
      <c r="S4726" s="8" t="n">
        <v>45789.59305555555</v>
      </c>
      <c r="T4726" s="6" t="inlineStr">
        <is>
          <t>gated_content_download</t>
        </is>
      </c>
    </row>
    <row r="4727">
      <c r="A4727" s="9" t="inlineStr">
        <is>
          <t>PRO-01617</t>
        </is>
      </c>
      <c r="B4727" s="9" t="inlineStr">
        <is>
          <t>Taylor Martin</t>
        </is>
      </c>
      <c r="C4727" s="9" t="inlineStr">
        <is>
          <t>BI Manager</t>
        </is>
      </c>
      <c r="D4727" s="9" t="inlineStr">
        <is>
          <t>manager</t>
        </is>
      </c>
      <c r="E4727" s="9" t="n">
        <v>1</v>
      </c>
      <c r="F4727" s="9" t="inlineStr">
        <is>
          <t>Stackbridge</t>
        </is>
      </c>
      <c r="G4727" s="9" t="b">
        <v>1</v>
      </c>
      <c r="H4727" s="9" t="b">
        <v>0</v>
      </c>
      <c r="I4727" s="9" t="b">
        <v>0</v>
      </c>
      <c r="J4727" s="10" t="n">
        <v>0</v>
      </c>
      <c r="K4727" s="9" t="n">
        <v>3</v>
      </c>
      <c r="L4727" s="9" t="inlineStr">
        <is>
          <t>google</t>
        </is>
      </c>
      <c r="M4727" s="9" t="inlineStr">
        <is>
          <t>GGL-Competitor-Streamlink-Alt</t>
        </is>
      </c>
      <c r="N4727" s="9" t="inlineStr">
        <is>
          <t>google</t>
        </is>
      </c>
      <c r="O4727" s="9" t="inlineStr">
        <is>
          <t>paid-search</t>
        </is>
      </c>
      <c r="P4727" s="9" t="inlineStr">
        <is>
          <t>ggl_competitor_streamlink_alt</t>
        </is>
      </c>
      <c r="Q4727" s="9" t="inlineStr">
        <is>
          <t>text-ad_rlsa</t>
        </is>
      </c>
      <c r="R4727" s="9" t="inlineStr">
        <is>
          <t>pipeform-alternative</t>
        </is>
      </c>
      <c r="S4727" s="11" t="n">
        <v>45810.65555555555</v>
      </c>
      <c r="T4727" s="9" t="inlineStr">
        <is>
          <t>gated_content_download</t>
        </is>
      </c>
    </row>
    <row r="4728">
      <c r="A4728" s="6" t="inlineStr">
        <is>
          <t>PRO-01617</t>
        </is>
      </c>
      <c r="B4728" s="6" t="inlineStr">
        <is>
          <t>Taylor Martin</t>
        </is>
      </c>
      <c r="C4728" s="6" t="inlineStr">
        <is>
          <t>BI Manager</t>
        </is>
      </c>
      <c r="D4728" s="6" t="inlineStr">
        <is>
          <t>manager</t>
        </is>
      </c>
      <c r="E4728" s="6" t="n">
        <v>1</v>
      </c>
      <c r="F4728" s="6" t="inlineStr">
        <is>
          <t>Stackbridge</t>
        </is>
      </c>
      <c r="G4728" s="6" t="b">
        <v>1</v>
      </c>
      <c r="H4728" s="6" t="b">
        <v>0</v>
      </c>
      <c r="I4728" s="6" t="b">
        <v>0</v>
      </c>
      <c r="J4728" s="7" t="n">
        <v>0</v>
      </c>
      <c r="K4728" s="6" t="n">
        <v>4</v>
      </c>
      <c r="L4728" s="6" t="inlineStr">
        <is>
          <t>g2</t>
        </is>
      </c>
      <c r="M4728" s="6" t="inlineStr">
        <is>
          <t>G2-GridReport-ETL-Gated</t>
        </is>
      </c>
      <c r="N4728" s="6" t="inlineStr">
        <is>
          <t>g2</t>
        </is>
      </c>
      <c r="O4728" s="6" t="inlineStr">
        <is>
          <t>review-site</t>
        </is>
      </c>
      <c r="P4728" s="6" t="inlineStr">
        <is>
          <t>g2_gridreport_etl_gated</t>
        </is>
      </c>
      <c r="Q4728" s="6" t="inlineStr">
        <is>
          <t>retarget-banner_category</t>
        </is>
      </c>
      <c r="R4728" s="6" t="inlineStr">
        <is>
          <t>pipeline-software-evaluation</t>
        </is>
      </c>
      <c r="S4728" s="8" t="n">
        <v>45827.43541666667</v>
      </c>
      <c r="T4728" s="6" t="inlineStr">
        <is>
          <t>trial_signup</t>
        </is>
      </c>
    </row>
    <row r="4729">
      <c r="A4729" s="9" t="inlineStr">
        <is>
          <t>PRO-01618</t>
        </is>
      </c>
      <c r="B4729" s="9" t="inlineStr">
        <is>
          <t>Drew Williams</t>
        </is>
      </c>
      <c r="C4729" s="9" t="inlineStr">
        <is>
          <t>Director of Analytics</t>
        </is>
      </c>
      <c r="D4729" s="9" t="inlineStr">
        <is>
          <t>director</t>
        </is>
      </c>
      <c r="E4729" s="9" t="n">
        <v>1.25</v>
      </c>
      <c r="F4729" s="9" t="inlineStr">
        <is>
          <t>Solaris Data</t>
        </is>
      </c>
      <c r="G4729" s="9" t="b">
        <v>0</v>
      </c>
      <c r="H4729" s="9" t="b">
        <v>0</v>
      </c>
      <c r="I4729" s="9" t="b">
        <v>0</v>
      </c>
      <c r="J4729" s="10" t="n">
        <v>0</v>
      </c>
      <c r="K4729" s="9" t="n">
        <v>1</v>
      </c>
      <c r="L4729" s="9" t="inlineStr">
        <is>
          <t>linkedin</t>
        </is>
      </c>
      <c r="M4729" s="9" t="inlineStr">
        <is>
          <t>LI-Retarget-PricingPage-14d</t>
        </is>
      </c>
      <c r="N4729" s="9" t="inlineStr">
        <is>
          <t>linkedin</t>
        </is>
      </c>
      <c r="O4729" s="9" t="inlineStr">
        <is>
          <t>paid-social</t>
        </is>
      </c>
      <c r="P4729" s="9" t="inlineStr">
        <is>
          <t>li_retarget_pricingpage_14d</t>
        </is>
      </c>
      <c r="Q4729" s="9" t="inlineStr">
        <is>
          <t>single-image_thought-leadership_cta-learn-more</t>
        </is>
      </c>
      <c r="R4729" s="9" t="inlineStr">
        <is>
          <t>li-lookalike-closed-won</t>
        </is>
      </c>
      <c r="S4729" s="11" t="n">
        <v>45925.33819444444</v>
      </c>
      <c r="T4729" s="9" t="inlineStr">
        <is>
          <t>gated_content_download</t>
        </is>
      </c>
    </row>
    <row r="4730">
      <c r="A4730" s="6" t="inlineStr">
        <is>
          <t>PRO-01618</t>
        </is>
      </c>
      <c r="B4730" s="6" t="inlineStr">
        <is>
          <t>Drew Williams</t>
        </is>
      </c>
      <c r="C4730" s="6" t="inlineStr">
        <is>
          <t>Director of Analytics</t>
        </is>
      </c>
      <c r="D4730" s="6" t="inlineStr">
        <is>
          <t>director</t>
        </is>
      </c>
      <c r="E4730" s="6" t="n">
        <v>1.25</v>
      </c>
      <c r="F4730" s="6" t="inlineStr">
        <is>
          <t>Solaris Data</t>
        </is>
      </c>
      <c r="G4730" s="6" t="b">
        <v>0</v>
      </c>
      <c r="H4730" s="6" t="b">
        <v>0</v>
      </c>
      <c r="I4730" s="6" t="b">
        <v>0</v>
      </c>
      <c r="J4730" s="7" t="n">
        <v>0</v>
      </c>
      <c r="K4730" s="6" t="n">
        <v>2</v>
      </c>
      <c r="L4730" s="6" t="inlineStr">
        <is>
          <t>programmatic</t>
        </is>
      </c>
      <c r="M4730" s="6" t="inlineStr">
        <is>
          <t>DSP-ABM-AirCover-Strategic</t>
        </is>
      </c>
      <c r="N4730" s="6" t="inlineStr">
        <is>
          <t>stackadapt</t>
        </is>
      </c>
      <c r="O4730" s="6" t="inlineStr">
        <is>
          <t>display</t>
        </is>
      </c>
      <c r="P4730" s="6" t="inlineStr">
        <is>
          <t>dsp_abm_aircover_strategic</t>
        </is>
      </c>
      <c r="Q4730" s="6" t="inlineStr">
        <is>
          <t>display-banner_abm</t>
        </is>
      </c>
      <c r="R4730" s="6" t="inlineStr">
        <is>
          <t>lookalike-data-engineers</t>
        </is>
      </c>
      <c r="S4730" s="8" t="n">
        <v>45936.40486111111</v>
      </c>
      <c r="T4730" s="6" t="inlineStr">
        <is>
          <t>newsletter_signup</t>
        </is>
      </c>
    </row>
    <row r="4731">
      <c r="A4731" s="9" t="inlineStr">
        <is>
          <t>PRO-01619</t>
        </is>
      </c>
      <c r="B4731" s="9" t="inlineStr">
        <is>
          <t>Hayden Smith</t>
        </is>
      </c>
      <c r="C4731" s="9" t="inlineStr">
        <is>
          <t>Analytics Engineer</t>
        </is>
      </c>
      <c r="D4731" s="9" t="inlineStr">
        <is>
          <t>ic_analyst</t>
        </is>
      </c>
      <c r="E4731" s="9" t="n">
        <v>0.75</v>
      </c>
      <c r="F4731" s="9" t="inlineStr">
        <is>
          <t>Conduitly</t>
        </is>
      </c>
      <c r="G4731" s="9" t="b">
        <v>0</v>
      </c>
      <c r="H4731" s="9" t="b">
        <v>0</v>
      </c>
      <c r="I4731" s="9" t="b">
        <v>0</v>
      </c>
      <c r="J4731" s="10" t="n">
        <v>0</v>
      </c>
      <c r="K4731" s="9" t="n">
        <v>1</v>
      </c>
      <c r="L4731" s="9" t="inlineStr">
        <is>
          <t>linkedin</t>
        </is>
      </c>
      <c r="M4731" s="9" t="inlineStr">
        <is>
          <t>LI-MOFU-Trial-AnalyticsTeams</t>
        </is>
      </c>
      <c r="N4731" s="9" t="inlineStr">
        <is>
          <t>linkedin</t>
        </is>
      </c>
      <c r="O4731" s="9" t="inlineStr">
        <is>
          <t>paid-social</t>
        </is>
      </c>
      <c r="P4731" s="9" t="inlineStr">
        <is>
          <t>li_mofu_trial_analyticsteams</t>
        </is>
      </c>
      <c r="Q4731" s="9" t="inlineStr">
        <is>
          <t>single-image_social-proof_cta-learn-more</t>
        </is>
      </c>
      <c r="R4731" s="9" t="inlineStr">
        <is>
          <t>li-ent-data-engineers</t>
        </is>
      </c>
      <c r="S4731" s="11" t="n">
        <v>45665.7</v>
      </c>
      <c r="T4731" s="9" t="inlineStr">
        <is>
          <t>newsletter_signup</t>
        </is>
      </c>
    </row>
    <row r="4732">
      <c r="A4732" s="6" t="inlineStr">
        <is>
          <t>PRO-01619</t>
        </is>
      </c>
      <c r="B4732" s="6" t="inlineStr">
        <is>
          <t>Hayden Smith</t>
        </is>
      </c>
      <c r="C4732" s="6" t="inlineStr">
        <is>
          <t>Analytics Engineer</t>
        </is>
      </c>
      <c r="D4732" s="6" t="inlineStr">
        <is>
          <t>ic_analyst</t>
        </is>
      </c>
      <c r="E4732" s="6" t="n">
        <v>0.75</v>
      </c>
      <c r="F4732" s="6" t="inlineStr">
        <is>
          <t>Conduitly</t>
        </is>
      </c>
      <c r="G4732" s="6" t="b">
        <v>0</v>
      </c>
      <c r="H4732" s="6" t="b">
        <v>0</v>
      </c>
      <c r="I4732" s="6" t="b">
        <v>0</v>
      </c>
      <c r="J4732" s="7" t="n">
        <v>0</v>
      </c>
      <c r="K4732" s="6" t="n">
        <v>2</v>
      </c>
      <c r="L4732" s="6" t="inlineStr">
        <is>
          <t>google</t>
        </is>
      </c>
      <c r="M4732" s="6" t="inlineStr">
        <is>
          <t>GGL-RLSA-HighIntent-Visitors</t>
        </is>
      </c>
      <c r="N4732" s="6" t="inlineStr">
        <is>
          <t>google</t>
        </is>
      </c>
      <c r="O4732" s="6" t="inlineStr">
        <is>
          <t>paid-search</t>
        </is>
      </c>
      <c r="P4732" s="6" t="inlineStr">
        <is>
          <t>ggl_rlsa_highintent_visitors</t>
        </is>
      </c>
      <c r="Q4732" s="6" t="inlineStr">
        <is>
          <t>text-ad_competitor</t>
        </is>
      </c>
      <c r="R4732" s="6" t="inlineStr">
        <is>
          <t>data-pipeline-tools</t>
        </is>
      </c>
      <c r="S4732" s="8" t="n">
        <v>45686.45277777778</v>
      </c>
      <c r="T4732" s="6" t="inlineStr">
        <is>
          <t>gated_content_download</t>
        </is>
      </c>
    </row>
    <row r="4733">
      <c r="A4733" s="9" t="inlineStr">
        <is>
          <t>PRO-01619</t>
        </is>
      </c>
      <c r="B4733" s="9" t="inlineStr">
        <is>
          <t>Hayden Smith</t>
        </is>
      </c>
      <c r="C4733" s="9" t="inlineStr">
        <is>
          <t>Analytics Engineer</t>
        </is>
      </c>
      <c r="D4733" s="9" t="inlineStr">
        <is>
          <t>ic_analyst</t>
        </is>
      </c>
      <c r="E4733" s="9" t="n">
        <v>0.75</v>
      </c>
      <c r="F4733" s="9" t="inlineStr">
        <is>
          <t>Conduitly</t>
        </is>
      </c>
      <c r="G4733" s="9" t="b">
        <v>0</v>
      </c>
      <c r="H4733" s="9" t="b">
        <v>0</v>
      </c>
      <c r="I4733" s="9" t="b">
        <v>0</v>
      </c>
      <c r="J4733" s="10" t="n">
        <v>0</v>
      </c>
      <c r="K4733" s="9" t="n">
        <v>3</v>
      </c>
      <c r="L4733" s="9" t="inlineStr">
        <is>
          <t>g2</t>
        </is>
      </c>
      <c r="M4733" s="9" t="inlineStr">
        <is>
          <t>G2-Retarget-CategoryBuyers</t>
        </is>
      </c>
      <c r="N4733" s="9" t="inlineStr">
        <is>
          <t>g2</t>
        </is>
      </c>
      <c r="O4733" s="9" t="inlineStr">
        <is>
          <t>review-site</t>
        </is>
      </c>
      <c r="P4733" s="9" t="inlineStr">
        <is>
          <t>g2_retarget_categorybuyers</t>
        </is>
      </c>
      <c r="Q4733" s="9" t="inlineStr">
        <is>
          <t>gated-report_etl</t>
        </is>
      </c>
      <c r="R4733" s="9" t="inlineStr">
        <is>
          <t>pipeline-software-evaluation</t>
        </is>
      </c>
      <c r="S4733" s="11" t="n">
        <v>45698.53055555555</v>
      </c>
      <c r="T4733" s="9" t="inlineStr">
        <is>
          <t>gated_content_download</t>
        </is>
      </c>
    </row>
    <row r="4734">
      <c r="A4734" s="6" t="inlineStr">
        <is>
          <t>PRO-01620</t>
        </is>
      </c>
      <c r="B4734" s="6" t="inlineStr">
        <is>
          <t>Spencer Taylor</t>
        </is>
      </c>
      <c r="C4734" s="6" t="inlineStr">
        <is>
          <t>Analytics Engineer</t>
        </is>
      </c>
      <c r="D4734" s="6" t="inlineStr">
        <is>
          <t>ic_analyst</t>
        </is>
      </c>
      <c r="E4734" s="6" t="n">
        <v>0.75</v>
      </c>
      <c r="F4734" s="6" t="inlineStr">
        <is>
          <t>Cloudnetic</t>
        </is>
      </c>
      <c r="G4734" s="6" t="b">
        <v>1</v>
      </c>
      <c r="H4734" s="6" t="b">
        <v>1</v>
      </c>
      <c r="I4734" s="6" t="b">
        <v>1</v>
      </c>
      <c r="J4734" s="7" t="n">
        <v>69571</v>
      </c>
      <c r="K4734" s="6" t="n">
        <v>1</v>
      </c>
      <c r="L4734" s="6" t="inlineStr">
        <is>
          <t>linkedin</t>
        </is>
      </c>
      <c r="M4734" s="6" t="inlineStr">
        <is>
          <t>LI-ENT-Awareness-DataPipeline</t>
        </is>
      </c>
      <c r="N4734" s="6" t="inlineStr">
        <is>
          <t>linkedin</t>
        </is>
      </c>
      <c r="O4734" s="6" t="inlineStr">
        <is>
          <t>paid-social</t>
        </is>
      </c>
      <c r="P4734" s="6" t="inlineStr">
        <is>
          <t>li_ent_awareness_datapipeline</t>
        </is>
      </c>
      <c r="Q4734" s="6" t="inlineStr">
        <is>
          <t>single-image_pain-point_cta-demo</t>
        </is>
      </c>
      <c r="R4734" s="6" t="inlineStr">
        <is>
          <t>li-lookalike-closed-won</t>
        </is>
      </c>
      <c r="S4734" s="8" t="n">
        <v>45909.49722222222</v>
      </c>
      <c r="T4734" s="6" t="inlineStr">
        <is>
          <t>trial_signup</t>
        </is>
      </c>
    </row>
    <row r="4735">
      <c r="A4735" s="9" t="inlineStr">
        <is>
          <t>PRO-01620</t>
        </is>
      </c>
      <c r="B4735" s="9" t="inlineStr">
        <is>
          <t>Spencer Taylor</t>
        </is>
      </c>
      <c r="C4735" s="9" t="inlineStr">
        <is>
          <t>Analytics Engineer</t>
        </is>
      </c>
      <c r="D4735" s="9" t="inlineStr">
        <is>
          <t>ic_analyst</t>
        </is>
      </c>
      <c r="E4735" s="9" t="n">
        <v>0.75</v>
      </c>
      <c r="F4735" s="9" t="inlineStr">
        <is>
          <t>Cloudnetic</t>
        </is>
      </c>
      <c r="G4735" s="9" t="b">
        <v>1</v>
      </c>
      <c r="H4735" s="9" t="b">
        <v>1</v>
      </c>
      <c r="I4735" s="9" t="b">
        <v>1</v>
      </c>
      <c r="J4735" s="10" t="n">
        <v>69571</v>
      </c>
      <c r="K4735" s="9" t="n">
        <v>2</v>
      </c>
      <c r="L4735" s="9" t="inlineStr">
        <is>
          <t>google</t>
        </is>
      </c>
      <c r="M4735" s="9" t="inlineStr">
        <is>
          <t>GGL-Competitor-Streamlink-Alt</t>
        </is>
      </c>
      <c r="N4735" s="9" t="inlineStr">
        <is>
          <t>google</t>
        </is>
      </c>
      <c r="O4735" s="9" t="inlineStr">
        <is>
          <t>paid-search</t>
        </is>
      </c>
      <c r="P4735" s="9" t="inlineStr">
        <is>
          <t>ggl_competitor_streamlink_alt</t>
        </is>
      </c>
      <c r="Q4735" s="9" t="inlineStr">
        <is>
          <t>text-ad_search</t>
        </is>
      </c>
      <c r="R4735" s="9" t="inlineStr">
        <is>
          <t>syncflow-alternative</t>
        </is>
      </c>
      <c r="S4735" s="11" t="n">
        <v>45929.57569444444</v>
      </c>
      <c r="T4735" s="9" t="inlineStr">
        <is>
          <t>trial_signup</t>
        </is>
      </c>
    </row>
    <row r="4736">
      <c r="A4736" s="6" t="inlineStr">
        <is>
          <t>PRO-01620</t>
        </is>
      </c>
      <c r="B4736" s="6" t="inlineStr">
        <is>
          <t>Spencer Taylor</t>
        </is>
      </c>
      <c r="C4736" s="6" t="inlineStr">
        <is>
          <t>Analytics Engineer</t>
        </is>
      </c>
      <c r="D4736" s="6" t="inlineStr">
        <is>
          <t>ic_analyst</t>
        </is>
      </c>
      <c r="E4736" s="6" t="n">
        <v>0.75</v>
      </c>
      <c r="F4736" s="6" t="inlineStr">
        <is>
          <t>Cloudnetic</t>
        </is>
      </c>
      <c r="G4736" s="6" t="b">
        <v>1</v>
      </c>
      <c r="H4736" s="6" t="b">
        <v>1</v>
      </c>
      <c r="I4736" s="6" t="b">
        <v>1</v>
      </c>
      <c r="J4736" s="7" t="n">
        <v>69571</v>
      </c>
      <c r="K4736" s="6" t="n">
        <v>3</v>
      </c>
      <c r="L4736" s="6" t="inlineStr">
        <is>
          <t>g2</t>
        </is>
      </c>
      <c r="M4736" s="6" t="inlineStr">
        <is>
          <t>G2-Badge-LP-Integration</t>
        </is>
      </c>
      <c r="N4736" s="6" t="inlineStr">
        <is>
          <t>g2</t>
        </is>
      </c>
      <c r="O4736" s="6" t="inlineStr">
        <is>
          <t>review-site</t>
        </is>
      </c>
      <c r="P4736" s="6" t="inlineStr">
        <is>
          <t>g2_badge_lp_integration</t>
        </is>
      </c>
      <c r="Q4736" s="6" t="inlineStr">
        <is>
          <t>retarget-banner_category</t>
        </is>
      </c>
      <c r="R4736" s="6" t="inlineStr">
        <is>
          <t>pipeline-software-evaluation</t>
        </is>
      </c>
      <c r="S4736" s="8" t="n">
        <v>45938.74791666667</v>
      </c>
      <c r="T4736" s="6" t="inlineStr">
        <is>
          <t>gated_content_download</t>
        </is>
      </c>
    </row>
    <row r="4737">
      <c r="A4737" s="9" t="inlineStr">
        <is>
          <t>PRO-01621</t>
        </is>
      </c>
      <c r="B4737" s="9" t="inlineStr">
        <is>
          <t>Phoenix Johnson</t>
        </is>
      </c>
      <c r="C4737" s="9" t="inlineStr">
        <is>
          <t>Director of Data</t>
        </is>
      </c>
      <c r="D4737" s="9" t="inlineStr">
        <is>
          <t>director</t>
        </is>
      </c>
      <c r="E4737" s="9" t="n">
        <v>1.25</v>
      </c>
      <c r="F4737" s="9" t="inlineStr">
        <is>
          <t>Crestline Systems</t>
        </is>
      </c>
      <c r="G4737" s="9" t="b">
        <v>1</v>
      </c>
      <c r="H4737" s="9" t="b">
        <v>1</v>
      </c>
      <c r="I4737" s="9" t="b">
        <v>0</v>
      </c>
      <c r="J4737" s="10" t="n">
        <v>57298</v>
      </c>
      <c r="K4737" s="9" t="n">
        <v>1</v>
      </c>
      <c r="L4737" s="9" t="inlineStr">
        <is>
          <t>google</t>
        </is>
      </c>
      <c r="M4737" s="9" t="inlineStr">
        <is>
          <t>GGL-Competitor-Streamlink-Alt</t>
        </is>
      </c>
      <c r="N4737" s="9" t="inlineStr">
        <is>
          <t>google</t>
        </is>
      </c>
      <c r="O4737" s="9" t="inlineStr">
        <is>
          <t>paid-search</t>
        </is>
      </c>
      <c r="P4737" s="9" t="inlineStr">
        <is>
          <t>ggl_competitor_streamlink_alt</t>
        </is>
      </c>
      <c r="Q4737" s="9" t="inlineStr">
        <is>
          <t>text-ad_rlsa</t>
        </is>
      </c>
      <c r="R4737" s="9" t="inlineStr">
        <is>
          <t>streamlink-vs-syncflow</t>
        </is>
      </c>
      <c r="S4737" s="11" t="n">
        <v>45877.44444444445</v>
      </c>
      <c r="T4737" s="9" t="inlineStr">
        <is>
          <t>gated_content_download</t>
        </is>
      </c>
    </row>
    <row r="4738">
      <c r="A4738" s="6" t="inlineStr">
        <is>
          <t>PRO-01621</t>
        </is>
      </c>
      <c r="B4738" s="6" t="inlineStr">
        <is>
          <t>Phoenix Johnson</t>
        </is>
      </c>
      <c r="C4738" s="6" t="inlineStr">
        <is>
          <t>Director of Data</t>
        </is>
      </c>
      <c r="D4738" s="6" t="inlineStr">
        <is>
          <t>director</t>
        </is>
      </c>
      <c r="E4738" s="6" t="n">
        <v>1.25</v>
      </c>
      <c r="F4738" s="6" t="inlineStr">
        <is>
          <t>Crestline Systems</t>
        </is>
      </c>
      <c r="G4738" s="6" t="b">
        <v>1</v>
      </c>
      <c r="H4738" s="6" t="b">
        <v>1</v>
      </c>
      <c r="I4738" s="6" t="b">
        <v>0</v>
      </c>
      <c r="J4738" s="7" t="n">
        <v>57298</v>
      </c>
      <c r="K4738" s="6" t="n">
        <v>2</v>
      </c>
      <c r="L4738" s="6" t="inlineStr">
        <is>
          <t>google</t>
        </is>
      </c>
      <c r="M4738" s="6" t="inlineStr">
        <is>
          <t>GGL-Competitor-Streamlink-Alt</t>
        </is>
      </c>
      <c r="N4738" s="6" t="inlineStr">
        <is>
          <t>google</t>
        </is>
      </c>
      <c r="O4738" s="6" t="inlineStr">
        <is>
          <t>paid-search</t>
        </is>
      </c>
      <c r="P4738" s="6" t="inlineStr">
        <is>
          <t>ggl_competitor_streamlink_alt</t>
        </is>
      </c>
      <c r="Q4738" s="6" t="inlineStr">
        <is>
          <t>text-ad_search</t>
        </is>
      </c>
      <c r="R4738" s="6" t="inlineStr">
        <is>
          <t>streamlink-vs-syncflow</t>
        </is>
      </c>
      <c r="S4738" s="8" t="n">
        <v>45884.66875</v>
      </c>
      <c r="T4738" s="6" t="inlineStr">
        <is>
          <t>gated_content_download</t>
        </is>
      </c>
    </row>
    <row r="4739">
      <c r="A4739" s="9" t="inlineStr">
        <is>
          <t>PRO-01622</t>
        </is>
      </c>
      <c r="B4739" s="9" t="inlineStr">
        <is>
          <t>Reese Anderson</t>
        </is>
      </c>
      <c r="C4739" s="9" t="inlineStr">
        <is>
          <t>Data Engineer</t>
        </is>
      </c>
      <c r="D4739" s="9" t="inlineStr">
        <is>
          <t>ic_analyst</t>
        </is>
      </c>
      <c r="E4739" s="9" t="n">
        <v>0.75</v>
      </c>
      <c r="F4739" s="9" t="inlineStr">
        <is>
          <t>Datavera</t>
        </is>
      </c>
      <c r="G4739" s="9" t="b">
        <v>1</v>
      </c>
      <c r="H4739" s="9" t="b">
        <v>0</v>
      </c>
      <c r="I4739" s="9" t="b">
        <v>0</v>
      </c>
      <c r="J4739" s="10" t="n">
        <v>0</v>
      </c>
      <c r="K4739" s="9" t="n">
        <v>1</v>
      </c>
      <c r="L4739" s="9" t="inlineStr">
        <is>
          <t>google</t>
        </is>
      </c>
      <c r="M4739" s="9" t="inlineStr">
        <is>
          <t>GGL-RLSA-HighIntent-Visitors</t>
        </is>
      </c>
      <c r="N4739" s="9" t="inlineStr">
        <is>
          <t>google</t>
        </is>
      </c>
      <c r="O4739" s="9" t="inlineStr">
        <is>
          <t>paid-search</t>
        </is>
      </c>
      <c r="P4739" s="9" t="inlineStr">
        <is>
          <t>ggl_rlsa_highintent_visitors</t>
        </is>
      </c>
      <c r="Q4739" s="9" t="inlineStr">
        <is>
          <t>text-ad_search</t>
        </is>
      </c>
      <c r="R4739" s="9" t="inlineStr">
        <is>
          <t>data-pipeline-tools</t>
        </is>
      </c>
      <c r="S4739" s="11" t="n">
        <v>45761.44444444445</v>
      </c>
      <c r="T4739" s="9" t="inlineStr">
        <is>
          <t>trial_signup</t>
        </is>
      </c>
    </row>
    <row r="4740">
      <c r="A4740" s="6" t="inlineStr">
        <is>
          <t>PRO-01622</t>
        </is>
      </c>
      <c r="B4740" s="6" t="inlineStr">
        <is>
          <t>Reese Anderson</t>
        </is>
      </c>
      <c r="C4740" s="6" t="inlineStr">
        <is>
          <t>Data Engineer</t>
        </is>
      </c>
      <c r="D4740" s="6" t="inlineStr">
        <is>
          <t>ic_analyst</t>
        </is>
      </c>
      <c r="E4740" s="6" t="n">
        <v>0.75</v>
      </c>
      <c r="F4740" s="6" t="inlineStr">
        <is>
          <t>Datavera</t>
        </is>
      </c>
      <c r="G4740" s="6" t="b">
        <v>1</v>
      </c>
      <c r="H4740" s="6" t="b">
        <v>0</v>
      </c>
      <c r="I4740" s="6" t="b">
        <v>0</v>
      </c>
      <c r="J4740" s="7" t="n">
        <v>0</v>
      </c>
      <c r="K4740" s="6" t="n">
        <v>2</v>
      </c>
      <c r="L4740" s="6" t="inlineStr">
        <is>
          <t>programmatic</t>
        </is>
      </c>
      <c r="M4740" s="6" t="inlineStr">
        <is>
          <t>DSP-Retarget-HighIntent-14d</t>
        </is>
      </c>
      <c r="N4740" s="6" t="inlineStr">
        <is>
          <t>stackadapt</t>
        </is>
      </c>
      <c r="O4740" s="6" t="inlineStr">
        <is>
          <t>display</t>
        </is>
      </c>
      <c r="P4740" s="6" t="inlineStr">
        <is>
          <t>dsp_retarget_highintent_14d</t>
        </is>
      </c>
      <c r="Q4740" s="6" t="inlineStr">
        <is>
          <t>display-banner_retarget</t>
        </is>
      </c>
      <c r="R4740" s="6" t="inlineStr">
        <is>
          <t>retarget-site-visitors-14d</t>
        </is>
      </c>
      <c r="S4740" s="8" t="n">
        <v>45782.41180555556</v>
      </c>
      <c r="T4740" s="6" t="inlineStr">
        <is>
          <t>demo_request</t>
        </is>
      </c>
    </row>
    <row r="4741">
      <c r="A4741" s="9" t="inlineStr">
        <is>
          <t>PRO-01623</t>
        </is>
      </c>
      <c r="B4741" s="9" t="inlineStr">
        <is>
          <t>Rowan Jackson</t>
        </is>
      </c>
      <c r="C4741" s="9" t="inlineStr">
        <is>
          <t>Analytics Manager</t>
        </is>
      </c>
      <c r="D4741" s="9" t="inlineStr">
        <is>
          <t>manager</t>
        </is>
      </c>
      <c r="E4741" s="9" t="n">
        <v>1</v>
      </c>
      <c r="F4741" s="9" t="inlineStr">
        <is>
          <t>Solaris Data</t>
        </is>
      </c>
      <c r="G4741" s="9" t="b">
        <v>1</v>
      </c>
      <c r="H4741" s="9" t="b">
        <v>0</v>
      </c>
      <c r="I4741" s="9" t="b">
        <v>0</v>
      </c>
      <c r="J4741" s="10" t="n">
        <v>0</v>
      </c>
      <c r="K4741" s="9" t="n">
        <v>1</v>
      </c>
      <c r="L4741" s="9" t="inlineStr">
        <is>
          <t>google</t>
        </is>
      </c>
      <c r="M4741" s="9" t="inlineStr">
        <is>
          <t>GGL-Competitor-Streamlink-Alt</t>
        </is>
      </c>
      <c r="N4741" s="9" t="inlineStr">
        <is>
          <t>google</t>
        </is>
      </c>
      <c r="O4741" s="9" t="inlineStr">
        <is>
          <t>paid-search</t>
        </is>
      </c>
      <c r="P4741" s="9" t="inlineStr">
        <is>
          <t>ggl_competitor_streamlink_alt</t>
        </is>
      </c>
      <c r="Q4741" s="9" t="inlineStr">
        <is>
          <t>text-ad_competitor</t>
        </is>
      </c>
      <c r="R4741" s="9" t="inlineStr">
        <is>
          <t>data-integration-platform</t>
        </is>
      </c>
      <c r="S4741" s="11" t="n">
        <v>45705.47777777778</v>
      </c>
      <c r="T4741" s="9" t="inlineStr">
        <is>
          <t>gated_content_download</t>
        </is>
      </c>
    </row>
    <row r="4742">
      <c r="A4742" s="6" t="inlineStr">
        <is>
          <t>PRO-01623</t>
        </is>
      </c>
      <c r="B4742" s="6" t="inlineStr">
        <is>
          <t>Rowan Jackson</t>
        </is>
      </c>
      <c r="C4742" s="6" t="inlineStr">
        <is>
          <t>Analytics Manager</t>
        </is>
      </c>
      <c r="D4742" s="6" t="inlineStr">
        <is>
          <t>manager</t>
        </is>
      </c>
      <c r="E4742" s="6" t="n">
        <v>1</v>
      </c>
      <c r="F4742" s="6" t="inlineStr">
        <is>
          <t>Solaris Data</t>
        </is>
      </c>
      <c r="G4742" s="6" t="b">
        <v>1</v>
      </c>
      <c r="H4742" s="6" t="b">
        <v>0</v>
      </c>
      <c r="I4742" s="6" t="b">
        <v>0</v>
      </c>
      <c r="J4742" s="7" t="n">
        <v>0</v>
      </c>
      <c r="K4742" s="6" t="n">
        <v>2</v>
      </c>
      <c r="L4742" s="6" t="inlineStr">
        <is>
          <t>google</t>
        </is>
      </c>
      <c r="M4742" s="6" t="inlineStr">
        <is>
          <t>GGL-Competitor-Streamlink-Alt</t>
        </is>
      </c>
      <c r="N4742" s="6" t="inlineStr">
        <is>
          <t>google</t>
        </is>
      </c>
      <c r="O4742" s="6" t="inlineStr">
        <is>
          <t>paid-search</t>
        </is>
      </c>
      <c r="P4742" s="6" t="inlineStr">
        <is>
          <t>ggl_competitor_streamlink_alt</t>
        </is>
      </c>
      <c r="Q4742" s="6" t="inlineStr">
        <is>
          <t>text-ad_competitor</t>
        </is>
      </c>
      <c r="R4742" s="6" t="inlineStr">
        <is>
          <t>pipeform-alternative</t>
        </is>
      </c>
      <c r="S4742" s="8" t="n">
        <v>45712.55208333334</v>
      </c>
      <c r="T4742" s="6" t="inlineStr">
        <is>
          <t>trial_signup</t>
        </is>
      </c>
    </row>
    <row r="4743">
      <c r="A4743" s="9" t="inlineStr">
        <is>
          <t>PRO-01623</t>
        </is>
      </c>
      <c r="B4743" s="9" t="inlineStr">
        <is>
          <t>Rowan Jackson</t>
        </is>
      </c>
      <c r="C4743" s="9" t="inlineStr">
        <is>
          <t>Analytics Manager</t>
        </is>
      </c>
      <c r="D4743" s="9" t="inlineStr">
        <is>
          <t>manager</t>
        </is>
      </c>
      <c r="E4743" s="9" t="n">
        <v>1</v>
      </c>
      <c r="F4743" s="9" t="inlineStr">
        <is>
          <t>Solaris Data</t>
        </is>
      </c>
      <c r="G4743" s="9" t="b">
        <v>1</v>
      </c>
      <c r="H4743" s="9" t="b">
        <v>0</v>
      </c>
      <c r="I4743" s="9" t="b">
        <v>0</v>
      </c>
      <c r="J4743" s="10" t="n">
        <v>0</v>
      </c>
      <c r="K4743" s="9" t="n">
        <v>3</v>
      </c>
      <c r="L4743" s="9" t="inlineStr">
        <is>
          <t>g2</t>
        </is>
      </c>
      <c r="M4743" s="9" t="inlineStr">
        <is>
          <t>G2-GridReport-ETL-Gated</t>
        </is>
      </c>
      <c r="N4743" s="9" t="inlineStr">
        <is>
          <t>g2</t>
        </is>
      </c>
      <c r="O4743" s="9" t="inlineStr">
        <is>
          <t>review-site</t>
        </is>
      </c>
      <c r="P4743" s="9" t="inlineStr">
        <is>
          <t>g2_gridreport_etl_gated</t>
        </is>
      </c>
      <c r="Q4743" s="9" t="inlineStr">
        <is>
          <t>retarget-banner_category</t>
        </is>
      </c>
      <c r="R4743" s="9" t="inlineStr">
        <is>
          <t>pipeline-software-evaluation</t>
        </is>
      </c>
      <c r="S4743" s="11" t="n">
        <v>45720.44791666666</v>
      </c>
      <c r="T4743" s="9" t="inlineStr">
        <is>
          <t>gated_content_download</t>
        </is>
      </c>
    </row>
    <row r="4744">
      <c r="A4744" s="6" t="inlineStr">
        <is>
          <t>PRO-01624</t>
        </is>
      </c>
      <c r="B4744" s="6" t="inlineStr">
        <is>
          <t>Dana Martinez</t>
        </is>
      </c>
      <c r="C4744" s="6" t="inlineStr">
        <is>
          <t>Analytics Manager</t>
        </is>
      </c>
      <c r="D4744" s="6" t="inlineStr">
        <is>
          <t>manager</t>
        </is>
      </c>
      <c r="E4744" s="6" t="n">
        <v>1</v>
      </c>
      <c r="F4744" s="6" t="inlineStr">
        <is>
          <t>Apex Workflows</t>
        </is>
      </c>
      <c r="G4744" s="6" t="b">
        <v>1</v>
      </c>
      <c r="H4744" s="6" t="b">
        <v>1</v>
      </c>
      <c r="I4744" s="6" t="b">
        <v>0</v>
      </c>
      <c r="J4744" s="7" t="n">
        <v>84293</v>
      </c>
      <c r="K4744" s="6" t="n">
        <v>1</v>
      </c>
      <c r="L4744" s="6" t="inlineStr">
        <is>
          <t>google</t>
        </is>
      </c>
      <c r="M4744" s="6" t="inlineStr">
        <is>
          <t>GGL-NonBrand-DataPipeline</t>
        </is>
      </c>
      <c r="N4744" s="6" t="inlineStr">
        <is>
          <t>google</t>
        </is>
      </c>
      <c r="O4744" s="6" t="inlineStr">
        <is>
          <t>paid-search</t>
        </is>
      </c>
      <c r="P4744" s="6" t="inlineStr">
        <is>
          <t>ggl_nonbrand_datapipeline</t>
        </is>
      </c>
      <c r="Q4744" s="6" t="inlineStr">
        <is>
          <t>text-ad_search</t>
        </is>
      </c>
      <c r="R4744" s="6" t="inlineStr">
        <is>
          <t>data-pipeline-tools</t>
        </is>
      </c>
      <c r="S4744" s="8" t="n">
        <v>45908.59513888889</v>
      </c>
      <c r="T4744" s="6" t="inlineStr">
        <is>
          <t>newsletter_signup</t>
        </is>
      </c>
    </row>
    <row r="4745">
      <c r="A4745" s="9" t="inlineStr">
        <is>
          <t>PRO-01624</t>
        </is>
      </c>
      <c r="B4745" s="9" t="inlineStr">
        <is>
          <t>Dana Martinez</t>
        </is>
      </c>
      <c r="C4745" s="9" t="inlineStr">
        <is>
          <t>Analytics Manager</t>
        </is>
      </c>
      <c r="D4745" s="9" t="inlineStr">
        <is>
          <t>manager</t>
        </is>
      </c>
      <c r="E4745" s="9" t="n">
        <v>1</v>
      </c>
      <c r="F4745" s="9" t="inlineStr">
        <is>
          <t>Apex Workflows</t>
        </is>
      </c>
      <c r="G4745" s="9" t="b">
        <v>1</v>
      </c>
      <c r="H4745" s="9" t="b">
        <v>1</v>
      </c>
      <c r="I4745" s="9" t="b">
        <v>0</v>
      </c>
      <c r="J4745" s="10" t="n">
        <v>84293</v>
      </c>
      <c r="K4745" s="9" t="n">
        <v>2</v>
      </c>
      <c r="L4745" s="9" t="inlineStr">
        <is>
          <t>programmatic</t>
        </is>
      </c>
      <c r="M4745" s="9" t="inlineStr">
        <is>
          <t>DSP-ABM-AirCover-Commercial</t>
        </is>
      </c>
      <c r="N4745" s="9" t="inlineStr">
        <is>
          <t>stackadapt</t>
        </is>
      </c>
      <c r="O4745" s="9" t="inlineStr">
        <is>
          <t>display</t>
        </is>
      </c>
      <c r="P4745" s="9" t="inlineStr">
        <is>
          <t>dsp_abm_aircover_commercial</t>
        </is>
      </c>
      <c r="Q4745" s="9" t="inlineStr">
        <is>
          <t>display-banner_abm</t>
        </is>
      </c>
      <c r="R4745" s="9" t="inlineStr">
        <is>
          <t>lookalike-data-engineers</t>
        </is>
      </c>
      <c r="S4745" s="11" t="n">
        <v>45929.58958333333</v>
      </c>
      <c r="T4745" s="9" t="inlineStr">
        <is>
          <t>demo_request</t>
        </is>
      </c>
    </row>
    <row r="4746">
      <c r="A4746" s="6" t="inlineStr">
        <is>
          <t>PRO-01624</t>
        </is>
      </c>
      <c r="B4746" s="6" t="inlineStr">
        <is>
          <t>Dana Martinez</t>
        </is>
      </c>
      <c r="C4746" s="6" t="inlineStr">
        <is>
          <t>Analytics Manager</t>
        </is>
      </c>
      <c r="D4746" s="6" t="inlineStr">
        <is>
          <t>manager</t>
        </is>
      </c>
      <c r="E4746" s="6" t="n">
        <v>1</v>
      </c>
      <c r="F4746" s="6" t="inlineStr">
        <is>
          <t>Apex Workflows</t>
        </is>
      </c>
      <c r="G4746" s="6" t="b">
        <v>1</v>
      </c>
      <c r="H4746" s="6" t="b">
        <v>1</v>
      </c>
      <c r="I4746" s="6" t="b">
        <v>0</v>
      </c>
      <c r="J4746" s="7" t="n">
        <v>84293</v>
      </c>
      <c r="K4746" s="6" t="n">
        <v>3</v>
      </c>
      <c r="L4746" s="6" t="inlineStr">
        <is>
          <t>g2</t>
        </is>
      </c>
      <c r="M4746" s="6" t="inlineStr">
        <is>
          <t>G2-Badge-LP-Integration</t>
        </is>
      </c>
      <c r="N4746" s="6" t="inlineStr">
        <is>
          <t>g2</t>
        </is>
      </c>
      <c r="O4746" s="6" t="inlineStr">
        <is>
          <t>review-site</t>
        </is>
      </c>
      <c r="P4746" s="6" t="inlineStr">
        <is>
          <t>g2_badge_lp_integration</t>
        </is>
      </c>
      <c r="Q4746" s="6" t="inlineStr">
        <is>
          <t>badge-display_integration</t>
        </is>
      </c>
      <c r="R4746" s="6" t="inlineStr">
        <is>
          <t>pipeline-software-evaluation</t>
        </is>
      </c>
      <c r="S4746" s="8" t="n">
        <v>45946.49305555555</v>
      </c>
      <c r="T4746" s="6" t="inlineStr">
        <is>
          <t>gated_content_download</t>
        </is>
      </c>
    </row>
    <row r="4747">
      <c r="A4747" s="9" t="inlineStr">
        <is>
          <t>PRO-01624</t>
        </is>
      </c>
      <c r="B4747" s="9" t="inlineStr">
        <is>
          <t>Dana Martinez</t>
        </is>
      </c>
      <c r="C4747" s="9" t="inlineStr">
        <is>
          <t>Analytics Manager</t>
        </is>
      </c>
      <c r="D4747" s="9" t="inlineStr">
        <is>
          <t>manager</t>
        </is>
      </c>
      <c r="E4747" s="9" t="n">
        <v>1</v>
      </c>
      <c r="F4747" s="9" t="inlineStr">
        <is>
          <t>Apex Workflows</t>
        </is>
      </c>
      <c r="G4747" s="9" t="b">
        <v>1</v>
      </c>
      <c r="H4747" s="9" t="b">
        <v>1</v>
      </c>
      <c r="I4747" s="9" t="b">
        <v>0</v>
      </c>
      <c r="J4747" s="10" t="n">
        <v>84293</v>
      </c>
      <c r="K4747" s="9" t="n">
        <v>4</v>
      </c>
      <c r="L4747" s="9" t="inlineStr">
        <is>
          <t>g2</t>
        </is>
      </c>
      <c r="M4747" s="9" t="inlineStr">
        <is>
          <t>G2-Badge-LP-Integration</t>
        </is>
      </c>
      <c r="N4747" s="9" t="inlineStr">
        <is>
          <t>g2</t>
        </is>
      </c>
      <c r="O4747" s="9" t="inlineStr">
        <is>
          <t>review-site</t>
        </is>
      </c>
      <c r="P4747" s="9" t="inlineStr">
        <is>
          <t>g2_badge_lp_integration</t>
        </is>
      </c>
      <c r="Q4747" s="9" t="inlineStr">
        <is>
          <t>gated-report_etl</t>
        </is>
      </c>
      <c r="R4747" s="9" t="inlineStr">
        <is>
          <t>etl-tools-comparison</t>
        </is>
      </c>
      <c r="S4747" s="11" t="n">
        <v>45957.73333333333</v>
      </c>
      <c r="T4747" s="9" t="inlineStr">
        <is>
          <t>newsletter_signup</t>
        </is>
      </c>
    </row>
    <row r="4748">
      <c r="A4748" s="6" t="inlineStr">
        <is>
          <t>PRO-01625</t>
        </is>
      </c>
      <c r="B4748" s="6" t="inlineStr">
        <is>
          <t>Jordan Allen</t>
        </is>
      </c>
      <c r="C4748" s="6" t="inlineStr">
        <is>
          <t>Analytics Manager</t>
        </is>
      </c>
      <c r="D4748" s="6" t="inlineStr">
        <is>
          <t>manager</t>
        </is>
      </c>
      <c r="E4748" s="6" t="n">
        <v>1</v>
      </c>
      <c r="F4748" s="6" t="inlineStr">
        <is>
          <t>Apex Workflows</t>
        </is>
      </c>
      <c r="G4748" s="6" t="b">
        <v>1</v>
      </c>
      <c r="H4748" s="6" t="b">
        <v>0</v>
      </c>
      <c r="I4748" s="6" t="b">
        <v>0</v>
      </c>
      <c r="J4748" s="7" t="n">
        <v>0</v>
      </c>
      <c r="K4748" s="6" t="n">
        <v>1</v>
      </c>
      <c r="L4748" s="6" t="inlineStr">
        <is>
          <t>linkedin</t>
        </is>
      </c>
      <c r="M4748" s="6" t="inlineStr">
        <is>
          <t>LI-MOFU-Trial-AnalyticsTeams</t>
        </is>
      </c>
      <c r="N4748" s="6" t="inlineStr">
        <is>
          <t>linkedin</t>
        </is>
      </c>
      <c r="O4748" s="6" t="inlineStr">
        <is>
          <t>paid-social</t>
        </is>
      </c>
      <c r="P4748" s="6" t="inlineStr">
        <is>
          <t>li_mofu_trial_analyticsteams</t>
        </is>
      </c>
      <c r="Q4748" s="6" t="inlineStr">
        <is>
          <t>single-image_social-proof_cta-learn-more</t>
        </is>
      </c>
      <c r="R4748" s="6" t="inlineStr">
        <is>
          <t>li-abm-strategic-accounts</t>
        </is>
      </c>
      <c r="S4748" s="8" t="n">
        <v>45792.54444444444</v>
      </c>
      <c r="T4748" s="6" t="inlineStr">
        <is>
          <t>trial_signup</t>
        </is>
      </c>
    </row>
    <row r="4749">
      <c r="A4749" s="9" t="inlineStr">
        <is>
          <t>PRO-01625</t>
        </is>
      </c>
      <c r="B4749" s="9" t="inlineStr">
        <is>
          <t>Jordan Allen</t>
        </is>
      </c>
      <c r="C4749" s="9" t="inlineStr">
        <is>
          <t>Analytics Manager</t>
        </is>
      </c>
      <c r="D4749" s="9" t="inlineStr">
        <is>
          <t>manager</t>
        </is>
      </c>
      <c r="E4749" s="9" t="n">
        <v>1</v>
      </c>
      <c r="F4749" s="9" t="inlineStr">
        <is>
          <t>Apex Workflows</t>
        </is>
      </c>
      <c r="G4749" s="9" t="b">
        <v>1</v>
      </c>
      <c r="H4749" s="9" t="b">
        <v>0</v>
      </c>
      <c r="I4749" s="9" t="b">
        <v>0</v>
      </c>
      <c r="J4749" s="10" t="n">
        <v>0</v>
      </c>
      <c r="K4749" s="9" t="n">
        <v>2</v>
      </c>
      <c r="L4749" s="9" t="inlineStr">
        <is>
          <t>google</t>
        </is>
      </c>
      <c r="M4749" s="9" t="inlineStr">
        <is>
          <t>GGL-Competitor-Streamlink-Alt</t>
        </is>
      </c>
      <c r="N4749" s="9" t="inlineStr">
        <is>
          <t>google</t>
        </is>
      </c>
      <c r="O4749" s="9" t="inlineStr">
        <is>
          <t>paid-search</t>
        </is>
      </c>
      <c r="P4749" s="9" t="inlineStr">
        <is>
          <t>ggl_competitor_streamlink_alt</t>
        </is>
      </c>
      <c r="Q4749" s="9" t="inlineStr">
        <is>
          <t>text-ad_competitor</t>
        </is>
      </c>
      <c r="R4749" s="9" t="inlineStr">
        <is>
          <t>streamlink-vs-syncflow</t>
        </is>
      </c>
      <c r="S4749" s="11" t="n">
        <v>45810.41944444444</v>
      </c>
      <c r="T4749" s="9" t="inlineStr">
        <is>
          <t>gated_content_download</t>
        </is>
      </c>
    </row>
    <row r="4750">
      <c r="A4750" s="6" t="inlineStr">
        <is>
          <t>PRO-01625</t>
        </is>
      </c>
      <c r="B4750" s="6" t="inlineStr">
        <is>
          <t>Jordan Allen</t>
        </is>
      </c>
      <c r="C4750" s="6" t="inlineStr">
        <is>
          <t>Analytics Manager</t>
        </is>
      </c>
      <c r="D4750" s="6" t="inlineStr">
        <is>
          <t>manager</t>
        </is>
      </c>
      <c r="E4750" s="6" t="n">
        <v>1</v>
      </c>
      <c r="F4750" s="6" t="inlineStr">
        <is>
          <t>Apex Workflows</t>
        </is>
      </c>
      <c r="G4750" s="6" t="b">
        <v>1</v>
      </c>
      <c r="H4750" s="6" t="b">
        <v>0</v>
      </c>
      <c r="I4750" s="6" t="b">
        <v>0</v>
      </c>
      <c r="J4750" s="7" t="n">
        <v>0</v>
      </c>
      <c r="K4750" s="6" t="n">
        <v>3</v>
      </c>
      <c r="L4750" s="6" t="inlineStr">
        <is>
          <t>linkedin</t>
        </is>
      </c>
      <c r="M4750" s="6" t="inlineStr">
        <is>
          <t>LI-Retarget-PricingPage-14d</t>
        </is>
      </c>
      <c r="N4750" s="6" t="inlineStr">
        <is>
          <t>linkedin</t>
        </is>
      </c>
      <c r="O4750" s="6" t="inlineStr">
        <is>
          <t>paid-social</t>
        </is>
      </c>
      <c r="P4750" s="6" t="inlineStr">
        <is>
          <t>li_retarget_pricingpage_14d</t>
        </is>
      </c>
      <c r="Q4750" s="6" t="inlineStr">
        <is>
          <t>single-image_pain-point_cta-trial</t>
        </is>
      </c>
      <c r="R4750" s="6" t="inlineStr">
        <is>
          <t>li-ent-data-engineers</t>
        </is>
      </c>
      <c r="S4750" s="8" t="n">
        <v>45821.43819444445</v>
      </c>
      <c r="T4750" s="6" t="inlineStr">
        <is>
          <t>gated_content_download</t>
        </is>
      </c>
    </row>
    <row r="4751">
      <c r="A4751" s="9" t="inlineStr">
        <is>
          <t>PRO-01626</t>
        </is>
      </c>
      <c r="B4751" s="9" t="inlineStr">
        <is>
          <t>Elliot Chen</t>
        </is>
      </c>
      <c r="C4751" s="9" t="inlineStr">
        <is>
          <t>BI Manager</t>
        </is>
      </c>
      <c r="D4751" s="9" t="inlineStr">
        <is>
          <t>manager</t>
        </is>
      </c>
      <c r="E4751" s="9" t="n">
        <v>1</v>
      </c>
      <c r="F4751" s="9" t="inlineStr">
        <is>
          <t>Datavera</t>
        </is>
      </c>
      <c r="G4751" s="9" t="b">
        <v>0</v>
      </c>
      <c r="H4751" s="9" t="b">
        <v>0</v>
      </c>
      <c r="I4751" s="9" t="b">
        <v>0</v>
      </c>
      <c r="J4751" s="10" t="n">
        <v>0</v>
      </c>
      <c r="K4751" s="9" t="n">
        <v>1</v>
      </c>
      <c r="L4751" s="9" t="inlineStr">
        <is>
          <t>google</t>
        </is>
      </c>
      <c r="M4751" s="9" t="inlineStr">
        <is>
          <t>GGL-RLSA-HighIntent-Visitors</t>
        </is>
      </c>
      <c r="N4751" s="9" t="inlineStr">
        <is>
          <t>google</t>
        </is>
      </c>
      <c r="O4751" s="9" t="inlineStr">
        <is>
          <t>paid-search</t>
        </is>
      </c>
      <c r="P4751" s="9" t="inlineStr">
        <is>
          <t>ggl_rlsa_highintent_visitors</t>
        </is>
      </c>
      <c r="Q4751" s="9" t="inlineStr">
        <is>
          <t>text-ad_competitor</t>
        </is>
      </c>
      <c r="R4751" s="9" t="inlineStr">
        <is>
          <t>data-integration-platform</t>
        </is>
      </c>
      <c r="S4751" s="11" t="n">
        <v>45870.43055555555</v>
      </c>
      <c r="T4751" s="9" t="inlineStr">
        <is>
          <t>newsletter_signup</t>
        </is>
      </c>
    </row>
    <row r="4752">
      <c r="A4752" s="6" t="inlineStr">
        <is>
          <t>PRO-01626</t>
        </is>
      </c>
      <c r="B4752" s="6" t="inlineStr">
        <is>
          <t>Elliot Chen</t>
        </is>
      </c>
      <c r="C4752" s="6" t="inlineStr">
        <is>
          <t>BI Manager</t>
        </is>
      </c>
      <c r="D4752" s="6" t="inlineStr">
        <is>
          <t>manager</t>
        </is>
      </c>
      <c r="E4752" s="6" t="n">
        <v>1</v>
      </c>
      <c r="F4752" s="6" t="inlineStr">
        <is>
          <t>Datavera</t>
        </is>
      </c>
      <c r="G4752" s="6" t="b">
        <v>0</v>
      </c>
      <c r="H4752" s="6" t="b">
        <v>0</v>
      </c>
      <c r="I4752" s="6" t="b">
        <v>0</v>
      </c>
      <c r="J4752" s="7" t="n">
        <v>0</v>
      </c>
      <c r="K4752" s="6" t="n">
        <v>2</v>
      </c>
      <c r="L4752" s="6" t="inlineStr">
        <is>
          <t>google</t>
        </is>
      </c>
      <c r="M4752" s="6" t="inlineStr">
        <is>
          <t>GGL-Competitor-Streamlink-Alt</t>
        </is>
      </c>
      <c r="N4752" s="6" t="inlineStr">
        <is>
          <t>google</t>
        </is>
      </c>
      <c r="O4752" s="6" t="inlineStr">
        <is>
          <t>paid-search</t>
        </is>
      </c>
      <c r="P4752" s="6" t="inlineStr">
        <is>
          <t>ggl_competitor_streamlink_alt</t>
        </is>
      </c>
      <c r="Q4752" s="6" t="inlineStr">
        <is>
          <t>text-ad_competitor</t>
        </is>
      </c>
      <c r="R4752" s="6" t="inlineStr">
        <is>
          <t>pipeform-alternative</t>
        </is>
      </c>
      <c r="S4752" s="8" t="n">
        <v>45880.42569444444</v>
      </c>
      <c r="T4752" s="6" t="inlineStr">
        <is>
          <t>newsletter_signup</t>
        </is>
      </c>
    </row>
    <row r="4753">
      <c r="A4753" s="9" t="inlineStr">
        <is>
          <t>PRO-01626</t>
        </is>
      </c>
      <c r="B4753" s="9" t="inlineStr">
        <is>
          <t>Elliot Chen</t>
        </is>
      </c>
      <c r="C4753" s="9" t="inlineStr">
        <is>
          <t>BI Manager</t>
        </is>
      </c>
      <c r="D4753" s="9" t="inlineStr">
        <is>
          <t>manager</t>
        </is>
      </c>
      <c r="E4753" s="9" t="n">
        <v>1</v>
      </c>
      <c r="F4753" s="9" t="inlineStr">
        <is>
          <t>Datavera</t>
        </is>
      </c>
      <c r="G4753" s="9" t="b">
        <v>0</v>
      </c>
      <c r="H4753" s="9" t="b">
        <v>0</v>
      </c>
      <c r="I4753" s="9" t="b">
        <v>0</v>
      </c>
      <c r="J4753" s="10" t="n">
        <v>0</v>
      </c>
      <c r="K4753" s="9" t="n">
        <v>3</v>
      </c>
      <c r="L4753" s="9" t="inlineStr">
        <is>
          <t>programmatic</t>
        </is>
      </c>
      <c r="M4753" s="9" t="inlineStr">
        <is>
          <t>DSP-ABM-AirCover-Strategic</t>
        </is>
      </c>
      <c r="N4753" s="9" t="inlineStr">
        <is>
          <t>stackadapt</t>
        </is>
      </c>
      <c r="O4753" s="9" t="inlineStr">
        <is>
          <t>display</t>
        </is>
      </c>
      <c r="P4753" s="9" t="inlineStr">
        <is>
          <t>dsp_abm_aircover_strategic</t>
        </is>
      </c>
      <c r="Q4753" s="9" t="inlineStr">
        <is>
          <t>display-banner_awareness</t>
        </is>
      </c>
      <c r="R4753" s="9" t="inlineStr">
        <is>
          <t>abm-strategic-accounts</t>
        </is>
      </c>
      <c r="S4753" s="11" t="n">
        <v>45897.36319444444</v>
      </c>
      <c r="T4753" s="9" t="inlineStr">
        <is>
          <t>gated_content_download</t>
        </is>
      </c>
    </row>
    <row r="4754">
      <c r="A4754" s="6" t="inlineStr">
        <is>
          <t>PRO-01627</t>
        </is>
      </c>
      <c r="B4754" s="6" t="inlineStr">
        <is>
          <t>Cameron Martin</t>
        </is>
      </c>
      <c r="C4754" s="6" t="inlineStr">
        <is>
          <t>Director of Analytics</t>
        </is>
      </c>
      <c r="D4754" s="6" t="inlineStr">
        <is>
          <t>director</t>
        </is>
      </c>
      <c r="E4754" s="6" t="n">
        <v>1.25</v>
      </c>
      <c r="F4754" s="6" t="inlineStr">
        <is>
          <t>Apex Workflows</t>
        </is>
      </c>
      <c r="G4754" s="6" t="b">
        <v>1</v>
      </c>
      <c r="H4754" s="6" t="b">
        <v>0</v>
      </c>
      <c r="I4754" s="6" t="b">
        <v>0</v>
      </c>
      <c r="J4754" s="7" t="n">
        <v>0</v>
      </c>
      <c r="K4754" s="6" t="n">
        <v>1</v>
      </c>
      <c r="L4754" s="6" t="inlineStr">
        <is>
          <t>google</t>
        </is>
      </c>
      <c r="M4754" s="6" t="inlineStr">
        <is>
          <t>GGL-Competitor-Streamlink-Alt</t>
        </is>
      </c>
      <c r="N4754" s="6" t="inlineStr">
        <is>
          <t>google</t>
        </is>
      </c>
      <c r="O4754" s="6" t="inlineStr">
        <is>
          <t>paid-search</t>
        </is>
      </c>
      <c r="P4754" s="6" t="inlineStr">
        <is>
          <t>ggl_competitor_streamlink_alt</t>
        </is>
      </c>
      <c r="Q4754" s="6" t="inlineStr">
        <is>
          <t>text-ad_search</t>
        </is>
      </c>
      <c r="R4754" s="6" t="inlineStr">
        <is>
          <t>pipeform-alternative</t>
        </is>
      </c>
      <c r="S4754" s="8" t="n">
        <v>45671.49236111111</v>
      </c>
      <c r="T4754" s="6" t="inlineStr">
        <is>
          <t>newsletter_signup</t>
        </is>
      </c>
    </row>
    <row r="4755">
      <c r="A4755" s="9" t="inlineStr">
        <is>
          <t>PRO-01627</t>
        </is>
      </c>
      <c r="B4755" s="9" t="inlineStr">
        <is>
          <t>Cameron Martin</t>
        </is>
      </c>
      <c r="C4755" s="9" t="inlineStr">
        <is>
          <t>Director of Analytics</t>
        </is>
      </c>
      <c r="D4755" s="9" t="inlineStr">
        <is>
          <t>director</t>
        </is>
      </c>
      <c r="E4755" s="9" t="n">
        <v>1.25</v>
      </c>
      <c r="F4755" s="9" t="inlineStr">
        <is>
          <t>Apex Workflows</t>
        </is>
      </c>
      <c r="G4755" s="9" t="b">
        <v>1</v>
      </c>
      <c r="H4755" s="9" t="b">
        <v>0</v>
      </c>
      <c r="I4755" s="9" t="b">
        <v>0</v>
      </c>
      <c r="J4755" s="10" t="n">
        <v>0</v>
      </c>
      <c r="K4755" s="9" t="n">
        <v>2</v>
      </c>
      <c r="L4755" s="9" t="inlineStr">
        <is>
          <t>linkedin</t>
        </is>
      </c>
      <c r="M4755" s="9" t="inlineStr">
        <is>
          <t>LI-ABM-Strategic-ENT</t>
        </is>
      </c>
      <c r="N4755" s="9" t="inlineStr">
        <is>
          <t>linkedin</t>
        </is>
      </c>
      <c r="O4755" s="9" t="inlineStr">
        <is>
          <t>paid-social</t>
        </is>
      </c>
      <c r="P4755" s="9" t="inlineStr">
        <is>
          <t>li_abm_strategic_ent</t>
        </is>
      </c>
      <c r="Q4755" s="9" t="inlineStr">
        <is>
          <t>single-image_thought-leadership_cta-download</t>
        </is>
      </c>
      <c r="R4755" s="9" t="inlineStr">
        <is>
          <t>li-mid-analytics-directors</t>
        </is>
      </c>
      <c r="S4755" s="11" t="n">
        <v>45686.67916666667</v>
      </c>
      <c r="T4755" s="9" t="inlineStr">
        <is>
          <t>trial_signup</t>
        </is>
      </c>
    </row>
    <row r="4756">
      <c r="A4756" s="6" t="inlineStr">
        <is>
          <t>PRO-01627</t>
        </is>
      </c>
      <c r="B4756" s="6" t="inlineStr">
        <is>
          <t>Cameron Martin</t>
        </is>
      </c>
      <c r="C4756" s="6" t="inlineStr">
        <is>
          <t>Director of Analytics</t>
        </is>
      </c>
      <c r="D4756" s="6" t="inlineStr">
        <is>
          <t>director</t>
        </is>
      </c>
      <c r="E4756" s="6" t="n">
        <v>1.25</v>
      </c>
      <c r="F4756" s="6" t="inlineStr">
        <is>
          <t>Apex Workflows</t>
        </is>
      </c>
      <c r="G4756" s="6" t="b">
        <v>1</v>
      </c>
      <c r="H4756" s="6" t="b">
        <v>0</v>
      </c>
      <c r="I4756" s="6" t="b">
        <v>0</v>
      </c>
      <c r="J4756" s="7" t="n">
        <v>0</v>
      </c>
      <c r="K4756" s="6" t="n">
        <v>3</v>
      </c>
      <c r="L4756" s="6" t="inlineStr">
        <is>
          <t>g2</t>
        </is>
      </c>
      <c r="M4756" s="6" t="inlineStr">
        <is>
          <t>G2-GridReport-ETL-Gated</t>
        </is>
      </c>
      <c r="N4756" s="6" t="inlineStr">
        <is>
          <t>g2</t>
        </is>
      </c>
      <c r="O4756" s="6" t="inlineStr">
        <is>
          <t>review-site</t>
        </is>
      </c>
      <c r="P4756" s="6" t="inlineStr">
        <is>
          <t>g2_gridreport_etl_gated</t>
        </is>
      </c>
      <c r="Q4756" s="6" t="inlineStr">
        <is>
          <t>gated-report_etl</t>
        </is>
      </c>
      <c r="R4756" s="6" t="inlineStr">
        <is>
          <t>data-integration-review</t>
        </is>
      </c>
      <c r="S4756" s="8" t="n">
        <v>45700.45069444444</v>
      </c>
      <c r="T4756" s="6" t="inlineStr">
        <is>
          <t>trial_signup</t>
        </is>
      </c>
    </row>
    <row r="4757">
      <c r="A4757" s="9" t="inlineStr">
        <is>
          <t>PRO-01628</t>
        </is>
      </c>
      <c r="B4757" s="9" t="inlineStr">
        <is>
          <t>Jamie Thomas</t>
        </is>
      </c>
      <c r="C4757" s="9" t="inlineStr">
        <is>
          <t>Analytics Manager</t>
        </is>
      </c>
      <c r="D4757" s="9" t="inlineStr">
        <is>
          <t>manager</t>
        </is>
      </c>
      <c r="E4757" s="9" t="n">
        <v>1</v>
      </c>
      <c r="F4757" s="9" t="inlineStr">
        <is>
          <t>Stratum Data</t>
        </is>
      </c>
      <c r="G4757" s="9" t="b">
        <v>1</v>
      </c>
      <c r="H4757" s="9" t="b">
        <v>0</v>
      </c>
      <c r="I4757" s="9" t="b">
        <v>0</v>
      </c>
      <c r="J4757" s="10" t="n">
        <v>0</v>
      </c>
      <c r="K4757" s="9" t="n">
        <v>1</v>
      </c>
      <c r="L4757" s="9" t="inlineStr">
        <is>
          <t>google</t>
        </is>
      </c>
      <c r="M4757" s="9" t="inlineStr">
        <is>
          <t>GGL-Competitor-Streamlink-Alt</t>
        </is>
      </c>
      <c r="N4757" s="9" t="inlineStr">
        <is>
          <t>google</t>
        </is>
      </c>
      <c r="O4757" s="9" t="inlineStr">
        <is>
          <t>paid-search</t>
        </is>
      </c>
      <c r="P4757" s="9" t="inlineStr">
        <is>
          <t>ggl_competitor_streamlink_alt</t>
        </is>
      </c>
      <c r="Q4757" s="9" t="inlineStr">
        <is>
          <t>text-ad_search</t>
        </is>
      </c>
      <c r="R4757" s="9" t="inlineStr">
        <is>
          <t>syncflow-alternative</t>
        </is>
      </c>
      <c r="S4757" s="11" t="n">
        <v>45695.71111111111</v>
      </c>
      <c r="T4757" s="9" t="inlineStr">
        <is>
          <t>gated_content_download</t>
        </is>
      </c>
    </row>
    <row r="4758">
      <c r="A4758" s="6" t="inlineStr">
        <is>
          <t>PRO-01628</t>
        </is>
      </c>
      <c r="B4758" s="6" t="inlineStr">
        <is>
          <t>Jamie Thomas</t>
        </is>
      </c>
      <c r="C4758" s="6" t="inlineStr">
        <is>
          <t>Analytics Manager</t>
        </is>
      </c>
      <c r="D4758" s="6" t="inlineStr">
        <is>
          <t>manager</t>
        </is>
      </c>
      <c r="E4758" s="6" t="n">
        <v>1</v>
      </c>
      <c r="F4758" s="6" t="inlineStr">
        <is>
          <t>Stratum Data</t>
        </is>
      </c>
      <c r="G4758" s="6" t="b">
        <v>1</v>
      </c>
      <c r="H4758" s="6" t="b">
        <v>0</v>
      </c>
      <c r="I4758" s="6" t="b">
        <v>0</v>
      </c>
      <c r="J4758" s="7" t="n">
        <v>0</v>
      </c>
      <c r="K4758" s="6" t="n">
        <v>2</v>
      </c>
      <c r="L4758" s="6" t="inlineStr">
        <is>
          <t>linkedin</t>
        </is>
      </c>
      <c r="M4758" s="6" t="inlineStr">
        <is>
          <t>LI-ABM-Strategic-ENT</t>
        </is>
      </c>
      <c r="N4758" s="6" t="inlineStr">
        <is>
          <t>linkedin</t>
        </is>
      </c>
      <c r="O4758" s="6" t="inlineStr">
        <is>
          <t>paid-social</t>
        </is>
      </c>
      <c r="P4758" s="6" t="inlineStr">
        <is>
          <t>li_abm_strategic_ent</t>
        </is>
      </c>
      <c r="Q4758" s="6" t="inlineStr">
        <is>
          <t>single-image_product-feature_cta-trial</t>
        </is>
      </c>
      <c r="R4758" s="6" t="inlineStr">
        <is>
          <t>li-abm-strategic-accounts</t>
        </is>
      </c>
      <c r="S4758" s="8" t="n">
        <v>45716.53055555555</v>
      </c>
      <c r="T4758" s="6" t="inlineStr">
        <is>
          <t>demo_request</t>
        </is>
      </c>
    </row>
    <row r="4759">
      <c r="A4759" s="9" t="inlineStr">
        <is>
          <t>PRO-01628</t>
        </is>
      </c>
      <c r="B4759" s="9" t="inlineStr">
        <is>
          <t>Jamie Thomas</t>
        </is>
      </c>
      <c r="C4759" s="9" t="inlineStr">
        <is>
          <t>Analytics Manager</t>
        </is>
      </c>
      <c r="D4759" s="9" t="inlineStr">
        <is>
          <t>manager</t>
        </is>
      </c>
      <c r="E4759" s="9" t="n">
        <v>1</v>
      </c>
      <c r="F4759" s="9" t="inlineStr">
        <is>
          <t>Stratum Data</t>
        </is>
      </c>
      <c r="G4759" s="9" t="b">
        <v>1</v>
      </c>
      <c r="H4759" s="9" t="b">
        <v>0</v>
      </c>
      <c r="I4759" s="9" t="b">
        <v>0</v>
      </c>
      <c r="J4759" s="10" t="n">
        <v>0</v>
      </c>
      <c r="K4759" s="9" t="n">
        <v>3</v>
      </c>
      <c r="L4759" s="9" t="inlineStr">
        <is>
          <t>programmatic</t>
        </is>
      </c>
      <c r="M4759" s="9" t="inlineStr">
        <is>
          <t>DSP-ABM-AirCover-Commercial</t>
        </is>
      </c>
      <c r="N4759" s="9" t="inlineStr">
        <is>
          <t>stackadapt</t>
        </is>
      </c>
      <c r="O4759" s="9" t="inlineStr">
        <is>
          <t>display</t>
        </is>
      </c>
      <c r="P4759" s="9" t="inlineStr">
        <is>
          <t>dsp_abm_aircover_commercial</t>
        </is>
      </c>
      <c r="Q4759" s="9" t="inlineStr">
        <is>
          <t>display-banner_abm</t>
        </is>
      </c>
      <c r="R4759" s="9" t="inlineStr">
        <is>
          <t>lookalike-data-engineers</t>
        </is>
      </c>
      <c r="S4759" s="11" t="n">
        <v>45728.60555555556</v>
      </c>
      <c r="T4759" s="9" t="inlineStr">
        <is>
          <t>gated_content_download</t>
        </is>
      </c>
    </row>
    <row r="4760">
      <c r="A4760" s="6" t="inlineStr">
        <is>
          <t>PRO-01628</t>
        </is>
      </c>
      <c r="B4760" s="6" t="inlineStr">
        <is>
          <t>Jamie Thomas</t>
        </is>
      </c>
      <c r="C4760" s="6" t="inlineStr">
        <is>
          <t>Analytics Manager</t>
        </is>
      </c>
      <c r="D4760" s="6" t="inlineStr">
        <is>
          <t>manager</t>
        </is>
      </c>
      <c r="E4760" s="6" t="n">
        <v>1</v>
      </c>
      <c r="F4760" s="6" t="inlineStr">
        <is>
          <t>Stratum Data</t>
        </is>
      </c>
      <c r="G4760" s="6" t="b">
        <v>1</v>
      </c>
      <c r="H4760" s="6" t="b">
        <v>0</v>
      </c>
      <c r="I4760" s="6" t="b">
        <v>0</v>
      </c>
      <c r="J4760" s="7" t="n">
        <v>0</v>
      </c>
      <c r="K4760" s="6" t="n">
        <v>4</v>
      </c>
      <c r="L4760" s="6" t="inlineStr">
        <is>
          <t>programmatic</t>
        </is>
      </c>
      <c r="M4760" s="6" t="inlineStr">
        <is>
          <t>DSP-Retarget-HighIntent-14d</t>
        </is>
      </c>
      <c r="N4760" s="6" t="inlineStr">
        <is>
          <t>stackadapt</t>
        </is>
      </c>
      <c r="O4760" s="6" t="inlineStr">
        <is>
          <t>display</t>
        </is>
      </c>
      <c r="P4760" s="6" t="inlineStr">
        <is>
          <t>dsp_retarget_highintent_14d</t>
        </is>
      </c>
      <c r="Q4760" s="6" t="inlineStr">
        <is>
          <t>display-banner_retarget</t>
        </is>
      </c>
      <c r="R4760" s="6" t="inlineStr">
        <is>
          <t>abm-strategic-accounts</t>
        </is>
      </c>
      <c r="S4760" s="8" t="n">
        <v>45747.33611111111</v>
      </c>
      <c r="T4760" s="6" t="inlineStr">
        <is>
          <t>newsletter_signup</t>
        </is>
      </c>
    </row>
    <row r="4761">
      <c r="A4761" s="9" t="inlineStr">
        <is>
          <t>PRO-01629</t>
        </is>
      </c>
      <c r="B4761" s="9" t="inlineStr">
        <is>
          <t>Emery Hall</t>
        </is>
      </c>
      <c r="C4761" s="9" t="inlineStr">
        <is>
          <t>VP of Analytics</t>
        </is>
      </c>
      <c r="D4761" s="9" t="inlineStr">
        <is>
          <t>c_suite_vp</t>
        </is>
      </c>
      <c r="E4761" s="9" t="n">
        <v>1.5</v>
      </c>
      <c r="F4761" s="9" t="inlineStr">
        <is>
          <t>Vaultbase</t>
        </is>
      </c>
      <c r="G4761" s="9" t="b">
        <v>1</v>
      </c>
      <c r="H4761" s="9" t="b">
        <v>0</v>
      </c>
      <c r="I4761" s="9" t="b">
        <v>0</v>
      </c>
      <c r="J4761" s="10" t="n">
        <v>0</v>
      </c>
      <c r="K4761" s="9" t="n">
        <v>1</v>
      </c>
      <c r="L4761" s="9" t="inlineStr">
        <is>
          <t>linkedin</t>
        </is>
      </c>
      <c r="M4761" s="9" t="inlineStr">
        <is>
          <t>LI-MOFU-Trial-AnalyticsTeams</t>
        </is>
      </c>
      <c r="N4761" s="9" t="inlineStr">
        <is>
          <t>linkedin</t>
        </is>
      </c>
      <c r="O4761" s="9" t="inlineStr">
        <is>
          <t>paid-social</t>
        </is>
      </c>
      <c r="P4761" s="9" t="inlineStr">
        <is>
          <t>li_mofu_trial_analyticsteams</t>
        </is>
      </c>
      <c r="Q4761" s="9" t="inlineStr">
        <is>
          <t>single-image_pain-point_cta-demo</t>
        </is>
      </c>
      <c r="R4761" s="9" t="inlineStr">
        <is>
          <t>li-mid-analytics-directors</t>
        </is>
      </c>
      <c r="S4761" s="11" t="n">
        <v>45840.73888888889</v>
      </c>
      <c r="T4761" s="9" t="inlineStr">
        <is>
          <t>gated_content_download</t>
        </is>
      </c>
    </row>
    <row r="4762">
      <c r="A4762" s="6" t="inlineStr">
        <is>
          <t>PRO-01629</t>
        </is>
      </c>
      <c r="B4762" s="6" t="inlineStr">
        <is>
          <t>Emery Hall</t>
        </is>
      </c>
      <c r="C4762" s="6" t="inlineStr">
        <is>
          <t>VP of Analytics</t>
        </is>
      </c>
      <c r="D4762" s="6" t="inlineStr">
        <is>
          <t>c_suite_vp</t>
        </is>
      </c>
      <c r="E4762" s="6" t="n">
        <v>1.5</v>
      </c>
      <c r="F4762" s="6" t="inlineStr">
        <is>
          <t>Vaultbase</t>
        </is>
      </c>
      <c r="G4762" s="6" t="b">
        <v>1</v>
      </c>
      <c r="H4762" s="6" t="b">
        <v>0</v>
      </c>
      <c r="I4762" s="6" t="b">
        <v>0</v>
      </c>
      <c r="J4762" s="7" t="n">
        <v>0</v>
      </c>
      <c r="K4762" s="6" t="n">
        <v>2</v>
      </c>
      <c r="L4762" s="6" t="inlineStr">
        <is>
          <t>linkedin</t>
        </is>
      </c>
      <c r="M4762" s="6" t="inlineStr">
        <is>
          <t>LI-MOFU-Trial-AnalyticsTeams</t>
        </is>
      </c>
      <c r="N4762" s="6" t="inlineStr">
        <is>
          <t>linkedin</t>
        </is>
      </c>
      <c r="O4762" s="6" t="inlineStr">
        <is>
          <t>paid-social</t>
        </is>
      </c>
      <c r="P4762" s="6" t="inlineStr">
        <is>
          <t>li_mofu_trial_analyticsteams</t>
        </is>
      </c>
      <c r="Q4762" s="6" t="inlineStr">
        <is>
          <t>single-image_pain-point_cta-trial</t>
        </is>
      </c>
      <c r="R4762" s="6" t="inlineStr">
        <is>
          <t>li-lookalike-closed-won</t>
        </is>
      </c>
      <c r="S4762" s="8" t="n">
        <v>45859.4625</v>
      </c>
      <c r="T4762" s="6" t="inlineStr">
        <is>
          <t>trial_signup</t>
        </is>
      </c>
    </row>
    <row r="4763">
      <c r="A4763" s="9" t="inlineStr">
        <is>
          <t>PRO-01629</t>
        </is>
      </c>
      <c r="B4763" s="9" t="inlineStr">
        <is>
          <t>Emery Hall</t>
        </is>
      </c>
      <c r="C4763" s="9" t="inlineStr">
        <is>
          <t>VP of Analytics</t>
        </is>
      </c>
      <c r="D4763" s="9" t="inlineStr">
        <is>
          <t>c_suite_vp</t>
        </is>
      </c>
      <c r="E4763" s="9" t="n">
        <v>1.5</v>
      </c>
      <c r="F4763" s="9" t="inlineStr">
        <is>
          <t>Vaultbase</t>
        </is>
      </c>
      <c r="G4763" s="9" t="b">
        <v>1</v>
      </c>
      <c r="H4763" s="9" t="b">
        <v>0</v>
      </c>
      <c r="I4763" s="9" t="b">
        <v>0</v>
      </c>
      <c r="J4763" s="10" t="n">
        <v>0</v>
      </c>
      <c r="K4763" s="9" t="n">
        <v>3</v>
      </c>
      <c r="L4763" s="9" t="inlineStr">
        <is>
          <t>google</t>
        </is>
      </c>
      <c r="M4763" s="9" t="inlineStr">
        <is>
          <t>GGL-Competitor-Pipeform-Alt</t>
        </is>
      </c>
      <c r="N4763" s="9" t="inlineStr">
        <is>
          <t>google</t>
        </is>
      </c>
      <c r="O4763" s="9" t="inlineStr">
        <is>
          <t>paid-search</t>
        </is>
      </c>
      <c r="P4763" s="9" t="inlineStr">
        <is>
          <t>ggl_competitor_pipeform_alt</t>
        </is>
      </c>
      <c r="Q4763" s="9" t="inlineStr">
        <is>
          <t>text-ad_rlsa</t>
        </is>
      </c>
      <c r="R4763" s="9" t="inlineStr">
        <is>
          <t>pipeform-alternative</t>
        </is>
      </c>
      <c r="S4763" s="11" t="n">
        <v>45866.50763888889</v>
      </c>
      <c r="T4763" s="9" t="inlineStr">
        <is>
          <t>newsletter_signup</t>
        </is>
      </c>
    </row>
    <row r="4764">
      <c r="A4764" s="6" t="inlineStr">
        <is>
          <t>PRO-01629</t>
        </is>
      </c>
      <c r="B4764" s="6" t="inlineStr">
        <is>
          <t>Emery Hall</t>
        </is>
      </c>
      <c r="C4764" s="6" t="inlineStr">
        <is>
          <t>VP of Analytics</t>
        </is>
      </c>
      <c r="D4764" s="6" t="inlineStr">
        <is>
          <t>c_suite_vp</t>
        </is>
      </c>
      <c r="E4764" s="6" t="n">
        <v>1.5</v>
      </c>
      <c r="F4764" s="6" t="inlineStr">
        <is>
          <t>Vaultbase</t>
        </is>
      </c>
      <c r="G4764" s="6" t="b">
        <v>1</v>
      </c>
      <c r="H4764" s="6" t="b">
        <v>0</v>
      </c>
      <c r="I4764" s="6" t="b">
        <v>0</v>
      </c>
      <c r="J4764" s="7" t="n">
        <v>0</v>
      </c>
      <c r="K4764" s="6" t="n">
        <v>4</v>
      </c>
      <c r="L4764" s="6" t="inlineStr">
        <is>
          <t>google</t>
        </is>
      </c>
      <c r="M4764" s="6" t="inlineStr">
        <is>
          <t>GGL-Brand-Syncflow-Exact</t>
        </is>
      </c>
      <c r="N4764" s="6" t="inlineStr">
        <is>
          <t>google</t>
        </is>
      </c>
      <c r="O4764" s="6" t="inlineStr">
        <is>
          <t>paid-search</t>
        </is>
      </c>
      <c r="P4764" s="6" t="inlineStr">
        <is>
          <t>ggl_brand_syncflow_exact</t>
        </is>
      </c>
      <c r="Q4764" s="6" t="inlineStr">
        <is>
          <t>text-ad_search</t>
        </is>
      </c>
      <c r="R4764" s="6" t="inlineStr">
        <is>
          <t>data-integration-platform</t>
        </is>
      </c>
      <c r="S4764" s="8" t="n">
        <v>45874.39861111111</v>
      </c>
      <c r="T4764" s="6" t="inlineStr">
        <is>
          <t>gated_content_download</t>
        </is>
      </c>
    </row>
    <row r="4765">
      <c r="A4765" s="9" t="inlineStr">
        <is>
          <t>PRO-01630</t>
        </is>
      </c>
      <c r="B4765" s="9" t="inlineStr">
        <is>
          <t>Taylor Moore</t>
        </is>
      </c>
      <c r="C4765" s="9" t="inlineStr">
        <is>
          <t>Director of Data</t>
        </is>
      </c>
      <c r="D4765" s="9" t="inlineStr">
        <is>
          <t>director</t>
        </is>
      </c>
      <c r="E4765" s="9" t="n">
        <v>1.25</v>
      </c>
      <c r="F4765" s="9" t="inlineStr">
        <is>
          <t>Datavera</t>
        </is>
      </c>
      <c r="G4765" s="9" t="b">
        <v>1</v>
      </c>
      <c r="H4765" s="9" t="b">
        <v>1</v>
      </c>
      <c r="I4765" s="9" t="b">
        <v>1</v>
      </c>
      <c r="J4765" s="10" t="n">
        <v>148154</v>
      </c>
      <c r="K4765" s="9" t="n">
        <v>1</v>
      </c>
      <c r="L4765" s="9" t="inlineStr">
        <is>
          <t>google</t>
        </is>
      </c>
      <c r="M4765" s="9" t="inlineStr">
        <is>
          <t>GGL-Brand-Syncflow-Exact</t>
        </is>
      </c>
      <c r="N4765" s="9" t="inlineStr">
        <is>
          <t>google</t>
        </is>
      </c>
      <c r="O4765" s="9" t="inlineStr">
        <is>
          <t>paid-search</t>
        </is>
      </c>
      <c r="P4765" s="9" t="inlineStr">
        <is>
          <t>ggl_brand_syncflow_exact</t>
        </is>
      </c>
      <c r="Q4765" s="9" t="inlineStr">
        <is>
          <t>text-ad_search</t>
        </is>
      </c>
      <c r="R4765" s="9" t="inlineStr">
        <is>
          <t>pipeform-alternative</t>
        </is>
      </c>
      <c r="S4765" s="11" t="n">
        <v>45860.39930555555</v>
      </c>
      <c r="T4765" s="9" t="inlineStr">
        <is>
          <t>gated_content_download</t>
        </is>
      </c>
    </row>
    <row r="4766">
      <c r="A4766" s="6" t="inlineStr">
        <is>
          <t>PRO-01630</t>
        </is>
      </c>
      <c r="B4766" s="6" t="inlineStr">
        <is>
          <t>Taylor Moore</t>
        </is>
      </c>
      <c r="C4766" s="6" t="inlineStr">
        <is>
          <t>Director of Data</t>
        </is>
      </c>
      <c r="D4766" s="6" t="inlineStr">
        <is>
          <t>director</t>
        </is>
      </c>
      <c r="E4766" s="6" t="n">
        <v>1.25</v>
      </c>
      <c r="F4766" s="6" t="inlineStr">
        <is>
          <t>Datavera</t>
        </is>
      </c>
      <c r="G4766" s="6" t="b">
        <v>1</v>
      </c>
      <c r="H4766" s="6" t="b">
        <v>1</v>
      </c>
      <c r="I4766" s="6" t="b">
        <v>1</v>
      </c>
      <c r="J4766" s="7" t="n">
        <v>148154</v>
      </c>
      <c r="K4766" s="6" t="n">
        <v>2</v>
      </c>
      <c r="L4766" s="6" t="inlineStr">
        <is>
          <t>programmatic</t>
        </is>
      </c>
      <c r="M4766" s="6" t="inlineStr">
        <is>
          <t>DSP-ABM-AirCover-Strategic</t>
        </is>
      </c>
      <c r="N4766" s="6" t="inlineStr">
        <is>
          <t>stackadapt</t>
        </is>
      </c>
      <c r="O4766" s="6" t="inlineStr">
        <is>
          <t>display</t>
        </is>
      </c>
      <c r="P4766" s="6" t="inlineStr">
        <is>
          <t>dsp_abm_aircover_strategic</t>
        </is>
      </c>
      <c r="Q4766" s="6" t="inlineStr">
        <is>
          <t>display-banner_retarget</t>
        </is>
      </c>
      <c r="R4766" s="6" t="inlineStr">
        <is>
          <t>lookalike-data-engineers</t>
        </is>
      </c>
      <c r="S4766" s="8" t="n">
        <v>45868.33402777778</v>
      </c>
      <c r="T4766" s="6" t="inlineStr">
        <is>
          <t>newsletter_signup</t>
        </is>
      </c>
    </row>
    <row r="4767">
      <c r="A4767" s="9" t="inlineStr">
        <is>
          <t>PRO-01631</t>
        </is>
      </c>
      <c r="B4767" s="9" t="inlineStr">
        <is>
          <t>Riley Rodriguez</t>
        </is>
      </c>
      <c r="C4767" s="9" t="inlineStr">
        <is>
          <t>Data Engineering Manager</t>
        </is>
      </c>
      <c r="D4767" s="9" t="inlineStr">
        <is>
          <t>manager</t>
        </is>
      </c>
      <c r="E4767" s="9" t="n">
        <v>1</v>
      </c>
      <c r="F4767" s="9" t="inlineStr">
        <is>
          <t>Prismware</t>
        </is>
      </c>
      <c r="G4767" s="9" t="b">
        <v>1</v>
      </c>
      <c r="H4767" s="9" t="b">
        <v>1</v>
      </c>
      <c r="I4767" s="9" t="b">
        <v>0</v>
      </c>
      <c r="J4767" s="10" t="n">
        <v>53720</v>
      </c>
      <c r="K4767" s="9" t="n">
        <v>1</v>
      </c>
      <c r="L4767" s="9" t="inlineStr">
        <is>
          <t>linkedin</t>
        </is>
      </c>
      <c r="M4767" s="9" t="inlineStr">
        <is>
          <t>LI-Retarget-SiteVisitors-30d</t>
        </is>
      </c>
      <c r="N4767" s="9" t="inlineStr">
        <is>
          <t>linkedin</t>
        </is>
      </c>
      <c r="O4767" s="9" t="inlineStr">
        <is>
          <t>paid-social</t>
        </is>
      </c>
      <c r="P4767" s="9" t="inlineStr">
        <is>
          <t>li_retarget_sitevisitors_30d</t>
        </is>
      </c>
      <c r="Q4767" s="9" t="inlineStr">
        <is>
          <t>single-image_pain-point_cta-trial</t>
        </is>
      </c>
      <c r="R4767" s="9" t="inlineStr">
        <is>
          <t>li-abm-strategic-accounts</t>
        </is>
      </c>
      <c r="S4767" s="11" t="n">
        <v>45887.34097222222</v>
      </c>
      <c r="T4767" s="9" t="inlineStr">
        <is>
          <t>gated_content_download</t>
        </is>
      </c>
    </row>
    <row r="4768">
      <c r="A4768" s="6" t="inlineStr">
        <is>
          <t>PRO-01631</t>
        </is>
      </c>
      <c r="B4768" s="6" t="inlineStr">
        <is>
          <t>Riley Rodriguez</t>
        </is>
      </c>
      <c r="C4768" s="6" t="inlineStr">
        <is>
          <t>Data Engineering Manager</t>
        </is>
      </c>
      <c r="D4768" s="6" t="inlineStr">
        <is>
          <t>manager</t>
        </is>
      </c>
      <c r="E4768" s="6" t="n">
        <v>1</v>
      </c>
      <c r="F4768" s="6" t="inlineStr">
        <is>
          <t>Prismware</t>
        </is>
      </c>
      <c r="G4768" s="6" t="b">
        <v>1</v>
      </c>
      <c r="H4768" s="6" t="b">
        <v>1</v>
      </c>
      <c r="I4768" s="6" t="b">
        <v>0</v>
      </c>
      <c r="J4768" s="7" t="n">
        <v>53720</v>
      </c>
      <c r="K4768" s="6" t="n">
        <v>2</v>
      </c>
      <c r="L4768" s="6" t="inlineStr">
        <is>
          <t>g2</t>
        </is>
      </c>
      <c r="M4768" s="6" t="inlineStr">
        <is>
          <t>G2-GridReport-ETL-Gated</t>
        </is>
      </c>
      <c r="N4768" s="6" t="inlineStr">
        <is>
          <t>g2</t>
        </is>
      </c>
      <c r="O4768" s="6" t="inlineStr">
        <is>
          <t>review-site</t>
        </is>
      </c>
      <c r="P4768" s="6" t="inlineStr">
        <is>
          <t>g2_gridreport_etl_gated</t>
        </is>
      </c>
      <c r="Q4768" s="6" t="inlineStr">
        <is>
          <t>retarget-banner_category</t>
        </is>
      </c>
      <c r="R4768" s="6" t="inlineStr">
        <is>
          <t>etl-tools-comparison</t>
        </is>
      </c>
      <c r="S4768" s="8" t="n">
        <v>45895.51666666667</v>
      </c>
      <c r="T4768" s="6" t="inlineStr">
        <is>
          <t>trial_signup</t>
        </is>
      </c>
    </row>
    <row r="4769">
      <c r="A4769" s="9" t="inlineStr">
        <is>
          <t>PRO-01632</t>
        </is>
      </c>
      <c r="B4769" s="9" t="inlineStr">
        <is>
          <t>Spencer Thomas</t>
        </is>
      </c>
      <c r="C4769" s="9" t="inlineStr">
        <is>
          <t>VP of Data Engineering</t>
        </is>
      </c>
      <c r="D4769" s="9" t="inlineStr">
        <is>
          <t>c_suite_vp</t>
        </is>
      </c>
      <c r="E4769" s="9" t="n">
        <v>1.5</v>
      </c>
      <c r="F4769" s="9" t="inlineStr">
        <is>
          <t>Conduitly</t>
        </is>
      </c>
      <c r="G4769" s="9" t="b">
        <v>0</v>
      </c>
      <c r="H4769" s="9" t="b">
        <v>0</v>
      </c>
      <c r="I4769" s="9" t="b">
        <v>0</v>
      </c>
      <c r="J4769" s="10" t="n">
        <v>0</v>
      </c>
      <c r="K4769" s="9" t="n">
        <v>1</v>
      </c>
      <c r="L4769" s="9" t="inlineStr">
        <is>
          <t>linkedin</t>
        </is>
      </c>
      <c r="M4769" s="9" t="inlineStr">
        <is>
          <t>LI-ABM-Strategic-ENT</t>
        </is>
      </c>
      <c r="N4769" s="9" t="inlineStr">
        <is>
          <t>linkedin</t>
        </is>
      </c>
      <c r="O4769" s="9" t="inlineStr">
        <is>
          <t>paid-social</t>
        </is>
      </c>
      <c r="P4769" s="9" t="inlineStr">
        <is>
          <t>li_abm_strategic_ent</t>
        </is>
      </c>
      <c r="Q4769" s="9" t="inlineStr">
        <is>
          <t>single-image_social-proof_cta-learn-more</t>
        </is>
      </c>
      <c r="R4769" s="9" t="inlineStr">
        <is>
          <t>li-retarget-site-visitors-30d</t>
        </is>
      </c>
      <c r="S4769" s="11" t="n">
        <v>45950.66666666666</v>
      </c>
      <c r="T4769" s="9" t="inlineStr">
        <is>
          <t>gated_content_download</t>
        </is>
      </c>
    </row>
    <row r="4770">
      <c r="A4770" s="6" t="inlineStr">
        <is>
          <t>PRO-01632</t>
        </is>
      </c>
      <c r="B4770" s="6" t="inlineStr">
        <is>
          <t>Spencer Thomas</t>
        </is>
      </c>
      <c r="C4770" s="6" t="inlineStr">
        <is>
          <t>VP of Data Engineering</t>
        </is>
      </c>
      <c r="D4770" s="6" t="inlineStr">
        <is>
          <t>c_suite_vp</t>
        </is>
      </c>
      <c r="E4770" s="6" t="n">
        <v>1.5</v>
      </c>
      <c r="F4770" s="6" t="inlineStr">
        <is>
          <t>Conduitly</t>
        </is>
      </c>
      <c r="G4770" s="6" t="b">
        <v>0</v>
      </c>
      <c r="H4770" s="6" t="b">
        <v>0</v>
      </c>
      <c r="I4770" s="6" t="b">
        <v>0</v>
      </c>
      <c r="J4770" s="7" t="n">
        <v>0</v>
      </c>
      <c r="K4770" s="6" t="n">
        <v>2</v>
      </c>
      <c r="L4770" s="6" t="inlineStr">
        <is>
          <t>linkedin</t>
        </is>
      </c>
      <c r="M4770" s="6" t="inlineStr">
        <is>
          <t>LI-MOFU-Trial-AnalyticsTeams</t>
        </is>
      </c>
      <c r="N4770" s="6" t="inlineStr">
        <is>
          <t>linkedin</t>
        </is>
      </c>
      <c r="O4770" s="6" t="inlineStr">
        <is>
          <t>paid-social</t>
        </is>
      </c>
      <c r="P4770" s="6" t="inlineStr">
        <is>
          <t>li_mofu_trial_analyticsteams</t>
        </is>
      </c>
      <c r="Q4770" s="6" t="inlineStr">
        <is>
          <t>single-image_social-proof_cta-demo</t>
        </is>
      </c>
      <c r="R4770" s="6" t="inlineStr">
        <is>
          <t>li-lookalike-closed-won</t>
        </is>
      </c>
      <c r="S4770" s="8" t="n">
        <v>45960.54236111111</v>
      </c>
      <c r="T4770" s="6" t="inlineStr">
        <is>
          <t>gated_content_download</t>
        </is>
      </c>
    </row>
    <row r="4771">
      <c r="A4771" s="9" t="inlineStr">
        <is>
          <t>PRO-01632</t>
        </is>
      </c>
      <c r="B4771" s="9" t="inlineStr">
        <is>
          <t>Spencer Thomas</t>
        </is>
      </c>
      <c r="C4771" s="9" t="inlineStr">
        <is>
          <t>VP of Data Engineering</t>
        </is>
      </c>
      <c r="D4771" s="9" t="inlineStr">
        <is>
          <t>c_suite_vp</t>
        </is>
      </c>
      <c r="E4771" s="9" t="n">
        <v>1.5</v>
      </c>
      <c r="F4771" s="9" t="inlineStr">
        <is>
          <t>Conduitly</t>
        </is>
      </c>
      <c r="G4771" s="9" t="b">
        <v>0</v>
      </c>
      <c r="H4771" s="9" t="b">
        <v>0</v>
      </c>
      <c r="I4771" s="9" t="b">
        <v>0</v>
      </c>
      <c r="J4771" s="10" t="n">
        <v>0</v>
      </c>
      <c r="K4771" s="9" t="n">
        <v>3</v>
      </c>
      <c r="L4771" s="9" t="inlineStr">
        <is>
          <t>programmatic</t>
        </is>
      </c>
      <c r="M4771" s="9" t="inlineStr">
        <is>
          <t>DSP-Awareness-DataEngineers</t>
        </is>
      </c>
      <c r="N4771" s="9" t="inlineStr">
        <is>
          <t>stackadapt</t>
        </is>
      </c>
      <c r="O4771" s="9" t="inlineStr">
        <is>
          <t>display</t>
        </is>
      </c>
      <c r="P4771" s="9" t="inlineStr">
        <is>
          <t>dsp_awareness_dataengineers</t>
        </is>
      </c>
      <c r="Q4771" s="9" t="inlineStr">
        <is>
          <t>display-banner_abm</t>
        </is>
      </c>
      <c r="R4771" s="9" t="inlineStr">
        <is>
          <t>retarget-site-visitors-14d</t>
        </is>
      </c>
      <c r="S4771" s="11" t="n">
        <v>45968.34652777778</v>
      </c>
      <c r="T4771" s="9" t="inlineStr">
        <is>
          <t>gated_content_download</t>
        </is>
      </c>
    </row>
    <row r="4772">
      <c r="A4772" s="6" t="inlineStr">
        <is>
          <t>PRO-01633</t>
        </is>
      </c>
      <c r="B4772" s="6" t="inlineStr">
        <is>
          <t>Skyler Garcia</t>
        </is>
      </c>
      <c r="C4772" s="6" t="inlineStr">
        <is>
          <t>Data Analyst</t>
        </is>
      </c>
      <c r="D4772" s="6" t="inlineStr">
        <is>
          <t>ic_analyst</t>
        </is>
      </c>
      <c r="E4772" s="6" t="n">
        <v>0.75</v>
      </c>
      <c r="F4772" s="6" t="inlineStr">
        <is>
          <t>Streamlink</t>
        </is>
      </c>
      <c r="G4772" s="6" t="b">
        <v>1</v>
      </c>
      <c r="H4772" s="6" t="b">
        <v>0</v>
      </c>
      <c r="I4772" s="6" t="b">
        <v>0</v>
      </c>
      <c r="J4772" s="7" t="n">
        <v>0</v>
      </c>
      <c r="K4772" s="6" t="n">
        <v>1</v>
      </c>
      <c r="L4772" s="6" t="inlineStr">
        <is>
          <t>linkedin</t>
        </is>
      </c>
      <c r="M4772" s="6" t="inlineStr">
        <is>
          <t>LI-MOFU-Trial-AnalyticsTeams</t>
        </is>
      </c>
      <c r="N4772" s="6" t="inlineStr">
        <is>
          <t>linkedin</t>
        </is>
      </c>
      <c r="O4772" s="6" t="inlineStr">
        <is>
          <t>paid-social</t>
        </is>
      </c>
      <c r="P4772" s="6" t="inlineStr">
        <is>
          <t>li_mofu_trial_analyticsteams</t>
        </is>
      </c>
      <c r="Q4772" s="6" t="inlineStr">
        <is>
          <t>single-image_social-proof_cta-learn-more</t>
        </is>
      </c>
      <c r="R4772" s="6" t="inlineStr">
        <is>
          <t>li-ent-data-engineers</t>
        </is>
      </c>
      <c r="S4772" s="8" t="n">
        <v>45771.41736111111</v>
      </c>
      <c r="T4772" s="6" t="inlineStr">
        <is>
          <t>trial_signup</t>
        </is>
      </c>
    </row>
    <row r="4773">
      <c r="A4773" s="9" t="inlineStr">
        <is>
          <t>PRO-01633</t>
        </is>
      </c>
      <c r="B4773" s="9" t="inlineStr">
        <is>
          <t>Skyler Garcia</t>
        </is>
      </c>
      <c r="C4773" s="9" t="inlineStr">
        <is>
          <t>Data Analyst</t>
        </is>
      </c>
      <c r="D4773" s="9" t="inlineStr">
        <is>
          <t>ic_analyst</t>
        </is>
      </c>
      <c r="E4773" s="9" t="n">
        <v>0.75</v>
      </c>
      <c r="F4773" s="9" t="inlineStr">
        <is>
          <t>Streamlink</t>
        </is>
      </c>
      <c r="G4773" s="9" t="b">
        <v>1</v>
      </c>
      <c r="H4773" s="9" t="b">
        <v>0</v>
      </c>
      <c r="I4773" s="9" t="b">
        <v>0</v>
      </c>
      <c r="J4773" s="10" t="n">
        <v>0</v>
      </c>
      <c r="K4773" s="9" t="n">
        <v>2</v>
      </c>
      <c r="L4773" s="9" t="inlineStr">
        <is>
          <t>programmatic</t>
        </is>
      </c>
      <c r="M4773" s="9" t="inlineStr">
        <is>
          <t>DSP-ABM-AirCover-Commercial</t>
        </is>
      </c>
      <c r="N4773" s="9" t="inlineStr">
        <is>
          <t>stackadapt</t>
        </is>
      </c>
      <c r="O4773" s="9" t="inlineStr">
        <is>
          <t>display</t>
        </is>
      </c>
      <c r="P4773" s="9" t="inlineStr">
        <is>
          <t>dsp_abm_aircover_commercial</t>
        </is>
      </c>
      <c r="Q4773" s="9" t="inlineStr">
        <is>
          <t>display-banner_retarget</t>
        </is>
      </c>
      <c r="R4773" s="9" t="inlineStr">
        <is>
          <t>abm-strategic-accounts</t>
        </is>
      </c>
      <c r="S4773" s="11" t="n">
        <v>45792.74513888889</v>
      </c>
      <c r="T4773" s="9" t="inlineStr">
        <is>
          <t>newsletter_signup</t>
        </is>
      </c>
    </row>
    <row r="4774">
      <c r="A4774" s="6" t="inlineStr">
        <is>
          <t>PRO-01634</t>
        </is>
      </c>
      <c r="B4774" s="6" t="inlineStr">
        <is>
          <t>Blake Harris</t>
        </is>
      </c>
      <c r="C4774" s="6" t="inlineStr">
        <is>
          <t>Data Platform Manager</t>
        </is>
      </c>
      <c r="D4774" s="6" t="inlineStr">
        <is>
          <t>manager</t>
        </is>
      </c>
      <c r="E4774" s="6" t="n">
        <v>1</v>
      </c>
      <c r="F4774" s="6" t="inlineStr">
        <is>
          <t>Tangent Labs</t>
        </is>
      </c>
      <c r="G4774" s="6" t="b">
        <v>1</v>
      </c>
      <c r="H4774" s="6" t="b">
        <v>0</v>
      </c>
      <c r="I4774" s="6" t="b">
        <v>0</v>
      </c>
      <c r="J4774" s="7" t="n">
        <v>0</v>
      </c>
      <c r="K4774" s="6" t="n">
        <v>1</v>
      </c>
      <c r="L4774" s="6" t="inlineStr">
        <is>
          <t>linkedin</t>
        </is>
      </c>
      <c r="M4774" s="6" t="inlineStr">
        <is>
          <t>LI-MOFU-Trial-AnalyticsTeams</t>
        </is>
      </c>
      <c r="N4774" s="6" t="inlineStr">
        <is>
          <t>linkedin</t>
        </is>
      </c>
      <c r="O4774" s="6" t="inlineStr">
        <is>
          <t>paid-social</t>
        </is>
      </c>
      <c r="P4774" s="6" t="inlineStr">
        <is>
          <t>li_mofu_trial_analyticsteams</t>
        </is>
      </c>
      <c r="Q4774" s="6" t="inlineStr">
        <is>
          <t>single-image_social-proof_cta-learn-more</t>
        </is>
      </c>
      <c r="R4774" s="6" t="inlineStr">
        <is>
          <t>li-abm-strategic-accounts</t>
        </is>
      </c>
      <c r="S4774" s="8" t="n">
        <v>45779.71041666667</v>
      </c>
      <c r="T4774" s="6" t="inlineStr">
        <is>
          <t>demo_request</t>
        </is>
      </c>
    </row>
    <row r="4775">
      <c r="A4775" s="9" t="inlineStr">
        <is>
          <t>PRO-01634</t>
        </is>
      </c>
      <c r="B4775" s="9" t="inlineStr">
        <is>
          <t>Blake Harris</t>
        </is>
      </c>
      <c r="C4775" s="9" t="inlineStr">
        <is>
          <t>Data Platform Manager</t>
        </is>
      </c>
      <c r="D4775" s="9" t="inlineStr">
        <is>
          <t>manager</t>
        </is>
      </c>
      <c r="E4775" s="9" t="n">
        <v>1</v>
      </c>
      <c r="F4775" s="9" t="inlineStr">
        <is>
          <t>Tangent Labs</t>
        </is>
      </c>
      <c r="G4775" s="9" t="b">
        <v>1</v>
      </c>
      <c r="H4775" s="9" t="b">
        <v>0</v>
      </c>
      <c r="I4775" s="9" t="b">
        <v>0</v>
      </c>
      <c r="J4775" s="10" t="n">
        <v>0</v>
      </c>
      <c r="K4775" s="9" t="n">
        <v>2</v>
      </c>
      <c r="L4775" s="9" t="inlineStr">
        <is>
          <t>linkedin</t>
        </is>
      </c>
      <c r="M4775" s="9" t="inlineStr">
        <is>
          <t>LI-Retarget-SiteVisitors-30d</t>
        </is>
      </c>
      <c r="N4775" s="9" t="inlineStr">
        <is>
          <t>linkedin</t>
        </is>
      </c>
      <c r="O4775" s="9" t="inlineStr">
        <is>
          <t>paid-social</t>
        </is>
      </c>
      <c r="P4775" s="9" t="inlineStr">
        <is>
          <t>li_retarget_sitevisitors_30d</t>
        </is>
      </c>
      <c r="Q4775" s="9" t="inlineStr">
        <is>
          <t>single-image_pain-point_cta-trial</t>
        </is>
      </c>
      <c r="R4775" s="9" t="inlineStr">
        <is>
          <t>li-abm-strategic-accounts</t>
        </is>
      </c>
      <c r="S4775" s="11" t="n">
        <v>45791.63680555556</v>
      </c>
      <c r="T4775" s="9" t="inlineStr">
        <is>
          <t>gated_content_download</t>
        </is>
      </c>
    </row>
    <row r="4776">
      <c r="A4776" s="6" t="inlineStr">
        <is>
          <t>PRO-01634</t>
        </is>
      </c>
      <c r="B4776" s="6" t="inlineStr">
        <is>
          <t>Blake Harris</t>
        </is>
      </c>
      <c r="C4776" s="6" t="inlineStr">
        <is>
          <t>Data Platform Manager</t>
        </is>
      </c>
      <c r="D4776" s="6" t="inlineStr">
        <is>
          <t>manager</t>
        </is>
      </c>
      <c r="E4776" s="6" t="n">
        <v>1</v>
      </c>
      <c r="F4776" s="6" t="inlineStr">
        <is>
          <t>Tangent Labs</t>
        </is>
      </c>
      <c r="G4776" s="6" t="b">
        <v>1</v>
      </c>
      <c r="H4776" s="6" t="b">
        <v>0</v>
      </c>
      <c r="I4776" s="6" t="b">
        <v>0</v>
      </c>
      <c r="J4776" s="7" t="n">
        <v>0</v>
      </c>
      <c r="K4776" s="6" t="n">
        <v>3</v>
      </c>
      <c r="L4776" s="6" t="inlineStr">
        <is>
          <t>g2</t>
        </is>
      </c>
      <c r="M4776" s="6" t="inlineStr">
        <is>
          <t>G2-Retarget-CategoryBuyers</t>
        </is>
      </c>
      <c r="N4776" s="6" t="inlineStr">
        <is>
          <t>g2</t>
        </is>
      </c>
      <c r="O4776" s="6" t="inlineStr">
        <is>
          <t>review-site</t>
        </is>
      </c>
      <c r="P4776" s="6" t="inlineStr">
        <is>
          <t>g2_retarget_categorybuyers</t>
        </is>
      </c>
      <c r="Q4776" s="6" t="inlineStr">
        <is>
          <t>badge-display_integration</t>
        </is>
      </c>
      <c r="R4776" s="6" t="inlineStr">
        <is>
          <t>etl-tools-comparison</t>
        </is>
      </c>
      <c r="S4776" s="8" t="n">
        <v>45806.36388888889</v>
      </c>
      <c r="T4776" s="6" t="inlineStr">
        <is>
          <t>gated_content_download</t>
        </is>
      </c>
    </row>
    <row r="4777">
      <c r="A4777" s="9" t="inlineStr">
        <is>
          <t>PRO-01635</t>
        </is>
      </c>
      <c r="B4777" s="9" t="inlineStr">
        <is>
          <t>Jamie Wilson</t>
        </is>
      </c>
      <c r="C4777" s="9" t="inlineStr">
        <is>
          <t>VP of Data Engineering</t>
        </is>
      </c>
      <c r="D4777" s="9" t="inlineStr">
        <is>
          <t>c_suite_vp</t>
        </is>
      </c>
      <c r="E4777" s="9" t="n">
        <v>1.5</v>
      </c>
      <c r="F4777" s="9" t="inlineStr">
        <is>
          <t>Pipeform</t>
        </is>
      </c>
      <c r="G4777" s="9" t="b">
        <v>1</v>
      </c>
      <c r="H4777" s="9" t="b">
        <v>0</v>
      </c>
      <c r="I4777" s="9" t="b">
        <v>0</v>
      </c>
      <c r="J4777" s="10" t="n">
        <v>0</v>
      </c>
      <c r="K4777" s="9" t="n">
        <v>1</v>
      </c>
      <c r="L4777" s="9" t="inlineStr">
        <is>
          <t>linkedin</t>
        </is>
      </c>
      <c r="M4777" s="9" t="inlineStr">
        <is>
          <t>LI-ENT-Awareness-DataPipeline</t>
        </is>
      </c>
      <c r="N4777" s="9" t="inlineStr">
        <is>
          <t>linkedin</t>
        </is>
      </c>
      <c r="O4777" s="9" t="inlineStr">
        <is>
          <t>paid-social</t>
        </is>
      </c>
      <c r="P4777" s="9" t="inlineStr">
        <is>
          <t>li_ent_awareness_datapipeline</t>
        </is>
      </c>
      <c r="Q4777" s="9" t="inlineStr">
        <is>
          <t>single-image_pain-point_cta-demo</t>
        </is>
      </c>
      <c r="R4777" s="9" t="inlineStr">
        <is>
          <t>li-mid-analytics-directors</t>
        </is>
      </c>
      <c r="S4777" s="11" t="n">
        <v>45782.38680555556</v>
      </c>
      <c r="T4777" s="9" t="inlineStr">
        <is>
          <t>newsletter_signup</t>
        </is>
      </c>
    </row>
    <row r="4778">
      <c r="A4778" s="6" t="inlineStr">
        <is>
          <t>PRO-01635</t>
        </is>
      </c>
      <c r="B4778" s="6" t="inlineStr">
        <is>
          <t>Jamie Wilson</t>
        </is>
      </c>
      <c r="C4778" s="6" t="inlineStr">
        <is>
          <t>VP of Data Engineering</t>
        </is>
      </c>
      <c r="D4778" s="6" t="inlineStr">
        <is>
          <t>c_suite_vp</t>
        </is>
      </c>
      <c r="E4778" s="6" t="n">
        <v>1.5</v>
      </c>
      <c r="F4778" s="6" t="inlineStr">
        <is>
          <t>Pipeform</t>
        </is>
      </c>
      <c r="G4778" s="6" t="b">
        <v>1</v>
      </c>
      <c r="H4778" s="6" t="b">
        <v>0</v>
      </c>
      <c r="I4778" s="6" t="b">
        <v>0</v>
      </c>
      <c r="J4778" s="7" t="n">
        <v>0</v>
      </c>
      <c r="K4778" s="6" t="n">
        <v>2</v>
      </c>
      <c r="L4778" s="6" t="inlineStr">
        <is>
          <t>programmatic</t>
        </is>
      </c>
      <c r="M4778" s="6" t="inlineStr">
        <is>
          <t>DSP-Retarget-HighIntent-14d</t>
        </is>
      </c>
      <c r="N4778" s="6" t="inlineStr">
        <is>
          <t>stackadapt</t>
        </is>
      </c>
      <c r="O4778" s="6" t="inlineStr">
        <is>
          <t>display</t>
        </is>
      </c>
      <c r="P4778" s="6" t="inlineStr">
        <is>
          <t>dsp_retarget_highintent_14d</t>
        </is>
      </c>
      <c r="Q4778" s="6" t="inlineStr">
        <is>
          <t>display-banner_retarget</t>
        </is>
      </c>
      <c r="R4778" s="6" t="inlineStr">
        <is>
          <t>lookalike-data-engineers</t>
        </is>
      </c>
      <c r="S4778" s="8" t="n">
        <v>45803.57986111111</v>
      </c>
      <c r="T4778" s="6" t="inlineStr">
        <is>
          <t>gated_content_download</t>
        </is>
      </c>
    </row>
    <row r="4779">
      <c r="A4779" s="9" t="inlineStr">
        <is>
          <t>PRO-01635</t>
        </is>
      </c>
      <c r="B4779" s="9" t="inlineStr">
        <is>
          <t>Jamie Wilson</t>
        </is>
      </c>
      <c r="C4779" s="9" t="inlineStr">
        <is>
          <t>VP of Data Engineering</t>
        </is>
      </c>
      <c r="D4779" s="9" t="inlineStr">
        <is>
          <t>c_suite_vp</t>
        </is>
      </c>
      <c r="E4779" s="9" t="n">
        <v>1.5</v>
      </c>
      <c r="F4779" s="9" t="inlineStr">
        <is>
          <t>Pipeform</t>
        </is>
      </c>
      <c r="G4779" s="9" t="b">
        <v>1</v>
      </c>
      <c r="H4779" s="9" t="b">
        <v>0</v>
      </c>
      <c r="I4779" s="9" t="b">
        <v>0</v>
      </c>
      <c r="J4779" s="10" t="n">
        <v>0</v>
      </c>
      <c r="K4779" s="9" t="n">
        <v>3</v>
      </c>
      <c r="L4779" s="9" t="inlineStr">
        <is>
          <t>linkedin</t>
        </is>
      </c>
      <c r="M4779" s="9" t="inlineStr">
        <is>
          <t>LI-Retarget-SiteVisitors-30d</t>
        </is>
      </c>
      <c r="N4779" s="9" t="inlineStr">
        <is>
          <t>linkedin</t>
        </is>
      </c>
      <c r="O4779" s="9" t="inlineStr">
        <is>
          <t>paid-social</t>
        </is>
      </c>
      <c r="P4779" s="9" t="inlineStr">
        <is>
          <t>li_retarget_sitevisitors_30d</t>
        </is>
      </c>
      <c r="Q4779" s="9" t="inlineStr">
        <is>
          <t>single-image_social-proof_cta-demo</t>
        </is>
      </c>
      <c r="R4779" s="9" t="inlineStr">
        <is>
          <t>li-mid-analytics-directors</t>
        </is>
      </c>
      <c r="S4779" s="11" t="n">
        <v>45812.3375</v>
      </c>
      <c r="T4779" s="9" t="inlineStr">
        <is>
          <t>gated_content_download</t>
        </is>
      </c>
    </row>
    <row r="4780">
      <c r="A4780" s="6" t="inlineStr">
        <is>
          <t>PRO-01636</t>
        </is>
      </c>
      <c r="B4780" s="6" t="inlineStr">
        <is>
          <t>Taylor Martin</t>
        </is>
      </c>
      <c r="C4780" s="6" t="inlineStr">
        <is>
          <t>Data Engineering Manager</t>
        </is>
      </c>
      <c r="D4780" s="6" t="inlineStr">
        <is>
          <t>manager</t>
        </is>
      </c>
      <c r="E4780" s="6" t="n">
        <v>1</v>
      </c>
      <c r="F4780" s="6" t="inlineStr">
        <is>
          <t>Luminary Data</t>
        </is>
      </c>
      <c r="G4780" s="6" t="b">
        <v>1</v>
      </c>
      <c r="H4780" s="6" t="b">
        <v>0</v>
      </c>
      <c r="I4780" s="6" t="b">
        <v>0</v>
      </c>
      <c r="J4780" s="7" t="n">
        <v>0</v>
      </c>
      <c r="K4780" s="6" t="n">
        <v>1</v>
      </c>
      <c r="L4780" s="6" t="inlineStr">
        <is>
          <t>google</t>
        </is>
      </c>
      <c r="M4780" s="6" t="inlineStr">
        <is>
          <t>GGL-NonBrand-DataPipeline</t>
        </is>
      </c>
      <c r="N4780" s="6" t="inlineStr">
        <is>
          <t>google</t>
        </is>
      </c>
      <c r="O4780" s="6" t="inlineStr">
        <is>
          <t>paid-search</t>
        </is>
      </c>
      <c r="P4780" s="6" t="inlineStr">
        <is>
          <t>ggl_nonbrand_datapipeline</t>
        </is>
      </c>
      <c r="Q4780" s="6" t="inlineStr">
        <is>
          <t>text-ad_search</t>
        </is>
      </c>
      <c r="R4780" s="6" t="inlineStr">
        <is>
          <t>data-integration-platform</t>
        </is>
      </c>
      <c r="S4780" s="8" t="n">
        <v>45666.71319444444</v>
      </c>
      <c r="T4780" s="6" t="inlineStr">
        <is>
          <t>demo_request</t>
        </is>
      </c>
    </row>
    <row r="4781">
      <c r="A4781" s="9" t="inlineStr">
        <is>
          <t>PRO-01636</t>
        </is>
      </c>
      <c r="B4781" s="9" t="inlineStr">
        <is>
          <t>Taylor Martin</t>
        </is>
      </c>
      <c r="C4781" s="9" t="inlineStr">
        <is>
          <t>Data Engineering Manager</t>
        </is>
      </c>
      <c r="D4781" s="9" t="inlineStr">
        <is>
          <t>manager</t>
        </is>
      </c>
      <c r="E4781" s="9" t="n">
        <v>1</v>
      </c>
      <c r="F4781" s="9" t="inlineStr">
        <is>
          <t>Luminary Data</t>
        </is>
      </c>
      <c r="G4781" s="9" t="b">
        <v>1</v>
      </c>
      <c r="H4781" s="9" t="b">
        <v>0</v>
      </c>
      <c r="I4781" s="9" t="b">
        <v>0</v>
      </c>
      <c r="J4781" s="10" t="n">
        <v>0</v>
      </c>
      <c r="K4781" s="9" t="n">
        <v>2</v>
      </c>
      <c r="L4781" s="9" t="inlineStr">
        <is>
          <t>linkedin</t>
        </is>
      </c>
      <c r="M4781" s="9" t="inlineStr">
        <is>
          <t>LI-ABM-Strategic-ENT</t>
        </is>
      </c>
      <c r="N4781" s="9" t="inlineStr">
        <is>
          <t>linkedin</t>
        </is>
      </c>
      <c r="O4781" s="9" t="inlineStr">
        <is>
          <t>paid-social</t>
        </is>
      </c>
      <c r="P4781" s="9" t="inlineStr">
        <is>
          <t>li_abm_strategic_ent</t>
        </is>
      </c>
      <c r="Q4781" s="9" t="inlineStr">
        <is>
          <t>single-image_product-feature_cta-trial</t>
        </is>
      </c>
      <c r="R4781" s="9" t="inlineStr">
        <is>
          <t>li-lookalike-closed-won</t>
        </is>
      </c>
      <c r="S4781" s="11" t="n">
        <v>45674.74930555555</v>
      </c>
      <c r="T4781" s="9" t="inlineStr">
        <is>
          <t>newsletter_signup</t>
        </is>
      </c>
    </row>
    <row r="4782">
      <c r="A4782" s="6" t="inlineStr">
        <is>
          <t>PRO-01636</t>
        </is>
      </c>
      <c r="B4782" s="6" t="inlineStr">
        <is>
          <t>Taylor Martin</t>
        </is>
      </c>
      <c r="C4782" s="6" t="inlineStr">
        <is>
          <t>Data Engineering Manager</t>
        </is>
      </c>
      <c r="D4782" s="6" t="inlineStr">
        <is>
          <t>manager</t>
        </is>
      </c>
      <c r="E4782" s="6" t="n">
        <v>1</v>
      </c>
      <c r="F4782" s="6" t="inlineStr">
        <is>
          <t>Luminary Data</t>
        </is>
      </c>
      <c r="G4782" s="6" t="b">
        <v>1</v>
      </c>
      <c r="H4782" s="6" t="b">
        <v>0</v>
      </c>
      <c r="I4782" s="6" t="b">
        <v>0</v>
      </c>
      <c r="J4782" s="7" t="n">
        <v>0</v>
      </c>
      <c r="K4782" s="6" t="n">
        <v>3</v>
      </c>
      <c r="L4782" s="6" t="inlineStr">
        <is>
          <t>linkedin</t>
        </is>
      </c>
      <c r="M4782" s="6" t="inlineStr">
        <is>
          <t>LI-Retarget-PricingPage-14d</t>
        </is>
      </c>
      <c r="N4782" s="6" t="inlineStr">
        <is>
          <t>linkedin</t>
        </is>
      </c>
      <c r="O4782" s="6" t="inlineStr">
        <is>
          <t>paid-social</t>
        </is>
      </c>
      <c r="P4782" s="6" t="inlineStr">
        <is>
          <t>li_retarget_pricingpage_14d</t>
        </is>
      </c>
      <c r="Q4782" s="6" t="inlineStr">
        <is>
          <t>single-image_social-proof_cta-demo</t>
        </is>
      </c>
      <c r="R4782" s="6" t="inlineStr">
        <is>
          <t>li-mid-analytics-directors</t>
        </is>
      </c>
      <c r="S4782" s="8" t="n">
        <v>45693.34513888889</v>
      </c>
      <c r="T4782" s="6" t="inlineStr">
        <is>
          <t>newsletter_signup</t>
        </is>
      </c>
    </row>
    <row r="4783">
      <c r="A4783" s="9" t="inlineStr">
        <is>
          <t>PRO-01637</t>
        </is>
      </c>
      <c r="B4783" s="9" t="inlineStr">
        <is>
          <t>Elliot Davis</t>
        </is>
      </c>
      <c r="C4783" s="9" t="inlineStr">
        <is>
          <t>BI Analyst</t>
        </is>
      </c>
      <c r="D4783" s="9" t="inlineStr">
        <is>
          <t>ic_analyst</t>
        </is>
      </c>
      <c r="E4783" s="9" t="n">
        <v>0.75</v>
      </c>
      <c r="F4783" s="9" t="inlineStr">
        <is>
          <t>Prismware</t>
        </is>
      </c>
      <c r="G4783" s="9" t="b">
        <v>0</v>
      </c>
      <c r="H4783" s="9" t="b">
        <v>0</v>
      </c>
      <c r="I4783" s="9" t="b">
        <v>0</v>
      </c>
      <c r="J4783" s="10" t="n">
        <v>0</v>
      </c>
      <c r="K4783" s="9" t="n">
        <v>1</v>
      </c>
      <c r="L4783" s="9" t="inlineStr">
        <is>
          <t>google</t>
        </is>
      </c>
      <c r="M4783" s="9" t="inlineStr">
        <is>
          <t>GGL-Competitor-Pipeform-Alt</t>
        </is>
      </c>
      <c r="N4783" s="9" t="inlineStr">
        <is>
          <t>google</t>
        </is>
      </c>
      <c r="O4783" s="9" t="inlineStr">
        <is>
          <t>paid-search</t>
        </is>
      </c>
      <c r="P4783" s="9" t="inlineStr">
        <is>
          <t>ggl_competitor_pipeform_alt</t>
        </is>
      </c>
      <c r="Q4783" s="9" t="inlineStr">
        <is>
          <t>text-ad_search</t>
        </is>
      </c>
      <c r="R4783" s="9" t="inlineStr">
        <is>
          <t>etl-software</t>
        </is>
      </c>
      <c r="S4783" s="11" t="n">
        <v>45933.70347222222</v>
      </c>
      <c r="T4783" s="9" t="inlineStr">
        <is>
          <t>gated_content_download</t>
        </is>
      </c>
    </row>
    <row r="4784">
      <c r="A4784" s="6" t="inlineStr">
        <is>
          <t>PRO-01637</t>
        </is>
      </c>
      <c r="B4784" s="6" t="inlineStr">
        <is>
          <t>Elliot Davis</t>
        </is>
      </c>
      <c r="C4784" s="6" t="inlineStr">
        <is>
          <t>BI Analyst</t>
        </is>
      </c>
      <c r="D4784" s="6" t="inlineStr">
        <is>
          <t>ic_analyst</t>
        </is>
      </c>
      <c r="E4784" s="6" t="n">
        <v>0.75</v>
      </c>
      <c r="F4784" s="6" t="inlineStr">
        <is>
          <t>Prismware</t>
        </is>
      </c>
      <c r="G4784" s="6" t="b">
        <v>0</v>
      </c>
      <c r="H4784" s="6" t="b">
        <v>0</v>
      </c>
      <c r="I4784" s="6" t="b">
        <v>0</v>
      </c>
      <c r="J4784" s="7" t="n">
        <v>0</v>
      </c>
      <c r="K4784" s="6" t="n">
        <v>2</v>
      </c>
      <c r="L4784" s="6" t="inlineStr">
        <is>
          <t>programmatic</t>
        </is>
      </c>
      <c r="M4784" s="6" t="inlineStr">
        <is>
          <t>DSP-Awareness-DataEngineers</t>
        </is>
      </c>
      <c r="N4784" s="6" t="inlineStr">
        <is>
          <t>stackadapt</t>
        </is>
      </c>
      <c r="O4784" s="6" t="inlineStr">
        <is>
          <t>display</t>
        </is>
      </c>
      <c r="P4784" s="6" t="inlineStr">
        <is>
          <t>dsp_awareness_dataengineers</t>
        </is>
      </c>
      <c r="Q4784" s="6" t="inlineStr">
        <is>
          <t>display-banner_abm</t>
        </is>
      </c>
      <c r="R4784" s="6" t="inlineStr">
        <is>
          <t>abm-strategic-accounts</t>
        </is>
      </c>
      <c r="S4784" s="8" t="n">
        <v>45940.5375</v>
      </c>
      <c r="T4784" s="6" t="inlineStr">
        <is>
          <t>trial_signup</t>
        </is>
      </c>
    </row>
    <row r="4785">
      <c r="A4785" s="9" t="inlineStr">
        <is>
          <t>PRO-01637</t>
        </is>
      </c>
      <c r="B4785" s="9" t="inlineStr">
        <is>
          <t>Elliot Davis</t>
        </is>
      </c>
      <c r="C4785" s="9" t="inlineStr">
        <is>
          <t>BI Analyst</t>
        </is>
      </c>
      <c r="D4785" s="9" t="inlineStr">
        <is>
          <t>ic_analyst</t>
        </is>
      </c>
      <c r="E4785" s="9" t="n">
        <v>0.75</v>
      </c>
      <c r="F4785" s="9" t="inlineStr">
        <is>
          <t>Prismware</t>
        </is>
      </c>
      <c r="G4785" s="9" t="b">
        <v>0</v>
      </c>
      <c r="H4785" s="9" t="b">
        <v>0</v>
      </c>
      <c r="I4785" s="9" t="b">
        <v>0</v>
      </c>
      <c r="J4785" s="10" t="n">
        <v>0</v>
      </c>
      <c r="K4785" s="9" t="n">
        <v>3</v>
      </c>
      <c r="L4785" s="9" t="inlineStr">
        <is>
          <t>g2</t>
        </is>
      </c>
      <c r="M4785" s="9" t="inlineStr">
        <is>
          <t>G2-Badge-LP-Integration</t>
        </is>
      </c>
      <c r="N4785" s="9" t="inlineStr">
        <is>
          <t>g2</t>
        </is>
      </c>
      <c r="O4785" s="9" t="inlineStr">
        <is>
          <t>review-site</t>
        </is>
      </c>
      <c r="P4785" s="9" t="inlineStr">
        <is>
          <t>g2_badge_lp_integration</t>
        </is>
      </c>
      <c r="Q4785" s="9" t="inlineStr">
        <is>
          <t>badge-display_integration</t>
        </is>
      </c>
      <c r="R4785" s="9" t="inlineStr">
        <is>
          <t>etl-tools-comparison</t>
        </is>
      </c>
      <c r="S4785" s="11" t="n">
        <v>45953.55138888889</v>
      </c>
      <c r="T4785" s="9" t="inlineStr">
        <is>
          <t>gated_content_download</t>
        </is>
      </c>
    </row>
    <row r="4786">
      <c r="A4786" s="6" t="inlineStr">
        <is>
          <t>PRO-01638</t>
        </is>
      </c>
      <c r="B4786" s="6" t="inlineStr">
        <is>
          <t>Emery Walker</t>
        </is>
      </c>
      <c r="C4786" s="6" t="inlineStr">
        <is>
          <t>Data Platform Manager</t>
        </is>
      </c>
      <c r="D4786" s="6" t="inlineStr">
        <is>
          <t>manager</t>
        </is>
      </c>
      <c r="E4786" s="6" t="n">
        <v>1</v>
      </c>
      <c r="F4786" s="6" t="inlineStr">
        <is>
          <t>Apex Workflows</t>
        </is>
      </c>
      <c r="G4786" s="6" t="b">
        <v>1</v>
      </c>
      <c r="H4786" s="6" t="b">
        <v>0</v>
      </c>
      <c r="I4786" s="6" t="b">
        <v>0</v>
      </c>
      <c r="J4786" s="7" t="n">
        <v>0</v>
      </c>
      <c r="K4786" s="6" t="n">
        <v>1</v>
      </c>
      <c r="L4786" s="6" t="inlineStr">
        <is>
          <t>google</t>
        </is>
      </c>
      <c r="M4786" s="6" t="inlineStr">
        <is>
          <t>GGL-NonBrand-DataPipeline</t>
        </is>
      </c>
      <c r="N4786" s="6" t="inlineStr">
        <is>
          <t>google</t>
        </is>
      </c>
      <c r="O4786" s="6" t="inlineStr">
        <is>
          <t>paid-search</t>
        </is>
      </c>
      <c r="P4786" s="6" t="inlineStr">
        <is>
          <t>ggl_nonbrand_datapipeline</t>
        </is>
      </c>
      <c r="Q4786" s="6" t="inlineStr">
        <is>
          <t>text-ad_competitor</t>
        </is>
      </c>
      <c r="R4786" s="6" t="inlineStr">
        <is>
          <t>syncflow-alternative</t>
        </is>
      </c>
      <c r="S4786" s="8" t="n">
        <v>45831.46111111111</v>
      </c>
      <c r="T4786" s="6" t="inlineStr">
        <is>
          <t>gated_content_download</t>
        </is>
      </c>
    </row>
    <row r="4787">
      <c r="A4787" s="9" t="inlineStr">
        <is>
          <t>PRO-01638</t>
        </is>
      </c>
      <c r="B4787" s="9" t="inlineStr">
        <is>
          <t>Emery Walker</t>
        </is>
      </c>
      <c r="C4787" s="9" t="inlineStr">
        <is>
          <t>Data Platform Manager</t>
        </is>
      </c>
      <c r="D4787" s="9" t="inlineStr">
        <is>
          <t>manager</t>
        </is>
      </c>
      <c r="E4787" s="9" t="n">
        <v>1</v>
      </c>
      <c r="F4787" s="9" t="inlineStr">
        <is>
          <t>Apex Workflows</t>
        </is>
      </c>
      <c r="G4787" s="9" t="b">
        <v>1</v>
      </c>
      <c r="H4787" s="9" t="b">
        <v>0</v>
      </c>
      <c r="I4787" s="9" t="b">
        <v>0</v>
      </c>
      <c r="J4787" s="10" t="n">
        <v>0</v>
      </c>
      <c r="K4787" s="9" t="n">
        <v>2</v>
      </c>
      <c r="L4787" s="9" t="inlineStr">
        <is>
          <t>linkedin</t>
        </is>
      </c>
      <c r="M4787" s="9" t="inlineStr">
        <is>
          <t>LI-Retarget-SiteVisitors-30d</t>
        </is>
      </c>
      <c r="N4787" s="9" t="inlineStr">
        <is>
          <t>linkedin</t>
        </is>
      </c>
      <c r="O4787" s="9" t="inlineStr">
        <is>
          <t>paid-social</t>
        </is>
      </c>
      <c r="P4787" s="9" t="inlineStr">
        <is>
          <t>li_retarget_sitevisitors_30d</t>
        </is>
      </c>
      <c r="Q4787" s="9" t="inlineStr">
        <is>
          <t>single-image_pain-point_cta-demo</t>
        </is>
      </c>
      <c r="R4787" s="9" t="inlineStr">
        <is>
          <t>li-lookalike-closed-won</t>
        </is>
      </c>
      <c r="S4787" s="11" t="n">
        <v>45846.33541666667</v>
      </c>
      <c r="T4787" s="9" t="inlineStr">
        <is>
          <t>trial_signup</t>
        </is>
      </c>
    </row>
    <row r="4788">
      <c r="A4788" s="6" t="inlineStr">
        <is>
          <t>PRO-01638</t>
        </is>
      </c>
      <c r="B4788" s="6" t="inlineStr">
        <is>
          <t>Emery Walker</t>
        </is>
      </c>
      <c r="C4788" s="6" t="inlineStr">
        <is>
          <t>Data Platform Manager</t>
        </is>
      </c>
      <c r="D4788" s="6" t="inlineStr">
        <is>
          <t>manager</t>
        </is>
      </c>
      <c r="E4788" s="6" t="n">
        <v>1</v>
      </c>
      <c r="F4788" s="6" t="inlineStr">
        <is>
          <t>Apex Workflows</t>
        </is>
      </c>
      <c r="G4788" s="6" t="b">
        <v>1</v>
      </c>
      <c r="H4788" s="6" t="b">
        <v>0</v>
      </c>
      <c r="I4788" s="6" t="b">
        <v>0</v>
      </c>
      <c r="J4788" s="7" t="n">
        <v>0</v>
      </c>
      <c r="K4788" s="6" t="n">
        <v>3</v>
      </c>
      <c r="L4788" s="6" t="inlineStr">
        <is>
          <t>g2</t>
        </is>
      </c>
      <c r="M4788" s="6" t="inlineStr">
        <is>
          <t>G2-Badge-LP-Integration</t>
        </is>
      </c>
      <c r="N4788" s="6" t="inlineStr">
        <is>
          <t>g2</t>
        </is>
      </c>
      <c r="O4788" s="6" t="inlineStr">
        <is>
          <t>review-site</t>
        </is>
      </c>
      <c r="P4788" s="6" t="inlineStr">
        <is>
          <t>g2_badge_lp_integration</t>
        </is>
      </c>
      <c r="Q4788" s="6" t="inlineStr">
        <is>
          <t>badge-display_integration</t>
        </is>
      </c>
      <c r="R4788" s="6" t="inlineStr">
        <is>
          <t>data-integration-review</t>
        </is>
      </c>
      <c r="S4788" s="8" t="n">
        <v>45859.52083333334</v>
      </c>
      <c r="T4788" s="6" t="inlineStr">
        <is>
          <t>gated_content_download</t>
        </is>
      </c>
    </row>
    <row r="4789">
      <c r="A4789" s="9" t="inlineStr">
        <is>
          <t>PRO-01638</t>
        </is>
      </c>
      <c r="B4789" s="9" t="inlineStr">
        <is>
          <t>Emery Walker</t>
        </is>
      </c>
      <c r="C4789" s="9" t="inlineStr">
        <is>
          <t>Data Platform Manager</t>
        </is>
      </c>
      <c r="D4789" s="9" t="inlineStr">
        <is>
          <t>manager</t>
        </is>
      </c>
      <c r="E4789" s="9" t="n">
        <v>1</v>
      </c>
      <c r="F4789" s="9" t="inlineStr">
        <is>
          <t>Apex Workflows</t>
        </is>
      </c>
      <c r="G4789" s="9" t="b">
        <v>1</v>
      </c>
      <c r="H4789" s="9" t="b">
        <v>0</v>
      </c>
      <c r="I4789" s="9" t="b">
        <v>0</v>
      </c>
      <c r="J4789" s="10" t="n">
        <v>0</v>
      </c>
      <c r="K4789" s="9" t="n">
        <v>4</v>
      </c>
      <c r="L4789" s="9" t="inlineStr">
        <is>
          <t>google</t>
        </is>
      </c>
      <c r="M4789" s="9" t="inlineStr">
        <is>
          <t>GGL-RLSA-HighIntent-Visitors</t>
        </is>
      </c>
      <c r="N4789" s="9" t="inlineStr">
        <is>
          <t>google</t>
        </is>
      </c>
      <c r="O4789" s="9" t="inlineStr">
        <is>
          <t>paid-search</t>
        </is>
      </c>
      <c r="P4789" s="9" t="inlineStr">
        <is>
          <t>ggl_rlsa_highintent_visitors</t>
        </is>
      </c>
      <c r="Q4789" s="9" t="inlineStr">
        <is>
          <t>text-ad_competitor</t>
        </is>
      </c>
      <c r="R4789" s="9" t="inlineStr">
        <is>
          <t>etl-software</t>
        </is>
      </c>
      <c r="S4789" s="11" t="n">
        <v>45873.44236111111</v>
      </c>
      <c r="T4789" s="9" t="inlineStr">
        <is>
          <t>gated_content_download</t>
        </is>
      </c>
    </row>
    <row r="4790">
      <c r="A4790" s="6" t="inlineStr">
        <is>
          <t>PRO-01639</t>
        </is>
      </c>
      <c r="B4790" s="6" t="inlineStr">
        <is>
          <t>Alex Harris</t>
        </is>
      </c>
      <c r="C4790" s="6" t="inlineStr">
        <is>
          <t>Data Analyst</t>
        </is>
      </c>
      <c r="D4790" s="6" t="inlineStr">
        <is>
          <t>ic_analyst</t>
        </is>
      </c>
      <c r="E4790" s="6" t="n">
        <v>0.75</v>
      </c>
      <c r="F4790" s="6" t="inlineStr">
        <is>
          <t>Luminary Data</t>
        </is>
      </c>
      <c r="G4790" s="6" t="b">
        <v>1</v>
      </c>
      <c r="H4790" s="6" t="b">
        <v>0</v>
      </c>
      <c r="I4790" s="6" t="b">
        <v>0</v>
      </c>
      <c r="J4790" s="7" t="n">
        <v>0</v>
      </c>
      <c r="K4790" s="6" t="n">
        <v>1</v>
      </c>
      <c r="L4790" s="6" t="inlineStr">
        <is>
          <t>google</t>
        </is>
      </c>
      <c r="M4790" s="6" t="inlineStr">
        <is>
          <t>GGL-RLSA-HighIntent-Visitors</t>
        </is>
      </c>
      <c r="N4790" s="6" t="inlineStr">
        <is>
          <t>google</t>
        </is>
      </c>
      <c r="O4790" s="6" t="inlineStr">
        <is>
          <t>paid-search</t>
        </is>
      </c>
      <c r="P4790" s="6" t="inlineStr">
        <is>
          <t>ggl_rlsa_highintent_visitors</t>
        </is>
      </c>
      <c r="Q4790" s="6" t="inlineStr">
        <is>
          <t>text-ad_rlsa</t>
        </is>
      </c>
      <c r="R4790" s="6" t="inlineStr">
        <is>
          <t>data-integration-platform</t>
        </is>
      </c>
      <c r="S4790" s="8" t="n">
        <v>45925.38611111111</v>
      </c>
      <c r="T4790" s="6" t="inlineStr">
        <is>
          <t>gated_content_download</t>
        </is>
      </c>
    </row>
    <row r="4791">
      <c r="A4791" s="9" t="inlineStr">
        <is>
          <t>PRO-01639</t>
        </is>
      </c>
      <c r="B4791" s="9" t="inlineStr">
        <is>
          <t>Alex Harris</t>
        </is>
      </c>
      <c r="C4791" s="9" t="inlineStr">
        <is>
          <t>Data Analyst</t>
        </is>
      </c>
      <c r="D4791" s="9" t="inlineStr">
        <is>
          <t>ic_analyst</t>
        </is>
      </c>
      <c r="E4791" s="9" t="n">
        <v>0.75</v>
      </c>
      <c r="F4791" s="9" t="inlineStr">
        <is>
          <t>Luminary Data</t>
        </is>
      </c>
      <c r="G4791" s="9" t="b">
        <v>1</v>
      </c>
      <c r="H4791" s="9" t="b">
        <v>0</v>
      </c>
      <c r="I4791" s="9" t="b">
        <v>0</v>
      </c>
      <c r="J4791" s="10" t="n">
        <v>0</v>
      </c>
      <c r="K4791" s="9" t="n">
        <v>2</v>
      </c>
      <c r="L4791" s="9" t="inlineStr">
        <is>
          <t>linkedin</t>
        </is>
      </c>
      <c r="M4791" s="9" t="inlineStr">
        <is>
          <t>LI-MOFU-Demo-DataEngineers</t>
        </is>
      </c>
      <c r="N4791" s="9" t="inlineStr">
        <is>
          <t>linkedin</t>
        </is>
      </c>
      <c r="O4791" s="9" t="inlineStr">
        <is>
          <t>paid-social</t>
        </is>
      </c>
      <c r="P4791" s="9" t="inlineStr">
        <is>
          <t>li_mofu_demo_dataengineers</t>
        </is>
      </c>
      <c r="Q4791" s="9" t="inlineStr">
        <is>
          <t>single-image_pain-point_cta-trial</t>
        </is>
      </c>
      <c r="R4791" s="9" t="inlineStr">
        <is>
          <t>li-lookalike-closed-won</t>
        </is>
      </c>
      <c r="S4791" s="11" t="n">
        <v>45945.47638888889</v>
      </c>
      <c r="T4791" s="9" t="inlineStr">
        <is>
          <t>gated_content_download</t>
        </is>
      </c>
    </row>
    <row r="4792">
      <c r="A4792" s="6" t="inlineStr">
        <is>
          <t>PRO-01639</t>
        </is>
      </c>
      <c r="B4792" s="6" t="inlineStr">
        <is>
          <t>Alex Harris</t>
        </is>
      </c>
      <c r="C4792" s="6" t="inlineStr">
        <is>
          <t>Data Analyst</t>
        </is>
      </c>
      <c r="D4792" s="6" t="inlineStr">
        <is>
          <t>ic_analyst</t>
        </is>
      </c>
      <c r="E4792" s="6" t="n">
        <v>0.75</v>
      </c>
      <c r="F4792" s="6" t="inlineStr">
        <is>
          <t>Luminary Data</t>
        </is>
      </c>
      <c r="G4792" s="6" t="b">
        <v>1</v>
      </c>
      <c r="H4792" s="6" t="b">
        <v>0</v>
      </c>
      <c r="I4792" s="6" t="b">
        <v>0</v>
      </c>
      <c r="J4792" s="7" t="n">
        <v>0</v>
      </c>
      <c r="K4792" s="6" t="n">
        <v>3</v>
      </c>
      <c r="L4792" s="6" t="inlineStr">
        <is>
          <t>g2</t>
        </is>
      </c>
      <c r="M4792" s="6" t="inlineStr">
        <is>
          <t>G2-GridReport-ETL-Gated</t>
        </is>
      </c>
      <c r="N4792" s="6" t="inlineStr">
        <is>
          <t>g2</t>
        </is>
      </c>
      <c r="O4792" s="6" t="inlineStr">
        <is>
          <t>review-site</t>
        </is>
      </c>
      <c r="P4792" s="6" t="inlineStr">
        <is>
          <t>g2_gridreport_etl_gated</t>
        </is>
      </c>
      <c r="Q4792" s="6" t="inlineStr">
        <is>
          <t>badge-display_integration</t>
        </is>
      </c>
      <c r="R4792" s="6" t="inlineStr">
        <is>
          <t>data-integration-review</t>
        </is>
      </c>
      <c r="S4792" s="8" t="n">
        <v>45958.34027777778</v>
      </c>
      <c r="T4792" s="6" t="inlineStr">
        <is>
          <t>demo_request</t>
        </is>
      </c>
    </row>
    <row r="4793">
      <c r="A4793" s="9" t="inlineStr">
        <is>
          <t>PRO-01640</t>
        </is>
      </c>
      <c r="B4793" s="9" t="inlineStr">
        <is>
          <t>Avery Brown</t>
        </is>
      </c>
      <c r="C4793" s="9" t="inlineStr">
        <is>
          <t>VP of Data</t>
        </is>
      </c>
      <c r="D4793" s="9" t="inlineStr">
        <is>
          <t>c_suite_vp</t>
        </is>
      </c>
      <c r="E4793" s="9" t="n">
        <v>1.5</v>
      </c>
      <c r="F4793" s="9" t="inlineStr">
        <is>
          <t>Apex Workflows</t>
        </is>
      </c>
      <c r="G4793" s="9" t="b">
        <v>0</v>
      </c>
      <c r="H4793" s="9" t="b">
        <v>0</v>
      </c>
      <c r="I4793" s="9" t="b">
        <v>0</v>
      </c>
      <c r="J4793" s="10" t="n">
        <v>0</v>
      </c>
      <c r="K4793" s="9" t="n">
        <v>1</v>
      </c>
      <c r="L4793" s="9" t="inlineStr">
        <is>
          <t>google</t>
        </is>
      </c>
      <c r="M4793" s="9" t="inlineStr">
        <is>
          <t>GGL-NonBrand-DataPipeline</t>
        </is>
      </c>
      <c r="N4793" s="9" t="inlineStr">
        <is>
          <t>google</t>
        </is>
      </c>
      <c r="O4793" s="9" t="inlineStr">
        <is>
          <t>paid-search</t>
        </is>
      </c>
      <c r="P4793" s="9" t="inlineStr">
        <is>
          <t>ggl_nonbrand_datapipeline</t>
        </is>
      </c>
      <c r="Q4793" s="9" t="inlineStr">
        <is>
          <t>text-ad_rlsa</t>
        </is>
      </c>
      <c r="R4793" s="9" t="inlineStr">
        <is>
          <t>etl-software</t>
        </is>
      </c>
      <c r="S4793" s="11" t="n">
        <v>45754.66736111111</v>
      </c>
      <c r="T4793" s="9" t="inlineStr">
        <is>
          <t>newsletter_signup</t>
        </is>
      </c>
    </row>
    <row r="4794">
      <c r="A4794" s="6" t="inlineStr">
        <is>
          <t>PRO-01640</t>
        </is>
      </c>
      <c r="B4794" s="6" t="inlineStr">
        <is>
          <t>Avery Brown</t>
        </is>
      </c>
      <c r="C4794" s="6" t="inlineStr">
        <is>
          <t>VP of Data</t>
        </is>
      </c>
      <c r="D4794" s="6" t="inlineStr">
        <is>
          <t>c_suite_vp</t>
        </is>
      </c>
      <c r="E4794" s="6" t="n">
        <v>1.5</v>
      </c>
      <c r="F4794" s="6" t="inlineStr">
        <is>
          <t>Apex Workflows</t>
        </is>
      </c>
      <c r="G4794" s="6" t="b">
        <v>0</v>
      </c>
      <c r="H4794" s="6" t="b">
        <v>0</v>
      </c>
      <c r="I4794" s="6" t="b">
        <v>0</v>
      </c>
      <c r="J4794" s="7" t="n">
        <v>0</v>
      </c>
      <c r="K4794" s="6" t="n">
        <v>2</v>
      </c>
      <c r="L4794" s="6" t="inlineStr">
        <is>
          <t>google</t>
        </is>
      </c>
      <c r="M4794" s="6" t="inlineStr">
        <is>
          <t>GGL-Competitor-Pipeform-Alt</t>
        </is>
      </c>
      <c r="N4794" s="6" t="inlineStr">
        <is>
          <t>google</t>
        </is>
      </c>
      <c r="O4794" s="6" t="inlineStr">
        <is>
          <t>paid-search</t>
        </is>
      </c>
      <c r="P4794" s="6" t="inlineStr">
        <is>
          <t>ggl_competitor_pipeform_alt</t>
        </is>
      </c>
      <c r="Q4794" s="6" t="inlineStr">
        <is>
          <t>text-ad_competitor</t>
        </is>
      </c>
      <c r="R4794" s="6" t="inlineStr">
        <is>
          <t>etl-software</t>
        </is>
      </c>
      <c r="S4794" s="8" t="n">
        <v>45765.3375</v>
      </c>
      <c r="T4794" s="6" t="inlineStr">
        <is>
          <t>gated_content_download</t>
        </is>
      </c>
    </row>
    <row r="4795">
      <c r="A4795" s="9" t="inlineStr">
        <is>
          <t>PRO-01641</t>
        </is>
      </c>
      <c r="B4795" s="9" t="inlineStr">
        <is>
          <t>Rowan Nguyen</t>
        </is>
      </c>
      <c r="C4795" s="9" t="inlineStr">
        <is>
          <t>Director of Analytics</t>
        </is>
      </c>
      <c r="D4795" s="9" t="inlineStr">
        <is>
          <t>director</t>
        </is>
      </c>
      <c r="E4795" s="9" t="n">
        <v>1.25</v>
      </c>
      <c r="F4795" s="9" t="inlineStr">
        <is>
          <t>Helix Analytics</t>
        </is>
      </c>
      <c r="G4795" s="9" t="b">
        <v>1</v>
      </c>
      <c r="H4795" s="9" t="b">
        <v>1</v>
      </c>
      <c r="I4795" s="9" t="b">
        <v>0</v>
      </c>
      <c r="J4795" s="10" t="n">
        <v>122312</v>
      </c>
      <c r="K4795" s="9" t="n">
        <v>1</v>
      </c>
      <c r="L4795" s="9" t="inlineStr">
        <is>
          <t>google</t>
        </is>
      </c>
      <c r="M4795" s="9" t="inlineStr">
        <is>
          <t>GGL-Brand-Syncflow-Exact</t>
        </is>
      </c>
      <c r="N4795" s="9" t="inlineStr">
        <is>
          <t>google</t>
        </is>
      </c>
      <c r="O4795" s="9" t="inlineStr">
        <is>
          <t>paid-search</t>
        </is>
      </c>
      <c r="P4795" s="9" t="inlineStr">
        <is>
          <t>ggl_brand_syncflow_exact</t>
        </is>
      </c>
      <c r="Q4795" s="9" t="inlineStr">
        <is>
          <t>text-ad_competitor</t>
        </is>
      </c>
      <c r="R4795" s="9" t="inlineStr">
        <is>
          <t>data-pipeline-tools</t>
        </is>
      </c>
      <c r="S4795" s="11" t="n">
        <v>45866.73611111111</v>
      </c>
      <c r="T4795" s="9" t="inlineStr">
        <is>
          <t>trial_signup</t>
        </is>
      </c>
    </row>
    <row r="4796">
      <c r="A4796" s="6" t="inlineStr">
        <is>
          <t>PRO-01641</t>
        </is>
      </c>
      <c r="B4796" s="6" t="inlineStr">
        <is>
          <t>Rowan Nguyen</t>
        </is>
      </c>
      <c r="C4796" s="6" t="inlineStr">
        <is>
          <t>Director of Analytics</t>
        </is>
      </c>
      <c r="D4796" s="6" t="inlineStr">
        <is>
          <t>director</t>
        </is>
      </c>
      <c r="E4796" s="6" t="n">
        <v>1.25</v>
      </c>
      <c r="F4796" s="6" t="inlineStr">
        <is>
          <t>Helix Analytics</t>
        </is>
      </c>
      <c r="G4796" s="6" t="b">
        <v>1</v>
      </c>
      <c r="H4796" s="6" t="b">
        <v>1</v>
      </c>
      <c r="I4796" s="6" t="b">
        <v>0</v>
      </c>
      <c r="J4796" s="7" t="n">
        <v>122312</v>
      </c>
      <c r="K4796" s="6" t="n">
        <v>2</v>
      </c>
      <c r="L4796" s="6" t="inlineStr">
        <is>
          <t>programmatic</t>
        </is>
      </c>
      <c r="M4796" s="6" t="inlineStr">
        <is>
          <t>DSP-ABM-AirCover-Commercial</t>
        </is>
      </c>
      <c r="N4796" s="6" t="inlineStr">
        <is>
          <t>stackadapt</t>
        </is>
      </c>
      <c r="O4796" s="6" t="inlineStr">
        <is>
          <t>display</t>
        </is>
      </c>
      <c r="P4796" s="6" t="inlineStr">
        <is>
          <t>dsp_abm_aircover_commercial</t>
        </is>
      </c>
      <c r="Q4796" s="6" t="inlineStr">
        <is>
          <t>display-banner_abm</t>
        </is>
      </c>
      <c r="R4796" s="6" t="inlineStr">
        <is>
          <t>retarget-site-visitors-14d</t>
        </is>
      </c>
      <c r="S4796" s="8" t="n">
        <v>45880.56041666667</v>
      </c>
      <c r="T4796" s="6" t="inlineStr">
        <is>
          <t>gated_content_download</t>
        </is>
      </c>
    </row>
    <row r="4797">
      <c r="A4797" s="9" t="inlineStr">
        <is>
          <t>PRO-01642</t>
        </is>
      </c>
      <c r="B4797" s="9" t="inlineStr">
        <is>
          <t>Peyton Brown</t>
        </is>
      </c>
      <c r="C4797" s="9" t="inlineStr">
        <is>
          <t>BI Manager</t>
        </is>
      </c>
      <c r="D4797" s="9" t="inlineStr">
        <is>
          <t>manager</t>
        </is>
      </c>
      <c r="E4797" s="9" t="n">
        <v>1</v>
      </c>
      <c r="F4797" s="9" t="inlineStr">
        <is>
          <t>Helix Analytics</t>
        </is>
      </c>
      <c r="G4797" s="9" t="b">
        <v>0</v>
      </c>
      <c r="H4797" s="9" t="b">
        <v>0</v>
      </c>
      <c r="I4797" s="9" t="b">
        <v>0</v>
      </c>
      <c r="J4797" s="10" t="n">
        <v>0</v>
      </c>
      <c r="K4797" s="9" t="n">
        <v>1</v>
      </c>
      <c r="L4797" s="9" t="inlineStr">
        <is>
          <t>linkedin</t>
        </is>
      </c>
      <c r="M4797" s="9" t="inlineStr">
        <is>
          <t>LI-MOFU-Demo-DataEngineers</t>
        </is>
      </c>
      <c r="N4797" s="9" t="inlineStr">
        <is>
          <t>linkedin</t>
        </is>
      </c>
      <c r="O4797" s="9" t="inlineStr">
        <is>
          <t>paid-social</t>
        </is>
      </c>
      <c r="P4797" s="9" t="inlineStr">
        <is>
          <t>li_mofu_demo_dataengineers</t>
        </is>
      </c>
      <c r="Q4797" s="9" t="inlineStr">
        <is>
          <t>single-image_pain-point_cta-demo</t>
        </is>
      </c>
      <c r="R4797" s="9" t="inlineStr">
        <is>
          <t>li-ent-data-engineers</t>
        </is>
      </c>
      <c r="S4797" s="11" t="n">
        <v>45827.35763888889</v>
      </c>
      <c r="T4797" s="9" t="inlineStr">
        <is>
          <t>newsletter_signup</t>
        </is>
      </c>
    </row>
    <row r="4798">
      <c r="A4798" s="6" t="inlineStr">
        <is>
          <t>PRO-01642</t>
        </is>
      </c>
      <c r="B4798" s="6" t="inlineStr">
        <is>
          <t>Peyton Brown</t>
        </is>
      </c>
      <c r="C4798" s="6" t="inlineStr">
        <is>
          <t>BI Manager</t>
        </is>
      </c>
      <c r="D4798" s="6" t="inlineStr">
        <is>
          <t>manager</t>
        </is>
      </c>
      <c r="E4798" s="6" t="n">
        <v>1</v>
      </c>
      <c r="F4798" s="6" t="inlineStr">
        <is>
          <t>Helix Analytics</t>
        </is>
      </c>
      <c r="G4798" s="6" t="b">
        <v>0</v>
      </c>
      <c r="H4798" s="6" t="b">
        <v>0</v>
      </c>
      <c r="I4798" s="6" t="b">
        <v>0</v>
      </c>
      <c r="J4798" s="7" t="n">
        <v>0</v>
      </c>
      <c r="K4798" s="6" t="n">
        <v>2</v>
      </c>
      <c r="L4798" s="6" t="inlineStr">
        <is>
          <t>g2</t>
        </is>
      </c>
      <c r="M4798" s="6" t="inlineStr">
        <is>
          <t>G2-Retarget-CategoryBuyers</t>
        </is>
      </c>
      <c r="N4798" s="6" t="inlineStr">
        <is>
          <t>g2</t>
        </is>
      </c>
      <c r="O4798" s="6" t="inlineStr">
        <is>
          <t>review-site</t>
        </is>
      </c>
      <c r="P4798" s="6" t="inlineStr">
        <is>
          <t>g2_retarget_categorybuyers</t>
        </is>
      </c>
      <c r="Q4798" s="6" t="inlineStr">
        <is>
          <t>retarget-banner_category</t>
        </is>
      </c>
      <c r="R4798" s="6" t="inlineStr">
        <is>
          <t>pipeline-software-evaluation</t>
        </is>
      </c>
      <c r="S4798" s="8" t="n">
        <v>45848.51041666666</v>
      </c>
      <c r="T4798" s="6" t="inlineStr">
        <is>
          <t>gated_content_download</t>
        </is>
      </c>
    </row>
    <row r="4799">
      <c r="A4799" s="9" t="inlineStr">
        <is>
          <t>PRO-01642</t>
        </is>
      </c>
      <c r="B4799" s="9" t="inlineStr">
        <is>
          <t>Peyton Brown</t>
        </is>
      </c>
      <c r="C4799" s="9" t="inlineStr">
        <is>
          <t>BI Manager</t>
        </is>
      </c>
      <c r="D4799" s="9" t="inlineStr">
        <is>
          <t>manager</t>
        </is>
      </c>
      <c r="E4799" s="9" t="n">
        <v>1</v>
      </c>
      <c r="F4799" s="9" t="inlineStr">
        <is>
          <t>Helix Analytics</t>
        </is>
      </c>
      <c r="G4799" s="9" t="b">
        <v>0</v>
      </c>
      <c r="H4799" s="9" t="b">
        <v>0</v>
      </c>
      <c r="I4799" s="9" t="b">
        <v>0</v>
      </c>
      <c r="J4799" s="10" t="n">
        <v>0</v>
      </c>
      <c r="K4799" s="9" t="n">
        <v>3</v>
      </c>
      <c r="L4799" s="9" t="inlineStr">
        <is>
          <t>linkedin</t>
        </is>
      </c>
      <c r="M4799" s="9" t="inlineStr">
        <is>
          <t>LI-Retarget-SiteVisitors-30d</t>
        </is>
      </c>
      <c r="N4799" s="9" t="inlineStr">
        <is>
          <t>linkedin</t>
        </is>
      </c>
      <c r="O4799" s="9" t="inlineStr">
        <is>
          <t>paid-social</t>
        </is>
      </c>
      <c r="P4799" s="9" t="inlineStr">
        <is>
          <t>li_retarget_sitevisitors_30d</t>
        </is>
      </c>
      <c r="Q4799" s="9" t="inlineStr">
        <is>
          <t>single-image_product-feature_cta-demo</t>
        </is>
      </c>
      <c r="R4799" s="9" t="inlineStr">
        <is>
          <t>li-ent-data-engineers</t>
        </is>
      </c>
      <c r="S4799" s="11" t="n">
        <v>45862.37222222222</v>
      </c>
      <c r="T4799" s="9" t="inlineStr">
        <is>
          <t>gated_content_download</t>
        </is>
      </c>
    </row>
    <row r="4800">
      <c r="A4800" s="6" t="inlineStr">
        <is>
          <t>PRO-01643</t>
        </is>
      </c>
      <c r="B4800" s="6" t="inlineStr">
        <is>
          <t>Noel Lee</t>
        </is>
      </c>
      <c r="C4800" s="6" t="inlineStr">
        <is>
          <t>Director of Analytics</t>
        </is>
      </c>
      <c r="D4800" s="6" t="inlineStr">
        <is>
          <t>director</t>
        </is>
      </c>
      <c r="E4800" s="6" t="n">
        <v>1.25</v>
      </c>
      <c r="F4800" s="6" t="inlineStr">
        <is>
          <t>Nexlayer</t>
        </is>
      </c>
      <c r="G4800" s="6" t="b">
        <v>1</v>
      </c>
      <c r="H4800" s="6" t="b">
        <v>0</v>
      </c>
      <c r="I4800" s="6" t="b">
        <v>0</v>
      </c>
      <c r="J4800" s="7" t="n">
        <v>0</v>
      </c>
      <c r="K4800" s="6" t="n">
        <v>1</v>
      </c>
      <c r="L4800" s="6" t="inlineStr">
        <is>
          <t>linkedin</t>
        </is>
      </c>
      <c r="M4800" s="6" t="inlineStr">
        <is>
          <t>LI-Retarget-PricingPage-14d</t>
        </is>
      </c>
      <c r="N4800" s="6" t="inlineStr">
        <is>
          <t>linkedin</t>
        </is>
      </c>
      <c r="O4800" s="6" t="inlineStr">
        <is>
          <t>paid-social</t>
        </is>
      </c>
      <c r="P4800" s="6" t="inlineStr">
        <is>
          <t>li_retarget_pricingpage_14d</t>
        </is>
      </c>
      <c r="Q4800" s="6" t="inlineStr">
        <is>
          <t>single-image_product-feature_cta-demo</t>
        </is>
      </c>
      <c r="R4800" s="6" t="inlineStr">
        <is>
          <t>li-retarget-site-visitors-30d</t>
        </is>
      </c>
      <c r="S4800" s="8" t="n">
        <v>45828.41666666666</v>
      </c>
      <c r="T4800" s="6" t="inlineStr">
        <is>
          <t>trial_signup</t>
        </is>
      </c>
    </row>
    <row r="4801">
      <c r="A4801" s="9" t="inlineStr">
        <is>
          <t>PRO-01643</t>
        </is>
      </c>
      <c r="B4801" s="9" t="inlineStr">
        <is>
          <t>Noel Lee</t>
        </is>
      </c>
      <c r="C4801" s="9" t="inlineStr">
        <is>
          <t>Director of Analytics</t>
        </is>
      </c>
      <c r="D4801" s="9" t="inlineStr">
        <is>
          <t>director</t>
        </is>
      </c>
      <c r="E4801" s="9" t="n">
        <v>1.25</v>
      </c>
      <c r="F4801" s="9" t="inlineStr">
        <is>
          <t>Nexlayer</t>
        </is>
      </c>
      <c r="G4801" s="9" t="b">
        <v>1</v>
      </c>
      <c r="H4801" s="9" t="b">
        <v>0</v>
      </c>
      <c r="I4801" s="9" t="b">
        <v>0</v>
      </c>
      <c r="J4801" s="10" t="n">
        <v>0</v>
      </c>
      <c r="K4801" s="9" t="n">
        <v>2</v>
      </c>
      <c r="L4801" s="9" t="inlineStr">
        <is>
          <t>programmatic</t>
        </is>
      </c>
      <c r="M4801" s="9" t="inlineStr">
        <is>
          <t>DSP-ABM-AirCover-Strategic</t>
        </is>
      </c>
      <c r="N4801" s="9" t="inlineStr">
        <is>
          <t>stackadapt</t>
        </is>
      </c>
      <c r="O4801" s="9" t="inlineStr">
        <is>
          <t>display</t>
        </is>
      </c>
      <c r="P4801" s="9" t="inlineStr">
        <is>
          <t>dsp_abm_aircover_strategic</t>
        </is>
      </c>
      <c r="Q4801" s="9" t="inlineStr">
        <is>
          <t>display-banner_retarget</t>
        </is>
      </c>
      <c r="R4801" s="9" t="inlineStr">
        <is>
          <t>abm-strategic-accounts</t>
        </is>
      </c>
      <c r="S4801" s="11" t="n">
        <v>45838.7</v>
      </c>
      <c r="T4801" s="9" t="inlineStr">
        <is>
          <t>newsletter_signup</t>
        </is>
      </c>
    </row>
    <row r="4802">
      <c r="A4802" s="6" t="inlineStr">
        <is>
          <t>PRO-01643</t>
        </is>
      </c>
      <c r="B4802" s="6" t="inlineStr">
        <is>
          <t>Noel Lee</t>
        </is>
      </c>
      <c r="C4802" s="6" t="inlineStr">
        <is>
          <t>Director of Analytics</t>
        </is>
      </c>
      <c r="D4802" s="6" t="inlineStr">
        <is>
          <t>director</t>
        </is>
      </c>
      <c r="E4802" s="6" t="n">
        <v>1.25</v>
      </c>
      <c r="F4802" s="6" t="inlineStr">
        <is>
          <t>Nexlayer</t>
        </is>
      </c>
      <c r="G4802" s="6" t="b">
        <v>1</v>
      </c>
      <c r="H4802" s="6" t="b">
        <v>0</v>
      </c>
      <c r="I4802" s="6" t="b">
        <v>0</v>
      </c>
      <c r="J4802" s="7" t="n">
        <v>0</v>
      </c>
      <c r="K4802" s="6" t="n">
        <v>3</v>
      </c>
      <c r="L4802" s="6" t="inlineStr">
        <is>
          <t>google</t>
        </is>
      </c>
      <c r="M4802" s="6" t="inlineStr">
        <is>
          <t>GGL-NonBrand-DataPipeline</t>
        </is>
      </c>
      <c r="N4802" s="6" t="inlineStr">
        <is>
          <t>google</t>
        </is>
      </c>
      <c r="O4802" s="6" t="inlineStr">
        <is>
          <t>paid-search</t>
        </is>
      </c>
      <c r="P4802" s="6" t="inlineStr">
        <is>
          <t>ggl_nonbrand_datapipeline</t>
        </is>
      </c>
      <c r="Q4802" s="6" t="inlineStr">
        <is>
          <t>text-ad_search</t>
        </is>
      </c>
      <c r="R4802" s="6" t="inlineStr">
        <is>
          <t>etl-software</t>
        </is>
      </c>
      <c r="S4802" s="8" t="n">
        <v>45848.74236111111</v>
      </c>
      <c r="T4802" s="6" t="inlineStr">
        <is>
          <t>demo_request</t>
        </is>
      </c>
    </row>
    <row r="4803">
      <c r="A4803" s="9" t="inlineStr">
        <is>
          <t>PRO-01644</t>
        </is>
      </c>
      <c r="B4803" s="9" t="inlineStr">
        <is>
          <t>Spencer Chen</t>
        </is>
      </c>
      <c r="C4803" s="9" t="inlineStr">
        <is>
          <t>Analytics Manager</t>
        </is>
      </c>
      <c r="D4803" s="9" t="inlineStr">
        <is>
          <t>manager</t>
        </is>
      </c>
      <c r="E4803" s="9" t="n">
        <v>1</v>
      </c>
      <c r="F4803" s="9" t="inlineStr">
        <is>
          <t>Apex Workflows</t>
        </is>
      </c>
      <c r="G4803" s="9" t="b">
        <v>1</v>
      </c>
      <c r="H4803" s="9" t="b">
        <v>0</v>
      </c>
      <c r="I4803" s="9" t="b">
        <v>0</v>
      </c>
      <c r="J4803" s="10" t="n">
        <v>0</v>
      </c>
      <c r="K4803" s="9" t="n">
        <v>1</v>
      </c>
      <c r="L4803" s="9" t="inlineStr">
        <is>
          <t>linkedin</t>
        </is>
      </c>
      <c r="M4803" s="9" t="inlineStr">
        <is>
          <t>LI-ENT-Awareness-DataPipeline</t>
        </is>
      </c>
      <c r="N4803" s="9" t="inlineStr">
        <is>
          <t>linkedin</t>
        </is>
      </c>
      <c r="O4803" s="9" t="inlineStr">
        <is>
          <t>paid-social</t>
        </is>
      </c>
      <c r="P4803" s="9" t="inlineStr">
        <is>
          <t>li_ent_awareness_datapipeline</t>
        </is>
      </c>
      <c r="Q4803" s="9" t="inlineStr">
        <is>
          <t>single-image_pain-point_cta-trial</t>
        </is>
      </c>
      <c r="R4803" s="9" t="inlineStr">
        <is>
          <t>li-lookalike-closed-won</t>
        </is>
      </c>
      <c r="S4803" s="11" t="n">
        <v>45775.70625</v>
      </c>
      <c r="T4803" s="9" t="inlineStr">
        <is>
          <t>newsletter_signup</t>
        </is>
      </c>
    </row>
    <row r="4804">
      <c r="A4804" s="6" t="inlineStr">
        <is>
          <t>PRO-01644</t>
        </is>
      </c>
      <c r="B4804" s="6" t="inlineStr">
        <is>
          <t>Spencer Chen</t>
        </is>
      </c>
      <c r="C4804" s="6" t="inlineStr">
        <is>
          <t>Analytics Manager</t>
        </is>
      </c>
      <c r="D4804" s="6" t="inlineStr">
        <is>
          <t>manager</t>
        </is>
      </c>
      <c r="E4804" s="6" t="n">
        <v>1</v>
      </c>
      <c r="F4804" s="6" t="inlineStr">
        <is>
          <t>Apex Workflows</t>
        </is>
      </c>
      <c r="G4804" s="6" t="b">
        <v>1</v>
      </c>
      <c r="H4804" s="6" t="b">
        <v>0</v>
      </c>
      <c r="I4804" s="6" t="b">
        <v>0</v>
      </c>
      <c r="J4804" s="7" t="n">
        <v>0</v>
      </c>
      <c r="K4804" s="6" t="n">
        <v>2</v>
      </c>
      <c r="L4804" s="6" t="inlineStr">
        <is>
          <t>linkedin</t>
        </is>
      </c>
      <c r="M4804" s="6" t="inlineStr">
        <is>
          <t>LI-Retarget-PricingPage-14d</t>
        </is>
      </c>
      <c r="N4804" s="6" t="inlineStr">
        <is>
          <t>linkedin</t>
        </is>
      </c>
      <c r="O4804" s="6" t="inlineStr">
        <is>
          <t>paid-social</t>
        </is>
      </c>
      <c r="P4804" s="6" t="inlineStr">
        <is>
          <t>li_retarget_pricingpage_14d</t>
        </is>
      </c>
      <c r="Q4804" s="6" t="inlineStr">
        <is>
          <t>single-image_pain-point_cta-trial</t>
        </is>
      </c>
      <c r="R4804" s="6" t="inlineStr">
        <is>
          <t>li-abm-strategic-accounts</t>
        </is>
      </c>
      <c r="S4804" s="8" t="n">
        <v>45789.60902777778</v>
      </c>
      <c r="T4804" s="6" t="inlineStr">
        <is>
          <t>trial_signup</t>
        </is>
      </c>
    </row>
    <row r="4805">
      <c r="A4805" s="9" t="inlineStr">
        <is>
          <t>PRO-01644</t>
        </is>
      </c>
      <c r="B4805" s="9" t="inlineStr">
        <is>
          <t>Spencer Chen</t>
        </is>
      </c>
      <c r="C4805" s="9" t="inlineStr">
        <is>
          <t>Analytics Manager</t>
        </is>
      </c>
      <c r="D4805" s="9" t="inlineStr">
        <is>
          <t>manager</t>
        </is>
      </c>
      <c r="E4805" s="9" t="n">
        <v>1</v>
      </c>
      <c r="F4805" s="9" t="inlineStr">
        <is>
          <t>Apex Workflows</t>
        </is>
      </c>
      <c r="G4805" s="9" t="b">
        <v>1</v>
      </c>
      <c r="H4805" s="9" t="b">
        <v>0</v>
      </c>
      <c r="I4805" s="9" t="b">
        <v>0</v>
      </c>
      <c r="J4805" s="10" t="n">
        <v>0</v>
      </c>
      <c r="K4805" s="9" t="n">
        <v>3</v>
      </c>
      <c r="L4805" s="9" t="inlineStr">
        <is>
          <t>g2</t>
        </is>
      </c>
      <c r="M4805" s="9" t="inlineStr">
        <is>
          <t>G2-Badge-LP-Integration</t>
        </is>
      </c>
      <c r="N4805" s="9" t="inlineStr">
        <is>
          <t>g2</t>
        </is>
      </c>
      <c r="O4805" s="9" t="inlineStr">
        <is>
          <t>review-site</t>
        </is>
      </c>
      <c r="P4805" s="9" t="inlineStr">
        <is>
          <t>g2_badge_lp_integration</t>
        </is>
      </c>
      <c r="Q4805" s="9" t="inlineStr">
        <is>
          <t>gated-report_etl</t>
        </is>
      </c>
      <c r="R4805" s="9" t="inlineStr">
        <is>
          <t>pipeline-software-evaluation</t>
        </is>
      </c>
      <c r="S4805" s="11" t="n">
        <v>45797.34791666667</v>
      </c>
      <c r="T4805" s="9" t="inlineStr">
        <is>
          <t>newsletter_signup</t>
        </is>
      </c>
    </row>
    <row r="4806">
      <c r="A4806" s="6" t="inlineStr">
        <is>
          <t>PRO-01644</t>
        </is>
      </c>
      <c r="B4806" s="6" t="inlineStr">
        <is>
          <t>Spencer Chen</t>
        </is>
      </c>
      <c r="C4806" s="6" t="inlineStr">
        <is>
          <t>Analytics Manager</t>
        </is>
      </c>
      <c r="D4806" s="6" t="inlineStr">
        <is>
          <t>manager</t>
        </is>
      </c>
      <c r="E4806" s="6" t="n">
        <v>1</v>
      </c>
      <c r="F4806" s="6" t="inlineStr">
        <is>
          <t>Apex Workflows</t>
        </is>
      </c>
      <c r="G4806" s="6" t="b">
        <v>1</v>
      </c>
      <c r="H4806" s="6" t="b">
        <v>0</v>
      </c>
      <c r="I4806" s="6" t="b">
        <v>0</v>
      </c>
      <c r="J4806" s="7" t="n">
        <v>0</v>
      </c>
      <c r="K4806" s="6" t="n">
        <v>4</v>
      </c>
      <c r="L4806" s="6" t="inlineStr">
        <is>
          <t>google</t>
        </is>
      </c>
      <c r="M4806" s="6" t="inlineStr">
        <is>
          <t>GGL-RLSA-HighIntent-Visitors</t>
        </is>
      </c>
      <c r="N4806" s="6" t="inlineStr">
        <is>
          <t>google</t>
        </is>
      </c>
      <c r="O4806" s="6" t="inlineStr">
        <is>
          <t>paid-search</t>
        </is>
      </c>
      <c r="P4806" s="6" t="inlineStr">
        <is>
          <t>ggl_rlsa_highintent_visitors</t>
        </is>
      </c>
      <c r="Q4806" s="6" t="inlineStr">
        <is>
          <t>text-ad_rlsa</t>
        </is>
      </c>
      <c r="R4806" s="6" t="inlineStr">
        <is>
          <t>streamlink-vs-syncflow</t>
        </is>
      </c>
      <c r="S4806" s="8" t="n">
        <v>45813.56319444445</v>
      </c>
      <c r="T4806" s="6" t="inlineStr">
        <is>
          <t>gated_content_download</t>
        </is>
      </c>
    </row>
    <row r="4807">
      <c r="A4807" s="9" t="inlineStr">
        <is>
          <t>PRO-01645</t>
        </is>
      </c>
      <c r="B4807" s="9" t="inlineStr">
        <is>
          <t>Finley Nguyen</t>
        </is>
      </c>
      <c r="C4807" s="9" t="inlineStr">
        <is>
          <t>Director of Data</t>
        </is>
      </c>
      <c r="D4807" s="9" t="inlineStr">
        <is>
          <t>director</t>
        </is>
      </c>
      <c r="E4807" s="9" t="n">
        <v>1.25</v>
      </c>
      <c r="F4807" s="9" t="inlineStr">
        <is>
          <t>Catalyst Systems</t>
        </is>
      </c>
      <c r="G4807" s="9" t="b">
        <v>1</v>
      </c>
      <c r="H4807" s="9" t="b">
        <v>0</v>
      </c>
      <c r="I4807" s="9" t="b">
        <v>0</v>
      </c>
      <c r="J4807" s="10" t="n">
        <v>0</v>
      </c>
      <c r="K4807" s="9" t="n">
        <v>1</v>
      </c>
      <c r="L4807" s="9" t="inlineStr">
        <is>
          <t>google</t>
        </is>
      </c>
      <c r="M4807" s="9" t="inlineStr">
        <is>
          <t>GGL-NonBrand-ETL-Tools</t>
        </is>
      </c>
      <c r="N4807" s="9" t="inlineStr">
        <is>
          <t>google</t>
        </is>
      </c>
      <c r="O4807" s="9" t="inlineStr">
        <is>
          <t>paid-search</t>
        </is>
      </c>
      <c r="P4807" s="9" t="inlineStr">
        <is>
          <t>ggl_nonbrand_etl_tools</t>
        </is>
      </c>
      <c r="Q4807" s="9" t="inlineStr">
        <is>
          <t>text-ad_search</t>
        </is>
      </c>
      <c r="R4807" s="9" t="inlineStr">
        <is>
          <t>streamlink-vs-syncflow</t>
        </is>
      </c>
      <c r="S4807" s="11" t="n">
        <v>45901.48263888889</v>
      </c>
      <c r="T4807" s="9" t="inlineStr">
        <is>
          <t>demo_request</t>
        </is>
      </c>
    </row>
    <row r="4808">
      <c r="A4808" s="6" t="inlineStr">
        <is>
          <t>PRO-01645</t>
        </is>
      </c>
      <c r="B4808" s="6" t="inlineStr">
        <is>
          <t>Finley Nguyen</t>
        </is>
      </c>
      <c r="C4808" s="6" t="inlineStr">
        <is>
          <t>Director of Data</t>
        </is>
      </c>
      <c r="D4808" s="6" t="inlineStr">
        <is>
          <t>director</t>
        </is>
      </c>
      <c r="E4808" s="6" t="n">
        <v>1.25</v>
      </c>
      <c r="F4808" s="6" t="inlineStr">
        <is>
          <t>Catalyst Systems</t>
        </is>
      </c>
      <c r="G4808" s="6" t="b">
        <v>1</v>
      </c>
      <c r="H4808" s="6" t="b">
        <v>0</v>
      </c>
      <c r="I4808" s="6" t="b">
        <v>0</v>
      </c>
      <c r="J4808" s="7" t="n">
        <v>0</v>
      </c>
      <c r="K4808" s="6" t="n">
        <v>2</v>
      </c>
      <c r="L4808" s="6" t="inlineStr">
        <is>
          <t>google</t>
        </is>
      </c>
      <c r="M4808" s="6" t="inlineStr">
        <is>
          <t>GGL-Competitor-Streamlink-Alt</t>
        </is>
      </c>
      <c r="N4808" s="6" t="inlineStr">
        <is>
          <t>google</t>
        </is>
      </c>
      <c r="O4808" s="6" t="inlineStr">
        <is>
          <t>paid-search</t>
        </is>
      </c>
      <c r="P4808" s="6" t="inlineStr">
        <is>
          <t>ggl_competitor_streamlink_alt</t>
        </is>
      </c>
      <c r="Q4808" s="6" t="inlineStr">
        <is>
          <t>text-ad_rlsa</t>
        </is>
      </c>
      <c r="R4808" s="6" t="inlineStr">
        <is>
          <t>pipeform-alternative</t>
        </is>
      </c>
      <c r="S4808" s="8" t="n">
        <v>45915.55972222222</v>
      </c>
      <c r="T4808" s="6" t="inlineStr">
        <is>
          <t>demo_request</t>
        </is>
      </c>
    </row>
    <row r="4809">
      <c r="A4809" s="9" t="inlineStr">
        <is>
          <t>PRO-01645</t>
        </is>
      </c>
      <c r="B4809" s="9" t="inlineStr">
        <is>
          <t>Finley Nguyen</t>
        </is>
      </c>
      <c r="C4809" s="9" t="inlineStr">
        <is>
          <t>Director of Data</t>
        </is>
      </c>
      <c r="D4809" s="9" t="inlineStr">
        <is>
          <t>director</t>
        </is>
      </c>
      <c r="E4809" s="9" t="n">
        <v>1.25</v>
      </c>
      <c r="F4809" s="9" t="inlineStr">
        <is>
          <t>Catalyst Systems</t>
        </is>
      </c>
      <c r="G4809" s="9" t="b">
        <v>1</v>
      </c>
      <c r="H4809" s="9" t="b">
        <v>0</v>
      </c>
      <c r="I4809" s="9" t="b">
        <v>0</v>
      </c>
      <c r="J4809" s="10" t="n">
        <v>0</v>
      </c>
      <c r="K4809" s="9" t="n">
        <v>3</v>
      </c>
      <c r="L4809" s="9" t="inlineStr">
        <is>
          <t>linkedin</t>
        </is>
      </c>
      <c r="M4809" s="9" t="inlineStr">
        <is>
          <t>LI-Retarget-PricingPage-14d</t>
        </is>
      </c>
      <c r="N4809" s="9" t="inlineStr">
        <is>
          <t>linkedin</t>
        </is>
      </c>
      <c r="O4809" s="9" t="inlineStr">
        <is>
          <t>paid-social</t>
        </is>
      </c>
      <c r="P4809" s="9" t="inlineStr">
        <is>
          <t>li_retarget_pricingpage_14d</t>
        </is>
      </c>
      <c r="Q4809" s="9" t="inlineStr">
        <is>
          <t>single-image_social-proof_cta-learn-more</t>
        </is>
      </c>
      <c r="R4809" s="9" t="inlineStr">
        <is>
          <t>li-mid-analytics-directors</t>
        </is>
      </c>
      <c r="S4809" s="11" t="n">
        <v>45931.44166666667</v>
      </c>
      <c r="T4809" s="9" t="inlineStr">
        <is>
          <t>trial_signup</t>
        </is>
      </c>
    </row>
    <row r="4810">
      <c r="A4810" s="6" t="inlineStr">
        <is>
          <t>PRO-01645</t>
        </is>
      </c>
      <c r="B4810" s="6" t="inlineStr">
        <is>
          <t>Finley Nguyen</t>
        </is>
      </c>
      <c r="C4810" s="6" t="inlineStr">
        <is>
          <t>Director of Data</t>
        </is>
      </c>
      <c r="D4810" s="6" t="inlineStr">
        <is>
          <t>director</t>
        </is>
      </c>
      <c r="E4810" s="6" t="n">
        <v>1.25</v>
      </c>
      <c r="F4810" s="6" t="inlineStr">
        <is>
          <t>Catalyst Systems</t>
        </is>
      </c>
      <c r="G4810" s="6" t="b">
        <v>1</v>
      </c>
      <c r="H4810" s="6" t="b">
        <v>0</v>
      </c>
      <c r="I4810" s="6" t="b">
        <v>0</v>
      </c>
      <c r="J4810" s="7" t="n">
        <v>0</v>
      </c>
      <c r="K4810" s="6" t="n">
        <v>4</v>
      </c>
      <c r="L4810" s="6" t="inlineStr">
        <is>
          <t>programmatic</t>
        </is>
      </c>
      <c r="M4810" s="6" t="inlineStr">
        <is>
          <t>DSP-ABM-AirCover-Strategic</t>
        </is>
      </c>
      <c r="N4810" s="6" t="inlineStr">
        <is>
          <t>stackadapt</t>
        </is>
      </c>
      <c r="O4810" s="6" t="inlineStr">
        <is>
          <t>display</t>
        </is>
      </c>
      <c r="P4810" s="6" t="inlineStr">
        <is>
          <t>dsp_abm_aircover_strategic</t>
        </is>
      </c>
      <c r="Q4810" s="6" t="inlineStr">
        <is>
          <t>display-banner_abm</t>
        </is>
      </c>
      <c r="R4810" s="6" t="inlineStr">
        <is>
          <t>lookalike-data-engineers</t>
        </is>
      </c>
      <c r="S4810" s="8" t="n">
        <v>45943.42777777778</v>
      </c>
      <c r="T4810" s="6" t="inlineStr">
        <is>
          <t>trial_signup</t>
        </is>
      </c>
    </row>
    <row r="4811">
      <c r="A4811" s="9" t="inlineStr">
        <is>
          <t>PRO-01646</t>
        </is>
      </c>
      <c r="B4811" s="9" t="inlineStr">
        <is>
          <t>Finley Garcia</t>
        </is>
      </c>
      <c r="C4811" s="9" t="inlineStr">
        <is>
          <t>Director of Data</t>
        </is>
      </c>
      <c r="D4811" s="9" t="inlineStr">
        <is>
          <t>director</t>
        </is>
      </c>
      <c r="E4811" s="9" t="n">
        <v>1.25</v>
      </c>
      <c r="F4811" s="9" t="inlineStr">
        <is>
          <t>Pipeform</t>
        </is>
      </c>
      <c r="G4811" s="9" t="b">
        <v>1</v>
      </c>
      <c r="H4811" s="9" t="b">
        <v>0</v>
      </c>
      <c r="I4811" s="9" t="b">
        <v>0</v>
      </c>
      <c r="J4811" s="10" t="n">
        <v>0</v>
      </c>
      <c r="K4811" s="9" t="n">
        <v>1</v>
      </c>
      <c r="L4811" s="9" t="inlineStr">
        <is>
          <t>google</t>
        </is>
      </c>
      <c r="M4811" s="9" t="inlineStr">
        <is>
          <t>GGL-NonBrand-DataPipeline</t>
        </is>
      </c>
      <c r="N4811" s="9" t="inlineStr">
        <is>
          <t>google</t>
        </is>
      </c>
      <c r="O4811" s="9" t="inlineStr">
        <is>
          <t>paid-search</t>
        </is>
      </c>
      <c r="P4811" s="9" t="inlineStr">
        <is>
          <t>ggl_nonbrand_datapipeline</t>
        </is>
      </c>
      <c r="Q4811" s="9" t="inlineStr">
        <is>
          <t>text-ad_search</t>
        </is>
      </c>
      <c r="R4811" s="9" t="inlineStr">
        <is>
          <t>etl-software</t>
        </is>
      </c>
      <c r="S4811" s="11" t="n">
        <v>45713.50277777778</v>
      </c>
      <c r="T4811" s="9" t="inlineStr">
        <is>
          <t>trial_signup</t>
        </is>
      </c>
    </row>
    <row r="4812">
      <c r="A4812" s="6" t="inlineStr">
        <is>
          <t>PRO-01646</t>
        </is>
      </c>
      <c r="B4812" s="6" t="inlineStr">
        <is>
          <t>Finley Garcia</t>
        </is>
      </c>
      <c r="C4812" s="6" t="inlineStr">
        <is>
          <t>Director of Data</t>
        </is>
      </c>
      <c r="D4812" s="6" t="inlineStr">
        <is>
          <t>director</t>
        </is>
      </c>
      <c r="E4812" s="6" t="n">
        <v>1.25</v>
      </c>
      <c r="F4812" s="6" t="inlineStr">
        <is>
          <t>Pipeform</t>
        </is>
      </c>
      <c r="G4812" s="6" t="b">
        <v>1</v>
      </c>
      <c r="H4812" s="6" t="b">
        <v>0</v>
      </c>
      <c r="I4812" s="6" t="b">
        <v>0</v>
      </c>
      <c r="J4812" s="7" t="n">
        <v>0</v>
      </c>
      <c r="K4812" s="6" t="n">
        <v>2</v>
      </c>
      <c r="L4812" s="6" t="inlineStr">
        <is>
          <t>programmatic</t>
        </is>
      </c>
      <c r="M4812" s="6" t="inlineStr">
        <is>
          <t>DSP-ABM-AirCover-Commercial</t>
        </is>
      </c>
      <c r="N4812" s="6" t="inlineStr">
        <is>
          <t>stackadapt</t>
        </is>
      </c>
      <c r="O4812" s="6" t="inlineStr">
        <is>
          <t>display</t>
        </is>
      </c>
      <c r="P4812" s="6" t="inlineStr">
        <is>
          <t>dsp_abm_aircover_commercial</t>
        </is>
      </c>
      <c r="Q4812" s="6" t="inlineStr">
        <is>
          <t>display-banner_awareness</t>
        </is>
      </c>
      <c r="R4812" s="6" t="inlineStr">
        <is>
          <t>lookalike-data-engineers</t>
        </is>
      </c>
      <c r="S4812" s="8" t="n">
        <v>45726.69513888889</v>
      </c>
      <c r="T4812" s="6" t="inlineStr">
        <is>
          <t>gated_content_download</t>
        </is>
      </c>
    </row>
    <row r="4813">
      <c r="A4813" s="9" t="inlineStr">
        <is>
          <t>PRO-01646</t>
        </is>
      </c>
      <c r="B4813" s="9" t="inlineStr">
        <is>
          <t>Finley Garcia</t>
        </is>
      </c>
      <c r="C4813" s="9" t="inlineStr">
        <is>
          <t>Director of Data</t>
        </is>
      </c>
      <c r="D4813" s="9" t="inlineStr">
        <is>
          <t>director</t>
        </is>
      </c>
      <c r="E4813" s="9" t="n">
        <v>1.25</v>
      </c>
      <c r="F4813" s="9" t="inlineStr">
        <is>
          <t>Pipeform</t>
        </is>
      </c>
      <c r="G4813" s="9" t="b">
        <v>1</v>
      </c>
      <c r="H4813" s="9" t="b">
        <v>0</v>
      </c>
      <c r="I4813" s="9" t="b">
        <v>0</v>
      </c>
      <c r="J4813" s="10" t="n">
        <v>0</v>
      </c>
      <c r="K4813" s="9" t="n">
        <v>3</v>
      </c>
      <c r="L4813" s="9" t="inlineStr">
        <is>
          <t>linkedin</t>
        </is>
      </c>
      <c r="M4813" s="9" t="inlineStr">
        <is>
          <t>LI-Retarget-PricingPage-14d</t>
        </is>
      </c>
      <c r="N4813" s="9" t="inlineStr">
        <is>
          <t>linkedin</t>
        </is>
      </c>
      <c r="O4813" s="9" t="inlineStr">
        <is>
          <t>paid-social</t>
        </is>
      </c>
      <c r="P4813" s="9" t="inlineStr">
        <is>
          <t>li_retarget_pricingpage_14d</t>
        </is>
      </c>
      <c r="Q4813" s="9" t="inlineStr">
        <is>
          <t>single-image_pain-point_cta-demo</t>
        </is>
      </c>
      <c r="R4813" s="9" t="inlineStr">
        <is>
          <t>li-retarget-site-visitors-30d</t>
        </is>
      </c>
      <c r="S4813" s="11" t="n">
        <v>45747.67013888889</v>
      </c>
      <c r="T4813" s="9" t="inlineStr">
        <is>
          <t>trial_signup</t>
        </is>
      </c>
    </row>
    <row r="4814">
      <c r="A4814" s="6" t="inlineStr">
        <is>
          <t>PRO-01646</t>
        </is>
      </c>
      <c r="B4814" s="6" t="inlineStr">
        <is>
          <t>Finley Garcia</t>
        </is>
      </c>
      <c r="C4814" s="6" t="inlineStr">
        <is>
          <t>Director of Data</t>
        </is>
      </c>
      <c r="D4814" s="6" t="inlineStr">
        <is>
          <t>director</t>
        </is>
      </c>
      <c r="E4814" s="6" t="n">
        <v>1.25</v>
      </c>
      <c r="F4814" s="6" t="inlineStr">
        <is>
          <t>Pipeform</t>
        </is>
      </c>
      <c r="G4814" s="6" t="b">
        <v>1</v>
      </c>
      <c r="H4814" s="6" t="b">
        <v>0</v>
      </c>
      <c r="I4814" s="6" t="b">
        <v>0</v>
      </c>
      <c r="J4814" s="7" t="n">
        <v>0</v>
      </c>
      <c r="K4814" s="6" t="n">
        <v>4</v>
      </c>
      <c r="L4814" s="6" t="inlineStr">
        <is>
          <t>google</t>
        </is>
      </c>
      <c r="M4814" s="6" t="inlineStr">
        <is>
          <t>GGL-Brand-Syncflow-Exact</t>
        </is>
      </c>
      <c r="N4814" s="6" t="inlineStr">
        <is>
          <t>google</t>
        </is>
      </c>
      <c r="O4814" s="6" t="inlineStr">
        <is>
          <t>paid-search</t>
        </is>
      </c>
      <c r="P4814" s="6" t="inlineStr">
        <is>
          <t>ggl_brand_syncflow_exact</t>
        </is>
      </c>
      <c r="Q4814" s="6" t="inlineStr">
        <is>
          <t>text-ad_search</t>
        </is>
      </c>
      <c r="R4814" s="6" t="inlineStr">
        <is>
          <t>streamlink-vs-syncflow</t>
        </is>
      </c>
      <c r="S4814" s="8" t="n">
        <v>45764.40069444444</v>
      </c>
      <c r="T4814" s="6" t="inlineStr">
        <is>
          <t>gated_content_download</t>
        </is>
      </c>
    </row>
    <row r="4815">
      <c r="A4815" s="9" t="inlineStr">
        <is>
          <t>PRO-01647</t>
        </is>
      </c>
      <c r="B4815" s="9" t="inlineStr">
        <is>
          <t>Reese Robinson</t>
        </is>
      </c>
      <c r="C4815" s="9" t="inlineStr">
        <is>
          <t>Analytics Manager</t>
        </is>
      </c>
      <c r="D4815" s="9" t="inlineStr">
        <is>
          <t>manager</t>
        </is>
      </c>
      <c r="E4815" s="9" t="n">
        <v>1</v>
      </c>
      <c r="F4815" s="9" t="inlineStr">
        <is>
          <t>Vaultbase</t>
        </is>
      </c>
      <c r="G4815" s="9" t="b">
        <v>1</v>
      </c>
      <c r="H4815" s="9" t="b">
        <v>0</v>
      </c>
      <c r="I4815" s="9" t="b">
        <v>0</v>
      </c>
      <c r="J4815" s="10" t="n">
        <v>0</v>
      </c>
      <c r="K4815" s="9" t="n">
        <v>1</v>
      </c>
      <c r="L4815" s="9" t="inlineStr">
        <is>
          <t>linkedin</t>
        </is>
      </c>
      <c r="M4815" s="9" t="inlineStr">
        <is>
          <t>LI-ENT-Awareness-DataPipeline</t>
        </is>
      </c>
      <c r="N4815" s="9" t="inlineStr">
        <is>
          <t>linkedin</t>
        </is>
      </c>
      <c r="O4815" s="9" t="inlineStr">
        <is>
          <t>paid-social</t>
        </is>
      </c>
      <c r="P4815" s="9" t="inlineStr">
        <is>
          <t>li_ent_awareness_datapipeline</t>
        </is>
      </c>
      <c r="Q4815" s="9" t="inlineStr">
        <is>
          <t>single-image_thought-leadership_cta-download</t>
        </is>
      </c>
      <c r="R4815" s="9" t="inlineStr">
        <is>
          <t>li-mid-analytics-directors</t>
        </is>
      </c>
      <c r="S4815" s="11" t="n">
        <v>45931.33611111111</v>
      </c>
      <c r="T4815" s="9" t="inlineStr">
        <is>
          <t>gated_content_download</t>
        </is>
      </c>
    </row>
    <row r="4816">
      <c r="A4816" s="6" t="inlineStr">
        <is>
          <t>PRO-01647</t>
        </is>
      </c>
      <c r="B4816" s="6" t="inlineStr">
        <is>
          <t>Reese Robinson</t>
        </is>
      </c>
      <c r="C4816" s="6" t="inlineStr">
        <is>
          <t>Analytics Manager</t>
        </is>
      </c>
      <c r="D4816" s="6" t="inlineStr">
        <is>
          <t>manager</t>
        </is>
      </c>
      <c r="E4816" s="6" t="n">
        <v>1</v>
      </c>
      <c r="F4816" s="6" t="inlineStr">
        <is>
          <t>Vaultbase</t>
        </is>
      </c>
      <c r="G4816" s="6" t="b">
        <v>1</v>
      </c>
      <c r="H4816" s="6" t="b">
        <v>0</v>
      </c>
      <c r="I4816" s="6" t="b">
        <v>0</v>
      </c>
      <c r="J4816" s="7" t="n">
        <v>0</v>
      </c>
      <c r="K4816" s="6" t="n">
        <v>2</v>
      </c>
      <c r="L4816" s="6" t="inlineStr">
        <is>
          <t>g2</t>
        </is>
      </c>
      <c r="M4816" s="6" t="inlineStr">
        <is>
          <t>G2-Retarget-CategoryBuyers</t>
        </is>
      </c>
      <c r="N4816" s="6" t="inlineStr">
        <is>
          <t>g2</t>
        </is>
      </c>
      <c r="O4816" s="6" t="inlineStr">
        <is>
          <t>review-site</t>
        </is>
      </c>
      <c r="P4816" s="6" t="inlineStr">
        <is>
          <t>g2_retarget_categorybuyers</t>
        </is>
      </c>
      <c r="Q4816" s="6" t="inlineStr">
        <is>
          <t>gated-report_etl</t>
        </is>
      </c>
      <c r="R4816" s="6" t="inlineStr">
        <is>
          <t>data-integration-review</t>
        </is>
      </c>
      <c r="S4816" s="8" t="n">
        <v>45943.57986111111</v>
      </c>
      <c r="T4816" s="6" t="inlineStr">
        <is>
          <t>trial_signup</t>
        </is>
      </c>
    </row>
    <row r="4817">
      <c r="A4817" s="9" t="inlineStr">
        <is>
          <t>PRO-01647</t>
        </is>
      </c>
      <c r="B4817" s="9" t="inlineStr">
        <is>
          <t>Reese Robinson</t>
        </is>
      </c>
      <c r="C4817" s="9" t="inlineStr">
        <is>
          <t>Analytics Manager</t>
        </is>
      </c>
      <c r="D4817" s="9" t="inlineStr">
        <is>
          <t>manager</t>
        </is>
      </c>
      <c r="E4817" s="9" t="n">
        <v>1</v>
      </c>
      <c r="F4817" s="9" t="inlineStr">
        <is>
          <t>Vaultbase</t>
        </is>
      </c>
      <c r="G4817" s="9" t="b">
        <v>1</v>
      </c>
      <c r="H4817" s="9" t="b">
        <v>0</v>
      </c>
      <c r="I4817" s="9" t="b">
        <v>0</v>
      </c>
      <c r="J4817" s="10" t="n">
        <v>0</v>
      </c>
      <c r="K4817" s="9" t="n">
        <v>3</v>
      </c>
      <c r="L4817" s="9" t="inlineStr">
        <is>
          <t>g2</t>
        </is>
      </c>
      <c r="M4817" s="9" t="inlineStr">
        <is>
          <t>G2-Retarget-CategoryBuyers</t>
        </is>
      </c>
      <c r="N4817" s="9" t="inlineStr">
        <is>
          <t>g2</t>
        </is>
      </c>
      <c r="O4817" s="9" t="inlineStr">
        <is>
          <t>review-site</t>
        </is>
      </c>
      <c r="P4817" s="9" t="inlineStr">
        <is>
          <t>g2_retarget_categorybuyers</t>
        </is>
      </c>
      <c r="Q4817" s="9" t="inlineStr">
        <is>
          <t>badge-display_integration</t>
        </is>
      </c>
      <c r="R4817" s="9" t="inlineStr">
        <is>
          <t>data-integration-review</t>
        </is>
      </c>
      <c r="S4817" s="11" t="n">
        <v>45952.58819444444</v>
      </c>
      <c r="T4817" s="9" t="inlineStr">
        <is>
          <t>gated_content_download</t>
        </is>
      </c>
    </row>
    <row r="4818">
      <c r="A4818" s="6" t="inlineStr">
        <is>
          <t>PRO-01648</t>
        </is>
      </c>
      <c r="B4818" s="6" t="inlineStr">
        <is>
          <t>Alex Anderson</t>
        </is>
      </c>
      <c r="C4818" s="6" t="inlineStr">
        <is>
          <t>Director of Data</t>
        </is>
      </c>
      <c r="D4818" s="6" t="inlineStr">
        <is>
          <t>director</t>
        </is>
      </c>
      <c r="E4818" s="6" t="n">
        <v>1.25</v>
      </c>
      <c r="F4818" s="6" t="inlineStr">
        <is>
          <t>Prismware</t>
        </is>
      </c>
      <c r="G4818" s="6" t="b">
        <v>1</v>
      </c>
      <c r="H4818" s="6" t="b">
        <v>0</v>
      </c>
      <c r="I4818" s="6" t="b">
        <v>0</v>
      </c>
      <c r="J4818" s="7" t="n">
        <v>0</v>
      </c>
      <c r="K4818" s="6" t="n">
        <v>1</v>
      </c>
      <c r="L4818" s="6" t="inlineStr">
        <is>
          <t>linkedin</t>
        </is>
      </c>
      <c r="M4818" s="6" t="inlineStr">
        <is>
          <t>LI-ABM-Strategic-ENT</t>
        </is>
      </c>
      <c r="N4818" s="6" t="inlineStr">
        <is>
          <t>linkedin</t>
        </is>
      </c>
      <c r="O4818" s="6" t="inlineStr">
        <is>
          <t>paid-social</t>
        </is>
      </c>
      <c r="P4818" s="6" t="inlineStr">
        <is>
          <t>li_abm_strategic_ent</t>
        </is>
      </c>
      <c r="Q4818" s="6" t="inlineStr">
        <is>
          <t>single-image_thought-leadership_cta-learn-more</t>
        </is>
      </c>
      <c r="R4818" s="6" t="inlineStr">
        <is>
          <t>li-retarget-site-visitors-30d</t>
        </is>
      </c>
      <c r="S4818" s="8" t="n">
        <v>45775.55486111111</v>
      </c>
      <c r="T4818" s="6" t="inlineStr">
        <is>
          <t>trial_signup</t>
        </is>
      </c>
    </row>
    <row r="4819">
      <c r="A4819" s="9" t="inlineStr">
        <is>
          <t>PRO-01648</t>
        </is>
      </c>
      <c r="B4819" s="9" t="inlineStr">
        <is>
          <t>Alex Anderson</t>
        </is>
      </c>
      <c r="C4819" s="9" t="inlineStr">
        <is>
          <t>Director of Data</t>
        </is>
      </c>
      <c r="D4819" s="9" t="inlineStr">
        <is>
          <t>director</t>
        </is>
      </c>
      <c r="E4819" s="9" t="n">
        <v>1.25</v>
      </c>
      <c r="F4819" s="9" t="inlineStr">
        <is>
          <t>Prismware</t>
        </is>
      </c>
      <c r="G4819" s="9" t="b">
        <v>1</v>
      </c>
      <c r="H4819" s="9" t="b">
        <v>0</v>
      </c>
      <c r="I4819" s="9" t="b">
        <v>0</v>
      </c>
      <c r="J4819" s="10" t="n">
        <v>0</v>
      </c>
      <c r="K4819" s="9" t="n">
        <v>2</v>
      </c>
      <c r="L4819" s="9" t="inlineStr">
        <is>
          <t>programmatic</t>
        </is>
      </c>
      <c r="M4819" s="9" t="inlineStr">
        <is>
          <t>DSP-ABM-AirCover-Commercial</t>
        </is>
      </c>
      <c r="N4819" s="9" t="inlineStr">
        <is>
          <t>stackadapt</t>
        </is>
      </c>
      <c r="O4819" s="9" t="inlineStr">
        <is>
          <t>display</t>
        </is>
      </c>
      <c r="P4819" s="9" t="inlineStr">
        <is>
          <t>dsp_abm_aircover_commercial</t>
        </is>
      </c>
      <c r="Q4819" s="9" t="inlineStr">
        <is>
          <t>display-banner_abm</t>
        </is>
      </c>
      <c r="R4819" s="9" t="inlineStr">
        <is>
          <t>lookalike-data-engineers</t>
        </is>
      </c>
      <c r="S4819" s="11" t="n">
        <v>45789.51944444444</v>
      </c>
      <c r="T4819" s="9" t="inlineStr">
        <is>
          <t>gated_content_download</t>
        </is>
      </c>
    </row>
    <row r="4820">
      <c r="A4820" s="6" t="inlineStr">
        <is>
          <t>PRO-01648</t>
        </is>
      </c>
      <c r="B4820" s="6" t="inlineStr">
        <is>
          <t>Alex Anderson</t>
        </is>
      </c>
      <c r="C4820" s="6" t="inlineStr">
        <is>
          <t>Director of Data</t>
        </is>
      </c>
      <c r="D4820" s="6" t="inlineStr">
        <is>
          <t>director</t>
        </is>
      </c>
      <c r="E4820" s="6" t="n">
        <v>1.25</v>
      </c>
      <c r="F4820" s="6" t="inlineStr">
        <is>
          <t>Prismware</t>
        </is>
      </c>
      <c r="G4820" s="6" t="b">
        <v>1</v>
      </c>
      <c r="H4820" s="6" t="b">
        <v>0</v>
      </c>
      <c r="I4820" s="6" t="b">
        <v>0</v>
      </c>
      <c r="J4820" s="7" t="n">
        <v>0</v>
      </c>
      <c r="K4820" s="6" t="n">
        <v>3</v>
      </c>
      <c r="L4820" s="6" t="inlineStr">
        <is>
          <t>linkedin</t>
        </is>
      </c>
      <c r="M4820" s="6" t="inlineStr">
        <is>
          <t>LI-Retarget-SiteVisitors-30d</t>
        </is>
      </c>
      <c r="N4820" s="6" t="inlineStr">
        <is>
          <t>linkedin</t>
        </is>
      </c>
      <c r="O4820" s="6" t="inlineStr">
        <is>
          <t>paid-social</t>
        </is>
      </c>
      <c r="P4820" s="6" t="inlineStr">
        <is>
          <t>li_retarget_sitevisitors_30d</t>
        </is>
      </c>
      <c r="Q4820" s="6" t="inlineStr">
        <is>
          <t>single-image_product-feature_cta-demo</t>
        </is>
      </c>
      <c r="R4820" s="6" t="inlineStr">
        <is>
          <t>li-lookalike-closed-won</t>
        </is>
      </c>
      <c r="S4820" s="8" t="n">
        <v>45803.69027777778</v>
      </c>
      <c r="T4820" s="6" t="inlineStr">
        <is>
          <t>gated_content_download</t>
        </is>
      </c>
    </row>
    <row r="4821">
      <c r="A4821" s="9" t="inlineStr">
        <is>
          <t>PRO-01648</t>
        </is>
      </c>
      <c r="B4821" s="9" t="inlineStr">
        <is>
          <t>Alex Anderson</t>
        </is>
      </c>
      <c r="C4821" s="9" t="inlineStr">
        <is>
          <t>Director of Data</t>
        </is>
      </c>
      <c r="D4821" s="9" t="inlineStr">
        <is>
          <t>director</t>
        </is>
      </c>
      <c r="E4821" s="9" t="n">
        <v>1.25</v>
      </c>
      <c r="F4821" s="9" t="inlineStr">
        <is>
          <t>Prismware</t>
        </is>
      </c>
      <c r="G4821" s="9" t="b">
        <v>1</v>
      </c>
      <c r="H4821" s="9" t="b">
        <v>0</v>
      </c>
      <c r="I4821" s="9" t="b">
        <v>0</v>
      </c>
      <c r="J4821" s="10" t="n">
        <v>0</v>
      </c>
      <c r="K4821" s="9" t="n">
        <v>4</v>
      </c>
      <c r="L4821" s="9" t="inlineStr">
        <is>
          <t>g2</t>
        </is>
      </c>
      <c r="M4821" s="9" t="inlineStr">
        <is>
          <t>G2-Retarget-CategoryBuyers</t>
        </is>
      </c>
      <c r="N4821" s="9" t="inlineStr">
        <is>
          <t>g2</t>
        </is>
      </c>
      <c r="O4821" s="9" t="inlineStr">
        <is>
          <t>review-site</t>
        </is>
      </c>
      <c r="P4821" s="9" t="inlineStr">
        <is>
          <t>g2_retarget_categorybuyers</t>
        </is>
      </c>
      <c r="Q4821" s="9" t="inlineStr">
        <is>
          <t>retarget-banner_category</t>
        </is>
      </c>
      <c r="R4821" s="9" t="inlineStr">
        <is>
          <t>pipeline-software-evaluation</t>
        </is>
      </c>
      <c r="S4821" s="11" t="n">
        <v>45820.33333333334</v>
      </c>
      <c r="T4821" s="9" t="inlineStr">
        <is>
          <t>gated_content_download</t>
        </is>
      </c>
    </row>
    <row r="4822">
      <c r="A4822" s="6" t="inlineStr">
        <is>
          <t>PRO-01649</t>
        </is>
      </c>
      <c r="B4822" s="6" t="inlineStr">
        <is>
          <t>Jordan Nguyen</t>
        </is>
      </c>
      <c r="C4822" s="6" t="inlineStr">
        <is>
          <t>BI Manager</t>
        </is>
      </c>
      <c r="D4822" s="6" t="inlineStr">
        <is>
          <t>manager</t>
        </is>
      </c>
      <c r="E4822" s="6" t="n">
        <v>1</v>
      </c>
      <c r="F4822" s="6" t="inlineStr">
        <is>
          <t>Queryspan</t>
        </is>
      </c>
      <c r="G4822" s="6" t="b">
        <v>1</v>
      </c>
      <c r="H4822" s="6" t="b">
        <v>1</v>
      </c>
      <c r="I4822" s="6" t="b">
        <v>0</v>
      </c>
      <c r="J4822" s="7" t="n">
        <v>106448</v>
      </c>
      <c r="K4822" s="6" t="n">
        <v>1</v>
      </c>
      <c r="L4822" s="6" t="inlineStr">
        <is>
          <t>google</t>
        </is>
      </c>
      <c r="M4822" s="6" t="inlineStr">
        <is>
          <t>GGL-Brand-Syncflow-Exact</t>
        </is>
      </c>
      <c r="N4822" s="6" t="inlineStr">
        <is>
          <t>google</t>
        </is>
      </c>
      <c r="O4822" s="6" t="inlineStr">
        <is>
          <t>paid-search</t>
        </is>
      </c>
      <c r="P4822" s="6" t="inlineStr">
        <is>
          <t>ggl_brand_syncflow_exact</t>
        </is>
      </c>
      <c r="Q4822" s="6" t="inlineStr">
        <is>
          <t>text-ad_competitor</t>
        </is>
      </c>
      <c r="R4822" s="6" t="inlineStr">
        <is>
          <t>pipeform-alternative</t>
        </is>
      </c>
      <c r="S4822" s="8" t="n">
        <v>45712.59930555556</v>
      </c>
      <c r="T4822" s="6" t="inlineStr">
        <is>
          <t>demo_request</t>
        </is>
      </c>
    </row>
    <row r="4823">
      <c r="A4823" s="9" t="inlineStr">
        <is>
          <t>PRO-01649</t>
        </is>
      </c>
      <c r="B4823" s="9" t="inlineStr">
        <is>
          <t>Jordan Nguyen</t>
        </is>
      </c>
      <c r="C4823" s="9" t="inlineStr">
        <is>
          <t>BI Manager</t>
        </is>
      </c>
      <c r="D4823" s="9" t="inlineStr">
        <is>
          <t>manager</t>
        </is>
      </c>
      <c r="E4823" s="9" t="n">
        <v>1</v>
      </c>
      <c r="F4823" s="9" t="inlineStr">
        <is>
          <t>Queryspan</t>
        </is>
      </c>
      <c r="G4823" s="9" t="b">
        <v>1</v>
      </c>
      <c r="H4823" s="9" t="b">
        <v>1</v>
      </c>
      <c r="I4823" s="9" t="b">
        <v>0</v>
      </c>
      <c r="J4823" s="10" t="n">
        <v>106448</v>
      </c>
      <c r="K4823" s="9" t="n">
        <v>2</v>
      </c>
      <c r="L4823" s="9" t="inlineStr">
        <is>
          <t>linkedin</t>
        </is>
      </c>
      <c r="M4823" s="9" t="inlineStr">
        <is>
          <t>LI-Retarget-PricingPage-14d</t>
        </is>
      </c>
      <c r="N4823" s="9" t="inlineStr">
        <is>
          <t>linkedin</t>
        </is>
      </c>
      <c r="O4823" s="9" t="inlineStr">
        <is>
          <t>paid-social</t>
        </is>
      </c>
      <c r="P4823" s="9" t="inlineStr">
        <is>
          <t>li_retarget_pricingpage_14d</t>
        </is>
      </c>
      <c r="Q4823" s="9" t="inlineStr">
        <is>
          <t>single-image_pain-point_cta-demo</t>
        </is>
      </c>
      <c r="R4823" s="9" t="inlineStr">
        <is>
          <t>li-mid-analytics-directors</t>
        </is>
      </c>
      <c r="S4823" s="11" t="n">
        <v>45733.53958333333</v>
      </c>
      <c r="T4823" s="9" t="inlineStr">
        <is>
          <t>gated_content_download</t>
        </is>
      </c>
    </row>
    <row r="4824">
      <c r="A4824" s="6" t="inlineStr">
        <is>
          <t>PRO-01649</t>
        </is>
      </c>
      <c r="B4824" s="6" t="inlineStr">
        <is>
          <t>Jordan Nguyen</t>
        </is>
      </c>
      <c r="C4824" s="6" t="inlineStr">
        <is>
          <t>BI Manager</t>
        </is>
      </c>
      <c r="D4824" s="6" t="inlineStr">
        <is>
          <t>manager</t>
        </is>
      </c>
      <c r="E4824" s="6" t="n">
        <v>1</v>
      </c>
      <c r="F4824" s="6" t="inlineStr">
        <is>
          <t>Queryspan</t>
        </is>
      </c>
      <c r="G4824" s="6" t="b">
        <v>1</v>
      </c>
      <c r="H4824" s="6" t="b">
        <v>1</v>
      </c>
      <c r="I4824" s="6" t="b">
        <v>0</v>
      </c>
      <c r="J4824" s="7" t="n">
        <v>106448</v>
      </c>
      <c r="K4824" s="6" t="n">
        <v>3</v>
      </c>
      <c r="L4824" s="6" t="inlineStr">
        <is>
          <t>linkedin</t>
        </is>
      </c>
      <c r="M4824" s="6" t="inlineStr">
        <is>
          <t>LI-Retarget-SiteVisitors-30d</t>
        </is>
      </c>
      <c r="N4824" s="6" t="inlineStr">
        <is>
          <t>linkedin</t>
        </is>
      </c>
      <c r="O4824" s="6" t="inlineStr">
        <is>
          <t>paid-social</t>
        </is>
      </c>
      <c r="P4824" s="6" t="inlineStr">
        <is>
          <t>li_retarget_sitevisitors_30d</t>
        </is>
      </c>
      <c r="Q4824" s="6" t="inlineStr">
        <is>
          <t>single-image_product-feature_cta-demo</t>
        </is>
      </c>
      <c r="R4824" s="6" t="inlineStr">
        <is>
          <t>li-ent-data-engineers</t>
        </is>
      </c>
      <c r="S4824" s="8" t="n">
        <v>45747.44097222222</v>
      </c>
      <c r="T4824" s="6" t="inlineStr">
        <is>
          <t>newsletter_signup</t>
        </is>
      </c>
    </row>
    <row r="4825">
      <c r="A4825" s="9" t="inlineStr">
        <is>
          <t>PRO-01650</t>
        </is>
      </c>
      <c r="B4825" s="9" t="inlineStr">
        <is>
          <t>Dana Williams</t>
        </is>
      </c>
      <c r="C4825" s="9" t="inlineStr">
        <is>
          <t>Analytics Engineer</t>
        </is>
      </c>
      <c r="D4825" s="9" t="inlineStr">
        <is>
          <t>ic_analyst</t>
        </is>
      </c>
      <c r="E4825" s="9" t="n">
        <v>0.75</v>
      </c>
      <c r="F4825" s="9" t="inlineStr">
        <is>
          <t>Beacon Platforms</t>
        </is>
      </c>
      <c r="G4825" s="9" t="b">
        <v>1</v>
      </c>
      <c r="H4825" s="9" t="b">
        <v>1</v>
      </c>
      <c r="I4825" s="9" t="b">
        <v>0</v>
      </c>
      <c r="J4825" s="10" t="n">
        <v>89379</v>
      </c>
      <c r="K4825" s="9" t="n">
        <v>1</v>
      </c>
      <c r="L4825" s="9" t="inlineStr">
        <is>
          <t>linkedin</t>
        </is>
      </c>
      <c r="M4825" s="9" t="inlineStr">
        <is>
          <t>LI-ENT-Awareness-DataPipeline</t>
        </is>
      </c>
      <c r="N4825" s="9" t="inlineStr">
        <is>
          <t>linkedin</t>
        </is>
      </c>
      <c r="O4825" s="9" t="inlineStr">
        <is>
          <t>paid-social</t>
        </is>
      </c>
      <c r="P4825" s="9" t="inlineStr">
        <is>
          <t>li_ent_awareness_datapipeline</t>
        </is>
      </c>
      <c r="Q4825" s="9" t="inlineStr">
        <is>
          <t>single-image_social-proof_cta-learn-more</t>
        </is>
      </c>
      <c r="R4825" s="9" t="inlineStr">
        <is>
          <t>li-lookalike-closed-won</t>
        </is>
      </c>
      <c r="S4825" s="11" t="n">
        <v>45946.48888888889</v>
      </c>
      <c r="T4825" s="9" t="inlineStr">
        <is>
          <t>demo_request</t>
        </is>
      </c>
    </row>
    <row r="4826">
      <c r="A4826" s="6" t="inlineStr">
        <is>
          <t>PRO-01650</t>
        </is>
      </c>
      <c r="B4826" s="6" t="inlineStr">
        <is>
          <t>Dana Williams</t>
        </is>
      </c>
      <c r="C4826" s="6" t="inlineStr">
        <is>
          <t>Analytics Engineer</t>
        </is>
      </c>
      <c r="D4826" s="6" t="inlineStr">
        <is>
          <t>ic_analyst</t>
        </is>
      </c>
      <c r="E4826" s="6" t="n">
        <v>0.75</v>
      </c>
      <c r="F4826" s="6" t="inlineStr">
        <is>
          <t>Beacon Platforms</t>
        </is>
      </c>
      <c r="G4826" s="6" t="b">
        <v>1</v>
      </c>
      <c r="H4826" s="6" t="b">
        <v>1</v>
      </c>
      <c r="I4826" s="6" t="b">
        <v>0</v>
      </c>
      <c r="J4826" s="7" t="n">
        <v>89379</v>
      </c>
      <c r="K4826" s="6" t="n">
        <v>2</v>
      </c>
      <c r="L4826" s="6" t="inlineStr">
        <is>
          <t>g2</t>
        </is>
      </c>
      <c r="M4826" s="6" t="inlineStr">
        <is>
          <t>G2-Retarget-CategoryBuyers</t>
        </is>
      </c>
      <c r="N4826" s="6" t="inlineStr">
        <is>
          <t>g2</t>
        </is>
      </c>
      <c r="O4826" s="6" t="inlineStr">
        <is>
          <t>review-site</t>
        </is>
      </c>
      <c r="P4826" s="6" t="inlineStr">
        <is>
          <t>g2_retarget_categorybuyers</t>
        </is>
      </c>
      <c r="Q4826" s="6" t="inlineStr">
        <is>
          <t>retarget-banner_category</t>
        </is>
      </c>
      <c r="R4826" s="6" t="inlineStr">
        <is>
          <t>etl-tools-comparison</t>
        </is>
      </c>
      <c r="S4826" s="8" t="n">
        <v>45965.44236111111</v>
      </c>
      <c r="T4826" s="6" t="inlineStr">
        <is>
          <t>gated_content_download</t>
        </is>
      </c>
    </row>
    <row r="4827">
      <c r="A4827" s="9" t="inlineStr">
        <is>
          <t>PRO-01651</t>
        </is>
      </c>
      <c r="B4827" s="9" t="inlineStr">
        <is>
          <t>Logan Lewis</t>
        </is>
      </c>
      <c r="C4827" s="9" t="inlineStr">
        <is>
          <t>Director of Data Engineering</t>
        </is>
      </c>
      <c r="D4827" s="9" t="inlineStr">
        <is>
          <t>director</t>
        </is>
      </c>
      <c r="E4827" s="9" t="n">
        <v>1.25</v>
      </c>
      <c r="F4827" s="9" t="inlineStr">
        <is>
          <t>Apex Workflows</t>
        </is>
      </c>
      <c r="G4827" s="9" t="b">
        <v>0</v>
      </c>
      <c r="H4827" s="9" t="b">
        <v>0</v>
      </c>
      <c r="I4827" s="9" t="b">
        <v>0</v>
      </c>
      <c r="J4827" s="10" t="n">
        <v>0</v>
      </c>
      <c r="K4827" s="9" t="n">
        <v>1</v>
      </c>
      <c r="L4827" s="9" t="inlineStr">
        <is>
          <t>linkedin</t>
        </is>
      </c>
      <c r="M4827" s="9" t="inlineStr">
        <is>
          <t>LI-Retarget-SiteVisitors-30d</t>
        </is>
      </c>
      <c r="N4827" s="9" t="inlineStr">
        <is>
          <t>linkedin</t>
        </is>
      </c>
      <c r="O4827" s="9" t="inlineStr">
        <is>
          <t>paid-social</t>
        </is>
      </c>
      <c r="P4827" s="9" t="inlineStr">
        <is>
          <t>li_retarget_sitevisitors_30d</t>
        </is>
      </c>
      <c r="Q4827" s="9" t="inlineStr">
        <is>
          <t>single-image_social-proof_cta-demo</t>
        </is>
      </c>
      <c r="R4827" s="9" t="inlineStr">
        <is>
          <t>li-lookalike-closed-won</t>
        </is>
      </c>
      <c r="S4827" s="11" t="n">
        <v>45863.52152777778</v>
      </c>
      <c r="T4827" s="9" t="inlineStr">
        <is>
          <t>gated_content_download</t>
        </is>
      </c>
    </row>
    <row r="4828">
      <c r="A4828" s="6" t="inlineStr">
        <is>
          <t>PRO-01651</t>
        </is>
      </c>
      <c r="B4828" s="6" t="inlineStr">
        <is>
          <t>Logan Lewis</t>
        </is>
      </c>
      <c r="C4828" s="6" t="inlineStr">
        <is>
          <t>Director of Data Engineering</t>
        </is>
      </c>
      <c r="D4828" s="6" t="inlineStr">
        <is>
          <t>director</t>
        </is>
      </c>
      <c r="E4828" s="6" t="n">
        <v>1.25</v>
      </c>
      <c r="F4828" s="6" t="inlineStr">
        <is>
          <t>Apex Workflows</t>
        </is>
      </c>
      <c r="G4828" s="6" t="b">
        <v>0</v>
      </c>
      <c r="H4828" s="6" t="b">
        <v>0</v>
      </c>
      <c r="I4828" s="6" t="b">
        <v>0</v>
      </c>
      <c r="J4828" s="7" t="n">
        <v>0</v>
      </c>
      <c r="K4828" s="6" t="n">
        <v>2</v>
      </c>
      <c r="L4828" s="6" t="inlineStr">
        <is>
          <t>programmatic</t>
        </is>
      </c>
      <c r="M4828" s="6" t="inlineStr">
        <is>
          <t>DSP-ABM-AirCover-Commercial</t>
        </is>
      </c>
      <c r="N4828" s="6" t="inlineStr">
        <is>
          <t>stackadapt</t>
        </is>
      </c>
      <c r="O4828" s="6" t="inlineStr">
        <is>
          <t>display</t>
        </is>
      </c>
      <c r="P4828" s="6" t="inlineStr">
        <is>
          <t>dsp_abm_aircover_commercial</t>
        </is>
      </c>
      <c r="Q4828" s="6" t="inlineStr">
        <is>
          <t>display-banner_abm</t>
        </is>
      </c>
      <c r="R4828" s="6" t="inlineStr">
        <is>
          <t>lookalike-data-engineers</t>
        </is>
      </c>
      <c r="S4828" s="8" t="n">
        <v>45881.60763888889</v>
      </c>
      <c r="T4828" s="6" t="inlineStr">
        <is>
          <t>newsletter_signup</t>
        </is>
      </c>
    </row>
    <row r="4829">
      <c r="A4829" s="9" t="inlineStr">
        <is>
          <t>PRO-01651</t>
        </is>
      </c>
      <c r="B4829" s="9" t="inlineStr">
        <is>
          <t>Logan Lewis</t>
        </is>
      </c>
      <c r="C4829" s="9" t="inlineStr">
        <is>
          <t>Director of Data Engineering</t>
        </is>
      </c>
      <c r="D4829" s="9" t="inlineStr">
        <is>
          <t>director</t>
        </is>
      </c>
      <c r="E4829" s="9" t="n">
        <v>1.25</v>
      </c>
      <c r="F4829" s="9" t="inlineStr">
        <is>
          <t>Apex Workflows</t>
        </is>
      </c>
      <c r="G4829" s="9" t="b">
        <v>0</v>
      </c>
      <c r="H4829" s="9" t="b">
        <v>0</v>
      </c>
      <c r="I4829" s="9" t="b">
        <v>0</v>
      </c>
      <c r="J4829" s="10" t="n">
        <v>0</v>
      </c>
      <c r="K4829" s="9" t="n">
        <v>3</v>
      </c>
      <c r="L4829" s="9" t="inlineStr">
        <is>
          <t>linkedin</t>
        </is>
      </c>
      <c r="M4829" s="9" t="inlineStr">
        <is>
          <t>LI-Retarget-SiteVisitors-30d</t>
        </is>
      </c>
      <c r="N4829" s="9" t="inlineStr">
        <is>
          <t>linkedin</t>
        </is>
      </c>
      <c r="O4829" s="9" t="inlineStr">
        <is>
          <t>paid-social</t>
        </is>
      </c>
      <c r="P4829" s="9" t="inlineStr">
        <is>
          <t>li_retarget_sitevisitors_30d</t>
        </is>
      </c>
      <c r="Q4829" s="9" t="inlineStr">
        <is>
          <t>single-image_pain-point_cta-trial</t>
        </is>
      </c>
      <c r="R4829" s="9" t="inlineStr">
        <is>
          <t>li-retarget-site-visitors-30d</t>
        </is>
      </c>
      <c r="S4829" s="11" t="n">
        <v>45890.44444444445</v>
      </c>
      <c r="T4829" s="9" t="inlineStr">
        <is>
          <t>gated_content_download</t>
        </is>
      </c>
    </row>
    <row r="4830">
      <c r="A4830" s="6" t="inlineStr">
        <is>
          <t>PRO-01652</t>
        </is>
      </c>
      <c r="B4830" s="6" t="inlineStr">
        <is>
          <t>Skyler Martinez</t>
        </is>
      </c>
      <c r="C4830" s="6" t="inlineStr">
        <is>
          <t>Data Engineering Manager</t>
        </is>
      </c>
      <c r="D4830" s="6" t="inlineStr">
        <is>
          <t>manager</t>
        </is>
      </c>
      <c r="E4830" s="6" t="n">
        <v>1</v>
      </c>
      <c r="F4830" s="6" t="inlineStr">
        <is>
          <t>Luminary Data</t>
        </is>
      </c>
      <c r="G4830" s="6" t="b">
        <v>0</v>
      </c>
      <c r="H4830" s="6" t="b">
        <v>0</v>
      </c>
      <c r="I4830" s="6" t="b">
        <v>0</v>
      </c>
      <c r="J4830" s="7" t="n">
        <v>0</v>
      </c>
      <c r="K4830" s="6" t="n">
        <v>1</v>
      </c>
      <c r="L4830" s="6" t="inlineStr">
        <is>
          <t>linkedin</t>
        </is>
      </c>
      <c r="M4830" s="6" t="inlineStr">
        <is>
          <t>LI-MOFU-Trial-AnalyticsTeams</t>
        </is>
      </c>
      <c r="N4830" s="6" t="inlineStr">
        <is>
          <t>linkedin</t>
        </is>
      </c>
      <c r="O4830" s="6" t="inlineStr">
        <is>
          <t>paid-social</t>
        </is>
      </c>
      <c r="P4830" s="6" t="inlineStr">
        <is>
          <t>li_mofu_trial_analyticsteams</t>
        </is>
      </c>
      <c r="Q4830" s="6" t="inlineStr">
        <is>
          <t>single-image_pain-point_cta-demo</t>
        </is>
      </c>
      <c r="R4830" s="6" t="inlineStr">
        <is>
          <t>li-mid-analytics-directors</t>
        </is>
      </c>
      <c r="S4830" s="8" t="n">
        <v>45705.47569444445</v>
      </c>
      <c r="T4830" s="6" t="inlineStr">
        <is>
          <t>gated_content_download</t>
        </is>
      </c>
    </row>
    <row r="4831">
      <c r="A4831" s="9" t="inlineStr">
        <is>
          <t>PRO-01652</t>
        </is>
      </c>
      <c r="B4831" s="9" t="inlineStr">
        <is>
          <t>Skyler Martinez</t>
        </is>
      </c>
      <c r="C4831" s="9" t="inlineStr">
        <is>
          <t>Data Engineering Manager</t>
        </is>
      </c>
      <c r="D4831" s="9" t="inlineStr">
        <is>
          <t>manager</t>
        </is>
      </c>
      <c r="E4831" s="9" t="n">
        <v>1</v>
      </c>
      <c r="F4831" s="9" t="inlineStr">
        <is>
          <t>Luminary Data</t>
        </is>
      </c>
      <c r="G4831" s="9" t="b">
        <v>0</v>
      </c>
      <c r="H4831" s="9" t="b">
        <v>0</v>
      </c>
      <c r="I4831" s="9" t="b">
        <v>0</v>
      </c>
      <c r="J4831" s="10" t="n">
        <v>0</v>
      </c>
      <c r="K4831" s="9" t="n">
        <v>2</v>
      </c>
      <c r="L4831" s="9" t="inlineStr">
        <is>
          <t>g2</t>
        </is>
      </c>
      <c r="M4831" s="9" t="inlineStr">
        <is>
          <t>G2-Retarget-CategoryBuyers</t>
        </is>
      </c>
      <c r="N4831" s="9" t="inlineStr">
        <is>
          <t>g2</t>
        </is>
      </c>
      <c r="O4831" s="9" t="inlineStr">
        <is>
          <t>review-site</t>
        </is>
      </c>
      <c r="P4831" s="9" t="inlineStr">
        <is>
          <t>g2_retarget_categorybuyers</t>
        </is>
      </c>
      <c r="Q4831" s="9" t="inlineStr">
        <is>
          <t>badge-display_integration</t>
        </is>
      </c>
      <c r="R4831" s="9" t="inlineStr">
        <is>
          <t>data-integration-review</t>
        </is>
      </c>
      <c r="S4831" s="11" t="n">
        <v>45716.41527777778</v>
      </c>
      <c r="T4831" s="9" t="inlineStr">
        <is>
          <t>gated_content_download</t>
        </is>
      </c>
    </row>
    <row r="4832">
      <c r="A4832" s="6" t="inlineStr">
        <is>
          <t>PRO-01652</t>
        </is>
      </c>
      <c r="B4832" s="6" t="inlineStr">
        <is>
          <t>Skyler Martinez</t>
        </is>
      </c>
      <c r="C4832" s="6" t="inlineStr">
        <is>
          <t>Data Engineering Manager</t>
        </is>
      </c>
      <c r="D4832" s="6" t="inlineStr">
        <is>
          <t>manager</t>
        </is>
      </c>
      <c r="E4832" s="6" t="n">
        <v>1</v>
      </c>
      <c r="F4832" s="6" t="inlineStr">
        <is>
          <t>Luminary Data</t>
        </is>
      </c>
      <c r="G4832" s="6" t="b">
        <v>0</v>
      </c>
      <c r="H4832" s="6" t="b">
        <v>0</v>
      </c>
      <c r="I4832" s="6" t="b">
        <v>0</v>
      </c>
      <c r="J4832" s="7" t="n">
        <v>0</v>
      </c>
      <c r="K4832" s="6" t="n">
        <v>3</v>
      </c>
      <c r="L4832" s="6" t="inlineStr">
        <is>
          <t>linkedin</t>
        </is>
      </c>
      <c r="M4832" s="6" t="inlineStr">
        <is>
          <t>LI-Retarget-SiteVisitors-30d</t>
        </is>
      </c>
      <c r="N4832" s="6" t="inlineStr">
        <is>
          <t>linkedin</t>
        </is>
      </c>
      <c r="O4832" s="6" t="inlineStr">
        <is>
          <t>paid-social</t>
        </is>
      </c>
      <c r="P4832" s="6" t="inlineStr">
        <is>
          <t>li_retarget_sitevisitors_30d</t>
        </is>
      </c>
      <c r="Q4832" s="6" t="inlineStr">
        <is>
          <t>single-image_product-feature_cta-trial</t>
        </is>
      </c>
      <c r="R4832" s="6" t="inlineStr">
        <is>
          <t>li-mid-analytics-directors</t>
        </is>
      </c>
      <c r="S4832" s="8" t="n">
        <v>45733.63819444444</v>
      </c>
      <c r="T4832" s="6" t="inlineStr">
        <is>
          <t>gated_content_download</t>
        </is>
      </c>
    </row>
    <row r="4833">
      <c r="A4833" s="9" t="inlineStr">
        <is>
          <t>PRO-01652</t>
        </is>
      </c>
      <c r="B4833" s="9" t="inlineStr">
        <is>
          <t>Skyler Martinez</t>
        </is>
      </c>
      <c r="C4833" s="9" t="inlineStr">
        <is>
          <t>Data Engineering Manager</t>
        </is>
      </c>
      <c r="D4833" s="9" t="inlineStr">
        <is>
          <t>manager</t>
        </is>
      </c>
      <c r="E4833" s="9" t="n">
        <v>1</v>
      </c>
      <c r="F4833" s="9" t="inlineStr">
        <is>
          <t>Luminary Data</t>
        </is>
      </c>
      <c r="G4833" s="9" t="b">
        <v>0</v>
      </c>
      <c r="H4833" s="9" t="b">
        <v>0</v>
      </c>
      <c r="I4833" s="9" t="b">
        <v>0</v>
      </c>
      <c r="J4833" s="10" t="n">
        <v>0</v>
      </c>
      <c r="K4833" s="9" t="n">
        <v>4</v>
      </c>
      <c r="L4833" s="9" t="inlineStr">
        <is>
          <t>g2</t>
        </is>
      </c>
      <c r="M4833" s="9" t="inlineStr">
        <is>
          <t>G2-GridReport-ETL-Gated</t>
        </is>
      </c>
      <c r="N4833" s="9" t="inlineStr">
        <is>
          <t>g2</t>
        </is>
      </c>
      <c r="O4833" s="9" t="inlineStr">
        <is>
          <t>review-site</t>
        </is>
      </c>
      <c r="P4833" s="9" t="inlineStr">
        <is>
          <t>g2_gridreport_etl_gated</t>
        </is>
      </c>
      <c r="Q4833" s="9" t="inlineStr">
        <is>
          <t>badge-display_integration</t>
        </is>
      </c>
      <c r="R4833" s="9" t="inlineStr">
        <is>
          <t>pipeline-software-evaluation</t>
        </is>
      </c>
      <c r="S4833" s="11" t="n">
        <v>45751.52291666667</v>
      </c>
      <c r="T4833" s="9" t="inlineStr">
        <is>
          <t>gated_content_download</t>
        </is>
      </c>
    </row>
    <row r="4834">
      <c r="A4834" s="6" t="inlineStr">
        <is>
          <t>PRO-01653</t>
        </is>
      </c>
      <c r="B4834" s="6" t="inlineStr">
        <is>
          <t>Reese Thomas</t>
        </is>
      </c>
      <c r="C4834" s="6" t="inlineStr">
        <is>
          <t>Chief Analytics Officer</t>
        </is>
      </c>
      <c r="D4834" s="6" t="inlineStr">
        <is>
          <t>c_suite_vp</t>
        </is>
      </c>
      <c r="E4834" s="6" t="n">
        <v>1.5</v>
      </c>
      <c r="F4834" s="6" t="inlineStr">
        <is>
          <t>Axiom Cloud</t>
        </is>
      </c>
      <c r="G4834" s="6" t="b">
        <v>1</v>
      </c>
      <c r="H4834" s="6" t="b">
        <v>1</v>
      </c>
      <c r="I4834" s="6" t="b">
        <v>1</v>
      </c>
      <c r="J4834" s="7" t="n">
        <v>135417</v>
      </c>
      <c r="K4834" s="6" t="n">
        <v>1</v>
      </c>
      <c r="L4834" s="6" t="inlineStr">
        <is>
          <t>google</t>
        </is>
      </c>
      <c r="M4834" s="6" t="inlineStr">
        <is>
          <t>GGL-Competitor-Streamlink-Alt</t>
        </is>
      </c>
      <c r="N4834" s="6" t="inlineStr">
        <is>
          <t>google</t>
        </is>
      </c>
      <c r="O4834" s="6" t="inlineStr">
        <is>
          <t>paid-search</t>
        </is>
      </c>
      <c r="P4834" s="6" t="inlineStr">
        <is>
          <t>ggl_competitor_streamlink_alt</t>
        </is>
      </c>
      <c r="Q4834" s="6" t="inlineStr">
        <is>
          <t>text-ad_competitor</t>
        </is>
      </c>
      <c r="R4834" s="6" t="inlineStr">
        <is>
          <t>pipeform-alternative</t>
        </is>
      </c>
      <c r="S4834" s="8" t="n">
        <v>45782.65208333333</v>
      </c>
      <c r="T4834" s="6" t="inlineStr">
        <is>
          <t>gated_content_download</t>
        </is>
      </c>
    </row>
    <row r="4835">
      <c r="A4835" s="9" t="inlineStr">
        <is>
          <t>PRO-01653</t>
        </is>
      </c>
      <c r="B4835" s="9" t="inlineStr">
        <is>
          <t>Reese Thomas</t>
        </is>
      </c>
      <c r="C4835" s="9" t="inlineStr">
        <is>
          <t>Chief Analytics Officer</t>
        </is>
      </c>
      <c r="D4835" s="9" t="inlineStr">
        <is>
          <t>c_suite_vp</t>
        </is>
      </c>
      <c r="E4835" s="9" t="n">
        <v>1.5</v>
      </c>
      <c r="F4835" s="9" t="inlineStr">
        <is>
          <t>Axiom Cloud</t>
        </is>
      </c>
      <c r="G4835" s="9" t="b">
        <v>1</v>
      </c>
      <c r="H4835" s="9" t="b">
        <v>1</v>
      </c>
      <c r="I4835" s="9" t="b">
        <v>1</v>
      </c>
      <c r="J4835" s="10" t="n">
        <v>135417</v>
      </c>
      <c r="K4835" s="9" t="n">
        <v>2</v>
      </c>
      <c r="L4835" s="9" t="inlineStr">
        <is>
          <t>programmatic</t>
        </is>
      </c>
      <c r="M4835" s="9" t="inlineStr">
        <is>
          <t>DSP-ABM-AirCover-Strategic</t>
        </is>
      </c>
      <c r="N4835" s="9" t="inlineStr">
        <is>
          <t>stackadapt</t>
        </is>
      </c>
      <c r="O4835" s="9" t="inlineStr">
        <is>
          <t>display</t>
        </is>
      </c>
      <c r="P4835" s="9" t="inlineStr">
        <is>
          <t>dsp_abm_aircover_strategic</t>
        </is>
      </c>
      <c r="Q4835" s="9" t="inlineStr">
        <is>
          <t>display-banner_awareness</t>
        </is>
      </c>
      <c r="R4835" s="9" t="inlineStr">
        <is>
          <t>abm-strategic-accounts</t>
        </is>
      </c>
      <c r="S4835" s="11" t="n">
        <v>45799.71805555555</v>
      </c>
      <c r="T4835" s="9" t="inlineStr">
        <is>
          <t>demo_request</t>
        </is>
      </c>
    </row>
    <row r="4836">
      <c r="A4836" s="6" t="inlineStr">
        <is>
          <t>PRO-01653</t>
        </is>
      </c>
      <c r="B4836" s="6" t="inlineStr">
        <is>
          <t>Reese Thomas</t>
        </is>
      </c>
      <c r="C4836" s="6" t="inlineStr">
        <is>
          <t>Chief Analytics Officer</t>
        </is>
      </c>
      <c r="D4836" s="6" t="inlineStr">
        <is>
          <t>c_suite_vp</t>
        </is>
      </c>
      <c r="E4836" s="6" t="n">
        <v>1.5</v>
      </c>
      <c r="F4836" s="6" t="inlineStr">
        <is>
          <t>Axiom Cloud</t>
        </is>
      </c>
      <c r="G4836" s="6" t="b">
        <v>1</v>
      </c>
      <c r="H4836" s="6" t="b">
        <v>1</v>
      </c>
      <c r="I4836" s="6" t="b">
        <v>1</v>
      </c>
      <c r="J4836" s="7" t="n">
        <v>135417</v>
      </c>
      <c r="K4836" s="6" t="n">
        <v>3</v>
      </c>
      <c r="L4836" s="6" t="inlineStr">
        <is>
          <t>linkedin</t>
        </is>
      </c>
      <c r="M4836" s="6" t="inlineStr">
        <is>
          <t>LI-Retarget-SiteVisitors-30d</t>
        </is>
      </c>
      <c r="N4836" s="6" t="inlineStr">
        <is>
          <t>linkedin</t>
        </is>
      </c>
      <c r="O4836" s="6" t="inlineStr">
        <is>
          <t>paid-social</t>
        </is>
      </c>
      <c r="P4836" s="6" t="inlineStr">
        <is>
          <t>li_retarget_sitevisitors_30d</t>
        </is>
      </c>
      <c r="Q4836" s="6" t="inlineStr">
        <is>
          <t>single-image_thought-leadership_cta-download</t>
        </is>
      </c>
      <c r="R4836" s="6" t="inlineStr">
        <is>
          <t>li-lookalike-closed-won</t>
        </is>
      </c>
      <c r="S4836" s="8" t="n">
        <v>45818.45138888889</v>
      </c>
      <c r="T4836" s="6" t="inlineStr">
        <is>
          <t>newsletter_signup</t>
        </is>
      </c>
    </row>
    <row r="4837">
      <c r="A4837" s="9" t="inlineStr">
        <is>
          <t>PRO-01654</t>
        </is>
      </c>
      <c r="B4837" s="9" t="inlineStr">
        <is>
          <t>Finley Jackson</t>
        </is>
      </c>
      <c r="C4837" s="9" t="inlineStr">
        <is>
          <t>Director of Analytics</t>
        </is>
      </c>
      <c r="D4837" s="9" t="inlineStr">
        <is>
          <t>director</t>
        </is>
      </c>
      <c r="E4837" s="9" t="n">
        <v>1.25</v>
      </c>
      <c r="F4837" s="9" t="inlineStr">
        <is>
          <t>Apex Workflows</t>
        </is>
      </c>
      <c r="G4837" s="9" t="b">
        <v>0</v>
      </c>
      <c r="H4837" s="9" t="b">
        <v>0</v>
      </c>
      <c r="I4837" s="9" t="b">
        <v>0</v>
      </c>
      <c r="J4837" s="10" t="n">
        <v>0</v>
      </c>
      <c r="K4837" s="9" t="n">
        <v>1</v>
      </c>
      <c r="L4837" s="9" t="inlineStr">
        <is>
          <t>linkedin</t>
        </is>
      </c>
      <c r="M4837" s="9" t="inlineStr">
        <is>
          <t>LI-ENT-Awareness-DataPipeline</t>
        </is>
      </c>
      <c r="N4837" s="9" t="inlineStr">
        <is>
          <t>linkedin</t>
        </is>
      </c>
      <c r="O4837" s="9" t="inlineStr">
        <is>
          <t>paid-social</t>
        </is>
      </c>
      <c r="P4837" s="9" t="inlineStr">
        <is>
          <t>li_ent_awareness_datapipeline</t>
        </is>
      </c>
      <c r="Q4837" s="9" t="inlineStr">
        <is>
          <t>single-image_pain-point_cta-trial</t>
        </is>
      </c>
      <c r="R4837" s="9" t="inlineStr">
        <is>
          <t>li-retarget-site-visitors-30d</t>
        </is>
      </c>
      <c r="S4837" s="11" t="n">
        <v>45743.53611111111</v>
      </c>
      <c r="T4837" s="9" t="inlineStr">
        <is>
          <t>gated_content_download</t>
        </is>
      </c>
    </row>
    <row r="4838">
      <c r="A4838" s="6" t="inlineStr">
        <is>
          <t>PRO-01654</t>
        </is>
      </c>
      <c r="B4838" s="6" t="inlineStr">
        <is>
          <t>Finley Jackson</t>
        </is>
      </c>
      <c r="C4838" s="6" t="inlineStr">
        <is>
          <t>Director of Analytics</t>
        </is>
      </c>
      <c r="D4838" s="6" t="inlineStr">
        <is>
          <t>director</t>
        </is>
      </c>
      <c r="E4838" s="6" t="n">
        <v>1.25</v>
      </c>
      <c r="F4838" s="6" t="inlineStr">
        <is>
          <t>Apex Workflows</t>
        </is>
      </c>
      <c r="G4838" s="6" t="b">
        <v>0</v>
      </c>
      <c r="H4838" s="6" t="b">
        <v>0</v>
      </c>
      <c r="I4838" s="6" t="b">
        <v>0</v>
      </c>
      <c r="J4838" s="7" t="n">
        <v>0</v>
      </c>
      <c r="K4838" s="6" t="n">
        <v>2</v>
      </c>
      <c r="L4838" s="6" t="inlineStr">
        <is>
          <t>programmatic</t>
        </is>
      </c>
      <c r="M4838" s="6" t="inlineStr">
        <is>
          <t>DSP-Awareness-DataEngineers</t>
        </is>
      </c>
      <c r="N4838" s="6" t="inlineStr">
        <is>
          <t>stackadapt</t>
        </is>
      </c>
      <c r="O4838" s="6" t="inlineStr">
        <is>
          <t>display</t>
        </is>
      </c>
      <c r="P4838" s="6" t="inlineStr">
        <is>
          <t>dsp_awareness_dataengineers</t>
        </is>
      </c>
      <c r="Q4838" s="6" t="inlineStr">
        <is>
          <t>display-banner_retarget</t>
        </is>
      </c>
      <c r="R4838" s="6" t="inlineStr">
        <is>
          <t>lookalike-data-engineers</t>
        </is>
      </c>
      <c r="S4838" s="8" t="n">
        <v>45764.42638888889</v>
      </c>
      <c r="T4838" s="6" t="inlineStr">
        <is>
          <t>gated_content_download</t>
        </is>
      </c>
    </row>
    <row r="4839">
      <c r="A4839" s="9" t="inlineStr">
        <is>
          <t>PRO-01655</t>
        </is>
      </c>
      <c r="B4839" s="9" t="inlineStr">
        <is>
          <t>Drew Moore</t>
        </is>
      </c>
      <c r="C4839" s="9" t="inlineStr">
        <is>
          <t>Chief Data Officer</t>
        </is>
      </c>
      <c r="D4839" s="9" t="inlineStr">
        <is>
          <t>c_suite_vp</t>
        </is>
      </c>
      <c r="E4839" s="9" t="n">
        <v>1.5</v>
      </c>
      <c r="F4839" s="9" t="inlineStr">
        <is>
          <t>Ironset</t>
        </is>
      </c>
      <c r="G4839" s="9" t="b">
        <v>0</v>
      </c>
      <c r="H4839" s="9" t="b">
        <v>0</v>
      </c>
      <c r="I4839" s="9" t="b">
        <v>0</v>
      </c>
      <c r="J4839" s="10" t="n">
        <v>0</v>
      </c>
      <c r="K4839" s="9" t="n">
        <v>1</v>
      </c>
      <c r="L4839" s="9" t="inlineStr">
        <is>
          <t>google</t>
        </is>
      </c>
      <c r="M4839" s="9" t="inlineStr">
        <is>
          <t>GGL-Brand-Syncflow-Exact</t>
        </is>
      </c>
      <c r="N4839" s="9" t="inlineStr">
        <is>
          <t>google</t>
        </is>
      </c>
      <c r="O4839" s="9" t="inlineStr">
        <is>
          <t>paid-search</t>
        </is>
      </c>
      <c r="P4839" s="9" t="inlineStr">
        <is>
          <t>ggl_brand_syncflow_exact</t>
        </is>
      </c>
      <c r="Q4839" s="9" t="inlineStr">
        <is>
          <t>text-ad_rlsa</t>
        </is>
      </c>
      <c r="R4839" s="9" t="inlineStr">
        <is>
          <t>syncflow-alternative</t>
        </is>
      </c>
      <c r="S4839" s="11" t="n">
        <v>45698.44097222222</v>
      </c>
      <c r="T4839" s="9" t="inlineStr">
        <is>
          <t>gated_content_download</t>
        </is>
      </c>
    </row>
    <row r="4840">
      <c r="A4840" s="6" t="inlineStr">
        <is>
          <t>PRO-01655</t>
        </is>
      </c>
      <c r="B4840" s="6" t="inlineStr">
        <is>
          <t>Drew Moore</t>
        </is>
      </c>
      <c r="C4840" s="6" t="inlineStr">
        <is>
          <t>Chief Data Officer</t>
        </is>
      </c>
      <c r="D4840" s="6" t="inlineStr">
        <is>
          <t>c_suite_vp</t>
        </is>
      </c>
      <c r="E4840" s="6" t="n">
        <v>1.5</v>
      </c>
      <c r="F4840" s="6" t="inlineStr">
        <is>
          <t>Ironset</t>
        </is>
      </c>
      <c r="G4840" s="6" t="b">
        <v>0</v>
      </c>
      <c r="H4840" s="6" t="b">
        <v>0</v>
      </c>
      <c r="I4840" s="6" t="b">
        <v>0</v>
      </c>
      <c r="J4840" s="7" t="n">
        <v>0</v>
      </c>
      <c r="K4840" s="6" t="n">
        <v>2</v>
      </c>
      <c r="L4840" s="6" t="inlineStr">
        <is>
          <t>programmatic</t>
        </is>
      </c>
      <c r="M4840" s="6" t="inlineStr">
        <is>
          <t>DSP-ABM-AirCover-Commercial</t>
        </is>
      </c>
      <c r="N4840" s="6" t="inlineStr">
        <is>
          <t>stackadapt</t>
        </is>
      </c>
      <c r="O4840" s="6" t="inlineStr">
        <is>
          <t>display</t>
        </is>
      </c>
      <c r="P4840" s="6" t="inlineStr">
        <is>
          <t>dsp_abm_aircover_commercial</t>
        </is>
      </c>
      <c r="Q4840" s="6" t="inlineStr">
        <is>
          <t>display-banner_retarget</t>
        </is>
      </c>
      <c r="R4840" s="6" t="inlineStr">
        <is>
          <t>abm-strategic-accounts</t>
        </is>
      </c>
      <c r="S4840" s="8" t="n">
        <v>45719.41805555556</v>
      </c>
      <c r="T4840" s="6" t="inlineStr">
        <is>
          <t>gated_content_download</t>
        </is>
      </c>
    </row>
    <row r="4841">
      <c r="A4841" s="9" t="inlineStr">
        <is>
          <t>PRO-01656</t>
        </is>
      </c>
      <c r="B4841" s="9" t="inlineStr">
        <is>
          <t>Logan Miller</t>
        </is>
      </c>
      <c r="C4841" s="9" t="inlineStr">
        <is>
          <t>Director of Data</t>
        </is>
      </c>
      <c r="D4841" s="9" t="inlineStr">
        <is>
          <t>director</t>
        </is>
      </c>
      <c r="E4841" s="9" t="n">
        <v>1.25</v>
      </c>
      <c r="F4841" s="9" t="inlineStr">
        <is>
          <t>Pulsestream</t>
        </is>
      </c>
      <c r="G4841" s="9" t="b">
        <v>0</v>
      </c>
      <c r="H4841" s="9" t="b">
        <v>0</v>
      </c>
      <c r="I4841" s="9" t="b">
        <v>0</v>
      </c>
      <c r="J4841" s="10" t="n">
        <v>0</v>
      </c>
      <c r="K4841" s="9" t="n">
        <v>1</v>
      </c>
      <c r="L4841" s="9" t="inlineStr">
        <is>
          <t>linkedin</t>
        </is>
      </c>
      <c r="M4841" s="9" t="inlineStr">
        <is>
          <t>LI-ENT-Awareness-DataIntegration</t>
        </is>
      </c>
      <c r="N4841" s="9" t="inlineStr">
        <is>
          <t>linkedin</t>
        </is>
      </c>
      <c r="O4841" s="9" t="inlineStr">
        <is>
          <t>paid-social</t>
        </is>
      </c>
      <c r="P4841" s="9" t="inlineStr">
        <is>
          <t>li_ent_awareness_dataintegration</t>
        </is>
      </c>
      <c r="Q4841" s="9" t="inlineStr">
        <is>
          <t>single-image_social-proof_cta-demo</t>
        </is>
      </c>
      <c r="R4841" s="9" t="inlineStr">
        <is>
          <t>li-lookalike-closed-won</t>
        </is>
      </c>
      <c r="S4841" s="11" t="n">
        <v>45943.61388888889</v>
      </c>
      <c r="T4841" s="9" t="inlineStr">
        <is>
          <t>newsletter_signup</t>
        </is>
      </c>
    </row>
    <row r="4842">
      <c r="A4842" s="6" t="inlineStr">
        <is>
          <t>PRO-01656</t>
        </is>
      </c>
      <c r="B4842" s="6" t="inlineStr">
        <is>
          <t>Logan Miller</t>
        </is>
      </c>
      <c r="C4842" s="6" t="inlineStr">
        <is>
          <t>Director of Data</t>
        </is>
      </c>
      <c r="D4842" s="6" t="inlineStr">
        <is>
          <t>director</t>
        </is>
      </c>
      <c r="E4842" s="6" t="n">
        <v>1.25</v>
      </c>
      <c r="F4842" s="6" t="inlineStr">
        <is>
          <t>Pulsestream</t>
        </is>
      </c>
      <c r="G4842" s="6" t="b">
        <v>0</v>
      </c>
      <c r="H4842" s="6" t="b">
        <v>0</v>
      </c>
      <c r="I4842" s="6" t="b">
        <v>0</v>
      </c>
      <c r="J4842" s="7" t="n">
        <v>0</v>
      </c>
      <c r="K4842" s="6" t="n">
        <v>2</v>
      </c>
      <c r="L4842" s="6" t="inlineStr">
        <is>
          <t>google</t>
        </is>
      </c>
      <c r="M4842" s="6" t="inlineStr">
        <is>
          <t>GGL-NonBrand-ETL-Tools</t>
        </is>
      </c>
      <c r="N4842" s="6" t="inlineStr">
        <is>
          <t>google</t>
        </is>
      </c>
      <c r="O4842" s="6" t="inlineStr">
        <is>
          <t>paid-search</t>
        </is>
      </c>
      <c r="P4842" s="6" t="inlineStr">
        <is>
          <t>ggl_nonbrand_etl_tools</t>
        </is>
      </c>
      <c r="Q4842" s="6" t="inlineStr">
        <is>
          <t>text-ad_competitor</t>
        </is>
      </c>
      <c r="R4842" s="6" t="inlineStr">
        <is>
          <t>streamlink-vs-syncflow</t>
        </is>
      </c>
      <c r="S4842" s="8" t="n">
        <v>45957.36458333334</v>
      </c>
      <c r="T4842" s="6" t="inlineStr">
        <is>
          <t>newsletter_signup</t>
        </is>
      </c>
    </row>
    <row r="4843">
      <c r="A4843" s="9" t="inlineStr">
        <is>
          <t>PRO-01656</t>
        </is>
      </c>
      <c r="B4843" s="9" t="inlineStr">
        <is>
          <t>Logan Miller</t>
        </is>
      </c>
      <c r="C4843" s="9" t="inlineStr">
        <is>
          <t>Director of Data</t>
        </is>
      </c>
      <c r="D4843" s="9" t="inlineStr">
        <is>
          <t>director</t>
        </is>
      </c>
      <c r="E4843" s="9" t="n">
        <v>1.25</v>
      </c>
      <c r="F4843" s="9" t="inlineStr">
        <is>
          <t>Pulsestream</t>
        </is>
      </c>
      <c r="G4843" s="9" t="b">
        <v>0</v>
      </c>
      <c r="H4843" s="9" t="b">
        <v>0</v>
      </c>
      <c r="I4843" s="9" t="b">
        <v>0</v>
      </c>
      <c r="J4843" s="10" t="n">
        <v>0</v>
      </c>
      <c r="K4843" s="9" t="n">
        <v>3</v>
      </c>
      <c r="L4843" s="9" t="inlineStr">
        <is>
          <t>g2</t>
        </is>
      </c>
      <c r="M4843" s="9" t="inlineStr">
        <is>
          <t>G2-Retarget-CategoryBuyers</t>
        </is>
      </c>
      <c r="N4843" s="9" t="inlineStr">
        <is>
          <t>g2</t>
        </is>
      </c>
      <c r="O4843" s="9" t="inlineStr">
        <is>
          <t>review-site</t>
        </is>
      </c>
      <c r="P4843" s="9" t="inlineStr">
        <is>
          <t>g2_retarget_categorybuyers</t>
        </is>
      </c>
      <c r="Q4843" s="9" t="inlineStr">
        <is>
          <t>retarget-banner_category</t>
        </is>
      </c>
      <c r="R4843" s="9" t="inlineStr">
        <is>
          <t>pipeline-software-evaluation</t>
        </is>
      </c>
      <c r="S4843" s="11" t="n">
        <v>45974.40625</v>
      </c>
      <c r="T4843" s="9" t="inlineStr">
        <is>
          <t>gated_content_download</t>
        </is>
      </c>
    </row>
    <row r="4844">
      <c r="A4844" s="6" t="inlineStr">
        <is>
          <t>PRO-01657</t>
        </is>
      </c>
      <c r="B4844" s="6" t="inlineStr">
        <is>
          <t>Morgan Martinez</t>
        </is>
      </c>
      <c r="C4844" s="6" t="inlineStr">
        <is>
          <t>BI Manager</t>
        </is>
      </c>
      <c r="D4844" s="6" t="inlineStr">
        <is>
          <t>manager</t>
        </is>
      </c>
      <c r="E4844" s="6" t="n">
        <v>1</v>
      </c>
      <c r="F4844" s="6" t="inlineStr">
        <is>
          <t>Gridlane</t>
        </is>
      </c>
      <c r="G4844" s="6" t="b">
        <v>1</v>
      </c>
      <c r="H4844" s="6" t="b">
        <v>1</v>
      </c>
      <c r="I4844" s="6" t="b">
        <v>1</v>
      </c>
      <c r="J4844" s="7" t="n">
        <v>44661</v>
      </c>
      <c r="K4844" s="6" t="n">
        <v>1</v>
      </c>
      <c r="L4844" s="6" t="inlineStr">
        <is>
          <t>google</t>
        </is>
      </c>
      <c r="M4844" s="6" t="inlineStr">
        <is>
          <t>GGL-RLSA-HighIntent-Visitors</t>
        </is>
      </c>
      <c r="N4844" s="6" t="inlineStr">
        <is>
          <t>google</t>
        </is>
      </c>
      <c r="O4844" s="6" t="inlineStr">
        <is>
          <t>paid-search</t>
        </is>
      </c>
      <c r="P4844" s="6" t="inlineStr">
        <is>
          <t>ggl_rlsa_highintent_visitors</t>
        </is>
      </c>
      <c r="Q4844" s="6" t="inlineStr">
        <is>
          <t>text-ad_search</t>
        </is>
      </c>
      <c r="R4844" s="6" t="inlineStr">
        <is>
          <t>data-integration-platform</t>
        </is>
      </c>
      <c r="S4844" s="8" t="n">
        <v>45870.62430555555</v>
      </c>
      <c r="T4844" s="6" t="inlineStr">
        <is>
          <t>trial_signup</t>
        </is>
      </c>
    </row>
    <row r="4845">
      <c r="A4845" s="9" t="inlineStr">
        <is>
          <t>PRO-01657</t>
        </is>
      </c>
      <c r="B4845" s="9" t="inlineStr">
        <is>
          <t>Morgan Martinez</t>
        </is>
      </c>
      <c r="C4845" s="9" t="inlineStr">
        <is>
          <t>BI Manager</t>
        </is>
      </c>
      <c r="D4845" s="9" t="inlineStr">
        <is>
          <t>manager</t>
        </is>
      </c>
      <c r="E4845" s="9" t="n">
        <v>1</v>
      </c>
      <c r="F4845" s="9" t="inlineStr">
        <is>
          <t>Gridlane</t>
        </is>
      </c>
      <c r="G4845" s="9" t="b">
        <v>1</v>
      </c>
      <c r="H4845" s="9" t="b">
        <v>1</v>
      </c>
      <c r="I4845" s="9" t="b">
        <v>1</v>
      </c>
      <c r="J4845" s="10" t="n">
        <v>44661</v>
      </c>
      <c r="K4845" s="9" t="n">
        <v>2</v>
      </c>
      <c r="L4845" s="9" t="inlineStr">
        <is>
          <t>g2</t>
        </is>
      </c>
      <c r="M4845" s="9" t="inlineStr">
        <is>
          <t>G2-Retarget-CategoryBuyers</t>
        </is>
      </c>
      <c r="N4845" s="9" t="inlineStr">
        <is>
          <t>g2</t>
        </is>
      </c>
      <c r="O4845" s="9" t="inlineStr">
        <is>
          <t>review-site</t>
        </is>
      </c>
      <c r="P4845" s="9" t="inlineStr">
        <is>
          <t>g2_retarget_categorybuyers</t>
        </is>
      </c>
      <c r="Q4845" s="9" t="inlineStr">
        <is>
          <t>badge-display_integration</t>
        </is>
      </c>
      <c r="R4845" s="9" t="inlineStr">
        <is>
          <t>data-integration-review</t>
        </is>
      </c>
      <c r="S4845" s="11" t="n">
        <v>45890.55972222222</v>
      </c>
      <c r="T4845" s="9" t="inlineStr">
        <is>
          <t>gated_content_download</t>
        </is>
      </c>
    </row>
    <row r="4846">
      <c r="A4846" s="6" t="inlineStr">
        <is>
          <t>PRO-01657</t>
        </is>
      </c>
      <c r="B4846" s="6" t="inlineStr">
        <is>
          <t>Morgan Martinez</t>
        </is>
      </c>
      <c r="C4846" s="6" t="inlineStr">
        <is>
          <t>BI Manager</t>
        </is>
      </c>
      <c r="D4846" s="6" t="inlineStr">
        <is>
          <t>manager</t>
        </is>
      </c>
      <c r="E4846" s="6" t="n">
        <v>1</v>
      </c>
      <c r="F4846" s="6" t="inlineStr">
        <is>
          <t>Gridlane</t>
        </is>
      </c>
      <c r="G4846" s="6" t="b">
        <v>1</v>
      </c>
      <c r="H4846" s="6" t="b">
        <v>1</v>
      </c>
      <c r="I4846" s="6" t="b">
        <v>1</v>
      </c>
      <c r="J4846" s="7" t="n">
        <v>44661</v>
      </c>
      <c r="K4846" s="6" t="n">
        <v>3</v>
      </c>
      <c r="L4846" s="6" t="inlineStr">
        <is>
          <t>programmatic</t>
        </is>
      </c>
      <c r="M4846" s="6" t="inlineStr">
        <is>
          <t>DSP-ABM-AirCover-Commercial</t>
        </is>
      </c>
      <c r="N4846" s="6" t="inlineStr">
        <is>
          <t>stackadapt</t>
        </is>
      </c>
      <c r="O4846" s="6" t="inlineStr">
        <is>
          <t>display</t>
        </is>
      </c>
      <c r="P4846" s="6" t="inlineStr">
        <is>
          <t>dsp_abm_aircover_commercial</t>
        </is>
      </c>
      <c r="Q4846" s="6" t="inlineStr">
        <is>
          <t>display-banner_awareness</t>
        </is>
      </c>
      <c r="R4846" s="6" t="inlineStr">
        <is>
          <t>lookalike-data-engineers</t>
        </is>
      </c>
      <c r="S4846" s="8" t="n">
        <v>45904.64583333334</v>
      </c>
      <c r="T4846" s="6" t="inlineStr">
        <is>
          <t>gated_content_download</t>
        </is>
      </c>
    </row>
    <row r="4847">
      <c r="A4847" s="9" t="inlineStr">
        <is>
          <t>PRO-01658</t>
        </is>
      </c>
      <c r="B4847" s="9" t="inlineStr">
        <is>
          <t>Rowan Garcia</t>
        </is>
      </c>
      <c r="C4847" s="9" t="inlineStr">
        <is>
          <t>Analytics Engineer</t>
        </is>
      </c>
      <c r="D4847" s="9" t="inlineStr">
        <is>
          <t>ic_analyst</t>
        </is>
      </c>
      <c r="E4847" s="9" t="n">
        <v>0.75</v>
      </c>
      <c r="F4847" s="9" t="inlineStr">
        <is>
          <t>Horizon Analytics</t>
        </is>
      </c>
      <c r="G4847" s="9" t="b">
        <v>1</v>
      </c>
      <c r="H4847" s="9" t="b">
        <v>1</v>
      </c>
      <c r="I4847" s="9" t="b">
        <v>0</v>
      </c>
      <c r="J4847" s="10" t="n">
        <v>80847</v>
      </c>
      <c r="K4847" s="9" t="n">
        <v>1</v>
      </c>
      <c r="L4847" s="9" t="inlineStr">
        <is>
          <t>linkedin</t>
        </is>
      </c>
      <c r="M4847" s="9" t="inlineStr">
        <is>
          <t>LI-ENT-Awareness-DataIntegration</t>
        </is>
      </c>
      <c r="N4847" s="9" t="inlineStr">
        <is>
          <t>linkedin</t>
        </is>
      </c>
      <c r="O4847" s="9" t="inlineStr">
        <is>
          <t>paid-social</t>
        </is>
      </c>
      <c r="P4847" s="9" t="inlineStr">
        <is>
          <t>li_ent_awareness_dataintegration</t>
        </is>
      </c>
      <c r="Q4847" s="9" t="inlineStr">
        <is>
          <t>single-image_social-proof_cta-learn-more</t>
        </is>
      </c>
      <c r="R4847" s="9" t="inlineStr">
        <is>
          <t>li-abm-strategic-accounts</t>
        </is>
      </c>
      <c r="S4847" s="11" t="n">
        <v>45817.70555555556</v>
      </c>
      <c r="T4847" s="9" t="inlineStr">
        <is>
          <t>trial_signup</t>
        </is>
      </c>
    </row>
    <row r="4848">
      <c r="A4848" s="6" t="inlineStr">
        <is>
          <t>PRO-01658</t>
        </is>
      </c>
      <c r="B4848" s="6" t="inlineStr">
        <is>
          <t>Rowan Garcia</t>
        </is>
      </c>
      <c r="C4848" s="6" t="inlineStr">
        <is>
          <t>Analytics Engineer</t>
        </is>
      </c>
      <c r="D4848" s="6" t="inlineStr">
        <is>
          <t>ic_analyst</t>
        </is>
      </c>
      <c r="E4848" s="6" t="n">
        <v>0.75</v>
      </c>
      <c r="F4848" s="6" t="inlineStr">
        <is>
          <t>Horizon Analytics</t>
        </is>
      </c>
      <c r="G4848" s="6" t="b">
        <v>1</v>
      </c>
      <c r="H4848" s="6" t="b">
        <v>1</v>
      </c>
      <c r="I4848" s="6" t="b">
        <v>0</v>
      </c>
      <c r="J4848" s="7" t="n">
        <v>80847</v>
      </c>
      <c r="K4848" s="6" t="n">
        <v>2</v>
      </c>
      <c r="L4848" s="6" t="inlineStr">
        <is>
          <t>linkedin</t>
        </is>
      </c>
      <c r="M4848" s="6" t="inlineStr">
        <is>
          <t>LI-MOFU-Demo-DataEngineers</t>
        </is>
      </c>
      <c r="N4848" s="6" t="inlineStr">
        <is>
          <t>linkedin</t>
        </is>
      </c>
      <c r="O4848" s="6" t="inlineStr">
        <is>
          <t>paid-social</t>
        </is>
      </c>
      <c r="P4848" s="6" t="inlineStr">
        <is>
          <t>li_mofu_demo_dataengineers</t>
        </is>
      </c>
      <c r="Q4848" s="6" t="inlineStr">
        <is>
          <t>single-image_thought-leadership_cta-learn-more</t>
        </is>
      </c>
      <c r="R4848" s="6" t="inlineStr">
        <is>
          <t>li-ent-data-engineers</t>
        </is>
      </c>
      <c r="S4848" s="8" t="n">
        <v>45831.34583333333</v>
      </c>
      <c r="T4848" s="6" t="inlineStr">
        <is>
          <t>gated_content_download</t>
        </is>
      </c>
    </row>
    <row r="4849">
      <c r="A4849" s="9" t="inlineStr">
        <is>
          <t>PRO-01658</t>
        </is>
      </c>
      <c r="B4849" s="9" t="inlineStr">
        <is>
          <t>Rowan Garcia</t>
        </is>
      </c>
      <c r="C4849" s="9" t="inlineStr">
        <is>
          <t>Analytics Engineer</t>
        </is>
      </c>
      <c r="D4849" s="9" t="inlineStr">
        <is>
          <t>ic_analyst</t>
        </is>
      </c>
      <c r="E4849" s="9" t="n">
        <v>0.75</v>
      </c>
      <c r="F4849" s="9" t="inlineStr">
        <is>
          <t>Horizon Analytics</t>
        </is>
      </c>
      <c r="G4849" s="9" t="b">
        <v>1</v>
      </c>
      <c r="H4849" s="9" t="b">
        <v>1</v>
      </c>
      <c r="I4849" s="9" t="b">
        <v>0</v>
      </c>
      <c r="J4849" s="10" t="n">
        <v>80847</v>
      </c>
      <c r="K4849" s="9" t="n">
        <v>3</v>
      </c>
      <c r="L4849" s="9" t="inlineStr">
        <is>
          <t>linkedin</t>
        </is>
      </c>
      <c r="M4849" s="9" t="inlineStr">
        <is>
          <t>LI-Retarget-SiteVisitors-30d</t>
        </is>
      </c>
      <c r="N4849" s="9" t="inlineStr">
        <is>
          <t>linkedin</t>
        </is>
      </c>
      <c r="O4849" s="9" t="inlineStr">
        <is>
          <t>paid-social</t>
        </is>
      </c>
      <c r="P4849" s="9" t="inlineStr">
        <is>
          <t>li_retarget_sitevisitors_30d</t>
        </is>
      </c>
      <c r="Q4849" s="9" t="inlineStr">
        <is>
          <t>single-image_pain-point_cta-trial</t>
        </is>
      </c>
      <c r="R4849" s="9" t="inlineStr">
        <is>
          <t>li-lookalike-closed-won</t>
        </is>
      </c>
      <c r="S4849" s="11" t="n">
        <v>45852.60486111111</v>
      </c>
      <c r="T4849" s="9" t="inlineStr">
        <is>
          <t>trial_signup</t>
        </is>
      </c>
    </row>
    <row r="4850">
      <c r="A4850" s="6" t="inlineStr">
        <is>
          <t>PRO-01659</t>
        </is>
      </c>
      <c r="B4850" s="6" t="inlineStr">
        <is>
          <t>Rowan Allen</t>
        </is>
      </c>
      <c r="C4850" s="6" t="inlineStr">
        <is>
          <t>Data Engineer</t>
        </is>
      </c>
      <c r="D4850" s="6" t="inlineStr">
        <is>
          <t>ic_analyst</t>
        </is>
      </c>
      <c r="E4850" s="6" t="n">
        <v>0.75</v>
      </c>
      <c r="F4850" s="6" t="inlineStr">
        <is>
          <t>Streamlink</t>
        </is>
      </c>
      <c r="G4850" s="6" t="b">
        <v>1</v>
      </c>
      <c r="H4850" s="6" t="b">
        <v>0</v>
      </c>
      <c r="I4850" s="6" t="b">
        <v>0</v>
      </c>
      <c r="J4850" s="7" t="n">
        <v>0</v>
      </c>
      <c r="K4850" s="6" t="n">
        <v>1</v>
      </c>
      <c r="L4850" s="6" t="inlineStr">
        <is>
          <t>linkedin</t>
        </is>
      </c>
      <c r="M4850" s="6" t="inlineStr">
        <is>
          <t>LI-ABM-Strategic-ENT</t>
        </is>
      </c>
      <c r="N4850" s="6" t="inlineStr">
        <is>
          <t>linkedin</t>
        </is>
      </c>
      <c r="O4850" s="6" t="inlineStr">
        <is>
          <t>paid-social</t>
        </is>
      </c>
      <c r="P4850" s="6" t="inlineStr">
        <is>
          <t>li_abm_strategic_ent</t>
        </is>
      </c>
      <c r="Q4850" s="6" t="inlineStr">
        <is>
          <t>single-image_social-proof_cta-demo</t>
        </is>
      </c>
      <c r="R4850" s="6" t="inlineStr">
        <is>
          <t>li-abm-strategic-accounts</t>
        </is>
      </c>
      <c r="S4850" s="8" t="n">
        <v>45777.65694444445</v>
      </c>
      <c r="T4850" s="6" t="inlineStr">
        <is>
          <t>gated_content_download</t>
        </is>
      </c>
    </row>
    <row r="4851">
      <c r="A4851" s="9" t="inlineStr">
        <is>
          <t>PRO-01659</t>
        </is>
      </c>
      <c r="B4851" s="9" t="inlineStr">
        <is>
          <t>Rowan Allen</t>
        </is>
      </c>
      <c r="C4851" s="9" t="inlineStr">
        <is>
          <t>Data Engineer</t>
        </is>
      </c>
      <c r="D4851" s="9" t="inlineStr">
        <is>
          <t>ic_analyst</t>
        </is>
      </c>
      <c r="E4851" s="9" t="n">
        <v>0.75</v>
      </c>
      <c r="F4851" s="9" t="inlineStr">
        <is>
          <t>Streamlink</t>
        </is>
      </c>
      <c r="G4851" s="9" t="b">
        <v>1</v>
      </c>
      <c r="H4851" s="9" t="b">
        <v>0</v>
      </c>
      <c r="I4851" s="9" t="b">
        <v>0</v>
      </c>
      <c r="J4851" s="10" t="n">
        <v>0</v>
      </c>
      <c r="K4851" s="9" t="n">
        <v>2</v>
      </c>
      <c r="L4851" s="9" t="inlineStr">
        <is>
          <t>g2</t>
        </is>
      </c>
      <c r="M4851" s="9" t="inlineStr">
        <is>
          <t>G2-GridReport-ETL-Gated</t>
        </is>
      </c>
      <c r="N4851" s="9" t="inlineStr">
        <is>
          <t>g2</t>
        </is>
      </c>
      <c r="O4851" s="9" t="inlineStr">
        <is>
          <t>review-site</t>
        </is>
      </c>
      <c r="P4851" s="9" t="inlineStr">
        <is>
          <t>g2_gridreport_etl_gated</t>
        </is>
      </c>
      <c r="Q4851" s="9" t="inlineStr">
        <is>
          <t>badge-display_integration</t>
        </is>
      </c>
      <c r="R4851" s="9" t="inlineStr">
        <is>
          <t>etl-tools-comparison</t>
        </is>
      </c>
      <c r="S4851" s="11" t="n">
        <v>45789.70277777778</v>
      </c>
      <c r="T4851" s="9" t="inlineStr">
        <is>
          <t>newsletter_signup</t>
        </is>
      </c>
    </row>
    <row r="4852">
      <c r="A4852" s="6" t="inlineStr">
        <is>
          <t>PRO-01659</t>
        </is>
      </c>
      <c r="B4852" s="6" t="inlineStr">
        <is>
          <t>Rowan Allen</t>
        </is>
      </c>
      <c r="C4852" s="6" t="inlineStr">
        <is>
          <t>Data Engineer</t>
        </is>
      </c>
      <c r="D4852" s="6" t="inlineStr">
        <is>
          <t>ic_analyst</t>
        </is>
      </c>
      <c r="E4852" s="6" t="n">
        <v>0.75</v>
      </c>
      <c r="F4852" s="6" t="inlineStr">
        <is>
          <t>Streamlink</t>
        </is>
      </c>
      <c r="G4852" s="6" t="b">
        <v>1</v>
      </c>
      <c r="H4852" s="6" t="b">
        <v>0</v>
      </c>
      <c r="I4852" s="6" t="b">
        <v>0</v>
      </c>
      <c r="J4852" s="7" t="n">
        <v>0</v>
      </c>
      <c r="K4852" s="6" t="n">
        <v>3</v>
      </c>
      <c r="L4852" s="6" t="inlineStr">
        <is>
          <t>linkedin</t>
        </is>
      </c>
      <c r="M4852" s="6" t="inlineStr">
        <is>
          <t>LI-Retarget-SiteVisitors-30d</t>
        </is>
      </c>
      <c r="N4852" s="6" t="inlineStr">
        <is>
          <t>linkedin</t>
        </is>
      </c>
      <c r="O4852" s="6" t="inlineStr">
        <is>
          <t>paid-social</t>
        </is>
      </c>
      <c r="P4852" s="6" t="inlineStr">
        <is>
          <t>li_retarget_sitevisitors_30d</t>
        </is>
      </c>
      <c r="Q4852" s="6" t="inlineStr">
        <is>
          <t>single-image_product-feature_cta-demo</t>
        </is>
      </c>
      <c r="R4852" s="6" t="inlineStr">
        <is>
          <t>li-retarget-site-visitors-30d</t>
        </is>
      </c>
      <c r="S4852" s="8" t="n">
        <v>45797.43541666667</v>
      </c>
      <c r="T4852" s="6" t="inlineStr">
        <is>
          <t>gated_content_download</t>
        </is>
      </c>
    </row>
    <row r="4853">
      <c r="A4853" s="9" t="inlineStr">
        <is>
          <t>PRO-01660</t>
        </is>
      </c>
      <c r="B4853" s="9" t="inlineStr">
        <is>
          <t>Noel Walker</t>
        </is>
      </c>
      <c r="C4853" s="9" t="inlineStr">
        <is>
          <t>Data Platform Manager</t>
        </is>
      </c>
      <c r="D4853" s="9" t="inlineStr">
        <is>
          <t>manager</t>
        </is>
      </c>
      <c r="E4853" s="9" t="n">
        <v>1</v>
      </c>
      <c r="F4853" s="9" t="inlineStr">
        <is>
          <t>Nexlayer</t>
        </is>
      </c>
      <c r="G4853" s="9" t="b">
        <v>1</v>
      </c>
      <c r="H4853" s="9" t="b">
        <v>1</v>
      </c>
      <c r="I4853" s="9" t="b">
        <v>1</v>
      </c>
      <c r="J4853" s="10" t="n">
        <v>44337</v>
      </c>
      <c r="K4853" s="9" t="n">
        <v>1</v>
      </c>
      <c r="L4853" s="9" t="inlineStr">
        <is>
          <t>google</t>
        </is>
      </c>
      <c r="M4853" s="9" t="inlineStr">
        <is>
          <t>GGL-Competitor-Streamlink-Alt</t>
        </is>
      </c>
      <c r="N4853" s="9" t="inlineStr">
        <is>
          <t>google</t>
        </is>
      </c>
      <c r="O4853" s="9" t="inlineStr">
        <is>
          <t>paid-search</t>
        </is>
      </c>
      <c r="P4853" s="9" t="inlineStr">
        <is>
          <t>ggl_competitor_streamlink_alt</t>
        </is>
      </c>
      <c r="Q4853" s="9" t="inlineStr">
        <is>
          <t>text-ad_search</t>
        </is>
      </c>
      <c r="R4853" s="9" t="inlineStr">
        <is>
          <t>pipeform-alternative</t>
        </is>
      </c>
      <c r="S4853" s="11" t="n">
        <v>45659.6625</v>
      </c>
      <c r="T4853" s="9" t="inlineStr">
        <is>
          <t>trial_signup</t>
        </is>
      </c>
    </row>
    <row r="4854">
      <c r="A4854" s="6" t="inlineStr">
        <is>
          <t>PRO-01660</t>
        </is>
      </c>
      <c r="B4854" s="6" t="inlineStr">
        <is>
          <t>Noel Walker</t>
        </is>
      </c>
      <c r="C4854" s="6" t="inlineStr">
        <is>
          <t>Data Platform Manager</t>
        </is>
      </c>
      <c r="D4854" s="6" t="inlineStr">
        <is>
          <t>manager</t>
        </is>
      </c>
      <c r="E4854" s="6" t="n">
        <v>1</v>
      </c>
      <c r="F4854" s="6" t="inlineStr">
        <is>
          <t>Nexlayer</t>
        </is>
      </c>
      <c r="G4854" s="6" t="b">
        <v>1</v>
      </c>
      <c r="H4854" s="6" t="b">
        <v>1</v>
      </c>
      <c r="I4854" s="6" t="b">
        <v>1</v>
      </c>
      <c r="J4854" s="7" t="n">
        <v>44337</v>
      </c>
      <c r="K4854" s="6" t="n">
        <v>2</v>
      </c>
      <c r="L4854" s="6" t="inlineStr">
        <is>
          <t>linkedin</t>
        </is>
      </c>
      <c r="M4854" s="6" t="inlineStr">
        <is>
          <t>LI-MOFU-Demo-DataEngineers</t>
        </is>
      </c>
      <c r="N4854" s="6" t="inlineStr">
        <is>
          <t>linkedin</t>
        </is>
      </c>
      <c r="O4854" s="6" t="inlineStr">
        <is>
          <t>paid-social</t>
        </is>
      </c>
      <c r="P4854" s="6" t="inlineStr">
        <is>
          <t>li_mofu_demo_dataengineers</t>
        </is>
      </c>
      <c r="Q4854" s="6" t="inlineStr">
        <is>
          <t>single-image_pain-point_cta-demo</t>
        </is>
      </c>
      <c r="R4854" s="6" t="inlineStr">
        <is>
          <t>li-mid-analytics-directors</t>
        </is>
      </c>
      <c r="S4854" s="8" t="n">
        <v>45677.38541666666</v>
      </c>
      <c r="T4854" s="6" t="inlineStr">
        <is>
          <t>newsletter_signup</t>
        </is>
      </c>
    </row>
    <row r="4855">
      <c r="A4855" s="9" t="inlineStr">
        <is>
          <t>PRO-01660</t>
        </is>
      </c>
      <c r="B4855" s="9" t="inlineStr">
        <is>
          <t>Noel Walker</t>
        </is>
      </c>
      <c r="C4855" s="9" t="inlineStr">
        <is>
          <t>Data Platform Manager</t>
        </is>
      </c>
      <c r="D4855" s="9" t="inlineStr">
        <is>
          <t>manager</t>
        </is>
      </c>
      <c r="E4855" s="9" t="n">
        <v>1</v>
      </c>
      <c r="F4855" s="9" t="inlineStr">
        <is>
          <t>Nexlayer</t>
        </is>
      </c>
      <c r="G4855" s="9" t="b">
        <v>1</v>
      </c>
      <c r="H4855" s="9" t="b">
        <v>1</v>
      </c>
      <c r="I4855" s="9" t="b">
        <v>1</v>
      </c>
      <c r="J4855" s="10" t="n">
        <v>44337</v>
      </c>
      <c r="K4855" s="9" t="n">
        <v>3</v>
      </c>
      <c r="L4855" s="9" t="inlineStr">
        <is>
          <t>g2</t>
        </is>
      </c>
      <c r="M4855" s="9" t="inlineStr">
        <is>
          <t>G2-Badge-LP-Integration</t>
        </is>
      </c>
      <c r="N4855" s="9" t="inlineStr">
        <is>
          <t>g2</t>
        </is>
      </c>
      <c r="O4855" s="9" t="inlineStr">
        <is>
          <t>review-site</t>
        </is>
      </c>
      <c r="P4855" s="9" t="inlineStr">
        <is>
          <t>g2_badge_lp_integration</t>
        </is>
      </c>
      <c r="Q4855" s="9" t="inlineStr">
        <is>
          <t>gated-report_etl</t>
        </is>
      </c>
      <c r="R4855" s="9" t="inlineStr">
        <is>
          <t>etl-tools-comparison</t>
        </is>
      </c>
      <c r="S4855" s="11" t="n">
        <v>45698.56736111111</v>
      </c>
      <c r="T4855" s="9" t="inlineStr">
        <is>
          <t>trial_signup</t>
        </is>
      </c>
    </row>
    <row r="4856">
      <c r="A4856" s="6" t="inlineStr">
        <is>
          <t>PRO-01660</t>
        </is>
      </c>
      <c r="B4856" s="6" t="inlineStr">
        <is>
          <t>Noel Walker</t>
        </is>
      </c>
      <c r="C4856" s="6" t="inlineStr">
        <is>
          <t>Data Platform Manager</t>
        </is>
      </c>
      <c r="D4856" s="6" t="inlineStr">
        <is>
          <t>manager</t>
        </is>
      </c>
      <c r="E4856" s="6" t="n">
        <v>1</v>
      </c>
      <c r="F4856" s="6" t="inlineStr">
        <is>
          <t>Nexlayer</t>
        </is>
      </c>
      <c r="G4856" s="6" t="b">
        <v>1</v>
      </c>
      <c r="H4856" s="6" t="b">
        <v>1</v>
      </c>
      <c r="I4856" s="6" t="b">
        <v>1</v>
      </c>
      <c r="J4856" s="7" t="n">
        <v>44337</v>
      </c>
      <c r="K4856" s="6" t="n">
        <v>4</v>
      </c>
      <c r="L4856" s="6" t="inlineStr">
        <is>
          <t>google</t>
        </is>
      </c>
      <c r="M4856" s="6" t="inlineStr">
        <is>
          <t>GGL-RLSA-HighIntent-Visitors</t>
        </is>
      </c>
      <c r="N4856" s="6" t="inlineStr">
        <is>
          <t>google</t>
        </is>
      </c>
      <c r="O4856" s="6" t="inlineStr">
        <is>
          <t>paid-search</t>
        </is>
      </c>
      <c r="P4856" s="6" t="inlineStr">
        <is>
          <t>ggl_rlsa_highintent_visitors</t>
        </is>
      </c>
      <c r="Q4856" s="6" t="inlineStr">
        <is>
          <t>text-ad_rlsa</t>
        </is>
      </c>
      <c r="R4856" s="6" t="inlineStr">
        <is>
          <t>syncflow-alternative</t>
        </is>
      </c>
      <c r="S4856" s="8" t="n">
        <v>45712.56111111111</v>
      </c>
      <c r="T4856" s="6" t="inlineStr">
        <is>
          <t>newsletter_signup</t>
        </is>
      </c>
    </row>
    <row r="4857">
      <c r="A4857" s="9" t="inlineStr">
        <is>
          <t>PRO-01661</t>
        </is>
      </c>
      <c r="B4857" s="9" t="inlineStr">
        <is>
          <t>Alex Garcia</t>
        </is>
      </c>
      <c r="C4857" s="9" t="inlineStr">
        <is>
          <t>Data Engineering Manager</t>
        </is>
      </c>
      <c r="D4857" s="9" t="inlineStr">
        <is>
          <t>manager</t>
        </is>
      </c>
      <c r="E4857" s="9" t="n">
        <v>1</v>
      </c>
      <c r="F4857" s="9" t="inlineStr">
        <is>
          <t>Horizon Analytics</t>
        </is>
      </c>
      <c r="G4857" s="9" t="b">
        <v>1</v>
      </c>
      <c r="H4857" s="9" t="b">
        <v>1</v>
      </c>
      <c r="I4857" s="9" t="b">
        <v>0</v>
      </c>
      <c r="J4857" s="10" t="n">
        <v>112315</v>
      </c>
      <c r="K4857" s="9" t="n">
        <v>1</v>
      </c>
      <c r="L4857" s="9" t="inlineStr">
        <is>
          <t>google</t>
        </is>
      </c>
      <c r="M4857" s="9" t="inlineStr">
        <is>
          <t>GGL-NonBrand-DataPipeline</t>
        </is>
      </c>
      <c r="N4857" s="9" t="inlineStr">
        <is>
          <t>google</t>
        </is>
      </c>
      <c r="O4857" s="9" t="inlineStr">
        <is>
          <t>paid-search</t>
        </is>
      </c>
      <c r="P4857" s="9" t="inlineStr">
        <is>
          <t>ggl_nonbrand_datapipeline</t>
        </is>
      </c>
      <c r="Q4857" s="9" t="inlineStr">
        <is>
          <t>text-ad_rlsa</t>
        </is>
      </c>
      <c r="R4857" s="9" t="inlineStr">
        <is>
          <t>data-pipeline-tools</t>
        </is>
      </c>
      <c r="S4857" s="11" t="n">
        <v>45859.37152777778</v>
      </c>
      <c r="T4857" s="9" t="inlineStr">
        <is>
          <t>newsletter_signup</t>
        </is>
      </c>
    </row>
    <row r="4858">
      <c r="A4858" s="6" t="inlineStr">
        <is>
          <t>PRO-01661</t>
        </is>
      </c>
      <c r="B4858" s="6" t="inlineStr">
        <is>
          <t>Alex Garcia</t>
        </is>
      </c>
      <c r="C4858" s="6" t="inlineStr">
        <is>
          <t>Data Engineering Manager</t>
        </is>
      </c>
      <c r="D4858" s="6" t="inlineStr">
        <is>
          <t>manager</t>
        </is>
      </c>
      <c r="E4858" s="6" t="n">
        <v>1</v>
      </c>
      <c r="F4858" s="6" t="inlineStr">
        <is>
          <t>Horizon Analytics</t>
        </is>
      </c>
      <c r="G4858" s="6" t="b">
        <v>1</v>
      </c>
      <c r="H4858" s="6" t="b">
        <v>1</v>
      </c>
      <c r="I4858" s="6" t="b">
        <v>0</v>
      </c>
      <c r="J4858" s="7" t="n">
        <v>112315</v>
      </c>
      <c r="K4858" s="6" t="n">
        <v>2</v>
      </c>
      <c r="L4858" s="6" t="inlineStr">
        <is>
          <t>linkedin</t>
        </is>
      </c>
      <c r="M4858" s="6" t="inlineStr">
        <is>
          <t>LI-MOFU-Trial-AnalyticsTeams</t>
        </is>
      </c>
      <c r="N4858" s="6" t="inlineStr">
        <is>
          <t>linkedin</t>
        </is>
      </c>
      <c r="O4858" s="6" t="inlineStr">
        <is>
          <t>paid-social</t>
        </is>
      </c>
      <c r="P4858" s="6" t="inlineStr">
        <is>
          <t>li_mofu_trial_analyticsteams</t>
        </is>
      </c>
      <c r="Q4858" s="6" t="inlineStr">
        <is>
          <t>single-image_pain-point_cta-demo</t>
        </is>
      </c>
      <c r="R4858" s="6" t="inlineStr">
        <is>
          <t>li-ent-data-engineers</t>
        </is>
      </c>
      <c r="S4858" s="8" t="n">
        <v>45876.50486111111</v>
      </c>
      <c r="T4858" s="6" t="inlineStr">
        <is>
          <t>trial_signup</t>
        </is>
      </c>
    </row>
    <row r="4859">
      <c r="A4859" s="9" t="inlineStr">
        <is>
          <t>PRO-01661</t>
        </is>
      </c>
      <c r="B4859" s="9" t="inlineStr">
        <is>
          <t>Alex Garcia</t>
        </is>
      </c>
      <c r="C4859" s="9" t="inlineStr">
        <is>
          <t>Data Engineering Manager</t>
        </is>
      </c>
      <c r="D4859" s="9" t="inlineStr">
        <is>
          <t>manager</t>
        </is>
      </c>
      <c r="E4859" s="9" t="n">
        <v>1</v>
      </c>
      <c r="F4859" s="9" t="inlineStr">
        <is>
          <t>Horizon Analytics</t>
        </is>
      </c>
      <c r="G4859" s="9" t="b">
        <v>1</v>
      </c>
      <c r="H4859" s="9" t="b">
        <v>1</v>
      </c>
      <c r="I4859" s="9" t="b">
        <v>0</v>
      </c>
      <c r="J4859" s="10" t="n">
        <v>112315</v>
      </c>
      <c r="K4859" s="9" t="n">
        <v>3</v>
      </c>
      <c r="L4859" s="9" t="inlineStr">
        <is>
          <t>g2</t>
        </is>
      </c>
      <c r="M4859" s="9" t="inlineStr">
        <is>
          <t>G2-Retarget-CategoryBuyers</t>
        </is>
      </c>
      <c r="N4859" s="9" t="inlineStr">
        <is>
          <t>g2</t>
        </is>
      </c>
      <c r="O4859" s="9" t="inlineStr">
        <is>
          <t>review-site</t>
        </is>
      </c>
      <c r="P4859" s="9" t="inlineStr">
        <is>
          <t>g2_retarget_categorybuyers</t>
        </is>
      </c>
      <c r="Q4859" s="9" t="inlineStr">
        <is>
          <t>gated-report_etl</t>
        </is>
      </c>
      <c r="R4859" s="9" t="inlineStr">
        <is>
          <t>pipeline-software-evaluation</t>
        </is>
      </c>
      <c r="S4859" s="11" t="n">
        <v>45897.61944444444</v>
      </c>
      <c r="T4859" s="9" t="inlineStr">
        <is>
          <t>gated_content_download</t>
        </is>
      </c>
    </row>
    <row r="4860">
      <c r="A4860" s="6" t="inlineStr">
        <is>
          <t>PRO-01661</t>
        </is>
      </c>
      <c r="B4860" s="6" t="inlineStr">
        <is>
          <t>Alex Garcia</t>
        </is>
      </c>
      <c r="C4860" s="6" t="inlineStr">
        <is>
          <t>Data Engineering Manager</t>
        </is>
      </c>
      <c r="D4860" s="6" t="inlineStr">
        <is>
          <t>manager</t>
        </is>
      </c>
      <c r="E4860" s="6" t="n">
        <v>1</v>
      </c>
      <c r="F4860" s="6" t="inlineStr">
        <is>
          <t>Horizon Analytics</t>
        </is>
      </c>
      <c r="G4860" s="6" t="b">
        <v>1</v>
      </c>
      <c r="H4860" s="6" t="b">
        <v>1</v>
      </c>
      <c r="I4860" s="6" t="b">
        <v>0</v>
      </c>
      <c r="J4860" s="7" t="n">
        <v>112315</v>
      </c>
      <c r="K4860" s="6" t="n">
        <v>4</v>
      </c>
      <c r="L4860" s="6" t="inlineStr">
        <is>
          <t>g2</t>
        </is>
      </c>
      <c r="M4860" s="6" t="inlineStr">
        <is>
          <t>G2-Retarget-CategoryBuyers</t>
        </is>
      </c>
      <c r="N4860" s="6" t="inlineStr">
        <is>
          <t>g2</t>
        </is>
      </c>
      <c r="O4860" s="6" t="inlineStr">
        <is>
          <t>review-site</t>
        </is>
      </c>
      <c r="P4860" s="6" t="inlineStr">
        <is>
          <t>g2_retarget_categorybuyers</t>
        </is>
      </c>
      <c r="Q4860" s="6" t="inlineStr">
        <is>
          <t>gated-report_etl</t>
        </is>
      </c>
      <c r="R4860" s="6" t="inlineStr">
        <is>
          <t>data-integration-review</t>
        </is>
      </c>
      <c r="S4860" s="8" t="n">
        <v>45905.64166666667</v>
      </c>
      <c r="T4860" s="6" t="inlineStr">
        <is>
          <t>gated_content_download</t>
        </is>
      </c>
    </row>
    <row r="4861">
      <c r="A4861" s="9" t="inlineStr">
        <is>
          <t>PRO-01662</t>
        </is>
      </c>
      <c r="B4861" s="9" t="inlineStr">
        <is>
          <t>Morgan Jackson</t>
        </is>
      </c>
      <c r="C4861" s="9" t="inlineStr">
        <is>
          <t>Director of Analytics</t>
        </is>
      </c>
      <c r="D4861" s="9" t="inlineStr">
        <is>
          <t>director</t>
        </is>
      </c>
      <c r="E4861" s="9" t="n">
        <v>1.25</v>
      </c>
      <c r="F4861" s="9" t="inlineStr">
        <is>
          <t>Streamlink</t>
        </is>
      </c>
      <c r="G4861" s="9" t="b">
        <v>1</v>
      </c>
      <c r="H4861" s="9" t="b">
        <v>0</v>
      </c>
      <c r="I4861" s="9" t="b">
        <v>0</v>
      </c>
      <c r="J4861" s="10" t="n">
        <v>0</v>
      </c>
      <c r="K4861" s="9" t="n">
        <v>1</v>
      </c>
      <c r="L4861" s="9" t="inlineStr">
        <is>
          <t>linkedin</t>
        </is>
      </c>
      <c r="M4861" s="9" t="inlineStr">
        <is>
          <t>LI-MOFU-Demo-DataEngineers</t>
        </is>
      </c>
      <c r="N4861" s="9" t="inlineStr">
        <is>
          <t>linkedin</t>
        </is>
      </c>
      <c r="O4861" s="9" t="inlineStr">
        <is>
          <t>paid-social</t>
        </is>
      </c>
      <c r="P4861" s="9" t="inlineStr">
        <is>
          <t>li_mofu_demo_dataengineers</t>
        </is>
      </c>
      <c r="Q4861" s="9" t="inlineStr">
        <is>
          <t>single-image_thought-leadership_cta-learn-more</t>
        </is>
      </c>
      <c r="R4861" s="9" t="inlineStr">
        <is>
          <t>li-retarget-site-visitors-30d</t>
        </is>
      </c>
      <c r="S4861" s="11" t="n">
        <v>45856.72777777778</v>
      </c>
      <c r="T4861" s="9" t="inlineStr">
        <is>
          <t>gated_content_download</t>
        </is>
      </c>
    </row>
    <row r="4862">
      <c r="A4862" s="6" t="inlineStr">
        <is>
          <t>PRO-01662</t>
        </is>
      </c>
      <c r="B4862" s="6" t="inlineStr">
        <is>
          <t>Morgan Jackson</t>
        </is>
      </c>
      <c r="C4862" s="6" t="inlineStr">
        <is>
          <t>Director of Analytics</t>
        </is>
      </c>
      <c r="D4862" s="6" t="inlineStr">
        <is>
          <t>director</t>
        </is>
      </c>
      <c r="E4862" s="6" t="n">
        <v>1.25</v>
      </c>
      <c r="F4862" s="6" t="inlineStr">
        <is>
          <t>Streamlink</t>
        </is>
      </c>
      <c r="G4862" s="6" t="b">
        <v>1</v>
      </c>
      <c r="H4862" s="6" t="b">
        <v>0</v>
      </c>
      <c r="I4862" s="6" t="b">
        <v>0</v>
      </c>
      <c r="J4862" s="7" t="n">
        <v>0</v>
      </c>
      <c r="K4862" s="6" t="n">
        <v>2</v>
      </c>
      <c r="L4862" s="6" t="inlineStr">
        <is>
          <t>linkedin</t>
        </is>
      </c>
      <c r="M4862" s="6" t="inlineStr">
        <is>
          <t>LI-ABM-Strategic-ENT</t>
        </is>
      </c>
      <c r="N4862" s="6" t="inlineStr">
        <is>
          <t>linkedin</t>
        </is>
      </c>
      <c r="O4862" s="6" t="inlineStr">
        <is>
          <t>paid-social</t>
        </is>
      </c>
      <c r="P4862" s="6" t="inlineStr">
        <is>
          <t>li_abm_strategic_ent</t>
        </is>
      </c>
      <c r="Q4862" s="6" t="inlineStr">
        <is>
          <t>single-image_social-proof_cta-demo</t>
        </is>
      </c>
      <c r="R4862" s="6" t="inlineStr">
        <is>
          <t>li-lookalike-closed-won</t>
        </is>
      </c>
      <c r="S4862" s="8" t="n">
        <v>45863.60763888889</v>
      </c>
      <c r="T4862" s="6" t="inlineStr">
        <is>
          <t>gated_content_download</t>
        </is>
      </c>
    </row>
    <row r="4863">
      <c r="A4863" s="9" t="inlineStr">
        <is>
          <t>PRO-01662</t>
        </is>
      </c>
      <c r="B4863" s="9" t="inlineStr">
        <is>
          <t>Morgan Jackson</t>
        </is>
      </c>
      <c r="C4863" s="9" t="inlineStr">
        <is>
          <t>Director of Analytics</t>
        </is>
      </c>
      <c r="D4863" s="9" t="inlineStr">
        <is>
          <t>director</t>
        </is>
      </c>
      <c r="E4863" s="9" t="n">
        <v>1.25</v>
      </c>
      <c r="F4863" s="9" t="inlineStr">
        <is>
          <t>Streamlink</t>
        </is>
      </c>
      <c r="G4863" s="9" t="b">
        <v>1</v>
      </c>
      <c r="H4863" s="9" t="b">
        <v>0</v>
      </c>
      <c r="I4863" s="9" t="b">
        <v>0</v>
      </c>
      <c r="J4863" s="10" t="n">
        <v>0</v>
      </c>
      <c r="K4863" s="9" t="n">
        <v>3</v>
      </c>
      <c r="L4863" s="9" t="inlineStr">
        <is>
          <t>linkedin</t>
        </is>
      </c>
      <c r="M4863" s="9" t="inlineStr">
        <is>
          <t>LI-Retarget-SiteVisitors-30d</t>
        </is>
      </c>
      <c r="N4863" s="9" t="inlineStr">
        <is>
          <t>linkedin</t>
        </is>
      </c>
      <c r="O4863" s="9" t="inlineStr">
        <is>
          <t>paid-social</t>
        </is>
      </c>
      <c r="P4863" s="9" t="inlineStr">
        <is>
          <t>li_retarget_sitevisitors_30d</t>
        </is>
      </c>
      <c r="Q4863" s="9" t="inlineStr">
        <is>
          <t>single-image_thought-leadership_cta-download</t>
        </is>
      </c>
      <c r="R4863" s="9" t="inlineStr">
        <is>
          <t>li-abm-strategic-accounts</t>
        </is>
      </c>
      <c r="S4863" s="11" t="n">
        <v>45873.49652777778</v>
      </c>
      <c r="T4863" s="9" t="inlineStr">
        <is>
          <t>trial_signup</t>
        </is>
      </c>
    </row>
    <row r="4864">
      <c r="A4864" s="6" t="inlineStr">
        <is>
          <t>PRO-01662</t>
        </is>
      </c>
      <c r="B4864" s="6" t="inlineStr">
        <is>
          <t>Morgan Jackson</t>
        </is>
      </c>
      <c r="C4864" s="6" t="inlineStr">
        <is>
          <t>Director of Analytics</t>
        </is>
      </c>
      <c r="D4864" s="6" t="inlineStr">
        <is>
          <t>director</t>
        </is>
      </c>
      <c r="E4864" s="6" t="n">
        <v>1.25</v>
      </c>
      <c r="F4864" s="6" t="inlineStr">
        <is>
          <t>Streamlink</t>
        </is>
      </c>
      <c r="G4864" s="6" t="b">
        <v>1</v>
      </c>
      <c r="H4864" s="6" t="b">
        <v>0</v>
      </c>
      <c r="I4864" s="6" t="b">
        <v>0</v>
      </c>
      <c r="J4864" s="7" t="n">
        <v>0</v>
      </c>
      <c r="K4864" s="6" t="n">
        <v>4</v>
      </c>
      <c r="L4864" s="6" t="inlineStr">
        <is>
          <t>google</t>
        </is>
      </c>
      <c r="M4864" s="6" t="inlineStr">
        <is>
          <t>GGL-Brand-Syncflow-Exact</t>
        </is>
      </c>
      <c r="N4864" s="6" t="inlineStr">
        <is>
          <t>google</t>
        </is>
      </c>
      <c r="O4864" s="6" t="inlineStr">
        <is>
          <t>paid-search</t>
        </is>
      </c>
      <c r="P4864" s="6" t="inlineStr">
        <is>
          <t>ggl_brand_syncflow_exact</t>
        </is>
      </c>
      <c r="Q4864" s="6" t="inlineStr">
        <is>
          <t>text-ad_competitor</t>
        </is>
      </c>
      <c r="R4864" s="6" t="inlineStr">
        <is>
          <t>streamlink-vs-syncflow</t>
        </is>
      </c>
      <c r="S4864" s="8" t="n">
        <v>45887.72569444445</v>
      </c>
      <c r="T4864" s="6" t="inlineStr">
        <is>
          <t>trial_signup</t>
        </is>
      </c>
    </row>
    <row r="4865">
      <c r="A4865" s="9" t="inlineStr">
        <is>
          <t>PRO-01663</t>
        </is>
      </c>
      <c r="B4865" s="9" t="inlineStr">
        <is>
          <t>Parker Garcia</t>
        </is>
      </c>
      <c r="C4865" s="9" t="inlineStr">
        <is>
          <t>BI Manager</t>
        </is>
      </c>
      <c r="D4865" s="9" t="inlineStr">
        <is>
          <t>manager</t>
        </is>
      </c>
      <c r="E4865" s="9" t="n">
        <v>1</v>
      </c>
      <c r="F4865" s="9" t="inlineStr">
        <is>
          <t>Nexlayer</t>
        </is>
      </c>
      <c r="G4865" s="9" t="b">
        <v>1</v>
      </c>
      <c r="H4865" s="9" t="b">
        <v>0</v>
      </c>
      <c r="I4865" s="9" t="b">
        <v>0</v>
      </c>
      <c r="J4865" s="10" t="n">
        <v>0</v>
      </c>
      <c r="K4865" s="9" t="n">
        <v>1</v>
      </c>
      <c r="L4865" s="9" t="inlineStr">
        <is>
          <t>linkedin</t>
        </is>
      </c>
      <c r="M4865" s="9" t="inlineStr">
        <is>
          <t>LI-ENT-Awareness-DataPipeline</t>
        </is>
      </c>
      <c r="N4865" s="9" t="inlineStr">
        <is>
          <t>linkedin</t>
        </is>
      </c>
      <c r="O4865" s="9" t="inlineStr">
        <is>
          <t>paid-social</t>
        </is>
      </c>
      <c r="P4865" s="9" t="inlineStr">
        <is>
          <t>li_ent_awareness_datapipeline</t>
        </is>
      </c>
      <c r="Q4865" s="9" t="inlineStr">
        <is>
          <t>single-image_social-proof_cta-learn-more</t>
        </is>
      </c>
      <c r="R4865" s="9" t="inlineStr">
        <is>
          <t>li-lookalike-closed-won</t>
        </is>
      </c>
      <c r="S4865" s="11" t="n">
        <v>45677.50416666667</v>
      </c>
      <c r="T4865" s="9" t="inlineStr">
        <is>
          <t>demo_request</t>
        </is>
      </c>
    </row>
    <row r="4866">
      <c r="A4866" s="6" t="inlineStr">
        <is>
          <t>PRO-01663</t>
        </is>
      </c>
      <c r="B4866" s="6" t="inlineStr">
        <is>
          <t>Parker Garcia</t>
        </is>
      </c>
      <c r="C4866" s="6" t="inlineStr">
        <is>
          <t>BI Manager</t>
        </is>
      </c>
      <c r="D4866" s="6" t="inlineStr">
        <is>
          <t>manager</t>
        </is>
      </c>
      <c r="E4866" s="6" t="n">
        <v>1</v>
      </c>
      <c r="F4866" s="6" t="inlineStr">
        <is>
          <t>Nexlayer</t>
        </is>
      </c>
      <c r="G4866" s="6" t="b">
        <v>1</v>
      </c>
      <c r="H4866" s="6" t="b">
        <v>0</v>
      </c>
      <c r="I4866" s="6" t="b">
        <v>0</v>
      </c>
      <c r="J4866" s="7" t="n">
        <v>0</v>
      </c>
      <c r="K4866" s="6" t="n">
        <v>2</v>
      </c>
      <c r="L4866" s="6" t="inlineStr">
        <is>
          <t>linkedin</t>
        </is>
      </c>
      <c r="M4866" s="6" t="inlineStr">
        <is>
          <t>LI-ENT-Awareness-DataPipeline</t>
        </is>
      </c>
      <c r="N4866" s="6" t="inlineStr">
        <is>
          <t>linkedin</t>
        </is>
      </c>
      <c r="O4866" s="6" t="inlineStr">
        <is>
          <t>paid-social</t>
        </is>
      </c>
      <c r="P4866" s="6" t="inlineStr">
        <is>
          <t>li_ent_awareness_datapipeline</t>
        </is>
      </c>
      <c r="Q4866" s="6" t="inlineStr">
        <is>
          <t>single-image_social-proof_cta-demo</t>
        </is>
      </c>
      <c r="R4866" s="6" t="inlineStr">
        <is>
          <t>li-lookalike-closed-won</t>
        </is>
      </c>
      <c r="S4866" s="8" t="n">
        <v>45688.68611111111</v>
      </c>
      <c r="T4866" s="6" t="inlineStr">
        <is>
          <t>gated_content_download</t>
        </is>
      </c>
    </row>
    <row r="4867">
      <c r="A4867" s="9" t="inlineStr">
        <is>
          <t>PRO-01663</t>
        </is>
      </c>
      <c r="B4867" s="9" t="inlineStr">
        <is>
          <t>Parker Garcia</t>
        </is>
      </c>
      <c r="C4867" s="9" t="inlineStr">
        <is>
          <t>BI Manager</t>
        </is>
      </c>
      <c r="D4867" s="9" t="inlineStr">
        <is>
          <t>manager</t>
        </is>
      </c>
      <c r="E4867" s="9" t="n">
        <v>1</v>
      </c>
      <c r="F4867" s="9" t="inlineStr">
        <is>
          <t>Nexlayer</t>
        </is>
      </c>
      <c r="G4867" s="9" t="b">
        <v>1</v>
      </c>
      <c r="H4867" s="9" t="b">
        <v>0</v>
      </c>
      <c r="I4867" s="9" t="b">
        <v>0</v>
      </c>
      <c r="J4867" s="10" t="n">
        <v>0</v>
      </c>
      <c r="K4867" s="9" t="n">
        <v>3</v>
      </c>
      <c r="L4867" s="9" t="inlineStr">
        <is>
          <t>linkedin</t>
        </is>
      </c>
      <c r="M4867" s="9" t="inlineStr">
        <is>
          <t>LI-Retarget-SiteVisitors-30d</t>
        </is>
      </c>
      <c r="N4867" s="9" t="inlineStr">
        <is>
          <t>linkedin</t>
        </is>
      </c>
      <c r="O4867" s="9" t="inlineStr">
        <is>
          <t>paid-social</t>
        </is>
      </c>
      <c r="P4867" s="9" t="inlineStr">
        <is>
          <t>li_retarget_sitevisitors_30d</t>
        </is>
      </c>
      <c r="Q4867" s="9" t="inlineStr">
        <is>
          <t>single-image_social-proof_cta-demo</t>
        </is>
      </c>
      <c r="R4867" s="9" t="inlineStr">
        <is>
          <t>li-mid-analytics-directors</t>
        </is>
      </c>
      <c r="S4867" s="11" t="n">
        <v>45705.49652777778</v>
      </c>
      <c r="T4867" s="9" t="inlineStr">
        <is>
          <t>newsletter_signup</t>
        </is>
      </c>
    </row>
    <row r="4868">
      <c r="A4868" s="6" t="inlineStr">
        <is>
          <t>PRO-01664</t>
        </is>
      </c>
      <c r="B4868" s="6" t="inlineStr">
        <is>
          <t>Avery Hall</t>
        </is>
      </c>
      <c r="C4868" s="6" t="inlineStr">
        <is>
          <t>BI Manager</t>
        </is>
      </c>
      <c r="D4868" s="6" t="inlineStr">
        <is>
          <t>manager</t>
        </is>
      </c>
      <c r="E4868" s="6" t="n">
        <v>1</v>
      </c>
      <c r="F4868" s="6" t="inlineStr">
        <is>
          <t>Syncflow</t>
        </is>
      </c>
      <c r="G4868" s="6" t="b">
        <v>0</v>
      </c>
      <c r="H4868" s="6" t="b">
        <v>0</v>
      </c>
      <c r="I4868" s="6" t="b">
        <v>0</v>
      </c>
      <c r="J4868" s="7" t="n">
        <v>0</v>
      </c>
      <c r="K4868" s="6" t="n">
        <v>1</v>
      </c>
      <c r="L4868" s="6" t="inlineStr">
        <is>
          <t>google</t>
        </is>
      </c>
      <c r="M4868" s="6" t="inlineStr">
        <is>
          <t>GGL-NonBrand-DataPipeline</t>
        </is>
      </c>
      <c r="N4868" s="6" t="inlineStr">
        <is>
          <t>google</t>
        </is>
      </c>
      <c r="O4868" s="6" t="inlineStr">
        <is>
          <t>paid-search</t>
        </is>
      </c>
      <c r="P4868" s="6" t="inlineStr">
        <is>
          <t>ggl_nonbrand_datapipeline</t>
        </is>
      </c>
      <c r="Q4868" s="6" t="inlineStr">
        <is>
          <t>text-ad_competitor</t>
        </is>
      </c>
      <c r="R4868" s="6" t="inlineStr">
        <is>
          <t>syncflow-alternative</t>
        </is>
      </c>
      <c r="S4868" s="8" t="n">
        <v>45693.42013888889</v>
      </c>
      <c r="T4868" s="6" t="inlineStr">
        <is>
          <t>gated_content_download</t>
        </is>
      </c>
    </row>
    <row r="4869">
      <c r="A4869" s="9" t="inlineStr">
        <is>
          <t>PRO-01664</t>
        </is>
      </c>
      <c r="B4869" s="9" t="inlineStr">
        <is>
          <t>Avery Hall</t>
        </is>
      </c>
      <c r="C4869" s="9" t="inlineStr">
        <is>
          <t>BI Manager</t>
        </is>
      </c>
      <c r="D4869" s="9" t="inlineStr">
        <is>
          <t>manager</t>
        </is>
      </c>
      <c r="E4869" s="9" t="n">
        <v>1</v>
      </c>
      <c r="F4869" s="9" t="inlineStr">
        <is>
          <t>Syncflow</t>
        </is>
      </c>
      <c r="G4869" s="9" t="b">
        <v>0</v>
      </c>
      <c r="H4869" s="9" t="b">
        <v>0</v>
      </c>
      <c r="I4869" s="9" t="b">
        <v>0</v>
      </c>
      <c r="J4869" s="10" t="n">
        <v>0</v>
      </c>
      <c r="K4869" s="9" t="n">
        <v>2</v>
      </c>
      <c r="L4869" s="9" t="inlineStr">
        <is>
          <t>google</t>
        </is>
      </c>
      <c r="M4869" s="9" t="inlineStr">
        <is>
          <t>GGL-Brand-Syncflow-Exact</t>
        </is>
      </c>
      <c r="N4869" s="9" t="inlineStr">
        <is>
          <t>google</t>
        </is>
      </c>
      <c r="O4869" s="9" t="inlineStr">
        <is>
          <t>paid-search</t>
        </is>
      </c>
      <c r="P4869" s="9" t="inlineStr">
        <is>
          <t>ggl_brand_syncflow_exact</t>
        </is>
      </c>
      <c r="Q4869" s="9" t="inlineStr">
        <is>
          <t>text-ad_rlsa</t>
        </is>
      </c>
      <c r="R4869" s="9" t="inlineStr">
        <is>
          <t>data-pipeline-tools</t>
        </is>
      </c>
      <c r="S4869" s="11" t="n">
        <v>45707.73541666667</v>
      </c>
      <c r="T4869" s="9" t="inlineStr">
        <is>
          <t>gated_content_download</t>
        </is>
      </c>
    </row>
    <row r="4870">
      <c r="A4870" s="6" t="inlineStr">
        <is>
          <t>PRO-01665</t>
        </is>
      </c>
      <c r="B4870" s="6" t="inlineStr">
        <is>
          <t>Kendall Walker</t>
        </is>
      </c>
      <c r="C4870" s="6" t="inlineStr">
        <is>
          <t>Analytics Manager</t>
        </is>
      </c>
      <c r="D4870" s="6" t="inlineStr">
        <is>
          <t>manager</t>
        </is>
      </c>
      <c r="E4870" s="6" t="n">
        <v>1</v>
      </c>
      <c r="F4870" s="6" t="inlineStr">
        <is>
          <t>Beacon Platforms</t>
        </is>
      </c>
      <c r="G4870" s="6" t="b">
        <v>1</v>
      </c>
      <c r="H4870" s="6" t="b">
        <v>0</v>
      </c>
      <c r="I4870" s="6" t="b">
        <v>0</v>
      </c>
      <c r="J4870" s="7" t="n">
        <v>0</v>
      </c>
      <c r="K4870" s="6" t="n">
        <v>1</v>
      </c>
      <c r="L4870" s="6" t="inlineStr">
        <is>
          <t>linkedin</t>
        </is>
      </c>
      <c r="M4870" s="6" t="inlineStr">
        <is>
          <t>LI-MOFU-Trial-AnalyticsTeams</t>
        </is>
      </c>
      <c r="N4870" s="6" t="inlineStr">
        <is>
          <t>linkedin</t>
        </is>
      </c>
      <c r="O4870" s="6" t="inlineStr">
        <is>
          <t>paid-social</t>
        </is>
      </c>
      <c r="P4870" s="6" t="inlineStr">
        <is>
          <t>li_mofu_trial_analyticsteams</t>
        </is>
      </c>
      <c r="Q4870" s="6" t="inlineStr">
        <is>
          <t>single-image_thought-leadership_cta-learn-more</t>
        </is>
      </c>
      <c r="R4870" s="6" t="inlineStr">
        <is>
          <t>li-lookalike-closed-won</t>
        </is>
      </c>
      <c r="S4870" s="8" t="n">
        <v>45687.61180555556</v>
      </c>
      <c r="T4870" s="6" t="inlineStr">
        <is>
          <t>trial_signup</t>
        </is>
      </c>
    </row>
    <row r="4871">
      <c r="A4871" s="9" t="inlineStr">
        <is>
          <t>PRO-01665</t>
        </is>
      </c>
      <c r="B4871" s="9" t="inlineStr">
        <is>
          <t>Kendall Walker</t>
        </is>
      </c>
      <c r="C4871" s="9" t="inlineStr">
        <is>
          <t>Analytics Manager</t>
        </is>
      </c>
      <c r="D4871" s="9" t="inlineStr">
        <is>
          <t>manager</t>
        </is>
      </c>
      <c r="E4871" s="9" t="n">
        <v>1</v>
      </c>
      <c r="F4871" s="9" t="inlineStr">
        <is>
          <t>Beacon Platforms</t>
        </is>
      </c>
      <c r="G4871" s="9" t="b">
        <v>1</v>
      </c>
      <c r="H4871" s="9" t="b">
        <v>0</v>
      </c>
      <c r="I4871" s="9" t="b">
        <v>0</v>
      </c>
      <c r="J4871" s="10" t="n">
        <v>0</v>
      </c>
      <c r="K4871" s="9" t="n">
        <v>2</v>
      </c>
      <c r="L4871" s="9" t="inlineStr">
        <is>
          <t>linkedin</t>
        </is>
      </c>
      <c r="M4871" s="9" t="inlineStr">
        <is>
          <t>LI-Retarget-PricingPage-14d</t>
        </is>
      </c>
      <c r="N4871" s="9" t="inlineStr">
        <is>
          <t>linkedin</t>
        </is>
      </c>
      <c r="O4871" s="9" t="inlineStr">
        <is>
          <t>paid-social</t>
        </is>
      </c>
      <c r="P4871" s="9" t="inlineStr">
        <is>
          <t>li_retarget_pricingpage_14d</t>
        </is>
      </c>
      <c r="Q4871" s="9" t="inlineStr">
        <is>
          <t>single-image_thought-leadership_cta-learn-more</t>
        </is>
      </c>
      <c r="R4871" s="9" t="inlineStr">
        <is>
          <t>li-ent-data-engineers</t>
        </is>
      </c>
      <c r="S4871" s="11" t="n">
        <v>45698.65555555555</v>
      </c>
      <c r="T4871" s="9" t="inlineStr">
        <is>
          <t>demo_request</t>
        </is>
      </c>
    </row>
    <row r="4872">
      <c r="A4872" s="6" t="inlineStr">
        <is>
          <t>PRO-01665</t>
        </is>
      </c>
      <c r="B4872" s="6" t="inlineStr">
        <is>
          <t>Kendall Walker</t>
        </is>
      </c>
      <c r="C4872" s="6" t="inlineStr">
        <is>
          <t>Analytics Manager</t>
        </is>
      </c>
      <c r="D4872" s="6" t="inlineStr">
        <is>
          <t>manager</t>
        </is>
      </c>
      <c r="E4872" s="6" t="n">
        <v>1</v>
      </c>
      <c r="F4872" s="6" t="inlineStr">
        <is>
          <t>Beacon Platforms</t>
        </is>
      </c>
      <c r="G4872" s="6" t="b">
        <v>1</v>
      </c>
      <c r="H4872" s="6" t="b">
        <v>0</v>
      </c>
      <c r="I4872" s="6" t="b">
        <v>0</v>
      </c>
      <c r="J4872" s="7" t="n">
        <v>0</v>
      </c>
      <c r="K4872" s="6" t="n">
        <v>3</v>
      </c>
      <c r="L4872" s="6" t="inlineStr">
        <is>
          <t>g2</t>
        </is>
      </c>
      <c r="M4872" s="6" t="inlineStr">
        <is>
          <t>G2-Badge-LP-Integration</t>
        </is>
      </c>
      <c r="N4872" s="6" t="inlineStr">
        <is>
          <t>g2</t>
        </is>
      </c>
      <c r="O4872" s="6" t="inlineStr">
        <is>
          <t>review-site</t>
        </is>
      </c>
      <c r="P4872" s="6" t="inlineStr">
        <is>
          <t>g2_badge_lp_integration</t>
        </is>
      </c>
      <c r="Q4872" s="6" t="inlineStr">
        <is>
          <t>badge-display_integration</t>
        </is>
      </c>
      <c r="R4872" s="6" t="inlineStr">
        <is>
          <t>data-integration-review</t>
        </is>
      </c>
      <c r="S4872" s="8" t="n">
        <v>45705.50416666667</v>
      </c>
      <c r="T4872" s="6" t="inlineStr">
        <is>
          <t>demo_request</t>
        </is>
      </c>
    </row>
    <row r="4873">
      <c r="A4873" s="9" t="inlineStr">
        <is>
          <t>PRO-01665</t>
        </is>
      </c>
      <c r="B4873" s="9" t="inlineStr">
        <is>
          <t>Kendall Walker</t>
        </is>
      </c>
      <c r="C4873" s="9" t="inlineStr">
        <is>
          <t>Analytics Manager</t>
        </is>
      </c>
      <c r="D4873" s="9" t="inlineStr">
        <is>
          <t>manager</t>
        </is>
      </c>
      <c r="E4873" s="9" t="n">
        <v>1</v>
      </c>
      <c r="F4873" s="9" t="inlineStr">
        <is>
          <t>Beacon Platforms</t>
        </is>
      </c>
      <c r="G4873" s="9" t="b">
        <v>1</v>
      </c>
      <c r="H4873" s="9" t="b">
        <v>0</v>
      </c>
      <c r="I4873" s="9" t="b">
        <v>0</v>
      </c>
      <c r="J4873" s="10" t="n">
        <v>0</v>
      </c>
      <c r="K4873" s="9" t="n">
        <v>4</v>
      </c>
      <c r="L4873" s="9" t="inlineStr">
        <is>
          <t>linkedin</t>
        </is>
      </c>
      <c r="M4873" s="9" t="inlineStr">
        <is>
          <t>LI-Retarget-PricingPage-14d</t>
        </is>
      </c>
      <c r="N4873" s="9" t="inlineStr">
        <is>
          <t>linkedin</t>
        </is>
      </c>
      <c r="O4873" s="9" t="inlineStr">
        <is>
          <t>paid-social</t>
        </is>
      </c>
      <c r="P4873" s="9" t="inlineStr">
        <is>
          <t>li_retarget_pricingpage_14d</t>
        </is>
      </c>
      <c r="Q4873" s="9" t="inlineStr">
        <is>
          <t>single-image_social-proof_cta-demo</t>
        </is>
      </c>
      <c r="R4873" s="9" t="inlineStr">
        <is>
          <t>li-mid-analytics-directors</t>
        </is>
      </c>
      <c r="S4873" s="11" t="n">
        <v>45719.72430555556</v>
      </c>
      <c r="T4873" s="9" t="inlineStr">
        <is>
          <t>gated_content_download</t>
        </is>
      </c>
    </row>
    <row r="4874">
      <c r="A4874" s="6" t="inlineStr">
        <is>
          <t>PRO-01666</t>
        </is>
      </c>
      <c r="B4874" s="6" t="inlineStr">
        <is>
          <t>Jamie Williams</t>
        </is>
      </c>
      <c r="C4874" s="6" t="inlineStr">
        <is>
          <t>VP of Data</t>
        </is>
      </c>
      <c r="D4874" s="6" t="inlineStr">
        <is>
          <t>c_suite_vp</t>
        </is>
      </c>
      <c r="E4874" s="6" t="n">
        <v>1.5</v>
      </c>
      <c r="F4874" s="6" t="inlineStr">
        <is>
          <t>Helix Analytics</t>
        </is>
      </c>
      <c r="G4874" s="6" t="b">
        <v>1</v>
      </c>
      <c r="H4874" s="6" t="b">
        <v>0</v>
      </c>
      <c r="I4874" s="6" t="b">
        <v>0</v>
      </c>
      <c r="J4874" s="7" t="n">
        <v>0</v>
      </c>
      <c r="K4874" s="6" t="n">
        <v>1</v>
      </c>
      <c r="L4874" s="6" t="inlineStr">
        <is>
          <t>google</t>
        </is>
      </c>
      <c r="M4874" s="6" t="inlineStr">
        <is>
          <t>GGL-NonBrand-ETL-Tools</t>
        </is>
      </c>
      <c r="N4874" s="6" t="inlineStr">
        <is>
          <t>google</t>
        </is>
      </c>
      <c r="O4874" s="6" t="inlineStr">
        <is>
          <t>paid-search</t>
        </is>
      </c>
      <c r="P4874" s="6" t="inlineStr">
        <is>
          <t>ggl_nonbrand_etl_tools</t>
        </is>
      </c>
      <c r="Q4874" s="6" t="inlineStr">
        <is>
          <t>text-ad_search</t>
        </is>
      </c>
      <c r="R4874" s="6" t="inlineStr">
        <is>
          <t>pipeform-alternative</t>
        </is>
      </c>
      <c r="S4874" s="8" t="n">
        <v>45826.65069444444</v>
      </c>
      <c r="T4874" s="6" t="inlineStr">
        <is>
          <t>gated_content_download</t>
        </is>
      </c>
    </row>
    <row r="4875">
      <c r="A4875" s="9" t="inlineStr">
        <is>
          <t>PRO-01666</t>
        </is>
      </c>
      <c r="B4875" s="9" t="inlineStr">
        <is>
          <t>Jamie Williams</t>
        </is>
      </c>
      <c r="C4875" s="9" t="inlineStr">
        <is>
          <t>VP of Data</t>
        </is>
      </c>
      <c r="D4875" s="9" t="inlineStr">
        <is>
          <t>c_suite_vp</t>
        </is>
      </c>
      <c r="E4875" s="9" t="n">
        <v>1.5</v>
      </c>
      <c r="F4875" s="9" t="inlineStr">
        <is>
          <t>Helix Analytics</t>
        </is>
      </c>
      <c r="G4875" s="9" t="b">
        <v>1</v>
      </c>
      <c r="H4875" s="9" t="b">
        <v>0</v>
      </c>
      <c r="I4875" s="9" t="b">
        <v>0</v>
      </c>
      <c r="J4875" s="10" t="n">
        <v>0</v>
      </c>
      <c r="K4875" s="9" t="n">
        <v>2</v>
      </c>
      <c r="L4875" s="9" t="inlineStr">
        <is>
          <t>linkedin</t>
        </is>
      </c>
      <c r="M4875" s="9" t="inlineStr">
        <is>
          <t>LI-Retarget-PricingPage-14d</t>
        </is>
      </c>
      <c r="N4875" s="9" t="inlineStr">
        <is>
          <t>linkedin</t>
        </is>
      </c>
      <c r="O4875" s="9" t="inlineStr">
        <is>
          <t>paid-social</t>
        </is>
      </c>
      <c r="P4875" s="9" t="inlineStr">
        <is>
          <t>li_retarget_pricingpage_14d</t>
        </is>
      </c>
      <c r="Q4875" s="9" t="inlineStr">
        <is>
          <t>single-image_thought-leadership_cta-download</t>
        </is>
      </c>
      <c r="R4875" s="9" t="inlineStr">
        <is>
          <t>li-retarget-site-visitors-30d</t>
        </is>
      </c>
      <c r="S4875" s="11" t="n">
        <v>45838.37430555555</v>
      </c>
      <c r="T4875" s="9" t="inlineStr">
        <is>
          <t>gated_content_download</t>
        </is>
      </c>
    </row>
    <row r="4876">
      <c r="A4876" s="6" t="inlineStr">
        <is>
          <t>PRO-01666</t>
        </is>
      </c>
      <c r="B4876" s="6" t="inlineStr">
        <is>
          <t>Jamie Williams</t>
        </is>
      </c>
      <c r="C4876" s="6" t="inlineStr">
        <is>
          <t>VP of Data</t>
        </is>
      </c>
      <c r="D4876" s="6" t="inlineStr">
        <is>
          <t>c_suite_vp</t>
        </is>
      </c>
      <c r="E4876" s="6" t="n">
        <v>1.5</v>
      </c>
      <c r="F4876" s="6" t="inlineStr">
        <is>
          <t>Helix Analytics</t>
        </is>
      </c>
      <c r="G4876" s="6" t="b">
        <v>1</v>
      </c>
      <c r="H4876" s="6" t="b">
        <v>0</v>
      </c>
      <c r="I4876" s="6" t="b">
        <v>0</v>
      </c>
      <c r="J4876" s="7" t="n">
        <v>0</v>
      </c>
      <c r="K4876" s="6" t="n">
        <v>3</v>
      </c>
      <c r="L4876" s="6" t="inlineStr">
        <is>
          <t>linkedin</t>
        </is>
      </c>
      <c r="M4876" s="6" t="inlineStr">
        <is>
          <t>LI-Retarget-PricingPage-14d</t>
        </is>
      </c>
      <c r="N4876" s="6" t="inlineStr">
        <is>
          <t>linkedin</t>
        </is>
      </c>
      <c r="O4876" s="6" t="inlineStr">
        <is>
          <t>paid-social</t>
        </is>
      </c>
      <c r="P4876" s="6" t="inlineStr">
        <is>
          <t>li_retarget_pricingpage_14d</t>
        </is>
      </c>
      <c r="Q4876" s="6" t="inlineStr">
        <is>
          <t>single-image_product-feature_cta-demo</t>
        </is>
      </c>
      <c r="R4876" s="6" t="inlineStr">
        <is>
          <t>li-abm-strategic-accounts</t>
        </is>
      </c>
      <c r="S4876" s="8" t="n">
        <v>45859.67222222222</v>
      </c>
      <c r="T4876" s="6" t="inlineStr">
        <is>
          <t>gated_content_download</t>
        </is>
      </c>
    </row>
    <row r="4877">
      <c r="A4877" s="9" t="inlineStr">
        <is>
          <t>PRO-01667</t>
        </is>
      </c>
      <c r="B4877" s="9" t="inlineStr">
        <is>
          <t>Peyton Thomas</t>
        </is>
      </c>
      <c r="C4877" s="9" t="inlineStr">
        <is>
          <t>Senior Data Engineer</t>
        </is>
      </c>
      <c r="D4877" s="9" t="inlineStr">
        <is>
          <t>ic_analyst</t>
        </is>
      </c>
      <c r="E4877" s="9" t="n">
        <v>0.75</v>
      </c>
      <c r="F4877" s="9" t="inlineStr">
        <is>
          <t>Stackbridge</t>
        </is>
      </c>
      <c r="G4877" s="9" t="b">
        <v>1</v>
      </c>
      <c r="H4877" s="9" t="b">
        <v>0</v>
      </c>
      <c r="I4877" s="9" t="b">
        <v>0</v>
      </c>
      <c r="J4877" s="10" t="n">
        <v>0</v>
      </c>
      <c r="K4877" s="9" t="n">
        <v>1</v>
      </c>
      <c r="L4877" s="9" t="inlineStr">
        <is>
          <t>linkedin</t>
        </is>
      </c>
      <c r="M4877" s="9" t="inlineStr">
        <is>
          <t>LI-ABM-Strategic-ENT</t>
        </is>
      </c>
      <c r="N4877" s="9" t="inlineStr">
        <is>
          <t>linkedin</t>
        </is>
      </c>
      <c r="O4877" s="9" t="inlineStr">
        <is>
          <t>paid-social</t>
        </is>
      </c>
      <c r="P4877" s="9" t="inlineStr">
        <is>
          <t>li_abm_strategic_ent</t>
        </is>
      </c>
      <c r="Q4877" s="9" t="inlineStr">
        <is>
          <t>single-image_pain-point_cta-demo</t>
        </is>
      </c>
      <c r="R4877" s="9" t="inlineStr">
        <is>
          <t>li-abm-strategic-accounts</t>
        </is>
      </c>
      <c r="S4877" s="11" t="n">
        <v>45917.73402777778</v>
      </c>
      <c r="T4877" s="9" t="inlineStr">
        <is>
          <t>trial_signup</t>
        </is>
      </c>
    </row>
    <row r="4878">
      <c r="A4878" s="6" t="inlineStr">
        <is>
          <t>PRO-01667</t>
        </is>
      </c>
      <c r="B4878" s="6" t="inlineStr">
        <is>
          <t>Peyton Thomas</t>
        </is>
      </c>
      <c r="C4878" s="6" t="inlineStr">
        <is>
          <t>Senior Data Engineer</t>
        </is>
      </c>
      <c r="D4878" s="6" t="inlineStr">
        <is>
          <t>ic_analyst</t>
        </is>
      </c>
      <c r="E4878" s="6" t="n">
        <v>0.75</v>
      </c>
      <c r="F4878" s="6" t="inlineStr">
        <is>
          <t>Stackbridge</t>
        </is>
      </c>
      <c r="G4878" s="6" t="b">
        <v>1</v>
      </c>
      <c r="H4878" s="6" t="b">
        <v>0</v>
      </c>
      <c r="I4878" s="6" t="b">
        <v>0</v>
      </c>
      <c r="J4878" s="7" t="n">
        <v>0</v>
      </c>
      <c r="K4878" s="6" t="n">
        <v>2</v>
      </c>
      <c r="L4878" s="6" t="inlineStr">
        <is>
          <t>google</t>
        </is>
      </c>
      <c r="M4878" s="6" t="inlineStr">
        <is>
          <t>GGL-Brand-Syncflow-Exact</t>
        </is>
      </c>
      <c r="N4878" s="6" t="inlineStr">
        <is>
          <t>google</t>
        </is>
      </c>
      <c r="O4878" s="6" t="inlineStr">
        <is>
          <t>paid-search</t>
        </is>
      </c>
      <c r="P4878" s="6" t="inlineStr">
        <is>
          <t>ggl_brand_syncflow_exact</t>
        </is>
      </c>
      <c r="Q4878" s="6" t="inlineStr">
        <is>
          <t>text-ad_rlsa</t>
        </is>
      </c>
      <c r="R4878" s="6" t="inlineStr">
        <is>
          <t>etl-software</t>
        </is>
      </c>
      <c r="S4878" s="8" t="n">
        <v>45932.59305555555</v>
      </c>
      <c r="T4878" s="6" t="inlineStr">
        <is>
          <t>newsletter_signup</t>
        </is>
      </c>
    </row>
    <row r="4879">
      <c r="A4879" s="9" t="inlineStr">
        <is>
          <t>PRO-01667</t>
        </is>
      </c>
      <c r="B4879" s="9" t="inlineStr">
        <is>
          <t>Peyton Thomas</t>
        </is>
      </c>
      <c r="C4879" s="9" t="inlineStr">
        <is>
          <t>Senior Data Engineer</t>
        </is>
      </c>
      <c r="D4879" s="9" t="inlineStr">
        <is>
          <t>ic_analyst</t>
        </is>
      </c>
      <c r="E4879" s="9" t="n">
        <v>0.75</v>
      </c>
      <c r="F4879" s="9" t="inlineStr">
        <is>
          <t>Stackbridge</t>
        </is>
      </c>
      <c r="G4879" s="9" t="b">
        <v>1</v>
      </c>
      <c r="H4879" s="9" t="b">
        <v>0</v>
      </c>
      <c r="I4879" s="9" t="b">
        <v>0</v>
      </c>
      <c r="J4879" s="10" t="n">
        <v>0</v>
      </c>
      <c r="K4879" s="9" t="n">
        <v>3</v>
      </c>
      <c r="L4879" s="9" t="inlineStr">
        <is>
          <t>g2</t>
        </is>
      </c>
      <c r="M4879" s="9" t="inlineStr">
        <is>
          <t>G2-Retarget-CategoryBuyers</t>
        </is>
      </c>
      <c r="N4879" s="9" t="inlineStr">
        <is>
          <t>g2</t>
        </is>
      </c>
      <c r="O4879" s="9" t="inlineStr">
        <is>
          <t>review-site</t>
        </is>
      </c>
      <c r="P4879" s="9" t="inlineStr">
        <is>
          <t>g2_retarget_categorybuyers</t>
        </is>
      </c>
      <c r="Q4879" s="9" t="inlineStr">
        <is>
          <t>retarget-banner_category</t>
        </is>
      </c>
      <c r="R4879" s="9" t="inlineStr">
        <is>
          <t>data-integration-review</t>
        </is>
      </c>
      <c r="S4879" s="11" t="n">
        <v>45943.56736111111</v>
      </c>
      <c r="T4879" s="9" t="inlineStr">
        <is>
          <t>newsletter_signup</t>
        </is>
      </c>
    </row>
    <row r="4880">
      <c r="A4880" s="6" t="inlineStr">
        <is>
          <t>PRO-01668</t>
        </is>
      </c>
      <c r="B4880" s="6" t="inlineStr">
        <is>
          <t>Drew Anderson</t>
        </is>
      </c>
      <c r="C4880" s="6" t="inlineStr">
        <is>
          <t>Director of Data Engineering</t>
        </is>
      </c>
      <c r="D4880" s="6" t="inlineStr">
        <is>
          <t>director</t>
        </is>
      </c>
      <c r="E4880" s="6" t="n">
        <v>1.25</v>
      </c>
      <c r="F4880" s="6" t="inlineStr">
        <is>
          <t>Stackbridge</t>
        </is>
      </c>
      <c r="G4880" s="6" t="b">
        <v>0</v>
      </c>
      <c r="H4880" s="6" t="b">
        <v>0</v>
      </c>
      <c r="I4880" s="6" t="b">
        <v>0</v>
      </c>
      <c r="J4880" s="7" t="n">
        <v>0</v>
      </c>
      <c r="K4880" s="6" t="n">
        <v>1</v>
      </c>
      <c r="L4880" s="6" t="inlineStr">
        <is>
          <t>linkedin</t>
        </is>
      </c>
      <c r="M4880" s="6" t="inlineStr">
        <is>
          <t>LI-ENT-Awareness-DataIntegration</t>
        </is>
      </c>
      <c r="N4880" s="6" t="inlineStr">
        <is>
          <t>linkedin</t>
        </is>
      </c>
      <c r="O4880" s="6" t="inlineStr">
        <is>
          <t>paid-social</t>
        </is>
      </c>
      <c r="P4880" s="6" t="inlineStr">
        <is>
          <t>li_ent_awareness_dataintegration</t>
        </is>
      </c>
      <c r="Q4880" s="6" t="inlineStr">
        <is>
          <t>single-image_product-feature_cta-trial</t>
        </is>
      </c>
      <c r="R4880" s="6" t="inlineStr">
        <is>
          <t>li-abm-strategic-accounts</t>
        </is>
      </c>
      <c r="S4880" s="8" t="n">
        <v>45845.51180555556</v>
      </c>
      <c r="T4880" s="6" t="inlineStr">
        <is>
          <t>gated_content_download</t>
        </is>
      </c>
    </row>
    <row r="4881">
      <c r="A4881" s="9" t="inlineStr">
        <is>
          <t>PRO-01668</t>
        </is>
      </c>
      <c r="B4881" s="9" t="inlineStr">
        <is>
          <t>Drew Anderson</t>
        </is>
      </c>
      <c r="C4881" s="9" t="inlineStr">
        <is>
          <t>Director of Data Engineering</t>
        </is>
      </c>
      <c r="D4881" s="9" t="inlineStr">
        <is>
          <t>director</t>
        </is>
      </c>
      <c r="E4881" s="9" t="n">
        <v>1.25</v>
      </c>
      <c r="F4881" s="9" t="inlineStr">
        <is>
          <t>Stackbridge</t>
        </is>
      </c>
      <c r="G4881" s="9" t="b">
        <v>0</v>
      </c>
      <c r="H4881" s="9" t="b">
        <v>0</v>
      </c>
      <c r="I4881" s="9" t="b">
        <v>0</v>
      </c>
      <c r="J4881" s="10" t="n">
        <v>0</v>
      </c>
      <c r="K4881" s="9" t="n">
        <v>2</v>
      </c>
      <c r="L4881" s="9" t="inlineStr">
        <is>
          <t>linkedin</t>
        </is>
      </c>
      <c r="M4881" s="9" t="inlineStr">
        <is>
          <t>LI-ABM-Strategic-ENT</t>
        </is>
      </c>
      <c r="N4881" s="9" t="inlineStr">
        <is>
          <t>linkedin</t>
        </is>
      </c>
      <c r="O4881" s="9" t="inlineStr">
        <is>
          <t>paid-social</t>
        </is>
      </c>
      <c r="P4881" s="9" t="inlineStr">
        <is>
          <t>li_abm_strategic_ent</t>
        </is>
      </c>
      <c r="Q4881" s="9" t="inlineStr">
        <is>
          <t>single-image_social-proof_cta-demo</t>
        </is>
      </c>
      <c r="R4881" s="9" t="inlineStr">
        <is>
          <t>li-abm-strategic-accounts</t>
        </is>
      </c>
      <c r="S4881" s="11" t="n">
        <v>45852.72291666667</v>
      </c>
      <c r="T4881" s="9" t="inlineStr">
        <is>
          <t>newsletter_signup</t>
        </is>
      </c>
    </row>
    <row r="4882">
      <c r="A4882" s="6" t="inlineStr">
        <is>
          <t>PRO-01668</t>
        </is>
      </c>
      <c r="B4882" s="6" t="inlineStr">
        <is>
          <t>Drew Anderson</t>
        </is>
      </c>
      <c r="C4882" s="6" t="inlineStr">
        <is>
          <t>Director of Data Engineering</t>
        </is>
      </c>
      <c r="D4882" s="6" t="inlineStr">
        <is>
          <t>director</t>
        </is>
      </c>
      <c r="E4882" s="6" t="n">
        <v>1.25</v>
      </c>
      <c r="F4882" s="6" t="inlineStr">
        <is>
          <t>Stackbridge</t>
        </is>
      </c>
      <c r="G4882" s="6" t="b">
        <v>0</v>
      </c>
      <c r="H4882" s="6" t="b">
        <v>0</v>
      </c>
      <c r="I4882" s="6" t="b">
        <v>0</v>
      </c>
      <c r="J4882" s="7" t="n">
        <v>0</v>
      </c>
      <c r="K4882" s="6" t="n">
        <v>3</v>
      </c>
      <c r="L4882" s="6" t="inlineStr">
        <is>
          <t>linkedin</t>
        </is>
      </c>
      <c r="M4882" s="6" t="inlineStr">
        <is>
          <t>LI-Retarget-SiteVisitors-30d</t>
        </is>
      </c>
      <c r="N4882" s="6" t="inlineStr">
        <is>
          <t>linkedin</t>
        </is>
      </c>
      <c r="O4882" s="6" t="inlineStr">
        <is>
          <t>paid-social</t>
        </is>
      </c>
      <c r="P4882" s="6" t="inlineStr">
        <is>
          <t>li_retarget_sitevisitors_30d</t>
        </is>
      </c>
      <c r="Q4882" s="6" t="inlineStr">
        <is>
          <t>single-image_social-proof_cta-learn-more</t>
        </is>
      </c>
      <c r="R4882" s="6" t="inlineStr">
        <is>
          <t>li-abm-strategic-accounts</t>
        </is>
      </c>
      <c r="S4882" s="8" t="n">
        <v>45873.35347222222</v>
      </c>
      <c r="T4882" s="6" t="inlineStr">
        <is>
          <t>gated_content_download</t>
        </is>
      </c>
    </row>
    <row r="4883">
      <c r="A4883" s="9" t="inlineStr">
        <is>
          <t>PRO-01669</t>
        </is>
      </c>
      <c r="B4883" s="9" t="inlineStr">
        <is>
          <t>Quinn Anderson</t>
        </is>
      </c>
      <c r="C4883" s="9" t="inlineStr">
        <is>
          <t>Director of Data Engineering</t>
        </is>
      </c>
      <c r="D4883" s="9" t="inlineStr">
        <is>
          <t>director</t>
        </is>
      </c>
      <c r="E4883" s="9" t="n">
        <v>1.25</v>
      </c>
      <c r="F4883" s="9" t="inlineStr">
        <is>
          <t>Axiom Cloud</t>
        </is>
      </c>
      <c r="G4883" s="9" t="b">
        <v>1</v>
      </c>
      <c r="H4883" s="9" t="b">
        <v>1</v>
      </c>
      <c r="I4883" s="9" t="b">
        <v>0</v>
      </c>
      <c r="J4883" s="10" t="n">
        <v>146000</v>
      </c>
      <c r="K4883" s="9" t="n">
        <v>1</v>
      </c>
      <c r="L4883" s="9" t="inlineStr">
        <is>
          <t>google</t>
        </is>
      </c>
      <c r="M4883" s="9" t="inlineStr">
        <is>
          <t>GGL-Brand-Syncflow-Exact</t>
        </is>
      </c>
      <c r="N4883" s="9" t="inlineStr">
        <is>
          <t>google</t>
        </is>
      </c>
      <c r="O4883" s="9" t="inlineStr">
        <is>
          <t>paid-search</t>
        </is>
      </c>
      <c r="P4883" s="9" t="inlineStr">
        <is>
          <t>ggl_brand_syncflow_exact</t>
        </is>
      </c>
      <c r="Q4883" s="9" t="inlineStr">
        <is>
          <t>text-ad_competitor</t>
        </is>
      </c>
      <c r="R4883" s="9" t="inlineStr">
        <is>
          <t>etl-software</t>
        </is>
      </c>
      <c r="S4883" s="11" t="n">
        <v>45869.69305555556</v>
      </c>
      <c r="T4883" s="9" t="inlineStr">
        <is>
          <t>newsletter_signup</t>
        </is>
      </c>
    </row>
    <row r="4884">
      <c r="A4884" s="6" t="inlineStr">
        <is>
          <t>PRO-01669</t>
        </is>
      </c>
      <c r="B4884" s="6" t="inlineStr">
        <is>
          <t>Quinn Anderson</t>
        </is>
      </c>
      <c r="C4884" s="6" t="inlineStr">
        <is>
          <t>Director of Data Engineering</t>
        </is>
      </c>
      <c r="D4884" s="6" t="inlineStr">
        <is>
          <t>director</t>
        </is>
      </c>
      <c r="E4884" s="6" t="n">
        <v>1.25</v>
      </c>
      <c r="F4884" s="6" t="inlineStr">
        <is>
          <t>Axiom Cloud</t>
        </is>
      </c>
      <c r="G4884" s="6" t="b">
        <v>1</v>
      </c>
      <c r="H4884" s="6" t="b">
        <v>1</v>
      </c>
      <c r="I4884" s="6" t="b">
        <v>0</v>
      </c>
      <c r="J4884" s="7" t="n">
        <v>146000</v>
      </c>
      <c r="K4884" s="6" t="n">
        <v>2</v>
      </c>
      <c r="L4884" s="6" t="inlineStr">
        <is>
          <t>google</t>
        </is>
      </c>
      <c r="M4884" s="6" t="inlineStr">
        <is>
          <t>GGL-Competitor-Pipeform-Alt</t>
        </is>
      </c>
      <c r="N4884" s="6" t="inlineStr">
        <is>
          <t>google</t>
        </is>
      </c>
      <c r="O4884" s="6" t="inlineStr">
        <is>
          <t>paid-search</t>
        </is>
      </c>
      <c r="P4884" s="6" t="inlineStr">
        <is>
          <t>ggl_competitor_pipeform_alt</t>
        </is>
      </c>
      <c r="Q4884" s="6" t="inlineStr">
        <is>
          <t>text-ad_search</t>
        </is>
      </c>
      <c r="R4884" s="6" t="inlineStr">
        <is>
          <t>streamlink-vs-syncflow</t>
        </is>
      </c>
      <c r="S4884" s="8" t="n">
        <v>45887.56527777778</v>
      </c>
      <c r="T4884" s="6" t="inlineStr">
        <is>
          <t>newsletter_signup</t>
        </is>
      </c>
    </row>
    <row r="4885">
      <c r="A4885" s="9" t="inlineStr">
        <is>
          <t>PRO-01670</t>
        </is>
      </c>
      <c r="B4885" s="9" t="inlineStr">
        <is>
          <t>Avery Lee</t>
        </is>
      </c>
      <c r="C4885" s="9" t="inlineStr">
        <is>
          <t>Analytics Manager</t>
        </is>
      </c>
      <c r="D4885" s="9" t="inlineStr">
        <is>
          <t>manager</t>
        </is>
      </c>
      <c r="E4885" s="9" t="n">
        <v>1</v>
      </c>
      <c r="F4885" s="9" t="inlineStr">
        <is>
          <t>Meridian Cloud</t>
        </is>
      </c>
      <c r="G4885" s="9" t="b">
        <v>1</v>
      </c>
      <c r="H4885" s="9" t="b">
        <v>0</v>
      </c>
      <c r="I4885" s="9" t="b">
        <v>0</v>
      </c>
      <c r="J4885" s="10" t="n">
        <v>0</v>
      </c>
      <c r="K4885" s="9" t="n">
        <v>1</v>
      </c>
      <c r="L4885" s="9" t="inlineStr">
        <is>
          <t>google</t>
        </is>
      </c>
      <c r="M4885" s="9" t="inlineStr">
        <is>
          <t>GGL-Competitor-Pipeform-Alt</t>
        </is>
      </c>
      <c r="N4885" s="9" t="inlineStr">
        <is>
          <t>google</t>
        </is>
      </c>
      <c r="O4885" s="9" t="inlineStr">
        <is>
          <t>paid-search</t>
        </is>
      </c>
      <c r="P4885" s="9" t="inlineStr">
        <is>
          <t>ggl_competitor_pipeform_alt</t>
        </is>
      </c>
      <c r="Q4885" s="9" t="inlineStr">
        <is>
          <t>text-ad_competitor</t>
        </is>
      </c>
      <c r="R4885" s="9" t="inlineStr">
        <is>
          <t>syncflow-alternative</t>
        </is>
      </c>
      <c r="S4885" s="11" t="n">
        <v>45859.66180555556</v>
      </c>
      <c r="T4885" s="9" t="inlineStr">
        <is>
          <t>trial_signup</t>
        </is>
      </c>
    </row>
    <row r="4886">
      <c r="A4886" s="6" t="inlineStr">
        <is>
          <t>PRO-01670</t>
        </is>
      </c>
      <c r="B4886" s="6" t="inlineStr">
        <is>
          <t>Avery Lee</t>
        </is>
      </c>
      <c r="C4886" s="6" t="inlineStr">
        <is>
          <t>Analytics Manager</t>
        </is>
      </c>
      <c r="D4886" s="6" t="inlineStr">
        <is>
          <t>manager</t>
        </is>
      </c>
      <c r="E4886" s="6" t="n">
        <v>1</v>
      </c>
      <c r="F4886" s="6" t="inlineStr">
        <is>
          <t>Meridian Cloud</t>
        </is>
      </c>
      <c r="G4886" s="6" t="b">
        <v>1</v>
      </c>
      <c r="H4886" s="6" t="b">
        <v>0</v>
      </c>
      <c r="I4886" s="6" t="b">
        <v>0</v>
      </c>
      <c r="J4886" s="7" t="n">
        <v>0</v>
      </c>
      <c r="K4886" s="6" t="n">
        <v>2</v>
      </c>
      <c r="L4886" s="6" t="inlineStr">
        <is>
          <t>linkedin</t>
        </is>
      </c>
      <c r="M4886" s="6" t="inlineStr">
        <is>
          <t>LI-ABM-Strategic-ENT</t>
        </is>
      </c>
      <c r="N4886" s="6" t="inlineStr">
        <is>
          <t>linkedin</t>
        </is>
      </c>
      <c r="O4886" s="6" t="inlineStr">
        <is>
          <t>paid-social</t>
        </is>
      </c>
      <c r="P4886" s="6" t="inlineStr">
        <is>
          <t>li_abm_strategic_ent</t>
        </is>
      </c>
      <c r="Q4886" s="6" t="inlineStr">
        <is>
          <t>single-image_product-feature_cta-trial</t>
        </is>
      </c>
      <c r="R4886" s="6" t="inlineStr">
        <is>
          <t>li-lookalike-closed-won</t>
        </is>
      </c>
      <c r="S4886" s="8" t="n">
        <v>45880.61944444444</v>
      </c>
      <c r="T4886" s="6" t="inlineStr">
        <is>
          <t>gated_content_download</t>
        </is>
      </c>
    </row>
    <row r="4887">
      <c r="A4887" s="9" t="inlineStr">
        <is>
          <t>PRO-01670</t>
        </is>
      </c>
      <c r="B4887" s="9" t="inlineStr">
        <is>
          <t>Avery Lee</t>
        </is>
      </c>
      <c r="C4887" s="9" t="inlineStr">
        <is>
          <t>Analytics Manager</t>
        </is>
      </c>
      <c r="D4887" s="9" t="inlineStr">
        <is>
          <t>manager</t>
        </is>
      </c>
      <c r="E4887" s="9" t="n">
        <v>1</v>
      </c>
      <c r="F4887" s="9" t="inlineStr">
        <is>
          <t>Meridian Cloud</t>
        </is>
      </c>
      <c r="G4887" s="9" t="b">
        <v>1</v>
      </c>
      <c r="H4887" s="9" t="b">
        <v>0</v>
      </c>
      <c r="I4887" s="9" t="b">
        <v>0</v>
      </c>
      <c r="J4887" s="10" t="n">
        <v>0</v>
      </c>
      <c r="K4887" s="9" t="n">
        <v>3</v>
      </c>
      <c r="L4887" s="9" t="inlineStr">
        <is>
          <t>linkedin</t>
        </is>
      </c>
      <c r="M4887" s="9" t="inlineStr">
        <is>
          <t>LI-Retarget-PricingPage-14d</t>
        </is>
      </c>
      <c r="N4887" s="9" t="inlineStr">
        <is>
          <t>linkedin</t>
        </is>
      </c>
      <c r="O4887" s="9" t="inlineStr">
        <is>
          <t>paid-social</t>
        </is>
      </c>
      <c r="P4887" s="9" t="inlineStr">
        <is>
          <t>li_retarget_pricingpage_14d</t>
        </is>
      </c>
      <c r="Q4887" s="9" t="inlineStr">
        <is>
          <t>single-image_product-feature_cta-demo</t>
        </is>
      </c>
      <c r="R4887" s="9" t="inlineStr">
        <is>
          <t>li-ent-data-engineers</t>
        </is>
      </c>
      <c r="S4887" s="11" t="n">
        <v>45894.43472222222</v>
      </c>
      <c r="T4887" s="9" t="inlineStr">
        <is>
          <t>gated_content_download</t>
        </is>
      </c>
    </row>
    <row r="4888">
      <c r="A4888" s="6" t="inlineStr">
        <is>
          <t>PRO-01670</t>
        </is>
      </c>
      <c r="B4888" s="6" t="inlineStr">
        <is>
          <t>Avery Lee</t>
        </is>
      </c>
      <c r="C4888" s="6" t="inlineStr">
        <is>
          <t>Analytics Manager</t>
        </is>
      </c>
      <c r="D4888" s="6" t="inlineStr">
        <is>
          <t>manager</t>
        </is>
      </c>
      <c r="E4888" s="6" t="n">
        <v>1</v>
      </c>
      <c r="F4888" s="6" t="inlineStr">
        <is>
          <t>Meridian Cloud</t>
        </is>
      </c>
      <c r="G4888" s="6" t="b">
        <v>1</v>
      </c>
      <c r="H4888" s="6" t="b">
        <v>0</v>
      </c>
      <c r="I4888" s="6" t="b">
        <v>0</v>
      </c>
      <c r="J4888" s="7" t="n">
        <v>0</v>
      </c>
      <c r="K4888" s="6" t="n">
        <v>4</v>
      </c>
      <c r="L4888" s="6" t="inlineStr">
        <is>
          <t>g2</t>
        </is>
      </c>
      <c r="M4888" s="6" t="inlineStr">
        <is>
          <t>G2-GridReport-ETL-Gated</t>
        </is>
      </c>
      <c r="N4888" s="6" t="inlineStr">
        <is>
          <t>g2</t>
        </is>
      </c>
      <c r="O4888" s="6" t="inlineStr">
        <is>
          <t>review-site</t>
        </is>
      </c>
      <c r="P4888" s="6" t="inlineStr">
        <is>
          <t>g2_gridreport_etl_gated</t>
        </is>
      </c>
      <c r="Q4888" s="6" t="inlineStr">
        <is>
          <t>retarget-banner_category</t>
        </is>
      </c>
      <c r="R4888" s="6" t="inlineStr">
        <is>
          <t>etl-tools-comparison</t>
        </is>
      </c>
      <c r="S4888" s="8" t="n">
        <v>45904.49166666667</v>
      </c>
      <c r="T4888" s="6" t="inlineStr">
        <is>
          <t>gated_content_download</t>
        </is>
      </c>
    </row>
    <row r="4889">
      <c r="A4889" s="9" t="inlineStr">
        <is>
          <t>PRO-01671</t>
        </is>
      </c>
      <c r="B4889" s="9" t="inlineStr">
        <is>
          <t>Casey Robinson</t>
        </is>
      </c>
      <c r="C4889" s="9" t="inlineStr">
        <is>
          <t>BI Manager</t>
        </is>
      </c>
      <c r="D4889" s="9" t="inlineStr">
        <is>
          <t>manager</t>
        </is>
      </c>
      <c r="E4889" s="9" t="n">
        <v>1</v>
      </c>
      <c r="F4889" s="9" t="inlineStr">
        <is>
          <t>Meridian Cloud</t>
        </is>
      </c>
      <c r="G4889" s="9" t="b">
        <v>1</v>
      </c>
      <c r="H4889" s="9" t="b">
        <v>0</v>
      </c>
      <c r="I4889" s="9" t="b">
        <v>0</v>
      </c>
      <c r="J4889" s="10" t="n">
        <v>0</v>
      </c>
      <c r="K4889" s="9" t="n">
        <v>1</v>
      </c>
      <c r="L4889" s="9" t="inlineStr">
        <is>
          <t>linkedin</t>
        </is>
      </c>
      <c r="M4889" s="9" t="inlineStr">
        <is>
          <t>LI-MOFU-Demo-DataEngineers</t>
        </is>
      </c>
      <c r="N4889" s="9" t="inlineStr">
        <is>
          <t>linkedin</t>
        </is>
      </c>
      <c r="O4889" s="9" t="inlineStr">
        <is>
          <t>paid-social</t>
        </is>
      </c>
      <c r="P4889" s="9" t="inlineStr">
        <is>
          <t>li_mofu_demo_dataengineers</t>
        </is>
      </c>
      <c r="Q4889" s="9" t="inlineStr">
        <is>
          <t>single-image_product-feature_cta-demo</t>
        </is>
      </c>
      <c r="R4889" s="9" t="inlineStr">
        <is>
          <t>li-lookalike-closed-won</t>
        </is>
      </c>
      <c r="S4889" s="11" t="n">
        <v>45922.59652777778</v>
      </c>
      <c r="T4889" s="9" t="inlineStr">
        <is>
          <t>gated_content_download</t>
        </is>
      </c>
    </row>
    <row r="4890">
      <c r="A4890" s="6" t="inlineStr">
        <is>
          <t>PRO-01671</t>
        </is>
      </c>
      <c r="B4890" s="6" t="inlineStr">
        <is>
          <t>Casey Robinson</t>
        </is>
      </c>
      <c r="C4890" s="6" t="inlineStr">
        <is>
          <t>BI Manager</t>
        </is>
      </c>
      <c r="D4890" s="6" t="inlineStr">
        <is>
          <t>manager</t>
        </is>
      </c>
      <c r="E4890" s="6" t="n">
        <v>1</v>
      </c>
      <c r="F4890" s="6" t="inlineStr">
        <is>
          <t>Meridian Cloud</t>
        </is>
      </c>
      <c r="G4890" s="6" t="b">
        <v>1</v>
      </c>
      <c r="H4890" s="6" t="b">
        <v>0</v>
      </c>
      <c r="I4890" s="6" t="b">
        <v>0</v>
      </c>
      <c r="J4890" s="7" t="n">
        <v>0</v>
      </c>
      <c r="K4890" s="6" t="n">
        <v>2</v>
      </c>
      <c r="L4890" s="6" t="inlineStr">
        <is>
          <t>google</t>
        </is>
      </c>
      <c r="M4890" s="6" t="inlineStr">
        <is>
          <t>GGL-Brand-Syncflow-Exact</t>
        </is>
      </c>
      <c r="N4890" s="6" t="inlineStr">
        <is>
          <t>google</t>
        </is>
      </c>
      <c r="O4890" s="6" t="inlineStr">
        <is>
          <t>paid-search</t>
        </is>
      </c>
      <c r="P4890" s="6" t="inlineStr">
        <is>
          <t>ggl_brand_syncflow_exact</t>
        </is>
      </c>
      <c r="Q4890" s="6" t="inlineStr">
        <is>
          <t>text-ad_rlsa</t>
        </is>
      </c>
      <c r="R4890" s="6" t="inlineStr">
        <is>
          <t>data-pipeline-tools</t>
        </is>
      </c>
      <c r="S4890" s="8" t="n">
        <v>45943.525</v>
      </c>
      <c r="T4890" s="6" t="inlineStr">
        <is>
          <t>gated_content_download</t>
        </is>
      </c>
    </row>
    <row r="4891">
      <c r="A4891" s="9" t="inlineStr">
        <is>
          <t>PRO-01671</t>
        </is>
      </c>
      <c r="B4891" s="9" t="inlineStr">
        <is>
          <t>Casey Robinson</t>
        </is>
      </c>
      <c r="C4891" s="9" t="inlineStr">
        <is>
          <t>BI Manager</t>
        </is>
      </c>
      <c r="D4891" s="9" t="inlineStr">
        <is>
          <t>manager</t>
        </is>
      </c>
      <c r="E4891" s="9" t="n">
        <v>1</v>
      </c>
      <c r="F4891" s="9" t="inlineStr">
        <is>
          <t>Meridian Cloud</t>
        </is>
      </c>
      <c r="G4891" s="9" t="b">
        <v>1</v>
      </c>
      <c r="H4891" s="9" t="b">
        <v>0</v>
      </c>
      <c r="I4891" s="9" t="b">
        <v>0</v>
      </c>
      <c r="J4891" s="10" t="n">
        <v>0</v>
      </c>
      <c r="K4891" s="9" t="n">
        <v>3</v>
      </c>
      <c r="L4891" s="9" t="inlineStr">
        <is>
          <t>g2</t>
        </is>
      </c>
      <c r="M4891" s="9" t="inlineStr">
        <is>
          <t>G2-Retarget-CategoryBuyers</t>
        </is>
      </c>
      <c r="N4891" s="9" t="inlineStr">
        <is>
          <t>g2</t>
        </is>
      </c>
      <c r="O4891" s="9" t="inlineStr">
        <is>
          <t>review-site</t>
        </is>
      </c>
      <c r="P4891" s="9" t="inlineStr">
        <is>
          <t>g2_retarget_categorybuyers</t>
        </is>
      </c>
      <c r="Q4891" s="9" t="inlineStr">
        <is>
          <t>retarget-banner_category</t>
        </is>
      </c>
      <c r="R4891" s="9" t="inlineStr">
        <is>
          <t>data-integration-review</t>
        </is>
      </c>
      <c r="S4891" s="11" t="n">
        <v>45954.49444444444</v>
      </c>
      <c r="T4891" s="9" t="inlineStr">
        <is>
          <t>gated_content_download</t>
        </is>
      </c>
    </row>
    <row r="4892">
      <c r="A4892" s="6" t="inlineStr">
        <is>
          <t>PRO-01672</t>
        </is>
      </c>
      <c r="B4892" s="6" t="inlineStr">
        <is>
          <t>Peyton Johnson</t>
        </is>
      </c>
      <c r="C4892" s="6" t="inlineStr">
        <is>
          <t>Data Engineer</t>
        </is>
      </c>
      <c r="D4892" s="6" t="inlineStr">
        <is>
          <t>ic_analyst</t>
        </is>
      </c>
      <c r="E4892" s="6" t="n">
        <v>0.75</v>
      </c>
      <c r="F4892" s="6" t="inlineStr">
        <is>
          <t>Pipeform</t>
        </is>
      </c>
      <c r="G4892" s="6" t="b">
        <v>1</v>
      </c>
      <c r="H4892" s="6" t="b">
        <v>1</v>
      </c>
      <c r="I4892" s="6" t="b">
        <v>0</v>
      </c>
      <c r="J4892" s="7" t="n">
        <v>57044</v>
      </c>
      <c r="K4892" s="6" t="n">
        <v>1</v>
      </c>
      <c r="L4892" s="6" t="inlineStr">
        <is>
          <t>linkedin</t>
        </is>
      </c>
      <c r="M4892" s="6" t="inlineStr">
        <is>
          <t>LI-MOFU-Demo-DataEngineers</t>
        </is>
      </c>
      <c r="N4892" s="6" t="inlineStr">
        <is>
          <t>linkedin</t>
        </is>
      </c>
      <c r="O4892" s="6" t="inlineStr">
        <is>
          <t>paid-social</t>
        </is>
      </c>
      <c r="P4892" s="6" t="inlineStr">
        <is>
          <t>li_mofu_demo_dataengineers</t>
        </is>
      </c>
      <c r="Q4892" s="6" t="inlineStr">
        <is>
          <t>single-image_social-proof_cta-demo</t>
        </is>
      </c>
      <c r="R4892" s="6" t="inlineStr">
        <is>
          <t>li-abm-strategic-accounts</t>
        </is>
      </c>
      <c r="S4892" s="8" t="n">
        <v>45748.69375</v>
      </c>
      <c r="T4892" s="6" t="inlineStr">
        <is>
          <t>gated_content_download</t>
        </is>
      </c>
    </row>
    <row r="4893">
      <c r="A4893" s="9" t="inlineStr">
        <is>
          <t>PRO-01672</t>
        </is>
      </c>
      <c r="B4893" s="9" t="inlineStr">
        <is>
          <t>Peyton Johnson</t>
        </is>
      </c>
      <c r="C4893" s="9" t="inlineStr">
        <is>
          <t>Data Engineer</t>
        </is>
      </c>
      <c r="D4893" s="9" t="inlineStr">
        <is>
          <t>ic_analyst</t>
        </is>
      </c>
      <c r="E4893" s="9" t="n">
        <v>0.75</v>
      </c>
      <c r="F4893" s="9" t="inlineStr">
        <is>
          <t>Pipeform</t>
        </is>
      </c>
      <c r="G4893" s="9" t="b">
        <v>1</v>
      </c>
      <c r="H4893" s="9" t="b">
        <v>1</v>
      </c>
      <c r="I4893" s="9" t="b">
        <v>0</v>
      </c>
      <c r="J4893" s="10" t="n">
        <v>57044</v>
      </c>
      <c r="K4893" s="9" t="n">
        <v>2</v>
      </c>
      <c r="L4893" s="9" t="inlineStr">
        <is>
          <t>programmatic</t>
        </is>
      </c>
      <c r="M4893" s="9" t="inlineStr">
        <is>
          <t>DSP-Retarget-HighIntent-14d</t>
        </is>
      </c>
      <c r="N4893" s="9" t="inlineStr">
        <is>
          <t>stackadapt</t>
        </is>
      </c>
      <c r="O4893" s="9" t="inlineStr">
        <is>
          <t>display</t>
        </is>
      </c>
      <c r="P4893" s="9" t="inlineStr">
        <is>
          <t>dsp_retarget_highintent_14d</t>
        </is>
      </c>
      <c r="Q4893" s="9" t="inlineStr">
        <is>
          <t>display-banner_abm</t>
        </is>
      </c>
      <c r="R4893" s="9" t="inlineStr">
        <is>
          <t>retarget-site-visitors-14d</t>
        </is>
      </c>
      <c r="S4893" s="11" t="n">
        <v>45755.71527777778</v>
      </c>
      <c r="T4893" s="9" t="inlineStr">
        <is>
          <t>gated_content_download</t>
        </is>
      </c>
    </row>
    <row r="4894">
      <c r="A4894" s="6" t="inlineStr">
        <is>
          <t>PRO-01672</t>
        </is>
      </c>
      <c r="B4894" s="6" t="inlineStr">
        <is>
          <t>Peyton Johnson</t>
        </is>
      </c>
      <c r="C4894" s="6" t="inlineStr">
        <is>
          <t>Data Engineer</t>
        </is>
      </c>
      <c r="D4894" s="6" t="inlineStr">
        <is>
          <t>ic_analyst</t>
        </is>
      </c>
      <c r="E4894" s="6" t="n">
        <v>0.75</v>
      </c>
      <c r="F4894" s="6" t="inlineStr">
        <is>
          <t>Pipeform</t>
        </is>
      </c>
      <c r="G4894" s="6" t="b">
        <v>1</v>
      </c>
      <c r="H4894" s="6" t="b">
        <v>1</v>
      </c>
      <c r="I4894" s="6" t="b">
        <v>0</v>
      </c>
      <c r="J4894" s="7" t="n">
        <v>57044</v>
      </c>
      <c r="K4894" s="6" t="n">
        <v>3</v>
      </c>
      <c r="L4894" s="6" t="inlineStr">
        <is>
          <t>linkedin</t>
        </is>
      </c>
      <c r="M4894" s="6" t="inlineStr">
        <is>
          <t>LI-Retarget-PricingPage-14d</t>
        </is>
      </c>
      <c r="N4894" s="6" t="inlineStr">
        <is>
          <t>linkedin</t>
        </is>
      </c>
      <c r="O4894" s="6" t="inlineStr">
        <is>
          <t>paid-social</t>
        </is>
      </c>
      <c r="P4894" s="6" t="inlineStr">
        <is>
          <t>li_retarget_pricingpage_14d</t>
        </is>
      </c>
      <c r="Q4894" s="6" t="inlineStr">
        <is>
          <t>single-image_pain-point_cta-demo</t>
        </is>
      </c>
      <c r="R4894" s="6" t="inlineStr">
        <is>
          <t>li-ent-data-engineers</t>
        </is>
      </c>
      <c r="S4894" s="8" t="n">
        <v>45768.55902777778</v>
      </c>
      <c r="T4894" s="6" t="inlineStr">
        <is>
          <t>demo_request</t>
        </is>
      </c>
    </row>
    <row r="4895">
      <c r="A4895" s="9" t="inlineStr">
        <is>
          <t>PRO-01672</t>
        </is>
      </c>
      <c r="B4895" s="9" t="inlineStr">
        <is>
          <t>Peyton Johnson</t>
        </is>
      </c>
      <c r="C4895" s="9" t="inlineStr">
        <is>
          <t>Data Engineer</t>
        </is>
      </c>
      <c r="D4895" s="9" t="inlineStr">
        <is>
          <t>ic_analyst</t>
        </is>
      </c>
      <c r="E4895" s="9" t="n">
        <v>0.75</v>
      </c>
      <c r="F4895" s="9" t="inlineStr">
        <is>
          <t>Pipeform</t>
        </is>
      </c>
      <c r="G4895" s="9" t="b">
        <v>1</v>
      </c>
      <c r="H4895" s="9" t="b">
        <v>1</v>
      </c>
      <c r="I4895" s="9" t="b">
        <v>0</v>
      </c>
      <c r="J4895" s="10" t="n">
        <v>57044</v>
      </c>
      <c r="K4895" s="9" t="n">
        <v>4</v>
      </c>
      <c r="L4895" s="9" t="inlineStr">
        <is>
          <t>google</t>
        </is>
      </c>
      <c r="M4895" s="9" t="inlineStr">
        <is>
          <t>GGL-Brand-Syncflow-Exact</t>
        </is>
      </c>
      <c r="N4895" s="9" t="inlineStr">
        <is>
          <t>google</t>
        </is>
      </c>
      <c r="O4895" s="9" t="inlineStr">
        <is>
          <t>paid-search</t>
        </is>
      </c>
      <c r="P4895" s="9" t="inlineStr">
        <is>
          <t>ggl_brand_syncflow_exact</t>
        </is>
      </c>
      <c r="Q4895" s="9" t="inlineStr">
        <is>
          <t>text-ad_rlsa</t>
        </is>
      </c>
      <c r="R4895" s="9" t="inlineStr">
        <is>
          <t>data-pipeline-tools</t>
        </is>
      </c>
      <c r="S4895" s="11" t="n">
        <v>45784.45555555556</v>
      </c>
      <c r="T4895" s="9" t="inlineStr">
        <is>
          <t>trial_signup</t>
        </is>
      </c>
    </row>
    <row r="4896">
      <c r="A4896" s="6" t="inlineStr">
        <is>
          <t>PRO-01673</t>
        </is>
      </c>
      <c r="B4896" s="6" t="inlineStr">
        <is>
          <t>Elliot Anderson</t>
        </is>
      </c>
      <c r="C4896" s="6" t="inlineStr">
        <is>
          <t>BI Manager</t>
        </is>
      </c>
      <c r="D4896" s="6" t="inlineStr">
        <is>
          <t>manager</t>
        </is>
      </c>
      <c r="E4896" s="6" t="n">
        <v>1</v>
      </c>
      <c r="F4896" s="6" t="inlineStr">
        <is>
          <t>Cloudnetic</t>
        </is>
      </c>
      <c r="G4896" s="6" t="b">
        <v>1</v>
      </c>
      <c r="H4896" s="6" t="b">
        <v>1</v>
      </c>
      <c r="I4896" s="6" t="b">
        <v>0</v>
      </c>
      <c r="J4896" s="7" t="n">
        <v>84572</v>
      </c>
      <c r="K4896" s="6" t="n">
        <v>1</v>
      </c>
      <c r="L4896" s="6" t="inlineStr">
        <is>
          <t>linkedin</t>
        </is>
      </c>
      <c r="M4896" s="6" t="inlineStr">
        <is>
          <t>LI-ABM-Strategic-ENT</t>
        </is>
      </c>
      <c r="N4896" s="6" t="inlineStr">
        <is>
          <t>linkedin</t>
        </is>
      </c>
      <c r="O4896" s="6" t="inlineStr">
        <is>
          <t>paid-social</t>
        </is>
      </c>
      <c r="P4896" s="6" t="inlineStr">
        <is>
          <t>li_abm_strategic_ent</t>
        </is>
      </c>
      <c r="Q4896" s="6" t="inlineStr">
        <is>
          <t>single-image_pain-point_cta-trial</t>
        </is>
      </c>
      <c r="R4896" s="6" t="inlineStr">
        <is>
          <t>li-mid-analytics-directors</t>
        </is>
      </c>
      <c r="S4896" s="8" t="n">
        <v>45733.64375</v>
      </c>
      <c r="T4896" s="6" t="inlineStr">
        <is>
          <t>newsletter_signup</t>
        </is>
      </c>
    </row>
    <row r="4897">
      <c r="A4897" s="9" t="inlineStr">
        <is>
          <t>PRO-01673</t>
        </is>
      </c>
      <c r="B4897" s="9" t="inlineStr">
        <is>
          <t>Elliot Anderson</t>
        </is>
      </c>
      <c r="C4897" s="9" t="inlineStr">
        <is>
          <t>BI Manager</t>
        </is>
      </c>
      <c r="D4897" s="9" t="inlineStr">
        <is>
          <t>manager</t>
        </is>
      </c>
      <c r="E4897" s="9" t="n">
        <v>1</v>
      </c>
      <c r="F4897" s="9" t="inlineStr">
        <is>
          <t>Cloudnetic</t>
        </is>
      </c>
      <c r="G4897" s="9" t="b">
        <v>1</v>
      </c>
      <c r="H4897" s="9" t="b">
        <v>1</v>
      </c>
      <c r="I4897" s="9" t="b">
        <v>0</v>
      </c>
      <c r="J4897" s="10" t="n">
        <v>84572</v>
      </c>
      <c r="K4897" s="9" t="n">
        <v>2</v>
      </c>
      <c r="L4897" s="9" t="inlineStr">
        <is>
          <t>programmatic</t>
        </is>
      </c>
      <c r="M4897" s="9" t="inlineStr">
        <is>
          <t>DSP-ABM-AirCover-Commercial</t>
        </is>
      </c>
      <c r="N4897" s="9" t="inlineStr">
        <is>
          <t>stackadapt</t>
        </is>
      </c>
      <c r="O4897" s="9" t="inlineStr">
        <is>
          <t>display</t>
        </is>
      </c>
      <c r="P4897" s="9" t="inlineStr">
        <is>
          <t>dsp_abm_aircover_commercial</t>
        </is>
      </c>
      <c r="Q4897" s="9" t="inlineStr">
        <is>
          <t>display-banner_abm</t>
        </is>
      </c>
      <c r="R4897" s="9" t="inlineStr">
        <is>
          <t>abm-strategic-accounts</t>
        </is>
      </c>
      <c r="S4897" s="11" t="n">
        <v>45754.74097222222</v>
      </c>
      <c r="T4897" s="9" t="inlineStr">
        <is>
          <t>trial_signup</t>
        </is>
      </c>
    </row>
    <row r="4898">
      <c r="A4898" s="6" t="inlineStr">
        <is>
          <t>PRO-01673</t>
        </is>
      </c>
      <c r="B4898" s="6" t="inlineStr">
        <is>
          <t>Elliot Anderson</t>
        </is>
      </c>
      <c r="C4898" s="6" t="inlineStr">
        <is>
          <t>BI Manager</t>
        </is>
      </c>
      <c r="D4898" s="6" t="inlineStr">
        <is>
          <t>manager</t>
        </is>
      </c>
      <c r="E4898" s="6" t="n">
        <v>1</v>
      </c>
      <c r="F4898" s="6" t="inlineStr">
        <is>
          <t>Cloudnetic</t>
        </is>
      </c>
      <c r="G4898" s="6" t="b">
        <v>1</v>
      </c>
      <c r="H4898" s="6" t="b">
        <v>1</v>
      </c>
      <c r="I4898" s="6" t="b">
        <v>0</v>
      </c>
      <c r="J4898" s="7" t="n">
        <v>84572</v>
      </c>
      <c r="K4898" s="6" t="n">
        <v>3</v>
      </c>
      <c r="L4898" s="6" t="inlineStr">
        <is>
          <t>google</t>
        </is>
      </c>
      <c r="M4898" s="6" t="inlineStr">
        <is>
          <t>GGL-Brand-Syncflow-Exact</t>
        </is>
      </c>
      <c r="N4898" s="6" t="inlineStr">
        <is>
          <t>google</t>
        </is>
      </c>
      <c r="O4898" s="6" t="inlineStr">
        <is>
          <t>paid-search</t>
        </is>
      </c>
      <c r="P4898" s="6" t="inlineStr">
        <is>
          <t>ggl_brand_syncflow_exact</t>
        </is>
      </c>
      <c r="Q4898" s="6" t="inlineStr">
        <is>
          <t>text-ad_competitor</t>
        </is>
      </c>
      <c r="R4898" s="6" t="inlineStr">
        <is>
          <t>syncflow-alternative</t>
        </is>
      </c>
      <c r="S4898" s="8" t="n">
        <v>45768.72152777778</v>
      </c>
      <c r="T4898" s="6" t="inlineStr">
        <is>
          <t>gated_content_download</t>
        </is>
      </c>
    </row>
    <row r="4899">
      <c r="A4899" s="9" t="inlineStr">
        <is>
          <t>PRO-01674</t>
        </is>
      </c>
      <c r="B4899" s="9" t="inlineStr">
        <is>
          <t>Morgan Taylor</t>
        </is>
      </c>
      <c r="C4899" s="9" t="inlineStr">
        <is>
          <t>Analytics Engineer</t>
        </is>
      </c>
      <c r="D4899" s="9" t="inlineStr">
        <is>
          <t>ic_analyst</t>
        </is>
      </c>
      <c r="E4899" s="9" t="n">
        <v>0.75</v>
      </c>
      <c r="F4899" s="9" t="inlineStr">
        <is>
          <t>Stratum Data</t>
        </is>
      </c>
      <c r="G4899" s="9" t="b">
        <v>1</v>
      </c>
      <c r="H4899" s="9" t="b">
        <v>0</v>
      </c>
      <c r="I4899" s="9" t="b">
        <v>0</v>
      </c>
      <c r="J4899" s="10" t="n">
        <v>0</v>
      </c>
      <c r="K4899" s="9" t="n">
        <v>1</v>
      </c>
      <c r="L4899" s="9" t="inlineStr">
        <is>
          <t>linkedin</t>
        </is>
      </c>
      <c r="M4899" s="9" t="inlineStr">
        <is>
          <t>LI-ENT-Awareness-DataPipeline</t>
        </is>
      </c>
      <c r="N4899" s="9" t="inlineStr">
        <is>
          <t>linkedin</t>
        </is>
      </c>
      <c r="O4899" s="9" t="inlineStr">
        <is>
          <t>paid-social</t>
        </is>
      </c>
      <c r="P4899" s="9" t="inlineStr">
        <is>
          <t>li_ent_awareness_datapipeline</t>
        </is>
      </c>
      <c r="Q4899" s="9" t="inlineStr">
        <is>
          <t>single-image_pain-point_cta-demo</t>
        </is>
      </c>
      <c r="R4899" s="9" t="inlineStr">
        <is>
          <t>li-mid-analytics-directors</t>
        </is>
      </c>
      <c r="S4899" s="11" t="n">
        <v>45845.36527777778</v>
      </c>
      <c r="T4899" s="9" t="inlineStr">
        <is>
          <t>gated_content_download</t>
        </is>
      </c>
    </row>
    <row r="4900">
      <c r="A4900" s="6" t="inlineStr">
        <is>
          <t>PRO-01674</t>
        </is>
      </c>
      <c r="B4900" s="6" t="inlineStr">
        <is>
          <t>Morgan Taylor</t>
        </is>
      </c>
      <c r="C4900" s="6" t="inlineStr">
        <is>
          <t>Analytics Engineer</t>
        </is>
      </c>
      <c r="D4900" s="6" t="inlineStr">
        <is>
          <t>ic_analyst</t>
        </is>
      </c>
      <c r="E4900" s="6" t="n">
        <v>0.75</v>
      </c>
      <c r="F4900" s="6" t="inlineStr">
        <is>
          <t>Stratum Data</t>
        </is>
      </c>
      <c r="G4900" s="6" t="b">
        <v>1</v>
      </c>
      <c r="H4900" s="6" t="b">
        <v>0</v>
      </c>
      <c r="I4900" s="6" t="b">
        <v>0</v>
      </c>
      <c r="J4900" s="7" t="n">
        <v>0</v>
      </c>
      <c r="K4900" s="6" t="n">
        <v>2</v>
      </c>
      <c r="L4900" s="6" t="inlineStr">
        <is>
          <t>g2</t>
        </is>
      </c>
      <c r="M4900" s="6" t="inlineStr">
        <is>
          <t>G2-Badge-LP-Integration</t>
        </is>
      </c>
      <c r="N4900" s="6" t="inlineStr">
        <is>
          <t>g2</t>
        </is>
      </c>
      <c r="O4900" s="6" t="inlineStr">
        <is>
          <t>review-site</t>
        </is>
      </c>
      <c r="P4900" s="6" t="inlineStr">
        <is>
          <t>g2_badge_lp_integration</t>
        </is>
      </c>
      <c r="Q4900" s="6" t="inlineStr">
        <is>
          <t>gated-report_etl</t>
        </is>
      </c>
      <c r="R4900" s="6" t="inlineStr">
        <is>
          <t>pipeline-software-evaluation</t>
        </is>
      </c>
      <c r="S4900" s="8" t="n">
        <v>45856.40277777778</v>
      </c>
      <c r="T4900" s="6" t="inlineStr">
        <is>
          <t>gated_content_download</t>
        </is>
      </c>
    </row>
    <row r="4901">
      <c r="A4901" s="9" t="inlineStr">
        <is>
          <t>PRO-01674</t>
        </is>
      </c>
      <c r="B4901" s="9" t="inlineStr">
        <is>
          <t>Morgan Taylor</t>
        </is>
      </c>
      <c r="C4901" s="9" t="inlineStr">
        <is>
          <t>Analytics Engineer</t>
        </is>
      </c>
      <c r="D4901" s="9" t="inlineStr">
        <is>
          <t>ic_analyst</t>
        </is>
      </c>
      <c r="E4901" s="9" t="n">
        <v>0.75</v>
      </c>
      <c r="F4901" s="9" t="inlineStr">
        <is>
          <t>Stratum Data</t>
        </is>
      </c>
      <c r="G4901" s="9" t="b">
        <v>1</v>
      </c>
      <c r="H4901" s="9" t="b">
        <v>0</v>
      </c>
      <c r="I4901" s="9" t="b">
        <v>0</v>
      </c>
      <c r="J4901" s="10" t="n">
        <v>0</v>
      </c>
      <c r="K4901" s="9" t="n">
        <v>3</v>
      </c>
      <c r="L4901" s="9" t="inlineStr">
        <is>
          <t>g2</t>
        </is>
      </c>
      <c r="M4901" s="9" t="inlineStr">
        <is>
          <t>G2-Badge-LP-Integration</t>
        </is>
      </c>
      <c r="N4901" s="9" t="inlineStr">
        <is>
          <t>g2</t>
        </is>
      </c>
      <c r="O4901" s="9" t="inlineStr">
        <is>
          <t>review-site</t>
        </is>
      </c>
      <c r="P4901" s="9" t="inlineStr">
        <is>
          <t>g2_badge_lp_integration</t>
        </is>
      </c>
      <c r="Q4901" s="9" t="inlineStr">
        <is>
          <t>retarget-banner_category</t>
        </is>
      </c>
      <c r="R4901" s="9" t="inlineStr">
        <is>
          <t>data-integration-review</t>
        </is>
      </c>
      <c r="S4901" s="11" t="n">
        <v>45869.57777777778</v>
      </c>
      <c r="T4901" s="9" t="inlineStr">
        <is>
          <t>gated_content_download</t>
        </is>
      </c>
    </row>
    <row r="4902">
      <c r="A4902" s="6" t="inlineStr">
        <is>
          <t>PRO-01674</t>
        </is>
      </c>
      <c r="B4902" s="6" t="inlineStr">
        <is>
          <t>Morgan Taylor</t>
        </is>
      </c>
      <c r="C4902" s="6" t="inlineStr">
        <is>
          <t>Analytics Engineer</t>
        </is>
      </c>
      <c r="D4902" s="6" t="inlineStr">
        <is>
          <t>ic_analyst</t>
        </is>
      </c>
      <c r="E4902" s="6" t="n">
        <v>0.75</v>
      </c>
      <c r="F4902" s="6" t="inlineStr">
        <is>
          <t>Stratum Data</t>
        </is>
      </c>
      <c r="G4902" s="6" t="b">
        <v>1</v>
      </c>
      <c r="H4902" s="6" t="b">
        <v>0</v>
      </c>
      <c r="I4902" s="6" t="b">
        <v>0</v>
      </c>
      <c r="J4902" s="7" t="n">
        <v>0</v>
      </c>
      <c r="K4902" s="6" t="n">
        <v>4</v>
      </c>
      <c r="L4902" s="6" t="inlineStr">
        <is>
          <t>g2</t>
        </is>
      </c>
      <c r="M4902" s="6" t="inlineStr">
        <is>
          <t>G2-GridReport-ETL-Gated</t>
        </is>
      </c>
      <c r="N4902" s="6" t="inlineStr">
        <is>
          <t>g2</t>
        </is>
      </c>
      <c r="O4902" s="6" t="inlineStr">
        <is>
          <t>review-site</t>
        </is>
      </c>
      <c r="P4902" s="6" t="inlineStr">
        <is>
          <t>g2_gridreport_etl_gated</t>
        </is>
      </c>
      <c r="Q4902" s="6" t="inlineStr">
        <is>
          <t>gated-report_etl</t>
        </is>
      </c>
      <c r="R4902" s="6" t="inlineStr">
        <is>
          <t>pipeline-software-evaluation</t>
        </is>
      </c>
      <c r="S4902" s="8" t="n">
        <v>45890.55416666667</v>
      </c>
      <c r="T4902" s="6" t="inlineStr">
        <is>
          <t>trial_signup</t>
        </is>
      </c>
    </row>
    <row r="4903">
      <c r="A4903" s="9" t="inlineStr">
        <is>
          <t>PRO-01675</t>
        </is>
      </c>
      <c r="B4903" s="9" t="inlineStr">
        <is>
          <t>Drew Robinson</t>
        </is>
      </c>
      <c r="C4903" s="9" t="inlineStr">
        <is>
          <t>Analytics Manager</t>
        </is>
      </c>
      <c r="D4903" s="9" t="inlineStr">
        <is>
          <t>manager</t>
        </is>
      </c>
      <c r="E4903" s="9" t="n">
        <v>1</v>
      </c>
      <c r="F4903" s="9" t="inlineStr">
        <is>
          <t>Gridlane</t>
        </is>
      </c>
      <c r="G4903" s="9" t="b">
        <v>1</v>
      </c>
      <c r="H4903" s="9" t="b">
        <v>0</v>
      </c>
      <c r="I4903" s="9" t="b">
        <v>0</v>
      </c>
      <c r="J4903" s="10" t="n">
        <v>0</v>
      </c>
      <c r="K4903" s="9" t="n">
        <v>1</v>
      </c>
      <c r="L4903" s="9" t="inlineStr">
        <is>
          <t>google</t>
        </is>
      </c>
      <c r="M4903" s="9" t="inlineStr">
        <is>
          <t>GGL-Competitor-Streamlink-Alt</t>
        </is>
      </c>
      <c r="N4903" s="9" t="inlineStr">
        <is>
          <t>google</t>
        </is>
      </c>
      <c r="O4903" s="9" t="inlineStr">
        <is>
          <t>paid-search</t>
        </is>
      </c>
      <c r="P4903" s="9" t="inlineStr">
        <is>
          <t>ggl_competitor_streamlink_alt</t>
        </is>
      </c>
      <c r="Q4903" s="9" t="inlineStr">
        <is>
          <t>text-ad_competitor</t>
        </is>
      </c>
      <c r="R4903" s="9" t="inlineStr">
        <is>
          <t>data-pipeline-tools</t>
        </is>
      </c>
      <c r="S4903" s="11" t="n">
        <v>45812.33611111111</v>
      </c>
      <c r="T4903" s="9" t="inlineStr">
        <is>
          <t>trial_signup</t>
        </is>
      </c>
    </row>
    <row r="4904">
      <c r="A4904" s="6" t="inlineStr">
        <is>
          <t>PRO-01675</t>
        </is>
      </c>
      <c r="B4904" s="6" t="inlineStr">
        <is>
          <t>Drew Robinson</t>
        </is>
      </c>
      <c r="C4904" s="6" t="inlineStr">
        <is>
          <t>Analytics Manager</t>
        </is>
      </c>
      <c r="D4904" s="6" t="inlineStr">
        <is>
          <t>manager</t>
        </is>
      </c>
      <c r="E4904" s="6" t="n">
        <v>1</v>
      </c>
      <c r="F4904" s="6" t="inlineStr">
        <is>
          <t>Gridlane</t>
        </is>
      </c>
      <c r="G4904" s="6" t="b">
        <v>1</v>
      </c>
      <c r="H4904" s="6" t="b">
        <v>0</v>
      </c>
      <c r="I4904" s="6" t="b">
        <v>0</v>
      </c>
      <c r="J4904" s="7" t="n">
        <v>0</v>
      </c>
      <c r="K4904" s="6" t="n">
        <v>2</v>
      </c>
      <c r="L4904" s="6" t="inlineStr">
        <is>
          <t>programmatic</t>
        </is>
      </c>
      <c r="M4904" s="6" t="inlineStr">
        <is>
          <t>DSP-ABM-AirCover-Commercial</t>
        </is>
      </c>
      <c r="N4904" s="6" t="inlineStr">
        <is>
          <t>stackadapt</t>
        </is>
      </c>
      <c r="O4904" s="6" t="inlineStr">
        <is>
          <t>display</t>
        </is>
      </c>
      <c r="P4904" s="6" t="inlineStr">
        <is>
          <t>dsp_abm_aircover_commercial</t>
        </is>
      </c>
      <c r="Q4904" s="6" t="inlineStr">
        <is>
          <t>display-banner_retarget</t>
        </is>
      </c>
      <c r="R4904" s="6" t="inlineStr">
        <is>
          <t>abm-strategic-accounts</t>
        </is>
      </c>
      <c r="S4904" s="8" t="n">
        <v>45827.71319444444</v>
      </c>
      <c r="T4904" s="6" t="inlineStr">
        <is>
          <t>gated_content_download</t>
        </is>
      </c>
    </row>
    <row r="4905">
      <c r="A4905" s="9" t="inlineStr">
        <is>
          <t>PRO-01675</t>
        </is>
      </c>
      <c r="B4905" s="9" t="inlineStr">
        <is>
          <t>Drew Robinson</t>
        </is>
      </c>
      <c r="C4905" s="9" t="inlineStr">
        <is>
          <t>Analytics Manager</t>
        </is>
      </c>
      <c r="D4905" s="9" t="inlineStr">
        <is>
          <t>manager</t>
        </is>
      </c>
      <c r="E4905" s="9" t="n">
        <v>1</v>
      </c>
      <c r="F4905" s="9" t="inlineStr">
        <is>
          <t>Gridlane</t>
        </is>
      </c>
      <c r="G4905" s="9" t="b">
        <v>1</v>
      </c>
      <c r="H4905" s="9" t="b">
        <v>0</v>
      </c>
      <c r="I4905" s="9" t="b">
        <v>0</v>
      </c>
      <c r="J4905" s="10" t="n">
        <v>0</v>
      </c>
      <c r="K4905" s="9" t="n">
        <v>3</v>
      </c>
      <c r="L4905" s="9" t="inlineStr">
        <is>
          <t>g2</t>
        </is>
      </c>
      <c r="M4905" s="9" t="inlineStr">
        <is>
          <t>G2-Retarget-CategoryBuyers</t>
        </is>
      </c>
      <c r="N4905" s="9" t="inlineStr">
        <is>
          <t>g2</t>
        </is>
      </c>
      <c r="O4905" s="9" t="inlineStr">
        <is>
          <t>review-site</t>
        </is>
      </c>
      <c r="P4905" s="9" t="inlineStr">
        <is>
          <t>g2_retarget_categorybuyers</t>
        </is>
      </c>
      <c r="Q4905" s="9" t="inlineStr">
        <is>
          <t>retarget-banner_category</t>
        </is>
      </c>
      <c r="R4905" s="9" t="inlineStr">
        <is>
          <t>data-integration-review</t>
        </is>
      </c>
      <c r="S4905" s="11" t="n">
        <v>45847.53611111111</v>
      </c>
      <c r="T4905" s="9" t="inlineStr">
        <is>
          <t>gated_content_download</t>
        </is>
      </c>
    </row>
    <row r="4906">
      <c r="A4906" s="6" t="inlineStr">
        <is>
          <t>PRO-01676</t>
        </is>
      </c>
      <c r="B4906" s="6" t="inlineStr">
        <is>
          <t>Sage Walker</t>
        </is>
      </c>
      <c r="C4906" s="6" t="inlineStr">
        <is>
          <t>Data Engineer</t>
        </is>
      </c>
      <c r="D4906" s="6" t="inlineStr">
        <is>
          <t>ic_analyst</t>
        </is>
      </c>
      <c r="E4906" s="6" t="n">
        <v>0.75</v>
      </c>
      <c r="F4906" s="6" t="inlineStr">
        <is>
          <t>Gridlane</t>
        </is>
      </c>
      <c r="G4906" s="6" t="b">
        <v>0</v>
      </c>
      <c r="H4906" s="6" t="b">
        <v>0</v>
      </c>
      <c r="I4906" s="6" t="b">
        <v>0</v>
      </c>
      <c r="J4906" s="7" t="n">
        <v>0</v>
      </c>
      <c r="K4906" s="6" t="n">
        <v>1</v>
      </c>
      <c r="L4906" s="6" t="inlineStr">
        <is>
          <t>google</t>
        </is>
      </c>
      <c r="M4906" s="6" t="inlineStr">
        <is>
          <t>GGL-Competitor-Streamlink-Alt</t>
        </is>
      </c>
      <c r="N4906" s="6" t="inlineStr">
        <is>
          <t>google</t>
        </is>
      </c>
      <c r="O4906" s="6" t="inlineStr">
        <is>
          <t>paid-search</t>
        </is>
      </c>
      <c r="P4906" s="6" t="inlineStr">
        <is>
          <t>ggl_competitor_streamlink_alt</t>
        </is>
      </c>
      <c r="Q4906" s="6" t="inlineStr">
        <is>
          <t>text-ad_rlsa</t>
        </is>
      </c>
      <c r="R4906" s="6" t="inlineStr">
        <is>
          <t>streamlink-vs-syncflow</t>
        </is>
      </c>
      <c r="S4906" s="8" t="n">
        <v>45919.41180555556</v>
      </c>
      <c r="T4906" s="6" t="inlineStr">
        <is>
          <t>newsletter_signup</t>
        </is>
      </c>
    </row>
    <row r="4907">
      <c r="A4907" s="9" t="inlineStr">
        <is>
          <t>PRO-01676</t>
        </is>
      </c>
      <c r="B4907" s="9" t="inlineStr">
        <is>
          <t>Sage Walker</t>
        </is>
      </c>
      <c r="C4907" s="9" t="inlineStr">
        <is>
          <t>Data Engineer</t>
        </is>
      </c>
      <c r="D4907" s="9" t="inlineStr">
        <is>
          <t>ic_analyst</t>
        </is>
      </c>
      <c r="E4907" s="9" t="n">
        <v>0.75</v>
      </c>
      <c r="F4907" s="9" t="inlineStr">
        <is>
          <t>Gridlane</t>
        </is>
      </c>
      <c r="G4907" s="9" t="b">
        <v>0</v>
      </c>
      <c r="H4907" s="9" t="b">
        <v>0</v>
      </c>
      <c r="I4907" s="9" t="b">
        <v>0</v>
      </c>
      <c r="J4907" s="10" t="n">
        <v>0</v>
      </c>
      <c r="K4907" s="9" t="n">
        <v>2</v>
      </c>
      <c r="L4907" s="9" t="inlineStr">
        <is>
          <t>g2</t>
        </is>
      </c>
      <c r="M4907" s="9" t="inlineStr">
        <is>
          <t>G2-Badge-LP-Integration</t>
        </is>
      </c>
      <c r="N4907" s="9" t="inlineStr">
        <is>
          <t>g2</t>
        </is>
      </c>
      <c r="O4907" s="9" t="inlineStr">
        <is>
          <t>review-site</t>
        </is>
      </c>
      <c r="P4907" s="9" t="inlineStr">
        <is>
          <t>g2_badge_lp_integration</t>
        </is>
      </c>
      <c r="Q4907" s="9" t="inlineStr">
        <is>
          <t>gated-report_etl</t>
        </is>
      </c>
      <c r="R4907" s="9" t="inlineStr">
        <is>
          <t>data-integration-review</t>
        </is>
      </c>
      <c r="S4907" s="11" t="n">
        <v>45931.38541666666</v>
      </c>
      <c r="T4907" s="9" t="inlineStr">
        <is>
          <t>newsletter_signup</t>
        </is>
      </c>
    </row>
    <row r="4908">
      <c r="A4908" s="6" t="inlineStr">
        <is>
          <t>PRO-01676</t>
        </is>
      </c>
      <c r="B4908" s="6" t="inlineStr">
        <is>
          <t>Sage Walker</t>
        </is>
      </c>
      <c r="C4908" s="6" t="inlineStr">
        <is>
          <t>Data Engineer</t>
        </is>
      </c>
      <c r="D4908" s="6" t="inlineStr">
        <is>
          <t>ic_analyst</t>
        </is>
      </c>
      <c r="E4908" s="6" t="n">
        <v>0.75</v>
      </c>
      <c r="F4908" s="6" t="inlineStr">
        <is>
          <t>Gridlane</t>
        </is>
      </c>
      <c r="G4908" s="6" t="b">
        <v>0</v>
      </c>
      <c r="H4908" s="6" t="b">
        <v>0</v>
      </c>
      <c r="I4908" s="6" t="b">
        <v>0</v>
      </c>
      <c r="J4908" s="7" t="n">
        <v>0</v>
      </c>
      <c r="K4908" s="6" t="n">
        <v>3</v>
      </c>
      <c r="L4908" s="6" t="inlineStr">
        <is>
          <t>programmatic</t>
        </is>
      </c>
      <c r="M4908" s="6" t="inlineStr">
        <is>
          <t>DSP-ABM-AirCover-Strategic</t>
        </is>
      </c>
      <c r="N4908" s="6" t="inlineStr">
        <is>
          <t>stackadapt</t>
        </is>
      </c>
      <c r="O4908" s="6" t="inlineStr">
        <is>
          <t>display</t>
        </is>
      </c>
      <c r="P4908" s="6" t="inlineStr">
        <is>
          <t>dsp_abm_aircover_strategic</t>
        </is>
      </c>
      <c r="Q4908" s="6" t="inlineStr">
        <is>
          <t>display-banner_retarget</t>
        </is>
      </c>
      <c r="R4908" s="6" t="inlineStr">
        <is>
          <t>lookalike-data-engineers</t>
        </is>
      </c>
      <c r="S4908" s="8" t="n">
        <v>45947.39722222222</v>
      </c>
      <c r="T4908" s="6" t="inlineStr">
        <is>
          <t>trial_signup</t>
        </is>
      </c>
    </row>
    <row r="4909">
      <c r="A4909" s="9" t="inlineStr">
        <is>
          <t>PRO-01677</t>
        </is>
      </c>
      <c r="B4909" s="9" t="inlineStr">
        <is>
          <t>Drew Patel</t>
        </is>
      </c>
      <c r="C4909" s="9" t="inlineStr">
        <is>
          <t>Director of Business Intelligence</t>
        </is>
      </c>
      <c r="D4909" s="9" t="inlineStr">
        <is>
          <t>director</t>
        </is>
      </c>
      <c r="E4909" s="9" t="n">
        <v>1.25</v>
      </c>
      <c r="F4909" s="9" t="inlineStr">
        <is>
          <t>Beacon Platforms</t>
        </is>
      </c>
      <c r="G4909" s="9" t="b">
        <v>1</v>
      </c>
      <c r="H4909" s="9" t="b">
        <v>0</v>
      </c>
      <c r="I4909" s="9" t="b">
        <v>0</v>
      </c>
      <c r="J4909" s="10" t="n">
        <v>0</v>
      </c>
      <c r="K4909" s="9" t="n">
        <v>1</v>
      </c>
      <c r="L4909" s="9" t="inlineStr">
        <is>
          <t>linkedin</t>
        </is>
      </c>
      <c r="M4909" s="9" t="inlineStr">
        <is>
          <t>LI-MOFU-Trial-AnalyticsTeams</t>
        </is>
      </c>
      <c r="N4909" s="9" t="inlineStr">
        <is>
          <t>linkedin</t>
        </is>
      </c>
      <c r="O4909" s="9" t="inlineStr">
        <is>
          <t>paid-social</t>
        </is>
      </c>
      <c r="P4909" s="9" t="inlineStr">
        <is>
          <t>li_mofu_trial_analyticsteams</t>
        </is>
      </c>
      <c r="Q4909" s="9" t="inlineStr">
        <is>
          <t>single-image_pain-point_cta-demo</t>
        </is>
      </c>
      <c r="R4909" s="9" t="inlineStr">
        <is>
          <t>li-lookalike-closed-won</t>
        </is>
      </c>
      <c r="S4909" s="11" t="n">
        <v>45873.54444444444</v>
      </c>
      <c r="T4909" s="9" t="inlineStr">
        <is>
          <t>gated_content_download</t>
        </is>
      </c>
    </row>
    <row r="4910">
      <c r="A4910" s="6" t="inlineStr">
        <is>
          <t>PRO-01677</t>
        </is>
      </c>
      <c r="B4910" s="6" t="inlineStr">
        <is>
          <t>Drew Patel</t>
        </is>
      </c>
      <c r="C4910" s="6" t="inlineStr">
        <is>
          <t>Director of Business Intelligence</t>
        </is>
      </c>
      <c r="D4910" s="6" t="inlineStr">
        <is>
          <t>director</t>
        </is>
      </c>
      <c r="E4910" s="6" t="n">
        <v>1.25</v>
      </c>
      <c r="F4910" s="6" t="inlineStr">
        <is>
          <t>Beacon Platforms</t>
        </is>
      </c>
      <c r="G4910" s="6" t="b">
        <v>1</v>
      </c>
      <c r="H4910" s="6" t="b">
        <v>0</v>
      </c>
      <c r="I4910" s="6" t="b">
        <v>0</v>
      </c>
      <c r="J4910" s="7" t="n">
        <v>0</v>
      </c>
      <c r="K4910" s="6" t="n">
        <v>2</v>
      </c>
      <c r="L4910" s="6" t="inlineStr">
        <is>
          <t>google</t>
        </is>
      </c>
      <c r="M4910" s="6" t="inlineStr">
        <is>
          <t>GGL-NonBrand-ETL-Tools</t>
        </is>
      </c>
      <c r="N4910" s="6" t="inlineStr">
        <is>
          <t>google</t>
        </is>
      </c>
      <c r="O4910" s="6" t="inlineStr">
        <is>
          <t>paid-search</t>
        </is>
      </c>
      <c r="P4910" s="6" t="inlineStr">
        <is>
          <t>ggl_nonbrand_etl_tools</t>
        </is>
      </c>
      <c r="Q4910" s="6" t="inlineStr">
        <is>
          <t>text-ad_competitor</t>
        </is>
      </c>
      <c r="R4910" s="6" t="inlineStr">
        <is>
          <t>data-integration-platform</t>
        </is>
      </c>
      <c r="S4910" s="8" t="n">
        <v>45889.57569444444</v>
      </c>
      <c r="T4910" s="6" t="inlineStr">
        <is>
          <t>gated_content_download</t>
        </is>
      </c>
    </row>
    <row r="4911">
      <c r="A4911" s="9" t="inlineStr">
        <is>
          <t>PRO-01677</t>
        </is>
      </c>
      <c r="B4911" s="9" t="inlineStr">
        <is>
          <t>Drew Patel</t>
        </is>
      </c>
      <c r="C4911" s="9" t="inlineStr">
        <is>
          <t>Director of Business Intelligence</t>
        </is>
      </c>
      <c r="D4911" s="9" t="inlineStr">
        <is>
          <t>director</t>
        </is>
      </c>
      <c r="E4911" s="9" t="n">
        <v>1.25</v>
      </c>
      <c r="F4911" s="9" t="inlineStr">
        <is>
          <t>Beacon Platforms</t>
        </is>
      </c>
      <c r="G4911" s="9" t="b">
        <v>1</v>
      </c>
      <c r="H4911" s="9" t="b">
        <v>0</v>
      </c>
      <c r="I4911" s="9" t="b">
        <v>0</v>
      </c>
      <c r="J4911" s="10" t="n">
        <v>0</v>
      </c>
      <c r="K4911" s="9" t="n">
        <v>3</v>
      </c>
      <c r="L4911" s="9" t="inlineStr">
        <is>
          <t>g2</t>
        </is>
      </c>
      <c r="M4911" s="9" t="inlineStr">
        <is>
          <t>G2-Retarget-CategoryBuyers</t>
        </is>
      </c>
      <c r="N4911" s="9" t="inlineStr">
        <is>
          <t>g2</t>
        </is>
      </c>
      <c r="O4911" s="9" t="inlineStr">
        <is>
          <t>review-site</t>
        </is>
      </c>
      <c r="P4911" s="9" t="inlineStr">
        <is>
          <t>g2_retarget_categorybuyers</t>
        </is>
      </c>
      <c r="Q4911" s="9" t="inlineStr">
        <is>
          <t>badge-display_integration</t>
        </is>
      </c>
      <c r="R4911" s="9" t="inlineStr">
        <is>
          <t>data-integration-review</t>
        </is>
      </c>
      <c r="S4911" s="11" t="n">
        <v>45901.34305555555</v>
      </c>
      <c r="T4911" s="9" t="inlineStr">
        <is>
          <t>gated_content_download</t>
        </is>
      </c>
    </row>
    <row r="4912">
      <c r="A4912" s="6" t="inlineStr">
        <is>
          <t>PRO-01677</t>
        </is>
      </c>
      <c r="B4912" s="6" t="inlineStr">
        <is>
          <t>Drew Patel</t>
        </is>
      </c>
      <c r="C4912" s="6" t="inlineStr">
        <is>
          <t>Director of Business Intelligence</t>
        </is>
      </c>
      <c r="D4912" s="6" t="inlineStr">
        <is>
          <t>director</t>
        </is>
      </c>
      <c r="E4912" s="6" t="n">
        <v>1.25</v>
      </c>
      <c r="F4912" s="6" t="inlineStr">
        <is>
          <t>Beacon Platforms</t>
        </is>
      </c>
      <c r="G4912" s="6" t="b">
        <v>1</v>
      </c>
      <c r="H4912" s="6" t="b">
        <v>0</v>
      </c>
      <c r="I4912" s="6" t="b">
        <v>0</v>
      </c>
      <c r="J4912" s="7" t="n">
        <v>0</v>
      </c>
      <c r="K4912" s="6" t="n">
        <v>4</v>
      </c>
      <c r="L4912" s="6" t="inlineStr">
        <is>
          <t>google</t>
        </is>
      </c>
      <c r="M4912" s="6" t="inlineStr">
        <is>
          <t>GGL-Brand-Syncflow-Exact</t>
        </is>
      </c>
      <c r="N4912" s="6" t="inlineStr">
        <is>
          <t>google</t>
        </is>
      </c>
      <c r="O4912" s="6" t="inlineStr">
        <is>
          <t>paid-search</t>
        </is>
      </c>
      <c r="P4912" s="6" t="inlineStr">
        <is>
          <t>ggl_brand_syncflow_exact</t>
        </is>
      </c>
      <c r="Q4912" s="6" t="inlineStr">
        <is>
          <t>text-ad_competitor</t>
        </is>
      </c>
      <c r="R4912" s="6" t="inlineStr">
        <is>
          <t>etl-software</t>
        </is>
      </c>
      <c r="S4912" s="8" t="n">
        <v>45922.74305555555</v>
      </c>
      <c r="T4912" s="6" t="inlineStr">
        <is>
          <t>newsletter_signup</t>
        </is>
      </c>
    </row>
    <row r="4913">
      <c r="A4913" s="9" t="inlineStr">
        <is>
          <t>PRO-01678</t>
        </is>
      </c>
      <c r="B4913" s="9" t="inlineStr">
        <is>
          <t>Riley Clark</t>
        </is>
      </c>
      <c r="C4913" s="9" t="inlineStr">
        <is>
          <t>Analytics Engineer</t>
        </is>
      </c>
      <c r="D4913" s="9" t="inlineStr">
        <is>
          <t>ic_analyst</t>
        </is>
      </c>
      <c r="E4913" s="9" t="n">
        <v>0.75</v>
      </c>
      <c r="F4913" s="9" t="inlineStr">
        <is>
          <t>Horizon Analytics</t>
        </is>
      </c>
      <c r="G4913" s="9" t="b">
        <v>1</v>
      </c>
      <c r="H4913" s="9" t="b">
        <v>1</v>
      </c>
      <c r="I4913" s="9" t="b">
        <v>0</v>
      </c>
      <c r="J4913" s="10" t="n">
        <v>28718</v>
      </c>
      <c r="K4913" s="9" t="n">
        <v>1</v>
      </c>
      <c r="L4913" s="9" t="inlineStr">
        <is>
          <t>linkedin</t>
        </is>
      </c>
      <c r="M4913" s="9" t="inlineStr">
        <is>
          <t>LI-ENT-Awareness-DataIntegration</t>
        </is>
      </c>
      <c r="N4913" s="9" t="inlineStr">
        <is>
          <t>linkedin</t>
        </is>
      </c>
      <c r="O4913" s="9" t="inlineStr">
        <is>
          <t>paid-social</t>
        </is>
      </c>
      <c r="P4913" s="9" t="inlineStr">
        <is>
          <t>li_ent_awareness_dataintegration</t>
        </is>
      </c>
      <c r="Q4913" s="9" t="inlineStr">
        <is>
          <t>single-image_pain-point_cta-demo</t>
        </is>
      </c>
      <c r="R4913" s="9" t="inlineStr">
        <is>
          <t>li-retarget-site-visitors-30d</t>
        </is>
      </c>
      <c r="S4913" s="11" t="n">
        <v>45839.35416666666</v>
      </c>
      <c r="T4913" s="9" t="inlineStr">
        <is>
          <t>newsletter_signup</t>
        </is>
      </c>
    </row>
    <row r="4914">
      <c r="A4914" s="6" t="inlineStr">
        <is>
          <t>PRO-01678</t>
        </is>
      </c>
      <c r="B4914" s="6" t="inlineStr">
        <is>
          <t>Riley Clark</t>
        </is>
      </c>
      <c r="C4914" s="6" t="inlineStr">
        <is>
          <t>Analytics Engineer</t>
        </is>
      </c>
      <c r="D4914" s="6" t="inlineStr">
        <is>
          <t>ic_analyst</t>
        </is>
      </c>
      <c r="E4914" s="6" t="n">
        <v>0.75</v>
      </c>
      <c r="F4914" s="6" t="inlineStr">
        <is>
          <t>Horizon Analytics</t>
        </is>
      </c>
      <c r="G4914" s="6" t="b">
        <v>1</v>
      </c>
      <c r="H4914" s="6" t="b">
        <v>1</v>
      </c>
      <c r="I4914" s="6" t="b">
        <v>0</v>
      </c>
      <c r="J4914" s="7" t="n">
        <v>28718</v>
      </c>
      <c r="K4914" s="6" t="n">
        <v>2</v>
      </c>
      <c r="L4914" s="6" t="inlineStr">
        <is>
          <t>linkedin</t>
        </is>
      </c>
      <c r="M4914" s="6" t="inlineStr">
        <is>
          <t>LI-ABM-Strategic-ENT</t>
        </is>
      </c>
      <c r="N4914" s="6" t="inlineStr">
        <is>
          <t>linkedin</t>
        </is>
      </c>
      <c r="O4914" s="6" t="inlineStr">
        <is>
          <t>paid-social</t>
        </is>
      </c>
      <c r="P4914" s="6" t="inlineStr">
        <is>
          <t>li_abm_strategic_ent</t>
        </is>
      </c>
      <c r="Q4914" s="6" t="inlineStr">
        <is>
          <t>single-image_thought-leadership_cta-download</t>
        </is>
      </c>
      <c r="R4914" s="6" t="inlineStr">
        <is>
          <t>li-mid-analytics-directors</t>
        </is>
      </c>
      <c r="S4914" s="8" t="n">
        <v>45855.37083333333</v>
      </c>
      <c r="T4914" s="6" t="inlineStr">
        <is>
          <t>demo_request</t>
        </is>
      </c>
    </row>
    <row r="4915">
      <c r="A4915" s="9" t="inlineStr">
        <is>
          <t>PRO-01679</t>
        </is>
      </c>
      <c r="B4915" s="9" t="inlineStr">
        <is>
          <t>Spencer Miller</t>
        </is>
      </c>
      <c r="C4915" s="9" t="inlineStr">
        <is>
          <t>BI Manager</t>
        </is>
      </c>
      <c r="D4915" s="9" t="inlineStr">
        <is>
          <t>manager</t>
        </is>
      </c>
      <c r="E4915" s="9" t="n">
        <v>1</v>
      </c>
      <c r="F4915" s="9" t="inlineStr">
        <is>
          <t>Ember Analytics</t>
        </is>
      </c>
      <c r="G4915" s="9" t="b">
        <v>0</v>
      </c>
      <c r="H4915" s="9" t="b">
        <v>0</v>
      </c>
      <c r="I4915" s="9" t="b">
        <v>0</v>
      </c>
      <c r="J4915" s="10" t="n">
        <v>0</v>
      </c>
      <c r="K4915" s="9" t="n">
        <v>1</v>
      </c>
      <c r="L4915" s="9" t="inlineStr">
        <is>
          <t>linkedin</t>
        </is>
      </c>
      <c r="M4915" s="9" t="inlineStr">
        <is>
          <t>LI-Retarget-SiteVisitors-30d</t>
        </is>
      </c>
      <c r="N4915" s="9" t="inlineStr">
        <is>
          <t>linkedin</t>
        </is>
      </c>
      <c r="O4915" s="9" t="inlineStr">
        <is>
          <t>paid-social</t>
        </is>
      </c>
      <c r="P4915" s="9" t="inlineStr">
        <is>
          <t>li_retarget_sitevisitors_30d</t>
        </is>
      </c>
      <c r="Q4915" s="9" t="inlineStr">
        <is>
          <t>single-image_product-feature_cta-trial</t>
        </is>
      </c>
      <c r="R4915" s="9" t="inlineStr">
        <is>
          <t>li-retarget-site-visitors-30d</t>
        </is>
      </c>
      <c r="S4915" s="11" t="n">
        <v>45853.45555555556</v>
      </c>
      <c r="T4915" s="9" t="inlineStr">
        <is>
          <t>gated_content_download</t>
        </is>
      </c>
    </row>
    <row r="4916">
      <c r="A4916" s="6" t="inlineStr">
        <is>
          <t>PRO-01679</t>
        </is>
      </c>
      <c r="B4916" s="6" t="inlineStr">
        <is>
          <t>Spencer Miller</t>
        </is>
      </c>
      <c r="C4916" s="6" t="inlineStr">
        <is>
          <t>BI Manager</t>
        </is>
      </c>
      <c r="D4916" s="6" t="inlineStr">
        <is>
          <t>manager</t>
        </is>
      </c>
      <c r="E4916" s="6" t="n">
        <v>1</v>
      </c>
      <c r="F4916" s="6" t="inlineStr">
        <is>
          <t>Ember Analytics</t>
        </is>
      </c>
      <c r="G4916" s="6" t="b">
        <v>0</v>
      </c>
      <c r="H4916" s="6" t="b">
        <v>0</v>
      </c>
      <c r="I4916" s="6" t="b">
        <v>0</v>
      </c>
      <c r="J4916" s="7" t="n">
        <v>0</v>
      </c>
      <c r="K4916" s="6" t="n">
        <v>2</v>
      </c>
      <c r="L4916" s="6" t="inlineStr">
        <is>
          <t>g2</t>
        </is>
      </c>
      <c r="M4916" s="6" t="inlineStr">
        <is>
          <t>G2-GridReport-ETL-Gated</t>
        </is>
      </c>
      <c r="N4916" s="6" t="inlineStr">
        <is>
          <t>g2</t>
        </is>
      </c>
      <c r="O4916" s="6" t="inlineStr">
        <is>
          <t>review-site</t>
        </is>
      </c>
      <c r="P4916" s="6" t="inlineStr">
        <is>
          <t>g2_gridreport_etl_gated</t>
        </is>
      </c>
      <c r="Q4916" s="6" t="inlineStr">
        <is>
          <t>retarget-banner_category</t>
        </is>
      </c>
      <c r="R4916" s="6" t="inlineStr">
        <is>
          <t>etl-tools-comparison</t>
        </is>
      </c>
      <c r="S4916" s="8" t="n">
        <v>45866.64861111111</v>
      </c>
      <c r="T4916" s="6" t="inlineStr">
        <is>
          <t>newsletter_signup</t>
        </is>
      </c>
    </row>
    <row r="4917">
      <c r="A4917" s="9" t="inlineStr">
        <is>
          <t>PRO-01679</t>
        </is>
      </c>
      <c r="B4917" s="9" t="inlineStr">
        <is>
          <t>Spencer Miller</t>
        </is>
      </c>
      <c r="C4917" s="9" t="inlineStr">
        <is>
          <t>BI Manager</t>
        </is>
      </c>
      <c r="D4917" s="9" t="inlineStr">
        <is>
          <t>manager</t>
        </is>
      </c>
      <c r="E4917" s="9" t="n">
        <v>1</v>
      </c>
      <c r="F4917" s="9" t="inlineStr">
        <is>
          <t>Ember Analytics</t>
        </is>
      </c>
      <c r="G4917" s="9" t="b">
        <v>0</v>
      </c>
      <c r="H4917" s="9" t="b">
        <v>0</v>
      </c>
      <c r="I4917" s="9" t="b">
        <v>0</v>
      </c>
      <c r="J4917" s="10" t="n">
        <v>0</v>
      </c>
      <c r="K4917" s="9" t="n">
        <v>3</v>
      </c>
      <c r="L4917" s="9" t="inlineStr">
        <is>
          <t>g2</t>
        </is>
      </c>
      <c r="M4917" s="9" t="inlineStr">
        <is>
          <t>G2-Retarget-CategoryBuyers</t>
        </is>
      </c>
      <c r="N4917" s="9" t="inlineStr">
        <is>
          <t>g2</t>
        </is>
      </c>
      <c r="O4917" s="9" t="inlineStr">
        <is>
          <t>review-site</t>
        </is>
      </c>
      <c r="P4917" s="9" t="inlineStr">
        <is>
          <t>g2_retarget_categorybuyers</t>
        </is>
      </c>
      <c r="Q4917" s="9" t="inlineStr">
        <is>
          <t>retarget-banner_category</t>
        </is>
      </c>
      <c r="R4917" s="9" t="inlineStr">
        <is>
          <t>data-integration-review</t>
        </is>
      </c>
      <c r="S4917" s="11" t="n">
        <v>45887.50902777778</v>
      </c>
      <c r="T4917" s="9" t="inlineStr">
        <is>
          <t>gated_content_download</t>
        </is>
      </c>
    </row>
    <row r="4918">
      <c r="A4918" s="6" t="inlineStr">
        <is>
          <t>PRO-01680</t>
        </is>
      </c>
      <c r="B4918" s="6" t="inlineStr">
        <is>
          <t>Noel Anderson</t>
        </is>
      </c>
      <c r="C4918" s="6" t="inlineStr">
        <is>
          <t>Analytics Manager</t>
        </is>
      </c>
      <c r="D4918" s="6" t="inlineStr">
        <is>
          <t>manager</t>
        </is>
      </c>
      <c r="E4918" s="6" t="n">
        <v>1</v>
      </c>
      <c r="F4918" s="6" t="inlineStr">
        <is>
          <t>Axiom Cloud</t>
        </is>
      </c>
      <c r="G4918" s="6" t="b">
        <v>1</v>
      </c>
      <c r="H4918" s="6" t="b">
        <v>1</v>
      </c>
      <c r="I4918" s="6" t="b">
        <v>0</v>
      </c>
      <c r="J4918" s="7" t="n">
        <v>118929</v>
      </c>
      <c r="K4918" s="6" t="n">
        <v>1</v>
      </c>
      <c r="L4918" s="6" t="inlineStr">
        <is>
          <t>google</t>
        </is>
      </c>
      <c r="M4918" s="6" t="inlineStr">
        <is>
          <t>GGL-NonBrand-DataPipeline</t>
        </is>
      </c>
      <c r="N4918" s="6" t="inlineStr">
        <is>
          <t>google</t>
        </is>
      </c>
      <c r="O4918" s="6" t="inlineStr">
        <is>
          <t>paid-search</t>
        </is>
      </c>
      <c r="P4918" s="6" t="inlineStr">
        <is>
          <t>ggl_nonbrand_datapipeline</t>
        </is>
      </c>
      <c r="Q4918" s="6" t="inlineStr">
        <is>
          <t>text-ad_rlsa</t>
        </is>
      </c>
      <c r="R4918" s="6" t="inlineStr">
        <is>
          <t>data-pipeline-tools</t>
        </is>
      </c>
      <c r="S4918" s="8" t="n">
        <v>45929.36319444444</v>
      </c>
      <c r="T4918" s="6" t="inlineStr">
        <is>
          <t>trial_signup</t>
        </is>
      </c>
    </row>
    <row r="4919">
      <c r="A4919" s="9" t="inlineStr">
        <is>
          <t>PRO-01680</t>
        </is>
      </c>
      <c r="B4919" s="9" t="inlineStr">
        <is>
          <t>Noel Anderson</t>
        </is>
      </c>
      <c r="C4919" s="9" t="inlineStr">
        <is>
          <t>Analytics Manager</t>
        </is>
      </c>
      <c r="D4919" s="9" t="inlineStr">
        <is>
          <t>manager</t>
        </is>
      </c>
      <c r="E4919" s="9" t="n">
        <v>1</v>
      </c>
      <c r="F4919" s="9" t="inlineStr">
        <is>
          <t>Axiom Cloud</t>
        </is>
      </c>
      <c r="G4919" s="9" t="b">
        <v>1</v>
      </c>
      <c r="H4919" s="9" t="b">
        <v>1</v>
      </c>
      <c r="I4919" s="9" t="b">
        <v>0</v>
      </c>
      <c r="J4919" s="10" t="n">
        <v>118929</v>
      </c>
      <c r="K4919" s="9" t="n">
        <v>2</v>
      </c>
      <c r="L4919" s="9" t="inlineStr">
        <is>
          <t>g2</t>
        </is>
      </c>
      <c r="M4919" s="9" t="inlineStr">
        <is>
          <t>G2-Retarget-CategoryBuyers</t>
        </is>
      </c>
      <c r="N4919" s="9" t="inlineStr">
        <is>
          <t>g2</t>
        </is>
      </c>
      <c r="O4919" s="9" t="inlineStr">
        <is>
          <t>review-site</t>
        </is>
      </c>
      <c r="P4919" s="9" t="inlineStr">
        <is>
          <t>g2_retarget_categorybuyers</t>
        </is>
      </c>
      <c r="Q4919" s="9" t="inlineStr">
        <is>
          <t>gated-report_etl</t>
        </is>
      </c>
      <c r="R4919" s="9" t="inlineStr">
        <is>
          <t>etl-tools-comparison</t>
        </is>
      </c>
      <c r="S4919" s="11" t="n">
        <v>45950.67708333334</v>
      </c>
      <c r="T4919" s="9" t="inlineStr">
        <is>
          <t>newsletter_signup</t>
        </is>
      </c>
    </row>
    <row r="4920">
      <c r="A4920" s="6" t="inlineStr">
        <is>
          <t>PRO-01680</t>
        </is>
      </c>
      <c r="B4920" s="6" t="inlineStr">
        <is>
          <t>Noel Anderson</t>
        </is>
      </c>
      <c r="C4920" s="6" t="inlineStr">
        <is>
          <t>Analytics Manager</t>
        </is>
      </c>
      <c r="D4920" s="6" t="inlineStr">
        <is>
          <t>manager</t>
        </is>
      </c>
      <c r="E4920" s="6" t="n">
        <v>1</v>
      </c>
      <c r="F4920" s="6" t="inlineStr">
        <is>
          <t>Axiom Cloud</t>
        </is>
      </c>
      <c r="G4920" s="6" t="b">
        <v>1</v>
      </c>
      <c r="H4920" s="6" t="b">
        <v>1</v>
      </c>
      <c r="I4920" s="6" t="b">
        <v>0</v>
      </c>
      <c r="J4920" s="7" t="n">
        <v>118929</v>
      </c>
      <c r="K4920" s="6" t="n">
        <v>3</v>
      </c>
      <c r="L4920" s="6" t="inlineStr">
        <is>
          <t>linkedin</t>
        </is>
      </c>
      <c r="M4920" s="6" t="inlineStr">
        <is>
          <t>LI-Retarget-PricingPage-14d</t>
        </is>
      </c>
      <c r="N4920" s="6" t="inlineStr">
        <is>
          <t>linkedin</t>
        </is>
      </c>
      <c r="O4920" s="6" t="inlineStr">
        <is>
          <t>paid-social</t>
        </is>
      </c>
      <c r="P4920" s="6" t="inlineStr">
        <is>
          <t>li_retarget_pricingpage_14d</t>
        </is>
      </c>
      <c r="Q4920" s="6" t="inlineStr">
        <is>
          <t>single-image_thought-leadership_cta-download</t>
        </is>
      </c>
      <c r="R4920" s="6" t="inlineStr">
        <is>
          <t>li-lookalike-closed-won</t>
        </is>
      </c>
      <c r="S4920" s="8" t="n">
        <v>45958.69305555556</v>
      </c>
      <c r="T4920" s="6" t="inlineStr">
        <is>
          <t>trial_signup</t>
        </is>
      </c>
    </row>
    <row r="4921">
      <c r="A4921" s="9" t="inlineStr">
        <is>
          <t>PRO-01680</t>
        </is>
      </c>
      <c r="B4921" s="9" t="inlineStr">
        <is>
          <t>Noel Anderson</t>
        </is>
      </c>
      <c r="C4921" s="9" t="inlineStr">
        <is>
          <t>Analytics Manager</t>
        </is>
      </c>
      <c r="D4921" s="9" t="inlineStr">
        <is>
          <t>manager</t>
        </is>
      </c>
      <c r="E4921" s="9" t="n">
        <v>1</v>
      </c>
      <c r="F4921" s="9" t="inlineStr">
        <is>
          <t>Axiom Cloud</t>
        </is>
      </c>
      <c r="G4921" s="9" t="b">
        <v>1</v>
      </c>
      <c r="H4921" s="9" t="b">
        <v>1</v>
      </c>
      <c r="I4921" s="9" t="b">
        <v>0</v>
      </c>
      <c r="J4921" s="10" t="n">
        <v>118929</v>
      </c>
      <c r="K4921" s="9" t="n">
        <v>4</v>
      </c>
      <c r="L4921" s="9" t="inlineStr">
        <is>
          <t>g2</t>
        </is>
      </c>
      <c r="M4921" s="9" t="inlineStr">
        <is>
          <t>G2-Badge-LP-Integration</t>
        </is>
      </c>
      <c r="N4921" s="9" t="inlineStr">
        <is>
          <t>g2</t>
        </is>
      </c>
      <c r="O4921" s="9" t="inlineStr">
        <is>
          <t>review-site</t>
        </is>
      </c>
      <c r="P4921" s="9" t="inlineStr">
        <is>
          <t>g2_badge_lp_integration</t>
        </is>
      </c>
      <c r="Q4921" s="9" t="inlineStr">
        <is>
          <t>badge-display_integration</t>
        </is>
      </c>
      <c r="R4921" s="9" t="inlineStr">
        <is>
          <t>data-integration-review</t>
        </is>
      </c>
      <c r="S4921" s="11" t="n">
        <v>45975.37013888889</v>
      </c>
      <c r="T4921" s="9" t="inlineStr">
        <is>
          <t>gated_content_download</t>
        </is>
      </c>
    </row>
    <row r="4922">
      <c r="A4922" s="6" t="inlineStr">
        <is>
          <t>PRO-01681</t>
        </is>
      </c>
      <c r="B4922" s="6" t="inlineStr">
        <is>
          <t>Dana Chen</t>
        </is>
      </c>
      <c r="C4922" s="6" t="inlineStr">
        <is>
          <t>Director of Analytics</t>
        </is>
      </c>
      <c r="D4922" s="6" t="inlineStr">
        <is>
          <t>director</t>
        </is>
      </c>
      <c r="E4922" s="6" t="n">
        <v>1.25</v>
      </c>
      <c r="F4922" s="6" t="inlineStr">
        <is>
          <t>Catalyst Systems</t>
        </is>
      </c>
      <c r="G4922" s="6" t="b">
        <v>1</v>
      </c>
      <c r="H4922" s="6" t="b">
        <v>0</v>
      </c>
      <c r="I4922" s="6" t="b">
        <v>0</v>
      </c>
      <c r="J4922" s="7" t="n">
        <v>0</v>
      </c>
      <c r="K4922" s="6" t="n">
        <v>1</v>
      </c>
      <c r="L4922" s="6" t="inlineStr">
        <is>
          <t>linkedin</t>
        </is>
      </c>
      <c r="M4922" s="6" t="inlineStr">
        <is>
          <t>LI-MOFU-Trial-AnalyticsTeams</t>
        </is>
      </c>
      <c r="N4922" s="6" t="inlineStr">
        <is>
          <t>linkedin</t>
        </is>
      </c>
      <c r="O4922" s="6" t="inlineStr">
        <is>
          <t>paid-social</t>
        </is>
      </c>
      <c r="P4922" s="6" t="inlineStr">
        <is>
          <t>li_mofu_trial_analyticsteams</t>
        </is>
      </c>
      <c r="Q4922" s="6" t="inlineStr">
        <is>
          <t>single-image_thought-leadership_cta-learn-more</t>
        </is>
      </c>
      <c r="R4922" s="6" t="inlineStr">
        <is>
          <t>li-ent-data-engineers</t>
        </is>
      </c>
      <c r="S4922" s="8" t="n">
        <v>45931.68611111111</v>
      </c>
      <c r="T4922" s="6" t="inlineStr">
        <is>
          <t>trial_signup</t>
        </is>
      </c>
    </row>
    <row r="4923">
      <c r="A4923" s="9" t="inlineStr">
        <is>
          <t>PRO-01681</t>
        </is>
      </c>
      <c r="B4923" s="9" t="inlineStr">
        <is>
          <t>Dana Chen</t>
        </is>
      </c>
      <c r="C4923" s="9" t="inlineStr">
        <is>
          <t>Director of Analytics</t>
        </is>
      </c>
      <c r="D4923" s="9" t="inlineStr">
        <is>
          <t>director</t>
        </is>
      </c>
      <c r="E4923" s="9" t="n">
        <v>1.25</v>
      </c>
      <c r="F4923" s="9" t="inlineStr">
        <is>
          <t>Catalyst Systems</t>
        </is>
      </c>
      <c r="G4923" s="9" t="b">
        <v>1</v>
      </c>
      <c r="H4923" s="9" t="b">
        <v>0</v>
      </c>
      <c r="I4923" s="9" t="b">
        <v>0</v>
      </c>
      <c r="J4923" s="10" t="n">
        <v>0</v>
      </c>
      <c r="K4923" s="9" t="n">
        <v>2</v>
      </c>
      <c r="L4923" s="9" t="inlineStr">
        <is>
          <t>linkedin</t>
        </is>
      </c>
      <c r="M4923" s="9" t="inlineStr">
        <is>
          <t>LI-MOFU-Trial-AnalyticsTeams</t>
        </is>
      </c>
      <c r="N4923" s="9" t="inlineStr">
        <is>
          <t>linkedin</t>
        </is>
      </c>
      <c r="O4923" s="9" t="inlineStr">
        <is>
          <t>paid-social</t>
        </is>
      </c>
      <c r="P4923" s="9" t="inlineStr">
        <is>
          <t>li_mofu_trial_analyticsteams</t>
        </is>
      </c>
      <c r="Q4923" s="9" t="inlineStr">
        <is>
          <t>single-image_thought-leadership_cta-learn-more</t>
        </is>
      </c>
      <c r="R4923" s="9" t="inlineStr">
        <is>
          <t>li-mid-analytics-directors</t>
        </is>
      </c>
      <c r="S4923" s="11" t="n">
        <v>45946.3625</v>
      </c>
      <c r="T4923" s="9" t="inlineStr">
        <is>
          <t>gated_content_download</t>
        </is>
      </c>
    </row>
    <row r="4924">
      <c r="A4924" s="6" t="inlineStr">
        <is>
          <t>PRO-01681</t>
        </is>
      </c>
      <c r="B4924" s="6" t="inlineStr">
        <is>
          <t>Dana Chen</t>
        </is>
      </c>
      <c r="C4924" s="6" t="inlineStr">
        <is>
          <t>Director of Analytics</t>
        </is>
      </c>
      <c r="D4924" s="6" t="inlineStr">
        <is>
          <t>director</t>
        </is>
      </c>
      <c r="E4924" s="6" t="n">
        <v>1.25</v>
      </c>
      <c r="F4924" s="6" t="inlineStr">
        <is>
          <t>Catalyst Systems</t>
        </is>
      </c>
      <c r="G4924" s="6" t="b">
        <v>1</v>
      </c>
      <c r="H4924" s="6" t="b">
        <v>0</v>
      </c>
      <c r="I4924" s="6" t="b">
        <v>0</v>
      </c>
      <c r="J4924" s="7" t="n">
        <v>0</v>
      </c>
      <c r="K4924" s="6" t="n">
        <v>3</v>
      </c>
      <c r="L4924" s="6" t="inlineStr">
        <is>
          <t>g2</t>
        </is>
      </c>
      <c r="M4924" s="6" t="inlineStr">
        <is>
          <t>G2-Badge-LP-Integration</t>
        </is>
      </c>
      <c r="N4924" s="6" t="inlineStr">
        <is>
          <t>g2</t>
        </is>
      </c>
      <c r="O4924" s="6" t="inlineStr">
        <is>
          <t>review-site</t>
        </is>
      </c>
      <c r="P4924" s="6" t="inlineStr">
        <is>
          <t>g2_badge_lp_integration</t>
        </is>
      </c>
      <c r="Q4924" s="6" t="inlineStr">
        <is>
          <t>badge-display_integration</t>
        </is>
      </c>
      <c r="R4924" s="6" t="inlineStr">
        <is>
          <t>etl-tools-comparison</t>
        </is>
      </c>
      <c r="S4924" s="8" t="n">
        <v>45959.74861111111</v>
      </c>
      <c r="T4924" s="6" t="inlineStr">
        <is>
          <t>newsletter_signup</t>
        </is>
      </c>
    </row>
    <row r="4925">
      <c r="A4925" s="9" t="inlineStr">
        <is>
          <t>PRO-01682</t>
        </is>
      </c>
      <c r="B4925" s="9" t="inlineStr">
        <is>
          <t>Parker Brown</t>
        </is>
      </c>
      <c r="C4925" s="9" t="inlineStr">
        <is>
          <t>Data Platform Manager</t>
        </is>
      </c>
      <c r="D4925" s="9" t="inlineStr">
        <is>
          <t>manager</t>
        </is>
      </c>
      <c r="E4925" s="9" t="n">
        <v>1</v>
      </c>
      <c r="F4925" s="9" t="inlineStr">
        <is>
          <t>Horizon Analytics</t>
        </is>
      </c>
      <c r="G4925" s="9" t="b">
        <v>1</v>
      </c>
      <c r="H4925" s="9" t="b">
        <v>1</v>
      </c>
      <c r="I4925" s="9" t="b">
        <v>1</v>
      </c>
      <c r="J4925" s="10" t="n">
        <v>91827</v>
      </c>
      <c r="K4925" s="9" t="n">
        <v>1</v>
      </c>
      <c r="L4925" s="9" t="inlineStr">
        <is>
          <t>linkedin</t>
        </is>
      </c>
      <c r="M4925" s="9" t="inlineStr">
        <is>
          <t>LI-MOFU-Demo-DataEngineers</t>
        </is>
      </c>
      <c r="N4925" s="9" t="inlineStr">
        <is>
          <t>linkedin</t>
        </is>
      </c>
      <c r="O4925" s="9" t="inlineStr">
        <is>
          <t>paid-social</t>
        </is>
      </c>
      <c r="P4925" s="9" t="inlineStr">
        <is>
          <t>li_mofu_demo_dataengineers</t>
        </is>
      </c>
      <c r="Q4925" s="9" t="inlineStr">
        <is>
          <t>single-image_thought-leadership_cta-download</t>
        </is>
      </c>
      <c r="R4925" s="9" t="inlineStr">
        <is>
          <t>li-retarget-site-visitors-30d</t>
        </is>
      </c>
      <c r="S4925" s="11" t="n">
        <v>45755.71527777778</v>
      </c>
      <c r="T4925" s="9" t="inlineStr">
        <is>
          <t>gated_content_download</t>
        </is>
      </c>
    </row>
    <row r="4926">
      <c r="A4926" s="6" t="inlineStr">
        <is>
          <t>PRO-01682</t>
        </is>
      </c>
      <c r="B4926" s="6" t="inlineStr">
        <is>
          <t>Parker Brown</t>
        </is>
      </c>
      <c r="C4926" s="6" t="inlineStr">
        <is>
          <t>Data Platform Manager</t>
        </is>
      </c>
      <c r="D4926" s="6" t="inlineStr">
        <is>
          <t>manager</t>
        </is>
      </c>
      <c r="E4926" s="6" t="n">
        <v>1</v>
      </c>
      <c r="F4926" s="6" t="inlineStr">
        <is>
          <t>Horizon Analytics</t>
        </is>
      </c>
      <c r="G4926" s="6" t="b">
        <v>1</v>
      </c>
      <c r="H4926" s="6" t="b">
        <v>1</v>
      </c>
      <c r="I4926" s="6" t="b">
        <v>1</v>
      </c>
      <c r="J4926" s="7" t="n">
        <v>91827</v>
      </c>
      <c r="K4926" s="6" t="n">
        <v>2</v>
      </c>
      <c r="L4926" s="6" t="inlineStr">
        <is>
          <t>linkedin</t>
        </is>
      </c>
      <c r="M4926" s="6" t="inlineStr">
        <is>
          <t>LI-MOFU-Trial-AnalyticsTeams</t>
        </is>
      </c>
      <c r="N4926" s="6" t="inlineStr">
        <is>
          <t>linkedin</t>
        </is>
      </c>
      <c r="O4926" s="6" t="inlineStr">
        <is>
          <t>paid-social</t>
        </is>
      </c>
      <c r="P4926" s="6" t="inlineStr">
        <is>
          <t>li_mofu_trial_analyticsteams</t>
        </is>
      </c>
      <c r="Q4926" s="6" t="inlineStr">
        <is>
          <t>single-image_pain-point_cta-trial</t>
        </is>
      </c>
      <c r="R4926" s="6" t="inlineStr">
        <is>
          <t>li-abm-strategic-accounts</t>
        </is>
      </c>
      <c r="S4926" s="8" t="n">
        <v>45769.48611111111</v>
      </c>
      <c r="T4926" s="6" t="inlineStr">
        <is>
          <t>newsletter_signup</t>
        </is>
      </c>
    </row>
    <row r="4927">
      <c r="A4927" s="9" t="inlineStr">
        <is>
          <t>PRO-01682</t>
        </is>
      </c>
      <c r="B4927" s="9" t="inlineStr">
        <is>
          <t>Parker Brown</t>
        </is>
      </c>
      <c r="C4927" s="9" t="inlineStr">
        <is>
          <t>Data Platform Manager</t>
        </is>
      </c>
      <c r="D4927" s="9" t="inlineStr">
        <is>
          <t>manager</t>
        </is>
      </c>
      <c r="E4927" s="9" t="n">
        <v>1</v>
      </c>
      <c r="F4927" s="9" t="inlineStr">
        <is>
          <t>Horizon Analytics</t>
        </is>
      </c>
      <c r="G4927" s="9" t="b">
        <v>1</v>
      </c>
      <c r="H4927" s="9" t="b">
        <v>1</v>
      </c>
      <c r="I4927" s="9" t="b">
        <v>1</v>
      </c>
      <c r="J4927" s="10" t="n">
        <v>91827</v>
      </c>
      <c r="K4927" s="9" t="n">
        <v>3</v>
      </c>
      <c r="L4927" s="9" t="inlineStr">
        <is>
          <t>g2</t>
        </is>
      </c>
      <c r="M4927" s="9" t="inlineStr">
        <is>
          <t>G2-GridReport-ETL-Gated</t>
        </is>
      </c>
      <c r="N4927" s="9" t="inlineStr">
        <is>
          <t>g2</t>
        </is>
      </c>
      <c r="O4927" s="9" t="inlineStr">
        <is>
          <t>review-site</t>
        </is>
      </c>
      <c r="P4927" s="9" t="inlineStr">
        <is>
          <t>g2_gridreport_etl_gated</t>
        </is>
      </c>
      <c r="Q4927" s="9" t="inlineStr">
        <is>
          <t>gated-report_etl</t>
        </is>
      </c>
      <c r="R4927" s="9" t="inlineStr">
        <is>
          <t>data-integration-review</t>
        </is>
      </c>
      <c r="S4927" s="11" t="n">
        <v>45789.33819444444</v>
      </c>
      <c r="T4927" s="9" t="inlineStr">
        <is>
          <t>newsletter_signup</t>
        </is>
      </c>
    </row>
    <row r="4928">
      <c r="A4928" s="6" t="inlineStr">
        <is>
          <t>PRO-01682</t>
        </is>
      </c>
      <c r="B4928" s="6" t="inlineStr">
        <is>
          <t>Parker Brown</t>
        </is>
      </c>
      <c r="C4928" s="6" t="inlineStr">
        <is>
          <t>Data Platform Manager</t>
        </is>
      </c>
      <c r="D4928" s="6" t="inlineStr">
        <is>
          <t>manager</t>
        </is>
      </c>
      <c r="E4928" s="6" t="n">
        <v>1</v>
      </c>
      <c r="F4928" s="6" t="inlineStr">
        <is>
          <t>Horizon Analytics</t>
        </is>
      </c>
      <c r="G4928" s="6" t="b">
        <v>1</v>
      </c>
      <c r="H4928" s="6" t="b">
        <v>1</v>
      </c>
      <c r="I4928" s="6" t="b">
        <v>1</v>
      </c>
      <c r="J4928" s="7" t="n">
        <v>91827</v>
      </c>
      <c r="K4928" s="6" t="n">
        <v>4</v>
      </c>
      <c r="L4928" s="6" t="inlineStr">
        <is>
          <t>linkedin</t>
        </is>
      </c>
      <c r="M4928" s="6" t="inlineStr">
        <is>
          <t>LI-Retarget-PricingPage-14d</t>
        </is>
      </c>
      <c r="N4928" s="6" t="inlineStr">
        <is>
          <t>linkedin</t>
        </is>
      </c>
      <c r="O4928" s="6" t="inlineStr">
        <is>
          <t>paid-social</t>
        </is>
      </c>
      <c r="P4928" s="6" t="inlineStr">
        <is>
          <t>li_retarget_pricingpage_14d</t>
        </is>
      </c>
      <c r="Q4928" s="6" t="inlineStr">
        <is>
          <t>single-image_product-feature_cta-demo</t>
        </is>
      </c>
      <c r="R4928" s="6" t="inlineStr">
        <is>
          <t>li-abm-strategic-accounts</t>
        </is>
      </c>
      <c r="S4928" s="8" t="n">
        <v>45798.73819444444</v>
      </c>
      <c r="T4928" s="6" t="inlineStr">
        <is>
          <t>trial_signup</t>
        </is>
      </c>
    </row>
    <row r="4929">
      <c r="A4929" s="9" t="inlineStr">
        <is>
          <t>PRO-01683</t>
        </is>
      </c>
      <c r="B4929" s="9" t="inlineStr">
        <is>
          <t>Morgan Thompson</t>
        </is>
      </c>
      <c r="C4929" s="9" t="inlineStr">
        <is>
          <t>BI Analyst</t>
        </is>
      </c>
      <c r="D4929" s="9" t="inlineStr">
        <is>
          <t>ic_analyst</t>
        </is>
      </c>
      <c r="E4929" s="9" t="n">
        <v>0.75</v>
      </c>
      <c r="F4929" s="9" t="inlineStr">
        <is>
          <t>Beacon Platforms</t>
        </is>
      </c>
      <c r="G4929" s="9" t="b">
        <v>0</v>
      </c>
      <c r="H4929" s="9" t="b">
        <v>0</v>
      </c>
      <c r="I4929" s="9" t="b">
        <v>0</v>
      </c>
      <c r="J4929" s="10" t="n">
        <v>0</v>
      </c>
      <c r="K4929" s="9" t="n">
        <v>1</v>
      </c>
      <c r="L4929" s="9" t="inlineStr">
        <is>
          <t>google</t>
        </is>
      </c>
      <c r="M4929" s="9" t="inlineStr">
        <is>
          <t>GGL-Competitor-Pipeform-Alt</t>
        </is>
      </c>
      <c r="N4929" s="9" t="inlineStr">
        <is>
          <t>google</t>
        </is>
      </c>
      <c r="O4929" s="9" t="inlineStr">
        <is>
          <t>paid-search</t>
        </is>
      </c>
      <c r="P4929" s="9" t="inlineStr">
        <is>
          <t>ggl_competitor_pipeform_alt</t>
        </is>
      </c>
      <c r="Q4929" s="9" t="inlineStr">
        <is>
          <t>text-ad_competitor</t>
        </is>
      </c>
      <c r="R4929" s="9" t="inlineStr">
        <is>
          <t>pipeform-alternative</t>
        </is>
      </c>
      <c r="S4929" s="11" t="n">
        <v>45798.62777777778</v>
      </c>
      <c r="T4929" s="9" t="inlineStr">
        <is>
          <t>gated_content_download</t>
        </is>
      </c>
    </row>
    <row r="4930">
      <c r="A4930" s="6" t="inlineStr">
        <is>
          <t>PRO-01683</t>
        </is>
      </c>
      <c r="B4930" s="6" t="inlineStr">
        <is>
          <t>Morgan Thompson</t>
        </is>
      </c>
      <c r="C4930" s="6" t="inlineStr">
        <is>
          <t>BI Analyst</t>
        </is>
      </c>
      <c r="D4930" s="6" t="inlineStr">
        <is>
          <t>ic_analyst</t>
        </is>
      </c>
      <c r="E4930" s="6" t="n">
        <v>0.75</v>
      </c>
      <c r="F4930" s="6" t="inlineStr">
        <is>
          <t>Beacon Platforms</t>
        </is>
      </c>
      <c r="G4930" s="6" t="b">
        <v>0</v>
      </c>
      <c r="H4930" s="6" t="b">
        <v>0</v>
      </c>
      <c r="I4930" s="6" t="b">
        <v>0</v>
      </c>
      <c r="J4930" s="7" t="n">
        <v>0</v>
      </c>
      <c r="K4930" s="6" t="n">
        <v>2</v>
      </c>
      <c r="L4930" s="6" t="inlineStr">
        <is>
          <t>google</t>
        </is>
      </c>
      <c r="M4930" s="6" t="inlineStr">
        <is>
          <t>GGL-NonBrand-ETL-Tools</t>
        </is>
      </c>
      <c r="N4930" s="6" t="inlineStr">
        <is>
          <t>google</t>
        </is>
      </c>
      <c r="O4930" s="6" t="inlineStr">
        <is>
          <t>paid-search</t>
        </is>
      </c>
      <c r="P4930" s="6" t="inlineStr">
        <is>
          <t>ggl_nonbrand_etl_tools</t>
        </is>
      </c>
      <c r="Q4930" s="6" t="inlineStr">
        <is>
          <t>text-ad_competitor</t>
        </is>
      </c>
      <c r="R4930" s="6" t="inlineStr">
        <is>
          <t>streamlink-vs-syncflow</t>
        </is>
      </c>
      <c r="S4930" s="8" t="n">
        <v>45807.63958333333</v>
      </c>
      <c r="T4930" s="6" t="inlineStr">
        <is>
          <t>gated_content_download</t>
        </is>
      </c>
    </row>
    <row r="4931">
      <c r="A4931" s="9" t="inlineStr">
        <is>
          <t>PRO-01683</t>
        </is>
      </c>
      <c r="B4931" s="9" t="inlineStr">
        <is>
          <t>Morgan Thompson</t>
        </is>
      </c>
      <c r="C4931" s="9" t="inlineStr">
        <is>
          <t>BI Analyst</t>
        </is>
      </c>
      <c r="D4931" s="9" t="inlineStr">
        <is>
          <t>ic_analyst</t>
        </is>
      </c>
      <c r="E4931" s="9" t="n">
        <v>0.75</v>
      </c>
      <c r="F4931" s="9" t="inlineStr">
        <is>
          <t>Beacon Platforms</t>
        </is>
      </c>
      <c r="G4931" s="9" t="b">
        <v>0</v>
      </c>
      <c r="H4931" s="9" t="b">
        <v>0</v>
      </c>
      <c r="I4931" s="9" t="b">
        <v>0</v>
      </c>
      <c r="J4931" s="10" t="n">
        <v>0</v>
      </c>
      <c r="K4931" s="9" t="n">
        <v>3</v>
      </c>
      <c r="L4931" s="9" t="inlineStr">
        <is>
          <t>google</t>
        </is>
      </c>
      <c r="M4931" s="9" t="inlineStr">
        <is>
          <t>GGL-Brand-Syncflow-Exact</t>
        </is>
      </c>
      <c r="N4931" s="9" t="inlineStr">
        <is>
          <t>google</t>
        </is>
      </c>
      <c r="O4931" s="9" t="inlineStr">
        <is>
          <t>paid-search</t>
        </is>
      </c>
      <c r="P4931" s="9" t="inlineStr">
        <is>
          <t>ggl_brand_syncflow_exact</t>
        </is>
      </c>
      <c r="Q4931" s="9" t="inlineStr">
        <is>
          <t>text-ad_competitor</t>
        </is>
      </c>
      <c r="R4931" s="9" t="inlineStr">
        <is>
          <t>etl-software</t>
        </is>
      </c>
      <c r="S4931" s="11" t="n">
        <v>45817.40486111111</v>
      </c>
      <c r="T4931" s="9" t="inlineStr">
        <is>
          <t>gated_content_download</t>
        </is>
      </c>
    </row>
    <row r="4932">
      <c r="A4932" s="6" t="inlineStr">
        <is>
          <t>PRO-01684</t>
        </is>
      </c>
      <c r="B4932" s="6" t="inlineStr">
        <is>
          <t>Elliot Walker</t>
        </is>
      </c>
      <c r="C4932" s="6" t="inlineStr">
        <is>
          <t>Director of Data Engineering</t>
        </is>
      </c>
      <c r="D4932" s="6" t="inlineStr">
        <is>
          <t>director</t>
        </is>
      </c>
      <c r="E4932" s="6" t="n">
        <v>1.25</v>
      </c>
      <c r="F4932" s="6" t="inlineStr">
        <is>
          <t>Luminary Data</t>
        </is>
      </c>
      <c r="G4932" s="6" t="b">
        <v>1</v>
      </c>
      <c r="H4932" s="6" t="b">
        <v>1</v>
      </c>
      <c r="I4932" s="6" t="b">
        <v>0</v>
      </c>
      <c r="J4932" s="7" t="n">
        <v>93016</v>
      </c>
      <c r="K4932" s="6" t="n">
        <v>1</v>
      </c>
      <c r="L4932" s="6" t="inlineStr">
        <is>
          <t>google</t>
        </is>
      </c>
      <c r="M4932" s="6" t="inlineStr">
        <is>
          <t>GGL-Competitor-Pipeform-Alt</t>
        </is>
      </c>
      <c r="N4932" s="6" t="inlineStr">
        <is>
          <t>google</t>
        </is>
      </c>
      <c r="O4932" s="6" t="inlineStr">
        <is>
          <t>paid-search</t>
        </is>
      </c>
      <c r="P4932" s="6" t="inlineStr">
        <is>
          <t>ggl_competitor_pipeform_alt</t>
        </is>
      </c>
      <c r="Q4932" s="6" t="inlineStr">
        <is>
          <t>text-ad_rlsa</t>
        </is>
      </c>
      <c r="R4932" s="6" t="inlineStr">
        <is>
          <t>etl-software</t>
        </is>
      </c>
      <c r="S4932" s="8" t="n">
        <v>45950.33541666667</v>
      </c>
      <c r="T4932" s="6" t="inlineStr">
        <is>
          <t>trial_signup</t>
        </is>
      </c>
    </row>
    <row r="4933">
      <c r="A4933" s="9" t="inlineStr">
        <is>
          <t>PRO-01684</t>
        </is>
      </c>
      <c r="B4933" s="9" t="inlineStr">
        <is>
          <t>Elliot Walker</t>
        </is>
      </c>
      <c r="C4933" s="9" t="inlineStr">
        <is>
          <t>Director of Data Engineering</t>
        </is>
      </c>
      <c r="D4933" s="9" t="inlineStr">
        <is>
          <t>director</t>
        </is>
      </c>
      <c r="E4933" s="9" t="n">
        <v>1.25</v>
      </c>
      <c r="F4933" s="9" t="inlineStr">
        <is>
          <t>Luminary Data</t>
        </is>
      </c>
      <c r="G4933" s="9" t="b">
        <v>1</v>
      </c>
      <c r="H4933" s="9" t="b">
        <v>1</v>
      </c>
      <c r="I4933" s="9" t="b">
        <v>0</v>
      </c>
      <c r="J4933" s="10" t="n">
        <v>93016</v>
      </c>
      <c r="K4933" s="9" t="n">
        <v>2</v>
      </c>
      <c r="L4933" s="9" t="inlineStr">
        <is>
          <t>g2</t>
        </is>
      </c>
      <c r="M4933" s="9" t="inlineStr">
        <is>
          <t>G2-GridReport-ETL-Gated</t>
        </is>
      </c>
      <c r="N4933" s="9" t="inlineStr">
        <is>
          <t>g2</t>
        </is>
      </c>
      <c r="O4933" s="9" t="inlineStr">
        <is>
          <t>review-site</t>
        </is>
      </c>
      <c r="P4933" s="9" t="inlineStr">
        <is>
          <t>g2_gridreport_etl_gated</t>
        </is>
      </c>
      <c r="Q4933" s="9" t="inlineStr">
        <is>
          <t>gated-report_etl</t>
        </is>
      </c>
      <c r="R4933" s="9" t="inlineStr">
        <is>
          <t>pipeline-software-evaluation</t>
        </is>
      </c>
      <c r="S4933" s="11" t="n">
        <v>45964.61458333334</v>
      </c>
      <c r="T4933" s="9" t="inlineStr">
        <is>
          <t>gated_content_download</t>
        </is>
      </c>
    </row>
    <row r="4934">
      <c r="A4934" s="6" t="inlineStr">
        <is>
          <t>PRO-01684</t>
        </is>
      </c>
      <c r="B4934" s="6" t="inlineStr">
        <is>
          <t>Elliot Walker</t>
        </is>
      </c>
      <c r="C4934" s="6" t="inlineStr">
        <is>
          <t>Director of Data Engineering</t>
        </is>
      </c>
      <c r="D4934" s="6" t="inlineStr">
        <is>
          <t>director</t>
        </is>
      </c>
      <c r="E4934" s="6" t="n">
        <v>1.25</v>
      </c>
      <c r="F4934" s="6" t="inlineStr">
        <is>
          <t>Luminary Data</t>
        </is>
      </c>
      <c r="G4934" s="6" t="b">
        <v>1</v>
      </c>
      <c r="H4934" s="6" t="b">
        <v>1</v>
      </c>
      <c r="I4934" s="6" t="b">
        <v>0</v>
      </c>
      <c r="J4934" s="7" t="n">
        <v>93016</v>
      </c>
      <c r="K4934" s="6" t="n">
        <v>3</v>
      </c>
      <c r="L4934" s="6" t="inlineStr">
        <is>
          <t>linkedin</t>
        </is>
      </c>
      <c r="M4934" s="6" t="inlineStr">
        <is>
          <t>LI-Retarget-SiteVisitors-30d</t>
        </is>
      </c>
      <c r="N4934" s="6" t="inlineStr">
        <is>
          <t>linkedin</t>
        </is>
      </c>
      <c r="O4934" s="6" t="inlineStr">
        <is>
          <t>paid-social</t>
        </is>
      </c>
      <c r="P4934" s="6" t="inlineStr">
        <is>
          <t>li_retarget_sitevisitors_30d</t>
        </is>
      </c>
      <c r="Q4934" s="6" t="inlineStr">
        <is>
          <t>single-image_pain-point_cta-trial</t>
        </is>
      </c>
      <c r="R4934" s="6" t="inlineStr">
        <is>
          <t>li-lookalike-closed-won</t>
        </is>
      </c>
      <c r="S4934" s="8" t="n">
        <v>45985.50625</v>
      </c>
      <c r="T4934" s="6" t="inlineStr">
        <is>
          <t>newsletter_signup</t>
        </is>
      </c>
    </row>
    <row r="4935">
      <c r="A4935" s="9" t="inlineStr">
        <is>
          <t>PRO-01685</t>
        </is>
      </c>
      <c r="B4935" s="9" t="inlineStr">
        <is>
          <t>Peyton Lee</t>
        </is>
      </c>
      <c r="C4935" s="9" t="inlineStr">
        <is>
          <t>Director of Business Intelligence</t>
        </is>
      </c>
      <c r="D4935" s="9" t="inlineStr">
        <is>
          <t>director</t>
        </is>
      </c>
      <c r="E4935" s="9" t="n">
        <v>1.25</v>
      </c>
      <c r="F4935" s="9" t="inlineStr">
        <is>
          <t>Apex Workflows</t>
        </is>
      </c>
      <c r="G4935" s="9" t="b">
        <v>1</v>
      </c>
      <c r="H4935" s="9" t="b">
        <v>0</v>
      </c>
      <c r="I4935" s="9" t="b">
        <v>0</v>
      </c>
      <c r="J4935" s="10" t="n">
        <v>0</v>
      </c>
      <c r="K4935" s="9" t="n">
        <v>1</v>
      </c>
      <c r="L4935" s="9" t="inlineStr">
        <is>
          <t>google</t>
        </is>
      </c>
      <c r="M4935" s="9" t="inlineStr">
        <is>
          <t>GGL-Brand-Syncflow-Exact</t>
        </is>
      </c>
      <c r="N4935" s="9" t="inlineStr">
        <is>
          <t>google</t>
        </is>
      </c>
      <c r="O4935" s="9" t="inlineStr">
        <is>
          <t>paid-search</t>
        </is>
      </c>
      <c r="P4935" s="9" t="inlineStr">
        <is>
          <t>ggl_brand_syncflow_exact</t>
        </is>
      </c>
      <c r="Q4935" s="9" t="inlineStr">
        <is>
          <t>text-ad_rlsa</t>
        </is>
      </c>
      <c r="R4935" s="9" t="inlineStr">
        <is>
          <t>data-integration-platform</t>
        </is>
      </c>
      <c r="S4935" s="11" t="n">
        <v>45677.58541666667</v>
      </c>
      <c r="T4935" s="9" t="inlineStr">
        <is>
          <t>demo_request</t>
        </is>
      </c>
    </row>
    <row r="4936">
      <c r="A4936" s="6" t="inlineStr">
        <is>
          <t>PRO-01685</t>
        </is>
      </c>
      <c r="B4936" s="6" t="inlineStr">
        <is>
          <t>Peyton Lee</t>
        </is>
      </c>
      <c r="C4936" s="6" t="inlineStr">
        <is>
          <t>Director of Business Intelligence</t>
        </is>
      </c>
      <c r="D4936" s="6" t="inlineStr">
        <is>
          <t>director</t>
        </is>
      </c>
      <c r="E4936" s="6" t="n">
        <v>1.25</v>
      </c>
      <c r="F4936" s="6" t="inlineStr">
        <is>
          <t>Apex Workflows</t>
        </is>
      </c>
      <c r="G4936" s="6" t="b">
        <v>1</v>
      </c>
      <c r="H4936" s="6" t="b">
        <v>0</v>
      </c>
      <c r="I4936" s="6" t="b">
        <v>0</v>
      </c>
      <c r="J4936" s="7" t="n">
        <v>0</v>
      </c>
      <c r="K4936" s="6" t="n">
        <v>2</v>
      </c>
      <c r="L4936" s="6" t="inlineStr">
        <is>
          <t>google</t>
        </is>
      </c>
      <c r="M4936" s="6" t="inlineStr">
        <is>
          <t>GGL-Competitor-Streamlink-Alt</t>
        </is>
      </c>
      <c r="N4936" s="6" t="inlineStr">
        <is>
          <t>google</t>
        </is>
      </c>
      <c r="O4936" s="6" t="inlineStr">
        <is>
          <t>paid-search</t>
        </is>
      </c>
      <c r="P4936" s="6" t="inlineStr">
        <is>
          <t>ggl_competitor_streamlink_alt</t>
        </is>
      </c>
      <c r="Q4936" s="6" t="inlineStr">
        <is>
          <t>text-ad_competitor</t>
        </is>
      </c>
      <c r="R4936" s="6" t="inlineStr">
        <is>
          <t>data-pipeline-tools</t>
        </is>
      </c>
      <c r="S4936" s="8" t="n">
        <v>45687.66527777778</v>
      </c>
      <c r="T4936" s="6" t="inlineStr">
        <is>
          <t>gated_content_download</t>
        </is>
      </c>
    </row>
    <row r="4937">
      <c r="A4937" s="9" t="inlineStr">
        <is>
          <t>PRO-01685</t>
        </is>
      </c>
      <c r="B4937" s="9" t="inlineStr">
        <is>
          <t>Peyton Lee</t>
        </is>
      </c>
      <c r="C4937" s="9" t="inlineStr">
        <is>
          <t>Director of Business Intelligence</t>
        </is>
      </c>
      <c r="D4937" s="9" t="inlineStr">
        <is>
          <t>director</t>
        </is>
      </c>
      <c r="E4937" s="9" t="n">
        <v>1.25</v>
      </c>
      <c r="F4937" s="9" t="inlineStr">
        <is>
          <t>Apex Workflows</t>
        </is>
      </c>
      <c r="G4937" s="9" t="b">
        <v>1</v>
      </c>
      <c r="H4937" s="9" t="b">
        <v>0</v>
      </c>
      <c r="I4937" s="9" t="b">
        <v>0</v>
      </c>
      <c r="J4937" s="10" t="n">
        <v>0</v>
      </c>
      <c r="K4937" s="9" t="n">
        <v>3</v>
      </c>
      <c r="L4937" s="9" t="inlineStr">
        <is>
          <t>g2</t>
        </is>
      </c>
      <c r="M4937" s="9" t="inlineStr">
        <is>
          <t>G2-Badge-LP-Integration</t>
        </is>
      </c>
      <c r="N4937" s="9" t="inlineStr">
        <is>
          <t>g2</t>
        </is>
      </c>
      <c r="O4937" s="9" t="inlineStr">
        <is>
          <t>review-site</t>
        </is>
      </c>
      <c r="P4937" s="9" t="inlineStr">
        <is>
          <t>g2_badge_lp_integration</t>
        </is>
      </c>
      <c r="Q4937" s="9" t="inlineStr">
        <is>
          <t>gated-report_etl</t>
        </is>
      </c>
      <c r="R4937" s="9" t="inlineStr">
        <is>
          <t>pipeline-software-evaluation</t>
        </is>
      </c>
      <c r="S4937" s="11" t="n">
        <v>45695.67152777778</v>
      </c>
      <c r="T4937" s="9" t="inlineStr">
        <is>
          <t>gated_content_download</t>
        </is>
      </c>
    </row>
    <row r="4938">
      <c r="A4938" s="6" t="inlineStr">
        <is>
          <t>PRO-01686</t>
        </is>
      </c>
      <c r="B4938" s="6" t="inlineStr">
        <is>
          <t>Jamie Martin</t>
        </is>
      </c>
      <c r="C4938" s="6" t="inlineStr">
        <is>
          <t>Senior Data Engineer</t>
        </is>
      </c>
      <c r="D4938" s="6" t="inlineStr">
        <is>
          <t>ic_analyst</t>
        </is>
      </c>
      <c r="E4938" s="6" t="n">
        <v>0.75</v>
      </c>
      <c r="F4938" s="6" t="inlineStr">
        <is>
          <t>Meridian Cloud</t>
        </is>
      </c>
      <c r="G4938" s="6" t="b">
        <v>1</v>
      </c>
      <c r="H4938" s="6" t="b">
        <v>0</v>
      </c>
      <c r="I4938" s="6" t="b">
        <v>0</v>
      </c>
      <c r="J4938" s="7" t="n">
        <v>0</v>
      </c>
      <c r="K4938" s="6" t="n">
        <v>1</v>
      </c>
      <c r="L4938" s="6" t="inlineStr">
        <is>
          <t>linkedin</t>
        </is>
      </c>
      <c r="M4938" s="6" t="inlineStr">
        <is>
          <t>LI-MOFU-Demo-DataEngineers</t>
        </is>
      </c>
      <c r="N4938" s="6" t="inlineStr">
        <is>
          <t>linkedin</t>
        </is>
      </c>
      <c r="O4938" s="6" t="inlineStr">
        <is>
          <t>paid-social</t>
        </is>
      </c>
      <c r="P4938" s="6" t="inlineStr">
        <is>
          <t>li_mofu_demo_dataengineers</t>
        </is>
      </c>
      <c r="Q4938" s="6" t="inlineStr">
        <is>
          <t>single-image_product-feature_cta-demo</t>
        </is>
      </c>
      <c r="R4938" s="6" t="inlineStr">
        <is>
          <t>li-retarget-site-visitors-30d</t>
        </is>
      </c>
      <c r="S4938" s="8" t="n">
        <v>45712.39513888889</v>
      </c>
      <c r="T4938" s="6" t="inlineStr">
        <is>
          <t>newsletter_signup</t>
        </is>
      </c>
    </row>
    <row r="4939">
      <c r="A4939" s="9" t="inlineStr">
        <is>
          <t>PRO-01686</t>
        </is>
      </c>
      <c r="B4939" s="9" t="inlineStr">
        <is>
          <t>Jamie Martin</t>
        </is>
      </c>
      <c r="C4939" s="9" t="inlineStr">
        <is>
          <t>Senior Data Engineer</t>
        </is>
      </c>
      <c r="D4939" s="9" t="inlineStr">
        <is>
          <t>ic_analyst</t>
        </is>
      </c>
      <c r="E4939" s="9" t="n">
        <v>0.75</v>
      </c>
      <c r="F4939" s="9" t="inlineStr">
        <is>
          <t>Meridian Cloud</t>
        </is>
      </c>
      <c r="G4939" s="9" t="b">
        <v>1</v>
      </c>
      <c r="H4939" s="9" t="b">
        <v>0</v>
      </c>
      <c r="I4939" s="9" t="b">
        <v>0</v>
      </c>
      <c r="J4939" s="10" t="n">
        <v>0</v>
      </c>
      <c r="K4939" s="9" t="n">
        <v>2</v>
      </c>
      <c r="L4939" s="9" t="inlineStr">
        <is>
          <t>google</t>
        </is>
      </c>
      <c r="M4939" s="9" t="inlineStr">
        <is>
          <t>GGL-RLSA-HighIntent-Visitors</t>
        </is>
      </c>
      <c r="N4939" s="9" t="inlineStr">
        <is>
          <t>google</t>
        </is>
      </c>
      <c r="O4939" s="9" t="inlineStr">
        <is>
          <t>paid-search</t>
        </is>
      </c>
      <c r="P4939" s="9" t="inlineStr">
        <is>
          <t>ggl_rlsa_highintent_visitors</t>
        </is>
      </c>
      <c r="Q4939" s="9" t="inlineStr">
        <is>
          <t>text-ad_rlsa</t>
        </is>
      </c>
      <c r="R4939" s="9" t="inlineStr">
        <is>
          <t>data-integration-platform</t>
        </is>
      </c>
      <c r="S4939" s="11" t="n">
        <v>45733.61597222222</v>
      </c>
      <c r="T4939" s="9" t="inlineStr">
        <is>
          <t>trial_signup</t>
        </is>
      </c>
    </row>
    <row r="4940">
      <c r="A4940" s="6" t="inlineStr">
        <is>
          <t>PRO-01686</t>
        </is>
      </c>
      <c r="B4940" s="6" t="inlineStr">
        <is>
          <t>Jamie Martin</t>
        </is>
      </c>
      <c r="C4940" s="6" t="inlineStr">
        <is>
          <t>Senior Data Engineer</t>
        </is>
      </c>
      <c r="D4940" s="6" t="inlineStr">
        <is>
          <t>ic_analyst</t>
        </is>
      </c>
      <c r="E4940" s="6" t="n">
        <v>0.75</v>
      </c>
      <c r="F4940" s="6" t="inlineStr">
        <is>
          <t>Meridian Cloud</t>
        </is>
      </c>
      <c r="G4940" s="6" t="b">
        <v>1</v>
      </c>
      <c r="H4940" s="6" t="b">
        <v>0</v>
      </c>
      <c r="I4940" s="6" t="b">
        <v>0</v>
      </c>
      <c r="J4940" s="7" t="n">
        <v>0</v>
      </c>
      <c r="K4940" s="6" t="n">
        <v>3</v>
      </c>
      <c r="L4940" s="6" t="inlineStr">
        <is>
          <t>google</t>
        </is>
      </c>
      <c r="M4940" s="6" t="inlineStr">
        <is>
          <t>GGL-Competitor-Pipeform-Alt</t>
        </is>
      </c>
      <c r="N4940" s="6" t="inlineStr">
        <is>
          <t>google</t>
        </is>
      </c>
      <c r="O4940" s="6" t="inlineStr">
        <is>
          <t>paid-search</t>
        </is>
      </c>
      <c r="P4940" s="6" t="inlineStr">
        <is>
          <t>ggl_competitor_pipeform_alt</t>
        </is>
      </c>
      <c r="Q4940" s="6" t="inlineStr">
        <is>
          <t>text-ad_competitor</t>
        </is>
      </c>
      <c r="R4940" s="6" t="inlineStr">
        <is>
          <t>data-integration-platform</t>
        </is>
      </c>
      <c r="S4940" s="8" t="n">
        <v>45747.70902777778</v>
      </c>
      <c r="T4940" s="6" t="inlineStr">
        <is>
          <t>trial_signup</t>
        </is>
      </c>
    </row>
    <row r="4941">
      <c r="A4941" s="9" t="inlineStr">
        <is>
          <t>PRO-01687</t>
        </is>
      </c>
      <c r="B4941" s="9" t="inlineStr">
        <is>
          <t>Phoenix Allen</t>
        </is>
      </c>
      <c r="C4941" s="9" t="inlineStr">
        <is>
          <t>Senior Data Engineer</t>
        </is>
      </c>
      <c r="D4941" s="9" t="inlineStr">
        <is>
          <t>ic_analyst</t>
        </is>
      </c>
      <c r="E4941" s="9" t="n">
        <v>0.75</v>
      </c>
      <c r="F4941" s="9" t="inlineStr">
        <is>
          <t>Stackbridge</t>
        </is>
      </c>
      <c r="G4941" s="9" t="b">
        <v>1</v>
      </c>
      <c r="H4941" s="9" t="b">
        <v>1</v>
      </c>
      <c r="I4941" s="9" t="b">
        <v>0</v>
      </c>
      <c r="J4941" s="10" t="n">
        <v>72316</v>
      </c>
      <c r="K4941" s="9" t="n">
        <v>1</v>
      </c>
      <c r="L4941" s="9" t="inlineStr">
        <is>
          <t>google</t>
        </is>
      </c>
      <c r="M4941" s="9" t="inlineStr">
        <is>
          <t>GGL-Competitor-Streamlink-Alt</t>
        </is>
      </c>
      <c r="N4941" s="9" t="inlineStr">
        <is>
          <t>google</t>
        </is>
      </c>
      <c r="O4941" s="9" t="inlineStr">
        <is>
          <t>paid-search</t>
        </is>
      </c>
      <c r="P4941" s="9" t="inlineStr">
        <is>
          <t>ggl_competitor_streamlink_alt</t>
        </is>
      </c>
      <c r="Q4941" s="9" t="inlineStr">
        <is>
          <t>text-ad_competitor</t>
        </is>
      </c>
      <c r="R4941" s="9" t="inlineStr">
        <is>
          <t>streamlink-vs-syncflow</t>
        </is>
      </c>
      <c r="S4941" s="11" t="n">
        <v>45670.74166666667</v>
      </c>
      <c r="T4941" s="9" t="inlineStr">
        <is>
          <t>gated_content_download</t>
        </is>
      </c>
    </row>
    <row r="4942">
      <c r="A4942" s="6" t="inlineStr">
        <is>
          <t>PRO-01687</t>
        </is>
      </c>
      <c r="B4942" s="6" t="inlineStr">
        <is>
          <t>Phoenix Allen</t>
        </is>
      </c>
      <c r="C4942" s="6" t="inlineStr">
        <is>
          <t>Senior Data Engineer</t>
        </is>
      </c>
      <c r="D4942" s="6" t="inlineStr">
        <is>
          <t>ic_analyst</t>
        </is>
      </c>
      <c r="E4942" s="6" t="n">
        <v>0.75</v>
      </c>
      <c r="F4942" s="6" t="inlineStr">
        <is>
          <t>Stackbridge</t>
        </is>
      </c>
      <c r="G4942" s="6" t="b">
        <v>1</v>
      </c>
      <c r="H4942" s="6" t="b">
        <v>1</v>
      </c>
      <c r="I4942" s="6" t="b">
        <v>0</v>
      </c>
      <c r="J4942" s="7" t="n">
        <v>72316</v>
      </c>
      <c r="K4942" s="6" t="n">
        <v>2</v>
      </c>
      <c r="L4942" s="6" t="inlineStr">
        <is>
          <t>linkedin</t>
        </is>
      </c>
      <c r="M4942" s="6" t="inlineStr">
        <is>
          <t>LI-Retarget-PricingPage-14d</t>
        </is>
      </c>
      <c r="N4942" s="6" t="inlineStr">
        <is>
          <t>linkedin</t>
        </is>
      </c>
      <c r="O4942" s="6" t="inlineStr">
        <is>
          <t>paid-social</t>
        </is>
      </c>
      <c r="P4942" s="6" t="inlineStr">
        <is>
          <t>li_retarget_pricingpage_14d</t>
        </is>
      </c>
      <c r="Q4942" s="6" t="inlineStr">
        <is>
          <t>single-image_product-feature_cta-demo</t>
        </is>
      </c>
      <c r="R4942" s="6" t="inlineStr">
        <is>
          <t>li-retarget-site-visitors-30d</t>
        </is>
      </c>
      <c r="S4942" s="8" t="n">
        <v>45691.64791666667</v>
      </c>
      <c r="T4942" s="6" t="inlineStr">
        <is>
          <t>gated_content_download</t>
        </is>
      </c>
    </row>
    <row r="4943">
      <c r="A4943" s="9" t="inlineStr">
        <is>
          <t>PRO-01687</t>
        </is>
      </c>
      <c r="B4943" s="9" t="inlineStr">
        <is>
          <t>Phoenix Allen</t>
        </is>
      </c>
      <c r="C4943" s="9" t="inlineStr">
        <is>
          <t>Senior Data Engineer</t>
        </is>
      </c>
      <c r="D4943" s="9" t="inlineStr">
        <is>
          <t>ic_analyst</t>
        </is>
      </c>
      <c r="E4943" s="9" t="n">
        <v>0.75</v>
      </c>
      <c r="F4943" s="9" t="inlineStr">
        <is>
          <t>Stackbridge</t>
        </is>
      </c>
      <c r="G4943" s="9" t="b">
        <v>1</v>
      </c>
      <c r="H4943" s="9" t="b">
        <v>1</v>
      </c>
      <c r="I4943" s="9" t="b">
        <v>0</v>
      </c>
      <c r="J4943" s="10" t="n">
        <v>72316</v>
      </c>
      <c r="K4943" s="9" t="n">
        <v>3</v>
      </c>
      <c r="L4943" s="9" t="inlineStr">
        <is>
          <t>g2</t>
        </is>
      </c>
      <c r="M4943" s="9" t="inlineStr">
        <is>
          <t>G2-Badge-LP-Integration</t>
        </is>
      </c>
      <c r="N4943" s="9" t="inlineStr">
        <is>
          <t>g2</t>
        </is>
      </c>
      <c r="O4943" s="9" t="inlineStr">
        <is>
          <t>review-site</t>
        </is>
      </c>
      <c r="P4943" s="9" t="inlineStr">
        <is>
          <t>g2_badge_lp_integration</t>
        </is>
      </c>
      <c r="Q4943" s="9" t="inlineStr">
        <is>
          <t>gated-report_etl</t>
        </is>
      </c>
      <c r="R4943" s="9" t="inlineStr">
        <is>
          <t>etl-tools-comparison</t>
        </is>
      </c>
      <c r="S4943" s="11" t="n">
        <v>45712.35694444444</v>
      </c>
      <c r="T4943" s="9" t="inlineStr">
        <is>
          <t>gated_content_download</t>
        </is>
      </c>
    </row>
    <row r="4944">
      <c r="A4944" s="6" t="inlineStr">
        <is>
          <t>PRO-01687</t>
        </is>
      </c>
      <c r="B4944" s="6" t="inlineStr">
        <is>
          <t>Phoenix Allen</t>
        </is>
      </c>
      <c r="C4944" s="6" t="inlineStr">
        <is>
          <t>Senior Data Engineer</t>
        </is>
      </c>
      <c r="D4944" s="6" t="inlineStr">
        <is>
          <t>ic_analyst</t>
        </is>
      </c>
      <c r="E4944" s="6" t="n">
        <v>0.75</v>
      </c>
      <c r="F4944" s="6" t="inlineStr">
        <is>
          <t>Stackbridge</t>
        </is>
      </c>
      <c r="G4944" s="6" t="b">
        <v>1</v>
      </c>
      <c r="H4944" s="6" t="b">
        <v>1</v>
      </c>
      <c r="I4944" s="6" t="b">
        <v>0</v>
      </c>
      <c r="J4944" s="7" t="n">
        <v>72316</v>
      </c>
      <c r="K4944" s="6" t="n">
        <v>4</v>
      </c>
      <c r="L4944" s="6" t="inlineStr">
        <is>
          <t>g2</t>
        </is>
      </c>
      <c r="M4944" s="6" t="inlineStr">
        <is>
          <t>G2-Retarget-CategoryBuyers</t>
        </is>
      </c>
      <c r="N4944" s="6" t="inlineStr">
        <is>
          <t>g2</t>
        </is>
      </c>
      <c r="O4944" s="6" t="inlineStr">
        <is>
          <t>review-site</t>
        </is>
      </c>
      <c r="P4944" s="6" t="inlineStr">
        <is>
          <t>g2_retarget_categorybuyers</t>
        </is>
      </c>
      <c r="Q4944" s="6" t="inlineStr">
        <is>
          <t>gated-report_etl</t>
        </is>
      </c>
      <c r="R4944" s="6" t="inlineStr">
        <is>
          <t>etl-tools-comparison</t>
        </is>
      </c>
      <c r="S4944" s="8" t="n">
        <v>45722.34444444445</v>
      </c>
      <c r="T4944" s="6" t="inlineStr">
        <is>
          <t>trial_signup</t>
        </is>
      </c>
    </row>
    <row r="4945">
      <c r="A4945" s="9" t="inlineStr">
        <is>
          <t>PRO-01688</t>
        </is>
      </c>
      <c r="B4945" s="9" t="inlineStr">
        <is>
          <t>Skyler Miller</t>
        </is>
      </c>
      <c r="C4945" s="9" t="inlineStr">
        <is>
          <t>Analytics Manager</t>
        </is>
      </c>
      <c r="D4945" s="9" t="inlineStr">
        <is>
          <t>manager</t>
        </is>
      </c>
      <c r="E4945" s="9" t="n">
        <v>1</v>
      </c>
      <c r="F4945" s="9" t="inlineStr">
        <is>
          <t>Stackbridge</t>
        </is>
      </c>
      <c r="G4945" s="9" t="b">
        <v>1</v>
      </c>
      <c r="H4945" s="9" t="b">
        <v>0</v>
      </c>
      <c r="I4945" s="9" t="b">
        <v>0</v>
      </c>
      <c r="J4945" s="10" t="n">
        <v>0</v>
      </c>
      <c r="K4945" s="9" t="n">
        <v>1</v>
      </c>
      <c r="L4945" s="9" t="inlineStr">
        <is>
          <t>google</t>
        </is>
      </c>
      <c r="M4945" s="9" t="inlineStr">
        <is>
          <t>GGL-Competitor-Pipeform-Alt</t>
        </is>
      </c>
      <c r="N4945" s="9" t="inlineStr">
        <is>
          <t>google</t>
        </is>
      </c>
      <c r="O4945" s="9" t="inlineStr">
        <is>
          <t>paid-search</t>
        </is>
      </c>
      <c r="P4945" s="9" t="inlineStr">
        <is>
          <t>ggl_competitor_pipeform_alt</t>
        </is>
      </c>
      <c r="Q4945" s="9" t="inlineStr">
        <is>
          <t>text-ad_search</t>
        </is>
      </c>
      <c r="R4945" s="9" t="inlineStr">
        <is>
          <t>pipeform-alternative</t>
        </is>
      </c>
      <c r="S4945" s="11" t="n">
        <v>45880.53472222222</v>
      </c>
      <c r="T4945" s="9" t="inlineStr">
        <is>
          <t>gated_content_download</t>
        </is>
      </c>
    </row>
    <row r="4946">
      <c r="A4946" s="6" t="inlineStr">
        <is>
          <t>PRO-01688</t>
        </is>
      </c>
      <c r="B4946" s="6" t="inlineStr">
        <is>
          <t>Skyler Miller</t>
        </is>
      </c>
      <c r="C4946" s="6" t="inlineStr">
        <is>
          <t>Analytics Manager</t>
        </is>
      </c>
      <c r="D4946" s="6" t="inlineStr">
        <is>
          <t>manager</t>
        </is>
      </c>
      <c r="E4946" s="6" t="n">
        <v>1</v>
      </c>
      <c r="F4946" s="6" t="inlineStr">
        <is>
          <t>Stackbridge</t>
        </is>
      </c>
      <c r="G4946" s="6" t="b">
        <v>1</v>
      </c>
      <c r="H4946" s="6" t="b">
        <v>0</v>
      </c>
      <c r="I4946" s="6" t="b">
        <v>0</v>
      </c>
      <c r="J4946" s="7" t="n">
        <v>0</v>
      </c>
      <c r="K4946" s="6" t="n">
        <v>2</v>
      </c>
      <c r="L4946" s="6" t="inlineStr">
        <is>
          <t>programmatic</t>
        </is>
      </c>
      <c r="M4946" s="6" t="inlineStr">
        <is>
          <t>DSP-ABM-AirCover-Commercial</t>
        </is>
      </c>
      <c r="N4946" s="6" t="inlineStr">
        <is>
          <t>stackadapt</t>
        </is>
      </c>
      <c r="O4946" s="6" t="inlineStr">
        <is>
          <t>display</t>
        </is>
      </c>
      <c r="P4946" s="6" t="inlineStr">
        <is>
          <t>dsp_abm_aircover_commercial</t>
        </is>
      </c>
      <c r="Q4946" s="6" t="inlineStr">
        <is>
          <t>display-banner_awareness</t>
        </is>
      </c>
      <c r="R4946" s="6" t="inlineStr">
        <is>
          <t>abm-strategic-accounts</t>
        </is>
      </c>
      <c r="S4946" s="8" t="n">
        <v>45888.39583333334</v>
      </c>
      <c r="T4946" s="6" t="inlineStr">
        <is>
          <t>gated_content_download</t>
        </is>
      </c>
    </row>
    <row r="4947">
      <c r="A4947" s="9" t="inlineStr">
        <is>
          <t>PRO-01688</t>
        </is>
      </c>
      <c r="B4947" s="9" t="inlineStr">
        <is>
          <t>Skyler Miller</t>
        </is>
      </c>
      <c r="C4947" s="9" t="inlineStr">
        <is>
          <t>Analytics Manager</t>
        </is>
      </c>
      <c r="D4947" s="9" t="inlineStr">
        <is>
          <t>manager</t>
        </is>
      </c>
      <c r="E4947" s="9" t="n">
        <v>1</v>
      </c>
      <c r="F4947" s="9" t="inlineStr">
        <is>
          <t>Stackbridge</t>
        </is>
      </c>
      <c r="G4947" s="9" t="b">
        <v>1</v>
      </c>
      <c r="H4947" s="9" t="b">
        <v>0</v>
      </c>
      <c r="I4947" s="9" t="b">
        <v>0</v>
      </c>
      <c r="J4947" s="10" t="n">
        <v>0</v>
      </c>
      <c r="K4947" s="9" t="n">
        <v>3</v>
      </c>
      <c r="L4947" s="9" t="inlineStr">
        <is>
          <t>g2</t>
        </is>
      </c>
      <c r="M4947" s="9" t="inlineStr">
        <is>
          <t>G2-Badge-LP-Integration</t>
        </is>
      </c>
      <c r="N4947" s="9" t="inlineStr">
        <is>
          <t>g2</t>
        </is>
      </c>
      <c r="O4947" s="9" t="inlineStr">
        <is>
          <t>review-site</t>
        </is>
      </c>
      <c r="P4947" s="9" t="inlineStr">
        <is>
          <t>g2_badge_lp_integration</t>
        </is>
      </c>
      <c r="Q4947" s="9" t="inlineStr">
        <is>
          <t>gated-report_etl</t>
        </is>
      </c>
      <c r="R4947" s="9" t="inlineStr">
        <is>
          <t>data-integration-review</t>
        </is>
      </c>
      <c r="S4947" s="11" t="n">
        <v>45908.56388888889</v>
      </c>
      <c r="T4947" s="9" t="inlineStr">
        <is>
          <t>demo_request</t>
        </is>
      </c>
    </row>
    <row r="4948">
      <c r="A4948" s="6" t="inlineStr">
        <is>
          <t>PRO-01688</t>
        </is>
      </c>
      <c r="B4948" s="6" t="inlineStr">
        <is>
          <t>Skyler Miller</t>
        </is>
      </c>
      <c r="C4948" s="6" t="inlineStr">
        <is>
          <t>Analytics Manager</t>
        </is>
      </c>
      <c r="D4948" s="6" t="inlineStr">
        <is>
          <t>manager</t>
        </is>
      </c>
      <c r="E4948" s="6" t="n">
        <v>1</v>
      </c>
      <c r="F4948" s="6" t="inlineStr">
        <is>
          <t>Stackbridge</t>
        </is>
      </c>
      <c r="G4948" s="6" t="b">
        <v>1</v>
      </c>
      <c r="H4948" s="6" t="b">
        <v>0</v>
      </c>
      <c r="I4948" s="6" t="b">
        <v>0</v>
      </c>
      <c r="J4948" s="7" t="n">
        <v>0</v>
      </c>
      <c r="K4948" s="6" t="n">
        <v>4</v>
      </c>
      <c r="L4948" s="6" t="inlineStr">
        <is>
          <t>google</t>
        </is>
      </c>
      <c r="M4948" s="6" t="inlineStr">
        <is>
          <t>GGL-Brand-Syncflow-Exact</t>
        </is>
      </c>
      <c r="N4948" s="6" t="inlineStr">
        <is>
          <t>google</t>
        </is>
      </c>
      <c r="O4948" s="6" t="inlineStr">
        <is>
          <t>paid-search</t>
        </is>
      </c>
      <c r="P4948" s="6" t="inlineStr">
        <is>
          <t>ggl_brand_syncflow_exact</t>
        </is>
      </c>
      <c r="Q4948" s="6" t="inlineStr">
        <is>
          <t>text-ad_competitor</t>
        </is>
      </c>
      <c r="R4948" s="6" t="inlineStr">
        <is>
          <t>syncflow-alternative</t>
        </is>
      </c>
      <c r="S4948" s="8" t="n">
        <v>45925.49652777778</v>
      </c>
      <c r="T4948" s="6" t="inlineStr">
        <is>
          <t>newsletter_signup</t>
        </is>
      </c>
    </row>
    <row r="4949">
      <c r="A4949" s="9" t="inlineStr">
        <is>
          <t>PRO-01689</t>
        </is>
      </c>
      <c r="B4949" s="9" t="inlineStr">
        <is>
          <t>Parker Thompson</t>
        </is>
      </c>
      <c r="C4949" s="9" t="inlineStr">
        <is>
          <t>Chief Analytics Officer</t>
        </is>
      </c>
      <c r="D4949" s="9" t="inlineStr">
        <is>
          <t>c_suite_vp</t>
        </is>
      </c>
      <c r="E4949" s="9" t="n">
        <v>1.5</v>
      </c>
      <c r="F4949" s="9" t="inlineStr">
        <is>
          <t>Tangent Labs</t>
        </is>
      </c>
      <c r="G4949" s="9" t="b">
        <v>1</v>
      </c>
      <c r="H4949" s="9" t="b">
        <v>1</v>
      </c>
      <c r="I4949" s="9" t="b">
        <v>0</v>
      </c>
      <c r="J4949" s="10" t="n">
        <v>71128</v>
      </c>
      <c r="K4949" s="9" t="n">
        <v>1</v>
      </c>
      <c r="L4949" s="9" t="inlineStr">
        <is>
          <t>google</t>
        </is>
      </c>
      <c r="M4949" s="9" t="inlineStr">
        <is>
          <t>GGL-Competitor-Streamlink-Alt</t>
        </is>
      </c>
      <c r="N4949" s="9" t="inlineStr">
        <is>
          <t>google</t>
        </is>
      </c>
      <c r="O4949" s="9" t="inlineStr">
        <is>
          <t>paid-search</t>
        </is>
      </c>
      <c r="P4949" s="9" t="inlineStr">
        <is>
          <t>ggl_competitor_streamlink_alt</t>
        </is>
      </c>
      <c r="Q4949" s="9" t="inlineStr">
        <is>
          <t>text-ad_search</t>
        </is>
      </c>
      <c r="R4949" s="9" t="inlineStr">
        <is>
          <t>syncflow-alternative</t>
        </is>
      </c>
      <c r="S4949" s="11" t="n">
        <v>45698.38194444445</v>
      </c>
      <c r="T4949" s="9" t="inlineStr">
        <is>
          <t>gated_content_download</t>
        </is>
      </c>
    </row>
    <row r="4950">
      <c r="A4950" s="6" t="inlineStr">
        <is>
          <t>PRO-01689</t>
        </is>
      </c>
      <c r="B4950" s="6" t="inlineStr">
        <is>
          <t>Parker Thompson</t>
        </is>
      </c>
      <c r="C4950" s="6" t="inlineStr">
        <is>
          <t>Chief Analytics Officer</t>
        </is>
      </c>
      <c r="D4950" s="6" t="inlineStr">
        <is>
          <t>c_suite_vp</t>
        </is>
      </c>
      <c r="E4950" s="6" t="n">
        <v>1.5</v>
      </c>
      <c r="F4950" s="6" t="inlineStr">
        <is>
          <t>Tangent Labs</t>
        </is>
      </c>
      <c r="G4950" s="6" t="b">
        <v>1</v>
      </c>
      <c r="H4950" s="6" t="b">
        <v>1</v>
      </c>
      <c r="I4950" s="6" t="b">
        <v>0</v>
      </c>
      <c r="J4950" s="7" t="n">
        <v>71128</v>
      </c>
      <c r="K4950" s="6" t="n">
        <v>2</v>
      </c>
      <c r="L4950" s="6" t="inlineStr">
        <is>
          <t>google</t>
        </is>
      </c>
      <c r="M4950" s="6" t="inlineStr">
        <is>
          <t>GGL-NonBrand-DataPipeline</t>
        </is>
      </c>
      <c r="N4950" s="6" t="inlineStr">
        <is>
          <t>google</t>
        </is>
      </c>
      <c r="O4950" s="6" t="inlineStr">
        <is>
          <t>paid-search</t>
        </is>
      </c>
      <c r="P4950" s="6" t="inlineStr">
        <is>
          <t>ggl_nonbrand_datapipeline</t>
        </is>
      </c>
      <c r="Q4950" s="6" t="inlineStr">
        <is>
          <t>text-ad_competitor</t>
        </is>
      </c>
      <c r="R4950" s="6" t="inlineStr">
        <is>
          <t>data-integration-platform</t>
        </is>
      </c>
      <c r="S4950" s="8" t="n">
        <v>45719.46041666667</v>
      </c>
      <c r="T4950" s="6" t="inlineStr">
        <is>
          <t>demo_request</t>
        </is>
      </c>
    </row>
    <row r="4951">
      <c r="A4951" s="9" t="inlineStr">
        <is>
          <t>PRO-01689</t>
        </is>
      </c>
      <c r="B4951" s="9" t="inlineStr">
        <is>
          <t>Parker Thompson</t>
        </is>
      </c>
      <c r="C4951" s="9" t="inlineStr">
        <is>
          <t>Chief Analytics Officer</t>
        </is>
      </c>
      <c r="D4951" s="9" t="inlineStr">
        <is>
          <t>c_suite_vp</t>
        </is>
      </c>
      <c r="E4951" s="9" t="n">
        <v>1.5</v>
      </c>
      <c r="F4951" s="9" t="inlineStr">
        <is>
          <t>Tangent Labs</t>
        </is>
      </c>
      <c r="G4951" s="9" t="b">
        <v>1</v>
      </c>
      <c r="H4951" s="9" t="b">
        <v>1</v>
      </c>
      <c r="I4951" s="9" t="b">
        <v>0</v>
      </c>
      <c r="J4951" s="10" t="n">
        <v>71128</v>
      </c>
      <c r="K4951" s="9" t="n">
        <v>3</v>
      </c>
      <c r="L4951" s="9" t="inlineStr">
        <is>
          <t>g2</t>
        </is>
      </c>
      <c r="M4951" s="9" t="inlineStr">
        <is>
          <t>G2-GridReport-ETL-Gated</t>
        </is>
      </c>
      <c r="N4951" s="9" t="inlineStr">
        <is>
          <t>g2</t>
        </is>
      </c>
      <c r="O4951" s="9" t="inlineStr">
        <is>
          <t>review-site</t>
        </is>
      </c>
      <c r="P4951" s="9" t="inlineStr">
        <is>
          <t>g2_gridreport_etl_gated</t>
        </is>
      </c>
      <c r="Q4951" s="9" t="inlineStr">
        <is>
          <t>retarget-banner_category</t>
        </is>
      </c>
      <c r="R4951" s="9" t="inlineStr">
        <is>
          <t>data-integration-review</t>
        </is>
      </c>
      <c r="S4951" s="11" t="n">
        <v>45728.37916666667</v>
      </c>
      <c r="T4951" s="9" t="inlineStr">
        <is>
          <t>newsletter_signup</t>
        </is>
      </c>
    </row>
    <row r="4952">
      <c r="A4952" s="6" t="inlineStr">
        <is>
          <t>PRO-01690</t>
        </is>
      </c>
      <c r="B4952" s="6" t="inlineStr">
        <is>
          <t>Kendall Garcia</t>
        </is>
      </c>
      <c r="C4952" s="6" t="inlineStr">
        <is>
          <t>Data Platform Manager</t>
        </is>
      </c>
      <c r="D4952" s="6" t="inlineStr">
        <is>
          <t>manager</t>
        </is>
      </c>
      <c r="E4952" s="6" t="n">
        <v>1</v>
      </c>
      <c r="F4952" s="6" t="inlineStr">
        <is>
          <t>Stratum Data</t>
        </is>
      </c>
      <c r="G4952" s="6" t="b">
        <v>1</v>
      </c>
      <c r="H4952" s="6" t="b">
        <v>0</v>
      </c>
      <c r="I4952" s="6" t="b">
        <v>0</v>
      </c>
      <c r="J4952" s="7" t="n">
        <v>0</v>
      </c>
      <c r="K4952" s="6" t="n">
        <v>1</v>
      </c>
      <c r="L4952" s="6" t="inlineStr">
        <is>
          <t>linkedin</t>
        </is>
      </c>
      <c r="M4952" s="6" t="inlineStr">
        <is>
          <t>LI-ENT-Awareness-DataIntegration</t>
        </is>
      </c>
      <c r="N4952" s="6" t="inlineStr">
        <is>
          <t>linkedin</t>
        </is>
      </c>
      <c r="O4952" s="6" t="inlineStr">
        <is>
          <t>paid-social</t>
        </is>
      </c>
      <c r="P4952" s="6" t="inlineStr">
        <is>
          <t>li_ent_awareness_dataintegration</t>
        </is>
      </c>
      <c r="Q4952" s="6" t="inlineStr">
        <is>
          <t>single-image_product-feature_cta-demo</t>
        </is>
      </c>
      <c r="R4952" s="6" t="inlineStr">
        <is>
          <t>li-lookalike-closed-won</t>
        </is>
      </c>
      <c r="S4952" s="8" t="n">
        <v>45777.54722222222</v>
      </c>
      <c r="T4952" s="6" t="inlineStr">
        <is>
          <t>gated_content_download</t>
        </is>
      </c>
    </row>
    <row r="4953">
      <c r="A4953" s="9" t="inlineStr">
        <is>
          <t>PRO-01690</t>
        </is>
      </c>
      <c r="B4953" s="9" t="inlineStr">
        <is>
          <t>Kendall Garcia</t>
        </is>
      </c>
      <c r="C4953" s="9" t="inlineStr">
        <is>
          <t>Data Platform Manager</t>
        </is>
      </c>
      <c r="D4953" s="9" t="inlineStr">
        <is>
          <t>manager</t>
        </is>
      </c>
      <c r="E4953" s="9" t="n">
        <v>1</v>
      </c>
      <c r="F4953" s="9" t="inlineStr">
        <is>
          <t>Stratum Data</t>
        </is>
      </c>
      <c r="G4953" s="9" t="b">
        <v>1</v>
      </c>
      <c r="H4953" s="9" t="b">
        <v>0</v>
      </c>
      <c r="I4953" s="9" t="b">
        <v>0</v>
      </c>
      <c r="J4953" s="10" t="n">
        <v>0</v>
      </c>
      <c r="K4953" s="9" t="n">
        <v>2</v>
      </c>
      <c r="L4953" s="9" t="inlineStr">
        <is>
          <t>linkedin</t>
        </is>
      </c>
      <c r="M4953" s="9" t="inlineStr">
        <is>
          <t>LI-MOFU-Trial-AnalyticsTeams</t>
        </is>
      </c>
      <c r="N4953" s="9" t="inlineStr">
        <is>
          <t>linkedin</t>
        </is>
      </c>
      <c r="O4953" s="9" t="inlineStr">
        <is>
          <t>paid-social</t>
        </is>
      </c>
      <c r="P4953" s="9" t="inlineStr">
        <is>
          <t>li_mofu_trial_analyticsteams</t>
        </is>
      </c>
      <c r="Q4953" s="9" t="inlineStr">
        <is>
          <t>single-image_pain-point_cta-demo</t>
        </is>
      </c>
      <c r="R4953" s="9" t="inlineStr">
        <is>
          <t>li-lookalike-closed-won</t>
        </is>
      </c>
      <c r="S4953" s="11" t="n">
        <v>45796.62986111111</v>
      </c>
      <c r="T4953" s="9" t="inlineStr">
        <is>
          <t>newsletter_signup</t>
        </is>
      </c>
    </row>
    <row r="4954">
      <c r="A4954" s="6" t="inlineStr">
        <is>
          <t>PRO-01690</t>
        </is>
      </c>
      <c r="B4954" s="6" t="inlineStr">
        <is>
          <t>Kendall Garcia</t>
        </is>
      </c>
      <c r="C4954" s="6" t="inlineStr">
        <is>
          <t>Data Platform Manager</t>
        </is>
      </c>
      <c r="D4954" s="6" t="inlineStr">
        <is>
          <t>manager</t>
        </is>
      </c>
      <c r="E4954" s="6" t="n">
        <v>1</v>
      </c>
      <c r="F4954" s="6" t="inlineStr">
        <is>
          <t>Stratum Data</t>
        </is>
      </c>
      <c r="G4954" s="6" t="b">
        <v>1</v>
      </c>
      <c r="H4954" s="6" t="b">
        <v>0</v>
      </c>
      <c r="I4954" s="6" t="b">
        <v>0</v>
      </c>
      <c r="J4954" s="7" t="n">
        <v>0</v>
      </c>
      <c r="K4954" s="6" t="n">
        <v>3</v>
      </c>
      <c r="L4954" s="6" t="inlineStr">
        <is>
          <t>linkedin</t>
        </is>
      </c>
      <c r="M4954" s="6" t="inlineStr">
        <is>
          <t>LI-Retarget-PricingPage-14d</t>
        </is>
      </c>
      <c r="N4954" s="6" t="inlineStr">
        <is>
          <t>linkedin</t>
        </is>
      </c>
      <c r="O4954" s="6" t="inlineStr">
        <is>
          <t>paid-social</t>
        </is>
      </c>
      <c r="P4954" s="6" t="inlineStr">
        <is>
          <t>li_retarget_pricingpage_14d</t>
        </is>
      </c>
      <c r="Q4954" s="6" t="inlineStr">
        <is>
          <t>single-image_pain-point_cta-trial</t>
        </is>
      </c>
      <c r="R4954" s="6" t="inlineStr">
        <is>
          <t>li-retarget-site-visitors-30d</t>
        </is>
      </c>
      <c r="S4954" s="8" t="n">
        <v>45811.59513888889</v>
      </c>
      <c r="T4954" s="6" t="inlineStr">
        <is>
          <t>newsletter_signup</t>
        </is>
      </c>
    </row>
    <row r="4955">
      <c r="A4955" s="9" t="inlineStr">
        <is>
          <t>PRO-01690</t>
        </is>
      </c>
      <c r="B4955" s="9" t="inlineStr">
        <is>
          <t>Kendall Garcia</t>
        </is>
      </c>
      <c r="C4955" s="9" t="inlineStr">
        <is>
          <t>Data Platform Manager</t>
        </is>
      </c>
      <c r="D4955" s="9" t="inlineStr">
        <is>
          <t>manager</t>
        </is>
      </c>
      <c r="E4955" s="9" t="n">
        <v>1</v>
      </c>
      <c r="F4955" s="9" t="inlineStr">
        <is>
          <t>Stratum Data</t>
        </is>
      </c>
      <c r="G4955" s="9" t="b">
        <v>1</v>
      </c>
      <c r="H4955" s="9" t="b">
        <v>0</v>
      </c>
      <c r="I4955" s="9" t="b">
        <v>0</v>
      </c>
      <c r="J4955" s="10" t="n">
        <v>0</v>
      </c>
      <c r="K4955" s="9" t="n">
        <v>4</v>
      </c>
      <c r="L4955" s="9" t="inlineStr">
        <is>
          <t>g2</t>
        </is>
      </c>
      <c r="M4955" s="9" t="inlineStr">
        <is>
          <t>G2-Badge-LP-Integration</t>
        </is>
      </c>
      <c r="N4955" s="9" t="inlineStr">
        <is>
          <t>g2</t>
        </is>
      </c>
      <c r="O4955" s="9" t="inlineStr">
        <is>
          <t>review-site</t>
        </is>
      </c>
      <c r="P4955" s="9" t="inlineStr">
        <is>
          <t>g2_badge_lp_integration</t>
        </is>
      </c>
      <c r="Q4955" s="9" t="inlineStr">
        <is>
          <t>badge-display_integration</t>
        </is>
      </c>
      <c r="R4955" s="9" t="inlineStr">
        <is>
          <t>pipeline-software-evaluation</t>
        </is>
      </c>
      <c r="S4955" s="11" t="n">
        <v>45821.57986111111</v>
      </c>
      <c r="T4955" s="9" t="inlineStr">
        <is>
          <t>newsletter_signup</t>
        </is>
      </c>
    </row>
    <row r="4956">
      <c r="A4956" s="6" t="inlineStr">
        <is>
          <t>PRO-01691</t>
        </is>
      </c>
      <c r="B4956" s="6" t="inlineStr">
        <is>
          <t>Riley Miller</t>
        </is>
      </c>
      <c r="C4956" s="6" t="inlineStr">
        <is>
          <t>Director of Data</t>
        </is>
      </c>
      <c r="D4956" s="6" t="inlineStr">
        <is>
          <t>director</t>
        </is>
      </c>
      <c r="E4956" s="6" t="n">
        <v>1.25</v>
      </c>
      <c r="F4956" s="6" t="inlineStr">
        <is>
          <t>Conduitly</t>
        </is>
      </c>
      <c r="G4956" s="6" t="b">
        <v>1</v>
      </c>
      <c r="H4956" s="6" t="b">
        <v>0</v>
      </c>
      <c r="I4956" s="6" t="b">
        <v>0</v>
      </c>
      <c r="J4956" s="7" t="n">
        <v>0</v>
      </c>
      <c r="K4956" s="6" t="n">
        <v>1</v>
      </c>
      <c r="L4956" s="6" t="inlineStr">
        <is>
          <t>linkedin</t>
        </is>
      </c>
      <c r="M4956" s="6" t="inlineStr">
        <is>
          <t>LI-Retarget-PricingPage-14d</t>
        </is>
      </c>
      <c r="N4956" s="6" t="inlineStr">
        <is>
          <t>linkedin</t>
        </is>
      </c>
      <c r="O4956" s="6" t="inlineStr">
        <is>
          <t>paid-social</t>
        </is>
      </c>
      <c r="P4956" s="6" t="inlineStr">
        <is>
          <t>li_retarget_pricingpage_14d</t>
        </is>
      </c>
      <c r="Q4956" s="6" t="inlineStr">
        <is>
          <t>single-image_product-feature_cta-trial</t>
        </is>
      </c>
      <c r="R4956" s="6" t="inlineStr">
        <is>
          <t>li-lookalike-closed-won</t>
        </is>
      </c>
      <c r="S4956" s="8" t="n">
        <v>45933.74513888889</v>
      </c>
      <c r="T4956" s="6" t="inlineStr">
        <is>
          <t>trial_signup</t>
        </is>
      </c>
    </row>
    <row r="4957">
      <c r="A4957" s="9" t="inlineStr">
        <is>
          <t>PRO-01691</t>
        </is>
      </c>
      <c r="B4957" s="9" t="inlineStr">
        <is>
          <t>Riley Miller</t>
        </is>
      </c>
      <c r="C4957" s="9" t="inlineStr">
        <is>
          <t>Director of Data</t>
        </is>
      </c>
      <c r="D4957" s="9" t="inlineStr">
        <is>
          <t>director</t>
        </is>
      </c>
      <c r="E4957" s="9" t="n">
        <v>1.25</v>
      </c>
      <c r="F4957" s="9" t="inlineStr">
        <is>
          <t>Conduitly</t>
        </is>
      </c>
      <c r="G4957" s="9" t="b">
        <v>1</v>
      </c>
      <c r="H4957" s="9" t="b">
        <v>0</v>
      </c>
      <c r="I4957" s="9" t="b">
        <v>0</v>
      </c>
      <c r="J4957" s="10" t="n">
        <v>0</v>
      </c>
      <c r="K4957" s="9" t="n">
        <v>2</v>
      </c>
      <c r="L4957" s="9" t="inlineStr">
        <is>
          <t>linkedin</t>
        </is>
      </c>
      <c r="M4957" s="9" t="inlineStr">
        <is>
          <t>LI-Retarget-PricingPage-14d</t>
        </is>
      </c>
      <c r="N4957" s="9" t="inlineStr">
        <is>
          <t>linkedin</t>
        </is>
      </c>
      <c r="O4957" s="9" t="inlineStr">
        <is>
          <t>paid-social</t>
        </is>
      </c>
      <c r="P4957" s="9" t="inlineStr">
        <is>
          <t>li_retarget_pricingpage_14d</t>
        </is>
      </c>
      <c r="Q4957" s="9" t="inlineStr">
        <is>
          <t>single-image_product-feature_cta-demo</t>
        </is>
      </c>
      <c r="R4957" s="9" t="inlineStr">
        <is>
          <t>li-ent-data-engineers</t>
        </is>
      </c>
      <c r="S4957" s="11" t="n">
        <v>45943.72430555556</v>
      </c>
      <c r="T4957" s="9" t="inlineStr">
        <is>
          <t>gated_content_download</t>
        </is>
      </c>
    </row>
    <row r="4958">
      <c r="A4958" s="6" t="inlineStr">
        <is>
          <t>PRO-01691</t>
        </is>
      </c>
      <c r="B4958" s="6" t="inlineStr">
        <is>
          <t>Riley Miller</t>
        </is>
      </c>
      <c r="C4958" s="6" t="inlineStr">
        <is>
          <t>Director of Data</t>
        </is>
      </c>
      <c r="D4958" s="6" t="inlineStr">
        <is>
          <t>director</t>
        </is>
      </c>
      <c r="E4958" s="6" t="n">
        <v>1.25</v>
      </c>
      <c r="F4958" s="6" t="inlineStr">
        <is>
          <t>Conduitly</t>
        </is>
      </c>
      <c r="G4958" s="6" t="b">
        <v>1</v>
      </c>
      <c r="H4958" s="6" t="b">
        <v>0</v>
      </c>
      <c r="I4958" s="6" t="b">
        <v>0</v>
      </c>
      <c r="J4958" s="7" t="n">
        <v>0</v>
      </c>
      <c r="K4958" s="6" t="n">
        <v>3</v>
      </c>
      <c r="L4958" s="6" t="inlineStr">
        <is>
          <t>linkedin</t>
        </is>
      </c>
      <c r="M4958" s="6" t="inlineStr">
        <is>
          <t>LI-Retarget-SiteVisitors-30d</t>
        </is>
      </c>
      <c r="N4958" s="6" t="inlineStr">
        <is>
          <t>linkedin</t>
        </is>
      </c>
      <c r="O4958" s="6" t="inlineStr">
        <is>
          <t>paid-social</t>
        </is>
      </c>
      <c r="P4958" s="6" t="inlineStr">
        <is>
          <t>li_retarget_sitevisitors_30d</t>
        </is>
      </c>
      <c r="Q4958" s="6" t="inlineStr">
        <is>
          <t>single-image_pain-point_cta-trial</t>
        </is>
      </c>
      <c r="R4958" s="6" t="inlineStr">
        <is>
          <t>li-retarget-site-visitors-30d</t>
        </is>
      </c>
      <c r="S4958" s="8" t="n">
        <v>45952.4875</v>
      </c>
      <c r="T4958" s="6" t="inlineStr">
        <is>
          <t>newsletter_signup</t>
        </is>
      </c>
    </row>
    <row r="4959">
      <c r="A4959" s="9" t="inlineStr">
        <is>
          <t>PRO-01691</t>
        </is>
      </c>
      <c r="B4959" s="9" t="inlineStr">
        <is>
          <t>Riley Miller</t>
        </is>
      </c>
      <c r="C4959" s="9" t="inlineStr">
        <is>
          <t>Director of Data</t>
        </is>
      </c>
      <c r="D4959" s="9" t="inlineStr">
        <is>
          <t>director</t>
        </is>
      </c>
      <c r="E4959" s="9" t="n">
        <v>1.25</v>
      </c>
      <c r="F4959" s="9" t="inlineStr">
        <is>
          <t>Conduitly</t>
        </is>
      </c>
      <c r="G4959" s="9" t="b">
        <v>1</v>
      </c>
      <c r="H4959" s="9" t="b">
        <v>0</v>
      </c>
      <c r="I4959" s="9" t="b">
        <v>0</v>
      </c>
      <c r="J4959" s="10" t="n">
        <v>0</v>
      </c>
      <c r="K4959" s="9" t="n">
        <v>4</v>
      </c>
      <c r="L4959" s="9" t="inlineStr">
        <is>
          <t>linkedin</t>
        </is>
      </c>
      <c r="M4959" s="9" t="inlineStr">
        <is>
          <t>LI-Retarget-PricingPage-14d</t>
        </is>
      </c>
      <c r="N4959" s="9" t="inlineStr">
        <is>
          <t>linkedin</t>
        </is>
      </c>
      <c r="O4959" s="9" t="inlineStr">
        <is>
          <t>paid-social</t>
        </is>
      </c>
      <c r="P4959" s="9" t="inlineStr">
        <is>
          <t>li_retarget_pricingpage_14d</t>
        </is>
      </c>
      <c r="Q4959" s="9" t="inlineStr">
        <is>
          <t>single-image_product-feature_cta-trial</t>
        </is>
      </c>
      <c r="R4959" s="9" t="inlineStr">
        <is>
          <t>li-ent-data-engineers</t>
        </is>
      </c>
      <c r="S4959" s="11" t="n">
        <v>45959.72361111111</v>
      </c>
      <c r="T4959" s="9" t="inlineStr">
        <is>
          <t>gated_content_download</t>
        </is>
      </c>
    </row>
    <row r="4960">
      <c r="A4960" s="6" t="inlineStr">
        <is>
          <t>PRO-01692</t>
        </is>
      </c>
      <c r="B4960" s="6" t="inlineStr">
        <is>
          <t>Taylor Martin</t>
        </is>
      </c>
      <c r="C4960" s="6" t="inlineStr">
        <is>
          <t>Analytics Engineer</t>
        </is>
      </c>
      <c r="D4960" s="6" t="inlineStr">
        <is>
          <t>ic_analyst</t>
        </is>
      </c>
      <c r="E4960" s="6" t="n">
        <v>0.75</v>
      </c>
      <c r="F4960" s="6" t="inlineStr">
        <is>
          <t>Novabridge</t>
        </is>
      </c>
      <c r="G4960" s="6" t="b">
        <v>0</v>
      </c>
      <c r="H4960" s="6" t="b">
        <v>0</v>
      </c>
      <c r="I4960" s="6" t="b">
        <v>0</v>
      </c>
      <c r="J4960" s="7" t="n">
        <v>0</v>
      </c>
      <c r="K4960" s="6" t="n">
        <v>1</v>
      </c>
      <c r="L4960" s="6" t="inlineStr">
        <is>
          <t>google</t>
        </is>
      </c>
      <c r="M4960" s="6" t="inlineStr">
        <is>
          <t>GGL-NonBrand-ETL-Tools</t>
        </is>
      </c>
      <c r="N4960" s="6" t="inlineStr">
        <is>
          <t>google</t>
        </is>
      </c>
      <c r="O4960" s="6" t="inlineStr">
        <is>
          <t>paid-search</t>
        </is>
      </c>
      <c r="P4960" s="6" t="inlineStr">
        <is>
          <t>ggl_nonbrand_etl_tools</t>
        </is>
      </c>
      <c r="Q4960" s="6" t="inlineStr">
        <is>
          <t>text-ad_rlsa</t>
        </is>
      </c>
      <c r="R4960" s="6" t="inlineStr">
        <is>
          <t>streamlink-vs-syncflow</t>
        </is>
      </c>
      <c r="S4960" s="8" t="n">
        <v>45687.52152777778</v>
      </c>
      <c r="T4960" s="6" t="inlineStr">
        <is>
          <t>newsletter_signup</t>
        </is>
      </c>
    </row>
    <row r="4961">
      <c r="A4961" s="9" t="inlineStr">
        <is>
          <t>PRO-01692</t>
        </is>
      </c>
      <c r="B4961" s="9" t="inlineStr">
        <is>
          <t>Taylor Martin</t>
        </is>
      </c>
      <c r="C4961" s="9" t="inlineStr">
        <is>
          <t>Analytics Engineer</t>
        </is>
      </c>
      <c r="D4961" s="9" t="inlineStr">
        <is>
          <t>ic_analyst</t>
        </is>
      </c>
      <c r="E4961" s="9" t="n">
        <v>0.75</v>
      </c>
      <c r="F4961" s="9" t="inlineStr">
        <is>
          <t>Novabridge</t>
        </is>
      </c>
      <c r="G4961" s="9" t="b">
        <v>0</v>
      </c>
      <c r="H4961" s="9" t="b">
        <v>0</v>
      </c>
      <c r="I4961" s="9" t="b">
        <v>0</v>
      </c>
      <c r="J4961" s="10" t="n">
        <v>0</v>
      </c>
      <c r="K4961" s="9" t="n">
        <v>2</v>
      </c>
      <c r="L4961" s="9" t="inlineStr">
        <is>
          <t>g2</t>
        </is>
      </c>
      <c r="M4961" s="9" t="inlineStr">
        <is>
          <t>G2-Retarget-CategoryBuyers</t>
        </is>
      </c>
      <c r="N4961" s="9" t="inlineStr">
        <is>
          <t>g2</t>
        </is>
      </c>
      <c r="O4961" s="9" t="inlineStr">
        <is>
          <t>review-site</t>
        </is>
      </c>
      <c r="P4961" s="9" t="inlineStr">
        <is>
          <t>g2_retarget_categorybuyers</t>
        </is>
      </c>
      <c r="Q4961" s="9" t="inlineStr">
        <is>
          <t>retarget-banner_category</t>
        </is>
      </c>
      <c r="R4961" s="9" t="inlineStr">
        <is>
          <t>pipeline-software-evaluation</t>
        </is>
      </c>
      <c r="S4961" s="11" t="n">
        <v>45695.39097222222</v>
      </c>
      <c r="T4961" s="9" t="inlineStr">
        <is>
          <t>gated_content_download</t>
        </is>
      </c>
    </row>
    <row r="4962">
      <c r="A4962" s="6" t="inlineStr">
        <is>
          <t>PRO-01693</t>
        </is>
      </c>
      <c r="B4962" s="6" t="inlineStr">
        <is>
          <t>Quinn Lewis</t>
        </is>
      </c>
      <c r="C4962" s="6" t="inlineStr">
        <is>
          <t>BI Manager</t>
        </is>
      </c>
      <c r="D4962" s="6" t="inlineStr">
        <is>
          <t>manager</t>
        </is>
      </c>
      <c r="E4962" s="6" t="n">
        <v>1</v>
      </c>
      <c r="F4962" s="6" t="inlineStr">
        <is>
          <t>Beacon Platforms</t>
        </is>
      </c>
      <c r="G4962" s="6" t="b">
        <v>0</v>
      </c>
      <c r="H4962" s="6" t="b">
        <v>0</v>
      </c>
      <c r="I4962" s="6" t="b">
        <v>0</v>
      </c>
      <c r="J4962" s="7" t="n">
        <v>0</v>
      </c>
      <c r="K4962" s="6" t="n">
        <v>1</v>
      </c>
      <c r="L4962" s="6" t="inlineStr">
        <is>
          <t>google</t>
        </is>
      </c>
      <c r="M4962" s="6" t="inlineStr">
        <is>
          <t>GGL-Brand-Syncflow-Exact</t>
        </is>
      </c>
      <c r="N4962" s="6" t="inlineStr">
        <is>
          <t>google</t>
        </is>
      </c>
      <c r="O4962" s="6" t="inlineStr">
        <is>
          <t>paid-search</t>
        </is>
      </c>
      <c r="P4962" s="6" t="inlineStr">
        <is>
          <t>ggl_brand_syncflow_exact</t>
        </is>
      </c>
      <c r="Q4962" s="6" t="inlineStr">
        <is>
          <t>text-ad_rlsa</t>
        </is>
      </c>
      <c r="R4962" s="6" t="inlineStr">
        <is>
          <t>data-pipeline-tools</t>
        </is>
      </c>
      <c r="S4962" s="8" t="n">
        <v>45722.73819444444</v>
      </c>
      <c r="T4962" s="6" t="inlineStr">
        <is>
          <t>newsletter_signup</t>
        </is>
      </c>
    </row>
    <row r="4963">
      <c r="A4963" s="9" t="inlineStr">
        <is>
          <t>PRO-01693</t>
        </is>
      </c>
      <c r="B4963" s="9" t="inlineStr">
        <is>
          <t>Quinn Lewis</t>
        </is>
      </c>
      <c r="C4963" s="9" t="inlineStr">
        <is>
          <t>BI Manager</t>
        </is>
      </c>
      <c r="D4963" s="9" t="inlineStr">
        <is>
          <t>manager</t>
        </is>
      </c>
      <c r="E4963" s="9" t="n">
        <v>1</v>
      </c>
      <c r="F4963" s="9" t="inlineStr">
        <is>
          <t>Beacon Platforms</t>
        </is>
      </c>
      <c r="G4963" s="9" t="b">
        <v>0</v>
      </c>
      <c r="H4963" s="9" t="b">
        <v>0</v>
      </c>
      <c r="I4963" s="9" t="b">
        <v>0</v>
      </c>
      <c r="J4963" s="10" t="n">
        <v>0</v>
      </c>
      <c r="K4963" s="9" t="n">
        <v>2</v>
      </c>
      <c r="L4963" s="9" t="inlineStr">
        <is>
          <t>google</t>
        </is>
      </c>
      <c r="M4963" s="9" t="inlineStr">
        <is>
          <t>GGL-RLSA-HighIntent-Visitors</t>
        </is>
      </c>
      <c r="N4963" s="9" t="inlineStr">
        <is>
          <t>google</t>
        </is>
      </c>
      <c r="O4963" s="9" t="inlineStr">
        <is>
          <t>paid-search</t>
        </is>
      </c>
      <c r="P4963" s="9" t="inlineStr">
        <is>
          <t>ggl_rlsa_highintent_visitors</t>
        </is>
      </c>
      <c r="Q4963" s="9" t="inlineStr">
        <is>
          <t>text-ad_competitor</t>
        </is>
      </c>
      <c r="R4963" s="9" t="inlineStr">
        <is>
          <t>data-integration-platform</t>
        </is>
      </c>
      <c r="S4963" s="11" t="n">
        <v>45741.67013888889</v>
      </c>
      <c r="T4963" s="9" t="inlineStr">
        <is>
          <t>gated_content_download</t>
        </is>
      </c>
    </row>
    <row r="4964">
      <c r="A4964" s="6" t="inlineStr">
        <is>
          <t>PRO-01694</t>
        </is>
      </c>
      <c r="B4964" s="6" t="inlineStr">
        <is>
          <t>Avery Chen</t>
        </is>
      </c>
      <c r="C4964" s="6" t="inlineStr">
        <is>
          <t>Data Engineering Manager</t>
        </is>
      </c>
      <c r="D4964" s="6" t="inlineStr">
        <is>
          <t>manager</t>
        </is>
      </c>
      <c r="E4964" s="6" t="n">
        <v>1</v>
      </c>
      <c r="F4964" s="6" t="inlineStr">
        <is>
          <t>Horizon Analytics</t>
        </is>
      </c>
      <c r="G4964" s="6" t="b">
        <v>1</v>
      </c>
      <c r="H4964" s="6" t="b">
        <v>0</v>
      </c>
      <c r="I4964" s="6" t="b">
        <v>0</v>
      </c>
      <c r="J4964" s="7" t="n">
        <v>0</v>
      </c>
      <c r="K4964" s="6" t="n">
        <v>1</v>
      </c>
      <c r="L4964" s="6" t="inlineStr">
        <is>
          <t>linkedin</t>
        </is>
      </c>
      <c r="M4964" s="6" t="inlineStr">
        <is>
          <t>LI-ENT-Awareness-DataIntegration</t>
        </is>
      </c>
      <c r="N4964" s="6" t="inlineStr">
        <is>
          <t>linkedin</t>
        </is>
      </c>
      <c r="O4964" s="6" t="inlineStr">
        <is>
          <t>paid-social</t>
        </is>
      </c>
      <c r="P4964" s="6" t="inlineStr">
        <is>
          <t>li_ent_awareness_dataintegration</t>
        </is>
      </c>
      <c r="Q4964" s="6" t="inlineStr">
        <is>
          <t>single-image_thought-leadership_cta-download</t>
        </is>
      </c>
      <c r="R4964" s="6" t="inlineStr">
        <is>
          <t>li-abm-strategic-accounts</t>
        </is>
      </c>
      <c r="S4964" s="8" t="n">
        <v>45700.67569444444</v>
      </c>
      <c r="T4964" s="6" t="inlineStr">
        <is>
          <t>gated_content_download</t>
        </is>
      </c>
    </row>
    <row r="4965">
      <c r="A4965" s="9" t="inlineStr">
        <is>
          <t>PRO-01694</t>
        </is>
      </c>
      <c r="B4965" s="9" t="inlineStr">
        <is>
          <t>Avery Chen</t>
        </is>
      </c>
      <c r="C4965" s="9" t="inlineStr">
        <is>
          <t>Data Engineering Manager</t>
        </is>
      </c>
      <c r="D4965" s="9" t="inlineStr">
        <is>
          <t>manager</t>
        </is>
      </c>
      <c r="E4965" s="9" t="n">
        <v>1</v>
      </c>
      <c r="F4965" s="9" t="inlineStr">
        <is>
          <t>Horizon Analytics</t>
        </is>
      </c>
      <c r="G4965" s="9" t="b">
        <v>1</v>
      </c>
      <c r="H4965" s="9" t="b">
        <v>0</v>
      </c>
      <c r="I4965" s="9" t="b">
        <v>0</v>
      </c>
      <c r="J4965" s="10" t="n">
        <v>0</v>
      </c>
      <c r="K4965" s="9" t="n">
        <v>2</v>
      </c>
      <c r="L4965" s="9" t="inlineStr">
        <is>
          <t>google</t>
        </is>
      </c>
      <c r="M4965" s="9" t="inlineStr">
        <is>
          <t>GGL-RLSA-HighIntent-Visitors</t>
        </is>
      </c>
      <c r="N4965" s="9" t="inlineStr">
        <is>
          <t>google</t>
        </is>
      </c>
      <c r="O4965" s="9" t="inlineStr">
        <is>
          <t>paid-search</t>
        </is>
      </c>
      <c r="P4965" s="9" t="inlineStr">
        <is>
          <t>ggl_rlsa_highintent_visitors</t>
        </is>
      </c>
      <c r="Q4965" s="9" t="inlineStr">
        <is>
          <t>text-ad_competitor</t>
        </is>
      </c>
      <c r="R4965" s="9" t="inlineStr">
        <is>
          <t>data-integration-platform</t>
        </is>
      </c>
      <c r="S4965" s="11" t="n">
        <v>45712.56041666667</v>
      </c>
      <c r="T4965" s="9" t="inlineStr">
        <is>
          <t>gated_content_download</t>
        </is>
      </c>
    </row>
    <row r="4966">
      <c r="A4966" s="6" t="inlineStr">
        <is>
          <t>PRO-01694</t>
        </is>
      </c>
      <c r="B4966" s="6" t="inlineStr">
        <is>
          <t>Avery Chen</t>
        </is>
      </c>
      <c r="C4966" s="6" t="inlineStr">
        <is>
          <t>Data Engineering Manager</t>
        </is>
      </c>
      <c r="D4966" s="6" t="inlineStr">
        <is>
          <t>manager</t>
        </is>
      </c>
      <c r="E4966" s="6" t="n">
        <v>1</v>
      </c>
      <c r="F4966" s="6" t="inlineStr">
        <is>
          <t>Horizon Analytics</t>
        </is>
      </c>
      <c r="G4966" s="6" t="b">
        <v>1</v>
      </c>
      <c r="H4966" s="6" t="b">
        <v>0</v>
      </c>
      <c r="I4966" s="6" t="b">
        <v>0</v>
      </c>
      <c r="J4966" s="7" t="n">
        <v>0</v>
      </c>
      <c r="K4966" s="6" t="n">
        <v>3</v>
      </c>
      <c r="L4966" s="6" t="inlineStr">
        <is>
          <t>linkedin</t>
        </is>
      </c>
      <c r="M4966" s="6" t="inlineStr">
        <is>
          <t>LI-Retarget-PricingPage-14d</t>
        </is>
      </c>
      <c r="N4966" s="6" t="inlineStr">
        <is>
          <t>linkedin</t>
        </is>
      </c>
      <c r="O4966" s="6" t="inlineStr">
        <is>
          <t>paid-social</t>
        </is>
      </c>
      <c r="P4966" s="6" t="inlineStr">
        <is>
          <t>li_retarget_pricingpage_14d</t>
        </is>
      </c>
      <c r="Q4966" s="6" t="inlineStr">
        <is>
          <t>single-image_thought-leadership_cta-download</t>
        </is>
      </c>
      <c r="R4966" s="6" t="inlineStr">
        <is>
          <t>li-ent-data-engineers</t>
        </is>
      </c>
      <c r="S4966" s="8" t="n">
        <v>45729.47083333333</v>
      </c>
      <c r="T4966" s="6" t="inlineStr">
        <is>
          <t>trial_signup</t>
        </is>
      </c>
    </row>
    <row r="4967">
      <c r="A4967" s="9" t="inlineStr">
        <is>
          <t>PRO-01695</t>
        </is>
      </c>
      <c r="B4967" s="9" t="inlineStr">
        <is>
          <t>Casey Nguyen</t>
        </is>
      </c>
      <c r="C4967" s="9" t="inlineStr">
        <is>
          <t>BI Manager</t>
        </is>
      </c>
      <c r="D4967" s="9" t="inlineStr">
        <is>
          <t>manager</t>
        </is>
      </c>
      <c r="E4967" s="9" t="n">
        <v>1</v>
      </c>
      <c r="F4967" s="9" t="inlineStr">
        <is>
          <t>Meridian Cloud</t>
        </is>
      </c>
      <c r="G4967" s="9" t="b">
        <v>0</v>
      </c>
      <c r="H4967" s="9" t="b">
        <v>0</v>
      </c>
      <c r="I4967" s="9" t="b">
        <v>0</v>
      </c>
      <c r="J4967" s="10" t="n">
        <v>0</v>
      </c>
      <c r="K4967" s="9" t="n">
        <v>1</v>
      </c>
      <c r="L4967" s="9" t="inlineStr">
        <is>
          <t>linkedin</t>
        </is>
      </c>
      <c r="M4967" s="9" t="inlineStr">
        <is>
          <t>LI-Retarget-SiteVisitors-30d</t>
        </is>
      </c>
      <c r="N4967" s="9" t="inlineStr">
        <is>
          <t>linkedin</t>
        </is>
      </c>
      <c r="O4967" s="9" t="inlineStr">
        <is>
          <t>paid-social</t>
        </is>
      </c>
      <c r="P4967" s="9" t="inlineStr">
        <is>
          <t>li_retarget_sitevisitors_30d</t>
        </is>
      </c>
      <c r="Q4967" s="9" t="inlineStr">
        <is>
          <t>single-image_social-proof_cta-learn-more</t>
        </is>
      </c>
      <c r="R4967" s="9" t="inlineStr">
        <is>
          <t>li-mid-analytics-directors</t>
        </is>
      </c>
      <c r="S4967" s="11" t="n">
        <v>45866.52152777778</v>
      </c>
      <c r="T4967" s="9" t="inlineStr">
        <is>
          <t>gated_content_download</t>
        </is>
      </c>
    </row>
    <row r="4968">
      <c r="A4968" s="6" t="inlineStr">
        <is>
          <t>PRO-01695</t>
        </is>
      </c>
      <c r="B4968" s="6" t="inlineStr">
        <is>
          <t>Casey Nguyen</t>
        </is>
      </c>
      <c r="C4968" s="6" t="inlineStr">
        <is>
          <t>BI Manager</t>
        </is>
      </c>
      <c r="D4968" s="6" t="inlineStr">
        <is>
          <t>manager</t>
        </is>
      </c>
      <c r="E4968" s="6" t="n">
        <v>1</v>
      </c>
      <c r="F4968" s="6" t="inlineStr">
        <is>
          <t>Meridian Cloud</t>
        </is>
      </c>
      <c r="G4968" s="6" t="b">
        <v>0</v>
      </c>
      <c r="H4968" s="6" t="b">
        <v>0</v>
      </c>
      <c r="I4968" s="6" t="b">
        <v>0</v>
      </c>
      <c r="J4968" s="7" t="n">
        <v>0</v>
      </c>
      <c r="K4968" s="6" t="n">
        <v>2</v>
      </c>
      <c r="L4968" s="6" t="inlineStr">
        <is>
          <t>google</t>
        </is>
      </c>
      <c r="M4968" s="6" t="inlineStr">
        <is>
          <t>GGL-Competitor-Streamlink-Alt</t>
        </is>
      </c>
      <c r="N4968" s="6" t="inlineStr">
        <is>
          <t>google</t>
        </is>
      </c>
      <c r="O4968" s="6" t="inlineStr">
        <is>
          <t>paid-search</t>
        </is>
      </c>
      <c r="P4968" s="6" t="inlineStr">
        <is>
          <t>ggl_competitor_streamlink_alt</t>
        </is>
      </c>
      <c r="Q4968" s="6" t="inlineStr">
        <is>
          <t>text-ad_competitor</t>
        </is>
      </c>
      <c r="R4968" s="6" t="inlineStr">
        <is>
          <t>streamlink-vs-syncflow</t>
        </is>
      </c>
      <c r="S4968" s="8" t="n">
        <v>45876.52291666667</v>
      </c>
      <c r="T4968" s="6" t="inlineStr">
        <is>
          <t>gated_content_download</t>
        </is>
      </c>
    </row>
    <row r="4969">
      <c r="A4969" s="9" t="inlineStr">
        <is>
          <t>PRO-01696</t>
        </is>
      </c>
      <c r="B4969" s="9" t="inlineStr">
        <is>
          <t>Taylor Taylor</t>
        </is>
      </c>
      <c r="C4969" s="9" t="inlineStr">
        <is>
          <t>Director of Data Engineering</t>
        </is>
      </c>
      <c r="D4969" s="9" t="inlineStr">
        <is>
          <t>director</t>
        </is>
      </c>
      <c r="E4969" s="9" t="n">
        <v>1.25</v>
      </c>
      <c r="F4969" s="9" t="inlineStr">
        <is>
          <t>Ember Analytics</t>
        </is>
      </c>
      <c r="G4969" s="9" t="b">
        <v>0</v>
      </c>
      <c r="H4969" s="9" t="b">
        <v>0</v>
      </c>
      <c r="I4969" s="9" t="b">
        <v>0</v>
      </c>
      <c r="J4969" s="10" t="n">
        <v>0</v>
      </c>
      <c r="K4969" s="9" t="n">
        <v>1</v>
      </c>
      <c r="L4969" s="9" t="inlineStr">
        <is>
          <t>google</t>
        </is>
      </c>
      <c r="M4969" s="9" t="inlineStr">
        <is>
          <t>GGL-Competitor-Pipeform-Alt</t>
        </is>
      </c>
      <c r="N4969" s="9" t="inlineStr">
        <is>
          <t>google</t>
        </is>
      </c>
      <c r="O4969" s="9" t="inlineStr">
        <is>
          <t>paid-search</t>
        </is>
      </c>
      <c r="P4969" s="9" t="inlineStr">
        <is>
          <t>ggl_competitor_pipeform_alt</t>
        </is>
      </c>
      <c r="Q4969" s="9" t="inlineStr">
        <is>
          <t>text-ad_search</t>
        </is>
      </c>
      <c r="R4969" s="9" t="inlineStr">
        <is>
          <t>data-integration-platform</t>
        </is>
      </c>
      <c r="S4969" s="11" t="n">
        <v>45838.52291666667</v>
      </c>
      <c r="T4969" s="9" t="inlineStr">
        <is>
          <t>newsletter_signup</t>
        </is>
      </c>
    </row>
    <row r="4970">
      <c r="A4970" s="6" t="inlineStr">
        <is>
          <t>PRO-01696</t>
        </is>
      </c>
      <c r="B4970" s="6" t="inlineStr">
        <is>
          <t>Taylor Taylor</t>
        </is>
      </c>
      <c r="C4970" s="6" t="inlineStr">
        <is>
          <t>Director of Data Engineering</t>
        </is>
      </c>
      <c r="D4970" s="6" t="inlineStr">
        <is>
          <t>director</t>
        </is>
      </c>
      <c r="E4970" s="6" t="n">
        <v>1.25</v>
      </c>
      <c r="F4970" s="6" t="inlineStr">
        <is>
          <t>Ember Analytics</t>
        </is>
      </c>
      <c r="G4970" s="6" t="b">
        <v>0</v>
      </c>
      <c r="H4970" s="6" t="b">
        <v>0</v>
      </c>
      <c r="I4970" s="6" t="b">
        <v>0</v>
      </c>
      <c r="J4970" s="7" t="n">
        <v>0</v>
      </c>
      <c r="K4970" s="6" t="n">
        <v>2</v>
      </c>
      <c r="L4970" s="6" t="inlineStr">
        <is>
          <t>programmatic</t>
        </is>
      </c>
      <c r="M4970" s="6" t="inlineStr">
        <is>
          <t>DSP-ABM-AirCover-Commercial</t>
        </is>
      </c>
      <c r="N4970" s="6" t="inlineStr">
        <is>
          <t>stackadapt</t>
        </is>
      </c>
      <c r="O4970" s="6" t="inlineStr">
        <is>
          <t>display</t>
        </is>
      </c>
      <c r="P4970" s="6" t="inlineStr">
        <is>
          <t>dsp_abm_aircover_commercial</t>
        </is>
      </c>
      <c r="Q4970" s="6" t="inlineStr">
        <is>
          <t>display-banner_retarget</t>
        </is>
      </c>
      <c r="R4970" s="6" t="inlineStr">
        <is>
          <t>lookalike-data-engineers</t>
        </is>
      </c>
      <c r="S4970" s="8" t="n">
        <v>45848.4625</v>
      </c>
      <c r="T4970" s="6" t="inlineStr">
        <is>
          <t>gated_content_download</t>
        </is>
      </c>
    </row>
    <row r="4971">
      <c r="A4971" s="9" t="inlineStr">
        <is>
          <t>PRO-01696</t>
        </is>
      </c>
      <c r="B4971" s="9" t="inlineStr">
        <is>
          <t>Taylor Taylor</t>
        </is>
      </c>
      <c r="C4971" s="9" t="inlineStr">
        <is>
          <t>Director of Data Engineering</t>
        </is>
      </c>
      <c r="D4971" s="9" t="inlineStr">
        <is>
          <t>director</t>
        </is>
      </c>
      <c r="E4971" s="9" t="n">
        <v>1.25</v>
      </c>
      <c r="F4971" s="9" t="inlineStr">
        <is>
          <t>Ember Analytics</t>
        </is>
      </c>
      <c r="G4971" s="9" t="b">
        <v>0</v>
      </c>
      <c r="H4971" s="9" t="b">
        <v>0</v>
      </c>
      <c r="I4971" s="9" t="b">
        <v>0</v>
      </c>
      <c r="J4971" s="10" t="n">
        <v>0</v>
      </c>
      <c r="K4971" s="9" t="n">
        <v>3</v>
      </c>
      <c r="L4971" s="9" t="inlineStr">
        <is>
          <t>linkedin</t>
        </is>
      </c>
      <c r="M4971" s="9" t="inlineStr">
        <is>
          <t>LI-Retarget-PricingPage-14d</t>
        </is>
      </c>
      <c r="N4971" s="9" t="inlineStr">
        <is>
          <t>linkedin</t>
        </is>
      </c>
      <c r="O4971" s="9" t="inlineStr">
        <is>
          <t>paid-social</t>
        </is>
      </c>
      <c r="P4971" s="9" t="inlineStr">
        <is>
          <t>li_retarget_pricingpage_14d</t>
        </is>
      </c>
      <c r="Q4971" s="9" t="inlineStr">
        <is>
          <t>single-image_social-proof_cta-learn-more</t>
        </is>
      </c>
      <c r="R4971" s="9" t="inlineStr">
        <is>
          <t>li-retarget-site-visitors-30d</t>
        </is>
      </c>
      <c r="S4971" s="11" t="n">
        <v>45866.70694444444</v>
      </c>
      <c r="T4971" s="9" t="inlineStr">
        <is>
          <t>gated_content_download</t>
        </is>
      </c>
    </row>
    <row r="4972">
      <c r="A4972" s="6" t="inlineStr">
        <is>
          <t>PRO-01697</t>
        </is>
      </c>
      <c r="B4972" s="6" t="inlineStr">
        <is>
          <t>Kendall Robinson</t>
        </is>
      </c>
      <c r="C4972" s="6" t="inlineStr">
        <is>
          <t>Director of Data</t>
        </is>
      </c>
      <c r="D4972" s="6" t="inlineStr">
        <is>
          <t>director</t>
        </is>
      </c>
      <c r="E4972" s="6" t="n">
        <v>1.25</v>
      </c>
      <c r="F4972" s="6" t="inlineStr">
        <is>
          <t>Stackbridge</t>
        </is>
      </c>
      <c r="G4972" s="6" t="b">
        <v>1</v>
      </c>
      <c r="H4972" s="6" t="b">
        <v>0</v>
      </c>
      <c r="I4972" s="6" t="b">
        <v>0</v>
      </c>
      <c r="J4972" s="7" t="n">
        <v>0</v>
      </c>
      <c r="K4972" s="6" t="n">
        <v>1</v>
      </c>
      <c r="L4972" s="6" t="inlineStr">
        <is>
          <t>linkedin</t>
        </is>
      </c>
      <c r="M4972" s="6" t="inlineStr">
        <is>
          <t>LI-Retarget-SiteVisitors-30d</t>
        </is>
      </c>
      <c r="N4972" s="6" t="inlineStr">
        <is>
          <t>linkedin</t>
        </is>
      </c>
      <c r="O4972" s="6" t="inlineStr">
        <is>
          <t>paid-social</t>
        </is>
      </c>
      <c r="P4972" s="6" t="inlineStr">
        <is>
          <t>li_retarget_sitevisitors_30d</t>
        </is>
      </c>
      <c r="Q4972" s="6" t="inlineStr">
        <is>
          <t>single-image_product-feature_cta-demo</t>
        </is>
      </c>
      <c r="R4972" s="6" t="inlineStr">
        <is>
          <t>li-abm-strategic-accounts</t>
        </is>
      </c>
      <c r="S4972" s="8" t="n">
        <v>45751.42986111111</v>
      </c>
      <c r="T4972" s="6" t="inlineStr">
        <is>
          <t>trial_signup</t>
        </is>
      </c>
    </row>
    <row r="4973">
      <c r="A4973" s="9" t="inlineStr">
        <is>
          <t>PRO-01697</t>
        </is>
      </c>
      <c r="B4973" s="9" t="inlineStr">
        <is>
          <t>Kendall Robinson</t>
        </is>
      </c>
      <c r="C4973" s="9" t="inlineStr">
        <is>
          <t>Director of Data</t>
        </is>
      </c>
      <c r="D4973" s="9" t="inlineStr">
        <is>
          <t>director</t>
        </is>
      </c>
      <c r="E4973" s="9" t="n">
        <v>1.25</v>
      </c>
      <c r="F4973" s="9" t="inlineStr">
        <is>
          <t>Stackbridge</t>
        </is>
      </c>
      <c r="G4973" s="9" t="b">
        <v>1</v>
      </c>
      <c r="H4973" s="9" t="b">
        <v>0</v>
      </c>
      <c r="I4973" s="9" t="b">
        <v>0</v>
      </c>
      <c r="J4973" s="10" t="n">
        <v>0</v>
      </c>
      <c r="K4973" s="9" t="n">
        <v>2</v>
      </c>
      <c r="L4973" s="9" t="inlineStr">
        <is>
          <t>google</t>
        </is>
      </c>
      <c r="M4973" s="9" t="inlineStr">
        <is>
          <t>GGL-Brand-Syncflow-Exact</t>
        </is>
      </c>
      <c r="N4973" s="9" t="inlineStr">
        <is>
          <t>google</t>
        </is>
      </c>
      <c r="O4973" s="9" t="inlineStr">
        <is>
          <t>paid-search</t>
        </is>
      </c>
      <c r="P4973" s="9" t="inlineStr">
        <is>
          <t>ggl_brand_syncflow_exact</t>
        </is>
      </c>
      <c r="Q4973" s="9" t="inlineStr">
        <is>
          <t>text-ad_rlsa</t>
        </is>
      </c>
      <c r="R4973" s="9" t="inlineStr">
        <is>
          <t>syncflow-alternative</t>
        </is>
      </c>
      <c r="S4973" s="11" t="n">
        <v>45770.39305555556</v>
      </c>
      <c r="T4973" s="9" t="inlineStr">
        <is>
          <t>gated_content_download</t>
        </is>
      </c>
    </row>
    <row r="4974">
      <c r="A4974" s="6" t="inlineStr">
        <is>
          <t>PRO-01697</t>
        </is>
      </c>
      <c r="B4974" s="6" t="inlineStr">
        <is>
          <t>Kendall Robinson</t>
        </is>
      </c>
      <c r="C4974" s="6" t="inlineStr">
        <is>
          <t>Director of Data</t>
        </is>
      </c>
      <c r="D4974" s="6" t="inlineStr">
        <is>
          <t>director</t>
        </is>
      </c>
      <c r="E4974" s="6" t="n">
        <v>1.25</v>
      </c>
      <c r="F4974" s="6" t="inlineStr">
        <is>
          <t>Stackbridge</t>
        </is>
      </c>
      <c r="G4974" s="6" t="b">
        <v>1</v>
      </c>
      <c r="H4974" s="6" t="b">
        <v>0</v>
      </c>
      <c r="I4974" s="6" t="b">
        <v>0</v>
      </c>
      <c r="J4974" s="7" t="n">
        <v>0</v>
      </c>
      <c r="K4974" s="6" t="n">
        <v>3</v>
      </c>
      <c r="L4974" s="6" t="inlineStr">
        <is>
          <t>linkedin</t>
        </is>
      </c>
      <c r="M4974" s="6" t="inlineStr">
        <is>
          <t>LI-Retarget-SiteVisitors-30d</t>
        </is>
      </c>
      <c r="N4974" s="6" t="inlineStr">
        <is>
          <t>linkedin</t>
        </is>
      </c>
      <c r="O4974" s="6" t="inlineStr">
        <is>
          <t>paid-social</t>
        </is>
      </c>
      <c r="P4974" s="6" t="inlineStr">
        <is>
          <t>li_retarget_sitevisitors_30d</t>
        </is>
      </c>
      <c r="Q4974" s="6" t="inlineStr">
        <is>
          <t>single-image_thought-leadership_cta-download</t>
        </is>
      </c>
      <c r="R4974" s="6" t="inlineStr">
        <is>
          <t>li-retarget-site-visitors-30d</t>
        </is>
      </c>
      <c r="S4974" s="8" t="n">
        <v>45778.47430555556</v>
      </c>
      <c r="T4974" s="6" t="inlineStr">
        <is>
          <t>gated_content_download</t>
        </is>
      </c>
    </row>
    <row r="4975">
      <c r="A4975" s="9" t="inlineStr">
        <is>
          <t>PRO-01698</t>
        </is>
      </c>
      <c r="B4975" s="9" t="inlineStr">
        <is>
          <t>Emery Thompson</t>
        </is>
      </c>
      <c r="C4975" s="9" t="inlineStr">
        <is>
          <t>Director of Data Engineering</t>
        </is>
      </c>
      <c r="D4975" s="9" t="inlineStr">
        <is>
          <t>director</t>
        </is>
      </c>
      <c r="E4975" s="9" t="n">
        <v>1.25</v>
      </c>
      <c r="F4975" s="9" t="inlineStr">
        <is>
          <t>Onyx Intelligence</t>
        </is>
      </c>
      <c r="G4975" s="9" t="b">
        <v>0</v>
      </c>
      <c r="H4975" s="9" t="b">
        <v>0</v>
      </c>
      <c r="I4975" s="9" t="b">
        <v>0</v>
      </c>
      <c r="J4975" s="10" t="n">
        <v>0</v>
      </c>
      <c r="K4975" s="9" t="n">
        <v>1</v>
      </c>
      <c r="L4975" s="9" t="inlineStr">
        <is>
          <t>linkedin</t>
        </is>
      </c>
      <c r="M4975" s="9" t="inlineStr">
        <is>
          <t>LI-Retarget-SiteVisitors-30d</t>
        </is>
      </c>
      <c r="N4975" s="9" t="inlineStr">
        <is>
          <t>linkedin</t>
        </is>
      </c>
      <c r="O4975" s="9" t="inlineStr">
        <is>
          <t>paid-social</t>
        </is>
      </c>
      <c r="P4975" s="9" t="inlineStr">
        <is>
          <t>li_retarget_sitevisitors_30d</t>
        </is>
      </c>
      <c r="Q4975" s="9" t="inlineStr">
        <is>
          <t>single-image_pain-point_cta-demo</t>
        </is>
      </c>
      <c r="R4975" s="9" t="inlineStr">
        <is>
          <t>li-lookalike-closed-won</t>
        </is>
      </c>
      <c r="S4975" s="11" t="n">
        <v>45883.52986111111</v>
      </c>
      <c r="T4975" s="9" t="inlineStr">
        <is>
          <t>gated_content_download</t>
        </is>
      </c>
    </row>
    <row r="4976">
      <c r="A4976" s="6" t="inlineStr">
        <is>
          <t>PRO-01698</t>
        </is>
      </c>
      <c r="B4976" s="6" t="inlineStr">
        <is>
          <t>Emery Thompson</t>
        </is>
      </c>
      <c r="C4976" s="6" t="inlineStr">
        <is>
          <t>Director of Data Engineering</t>
        </is>
      </c>
      <c r="D4976" s="6" t="inlineStr">
        <is>
          <t>director</t>
        </is>
      </c>
      <c r="E4976" s="6" t="n">
        <v>1.25</v>
      </c>
      <c r="F4976" s="6" t="inlineStr">
        <is>
          <t>Onyx Intelligence</t>
        </is>
      </c>
      <c r="G4976" s="6" t="b">
        <v>0</v>
      </c>
      <c r="H4976" s="6" t="b">
        <v>0</v>
      </c>
      <c r="I4976" s="6" t="b">
        <v>0</v>
      </c>
      <c r="J4976" s="7" t="n">
        <v>0</v>
      </c>
      <c r="K4976" s="6" t="n">
        <v>2</v>
      </c>
      <c r="L4976" s="6" t="inlineStr">
        <is>
          <t>google</t>
        </is>
      </c>
      <c r="M4976" s="6" t="inlineStr">
        <is>
          <t>GGL-Brand-Syncflow-Exact</t>
        </is>
      </c>
      <c r="N4976" s="6" t="inlineStr">
        <is>
          <t>google</t>
        </is>
      </c>
      <c r="O4976" s="6" t="inlineStr">
        <is>
          <t>paid-search</t>
        </is>
      </c>
      <c r="P4976" s="6" t="inlineStr">
        <is>
          <t>ggl_brand_syncflow_exact</t>
        </is>
      </c>
      <c r="Q4976" s="6" t="inlineStr">
        <is>
          <t>text-ad_search</t>
        </is>
      </c>
      <c r="R4976" s="6" t="inlineStr">
        <is>
          <t>pipeform-alternative</t>
        </is>
      </c>
      <c r="S4976" s="8" t="n">
        <v>45894.68680555555</v>
      </c>
      <c r="T4976" s="6" t="inlineStr">
        <is>
          <t>newsletter_signup</t>
        </is>
      </c>
    </row>
    <row r="4977">
      <c r="A4977" s="9" t="inlineStr">
        <is>
          <t>PRO-01698</t>
        </is>
      </c>
      <c r="B4977" s="9" t="inlineStr">
        <is>
          <t>Emery Thompson</t>
        </is>
      </c>
      <c r="C4977" s="9" t="inlineStr">
        <is>
          <t>Director of Data Engineering</t>
        </is>
      </c>
      <c r="D4977" s="9" t="inlineStr">
        <is>
          <t>director</t>
        </is>
      </c>
      <c r="E4977" s="9" t="n">
        <v>1.25</v>
      </c>
      <c r="F4977" s="9" t="inlineStr">
        <is>
          <t>Onyx Intelligence</t>
        </is>
      </c>
      <c r="G4977" s="9" t="b">
        <v>0</v>
      </c>
      <c r="H4977" s="9" t="b">
        <v>0</v>
      </c>
      <c r="I4977" s="9" t="b">
        <v>0</v>
      </c>
      <c r="J4977" s="10" t="n">
        <v>0</v>
      </c>
      <c r="K4977" s="9" t="n">
        <v>3</v>
      </c>
      <c r="L4977" s="9" t="inlineStr">
        <is>
          <t>linkedin</t>
        </is>
      </c>
      <c r="M4977" s="9" t="inlineStr">
        <is>
          <t>LI-Retarget-PricingPage-14d</t>
        </is>
      </c>
      <c r="N4977" s="9" t="inlineStr">
        <is>
          <t>linkedin</t>
        </is>
      </c>
      <c r="O4977" s="9" t="inlineStr">
        <is>
          <t>paid-social</t>
        </is>
      </c>
      <c r="P4977" s="9" t="inlineStr">
        <is>
          <t>li_retarget_pricingpage_14d</t>
        </is>
      </c>
      <c r="Q4977" s="9" t="inlineStr">
        <is>
          <t>single-image_social-proof_cta-learn-more</t>
        </is>
      </c>
      <c r="R4977" s="9" t="inlineStr">
        <is>
          <t>li-mid-analytics-directors</t>
        </is>
      </c>
      <c r="S4977" s="11" t="n">
        <v>45902.43680555555</v>
      </c>
      <c r="T4977" s="9" t="inlineStr">
        <is>
          <t>gated_content_download</t>
        </is>
      </c>
    </row>
    <row r="4978">
      <c r="A4978" s="6" t="inlineStr">
        <is>
          <t>PRO-01699</t>
        </is>
      </c>
      <c r="B4978" s="6" t="inlineStr">
        <is>
          <t>Indigo Walker</t>
        </is>
      </c>
      <c r="C4978" s="6" t="inlineStr">
        <is>
          <t>Director of Business Intelligence</t>
        </is>
      </c>
      <c r="D4978" s="6" t="inlineStr">
        <is>
          <t>director</t>
        </is>
      </c>
      <c r="E4978" s="6" t="n">
        <v>1.25</v>
      </c>
      <c r="F4978" s="6" t="inlineStr">
        <is>
          <t>Meridian Cloud</t>
        </is>
      </c>
      <c r="G4978" s="6" t="b">
        <v>1</v>
      </c>
      <c r="H4978" s="6" t="b">
        <v>1</v>
      </c>
      <c r="I4978" s="6" t="b">
        <v>0</v>
      </c>
      <c r="J4978" s="7" t="n">
        <v>119521</v>
      </c>
      <c r="K4978" s="6" t="n">
        <v>1</v>
      </c>
      <c r="L4978" s="6" t="inlineStr">
        <is>
          <t>linkedin</t>
        </is>
      </c>
      <c r="M4978" s="6" t="inlineStr">
        <is>
          <t>LI-ABM-Strategic-ENT</t>
        </is>
      </c>
      <c r="N4978" s="6" t="inlineStr">
        <is>
          <t>linkedin</t>
        </is>
      </c>
      <c r="O4978" s="6" t="inlineStr">
        <is>
          <t>paid-social</t>
        </is>
      </c>
      <c r="P4978" s="6" t="inlineStr">
        <is>
          <t>li_abm_strategic_ent</t>
        </is>
      </c>
      <c r="Q4978" s="6" t="inlineStr">
        <is>
          <t>single-image_pain-point_cta-demo</t>
        </is>
      </c>
      <c r="R4978" s="6" t="inlineStr">
        <is>
          <t>li-mid-analytics-directors</t>
        </is>
      </c>
      <c r="S4978" s="8" t="n">
        <v>45804.69027777778</v>
      </c>
      <c r="T4978" s="6" t="inlineStr">
        <is>
          <t>trial_signup</t>
        </is>
      </c>
    </row>
    <row r="4979">
      <c r="A4979" s="9" t="inlineStr">
        <is>
          <t>PRO-01699</t>
        </is>
      </c>
      <c r="B4979" s="9" t="inlineStr">
        <is>
          <t>Indigo Walker</t>
        </is>
      </c>
      <c r="C4979" s="9" t="inlineStr">
        <is>
          <t>Director of Business Intelligence</t>
        </is>
      </c>
      <c r="D4979" s="9" t="inlineStr">
        <is>
          <t>director</t>
        </is>
      </c>
      <c r="E4979" s="9" t="n">
        <v>1.25</v>
      </c>
      <c r="F4979" s="9" t="inlineStr">
        <is>
          <t>Meridian Cloud</t>
        </is>
      </c>
      <c r="G4979" s="9" t="b">
        <v>1</v>
      </c>
      <c r="H4979" s="9" t="b">
        <v>1</v>
      </c>
      <c r="I4979" s="9" t="b">
        <v>0</v>
      </c>
      <c r="J4979" s="10" t="n">
        <v>119521</v>
      </c>
      <c r="K4979" s="9" t="n">
        <v>2</v>
      </c>
      <c r="L4979" s="9" t="inlineStr">
        <is>
          <t>linkedin</t>
        </is>
      </c>
      <c r="M4979" s="9" t="inlineStr">
        <is>
          <t>LI-MOFU-Trial-AnalyticsTeams</t>
        </is>
      </c>
      <c r="N4979" s="9" t="inlineStr">
        <is>
          <t>linkedin</t>
        </is>
      </c>
      <c r="O4979" s="9" t="inlineStr">
        <is>
          <t>paid-social</t>
        </is>
      </c>
      <c r="P4979" s="9" t="inlineStr">
        <is>
          <t>li_mofu_trial_analyticsteams</t>
        </is>
      </c>
      <c r="Q4979" s="9" t="inlineStr">
        <is>
          <t>single-image_thought-leadership_cta-learn-more</t>
        </is>
      </c>
      <c r="R4979" s="9" t="inlineStr">
        <is>
          <t>li-retarget-site-visitors-30d</t>
        </is>
      </c>
      <c r="S4979" s="11" t="n">
        <v>45824.47152777778</v>
      </c>
      <c r="T4979" s="9" t="inlineStr">
        <is>
          <t>gated_content_download</t>
        </is>
      </c>
    </row>
    <row r="4980">
      <c r="A4980" s="6" t="inlineStr">
        <is>
          <t>PRO-01699</t>
        </is>
      </c>
      <c r="B4980" s="6" t="inlineStr">
        <is>
          <t>Indigo Walker</t>
        </is>
      </c>
      <c r="C4980" s="6" t="inlineStr">
        <is>
          <t>Director of Business Intelligence</t>
        </is>
      </c>
      <c r="D4980" s="6" t="inlineStr">
        <is>
          <t>director</t>
        </is>
      </c>
      <c r="E4980" s="6" t="n">
        <v>1.25</v>
      </c>
      <c r="F4980" s="6" t="inlineStr">
        <is>
          <t>Meridian Cloud</t>
        </is>
      </c>
      <c r="G4980" s="6" t="b">
        <v>1</v>
      </c>
      <c r="H4980" s="6" t="b">
        <v>1</v>
      </c>
      <c r="I4980" s="6" t="b">
        <v>0</v>
      </c>
      <c r="J4980" s="7" t="n">
        <v>119521</v>
      </c>
      <c r="K4980" s="6" t="n">
        <v>3</v>
      </c>
      <c r="L4980" s="6" t="inlineStr">
        <is>
          <t>g2</t>
        </is>
      </c>
      <c r="M4980" s="6" t="inlineStr">
        <is>
          <t>G2-Retarget-CategoryBuyers</t>
        </is>
      </c>
      <c r="N4980" s="6" t="inlineStr">
        <is>
          <t>g2</t>
        </is>
      </c>
      <c r="O4980" s="6" t="inlineStr">
        <is>
          <t>review-site</t>
        </is>
      </c>
      <c r="P4980" s="6" t="inlineStr">
        <is>
          <t>g2_retarget_categorybuyers</t>
        </is>
      </c>
      <c r="Q4980" s="6" t="inlineStr">
        <is>
          <t>retarget-banner_category</t>
        </is>
      </c>
      <c r="R4980" s="6" t="inlineStr">
        <is>
          <t>etl-tools-comparison</t>
        </is>
      </c>
      <c r="S4980" s="8" t="n">
        <v>45845.50416666667</v>
      </c>
      <c r="T4980" s="6" t="inlineStr">
        <is>
          <t>gated_content_download</t>
        </is>
      </c>
    </row>
    <row r="4981">
      <c r="A4981" s="9" t="inlineStr">
        <is>
          <t>PRO-01700</t>
        </is>
      </c>
      <c r="B4981" s="9" t="inlineStr">
        <is>
          <t>Kendall Smith</t>
        </is>
      </c>
      <c r="C4981" s="9" t="inlineStr">
        <is>
          <t>Data Engineering Manager</t>
        </is>
      </c>
      <c r="D4981" s="9" t="inlineStr">
        <is>
          <t>manager</t>
        </is>
      </c>
      <c r="E4981" s="9" t="n">
        <v>1</v>
      </c>
      <c r="F4981" s="9" t="inlineStr">
        <is>
          <t>Crestline Systems</t>
        </is>
      </c>
      <c r="G4981" s="9" t="b">
        <v>0</v>
      </c>
      <c r="H4981" s="9" t="b">
        <v>0</v>
      </c>
      <c r="I4981" s="9" t="b">
        <v>0</v>
      </c>
      <c r="J4981" s="10" t="n">
        <v>0</v>
      </c>
      <c r="K4981" s="9" t="n">
        <v>1</v>
      </c>
      <c r="L4981" s="9" t="inlineStr">
        <is>
          <t>google</t>
        </is>
      </c>
      <c r="M4981" s="9" t="inlineStr">
        <is>
          <t>GGL-NonBrand-DataPipeline</t>
        </is>
      </c>
      <c r="N4981" s="9" t="inlineStr">
        <is>
          <t>google</t>
        </is>
      </c>
      <c r="O4981" s="9" t="inlineStr">
        <is>
          <t>paid-search</t>
        </is>
      </c>
      <c r="P4981" s="9" t="inlineStr">
        <is>
          <t>ggl_nonbrand_datapipeline</t>
        </is>
      </c>
      <c r="Q4981" s="9" t="inlineStr">
        <is>
          <t>text-ad_competitor</t>
        </is>
      </c>
      <c r="R4981" s="9" t="inlineStr">
        <is>
          <t>syncflow-alternative</t>
        </is>
      </c>
      <c r="S4981" s="11" t="n">
        <v>45953.70277777778</v>
      </c>
      <c r="T4981" s="9" t="inlineStr">
        <is>
          <t>gated_content_download</t>
        </is>
      </c>
    </row>
    <row r="4982">
      <c r="A4982" s="6" t="inlineStr">
        <is>
          <t>PRO-01700</t>
        </is>
      </c>
      <c r="B4982" s="6" t="inlineStr">
        <is>
          <t>Kendall Smith</t>
        </is>
      </c>
      <c r="C4982" s="6" t="inlineStr">
        <is>
          <t>Data Engineering Manager</t>
        </is>
      </c>
      <c r="D4982" s="6" t="inlineStr">
        <is>
          <t>manager</t>
        </is>
      </c>
      <c r="E4982" s="6" t="n">
        <v>1</v>
      </c>
      <c r="F4982" s="6" t="inlineStr">
        <is>
          <t>Crestline Systems</t>
        </is>
      </c>
      <c r="G4982" s="6" t="b">
        <v>0</v>
      </c>
      <c r="H4982" s="6" t="b">
        <v>0</v>
      </c>
      <c r="I4982" s="6" t="b">
        <v>0</v>
      </c>
      <c r="J4982" s="7" t="n">
        <v>0</v>
      </c>
      <c r="K4982" s="6" t="n">
        <v>2</v>
      </c>
      <c r="L4982" s="6" t="inlineStr">
        <is>
          <t>linkedin</t>
        </is>
      </c>
      <c r="M4982" s="6" t="inlineStr">
        <is>
          <t>LI-MOFU-Trial-AnalyticsTeams</t>
        </is>
      </c>
      <c r="N4982" s="6" t="inlineStr">
        <is>
          <t>linkedin</t>
        </is>
      </c>
      <c r="O4982" s="6" t="inlineStr">
        <is>
          <t>paid-social</t>
        </is>
      </c>
      <c r="P4982" s="6" t="inlineStr">
        <is>
          <t>li_mofu_trial_analyticsteams</t>
        </is>
      </c>
      <c r="Q4982" s="6" t="inlineStr">
        <is>
          <t>single-image_product-feature_cta-trial</t>
        </is>
      </c>
      <c r="R4982" s="6" t="inlineStr">
        <is>
          <t>li-ent-data-engineers</t>
        </is>
      </c>
      <c r="S4982" s="8" t="n">
        <v>45974.36319444444</v>
      </c>
      <c r="T4982" s="6" t="inlineStr">
        <is>
          <t>gated_content_download</t>
        </is>
      </c>
    </row>
    <row r="4983">
      <c r="A4983" s="9" t="inlineStr">
        <is>
          <t>PRO-01700</t>
        </is>
      </c>
      <c r="B4983" s="9" t="inlineStr">
        <is>
          <t>Kendall Smith</t>
        </is>
      </c>
      <c r="C4983" s="9" t="inlineStr">
        <is>
          <t>Data Engineering Manager</t>
        </is>
      </c>
      <c r="D4983" s="9" t="inlineStr">
        <is>
          <t>manager</t>
        </is>
      </c>
      <c r="E4983" s="9" t="n">
        <v>1</v>
      </c>
      <c r="F4983" s="9" t="inlineStr">
        <is>
          <t>Crestline Systems</t>
        </is>
      </c>
      <c r="G4983" s="9" t="b">
        <v>0</v>
      </c>
      <c r="H4983" s="9" t="b">
        <v>0</v>
      </c>
      <c r="I4983" s="9" t="b">
        <v>0</v>
      </c>
      <c r="J4983" s="10" t="n">
        <v>0</v>
      </c>
      <c r="K4983" s="9" t="n">
        <v>3</v>
      </c>
      <c r="L4983" s="9" t="inlineStr">
        <is>
          <t>g2</t>
        </is>
      </c>
      <c r="M4983" s="9" t="inlineStr">
        <is>
          <t>G2-Badge-LP-Integration</t>
        </is>
      </c>
      <c r="N4983" s="9" t="inlineStr">
        <is>
          <t>g2</t>
        </is>
      </c>
      <c r="O4983" s="9" t="inlineStr">
        <is>
          <t>review-site</t>
        </is>
      </c>
      <c r="P4983" s="9" t="inlineStr">
        <is>
          <t>g2_badge_lp_integration</t>
        </is>
      </c>
      <c r="Q4983" s="9" t="inlineStr">
        <is>
          <t>badge-display_integration</t>
        </is>
      </c>
      <c r="R4983" s="9" t="inlineStr">
        <is>
          <t>pipeline-software-evaluation</t>
        </is>
      </c>
      <c r="S4983" s="11" t="n">
        <v>45988.65555555555</v>
      </c>
      <c r="T4983" s="9" t="inlineStr">
        <is>
          <t>newsletter_signup</t>
        </is>
      </c>
    </row>
    <row r="4984">
      <c r="A4984" s="6" t="inlineStr">
        <is>
          <t>PRO-01701</t>
        </is>
      </c>
      <c r="B4984" s="6" t="inlineStr">
        <is>
          <t>Harper Chen</t>
        </is>
      </c>
      <c r="C4984" s="6" t="inlineStr">
        <is>
          <t>Data Platform Manager</t>
        </is>
      </c>
      <c r="D4984" s="6" t="inlineStr">
        <is>
          <t>manager</t>
        </is>
      </c>
      <c r="E4984" s="6" t="n">
        <v>1</v>
      </c>
      <c r="F4984" s="6" t="inlineStr">
        <is>
          <t>Onyx Intelligence</t>
        </is>
      </c>
      <c r="G4984" s="6" t="b">
        <v>0</v>
      </c>
      <c r="H4984" s="6" t="b">
        <v>0</v>
      </c>
      <c r="I4984" s="6" t="b">
        <v>0</v>
      </c>
      <c r="J4984" s="7" t="n">
        <v>0</v>
      </c>
      <c r="K4984" s="6" t="n">
        <v>1</v>
      </c>
      <c r="L4984" s="6" t="inlineStr">
        <is>
          <t>google</t>
        </is>
      </c>
      <c r="M4984" s="6" t="inlineStr">
        <is>
          <t>GGL-Brand-Syncflow-Exact</t>
        </is>
      </c>
      <c r="N4984" s="6" t="inlineStr">
        <is>
          <t>google</t>
        </is>
      </c>
      <c r="O4984" s="6" t="inlineStr">
        <is>
          <t>paid-search</t>
        </is>
      </c>
      <c r="P4984" s="6" t="inlineStr">
        <is>
          <t>ggl_brand_syncflow_exact</t>
        </is>
      </c>
      <c r="Q4984" s="6" t="inlineStr">
        <is>
          <t>text-ad_competitor</t>
        </is>
      </c>
      <c r="R4984" s="6" t="inlineStr">
        <is>
          <t>etl-software</t>
        </is>
      </c>
      <c r="S4984" s="8" t="n">
        <v>45908.74861111111</v>
      </c>
      <c r="T4984" s="6" t="inlineStr">
        <is>
          <t>newsletter_signup</t>
        </is>
      </c>
    </row>
    <row r="4985">
      <c r="A4985" s="9" t="inlineStr">
        <is>
          <t>PRO-01701</t>
        </is>
      </c>
      <c r="B4985" s="9" t="inlineStr">
        <is>
          <t>Harper Chen</t>
        </is>
      </c>
      <c r="C4985" s="9" t="inlineStr">
        <is>
          <t>Data Platform Manager</t>
        </is>
      </c>
      <c r="D4985" s="9" t="inlineStr">
        <is>
          <t>manager</t>
        </is>
      </c>
      <c r="E4985" s="9" t="n">
        <v>1</v>
      </c>
      <c r="F4985" s="9" t="inlineStr">
        <is>
          <t>Onyx Intelligence</t>
        </is>
      </c>
      <c r="G4985" s="9" t="b">
        <v>0</v>
      </c>
      <c r="H4985" s="9" t="b">
        <v>0</v>
      </c>
      <c r="I4985" s="9" t="b">
        <v>0</v>
      </c>
      <c r="J4985" s="10" t="n">
        <v>0</v>
      </c>
      <c r="K4985" s="9" t="n">
        <v>2</v>
      </c>
      <c r="L4985" s="9" t="inlineStr">
        <is>
          <t>g2</t>
        </is>
      </c>
      <c r="M4985" s="9" t="inlineStr">
        <is>
          <t>G2-GridReport-ETL-Gated</t>
        </is>
      </c>
      <c r="N4985" s="9" t="inlineStr">
        <is>
          <t>g2</t>
        </is>
      </c>
      <c r="O4985" s="9" t="inlineStr">
        <is>
          <t>review-site</t>
        </is>
      </c>
      <c r="P4985" s="9" t="inlineStr">
        <is>
          <t>g2_gridreport_etl_gated</t>
        </is>
      </c>
      <c r="Q4985" s="9" t="inlineStr">
        <is>
          <t>retarget-banner_category</t>
        </is>
      </c>
      <c r="R4985" s="9" t="inlineStr">
        <is>
          <t>pipeline-software-evaluation</t>
        </is>
      </c>
      <c r="S4985" s="11" t="n">
        <v>45915.69305555556</v>
      </c>
      <c r="T4985" s="9" t="inlineStr">
        <is>
          <t>gated_content_download</t>
        </is>
      </c>
    </row>
    <row r="4986">
      <c r="A4986" s="6" t="inlineStr">
        <is>
          <t>PRO-01702</t>
        </is>
      </c>
      <c r="B4986" s="6" t="inlineStr">
        <is>
          <t>Harper Martin</t>
        </is>
      </c>
      <c r="C4986" s="6" t="inlineStr">
        <is>
          <t>BI Manager</t>
        </is>
      </c>
      <c r="D4986" s="6" t="inlineStr">
        <is>
          <t>manager</t>
        </is>
      </c>
      <c r="E4986" s="6" t="n">
        <v>1</v>
      </c>
      <c r="F4986" s="6" t="inlineStr">
        <is>
          <t>Beacon Platforms</t>
        </is>
      </c>
      <c r="G4986" s="6" t="b">
        <v>1</v>
      </c>
      <c r="H4986" s="6" t="b">
        <v>1</v>
      </c>
      <c r="I4986" s="6" t="b">
        <v>1</v>
      </c>
      <c r="J4986" s="7" t="n">
        <v>89270</v>
      </c>
      <c r="K4986" s="6" t="n">
        <v>1</v>
      </c>
      <c r="L4986" s="6" t="inlineStr">
        <is>
          <t>linkedin</t>
        </is>
      </c>
      <c r="M4986" s="6" t="inlineStr">
        <is>
          <t>LI-MOFU-Demo-DataEngineers</t>
        </is>
      </c>
      <c r="N4986" s="6" t="inlineStr">
        <is>
          <t>linkedin</t>
        </is>
      </c>
      <c r="O4986" s="6" t="inlineStr">
        <is>
          <t>paid-social</t>
        </is>
      </c>
      <c r="P4986" s="6" t="inlineStr">
        <is>
          <t>li_mofu_demo_dataengineers</t>
        </is>
      </c>
      <c r="Q4986" s="6" t="inlineStr">
        <is>
          <t>single-image_social-proof_cta-demo</t>
        </is>
      </c>
      <c r="R4986" s="6" t="inlineStr">
        <is>
          <t>li-lookalike-closed-won</t>
        </is>
      </c>
      <c r="S4986" s="8" t="n">
        <v>45947.47847222222</v>
      </c>
      <c r="T4986" s="6" t="inlineStr">
        <is>
          <t>newsletter_signup</t>
        </is>
      </c>
    </row>
    <row r="4987">
      <c r="A4987" s="9" t="inlineStr">
        <is>
          <t>PRO-01702</t>
        </is>
      </c>
      <c r="B4987" s="9" t="inlineStr">
        <is>
          <t>Harper Martin</t>
        </is>
      </c>
      <c r="C4987" s="9" t="inlineStr">
        <is>
          <t>BI Manager</t>
        </is>
      </c>
      <c r="D4987" s="9" t="inlineStr">
        <is>
          <t>manager</t>
        </is>
      </c>
      <c r="E4987" s="9" t="n">
        <v>1</v>
      </c>
      <c r="F4987" s="9" t="inlineStr">
        <is>
          <t>Beacon Platforms</t>
        </is>
      </c>
      <c r="G4987" s="9" t="b">
        <v>1</v>
      </c>
      <c r="H4987" s="9" t="b">
        <v>1</v>
      </c>
      <c r="I4987" s="9" t="b">
        <v>1</v>
      </c>
      <c r="J4987" s="10" t="n">
        <v>89270</v>
      </c>
      <c r="K4987" s="9" t="n">
        <v>2</v>
      </c>
      <c r="L4987" s="9" t="inlineStr">
        <is>
          <t>google</t>
        </is>
      </c>
      <c r="M4987" s="9" t="inlineStr">
        <is>
          <t>GGL-NonBrand-ETL-Tools</t>
        </is>
      </c>
      <c r="N4987" s="9" t="inlineStr">
        <is>
          <t>google</t>
        </is>
      </c>
      <c r="O4987" s="9" t="inlineStr">
        <is>
          <t>paid-search</t>
        </is>
      </c>
      <c r="P4987" s="9" t="inlineStr">
        <is>
          <t>ggl_nonbrand_etl_tools</t>
        </is>
      </c>
      <c r="Q4987" s="9" t="inlineStr">
        <is>
          <t>text-ad_search</t>
        </is>
      </c>
      <c r="R4987" s="9" t="inlineStr">
        <is>
          <t>pipeform-alternative</t>
        </is>
      </c>
      <c r="S4987" s="11" t="n">
        <v>45964.63055555556</v>
      </c>
      <c r="T4987" s="9" t="inlineStr">
        <is>
          <t>trial_signup</t>
        </is>
      </c>
    </row>
    <row r="4988">
      <c r="A4988" s="6" t="inlineStr">
        <is>
          <t>PRO-01703</t>
        </is>
      </c>
      <c r="B4988" s="6" t="inlineStr">
        <is>
          <t>Jordan Chen</t>
        </is>
      </c>
      <c r="C4988" s="6" t="inlineStr">
        <is>
          <t>Chief Analytics Officer</t>
        </is>
      </c>
      <c r="D4988" s="6" t="inlineStr">
        <is>
          <t>c_suite_vp</t>
        </is>
      </c>
      <c r="E4988" s="6" t="n">
        <v>1.5</v>
      </c>
      <c r="F4988" s="6" t="inlineStr">
        <is>
          <t>Axiom Cloud</t>
        </is>
      </c>
      <c r="G4988" s="6" t="b">
        <v>1</v>
      </c>
      <c r="H4988" s="6" t="b">
        <v>1</v>
      </c>
      <c r="I4988" s="6" t="b">
        <v>0</v>
      </c>
      <c r="J4988" s="7" t="n">
        <v>64791</v>
      </c>
      <c r="K4988" s="6" t="n">
        <v>1</v>
      </c>
      <c r="L4988" s="6" t="inlineStr">
        <is>
          <t>linkedin</t>
        </is>
      </c>
      <c r="M4988" s="6" t="inlineStr">
        <is>
          <t>LI-ENT-Awareness-DataPipeline</t>
        </is>
      </c>
      <c r="N4988" s="6" t="inlineStr">
        <is>
          <t>linkedin</t>
        </is>
      </c>
      <c r="O4988" s="6" t="inlineStr">
        <is>
          <t>paid-social</t>
        </is>
      </c>
      <c r="P4988" s="6" t="inlineStr">
        <is>
          <t>li_ent_awareness_datapipeline</t>
        </is>
      </c>
      <c r="Q4988" s="6" t="inlineStr">
        <is>
          <t>single-image_pain-point_cta-demo</t>
        </is>
      </c>
      <c r="R4988" s="6" t="inlineStr">
        <is>
          <t>li-mid-analytics-directors</t>
        </is>
      </c>
      <c r="S4988" s="8" t="n">
        <v>45719.70069444444</v>
      </c>
      <c r="T4988" s="6" t="inlineStr">
        <is>
          <t>gated_content_download</t>
        </is>
      </c>
    </row>
    <row r="4989">
      <c r="A4989" s="9" t="inlineStr">
        <is>
          <t>PRO-01703</t>
        </is>
      </c>
      <c r="B4989" s="9" t="inlineStr">
        <is>
          <t>Jordan Chen</t>
        </is>
      </c>
      <c r="C4989" s="9" t="inlineStr">
        <is>
          <t>Chief Analytics Officer</t>
        </is>
      </c>
      <c r="D4989" s="9" t="inlineStr">
        <is>
          <t>c_suite_vp</t>
        </is>
      </c>
      <c r="E4989" s="9" t="n">
        <v>1.5</v>
      </c>
      <c r="F4989" s="9" t="inlineStr">
        <is>
          <t>Axiom Cloud</t>
        </is>
      </c>
      <c r="G4989" s="9" t="b">
        <v>1</v>
      </c>
      <c r="H4989" s="9" t="b">
        <v>1</v>
      </c>
      <c r="I4989" s="9" t="b">
        <v>0</v>
      </c>
      <c r="J4989" s="10" t="n">
        <v>64791</v>
      </c>
      <c r="K4989" s="9" t="n">
        <v>2</v>
      </c>
      <c r="L4989" s="9" t="inlineStr">
        <is>
          <t>google</t>
        </is>
      </c>
      <c r="M4989" s="9" t="inlineStr">
        <is>
          <t>GGL-Competitor-Streamlink-Alt</t>
        </is>
      </c>
      <c r="N4989" s="9" t="inlineStr">
        <is>
          <t>google</t>
        </is>
      </c>
      <c r="O4989" s="9" t="inlineStr">
        <is>
          <t>paid-search</t>
        </is>
      </c>
      <c r="P4989" s="9" t="inlineStr">
        <is>
          <t>ggl_competitor_streamlink_alt</t>
        </is>
      </c>
      <c r="Q4989" s="9" t="inlineStr">
        <is>
          <t>text-ad_rlsa</t>
        </is>
      </c>
      <c r="R4989" s="9" t="inlineStr">
        <is>
          <t>pipeform-alternative</t>
        </is>
      </c>
      <c r="S4989" s="11" t="n">
        <v>45733.47847222222</v>
      </c>
      <c r="T4989" s="9" t="inlineStr">
        <is>
          <t>trial_signup</t>
        </is>
      </c>
    </row>
    <row r="4990">
      <c r="A4990" s="6" t="inlineStr">
        <is>
          <t>PRO-01703</t>
        </is>
      </c>
      <c r="B4990" s="6" t="inlineStr">
        <is>
          <t>Jordan Chen</t>
        </is>
      </c>
      <c r="C4990" s="6" t="inlineStr">
        <is>
          <t>Chief Analytics Officer</t>
        </is>
      </c>
      <c r="D4990" s="6" t="inlineStr">
        <is>
          <t>c_suite_vp</t>
        </is>
      </c>
      <c r="E4990" s="6" t="n">
        <v>1.5</v>
      </c>
      <c r="F4990" s="6" t="inlineStr">
        <is>
          <t>Axiom Cloud</t>
        </is>
      </c>
      <c r="G4990" s="6" t="b">
        <v>1</v>
      </c>
      <c r="H4990" s="6" t="b">
        <v>1</v>
      </c>
      <c r="I4990" s="6" t="b">
        <v>0</v>
      </c>
      <c r="J4990" s="7" t="n">
        <v>64791</v>
      </c>
      <c r="K4990" s="6" t="n">
        <v>3</v>
      </c>
      <c r="L4990" s="6" t="inlineStr">
        <is>
          <t>google</t>
        </is>
      </c>
      <c r="M4990" s="6" t="inlineStr">
        <is>
          <t>GGL-Brand-Syncflow-Exact</t>
        </is>
      </c>
      <c r="N4990" s="6" t="inlineStr">
        <is>
          <t>google</t>
        </is>
      </c>
      <c r="O4990" s="6" t="inlineStr">
        <is>
          <t>paid-search</t>
        </is>
      </c>
      <c r="P4990" s="6" t="inlineStr">
        <is>
          <t>ggl_brand_syncflow_exact</t>
        </is>
      </c>
      <c r="Q4990" s="6" t="inlineStr">
        <is>
          <t>text-ad_search</t>
        </is>
      </c>
      <c r="R4990" s="6" t="inlineStr">
        <is>
          <t>etl-software</t>
        </is>
      </c>
      <c r="S4990" s="8" t="n">
        <v>45750.45138888889</v>
      </c>
      <c r="T4990" s="6" t="inlineStr">
        <is>
          <t>newsletter_signup</t>
        </is>
      </c>
    </row>
    <row r="4991">
      <c r="A4991" s="9" t="inlineStr">
        <is>
          <t>PRO-01704</t>
        </is>
      </c>
      <c r="B4991" s="9" t="inlineStr">
        <is>
          <t>Spencer Clark</t>
        </is>
      </c>
      <c r="C4991" s="9" t="inlineStr">
        <is>
          <t>Analytics Manager</t>
        </is>
      </c>
      <c r="D4991" s="9" t="inlineStr">
        <is>
          <t>manager</t>
        </is>
      </c>
      <c r="E4991" s="9" t="n">
        <v>1</v>
      </c>
      <c r="F4991" s="9" t="inlineStr">
        <is>
          <t>Gridlane</t>
        </is>
      </c>
      <c r="G4991" s="9" t="b">
        <v>1</v>
      </c>
      <c r="H4991" s="9" t="b">
        <v>1</v>
      </c>
      <c r="I4991" s="9" t="b">
        <v>0</v>
      </c>
      <c r="J4991" s="10" t="n">
        <v>86176</v>
      </c>
      <c r="K4991" s="9" t="n">
        <v>1</v>
      </c>
      <c r="L4991" s="9" t="inlineStr">
        <is>
          <t>linkedin</t>
        </is>
      </c>
      <c r="M4991" s="9" t="inlineStr">
        <is>
          <t>LI-Retarget-PricingPage-14d</t>
        </is>
      </c>
      <c r="N4991" s="9" t="inlineStr">
        <is>
          <t>linkedin</t>
        </is>
      </c>
      <c r="O4991" s="9" t="inlineStr">
        <is>
          <t>paid-social</t>
        </is>
      </c>
      <c r="P4991" s="9" t="inlineStr">
        <is>
          <t>li_retarget_pricingpage_14d</t>
        </is>
      </c>
      <c r="Q4991" s="9" t="inlineStr">
        <is>
          <t>single-image_product-feature_cta-demo</t>
        </is>
      </c>
      <c r="R4991" s="9" t="inlineStr">
        <is>
          <t>li-mid-analytics-directors</t>
        </is>
      </c>
      <c r="S4991" s="11" t="n">
        <v>45762.72847222222</v>
      </c>
      <c r="T4991" s="9" t="inlineStr">
        <is>
          <t>gated_content_download</t>
        </is>
      </c>
    </row>
    <row r="4992">
      <c r="A4992" s="6" t="inlineStr">
        <is>
          <t>PRO-01704</t>
        </is>
      </c>
      <c r="B4992" s="6" t="inlineStr">
        <is>
          <t>Spencer Clark</t>
        </is>
      </c>
      <c r="C4992" s="6" t="inlineStr">
        <is>
          <t>Analytics Manager</t>
        </is>
      </c>
      <c r="D4992" s="6" t="inlineStr">
        <is>
          <t>manager</t>
        </is>
      </c>
      <c r="E4992" s="6" t="n">
        <v>1</v>
      </c>
      <c r="F4992" s="6" t="inlineStr">
        <is>
          <t>Gridlane</t>
        </is>
      </c>
      <c r="G4992" s="6" t="b">
        <v>1</v>
      </c>
      <c r="H4992" s="6" t="b">
        <v>1</v>
      </c>
      <c r="I4992" s="6" t="b">
        <v>0</v>
      </c>
      <c r="J4992" s="7" t="n">
        <v>86176</v>
      </c>
      <c r="K4992" s="6" t="n">
        <v>2</v>
      </c>
      <c r="L4992" s="6" t="inlineStr">
        <is>
          <t>programmatic</t>
        </is>
      </c>
      <c r="M4992" s="6" t="inlineStr">
        <is>
          <t>DSP-ABM-AirCover-Strategic</t>
        </is>
      </c>
      <c r="N4992" s="6" t="inlineStr">
        <is>
          <t>stackadapt</t>
        </is>
      </c>
      <c r="O4992" s="6" t="inlineStr">
        <is>
          <t>display</t>
        </is>
      </c>
      <c r="P4992" s="6" t="inlineStr">
        <is>
          <t>dsp_abm_aircover_strategic</t>
        </is>
      </c>
      <c r="Q4992" s="6" t="inlineStr">
        <is>
          <t>display-banner_awareness</t>
        </is>
      </c>
      <c r="R4992" s="6" t="inlineStr">
        <is>
          <t>lookalike-data-engineers</t>
        </is>
      </c>
      <c r="S4992" s="8" t="n">
        <v>45775.39027777778</v>
      </c>
      <c r="T4992" s="6" t="inlineStr">
        <is>
          <t>gated_content_download</t>
        </is>
      </c>
    </row>
    <row r="4993">
      <c r="A4993" s="9" t="inlineStr">
        <is>
          <t>PRO-01704</t>
        </is>
      </c>
      <c r="B4993" s="9" t="inlineStr">
        <is>
          <t>Spencer Clark</t>
        </is>
      </c>
      <c r="C4993" s="9" t="inlineStr">
        <is>
          <t>Analytics Manager</t>
        </is>
      </c>
      <c r="D4993" s="9" t="inlineStr">
        <is>
          <t>manager</t>
        </is>
      </c>
      <c r="E4993" s="9" t="n">
        <v>1</v>
      </c>
      <c r="F4993" s="9" t="inlineStr">
        <is>
          <t>Gridlane</t>
        </is>
      </c>
      <c r="G4993" s="9" t="b">
        <v>1</v>
      </c>
      <c r="H4993" s="9" t="b">
        <v>1</v>
      </c>
      <c r="I4993" s="9" t="b">
        <v>0</v>
      </c>
      <c r="J4993" s="10" t="n">
        <v>86176</v>
      </c>
      <c r="K4993" s="9" t="n">
        <v>3</v>
      </c>
      <c r="L4993" s="9" t="inlineStr">
        <is>
          <t>google</t>
        </is>
      </c>
      <c r="M4993" s="9" t="inlineStr">
        <is>
          <t>GGL-RLSA-HighIntent-Visitors</t>
        </is>
      </c>
      <c r="N4993" s="9" t="inlineStr">
        <is>
          <t>google</t>
        </is>
      </c>
      <c r="O4993" s="9" t="inlineStr">
        <is>
          <t>paid-search</t>
        </is>
      </c>
      <c r="P4993" s="9" t="inlineStr">
        <is>
          <t>ggl_rlsa_highintent_visitors</t>
        </is>
      </c>
      <c r="Q4993" s="9" t="inlineStr">
        <is>
          <t>text-ad_competitor</t>
        </is>
      </c>
      <c r="R4993" s="9" t="inlineStr">
        <is>
          <t>syncflow-alternative</t>
        </is>
      </c>
      <c r="S4993" s="11" t="n">
        <v>45782.43680555555</v>
      </c>
      <c r="T4993" s="9" t="inlineStr">
        <is>
          <t>trial_signup</t>
        </is>
      </c>
    </row>
    <row r="4994">
      <c r="A4994" s="6" t="inlineStr">
        <is>
          <t>PRO-01704</t>
        </is>
      </c>
      <c r="B4994" s="6" t="inlineStr">
        <is>
          <t>Spencer Clark</t>
        </is>
      </c>
      <c r="C4994" s="6" t="inlineStr">
        <is>
          <t>Analytics Manager</t>
        </is>
      </c>
      <c r="D4994" s="6" t="inlineStr">
        <is>
          <t>manager</t>
        </is>
      </c>
      <c r="E4994" s="6" t="n">
        <v>1</v>
      </c>
      <c r="F4994" s="6" t="inlineStr">
        <is>
          <t>Gridlane</t>
        </is>
      </c>
      <c r="G4994" s="6" t="b">
        <v>1</v>
      </c>
      <c r="H4994" s="6" t="b">
        <v>1</v>
      </c>
      <c r="I4994" s="6" t="b">
        <v>0</v>
      </c>
      <c r="J4994" s="7" t="n">
        <v>86176</v>
      </c>
      <c r="K4994" s="6" t="n">
        <v>4</v>
      </c>
      <c r="L4994" s="6" t="inlineStr">
        <is>
          <t>g2</t>
        </is>
      </c>
      <c r="M4994" s="6" t="inlineStr">
        <is>
          <t>G2-GridReport-ETL-Gated</t>
        </is>
      </c>
      <c r="N4994" s="6" t="inlineStr">
        <is>
          <t>g2</t>
        </is>
      </c>
      <c r="O4994" s="6" t="inlineStr">
        <is>
          <t>review-site</t>
        </is>
      </c>
      <c r="P4994" s="6" t="inlineStr">
        <is>
          <t>g2_gridreport_etl_gated</t>
        </is>
      </c>
      <c r="Q4994" s="6" t="inlineStr">
        <is>
          <t>badge-display_integration</t>
        </is>
      </c>
      <c r="R4994" s="6" t="inlineStr">
        <is>
          <t>pipeline-software-evaluation</t>
        </is>
      </c>
      <c r="S4994" s="8" t="n">
        <v>45803.44583333333</v>
      </c>
      <c r="T4994" s="6" t="inlineStr">
        <is>
          <t>trial_signup</t>
        </is>
      </c>
    </row>
    <row r="4995">
      <c r="A4995" s="9" t="inlineStr">
        <is>
          <t>PRO-01705</t>
        </is>
      </c>
      <c r="B4995" s="9" t="inlineStr">
        <is>
          <t>Avery White</t>
        </is>
      </c>
      <c r="C4995" s="9" t="inlineStr">
        <is>
          <t>Senior Data Engineer</t>
        </is>
      </c>
      <c r="D4995" s="9" t="inlineStr">
        <is>
          <t>ic_analyst</t>
        </is>
      </c>
      <c r="E4995" s="9" t="n">
        <v>0.75</v>
      </c>
      <c r="F4995" s="9" t="inlineStr">
        <is>
          <t>Crestline Systems</t>
        </is>
      </c>
      <c r="G4995" s="9" t="b">
        <v>0</v>
      </c>
      <c r="H4995" s="9" t="b">
        <v>0</v>
      </c>
      <c r="I4995" s="9" t="b">
        <v>0</v>
      </c>
      <c r="J4995" s="10" t="n">
        <v>0</v>
      </c>
      <c r="K4995" s="9" t="n">
        <v>1</v>
      </c>
      <c r="L4995" s="9" t="inlineStr">
        <is>
          <t>linkedin</t>
        </is>
      </c>
      <c r="M4995" s="9" t="inlineStr">
        <is>
          <t>LI-ENT-Awareness-DataPipeline</t>
        </is>
      </c>
      <c r="N4995" s="9" t="inlineStr">
        <is>
          <t>linkedin</t>
        </is>
      </c>
      <c r="O4995" s="9" t="inlineStr">
        <is>
          <t>paid-social</t>
        </is>
      </c>
      <c r="P4995" s="9" t="inlineStr">
        <is>
          <t>li_ent_awareness_datapipeline</t>
        </is>
      </c>
      <c r="Q4995" s="9" t="inlineStr">
        <is>
          <t>single-image_pain-point_cta-demo</t>
        </is>
      </c>
      <c r="R4995" s="9" t="inlineStr">
        <is>
          <t>li-abm-strategic-accounts</t>
        </is>
      </c>
      <c r="S4995" s="11" t="n">
        <v>45796.72222222222</v>
      </c>
      <c r="T4995" s="9" t="inlineStr">
        <is>
          <t>gated_content_download</t>
        </is>
      </c>
    </row>
    <row r="4996">
      <c r="A4996" s="6" t="inlineStr">
        <is>
          <t>PRO-01705</t>
        </is>
      </c>
      <c r="B4996" s="6" t="inlineStr">
        <is>
          <t>Avery White</t>
        </is>
      </c>
      <c r="C4996" s="6" t="inlineStr">
        <is>
          <t>Senior Data Engineer</t>
        </is>
      </c>
      <c r="D4996" s="6" t="inlineStr">
        <is>
          <t>ic_analyst</t>
        </is>
      </c>
      <c r="E4996" s="6" t="n">
        <v>0.75</v>
      </c>
      <c r="F4996" s="6" t="inlineStr">
        <is>
          <t>Crestline Systems</t>
        </is>
      </c>
      <c r="G4996" s="6" t="b">
        <v>0</v>
      </c>
      <c r="H4996" s="6" t="b">
        <v>0</v>
      </c>
      <c r="I4996" s="6" t="b">
        <v>0</v>
      </c>
      <c r="J4996" s="7" t="n">
        <v>0</v>
      </c>
      <c r="K4996" s="6" t="n">
        <v>2</v>
      </c>
      <c r="L4996" s="6" t="inlineStr">
        <is>
          <t>google</t>
        </is>
      </c>
      <c r="M4996" s="6" t="inlineStr">
        <is>
          <t>GGL-Competitor-Streamlink-Alt</t>
        </is>
      </c>
      <c r="N4996" s="6" t="inlineStr">
        <is>
          <t>google</t>
        </is>
      </c>
      <c r="O4996" s="6" t="inlineStr">
        <is>
          <t>paid-search</t>
        </is>
      </c>
      <c r="P4996" s="6" t="inlineStr">
        <is>
          <t>ggl_competitor_streamlink_alt</t>
        </is>
      </c>
      <c r="Q4996" s="6" t="inlineStr">
        <is>
          <t>text-ad_competitor</t>
        </is>
      </c>
      <c r="R4996" s="6" t="inlineStr">
        <is>
          <t>syncflow-alternative</t>
        </is>
      </c>
      <c r="S4996" s="8" t="n">
        <v>45817.46875</v>
      </c>
      <c r="T4996" s="6" t="inlineStr">
        <is>
          <t>newsletter_signup</t>
        </is>
      </c>
    </row>
    <row r="4997">
      <c r="A4997" s="9" t="inlineStr">
        <is>
          <t>PRO-01705</t>
        </is>
      </c>
      <c r="B4997" s="9" t="inlineStr">
        <is>
          <t>Avery White</t>
        </is>
      </c>
      <c r="C4997" s="9" t="inlineStr">
        <is>
          <t>Senior Data Engineer</t>
        </is>
      </c>
      <c r="D4997" s="9" t="inlineStr">
        <is>
          <t>ic_analyst</t>
        </is>
      </c>
      <c r="E4997" s="9" t="n">
        <v>0.75</v>
      </c>
      <c r="F4997" s="9" t="inlineStr">
        <is>
          <t>Crestline Systems</t>
        </is>
      </c>
      <c r="G4997" s="9" t="b">
        <v>0</v>
      </c>
      <c r="H4997" s="9" t="b">
        <v>0</v>
      </c>
      <c r="I4997" s="9" t="b">
        <v>0</v>
      </c>
      <c r="J4997" s="10" t="n">
        <v>0</v>
      </c>
      <c r="K4997" s="9" t="n">
        <v>3</v>
      </c>
      <c r="L4997" s="9" t="inlineStr">
        <is>
          <t>g2</t>
        </is>
      </c>
      <c r="M4997" s="9" t="inlineStr">
        <is>
          <t>G2-Badge-LP-Integration</t>
        </is>
      </c>
      <c r="N4997" s="9" t="inlineStr">
        <is>
          <t>g2</t>
        </is>
      </c>
      <c r="O4997" s="9" t="inlineStr">
        <is>
          <t>review-site</t>
        </is>
      </c>
      <c r="P4997" s="9" t="inlineStr">
        <is>
          <t>g2_badge_lp_integration</t>
        </is>
      </c>
      <c r="Q4997" s="9" t="inlineStr">
        <is>
          <t>retarget-banner_category</t>
        </is>
      </c>
      <c r="R4997" s="9" t="inlineStr">
        <is>
          <t>etl-tools-comparison</t>
        </is>
      </c>
      <c r="S4997" s="11" t="n">
        <v>45826.69513888889</v>
      </c>
      <c r="T4997" s="9" t="inlineStr">
        <is>
          <t>newsletter_signup</t>
        </is>
      </c>
    </row>
    <row r="4998">
      <c r="A4998" s="6" t="inlineStr">
        <is>
          <t>PRO-01706</t>
        </is>
      </c>
      <c r="B4998" s="6" t="inlineStr">
        <is>
          <t>Reese Kim</t>
        </is>
      </c>
      <c r="C4998" s="6" t="inlineStr">
        <is>
          <t>BI Manager</t>
        </is>
      </c>
      <c r="D4998" s="6" t="inlineStr">
        <is>
          <t>manager</t>
        </is>
      </c>
      <c r="E4998" s="6" t="n">
        <v>1</v>
      </c>
      <c r="F4998" s="6" t="inlineStr">
        <is>
          <t>Ember Analytics</t>
        </is>
      </c>
      <c r="G4998" s="6" t="b">
        <v>0</v>
      </c>
      <c r="H4998" s="6" t="b">
        <v>0</v>
      </c>
      <c r="I4998" s="6" t="b">
        <v>0</v>
      </c>
      <c r="J4998" s="7" t="n">
        <v>0</v>
      </c>
      <c r="K4998" s="6" t="n">
        <v>1</v>
      </c>
      <c r="L4998" s="6" t="inlineStr">
        <is>
          <t>linkedin</t>
        </is>
      </c>
      <c r="M4998" s="6" t="inlineStr">
        <is>
          <t>LI-Retarget-PricingPage-14d</t>
        </is>
      </c>
      <c r="N4998" s="6" t="inlineStr">
        <is>
          <t>linkedin</t>
        </is>
      </c>
      <c r="O4998" s="6" t="inlineStr">
        <is>
          <t>paid-social</t>
        </is>
      </c>
      <c r="P4998" s="6" t="inlineStr">
        <is>
          <t>li_retarget_pricingpage_14d</t>
        </is>
      </c>
      <c r="Q4998" s="6" t="inlineStr">
        <is>
          <t>single-image_social-proof_cta-demo</t>
        </is>
      </c>
      <c r="R4998" s="6" t="inlineStr">
        <is>
          <t>li-abm-strategic-accounts</t>
        </is>
      </c>
      <c r="S4998" s="8" t="n">
        <v>45943.64097222222</v>
      </c>
      <c r="T4998" s="6" t="inlineStr">
        <is>
          <t>gated_content_download</t>
        </is>
      </c>
    </row>
    <row r="4999">
      <c r="A4999" s="9" t="inlineStr">
        <is>
          <t>PRO-01706</t>
        </is>
      </c>
      <c r="B4999" s="9" t="inlineStr">
        <is>
          <t>Reese Kim</t>
        </is>
      </c>
      <c r="C4999" s="9" t="inlineStr">
        <is>
          <t>BI Manager</t>
        </is>
      </c>
      <c r="D4999" s="9" t="inlineStr">
        <is>
          <t>manager</t>
        </is>
      </c>
      <c r="E4999" s="9" t="n">
        <v>1</v>
      </c>
      <c r="F4999" s="9" t="inlineStr">
        <is>
          <t>Ember Analytics</t>
        </is>
      </c>
      <c r="G4999" s="9" t="b">
        <v>0</v>
      </c>
      <c r="H4999" s="9" t="b">
        <v>0</v>
      </c>
      <c r="I4999" s="9" t="b">
        <v>0</v>
      </c>
      <c r="J4999" s="10" t="n">
        <v>0</v>
      </c>
      <c r="K4999" s="9" t="n">
        <v>2</v>
      </c>
      <c r="L4999" s="9" t="inlineStr">
        <is>
          <t>g2</t>
        </is>
      </c>
      <c r="M4999" s="9" t="inlineStr">
        <is>
          <t>G2-GridReport-ETL-Gated</t>
        </is>
      </c>
      <c r="N4999" s="9" t="inlineStr">
        <is>
          <t>g2</t>
        </is>
      </c>
      <c r="O4999" s="9" t="inlineStr">
        <is>
          <t>review-site</t>
        </is>
      </c>
      <c r="P4999" s="9" t="inlineStr">
        <is>
          <t>g2_gridreport_etl_gated</t>
        </is>
      </c>
      <c r="Q4999" s="9" t="inlineStr">
        <is>
          <t>retarget-banner_category</t>
        </is>
      </c>
      <c r="R4999" s="9" t="inlineStr">
        <is>
          <t>pipeline-software-evaluation</t>
        </is>
      </c>
      <c r="S4999" s="11" t="n">
        <v>45954.73472222222</v>
      </c>
      <c r="T4999" s="9" t="inlineStr">
        <is>
          <t>gated_content_download</t>
        </is>
      </c>
    </row>
    <row r="5000">
      <c r="A5000" s="6" t="inlineStr">
        <is>
          <t>PRO-01706</t>
        </is>
      </c>
      <c r="B5000" s="6" t="inlineStr">
        <is>
          <t>Reese Kim</t>
        </is>
      </c>
      <c r="C5000" s="6" t="inlineStr">
        <is>
          <t>BI Manager</t>
        </is>
      </c>
      <c r="D5000" s="6" t="inlineStr">
        <is>
          <t>manager</t>
        </is>
      </c>
      <c r="E5000" s="6" t="n">
        <v>1</v>
      </c>
      <c r="F5000" s="6" t="inlineStr">
        <is>
          <t>Ember Analytics</t>
        </is>
      </c>
      <c r="G5000" s="6" t="b">
        <v>0</v>
      </c>
      <c r="H5000" s="6" t="b">
        <v>0</v>
      </c>
      <c r="I5000" s="6" t="b">
        <v>0</v>
      </c>
      <c r="J5000" s="7" t="n">
        <v>0</v>
      </c>
      <c r="K5000" s="6" t="n">
        <v>3</v>
      </c>
      <c r="L5000" s="6" t="inlineStr">
        <is>
          <t>linkedin</t>
        </is>
      </c>
      <c r="M5000" s="6" t="inlineStr">
        <is>
          <t>LI-Retarget-SiteVisitors-30d</t>
        </is>
      </c>
      <c r="N5000" s="6" t="inlineStr">
        <is>
          <t>linkedin</t>
        </is>
      </c>
      <c r="O5000" s="6" t="inlineStr">
        <is>
          <t>paid-social</t>
        </is>
      </c>
      <c r="P5000" s="6" t="inlineStr">
        <is>
          <t>li_retarget_sitevisitors_30d</t>
        </is>
      </c>
      <c r="Q5000" s="6" t="inlineStr">
        <is>
          <t>single-image_pain-point_cta-demo</t>
        </is>
      </c>
      <c r="R5000" s="6" t="inlineStr">
        <is>
          <t>li-mid-analytics-directors</t>
        </is>
      </c>
      <c r="S5000" s="8" t="n">
        <v>45967.65</v>
      </c>
      <c r="T5000" s="6" t="inlineStr">
        <is>
          <t>newsletter_signup</t>
        </is>
      </c>
    </row>
    <row r="5001">
      <c r="A5001" s="9" t="inlineStr">
        <is>
          <t>PRO-01707</t>
        </is>
      </c>
      <c r="B5001" s="9" t="inlineStr">
        <is>
          <t>Sage Robinson</t>
        </is>
      </c>
      <c r="C5001" s="9" t="inlineStr">
        <is>
          <t>VP of Data Engineering</t>
        </is>
      </c>
      <c r="D5001" s="9" t="inlineStr">
        <is>
          <t>c_suite_vp</t>
        </is>
      </c>
      <c r="E5001" s="9" t="n">
        <v>1.5</v>
      </c>
      <c r="F5001" s="9" t="inlineStr">
        <is>
          <t>Solaris Data</t>
        </is>
      </c>
      <c r="G5001" s="9" t="b">
        <v>1</v>
      </c>
      <c r="H5001" s="9" t="b">
        <v>0</v>
      </c>
      <c r="I5001" s="9" t="b">
        <v>0</v>
      </c>
      <c r="J5001" s="10" t="n">
        <v>0</v>
      </c>
      <c r="K5001" s="9" t="n">
        <v>1</v>
      </c>
      <c r="L5001" s="9" t="inlineStr">
        <is>
          <t>linkedin</t>
        </is>
      </c>
      <c r="M5001" s="9" t="inlineStr">
        <is>
          <t>LI-Retarget-SiteVisitors-30d</t>
        </is>
      </c>
      <c r="N5001" s="9" t="inlineStr">
        <is>
          <t>linkedin</t>
        </is>
      </c>
      <c r="O5001" s="9" t="inlineStr">
        <is>
          <t>paid-social</t>
        </is>
      </c>
      <c r="P5001" s="9" t="inlineStr">
        <is>
          <t>li_retarget_sitevisitors_30d</t>
        </is>
      </c>
      <c r="Q5001" s="9" t="inlineStr">
        <is>
          <t>single-image_pain-point_cta-trial</t>
        </is>
      </c>
      <c r="R5001" s="9" t="inlineStr">
        <is>
          <t>li-lookalike-closed-won</t>
        </is>
      </c>
      <c r="S5001" s="11" t="n">
        <v>45936.41041666667</v>
      </c>
      <c r="T5001" s="9" t="inlineStr">
        <is>
          <t>newsletter_signup</t>
        </is>
      </c>
    </row>
    <row r="5002">
      <c r="A5002" s="6" t="inlineStr">
        <is>
          <t>PRO-01707</t>
        </is>
      </c>
      <c r="B5002" s="6" t="inlineStr">
        <is>
          <t>Sage Robinson</t>
        </is>
      </c>
      <c r="C5002" s="6" t="inlineStr">
        <is>
          <t>VP of Data Engineering</t>
        </is>
      </c>
      <c r="D5002" s="6" t="inlineStr">
        <is>
          <t>c_suite_vp</t>
        </is>
      </c>
      <c r="E5002" s="6" t="n">
        <v>1.5</v>
      </c>
      <c r="F5002" s="6" t="inlineStr">
        <is>
          <t>Solaris Data</t>
        </is>
      </c>
      <c r="G5002" s="6" t="b">
        <v>1</v>
      </c>
      <c r="H5002" s="6" t="b">
        <v>0</v>
      </c>
      <c r="I5002" s="6" t="b">
        <v>0</v>
      </c>
      <c r="J5002" s="7" t="n">
        <v>0</v>
      </c>
      <c r="K5002" s="6" t="n">
        <v>2</v>
      </c>
      <c r="L5002" s="6" t="inlineStr">
        <is>
          <t>g2</t>
        </is>
      </c>
      <c r="M5002" s="6" t="inlineStr">
        <is>
          <t>G2-Badge-LP-Integration</t>
        </is>
      </c>
      <c r="N5002" s="6" t="inlineStr">
        <is>
          <t>g2</t>
        </is>
      </c>
      <c r="O5002" s="6" t="inlineStr">
        <is>
          <t>review-site</t>
        </is>
      </c>
      <c r="P5002" s="6" t="inlineStr">
        <is>
          <t>g2_badge_lp_integration</t>
        </is>
      </c>
      <c r="Q5002" s="6" t="inlineStr">
        <is>
          <t>retarget-banner_category</t>
        </is>
      </c>
      <c r="R5002" s="6" t="inlineStr">
        <is>
          <t>pipeline-software-evaluation</t>
        </is>
      </c>
      <c r="S5002" s="8" t="n">
        <v>45951.51458333333</v>
      </c>
      <c r="T5002" s="6" t="inlineStr">
        <is>
          <t>newsletter_signup</t>
        </is>
      </c>
    </row>
    <row r="5003">
      <c r="A5003" s="9" t="inlineStr">
        <is>
          <t>PRO-01707</t>
        </is>
      </c>
      <c r="B5003" s="9" t="inlineStr">
        <is>
          <t>Sage Robinson</t>
        </is>
      </c>
      <c r="C5003" s="9" t="inlineStr">
        <is>
          <t>VP of Data Engineering</t>
        </is>
      </c>
      <c r="D5003" s="9" t="inlineStr">
        <is>
          <t>c_suite_vp</t>
        </is>
      </c>
      <c r="E5003" s="9" t="n">
        <v>1.5</v>
      </c>
      <c r="F5003" s="9" t="inlineStr">
        <is>
          <t>Solaris Data</t>
        </is>
      </c>
      <c r="G5003" s="9" t="b">
        <v>1</v>
      </c>
      <c r="H5003" s="9" t="b">
        <v>0</v>
      </c>
      <c r="I5003" s="9" t="b">
        <v>0</v>
      </c>
      <c r="J5003" s="10" t="n">
        <v>0</v>
      </c>
      <c r="K5003" s="9" t="n">
        <v>3</v>
      </c>
      <c r="L5003" s="9" t="inlineStr">
        <is>
          <t>google</t>
        </is>
      </c>
      <c r="M5003" s="9" t="inlineStr">
        <is>
          <t>GGL-Competitor-Pipeform-Alt</t>
        </is>
      </c>
      <c r="N5003" s="9" t="inlineStr">
        <is>
          <t>google</t>
        </is>
      </c>
      <c r="O5003" s="9" t="inlineStr">
        <is>
          <t>paid-search</t>
        </is>
      </c>
      <c r="P5003" s="9" t="inlineStr">
        <is>
          <t>ggl_competitor_pipeform_alt</t>
        </is>
      </c>
      <c r="Q5003" s="9" t="inlineStr">
        <is>
          <t>text-ad_search</t>
        </is>
      </c>
      <c r="R5003" s="9" t="inlineStr">
        <is>
          <t>pipeform-alternative</t>
        </is>
      </c>
      <c r="S5003" s="11" t="n">
        <v>45967.50138888889</v>
      </c>
      <c r="T5003" s="9" t="inlineStr">
        <is>
          <t>demo_request</t>
        </is>
      </c>
    </row>
    <row r="5004">
      <c r="A5004" s="6" t="inlineStr">
        <is>
          <t>PRO-01707</t>
        </is>
      </c>
      <c r="B5004" s="6" t="inlineStr">
        <is>
          <t>Sage Robinson</t>
        </is>
      </c>
      <c r="C5004" s="6" t="inlineStr">
        <is>
          <t>VP of Data Engineering</t>
        </is>
      </c>
      <c r="D5004" s="6" t="inlineStr">
        <is>
          <t>c_suite_vp</t>
        </is>
      </c>
      <c r="E5004" s="6" t="n">
        <v>1.5</v>
      </c>
      <c r="F5004" s="6" t="inlineStr">
        <is>
          <t>Solaris Data</t>
        </is>
      </c>
      <c r="G5004" s="6" t="b">
        <v>1</v>
      </c>
      <c r="H5004" s="6" t="b">
        <v>0</v>
      </c>
      <c r="I5004" s="6" t="b">
        <v>0</v>
      </c>
      <c r="J5004" s="7" t="n">
        <v>0</v>
      </c>
      <c r="K5004" s="6" t="n">
        <v>4</v>
      </c>
      <c r="L5004" s="6" t="inlineStr">
        <is>
          <t>linkedin</t>
        </is>
      </c>
      <c r="M5004" s="6" t="inlineStr">
        <is>
          <t>LI-MOFU-Trial-AnalyticsTeams</t>
        </is>
      </c>
      <c r="N5004" s="6" t="inlineStr">
        <is>
          <t>linkedin</t>
        </is>
      </c>
      <c r="O5004" s="6" t="inlineStr">
        <is>
          <t>paid-social</t>
        </is>
      </c>
      <c r="P5004" s="6" t="inlineStr">
        <is>
          <t>li_mofu_trial_analyticsteams</t>
        </is>
      </c>
      <c r="Q5004" s="6" t="inlineStr">
        <is>
          <t>single-image_social-proof_cta-demo</t>
        </is>
      </c>
      <c r="R5004" s="6" t="inlineStr">
        <is>
          <t>li-ent-data-engineers</t>
        </is>
      </c>
      <c r="S5004" s="8" t="n">
        <v>45982.59861111111</v>
      </c>
      <c r="T5004" s="6" t="inlineStr">
        <is>
          <t>trial_signup</t>
        </is>
      </c>
    </row>
    <row r="5005">
      <c r="A5005" s="9" t="inlineStr">
        <is>
          <t>PRO-01708</t>
        </is>
      </c>
      <c r="B5005" s="9" t="inlineStr">
        <is>
          <t>Sage Chen</t>
        </is>
      </c>
      <c r="C5005" s="9" t="inlineStr">
        <is>
          <t>Data Engineering Manager</t>
        </is>
      </c>
      <c r="D5005" s="9" t="inlineStr">
        <is>
          <t>manager</t>
        </is>
      </c>
      <c r="E5005" s="9" t="n">
        <v>1</v>
      </c>
      <c r="F5005" s="9" t="inlineStr">
        <is>
          <t>Datavera</t>
        </is>
      </c>
      <c r="G5005" s="9" t="b">
        <v>1</v>
      </c>
      <c r="H5005" s="9" t="b">
        <v>0</v>
      </c>
      <c r="I5005" s="9" t="b">
        <v>0</v>
      </c>
      <c r="J5005" s="10" t="n">
        <v>0</v>
      </c>
      <c r="K5005" s="9" t="n">
        <v>1</v>
      </c>
      <c r="L5005" s="9" t="inlineStr">
        <is>
          <t>linkedin</t>
        </is>
      </c>
      <c r="M5005" s="9" t="inlineStr">
        <is>
          <t>LI-ABM-Strategic-ENT</t>
        </is>
      </c>
      <c r="N5005" s="9" t="inlineStr">
        <is>
          <t>linkedin</t>
        </is>
      </c>
      <c r="O5005" s="9" t="inlineStr">
        <is>
          <t>paid-social</t>
        </is>
      </c>
      <c r="P5005" s="9" t="inlineStr">
        <is>
          <t>li_abm_strategic_ent</t>
        </is>
      </c>
      <c r="Q5005" s="9" t="inlineStr">
        <is>
          <t>single-image_thought-leadership_cta-learn-more</t>
        </is>
      </c>
      <c r="R5005" s="9" t="inlineStr">
        <is>
          <t>li-lookalike-closed-won</t>
        </is>
      </c>
      <c r="S5005" s="11" t="n">
        <v>45912.53819444445</v>
      </c>
      <c r="T5005" s="9" t="inlineStr">
        <is>
          <t>gated_content_download</t>
        </is>
      </c>
    </row>
    <row r="5006">
      <c r="A5006" s="6" t="inlineStr">
        <is>
          <t>PRO-01708</t>
        </is>
      </c>
      <c r="B5006" s="6" t="inlineStr">
        <is>
          <t>Sage Chen</t>
        </is>
      </c>
      <c r="C5006" s="6" t="inlineStr">
        <is>
          <t>Data Engineering Manager</t>
        </is>
      </c>
      <c r="D5006" s="6" t="inlineStr">
        <is>
          <t>manager</t>
        </is>
      </c>
      <c r="E5006" s="6" t="n">
        <v>1</v>
      </c>
      <c r="F5006" s="6" t="inlineStr">
        <is>
          <t>Datavera</t>
        </is>
      </c>
      <c r="G5006" s="6" t="b">
        <v>1</v>
      </c>
      <c r="H5006" s="6" t="b">
        <v>0</v>
      </c>
      <c r="I5006" s="6" t="b">
        <v>0</v>
      </c>
      <c r="J5006" s="7" t="n">
        <v>0</v>
      </c>
      <c r="K5006" s="6" t="n">
        <v>2</v>
      </c>
      <c r="L5006" s="6" t="inlineStr">
        <is>
          <t>google</t>
        </is>
      </c>
      <c r="M5006" s="6" t="inlineStr">
        <is>
          <t>GGL-RLSA-HighIntent-Visitors</t>
        </is>
      </c>
      <c r="N5006" s="6" t="inlineStr">
        <is>
          <t>google</t>
        </is>
      </c>
      <c r="O5006" s="6" t="inlineStr">
        <is>
          <t>paid-search</t>
        </is>
      </c>
      <c r="P5006" s="6" t="inlineStr">
        <is>
          <t>ggl_rlsa_highintent_visitors</t>
        </is>
      </c>
      <c r="Q5006" s="6" t="inlineStr">
        <is>
          <t>text-ad_rlsa</t>
        </is>
      </c>
      <c r="R5006" s="6" t="inlineStr">
        <is>
          <t>streamlink-vs-syncflow</t>
        </is>
      </c>
      <c r="S5006" s="8" t="n">
        <v>45922.71388888889</v>
      </c>
      <c r="T5006" s="6" t="inlineStr">
        <is>
          <t>gated_content_download</t>
        </is>
      </c>
    </row>
    <row r="5007">
      <c r="A5007" s="9" t="inlineStr">
        <is>
          <t>PRO-01709</t>
        </is>
      </c>
      <c r="B5007" s="9" t="inlineStr">
        <is>
          <t>Drew Taylor</t>
        </is>
      </c>
      <c r="C5007" s="9" t="inlineStr">
        <is>
          <t>Data Engineering Manager</t>
        </is>
      </c>
      <c r="D5007" s="9" t="inlineStr">
        <is>
          <t>manager</t>
        </is>
      </c>
      <c r="E5007" s="9" t="n">
        <v>1</v>
      </c>
      <c r="F5007" s="9" t="inlineStr">
        <is>
          <t>Onyx Intelligence</t>
        </is>
      </c>
      <c r="G5007" s="9" t="b">
        <v>1</v>
      </c>
      <c r="H5007" s="9" t="b">
        <v>0</v>
      </c>
      <c r="I5007" s="9" t="b">
        <v>0</v>
      </c>
      <c r="J5007" s="10" t="n">
        <v>0</v>
      </c>
      <c r="K5007" s="9" t="n">
        <v>1</v>
      </c>
      <c r="L5007" s="9" t="inlineStr">
        <is>
          <t>linkedin</t>
        </is>
      </c>
      <c r="M5007" s="9" t="inlineStr">
        <is>
          <t>LI-ENT-Awareness-DataIntegration</t>
        </is>
      </c>
      <c r="N5007" s="9" t="inlineStr">
        <is>
          <t>linkedin</t>
        </is>
      </c>
      <c r="O5007" s="9" t="inlineStr">
        <is>
          <t>paid-social</t>
        </is>
      </c>
      <c r="P5007" s="9" t="inlineStr">
        <is>
          <t>li_ent_awareness_dataintegration</t>
        </is>
      </c>
      <c r="Q5007" s="9" t="inlineStr">
        <is>
          <t>single-image_product-feature_cta-demo</t>
        </is>
      </c>
      <c r="R5007" s="9" t="inlineStr">
        <is>
          <t>li-mid-analytics-directors</t>
        </is>
      </c>
      <c r="S5007" s="11" t="n">
        <v>45831.67152777778</v>
      </c>
      <c r="T5007" s="9" t="inlineStr">
        <is>
          <t>gated_content_download</t>
        </is>
      </c>
    </row>
    <row r="5008">
      <c r="A5008" s="6" t="inlineStr">
        <is>
          <t>PRO-01709</t>
        </is>
      </c>
      <c r="B5008" s="6" t="inlineStr">
        <is>
          <t>Drew Taylor</t>
        </is>
      </c>
      <c r="C5008" s="6" t="inlineStr">
        <is>
          <t>Data Engineering Manager</t>
        </is>
      </c>
      <c r="D5008" s="6" t="inlineStr">
        <is>
          <t>manager</t>
        </is>
      </c>
      <c r="E5008" s="6" t="n">
        <v>1</v>
      </c>
      <c r="F5008" s="6" t="inlineStr">
        <is>
          <t>Onyx Intelligence</t>
        </is>
      </c>
      <c r="G5008" s="6" t="b">
        <v>1</v>
      </c>
      <c r="H5008" s="6" t="b">
        <v>0</v>
      </c>
      <c r="I5008" s="6" t="b">
        <v>0</v>
      </c>
      <c r="J5008" s="7" t="n">
        <v>0</v>
      </c>
      <c r="K5008" s="6" t="n">
        <v>2</v>
      </c>
      <c r="L5008" s="6" t="inlineStr">
        <is>
          <t>g2</t>
        </is>
      </c>
      <c r="M5008" s="6" t="inlineStr">
        <is>
          <t>G2-Retarget-CategoryBuyers</t>
        </is>
      </c>
      <c r="N5008" s="6" t="inlineStr">
        <is>
          <t>g2</t>
        </is>
      </c>
      <c r="O5008" s="6" t="inlineStr">
        <is>
          <t>review-site</t>
        </is>
      </c>
      <c r="P5008" s="6" t="inlineStr">
        <is>
          <t>g2_retarget_categorybuyers</t>
        </is>
      </c>
      <c r="Q5008" s="6" t="inlineStr">
        <is>
          <t>badge-display_integration</t>
        </is>
      </c>
      <c r="R5008" s="6" t="inlineStr">
        <is>
          <t>data-integration-review</t>
        </is>
      </c>
      <c r="S5008" s="8" t="n">
        <v>45840.52708333333</v>
      </c>
      <c r="T5008" s="6" t="inlineStr">
        <is>
          <t>newsletter_signup</t>
        </is>
      </c>
    </row>
    <row r="5009">
      <c r="A5009" s="9" t="inlineStr">
        <is>
          <t>PRO-01710</t>
        </is>
      </c>
      <c r="B5009" s="9" t="inlineStr">
        <is>
          <t>Skyler Nguyen</t>
        </is>
      </c>
      <c r="C5009" s="9" t="inlineStr">
        <is>
          <t>Data Platform Manager</t>
        </is>
      </c>
      <c r="D5009" s="9" t="inlineStr">
        <is>
          <t>manager</t>
        </is>
      </c>
      <c r="E5009" s="9" t="n">
        <v>1</v>
      </c>
      <c r="F5009" s="9" t="inlineStr">
        <is>
          <t>Crestline Systems</t>
        </is>
      </c>
      <c r="G5009" s="9" t="b">
        <v>1</v>
      </c>
      <c r="H5009" s="9" t="b">
        <v>0</v>
      </c>
      <c r="I5009" s="9" t="b">
        <v>0</v>
      </c>
      <c r="J5009" s="10" t="n">
        <v>0</v>
      </c>
      <c r="K5009" s="9" t="n">
        <v>1</v>
      </c>
      <c r="L5009" s="9" t="inlineStr">
        <is>
          <t>google</t>
        </is>
      </c>
      <c r="M5009" s="9" t="inlineStr">
        <is>
          <t>GGL-Competitor-Pipeform-Alt</t>
        </is>
      </c>
      <c r="N5009" s="9" t="inlineStr">
        <is>
          <t>google</t>
        </is>
      </c>
      <c r="O5009" s="9" t="inlineStr">
        <is>
          <t>paid-search</t>
        </is>
      </c>
      <c r="P5009" s="9" t="inlineStr">
        <is>
          <t>ggl_competitor_pipeform_alt</t>
        </is>
      </c>
      <c r="Q5009" s="9" t="inlineStr">
        <is>
          <t>text-ad_search</t>
        </is>
      </c>
      <c r="R5009" s="9" t="inlineStr">
        <is>
          <t>pipeform-alternative</t>
        </is>
      </c>
      <c r="S5009" s="11" t="n">
        <v>45887.42986111111</v>
      </c>
      <c r="T5009" s="9" t="inlineStr">
        <is>
          <t>demo_request</t>
        </is>
      </c>
    </row>
    <row r="5010">
      <c r="A5010" s="6" t="inlineStr">
        <is>
          <t>PRO-01710</t>
        </is>
      </c>
      <c r="B5010" s="6" t="inlineStr">
        <is>
          <t>Skyler Nguyen</t>
        </is>
      </c>
      <c r="C5010" s="6" t="inlineStr">
        <is>
          <t>Data Platform Manager</t>
        </is>
      </c>
      <c r="D5010" s="6" t="inlineStr">
        <is>
          <t>manager</t>
        </is>
      </c>
      <c r="E5010" s="6" t="n">
        <v>1</v>
      </c>
      <c r="F5010" s="6" t="inlineStr">
        <is>
          <t>Crestline Systems</t>
        </is>
      </c>
      <c r="G5010" s="6" t="b">
        <v>1</v>
      </c>
      <c r="H5010" s="6" t="b">
        <v>0</v>
      </c>
      <c r="I5010" s="6" t="b">
        <v>0</v>
      </c>
      <c r="J5010" s="7" t="n">
        <v>0</v>
      </c>
      <c r="K5010" s="6" t="n">
        <v>2</v>
      </c>
      <c r="L5010" s="6" t="inlineStr">
        <is>
          <t>google</t>
        </is>
      </c>
      <c r="M5010" s="6" t="inlineStr">
        <is>
          <t>GGL-NonBrand-ETL-Tools</t>
        </is>
      </c>
      <c r="N5010" s="6" t="inlineStr">
        <is>
          <t>google</t>
        </is>
      </c>
      <c r="O5010" s="6" t="inlineStr">
        <is>
          <t>paid-search</t>
        </is>
      </c>
      <c r="P5010" s="6" t="inlineStr">
        <is>
          <t>ggl_nonbrand_etl_tools</t>
        </is>
      </c>
      <c r="Q5010" s="6" t="inlineStr">
        <is>
          <t>text-ad_rlsa</t>
        </is>
      </c>
      <c r="R5010" s="6" t="inlineStr">
        <is>
          <t>pipeform-alternative</t>
        </is>
      </c>
      <c r="S5010" s="8" t="n">
        <v>45908.65555555555</v>
      </c>
      <c r="T5010" s="6" t="inlineStr">
        <is>
          <t>newsletter_signup</t>
        </is>
      </c>
    </row>
    <row r="5011">
      <c r="A5011" s="9" t="inlineStr">
        <is>
          <t>PRO-01710</t>
        </is>
      </c>
      <c r="B5011" s="9" t="inlineStr">
        <is>
          <t>Skyler Nguyen</t>
        </is>
      </c>
      <c r="C5011" s="9" t="inlineStr">
        <is>
          <t>Data Platform Manager</t>
        </is>
      </c>
      <c r="D5011" s="9" t="inlineStr">
        <is>
          <t>manager</t>
        </is>
      </c>
      <c r="E5011" s="9" t="n">
        <v>1</v>
      </c>
      <c r="F5011" s="9" t="inlineStr">
        <is>
          <t>Crestline Systems</t>
        </is>
      </c>
      <c r="G5011" s="9" t="b">
        <v>1</v>
      </c>
      <c r="H5011" s="9" t="b">
        <v>0</v>
      </c>
      <c r="I5011" s="9" t="b">
        <v>0</v>
      </c>
      <c r="J5011" s="10" t="n">
        <v>0</v>
      </c>
      <c r="K5011" s="9" t="n">
        <v>3</v>
      </c>
      <c r="L5011" s="9" t="inlineStr">
        <is>
          <t>g2</t>
        </is>
      </c>
      <c r="M5011" s="9" t="inlineStr">
        <is>
          <t>G2-GridReport-ETL-Gated</t>
        </is>
      </c>
      <c r="N5011" s="9" t="inlineStr">
        <is>
          <t>g2</t>
        </is>
      </c>
      <c r="O5011" s="9" t="inlineStr">
        <is>
          <t>review-site</t>
        </is>
      </c>
      <c r="P5011" s="9" t="inlineStr">
        <is>
          <t>g2_gridreport_etl_gated</t>
        </is>
      </c>
      <c r="Q5011" s="9" t="inlineStr">
        <is>
          <t>retarget-banner_category</t>
        </is>
      </c>
      <c r="R5011" s="9" t="inlineStr">
        <is>
          <t>pipeline-software-evaluation</t>
        </is>
      </c>
      <c r="S5011" s="11" t="n">
        <v>45919.64166666667</v>
      </c>
      <c r="T5011" s="9" t="inlineStr">
        <is>
          <t>gated_content_download</t>
        </is>
      </c>
    </row>
    <row r="5012">
      <c r="A5012" s="6" t="inlineStr">
        <is>
          <t>PRO-01710</t>
        </is>
      </c>
      <c r="B5012" s="6" t="inlineStr">
        <is>
          <t>Skyler Nguyen</t>
        </is>
      </c>
      <c r="C5012" s="6" t="inlineStr">
        <is>
          <t>Data Platform Manager</t>
        </is>
      </c>
      <c r="D5012" s="6" t="inlineStr">
        <is>
          <t>manager</t>
        </is>
      </c>
      <c r="E5012" s="6" t="n">
        <v>1</v>
      </c>
      <c r="F5012" s="6" t="inlineStr">
        <is>
          <t>Crestline Systems</t>
        </is>
      </c>
      <c r="G5012" s="6" t="b">
        <v>1</v>
      </c>
      <c r="H5012" s="6" t="b">
        <v>0</v>
      </c>
      <c r="I5012" s="6" t="b">
        <v>0</v>
      </c>
      <c r="J5012" s="7" t="n">
        <v>0</v>
      </c>
      <c r="K5012" s="6" t="n">
        <v>4</v>
      </c>
      <c r="L5012" s="6" t="inlineStr">
        <is>
          <t>g2</t>
        </is>
      </c>
      <c r="M5012" s="6" t="inlineStr">
        <is>
          <t>G2-GridReport-ETL-Gated</t>
        </is>
      </c>
      <c r="N5012" s="6" t="inlineStr">
        <is>
          <t>g2</t>
        </is>
      </c>
      <c r="O5012" s="6" t="inlineStr">
        <is>
          <t>review-site</t>
        </is>
      </c>
      <c r="P5012" s="6" t="inlineStr">
        <is>
          <t>g2_gridreport_etl_gated</t>
        </is>
      </c>
      <c r="Q5012" s="6" t="inlineStr">
        <is>
          <t>retarget-banner_category</t>
        </is>
      </c>
      <c r="R5012" s="6" t="inlineStr">
        <is>
          <t>etl-tools-comparison</t>
        </is>
      </c>
      <c r="S5012" s="8" t="n">
        <v>45933.44583333333</v>
      </c>
      <c r="T5012" s="6" t="inlineStr">
        <is>
          <t>trial_signup</t>
        </is>
      </c>
    </row>
    <row r="5013">
      <c r="A5013" s="9" t="inlineStr">
        <is>
          <t>PRO-01711</t>
        </is>
      </c>
      <c r="B5013" s="9" t="inlineStr">
        <is>
          <t>Jordan Martinez</t>
        </is>
      </c>
      <c r="C5013" s="9" t="inlineStr">
        <is>
          <t>Analytics Engineer</t>
        </is>
      </c>
      <c r="D5013" s="9" t="inlineStr">
        <is>
          <t>ic_analyst</t>
        </is>
      </c>
      <c r="E5013" s="9" t="n">
        <v>0.75</v>
      </c>
      <c r="F5013" s="9" t="inlineStr">
        <is>
          <t>Solaris Data</t>
        </is>
      </c>
      <c r="G5013" s="9" t="b">
        <v>0</v>
      </c>
      <c r="H5013" s="9" t="b">
        <v>0</v>
      </c>
      <c r="I5013" s="9" t="b">
        <v>0</v>
      </c>
      <c r="J5013" s="10" t="n">
        <v>0</v>
      </c>
      <c r="K5013" s="9" t="n">
        <v>1</v>
      </c>
      <c r="L5013" s="9" t="inlineStr">
        <is>
          <t>google</t>
        </is>
      </c>
      <c r="M5013" s="9" t="inlineStr">
        <is>
          <t>GGL-Brand-Syncflow-Exact</t>
        </is>
      </c>
      <c r="N5013" s="9" t="inlineStr">
        <is>
          <t>google</t>
        </is>
      </c>
      <c r="O5013" s="9" t="inlineStr">
        <is>
          <t>paid-search</t>
        </is>
      </c>
      <c r="P5013" s="9" t="inlineStr">
        <is>
          <t>ggl_brand_syncflow_exact</t>
        </is>
      </c>
      <c r="Q5013" s="9" t="inlineStr">
        <is>
          <t>text-ad_competitor</t>
        </is>
      </c>
      <c r="R5013" s="9" t="inlineStr">
        <is>
          <t>etl-software</t>
        </is>
      </c>
      <c r="S5013" s="11" t="n">
        <v>45894.52777777778</v>
      </c>
      <c r="T5013" s="9" t="inlineStr">
        <is>
          <t>trial_signup</t>
        </is>
      </c>
    </row>
    <row r="5014">
      <c r="A5014" s="6" t="inlineStr">
        <is>
          <t>PRO-01711</t>
        </is>
      </c>
      <c r="B5014" s="6" t="inlineStr">
        <is>
          <t>Jordan Martinez</t>
        </is>
      </c>
      <c r="C5014" s="6" t="inlineStr">
        <is>
          <t>Analytics Engineer</t>
        </is>
      </c>
      <c r="D5014" s="6" t="inlineStr">
        <is>
          <t>ic_analyst</t>
        </is>
      </c>
      <c r="E5014" s="6" t="n">
        <v>0.75</v>
      </c>
      <c r="F5014" s="6" t="inlineStr">
        <is>
          <t>Solaris Data</t>
        </is>
      </c>
      <c r="G5014" s="6" t="b">
        <v>0</v>
      </c>
      <c r="H5014" s="6" t="b">
        <v>0</v>
      </c>
      <c r="I5014" s="6" t="b">
        <v>0</v>
      </c>
      <c r="J5014" s="7" t="n">
        <v>0</v>
      </c>
      <c r="K5014" s="6" t="n">
        <v>2</v>
      </c>
      <c r="L5014" s="6" t="inlineStr">
        <is>
          <t>g2</t>
        </is>
      </c>
      <c r="M5014" s="6" t="inlineStr">
        <is>
          <t>G2-GridReport-ETL-Gated</t>
        </is>
      </c>
      <c r="N5014" s="6" t="inlineStr">
        <is>
          <t>g2</t>
        </is>
      </c>
      <c r="O5014" s="6" t="inlineStr">
        <is>
          <t>review-site</t>
        </is>
      </c>
      <c r="P5014" s="6" t="inlineStr">
        <is>
          <t>g2_gridreport_etl_gated</t>
        </is>
      </c>
      <c r="Q5014" s="6" t="inlineStr">
        <is>
          <t>gated-report_etl</t>
        </is>
      </c>
      <c r="R5014" s="6" t="inlineStr">
        <is>
          <t>etl-tools-comparison</t>
        </is>
      </c>
      <c r="S5014" s="8" t="n">
        <v>45915.41805555556</v>
      </c>
      <c r="T5014" s="6" t="inlineStr">
        <is>
          <t>gated_content_download</t>
        </is>
      </c>
    </row>
    <row r="5015">
      <c r="A5015" s="9" t="inlineStr">
        <is>
          <t>PRO-01712</t>
        </is>
      </c>
      <c r="B5015" s="9" t="inlineStr">
        <is>
          <t>Skyler Anderson</t>
        </is>
      </c>
      <c r="C5015" s="9" t="inlineStr">
        <is>
          <t>Director of Data</t>
        </is>
      </c>
      <c r="D5015" s="9" t="inlineStr">
        <is>
          <t>director</t>
        </is>
      </c>
      <c r="E5015" s="9" t="n">
        <v>1.25</v>
      </c>
      <c r="F5015" s="9" t="inlineStr">
        <is>
          <t>Vaultbase</t>
        </is>
      </c>
      <c r="G5015" s="9" t="b">
        <v>1</v>
      </c>
      <c r="H5015" s="9" t="b">
        <v>1</v>
      </c>
      <c r="I5015" s="9" t="b">
        <v>0</v>
      </c>
      <c r="J5015" s="10" t="n">
        <v>110139</v>
      </c>
      <c r="K5015" s="9" t="n">
        <v>1</v>
      </c>
      <c r="L5015" s="9" t="inlineStr">
        <is>
          <t>linkedin</t>
        </is>
      </c>
      <c r="M5015" s="9" t="inlineStr">
        <is>
          <t>LI-MOFU-Demo-DataEngineers</t>
        </is>
      </c>
      <c r="N5015" s="9" t="inlineStr">
        <is>
          <t>linkedin</t>
        </is>
      </c>
      <c r="O5015" s="9" t="inlineStr">
        <is>
          <t>paid-social</t>
        </is>
      </c>
      <c r="P5015" s="9" t="inlineStr">
        <is>
          <t>li_mofu_demo_dataengineers</t>
        </is>
      </c>
      <c r="Q5015" s="9" t="inlineStr">
        <is>
          <t>single-image_product-feature_cta-trial</t>
        </is>
      </c>
      <c r="R5015" s="9" t="inlineStr">
        <is>
          <t>li-retarget-site-visitors-30d</t>
        </is>
      </c>
      <c r="S5015" s="11" t="n">
        <v>45754.70416666667</v>
      </c>
      <c r="T5015" s="9" t="inlineStr">
        <is>
          <t>trial_signup</t>
        </is>
      </c>
    </row>
    <row r="5016">
      <c r="A5016" s="6" t="inlineStr">
        <is>
          <t>PRO-01712</t>
        </is>
      </c>
      <c r="B5016" s="6" t="inlineStr">
        <is>
          <t>Skyler Anderson</t>
        </is>
      </c>
      <c r="C5016" s="6" t="inlineStr">
        <is>
          <t>Director of Data</t>
        </is>
      </c>
      <c r="D5016" s="6" t="inlineStr">
        <is>
          <t>director</t>
        </is>
      </c>
      <c r="E5016" s="6" t="n">
        <v>1.25</v>
      </c>
      <c r="F5016" s="6" t="inlineStr">
        <is>
          <t>Vaultbase</t>
        </is>
      </c>
      <c r="G5016" s="6" t="b">
        <v>1</v>
      </c>
      <c r="H5016" s="6" t="b">
        <v>1</v>
      </c>
      <c r="I5016" s="6" t="b">
        <v>0</v>
      </c>
      <c r="J5016" s="7" t="n">
        <v>110139</v>
      </c>
      <c r="K5016" s="6" t="n">
        <v>2</v>
      </c>
      <c r="L5016" s="6" t="inlineStr">
        <is>
          <t>google</t>
        </is>
      </c>
      <c r="M5016" s="6" t="inlineStr">
        <is>
          <t>GGL-Competitor-Streamlink-Alt</t>
        </is>
      </c>
      <c r="N5016" s="6" t="inlineStr">
        <is>
          <t>google</t>
        </is>
      </c>
      <c r="O5016" s="6" t="inlineStr">
        <is>
          <t>paid-search</t>
        </is>
      </c>
      <c r="P5016" s="6" t="inlineStr">
        <is>
          <t>ggl_competitor_streamlink_alt</t>
        </is>
      </c>
      <c r="Q5016" s="6" t="inlineStr">
        <is>
          <t>text-ad_rlsa</t>
        </is>
      </c>
      <c r="R5016" s="6" t="inlineStr">
        <is>
          <t>data-integration-platform</t>
        </is>
      </c>
      <c r="S5016" s="8" t="n">
        <v>45768.43125</v>
      </c>
      <c r="T5016" s="6" t="inlineStr">
        <is>
          <t>trial_signup</t>
        </is>
      </c>
    </row>
    <row r="5017">
      <c r="A5017" s="9" t="inlineStr">
        <is>
          <t>PRO-01712</t>
        </is>
      </c>
      <c r="B5017" s="9" t="inlineStr">
        <is>
          <t>Skyler Anderson</t>
        </is>
      </c>
      <c r="C5017" s="9" t="inlineStr">
        <is>
          <t>Director of Data</t>
        </is>
      </c>
      <c r="D5017" s="9" t="inlineStr">
        <is>
          <t>director</t>
        </is>
      </c>
      <c r="E5017" s="9" t="n">
        <v>1.25</v>
      </c>
      <c r="F5017" s="9" t="inlineStr">
        <is>
          <t>Vaultbase</t>
        </is>
      </c>
      <c r="G5017" s="9" t="b">
        <v>1</v>
      </c>
      <c r="H5017" s="9" t="b">
        <v>1</v>
      </c>
      <c r="I5017" s="9" t="b">
        <v>0</v>
      </c>
      <c r="J5017" s="10" t="n">
        <v>110139</v>
      </c>
      <c r="K5017" s="9" t="n">
        <v>3</v>
      </c>
      <c r="L5017" s="9" t="inlineStr">
        <is>
          <t>programmatic</t>
        </is>
      </c>
      <c r="M5017" s="9" t="inlineStr">
        <is>
          <t>DSP-Retarget-HighIntent-14d</t>
        </is>
      </c>
      <c r="N5017" s="9" t="inlineStr">
        <is>
          <t>stackadapt</t>
        </is>
      </c>
      <c r="O5017" s="9" t="inlineStr">
        <is>
          <t>display</t>
        </is>
      </c>
      <c r="P5017" s="9" t="inlineStr">
        <is>
          <t>dsp_retarget_highintent_14d</t>
        </is>
      </c>
      <c r="Q5017" s="9" t="inlineStr">
        <is>
          <t>display-banner_awareness</t>
        </is>
      </c>
      <c r="R5017" s="9" t="inlineStr">
        <is>
          <t>retarget-site-visitors-14d</t>
        </is>
      </c>
      <c r="S5017" s="11" t="n">
        <v>45782.36527777778</v>
      </c>
      <c r="T5017" s="9" t="inlineStr">
        <is>
          <t>newsletter_signup</t>
        </is>
      </c>
    </row>
    <row r="5018">
      <c r="A5018" s="6" t="inlineStr">
        <is>
          <t>PRO-01712</t>
        </is>
      </c>
      <c r="B5018" s="6" t="inlineStr">
        <is>
          <t>Skyler Anderson</t>
        </is>
      </c>
      <c r="C5018" s="6" t="inlineStr">
        <is>
          <t>Director of Data</t>
        </is>
      </c>
      <c r="D5018" s="6" t="inlineStr">
        <is>
          <t>director</t>
        </is>
      </c>
      <c r="E5018" s="6" t="n">
        <v>1.25</v>
      </c>
      <c r="F5018" s="6" t="inlineStr">
        <is>
          <t>Vaultbase</t>
        </is>
      </c>
      <c r="G5018" s="6" t="b">
        <v>1</v>
      </c>
      <c r="H5018" s="6" t="b">
        <v>1</v>
      </c>
      <c r="I5018" s="6" t="b">
        <v>0</v>
      </c>
      <c r="J5018" s="7" t="n">
        <v>110139</v>
      </c>
      <c r="K5018" s="6" t="n">
        <v>4</v>
      </c>
      <c r="L5018" s="6" t="inlineStr">
        <is>
          <t>programmatic</t>
        </is>
      </c>
      <c r="M5018" s="6" t="inlineStr">
        <is>
          <t>DSP-ABM-AirCover-Strategic</t>
        </is>
      </c>
      <c r="N5018" s="6" t="inlineStr">
        <is>
          <t>stackadapt</t>
        </is>
      </c>
      <c r="O5018" s="6" t="inlineStr">
        <is>
          <t>display</t>
        </is>
      </c>
      <c r="P5018" s="6" t="inlineStr">
        <is>
          <t>dsp_abm_aircover_strategic</t>
        </is>
      </c>
      <c r="Q5018" s="6" t="inlineStr">
        <is>
          <t>display-banner_abm</t>
        </is>
      </c>
      <c r="R5018" s="6" t="inlineStr">
        <is>
          <t>abm-strategic-accounts</t>
        </is>
      </c>
      <c r="S5018" s="8" t="n">
        <v>45799.59652777778</v>
      </c>
      <c r="T5018" s="6" t="inlineStr">
        <is>
          <t>gated_content_download</t>
        </is>
      </c>
    </row>
    <row r="5019">
      <c r="A5019" s="9" t="inlineStr">
        <is>
          <t>PRO-01713</t>
        </is>
      </c>
      <c r="B5019" s="9" t="inlineStr">
        <is>
          <t>Elliot Brown</t>
        </is>
      </c>
      <c r="C5019" s="9" t="inlineStr">
        <is>
          <t>Analytics Engineer</t>
        </is>
      </c>
      <c r="D5019" s="9" t="inlineStr">
        <is>
          <t>ic_analyst</t>
        </is>
      </c>
      <c r="E5019" s="9" t="n">
        <v>0.75</v>
      </c>
      <c r="F5019" s="9" t="inlineStr">
        <is>
          <t>Cloudnetic</t>
        </is>
      </c>
      <c r="G5019" s="9" t="b">
        <v>0</v>
      </c>
      <c r="H5019" s="9" t="b">
        <v>0</v>
      </c>
      <c r="I5019" s="9" t="b">
        <v>0</v>
      </c>
      <c r="J5019" s="10" t="n">
        <v>0</v>
      </c>
      <c r="K5019" s="9" t="n">
        <v>1</v>
      </c>
      <c r="L5019" s="9" t="inlineStr">
        <is>
          <t>linkedin</t>
        </is>
      </c>
      <c r="M5019" s="9" t="inlineStr">
        <is>
          <t>LI-Retarget-PricingPage-14d</t>
        </is>
      </c>
      <c r="N5019" s="9" t="inlineStr">
        <is>
          <t>linkedin</t>
        </is>
      </c>
      <c r="O5019" s="9" t="inlineStr">
        <is>
          <t>paid-social</t>
        </is>
      </c>
      <c r="P5019" s="9" t="inlineStr">
        <is>
          <t>li_retarget_pricingpage_14d</t>
        </is>
      </c>
      <c r="Q5019" s="9" t="inlineStr">
        <is>
          <t>single-image_thought-leadership_cta-download</t>
        </is>
      </c>
      <c r="R5019" s="9" t="inlineStr">
        <is>
          <t>li-retarget-site-visitors-30d</t>
        </is>
      </c>
      <c r="S5019" s="11" t="n">
        <v>45918.54722222222</v>
      </c>
      <c r="T5019" s="9" t="inlineStr">
        <is>
          <t>newsletter_signup</t>
        </is>
      </c>
    </row>
    <row r="5020">
      <c r="A5020" s="6" t="inlineStr">
        <is>
          <t>PRO-01713</t>
        </is>
      </c>
      <c r="B5020" s="6" t="inlineStr">
        <is>
          <t>Elliot Brown</t>
        </is>
      </c>
      <c r="C5020" s="6" t="inlineStr">
        <is>
          <t>Analytics Engineer</t>
        </is>
      </c>
      <c r="D5020" s="6" t="inlineStr">
        <is>
          <t>ic_analyst</t>
        </is>
      </c>
      <c r="E5020" s="6" t="n">
        <v>0.75</v>
      </c>
      <c r="F5020" s="6" t="inlineStr">
        <is>
          <t>Cloudnetic</t>
        </is>
      </c>
      <c r="G5020" s="6" t="b">
        <v>0</v>
      </c>
      <c r="H5020" s="6" t="b">
        <v>0</v>
      </c>
      <c r="I5020" s="6" t="b">
        <v>0</v>
      </c>
      <c r="J5020" s="7" t="n">
        <v>0</v>
      </c>
      <c r="K5020" s="6" t="n">
        <v>2</v>
      </c>
      <c r="L5020" s="6" t="inlineStr">
        <is>
          <t>g2</t>
        </is>
      </c>
      <c r="M5020" s="6" t="inlineStr">
        <is>
          <t>G2-Badge-LP-Integration</t>
        </is>
      </c>
      <c r="N5020" s="6" t="inlineStr">
        <is>
          <t>g2</t>
        </is>
      </c>
      <c r="O5020" s="6" t="inlineStr">
        <is>
          <t>review-site</t>
        </is>
      </c>
      <c r="P5020" s="6" t="inlineStr">
        <is>
          <t>g2_badge_lp_integration</t>
        </is>
      </c>
      <c r="Q5020" s="6" t="inlineStr">
        <is>
          <t>gated-report_etl</t>
        </is>
      </c>
      <c r="R5020" s="6" t="inlineStr">
        <is>
          <t>data-integration-review</t>
        </is>
      </c>
      <c r="S5020" s="8" t="n">
        <v>45929.40555555555</v>
      </c>
      <c r="T5020" s="6" t="inlineStr">
        <is>
          <t>newsletter_signup</t>
        </is>
      </c>
    </row>
    <row r="5021">
      <c r="A5021" s="9" t="inlineStr">
        <is>
          <t>PRO-01714</t>
        </is>
      </c>
      <c r="B5021" s="9" t="inlineStr">
        <is>
          <t>Noel Williams</t>
        </is>
      </c>
      <c r="C5021" s="9" t="inlineStr">
        <is>
          <t>Chief Analytics Officer</t>
        </is>
      </c>
      <c r="D5021" s="9" t="inlineStr">
        <is>
          <t>c_suite_vp</t>
        </is>
      </c>
      <c r="E5021" s="9" t="n">
        <v>1.5</v>
      </c>
      <c r="F5021" s="9" t="inlineStr">
        <is>
          <t>Ironset</t>
        </is>
      </c>
      <c r="G5021" s="9" t="b">
        <v>1</v>
      </c>
      <c r="H5021" s="9" t="b">
        <v>0</v>
      </c>
      <c r="I5021" s="9" t="b">
        <v>0</v>
      </c>
      <c r="J5021" s="10" t="n">
        <v>0</v>
      </c>
      <c r="K5021" s="9" t="n">
        <v>1</v>
      </c>
      <c r="L5021" s="9" t="inlineStr">
        <is>
          <t>linkedin</t>
        </is>
      </c>
      <c r="M5021" s="9" t="inlineStr">
        <is>
          <t>LI-MOFU-Trial-AnalyticsTeams</t>
        </is>
      </c>
      <c r="N5021" s="9" t="inlineStr">
        <is>
          <t>linkedin</t>
        </is>
      </c>
      <c r="O5021" s="9" t="inlineStr">
        <is>
          <t>paid-social</t>
        </is>
      </c>
      <c r="P5021" s="9" t="inlineStr">
        <is>
          <t>li_mofu_trial_analyticsteams</t>
        </is>
      </c>
      <c r="Q5021" s="9" t="inlineStr">
        <is>
          <t>single-image_pain-point_cta-trial</t>
        </is>
      </c>
      <c r="R5021" s="9" t="inlineStr">
        <is>
          <t>li-mid-analytics-directors</t>
        </is>
      </c>
      <c r="S5021" s="11" t="n">
        <v>45712.39791666667</v>
      </c>
      <c r="T5021" s="9" t="inlineStr">
        <is>
          <t>newsletter_signup</t>
        </is>
      </c>
    </row>
    <row r="5022">
      <c r="A5022" s="6" t="inlineStr">
        <is>
          <t>PRO-01714</t>
        </is>
      </c>
      <c r="B5022" s="6" t="inlineStr">
        <is>
          <t>Noel Williams</t>
        </is>
      </c>
      <c r="C5022" s="6" t="inlineStr">
        <is>
          <t>Chief Analytics Officer</t>
        </is>
      </c>
      <c r="D5022" s="6" t="inlineStr">
        <is>
          <t>c_suite_vp</t>
        </is>
      </c>
      <c r="E5022" s="6" t="n">
        <v>1.5</v>
      </c>
      <c r="F5022" s="6" t="inlineStr">
        <is>
          <t>Ironset</t>
        </is>
      </c>
      <c r="G5022" s="6" t="b">
        <v>1</v>
      </c>
      <c r="H5022" s="6" t="b">
        <v>0</v>
      </c>
      <c r="I5022" s="6" t="b">
        <v>0</v>
      </c>
      <c r="J5022" s="7" t="n">
        <v>0</v>
      </c>
      <c r="K5022" s="6" t="n">
        <v>2</v>
      </c>
      <c r="L5022" s="6" t="inlineStr">
        <is>
          <t>g2</t>
        </is>
      </c>
      <c r="M5022" s="6" t="inlineStr">
        <is>
          <t>G2-Badge-LP-Integration</t>
        </is>
      </c>
      <c r="N5022" s="6" t="inlineStr">
        <is>
          <t>g2</t>
        </is>
      </c>
      <c r="O5022" s="6" t="inlineStr">
        <is>
          <t>review-site</t>
        </is>
      </c>
      <c r="P5022" s="6" t="inlineStr">
        <is>
          <t>g2_badge_lp_integration</t>
        </is>
      </c>
      <c r="Q5022" s="6" t="inlineStr">
        <is>
          <t>retarget-banner_category</t>
        </is>
      </c>
      <c r="R5022" s="6" t="inlineStr">
        <is>
          <t>data-integration-review</t>
        </is>
      </c>
      <c r="S5022" s="8" t="n">
        <v>45726.57013888889</v>
      </c>
      <c r="T5022" s="6" t="inlineStr">
        <is>
          <t>gated_content_download</t>
        </is>
      </c>
    </row>
    <row r="5023">
      <c r="A5023" s="9" t="inlineStr">
        <is>
          <t>PRO-01714</t>
        </is>
      </c>
      <c r="B5023" s="9" t="inlineStr">
        <is>
          <t>Noel Williams</t>
        </is>
      </c>
      <c r="C5023" s="9" t="inlineStr">
        <is>
          <t>Chief Analytics Officer</t>
        </is>
      </c>
      <c r="D5023" s="9" t="inlineStr">
        <is>
          <t>c_suite_vp</t>
        </is>
      </c>
      <c r="E5023" s="9" t="n">
        <v>1.5</v>
      </c>
      <c r="F5023" s="9" t="inlineStr">
        <is>
          <t>Ironset</t>
        </is>
      </c>
      <c r="G5023" s="9" t="b">
        <v>1</v>
      </c>
      <c r="H5023" s="9" t="b">
        <v>0</v>
      </c>
      <c r="I5023" s="9" t="b">
        <v>0</v>
      </c>
      <c r="J5023" s="10" t="n">
        <v>0</v>
      </c>
      <c r="K5023" s="9" t="n">
        <v>3</v>
      </c>
      <c r="L5023" s="9" t="inlineStr">
        <is>
          <t>linkedin</t>
        </is>
      </c>
      <c r="M5023" s="9" t="inlineStr">
        <is>
          <t>LI-Retarget-SiteVisitors-30d</t>
        </is>
      </c>
      <c r="N5023" s="9" t="inlineStr">
        <is>
          <t>linkedin</t>
        </is>
      </c>
      <c r="O5023" s="9" t="inlineStr">
        <is>
          <t>paid-social</t>
        </is>
      </c>
      <c r="P5023" s="9" t="inlineStr">
        <is>
          <t>li_retarget_sitevisitors_30d</t>
        </is>
      </c>
      <c r="Q5023" s="9" t="inlineStr">
        <is>
          <t>single-image_social-proof_cta-demo</t>
        </is>
      </c>
      <c r="R5023" s="9" t="inlineStr">
        <is>
          <t>li-retarget-site-visitors-30d</t>
        </is>
      </c>
      <c r="S5023" s="11" t="n">
        <v>45742.67083333333</v>
      </c>
      <c r="T5023" s="9" t="inlineStr">
        <is>
          <t>gated_content_download</t>
        </is>
      </c>
    </row>
    <row r="5024">
      <c r="A5024" s="6" t="inlineStr">
        <is>
          <t>PRO-01714</t>
        </is>
      </c>
      <c r="B5024" s="6" t="inlineStr">
        <is>
          <t>Noel Williams</t>
        </is>
      </c>
      <c r="C5024" s="6" t="inlineStr">
        <is>
          <t>Chief Analytics Officer</t>
        </is>
      </c>
      <c r="D5024" s="6" t="inlineStr">
        <is>
          <t>c_suite_vp</t>
        </is>
      </c>
      <c r="E5024" s="6" t="n">
        <v>1.5</v>
      </c>
      <c r="F5024" s="6" t="inlineStr">
        <is>
          <t>Ironset</t>
        </is>
      </c>
      <c r="G5024" s="6" t="b">
        <v>1</v>
      </c>
      <c r="H5024" s="6" t="b">
        <v>0</v>
      </c>
      <c r="I5024" s="6" t="b">
        <v>0</v>
      </c>
      <c r="J5024" s="7" t="n">
        <v>0</v>
      </c>
      <c r="K5024" s="6" t="n">
        <v>4</v>
      </c>
      <c r="L5024" s="6" t="inlineStr">
        <is>
          <t>programmatic</t>
        </is>
      </c>
      <c r="M5024" s="6" t="inlineStr">
        <is>
          <t>DSP-ABM-AirCover-Strategic</t>
        </is>
      </c>
      <c r="N5024" s="6" t="inlineStr">
        <is>
          <t>stackadapt</t>
        </is>
      </c>
      <c r="O5024" s="6" t="inlineStr">
        <is>
          <t>display</t>
        </is>
      </c>
      <c r="P5024" s="6" t="inlineStr">
        <is>
          <t>dsp_abm_aircover_strategic</t>
        </is>
      </c>
      <c r="Q5024" s="6" t="inlineStr">
        <is>
          <t>display-banner_abm</t>
        </is>
      </c>
      <c r="R5024" s="6" t="inlineStr">
        <is>
          <t>lookalike-data-engineers</t>
        </is>
      </c>
      <c r="S5024" s="8" t="n">
        <v>45761.72847222222</v>
      </c>
      <c r="T5024" s="6" t="inlineStr">
        <is>
          <t>gated_content_download</t>
        </is>
      </c>
    </row>
    <row r="5025">
      <c r="A5025" s="9" t="inlineStr">
        <is>
          <t>PRO-01715</t>
        </is>
      </c>
      <c r="B5025" s="9" t="inlineStr">
        <is>
          <t>Dana Martinez</t>
        </is>
      </c>
      <c r="C5025" s="9" t="inlineStr">
        <is>
          <t>Analytics Manager</t>
        </is>
      </c>
      <c r="D5025" s="9" t="inlineStr">
        <is>
          <t>manager</t>
        </is>
      </c>
      <c r="E5025" s="9" t="n">
        <v>1</v>
      </c>
      <c r="F5025" s="9" t="inlineStr">
        <is>
          <t>Meridian Cloud</t>
        </is>
      </c>
      <c r="G5025" s="9" t="b">
        <v>0</v>
      </c>
      <c r="H5025" s="9" t="b">
        <v>0</v>
      </c>
      <c r="I5025" s="9" t="b">
        <v>0</v>
      </c>
      <c r="J5025" s="10" t="n">
        <v>0</v>
      </c>
      <c r="K5025" s="9" t="n">
        <v>1</v>
      </c>
      <c r="L5025" s="9" t="inlineStr">
        <is>
          <t>google</t>
        </is>
      </c>
      <c r="M5025" s="9" t="inlineStr">
        <is>
          <t>GGL-Competitor-Streamlink-Alt</t>
        </is>
      </c>
      <c r="N5025" s="9" t="inlineStr">
        <is>
          <t>google</t>
        </is>
      </c>
      <c r="O5025" s="9" t="inlineStr">
        <is>
          <t>paid-search</t>
        </is>
      </c>
      <c r="P5025" s="9" t="inlineStr">
        <is>
          <t>ggl_competitor_streamlink_alt</t>
        </is>
      </c>
      <c r="Q5025" s="9" t="inlineStr">
        <is>
          <t>text-ad_competitor</t>
        </is>
      </c>
      <c r="R5025" s="9" t="inlineStr">
        <is>
          <t>syncflow-alternative</t>
        </is>
      </c>
      <c r="S5025" s="11" t="n">
        <v>45793.69375</v>
      </c>
      <c r="T5025" s="9" t="inlineStr">
        <is>
          <t>newsletter_signup</t>
        </is>
      </c>
    </row>
    <row r="5026">
      <c r="A5026" s="6" t="inlineStr">
        <is>
          <t>PRO-01715</t>
        </is>
      </c>
      <c r="B5026" s="6" t="inlineStr">
        <is>
          <t>Dana Martinez</t>
        </is>
      </c>
      <c r="C5026" s="6" t="inlineStr">
        <is>
          <t>Analytics Manager</t>
        </is>
      </c>
      <c r="D5026" s="6" t="inlineStr">
        <is>
          <t>manager</t>
        </is>
      </c>
      <c r="E5026" s="6" t="n">
        <v>1</v>
      </c>
      <c r="F5026" s="6" t="inlineStr">
        <is>
          <t>Meridian Cloud</t>
        </is>
      </c>
      <c r="G5026" s="6" t="b">
        <v>0</v>
      </c>
      <c r="H5026" s="6" t="b">
        <v>0</v>
      </c>
      <c r="I5026" s="6" t="b">
        <v>0</v>
      </c>
      <c r="J5026" s="7" t="n">
        <v>0</v>
      </c>
      <c r="K5026" s="6" t="n">
        <v>2</v>
      </c>
      <c r="L5026" s="6" t="inlineStr">
        <is>
          <t>linkedin</t>
        </is>
      </c>
      <c r="M5026" s="6" t="inlineStr">
        <is>
          <t>LI-MOFU-Trial-AnalyticsTeams</t>
        </is>
      </c>
      <c r="N5026" s="6" t="inlineStr">
        <is>
          <t>linkedin</t>
        </is>
      </c>
      <c r="O5026" s="6" t="inlineStr">
        <is>
          <t>paid-social</t>
        </is>
      </c>
      <c r="P5026" s="6" t="inlineStr">
        <is>
          <t>li_mofu_trial_analyticsteams</t>
        </is>
      </c>
      <c r="Q5026" s="6" t="inlineStr">
        <is>
          <t>single-image_thought-leadership_cta-download</t>
        </is>
      </c>
      <c r="R5026" s="6" t="inlineStr">
        <is>
          <t>li-lookalike-closed-won</t>
        </is>
      </c>
      <c r="S5026" s="8" t="n">
        <v>45807.38611111111</v>
      </c>
      <c r="T5026" s="6" t="inlineStr">
        <is>
          <t>gated_content_download</t>
        </is>
      </c>
    </row>
    <row r="5027">
      <c r="A5027" s="9" t="inlineStr">
        <is>
          <t>PRO-01715</t>
        </is>
      </c>
      <c r="B5027" s="9" t="inlineStr">
        <is>
          <t>Dana Martinez</t>
        </is>
      </c>
      <c r="C5027" s="9" t="inlineStr">
        <is>
          <t>Analytics Manager</t>
        </is>
      </c>
      <c r="D5027" s="9" t="inlineStr">
        <is>
          <t>manager</t>
        </is>
      </c>
      <c r="E5027" s="9" t="n">
        <v>1</v>
      </c>
      <c r="F5027" s="9" t="inlineStr">
        <is>
          <t>Meridian Cloud</t>
        </is>
      </c>
      <c r="G5027" s="9" t="b">
        <v>0</v>
      </c>
      <c r="H5027" s="9" t="b">
        <v>0</v>
      </c>
      <c r="I5027" s="9" t="b">
        <v>0</v>
      </c>
      <c r="J5027" s="10" t="n">
        <v>0</v>
      </c>
      <c r="K5027" s="9" t="n">
        <v>3</v>
      </c>
      <c r="L5027" s="9" t="inlineStr">
        <is>
          <t>linkedin</t>
        </is>
      </c>
      <c r="M5027" s="9" t="inlineStr">
        <is>
          <t>LI-Retarget-PricingPage-14d</t>
        </is>
      </c>
      <c r="N5027" s="9" t="inlineStr">
        <is>
          <t>linkedin</t>
        </is>
      </c>
      <c r="O5027" s="9" t="inlineStr">
        <is>
          <t>paid-social</t>
        </is>
      </c>
      <c r="P5027" s="9" t="inlineStr">
        <is>
          <t>li_retarget_pricingpage_14d</t>
        </is>
      </c>
      <c r="Q5027" s="9" t="inlineStr">
        <is>
          <t>single-image_product-feature_cta-demo</t>
        </is>
      </c>
      <c r="R5027" s="9" t="inlineStr">
        <is>
          <t>li-abm-strategic-accounts</t>
        </is>
      </c>
      <c r="S5027" s="11" t="n">
        <v>45824.48611111111</v>
      </c>
      <c r="T5027" s="9" t="inlineStr">
        <is>
          <t>newsletter_signup</t>
        </is>
      </c>
    </row>
    <row r="5028">
      <c r="A5028" s="6" t="inlineStr">
        <is>
          <t>PRO-01716</t>
        </is>
      </c>
      <c r="B5028" s="6" t="inlineStr">
        <is>
          <t>Morgan Moore</t>
        </is>
      </c>
      <c r="C5028" s="6" t="inlineStr">
        <is>
          <t>Senior Data Engineer</t>
        </is>
      </c>
      <c r="D5028" s="6" t="inlineStr">
        <is>
          <t>ic_analyst</t>
        </is>
      </c>
      <c r="E5028" s="6" t="n">
        <v>0.75</v>
      </c>
      <c r="F5028" s="6" t="inlineStr">
        <is>
          <t>Tangent Labs</t>
        </is>
      </c>
      <c r="G5028" s="6" t="b">
        <v>1</v>
      </c>
      <c r="H5028" s="6" t="b">
        <v>0</v>
      </c>
      <c r="I5028" s="6" t="b">
        <v>0</v>
      </c>
      <c r="J5028" s="7" t="n">
        <v>0</v>
      </c>
      <c r="K5028" s="6" t="n">
        <v>1</v>
      </c>
      <c r="L5028" s="6" t="inlineStr">
        <is>
          <t>google</t>
        </is>
      </c>
      <c r="M5028" s="6" t="inlineStr">
        <is>
          <t>GGL-NonBrand-DataPipeline</t>
        </is>
      </c>
      <c r="N5028" s="6" t="inlineStr">
        <is>
          <t>google</t>
        </is>
      </c>
      <c r="O5028" s="6" t="inlineStr">
        <is>
          <t>paid-search</t>
        </is>
      </c>
      <c r="P5028" s="6" t="inlineStr">
        <is>
          <t>ggl_nonbrand_datapipeline</t>
        </is>
      </c>
      <c r="Q5028" s="6" t="inlineStr">
        <is>
          <t>text-ad_competitor</t>
        </is>
      </c>
      <c r="R5028" s="6" t="inlineStr">
        <is>
          <t>streamlink-vs-syncflow</t>
        </is>
      </c>
      <c r="S5028" s="8" t="n">
        <v>45894.59652777778</v>
      </c>
      <c r="T5028" s="6" t="inlineStr">
        <is>
          <t>gated_content_download</t>
        </is>
      </c>
    </row>
    <row r="5029">
      <c r="A5029" s="9" t="inlineStr">
        <is>
          <t>PRO-01716</t>
        </is>
      </c>
      <c r="B5029" s="9" t="inlineStr">
        <is>
          <t>Morgan Moore</t>
        </is>
      </c>
      <c r="C5029" s="9" t="inlineStr">
        <is>
          <t>Senior Data Engineer</t>
        </is>
      </c>
      <c r="D5029" s="9" t="inlineStr">
        <is>
          <t>ic_analyst</t>
        </is>
      </c>
      <c r="E5029" s="9" t="n">
        <v>0.75</v>
      </c>
      <c r="F5029" s="9" t="inlineStr">
        <is>
          <t>Tangent Labs</t>
        </is>
      </c>
      <c r="G5029" s="9" t="b">
        <v>1</v>
      </c>
      <c r="H5029" s="9" t="b">
        <v>0</v>
      </c>
      <c r="I5029" s="9" t="b">
        <v>0</v>
      </c>
      <c r="J5029" s="10" t="n">
        <v>0</v>
      </c>
      <c r="K5029" s="9" t="n">
        <v>2</v>
      </c>
      <c r="L5029" s="9" t="inlineStr">
        <is>
          <t>g2</t>
        </is>
      </c>
      <c r="M5029" s="9" t="inlineStr">
        <is>
          <t>G2-Badge-LP-Integration</t>
        </is>
      </c>
      <c r="N5029" s="9" t="inlineStr">
        <is>
          <t>g2</t>
        </is>
      </c>
      <c r="O5029" s="9" t="inlineStr">
        <is>
          <t>review-site</t>
        </is>
      </c>
      <c r="P5029" s="9" t="inlineStr">
        <is>
          <t>g2_badge_lp_integration</t>
        </is>
      </c>
      <c r="Q5029" s="9" t="inlineStr">
        <is>
          <t>retarget-banner_category</t>
        </is>
      </c>
      <c r="R5029" s="9" t="inlineStr">
        <is>
          <t>data-integration-review</t>
        </is>
      </c>
      <c r="S5029" s="11" t="n">
        <v>45905.46180555555</v>
      </c>
      <c r="T5029" s="9" t="inlineStr">
        <is>
          <t>gated_content_download</t>
        </is>
      </c>
    </row>
    <row r="5030">
      <c r="A5030" s="6" t="inlineStr">
        <is>
          <t>PRO-01716</t>
        </is>
      </c>
      <c r="B5030" s="6" t="inlineStr">
        <is>
          <t>Morgan Moore</t>
        </is>
      </c>
      <c r="C5030" s="6" t="inlineStr">
        <is>
          <t>Senior Data Engineer</t>
        </is>
      </c>
      <c r="D5030" s="6" t="inlineStr">
        <is>
          <t>ic_analyst</t>
        </is>
      </c>
      <c r="E5030" s="6" t="n">
        <v>0.75</v>
      </c>
      <c r="F5030" s="6" t="inlineStr">
        <is>
          <t>Tangent Labs</t>
        </is>
      </c>
      <c r="G5030" s="6" t="b">
        <v>1</v>
      </c>
      <c r="H5030" s="6" t="b">
        <v>0</v>
      </c>
      <c r="I5030" s="6" t="b">
        <v>0</v>
      </c>
      <c r="J5030" s="7" t="n">
        <v>0</v>
      </c>
      <c r="K5030" s="6" t="n">
        <v>3</v>
      </c>
      <c r="L5030" s="6" t="inlineStr">
        <is>
          <t>linkedin</t>
        </is>
      </c>
      <c r="M5030" s="6" t="inlineStr">
        <is>
          <t>LI-Retarget-SiteVisitors-30d</t>
        </is>
      </c>
      <c r="N5030" s="6" t="inlineStr">
        <is>
          <t>linkedin</t>
        </is>
      </c>
      <c r="O5030" s="6" t="inlineStr">
        <is>
          <t>paid-social</t>
        </is>
      </c>
      <c r="P5030" s="6" t="inlineStr">
        <is>
          <t>li_retarget_sitevisitors_30d</t>
        </is>
      </c>
      <c r="Q5030" s="6" t="inlineStr">
        <is>
          <t>single-image_pain-point_cta-demo</t>
        </is>
      </c>
      <c r="R5030" s="6" t="inlineStr">
        <is>
          <t>li-retarget-site-visitors-30d</t>
        </is>
      </c>
      <c r="S5030" s="8" t="n">
        <v>45915.66180555556</v>
      </c>
      <c r="T5030" s="6" t="inlineStr">
        <is>
          <t>gated_content_download</t>
        </is>
      </c>
    </row>
    <row r="5031">
      <c r="A5031" s="9" t="inlineStr">
        <is>
          <t>PRO-01717</t>
        </is>
      </c>
      <c r="B5031" s="9" t="inlineStr">
        <is>
          <t>Alex Wilson</t>
        </is>
      </c>
      <c r="C5031" s="9" t="inlineStr">
        <is>
          <t>Data Platform Manager</t>
        </is>
      </c>
      <c r="D5031" s="9" t="inlineStr">
        <is>
          <t>manager</t>
        </is>
      </c>
      <c r="E5031" s="9" t="n">
        <v>1</v>
      </c>
      <c r="F5031" s="9" t="inlineStr">
        <is>
          <t>Cloudnetic</t>
        </is>
      </c>
      <c r="G5031" s="9" t="b">
        <v>0</v>
      </c>
      <c r="H5031" s="9" t="b">
        <v>0</v>
      </c>
      <c r="I5031" s="9" t="b">
        <v>0</v>
      </c>
      <c r="J5031" s="10" t="n">
        <v>0</v>
      </c>
      <c r="K5031" s="9" t="n">
        <v>1</v>
      </c>
      <c r="L5031" s="9" t="inlineStr">
        <is>
          <t>google</t>
        </is>
      </c>
      <c r="M5031" s="9" t="inlineStr">
        <is>
          <t>GGL-NonBrand-DataPipeline</t>
        </is>
      </c>
      <c r="N5031" s="9" t="inlineStr">
        <is>
          <t>google</t>
        </is>
      </c>
      <c r="O5031" s="9" t="inlineStr">
        <is>
          <t>paid-search</t>
        </is>
      </c>
      <c r="P5031" s="9" t="inlineStr">
        <is>
          <t>ggl_nonbrand_datapipeline</t>
        </is>
      </c>
      <c r="Q5031" s="9" t="inlineStr">
        <is>
          <t>text-ad_competitor</t>
        </is>
      </c>
      <c r="R5031" s="9" t="inlineStr">
        <is>
          <t>syncflow-alternative</t>
        </is>
      </c>
      <c r="S5031" s="11" t="n">
        <v>45729.7</v>
      </c>
      <c r="T5031" s="9" t="inlineStr">
        <is>
          <t>newsletter_signup</t>
        </is>
      </c>
    </row>
    <row r="5032">
      <c r="A5032" s="6" t="inlineStr">
        <is>
          <t>PRO-01717</t>
        </is>
      </c>
      <c r="B5032" s="6" t="inlineStr">
        <is>
          <t>Alex Wilson</t>
        </is>
      </c>
      <c r="C5032" s="6" t="inlineStr">
        <is>
          <t>Data Platform Manager</t>
        </is>
      </c>
      <c r="D5032" s="6" t="inlineStr">
        <is>
          <t>manager</t>
        </is>
      </c>
      <c r="E5032" s="6" t="n">
        <v>1</v>
      </c>
      <c r="F5032" s="6" t="inlineStr">
        <is>
          <t>Cloudnetic</t>
        </is>
      </c>
      <c r="G5032" s="6" t="b">
        <v>0</v>
      </c>
      <c r="H5032" s="6" t="b">
        <v>0</v>
      </c>
      <c r="I5032" s="6" t="b">
        <v>0</v>
      </c>
      <c r="J5032" s="7" t="n">
        <v>0</v>
      </c>
      <c r="K5032" s="6" t="n">
        <v>2</v>
      </c>
      <c r="L5032" s="6" t="inlineStr">
        <is>
          <t>google</t>
        </is>
      </c>
      <c r="M5032" s="6" t="inlineStr">
        <is>
          <t>GGL-Competitor-Streamlink-Alt</t>
        </is>
      </c>
      <c r="N5032" s="6" t="inlineStr">
        <is>
          <t>google</t>
        </is>
      </c>
      <c r="O5032" s="6" t="inlineStr">
        <is>
          <t>paid-search</t>
        </is>
      </c>
      <c r="P5032" s="6" t="inlineStr">
        <is>
          <t>ggl_competitor_streamlink_alt</t>
        </is>
      </c>
      <c r="Q5032" s="6" t="inlineStr">
        <is>
          <t>text-ad_search</t>
        </is>
      </c>
      <c r="R5032" s="6" t="inlineStr">
        <is>
          <t>streamlink-vs-syncflow</t>
        </is>
      </c>
      <c r="S5032" s="8" t="n">
        <v>45743.60833333333</v>
      </c>
      <c r="T5032" s="6" t="inlineStr">
        <is>
          <t>gated_content_download</t>
        </is>
      </c>
    </row>
    <row r="5033">
      <c r="A5033" s="9" t="inlineStr">
        <is>
          <t>PRO-01718</t>
        </is>
      </c>
      <c r="B5033" s="9" t="inlineStr">
        <is>
          <t>Jamie Jackson</t>
        </is>
      </c>
      <c r="C5033" s="9" t="inlineStr">
        <is>
          <t>Analytics Manager</t>
        </is>
      </c>
      <c r="D5033" s="9" t="inlineStr">
        <is>
          <t>manager</t>
        </is>
      </c>
      <c r="E5033" s="9" t="n">
        <v>1</v>
      </c>
      <c r="F5033" s="9" t="inlineStr">
        <is>
          <t>Vaultbase</t>
        </is>
      </c>
      <c r="G5033" s="9" t="b">
        <v>1</v>
      </c>
      <c r="H5033" s="9" t="b">
        <v>0</v>
      </c>
      <c r="I5033" s="9" t="b">
        <v>0</v>
      </c>
      <c r="J5033" s="10" t="n">
        <v>0</v>
      </c>
      <c r="K5033" s="9" t="n">
        <v>1</v>
      </c>
      <c r="L5033" s="9" t="inlineStr">
        <is>
          <t>linkedin</t>
        </is>
      </c>
      <c r="M5033" s="9" t="inlineStr">
        <is>
          <t>LI-MOFU-Demo-DataEngineers</t>
        </is>
      </c>
      <c r="N5033" s="9" t="inlineStr">
        <is>
          <t>linkedin</t>
        </is>
      </c>
      <c r="O5033" s="9" t="inlineStr">
        <is>
          <t>paid-social</t>
        </is>
      </c>
      <c r="P5033" s="9" t="inlineStr">
        <is>
          <t>li_mofu_demo_dataengineers</t>
        </is>
      </c>
      <c r="Q5033" s="9" t="inlineStr">
        <is>
          <t>single-image_pain-point_cta-trial</t>
        </is>
      </c>
      <c r="R5033" s="9" t="inlineStr">
        <is>
          <t>li-mid-analytics-directors</t>
        </is>
      </c>
      <c r="S5033" s="11" t="n">
        <v>45924.47361111111</v>
      </c>
      <c r="T5033" s="9" t="inlineStr">
        <is>
          <t>trial_signup</t>
        </is>
      </c>
    </row>
    <row r="5034">
      <c r="A5034" s="6" t="inlineStr">
        <is>
          <t>PRO-01718</t>
        </is>
      </c>
      <c r="B5034" s="6" t="inlineStr">
        <is>
          <t>Jamie Jackson</t>
        </is>
      </c>
      <c r="C5034" s="6" t="inlineStr">
        <is>
          <t>Analytics Manager</t>
        </is>
      </c>
      <c r="D5034" s="6" t="inlineStr">
        <is>
          <t>manager</t>
        </is>
      </c>
      <c r="E5034" s="6" t="n">
        <v>1</v>
      </c>
      <c r="F5034" s="6" t="inlineStr">
        <is>
          <t>Vaultbase</t>
        </is>
      </c>
      <c r="G5034" s="6" t="b">
        <v>1</v>
      </c>
      <c r="H5034" s="6" t="b">
        <v>0</v>
      </c>
      <c r="I5034" s="6" t="b">
        <v>0</v>
      </c>
      <c r="J5034" s="7" t="n">
        <v>0</v>
      </c>
      <c r="K5034" s="6" t="n">
        <v>2</v>
      </c>
      <c r="L5034" s="6" t="inlineStr">
        <is>
          <t>google</t>
        </is>
      </c>
      <c r="M5034" s="6" t="inlineStr">
        <is>
          <t>GGL-NonBrand-ETL-Tools</t>
        </is>
      </c>
      <c r="N5034" s="6" t="inlineStr">
        <is>
          <t>google</t>
        </is>
      </c>
      <c r="O5034" s="6" t="inlineStr">
        <is>
          <t>paid-search</t>
        </is>
      </c>
      <c r="P5034" s="6" t="inlineStr">
        <is>
          <t>ggl_nonbrand_etl_tools</t>
        </is>
      </c>
      <c r="Q5034" s="6" t="inlineStr">
        <is>
          <t>text-ad_search</t>
        </is>
      </c>
      <c r="R5034" s="6" t="inlineStr">
        <is>
          <t>data-pipeline-tools</t>
        </is>
      </c>
      <c r="S5034" s="8" t="n">
        <v>45943.51388888889</v>
      </c>
      <c r="T5034" s="6" t="inlineStr">
        <is>
          <t>trial_signup</t>
        </is>
      </c>
    </row>
    <row r="5035">
      <c r="A5035" s="9" t="inlineStr">
        <is>
          <t>PRO-01719</t>
        </is>
      </c>
      <c r="B5035" s="9" t="inlineStr">
        <is>
          <t>Jordan Robinson</t>
        </is>
      </c>
      <c r="C5035" s="9" t="inlineStr">
        <is>
          <t>Director of Business Intelligence</t>
        </is>
      </c>
      <c r="D5035" s="9" t="inlineStr">
        <is>
          <t>director</t>
        </is>
      </c>
      <c r="E5035" s="9" t="n">
        <v>1.25</v>
      </c>
      <c r="F5035" s="9" t="inlineStr">
        <is>
          <t>Conduitly</t>
        </is>
      </c>
      <c r="G5035" s="9" t="b">
        <v>1</v>
      </c>
      <c r="H5035" s="9" t="b">
        <v>0</v>
      </c>
      <c r="I5035" s="9" t="b">
        <v>0</v>
      </c>
      <c r="J5035" s="10" t="n">
        <v>0</v>
      </c>
      <c r="K5035" s="9" t="n">
        <v>1</v>
      </c>
      <c r="L5035" s="9" t="inlineStr">
        <is>
          <t>linkedin</t>
        </is>
      </c>
      <c r="M5035" s="9" t="inlineStr">
        <is>
          <t>LI-ENT-Awareness-DataIntegration</t>
        </is>
      </c>
      <c r="N5035" s="9" t="inlineStr">
        <is>
          <t>linkedin</t>
        </is>
      </c>
      <c r="O5035" s="9" t="inlineStr">
        <is>
          <t>paid-social</t>
        </is>
      </c>
      <c r="P5035" s="9" t="inlineStr">
        <is>
          <t>li_ent_awareness_dataintegration</t>
        </is>
      </c>
      <c r="Q5035" s="9" t="inlineStr">
        <is>
          <t>single-image_product-feature_cta-trial</t>
        </is>
      </c>
      <c r="R5035" s="9" t="inlineStr">
        <is>
          <t>li-retarget-site-visitors-30d</t>
        </is>
      </c>
      <c r="S5035" s="11" t="n">
        <v>45698.40902777778</v>
      </c>
      <c r="T5035" s="9" t="inlineStr">
        <is>
          <t>trial_signup</t>
        </is>
      </c>
    </row>
    <row r="5036">
      <c r="A5036" s="6" t="inlineStr">
        <is>
          <t>PRO-01719</t>
        </is>
      </c>
      <c r="B5036" s="6" t="inlineStr">
        <is>
          <t>Jordan Robinson</t>
        </is>
      </c>
      <c r="C5036" s="6" t="inlineStr">
        <is>
          <t>Director of Business Intelligence</t>
        </is>
      </c>
      <c r="D5036" s="6" t="inlineStr">
        <is>
          <t>director</t>
        </is>
      </c>
      <c r="E5036" s="6" t="n">
        <v>1.25</v>
      </c>
      <c r="F5036" s="6" t="inlineStr">
        <is>
          <t>Conduitly</t>
        </is>
      </c>
      <c r="G5036" s="6" t="b">
        <v>1</v>
      </c>
      <c r="H5036" s="6" t="b">
        <v>0</v>
      </c>
      <c r="I5036" s="6" t="b">
        <v>0</v>
      </c>
      <c r="J5036" s="7" t="n">
        <v>0</v>
      </c>
      <c r="K5036" s="6" t="n">
        <v>2</v>
      </c>
      <c r="L5036" s="6" t="inlineStr">
        <is>
          <t>g2</t>
        </is>
      </c>
      <c r="M5036" s="6" t="inlineStr">
        <is>
          <t>G2-Retarget-CategoryBuyers</t>
        </is>
      </c>
      <c r="N5036" s="6" t="inlineStr">
        <is>
          <t>g2</t>
        </is>
      </c>
      <c r="O5036" s="6" t="inlineStr">
        <is>
          <t>review-site</t>
        </is>
      </c>
      <c r="P5036" s="6" t="inlineStr">
        <is>
          <t>g2_retarget_categorybuyers</t>
        </is>
      </c>
      <c r="Q5036" s="6" t="inlineStr">
        <is>
          <t>gated-report_etl</t>
        </is>
      </c>
      <c r="R5036" s="6" t="inlineStr">
        <is>
          <t>pipeline-software-evaluation</t>
        </is>
      </c>
      <c r="S5036" s="8" t="n">
        <v>45712.41527777778</v>
      </c>
      <c r="T5036" s="6" t="inlineStr">
        <is>
          <t>trial_signup</t>
        </is>
      </c>
    </row>
    <row r="5037">
      <c r="A5037" s="9" t="inlineStr">
        <is>
          <t>PRO-01719</t>
        </is>
      </c>
      <c r="B5037" s="9" t="inlineStr">
        <is>
          <t>Jordan Robinson</t>
        </is>
      </c>
      <c r="C5037" s="9" t="inlineStr">
        <is>
          <t>Director of Business Intelligence</t>
        </is>
      </c>
      <c r="D5037" s="9" t="inlineStr">
        <is>
          <t>director</t>
        </is>
      </c>
      <c r="E5037" s="9" t="n">
        <v>1.25</v>
      </c>
      <c r="F5037" s="9" t="inlineStr">
        <is>
          <t>Conduitly</t>
        </is>
      </c>
      <c r="G5037" s="9" t="b">
        <v>1</v>
      </c>
      <c r="H5037" s="9" t="b">
        <v>0</v>
      </c>
      <c r="I5037" s="9" t="b">
        <v>0</v>
      </c>
      <c r="J5037" s="10" t="n">
        <v>0</v>
      </c>
      <c r="K5037" s="9" t="n">
        <v>3</v>
      </c>
      <c r="L5037" s="9" t="inlineStr">
        <is>
          <t>google</t>
        </is>
      </c>
      <c r="M5037" s="9" t="inlineStr">
        <is>
          <t>GGL-NonBrand-ETL-Tools</t>
        </is>
      </c>
      <c r="N5037" s="9" t="inlineStr">
        <is>
          <t>google</t>
        </is>
      </c>
      <c r="O5037" s="9" t="inlineStr">
        <is>
          <t>paid-search</t>
        </is>
      </c>
      <c r="P5037" s="9" t="inlineStr">
        <is>
          <t>ggl_nonbrand_etl_tools</t>
        </is>
      </c>
      <c r="Q5037" s="9" t="inlineStr">
        <is>
          <t>text-ad_search</t>
        </is>
      </c>
      <c r="R5037" s="9" t="inlineStr">
        <is>
          <t>data-integration-platform</t>
        </is>
      </c>
      <c r="S5037" s="11" t="n">
        <v>45722.43819444445</v>
      </c>
      <c r="T5037" s="9" t="inlineStr">
        <is>
          <t>gated_content_download</t>
        </is>
      </c>
    </row>
    <row r="5038">
      <c r="A5038" s="6" t="inlineStr">
        <is>
          <t>PRO-01719</t>
        </is>
      </c>
      <c r="B5038" s="6" t="inlineStr">
        <is>
          <t>Jordan Robinson</t>
        </is>
      </c>
      <c r="C5038" s="6" t="inlineStr">
        <is>
          <t>Director of Business Intelligence</t>
        </is>
      </c>
      <c r="D5038" s="6" t="inlineStr">
        <is>
          <t>director</t>
        </is>
      </c>
      <c r="E5038" s="6" t="n">
        <v>1.25</v>
      </c>
      <c r="F5038" s="6" t="inlineStr">
        <is>
          <t>Conduitly</t>
        </is>
      </c>
      <c r="G5038" s="6" t="b">
        <v>1</v>
      </c>
      <c r="H5038" s="6" t="b">
        <v>0</v>
      </c>
      <c r="I5038" s="6" t="b">
        <v>0</v>
      </c>
      <c r="J5038" s="7" t="n">
        <v>0</v>
      </c>
      <c r="K5038" s="6" t="n">
        <v>4</v>
      </c>
      <c r="L5038" s="6" t="inlineStr">
        <is>
          <t>g2</t>
        </is>
      </c>
      <c r="M5038" s="6" t="inlineStr">
        <is>
          <t>G2-GridReport-ETL-Gated</t>
        </is>
      </c>
      <c r="N5038" s="6" t="inlineStr">
        <is>
          <t>g2</t>
        </is>
      </c>
      <c r="O5038" s="6" t="inlineStr">
        <is>
          <t>review-site</t>
        </is>
      </c>
      <c r="P5038" s="6" t="inlineStr">
        <is>
          <t>g2_gridreport_etl_gated</t>
        </is>
      </c>
      <c r="Q5038" s="6" t="inlineStr">
        <is>
          <t>gated-report_etl</t>
        </is>
      </c>
      <c r="R5038" s="6" t="inlineStr">
        <is>
          <t>data-integration-review</t>
        </is>
      </c>
      <c r="S5038" s="8" t="n">
        <v>45743.33888888889</v>
      </c>
      <c r="T5038" s="6" t="inlineStr">
        <is>
          <t>gated_content_download</t>
        </is>
      </c>
    </row>
    <row r="5039">
      <c r="A5039" s="9" t="inlineStr">
        <is>
          <t>PRO-01720</t>
        </is>
      </c>
      <c r="B5039" s="9" t="inlineStr">
        <is>
          <t>Jamie Moore</t>
        </is>
      </c>
      <c r="C5039" s="9" t="inlineStr">
        <is>
          <t>Data Analyst</t>
        </is>
      </c>
      <c r="D5039" s="9" t="inlineStr">
        <is>
          <t>ic_analyst</t>
        </is>
      </c>
      <c r="E5039" s="9" t="n">
        <v>0.75</v>
      </c>
      <c r="F5039" s="9" t="inlineStr">
        <is>
          <t>Vaultbase</t>
        </is>
      </c>
      <c r="G5039" s="9" t="b">
        <v>1</v>
      </c>
      <c r="H5039" s="9" t="b">
        <v>0</v>
      </c>
      <c r="I5039" s="9" t="b">
        <v>0</v>
      </c>
      <c r="J5039" s="10" t="n">
        <v>0</v>
      </c>
      <c r="K5039" s="9" t="n">
        <v>1</v>
      </c>
      <c r="L5039" s="9" t="inlineStr">
        <is>
          <t>linkedin</t>
        </is>
      </c>
      <c r="M5039" s="9" t="inlineStr">
        <is>
          <t>LI-Retarget-PricingPage-14d</t>
        </is>
      </c>
      <c r="N5039" s="9" t="inlineStr">
        <is>
          <t>linkedin</t>
        </is>
      </c>
      <c r="O5039" s="9" t="inlineStr">
        <is>
          <t>paid-social</t>
        </is>
      </c>
      <c r="P5039" s="9" t="inlineStr">
        <is>
          <t>li_retarget_pricingpage_14d</t>
        </is>
      </c>
      <c r="Q5039" s="9" t="inlineStr">
        <is>
          <t>single-image_product-feature_cta-demo</t>
        </is>
      </c>
      <c r="R5039" s="9" t="inlineStr">
        <is>
          <t>li-mid-analytics-directors</t>
        </is>
      </c>
      <c r="S5039" s="11" t="n">
        <v>45803.58333333334</v>
      </c>
      <c r="T5039" s="9" t="inlineStr">
        <is>
          <t>gated_content_download</t>
        </is>
      </c>
    </row>
    <row r="5040">
      <c r="A5040" s="6" t="inlineStr">
        <is>
          <t>PRO-01720</t>
        </is>
      </c>
      <c r="B5040" s="6" t="inlineStr">
        <is>
          <t>Jamie Moore</t>
        </is>
      </c>
      <c r="C5040" s="6" t="inlineStr">
        <is>
          <t>Data Analyst</t>
        </is>
      </c>
      <c r="D5040" s="6" t="inlineStr">
        <is>
          <t>ic_analyst</t>
        </is>
      </c>
      <c r="E5040" s="6" t="n">
        <v>0.75</v>
      </c>
      <c r="F5040" s="6" t="inlineStr">
        <is>
          <t>Vaultbase</t>
        </is>
      </c>
      <c r="G5040" s="6" t="b">
        <v>1</v>
      </c>
      <c r="H5040" s="6" t="b">
        <v>0</v>
      </c>
      <c r="I5040" s="6" t="b">
        <v>0</v>
      </c>
      <c r="J5040" s="7" t="n">
        <v>0</v>
      </c>
      <c r="K5040" s="6" t="n">
        <v>2</v>
      </c>
      <c r="L5040" s="6" t="inlineStr">
        <is>
          <t>linkedin</t>
        </is>
      </c>
      <c r="M5040" s="6" t="inlineStr">
        <is>
          <t>LI-MOFU-Trial-AnalyticsTeams</t>
        </is>
      </c>
      <c r="N5040" s="6" t="inlineStr">
        <is>
          <t>linkedin</t>
        </is>
      </c>
      <c r="O5040" s="6" t="inlineStr">
        <is>
          <t>paid-social</t>
        </is>
      </c>
      <c r="P5040" s="6" t="inlineStr">
        <is>
          <t>li_mofu_trial_analyticsteams</t>
        </is>
      </c>
      <c r="Q5040" s="6" t="inlineStr">
        <is>
          <t>single-image_social-proof_cta-demo</t>
        </is>
      </c>
      <c r="R5040" s="6" t="inlineStr">
        <is>
          <t>li-abm-strategic-accounts</t>
        </is>
      </c>
      <c r="S5040" s="8" t="n">
        <v>45817.59513888889</v>
      </c>
      <c r="T5040" s="6" t="inlineStr">
        <is>
          <t>trial_signup</t>
        </is>
      </c>
    </row>
    <row r="5041">
      <c r="A5041" s="9" t="inlineStr">
        <is>
          <t>PRO-01721</t>
        </is>
      </c>
      <c r="B5041" s="9" t="inlineStr">
        <is>
          <t>Hayden Johnson</t>
        </is>
      </c>
      <c r="C5041" s="9" t="inlineStr">
        <is>
          <t>Director of Business Intelligence</t>
        </is>
      </c>
      <c r="D5041" s="9" t="inlineStr">
        <is>
          <t>director</t>
        </is>
      </c>
      <c r="E5041" s="9" t="n">
        <v>1.25</v>
      </c>
      <c r="F5041" s="9" t="inlineStr">
        <is>
          <t>Cloudnetic</t>
        </is>
      </c>
      <c r="G5041" s="9" t="b">
        <v>1</v>
      </c>
      <c r="H5041" s="9" t="b">
        <v>0</v>
      </c>
      <c r="I5041" s="9" t="b">
        <v>0</v>
      </c>
      <c r="J5041" s="10" t="n">
        <v>0</v>
      </c>
      <c r="K5041" s="9" t="n">
        <v>1</v>
      </c>
      <c r="L5041" s="9" t="inlineStr">
        <is>
          <t>google</t>
        </is>
      </c>
      <c r="M5041" s="9" t="inlineStr">
        <is>
          <t>GGL-RLSA-HighIntent-Visitors</t>
        </is>
      </c>
      <c r="N5041" s="9" t="inlineStr">
        <is>
          <t>google</t>
        </is>
      </c>
      <c r="O5041" s="9" t="inlineStr">
        <is>
          <t>paid-search</t>
        </is>
      </c>
      <c r="P5041" s="9" t="inlineStr">
        <is>
          <t>ggl_rlsa_highintent_visitors</t>
        </is>
      </c>
      <c r="Q5041" s="9" t="inlineStr">
        <is>
          <t>text-ad_search</t>
        </is>
      </c>
      <c r="R5041" s="9" t="inlineStr">
        <is>
          <t>syncflow-alternative</t>
        </is>
      </c>
      <c r="S5041" s="11" t="n">
        <v>45705.52986111111</v>
      </c>
      <c r="T5041" s="9" t="inlineStr">
        <is>
          <t>trial_signup</t>
        </is>
      </c>
    </row>
    <row r="5042">
      <c r="A5042" s="6" t="inlineStr">
        <is>
          <t>PRO-01721</t>
        </is>
      </c>
      <c r="B5042" s="6" t="inlineStr">
        <is>
          <t>Hayden Johnson</t>
        </is>
      </c>
      <c r="C5042" s="6" t="inlineStr">
        <is>
          <t>Director of Business Intelligence</t>
        </is>
      </c>
      <c r="D5042" s="6" t="inlineStr">
        <is>
          <t>director</t>
        </is>
      </c>
      <c r="E5042" s="6" t="n">
        <v>1.25</v>
      </c>
      <c r="F5042" s="6" t="inlineStr">
        <is>
          <t>Cloudnetic</t>
        </is>
      </c>
      <c r="G5042" s="6" t="b">
        <v>1</v>
      </c>
      <c r="H5042" s="6" t="b">
        <v>0</v>
      </c>
      <c r="I5042" s="6" t="b">
        <v>0</v>
      </c>
      <c r="J5042" s="7" t="n">
        <v>0</v>
      </c>
      <c r="K5042" s="6" t="n">
        <v>2</v>
      </c>
      <c r="L5042" s="6" t="inlineStr">
        <is>
          <t>g2</t>
        </is>
      </c>
      <c r="M5042" s="6" t="inlineStr">
        <is>
          <t>G2-Retarget-CategoryBuyers</t>
        </is>
      </c>
      <c r="N5042" s="6" t="inlineStr">
        <is>
          <t>g2</t>
        </is>
      </c>
      <c r="O5042" s="6" t="inlineStr">
        <is>
          <t>review-site</t>
        </is>
      </c>
      <c r="P5042" s="6" t="inlineStr">
        <is>
          <t>g2_retarget_categorybuyers</t>
        </is>
      </c>
      <c r="Q5042" s="6" t="inlineStr">
        <is>
          <t>badge-display_integration</t>
        </is>
      </c>
      <c r="R5042" s="6" t="inlineStr">
        <is>
          <t>pipeline-software-evaluation</t>
        </is>
      </c>
      <c r="S5042" s="8" t="n">
        <v>45713.63055555556</v>
      </c>
      <c r="T5042" s="6" t="inlineStr">
        <is>
          <t>gated_content_download</t>
        </is>
      </c>
    </row>
    <row r="5043">
      <c r="A5043" s="9" t="inlineStr">
        <is>
          <t>PRO-01721</t>
        </is>
      </c>
      <c r="B5043" s="9" t="inlineStr">
        <is>
          <t>Hayden Johnson</t>
        </is>
      </c>
      <c r="C5043" s="9" t="inlineStr">
        <is>
          <t>Director of Business Intelligence</t>
        </is>
      </c>
      <c r="D5043" s="9" t="inlineStr">
        <is>
          <t>director</t>
        </is>
      </c>
      <c r="E5043" s="9" t="n">
        <v>1.25</v>
      </c>
      <c r="F5043" s="9" t="inlineStr">
        <is>
          <t>Cloudnetic</t>
        </is>
      </c>
      <c r="G5043" s="9" t="b">
        <v>1</v>
      </c>
      <c r="H5043" s="9" t="b">
        <v>0</v>
      </c>
      <c r="I5043" s="9" t="b">
        <v>0</v>
      </c>
      <c r="J5043" s="10" t="n">
        <v>0</v>
      </c>
      <c r="K5043" s="9" t="n">
        <v>3</v>
      </c>
      <c r="L5043" s="9" t="inlineStr">
        <is>
          <t>linkedin</t>
        </is>
      </c>
      <c r="M5043" s="9" t="inlineStr">
        <is>
          <t>LI-Retarget-PricingPage-14d</t>
        </is>
      </c>
      <c r="N5043" s="9" t="inlineStr">
        <is>
          <t>linkedin</t>
        </is>
      </c>
      <c r="O5043" s="9" t="inlineStr">
        <is>
          <t>paid-social</t>
        </is>
      </c>
      <c r="P5043" s="9" t="inlineStr">
        <is>
          <t>li_retarget_pricingpage_14d</t>
        </is>
      </c>
      <c r="Q5043" s="9" t="inlineStr">
        <is>
          <t>single-image_pain-point_cta-demo</t>
        </is>
      </c>
      <c r="R5043" s="9" t="inlineStr">
        <is>
          <t>li-mid-analytics-directors</t>
        </is>
      </c>
      <c r="S5043" s="11" t="n">
        <v>45726.52361111111</v>
      </c>
      <c r="T5043" s="9" t="inlineStr">
        <is>
          <t>trial_signup</t>
        </is>
      </c>
    </row>
    <row r="5044">
      <c r="A5044" s="6" t="inlineStr">
        <is>
          <t>PRO-01722</t>
        </is>
      </c>
      <c r="B5044" s="6" t="inlineStr">
        <is>
          <t>Blake Davis</t>
        </is>
      </c>
      <c r="C5044" s="6" t="inlineStr">
        <is>
          <t>Analytics Manager</t>
        </is>
      </c>
      <c r="D5044" s="6" t="inlineStr">
        <is>
          <t>manager</t>
        </is>
      </c>
      <c r="E5044" s="6" t="n">
        <v>1</v>
      </c>
      <c r="F5044" s="6" t="inlineStr">
        <is>
          <t>Tangent Labs</t>
        </is>
      </c>
      <c r="G5044" s="6" t="b">
        <v>1</v>
      </c>
      <c r="H5044" s="6" t="b">
        <v>1</v>
      </c>
      <c r="I5044" s="6" t="b">
        <v>0</v>
      </c>
      <c r="J5044" s="7" t="n">
        <v>118172</v>
      </c>
      <c r="K5044" s="6" t="n">
        <v>1</v>
      </c>
      <c r="L5044" s="6" t="inlineStr">
        <is>
          <t>google</t>
        </is>
      </c>
      <c r="M5044" s="6" t="inlineStr">
        <is>
          <t>GGL-NonBrand-ETL-Tools</t>
        </is>
      </c>
      <c r="N5044" s="6" t="inlineStr">
        <is>
          <t>google</t>
        </is>
      </c>
      <c r="O5044" s="6" t="inlineStr">
        <is>
          <t>paid-search</t>
        </is>
      </c>
      <c r="P5044" s="6" t="inlineStr">
        <is>
          <t>ggl_nonbrand_etl_tools</t>
        </is>
      </c>
      <c r="Q5044" s="6" t="inlineStr">
        <is>
          <t>text-ad_search</t>
        </is>
      </c>
      <c r="R5044" s="6" t="inlineStr">
        <is>
          <t>data-integration-platform</t>
        </is>
      </c>
      <c r="S5044" s="8" t="n">
        <v>45821.57708333333</v>
      </c>
      <c r="T5044" s="6" t="inlineStr">
        <is>
          <t>trial_signup</t>
        </is>
      </c>
    </row>
    <row r="5045">
      <c r="A5045" s="9" t="inlineStr">
        <is>
          <t>PRO-01722</t>
        </is>
      </c>
      <c r="B5045" s="9" t="inlineStr">
        <is>
          <t>Blake Davis</t>
        </is>
      </c>
      <c r="C5045" s="9" t="inlineStr">
        <is>
          <t>Analytics Manager</t>
        </is>
      </c>
      <c r="D5045" s="9" t="inlineStr">
        <is>
          <t>manager</t>
        </is>
      </c>
      <c r="E5045" s="9" t="n">
        <v>1</v>
      </c>
      <c r="F5045" s="9" t="inlineStr">
        <is>
          <t>Tangent Labs</t>
        </is>
      </c>
      <c r="G5045" s="9" t="b">
        <v>1</v>
      </c>
      <c r="H5045" s="9" t="b">
        <v>1</v>
      </c>
      <c r="I5045" s="9" t="b">
        <v>0</v>
      </c>
      <c r="J5045" s="10" t="n">
        <v>118172</v>
      </c>
      <c r="K5045" s="9" t="n">
        <v>2</v>
      </c>
      <c r="L5045" s="9" t="inlineStr">
        <is>
          <t>linkedin</t>
        </is>
      </c>
      <c r="M5045" s="9" t="inlineStr">
        <is>
          <t>LI-MOFU-Demo-DataEngineers</t>
        </is>
      </c>
      <c r="N5045" s="9" t="inlineStr">
        <is>
          <t>linkedin</t>
        </is>
      </c>
      <c r="O5045" s="9" t="inlineStr">
        <is>
          <t>paid-social</t>
        </is>
      </c>
      <c r="P5045" s="9" t="inlineStr">
        <is>
          <t>li_mofu_demo_dataengineers</t>
        </is>
      </c>
      <c r="Q5045" s="9" t="inlineStr">
        <is>
          <t>single-image_thought-leadership_cta-learn-more</t>
        </is>
      </c>
      <c r="R5045" s="9" t="inlineStr">
        <is>
          <t>li-abm-strategic-accounts</t>
        </is>
      </c>
      <c r="S5045" s="11" t="n">
        <v>45831.48541666667</v>
      </c>
      <c r="T5045" s="9" t="inlineStr">
        <is>
          <t>demo_request</t>
        </is>
      </c>
    </row>
    <row r="5046">
      <c r="A5046" s="6" t="inlineStr">
        <is>
          <t>PRO-01723</t>
        </is>
      </c>
      <c r="B5046" s="6" t="inlineStr">
        <is>
          <t>Riley Williams</t>
        </is>
      </c>
      <c r="C5046" s="6" t="inlineStr">
        <is>
          <t>VP of Data</t>
        </is>
      </c>
      <c r="D5046" s="6" t="inlineStr">
        <is>
          <t>c_suite_vp</t>
        </is>
      </c>
      <c r="E5046" s="6" t="n">
        <v>1.5</v>
      </c>
      <c r="F5046" s="6" t="inlineStr">
        <is>
          <t>Stackbridge</t>
        </is>
      </c>
      <c r="G5046" s="6" t="b">
        <v>1</v>
      </c>
      <c r="H5046" s="6" t="b">
        <v>1</v>
      </c>
      <c r="I5046" s="6" t="b">
        <v>1</v>
      </c>
      <c r="J5046" s="7" t="n">
        <v>163353</v>
      </c>
      <c r="K5046" s="6" t="n">
        <v>1</v>
      </c>
      <c r="L5046" s="6" t="inlineStr">
        <is>
          <t>google</t>
        </is>
      </c>
      <c r="M5046" s="6" t="inlineStr">
        <is>
          <t>GGL-RLSA-HighIntent-Visitors</t>
        </is>
      </c>
      <c r="N5046" s="6" t="inlineStr">
        <is>
          <t>google</t>
        </is>
      </c>
      <c r="O5046" s="6" t="inlineStr">
        <is>
          <t>paid-search</t>
        </is>
      </c>
      <c r="P5046" s="6" t="inlineStr">
        <is>
          <t>ggl_rlsa_highintent_visitors</t>
        </is>
      </c>
      <c r="Q5046" s="6" t="inlineStr">
        <is>
          <t>text-ad_search</t>
        </is>
      </c>
      <c r="R5046" s="6" t="inlineStr">
        <is>
          <t>data-pipeline-tools</t>
        </is>
      </c>
      <c r="S5046" s="8" t="n">
        <v>45849.60763888889</v>
      </c>
      <c r="T5046" s="6" t="inlineStr">
        <is>
          <t>gated_content_download</t>
        </is>
      </c>
    </row>
    <row r="5047">
      <c r="A5047" s="9" t="inlineStr">
        <is>
          <t>PRO-01723</t>
        </is>
      </c>
      <c r="B5047" s="9" t="inlineStr">
        <is>
          <t>Riley Williams</t>
        </is>
      </c>
      <c r="C5047" s="9" t="inlineStr">
        <is>
          <t>VP of Data</t>
        </is>
      </c>
      <c r="D5047" s="9" t="inlineStr">
        <is>
          <t>c_suite_vp</t>
        </is>
      </c>
      <c r="E5047" s="9" t="n">
        <v>1.5</v>
      </c>
      <c r="F5047" s="9" t="inlineStr">
        <is>
          <t>Stackbridge</t>
        </is>
      </c>
      <c r="G5047" s="9" t="b">
        <v>1</v>
      </c>
      <c r="H5047" s="9" t="b">
        <v>1</v>
      </c>
      <c r="I5047" s="9" t="b">
        <v>1</v>
      </c>
      <c r="J5047" s="10" t="n">
        <v>163353</v>
      </c>
      <c r="K5047" s="9" t="n">
        <v>2</v>
      </c>
      <c r="L5047" s="9" t="inlineStr">
        <is>
          <t>google</t>
        </is>
      </c>
      <c r="M5047" s="9" t="inlineStr">
        <is>
          <t>GGL-Competitor-Streamlink-Alt</t>
        </is>
      </c>
      <c r="N5047" s="9" t="inlineStr">
        <is>
          <t>google</t>
        </is>
      </c>
      <c r="O5047" s="9" t="inlineStr">
        <is>
          <t>paid-search</t>
        </is>
      </c>
      <c r="P5047" s="9" t="inlineStr">
        <is>
          <t>ggl_competitor_streamlink_alt</t>
        </is>
      </c>
      <c r="Q5047" s="9" t="inlineStr">
        <is>
          <t>text-ad_competitor</t>
        </is>
      </c>
      <c r="R5047" s="9" t="inlineStr">
        <is>
          <t>etl-software</t>
        </is>
      </c>
      <c r="S5047" s="11" t="n">
        <v>45861.59375</v>
      </c>
      <c r="T5047" s="9" t="inlineStr">
        <is>
          <t>newsletter_signup</t>
        </is>
      </c>
    </row>
    <row r="5048">
      <c r="A5048" s="6" t="inlineStr">
        <is>
          <t>PRO-01724</t>
        </is>
      </c>
      <c r="B5048" s="6" t="inlineStr">
        <is>
          <t>Noel Anderson</t>
        </is>
      </c>
      <c r="C5048" s="6" t="inlineStr">
        <is>
          <t>Data Platform Manager</t>
        </is>
      </c>
      <c r="D5048" s="6" t="inlineStr">
        <is>
          <t>manager</t>
        </is>
      </c>
      <c r="E5048" s="6" t="n">
        <v>1</v>
      </c>
      <c r="F5048" s="6" t="inlineStr">
        <is>
          <t>Queryspan</t>
        </is>
      </c>
      <c r="G5048" s="6" t="b">
        <v>1</v>
      </c>
      <c r="H5048" s="6" t="b">
        <v>0</v>
      </c>
      <c r="I5048" s="6" t="b">
        <v>0</v>
      </c>
      <c r="J5048" s="7" t="n">
        <v>0</v>
      </c>
      <c r="K5048" s="6" t="n">
        <v>1</v>
      </c>
      <c r="L5048" s="6" t="inlineStr">
        <is>
          <t>linkedin</t>
        </is>
      </c>
      <c r="M5048" s="6" t="inlineStr">
        <is>
          <t>LI-MOFU-Demo-DataEngineers</t>
        </is>
      </c>
      <c r="N5048" s="6" t="inlineStr">
        <is>
          <t>linkedin</t>
        </is>
      </c>
      <c r="O5048" s="6" t="inlineStr">
        <is>
          <t>paid-social</t>
        </is>
      </c>
      <c r="P5048" s="6" t="inlineStr">
        <is>
          <t>li_mofu_demo_dataengineers</t>
        </is>
      </c>
      <c r="Q5048" s="6" t="inlineStr">
        <is>
          <t>single-image_product-feature_cta-trial</t>
        </is>
      </c>
      <c r="R5048" s="6" t="inlineStr">
        <is>
          <t>li-mid-analytics-directors</t>
        </is>
      </c>
      <c r="S5048" s="8" t="n">
        <v>45679.37152777778</v>
      </c>
      <c r="T5048" s="6" t="inlineStr">
        <is>
          <t>trial_signup</t>
        </is>
      </c>
    </row>
    <row r="5049">
      <c r="A5049" s="9" t="inlineStr">
        <is>
          <t>PRO-01724</t>
        </is>
      </c>
      <c r="B5049" s="9" t="inlineStr">
        <is>
          <t>Noel Anderson</t>
        </is>
      </c>
      <c r="C5049" s="9" t="inlineStr">
        <is>
          <t>Data Platform Manager</t>
        </is>
      </c>
      <c r="D5049" s="9" t="inlineStr">
        <is>
          <t>manager</t>
        </is>
      </c>
      <c r="E5049" s="9" t="n">
        <v>1</v>
      </c>
      <c r="F5049" s="9" t="inlineStr">
        <is>
          <t>Queryspan</t>
        </is>
      </c>
      <c r="G5049" s="9" t="b">
        <v>1</v>
      </c>
      <c r="H5049" s="9" t="b">
        <v>0</v>
      </c>
      <c r="I5049" s="9" t="b">
        <v>0</v>
      </c>
      <c r="J5049" s="10" t="n">
        <v>0</v>
      </c>
      <c r="K5049" s="9" t="n">
        <v>2</v>
      </c>
      <c r="L5049" s="9" t="inlineStr">
        <is>
          <t>google</t>
        </is>
      </c>
      <c r="M5049" s="9" t="inlineStr">
        <is>
          <t>GGL-Competitor-Pipeform-Alt</t>
        </is>
      </c>
      <c r="N5049" s="9" t="inlineStr">
        <is>
          <t>google</t>
        </is>
      </c>
      <c r="O5049" s="9" t="inlineStr">
        <is>
          <t>paid-search</t>
        </is>
      </c>
      <c r="P5049" s="9" t="inlineStr">
        <is>
          <t>ggl_competitor_pipeform_alt</t>
        </is>
      </c>
      <c r="Q5049" s="9" t="inlineStr">
        <is>
          <t>text-ad_competitor</t>
        </is>
      </c>
      <c r="R5049" s="9" t="inlineStr">
        <is>
          <t>streamlink-vs-syncflow</t>
        </is>
      </c>
      <c r="S5049" s="11" t="n">
        <v>45699.49861111111</v>
      </c>
      <c r="T5049" s="9" t="inlineStr">
        <is>
          <t>demo_request</t>
        </is>
      </c>
    </row>
    <row r="5050">
      <c r="A5050" s="6" t="inlineStr">
        <is>
          <t>PRO-01724</t>
        </is>
      </c>
      <c r="B5050" s="6" t="inlineStr">
        <is>
          <t>Noel Anderson</t>
        </is>
      </c>
      <c r="C5050" s="6" t="inlineStr">
        <is>
          <t>Data Platform Manager</t>
        </is>
      </c>
      <c r="D5050" s="6" t="inlineStr">
        <is>
          <t>manager</t>
        </is>
      </c>
      <c r="E5050" s="6" t="n">
        <v>1</v>
      </c>
      <c r="F5050" s="6" t="inlineStr">
        <is>
          <t>Queryspan</t>
        </is>
      </c>
      <c r="G5050" s="6" t="b">
        <v>1</v>
      </c>
      <c r="H5050" s="6" t="b">
        <v>0</v>
      </c>
      <c r="I5050" s="6" t="b">
        <v>0</v>
      </c>
      <c r="J5050" s="7" t="n">
        <v>0</v>
      </c>
      <c r="K5050" s="6" t="n">
        <v>3</v>
      </c>
      <c r="L5050" s="6" t="inlineStr">
        <is>
          <t>linkedin</t>
        </is>
      </c>
      <c r="M5050" s="6" t="inlineStr">
        <is>
          <t>LI-Retarget-PricingPage-14d</t>
        </is>
      </c>
      <c r="N5050" s="6" t="inlineStr">
        <is>
          <t>linkedin</t>
        </is>
      </c>
      <c r="O5050" s="6" t="inlineStr">
        <is>
          <t>paid-social</t>
        </is>
      </c>
      <c r="P5050" s="6" t="inlineStr">
        <is>
          <t>li_retarget_pricingpage_14d</t>
        </is>
      </c>
      <c r="Q5050" s="6" t="inlineStr">
        <is>
          <t>single-image_pain-point_cta-demo</t>
        </is>
      </c>
      <c r="R5050" s="6" t="inlineStr">
        <is>
          <t>li-retarget-site-visitors-30d</t>
        </is>
      </c>
      <c r="S5050" s="8" t="n">
        <v>45712.58333333334</v>
      </c>
      <c r="T5050" s="6" t="inlineStr">
        <is>
          <t>gated_content_download</t>
        </is>
      </c>
    </row>
    <row r="5051">
      <c r="A5051" s="9" t="inlineStr">
        <is>
          <t>PRO-01725</t>
        </is>
      </c>
      <c r="B5051" s="9" t="inlineStr">
        <is>
          <t>Skyler Chen</t>
        </is>
      </c>
      <c r="C5051" s="9" t="inlineStr">
        <is>
          <t>BI Manager</t>
        </is>
      </c>
      <c r="D5051" s="9" t="inlineStr">
        <is>
          <t>manager</t>
        </is>
      </c>
      <c r="E5051" s="9" t="n">
        <v>1</v>
      </c>
      <c r="F5051" s="9" t="inlineStr">
        <is>
          <t>Nexlayer</t>
        </is>
      </c>
      <c r="G5051" s="9" t="b">
        <v>0</v>
      </c>
      <c r="H5051" s="9" t="b">
        <v>0</v>
      </c>
      <c r="I5051" s="9" t="b">
        <v>0</v>
      </c>
      <c r="J5051" s="10" t="n">
        <v>0</v>
      </c>
      <c r="K5051" s="9" t="n">
        <v>1</v>
      </c>
      <c r="L5051" s="9" t="inlineStr">
        <is>
          <t>google</t>
        </is>
      </c>
      <c r="M5051" s="9" t="inlineStr">
        <is>
          <t>GGL-Competitor-Streamlink-Alt</t>
        </is>
      </c>
      <c r="N5051" s="9" t="inlineStr">
        <is>
          <t>google</t>
        </is>
      </c>
      <c r="O5051" s="9" t="inlineStr">
        <is>
          <t>paid-search</t>
        </is>
      </c>
      <c r="P5051" s="9" t="inlineStr">
        <is>
          <t>ggl_competitor_streamlink_alt</t>
        </is>
      </c>
      <c r="Q5051" s="9" t="inlineStr">
        <is>
          <t>text-ad_competitor</t>
        </is>
      </c>
      <c r="R5051" s="9" t="inlineStr">
        <is>
          <t>pipeform-alternative</t>
        </is>
      </c>
      <c r="S5051" s="11" t="n">
        <v>45869.59861111111</v>
      </c>
      <c r="T5051" s="9" t="inlineStr">
        <is>
          <t>newsletter_signup</t>
        </is>
      </c>
    </row>
    <row r="5052">
      <c r="A5052" s="6" t="inlineStr">
        <is>
          <t>PRO-01725</t>
        </is>
      </c>
      <c r="B5052" s="6" t="inlineStr">
        <is>
          <t>Skyler Chen</t>
        </is>
      </c>
      <c r="C5052" s="6" t="inlineStr">
        <is>
          <t>BI Manager</t>
        </is>
      </c>
      <c r="D5052" s="6" t="inlineStr">
        <is>
          <t>manager</t>
        </is>
      </c>
      <c r="E5052" s="6" t="n">
        <v>1</v>
      </c>
      <c r="F5052" s="6" t="inlineStr">
        <is>
          <t>Nexlayer</t>
        </is>
      </c>
      <c r="G5052" s="6" t="b">
        <v>0</v>
      </c>
      <c r="H5052" s="6" t="b">
        <v>0</v>
      </c>
      <c r="I5052" s="6" t="b">
        <v>0</v>
      </c>
      <c r="J5052" s="7" t="n">
        <v>0</v>
      </c>
      <c r="K5052" s="6" t="n">
        <v>2</v>
      </c>
      <c r="L5052" s="6" t="inlineStr">
        <is>
          <t>google</t>
        </is>
      </c>
      <c r="M5052" s="6" t="inlineStr">
        <is>
          <t>GGL-Competitor-Streamlink-Alt</t>
        </is>
      </c>
      <c r="N5052" s="6" t="inlineStr">
        <is>
          <t>google</t>
        </is>
      </c>
      <c r="O5052" s="6" t="inlineStr">
        <is>
          <t>paid-search</t>
        </is>
      </c>
      <c r="P5052" s="6" t="inlineStr">
        <is>
          <t>ggl_competitor_streamlink_alt</t>
        </is>
      </c>
      <c r="Q5052" s="6" t="inlineStr">
        <is>
          <t>text-ad_rlsa</t>
        </is>
      </c>
      <c r="R5052" s="6" t="inlineStr">
        <is>
          <t>pipeform-alternative</t>
        </is>
      </c>
      <c r="S5052" s="8" t="n">
        <v>45887.36180555556</v>
      </c>
      <c r="T5052" s="6" t="inlineStr">
        <is>
          <t>newsletter_signup</t>
        </is>
      </c>
    </row>
    <row r="5053">
      <c r="A5053" s="9" t="inlineStr">
        <is>
          <t>PRO-01726</t>
        </is>
      </c>
      <c r="B5053" s="9" t="inlineStr">
        <is>
          <t>Emery Martinez</t>
        </is>
      </c>
      <c r="C5053" s="9" t="inlineStr">
        <is>
          <t>Director of Analytics</t>
        </is>
      </c>
      <c r="D5053" s="9" t="inlineStr">
        <is>
          <t>director</t>
        </is>
      </c>
      <c r="E5053" s="9" t="n">
        <v>1.25</v>
      </c>
      <c r="F5053" s="9" t="inlineStr">
        <is>
          <t>Dataduct</t>
        </is>
      </c>
      <c r="G5053" s="9" t="b">
        <v>1</v>
      </c>
      <c r="H5053" s="9" t="b">
        <v>1</v>
      </c>
      <c r="I5053" s="9" t="b">
        <v>0</v>
      </c>
      <c r="J5053" s="10" t="n">
        <v>99435</v>
      </c>
      <c r="K5053" s="9" t="n">
        <v>1</v>
      </c>
      <c r="L5053" s="9" t="inlineStr">
        <is>
          <t>linkedin</t>
        </is>
      </c>
      <c r="M5053" s="9" t="inlineStr">
        <is>
          <t>LI-MOFU-Trial-AnalyticsTeams</t>
        </is>
      </c>
      <c r="N5053" s="9" t="inlineStr">
        <is>
          <t>linkedin</t>
        </is>
      </c>
      <c r="O5053" s="9" t="inlineStr">
        <is>
          <t>paid-social</t>
        </is>
      </c>
      <c r="P5053" s="9" t="inlineStr">
        <is>
          <t>li_mofu_trial_analyticsteams</t>
        </is>
      </c>
      <c r="Q5053" s="9" t="inlineStr">
        <is>
          <t>single-image_social-proof_cta-learn-more</t>
        </is>
      </c>
      <c r="R5053" s="9" t="inlineStr">
        <is>
          <t>li-ent-data-engineers</t>
        </is>
      </c>
      <c r="S5053" s="11" t="n">
        <v>45679.51041666666</v>
      </c>
      <c r="T5053" s="9" t="inlineStr">
        <is>
          <t>newsletter_signup</t>
        </is>
      </c>
    </row>
    <row r="5054">
      <c r="A5054" s="6" t="inlineStr">
        <is>
          <t>PRO-01726</t>
        </is>
      </c>
      <c r="B5054" s="6" t="inlineStr">
        <is>
          <t>Emery Martinez</t>
        </is>
      </c>
      <c r="C5054" s="6" t="inlineStr">
        <is>
          <t>Director of Analytics</t>
        </is>
      </c>
      <c r="D5054" s="6" t="inlineStr">
        <is>
          <t>director</t>
        </is>
      </c>
      <c r="E5054" s="6" t="n">
        <v>1.25</v>
      </c>
      <c r="F5054" s="6" t="inlineStr">
        <is>
          <t>Dataduct</t>
        </is>
      </c>
      <c r="G5054" s="6" t="b">
        <v>1</v>
      </c>
      <c r="H5054" s="6" t="b">
        <v>1</v>
      </c>
      <c r="I5054" s="6" t="b">
        <v>0</v>
      </c>
      <c r="J5054" s="7" t="n">
        <v>99435</v>
      </c>
      <c r="K5054" s="6" t="n">
        <v>2</v>
      </c>
      <c r="L5054" s="6" t="inlineStr">
        <is>
          <t>google</t>
        </is>
      </c>
      <c r="M5054" s="6" t="inlineStr">
        <is>
          <t>GGL-Competitor-Streamlink-Alt</t>
        </is>
      </c>
      <c r="N5054" s="6" t="inlineStr">
        <is>
          <t>google</t>
        </is>
      </c>
      <c r="O5054" s="6" t="inlineStr">
        <is>
          <t>paid-search</t>
        </is>
      </c>
      <c r="P5054" s="6" t="inlineStr">
        <is>
          <t>ggl_competitor_streamlink_alt</t>
        </is>
      </c>
      <c r="Q5054" s="6" t="inlineStr">
        <is>
          <t>text-ad_rlsa</t>
        </is>
      </c>
      <c r="R5054" s="6" t="inlineStr">
        <is>
          <t>etl-software</t>
        </is>
      </c>
      <c r="S5054" s="8" t="n">
        <v>45699.36944444444</v>
      </c>
      <c r="T5054" s="6" t="inlineStr">
        <is>
          <t>trial_signup</t>
        </is>
      </c>
    </row>
    <row r="5055">
      <c r="A5055" s="9" t="inlineStr">
        <is>
          <t>PRO-01727</t>
        </is>
      </c>
      <c r="B5055" s="9" t="inlineStr">
        <is>
          <t>Finley Kim</t>
        </is>
      </c>
      <c r="C5055" s="9" t="inlineStr">
        <is>
          <t>Data Engineering Manager</t>
        </is>
      </c>
      <c r="D5055" s="9" t="inlineStr">
        <is>
          <t>manager</t>
        </is>
      </c>
      <c r="E5055" s="9" t="n">
        <v>1</v>
      </c>
      <c r="F5055" s="9" t="inlineStr">
        <is>
          <t>Beacon Platforms</t>
        </is>
      </c>
      <c r="G5055" s="9" t="b">
        <v>1</v>
      </c>
      <c r="H5055" s="9" t="b">
        <v>0</v>
      </c>
      <c r="I5055" s="9" t="b">
        <v>0</v>
      </c>
      <c r="J5055" s="10" t="n">
        <v>0</v>
      </c>
      <c r="K5055" s="9" t="n">
        <v>1</v>
      </c>
      <c r="L5055" s="9" t="inlineStr">
        <is>
          <t>linkedin</t>
        </is>
      </c>
      <c r="M5055" s="9" t="inlineStr">
        <is>
          <t>LI-MOFU-Trial-AnalyticsTeams</t>
        </is>
      </c>
      <c r="N5055" s="9" t="inlineStr">
        <is>
          <t>linkedin</t>
        </is>
      </c>
      <c r="O5055" s="9" t="inlineStr">
        <is>
          <t>paid-social</t>
        </is>
      </c>
      <c r="P5055" s="9" t="inlineStr">
        <is>
          <t>li_mofu_trial_analyticsteams</t>
        </is>
      </c>
      <c r="Q5055" s="9" t="inlineStr">
        <is>
          <t>single-image_pain-point_cta-trial</t>
        </is>
      </c>
      <c r="R5055" s="9" t="inlineStr">
        <is>
          <t>li-mid-analytics-directors</t>
        </is>
      </c>
      <c r="S5055" s="11" t="n">
        <v>45733.37013888889</v>
      </c>
      <c r="T5055" s="9" t="inlineStr">
        <is>
          <t>trial_signup</t>
        </is>
      </c>
    </row>
    <row r="5056">
      <c r="A5056" s="6" t="inlineStr">
        <is>
          <t>PRO-01727</t>
        </is>
      </c>
      <c r="B5056" s="6" t="inlineStr">
        <is>
          <t>Finley Kim</t>
        </is>
      </c>
      <c r="C5056" s="6" t="inlineStr">
        <is>
          <t>Data Engineering Manager</t>
        </is>
      </c>
      <c r="D5056" s="6" t="inlineStr">
        <is>
          <t>manager</t>
        </is>
      </c>
      <c r="E5056" s="6" t="n">
        <v>1</v>
      </c>
      <c r="F5056" s="6" t="inlineStr">
        <is>
          <t>Beacon Platforms</t>
        </is>
      </c>
      <c r="G5056" s="6" t="b">
        <v>1</v>
      </c>
      <c r="H5056" s="6" t="b">
        <v>0</v>
      </c>
      <c r="I5056" s="6" t="b">
        <v>0</v>
      </c>
      <c r="J5056" s="7" t="n">
        <v>0</v>
      </c>
      <c r="K5056" s="6" t="n">
        <v>2</v>
      </c>
      <c r="L5056" s="6" t="inlineStr">
        <is>
          <t>google</t>
        </is>
      </c>
      <c r="M5056" s="6" t="inlineStr">
        <is>
          <t>GGL-Brand-Syncflow-Exact</t>
        </is>
      </c>
      <c r="N5056" s="6" t="inlineStr">
        <is>
          <t>google</t>
        </is>
      </c>
      <c r="O5056" s="6" t="inlineStr">
        <is>
          <t>paid-search</t>
        </is>
      </c>
      <c r="P5056" s="6" t="inlineStr">
        <is>
          <t>ggl_brand_syncflow_exact</t>
        </is>
      </c>
      <c r="Q5056" s="6" t="inlineStr">
        <is>
          <t>text-ad_rlsa</t>
        </is>
      </c>
      <c r="R5056" s="6" t="inlineStr">
        <is>
          <t>etl-software</t>
        </is>
      </c>
      <c r="S5056" s="8" t="n">
        <v>45743.44097222222</v>
      </c>
      <c r="T5056" s="6" t="inlineStr">
        <is>
          <t>trial_signup</t>
        </is>
      </c>
    </row>
    <row r="5057">
      <c r="A5057" s="9" t="inlineStr">
        <is>
          <t>PRO-01727</t>
        </is>
      </c>
      <c r="B5057" s="9" t="inlineStr">
        <is>
          <t>Finley Kim</t>
        </is>
      </c>
      <c r="C5057" s="9" t="inlineStr">
        <is>
          <t>Data Engineering Manager</t>
        </is>
      </c>
      <c r="D5057" s="9" t="inlineStr">
        <is>
          <t>manager</t>
        </is>
      </c>
      <c r="E5057" s="9" t="n">
        <v>1</v>
      </c>
      <c r="F5057" s="9" t="inlineStr">
        <is>
          <t>Beacon Platforms</t>
        </is>
      </c>
      <c r="G5057" s="9" t="b">
        <v>1</v>
      </c>
      <c r="H5057" s="9" t="b">
        <v>0</v>
      </c>
      <c r="I5057" s="9" t="b">
        <v>0</v>
      </c>
      <c r="J5057" s="10" t="n">
        <v>0</v>
      </c>
      <c r="K5057" s="9" t="n">
        <v>3</v>
      </c>
      <c r="L5057" s="9" t="inlineStr">
        <is>
          <t>linkedin</t>
        </is>
      </c>
      <c r="M5057" s="9" t="inlineStr">
        <is>
          <t>LI-Retarget-SiteVisitors-30d</t>
        </is>
      </c>
      <c r="N5057" s="9" t="inlineStr">
        <is>
          <t>linkedin</t>
        </is>
      </c>
      <c r="O5057" s="9" t="inlineStr">
        <is>
          <t>paid-social</t>
        </is>
      </c>
      <c r="P5057" s="9" t="inlineStr">
        <is>
          <t>li_retarget_sitevisitors_30d</t>
        </is>
      </c>
      <c r="Q5057" s="9" t="inlineStr">
        <is>
          <t>single-image_social-proof_cta-demo</t>
        </is>
      </c>
      <c r="R5057" s="9" t="inlineStr">
        <is>
          <t>li-retarget-site-visitors-30d</t>
        </is>
      </c>
      <c r="S5057" s="11" t="n">
        <v>45754.54097222222</v>
      </c>
      <c r="T5057" s="9" t="inlineStr">
        <is>
          <t>trial_signup</t>
        </is>
      </c>
    </row>
    <row r="5058">
      <c r="A5058" s="6" t="inlineStr">
        <is>
          <t>PRO-01727</t>
        </is>
      </c>
      <c r="B5058" s="6" t="inlineStr">
        <is>
          <t>Finley Kim</t>
        </is>
      </c>
      <c r="C5058" s="6" t="inlineStr">
        <is>
          <t>Data Engineering Manager</t>
        </is>
      </c>
      <c r="D5058" s="6" t="inlineStr">
        <is>
          <t>manager</t>
        </is>
      </c>
      <c r="E5058" s="6" t="n">
        <v>1</v>
      </c>
      <c r="F5058" s="6" t="inlineStr">
        <is>
          <t>Beacon Platforms</t>
        </is>
      </c>
      <c r="G5058" s="6" t="b">
        <v>1</v>
      </c>
      <c r="H5058" s="6" t="b">
        <v>0</v>
      </c>
      <c r="I5058" s="6" t="b">
        <v>0</v>
      </c>
      <c r="J5058" s="7" t="n">
        <v>0</v>
      </c>
      <c r="K5058" s="6" t="n">
        <v>4</v>
      </c>
      <c r="L5058" s="6" t="inlineStr">
        <is>
          <t>google</t>
        </is>
      </c>
      <c r="M5058" s="6" t="inlineStr">
        <is>
          <t>GGL-Brand-Syncflow-Exact</t>
        </is>
      </c>
      <c r="N5058" s="6" t="inlineStr">
        <is>
          <t>google</t>
        </is>
      </c>
      <c r="O5058" s="6" t="inlineStr">
        <is>
          <t>paid-search</t>
        </is>
      </c>
      <c r="P5058" s="6" t="inlineStr">
        <is>
          <t>ggl_brand_syncflow_exact</t>
        </is>
      </c>
      <c r="Q5058" s="6" t="inlineStr">
        <is>
          <t>text-ad_search</t>
        </is>
      </c>
      <c r="R5058" s="6" t="inlineStr">
        <is>
          <t>streamlink-vs-syncflow</t>
        </is>
      </c>
      <c r="S5058" s="8" t="n">
        <v>45763.42916666667</v>
      </c>
      <c r="T5058" s="6" t="inlineStr">
        <is>
          <t>gated_content_download</t>
        </is>
      </c>
    </row>
    <row r="5059">
      <c r="A5059" s="9" t="inlineStr">
        <is>
          <t>PRO-01728</t>
        </is>
      </c>
      <c r="B5059" s="9" t="inlineStr">
        <is>
          <t>Alex Chen</t>
        </is>
      </c>
      <c r="C5059" s="9" t="inlineStr">
        <is>
          <t>Director of Data</t>
        </is>
      </c>
      <c r="D5059" s="9" t="inlineStr">
        <is>
          <t>director</t>
        </is>
      </c>
      <c r="E5059" s="9" t="n">
        <v>1.25</v>
      </c>
      <c r="F5059" s="9" t="inlineStr">
        <is>
          <t>Nexlayer</t>
        </is>
      </c>
      <c r="G5059" s="9" t="b">
        <v>1</v>
      </c>
      <c r="H5059" s="9" t="b">
        <v>1</v>
      </c>
      <c r="I5059" s="9" t="b">
        <v>1</v>
      </c>
      <c r="J5059" s="10" t="n">
        <v>128855</v>
      </c>
      <c r="K5059" s="9" t="n">
        <v>1</v>
      </c>
      <c r="L5059" s="9" t="inlineStr">
        <is>
          <t>google</t>
        </is>
      </c>
      <c r="M5059" s="9" t="inlineStr">
        <is>
          <t>GGL-NonBrand-DataPipeline</t>
        </is>
      </c>
      <c r="N5059" s="9" t="inlineStr">
        <is>
          <t>google</t>
        </is>
      </c>
      <c r="O5059" s="9" t="inlineStr">
        <is>
          <t>paid-search</t>
        </is>
      </c>
      <c r="P5059" s="9" t="inlineStr">
        <is>
          <t>ggl_nonbrand_datapipeline</t>
        </is>
      </c>
      <c r="Q5059" s="9" t="inlineStr">
        <is>
          <t>text-ad_competitor</t>
        </is>
      </c>
      <c r="R5059" s="9" t="inlineStr">
        <is>
          <t>data-pipeline-tools</t>
        </is>
      </c>
      <c r="S5059" s="11" t="n">
        <v>45747.69583333333</v>
      </c>
      <c r="T5059" s="9" t="inlineStr">
        <is>
          <t>gated_content_download</t>
        </is>
      </c>
    </row>
    <row r="5060">
      <c r="A5060" s="6" t="inlineStr">
        <is>
          <t>PRO-01728</t>
        </is>
      </c>
      <c r="B5060" s="6" t="inlineStr">
        <is>
          <t>Alex Chen</t>
        </is>
      </c>
      <c r="C5060" s="6" t="inlineStr">
        <is>
          <t>Director of Data</t>
        </is>
      </c>
      <c r="D5060" s="6" t="inlineStr">
        <is>
          <t>director</t>
        </is>
      </c>
      <c r="E5060" s="6" t="n">
        <v>1.25</v>
      </c>
      <c r="F5060" s="6" t="inlineStr">
        <is>
          <t>Nexlayer</t>
        </is>
      </c>
      <c r="G5060" s="6" t="b">
        <v>1</v>
      </c>
      <c r="H5060" s="6" t="b">
        <v>1</v>
      </c>
      <c r="I5060" s="6" t="b">
        <v>1</v>
      </c>
      <c r="J5060" s="7" t="n">
        <v>128855</v>
      </c>
      <c r="K5060" s="6" t="n">
        <v>2</v>
      </c>
      <c r="L5060" s="6" t="inlineStr">
        <is>
          <t>google</t>
        </is>
      </c>
      <c r="M5060" s="6" t="inlineStr">
        <is>
          <t>GGL-Brand-Syncflow-Exact</t>
        </is>
      </c>
      <c r="N5060" s="6" t="inlineStr">
        <is>
          <t>google</t>
        </is>
      </c>
      <c r="O5060" s="6" t="inlineStr">
        <is>
          <t>paid-search</t>
        </is>
      </c>
      <c r="P5060" s="6" t="inlineStr">
        <is>
          <t>ggl_brand_syncflow_exact</t>
        </is>
      </c>
      <c r="Q5060" s="6" t="inlineStr">
        <is>
          <t>text-ad_competitor</t>
        </is>
      </c>
      <c r="R5060" s="6" t="inlineStr">
        <is>
          <t>data-pipeline-tools</t>
        </is>
      </c>
      <c r="S5060" s="8" t="n">
        <v>45764.74513888889</v>
      </c>
      <c r="T5060" s="6" t="inlineStr">
        <is>
          <t>gated_content_download</t>
        </is>
      </c>
    </row>
    <row r="5061">
      <c r="A5061" s="9" t="inlineStr">
        <is>
          <t>PRO-01728</t>
        </is>
      </c>
      <c r="B5061" s="9" t="inlineStr">
        <is>
          <t>Alex Chen</t>
        </is>
      </c>
      <c r="C5061" s="9" t="inlineStr">
        <is>
          <t>Director of Data</t>
        </is>
      </c>
      <c r="D5061" s="9" t="inlineStr">
        <is>
          <t>director</t>
        </is>
      </c>
      <c r="E5061" s="9" t="n">
        <v>1.25</v>
      </c>
      <c r="F5061" s="9" t="inlineStr">
        <is>
          <t>Nexlayer</t>
        </is>
      </c>
      <c r="G5061" s="9" t="b">
        <v>1</v>
      </c>
      <c r="H5061" s="9" t="b">
        <v>1</v>
      </c>
      <c r="I5061" s="9" t="b">
        <v>1</v>
      </c>
      <c r="J5061" s="10" t="n">
        <v>128855</v>
      </c>
      <c r="K5061" s="9" t="n">
        <v>3</v>
      </c>
      <c r="L5061" s="9" t="inlineStr">
        <is>
          <t>linkedin</t>
        </is>
      </c>
      <c r="M5061" s="9" t="inlineStr">
        <is>
          <t>LI-Retarget-PricingPage-14d</t>
        </is>
      </c>
      <c r="N5061" s="9" t="inlineStr">
        <is>
          <t>linkedin</t>
        </is>
      </c>
      <c r="O5061" s="9" t="inlineStr">
        <is>
          <t>paid-social</t>
        </is>
      </c>
      <c r="P5061" s="9" t="inlineStr">
        <is>
          <t>li_retarget_pricingpage_14d</t>
        </is>
      </c>
      <c r="Q5061" s="9" t="inlineStr">
        <is>
          <t>single-image_pain-point_cta-trial</t>
        </is>
      </c>
      <c r="R5061" s="9" t="inlineStr">
        <is>
          <t>li-lookalike-closed-won</t>
        </is>
      </c>
      <c r="S5061" s="11" t="n">
        <v>45783.44305555556</v>
      </c>
      <c r="T5061" s="9" t="inlineStr">
        <is>
          <t>demo_request</t>
        </is>
      </c>
    </row>
    <row r="5062">
      <c r="A5062" s="6" t="inlineStr">
        <is>
          <t>PRO-01729</t>
        </is>
      </c>
      <c r="B5062" s="6" t="inlineStr">
        <is>
          <t>Drew Taylor</t>
        </is>
      </c>
      <c r="C5062" s="6" t="inlineStr">
        <is>
          <t>Data Platform Manager</t>
        </is>
      </c>
      <c r="D5062" s="6" t="inlineStr">
        <is>
          <t>manager</t>
        </is>
      </c>
      <c r="E5062" s="6" t="n">
        <v>1</v>
      </c>
      <c r="F5062" s="6" t="inlineStr">
        <is>
          <t>Apex Workflows</t>
        </is>
      </c>
      <c r="G5062" s="6" t="b">
        <v>1</v>
      </c>
      <c r="H5062" s="6" t="b">
        <v>1</v>
      </c>
      <c r="I5062" s="6" t="b">
        <v>0</v>
      </c>
      <c r="J5062" s="7" t="n">
        <v>84377</v>
      </c>
      <c r="K5062" s="6" t="n">
        <v>1</v>
      </c>
      <c r="L5062" s="6" t="inlineStr">
        <is>
          <t>linkedin</t>
        </is>
      </c>
      <c r="M5062" s="6" t="inlineStr">
        <is>
          <t>LI-Retarget-SiteVisitors-30d</t>
        </is>
      </c>
      <c r="N5062" s="6" t="inlineStr">
        <is>
          <t>linkedin</t>
        </is>
      </c>
      <c r="O5062" s="6" t="inlineStr">
        <is>
          <t>paid-social</t>
        </is>
      </c>
      <c r="P5062" s="6" t="inlineStr">
        <is>
          <t>li_retarget_sitevisitors_30d</t>
        </is>
      </c>
      <c r="Q5062" s="6" t="inlineStr">
        <is>
          <t>single-image_thought-leadership_cta-learn-more</t>
        </is>
      </c>
      <c r="R5062" s="6" t="inlineStr">
        <is>
          <t>li-mid-analytics-directors</t>
        </is>
      </c>
      <c r="S5062" s="8" t="n">
        <v>45933.74652777778</v>
      </c>
      <c r="T5062" s="6" t="inlineStr">
        <is>
          <t>gated_content_download</t>
        </is>
      </c>
    </row>
    <row r="5063">
      <c r="A5063" s="9" t="inlineStr">
        <is>
          <t>PRO-01729</t>
        </is>
      </c>
      <c r="B5063" s="9" t="inlineStr">
        <is>
          <t>Drew Taylor</t>
        </is>
      </c>
      <c r="C5063" s="9" t="inlineStr">
        <is>
          <t>Data Platform Manager</t>
        </is>
      </c>
      <c r="D5063" s="9" t="inlineStr">
        <is>
          <t>manager</t>
        </is>
      </c>
      <c r="E5063" s="9" t="n">
        <v>1</v>
      </c>
      <c r="F5063" s="9" t="inlineStr">
        <is>
          <t>Apex Workflows</t>
        </is>
      </c>
      <c r="G5063" s="9" t="b">
        <v>1</v>
      </c>
      <c r="H5063" s="9" t="b">
        <v>1</v>
      </c>
      <c r="I5063" s="9" t="b">
        <v>0</v>
      </c>
      <c r="J5063" s="10" t="n">
        <v>84377</v>
      </c>
      <c r="K5063" s="9" t="n">
        <v>2</v>
      </c>
      <c r="L5063" s="9" t="inlineStr">
        <is>
          <t>google</t>
        </is>
      </c>
      <c r="M5063" s="9" t="inlineStr">
        <is>
          <t>GGL-Brand-Syncflow-Exact</t>
        </is>
      </c>
      <c r="N5063" s="9" t="inlineStr">
        <is>
          <t>google</t>
        </is>
      </c>
      <c r="O5063" s="9" t="inlineStr">
        <is>
          <t>paid-search</t>
        </is>
      </c>
      <c r="P5063" s="9" t="inlineStr">
        <is>
          <t>ggl_brand_syncflow_exact</t>
        </is>
      </c>
      <c r="Q5063" s="9" t="inlineStr">
        <is>
          <t>text-ad_competitor</t>
        </is>
      </c>
      <c r="R5063" s="9" t="inlineStr">
        <is>
          <t>data-integration-platform</t>
        </is>
      </c>
      <c r="S5063" s="11" t="n">
        <v>45954.5</v>
      </c>
      <c r="T5063" s="9" t="inlineStr">
        <is>
          <t>gated_content_download</t>
        </is>
      </c>
    </row>
    <row r="5064">
      <c r="A5064" s="6" t="inlineStr">
        <is>
          <t>PRO-01730</t>
        </is>
      </c>
      <c r="B5064" s="6" t="inlineStr">
        <is>
          <t>Jordan Rodriguez</t>
        </is>
      </c>
      <c r="C5064" s="6" t="inlineStr">
        <is>
          <t>Data Engineer</t>
        </is>
      </c>
      <c r="D5064" s="6" t="inlineStr">
        <is>
          <t>ic_analyst</t>
        </is>
      </c>
      <c r="E5064" s="6" t="n">
        <v>0.75</v>
      </c>
      <c r="F5064" s="6" t="inlineStr">
        <is>
          <t>Ironset</t>
        </is>
      </c>
      <c r="G5064" s="6" t="b">
        <v>0</v>
      </c>
      <c r="H5064" s="6" t="b">
        <v>0</v>
      </c>
      <c r="I5064" s="6" t="b">
        <v>0</v>
      </c>
      <c r="J5064" s="7" t="n">
        <v>0</v>
      </c>
      <c r="K5064" s="6" t="n">
        <v>1</v>
      </c>
      <c r="L5064" s="6" t="inlineStr">
        <is>
          <t>google</t>
        </is>
      </c>
      <c r="M5064" s="6" t="inlineStr">
        <is>
          <t>GGL-NonBrand-ETL-Tools</t>
        </is>
      </c>
      <c r="N5064" s="6" t="inlineStr">
        <is>
          <t>google</t>
        </is>
      </c>
      <c r="O5064" s="6" t="inlineStr">
        <is>
          <t>paid-search</t>
        </is>
      </c>
      <c r="P5064" s="6" t="inlineStr">
        <is>
          <t>ggl_nonbrand_etl_tools</t>
        </is>
      </c>
      <c r="Q5064" s="6" t="inlineStr">
        <is>
          <t>text-ad_rlsa</t>
        </is>
      </c>
      <c r="R5064" s="6" t="inlineStr">
        <is>
          <t>etl-software</t>
        </is>
      </c>
      <c r="S5064" s="8" t="n">
        <v>45831.60416666666</v>
      </c>
      <c r="T5064" s="6" t="inlineStr">
        <is>
          <t>newsletter_signup</t>
        </is>
      </c>
    </row>
    <row r="5065">
      <c r="A5065" s="9" t="inlineStr">
        <is>
          <t>PRO-01730</t>
        </is>
      </c>
      <c r="B5065" s="9" t="inlineStr">
        <is>
          <t>Jordan Rodriguez</t>
        </is>
      </c>
      <c r="C5065" s="9" t="inlineStr">
        <is>
          <t>Data Engineer</t>
        </is>
      </c>
      <c r="D5065" s="9" t="inlineStr">
        <is>
          <t>ic_analyst</t>
        </is>
      </c>
      <c r="E5065" s="9" t="n">
        <v>0.75</v>
      </c>
      <c r="F5065" s="9" t="inlineStr">
        <is>
          <t>Ironset</t>
        </is>
      </c>
      <c r="G5065" s="9" t="b">
        <v>0</v>
      </c>
      <c r="H5065" s="9" t="b">
        <v>0</v>
      </c>
      <c r="I5065" s="9" t="b">
        <v>0</v>
      </c>
      <c r="J5065" s="10" t="n">
        <v>0</v>
      </c>
      <c r="K5065" s="9" t="n">
        <v>2</v>
      </c>
      <c r="L5065" s="9" t="inlineStr">
        <is>
          <t>linkedin</t>
        </is>
      </c>
      <c r="M5065" s="9" t="inlineStr">
        <is>
          <t>LI-ENT-Awareness-DataIntegration</t>
        </is>
      </c>
      <c r="N5065" s="9" t="inlineStr">
        <is>
          <t>linkedin</t>
        </is>
      </c>
      <c r="O5065" s="9" t="inlineStr">
        <is>
          <t>paid-social</t>
        </is>
      </c>
      <c r="P5065" s="9" t="inlineStr">
        <is>
          <t>li_ent_awareness_dataintegration</t>
        </is>
      </c>
      <c r="Q5065" s="9" t="inlineStr">
        <is>
          <t>single-image_thought-leadership_cta-download</t>
        </is>
      </c>
      <c r="R5065" s="9" t="inlineStr">
        <is>
          <t>li-retarget-site-visitors-30d</t>
        </is>
      </c>
      <c r="S5065" s="11" t="n">
        <v>45852.47708333333</v>
      </c>
      <c r="T5065" s="9" t="inlineStr">
        <is>
          <t>trial_signup</t>
        </is>
      </c>
    </row>
    <row r="5066">
      <c r="A5066" s="6" t="inlineStr">
        <is>
          <t>PRO-01730</t>
        </is>
      </c>
      <c r="B5066" s="6" t="inlineStr">
        <is>
          <t>Jordan Rodriguez</t>
        </is>
      </c>
      <c r="C5066" s="6" t="inlineStr">
        <is>
          <t>Data Engineer</t>
        </is>
      </c>
      <c r="D5066" s="6" t="inlineStr">
        <is>
          <t>ic_analyst</t>
        </is>
      </c>
      <c r="E5066" s="6" t="n">
        <v>0.75</v>
      </c>
      <c r="F5066" s="6" t="inlineStr">
        <is>
          <t>Ironset</t>
        </is>
      </c>
      <c r="G5066" s="6" t="b">
        <v>0</v>
      </c>
      <c r="H5066" s="6" t="b">
        <v>0</v>
      </c>
      <c r="I5066" s="6" t="b">
        <v>0</v>
      </c>
      <c r="J5066" s="7" t="n">
        <v>0</v>
      </c>
      <c r="K5066" s="6" t="n">
        <v>3</v>
      </c>
      <c r="L5066" s="6" t="inlineStr">
        <is>
          <t>linkedin</t>
        </is>
      </c>
      <c r="M5066" s="6" t="inlineStr">
        <is>
          <t>LI-Retarget-PricingPage-14d</t>
        </is>
      </c>
      <c r="N5066" s="6" t="inlineStr">
        <is>
          <t>linkedin</t>
        </is>
      </c>
      <c r="O5066" s="6" t="inlineStr">
        <is>
          <t>paid-social</t>
        </is>
      </c>
      <c r="P5066" s="6" t="inlineStr">
        <is>
          <t>li_retarget_pricingpage_14d</t>
        </is>
      </c>
      <c r="Q5066" s="6" t="inlineStr">
        <is>
          <t>single-image_product-feature_cta-trial</t>
        </is>
      </c>
      <c r="R5066" s="6" t="inlineStr">
        <is>
          <t>li-mid-analytics-directors</t>
        </is>
      </c>
      <c r="S5066" s="8" t="n">
        <v>45869.69166666667</v>
      </c>
      <c r="T5066" s="6" t="inlineStr">
        <is>
          <t>newsletter_signup</t>
        </is>
      </c>
    </row>
    <row r="5067">
      <c r="A5067" s="9" t="inlineStr">
        <is>
          <t>PRO-01731</t>
        </is>
      </c>
      <c r="B5067" s="9" t="inlineStr">
        <is>
          <t>Avery Jackson</t>
        </is>
      </c>
      <c r="C5067" s="9" t="inlineStr">
        <is>
          <t>VP of Data</t>
        </is>
      </c>
      <c r="D5067" s="9" t="inlineStr">
        <is>
          <t>c_suite_vp</t>
        </is>
      </c>
      <c r="E5067" s="9" t="n">
        <v>1.5</v>
      </c>
      <c r="F5067" s="9" t="inlineStr">
        <is>
          <t>Dataduct</t>
        </is>
      </c>
      <c r="G5067" s="9" t="b">
        <v>0</v>
      </c>
      <c r="H5067" s="9" t="b">
        <v>0</v>
      </c>
      <c r="I5067" s="9" t="b">
        <v>0</v>
      </c>
      <c r="J5067" s="10" t="n">
        <v>0</v>
      </c>
      <c r="K5067" s="9" t="n">
        <v>1</v>
      </c>
      <c r="L5067" s="9" t="inlineStr">
        <is>
          <t>google</t>
        </is>
      </c>
      <c r="M5067" s="9" t="inlineStr">
        <is>
          <t>GGL-Competitor-Streamlink-Alt</t>
        </is>
      </c>
      <c r="N5067" s="9" t="inlineStr">
        <is>
          <t>google</t>
        </is>
      </c>
      <c r="O5067" s="9" t="inlineStr">
        <is>
          <t>paid-search</t>
        </is>
      </c>
      <c r="P5067" s="9" t="inlineStr">
        <is>
          <t>ggl_competitor_streamlink_alt</t>
        </is>
      </c>
      <c r="Q5067" s="9" t="inlineStr">
        <is>
          <t>text-ad_search</t>
        </is>
      </c>
      <c r="R5067" s="9" t="inlineStr">
        <is>
          <t>data-pipeline-tools</t>
        </is>
      </c>
      <c r="S5067" s="11" t="n">
        <v>45740.42430555556</v>
      </c>
      <c r="T5067" s="9" t="inlineStr">
        <is>
          <t>newsletter_signup</t>
        </is>
      </c>
    </row>
    <row r="5068">
      <c r="A5068" s="6" t="inlineStr">
        <is>
          <t>PRO-01731</t>
        </is>
      </c>
      <c r="B5068" s="6" t="inlineStr">
        <is>
          <t>Avery Jackson</t>
        </is>
      </c>
      <c r="C5068" s="6" t="inlineStr">
        <is>
          <t>VP of Data</t>
        </is>
      </c>
      <c r="D5068" s="6" t="inlineStr">
        <is>
          <t>c_suite_vp</t>
        </is>
      </c>
      <c r="E5068" s="6" t="n">
        <v>1.5</v>
      </c>
      <c r="F5068" s="6" t="inlineStr">
        <is>
          <t>Dataduct</t>
        </is>
      </c>
      <c r="G5068" s="6" t="b">
        <v>0</v>
      </c>
      <c r="H5068" s="6" t="b">
        <v>0</v>
      </c>
      <c r="I5068" s="6" t="b">
        <v>0</v>
      </c>
      <c r="J5068" s="7" t="n">
        <v>0</v>
      </c>
      <c r="K5068" s="6" t="n">
        <v>2</v>
      </c>
      <c r="L5068" s="6" t="inlineStr">
        <is>
          <t>google</t>
        </is>
      </c>
      <c r="M5068" s="6" t="inlineStr">
        <is>
          <t>GGL-NonBrand-DataPipeline</t>
        </is>
      </c>
      <c r="N5068" s="6" t="inlineStr">
        <is>
          <t>google</t>
        </is>
      </c>
      <c r="O5068" s="6" t="inlineStr">
        <is>
          <t>paid-search</t>
        </is>
      </c>
      <c r="P5068" s="6" t="inlineStr">
        <is>
          <t>ggl_nonbrand_datapipeline</t>
        </is>
      </c>
      <c r="Q5068" s="6" t="inlineStr">
        <is>
          <t>text-ad_search</t>
        </is>
      </c>
      <c r="R5068" s="6" t="inlineStr">
        <is>
          <t>streamlink-vs-syncflow</t>
        </is>
      </c>
      <c r="S5068" s="8" t="n">
        <v>45761.38333333333</v>
      </c>
      <c r="T5068" s="6" t="inlineStr">
        <is>
          <t>gated_content_download</t>
        </is>
      </c>
    </row>
    <row r="5069">
      <c r="A5069" s="9" t="inlineStr">
        <is>
          <t>PRO-01732</t>
        </is>
      </c>
      <c r="B5069" s="9" t="inlineStr">
        <is>
          <t>Peyton Rodriguez</t>
        </is>
      </c>
      <c r="C5069" s="9" t="inlineStr">
        <is>
          <t>BI Manager</t>
        </is>
      </c>
      <c r="D5069" s="9" t="inlineStr">
        <is>
          <t>manager</t>
        </is>
      </c>
      <c r="E5069" s="9" t="n">
        <v>1</v>
      </c>
      <c r="F5069" s="9" t="inlineStr">
        <is>
          <t>Ironset</t>
        </is>
      </c>
      <c r="G5069" s="9" t="b">
        <v>1</v>
      </c>
      <c r="H5069" s="9" t="b">
        <v>0</v>
      </c>
      <c r="I5069" s="9" t="b">
        <v>0</v>
      </c>
      <c r="J5069" s="10" t="n">
        <v>0</v>
      </c>
      <c r="K5069" s="9" t="n">
        <v>1</v>
      </c>
      <c r="L5069" s="9" t="inlineStr">
        <is>
          <t>linkedin</t>
        </is>
      </c>
      <c r="M5069" s="9" t="inlineStr">
        <is>
          <t>LI-ENT-Awareness-DataIntegration</t>
        </is>
      </c>
      <c r="N5069" s="9" t="inlineStr">
        <is>
          <t>linkedin</t>
        </is>
      </c>
      <c r="O5069" s="9" t="inlineStr">
        <is>
          <t>paid-social</t>
        </is>
      </c>
      <c r="P5069" s="9" t="inlineStr">
        <is>
          <t>li_ent_awareness_dataintegration</t>
        </is>
      </c>
      <c r="Q5069" s="9" t="inlineStr">
        <is>
          <t>single-image_thought-leadership_cta-download</t>
        </is>
      </c>
      <c r="R5069" s="9" t="inlineStr">
        <is>
          <t>li-retarget-site-visitors-30d</t>
        </is>
      </c>
      <c r="S5069" s="11" t="n">
        <v>45679.38680555556</v>
      </c>
      <c r="T5069" s="9" t="inlineStr">
        <is>
          <t>demo_request</t>
        </is>
      </c>
    </row>
    <row r="5070">
      <c r="A5070" s="6" t="inlineStr">
        <is>
          <t>PRO-01732</t>
        </is>
      </c>
      <c r="B5070" s="6" t="inlineStr">
        <is>
          <t>Peyton Rodriguez</t>
        </is>
      </c>
      <c r="C5070" s="6" t="inlineStr">
        <is>
          <t>BI Manager</t>
        </is>
      </c>
      <c r="D5070" s="6" t="inlineStr">
        <is>
          <t>manager</t>
        </is>
      </c>
      <c r="E5070" s="6" t="n">
        <v>1</v>
      </c>
      <c r="F5070" s="6" t="inlineStr">
        <is>
          <t>Ironset</t>
        </is>
      </c>
      <c r="G5070" s="6" t="b">
        <v>1</v>
      </c>
      <c r="H5070" s="6" t="b">
        <v>0</v>
      </c>
      <c r="I5070" s="6" t="b">
        <v>0</v>
      </c>
      <c r="J5070" s="7" t="n">
        <v>0</v>
      </c>
      <c r="K5070" s="6" t="n">
        <v>2</v>
      </c>
      <c r="L5070" s="6" t="inlineStr">
        <is>
          <t>linkedin</t>
        </is>
      </c>
      <c r="M5070" s="6" t="inlineStr">
        <is>
          <t>LI-MOFU-Demo-DataEngineers</t>
        </is>
      </c>
      <c r="N5070" s="6" t="inlineStr">
        <is>
          <t>linkedin</t>
        </is>
      </c>
      <c r="O5070" s="6" t="inlineStr">
        <is>
          <t>paid-social</t>
        </is>
      </c>
      <c r="P5070" s="6" t="inlineStr">
        <is>
          <t>li_mofu_demo_dataengineers</t>
        </is>
      </c>
      <c r="Q5070" s="6" t="inlineStr">
        <is>
          <t>single-image_product-feature_cta-demo</t>
        </is>
      </c>
      <c r="R5070" s="6" t="inlineStr">
        <is>
          <t>li-lookalike-closed-won</t>
        </is>
      </c>
      <c r="S5070" s="8" t="n">
        <v>45688.71458333333</v>
      </c>
      <c r="T5070" s="6" t="inlineStr">
        <is>
          <t>newsletter_signup</t>
        </is>
      </c>
    </row>
    <row r="5071">
      <c r="A5071" s="9" t="inlineStr">
        <is>
          <t>PRO-01732</t>
        </is>
      </c>
      <c r="B5071" s="9" t="inlineStr">
        <is>
          <t>Peyton Rodriguez</t>
        </is>
      </c>
      <c r="C5071" s="9" t="inlineStr">
        <is>
          <t>BI Manager</t>
        </is>
      </c>
      <c r="D5071" s="9" t="inlineStr">
        <is>
          <t>manager</t>
        </is>
      </c>
      <c r="E5071" s="9" t="n">
        <v>1</v>
      </c>
      <c r="F5071" s="9" t="inlineStr">
        <is>
          <t>Ironset</t>
        </is>
      </c>
      <c r="G5071" s="9" t="b">
        <v>1</v>
      </c>
      <c r="H5071" s="9" t="b">
        <v>0</v>
      </c>
      <c r="I5071" s="9" t="b">
        <v>0</v>
      </c>
      <c r="J5071" s="10" t="n">
        <v>0</v>
      </c>
      <c r="K5071" s="9" t="n">
        <v>3</v>
      </c>
      <c r="L5071" s="9" t="inlineStr">
        <is>
          <t>linkedin</t>
        </is>
      </c>
      <c r="M5071" s="9" t="inlineStr">
        <is>
          <t>LI-Retarget-SiteVisitors-30d</t>
        </is>
      </c>
      <c r="N5071" s="9" t="inlineStr">
        <is>
          <t>linkedin</t>
        </is>
      </c>
      <c r="O5071" s="9" t="inlineStr">
        <is>
          <t>paid-social</t>
        </is>
      </c>
      <c r="P5071" s="9" t="inlineStr">
        <is>
          <t>li_retarget_sitevisitors_30d</t>
        </is>
      </c>
      <c r="Q5071" s="9" t="inlineStr">
        <is>
          <t>single-image_thought-leadership_cta-learn-more</t>
        </is>
      </c>
      <c r="R5071" s="9" t="inlineStr">
        <is>
          <t>li-ent-data-engineers</t>
        </is>
      </c>
      <c r="S5071" s="11" t="n">
        <v>45705.71805555555</v>
      </c>
      <c r="T5071" s="9" t="inlineStr">
        <is>
          <t>gated_content_download</t>
        </is>
      </c>
    </row>
    <row r="5072">
      <c r="A5072" s="6" t="inlineStr">
        <is>
          <t>PRO-01732</t>
        </is>
      </c>
      <c r="B5072" s="6" t="inlineStr">
        <is>
          <t>Peyton Rodriguez</t>
        </is>
      </c>
      <c r="C5072" s="6" t="inlineStr">
        <is>
          <t>BI Manager</t>
        </is>
      </c>
      <c r="D5072" s="6" t="inlineStr">
        <is>
          <t>manager</t>
        </is>
      </c>
      <c r="E5072" s="6" t="n">
        <v>1</v>
      </c>
      <c r="F5072" s="6" t="inlineStr">
        <is>
          <t>Ironset</t>
        </is>
      </c>
      <c r="G5072" s="6" t="b">
        <v>1</v>
      </c>
      <c r="H5072" s="6" t="b">
        <v>0</v>
      </c>
      <c r="I5072" s="6" t="b">
        <v>0</v>
      </c>
      <c r="J5072" s="7" t="n">
        <v>0</v>
      </c>
      <c r="K5072" s="6" t="n">
        <v>4</v>
      </c>
      <c r="L5072" s="6" t="inlineStr">
        <is>
          <t>linkedin</t>
        </is>
      </c>
      <c r="M5072" s="6" t="inlineStr">
        <is>
          <t>LI-ENT-Awareness-DataIntegration</t>
        </is>
      </c>
      <c r="N5072" s="6" t="inlineStr">
        <is>
          <t>linkedin</t>
        </is>
      </c>
      <c r="O5072" s="6" t="inlineStr">
        <is>
          <t>paid-social</t>
        </is>
      </c>
      <c r="P5072" s="6" t="inlineStr">
        <is>
          <t>li_ent_awareness_dataintegration</t>
        </is>
      </c>
      <c r="Q5072" s="6" t="inlineStr">
        <is>
          <t>single-image_product-feature_cta-trial</t>
        </is>
      </c>
      <c r="R5072" s="6" t="inlineStr">
        <is>
          <t>li-retarget-site-visitors-30d</t>
        </is>
      </c>
      <c r="S5072" s="8" t="n">
        <v>45726.44722222222</v>
      </c>
      <c r="T5072" s="6" t="inlineStr">
        <is>
          <t>gated_content_download</t>
        </is>
      </c>
    </row>
    <row r="5073">
      <c r="A5073" s="9" t="inlineStr">
        <is>
          <t>PRO-01733</t>
        </is>
      </c>
      <c r="B5073" s="9" t="inlineStr">
        <is>
          <t>Kendall Miller</t>
        </is>
      </c>
      <c r="C5073" s="9" t="inlineStr">
        <is>
          <t>Analytics Engineer</t>
        </is>
      </c>
      <c r="D5073" s="9" t="inlineStr">
        <is>
          <t>ic_analyst</t>
        </is>
      </c>
      <c r="E5073" s="9" t="n">
        <v>0.75</v>
      </c>
      <c r="F5073" s="9" t="inlineStr">
        <is>
          <t>Axiom Cloud</t>
        </is>
      </c>
      <c r="G5073" s="9" t="b">
        <v>1</v>
      </c>
      <c r="H5073" s="9" t="b">
        <v>0</v>
      </c>
      <c r="I5073" s="9" t="b">
        <v>0</v>
      </c>
      <c r="J5073" s="10" t="n">
        <v>0</v>
      </c>
      <c r="K5073" s="9" t="n">
        <v>1</v>
      </c>
      <c r="L5073" s="9" t="inlineStr">
        <is>
          <t>google</t>
        </is>
      </c>
      <c r="M5073" s="9" t="inlineStr">
        <is>
          <t>GGL-Competitor-Streamlink-Alt</t>
        </is>
      </c>
      <c r="N5073" s="9" t="inlineStr">
        <is>
          <t>google</t>
        </is>
      </c>
      <c r="O5073" s="9" t="inlineStr">
        <is>
          <t>paid-search</t>
        </is>
      </c>
      <c r="P5073" s="9" t="inlineStr">
        <is>
          <t>ggl_competitor_streamlink_alt</t>
        </is>
      </c>
      <c r="Q5073" s="9" t="inlineStr">
        <is>
          <t>text-ad_rlsa</t>
        </is>
      </c>
      <c r="R5073" s="9" t="inlineStr">
        <is>
          <t>pipeform-alternative</t>
        </is>
      </c>
      <c r="S5073" s="11" t="n">
        <v>45925.64722222222</v>
      </c>
      <c r="T5073" s="9" t="inlineStr">
        <is>
          <t>gated_content_download</t>
        </is>
      </c>
    </row>
    <row r="5074">
      <c r="A5074" s="6" t="inlineStr">
        <is>
          <t>PRO-01733</t>
        </is>
      </c>
      <c r="B5074" s="6" t="inlineStr">
        <is>
          <t>Kendall Miller</t>
        </is>
      </c>
      <c r="C5074" s="6" t="inlineStr">
        <is>
          <t>Analytics Engineer</t>
        </is>
      </c>
      <c r="D5074" s="6" t="inlineStr">
        <is>
          <t>ic_analyst</t>
        </is>
      </c>
      <c r="E5074" s="6" t="n">
        <v>0.75</v>
      </c>
      <c r="F5074" s="6" t="inlineStr">
        <is>
          <t>Axiom Cloud</t>
        </is>
      </c>
      <c r="G5074" s="6" t="b">
        <v>1</v>
      </c>
      <c r="H5074" s="6" t="b">
        <v>0</v>
      </c>
      <c r="I5074" s="6" t="b">
        <v>0</v>
      </c>
      <c r="J5074" s="7" t="n">
        <v>0</v>
      </c>
      <c r="K5074" s="6" t="n">
        <v>2</v>
      </c>
      <c r="L5074" s="6" t="inlineStr">
        <is>
          <t>google</t>
        </is>
      </c>
      <c r="M5074" s="6" t="inlineStr">
        <is>
          <t>GGL-Brand-Syncflow-Exact</t>
        </is>
      </c>
      <c r="N5074" s="6" t="inlineStr">
        <is>
          <t>google</t>
        </is>
      </c>
      <c r="O5074" s="6" t="inlineStr">
        <is>
          <t>paid-search</t>
        </is>
      </c>
      <c r="P5074" s="6" t="inlineStr">
        <is>
          <t>ggl_brand_syncflow_exact</t>
        </is>
      </c>
      <c r="Q5074" s="6" t="inlineStr">
        <is>
          <t>text-ad_competitor</t>
        </is>
      </c>
      <c r="R5074" s="6" t="inlineStr">
        <is>
          <t>streamlink-vs-syncflow</t>
        </is>
      </c>
      <c r="S5074" s="8" t="n">
        <v>45946.70902777778</v>
      </c>
      <c r="T5074" s="6" t="inlineStr">
        <is>
          <t>trial_signup</t>
        </is>
      </c>
    </row>
    <row r="5075">
      <c r="A5075" s="9" t="inlineStr">
        <is>
          <t>PRO-01734</t>
        </is>
      </c>
      <c r="B5075" s="9" t="inlineStr">
        <is>
          <t>Finley Wilson</t>
        </is>
      </c>
      <c r="C5075" s="9" t="inlineStr">
        <is>
          <t>Analytics Manager</t>
        </is>
      </c>
      <c r="D5075" s="9" t="inlineStr">
        <is>
          <t>manager</t>
        </is>
      </c>
      <c r="E5075" s="9" t="n">
        <v>1</v>
      </c>
      <c r="F5075" s="9" t="inlineStr">
        <is>
          <t>Pipeform</t>
        </is>
      </c>
      <c r="G5075" s="9" t="b">
        <v>0</v>
      </c>
      <c r="H5075" s="9" t="b">
        <v>0</v>
      </c>
      <c r="I5075" s="9" t="b">
        <v>0</v>
      </c>
      <c r="J5075" s="10" t="n">
        <v>0</v>
      </c>
      <c r="K5075" s="9" t="n">
        <v>1</v>
      </c>
      <c r="L5075" s="9" t="inlineStr">
        <is>
          <t>linkedin</t>
        </is>
      </c>
      <c r="M5075" s="9" t="inlineStr">
        <is>
          <t>LI-Retarget-PricingPage-14d</t>
        </is>
      </c>
      <c r="N5075" s="9" t="inlineStr">
        <is>
          <t>linkedin</t>
        </is>
      </c>
      <c r="O5075" s="9" t="inlineStr">
        <is>
          <t>paid-social</t>
        </is>
      </c>
      <c r="P5075" s="9" t="inlineStr">
        <is>
          <t>li_retarget_pricingpage_14d</t>
        </is>
      </c>
      <c r="Q5075" s="9" t="inlineStr">
        <is>
          <t>single-image_social-proof_cta-learn-more</t>
        </is>
      </c>
      <c r="R5075" s="9" t="inlineStr">
        <is>
          <t>li-ent-data-engineers</t>
        </is>
      </c>
      <c r="S5075" s="11" t="n">
        <v>45902.42638888889</v>
      </c>
      <c r="T5075" s="9" t="inlineStr">
        <is>
          <t>gated_content_download</t>
        </is>
      </c>
    </row>
    <row r="5076">
      <c r="A5076" s="6" t="inlineStr">
        <is>
          <t>PRO-01734</t>
        </is>
      </c>
      <c r="B5076" s="6" t="inlineStr">
        <is>
          <t>Finley Wilson</t>
        </is>
      </c>
      <c r="C5076" s="6" t="inlineStr">
        <is>
          <t>Analytics Manager</t>
        </is>
      </c>
      <c r="D5076" s="6" t="inlineStr">
        <is>
          <t>manager</t>
        </is>
      </c>
      <c r="E5076" s="6" t="n">
        <v>1</v>
      </c>
      <c r="F5076" s="6" t="inlineStr">
        <is>
          <t>Pipeform</t>
        </is>
      </c>
      <c r="G5076" s="6" t="b">
        <v>0</v>
      </c>
      <c r="H5076" s="6" t="b">
        <v>0</v>
      </c>
      <c r="I5076" s="6" t="b">
        <v>0</v>
      </c>
      <c r="J5076" s="7" t="n">
        <v>0</v>
      </c>
      <c r="K5076" s="6" t="n">
        <v>2</v>
      </c>
      <c r="L5076" s="6" t="inlineStr">
        <is>
          <t>programmatic</t>
        </is>
      </c>
      <c r="M5076" s="6" t="inlineStr">
        <is>
          <t>DSP-ABM-AirCover-Strategic</t>
        </is>
      </c>
      <c r="N5076" s="6" t="inlineStr">
        <is>
          <t>stackadapt</t>
        </is>
      </c>
      <c r="O5076" s="6" t="inlineStr">
        <is>
          <t>display</t>
        </is>
      </c>
      <c r="P5076" s="6" t="inlineStr">
        <is>
          <t>dsp_abm_aircover_strategic</t>
        </is>
      </c>
      <c r="Q5076" s="6" t="inlineStr">
        <is>
          <t>display-banner_awareness</t>
        </is>
      </c>
      <c r="R5076" s="6" t="inlineStr">
        <is>
          <t>retarget-site-visitors-14d</t>
        </is>
      </c>
      <c r="S5076" s="8" t="n">
        <v>45909.68472222222</v>
      </c>
      <c r="T5076" s="6" t="inlineStr">
        <is>
          <t>newsletter_signup</t>
        </is>
      </c>
    </row>
    <row r="5077">
      <c r="A5077" s="9" t="inlineStr">
        <is>
          <t>PRO-01734</t>
        </is>
      </c>
      <c r="B5077" s="9" t="inlineStr">
        <is>
          <t>Finley Wilson</t>
        </is>
      </c>
      <c r="C5077" s="9" t="inlineStr">
        <is>
          <t>Analytics Manager</t>
        </is>
      </c>
      <c r="D5077" s="9" t="inlineStr">
        <is>
          <t>manager</t>
        </is>
      </c>
      <c r="E5077" s="9" t="n">
        <v>1</v>
      </c>
      <c r="F5077" s="9" t="inlineStr">
        <is>
          <t>Pipeform</t>
        </is>
      </c>
      <c r="G5077" s="9" t="b">
        <v>0</v>
      </c>
      <c r="H5077" s="9" t="b">
        <v>0</v>
      </c>
      <c r="I5077" s="9" t="b">
        <v>0</v>
      </c>
      <c r="J5077" s="10" t="n">
        <v>0</v>
      </c>
      <c r="K5077" s="9" t="n">
        <v>3</v>
      </c>
      <c r="L5077" s="9" t="inlineStr">
        <is>
          <t>g2</t>
        </is>
      </c>
      <c r="M5077" s="9" t="inlineStr">
        <is>
          <t>G2-Retarget-CategoryBuyers</t>
        </is>
      </c>
      <c r="N5077" s="9" t="inlineStr">
        <is>
          <t>g2</t>
        </is>
      </c>
      <c r="O5077" s="9" t="inlineStr">
        <is>
          <t>review-site</t>
        </is>
      </c>
      <c r="P5077" s="9" t="inlineStr">
        <is>
          <t>g2_retarget_categorybuyers</t>
        </is>
      </c>
      <c r="Q5077" s="9" t="inlineStr">
        <is>
          <t>badge-display_integration</t>
        </is>
      </c>
      <c r="R5077" s="9" t="inlineStr">
        <is>
          <t>data-integration-review</t>
        </is>
      </c>
      <c r="S5077" s="11" t="n">
        <v>45922.70277777778</v>
      </c>
      <c r="T5077" s="9" t="inlineStr">
        <is>
          <t>newsletter_signup</t>
        </is>
      </c>
    </row>
    <row r="5078">
      <c r="A5078" s="6" t="inlineStr">
        <is>
          <t>PRO-01735</t>
        </is>
      </c>
      <c r="B5078" s="6" t="inlineStr">
        <is>
          <t>Phoenix Martin</t>
        </is>
      </c>
      <c r="C5078" s="6" t="inlineStr">
        <is>
          <t>Director of Analytics</t>
        </is>
      </c>
      <c r="D5078" s="6" t="inlineStr">
        <is>
          <t>director</t>
        </is>
      </c>
      <c r="E5078" s="6" t="n">
        <v>1.25</v>
      </c>
      <c r="F5078" s="6" t="inlineStr">
        <is>
          <t>Nexlayer</t>
        </is>
      </c>
      <c r="G5078" s="6" t="b">
        <v>0</v>
      </c>
      <c r="H5078" s="6" t="b">
        <v>0</v>
      </c>
      <c r="I5078" s="6" t="b">
        <v>0</v>
      </c>
      <c r="J5078" s="7" t="n">
        <v>0</v>
      </c>
      <c r="K5078" s="6" t="n">
        <v>1</v>
      </c>
      <c r="L5078" s="6" t="inlineStr">
        <is>
          <t>linkedin</t>
        </is>
      </c>
      <c r="M5078" s="6" t="inlineStr">
        <is>
          <t>LI-ABM-Strategic-ENT</t>
        </is>
      </c>
      <c r="N5078" s="6" t="inlineStr">
        <is>
          <t>linkedin</t>
        </is>
      </c>
      <c r="O5078" s="6" t="inlineStr">
        <is>
          <t>paid-social</t>
        </is>
      </c>
      <c r="P5078" s="6" t="inlineStr">
        <is>
          <t>li_abm_strategic_ent</t>
        </is>
      </c>
      <c r="Q5078" s="6" t="inlineStr">
        <is>
          <t>single-image_product-feature_cta-demo</t>
        </is>
      </c>
      <c r="R5078" s="6" t="inlineStr">
        <is>
          <t>li-abm-strategic-accounts</t>
        </is>
      </c>
      <c r="S5078" s="8" t="n">
        <v>45852.54305555556</v>
      </c>
      <c r="T5078" s="6" t="inlineStr">
        <is>
          <t>gated_content_download</t>
        </is>
      </c>
    </row>
    <row r="5079">
      <c r="A5079" s="9" t="inlineStr">
        <is>
          <t>PRO-01735</t>
        </is>
      </c>
      <c r="B5079" s="9" t="inlineStr">
        <is>
          <t>Phoenix Martin</t>
        </is>
      </c>
      <c r="C5079" s="9" t="inlineStr">
        <is>
          <t>Director of Analytics</t>
        </is>
      </c>
      <c r="D5079" s="9" t="inlineStr">
        <is>
          <t>director</t>
        </is>
      </c>
      <c r="E5079" s="9" t="n">
        <v>1.25</v>
      </c>
      <c r="F5079" s="9" t="inlineStr">
        <is>
          <t>Nexlayer</t>
        </is>
      </c>
      <c r="G5079" s="9" t="b">
        <v>0</v>
      </c>
      <c r="H5079" s="9" t="b">
        <v>0</v>
      </c>
      <c r="I5079" s="9" t="b">
        <v>0</v>
      </c>
      <c r="J5079" s="10" t="n">
        <v>0</v>
      </c>
      <c r="K5079" s="9" t="n">
        <v>2</v>
      </c>
      <c r="L5079" s="9" t="inlineStr">
        <is>
          <t>programmatic</t>
        </is>
      </c>
      <c r="M5079" s="9" t="inlineStr">
        <is>
          <t>DSP-ABM-AirCover-Strategic</t>
        </is>
      </c>
      <c r="N5079" s="9" t="inlineStr">
        <is>
          <t>stackadapt</t>
        </is>
      </c>
      <c r="O5079" s="9" t="inlineStr">
        <is>
          <t>display</t>
        </is>
      </c>
      <c r="P5079" s="9" t="inlineStr">
        <is>
          <t>dsp_abm_aircover_strategic</t>
        </is>
      </c>
      <c r="Q5079" s="9" t="inlineStr">
        <is>
          <t>display-banner_awareness</t>
        </is>
      </c>
      <c r="R5079" s="9" t="inlineStr">
        <is>
          <t>abm-strategic-accounts</t>
        </is>
      </c>
      <c r="S5079" s="11" t="n">
        <v>45873.43680555555</v>
      </c>
      <c r="T5079" s="9" t="inlineStr">
        <is>
          <t>gated_content_download</t>
        </is>
      </c>
    </row>
    <row r="5080">
      <c r="A5080" s="6" t="inlineStr">
        <is>
          <t>PRO-01735</t>
        </is>
      </c>
      <c r="B5080" s="6" t="inlineStr">
        <is>
          <t>Phoenix Martin</t>
        </is>
      </c>
      <c r="C5080" s="6" t="inlineStr">
        <is>
          <t>Director of Analytics</t>
        </is>
      </c>
      <c r="D5080" s="6" t="inlineStr">
        <is>
          <t>director</t>
        </is>
      </c>
      <c r="E5080" s="6" t="n">
        <v>1.25</v>
      </c>
      <c r="F5080" s="6" t="inlineStr">
        <is>
          <t>Nexlayer</t>
        </is>
      </c>
      <c r="G5080" s="6" t="b">
        <v>0</v>
      </c>
      <c r="H5080" s="6" t="b">
        <v>0</v>
      </c>
      <c r="I5080" s="6" t="b">
        <v>0</v>
      </c>
      <c r="J5080" s="7" t="n">
        <v>0</v>
      </c>
      <c r="K5080" s="6" t="n">
        <v>3</v>
      </c>
      <c r="L5080" s="6" t="inlineStr">
        <is>
          <t>programmatic</t>
        </is>
      </c>
      <c r="M5080" s="6" t="inlineStr">
        <is>
          <t>DSP-ABM-AirCover-Strategic</t>
        </is>
      </c>
      <c r="N5080" s="6" t="inlineStr">
        <is>
          <t>stackadapt</t>
        </is>
      </c>
      <c r="O5080" s="6" t="inlineStr">
        <is>
          <t>display</t>
        </is>
      </c>
      <c r="P5080" s="6" t="inlineStr">
        <is>
          <t>dsp_abm_aircover_strategic</t>
        </is>
      </c>
      <c r="Q5080" s="6" t="inlineStr">
        <is>
          <t>display-banner_abm</t>
        </is>
      </c>
      <c r="R5080" s="6" t="inlineStr">
        <is>
          <t>lookalike-data-engineers</t>
        </is>
      </c>
      <c r="S5080" s="8" t="n">
        <v>45882.57708333333</v>
      </c>
      <c r="T5080" s="6" t="inlineStr">
        <is>
          <t>newsletter_signup</t>
        </is>
      </c>
    </row>
    <row r="5081">
      <c r="A5081" s="9" t="inlineStr">
        <is>
          <t>PRO-01736</t>
        </is>
      </c>
      <c r="B5081" s="9" t="inlineStr">
        <is>
          <t>Skyler Robinson</t>
        </is>
      </c>
      <c r="C5081" s="9" t="inlineStr">
        <is>
          <t>Director of Business Intelligence</t>
        </is>
      </c>
      <c r="D5081" s="9" t="inlineStr">
        <is>
          <t>director</t>
        </is>
      </c>
      <c r="E5081" s="9" t="n">
        <v>1.25</v>
      </c>
      <c r="F5081" s="9" t="inlineStr">
        <is>
          <t>Gridlane</t>
        </is>
      </c>
      <c r="G5081" s="9" t="b">
        <v>1</v>
      </c>
      <c r="H5081" s="9" t="b">
        <v>1</v>
      </c>
      <c r="I5081" s="9" t="b">
        <v>0</v>
      </c>
      <c r="J5081" s="10" t="n">
        <v>77788</v>
      </c>
      <c r="K5081" s="9" t="n">
        <v>1</v>
      </c>
      <c r="L5081" s="9" t="inlineStr">
        <is>
          <t>linkedin</t>
        </is>
      </c>
      <c r="M5081" s="9" t="inlineStr">
        <is>
          <t>LI-MOFU-Trial-AnalyticsTeams</t>
        </is>
      </c>
      <c r="N5081" s="9" t="inlineStr">
        <is>
          <t>linkedin</t>
        </is>
      </c>
      <c r="O5081" s="9" t="inlineStr">
        <is>
          <t>paid-social</t>
        </is>
      </c>
      <c r="P5081" s="9" t="inlineStr">
        <is>
          <t>li_mofu_trial_analyticsteams</t>
        </is>
      </c>
      <c r="Q5081" s="9" t="inlineStr">
        <is>
          <t>single-image_pain-point_cta-demo</t>
        </is>
      </c>
      <c r="R5081" s="9" t="inlineStr">
        <is>
          <t>li-abm-strategic-accounts</t>
        </is>
      </c>
      <c r="S5081" s="11" t="n">
        <v>45733.6125</v>
      </c>
      <c r="T5081" s="9" t="inlineStr">
        <is>
          <t>trial_signup</t>
        </is>
      </c>
    </row>
    <row r="5082">
      <c r="A5082" s="6" t="inlineStr">
        <is>
          <t>PRO-01736</t>
        </is>
      </c>
      <c r="B5082" s="6" t="inlineStr">
        <is>
          <t>Skyler Robinson</t>
        </is>
      </c>
      <c r="C5082" s="6" t="inlineStr">
        <is>
          <t>Director of Business Intelligence</t>
        </is>
      </c>
      <c r="D5082" s="6" t="inlineStr">
        <is>
          <t>director</t>
        </is>
      </c>
      <c r="E5082" s="6" t="n">
        <v>1.25</v>
      </c>
      <c r="F5082" s="6" t="inlineStr">
        <is>
          <t>Gridlane</t>
        </is>
      </c>
      <c r="G5082" s="6" t="b">
        <v>1</v>
      </c>
      <c r="H5082" s="6" t="b">
        <v>1</v>
      </c>
      <c r="I5082" s="6" t="b">
        <v>0</v>
      </c>
      <c r="J5082" s="7" t="n">
        <v>77788</v>
      </c>
      <c r="K5082" s="6" t="n">
        <v>2</v>
      </c>
      <c r="L5082" s="6" t="inlineStr">
        <is>
          <t>google</t>
        </is>
      </c>
      <c r="M5082" s="6" t="inlineStr">
        <is>
          <t>GGL-Competitor-Pipeform-Alt</t>
        </is>
      </c>
      <c r="N5082" s="6" t="inlineStr">
        <is>
          <t>google</t>
        </is>
      </c>
      <c r="O5082" s="6" t="inlineStr">
        <is>
          <t>paid-search</t>
        </is>
      </c>
      <c r="P5082" s="6" t="inlineStr">
        <is>
          <t>ggl_competitor_pipeform_alt</t>
        </is>
      </c>
      <c r="Q5082" s="6" t="inlineStr">
        <is>
          <t>text-ad_search</t>
        </is>
      </c>
      <c r="R5082" s="6" t="inlineStr">
        <is>
          <t>data-pipeline-tools</t>
        </is>
      </c>
      <c r="S5082" s="8" t="n">
        <v>45740.56666666667</v>
      </c>
      <c r="T5082" s="6" t="inlineStr">
        <is>
          <t>gated_content_download</t>
        </is>
      </c>
    </row>
    <row r="5083">
      <c r="A5083" s="9" t="inlineStr">
        <is>
          <t>PRO-01736</t>
        </is>
      </c>
      <c r="B5083" s="9" t="inlineStr">
        <is>
          <t>Skyler Robinson</t>
        </is>
      </c>
      <c r="C5083" s="9" t="inlineStr">
        <is>
          <t>Director of Business Intelligence</t>
        </is>
      </c>
      <c r="D5083" s="9" t="inlineStr">
        <is>
          <t>director</t>
        </is>
      </c>
      <c r="E5083" s="9" t="n">
        <v>1.25</v>
      </c>
      <c r="F5083" s="9" t="inlineStr">
        <is>
          <t>Gridlane</t>
        </is>
      </c>
      <c r="G5083" s="9" t="b">
        <v>1</v>
      </c>
      <c r="H5083" s="9" t="b">
        <v>1</v>
      </c>
      <c r="I5083" s="9" t="b">
        <v>0</v>
      </c>
      <c r="J5083" s="10" t="n">
        <v>77788</v>
      </c>
      <c r="K5083" s="9" t="n">
        <v>3</v>
      </c>
      <c r="L5083" s="9" t="inlineStr">
        <is>
          <t>programmatic</t>
        </is>
      </c>
      <c r="M5083" s="9" t="inlineStr">
        <is>
          <t>DSP-ABM-AirCover-Commercial</t>
        </is>
      </c>
      <c r="N5083" s="9" t="inlineStr">
        <is>
          <t>stackadapt</t>
        </is>
      </c>
      <c r="O5083" s="9" t="inlineStr">
        <is>
          <t>display</t>
        </is>
      </c>
      <c r="P5083" s="9" t="inlineStr">
        <is>
          <t>dsp_abm_aircover_commercial</t>
        </is>
      </c>
      <c r="Q5083" s="9" t="inlineStr">
        <is>
          <t>display-banner_awareness</t>
        </is>
      </c>
      <c r="R5083" s="9" t="inlineStr">
        <is>
          <t>abm-strategic-accounts</t>
        </is>
      </c>
      <c r="S5083" s="11" t="n">
        <v>45761.50694444445</v>
      </c>
      <c r="T5083" s="9" t="inlineStr">
        <is>
          <t>gated_content_download</t>
        </is>
      </c>
    </row>
    <row r="5084">
      <c r="A5084" s="6" t="inlineStr">
        <is>
          <t>PRO-01736</t>
        </is>
      </c>
      <c r="B5084" s="6" t="inlineStr">
        <is>
          <t>Skyler Robinson</t>
        </is>
      </c>
      <c r="C5084" s="6" t="inlineStr">
        <is>
          <t>Director of Business Intelligence</t>
        </is>
      </c>
      <c r="D5084" s="6" t="inlineStr">
        <is>
          <t>director</t>
        </is>
      </c>
      <c r="E5084" s="6" t="n">
        <v>1.25</v>
      </c>
      <c r="F5084" s="6" t="inlineStr">
        <is>
          <t>Gridlane</t>
        </is>
      </c>
      <c r="G5084" s="6" t="b">
        <v>1</v>
      </c>
      <c r="H5084" s="6" t="b">
        <v>1</v>
      </c>
      <c r="I5084" s="6" t="b">
        <v>0</v>
      </c>
      <c r="J5084" s="7" t="n">
        <v>77788</v>
      </c>
      <c r="K5084" s="6" t="n">
        <v>4</v>
      </c>
      <c r="L5084" s="6" t="inlineStr">
        <is>
          <t>linkedin</t>
        </is>
      </c>
      <c r="M5084" s="6" t="inlineStr">
        <is>
          <t>LI-ENT-Awareness-DataIntegration</t>
        </is>
      </c>
      <c r="N5084" s="6" t="inlineStr">
        <is>
          <t>linkedin</t>
        </is>
      </c>
      <c r="O5084" s="6" t="inlineStr">
        <is>
          <t>paid-social</t>
        </is>
      </c>
      <c r="P5084" s="6" t="inlineStr">
        <is>
          <t>li_ent_awareness_dataintegration</t>
        </is>
      </c>
      <c r="Q5084" s="6" t="inlineStr">
        <is>
          <t>single-image_product-feature_cta-demo</t>
        </is>
      </c>
      <c r="R5084" s="6" t="inlineStr">
        <is>
          <t>li-ent-data-engineers</t>
        </is>
      </c>
      <c r="S5084" s="8" t="n">
        <v>45775.5375</v>
      </c>
      <c r="T5084" s="6" t="inlineStr">
        <is>
          <t>gated_content_download</t>
        </is>
      </c>
    </row>
    <row r="5085">
      <c r="A5085" s="9" t="inlineStr">
        <is>
          <t>PRO-01737</t>
        </is>
      </c>
      <c r="B5085" s="9" t="inlineStr">
        <is>
          <t>Jamie Kim</t>
        </is>
      </c>
      <c r="C5085" s="9" t="inlineStr">
        <is>
          <t>Director of Business Intelligence</t>
        </is>
      </c>
      <c r="D5085" s="9" t="inlineStr">
        <is>
          <t>director</t>
        </is>
      </c>
      <c r="E5085" s="9" t="n">
        <v>1.25</v>
      </c>
      <c r="F5085" s="9" t="inlineStr">
        <is>
          <t>Datavera</t>
        </is>
      </c>
      <c r="G5085" s="9" t="b">
        <v>1</v>
      </c>
      <c r="H5085" s="9" t="b">
        <v>1</v>
      </c>
      <c r="I5085" s="9" t="b">
        <v>0</v>
      </c>
      <c r="J5085" s="10" t="n">
        <v>70542</v>
      </c>
      <c r="K5085" s="9" t="n">
        <v>1</v>
      </c>
      <c r="L5085" s="9" t="inlineStr">
        <is>
          <t>linkedin</t>
        </is>
      </c>
      <c r="M5085" s="9" t="inlineStr">
        <is>
          <t>LI-Retarget-PricingPage-14d</t>
        </is>
      </c>
      <c r="N5085" s="9" t="inlineStr">
        <is>
          <t>linkedin</t>
        </is>
      </c>
      <c r="O5085" s="9" t="inlineStr">
        <is>
          <t>paid-social</t>
        </is>
      </c>
      <c r="P5085" s="9" t="inlineStr">
        <is>
          <t>li_retarget_pricingpage_14d</t>
        </is>
      </c>
      <c r="Q5085" s="9" t="inlineStr">
        <is>
          <t>single-image_product-feature_cta-demo</t>
        </is>
      </c>
      <c r="R5085" s="9" t="inlineStr">
        <is>
          <t>li-abm-strategic-accounts</t>
        </is>
      </c>
      <c r="S5085" s="11" t="n">
        <v>45719.35972222222</v>
      </c>
      <c r="T5085" s="9" t="inlineStr">
        <is>
          <t>gated_content_download</t>
        </is>
      </c>
    </row>
    <row r="5086">
      <c r="A5086" s="6" t="inlineStr">
        <is>
          <t>PRO-01737</t>
        </is>
      </c>
      <c r="B5086" s="6" t="inlineStr">
        <is>
          <t>Jamie Kim</t>
        </is>
      </c>
      <c r="C5086" s="6" t="inlineStr">
        <is>
          <t>Director of Business Intelligence</t>
        </is>
      </c>
      <c r="D5086" s="6" t="inlineStr">
        <is>
          <t>director</t>
        </is>
      </c>
      <c r="E5086" s="6" t="n">
        <v>1.25</v>
      </c>
      <c r="F5086" s="6" t="inlineStr">
        <is>
          <t>Datavera</t>
        </is>
      </c>
      <c r="G5086" s="6" t="b">
        <v>1</v>
      </c>
      <c r="H5086" s="6" t="b">
        <v>1</v>
      </c>
      <c r="I5086" s="6" t="b">
        <v>0</v>
      </c>
      <c r="J5086" s="7" t="n">
        <v>70542</v>
      </c>
      <c r="K5086" s="6" t="n">
        <v>2</v>
      </c>
      <c r="L5086" s="6" t="inlineStr">
        <is>
          <t>programmatic</t>
        </is>
      </c>
      <c r="M5086" s="6" t="inlineStr">
        <is>
          <t>DSP-Retarget-HighIntent-14d</t>
        </is>
      </c>
      <c r="N5086" s="6" t="inlineStr">
        <is>
          <t>stackadapt</t>
        </is>
      </c>
      <c r="O5086" s="6" t="inlineStr">
        <is>
          <t>display</t>
        </is>
      </c>
      <c r="P5086" s="6" t="inlineStr">
        <is>
          <t>dsp_retarget_highintent_14d</t>
        </is>
      </c>
      <c r="Q5086" s="6" t="inlineStr">
        <is>
          <t>display-banner_abm</t>
        </is>
      </c>
      <c r="R5086" s="6" t="inlineStr">
        <is>
          <t>lookalike-data-engineers</t>
        </is>
      </c>
      <c r="S5086" s="8" t="n">
        <v>45740.36041666667</v>
      </c>
      <c r="T5086" s="6" t="inlineStr">
        <is>
          <t>demo_request</t>
        </is>
      </c>
    </row>
    <row r="5087">
      <c r="A5087" s="9" t="inlineStr">
        <is>
          <t>PRO-01738</t>
        </is>
      </c>
      <c r="B5087" s="9" t="inlineStr">
        <is>
          <t>Skyler Johnson</t>
        </is>
      </c>
      <c r="C5087" s="9" t="inlineStr">
        <is>
          <t>BI Analyst</t>
        </is>
      </c>
      <c r="D5087" s="9" t="inlineStr">
        <is>
          <t>ic_analyst</t>
        </is>
      </c>
      <c r="E5087" s="9" t="n">
        <v>0.75</v>
      </c>
      <c r="F5087" s="9" t="inlineStr">
        <is>
          <t>Apex Workflows</t>
        </is>
      </c>
      <c r="G5087" s="9" t="b">
        <v>0</v>
      </c>
      <c r="H5087" s="9" t="b">
        <v>0</v>
      </c>
      <c r="I5087" s="9" t="b">
        <v>0</v>
      </c>
      <c r="J5087" s="10" t="n">
        <v>0</v>
      </c>
      <c r="K5087" s="9" t="n">
        <v>1</v>
      </c>
      <c r="L5087" s="9" t="inlineStr">
        <is>
          <t>linkedin</t>
        </is>
      </c>
      <c r="M5087" s="9" t="inlineStr">
        <is>
          <t>LI-ENT-Awareness-DataPipeline</t>
        </is>
      </c>
      <c r="N5087" s="9" t="inlineStr">
        <is>
          <t>linkedin</t>
        </is>
      </c>
      <c r="O5087" s="9" t="inlineStr">
        <is>
          <t>paid-social</t>
        </is>
      </c>
      <c r="P5087" s="9" t="inlineStr">
        <is>
          <t>li_ent_awareness_datapipeline</t>
        </is>
      </c>
      <c r="Q5087" s="9" t="inlineStr">
        <is>
          <t>single-image_product-feature_cta-demo</t>
        </is>
      </c>
      <c r="R5087" s="9" t="inlineStr">
        <is>
          <t>li-lookalike-closed-won</t>
        </is>
      </c>
      <c r="S5087" s="11" t="n">
        <v>45887.51944444444</v>
      </c>
      <c r="T5087" s="9" t="inlineStr">
        <is>
          <t>newsletter_signup</t>
        </is>
      </c>
    </row>
    <row r="5088">
      <c r="A5088" s="6" t="inlineStr">
        <is>
          <t>PRO-01738</t>
        </is>
      </c>
      <c r="B5088" s="6" t="inlineStr">
        <is>
          <t>Skyler Johnson</t>
        </is>
      </c>
      <c r="C5088" s="6" t="inlineStr">
        <is>
          <t>BI Analyst</t>
        </is>
      </c>
      <c r="D5088" s="6" t="inlineStr">
        <is>
          <t>ic_analyst</t>
        </is>
      </c>
      <c r="E5088" s="6" t="n">
        <v>0.75</v>
      </c>
      <c r="F5088" s="6" t="inlineStr">
        <is>
          <t>Apex Workflows</t>
        </is>
      </c>
      <c r="G5088" s="6" t="b">
        <v>0</v>
      </c>
      <c r="H5088" s="6" t="b">
        <v>0</v>
      </c>
      <c r="I5088" s="6" t="b">
        <v>0</v>
      </c>
      <c r="J5088" s="7" t="n">
        <v>0</v>
      </c>
      <c r="K5088" s="6" t="n">
        <v>2</v>
      </c>
      <c r="L5088" s="6" t="inlineStr">
        <is>
          <t>linkedin</t>
        </is>
      </c>
      <c r="M5088" s="6" t="inlineStr">
        <is>
          <t>LI-Retarget-SiteVisitors-30d</t>
        </is>
      </c>
      <c r="N5088" s="6" t="inlineStr">
        <is>
          <t>linkedin</t>
        </is>
      </c>
      <c r="O5088" s="6" t="inlineStr">
        <is>
          <t>paid-social</t>
        </is>
      </c>
      <c r="P5088" s="6" t="inlineStr">
        <is>
          <t>li_retarget_sitevisitors_30d</t>
        </is>
      </c>
      <c r="Q5088" s="6" t="inlineStr">
        <is>
          <t>single-image_product-feature_cta-demo</t>
        </is>
      </c>
      <c r="R5088" s="6" t="inlineStr">
        <is>
          <t>li-mid-analytics-directors</t>
        </is>
      </c>
      <c r="S5088" s="8" t="n">
        <v>45904.59583333333</v>
      </c>
      <c r="T5088" s="6" t="inlineStr">
        <is>
          <t>gated_content_download</t>
        </is>
      </c>
    </row>
    <row r="5089">
      <c r="A5089" s="9" t="inlineStr">
        <is>
          <t>PRO-01739</t>
        </is>
      </c>
      <c r="B5089" s="9" t="inlineStr">
        <is>
          <t>Dana Jackson</t>
        </is>
      </c>
      <c r="C5089" s="9" t="inlineStr">
        <is>
          <t>Data Engineer</t>
        </is>
      </c>
      <c r="D5089" s="9" t="inlineStr">
        <is>
          <t>ic_analyst</t>
        </is>
      </c>
      <c r="E5089" s="9" t="n">
        <v>0.75</v>
      </c>
      <c r="F5089" s="9" t="inlineStr">
        <is>
          <t>Streamlink</t>
        </is>
      </c>
      <c r="G5089" s="9" t="b">
        <v>1</v>
      </c>
      <c r="H5089" s="9" t="b">
        <v>1</v>
      </c>
      <c r="I5089" s="9" t="b">
        <v>1</v>
      </c>
      <c r="J5089" s="10" t="n">
        <v>33267</v>
      </c>
      <c r="K5089" s="9" t="n">
        <v>1</v>
      </c>
      <c r="L5089" s="9" t="inlineStr">
        <is>
          <t>google</t>
        </is>
      </c>
      <c r="M5089" s="9" t="inlineStr">
        <is>
          <t>GGL-NonBrand-DataPipeline</t>
        </is>
      </c>
      <c r="N5089" s="9" t="inlineStr">
        <is>
          <t>google</t>
        </is>
      </c>
      <c r="O5089" s="9" t="inlineStr">
        <is>
          <t>paid-search</t>
        </is>
      </c>
      <c r="P5089" s="9" t="inlineStr">
        <is>
          <t>ggl_nonbrand_datapipeline</t>
        </is>
      </c>
      <c r="Q5089" s="9" t="inlineStr">
        <is>
          <t>text-ad_competitor</t>
        </is>
      </c>
      <c r="R5089" s="9" t="inlineStr">
        <is>
          <t>etl-software</t>
        </is>
      </c>
      <c r="S5089" s="11" t="n">
        <v>45713.42916666667</v>
      </c>
      <c r="T5089" s="9" t="inlineStr">
        <is>
          <t>gated_content_download</t>
        </is>
      </c>
    </row>
    <row r="5090">
      <c r="A5090" s="6" t="inlineStr">
        <is>
          <t>PRO-01739</t>
        </is>
      </c>
      <c r="B5090" s="6" t="inlineStr">
        <is>
          <t>Dana Jackson</t>
        </is>
      </c>
      <c r="C5090" s="6" t="inlineStr">
        <is>
          <t>Data Engineer</t>
        </is>
      </c>
      <c r="D5090" s="6" t="inlineStr">
        <is>
          <t>ic_analyst</t>
        </is>
      </c>
      <c r="E5090" s="6" t="n">
        <v>0.75</v>
      </c>
      <c r="F5090" s="6" t="inlineStr">
        <is>
          <t>Streamlink</t>
        </is>
      </c>
      <c r="G5090" s="6" t="b">
        <v>1</v>
      </c>
      <c r="H5090" s="6" t="b">
        <v>1</v>
      </c>
      <c r="I5090" s="6" t="b">
        <v>1</v>
      </c>
      <c r="J5090" s="7" t="n">
        <v>33267</v>
      </c>
      <c r="K5090" s="6" t="n">
        <v>2</v>
      </c>
      <c r="L5090" s="6" t="inlineStr">
        <is>
          <t>linkedin</t>
        </is>
      </c>
      <c r="M5090" s="6" t="inlineStr">
        <is>
          <t>LI-Retarget-PricingPage-14d</t>
        </is>
      </c>
      <c r="N5090" s="6" t="inlineStr">
        <is>
          <t>linkedin</t>
        </is>
      </c>
      <c r="O5090" s="6" t="inlineStr">
        <is>
          <t>paid-social</t>
        </is>
      </c>
      <c r="P5090" s="6" t="inlineStr">
        <is>
          <t>li_retarget_pricingpage_14d</t>
        </is>
      </c>
      <c r="Q5090" s="6" t="inlineStr">
        <is>
          <t>single-image_product-feature_cta-trial</t>
        </is>
      </c>
      <c r="R5090" s="6" t="inlineStr">
        <is>
          <t>li-retarget-site-visitors-30d</t>
        </is>
      </c>
      <c r="S5090" s="8" t="n">
        <v>45729.50555555556</v>
      </c>
      <c r="T5090" s="6" t="inlineStr">
        <is>
          <t>trial_signup</t>
        </is>
      </c>
    </row>
    <row r="5091">
      <c r="A5091" s="9" t="inlineStr">
        <is>
          <t>PRO-01739</t>
        </is>
      </c>
      <c r="B5091" s="9" t="inlineStr">
        <is>
          <t>Dana Jackson</t>
        </is>
      </c>
      <c r="C5091" s="9" t="inlineStr">
        <is>
          <t>Data Engineer</t>
        </is>
      </c>
      <c r="D5091" s="9" t="inlineStr">
        <is>
          <t>ic_analyst</t>
        </is>
      </c>
      <c r="E5091" s="9" t="n">
        <v>0.75</v>
      </c>
      <c r="F5091" s="9" t="inlineStr">
        <is>
          <t>Streamlink</t>
        </is>
      </c>
      <c r="G5091" s="9" t="b">
        <v>1</v>
      </c>
      <c r="H5091" s="9" t="b">
        <v>1</v>
      </c>
      <c r="I5091" s="9" t="b">
        <v>1</v>
      </c>
      <c r="J5091" s="10" t="n">
        <v>33267</v>
      </c>
      <c r="K5091" s="9" t="n">
        <v>3</v>
      </c>
      <c r="L5091" s="9" t="inlineStr">
        <is>
          <t>g2</t>
        </is>
      </c>
      <c r="M5091" s="9" t="inlineStr">
        <is>
          <t>G2-Retarget-CategoryBuyers</t>
        </is>
      </c>
      <c r="N5091" s="9" t="inlineStr">
        <is>
          <t>g2</t>
        </is>
      </c>
      <c r="O5091" s="9" t="inlineStr">
        <is>
          <t>review-site</t>
        </is>
      </c>
      <c r="P5091" s="9" t="inlineStr">
        <is>
          <t>g2_retarget_categorybuyers</t>
        </is>
      </c>
      <c r="Q5091" s="9" t="inlineStr">
        <is>
          <t>gated-report_etl</t>
        </is>
      </c>
      <c r="R5091" s="9" t="inlineStr">
        <is>
          <t>etl-tools-comparison</t>
        </is>
      </c>
      <c r="S5091" s="11" t="n">
        <v>45747.33402777778</v>
      </c>
      <c r="T5091" s="9" t="inlineStr">
        <is>
          <t>newsletter_signup</t>
        </is>
      </c>
    </row>
    <row r="5092">
      <c r="A5092" s="6" t="inlineStr">
        <is>
          <t>PRO-01740</t>
        </is>
      </c>
      <c r="B5092" s="6" t="inlineStr">
        <is>
          <t>Phoenix Lee</t>
        </is>
      </c>
      <c r="C5092" s="6" t="inlineStr">
        <is>
          <t>Director of Analytics</t>
        </is>
      </c>
      <c r="D5092" s="6" t="inlineStr">
        <is>
          <t>director</t>
        </is>
      </c>
      <c r="E5092" s="6" t="n">
        <v>1.25</v>
      </c>
      <c r="F5092" s="6" t="inlineStr">
        <is>
          <t>Meridian Cloud</t>
        </is>
      </c>
      <c r="G5092" s="6" t="b">
        <v>0</v>
      </c>
      <c r="H5092" s="6" t="b">
        <v>0</v>
      </c>
      <c r="I5092" s="6" t="b">
        <v>0</v>
      </c>
      <c r="J5092" s="7" t="n">
        <v>0</v>
      </c>
      <c r="K5092" s="6" t="n">
        <v>1</v>
      </c>
      <c r="L5092" s="6" t="inlineStr">
        <is>
          <t>linkedin</t>
        </is>
      </c>
      <c r="M5092" s="6" t="inlineStr">
        <is>
          <t>LI-Retarget-PricingPage-14d</t>
        </is>
      </c>
      <c r="N5092" s="6" t="inlineStr">
        <is>
          <t>linkedin</t>
        </is>
      </c>
      <c r="O5092" s="6" t="inlineStr">
        <is>
          <t>paid-social</t>
        </is>
      </c>
      <c r="P5092" s="6" t="inlineStr">
        <is>
          <t>li_retarget_pricingpage_14d</t>
        </is>
      </c>
      <c r="Q5092" s="6" t="inlineStr">
        <is>
          <t>single-image_product-feature_cta-demo</t>
        </is>
      </c>
      <c r="R5092" s="6" t="inlineStr">
        <is>
          <t>li-retarget-site-visitors-30d</t>
        </is>
      </c>
      <c r="S5092" s="8" t="n">
        <v>45803.73472222222</v>
      </c>
      <c r="T5092" s="6" t="inlineStr">
        <is>
          <t>gated_content_download</t>
        </is>
      </c>
    </row>
    <row r="5093">
      <c r="A5093" s="9" t="inlineStr">
        <is>
          <t>PRO-01740</t>
        </is>
      </c>
      <c r="B5093" s="9" t="inlineStr">
        <is>
          <t>Phoenix Lee</t>
        </is>
      </c>
      <c r="C5093" s="9" t="inlineStr">
        <is>
          <t>Director of Analytics</t>
        </is>
      </c>
      <c r="D5093" s="9" t="inlineStr">
        <is>
          <t>director</t>
        </is>
      </c>
      <c r="E5093" s="9" t="n">
        <v>1.25</v>
      </c>
      <c r="F5093" s="9" t="inlineStr">
        <is>
          <t>Meridian Cloud</t>
        </is>
      </c>
      <c r="G5093" s="9" t="b">
        <v>0</v>
      </c>
      <c r="H5093" s="9" t="b">
        <v>0</v>
      </c>
      <c r="I5093" s="9" t="b">
        <v>0</v>
      </c>
      <c r="J5093" s="10" t="n">
        <v>0</v>
      </c>
      <c r="K5093" s="9" t="n">
        <v>2</v>
      </c>
      <c r="L5093" s="9" t="inlineStr">
        <is>
          <t>linkedin</t>
        </is>
      </c>
      <c r="M5093" s="9" t="inlineStr">
        <is>
          <t>LI-MOFU-Trial-AnalyticsTeams</t>
        </is>
      </c>
      <c r="N5093" s="9" t="inlineStr">
        <is>
          <t>linkedin</t>
        </is>
      </c>
      <c r="O5093" s="9" t="inlineStr">
        <is>
          <t>paid-social</t>
        </is>
      </c>
      <c r="P5093" s="9" t="inlineStr">
        <is>
          <t>li_mofu_trial_analyticsteams</t>
        </is>
      </c>
      <c r="Q5093" s="9" t="inlineStr">
        <is>
          <t>single-image_pain-point_cta-demo</t>
        </is>
      </c>
      <c r="R5093" s="9" t="inlineStr">
        <is>
          <t>li-retarget-site-visitors-30d</t>
        </is>
      </c>
      <c r="S5093" s="11" t="n">
        <v>45814.38055555556</v>
      </c>
      <c r="T5093" s="9" t="inlineStr">
        <is>
          <t>newsletter_signup</t>
        </is>
      </c>
    </row>
    <row r="5094">
      <c r="A5094" s="6" t="inlineStr">
        <is>
          <t>PRO-01740</t>
        </is>
      </c>
      <c r="B5094" s="6" t="inlineStr">
        <is>
          <t>Phoenix Lee</t>
        </is>
      </c>
      <c r="C5094" s="6" t="inlineStr">
        <is>
          <t>Director of Analytics</t>
        </is>
      </c>
      <c r="D5094" s="6" t="inlineStr">
        <is>
          <t>director</t>
        </is>
      </c>
      <c r="E5094" s="6" t="n">
        <v>1.25</v>
      </c>
      <c r="F5094" s="6" t="inlineStr">
        <is>
          <t>Meridian Cloud</t>
        </is>
      </c>
      <c r="G5094" s="6" t="b">
        <v>0</v>
      </c>
      <c r="H5094" s="6" t="b">
        <v>0</v>
      </c>
      <c r="I5094" s="6" t="b">
        <v>0</v>
      </c>
      <c r="J5094" s="7" t="n">
        <v>0</v>
      </c>
      <c r="K5094" s="6" t="n">
        <v>3</v>
      </c>
      <c r="L5094" s="6" t="inlineStr">
        <is>
          <t>programmatic</t>
        </is>
      </c>
      <c r="M5094" s="6" t="inlineStr">
        <is>
          <t>DSP-ABM-AirCover-Strategic</t>
        </is>
      </c>
      <c r="N5094" s="6" t="inlineStr">
        <is>
          <t>stackadapt</t>
        </is>
      </c>
      <c r="O5094" s="6" t="inlineStr">
        <is>
          <t>display</t>
        </is>
      </c>
      <c r="P5094" s="6" t="inlineStr">
        <is>
          <t>dsp_abm_aircover_strategic</t>
        </is>
      </c>
      <c r="Q5094" s="6" t="inlineStr">
        <is>
          <t>display-banner_abm</t>
        </is>
      </c>
      <c r="R5094" s="6" t="inlineStr">
        <is>
          <t>abm-strategic-accounts</t>
        </is>
      </c>
      <c r="S5094" s="8" t="n">
        <v>45824.37569444445</v>
      </c>
      <c r="T5094" s="6" t="inlineStr">
        <is>
          <t>gated_content_download</t>
        </is>
      </c>
    </row>
    <row r="5095">
      <c r="A5095" s="9" t="inlineStr">
        <is>
          <t>PRO-01740</t>
        </is>
      </c>
      <c r="B5095" s="9" t="inlineStr">
        <is>
          <t>Phoenix Lee</t>
        </is>
      </c>
      <c r="C5095" s="9" t="inlineStr">
        <is>
          <t>Director of Analytics</t>
        </is>
      </c>
      <c r="D5095" s="9" t="inlineStr">
        <is>
          <t>director</t>
        </is>
      </c>
      <c r="E5095" s="9" t="n">
        <v>1.25</v>
      </c>
      <c r="F5095" s="9" t="inlineStr">
        <is>
          <t>Meridian Cloud</t>
        </is>
      </c>
      <c r="G5095" s="9" t="b">
        <v>0</v>
      </c>
      <c r="H5095" s="9" t="b">
        <v>0</v>
      </c>
      <c r="I5095" s="9" t="b">
        <v>0</v>
      </c>
      <c r="J5095" s="10" t="n">
        <v>0</v>
      </c>
      <c r="K5095" s="9" t="n">
        <v>4</v>
      </c>
      <c r="L5095" s="9" t="inlineStr">
        <is>
          <t>g2</t>
        </is>
      </c>
      <c r="M5095" s="9" t="inlineStr">
        <is>
          <t>G2-GridReport-ETL-Gated</t>
        </is>
      </c>
      <c r="N5095" s="9" t="inlineStr">
        <is>
          <t>g2</t>
        </is>
      </c>
      <c r="O5095" s="9" t="inlineStr">
        <is>
          <t>review-site</t>
        </is>
      </c>
      <c r="P5095" s="9" t="inlineStr">
        <is>
          <t>g2_gridreport_etl_gated</t>
        </is>
      </c>
      <c r="Q5095" s="9" t="inlineStr">
        <is>
          <t>badge-display_integration</t>
        </is>
      </c>
      <c r="R5095" s="9" t="inlineStr">
        <is>
          <t>data-integration-review</t>
        </is>
      </c>
      <c r="S5095" s="11" t="n">
        <v>45839.68680555555</v>
      </c>
      <c r="T5095" s="9" t="inlineStr">
        <is>
          <t>gated_content_download</t>
        </is>
      </c>
    </row>
    <row r="5096">
      <c r="A5096" s="6" t="inlineStr">
        <is>
          <t>PRO-01741</t>
        </is>
      </c>
      <c r="B5096" s="6" t="inlineStr">
        <is>
          <t>Skyler Thompson</t>
        </is>
      </c>
      <c r="C5096" s="6" t="inlineStr">
        <is>
          <t>Director of Business Intelligence</t>
        </is>
      </c>
      <c r="D5096" s="6" t="inlineStr">
        <is>
          <t>director</t>
        </is>
      </c>
      <c r="E5096" s="6" t="n">
        <v>1.25</v>
      </c>
      <c r="F5096" s="6" t="inlineStr">
        <is>
          <t>Nexlayer</t>
        </is>
      </c>
      <c r="G5096" s="6" t="b">
        <v>1</v>
      </c>
      <c r="H5096" s="6" t="b">
        <v>0</v>
      </c>
      <c r="I5096" s="6" t="b">
        <v>0</v>
      </c>
      <c r="J5096" s="7" t="n">
        <v>0</v>
      </c>
      <c r="K5096" s="6" t="n">
        <v>1</v>
      </c>
      <c r="L5096" s="6" t="inlineStr">
        <is>
          <t>linkedin</t>
        </is>
      </c>
      <c r="M5096" s="6" t="inlineStr">
        <is>
          <t>LI-Retarget-SiteVisitors-30d</t>
        </is>
      </c>
      <c r="N5096" s="6" t="inlineStr">
        <is>
          <t>linkedin</t>
        </is>
      </c>
      <c r="O5096" s="6" t="inlineStr">
        <is>
          <t>paid-social</t>
        </is>
      </c>
      <c r="P5096" s="6" t="inlineStr">
        <is>
          <t>li_retarget_sitevisitors_30d</t>
        </is>
      </c>
      <c r="Q5096" s="6" t="inlineStr">
        <is>
          <t>single-image_thought-leadership_cta-learn-more</t>
        </is>
      </c>
      <c r="R5096" s="6" t="inlineStr">
        <is>
          <t>li-ent-data-engineers</t>
        </is>
      </c>
      <c r="S5096" s="8" t="n">
        <v>45834.38958333333</v>
      </c>
      <c r="T5096" s="6" t="inlineStr">
        <is>
          <t>gated_content_download</t>
        </is>
      </c>
    </row>
    <row r="5097">
      <c r="A5097" s="9" t="inlineStr">
        <is>
          <t>PRO-01741</t>
        </is>
      </c>
      <c r="B5097" s="9" t="inlineStr">
        <is>
          <t>Skyler Thompson</t>
        </is>
      </c>
      <c r="C5097" s="9" t="inlineStr">
        <is>
          <t>Director of Business Intelligence</t>
        </is>
      </c>
      <c r="D5097" s="9" t="inlineStr">
        <is>
          <t>director</t>
        </is>
      </c>
      <c r="E5097" s="9" t="n">
        <v>1.25</v>
      </c>
      <c r="F5097" s="9" t="inlineStr">
        <is>
          <t>Nexlayer</t>
        </is>
      </c>
      <c r="G5097" s="9" t="b">
        <v>1</v>
      </c>
      <c r="H5097" s="9" t="b">
        <v>0</v>
      </c>
      <c r="I5097" s="9" t="b">
        <v>0</v>
      </c>
      <c r="J5097" s="10" t="n">
        <v>0</v>
      </c>
      <c r="K5097" s="9" t="n">
        <v>2</v>
      </c>
      <c r="L5097" s="9" t="inlineStr">
        <is>
          <t>linkedin</t>
        </is>
      </c>
      <c r="M5097" s="9" t="inlineStr">
        <is>
          <t>LI-ENT-Awareness-DataIntegration</t>
        </is>
      </c>
      <c r="N5097" s="9" t="inlineStr">
        <is>
          <t>linkedin</t>
        </is>
      </c>
      <c r="O5097" s="9" t="inlineStr">
        <is>
          <t>paid-social</t>
        </is>
      </c>
      <c r="P5097" s="9" t="inlineStr">
        <is>
          <t>li_ent_awareness_dataintegration</t>
        </is>
      </c>
      <c r="Q5097" s="9" t="inlineStr">
        <is>
          <t>single-image_pain-point_cta-trial</t>
        </is>
      </c>
      <c r="R5097" s="9" t="inlineStr">
        <is>
          <t>li-retarget-site-visitors-30d</t>
        </is>
      </c>
      <c r="S5097" s="11" t="n">
        <v>45845.64583333334</v>
      </c>
      <c r="T5097" s="9" t="inlineStr">
        <is>
          <t>trial_signup</t>
        </is>
      </c>
    </row>
    <row r="5098">
      <c r="A5098" s="6" t="inlineStr">
        <is>
          <t>PRO-01741</t>
        </is>
      </c>
      <c r="B5098" s="6" t="inlineStr">
        <is>
          <t>Skyler Thompson</t>
        </is>
      </c>
      <c r="C5098" s="6" t="inlineStr">
        <is>
          <t>Director of Business Intelligence</t>
        </is>
      </c>
      <c r="D5098" s="6" t="inlineStr">
        <is>
          <t>director</t>
        </is>
      </c>
      <c r="E5098" s="6" t="n">
        <v>1.25</v>
      </c>
      <c r="F5098" s="6" t="inlineStr">
        <is>
          <t>Nexlayer</t>
        </is>
      </c>
      <c r="G5098" s="6" t="b">
        <v>1</v>
      </c>
      <c r="H5098" s="6" t="b">
        <v>0</v>
      </c>
      <c r="I5098" s="6" t="b">
        <v>0</v>
      </c>
      <c r="J5098" s="7" t="n">
        <v>0</v>
      </c>
      <c r="K5098" s="6" t="n">
        <v>3</v>
      </c>
      <c r="L5098" s="6" t="inlineStr">
        <is>
          <t>g2</t>
        </is>
      </c>
      <c r="M5098" s="6" t="inlineStr">
        <is>
          <t>G2-Badge-LP-Integration</t>
        </is>
      </c>
      <c r="N5098" s="6" t="inlineStr">
        <is>
          <t>g2</t>
        </is>
      </c>
      <c r="O5098" s="6" t="inlineStr">
        <is>
          <t>review-site</t>
        </is>
      </c>
      <c r="P5098" s="6" t="inlineStr">
        <is>
          <t>g2_badge_lp_integration</t>
        </is>
      </c>
      <c r="Q5098" s="6" t="inlineStr">
        <is>
          <t>gated-report_etl</t>
        </is>
      </c>
      <c r="R5098" s="6" t="inlineStr">
        <is>
          <t>etl-tools-comparison</t>
        </is>
      </c>
      <c r="S5098" s="8" t="n">
        <v>45860.58819444444</v>
      </c>
      <c r="T5098" s="6" t="inlineStr">
        <is>
          <t>gated_content_download</t>
        </is>
      </c>
    </row>
    <row r="5099">
      <c r="A5099" s="9" t="inlineStr">
        <is>
          <t>PRO-01742</t>
        </is>
      </c>
      <c r="B5099" s="9" t="inlineStr">
        <is>
          <t>Riley Walker</t>
        </is>
      </c>
      <c r="C5099" s="9" t="inlineStr">
        <is>
          <t>Data Engineering Manager</t>
        </is>
      </c>
      <c r="D5099" s="9" t="inlineStr">
        <is>
          <t>manager</t>
        </is>
      </c>
      <c r="E5099" s="9" t="n">
        <v>1</v>
      </c>
      <c r="F5099" s="9" t="inlineStr">
        <is>
          <t>Apex Workflows</t>
        </is>
      </c>
      <c r="G5099" s="9" t="b">
        <v>1</v>
      </c>
      <c r="H5099" s="9" t="b">
        <v>1</v>
      </c>
      <c r="I5099" s="9" t="b">
        <v>1</v>
      </c>
      <c r="J5099" s="10" t="n">
        <v>39722</v>
      </c>
      <c r="K5099" s="9" t="n">
        <v>1</v>
      </c>
      <c r="L5099" s="9" t="inlineStr">
        <is>
          <t>linkedin</t>
        </is>
      </c>
      <c r="M5099" s="9" t="inlineStr">
        <is>
          <t>LI-ENT-Awareness-DataPipeline</t>
        </is>
      </c>
      <c r="N5099" s="9" t="inlineStr">
        <is>
          <t>linkedin</t>
        </is>
      </c>
      <c r="O5099" s="9" t="inlineStr">
        <is>
          <t>paid-social</t>
        </is>
      </c>
      <c r="P5099" s="9" t="inlineStr">
        <is>
          <t>li_ent_awareness_datapipeline</t>
        </is>
      </c>
      <c r="Q5099" s="9" t="inlineStr">
        <is>
          <t>single-image_product-feature_cta-demo</t>
        </is>
      </c>
      <c r="R5099" s="9" t="inlineStr">
        <is>
          <t>li-ent-data-engineers</t>
        </is>
      </c>
      <c r="S5099" s="11" t="n">
        <v>45847.71666666667</v>
      </c>
      <c r="T5099" s="9" t="inlineStr">
        <is>
          <t>newsletter_signup</t>
        </is>
      </c>
    </row>
    <row r="5100">
      <c r="A5100" s="6" t="inlineStr">
        <is>
          <t>PRO-01742</t>
        </is>
      </c>
      <c r="B5100" s="6" t="inlineStr">
        <is>
          <t>Riley Walker</t>
        </is>
      </c>
      <c r="C5100" s="6" t="inlineStr">
        <is>
          <t>Data Engineering Manager</t>
        </is>
      </c>
      <c r="D5100" s="6" t="inlineStr">
        <is>
          <t>manager</t>
        </is>
      </c>
      <c r="E5100" s="6" t="n">
        <v>1</v>
      </c>
      <c r="F5100" s="6" t="inlineStr">
        <is>
          <t>Apex Workflows</t>
        </is>
      </c>
      <c r="G5100" s="6" t="b">
        <v>1</v>
      </c>
      <c r="H5100" s="6" t="b">
        <v>1</v>
      </c>
      <c r="I5100" s="6" t="b">
        <v>1</v>
      </c>
      <c r="J5100" s="7" t="n">
        <v>39722</v>
      </c>
      <c r="K5100" s="6" t="n">
        <v>2</v>
      </c>
      <c r="L5100" s="6" t="inlineStr">
        <is>
          <t>g2</t>
        </is>
      </c>
      <c r="M5100" s="6" t="inlineStr">
        <is>
          <t>G2-Retarget-CategoryBuyers</t>
        </is>
      </c>
      <c r="N5100" s="6" t="inlineStr">
        <is>
          <t>g2</t>
        </is>
      </c>
      <c r="O5100" s="6" t="inlineStr">
        <is>
          <t>review-site</t>
        </is>
      </c>
      <c r="P5100" s="6" t="inlineStr">
        <is>
          <t>g2_retarget_categorybuyers</t>
        </is>
      </c>
      <c r="Q5100" s="6" t="inlineStr">
        <is>
          <t>badge-display_integration</t>
        </is>
      </c>
      <c r="R5100" s="6" t="inlineStr">
        <is>
          <t>etl-tools-comparison</t>
        </is>
      </c>
      <c r="S5100" s="8" t="n">
        <v>45860.54166666666</v>
      </c>
      <c r="T5100" s="6" t="inlineStr">
        <is>
          <t>demo_request</t>
        </is>
      </c>
    </row>
    <row r="5101">
      <c r="A5101" s="9" t="inlineStr">
        <is>
          <t>PRO-01743</t>
        </is>
      </c>
      <c r="B5101" s="9" t="inlineStr">
        <is>
          <t>Jamie Williams</t>
        </is>
      </c>
      <c r="C5101" s="9" t="inlineStr">
        <is>
          <t>Analytics Engineer</t>
        </is>
      </c>
      <c r="D5101" s="9" t="inlineStr">
        <is>
          <t>ic_analyst</t>
        </is>
      </c>
      <c r="E5101" s="9" t="n">
        <v>0.75</v>
      </c>
      <c r="F5101" s="9" t="inlineStr">
        <is>
          <t>Ironset</t>
        </is>
      </c>
      <c r="G5101" s="9" t="b">
        <v>1</v>
      </c>
      <c r="H5101" s="9" t="b">
        <v>0</v>
      </c>
      <c r="I5101" s="9" t="b">
        <v>0</v>
      </c>
      <c r="J5101" s="10" t="n">
        <v>0</v>
      </c>
      <c r="K5101" s="9" t="n">
        <v>1</v>
      </c>
      <c r="L5101" s="9" t="inlineStr">
        <is>
          <t>google</t>
        </is>
      </c>
      <c r="M5101" s="9" t="inlineStr">
        <is>
          <t>GGL-Competitor-Streamlink-Alt</t>
        </is>
      </c>
      <c r="N5101" s="9" t="inlineStr">
        <is>
          <t>google</t>
        </is>
      </c>
      <c r="O5101" s="9" t="inlineStr">
        <is>
          <t>paid-search</t>
        </is>
      </c>
      <c r="P5101" s="9" t="inlineStr">
        <is>
          <t>ggl_competitor_streamlink_alt</t>
        </is>
      </c>
      <c r="Q5101" s="9" t="inlineStr">
        <is>
          <t>text-ad_competitor</t>
        </is>
      </c>
      <c r="R5101" s="9" t="inlineStr">
        <is>
          <t>syncflow-alternative</t>
        </is>
      </c>
      <c r="S5101" s="11" t="n">
        <v>45882.43055555555</v>
      </c>
      <c r="T5101" s="9" t="inlineStr">
        <is>
          <t>gated_content_download</t>
        </is>
      </c>
    </row>
    <row r="5102">
      <c r="A5102" s="6" t="inlineStr">
        <is>
          <t>PRO-01743</t>
        </is>
      </c>
      <c r="B5102" s="6" t="inlineStr">
        <is>
          <t>Jamie Williams</t>
        </is>
      </c>
      <c r="C5102" s="6" t="inlineStr">
        <is>
          <t>Analytics Engineer</t>
        </is>
      </c>
      <c r="D5102" s="6" t="inlineStr">
        <is>
          <t>ic_analyst</t>
        </is>
      </c>
      <c r="E5102" s="6" t="n">
        <v>0.75</v>
      </c>
      <c r="F5102" s="6" t="inlineStr">
        <is>
          <t>Ironset</t>
        </is>
      </c>
      <c r="G5102" s="6" t="b">
        <v>1</v>
      </c>
      <c r="H5102" s="6" t="b">
        <v>0</v>
      </c>
      <c r="I5102" s="6" t="b">
        <v>0</v>
      </c>
      <c r="J5102" s="7" t="n">
        <v>0</v>
      </c>
      <c r="K5102" s="6" t="n">
        <v>2</v>
      </c>
      <c r="L5102" s="6" t="inlineStr">
        <is>
          <t>programmatic</t>
        </is>
      </c>
      <c r="M5102" s="6" t="inlineStr">
        <is>
          <t>DSP-Awareness-DataEngineers</t>
        </is>
      </c>
      <c r="N5102" s="6" t="inlineStr">
        <is>
          <t>stackadapt</t>
        </is>
      </c>
      <c r="O5102" s="6" t="inlineStr">
        <is>
          <t>display</t>
        </is>
      </c>
      <c r="P5102" s="6" t="inlineStr">
        <is>
          <t>dsp_awareness_dataengineers</t>
        </is>
      </c>
      <c r="Q5102" s="6" t="inlineStr">
        <is>
          <t>display-banner_awareness</t>
        </is>
      </c>
      <c r="R5102" s="6" t="inlineStr">
        <is>
          <t>abm-strategic-accounts</t>
        </is>
      </c>
      <c r="S5102" s="8" t="n">
        <v>45901.42986111111</v>
      </c>
      <c r="T5102" s="6" t="inlineStr">
        <is>
          <t>trial_signup</t>
        </is>
      </c>
    </row>
    <row r="5103">
      <c r="A5103" s="9" t="inlineStr">
        <is>
          <t>PRO-01744</t>
        </is>
      </c>
      <c r="B5103" s="9" t="inlineStr">
        <is>
          <t>Blake Clark</t>
        </is>
      </c>
      <c r="C5103" s="9" t="inlineStr">
        <is>
          <t>BI Analyst</t>
        </is>
      </c>
      <c r="D5103" s="9" t="inlineStr">
        <is>
          <t>ic_analyst</t>
        </is>
      </c>
      <c r="E5103" s="9" t="n">
        <v>0.75</v>
      </c>
      <c r="F5103" s="9" t="inlineStr">
        <is>
          <t>Vaultbase</t>
        </is>
      </c>
      <c r="G5103" s="9" t="b">
        <v>1</v>
      </c>
      <c r="H5103" s="9" t="b">
        <v>0</v>
      </c>
      <c r="I5103" s="9" t="b">
        <v>0</v>
      </c>
      <c r="J5103" s="10" t="n">
        <v>0</v>
      </c>
      <c r="K5103" s="9" t="n">
        <v>1</v>
      </c>
      <c r="L5103" s="9" t="inlineStr">
        <is>
          <t>google</t>
        </is>
      </c>
      <c r="M5103" s="9" t="inlineStr">
        <is>
          <t>GGL-Competitor-Streamlink-Alt</t>
        </is>
      </c>
      <c r="N5103" s="9" t="inlineStr">
        <is>
          <t>google</t>
        </is>
      </c>
      <c r="O5103" s="9" t="inlineStr">
        <is>
          <t>paid-search</t>
        </is>
      </c>
      <c r="P5103" s="9" t="inlineStr">
        <is>
          <t>ggl_competitor_streamlink_alt</t>
        </is>
      </c>
      <c r="Q5103" s="9" t="inlineStr">
        <is>
          <t>text-ad_search</t>
        </is>
      </c>
      <c r="R5103" s="9" t="inlineStr">
        <is>
          <t>etl-software</t>
        </is>
      </c>
      <c r="S5103" s="11" t="n">
        <v>45665.74097222222</v>
      </c>
      <c r="T5103" s="9" t="inlineStr">
        <is>
          <t>trial_signup</t>
        </is>
      </c>
    </row>
    <row r="5104">
      <c r="A5104" s="6" t="inlineStr">
        <is>
          <t>PRO-01744</t>
        </is>
      </c>
      <c r="B5104" s="6" t="inlineStr">
        <is>
          <t>Blake Clark</t>
        </is>
      </c>
      <c r="C5104" s="6" t="inlineStr">
        <is>
          <t>BI Analyst</t>
        </is>
      </c>
      <c r="D5104" s="6" t="inlineStr">
        <is>
          <t>ic_analyst</t>
        </is>
      </c>
      <c r="E5104" s="6" t="n">
        <v>0.75</v>
      </c>
      <c r="F5104" s="6" t="inlineStr">
        <is>
          <t>Vaultbase</t>
        </is>
      </c>
      <c r="G5104" s="6" t="b">
        <v>1</v>
      </c>
      <c r="H5104" s="6" t="b">
        <v>0</v>
      </c>
      <c r="I5104" s="6" t="b">
        <v>0</v>
      </c>
      <c r="J5104" s="7" t="n">
        <v>0</v>
      </c>
      <c r="K5104" s="6" t="n">
        <v>2</v>
      </c>
      <c r="L5104" s="6" t="inlineStr">
        <is>
          <t>g2</t>
        </is>
      </c>
      <c r="M5104" s="6" t="inlineStr">
        <is>
          <t>G2-Badge-LP-Integration</t>
        </is>
      </c>
      <c r="N5104" s="6" t="inlineStr">
        <is>
          <t>g2</t>
        </is>
      </c>
      <c r="O5104" s="6" t="inlineStr">
        <is>
          <t>review-site</t>
        </is>
      </c>
      <c r="P5104" s="6" t="inlineStr">
        <is>
          <t>g2_badge_lp_integration</t>
        </is>
      </c>
      <c r="Q5104" s="6" t="inlineStr">
        <is>
          <t>gated-report_etl</t>
        </is>
      </c>
      <c r="R5104" s="6" t="inlineStr">
        <is>
          <t>etl-tools-comparison</t>
        </is>
      </c>
      <c r="S5104" s="8" t="n">
        <v>45681.40902777778</v>
      </c>
      <c r="T5104" s="6" t="inlineStr">
        <is>
          <t>trial_signup</t>
        </is>
      </c>
    </row>
    <row r="5105">
      <c r="A5105" s="9" t="inlineStr">
        <is>
          <t>PRO-01745</t>
        </is>
      </c>
      <c r="B5105" s="9" t="inlineStr">
        <is>
          <t>Riley Lee</t>
        </is>
      </c>
      <c r="C5105" s="9" t="inlineStr">
        <is>
          <t>BI Analyst</t>
        </is>
      </c>
      <c r="D5105" s="9" t="inlineStr">
        <is>
          <t>ic_analyst</t>
        </is>
      </c>
      <c r="E5105" s="9" t="n">
        <v>0.75</v>
      </c>
      <c r="F5105" s="9" t="inlineStr">
        <is>
          <t>Apex Workflows</t>
        </is>
      </c>
      <c r="G5105" s="9" t="b">
        <v>0</v>
      </c>
      <c r="H5105" s="9" t="b">
        <v>0</v>
      </c>
      <c r="I5105" s="9" t="b">
        <v>0</v>
      </c>
      <c r="J5105" s="10" t="n">
        <v>0</v>
      </c>
      <c r="K5105" s="9" t="n">
        <v>1</v>
      </c>
      <c r="L5105" s="9" t="inlineStr">
        <is>
          <t>google</t>
        </is>
      </c>
      <c r="M5105" s="9" t="inlineStr">
        <is>
          <t>GGL-RLSA-HighIntent-Visitors</t>
        </is>
      </c>
      <c r="N5105" s="9" t="inlineStr">
        <is>
          <t>google</t>
        </is>
      </c>
      <c r="O5105" s="9" t="inlineStr">
        <is>
          <t>paid-search</t>
        </is>
      </c>
      <c r="P5105" s="9" t="inlineStr">
        <is>
          <t>ggl_rlsa_highintent_visitors</t>
        </is>
      </c>
      <c r="Q5105" s="9" t="inlineStr">
        <is>
          <t>text-ad_search</t>
        </is>
      </c>
      <c r="R5105" s="9" t="inlineStr">
        <is>
          <t>pipeform-alternative</t>
        </is>
      </c>
      <c r="S5105" s="11" t="n">
        <v>45714.71388888889</v>
      </c>
      <c r="T5105" s="9" t="inlineStr">
        <is>
          <t>newsletter_signup</t>
        </is>
      </c>
    </row>
    <row r="5106">
      <c r="A5106" s="6" t="inlineStr">
        <is>
          <t>PRO-01745</t>
        </is>
      </c>
      <c r="B5106" s="6" t="inlineStr">
        <is>
          <t>Riley Lee</t>
        </is>
      </c>
      <c r="C5106" s="6" t="inlineStr">
        <is>
          <t>BI Analyst</t>
        </is>
      </c>
      <c r="D5106" s="6" t="inlineStr">
        <is>
          <t>ic_analyst</t>
        </is>
      </c>
      <c r="E5106" s="6" t="n">
        <v>0.75</v>
      </c>
      <c r="F5106" s="6" t="inlineStr">
        <is>
          <t>Apex Workflows</t>
        </is>
      </c>
      <c r="G5106" s="6" t="b">
        <v>0</v>
      </c>
      <c r="H5106" s="6" t="b">
        <v>0</v>
      </c>
      <c r="I5106" s="6" t="b">
        <v>0</v>
      </c>
      <c r="J5106" s="7" t="n">
        <v>0</v>
      </c>
      <c r="K5106" s="6" t="n">
        <v>2</v>
      </c>
      <c r="L5106" s="6" t="inlineStr">
        <is>
          <t>linkedin</t>
        </is>
      </c>
      <c r="M5106" s="6" t="inlineStr">
        <is>
          <t>LI-Retarget-PricingPage-14d</t>
        </is>
      </c>
      <c r="N5106" s="6" t="inlineStr">
        <is>
          <t>linkedin</t>
        </is>
      </c>
      <c r="O5106" s="6" t="inlineStr">
        <is>
          <t>paid-social</t>
        </is>
      </c>
      <c r="P5106" s="6" t="inlineStr">
        <is>
          <t>li_retarget_pricingpage_14d</t>
        </is>
      </c>
      <c r="Q5106" s="6" t="inlineStr">
        <is>
          <t>single-image_thought-leadership_cta-download</t>
        </is>
      </c>
      <c r="R5106" s="6" t="inlineStr">
        <is>
          <t>li-abm-strategic-accounts</t>
        </is>
      </c>
      <c r="S5106" s="8" t="n">
        <v>45734.53194444445</v>
      </c>
      <c r="T5106" s="6" t="inlineStr">
        <is>
          <t>gated_content_download</t>
        </is>
      </c>
    </row>
    <row r="5107">
      <c r="A5107" s="9" t="inlineStr">
        <is>
          <t>PRO-01745</t>
        </is>
      </c>
      <c r="B5107" s="9" t="inlineStr">
        <is>
          <t>Riley Lee</t>
        </is>
      </c>
      <c r="C5107" s="9" t="inlineStr">
        <is>
          <t>BI Analyst</t>
        </is>
      </c>
      <c r="D5107" s="9" t="inlineStr">
        <is>
          <t>ic_analyst</t>
        </is>
      </c>
      <c r="E5107" s="9" t="n">
        <v>0.75</v>
      </c>
      <c r="F5107" s="9" t="inlineStr">
        <is>
          <t>Apex Workflows</t>
        </is>
      </c>
      <c r="G5107" s="9" t="b">
        <v>0</v>
      </c>
      <c r="H5107" s="9" t="b">
        <v>0</v>
      </c>
      <c r="I5107" s="9" t="b">
        <v>0</v>
      </c>
      <c r="J5107" s="10" t="n">
        <v>0</v>
      </c>
      <c r="K5107" s="9" t="n">
        <v>3</v>
      </c>
      <c r="L5107" s="9" t="inlineStr">
        <is>
          <t>g2</t>
        </is>
      </c>
      <c r="M5107" s="9" t="inlineStr">
        <is>
          <t>G2-Retarget-CategoryBuyers</t>
        </is>
      </c>
      <c r="N5107" s="9" t="inlineStr">
        <is>
          <t>g2</t>
        </is>
      </c>
      <c r="O5107" s="9" t="inlineStr">
        <is>
          <t>review-site</t>
        </is>
      </c>
      <c r="P5107" s="9" t="inlineStr">
        <is>
          <t>g2_retarget_categorybuyers</t>
        </is>
      </c>
      <c r="Q5107" s="9" t="inlineStr">
        <is>
          <t>badge-display_integration</t>
        </is>
      </c>
      <c r="R5107" s="9" t="inlineStr">
        <is>
          <t>etl-tools-comparison</t>
        </is>
      </c>
      <c r="S5107" s="11" t="n">
        <v>45747.52777777778</v>
      </c>
      <c r="T5107" s="9" t="inlineStr">
        <is>
          <t>gated_content_download</t>
        </is>
      </c>
    </row>
    <row r="5108">
      <c r="A5108" s="6" t="inlineStr">
        <is>
          <t>PRO-01745</t>
        </is>
      </c>
      <c r="B5108" s="6" t="inlineStr">
        <is>
          <t>Riley Lee</t>
        </is>
      </c>
      <c r="C5108" s="6" t="inlineStr">
        <is>
          <t>BI Analyst</t>
        </is>
      </c>
      <c r="D5108" s="6" t="inlineStr">
        <is>
          <t>ic_analyst</t>
        </is>
      </c>
      <c r="E5108" s="6" t="n">
        <v>0.75</v>
      </c>
      <c r="F5108" s="6" t="inlineStr">
        <is>
          <t>Apex Workflows</t>
        </is>
      </c>
      <c r="G5108" s="6" t="b">
        <v>0</v>
      </c>
      <c r="H5108" s="6" t="b">
        <v>0</v>
      </c>
      <c r="I5108" s="6" t="b">
        <v>0</v>
      </c>
      <c r="J5108" s="7" t="n">
        <v>0</v>
      </c>
      <c r="K5108" s="6" t="n">
        <v>4</v>
      </c>
      <c r="L5108" s="6" t="inlineStr">
        <is>
          <t>google</t>
        </is>
      </c>
      <c r="M5108" s="6" t="inlineStr">
        <is>
          <t>GGL-Brand-Syncflow-Exact</t>
        </is>
      </c>
      <c r="N5108" s="6" t="inlineStr">
        <is>
          <t>google</t>
        </is>
      </c>
      <c r="O5108" s="6" t="inlineStr">
        <is>
          <t>paid-search</t>
        </is>
      </c>
      <c r="P5108" s="6" t="inlineStr">
        <is>
          <t>ggl_brand_syncflow_exact</t>
        </is>
      </c>
      <c r="Q5108" s="6" t="inlineStr">
        <is>
          <t>text-ad_competitor</t>
        </is>
      </c>
      <c r="R5108" s="6" t="inlineStr">
        <is>
          <t>streamlink-vs-syncflow</t>
        </is>
      </c>
      <c r="S5108" s="8" t="n">
        <v>45761.52847222222</v>
      </c>
      <c r="T5108" s="6" t="inlineStr">
        <is>
          <t>gated_content_download</t>
        </is>
      </c>
    </row>
    <row r="5109">
      <c r="A5109" s="9" t="inlineStr">
        <is>
          <t>PRO-01746</t>
        </is>
      </c>
      <c r="B5109" s="9" t="inlineStr">
        <is>
          <t>Reese Hall</t>
        </is>
      </c>
      <c r="C5109" s="9" t="inlineStr">
        <is>
          <t>Data Engineering Manager</t>
        </is>
      </c>
      <c r="D5109" s="9" t="inlineStr">
        <is>
          <t>manager</t>
        </is>
      </c>
      <c r="E5109" s="9" t="n">
        <v>1</v>
      </c>
      <c r="F5109" s="9" t="inlineStr">
        <is>
          <t>Stackbridge</t>
        </is>
      </c>
      <c r="G5109" s="9" t="b">
        <v>0</v>
      </c>
      <c r="H5109" s="9" t="b">
        <v>0</v>
      </c>
      <c r="I5109" s="9" t="b">
        <v>0</v>
      </c>
      <c r="J5109" s="10" t="n">
        <v>0</v>
      </c>
      <c r="K5109" s="9" t="n">
        <v>1</v>
      </c>
      <c r="L5109" s="9" t="inlineStr">
        <is>
          <t>google</t>
        </is>
      </c>
      <c r="M5109" s="9" t="inlineStr">
        <is>
          <t>GGL-NonBrand-ETL-Tools</t>
        </is>
      </c>
      <c r="N5109" s="9" t="inlineStr">
        <is>
          <t>google</t>
        </is>
      </c>
      <c r="O5109" s="9" t="inlineStr">
        <is>
          <t>paid-search</t>
        </is>
      </c>
      <c r="P5109" s="9" t="inlineStr">
        <is>
          <t>ggl_nonbrand_etl_tools</t>
        </is>
      </c>
      <c r="Q5109" s="9" t="inlineStr">
        <is>
          <t>text-ad_competitor</t>
        </is>
      </c>
      <c r="R5109" s="9" t="inlineStr">
        <is>
          <t>data-integration-platform</t>
        </is>
      </c>
      <c r="S5109" s="11" t="n">
        <v>45693.44166666667</v>
      </c>
      <c r="T5109" s="9" t="inlineStr">
        <is>
          <t>gated_content_download</t>
        </is>
      </c>
    </row>
    <row r="5110">
      <c r="A5110" s="6" t="inlineStr">
        <is>
          <t>PRO-01746</t>
        </is>
      </c>
      <c r="B5110" s="6" t="inlineStr">
        <is>
          <t>Reese Hall</t>
        </is>
      </c>
      <c r="C5110" s="6" t="inlineStr">
        <is>
          <t>Data Engineering Manager</t>
        </is>
      </c>
      <c r="D5110" s="6" t="inlineStr">
        <is>
          <t>manager</t>
        </is>
      </c>
      <c r="E5110" s="6" t="n">
        <v>1</v>
      </c>
      <c r="F5110" s="6" t="inlineStr">
        <is>
          <t>Stackbridge</t>
        </is>
      </c>
      <c r="G5110" s="6" t="b">
        <v>0</v>
      </c>
      <c r="H5110" s="6" t="b">
        <v>0</v>
      </c>
      <c r="I5110" s="6" t="b">
        <v>0</v>
      </c>
      <c r="J5110" s="7" t="n">
        <v>0</v>
      </c>
      <c r="K5110" s="6" t="n">
        <v>2</v>
      </c>
      <c r="L5110" s="6" t="inlineStr">
        <is>
          <t>g2</t>
        </is>
      </c>
      <c r="M5110" s="6" t="inlineStr">
        <is>
          <t>G2-Badge-LP-Integration</t>
        </is>
      </c>
      <c r="N5110" s="6" t="inlineStr">
        <is>
          <t>g2</t>
        </is>
      </c>
      <c r="O5110" s="6" t="inlineStr">
        <is>
          <t>review-site</t>
        </is>
      </c>
      <c r="P5110" s="6" t="inlineStr">
        <is>
          <t>g2_badge_lp_integration</t>
        </is>
      </c>
      <c r="Q5110" s="6" t="inlineStr">
        <is>
          <t>badge-display_integration</t>
        </is>
      </c>
      <c r="R5110" s="6" t="inlineStr">
        <is>
          <t>data-integration-review</t>
        </is>
      </c>
      <c r="S5110" s="8" t="n">
        <v>45705.45902777778</v>
      </c>
      <c r="T5110" s="6" t="inlineStr">
        <is>
          <t>newsletter_signup</t>
        </is>
      </c>
    </row>
    <row r="5111">
      <c r="A5111" s="9" t="inlineStr">
        <is>
          <t>PRO-01747</t>
        </is>
      </c>
      <c r="B5111" s="9" t="inlineStr">
        <is>
          <t>Dana Jackson</t>
        </is>
      </c>
      <c r="C5111" s="9" t="inlineStr">
        <is>
          <t>Chief Data Officer</t>
        </is>
      </c>
      <c r="D5111" s="9" t="inlineStr">
        <is>
          <t>c_suite_vp</t>
        </is>
      </c>
      <c r="E5111" s="9" t="n">
        <v>1.5</v>
      </c>
      <c r="F5111" s="9" t="inlineStr">
        <is>
          <t>Streamlink</t>
        </is>
      </c>
      <c r="G5111" s="9" t="b">
        <v>1</v>
      </c>
      <c r="H5111" s="9" t="b">
        <v>1</v>
      </c>
      <c r="I5111" s="9" t="b">
        <v>1</v>
      </c>
      <c r="J5111" s="10" t="n">
        <v>68690</v>
      </c>
      <c r="K5111" s="9" t="n">
        <v>1</v>
      </c>
      <c r="L5111" s="9" t="inlineStr">
        <is>
          <t>linkedin</t>
        </is>
      </c>
      <c r="M5111" s="9" t="inlineStr">
        <is>
          <t>LI-ABM-Strategic-ENT</t>
        </is>
      </c>
      <c r="N5111" s="9" t="inlineStr">
        <is>
          <t>linkedin</t>
        </is>
      </c>
      <c r="O5111" s="9" t="inlineStr">
        <is>
          <t>paid-social</t>
        </is>
      </c>
      <c r="P5111" s="9" t="inlineStr">
        <is>
          <t>li_abm_strategic_ent</t>
        </is>
      </c>
      <c r="Q5111" s="9" t="inlineStr">
        <is>
          <t>single-image_social-proof_cta-learn-more</t>
        </is>
      </c>
      <c r="R5111" s="9" t="inlineStr">
        <is>
          <t>li-retarget-site-visitors-30d</t>
        </is>
      </c>
      <c r="S5111" s="11" t="n">
        <v>45726.50208333333</v>
      </c>
      <c r="T5111" s="9" t="inlineStr">
        <is>
          <t>gated_content_download</t>
        </is>
      </c>
    </row>
    <row r="5112">
      <c r="A5112" s="6" t="inlineStr">
        <is>
          <t>PRO-01747</t>
        </is>
      </c>
      <c r="B5112" s="6" t="inlineStr">
        <is>
          <t>Dana Jackson</t>
        </is>
      </c>
      <c r="C5112" s="6" t="inlineStr">
        <is>
          <t>Chief Data Officer</t>
        </is>
      </c>
      <c r="D5112" s="6" t="inlineStr">
        <is>
          <t>c_suite_vp</t>
        </is>
      </c>
      <c r="E5112" s="6" t="n">
        <v>1.5</v>
      </c>
      <c r="F5112" s="6" t="inlineStr">
        <is>
          <t>Streamlink</t>
        </is>
      </c>
      <c r="G5112" s="6" t="b">
        <v>1</v>
      </c>
      <c r="H5112" s="6" t="b">
        <v>1</v>
      </c>
      <c r="I5112" s="6" t="b">
        <v>1</v>
      </c>
      <c r="J5112" s="7" t="n">
        <v>68690</v>
      </c>
      <c r="K5112" s="6" t="n">
        <v>2</v>
      </c>
      <c r="L5112" s="6" t="inlineStr">
        <is>
          <t>g2</t>
        </is>
      </c>
      <c r="M5112" s="6" t="inlineStr">
        <is>
          <t>G2-GridReport-ETL-Gated</t>
        </is>
      </c>
      <c r="N5112" s="6" t="inlineStr">
        <is>
          <t>g2</t>
        </is>
      </c>
      <c r="O5112" s="6" t="inlineStr">
        <is>
          <t>review-site</t>
        </is>
      </c>
      <c r="P5112" s="6" t="inlineStr">
        <is>
          <t>g2_gridreport_etl_gated</t>
        </is>
      </c>
      <c r="Q5112" s="6" t="inlineStr">
        <is>
          <t>badge-display_integration</t>
        </is>
      </c>
      <c r="R5112" s="6" t="inlineStr">
        <is>
          <t>data-integration-review</t>
        </is>
      </c>
      <c r="S5112" s="8" t="n">
        <v>45744.46666666667</v>
      </c>
      <c r="T5112" s="6" t="inlineStr">
        <is>
          <t>newsletter_signup</t>
        </is>
      </c>
    </row>
    <row r="5113">
      <c r="A5113" s="9" t="inlineStr">
        <is>
          <t>PRO-01747</t>
        </is>
      </c>
      <c r="B5113" s="9" t="inlineStr">
        <is>
          <t>Dana Jackson</t>
        </is>
      </c>
      <c r="C5113" s="9" t="inlineStr">
        <is>
          <t>Chief Data Officer</t>
        </is>
      </c>
      <c r="D5113" s="9" t="inlineStr">
        <is>
          <t>c_suite_vp</t>
        </is>
      </c>
      <c r="E5113" s="9" t="n">
        <v>1.5</v>
      </c>
      <c r="F5113" s="9" t="inlineStr">
        <is>
          <t>Streamlink</t>
        </is>
      </c>
      <c r="G5113" s="9" t="b">
        <v>1</v>
      </c>
      <c r="H5113" s="9" t="b">
        <v>1</v>
      </c>
      <c r="I5113" s="9" t="b">
        <v>1</v>
      </c>
      <c r="J5113" s="10" t="n">
        <v>68690</v>
      </c>
      <c r="K5113" s="9" t="n">
        <v>3</v>
      </c>
      <c r="L5113" s="9" t="inlineStr">
        <is>
          <t>linkedin</t>
        </is>
      </c>
      <c r="M5113" s="9" t="inlineStr">
        <is>
          <t>LI-Retarget-PricingPage-14d</t>
        </is>
      </c>
      <c r="N5113" s="9" t="inlineStr">
        <is>
          <t>linkedin</t>
        </is>
      </c>
      <c r="O5113" s="9" t="inlineStr">
        <is>
          <t>paid-social</t>
        </is>
      </c>
      <c r="P5113" s="9" t="inlineStr">
        <is>
          <t>li_retarget_pricingpage_14d</t>
        </is>
      </c>
      <c r="Q5113" s="9" t="inlineStr">
        <is>
          <t>single-image_product-feature_cta-demo</t>
        </is>
      </c>
      <c r="R5113" s="9" t="inlineStr">
        <is>
          <t>li-ent-data-engineers</t>
        </is>
      </c>
      <c r="S5113" s="11" t="n">
        <v>45751.67430555556</v>
      </c>
      <c r="T5113" s="9" t="inlineStr">
        <is>
          <t>trial_signup</t>
        </is>
      </c>
    </row>
    <row r="5114">
      <c r="A5114" s="6" t="inlineStr">
        <is>
          <t>PRO-01748</t>
        </is>
      </c>
      <c r="B5114" s="6" t="inlineStr">
        <is>
          <t>Dana Lee</t>
        </is>
      </c>
      <c r="C5114" s="6" t="inlineStr">
        <is>
          <t>Director of Business Intelligence</t>
        </is>
      </c>
      <c r="D5114" s="6" t="inlineStr">
        <is>
          <t>director</t>
        </is>
      </c>
      <c r="E5114" s="6" t="n">
        <v>1.25</v>
      </c>
      <c r="F5114" s="6" t="inlineStr">
        <is>
          <t>Horizon Analytics</t>
        </is>
      </c>
      <c r="G5114" s="6" t="b">
        <v>0</v>
      </c>
      <c r="H5114" s="6" t="b">
        <v>0</v>
      </c>
      <c r="I5114" s="6" t="b">
        <v>0</v>
      </c>
      <c r="J5114" s="7" t="n">
        <v>0</v>
      </c>
      <c r="K5114" s="6" t="n">
        <v>1</v>
      </c>
      <c r="L5114" s="6" t="inlineStr">
        <is>
          <t>google</t>
        </is>
      </c>
      <c r="M5114" s="6" t="inlineStr">
        <is>
          <t>GGL-Competitor-Pipeform-Alt</t>
        </is>
      </c>
      <c r="N5114" s="6" t="inlineStr">
        <is>
          <t>google</t>
        </is>
      </c>
      <c r="O5114" s="6" t="inlineStr">
        <is>
          <t>paid-search</t>
        </is>
      </c>
      <c r="P5114" s="6" t="inlineStr">
        <is>
          <t>ggl_competitor_pipeform_alt</t>
        </is>
      </c>
      <c r="Q5114" s="6" t="inlineStr">
        <is>
          <t>text-ad_search</t>
        </is>
      </c>
      <c r="R5114" s="6" t="inlineStr">
        <is>
          <t>streamlink-vs-syncflow</t>
        </is>
      </c>
      <c r="S5114" s="8" t="n">
        <v>45729.61180555556</v>
      </c>
      <c r="T5114" s="6" t="inlineStr">
        <is>
          <t>newsletter_signup</t>
        </is>
      </c>
    </row>
    <row r="5115">
      <c r="A5115" s="9" t="inlineStr">
        <is>
          <t>PRO-01748</t>
        </is>
      </c>
      <c r="B5115" s="9" t="inlineStr">
        <is>
          <t>Dana Lee</t>
        </is>
      </c>
      <c r="C5115" s="9" t="inlineStr">
        <is>
          <t>Director of Business Intelligence</t>
        </is>
      </c>
      <c r="D5115" s="9" t="inlineStr">
        <is>
          <t>director</t>
        </is>
      </c>
      <c r="E5115" s="9" t="n">
        <v>1.25</v>
      </c>
      <c r="F5115" s="9" t="inlineStr">
        <is>
          <t>Horizon Analytics</t>
        </is>
      </c>
      <c r="G5115" s="9" t="b">
        <v>0</v>
      </c>
      <c r="H5115" s="9" t="b">
        <v>0</v>
      </c>
      <c r="I5115" s="9" t="b">
        <v>0</v>
      </c>
      <c r="J5115" s="10" t="n">
        <v>0</v>
      </c>
      <c r="K5115" s="9" t="n">
        <v>2</v>
      </c>
      <c r="L5115" s="9" t="inlineStr">
        <is>
          <t>google</t>
        </is>
      </c>
      <c r="M5115" s="9" t="inlineStr">
        <is>
          <t>GGL-Brand-Syncflow-Exact</t>
        </is>
      </c>
      <c r="N5115" s="9" t="inlineStr">
        <is>
          <t>google</t>
        </is>
      </c>
      <c r="O5115" s="9" t="inlineStr">
        <is>
          <t>paid-search</t>
        </is>
      </c>
      <c r="P5115" s="9" t="inlineStr">
        <is>
          <t>ggl_brand_syncflow_exact</t>
        </is>
      </c>
      <c r="Q5115" s="9" t="inlineStr">
        <is>
          <t>text-ad_search</t>
        </is>
      </c>
      <c r="R5115" s="9" t="inlineStr">
        <is>
          <t>etl-software</t>
        </is>
      </c>
      <c r="S5115" s="11" t="n">
        <v>45749.60902777778</v>
      </c>
      <c r="T5115" s="9" t="inlineStr">
        <is>
          <t>newsletter_signup</t>
        </is>
      </c>
    </row>
    <row r="5116">
      <c r="A5116" s="6" t="inlineStr">
        <is>
          <t>PRO-01748</t>
        </is>
      </c>
      <c r="B5116" s="6" t="inlineStr">
        <is>
          <t>Dana Lee</t>
        </is>
      </c>
      <c r="C5116" s="6" t="inlineStr">
        <is>
          <t>Director of Business Intelligence</t>
        </is>
      </c>
      <c r="D5116" s="6" t="inlineStr">
        <is>
          <t>director</t>
        </is>
      </c>
      <c r="E5116" s="6" t="n">
        <v>1.25</v>
      </c>
      <c r="F5116" s="6" t="inlineStr">
        <is>
          <t>Horizon Analytics</t>
        </is>
      </c>
      <c r="G5116" s="6" t="b">
        <v>0</v>
      </c>
      <c r="H5116" s="6" t="b">
        <v>0</v>
      </c>
      <c r="I5116" s="6" t="b">
        <v>0</v>
      </c>
      <c r="J5116" s="7" t="n">
        <v>0</v>
      </c>
      <c r="K5116" s="6" t="n">
        <v>3</v>
      </c>
      <c r="L5116" s="6" t="inlineStr">
        <is>
          <t>g2</t>
        </is>
      </c>
      <c r="M5116" s="6" t="inlineStr">
        <is>
          <t>G2-Retarget-CategoryBuyers</t>
        </is>
      </c>
      <c r="N5116" s="6" t="inlineStr">
        <is>
          <t>g2</t>
        </is>
      </c>
      <c r="O5116" s="6" t="inlineStr">
        <is>
          <t>review-site</t>
        </is>
      </c>
      <c r="P5116" s="6" t="inlineStr">
        <is>
          <t>g2_retarget_categorybuyers</t>
        </is>
      </c>
      <c r="Q5116" s="6" t="inlineStr">
        <is>
          <t>gated-report_etl</t>
        </is>
      </c>
      <c r="R5116" s="6" t="inlineStr">
        <is>
          <t>pipeline-software-evaluation</t>
        </is>
      </c>
      <c r="S5116" s="8" t="n">
        <v>45756.48541666667</v>
      </c>
      <c r="T5116" s="6" t="inlineStr">
        <is>
          <t>newsletter_signup</t>
        </is>
      </c>
    </row>
    <row r="5117">
      <c r="A5117" s="9" t="inlineStr">
        <is>
          <t>PRO-01749</t>
        </is>
      </c>
      <c r="B5117" s="9" t="inlineStr">
        <is>
          <t>Jamie Moore</t>
        </is>
      </c>
      <c r="C5117" s="9" t="inlineStr">
        <is>
          <t>Data Platform Manager</t>
        </is>
      </c>
      <c r="D5117" s="9" t="inlineStr">
        <is>
          <t>manager</t>
        </is>
      </c>
      <c r="E5117" s="9" t="n">
        <v>1</v>
      </c>
      <c r="F5117" s="9" t="inlineStr">
        <is>
          <t>Catalyst Systems</t>
        </is>
      </c>
      <c r="G5117" s="9" t="b">
        <v>0</v>
      </c>
      <c r="H5117" s="9" t="b">
        <v>0</v>
      </c>
      <c r="I5117" s="9" t="b">
        <v>0</v>
      </c>
      <c r="J5117" s="10" t="n">
        <v>0</v>
      </c>
      <c r="K5117" s="9" t="n">
        <v>1</v>
      </c>
      <c r="L5117" s="9" t="inlineStr">
        <is>
          <t>google</t>
        </is>
      </c>
      <c r="M5117" s="9" t="inlineStr">
        <is>
          <t>GGL-NonBrand-ETL-Tools</t>
        </is>
      </c>
      <c r="N5117" s="9" t="inlineStr">
        <is>
          <t>google</t>
        </is>
      </c>
      <c r="O5117" s="9" t="inlineStr">
        <is>
          <t>paid-search</t>
        </is>
      </c>
      <c r="P5117" s="9" t="inlineStr">
        <is>
          <t>ggl_nonbrand_etl_tools</t>
        </is>
      </c>
      <c r="Q5117" s="9" t="inlineStr">
        <is>
          <t>text-ad_search</t>
        </is>
      </c>
      <c r="R5117" s="9" t="inlineStr">
        <is>
          <t>pipeform-alternative</t>
        </is>
      </c>
      <c r="S5117" s="11" t="n">
        <v>45929.59305555555</v>
      </c>
      <c r="T5117" s="9" t="inlineStr">
        <is>
          <t>newsletter_signup</t>
        </is>
      </c>
    </row>
    <row r="5118">
      <c r="A5118" s="6" t="inlineStr">
        <is>
          <t>PRO-01749</t>
        </is>
      </c>
      <c r="B5118" s="6" t="inlineStr">
        <is>
          <t>Jamie Moore</t>
        </is>
      </c>
      <c r="C5118" s="6" t="inlineStr">
        <is>
          <t>Data Platform Manager</t>
        </is>
      </c>
      <c r="D5118" s="6" t="inlineStr">
        <is>
          <t>manager</t>
        </is>
      </c>
      <c r="E5118" s="6" t="n">
        <v>1</v>
      </c>
      <c r="F5118" s="6" t="inlineStr">
        <is>
          <t>Catalyst Systems</t>
        </is>
      </c>
      <c r="G5118" s="6" t="b">
        <v>0</v>
      </c>
      <c r="H5118" s="6" t="b">
        <v>0</v>
      </c>
      <c r="I5118" s="6" t="b">
        <v>0</v>
      </c>
      <c r="J5118" s="7" t="n">
        <v>0</v>
      </c>
      <c r="K5118" s="6" t="n">
        <v>2</v>
      </c>
      <c r="L5118" s="6" t="inlineStr">
        <is>
          <t>google</t>
        </is>
      </c>
      <c r="M5118" s="6" t="inlineStr">
        <is>
          <t>GGL-Competitor-Pipeform-Alt</t>
        </is>
      </c>
      <c r="N5118" s="6" t="inlineStr">
        <is>
          <t>google</t>
        </is>
      </c>
      <c r="O5118" s="6" t="inlineStr">
        <is>
          <t>paid-search</t>
        </is>
      </c>
      <c r="P5118" s="6" t="inlineStr">
        <is>
          <t>ggl_competitor_pipeform_alt</t>
        </is>
      </c>
      <c r="Q5118" s="6" t="inlineStr">
        <is>
          <t>text-ad_competitor</t>
        </is>
      </c>
      <c r="R5118" s="6" t="inlineStr">
        <is>
          <t>data-integration-platform</t>
        </is>
      </c>
      <c r="S5118" s="8" t="n">
        <v>45943.35069444445</v>
      </c>
      <c r="T5118" s="6" t="inlineStr">
        <is>
          <t>gated_content_download</t>
        </is>
      </c>
    </row>
    <row r="5119">
      <c r="A5119" s="9" t="inlineStr">
        <is>
          <t>PRO-01750</t>
        </is>
      </c>
      <c r="B5119" s="9" t="inlineStr">
        <is>
          <t>Alex Jackson</t>
        </is>
      </c>
      <c r="C5119" s="9" t="inlineStr">
        <is>
          <t>Chief Data Officer</t>
        </is>
      </c>
      <c r="D5119" s="9" t="inlineStr">
        <is>
          <t>c_suite_vp</t>
        </is>
      </c>
      <c r="E5119" s="9" t="n">
        <v>1.5</v>
      </c>
      <c r="F5119" s="9" t="inlineStr">
        <is>
          <t>Tangent Labs</t>
        </is>
      </c>
      <c r="G5119" s="9" t="b">
        <v>1</v>
      </c>
      <c r="H5119" s="9" t="b">
        <v>1</v>
      </c>
      <c r="I5119" s="9" t="b">
        <v>1</v>
      </c>
      <c r="J5119" s="10" t="n">
        <v>55026</v>
      </c>
      <c r="K5119" s="9" t="n">
        <v>1</v>
      </c>
      <c r="L5119" s="9" t="inlineStr">
        <is>
          <t>linkedin</t>
        </is>
      </c>
      <c r="M5119" s="9" t="inlineStr">
        <is>
          <t>LI-ENT-Awareness-DataPipeline</t>
        </is>
      </c>
      <c r="N5119" s="9" t="inlineStr">
        <is>
          <t>linkedin</t>
        </is>
      </c>
      <c r="O5119" s="9" t="inlineStr">
        <is>
          <t>paid-social</t>
        </is>
      </c>
      <c r="P5119" s="9" t="inlineStr">
        <is>
          <t>li_ent_awareness_datapipeline</t>
        </is>
      </c>
      <c r="Q5119" s="9" t="inlineStr">
        <is>
          <t>single-image_product-feature_cta-demo</t>
        </is>
      </c>
      <c r="R5119" s="9" t="inlineStr">
        <is>
          <t>li-abm-strategic-accounts</t>
        </is>
      </c>
      <c r="S5119" s="11" t="n">
        <v>45684.71041666667</v>
      </c>
      <c r="T5119" s="9" t="inlineStr">
        <is>
          <t>gated_content_download</t>
        </is>
      </c>
    </row>
    <row r="5120">
      <c r="A5120" s="6" t="inlineStr">
        <is>
          <t>PRO-01750</t>
        </is>
      </c>
      <c r="B5120" s="6" t="inlineStr">
        <is>
          <t>Alex Jackson</t>
        </is>
      </c>
      <c r="C5120" s="6" t="inlineStr">
        <is>
          <t>Chief Data Officer</t>
        </is>
      </c>
      <c r="D5120" s="6" t="inlineStr">
        <is>
          <t>c_suite_vp</t>
        </is>
      </c>
      <c r="E5120" s="6" t="n">
        <v>1.5</v>
      </c>
      <c r="F5120" s="6" t="inlineStr">
        <is>
          <t>Tangent Labs</t>
        </is>
      </c>
      <c r="G5120" s="6" t="b">
        <v>1</v>
      </c>
      <c r="H5120" s="6" t="b">
        <v>1</v>
      </c>
      <c r="I5120" s="6" t="b">
        <v>1</v>
      </c>
      <c r="J5120" s="7" t="n">
        <v>55026</v>
      </c>
      <c r="K5120" s="6" t="n">
        <v>2</v>
      </c>
      <c r="L5120" s="6" t="inlineStr">
        <is>
          <t>google</t>
        </is>
      </c>
      <c r="M5120" s="6" t="inlineStr">
        <is>
          <t>GGL-Brand-Syncflow-Exact</t>
        </is>
      </c>
      <c r="N5120" s="6" t="inlineStr">
        <is>
          <t>google</t>
        </is>
      </c>
      <c r="O5120" s="6" t="inlineStr">
        <is>
          <t>paid-search</t>
        </is>
      </c>
      <c r="P5120" s="6" t="inlineStr">
        <is>
          <t>ggl_brand_syncflow_exact</t>
        </is>
      </c>
      <c r="Q5120" s="6" t="inlineStr">
        <is>
          <t>text-ad_rlsa</t>
        </is>
      </c>
      <c r="R5120" s="6" t="inlineStr">
        <is>
          <t>syncflow-alternative</t>
        </is>
      </c>
      <c r="S5120" s="8" t="n">
        <v>45691.74166666667</v>
      </c>
      <c r="T5120" s="6" t="inlineStr">
        <is>
          <t>trial_signup</t>
        </is>
      </c>
    </row>
    <row r="5121">
      <c r="A5121" s="9" t="inlineStr">
        <is>
          <t>PRO-01750</t>
        </is>
      </c>
      <c r="B5121" s="9" t="inlineStr">
        <is>
          <t>Alex Jackson</t>
        </is>
      </c>
      <c r="C5121" s="9" t="inlineStr">
        <is>
          <t>Chief Data Officer</t>
        </is>
      </c>
      <c r="D5121" s="9" t="inlineStr">
        <is>
          <t>c_suite_vp</t>
        </is>
      </c>
      <c r="E5121" s="9" t="n">
        <v>1.5</v>
      </c>
      <c r="F5121" s="9" t="inlineStr">
        <is>
          <t>Tangent Labs</t>
        </is>
      </c>
      <c r="G5121" s="9" t="b">
        <v>1</v>
      </c>
      <c r="H5121" s="9" t="b">
        <v>1</v>
      </c>
      <c r="I5121" s="9" t="b">
        <v>1</v>
      </c>
      <c r="J5121" s="10" t="n">
        <v>55026</v>
      </c>
      <c r="K5121" s="9" t="n">
        <v>3</v>
      </c>
      <c r="L5121" s="9" t="inlineStr">
        <is>
          <t>programmatic</t>
        </is>
      </c>
      <c r="M5121" s="9" t="inlineStr">
        <is>
          <t>DSP-ABM-AirCover-Strategic</t>
        </is>
      </c>
      <c r="N5121" s="9" t="inlineStr">
        <is>
          <t>stackadapt</t>
        </is>
      </c>
      <c r="O5121" s="9" t="inlineStr">
        <is>
          <t>display</t>
        </is>
      </c>
      <c r="P5121" s="9" t="inlineStr">
        <is>
          <t>dsp_abm_aircover_strategic</t>
        </is>
      </c>
      <c r="Q5121" s="9" t="inlineStr">
        <is>
          <t>display-banner_abm</t>
        </is>
      </c>
      <c r="R5121" s="9" t="inlineStr">
        <is>
          <t>retarget-site-visitors-14d</t>
        </is>
      </c>
      <c r="S5121" s="11" t="n">
        <v>45712.51319444444</v>
      </c>
      <c r="T5121" s="9" t="inlineStr">
        <is>
          <t>gated_content_download</t>
        </is>
      </c>
    </row>
    <row r="5122">
      <c r="A5122" s="6" t="inlineStr">
        <is>
          <t>PRO-01751</t>
        </is>
      </c>
      <c r="B5122" s="6" t="inlineStr">
        <is>
          <t>Emery Johnson</t>
        </is>
      </c>
      <c r="C5122" s="6" t="inlineStr">
        <is>
          <t>Data Engineering Manager</t>
        </is>
      </c>
      <c r="D5122" s="6" t="inlineStr">
        <is>
          <t>manager</t>
        </is>
      </c>
      <c r="E5122" s="6" t="n">
        <v>1</v>
      </c>
      <c r="F5122" s="6" t="inlineStr">
        <is>
          <t>Novabridge</t>
        </is>
      </c>
      <c r="G5122" s="6" t="b">
        <v>1</v>
      </c>
      <c r="H5122" s="6" t="b">
        <v>0</v>
      </c>
      <c r="I5122" s="6" t="b">
        <v>0</v>
      </c>
      <c r="J5122" s="7" t="n">
        <v>0</v>
      </c>
      <c r="K5122" s="6" t="n">
        <v>1</v>
      </c>
      <c r="L5122" s="6" t="inlineStr">
        <is>
          <t>google</t>
        </is>
      </c>
      <c r="M5122" s="6" t="inlineStr">
        <is>
          <t>GGL-Competitor-Streamlink-Alt</t>
        </is>
      </c>
      <c r="N5122" s="6" t="inlineStr">
        <is>
          <t>google</t>
        </is>
      </c>
      <c r="O5122" s="6" t="inlineStr">
        <is>
          <t>paid-search</t>
        </is>
      </c>
      <c r="P5122" s="6" t="inlineStr">
        <is>
          <t>ggl_competitor_streamlink_alt</t>
        </is>
      </c>
      <c r="Q5122" s="6" t="inlineStr">
        <is>
          <t>text-ad_search</t>
        </is>
      </c>
      <c r="R5122" s="6" t="inlineStr">
        <is>
          <t>streamlink-vs-syncflow</t>
        </is>
      </c>
      <c r="S5122" s="8" t="n">
        <v>45705.71319444444</v>
      </c>
      <c r="T5122" s="6" t="inlineStr">
        <is>
          <t>trial_signup</t>
        </is>
      </c>
    </row>
    <row r="5123">
      <c r="A5123" s="9" t="inlineStr">
        <is>
          <t>PRO-01751</t>
        </is>
      </c>
      <c r="B5123" s="9" t="inlineStr">
        <is>
          <t>Emery Johnson</t>
        </is>
      </c>
      <c r="C5123" s="9" t="inlineStr">
        <is>
          <t>Data Engineering Manager</t>
        </is>
      </c>
      <c r="D5123" s="9" t="inlineStr">
        <is>
          <t>manager</t>
        </is>
      </c>
      <c r="E5123" s="9" t="n">
        <v>1</v>
      </c>
      <c r="F5123" s="9" t="inlineStr">
        <is>
          <t>Novabridge</t>
        </is>
      </c>
      <c r="G5123" s="9" t="b">
        <v>1</v>
      </c>
      <c r="H5123" s="9" t="b">
        <v>0</v>
      </c>
      <c r="I5123" s="9" t="b">
        <v>0</v>
      </c>
      <c r="J5123" s="10" t="n">
        <v>0</v>
      </c>
      <c r="K5123" s="9" t="n">
        <v>2</v>
      </c>
      <c r="L5123" s="9" t="inlineStr">
        <is>
          <t>google</t>
        </is>
      </c>
      <c r="M5123" s="9" t="inlineStr">
        <is>
          <t>GGL-Competitor-Pipeform-Alt</t>
        </is>
      </c>
      <c r="N5123" s="9" t="inlineStr">
        <is>
          <t>google</t>
        </is>
      </c>
      <c r="O5123" s="9" t="inlineStr">
        <is>
          <t>paid-search</t>
        </is>
      </c>
      <c r="P5123" s="9" t="inlineStr">
        <is>
          <t>ggl_competitor_pipeform_alt</t>
        </is>
      </c>
      <c r="Q5123" s="9" t="inlineStr">
        <is>
          <t>text-ad_rlsa</t>
        </is>
      </c>
      <c r="R5123" s="9" t="inlineStr">
        <is>
          <t>pipeform-alternative</t>
        </is>
      </c>
      <c r="S5123" s="11" t="n">
        <v>45716.74722222222</v>
      </c>
      <c r="T5123" s="9" t="inlineStr">
        <is>
          <t>gated_content_download</t>
        </is>
      </c>
    </row>
    <row r="5124">
      <c r="A5124" s="6" t="inlineStr">
        <is>
          <t>PRO-01751</t>
        </is>
      </c>
      <c r="B5124" s="6" t="inlineStr">
        <is>
          <t>Emery Johnson</t>
        </is>
      </c>
      <c r="C5124" s="6" t="inlineStr">
        <is>
          <t>Data Engineering Manager</t>
        </is>
      </c>
      <c r="D5124" s="6" t="inlineStr">
        <is>
          <t>manager</t>
        </is>
      </c>
      <c r="E5124" s="6" t="n">
        <v>1</v>
      </c>
      <c r="F5124" s="6" t="inlineStr">
        <is>
          <t>Novabridge</t>
        </is>
      </c>
      <c r="G5124" s="6" t="b">
        <v>1</v>
      </c>
      <c r="H5124" s="6" t="b">
        <v>0</v>
      </c>
      <c r="I5124" s="6" t="b">
        <v>0</v>
      </c>
      <c r="J5124" s="7" t="n">
        <v>0</v>
      </c>
      <c r="K5124" s="6" t="n">
        <v>3</v>
      </c>
      <c r="L5124" s="6" t="inlineStr">
        <is>
          <t>google</t>
        </is>
      </c>
      <c r="M5124" s="6" t="inlineStr">
        <is>
          <t>GGL-Competitor-Pipeform-Alt</t>
        </is>
      </c>
      <c r="N5124" s="6" t="inlineStr">
        <is>
          <t>google</t>
        </is>
      </c>
      <c r="O5124" s="6" t="inlineStr">
        <is>
          <t>paid-search</t>
        </is>
      </c>
      <c r="P5124" s="6" t="inlineStr">
        <is>
          <t>ggl_competitor_pipeform_alt</t>
        </is>
      </c>
      <c r="Q5124" s="6" t="inlineStr">
        <is>
          <t>text-ad_rlsa</t>
        </is>
      </c>
      <c r="R5124" s="6" t="inlineStr">
        <is>
          <t>syncflow-alternative</t>
        </is>
      </c>
      <c r="S5124" s="8" t="n">
        <v>45723.46388888889</v>
      </c>
      <c r="T5124" s="6" t="inlineStr">
        <is>
          <t>newsletter_signup</t>
        </is>
      </c>
    </row>
    <row r="5125">
      <c r="A5125" s="9" t="inlineStr">
        <is>
          <t>PRO-01752</t>
        </is>
      </c>
      <c r="B5125" s="9" t="inlineStr">
        <is>
          <t>Morgan Nguyen</t>
        </is>
      </c>
      <c r="C5125" s="9" t="inlineStr">
        <is>
          <t>Data Platform Manager</t>
        </is>
      </c>
      <c r="D5125" s="9" t="inlineStr">
        <is>
          <t>manager</t>
        </is>
      </c>
      <c r="E5125" s="9" t="n">
        <v>1</v>
      </c>
      <c r="F5125" s="9" t="inlineStr">
        <is>
          <t>Beacon Platforms</t>
        </is>
      </c>
      <c r="G5125" s="9" t="b">
        <v>1</v>
      </c>
      <c r="H5125" s="9" t="b">
        <v>0</v>
      </c>
      <c r="I5125" s="9" t="b">
        <v>0</v>
      </c>
      <c r="J5125" s="10" t="n">
        <v>0</v>
      </c>
      <c r="K5125" s="9" t="n">
        <v>1</v>
      </c>
      <c r="L5125" s="9" t="inlineStr">
        <is>
          <t>linkedin</t>
        </is>
      </c>
      <c r="M5125" s="9" t="inlineStr">
        <is>
          <t>LI-MOFU-Trial-AnalyticsTeams</t>
        </is>
      </c>
      <c r="N5125" s="9" t="inlineStr">
        <is>
          <t>linkedin</t>
        </is>
      </c>
      <c r="O5125" s="9" t="inlineStr">
        <is>
          <t>paid-social</t>
        </is>
      </c>
      <c r="P5125" s="9" t="inlineStr">
        <is>
          <t>li_mofu_trial_analyticsteams</t>
        </is>
      </c>
      <c r="Q5125" s="9" t="inlineStr">
        <is>
          <t>single-image_thought-leadership_cta-learn-more</t>
        </is>
      </c>
      <c r="R5125" s="9" t="inlineStr">
        <is>
          <t>li-mid-analytics-directors</t>
        </is>
      </c>
      <c r="S5125" s="11" t="n">
        <v>45670.34513888889</v>
      </c>
      <c r="T5125" s="9" t="inlineStr">
        <is>
          <t>trial_signup</t>
        </is>
      </c>
    </row>
    <row r="5126">
      <c r="A5126" s="6" t="inlineStr">
        <is>
          <t>PRO-01752</t>
        </is>
      </c>
      <c r="B5126" s="6" t="inlineStr">
        <is>
          <t>Morgan Nguyen</t>
        </is>
      </c>
      <c r="C5126" s="6" t="inlineStr">
        <is>
          <t>Data Platform Manager</t>
        </is>
      </c>
      <c r="D5126" s="6" t="inlineStr">
        <is>
          <t>manager</t>
        </is>
      </c>
      <c r="E5126" s="6" t="n">
        <v>1</v>
      </c>
      <c r="F5126" s="6" t="inlineStr">
        <is>
          <t>Beacon Platforms</t>
        </is>
      </c>
      <c r="G5126" s="6" t="b">
        <v>1</v>
      </c>
      <c r="H5126" s="6" t="b">
        <v>0</v>
      </c>
      <c r="I5126" s="6" t="b">
        <v>0</v>
      </c>
      <c r="J5126" s="7" t="n">
        <v>0</v>
      </c>
      <c r="K5126" s="6" t="n">
        <v>2</v>
      </c>
      <c r="L5126" s="6" t="inlineStr">
        <is>
          <t>google</t>
        </is>
      </c>
      <c r="M5126" s="6" t="inlineStr">
        <is>
          <t>GGL-RLSA-HighIntent-Visitors</t>
        </is>
      </c>
      <c r="N5126" s="6" t="inlineStr">
        <is>
          <t>google</t>
        </is>
      </c>
      <c r="O5126" s="6" t="inlineStr">
        <is>
          <t>paid-search</t>
        </is>
      </c>
      <c r="P5126" s="6" t="inlineStr">
        <is>
          <t>ggl_rlsa_highintent_visitors</t>
        </is>
      </c>
      <c r="Q5126" s="6" t="inlineStr">
        <is>
          <t>text-ad_competitor</t>
        </is>
      </c>
      <c r="R5126" s="6" t="inlineStr">
        <is>
          <t>data-pipeline-tools</t>
        </is>
      </c>
      <c r="S5126" s="8" t="n">
        <v>45678.57777777778</v>
      </c>
      <c r="T5126" s="6" t="inlineStr">
        <is>
          <t>trial_signup</t>
        </is>
      </c>
    </row>
    <row r="5127">
      <c r="A5127" s="9" t="inlineStr">
        <is>
          <t>PRO-01752</t>
        </is>
      </c>
      <c r="B5127" s="9" t="inlineStr">
        <is>
          <t>Morgan Nguyen</t>
        </is>
      </c>
      <c r="C5127" s="9" t="inlineStr">
        <is>
          <t>Data Platform Manager</t>
        </is>
      </c>
      <c r="D5127" s="9" t="inlineStr">
        <is>
          <t>manager</t>
        </is>
      </c>
      <c r="E5127" s="9" t="n">
        <v>1</v>
      </c>
      <c r="F5127" s="9" t="inlineStr">
        <is>
          <t>Beacon Platforms</t>
        </is>
      </c>
      <c r="G5127" s="9" t="b">
        <v>1</v>
      </c>
      <c r="H5127" s="9" t="b">
        <v>0</v>
      </c>
      <c r="I5127" s="9" t="b">
        <v>0</v>
      </c>
      <c r="J5127" s="10" t="n">
        <v>0</v>
      </c>
      <c r="K5127" s="9" t="n">
        <v>3</v>
      </c>
      <c r="L5127" s="9" t="inlineStr">
        <is>
          <t>google</t>
        </is>
      </c>
      <c r="M5127" s="9" t="inlineStr">
        <is>
          <t>GGL-Competitor-Streamlink-Alt</t>
        </is>
      </c>
      <c r="N5127" s="9" t="inlineStr">
        <is>
          <t>google</t>
        </is>
      </c>
      <c r="O5127" s="9" t="inlineStr">
        <is>
          <t>paid-search</t>
        </is>
      </c>
      <c r="P5127" s="9" t="inlineStr">
        <is>
          <t>ggl_competitor_streamlink_alt</t>
        </is>
      </c>
      <c r="Q5127" s="9" t="inlineStr">
        <is>
          <t>text-ad_rlsa</t>
        </is>
      </c>
      <c r="R5127" s="9" t="inlineStr">
        <is>
          <t>etl-software</t>
        </is>
      </c>
      <c r="S5127" s="11" t="n">
        <v>45694.54375</v>
      </c>
      <c r="T5127" s="9" t="inlineStr">
        <is>
          <t>demo_request</t>
        </is>
      </c>
    </row>
    <row r="5128">
      <c r="A5128" s="6" t="inlineStr">
        <is>
          <t>PRO-01753</t>
        </is>
      </c>
      <c r="B5128" s="6" t="inlineStr">
        <is>
          <t>Jordan Williams</t>
        </is>
      </c>
      <c r="C5128" s="6" t="inlineStr">
        <is>
          <t>Data Platform Manager</t>
        </is>
      </c>
      <c r="D5128" s="6" t="inlineStr">
        <is>
          <t>manager</t>
        </is>
      </c>
      <c r="E5128" s="6" t="n">
        <v>1</v>
      </c>
      <c r="F5128" s="6" t="inlineStr">
        <is>
          <t>Gridlane</t>
        </is>
      </c>
      <c r="G5128" s="6" t="b">
        <v>1</v>
      </c>
      <c r="H5128" s="6" t="b">
        <v>0</v>
      </c>
      <c r="I5128" s="6" t="b">
        <v>0</v>
      </c>
      <c r="J5128" s="7" t="n">
        <v>0</v>
      </c>
      <c r="K5128" s="6" t="n">
        <v>1</v>
      </c>
      <c r="L5128" s="6" t="inlineStr">
        <is>
          <t>google</t>
        </is>
      </c>
      <c r="M5128" s="6" t="inlineStr">
        <is>
          <t>GGL-NonBrand-ETL-Tools</t>
        </is>
      </c>
      <c r="N5128" s="6" t="inlineStr">
        <is>
          <t>google</t>
        </is>
      </c>
      <c r="O5128" s="6" t="inlineStr">
        <is>
          <t>paid-search</t>
        </is>
      </c>
      <c r="P5128" s="6" t="inlineStr">
        <is>
          <t>ggl_nonbrand_etl_tools</t>
        </is>
      </c>
      <c r="Q5128" s="6" t="inlineStr">
        <is>
          <t>text-ad_rlsa</t>
        </is>
      </c>
      <c r="R5128" s="6" t="inlineStr">
        <is>
          <t>etl-software</t>
        </is>
      </c>
      <c r="S5128" s="8" t="n">
        <v>45842.60416666666</v>
      </c>
      <c r="T5128" s="6" t="inlineStr">
        <is>
          <t>trial_signup</t>
        </is>
      </c>
    </row>
    <row r="5129">
      <c r="A5129" s="9" t="inlineStr">
        <is>
          <t>PRO-01753</t>
        </is>
      </c>
      <c r="B5129" s="9" t="inlineStr">
        <is>
          <t>Jordan Williams</t>
        </is>
      </c>
      <c r="C5129" s="9" t="inlineStr">
        <is>
          <t>Data Platform Manager</t>
        </is>
      </c>
      <c r="D5129" s="9" t="inlineStr">
        <is>
          <t>manager</t>
        </is>
      </c>
      <c r="E5129" s="9" t="n">
        <v>1</v>
      </c>
      <c r="F5129" s="9" t="inlineStr">
        <is>
          <t>Gridlane</t>
        </is>
      </c>
      <c r="G5129" s="9" t="b">
        <v>1</v>
      </c>
      <c r="H5129" s="9" t="b">
        <v>0</v>
      </c>
      <c r="I5129" s="9" t="b">
        <v>0</v>
      </c>
      <c r="J5129" s="10" t="n">
        <v>0</v>
      </c>
      <c r="K5129" s="9" t="n">
        <v>2</v>
      </c>
      <c r="L5129" s="9" t="inlineStr">
        <is>
          <t>g2</t>
        </is>
      </c>
      <c r="M5129" s="9" t="inlineStr">
        <is>
          <t>G2-Badge-LP-Integration</t>
        </is>
      </c>
      <c r="N5129" s="9" t="inlineStr">
        <is>
          <t>g2</t>
        </is>
      </c>
      <c r="O5129" s="9" t="inlineStr">
        <is>
          <t>review-site</t>
        </is>
      </c>
      <c r="P5129" s="9" t="inlineStr">
        <is>
          <t>g2_badge_lp_integration</t>
        </is>
      </c>
      <c r="Q5129" s="9" t="inlineStr">
        <is>
          <t>badge-display_integration</t>
        </is>
      </c>
      <c r="R5129" s="9" t="inlineStr">
        <is>
          <t>etl-tools-comparison</t>
        </is>
      </c>
      <c r="S5129" s="11" t="n">
        <v>45852.52916666667</v>
      </c>
      <c r="T5129" s="9" t="inlineStr">
        <is>
          <t>newsletter_signup</t>
        </is>
      </c>
    </row>
    <row r="5130">
      <c r="A5130" s="6" t="inlineStr">
        <is>
          <t>PRO-01753</t>
        </is>
      </c>
      <c r="B5130" s="6" t="inlineStr">
        <is>
          <t>Jordan Williams</t>
        </is>
      </c>
      <c r="C5130" s="6" t="inlineStr">
        <is>
          <t>Data Platform Manager</t>
        </is>
      </c>
      <c r="D5130" s="6" t="inlineStr">
        <is>
          <t>manager</t>
        </is>
      </c>
      <c r="E5130" s="6" t="n">
        <v>1</v>
      </c>
      <c r="F5130" s="6" t="inlineStr">
        <is>
          <t>Gridlane</t>
        </is>
      </c>
      <c r="G5130" s="6" t="b">
        <v>1</v>
      </c>
      <c r="H5130" s="6" t="b">
        <v>0</v>
      </c>
      <c r="I5130" s="6" t="b">
        <v>0</v>
      </c>
      <c r="J5130" s="7" t="n">
        <v>0</v>
      </c>
      <c r="K5130" s="6" t="n">
        <v>3</v>
      </c>
      <c r="L5130" s="6" t="inlineStr">
        <is>
          <t>linkedin</t>
        </is>
      </c>
      <c r="M5130" s="6" t="inlineStr">
        <is>
          <t>LI-Retarget-SiteVisitors-30d</t>
        </is>
      </c>
      <c r="N5130" s="6" t="inlineStr">
        <is>
          <t>linkedin</t>
        </is>
      </c>
      <c r="O5130" s="6" t="inlineStr">
        <is>
          <t>paid-social</t>
        </is>
      </c>
      <c r="P5130" s="6" t="inlineStr">
        <is>
          <t>li_retarget_sitevisitors_30d</t>
        </is>
      </c>
      <c r="Q5130" s="6" t="inlineStr">
        <is>
          <t>single-image_pain-point_cta-demo</t>
        </is>
      </c>
      <c r="R5130" s="6" t="inlineStr">
        <is>
          <t>li-lookalike-closed-won</t>
        </is>
      </c>
      <c r="S5130" s="8" t="n">
        <v>45861.625</v>
      </c>
      <c r="T5130" s="6" t="inlineStr">
        <is>
          <t>newsletter_signup</t>
        </is>
      </c>
    </row>
    <row r="5131">
      <c r="A5131" s="9" t="inlineStr">
        <is>
          <t>PRO-01754</t>
        </is>
      </c>
      <c r="B5131" s="9" t="inlineStr">
        <is>
          <t>Emery Chen</t>
        </is>
      </c>
      <c r="C5131" s="9" t="inlineStr">
        <is>
          <t>Data Engineering Manager</t>
        </is>
      </c>
      <c r="D5131" s="9" t="inlineStr">
        <is>
          <t>manager</t>
        </is>
      </c>
      <c r="E5131" s="9" t="n">
        <v>1</v>
      </c>
      <c r="F5131" s="9" t="inlineStr">
        <is>
          <t>Prismware</t>
        </is>
      </c>
      <c r="G5131" s="9" t="b">
        <v>1</v>
      </c>
      <c r="H5131" s="9" t="b">
        <v>1</v>
      </c>
      <c r="I5131" s="9" t="b">
        <v>0</v>
      </c>
      <c r="J5131" s="10" t="n">
        <v>87255</v>
      </c>
      <c r="K5131" s="9" t="n">
        <v>1</v>
      </c>
      <c r="L5131" s="9" t="inlineStr">
        <is>
          <t>google</t>
        </is>
      </c>
      <c r="M5131" s="9" t="inlineStr">
        <is>
          <t>GGL-Brand-Syncflow-Exact</t>
        </is>
      </c>
      <c r="N5131" s="9" t="inlineStr">
        <is>
          <t>google</t>
        </is>
      </c>
      <c r="O5131" s="9" t="inlineStr">
        <is>
          <t>paid-search</t>
        </is>
      </c>
      <c r="P5131" s="9" t="inlineStr">
        <is>
          <t>ggl_brand_syncflow_exact</t>
        </is>
      </c>
      <c r="Q5131" s="9" t="inlineStr">
        <is>
          <t>text-ad_competitor</t>
        </is>
      </c>
      <c r="R5131" s="9" t="inlineStr">
        <is>
          <t>data-pipeline-tools</t>
        </is>
      </c>
      <c r="S5131" s="11" t="n">
        <v>45719.34375</v>
      </c>
      <c r="T5131" s="9" t="inlineStr">
        <is>
          <t>trial_signup</t>
        </is>
      </c>
    </row>
    <row r="5132">
      <c r="A5132" s="6" t="inlineStr">
        <is>
          <t>PRO-01754</t>
        </is>
      </c>
      <c r="B5132" s="6" t="inlineStr">
        <is>
          <t>Emery Chen</t>
        </is>
      </c>
      <c r="C5132" s="6" t="inlineStr">
        <is>
          <t>Data Engineering Manager</t>
        </is>
      </c>
      <c r="D5132" s="6" t="inlineStr">
        <is>
          <t>manager</t>
        </is>
      </c>
      <c r="E5132" s="6" t="n">
        <v>1</v>
      </c>
      <c r="F5132" s="6" t="inlineStr">
        <is>
          <t>Prismware</t>
        </is>
      </c>
      <c r="G5132" s="6" t="b">
        <v>1</v>
      </c>
      <c r="H5132" s="6" t="b">
        <v>1</v>
      </c>
      <c r="I5132" s="6" t="b">
        <v>0</v>
      </c>
      <c r="J5132" s="7" t="n">
        <v>87255</v>
      </c>
      <c r="K5132" s="6" t="n">
        <v>2</v>
      </c>
      <c r="L5132" s="6" t="inlineStr">
        <is>
          <t>g2</t>
        </is>
      </c>
      <c r="M5132" s="6" t="inlineStr">
        <is>
          <t>G2-GridReport-ETL-Gated</t>
        </is>
      </c>
      <c r="N5132" s="6" t="inlineStr">
        <is>
          <t>g2</t>
        </is>
      </c>
      <c r="O5132" s="6" t="inlineStr">
        <is>
          <t>review-site</t>
        </is>
      </c>
      <c r="P5132" s="6" t="inlineStr">
        <is>
          <t>g2_gridreport_etl_gated</t>
        </is>
      </c>
      <c r="Q5132" s="6" t="inlineStr">
        <is>
          <t>retarget-banner_category</t>
        </is>
      </c>
      <c r="R5132" s="6" t="inlineStr">
        <is>
          <t>pipeline-software-evaluation</t>
        </is>
      </c>
      <c r="S5132" s="8" t="n">
        <v>45730.41111111111</v>
      </c>
      <c r="T5132" s="6" t="inlineStr">
        <is>
          <t>newsletter_signup</t>
        </is>
      </c>
    </row>
    <row r="5133">
      <c r="A5133" s="9" t="inlineStr">
        <is>
          <t>PRO-01754</t>
        </is>
      </c>
      <c r="B5133" s="9" t="inlineStr">
        <is>
          <t>Emery Chen</t>
        </is>
      </c>
      <c r="C5133" s="9" t="inlineStr">
        <is>
          <t>Data Engineering Manager</t>
        </is>
      </c>
      <c r="D5133" s="9" t="inlineStr">
        <is>
          <t>manager</t>
        </is>
      </c>
      <c r="E5133" s="9" t="n">
        <v>1</v>
      </c>
      <c r="F5133" s="9" t="inlineStr">
        <is>
          <t>Prismware</t>
        </is>
      </c>
      <c r="G5133" s="9" t="b">
        <v>1</v>
      </c>
      <c r="H5133" s="9" t="b">
        <v>1</v>
      </c>
      <c r="I5133" s="9" t="b">
        <v>0</v>
      </c>
      <c r="J5133" s="10" t="n">
        <v>87255</v>
      </c>
      <c r="K5133" s="9" t="n">
        <v>3</v>
      </c>
      <c r="L5133" s="9" t="inlineStr">
        <is>
          <t>linkedin</t>
        </is>
      </c>
      <c r="M5133" s="9" t="inlineStr">
        <is>
          <t>LI-Retarget-PricingPage-14d</t>
        </is>
      </c>
      <c r="N5133" s="9" t="inlineStr">
        <is>
          <t>linkedin</t>
        </is>
      </c>
      <c r="O5133" s="9" t="inlineStr">
        <is>
          <t>paid-social</t>
        </is>
      </c>
      <c r="P5133" s="9" t="inlineStr">
        <is>
          <t>li_retarget_pricingpage_14d</t>
        </is>
      </c>
      <c r="Q5133" s="9" t="inlineStr">
        <is>
          <t>single-image_pain-point_cta-trial</t>
        </is>
      </c>
      <c r="R5133" s="9" t="inlineStr">
        <is>
          <t>li-lookalike-closed-won</t>
        </is>
      </c>
      <c r="S5133" s="11" t="n">
        <v>45747.64027777778</v>
      </c>
      <c r="T5133" s="9" t="inlineStr">
        <is>
          <t>gated_content_download</t>
        </is>
      </c>
    </row>
    <row r="5134">
      <c r="A5134" s="6" t="inlineStr">
        <is>
          <t>PRO-01754</t>
        </is>
      </c>
      <c r="B5134" s="6" t="inlineStr">
        <is>
          <t>Emery Chen</t>
        </is>
      </c>
      <c r="C5134" s="6" t="inlineStr">
        <is>
          <t>Data Engineering Manager</t>
        </is>
      </c>
      <c r="D5134" s="6" t="inlineStr">
        <is>
          <t>manager</t>
        </is>
      </c>
      <c r="E5134" s="6" t="n">
        <v>1</v>
      </c>
      <c r="F5134" s="6" t="inlineStr">
        <is>
          <t>Prismware</t>
        </is>
      </c>
      <c r="G5134" s="6" t="b">
        <v>1</v>
      </c>
      <c r="H5134" s="6" t="b">
        <v>1</v>
      </c>
      <c r="I5134" s="6" t="b">
        <v>0</v>
      </c>
      <c r="J5134" s="7" t="n">
        <v>87255</v>
      </c>
      <c r="K5134" s="6" t="n">
        <v>4</v>
      </c>
      <c r="L5134" s="6" t="inlineStr">
        <is>
          <t>programmatic</t>
        </is>
      </c>
      <c r="M5134" s="6" t="inlineStr">
        <is>
          <t>DSP-Retarget-HighIntent-14d</t>
        </is>
      </c>
      <c r="N5134" s="6" t="inlineStr">
        <is>
          <t>stackadapt</t>
        </is>
      </c>
      <c r="O5134" s="6" t="inlineStr">
        <is>
          <t>display</t>
        </is>
      </c>
      <c r="P5134" s="6" t="inlineStr">
        <is>
          <t>dsp_retarget_highintent_14d</t>
        </is>
      </c>
      <c r="Q5134" s="6" t="inlineStr">
        <is>
          <t>display-banner_retarget</t>
        </is>
      </c>
      <c r="R5134" s="6" t="inlineStr">
        <is>
          <t>lookalike-data-engineers</t>
        </is>
      </c>
      <c r="S5134" s="8" t="n">
        <v>45763.35486111111</v>
      </c>
      <c r="T5134" s="6" t="inlineStr">
        <is>
          <t>gated_content_download</t>
        </is>
      </c>
    </row>
    <row r="5135">
      <c r="A5135" s="9" t="inlineStr">
        <is>
          <t>PRO-01755</t>
        </is>
      </c>
      <c r="B5135" s="9" t="inlineStr">
        <is>
          <t>Emery Kim</t>
        </is>
      </c>
      <c r="C5135" s="9" t="inlineStr">
        <is>
          <t>Analytics Engineer</t>
        </is>
      </c>
      <c r="D5135" s="9" t="inlineStr">
        <is>
          <t>ic_analyst</t>
        </is>
      </c>
      <c r="E5135" s="9" t="n">
        <v>0.75</v>
      </c>
      <c r="F5135" s="9" t="inlineStr">
        <is>
          <t>Gridlane</t>
        </is>
      </c>
      <c r="G5135" s="9" t="b">
        <v>0</v>
      </c>
      <c r="H5135" s="9" t="b">
        <v>0</v>
      </c>
      <c r="I5135" s="9" t="b">
        <v>0</v>
      </c>
      <c r="J5135" s="10" t="n">
        <v>0</v>
      </c>
      <c r="K5135" s="9" t="n">
        <v>1</v>
      </c>
      <c r="L5135" s="9" t="inlineStr">
        <is>
          <t>google</t>
        </is>
      </c>
      <c r="M5135" s="9" t="inlineStr">
        <is>
          <t>GGL-Competitor-Pipeform-Alt</t>
        </is>
      </c>
      <c r="N5135" s="9" t="inlineStr">
        <is>
          <t>google</t>
        </is>
      </c>
      <c r="O5135" s="9" t="inlineStr">
        <is>
          <t>paid-search</t>
        </is>
      </c>
      <c r="P5135" s="9" t="inlineStr">
        <is>
          <t>ggl_competitor_pipeform_alt</t>
        </is>
      </c>
      <c r="Q5135" s="9" t="inlineStr">
        <is>
          <t>text-ad_search</t>
        </is>
      </c>
      <c r="R5135" s="9" t="inlineStr">
        <is>
          <t>data-integration-platform</t>
        </is>
      </c>
      <c r="S5135" s="11" t="n">
        <v>45744.65555555555</v>
      </c>
      <c r="T5135" s="9" t="inlineStr">
        <is>
          <t>gated_content_download</t>
        </is>
      </c>
    </row>
    <row r="5136">
      <c r="A5136" s="6" t="inlineStr">
        <is>
          <t>PRO-01755</t>
        </is>
      </c>
      <c r="B5136" s="6" t="inlineStr">
        <is>
          <t>Emery Kim</t>
        </is>
      </c>
      <c r="C5136" s="6" t="inlineStr">
        <is>
          <t>Analytics Engineer</t>
        </is>
      </c>
      <c r="D5136" s="6" t="inlineStr">
        <is>
          <t>ic_analyst</t>
        </is>
      </c>
      <c r="E5136" s="6" t="n">
        <v>0.75</v>
      </c>
      <c r="F5136" s="6" t="inlineStr">
        <is>
          <t>Gridlane</t>
        </is>
      </c>
      <c r="G5136" s="6" t="b">
        <v>0</v>
      </c>
      <c r="H5136" s="6" t="b">
        <v>0</v>
      </c>
      <c r="I5136" s="6" t="b">
        <v>0</v>
      </c>
      <c r="J5136" s="7" t="n">
        <v>0</v>
      </c>
      <c r="K5136" s="6" t="n">
        <v>2</v>
      </c>
      <c r="L5136" s="6" t="inlineStr">
        <is>
          <t>g2</t>
        </is>
      </c>
      <c r="M5136" s="6" t="inlineStr">
        <is>
          <t>G2-GridReport-ETL-Gated</t>
        </is>
      </c>
      <c r="N5136" s="6" t="inlineStr">
        <is>
          <t>g2</t>
        </is>
      </c>
      <c r="O5136" s="6" t="inlineStr">
        <is>
          <t>review-site</t>
        </is>
      </c>
      <c r="P5136" s="6" t="inlineStr">
        <is>
          <t>g2_gridreport_etl_gated</t>
        </is>
      </c>
      <c r="Q5136" s="6" t="inlineStr">
        <is>
          <t>gated-report_etl</t>
        </is>
      </c>
      <c r="R5136" s="6" t="inlineStr">
        <is>
          <t>pipeline-software-evaluation</t>
        </is>
      </c>
      <c r="S5136" s="8" t="n">
        <v>45756.53402777778</v>
      </c>
      <c r="T5136" s="6" t="inlineStr">
        <is>
          <t>gated_content_download</t>
        </is>
      </c>
    </row>
    <row r="5137">
      <c r="A5137" s="9" t="inlineStr">
        <is>
          <t>PRO-01756</t>
        </is>
      </c>
      <c r="B5137" s="9" t="inlineStr">
        <is>
          <t>Riley Jackson</t>
        </is>
      </c>
      <c r="C5137" s="9" t="inlineStr">
        <is>
          <t>Director of Data</t>
        </is>
      </c>
      <c r="D5137" s="9" t="inlineStr">
        <is>
          <t>director</t>
        </is>
      </c>
      <c r="E5137" s="9" t="n">
        <v>1.25</v>
      </c>
      <c r="F5137" s="9" t="inlineStr">
        <is>
          <t>Tangent Labs</t>
        </is>
      </c>
      <c r="G5137" s="9" t="b">
        <v>1</v>
      </c>
      <c r="H5137" s="9" t="b">
        <v>0</v>
      </c>
      <c r="I5137" s="9" t="b">
        <v>0</v>
      </c>
      <c r="J5137" s="10" t="n">
        <v>0</v>
      </c>
      <c r="K5137" s="9" t="n">
        <v>1</v>
      </c>
      <c r="L5137" s="9" t="inlineStr">
        <is>
          <t>google</t>
        </is>
      </c>
      <c r="M5137" s="9" t="inlineStr">
        <is>
          <t>GGL-RLSA-HighIntent-Visitors</t>
        </is>
      </c>
      <c r="N5137" s="9" t="inlineStr">
        <is>
          <t>google</t>
        </is>
      </c>
      <c r="O5137" s="9" t="inlineStr">
        <is>
          <t>paid-search</t>
        </is>
      </c>
      <c r="P5137" s="9" t="inlineStr">
        <is>
          <t>ggl_rlsa_highintent_visitors</t>
        </is>
      </c>
      <c r="Q5137" s="9" t="inlineStr">
        <is>
          <t>text-ad_competitor</t>
        </is>
      </c>
      <c r="R5137" s="9" t="inlineStr">
        <is>
          <t>pipeform-alternative</t>
        </is>
      </c>
      <c r="S5137" s="11" t="n">
        <v>45827.71458333333</v>
      </c>
      <c r="T5137" s="9" t="inlineStr">
        <is>
          <t>gated_content_download</t>
        </is>
      </c>
    </row>
    <row r="5138">
      <c r="A5138" s="6" t="inlineStr">
        <is>
          <t>PRO-01756</t>
        </is>
      </c>
      <c r="B5138" s="6" t="inlineStr">
        <is>
          <t>Riley Jackson</t>
        </is>
      </c>
      <c r="C5138" s="6" t="inlineStr">
        <is>
          <t>Director of Data</t>
        </is>
      </c>
      <c r="D5138" s="6" t="inlineStr">
        <is>
          <t>director</t>
        </is>
      </c>
      <c r="E5138" s="6" t="n">
        <v>1.25</v>
      </c>
      <c r="F5138" s="6" t="inlineStr">
        <is>
          <t>Tangent Labs</t>
        </is>
      </c>
      <c r="G5138" s="6" t="b">
        <v>1</v>
      </c>
      <c r="H5138" s="6" t="b">
        <v>0</v>
      </c>
      <c r="I5138" s="6" t="b">
        <v>0</v>
      </c>
      <c r="J5138" s="7" t="n">
        <v>0</v>
      </c>
      <c r="K5138" s="6" t="n">
        <v>2</v>
      </c>
      <c r="L5138" s="6" t="inlineStr">
        <is>
          <t>google</t>
        </is>
      </c>
      <c r="M5138" s="6" t="inlineStr">
        <is>
          <t>GGL-NonBrand-DataPipeline</t>
        </is>
      </c>
      <c r="N5138" s="6" t="inlineStr">
        <is>
          <t>google</t>
        </is>
      </c>
      <c r="O5138" s="6" t="inlineStr">
        <is>
          <t>paid-search</t>
        </is>
      </c>
      <c r="P5138" s="6" t="inlineStr">
        <is>
          <t>ggl_nonbrand_datapipeline</t>
        </is>
      </c>
      <c r="Q5138" s="6" t="inlineStr">
        <is>
          <t>text-ad_competitor</t>
        </is>
      </c>
      <c r="R5138" s="6" t="inlineStr">
        <is>
          <t>pipeform-alternative</t>
        </is>
      </c>
      <c r="S5138" s="8" t="n">
        <v>45842.70208333333</v>
      </c>
      <c r="T5138" s="6" t="inlineStr">
        <is>
          <t>trial_signup</t>
        </is>
      </c>
    </row>
    <row r="5139">
      <c r="A5139" s="9" t="inlineStr">
        <is>
          <t>PRO-01756</t>
        </is>
      </c>
      <c r="B5139" s="9" t="inlineStr">
        <is>
          <t>Riley Jackson</t>
        </is>
      </c>
      <c r="C5139" s="9" t="inlineStr">
        <is>
          <t>Director of Data</t>
        </is>
      </c>
      <c r="D5139" s="9" t="inlineStr">
        <is>
          <t>director</t>
        </is>
      </c>
      <c r="E5139" s="9" t="n">
        <v>1.25</v>
      </c>
      <c r="F5139" s="9" t="inlineStr">
        <is>
          <t>Tangent Labs</t>
        </is>
      </c>
      <c r="G5139" s="9" t="b">
        <v>1</v>
      </c>
      <c r="H5139" s="9" t="b">
        <v>0</v>
      </c>
      <c r="I5139" s="9" t="b">
        <v>0</v>
      </c>
      <c r="J5139" s="10" t="n">
        <v>0</v>
      </c>
      <c r="K5139" s="9" t="n">
        <v>3</v>
      </c>
      <c r="L5139" s="9" t="inlineStr">
        <is>
          <t>linkedin</t>
        </is>
      </c>
      <c r="M5139" s="9" t="inlineStr">
        <is>
          <t>LI-Retarget-PricingPage-14d</t>
        </is>
      </c>
      <c r="N5139" s="9" t="inlineStr">
        <is>
          <t>linkedin</t>
        </is>
      </c>
      <c r="O5139" s="9" t="inlineStr">
        <is>
          <t>paid-social</t>
        </is>
      </c>
      <c r="P5139" s="9" t="inlineStr">
        <is>
          <t>li_retarget_pricingpage_14d</t>
        </is>
      </c>
      <c r="Q5139" s="9" t="inlineStr">
        <is>
          <t>single-image_thought-leadership_cta-learn-more</t>
        </is>
      </c>
      <c r="R5139" s="9" t="inlineStr">
        <is>
          <t>li-mid-analytics-directors</t>
        </is>
      </c>
      <c r="S5139" s="11" t="n">
        <v>45862.4875</v>
      </c>
      <c r="T5139" s="9" t="inlineStr">
        <is>
          <t>trial_signup</t>
        </is>
      </c>
    </row>
    <row r="5140">
      <c r="A5140" s="6" t="inlineStr">
        <is>
          <t>PRO-01757</t>
        </is>
      </c>
      <c r="B5140" s="6" t="inlineStr">
        <is>
          <t>Rowan Patel</t>
        </is>
      </c>
      <c r="C5140" s="6" t="inlineStr">
        <is>
          <t>Director of Business Intelligence</t>
        </is>
      </c>
      <c r="D5140" s="6" t="inlineStr">
        <is>
          <t>director</t>
        </is>
      </c>
      <c r="E5140" s="6" t="n">
        <v>1.25</v>
      </c>
      <c r="F5140" s="6" t="inlineStr">
        <is>
          <t>Conduitly</t>
        </is>
      </c>
      <c r="G5140" s="6" t="b">
        <v>1</v>
      </c>
      <c r="H5140" s="6" t="b">
        <v>0</v>
      </c>
      <c r="I5140" s="6" t="b">
        <v>0</v>
      </c>
      <c r="J5140" s="7" t="n">
        <v>0</v>
      </c>
      <c r="K5140" s="6" t="n">
        <v>1</v>
      </c>
      <c r="L5140" s="6" t="inlineStr">
        <is>
          <t>google</t>
        </is>
      </c>
      <c r="M5140" s="6" t="inlineStr">
        <is>
          <t>GGL-NonBrand-DataPipeline</t>
        </is>
      </c>
      <c r="N5140" s="6" t="inlineStr">
        <is>
          <t>google</t>
        </is>
      </c>
      <c r="O5140" s="6" t="inlineStr">
        <is>
          <t>paid-search</t>
        </is>
      </c>
      <c r="P5140" s="6" t="inlineStr">
        <is>
          <t>ggl_nonbrand_datapipeline</t>
        </is>
      </c>
      <c r="Q5140" s="6" t="inlineStr">
        <is>
          <t>text-ad_rlsa</t>
        </is>
      </c>
      <c r="R5140" s="6" t="inlineStr">
        <is>
          <t>data-pipeline-tools</t>
        </is>
      </c>
      <c r="S5140" s="8" t="n">
        <v>45868.40972222222</v>
      </c>
      <c r="T5140" s="6" t="inlineStr">
        <is>
          <t>trial_signup</t>
        </is>
      </c>
    </row>
    <row r="5141">
      <c r="A5141" s="9" t="inlineStr">
        <is>
          <t>PRO-01757</t>
        </is>
      </c>
      <c r="B5141" s="9" t="inlineStr">
        <is>
          <t>Rowan Patel</t>
        </is>
      </c>
      <c r="C5141" s="9" t="inlineStr">
        <is>
          <t>Director of Business Intelligence</t>
        </is>
      </c>
      <c r="D5141" s="9" t="inlineStr">
        <is>
          <t>director</t>
        </is>
      </c>
      <c r="E5141" s="9" t="n">
        <v>1.25</v>
      </c>
      <c r="F5141" s="9" t="inlineStr">
        <is>
          <t>Conduitly</t>
        </is>
      </c>
      <c r="G5141" s="9" t="b">
        <v>1</v>
      </c>
      <c r="H5141" s="9" t="b">
        <v>0</v>
      </c>
      <c r="I5141" s="9" t="b">
        <v>0</v>
      </c>
      <c r="J5141" s="10" t="n">
        <v>0</v>
      </c>
      <c r="K5141" s="9" t="n">
        <v>2</v>
      </c>
      <c r="L5141" s="9" t="inlineStr">
        <is>
          <t>g2</t>
        </is>
      </c>
      <c r="M5141" s="9" t="inlineStr">
        <is>
          <t>G2-Badge-LP-Integration</t>
        </is>
      </c>
      <c r="N5141" s="9" t="inlineStr">
        <is>
          <t>g2</t>
        </is>
      </c>
      <c r="O5141" s="9" t="inlineStr">
        <is>
          <t>review-site</t>
        </is>
      </c>
      <c r="P5141" s="9" t="inlineStr">
        <is>
          <t>g2_badge_lp_integration</t>
        </is>
      </c>
      <c r="Q5141" s="9" t="inlineStr">
        <is>
          <t>gated-report_etl</t>
        </is>
      </c>
      <c r="R5141" s="9" t="inlineStr">
        <is>
          <t>data-integration-review</t>
        </is>
      </c>
      <c r="S5141" s="11" t="n">
        <v>45888.4875</v>
      </c>
      <c r="T5141" s="9" t="inlineStr">
        <is>
          <t>trial_signup</t>
        </is>
      </c>
    </row>
    <row r="5142">
      <c r="A5142" s="6" t="inlineStr">
        <is>
          <t>PRO-01757</t>
        </is>
      </c>
      <c r="B5142" s="6" t="inlineStr">
        <is>
          <t>Rowan Patel</t>
        </is>
      </c>
      <c r="C5142" s="6" t="inlineStr">
        <is>
          <t>Director of Business Intelligence</t>
        </is>
      </c>
      <c r="D5142" s="6" t="inlineStr">
        <is>
          <t>director</t>
        </is>
      </c>
      <c r="E5142" s="6" t="n">
        <v>1.25</v>
      </c>
      <c r="F5142" s="6" t="inlineStr">
        <is>
          <t>Conduitly</t>
        </is>
      </c>
      <c r="G5142" s="6" t="b">
        <v>1</v>
      </c>
      <c r="H5142" s="6" t="b">
        <v>0</v>
      </c>
      <c r="I5142" s="6" t="b">
        <v>0</v>
      </c>
      <c r="J5142" s="7" t="n">
        <v>0</v>
      </c>
      <c r="K5142" s="6" t="n">
        <v>3</v>
      </c>
      <c r="L5142" s="6" t="inlineStr">
        <is>
          <t>google</t>
        </is>
      </c>
      <c r="M5142" s="6" t="inlineStr">
        <is>
          <t>GGL-Competitor-Streamlink-Alt</t>
        </is>
      </c>
      <c r="N5142" s="6" t="inlineStr">
        <is>
          <t>google</t>
        </is>
      </c>
      <c r="O5142" s="6" t="inlineStr">
        <is>
          <t>paid-search</t>
        </is>
      </c>
      <c r="P5142" s="6" t="inlineStr">
        <is>
          <t>ggl_competitor_streamlink_alt</t>
        </is>
      </c>
      <c r="Q5142" s="6" t="inlineStr">
        <is>
          <t>text-ad_rlsa</t>
        </is>
      </c>
      <c r="R5142" s="6" t="inlineStr">
        <is>
          <t>data-integration-platform</t>
        </is>
      </c>
      <c r="S5142" s="8" t="n">
        <v>45905.36041666667</v>
      </c>
      <c r="T5142" s="6" t="inlineStr">
        <is>
          <t>gated_content_download</t>
        </is>
      </c>
    </row>
    <row r="5143">
      <c r="A5143" s="9" t="inlineStr">
        <is>
          <t>PRO-01758</t>
        </is>
      </c>
      <c r="B5143" s="9" t="inlineStr">
        <is>
          <t>Dana Martin</t>
        </is>
      </c>
      <c r="C5143" s="9" t="inlineStr">
        <is>
          <t>Analytics Manager</t>
        </is>
      </c>
      <c r="D5143" s="9" t="inlineStr">
        <is>
          <t>manager</t>
        </is>
      </c>
      <c r="E5143" s="9" t="n">
        <v>1</v>
      </c>
      <c r="F5143" s="9" t="inlineStr">
        <is>
          <t>Queryspan</t>
        </is>
      </c>
      <c r="G5143" s="9" t="b">
        <v>0</v>
      </c>
      <c r="H5143" s="9" t="b">
        <v>0</v>
      </c>
      <c r="I5143" s="9" t="b">
        <v>0</v>
      </c>
      <c r="J5143" s="10" t="n">
        <v>0</v>
      </c>
      <c r="K5143" s="9" t="n">
        <v>1</v>
      </c>
      <c r="L5143" s="9" t="inlineStr">
        <is>
          <t>google</t>
        </is>
      </c>
      <c r="M5143" s="9" t="inlineStr">
        <is>
          <t>GGL-Brand-Syncflow-Exact</t>
        </is>
      </c>
      <c r="N5143" s="9" t="inlineStr">
        <is>
          <t>google</t>
        </is>
      </c>
      <c r="O5143" s="9" t="inlineStr">
        <is>
          <t>paid-search</t>
        </is>
      </c>
      <c r="P5143" s="9" t="inlineStr">
        <is>
          <t>ggl_brand_syncflow_exact</t>
        </is>
      </c>
      <c r="Q5143" s="9" t="inlineStr">
        <is>
          <t>text-ad_search</t>
        </is>
      </c>
      <c r="R5143" s="9" t="inlineStr">
        <is>
          <t>data-pipeline-tools</t>
        </is>
      </c>
      <c r="S5143" s="11" t="n">
        <v>45769.50763888889</v>
      </c>
      <c r="T5143" s="9" t="inlineStr">
        <is>
          <t>gated_content_download</t>
        </is>
      </c>
    </row>
    <row r="5144">
      <c r="A5144" s="6" t="inlineStr">
        <is>
          <t>PRO-01758</t>
        </is>
      </c>
      <c r="B5144" s="6" t="inlineStr">
        <is>
          <t>Dana Martin</t>
        </is>
      </c>
      <c r="C5144" s="6" t="inlineStr">
        <is>
          <t>Analytics Manager</t>
        </is>
      </c>
      <c r="D5144" s="6" t="inlineStr">
        <is>
          <t>manager</t>
        </is>
      </c>
      <c r="E5144" s="6" t="n">
        <v>1</v>
      </c>
      <c r="F5144" s="6" t="inlineStr">
        <is>
          <t>Queryspan</t>
        </is>
      </c>
      <c r="G5144" s="6" t="b">
        <v>0</v>
      </c>
      <c r="H5144" s="6" t="b">
        <v>0</v>
      </c>
      <c r="I5144" s="6" t="b">
        <v>0</v>
      </c>
      <c r="J5144" s="7" t="n">
        <v>0</v>
      </c>
      <c r="K5144" s="6" t="n">
        <v>2</v>
      </c>
      <c r="L5144" s="6" t="inlineStr">
        <is>
          <t>google</t>
        </is>
      </c>
      <c r="M5144" s="6" t="inlineStr">
        <is>
          <t>GGL-NonBrand-DataPipeline</t>
        </is>
      </c>
      <c r="N5144" s="6" t="inlineStr">
        <is>
          <t>google</t>
        </is>
      </c>
      <c r="O5144" s="6" t="inlineStr">
        <is>
          <t>paid-search</t>
        </is>
      </c>
      <c r="P5144" s="6" t="inlineStr">
        <is>
          <t>ggl_nonbrand_datapipeline</t>
        </is>
      </c>
      <c r="Q5144" s="6" t="inlineStr">
        <is>
          <t>text-ad_search</t>
        </is>
      </c>
      <c r="R5144" s="6" t="inlineStr">
        <is>
          <t>data-pipeline-tools</t>
        </is>
      </c>
      <c r="S5144" s="8" t="n">
        <v>45785.44513888889</v>
      </c>
      <c r="T5144" s="6" t="inlineStr">
        <is>
          <t>gated_content_download</t>
        </is>
      </c>
    </row>
    <row r="5145">
      <c r="A5145" s="9" t="inlineStr">
        <is>
          <t>PRO-01759</t>
        </is>
      </c>
      <c r="B5145" s="9" t="inlineStr">
        <is>
          <t>Sage Kim</t>
        </is>
      </c>
      <c r="C5145" s="9" t="inlineStr">
        <is>
          <t>VP of Analytics</t>
        </is>
      </c>
      <c r="D5145" s="9" t="inlineStr">
        <is>
          <t>c_suite_vp</t>
        </is>
      </c>
      <c r="E5145" s="9" t="n">
        <v>1.5</v>
      </c>
      <c r="F5145" s="9" t="inlineStr">
        <is>
          <t>Cloudnetic</t>
        </is>
      </c>
      <c r="G5145" s="9" t="b">
        <v>0</v>
      </c>
      <c r="H5145" s="9" t="b">
        <v>0</v>
      </c>
      <c r="I5145" s="9" t="b">
        <v>0</v>
      </c>
      <c r="J5145" s="10" t="n">
        <v>0</v>
      </c>
      <c r="K5145" s="9" t="n">
        <v>1</v>
      </c>
      <c r="L5145" s="9" t="inlineStr">
        <is>
          <t>google</t>
        </is>
      </c>
      <c r="M5145" s="9" t="inlineStr">
        <is>
          <t>GGL-Competitor-Streamlink-Alt</t>
        </is>
      </c>
      <c r="N5145" s="9" t="inlineStr">
        <is>
          <t>google</t>
        </is>
      </c>
      <c r="O5145" s="9" t="inlineStr">
        <is>
          <t>paid-search</t>
        </is>
      </c>
      <c r="P5145" s="9" t="inlineStr">
        <is>
          <t>ggl_competitor_streamlink_alt</t>
        </is>
      </c>
      <c r="Q5145" s="9" t="inlineStr">
        <is>
          <t>text-ad_competitor</t>
        </is>
      </c>
      <c r="R5145" s="9" t="inlineStr">
        <is>
          <t>data-integration-platform</t>
        </is>
      </c>
      <c r="S5145" s="11" t="n">
        <v>45876.64236111111</v>
      </c>
      <c r="T5145" s="9" t="inlineStr">
        <is>
          <t>gated_content_download</t>
        </is>
      </c>
    </row>
    <row r="5146">
      <c r="A5146" s="6" t="inlineStr">
        <is>
          <t>PRO-01759</t>
        </is>
      </c>
      <c r="B5146" s="6" t="inlineStr">
        <is>
          <t>Sage Kim</t>
        </is>
      </c>
      <c r="C5146" s="6" t="inlineStr">
        <is>
          <t>VP of Analytics</t>
        </is>
      </c>
      <c r="D5146" s="6" t="inlineStr">
        <is>
          <t>c_suite_vp</t>
        </is>
      </c>
      <c r="E5146" s="6" t="n">
        <v>1.5</v>
      </c>
      <c r="F5146" s="6" t="inlineStr">
        <is>
          <t>Cloudnetic</t>
        </is>
      </c>
      <c r="G5146" s="6" t="b">
        <v>0</v>
      </c>
      <c r="H5146" s="6" t="b">
        <v>0</v>
      </c>
      <c r="I5146" s="6" t="b">
        <v>0</v>
      </c>
      <c r="J5146" s="7" t="n">
        <v>0</v>
      </c>
      <c r="K5146" s="6" t="n">
        <v>2</v>
      </c>
      <c r="L5146" s="6" t="inlineStr">
        <is>
          <t>google</t>
        </is>
      </c>
      <c r="M5146" s="6" t="inlineStr">
        <is>
          <t>GGL-NonBrand-DataPipeline</t>
        </is>
      </c>
      <c r="N5146" s="6" t="inlineStr">
        <is>
          <t>google</t>
        </is>
      </c>
      <c r="O5146" s="6" t="inlineStr">
        <is>
          <t>paid-search</t>
        </is>
      </c>
      <c r="P5146" s="6" t="inlineStr">
        <is>
          <t>ggl_nonbrand_datapipeline</t>
        </is>
      </c>
      <c r="Q5146" s="6" t="inlineStr">
        <is>
          <t>text-ad_competitor</t>
        </is>
      </c>
      <c r="R5146" s="6" t="inlineStr">
        <is>
          <t>pipeform-alternative</t>
        </is>
      </c>
      <c r="S5146" s="8" t="n">
        <v>45883.62291666667</v>
      </c>
      <c r="T5146" s="6" t="inlineStr">
        <is>
          <t>gated_content_download</t>
        </is>
      </c>
    </row>
    <row r="5147">
      <c r="A5147" s="9" t="inlineStr">
        <is>
          <t>PRO-01760</t>
        </is>
      </c>
      <c r="B5147" s="9" t="inlineStr">
        <is>
          <t>Emery Davis</t>
        </is>
      </c>
      <c r="C5147" s="9" t="inlineStr">
        <is>
          <t>BI Analyst</t>
        </is>
      </c>
      <c r="D5147" s="9" t="inlineStr">
        <is>
          <t>ic_analyst</t>
        </is>
      </c>
      <c r="E5147" s="9" t="n">
        <v>0.75</v>
      </c>
      <c r="F5147" s="9" t="inlineStr">
        <is>
          <t>Dataduct</t>
        </is>
      </c>
      <c r="G5147" s="9" t="b">
        <v>1</v>
      </c>
      <c r="H5147" s="9" t="b">
        <v>0</v>
      </c>
      <c r="I5147" s="9" t="b">
        <v>0</v>
      </c>
      <c r="J5147" s="10" t="n">
        <v>0</v>
      </c>
      <c r="K5147" s="9" t="n">
        <v>1</v>
      </c>
      <c r="L5147" s="9" t="inlineStr">
        <is>
          <t>linkedin</t>
        </is>
      </c>
      <c r="M5147" s="9" t="inlineStr">
        <is>
          <t>LI-MOFU-Demo-DataEngineers</t>
        </is>
      </c>
      <c r="N5147" s="9" t="inlineStr">
        <is>
          <t>linkedin</t>
        </is>
      </c>
      <c r="O5147" s="9" t="inlineStr">
        <is>
          <t>paid-social</t>
        </is>
      </c>
      <c r="P5147" s="9" t="inlineStr">
        <is>
          <t>li_mofu_demo_dataengineers</t>
        </is>
      </c>
      <c r="Q5147" s="9" t="inlineStr">
        <is>
          <t>single-image_thought-leadership_cta-download</t>
        </is>
      </c>
      <c r="R5147" s="9" t="inlineStr">
        <is>
          <t>li-ent-data-engineers</t>
        </is>
      </c>
      <c r="S5147" s="11" t="n">
        <v>45726.71736111111</v>
      </c>
      <c r="T5147" s="9" t="inlineStr">
        <is>
          <t>newsletter_signup</t>
        </is>
      </c>
    </row>
    <row r="5148">
      <c r="A5148" s="6" t="inlineStr">
        <is>
          <t>PRO-01760</t>
        </is>
      </c>
      <c r="B5148" s="6" t="inlineStr">
        <is>
          <t>Emery Davis</t>
        </is>
      </c>
      <c r="C5148" s="6" t="inlineStr">
        <is>
          <t>BI Analyst</t>
        </is>
      </c>
      <c r="D5148" s="6" t="inlineStr">
        <is>
          <t>ic_analyst</t>
        </is>
      </c>
      <c r="E5148" s="6" t="n">
        <v>0.75</v>
      </c>
      <c r="F5148" s="6" t="inlineStr">
        <is>
          <t>Dataduct</t>
        </is>
      </c>
      <c r="G5148" s="6" t="b">
        <v>1</v>
      </c>
      <c r="H5148" s="6" t="b">
        <v>0</v>
      </c>
      <c r="I5148" s="6" t="b">
        <v>0</v>
      </c>
      <c r="J5148" s="7" t="n">
        <v>0</v>
      </c>
      <c r="K5148" s="6" t="n">
        <v>2</v>
      </c>
      <c r="L5148" s="6" t="inlineStr">
        <is>
          <t>google</t>
        </is>
      </c>
      <c r="M5148" s="6" t="inlineStr">
        <is>
          <t>GGL-RLSA-HighIntent-Visitors</t>
        </is>
      </c>
      <c r="N5148" s="6" t="inlineStr">
        <is>
          <t>google</t>
        </is>
      </c>
      <c r="O5148" s="6" t="inlineStr">
        <is>
          <t>paid-search</t>
        </is>
      </c>
      <c r="P5148" s="6" t="inlineStr">
        <is>
          <t>ggl_rlsa_highintent_visitors</t>
        </is>
      </c>
      <c r="Q5148" s="6" t="inlineStr">
        <is>
          <t>text-ad_search</t>
        </is>
      </c>
      <c r="R5148" s="6" t="inlineStr">
        <is>
          <t>pipeform-alternative</t>
        </is>
      </c>
      <c r="S5148" s="8" t="n">
        <v>45737.52777777778</v>
      </c>
      <c r="T5148" s="6" t="inlineStr">
        <is>
          <t>newsletter_signup</t>
        </is>
      </c>
    </row>
    <row r="5149">
      <c r="A5149" s="9" t="inlineStr">
        <is>
          <t>PRO-01760</t>
        </is>
      </c>
      <c r="B5149" s="9" t="inlineStr">
        <is>
          <t>Emery Davis</t>
        </is>
      </c>
      <c r="C5149" s="9" t="inlineStr">
        <is>
          <t>BI Analyst</t>
        </is>
      </c>
      <c r="D5149" s="9" t="inlineStr">
        <is>
          <t>ic_analyst</t>
        </is>
      </c>
      <c r="E5149" s="9" t="n">
        <v>0.75</v>
      </c>
      <c r="F5149" s="9" t="inlineStr">
        <is>
          <t>Dataduct</t>
        </is>
      </c>
      <c r="G5149" s="9" t="b">
        <v>1</v>
      </c>
      <c r="H5149" s="9" t="b">
        <v>0</v>
      </c>
      <c r="I5149" s="9" t="b">
        <v>0</v>
      </c>
      <c r="J5149" s="10" t="n">
        <v>0</v>
      </c>
      <c r="K5149" s="9" t="n">
        <v>3</v>
      </c>
      <c r="L5149" s="9" t="inlineStr">
        <is>
          <t>programmatic</t>
        </is>
      </c>
      <c r="M5149" s="9" t="inlineStr">
        <is>
          <t>DSP-Awareness-DataEngineers</t>
        </is>
      </c>
      <c r="N5149" s="9" t="inlineStr">
        <is>
          <t>stackadapt</t>
        </is>
      </c>
      <c r="O5149" s="9" t="inlineStr">
        <is>
          <t>display</t>
        </is>
      </c>
      <c r="P5149" s="9" t="inlineStr">
        <is>
          <t>dsp_awareness_dataengineers</t>
        </is>
      </c>
      <c r="Q5149" s="9" t="inlineStr">
        <is>
          <t>display-banner_retarget</t>
        </is>
      </c>
      <c r="R5149" s="9" t="inlineStr">
        <is>
          <t>lookalike-data-engineers</t>
        </is>
      </c>
      <c r="S5149" s="11" t="n">
        <v>45747.70555555556</v>
      </c>
      <c r="T5149" s="9" t="inlineStr">
        <is>
          <t>trial_signup</t>
        </is>
      </c>
    </row>
    <row r="5150">
      <c r="A5150" s="6" t="inlineStr">
        <is>
          <t>PRO-01761</t>
        </is>
      </c>
      <c r="B5150" s="6" t="inlineStr">
        <is>
          <t>Cameron Martin</t>
        </is>
      </c>
      <c r="C5150" s="6" t="inlineStr">
        <is>
          <t>Data Engineering Manager</t>
        </is>
      </c>
      <c r="D5150" s="6" t="inlineStr">
        <is>
          <t>manager</t>
        </is>
      </c>
      <c r="E5150" s="6" t="n">
        <v>1</v>
      </c>
      <c r="F5150" s="6" t="inlineStr">
        <is>
          <t>Luminary Data</t>
        </is>
      </c>
      <c r="G5150" s="6" t="b">
        <v>0</v>
      </c>
      <c r="H5150" s="6" t="b">
        <v>0</v>
      </c>
      <c r="I5150" s="6" t="b">
        <v>0</v>
      </c>
      <c r="J5150" s="7" t="n">
        <v>0</v>
      </c>
      <c r="K5150" s="6" t="n">
        <v>1</v>
      </c>
      <c r="L5150" s="6" t="inlineStr">
        <is>
          <t>linkedin</t>
        </is>
      </c>
      <c r="M5150" s="6" t="inlineStr">
        <is>
          <t>LI-Retarget-SiteVisitors-30d</t>
        </is>
      </c>
      <c r="N5150" s="6" t="inlineStr">
        <is>
          <t>linkedin</t>
        </is>
      </c>
      <c r="O5150" s="6" t="inlineStr">
        <is>
          <t>paid-social</t>
        </is>
      </c>
      <c r="P5150" s="6" t="inlineStr">
        <is>
          <t>li_retarget_sitevisitors_30d</t>
        </is>
      </c>
      <c r="Q5150" s="6" t="inlineStr">
        <is>
          <t>single-image_social-proof_cta-learn-more</t>
        </is>
      </c>
      <c r="R5150" s="6" t="inlineStr">
        <is>
          <t>li-ent-data-engineers</t>
        </is>
      </c>
      <c r="S5150" s="8" t="n">
        <v>45866.55138888889</v>
      </c>
      <c r="T5150" s="6" t="inlineStr">
        <is>
          <t>gated_content_download</t>
        </is>
      </c>
    </row>
    <row r="5151">
      <c r="A5151" s="9" t="inlineStr">
        <is>
          <t>PRO-01761</t>
        </is>
      </c>
      <c r="B5151" s="9" t="inlineStr">
        <is>
          <t>Cameron Martin</t>
        </is>
      </c>
      <c r="C5151" s="9" t="inlineStr">
        <is>
          <t>Data Engineering Manager</t>
        </is>
      </c>
      <c r="D5151" s="9" t="inlineStr">
        <is>
          <t>manager</t>
        </is>
      </c>
      <c r="E5151" s="9" t="n">
        <v>1</v>
      </c>
      <c r="F5151" s="9" t="inlineStr">
        <is>
          <t>Luminary Data</t>
        </is>
      </c>
      <c r="G5151" s="9" t="b">
        <v>0</v>
      </c>
      <c r="H5151" s="9" t="b">
        <v>0</v>
      </c>
      <c r="I5151" s="9" t="b">
        <v>0</v>
      </c>
      <c r="J5151" s="10" t="n">
        <v>0</v>
      </c>
      <c r="K5151" s="9" t="n">
        <v>2</v>
      </c>
      <c r="L5151" s="9" t="inlineStr">
        <is>
          <t>google</t>
        </is>
      </c>
      <c r="M5151" s="9" t="inlineStr">
        <is>
          <t>GGL-Competitor-Pipeform-Alt</t>
        </is>
      </c>
      <c r="N5151" s="9" t="inlineStr">
        <is>
          <t>google</t>
        </is>
      </c>
      <c r="O5151" s="9" t="inlineStr">
        <is>
          <t>paid-search</t>
        </is>
      </c>
      <c r="P5151" s="9" t="inlineStr">
        <is>
          <t>ggl_competitor_pipeform_alt</t>
        </is>
      </c>
      <c r="Q5151" s="9" t="inlineStr">
        <is>
          <t>text-ad_competitor</t>
        </is>
      </c>
      <c r="R5151" s="9" t="inlineStr">
        <is>
          <t>etl-software</t>
        </is>
      </c>
      <c r="S5151" s="11" t="n">
        <v>45887.45902777778</v>
      </c>
      <c r="T5151" s="9" t="inlineStr">
        <is>
          <t>newsletter_signup</t>
        </is>
      </c>
    </row>
    <row r="5152">
      <c r="A5152" s="6" t="inlineStr">
        <is>
          <t>PRO-01762</t>
        </is>
      </c>
      <c r="B5152" s="6" t="inlineStr">
        <is>
          <t>Emery Thomas</t>
        </is>
      </c>
      <c r="C5152" s="6" t="inlineStr">
        <is>
          <t>Data Engineering Manager</t>
        </is>
      </c>
      <c r="D5152" s="6" t="inlineStr">
        <is>
          <t>manager</t>
        </is>
      </c>
      <c r="E5152" s="6" t="n">
        <v>1</v>
      </c>
      <c r="F5152" s="6" t="inlineStr">
        <is>
          <t>Luminary Data</t>
        </is>
      </c>
      <c r="G5152" s="6" t="b">
        <v>1</v>
      </c>
      <c r="H5152" s="6" t="b">
        <v>1</v>
      </c>
      <c r="I5152" s="6" t="b">
        <v>1</v>
      </c>
      <c r="J5152" s="7" t="n">
        <v>62359</v>
      </c>
      <c r="K5152" s="6" t="n">
        <v>1</v>
      </c>
      <c r="L5152" s="6" t="inlineStr">
        <is>
          <t>google</t>
        </is>
      </c>
      <c r="M5152" s="6" t="inlineStr">
        <is>
          <t>GGL-NonBrand-ETL-Tools</t>
        </is>
      </c>
      <c r="N5152" s="6" t="inlineStr">
        <is>
          <t>google</t>
        </is>
      </c>
      <c r="O5152" s="6" t="inlineStr">
        <is>
          <t>paid-search</t>
        </is>
      </c>
      <c r="P5152" s="6" t="inlineStr">
        <is>
          <t>ggl_nonbrand_etl_tools</t>
        </is>
      </c>
      <c r="Q5152" s="6" t="inlineStr">
        <is>
          <t>text-ad_search</t>
        </is>
      </c>
      <c r="R5152" s="6" t="inlineStr">
        <is>
          <t>syncflow-alternative</t>
        </is>
      </c>
      <c r="S5152" s="8" t="n">
        <v>45691.69791666666</v>
      </c>
      <c r="T5152" s="6" t="inlineStr">
        <is>
          <t>trial_signup</t>
        </is>
      </c>
    </row>
    <row r="5153">
      <c r="A5153" s="9" t="inlineStr">
        <is>
          <t>PRO-01762</t>
        </is>
      </c>
      <c r="B5153" s="9" t="inlineStr">
        <is>
          <t>Emery Thomas</t>
        </is>
      </c>
      <c r="C5153" s="9" t="inlineStr">
        <is>
          <t>Data Engineering Manager</t>
        </is>
      </c>
      <c r="D5153" s="9" t="inlineStr">
        <is>
          <t>manager</t>
        </is>
      </c>
      <c r="E5153" s="9" t="n">
        <v>1</v>
      </c>
      <c r="F5153" s="9" t="inlineStr">
        <is>
          <t>Luminary Data</t>
        </is>
      </c>
      <c r="G5153" s="9" t="b">
        <v>1</v>
      </c>
      <c r="H5153" s="9" t="b">
        <v>1</v>
      </c>
      <c r="I5153" s="9" t="b">
        <v>1</v>
      </c>
      <c r="J5153" s="10" t="n">
        <v>62359</v>
      </c>
      <c r="K5153" s="9" t="n">
        <v>2</v>
      </c>
      <c r="L5153" s="9" t="inlineStr">
        <is>
          <t>google</t>
        </is>
      </c>
      <c r="M5153" s="9" t="inlineStr">
        <is>
          <t>GGL-Competitor-Streamlink-Alt</t>
        </is>
      </c>
      <c r="N5153" s="9" t="inlineStr">
        <is>
          <t>google</t>
        </is>
      </c>
      <c r="O5153" s="9" t="inlineStr">
        <is>
          <t>paid-search</t>
        </is>
      </c>
      <c r="P5153" s="9" t="inlineStr">
        <is>
          <t>ggl_competitor_streamlink_alt</t>
        </is>
      </c>
      <c r="Q5153" s="9" t="inlineStr">
        <is>
          <t>text-ad_competitor</t>
        </is>
      </c>
      <c r="R5153" s="9" t="inlineStr">
        <is>
          <t>streamlink-vs-syncflow</t>
        </is>
      </c>
      <c r="S5153" s="11" t="n">
        <v>45699.44305555556</v>
      </c>
      <c r="T5153" s="9" t="inlineStr">
        <is>
          <t>gated_content_download</t>
        </is>
      </c>
    </row>
    <row r="5154">
      <c r="A5154" s="6" t="inlineStr">
        <is>
          <t>PRO-01763</t>
        </is>
      </c>
      <c r="B5154" s="6" t="inlineStr">
        <is>
          <t>Avery Clark</t>
        </is>
      </c>
      <c r="C5154" s="6" t="inlineStr">
        <is>
          <t>Data Engineering Manager</t>
        </is>
      </c>
      <c r="D5154" s="6" t="inlineStr">
        <is>
          <t>manager</t>
        </is>
      </c>
      <c r="E5154" s="6" t="n">
        <v>1</v>
      </c>
      <c r="F5154" s="6" t="inlineStr">
        <is>
          <t>Ironset</t>
        </is>
      </c>
      <c r="G5154" s="6" t="b">
        <v>1</v>
      </c>
      <c r="H5154" s="6" t="b">
        <v>1</v>
      </c>
      <c r="I5154" s="6" t="b">
        <v>0</v>
      </c>
      <c r="J5154" s="7" t="n">
        <v>76770</v>
      </c>
      <c r="K5154" s="6" t="n">
        <v>1</v>
      </c>
      <c r="L5154" s="6" t="inlineStr">
        <is>
          <t>google</t>
        </is>
      </c>
      <c r="M5154" s="6" t="inlineStr">
        <is>
          <t>GGL-Brand-Syncflow-Exact</t>
        </is>
      </c>
      <c r="N5154" s="6" t="inlineStr">
        <is>
          <t>google</t>
        </is>
      </c>
      <c r="O5154" s="6" t="inlineStr">
        <is>
          <t>paid-search</t>
        </is>
      </c>
      <c r="P5154" s="6" t="inlineStr">
        <is>
          <t>ggl_brand_syncflow_exact</t>
        </is>
      </c>
      <c r="Q5154" s="6" t="inlineStr">
        <is>
          <t>text-ad_rlsa</t>
        </is>
      </c>
      <c r="R5154" s="6" t="inlineStr">
        <is>
          <t>syncflow-alternative</t>
        </is>
      </c>
      <c r="S5154" s="8" t="n">
        <v>45909.50625</v>
      </c>
      <c r="T5154" s="6" t="inlineStr">
        <is>
          <t>gated_content_download</t>
        </is>
      </c>
    </row>
    <row r="5155">
      <c r="A5155" s="9" t="inlineStr">
        <is>
          <t>PRO-01763</t>
        </is>
      </c>
      <c r="B5155" s="9" t="inlineStr">
        <is>
          <t>Avery Clark</t>
        </is>
      </c>
      <c r="C5155" s="9" t="inlineStr">
        <is>
          <t>Data Engineering Manager</t>
        </is>
      </c>
      <c r="D5155" s="9" t="inlineStr">
        <is>
          <t>manager</t>
        </is>
      </c>
      <c r="E5155" s="9" t="n">
        <v>1</v>
      </c>
      <c r="F5155" s="9" t="inlineStr">
        <is>
          <t>Ironset</t>
        </is>
      </c>
      <c r="G5155" s="9" t="b">
        <v>1</v>
      </c>
      <c r="H5155" s="9" t="b">
        <v>1</v>
      </c>
      <c r="I5155" s="9" t="b">
        <v>0</v>
      </c>
      <c r="J5155" s="10" t="n">
        <v>76770</v>
      </c>
      <c r="K5155" s="9" t="n">
        <v>2</v>
      </c>
      <c r="L5155" s="9" t="inlineStr">
        <is>
          <t>programmatic</t>
        </is>
      </c>
      <c r="M5155" s="9" t="inlineStr">
        <is>
          <t>DSP-Retarget-HighIntent-14d</t>
        </is>
      </c>
      <c r="N5155" s="9" t="inlineStr">
        <is>
          <t>stackadapt</t>
        </is>
      </c>
      <c r="O5155" s="9" t="inlineStr">
        <is>
          <t>display</t>
        </is>
      </c>
      <c r="P5155" s="9" t="inlineStr">
        <is>
          <t>dsp_retarget_highintent_14d</t>
        </is>
      </c>
      <c r="Q5155" s="9" t="inlineStr">
        <is>
          <t>display-banner_awareness</t>
        </is>
      </c>
      <c r="R5155" s="9" t="inlineStr">
        <is>
          <t>abm-strategic-accounts</t>
        </is>
      </c>
      <c r="S5155" s="11" t="n">
        <v>45929.41805555556</v>
      </c>
      <c r="T5155" s="9" t="inlineStr">
        <is>
          <t>newsletter_signup</t>
        </is>
      </c>
    </row>
    <row r="5156">
      <c r="A5156" s="6" t="inlineStr">
        <is>
          <t>PRO-01763</t>
        </is>
      </c>
      <c r="B5156" s="6" t="inlineStr">
        <is>
          <t>Avery Clark</t>
        </is>
      </c>
      <c r="C5156" s="6" t="inlineStr">
        <is>
          <t>Data Engineering Manager</t>
        </is>
      </c>
      <c r="D5156" s="6" t="inlineStr">
        <is>
          <t>manager</t>
        </is>
      </c>
      <c r="E5156" s="6" t="n">
        <v>1</v>
      </c>
      <c r="F5156" s="6" t="inlineStr">
        <is>
          <t>Ironset</t>
        </is>
      </c>
      <c r="G5156" s="6" t="b">
        <v>1</v>
      </c>
      <c r="H5156" s="6" t="b">
        <v>1</v>
      </c>
      <c r="I5156" s="6" t="b">
        <v>0</v>
      </c>
      <c r="J5156" s="7" t="n">
        <v>76770</v>
      </c>
      <c r="K5156" s="6" t="n">
        <v>3</v>
      </c>
      <c r="L5156" s="6" t="inlineStr">
        <is>
          <t>linkedin</t>
        </is>
      </c>
      <c r="M5156" s="6" t="inlineStr">
        <is>
          <t>LI-Retarget-PricingPage-14d</t>
        </is>
      </c>
      <c r="N5156" s="6" t="inlineStr">
        <is>
          <t>linkedin</t>
        </is>
      </c>
      <c r="O5156" s="6" t="inlineStr">
        <is>
          <t>paid-social</t>
        </is>
      </c>
      <c r="P5156" s="6" t="inlineStr">
        <is>
          <t>li_retarget_pricingpage_14d</t>
        </is>
      </c>
      <c r="Q5156" s="6" t="inlineStr">
        <is>
          <t>single-image_product-feature_cta-trial</t>
        </is>
      </c>
      <c r="R5156" s="6" t="inlineStr">
        <is>
          <t>li-retarget-site-visitors-30d</t>
        </is>
      </c>
      <c r="S5156" s="8" t="n">
        <v>45950.35277777778</v>
      </c>
      <c r="T5156" s="6" t="inlineStr">
        <is>
          <t>gated_content_download</t>
        </is>
      </c>
    </row>
    <row r="5157">
      <c r="A5157" s="9" t="inlineStr">
        <is>
          <t>PRO-01764</t>
        </is>
      </c>
      <c r="B5157" s="9" t="inlineStr">
        <is>
          <t>Jamie Lewis</t>
        </is>
      </c>
      <c r="C5157" s="9" t="inlineStr">
        <is>
          <t>BI Analyst</t>
        </is>
      </c>
      <c r="D5157" s="9" t="inlineStr">
        <is>
          <t>ic_analyst</t>
        </is>
      </c>
      <c r="E5157" s="9" t="n">
        <v>0.75</v>
      </c>
      <c r="F5157" s="9" t="inlineStr">
        <is>
          <t>Horizon Analytics</t>
        </is>
      </c>
      <c r="G5157" s="9" t="b">
        <v>0</v>
      </c>
      <c r="H5157" s="9" t="b">
        <v>0</v>
      </c>
      <c r="I5157" s="9" t="b">
        <v>0</v>
      </c>
      <c r="J5157" s="10" t="n">
        <v>0</v>
      </c>
      <c r="K5157" s="9" t="n">
        <v>1</v>
      </c>
      <c r="L5157" s="9" t="inlineStr">
        <is>
          <t>linkedin</t>
        </is>
      </c>
      <c r="M5157" s="9" t="inlineStr">
        <is>
          <t>LI-ENT-Awareness-DataIntegration</t>
        </is>
      </c>
      <c r="N5157" s="9" t="inlineStr">
        <is>
          <t>linkedin</t>
        </is>
      </c>
      <c r="O5157" s="9" t="inlineStr">
        <is>
          <t>paid-social</t>
        </is>
      </c>
      <c r="P5157" s="9" t="inlineStr">
        <is>
          <t>li_ent_awareness_dataintegration</t>
        </is>
      </c>
      <c r="Q5157" s="9" t="inlineStr">
        <is>
          <t>single-image_product-feature_cta-demo</t>
        </is>
      </c>
      <c r="R5157" s="9" t="inlineStr">
        <is>
          <t>li-ent-data-engineers</t>
        </is>
      </c>
      <c r="S5157" s="11" t="n">
        <v>45770.62083333333</v>
      </c>
      <c r="T5157" s="9" t="inlineStr">
        <is>
          <t>gated_content_download</t>
        </is>
      </c>
    </row>
    <row r="5158">
      <c r="A5158" s="6" t="inlineStr">
        <is>
          <t>PRO-01764</t>
        </is>
      </c>
      <c r="B5158" s="6" t="inlineStr">
        <is>
          <t>Jamie Lewis</t>
        </is>
      </c>
      <c r="C5158" s="6" t="inlineStr">
        <is>
          <t>BI Analyst</t>
        </is>
      </c>
      <c r="D5158" s="6" t="inlineStr">
        <is>
          <t>ic_analyst</t>
        </is>
      </c>
      <c r="E5158" s="6" t="n">
        <v>0.75</v>
      </c>
      <c r="F5158" s="6" t="inlineStr">
        <is>
          <t>Horizon Analytics</t>
        </is>
      </c>
      <c r="G5158" s="6" t="b">
        <v>0</v>
      </c>
      <c r="H5158" s="6" t="b">
        <v>0</v>
      </c>
      <c r="I5158" s="6" t="b">
        <v>0</v>
      </c>
      <c r="J5158" s="7" t="n">
        <v>0</v>
      </c>
      <c r="K5158" s="6" t="n">
        <v>2</v>
      </c>
      <c r="L5158" s="6" t="inlineStr">
        <is>
          <t>linkedin</t>
        </is>
      </c>
      <c r="M5158" s="6" t="inlineStr">
        <is>
          <t>LI-MOFU-Demo-DataEngineers</t>
        </is>
      </c>
      <c r="N5158" s="6" t="inlineStr">
        <is>
          <t>linkedin</t>
        </is>
      </c>
      <c r="O5158" s="6" t="inlineStr">
        <is>
          <t>paid-social</t>
        </is>
      </c>
      <c r="P5158" s="6" t="inlineStr">
        <is>
          <t>li_mofu_demo_dataengineers</t>
        </is>
      </c>
      <c r="Q5158" s="6" t="inlineStr">
        <is>
          <t>single-image_pain-point_cta-trial</t>
        </is>
      </c>
      <c r="R5158" s="6" t="inlineStr">
        <is>
          <t>li-lookalike-closed-won</t>
        </is>
      </c>
      <c r="S5158" s="8" t="n">
        <v>45782.63680555556</v>
      </c>
      <c r="T5158" s="6" t="inlineStr">
        <is>
          <t>trial_signup</t>
        </is>
      </c>
    </row>
    <row r="5159">
      <c r="A5159" s="9" t="inlineStr">
        <is>
          <t>PRO-01764</t>
        </is>
      </c>
      <c r="B5159" s="9" t="inlineStr">
        <is>
          <t>Jamie Lewis</t>
        </is>
      </c>
      <c r="C5159" s="9" t="inlineStr">
        <is>
          <t>BI Analyst</t>
        </is>
      </c>
      <c r="D5159" s="9" t="inlineStr">
        <is>
          <t>ic_analyst</t>
        </is>
      </c>
      <c r="E5159" s="9" t="n">
        <v>0.75</v>
      </c>
      <c r="F5159" s="9" t="inlineStr">
        <is>
          <t>Horizon Analytics</t>
        </is>
      </c>
      <c r="G5159" s="9" t="b">
        <v>0</v>
      </c>
      <c r="H5159" s="9" t="b">
        <v>0</v>
      </c>
      <c r="I5159" s="9" t="b">
        <v>0</v>
      </c>
      <c r="J5159" s="10" t="n">
        <v>0</v>
      </c>
      <c r="K5159" s="9" t="n">
        <v>3</v>
      </c>
      <c r="L5159" s="9" t="inlineStr">
        <is>
          <t>linkedin</t>
        </is>
      </c>
      <c r="M5159" s="9" t="inlineStr">
        <is>
          <t>LI-Retarget-SiteVisitors-30d</t>
        </is>
      </c>
      <c r="N5159" s="9" t="inlineStr">
        <is>
          <t>linkedin</t>
        </is>
      </c>
      <c r="O5159" s="9" t="inlineStr">
        <is>
          <t>paid-social</t>
        </is>
      </c>
      <c r="P5159" s="9" t="inlineStr">
        <is>
          <t>li_retarget_sitevisitors_30d</t>
        </is>
      </c>
      <c r="Q5159" s="9" t="inlineStr">
        <is>
          <t>single-image_thought-leadership_cta-download</t>
        </is>
      </c>
      <c r="R5159" s="9" t="inlineStr">
        <is>
          <t>li-abm-strategic-accounts</t>
        </is>
      </c>
      <c r="S5159" s="11" t="n">
        <v>45791.72222222222</v>
      </c>
      <c r="T5159" s="9" t="inlineStr">
        <is>
          <t>trial_signup</t>
        </is>
      </c>
    </row>
    <row r="5160">
      <c r="A5160" s="6" t="inlineStr">
        <is>
          <t>PRO-01765</t>
        </is>
      </c>
      <c r="B5160" s="6" t="inlineStr">
        <is>
          <t>Emery Brown</t>
        </is>
      </c>
      <c r="C5160" s="6" t="inlineStr">
        <is>
          <t>Director of Business Intelligence</t>
        </is>
      </c>
      <c r="D5160" s="6" t="inlineStr">
        <is>
          <t>director</t>
        </is>
      </c>
      <c r="E5160" s="6" t="n">
        <v>1.25</v>
      </c>
      <c r="F5160" s="6" t="inlineStr">
        <is>
          <t>Tangent Labs</t>
        </is>
      </c>
      <c r="G5160" s="6" t="b">
        <v>1</v>
      </c>
      <c r="H5160" s="6" t="b">
        <v>0</v>
      </c>
      <c r="I5160" s="6" t="b">
        <v>0</v>
      </c>
      <c r="J5160" s="7" t="n">
        <v>0</v>
      </c>
      <c r="K5160" s="6" t="n">
        <v>1</v>
      </c>
      <c r="L5160" s="6" t="inlineStr">
        <is>
          <t>linkedin</t>
        </is>
      </c>
      <c r="M5160" s="6" t="inlineStr">
        <is>
          <t>LI-MOFU-Trial-AnalyticsTeams</t>
        </is>
      </c>
      <c r="N5160" s="6" t="inlineStr">
        <is>
          <t>linkedin</t>
        </is>
      </c>
      <c r="O5160" s="6" t="inlineStr">
        <is>
          <t>paid-social</t>
        </is>
      </c>
      <c r="P5160" s="6" t="inlineStr">
        <is>
          <t>li_mofu_trial_analyticsteams</t>
        </is>
      </c>
      <c r="Q5160" s="6" t="inlineStr">
        <is>
          <t>single-image_thought-leadership_cta-learn-more</t>
        </is>
      </c>
      <c r="R5160" s="6" t="inlineStr">
        <is>
          <t>li-lookalike-closed-won</t>
        </is>
      </c>
      <c r="S5160" s="8" t="n">
        <v>45698.64791666667</v>
      </c>
      <c r="T5160" s="6" t="inlineStr">
        <is>
          <t>newsletter_signup</t>
        </is>
      </c>
    </row>
    <row r="5161">
      <c r="A5161" s="9" t="inlineStr">
        <is>
          <t>PRO-01765</t>
        </is>
      </c>
      <c r="B5161" s="9" t="inlineStr">
        <is>
          <t>Emery Brown</t>
        </is>
      </c>
      <c r="C5161" s="9" t="inlineStr">
        <is>
          <t>Director of Business Intelligence</t>
        </is>
      </c>
      <c r="D5161" s="9" t="inlineStr">
        <is>
          <t>director</t>
        </is>
      </c>
      <c r="E5161" s="9" t="n">
        <v>1.25</v>
      </c>
      <c r="F5161" s="9" t="inlineStr">
        <is>
          <t>Tangent Labs</t>
        </is>
      </c>
      <c r="G5161" s="9" t="b">
        <v>1</v>
      </c>
      <c r="H5161" s="9" t="b">
        <v>0</v>
      </c>
      <c r="I5161" s="9" t="b">
        <v>0</v>
      </c>
      <c r="J5161" s="10" t="n">
        <v>0</v>
      </c>
      <c r="K5161" s="9" t="n">
        <v>2</v>
      </c>
      <c r="L5161" s="9" t="inlineStr">
        <is>
          <t>linkedin</t>
        </is>
      </c>
      <c r="M5161" s="9" t="inlineStr">
        <is>
          <t>LI-MOFU-Trial-AnalyticsTeams</t>
        </is>
      </c>
      <c r="N5161" s="9" t="inlineStr">
        <is>
          <t>linkedin</t>
        </is>
      </c>
      <c r="O5161" s="9" t="inlineStr">
        <is>
          <t>paid-social</t>
        </is>
      </c>
      <c r="P5161" s="9" t="inlineStr">
        <is>
          <t>li_mofu_trial_analyticsteams</t>
        </is>
      </c>
      <c r="Q5161" s="9" t="inlineStr">
        <is>
          <t>single-image_pain-point_cta-demo</t>
        </is>
      </c>
      <c r="R5161" s="9" t="inlineStr">
        <is>
          <t>li-ent-data-engineers</t>
        </is>
      </c>
      <c r="S5161" s="11" t="n">
        <v>45705.58611111111</v>
      </c>
      <c r="T5161" s="9" t="inlineStr">
        <is>
          <t>newsletter_signup</t>
        </is>
      </c>
    </row>
    <row r="5162">
      <c r="A5162" s="6" t="inlineStr">
        <is>
          <t>PRO-01765</t>
        </is>
      </c>
      <c r="B5162" s="6" t="inlineStr">
        <is>
          <t>Emery Brown</t>
        </is>
      </c>
      <c r="C5162" s="6" t="inlineStr">
        <is>
          <t>Director of Business Intelligence</t>
        </is>
      </c>
      <c r="D5162" s="6" t="inlineStr">
        <is>
          <t>director</t>
        </is>
      </c>
      <c r="E5162" s="6" t="n">
        <v>1.25</v>
      </c>
      <c r="F5162" s="6" t="inlineStr">
        <is>
          <t>Tangent Labs</t>
        </is>
      </c>
      <c r="G5162" s="6" t="b">
        <v>1</v>
      </c>
      <c r="H5162" s="6" t="b">
        <v>0</v>
      </c>
      <c r="I5162" s="6" t="b">
        <v>0</v>
      </c>
      <c r="J5162" s="7" t="n">
        <v>0</v>
      </c>
      <c r="K5162" s="6" t="n">
        <v>3</v>
      </c>
      <c r="L5162" s="6" t="inlineStr">
        <is>
          <t>linkedin</t>
        </is>
      </c>
      <c r="M5162" s="6" t="inlineStr">
        <is>
          <t>LI-Retarget-SiteVisitors-30d</t>
        </is>
      </c>
      <c r="N5162" s="6" t="inlineStr">
        <is>
          <t>linkedin</t>
        </is>
      </c>
      <c r="O5162" s="6" t="inlineStr">
        <is>
          <t>paid-social</t>
        </is>
      </c>
      <c r="P5162" s="6" t="inlineStr">
        <is>
          <t>li_retarget_sitevisitors_30d</t>
        </is>
      </c>
      <c r="Q5162" s="6" t="inlineStr">
        <is>
          <t>single-image_pain-point_cta-demo</t>
        </is>
      </c>
      <c r="R5162" s="6" t="inlineStr">
        <is>
          <t>li-ent-data-engineers</t>
        </is>
      </c>
      <c r="S5162" s="8" t="n">
        <v>45716.40138888889</v>
      </c>
      <c r="T5162" s="6" t="inlineStr">
        <is>
          <t>trial_signup</t>
        </is>
      </c>
    </row>
    <row r="5163">
      <c r="A5163" s="9" t="inlineStr">
        <is>
          <t>PRO-01766</t>
        </is>
      </c>
      <c r="B5163" s="9" t="inlineStr">
        <is>
          <t>Blake Taylor</t>
        </is>
      </c>
      <c r="C5163" s="9" t="inlineStr">
        <is>
          <t>Analytics Manager</t>
        </is>
      </c>
      <c r="D5163" s="9" t="inlineStr">
        <is>
          <t>manager</t>
        </is>
      </c>
      <c r="E5163" s="9" t="n">
        <v>1</v>
      </c>
      <c r="F5163" s="9" t="inlineStr">
        <is>
          <t>Ember Analytics</t>
        </is>
      </c>
      <c r="G5163" s="9" t="b">
        <v>1</v>
      </c>
      <c r="H5163" s="9" t="b">
        <v>0</v>
      </c>
      <c r="I5163" s="9" t="b">
        <v>0</v>
      </c>
      <c r="J5163" s="10" t="n">
        <v>0</v>
      </c>
      <c r="K5163" s="9" t="n">
        <v>1</v>
      </c>
      <c r="L5163" s="9" t="inlineStr">
        <is>
          <t>google</t>
        </is>
      </c>
      <c r="M5163" s="9" t="inlineStr">
        <is>
          <t>GGL-NonBrand-ETL-Tools</t>
        </is>
      </c>
      <c r="N5163" s="9" t="inlineStr">
        <is>
          <t>google</t>
        </is>
      </c>
      <c r="O5163" s="9" t="inlineStr">
        <is>
          <t>paid-search</t>
        </is>
      </c>
      <c r="P5163" s="9" t="inlineStr">
        <is>
          <t>ggl_nonbrand_etl_tools</t>
        </is>
      </c>
      <c r="Q5163" s="9" t="inlineStr">
        <is>
          <t>text-ad_rlsa</t>
        </is>
      </c>
      <c r="R5163" s="9" t="inlineStr">
        <is>
          <t>pipeform-alternative</t>
        </is>
      </c>
      <c r="S5163" s="11" t="n">
        <v>45826.73680555556</v>
      </c>
      <c r="T5163" s="9" t="inlineStr">
        <is>
          <t>gated_content_download</t>
        </is>
      </c>
    </row>
    <row r="5164">
      <c r="A5164" s="6" t="inlineStr">
        <is>
          <t>PRO-01766</t>
        </is>
      </c>
      <c r="B5164" s="6" t="inlineStr">
        <is>
          <t>Blake Taylor</t>
        </is>
      </c>
      <c r="C5164" s="6" t="inlineStr">
        <is>
          <t>Analytics Manager</t>
        </is>
      </c>
      <c r="D5164" s="6" t="inlineStr">
        <is>
          <t>manager</t>
        </is>
      </c>
      <c r="E5164" s="6" t="n">
        <v>1</v>
      </c>
      <c r="F5164" s="6" t="inlineStr">
        <is>
          <t>Ember Analytics</t>
        </is>
      </c>
      <c r="G5164" s="6" t="b">
        <v>1</v>
      </c>
      <c r="H5164" s="6" t="b">
        <v>0</v>
      </c>
      <c r="I5164" s="6" t="b">
        <v>0</v>
      </c>
      <c r="J5164" s="7" t="n">
        <v>0</v>
      </c>
      <c r="K5164" s="6" t="n">
        <v>2</v>
      </c>
      <c r="L5164" s="6" t="inlineStr">
        <is>
          <t>google</t>
        </is>
      </c>
      <c r="M5164" s="6" t="inlineStr">
        <is>
          <t>GGL-Competitor-Pipeform-Alt</t>
        </is>
      </c>
      <c r="N5164" s="6" t="inlineStr">
        <is>
          <t>google</t>
        </is>
      </c>
      <c r="O5164" s="6" t="inlineStr">
        <is>
          <t>paid-search</t>
        </is>
      </c>
      <c r="P5164" s="6" t="inlineStr">
        <is>
          <t>ggl_competitor_pipeform_alt</t>
        </is>
      </c>
      <c r="Q5164" s="6" t="inlineStr">
        <is>
          <t>text-ad_rlsa</t>
        </is>
      </c>
      <c r="R5164" s="6" t="inlineStr">
        <is>
          <t>syncflow-alternative</t>
        </is>
      </c>
      <c r="S5164" s="8" t="n">
        <v>45845.6875</v>
      </c>
      <c r="T5164" s="6" t="inlineStr">
        <is>
          <t>gated_content_download</t>
        </is>
      </c>
    </row>
    <row r="5165">
      <c r="A5165" s="9" t="inlineStr">
        <is>
          <t>PRO-01766</t>
        </is>
      </c>
      <c r="B5165" s="9" t="inlineStr">
        <is>
          <t>Blake Taylor</t>
        </is>
      </c>
      <c r="C5165" s="9" t="inlineStr">
        <is>
          <t>Analytics Manager</t>
        </is>
      </c>
      <c r="D5165" s="9" t="inlineStr">
        <is>
          <t>manager</t>
        </is>
      </c>
      <c r="E5165" s="9" t="n">
        <v>1</v>
      </c>
      <c r="F5165" s="9" t="inlineStr">
        <is>
          <t>Ember Analytics</t>
        </is>
      </c>
      <c r="G5165" s="9" t="b">
        <v>1</v>
      </c>
      <c r="H5165" s="9" t="b">
        <v>0</v>
      </c>
      <c r="I5165" s="9" t="b">
        <v>0</v>
      </c>
      <c r="J5165" s="10" t="n">
        <v>0</v>
      </c>
      <c r="K5165" s="9" t="n">
        <v>3</v>
      </c>
      <c r="L5165" s="9" t="inlineStr">
        <is>
          <t>programmatic</t>
        </is>
      </c>
      <c r="M5165" s="9" t="inlineStr">
        <is>
          <t>DSP-Retarget-HighIntent-14d</t>
        </is>
      </c>
      <c r="N5165" s="9" t="inlineStr">
        <is>
          <t>stackadapt</t>
        </is>
      </c>
      <c r="O5165" s="9" t="inlineStr">
        <is>
          <t>display</t>
        </is>
      </c>
      <c r="P5165" s="9" t="inlineStr">
        <is>
          <t>dsp_retarget_highintent_14d</t>
        </is>
      </c>
      <c r="Q5165" s="9" t="inlineStr">
        <is>
          <t>display-banner_abm</t>
        </is>
      </c>
      <c r="R5165" s="9" t="inlineStr">
        <is>
          <t>abm-strategic-accounts</t>
        </is>
      </c>
      <c r="S5165" s="11" t="n">
        <v>45855.52083333334</v>
      </c>
      <c r="T5165" s="9" t="inlineStr">
        <is>
          <t>newsletter_signup</t>
        </is>
      </c>
    </row>
    <row r="5166">
      <c r="A5166" s="6" t="inlineStr">
        <is>
          <t>PRO-01766</t>
        </is>
      </c>
      <c r="B5166" s="6" t="inlineStr">
        <is>
          <t>Blake Taylor</t>
        </is>
      </c>
      <c r="C5166" s="6" t="inlineStr">
        <is>
          <t>Analytics Manager</t>
        </is>
      </c>
      <c r="D5166" s="6" t="inlineStr">
        <is>
          <t>manager</t>
        </is>
      </c>
      <c r="E5166" s="6" t="n">
        <v>1</v>
      </c>
      <c r="F5166" s="6" t="inlineStr">
        <is>
          <t>Ember Analytics</t>
        </is>
      </c>
      <c r="G5166" s="6" t="b">
        <v>1</v>
      </c>
      <c r="H5166" s="6" t="b">
        <v>0</v>
      </c>
      <c r="I5166" s="6" t="b">
        <v>0</v>
      </c>
      <c r="J5166" s="7" t="n">
        <v>0</v>
      </c>
      <c r="K5166" s="6" t="n">
        <v>4</v>
      </c>
      <c r="L5166" s="6" t="inlineStr">
        <is>
          <t>google</t>
        </is>
      </c>
      <c r="M5166" s="6" t="inlineStr">
        <is>
          <t>GGL-Brand-Syncflow-Exact</t>
        </is>
      </c>
      <c r="N5166" s="6" t="inlineStr">
        <is>
          <t>google</t>
        </is>
      </c>
      <c r="O5166" s="6" t="inlineStr">
        <is>
          <t>paid-search</t>
        </is>
      </c>
      <c r="P5166" s="6" t="inlineStr">
        <is>
          <t>ggl_brand_syncflow_exact</t>
        </is>
      </c>
      <c r="Q5166" s="6" t="inlineStr">
        <is>
          <t>text-ad_rlsa</t>
        </is>
      </c>
      <c r="R5166" s="6" t="inlineStr">
        <is>
          <t>syncflow-alternative</t>
        </is>
      </c>
      <c r="S5166" s="8" t="n">
        <v>45873.36736111111</v>
      </c>
      <c r="T5166" s="6" t="inlineStr">
        <is>
          <t>trial_signup</t>
        </is>
      </c>
    </row>
    <row r="5167">
      <c r="A5167" s="9" t="inlineStr">
        <is>
          <t>PRO-01767</t>
        </is>
      </c>
      <c r="B5167" s="9" t="inlineStr">
        <is>
          <t>Reese Miller</t>
        </is>
      </c>
      <c r="C5167" s="9" t="inlineStr">
        <is>
          <t>Data Platform Manager</t>
        </is>
      </c>
      <c r="D5167" s="9" t="inlineStr">
        <is>
          <t>manager</t>
        </is>
      </c>
      <c r="E5167" s="9" t="n">
        <v>1</v>
      </c>
      <c r="F5167" s="9" t="inlineStr">
        <is>
          <t>Conduitly</t>
        </is>
      </c>
      <c r="G5167" s="9" t="b">
        <v>1</v>
      </c>
      <c r="H5167" s="9" t="b">
        <v>0</v>
      </c>
      <c r="I5167" s="9" t="b">
        <v>0</v>
      </c>
      <c r="J5167" s="10" t="n">
        <v>0</v>
      </c>
      <c r="K5167" s="9" t="n">
        <v>1</v>
      </c>
      <c r="L5167" s="9" t="inlineStr">
        <is>
          <t>linkedin</t>
        </is>
      </c>
      <c r="M5167" s="9" t="inlineStr">
        <is>
          <t>LI-MOFU-Demo-DataEngineers</t>
        </is>
      </c>
      <c r="N5167" s="9" t="inlineStr">
        <is>
          <t>linkedin</t>
        </is>
      </c>
      <c r="O5167" s="9" t="inlineStr">
        <is>
          <t>paid-social</t>
        </is>
      </c>
      <c r="P5167" s="9" t="inlineStr">
        <is>
          <t>li_mofu_demo_dataengineers</t>
        </is>
      </c>
      <c r="Q5167" s="9" t="inlineStr">
        <is>
          <t>single-image_thought-leadership_cta-learn-more</t>
        </is>
      </c>
      <c r="R5167" s="9" t="inlineStr">
        <is>
          <t>li-retarget-site-visitors-30d</t>
        </is>
      </c>
      <c r="S5167" s="11" t="n">
        <v>45856.43680555555</v>
      </c>
      <c r="T5167" s="9" t="inlineStr">
        <is>
          <t>gated_content_download</t>
        </is>
      </c>
    </row>
    <row r="5168">
      <c r="A5168" s="6" t="inlineStr">
        <is>
          <t>PRO-01767</t>
        </is>
      </c>
      <c r="B5168" s="6" t="inlineStr">
        <is>
          <t>Reese Miller</t>
        </is>
      </c>
      <c r="C5168" s="6" t="inlineStr">
        <is>
          <t>Data Platform Manager</t>
        </is>
      </c>
      <c r="D5168" s="6" t="inlineStr">
        <is>
          <t>manager</t>
        </is>
      </c>
      <c r="E5168" s="6" t="n">
        <v>1</v>
      </c>
      <c r="F5168" s="6" t="inlineStr">
        <is>
          <t>Conduitly</t>
        </is>
      </c>
      <c r="G5168" s="6" t="b">
        <v>1</v>
      </c>
      <c r="H5168" s="6" t="b">
        <v>0</v>
      </c>
      <c r="I5168" s="6" t="b">
        <v>0</v>
      </c>
      <c r="J5168" s="7" t="n">
        <v>0</v>
      </c>
      <c r="K5168" s="6" t="n">
        <v>2</v>
      </c>
      <c r="L5168" s="6" t="inlineStr">
        <is>
          <t>g2</t>
        </is>
      </c>
      <c r="M5168" s="6" t="inlineStr">
        <is>
          <t>G2-Retarget-CategoryBuyers</t>
        </is>
      </c>
      <c r="N5168" s="6" t="inlineStr">
        <is>
          <t>g2</t>
        </is>
      </c>
      <c r="O5168" s="6" t="inlineStr">
        <is>
          <t>review-site</t>
        </is>
      </c>
      <c r="P5168" s="6" t="inlineStr">
        <is>
          <t>g2_retarget_categorybuyers</t>
        </is>
      </c>
      <c r="Q5168" s="6" t="inlineStr">
        <is>
          <t>retarget-banner_category</t>
        </is>
      </c>
      <c r="R5168" s="6" t="inlineStr">
        <is>
          <t>etl-tools-comparison</t>
        </is>
      </c>
      <c r="S5168" s="8" t="n">
        <v>45875.52569444444</v>
      </c>
      <c r="T5168" s="6" t="inlineStr">
        <is>
          <t>newsletter_signup</t>
        </is>
      </c>
    </row>
    <row r="5169">
      <c r="A5169" s="9" t="inlineStr">
        <is>
          <t>PRO-01767</t>
        </is>
      </c>
      <c r="B5169" s="9" t="inlineStr">
        <is>
          <t>Reese Miller</t>
        </is>
      </c>
      <c r="C5169" s="9" t="inlineStr">
        <is>
          <t>Data Platform Manager</t>
        </is>
      </c>
      <c r="D5169" s="9" t="inlineStr">
        <is>
          <t>manager</t>
        </is>
      </c>
      <c r="E5169" s="9" t="n">
        <v>1</v>
      </c>
      <c r="F5169" s="9" t="inlineStr">
        <is>
          <t>Conduitly</t>
        </is>
      </c>
      <c r="G5169" s="9" t="b">
        <v>1</v>
      </c>
      <c r="H5169" s="9" t="b">
        <v>0</v>
      </c>
      <c r="I5169" s="9" t="b">
        <v>0</v>
      </c>
      <c r="J5169" s="10" t="n">
        <v>0</v>
      </c>
      <c r="K5169" s="9" t="n">
        <v>3</v>
      </c>
      <c r="L5169" s="9" t="inlineStr">
        <is>
          <t>linkedin</t>
        </is>
      </c>
      <c r="M5169" s="9" t="inlineStr">
        <is>
          <t>LI-Retarget-PricingPage-14d</t>
        </is>
      </c>
      <c r="N5169" s="9" t="inlineStr">
        <is>
          <t>linkedin</t>
        </is>
      </c>
      <c r="O5169" s="9" t="inlineStr">
        <is>
          <t>paid-social</t>
        </is>
      </c>
      <c r="P5169" s="9" t="inlineStr">
        <is>
          <t>li_retarget_pricingpage_14d</t>
        </is>
      </c>
      <c r="Q5169" s="9" t="inlineStr">
        <is>
          <t>single-image_thought-leadership_cta-download</t>
        </is>
      </c>
      <c r="R5169" s="9" t="inlineStr">
        <is>
          <t>li-mid-analytics-directors</t>
        </is>
      </c>
      <c r="S5169" s="11" t="n">
        <v>45887.72361111111</v>
      </c>
      <c r="T5169" s="9" t="inlineStr">
        <is>
          <t>gated_content_download</t>
        </is>
      </c>
    </row>
    <row r="5170">
      <c r="A5170" s="6" t="inlineStr">
        <is>
          <t>PRO-01768</t>
        </is>
      </c>
      <c r="B5170" s="6" t="inlineStr">
        <is>
          <t>Dana Patel</t>
        </is>
      </c>
      <c r="C5170" s="6" t="inlineStr">
        <is>
          <t>Director of Business Intelligence</t>
        </is>
      </c>
      <c r="D5170" s="6" t="inlineStr">
        <is>
          <t>director</t>
        </is>
      </c>
      <c r="E5170" s="6" t="n">
        <v>1.25</v>
      </c>
      <c r="F5170" s="6" t="inlineStr">
        <is>
          <t>Cloudnetic</t>
        </is>
      </c>
      <c r="G5170" s="6" t="b">
        <v>1</v>
      </c>
      <c r="H5170" s="6" t="b">
        <v>0</v>
      </c>
      <c r="I5170" s="6" t="b">
        <v>0</v>
      </c>
      <c r="J5170" s="7" t="n">
        <v>0</v>
      </c>
      <c r="K5170" s="6" t="n">
        <v>1</v>
      </c>
      <c r="L5170" s="6" t="inlineStr">
        <is>
          <t>google</t>
        </is>
      </c>
      <c r="M5170" s="6" t="inlineStr">
        <is>
          <t>GGL-RLSA-HighIntent-Visitors</t>
        </is>
      </c>
      <c r="N5170" s="6" t="inlineStr">
        <is>
          <t>google</t>
        </is>
      </c>
      <c r="O5170" s="6" t="inlineStr">
        <is>
          <t>paid-search</t>
        </is>
      </c>
      <c r="P5170" s="6" t="inlineStr">
        <is>
          <t>ggl_rlsa_highintent_visitors</t>
        </is>
      </c>
      <c r="Q5170" s="6" t="inlineStr">
        <is>
          <t>text-ad_search</t>
        </is>
      </c>
      <c r="R5170" s="6" t="inlineStr">
        <is>
          <t>pipeform-alternative</t>
        </is>
      </c>
      <c r="S5170" s="8" t="n">
        <v>45861.56388888889</v>
      </c>
      <c r="T5170" s="6" t="inlineStr">
        <is>
          <t>newsletter_signup</t>
        </is>
      </c>
    </row>
    <row r="5171">
      <c r="A5171" s="9" t="inlineStr">
        <is>
          <t>PRO-01768</t>
        </is>
      </c>
      <c r="B5171" s="9" t="inlineStr">
        <is>
          <t>Dana Patel</t>
        </is>
      </c>
      <c r="C5171" s="9" t="inlineStr">
        <is>
          <t>Director of Business Intelligence</t>
        </is>
      </c>
      <c r="D5171" s="9" t="inlineStr">
        <is>
          <t>director</t>
        </is>
      </c>
      <c r="E5171" s="9" t="n">
        <v>1.25</v>
      </c>
      <c r="F5171" s="9" t="inlineStr">
        <is>
          <t>Cloudnetic</t>
        </is>
      </c>
      <c r="G5171" s="9" t="b">
        <v>1</v>
      </c>
      <c r="H5171" s="9" t="b">
        <v>0</v>
      </c>
      <c r="I5171" s="9" t="b">
        <v>0</v>
      </c>
      <c r="J5171" s="10" t="n">
        <v>0</v>
      </c>
      <c r="K5171" s="9" t="n">
        <v>2</v>
      </c>
      <c r="L5171" s="9" t="inlineStr">
        <is>
          <t>programmatic</t>
        </is>
      </c>
      <c r="M5171" s="9" t="inlineStr">
        <is>
          <t>DSP-Awareness-DataEngineers</t>
        </is>
      </c>
      <c r="N5171" s="9" t="inlineStr">
        <is>
          <t>stackadapt</t>
        </is>
      </c>
      <c r="O5171" s="9" t="inlineStr">
        <is>
          <t>display</t>
        </is>
      </c>
      <c r="P5171" s="9" t="inlineStr">
        <is>
          <t>dsp_awareness_dataengineers</t>
        </is>
      </c>
      <c r="Q5171" s="9" t="inlineStr">
        <is>
          <t>display-banner_retarget</t>
        </is>
      </c>
      <c r="R5171" s="9" t="inlineStr">
        <is>
          <t>lookalike-data-engineers</t>
        </is>
      </c>
      <c r="S5171" s="11" t="n">
        <v>45880.33611111111</v>
      </c>
      <c r="T5171" s="9" t="inlineStr">
        <is>
          <t>trial_signup</t>
        </is>
      </c>
    </row>
    <row r="5172">
      <c r="A5172" s="6" t="inlineStr">
        <is>
          <t>PRO-01768</t>
        </is>
      </c>
      <c r="B5172" s="6" t="inlineStr">
        <is>
          <t>Dana Patel</t>
        </is>
      </c>
      <c r="C5172" s="6" t="inlineStr">
        <is>
          <t>Director of Business Intelligence</t>
        </is>
      </c>
      <c r="D5172" s="6" t="inlineStr">
        <is>
          <t>director</t>
        </is>
      </c>
      <c r="E5172" s="6" t="n">
        <v>1.25</v>
      </c>
      <c r="F5172" s="6" t="inlineStr">
        <is>
          <t>Cloudnetic</t>
        </is>
      </c>
      <c r="G5172" s="6" t="b">
        <v>1</v>
      </c>
      <c r="H5172" s="6" t="b">
        <v>0</v>
      </c>
      <c r="I5172" s="6" t="b">
        <v>0</v>
      </c>
      <c r="J5172" s="7" t="n">
        <v>0</v>
      </c>
      <c r="K5172" s="6" t="n">
        <v>3</v>
      </c>
      <c r="L5172" s="6" t="inlineStr">
        <is>
          <t>g2</t>
        </is>
      </c>
      <c r="M5172" s="6" t="inlineStr">
        <is>
          <t>G2-GridReport-ETL-Gated</t>
        </is>
      </c>
      <c r="N5172" s="6" t="inlineStr">
        <is>
          <t>g2</t>
        </is>
      </c>
      <c r="O5172" s="6" t="inlineStr">
        <is>
          <t>review-site</t>
        </is>
      </c>
      <c r="P5172" s="6" t="inlineStr">
        <is>
          <t>g2_gridreport_etl_gated</t>
        </is>
      </c>
      <c r="Q5172" s="6" t="inlineStr">
        <is>
          <t>retarget-banner_category</t>
        </is>
      </c>
      <c r="R5172" s="6" t="inlineStr">
        <is>
          <t>pipeline-software-evaluation</t>
        </is>
      </c>
      <c r="S5172" s="8" t="n">
        <v>45889.62708333333</v>
      </c>
      <c r="T5172" s="6" t="inlineStr">
        <is>
          <t>gated_content_download</t>
        </is>
      </c>
    </row>
    <row r="5173">
      <c r="A5173" s="9" t="inlineStr">
        <is>
          <t>PRO-01769</t>
        </is>
      </c>
      <c r="B5173" s="9" t="inlineStr">
        <is>
          <t>Kendall Walker</t>
        </is>
      </c>
      <c r="C5173" s="9" t="inlineStr">
        <is>
          <t>BI Manager</t>
        </is>
      </c>
      <c r="D5173" s="9" t="inlineStr">
        <is>
          <t>manager</t>
        </is>
      </c>
      <c r="E5173" s="9" t="n">
        <v>1</v>
      </c>
      <c r="F5173" s="9" t="inlineStr">
        <is>
          <t>Luminary Data</t>
        </is>
      </c>
      <c r="G5173" s="9" t="b">
        <v>1</v>
      </c>
      <c r="H5173" s="9" t="b">
        <v>0</v>
      </c>
      <c r="I5173" s="9" t="b">
        <v>0</v>
      </c>
      <c r="J5173" s="10" t="n">
        <v>0</v>
      </c>
      <c r="K5173" s="9" t="n">
        <v>1</v>
      </c>
      <c r="L5173" s="9" t="inlineStr">
        <is>
          <t>google</t>
        </is>
      </c>
      <c r="M5173" s="9" t="inlineStr">
        <is>
          <t>GGL-RLSA-HighIntent-Visitors</t>
        </is>
      </c>
      <c r="N5173" s="9" t="inlineStr">
        <is>
          <t>google</t>
        </is>
      </c>
      <c r="O5173" s="9" t="inlineStr">
        <is>
          <t>paid-search</t>
        </is>
      </c>
      <c r="P5173" s="9" t="inlineStr">
        <is>
          <t>ggl_rlsa_highintent_visitors</t>
        </is>
      </c>
      <c r="Q5173" s="9" t="inlineStr">
        <is>
          <t>text-ad_rlsa</t>
        </is>
      </c>
      <c r="R5173" s="9" t="inlineStr">
        <is>
          <t>data-pipeline-tools</t>
        </is>
      </c>
      <c r="S5173" s="11" t="n">
        <v>45923.47013888889</v>
      </c>
      <c r="T5173" s="9" t="inlineStr">
        <is>
          <t>gated_content_download</t>
        </is>
      </c>
    </row>
    <row r="5174">
      <c r="A5174" s="6" t="inlineStr">
        <is>
          <t>PRO-01769</t>
        </is>
      </c>
      <c r="B5174" s="6" t="inlineStr">
        <is>
          <t>Kendall Walker</t>
        </is>
      </c>
      <c r="C5174" s="6" t="inlineStr">
        <is>
          <t>BI Manager</t>
        </is>
      </c>
      <c r="D5174" s="6" t="inlineStr">
        <is>
          <t>manager</t>
        </is>
      </c>
      <c r="E5174" s="6" t="n">
        <v>1</v>
      </c>
      <c r="F5174" s="6" t="inlineStr">
        <is>
          <t>Luminary Data</t>
        </is>
      </c>
      <c r="G5174" s="6" t="b">
        <v>1</v>
      </c>
      <c r="H5174" s="6" t="b">
        <v>0</v>
      </c>
      <c r="I5174" s="6" t="b">
        <v>0</v>
      </c>
      <c r="J5174" s="7" t="n">
        <v>0</v>
      </c>
      <c r="K5174" s="6" t="n">
        <v>2</v>
      </c>
      <c r="L5174" s="6" t="inlineStr">
        <is>
          <t>g2</t>
        </is>
      </c>
      <c r="M5174" s="6" t="inlineStr">
        <is>
          <t>G2-Badge-LP-Integration</t>
        </is>
      </c>
      <c r="N5174" s="6" t="inlineStr">
        <is>
          <t>g2</t>
        </is>
      </c>
      <c r="O5174" s="6" t="inlineStr">
        <is>
          <t>review-site</t>
        </is>
      </c>
      <c r="P5174" s="6" t="inlineStr">
        <is>
          <t>g2_badge_lp_integration</t>
        </is>
      </c>
      <c r="Q5174" s="6" t="inlineStr">
        <is>
          <t>retarget-banner_category</t>
        </is>
      </c>
      <c r="R5174" s="6" t="inlineStr">
        <is>
          <t>etl-tools-comparison</t>
        </is>
      </c>
      <c r="S5174" s="8" t="n">
        <v>45943.73541666667</v>
      </c>
      <c r="T5174" s="6" t="inlineStr">
        <is>
          <t>newsletter_signup</t>
        </is>
      </c>
    </row>
    <row r="5175">
      <c r="A5175" s="9" t="inlineStr">
        <is>
          <t>PRO-01769</t>
        </is>
      </c>
      <c r="B5175" s="9" t="inlineStr">
        <is>
          <t>Kendall Walker</t>
        </is>
      </c>
      <c r="C5175" s="9" t="inlineStr">
        <is>
          <t>BI Manager</t>
        </is>
      </c>
      <c r="D5175" s="9" t="inlineStr">
        <is>
          <t>manager</t>
        </is>
      </c>
      <c r="E5175" s="9" t="n">
        <v>1</v>
      </c>
      <c r="F5175" s="9" t="inlineStr">
        <is>
          <t>Luminary Data</t>
        </is>
      </c>
      <c r="G5175" s="9" t="b">
        <v>1</v>
      </c>
      <c r="H5175" s="9" t="b">
        <v>0</v>
      </c>
      <c r="I5175" s="9" t="b">
        <v>0</v>
      </c>
      <c r="J5175" s="10" t="n">
        <v>0</v>
      </c>
      <c r="K5175" s="9" t="n">
        <v>3</v>
      </c>
      <c r="L5175" s="9" t="inlineStr">
        <is>
          <t>programmatic</t>
        </is>
      </c>
      <c r="M5175" s="9" t="inlineStr">
        <is>
          <t>DSP-ABM-AirCover-Strategic</t>
        </is>
      </c>
      <c r="N5175" s="9" t="inlineStr">
        <is>
          <t>stackadapt</t>
        </is>
      </c>
      <c r="O5175" s="9" t="inlineStr">
        <is>
          <t>display</t>
        </is>
      </c>
      <c r="P5175" s="9" t="inlineStr">
        <is>
          <t>dsp_abm_aircover_strategic</t>
        </is>
      </c>
      <c r="Q5175" s="9" t="inlineStr">
        <is>
          <t>display-banner_abm</t>
        </is>
      </c>
      <c r="R5175" s="9" t="inlineStr">
        <is>
          <t>lookalike-data-engineers</t>
        </is>
      </c>
      <c r="S5175" s="11" t="n">
        <v>45954.53819444445</v>
      </c>
      <c r="T5175" s="9" t="inlineStr">
        <is>
          <t>trial_signup</t>
        </is>
      </c>
    </row>
    <row r="5176">
      <c r="A5176" s="6" t="inlineStr">
        <is>
          <t>PRO-01769</t>
        </is>
      </c>
      <c r="B5176" s="6" t="inlineStr">
        <is>
          <t>Kendall Walker</t>
        </is>
      </c>
      <c r="C5176" s="6" t="inlineStr">
        <is>
          <t>BI Manager</t>
        </is>
      </c>
      <c r="D5176" s="6" t="inlineStr">
        <is>
          <t>manager</t>
        </is>
      </c>
      <c r="E5176" s="6" t="n">
        <v>1</v>
      </c>
      <c r="F5176" s="6" t="inlineStr">
        <is>
          <t>Luminary Data</t>
        </is>
      </c>
      <c r="G5176" s="6" t="b">
        <v>1</v>
      </c>
      <c r="H5176" s="6" t="b">
        <v>0</v>
      </c>
      <c r="I5176" s="6" t="b">
        <v>0</v>
      </c>
      <c r="J5176" s="7" t="n">
        <v>0</v>
      </c>
      <c r="K5176" s="6" t="n">
        <v>4</v>
      </c>
      <c r="L5176" s="6" t="inlineStr">
        <is>
          <t>linkedin</t>
        </is>
      </c>
      <c r="M5176" s="6" t="inlineStr">
        <is>
          <t>LI-MOFU-Demo-DataEngineers</t>
        </is>
      </c>
      <c r="N5176" s="6" t="inlineStr">
        <is>
          <t>linkedin</t>
        </is>
      </c>
      <c r="O5176" s="6" t="inlineStr">
        <is>
          <t>paid-social</t>
        </is>
      </c>
      <c r="P5176" s="6" t="inlineStr">
        <is>
          <t>li_mofu_demo_dataengineers</t>
        </is>
      </c>
      <c r="Q5176" s="6" t="inlineStr">
        <is>
          <t>single-image_product-feature_cta-demo</t>
        </is>
      </c>
      <c r="R5176" s="6" t="inlineStr">
        <is>
          <t>li-abm-strategic-accounts</t>
        </is>
      </c>
      <c r="S5176" s="8" t="n">
        <v>45973.53611111111</v>
      </c>
      <c r="T5176" s="6" t="inlineStr">
        <is>
          <t>newsletter_signup</t>
        </is>
      </c>
    </row>
    <row r="5177">
      <c r="A5177" s="9" t="inlineStr">
        <is>
          <t>PRO-01770</t>
        </is>
      </c>
      <c r="B5177" s="9" t="inlineStr">
        <is>
          <t>Spencer Thompson</t>
        </is>
      </c>
      <c r="C5177" s="9" t="inlineStr">
        <is>
          <t>Senior Data Engineer</t>
        </is>
      </c>
      <c r="D5177" s="9" t="inlineStr">
        <is>
          <t>ic_analyst</t>
        </is>
      </c>
      <c r="E5177" s="9" t="n">
        <v>0.75</v>
      </c>
      <c r="F5177" s="9" t="inlineStr">
        <is>
          <t>Novabridge</t>
        </is>
      </c>
      <c r="G5177" s="9" t="b">
        <v>1</v>
      </c>
      <c r="H5177" s="9" t="b">
        <v>1</v>
      </c>
      <c r="I5177" s="9" t="b">
        <v>0</v>
      </c>
      <c r="J5177" s="10" t="n">
        <v>63417</v>
      </c>
      <c r="K5177" s="9" t="n">
        <v>1</v>
      </c>
      <c r="L5177" s="9" t="inlineStr">
        <is>
          <t>linkedin</t>
        </is>
      </c>
      <c r="M5177" s="9" t="inlineStr">
        <is>
          <t>LI-ENT-Awareness-DataIntegration</t>
        </is>
      </c>
      <c r="N5177" s="9" t="inlineStr">
        <is>
          <t>linkedin</t>
        </is>
      </c>
      <c r="O5177" s="9" t="inlineStr">
        <is>
          <t>paid-social</t>
        </is>
      </c>
      <c r="P5177" s="9" t="inlineStr">
        <is>
          <t>li_ent_awareness_dataintegration</t>
        </is>
      </c>
      <c r="Q5177" s="9" t="inlineStr">
        <is>
          <t>single-image_thought-leadership_cta-download</t>
        </is>
      </c>
      <c r="R5177" s="9" t="inlineStr">
        <is>
          <t>li-mid-analytics-directors</t>
        </is>
      </c>
      <c r="S5177" s="11" t="n">
        <v>45681.69791666666</v>
      </c>
      <c r="T5177" s="9" t="inlineStr">
        <is>
          <t>newsletter_signup</t>
        </is>
      </c>
    </row>
    <row r="5178">
      <c r="A5178" s="6" t="inlineStr">
        <is>
          <t>PRO-01770</t>
        </is>
      </c>
      <c r="B5178" s="6" t="inlineStr">
        <is>
          <t>Spencer Thompson</t>
        </is>
      </c>
      <c r="C5178" s="6" t="inlineStr">
        <is>
          <t>Senior Data Engineer</t>
        </is>
      </c>
      <c r="D5178" s="6" t="inlineStr">
        <is>
          <t>ic_analyst</t>
        </is>
      </c>
      <c r="E5178" s="6" t="n">
        <v>0.75</v>
      </c>
      <c r="F5178" s="6" t="inlineStr">
        <is>
          <t>Novabridge</t>
        </is>
      </c>
      <c r="G5178" s="6" t="b">
        <v>1</v>
      </c>
      <c r="H5178" s="6" t="b">
        <v>1</v>
      </c>
      <c r="I5178" s="6" t="b">
        <v>0</v>
      </c>
      <c r="J5178" s="7" t="n">
        <v>63417</v>
      </c>
      <c r="K5178" s="6" t="n">
        <v>2</v>
      </c>
      <c r="L5178" s="6" t="inlineStr">
        <is>
          <t>google</t>
        </is>
      </c>
      <c r="M5178" s="6" t="inlineStr">
        <is>
          <t>GGL-Brand-Syncflow-Exact</t>
        </is>
      </c>
      <c r="N5178" s="6" t="inlineStr">
        <is>
          <t>google</t>
        </is>
      </c>
      <c r="O5178" s="6" t="inlineStr">
        <is>
          <t>paid-search</t>
        </is>
      </c>
      <c r="P5178" s="6" t="inlineStr">
        <is>
          <t>ggl_brand_syncflow_exact</t>
        </is>
      </c>
      <c r="Q5178" s="6" t="inlineStr">
        <is>
          <t>text-ad_rlsa</t>
        </is>
      </c>
      <c r="R5178" s="6" t="inlineStr">
        <is>
          <t>data-integration-platform</t>
        </is>
      </c>
      <c r="S5178" s="8" t="n">
        <v>45692.66041666667</v>
      </c>
      <c r="T5178" s="6" t="inlineStr">
        <is>
          <t>newsletter_signup</t>
        </is>
      </c>
    </row>
    <row r="5179">
      <c r="A5179" s="9" t="inlineStr">
        <is>
          <t>PRO-01770</t>
        </is>
      </c>
      <c r="B5179" s="9" t="inlineStr">
        <is>
          <t>Spencer Thompson</t>
        </is>
      </c>
      <c r="C5179" s="9" t="inlineStr">
        <is>
          <t>Senior Data Engineer</t>
        </is>
      </c>
      <c r="D5179" s="9" t="inlineStr">
        <is>
          <t>ic_analyst</t>
        </is>
      </c>
      <c r="E5179" s="9" t="n">
        <v>0.75</v>
      </c>
      <c r="F5179" s="9" t="inlineStr">
        <is>
          <t>Novabridge</t>
        </is>
      </c>
      <c r="G5179" s="9" t="b">
        <v>1</v>
      </c>
      <c r="H5179" s="9" t="b">
        <v>1</v>
      </c>
      <c r="I5179" s="9" t="b">
        <v>0</v>
      </c>
      <c r="J5179" s="10" t="n">
        <v>63417</v>
      </c>
      <c r="K5179" s="9" t="n">
        <v>3</v>
      </c>
      <c r="L5179" s="9" t="inlineStr">
        <is>
          <t>google</t>
        </is>
      </c>
      <c r="M5179" s="9" t="inlineStr">
        <is>
          <t>GGL-NonBrand-DataPipeline</t>
        </is>
      </c>
      <c r="N5179" s="9" t="inlineStr">
        <is>
          <t>google</t>
        </is>
      </c>
      <c r="O5179" s="9" t="inlineStr">
        <is>
          <t>paid-search</t>
        </is>
      </c>
      <c r="P5179" s="9" t="inlineStr">
        <is>
          <t>ggl_nonbrand_datapipeline</t>
        </is>
      </c>
      <c r="Q5179" s="9" t="inlineStr">
        <is>
          <t>text-ad_rlsa</t>
        </is>
      </c>
      <c r="R5179" s="9" t="inlineStr">
        <is>
          <t>etl-software</t>
        </is>
      </c>
      <c r="S5179" s="11" t="n">
        <v>45702.65972222222</v>
      </c>
      <c r="T5179" s="9" t="inlineStr">
        <is>
          <t>trial_signup</t>
        </is>
      </c>
    </row>
    <row r="5180">
      <c r="A5180" s="6" t="inlineStr">
        <is>
          <t>PRO-01771</t>
        </is>
      </c>
      <c r="B5180" s="6" t="inlineStr">
        <is>
          <t>Indigo Thomas</t>
        </is>
      </c>
      <c r="C5180" s="6" t="inlineStr">
        <is>
          <t>Chief Analytics Officer</t>
        </is>
      </c>
      <c r="D5180" s="6" t="inlineStr">
        <is>
          <t>c_suite_vp</t>
        </is>
      </c>
      <c r="E5180" s="6" t="n">
        <v>1.5</v>
      </c>
      <c r="F5180" s="6" t="inlineStr">
        <is>
          <t>Stratum Data</t>
        </is>
      </c>
      <c r="G5180" s="6" t="b">
        <v>1</v>
      </c>
      <c r="H5180" s="6" t="b">
        <v>1</v>
      </c>
      <c r="I5180" s="6" t="b">
        <v>1</v>
      </c>
      <c r="J5180" s="7" t="n">
        <v>113846</v>
      </c>
      <c r="K5180" s="6" t="n">
        <v>1</v>
      </c>
      <c r="L5180" s="6" t="inlineStr">
        <is>
          <t>linkedin</t>
        </is>
      </c>
      <c r="M5180" s="6" t="inlineStr">
        <is>
          <t>LI-Retarget-PricingPage-14d</t>
        </is>
      </c>
      <c r="N5180" s="6" t="inlineStr">
        <is>
          <t>linkedin</t>
        </is>
      </c>
      <c r="O5180" s="6" t="inlineStr">
        <is>
          <t>paid-social</t>
        </is>
      </c>
      <c r="P5180" s="6" t="inlineStr">
        <is>
          <t>li_retarget_pricingpage_14d</t>
        </is>
      </c>
      <c r="Q5180" s="6" t="inlineStr">
        <is>
          <t>single-image_social-proof_cta-learn-more</t>
        </is>
      </c>
      <c r="R5180" s="6" t="inlineStr">
        <is>
          <t>li-ent-data-engineers</t>
        </is>
      </c>
      <c r="S5180" s="8" t="n">
        <v>45761.3875</v>
      </c>
      <c r="T5180" s="6" t="inlineStr">
        <is>
          <t>newsletter_signup</t>
        </is>
      </c>
    </row>
    <row r="5181">
      <c r="A5181" s="9" t="inlineStr">
        <is>
          <t>PRO-01771</t>
        </is>
      </c>
      <c r="B5181" s="9" t="inlineStr">
        <is>
          <t>Indigo Thomas</t>
        </is>
      </c>
      <c r="C5181" s="9" t="inlineStr">
        <is>
          <t>Chief Analytics Officer</t>
        </is>
      </c>
      <c r="D5181" s="9" t="inlineStr">
        <is>
          <t>c_suite_vp</t>
        </is>
      </c>
      <c r="E5181" s="9" t="n">
        <v>1.5</v>
      </c>
      <c r="F5181" s="9" t="inlineStr">
        <is>
          <t>Stratum Data</t>
        </is>
      </c>
      <c r="G5181" s="9" t="b">
        <v>1</v>
      </c>
      <c r="H5181" s="9" t="b">
        <v>1</v>
      </c>
      <c r="I5181" s="9" t="b">
        <v>1</v>
      </c>
      <c r="J5181" s="10" t="n">
        <v>113846</v>
      </c>
      <c r="K5181" s="9" t="n">
        <v>2</v>
      </c>
      <c r="L5181" s="9" t="inlineStr">
        <is>
          <t>google</t>
        </is>
      </c>
      <c r="M5181" s="9" t="inlineStr">
        <is>
          <t>GGL-RLSA-HighIntent-Visitors</t>
        </is>
      </c>
      <c r="N5181" s="9" t="inlineStr">
        <is>
          <t>google</t>
        </is>
      </c>
      <c r="O5181" s="9" t="inlineStr">
        <is>
          <t>paid-search</t>
        </is>
      </c>
      <c r="P5181" s="9" t="inlineStr">
        <is>
          <t>ggl_rlsa_highintent_visitors</t>
        </is>
      </c>
      <c r="Q5181" s="9" t="inlineStr">
        <is>
          <t>text-ad_search</t>
        </is>
      </c>
      <c r="R5181" s="9" t="inlineStr">
        <is>
          <t>data-integration-platform</t>
        </is>
      </c>
      <c r="S5181" s="11" t="n">
        <v>45782.39236111111</v>
      </c>
      <c r="T5181" s="9" t="inlineStr">
        <is>
          <t>gated_content_download</t>
        </is>
      </c>
    </row>
    <row r="5182">
      <c r="A5182" s="6" t="inlineStr">
        <is>
          <t>PRO-01771</t>
        </is>
      </c>
      <c r="B5182" s="6" t="inlineStr">
        <is>
          <t>Indigo Thomas</t>
        </is>
      </c>
      <c r="C5182" s="6" t="inlineStr">
        <is>
          <t>Chief Analytics Officer</t>
        </is>
      </c>
      <c r="D5182" s="6" t="inlineStr">
        <is>
          <t>c_suite_vp</t>
        </is>
      </c>
      <c r="E5182" s="6" t="n">
        <v>1.5</v>
      </c>
      <c r="F5182" s="6" t="inlineStr">
        <is>
          <t>Stratum Data</t>
        </is>
      </c>
      <c r="G5182" s="6" t="b">
        <v>1</v>
      </c>
      <c r="H5182" s="6" t="b">
        <v>1</v>
      </c>
      <c r="I5182" s="6" t="b">
        <v>1</v>
      </c>
      <c r="J5182" s="7" t="n">
        <v>113846</v>
      </c>
      <c r="K5182" s="6" t="n">
        <v>3</v>
      </c>
      <c r="L5182" s="6" t="inlineStr">
        <is>
          <t>programmatic</t>
        </is>
      </c>
      <c r="M5182" s="6" t="inlineStr">
        <is>
          <t>DSP-Awareness-DataEngineers</t>
        </is>
      </c>
      <c r="N5182" s="6" t="inlineStr">
        <is>
          <t>stackadapt</t>
        </is>
      </c>
      <c r="O5182" s="6" t="inlineStr">
        <is>
          <t>display</t>
        </is>
      </c>
      <c r="P5182" s="6" t="inlineStr">
        <is>
          <t>dsp_awareness_dataengineers</t>
        </is>
      </c>
      <c r="Q5182" s="6" t="inlineStr">
        <is>
          <t>display-banner_retarget</t>
        </is>
      </c>
      <c r="R5182" s="6" t="inlineStr">
        <is>
          <t>abm-strategic-accounts</t>
        </is>
      </c>
      <c r="S5182" s="8" t="n">
        <v>45800.61041666667</v>
      </c>
      <c r="T5182" s="6" t="inlineStr">
        <is>
          <t>demo_request</t>
        </is>
      </c>
    </row>
    <row r="5183">
      <c r="A5183" s="9" t="inlineStr">
        <is>
          <t>PRO-01772</t>
        </is>
      </c>
      <c r="B5183" s="9" t="inlineStr">
        <is>
          <t>Dana Harris</t>
        </is>
      </c>
      <c r="C5183" s="9" t="inlineStr">
        <is>
          <t>Analytics Manager</t>
        </is>
      </c>
      <c r="D5183" s="9" t="inlineStr">
        <is>
          <t>manager</t>
        </is>
      </c>
      <c r="E5183" s="9" t="n">
        <v>1</v>
      </c>
      <c r="F5183" s="9" t="inlineStr">
        <is>
          <t>Tangent Labs</t>
        </is>
      </c>
      <c r="G5183" s="9" t="b">
        <v>0</v>
      </c>
      <c r="H5183" s="9" t="b">
        <v>0</v>
      </c>
      <c r="I5183" s="9" t="b">
        <v>0</v>
      </c>
      <c r="J5183" s="10" t="n">
        <v>0</v>
      </c>
      <c r="K5183" s="9" t="n">
        <v>1</v>
      </c>
      <c r="L5183" s="9" t="inlineStr">
        <is>
          <t>linkedin</t>
        </is>
      </c>
      <c r="M5183" s="9" t="inlineStr">
        <is>
          <t>LI-Retarget-PricingPage-14d</t>
        </is>
      </c>
      <c r="N5183" s="9" t="inlineStr">
        <is>
          <t>linkedin</t>
        </is>
      </c>
      <c r="O5183" s="9" t="inlineStr">
        <is>
          <t>paid-social</t>
        </is>
      </c>
      <c r="P5183" s="9" t="inlineStr">
        <is>
          <t>li_retarget_pricingpage_14d</t>
        </is>
      </c>
      <c r="Q5183" s="9" t="inlineStr">
        <is>
          <t>single-image_product-feature_cta-trial</t>
        </is>
      </c>
      <c r="R5183" s="9" t="inlineStr">
        <is>
          <t>li-ent-data-engineers</t>
        </is>
      </c>
      <c r="S5183" s="11" t="n">
        <v>45866.68541666667</v>
      </c>
      <c r="T5183" s="9" t="inlineStr">
        <is>
          <t>gated_content_download</t>
        </is>
      </c>
    </row>
    <row r="5184">
      <c r="A5184" s="6" t="inlineStr">
        <is>
          <t>PRO-01772</t>
        </is>
      </c>
      <c r="B5184" s="6" t="inlineStr">
        <is>
          <t>Dana Harris</t>
        </is>
      </c>
      <c r="C5184" s="6" t="inlineStr">
        <is>
          <t>Analytics Manager</t>
        </is>
      </c>
      <c r="D5184" s="6" t="inlineStr">
        <is>
          <t>manager</t>
        </is>
      </c>
      <c r="E5184" s="6" t="n">
        <v>1</v>
      </c>
      <c r="F5184" s="6" t="inlineStr">
        <is>
          <t>Tangent Labs</t>
        </is>
      </c>
      <c r="G5184" s="6" t="b">
        <v>0</v>
      </c>
      <c r="H5184" s="6" t="b">
        <v>0</v>
      </c>
      <c r="I5184" s="6" t="b">
        <v>0</v>
      </c>
      <c r="J5184" s="7" t="n">
        <v>0</v>
      </c>
      <c r="K5184" s="6" t="n">
        <v>2</v>
      </c>
      <c r="L5184" s="6" t="inlineStr">
        <is>
          <t>linkedin</t>
        </is>
      </c>
      <c r="M5184" s="6" t="inlineStr">
        <is>
          <t>LI-Retarget-PricingPage-14d</t>
        </is>
      </c>
      <c r="N5184" s="6" t="inlineStr">
        <is>
          <t>linkedin</t>
        </is>
      </c>
      <c r="O5184" s="6" t="inlineStr">
        <is>
          <t>paid-social</t>
        </is>
      </c>
      <c r="P5184" s="6" t="inlineStr">
        <is>
          <t>li_retarget_pricingpage_14d</t>
        </is>
      </c>
      <c r="Q5184" s="6" t="inlineStr">
        <is>
          <t>single-image_thought-leadership_cta-learn-more</t>
        </is>
      </c>
      <c r="R5184" s="6" t="inlineStr">
        <is>
          <t>li-lookalike-closed-won</t>
        </is>
      </c>
      <c r="S5184" s="8" t="n">
        <v>45880.40277777778</v>
      </c>
      <c r="T5184" s="6" t="inlineStr">
        <is>
          <t>newsletter_signup</t>
        </is>
      </c>
    </row>
    <row r="5185">
      <c r="A5185" s="9" t="inlineStr">
        <is>
          <t>PRO-01773</t>
        </is>
      </c>
      <c r="B5185" s="9" t="inlineStr">
        <is>
          <t>Emery Johnson</t>
        </is>
      </c>
      <c r="C5185" s="9" t="inlineStr">
        <is>
          <t>Analytics Engineer</t>
        </is>
      </c>
      <c r="D5185" s="9" t="inlineStr">
        <is>
          <t>ic_analyst</t>
        </is>
      </c>
      <c r="E5185" s="9" t="n">
        <v>0.75</v>
      </c>
      <c r="F5185" s="9" t="inlineStr">
        <is>
          <t>Prismware</t>
        </is>
      </c>
      <c r="G5185" s="9" t="b">
        <v>1</v>
      </c>
      <c r="H5185" s="9" t="b">
        <v>1</v>
      </c>
      <c r="I5185" s="9" t="b">
        <v>0</v>
      </c>
      <c r="J5185" s="10" t="n">
        <v>26439</v>
      </c>
      <c r="K5185" s="9" t="n">
        <v>1</v>
      </c>
      <c r="L5185" s="9" t="inlineStr">
        <is>
          <t>google</t>
        </is>
      </c>
      <c r="M5185" s="9" t="inlineStr">
        <is>
          <t>GGL-NonBrand-DataPipeline</t>
        </is>
      </c>
      <c r="N5185" s="9" t="inlineStr">
        <is>
          <t>google</t>
        </is>
      </c>
      <c r="O5185" s="9" t="inlineStr">
        <is>
          <t>paid-search</t>
        </is>
      </c>
      <c r="P5185" s="9" t="inlineStr">
        <is>
          <t>ggl_nonbrand_datapipeline</t>
        </is>
      </c>
      <c r="Q5185" s="9" t="inlineStr">
        <is>
          <t>text-ad_search</t>
        </is>
      </c>
      <c r="R5185" s="9" t="inlineStr">
        <is>
          <t>data-pipeline-tools</t>
        </is>
      </c>
      <c r="S5185" s="11" t="n">
        <v>45686.36805555555</v>
      </c>
      <c r="T5185" s="9" t="inlineStr">
        <is>
          <t>trial_signup</t>
        </is>
      </c>
    </row>
    <row r="5186">
      <c r="A5186" s="6" t="inlineStr">
        <is>
          <t>PRO-01773</t>
        </is>
      </c>
      <c r="B5186" s="6" t="inlineStr">
        <is>
          <t>Emery Johnson</t>
        </is>
      </c>
      <c r="C5186" s="6" t="inlineStr">
        <is>
          <t>Analytics Engineer</t>
        </is>
      </c>
      <c r="D5186" s="6" t="inlineStr">
        <is>
          <t>ic_analyst</t>
        </is>
      </c>
      <c r="E5186" s="6" t="n">
        <v>0.75</v>
      </c>
      <c r="F5186" s="6" t="inlineStr">
        <is>
          <t>Prismware</t>
        </is>
      </c>
      <c r="G5186" s="6" t="b">
        <v>1</v>
      </c>
      <c r="H5186" s="6" t="b">
        <v>1</v>
      </c>
      <c r="I5186" s="6" t="b">
        <v>0</v>
      </c>
      <c r="J5186" s="7" t="n">
        <v>26439</v>
      </c>
      <c r="K5186" s="6" t="n">
        <v>2</v>
      </c>
      <c r="L5186" s="6" t="inlineStr">
        <is>
          <t>linkedin</t>
        </is>
      </c>
      <c r="M5186" s="6" t="inlineStr">
        <is>
          <t>LI-MOFU-Demo-DataEngineers</t>
        </is>
      </c>
      <c r="N5186" s="6" t="inlineStr">
        <is>
          <t>linkedin</t>
        </is>
      </c>
      <c r="O5186" s="6" t="inlineStr">
        <is>
          <t>paid-social</t>
        </is>
      </c>
      <c r="P5186" s="6" t="inlineStr">
        <is>
          <t>li_mofu_demo_dataengineers</t>
        </is>
      </c>
      <c r="Q5186" s="6" t="inlineStr">
        <is>
          <t>single-image_product-feature_cta-trial</t>
        </is>
      </c>
      <c r="R5186" s="6" t="inlineStr">
        <is>
          <t>li-ent-data-engineers</t>
        </is>
      </c>
      <c r="S5186" s="8" t="n">
        <v>45698.51458333333</v>
      </c>
      <c r="T5186" s="6" t="inlineStr">
        <is>
          <t>demo_request</t>
        </is>
      </c>
    </row>
    <row r="5187">
      <c r="A5187" s="9" t="inlineStr">
        <is>
          <t>PRO-01773</t>
        </is>
      </c>
      <c r="B5187" s="9" t="inlineStr">
        <is>
          <t>Emery Johnson</t>
        </is>
      </c>
      <c r="C5187" s="9" t="inlineStr">
        <is>
          <t>Analytics Engineer</t>
        </is>
      </c>
      <c r="D5187" s="9" t="inlineStr">
        <is>
          <t>ic_analyst</t>
        </is>
      </c>
      <c r="E5187" s="9" t="n">
        <v>0.75</v>
      </c>
      <c r="F5187" s="9" t="inlineStr">
        <is>
          <t>Prismware</t>
        </is>
      </c>
      <c r="G5187" s="9" t="b">
        <v>1</v>
      </c>
      <c r="H5187" s="9" t="b">
        <v>1</v>
      </c>
      <c r="I5187" s="9" t="b">
        <v>0</v>
      </c>
      <c r="J5187" s="10" t="n">
        <v>26439</v>
      </c>
      <c r="K5187" s="9" t="n">
        <v>3</v>
      </c>
      <c r="L5187" s="9" t="inlineStr">
        <is>
          <t>google</t>
        </is>
      </c>
      <c r="M5187" s="9" t="inlineStr">
        <is>
          <t>GGL-Brand-Syncflow-Exact</t>
        </is>
      </c>
      <c r="N5187" s="9" t="inlineStr">
        <is>
          <t>google</t>
        </is>
      </c>
      <c r="O5187" s="9" t="inlineStr">
        <is>
          <t>paid-search</t>
        </is>
      </c>
      <c r="P5187" s="9" t="inlineStr">
        <is>
          <t>ggl_brand_syncflow_exact</t>
        </is>
      </c>
      <c r="Q5187" s="9" t="inlineStr">
        <is>
          <t>text-ad_competitor</t>
        </is>
      </c>
      <c r="R5187" s="9" t="inlineStr">
        <is>
          <t>etl-software</t>
        </is>
      </c>
      <c r="S5187" s="11" t="n">
        <v>45712.56458333333</v>
      </c>
      <c r="T5187" s="9" t="inlineStr">
        <is>
          <t>trial_signup</t>
        </is>
      </c>
    </row>
    <row r="5188">
      <c r="A5188" s="6" t="inlineStr">
        <is>
          <t>PRO-01774</t>
        </is>
      </c>
      <c r="B5188" s="6" t="inlineStr">
        <is>
          <t>Dana Lee</t>
        </is>
      </c>
      <c r="C5188" s="6" t="inlineStr">
        <is>
          <t>Data Platform Manager</t>
        </is>
      </c>
      <c r="D5188" s="6" t="inlineStr">
        <is>
          <t>manager</t>
        </is>
      </c>
      <c r="E5188" s="6" t="n">
        <v>1</v>
      </c>
      <c r="F5188" s="6" t="inlineStr">
        <is>
          <t>Syncflow</t>
        </is>
      </c>
      <c r="G5188" s="6" t="b">
        <v>1</v>
      </c>
      <c r="H5188" s="6" t="b">
        <v>1</v>
      </c>
      <c r="I5188" s="6" t="b">
        <v>0</v>
      </c>
      <c r="J5188" s="7" t="n">
        <v>39333</v>
      </c>
      <c r="K5188" s="6" t="n">
        <v>1</v>
      </c>
      <c r="L5188" s="6" t="inlineStr">
        <is>
          <t>linkedin</t>
        </is>
      </c>
      <c r="M5188" s="6" t="inlineStr">
        <is>
          <t>LI-ABM-Strategic-ENT</t>
        </is>
      </c>
      <c r="N5188" s="6" t="inlineStr">
        <is>
          <t>linkedin</t>
        </is>
      </c>
      <c r="O5188" s="6" t="inlineStr">
        <is>
          <t>paid-social</t>
        </is>
      </c>
      <c r="P5188" s="6" t="inlineStr">
        <is>
          <t>li_abm_strategic_ent</t>
        </is>
      </c>
      <c r="Q5188" s="6" t="inlineStr">
        <is>
          <t>single-image_product-feature_cta-demo</t>
        </is>
      </c>
      <c r="R5188" s="6" t="inlineStr">
        <is>
          <t>li-retarget-site-visitors-30d</t>
        </is>
      </c>
      <c r="S5188" s="8" t="n">
        <v>45761.38402777778</v>
      </c>
      <c r="T5188" s="6" t="inlineStr">
        <is>
          <t>gated_content_download</t>
        </is>
      </c>
    </row>
    <row r="5189">
      <c r="A5189" s="9" t="inlineStr">
        <is>
          <t>PRO-01774</t>
        </is>
      </c>
      <c r="B5189" s="9" t="inlineStr">
        <is>
          <t>Dana Lee</t>
        </is>
      </c>
      <c r="C5189" s="9" t="inlineStr">
        <is>
          <t>Data Platform Manager</t>
        </is>
      </c>
      <c r="D5189" s="9" t="inlineStr">
        <is>
          <t>manager</t>
        </is>
      </c>
      <c r="E5189" s="9" t="n">
        <v>1</v>
      </c>
      <c r="F5189" s="9" t="inlineStr">
        <is>
          <t>Syncflow</t>
        </is>
      </c>
      <c r="G5189" s="9" t="b">
        <v>1</v>
      </c>
      <c r="H5189" s="9" t="b">
        <v>1</v>
      </c>
      <c r="I5189" s="9" t="b">
        <v>0</v>
      </c>
      <c r="J5189" s="10" t="n">
        <v>39333</v>
      </c>
      <c r="K5189" s="9" t="n">
        <v>2</v>
      </c>
      <c r="L5189" s="9" t="inlineStr">
        <is>
          <t>google</t>
        </is>
      </c>
      <c r="M5189" s="9" t="inlineStr">
        <is>
          <t>GGL-NonBrand-DataPipeline</t>
        </is>
      </c>
      <c r="N5189" s="9" t="inlineStr">
        <is>
          <t>google</t>
        </is>
      </c>
      <c r="O5189" s="9" t="inlineStr">
        <is>
          <t>paid-search</t>
        </is>
      </c>
      <c r="P5189" s="9" t="inlineStr">
        <is>
          <t>ggl_nonbrand_datapipeline</t>
        </is>
      </c>
      <c r="Q5189" s="9" t="inlineStr">
        <is>
          <t>text-ad_search</t>
        </is>
      </c>
      <c r="R5189" s="9" t="inlineStr">
        <is>
          <t>syncflow-alternative</t>
        </is>
      </c>
      <c r="S5189" s="11" t="n">
        <v>45776.46666666667</v>
      </c>
      <c r="T5189" s="9" t="inlineStr">
        <is>
          <t>gated_content_download</t>
        </is>
      </c>
    </row>
    <row r="5190">
      <c r="A5190" s="6" t="inlineStr">
        <is>
          <t>PRO-01774</t>
        </is>
      </c>
      <c r="B5190" s="6" t="inlineStr">
        <is>
          <t>Dana Lee</t>
        </is>
      </c>
      <c r="C5190" s="6" t="inlineStr">
        <is>
          <t>Data Platform Manager</t>
        </is>
      </c>
      <c r="D5190" s="6" t="inlineStr">
        <is>
          <t>manager</t>
        </is>
      </c>
      <c r="E5190" s="6" t="n">
        <v>1</v>
      </c>
      <c r="F5190" s="6" t="inlineStr">
        <is>
          <t>Syncflow</t>
        </is>
      </c>
      <c r="G5190" s="6" t="b">
        <v>1</v>
      </c>
      <c r="H5190" s="6" t="b">
        <v>1</v>
      </c>
      <c r="I5190" s="6" t="b">
        <v>0</v>
      </c>
      <c r="J5190" s="7" t="n">
        <v>39333</v>
      </c>
      <c r="K5190" s="6" t="n">
        <v>3</v>
      </c>
      <c r="L5190" s="6" t="inlineStr">
        <is>
          <t>g2</t>
        </is>
      </c>
      <c r="M5190" s="6" t="inlineStr">
        <is>
          <t>G2-Retarget-CategoryBuyers</t>
        </is>
      </c>
      <c r="N5190" s="6" t="inlineStr">
        <is>
          <t>g2</t>
        </is>
      </c>
      <c r="O5190" s="6" t="inlineStr">
        <is>
          <t>review-site</t>
        </is>
      </c>
      <c r="P5190" s="6" t="inlineStr">
        <is>
          <t>g2_retarget_categorybuyers</t>
        </is>
      </c>
      <c r="Q5190" s="6" t="inlineStr">
        <is>
          <t>retarget-banner_category</t>
        </is>
      </c>
      <c r="R5190" s="6" t="inlineStr">
        <is>
          <t>pipeline-software-evaluation</t>
        </is>
      </c>
      <c r="S5190" s="8" t="n">
        <v>45783.47430555556</v>
      </c>
      <c r="T5190" s="6" t="inlineStr">
        <is>
          <t>trial_signup</t>
        </is>
      </c>
    </row>
    <row r="5191">
      <c r="A5191" s="9" t="inlineStr">
        <is>
          <t>PRO-01775</t>
        </is>
      </c>
      <c r="B5191" s="9" t="inlineStr">
        <is>
          <t>Taylor Johnson</t>
        </is>
      </c>
      <c r="C5191" s="9" t="inlineStr">
        <is>
          <t>BI Analyst</t>
        </is>
      </c>
      <c r="D5191" s="9" t="inlineStr">
        <is>
          <t>ic_analyst</t>
        </is>
      </c>
      <c r="E5191" s="9" t="n">
        <v>0.75</v>
      </c>
      <c r="F5191" s="9" t="inlineStr">
        <is>
          <t>Cloudnetic</t>
        </is>
      </c>
      <c r="G5191" s="9" t="b">
        <v>0</v>
      </c>
      <c r="H5191" s="9" t="b">
        <v>0</v>
      </c>
      <c r="I5191" s="9" t="b">
        <v>0</v>
      </c>
      <c r="J5191" s="10" t="n">
        <v>0</v>
      </c>
      <c r="K5191" s="9" t="n">
        <v>1</v>
      </c>
      <c r="L5191" s="9" t="inlineStr">
        <is>
          <t>linkedin</t>
        </is>
      </c>
      <c r="M5191" s="9" t="inlineStr">
        <is>
          <t>LI-Retarget-SiteVisitors-30d</t>
        </is>
      </c>
      <c r="N5191" s="9" t="inlineStr">
        <is>
          <t>linkedin</t>
        </is>
      </c>
      <c r="O5191" s="9" t="inlineStr">
        <is>
          <t>paid-social</t>
        </is>
      </c>
      <c r="P5191" s="9" t="inlineStr">
        <is>
          <t>li_retarget_sitevisitors_30d</t>
        </is>
      </c>
      <c r="Q5191" s="9" t="inlineStr">
        <is>
          <t>single-image_thought-leadership_cta-learn-more</t>
        </is>
      </c>
      <c r="R5191" s="9" t="inlineStr">
        <is>
          <t>li-abm-strategic-accounts</t>
        </is>
      </c>
      <c r="S5191" s="11" t="n">
        <v>45693.52569444444</v>
      </c>
      <c r="T5191" s="9" t="inlineStr">
        <is>
          <t>trial_signup</t>
        </is>
      </c>
    </row>
    <row r="5192">
      <c r="A5192" s="6" t="inlineStr">
        <is>
          <t>PRO-01775</t>
        </is>
      </c>
      <c r="B5192" s="6" t="inlineStr">
        <is>
          <t>Taylor Johnson</t>
        </is>
      </c>
      <c r="C5192" s="6" t="inlineStr">
        <is>
          <t>BI Analyst</t>
        </is>
      </c>
      <c r="D5192" s="6" t="inlineStr">
        <is>
          <t>ic_analyst</t>
        </is>
      </c>
      <c r="E5192" s="6" t="n">
        <v>0.75</v>
      </c>
      <c r="F5192" s="6" t="inlineStr">
        <is>
          <t>Cloudnetic</t>
        </is>
      </c>
      <c r="G5192" s="6" t="b">
        <v>0</v>
      </c>
      <c r="H5192" s="6" t="b">
        <v>0</v>
      </c>
      <c r="I5192" s="6" t="b">
        <v>0</v>
      </c>
      <c r="J5192" s="7" t="n">
        <v>0</v>
      </c>
      <c r="K5192" s="6" t="n">
        <v>2</v>
      </c>
      <c r="L5192" s="6" t="inlineStr">
        <is>
          <t>linkedin</t>
        </is>
      </c>
      <c r="M5192" s="6" t="inlineStr">
        <is>
          <t>LI-ENT-Awareness-DataPipeline</t>
        </is>
      </c>
      <c r="N5192" s="6" t="inlineStr">
        <is>
          <t>linkedin</t>
        </is>
      </c>
      <c r="O5192" s="6" t="inlineStr">
        <is>
          <t>paid-social</t>
        </is>
      </c>
      <c r="P5192" s="6" t="inlineStr">
        <is>
          <t>li_ent_awareness_datapipeline</t>
        </is>
      </c>
      <c r="Q5192" s="6" t="inlineStr">
        <is>
          <t>single-image_product-feature_cta-trial</t>
        </is>
      </c>
      <c r="R5192" s="6" t="inlineStr">
        <is>
          <t>li-ent-data-engineers</t>
        </is>
      </c>
      <c r="S5192" s="8" t="n">
        <v>45712.64583333334</v>
      </c>
      <c r="T5192" s="6" t="inlineStr">
        <is>
          <t>gated_content_download</t>
        </is>
      </c>
    </row>
    <row r="5193">
      <c r="A5193" s="9" t="inlineStr">
        <is>
          <t>PRO-01775</t>
        </is>
      </c>
      <c r="B5193" s="9" t="inlineStr">
        <is>
          <t>Taylor Johnson</t>
        </is>
      </c>
      <c r="C5193" s="9" t="inlineStr">
        <is>
          <t>BI Analyst</t>
        </is>
      </c>
      <c r="D5193" s="9" t="inlineStr">
        <is>
          <t>ic_analyst</t>
        </is>
      </c>
      <c r="E5193" s="9" t="n">
        <v>0.75</v>
      </c>
      <c r="F5193" s="9" t="inlineStr">
        <is>
          <t>Cloudnetic</t>
        </is>
      </c>
      <c r="G5193" s="9" t="b">
        <v>0</v>
      </c>
      <c r="H5193" s="9" t="b">
        <v>0</v>
      </c>
      <c r="I5193" s="9" t="b">
        <v>0</v>
      </c>
      <c r="J5193" s="10" t="n">
        <v>0</v>
      </c>
      <c r="K5193" s="9" t="n">
        <v>3</v>
      </c>
      <c r="L5193" s="9" t="inlineStr">
        <is>
          <t>linkedin</t>
        </is>
      </c>
      <c r="M5193" s="9" t="inlineStr">
        <is>
          <t>LI-Retarget-SiteVisitors-30d</t>
        </is>
      </c>
      <c r="N5193" s="9" t="inlineStr">
        <is>
          <t>linkedin</t>
        </is>
      </c>
      <c r="O5193" s="9" t="inlineStr">
        <is>
          <t>paid-social</t>
        </is>
      </c>
      <c r="P5193" s="9" t="inlineStr">
        <is>
          <t>li_retarget_sitevisitors_30d</t>
        </is>
      </c>
      <c r="Q5193" s="9" t="inlineStr">
        <is>
          <t>single-image_pain-point_cta-demo</t>
        </is>
      </c>
      <c r="R5193" s="9" t="inlineStr">
        <is>
          <t>li-ent-data-engineers</t>
        </is>
      </c>
      <c r="S5193" s="11" t="n">
        <v>45727.43263888889</v>
      </c>
      <c r="T5193" s="9" t="inlineStr">
        <is>
          <t>trial_signup</t>
        </is>
      </c>
    </row>
    <row r="5194">
      <c r="A5194" s="6" t="inlineStr">
        <is>
          <t>PRO-01776</t>
        </is>
      </c>
      <c r="B5194" s="6" t="inlineStr">
        <is>
          <t>Cameron Wilson</t>
        </is>
      </c>
      <c r="C5194" s="6" t="inlineStr">
        <is>
          <t>Analytics Engineer</t>
        </is>
      </c>
      <c r="D5194" s="6" t="inlineStr">
        <is>
          <t>ic_analyst</t>
        </is>
      </c>
      <c r="E5194" s="6" t="n">
        <v>0.75</v>
      </c>
      <c r="F5194" s="6" t="inlineStr">
        <is>
          <t>Pulsestream</t>
        </is>
      </c>
      <c r="G5194" s="6" t="b">
        <v>1</v>
      </c>
      <c r="H5194" s="6" t="b">
        <v>0</v>
      </c>
      <c r="I5194" s="6" t="b">
        <v>0</v>
      </c>
      <c r="J5194" s="7" t="n">
        <v>0</v>
      </c>
      <c r="K5194" s="6" t="n">
        <v>1</v>
      </c>
      <c r="L5194" s="6" t="inlineStr">
        <is>
          <t>linkedin</t>
        </is>
      </c>
      <c r="M5194" s="6" t="inlineStr">
        <is>
          <t>LI-ABM-Strategic-ENT</t>
        </is>
      </c>
      <c r="N5194" s="6" t="inlineStr">
        <is>
          <t>linkedin</t>
        </is>
      </c>
      <c r="O5194" s="6" t="inlineStr">
        <is>
          <t>paid-social</t>
        </is>
      </c>
      <c r="P5194" s="6" t="inlineStr">
        <is>
          <t>li_abm_strategic_ent</t>
        </is>
      </c>
      <c r="Q5194" s="6" t="inlineStr">
        <is>
          <t>single-image_social-proof_cta-learn-more</t>
        </is>
      </c>
      <c r="R5194" s="6" t="inlineStr">
        <is>
          <t>li-lookalike-closed-won</t>
        </is>
      </c>
      <c r="S5194" s="8" t="n">
        <v>45901.73055555556</v>
      </c>
      <c r="T5194" s="6" t="inlineStr">
        <is>
          <t>newsletter_signup</t>
        </is>
      </c>
    </row>
    <row r="5195">
      <c r="A5195" s="9" t="inlineStr">
        <is>
          <t>PRO-01776</t>
        </is>
      </c>
      <c r="B5195" s="9" t="inlineStr">
        <is>
          <t>Cameron Wilson</t>
        </is>
      </c>
      <c r="C5195" s="9" t="inlineStr">
        <is>
          <t>Analytics Engineer</t>
        </is>
      </c>
      <c r="D5195" s="9" t="inlineStr">
        <is>
          <t>ic_analyst</t>
        </is>
      </c>
      <c r="E5195" s="9" t="n">
        <v>0.75</v>
      </c>
      <c r="F5195" s="9" t="inlineStr">
        <is>
          <t>Pulsestream</t>
        </is>
      </c>
      <c r="G5195" s="9" t="b">
        <v>1</v>
      </c>
      <c r="H5195" s="9" t="b">
        <v>0</v>
      </c>
      <c r="I5195" s="9" t="b">
        <v>0</v>
      </c>
      <c r="J5195" s="10" t="n">
        <v>0</v>
      </c>
      <c r="K5195" s="9" t="n">
        <v>2</v>
      </c>
      <c r="L5195" s="9" t="inlineStr">
        <is>
          <t>programmatic</t>
        </is>
      </c>
      <c r="M5195" s="9" t="inlineStr">
        <is>
          <t>DSP-Retarget-HighIntent-14d</t>
        </is>
      </c>
      <c r="N5195" s="9" t="inlineStr">
        <is>
          <t>stackadapt</t>
        </is>
      </c>
      <c r="O5195" s="9" t="inlineStr">
        <is>
          <t>display</t>
        </is>
      </c>
      <c r="P5195" s="9" t="inlineStr">
        <is>
          <t>dsp_retarget_highintent_14d</t>
        </is>
      </c>
      <c r="Q5195" s="9" t="inlineStr">
        <is>
          <t>display-banner_awareness</t>
        </is>
      </c>
      <c r="R5195" s="9" t="inlineStr">
        <is>
          <t>retarget-site-visitors-14d</t>
        </is>
      </c>
      <c r="S5195" s="11" t="n">
        <v>45911.61111111111</v>
      </c>
      <c r="T5195" s="9" t="inlineStr">
        <is>
          <t>trial_signup</t>
        </is>
      </c>
    </row>
    <row r="5196">
      <c r="A5196" s="6" t="inlineStr">
        <is>
          <t>PRO-01776</t>
        </is>
      </c>
      <c r="B5196" s="6" t="inlineStr">
        <is>
          <t>Cameron Wilson</t>
        </is>
      </c>
      <c r="C5196" s="6" t="inlineStr">
        <is>
          <t>Analytics Engineer</t>
        </is>
      </c>
      <c r="D5196" s="6" t="inlineStr">
        <is>
          <t>ic_analyst</t>
        </is>
      </c>
      <c r="E5196" s="6" t="n">
        <v>0.75</v>
      </c>
      <c r="F5196" s="6" t="inlineStr">
        <is>
          <t>Pulsestream</t>
        </is>
      </c>
      <c r="G5196" s="6" t="b">
        <v>1</v>
      </c>
      <c r="H5196" s="6" t="b">
        <v>0</v>
      </c>
      <c r="I5196" s="6" t="b">
        <v>0</v>
      </c>
      <c r="J5196" s="7" t="n">
        <v>0</v>
      </c>
      <c r="K5196" s="6" t="n">
        <v>3</v>
      </c>
      <c r="L5196" s="6" t="inlineStr">
        <is>
          <t>google</t>
        </is>
      </c>
      <c r="M5196" s="6" t="inlineStr">
        <is>
          <t>GGL-RLSA-HighIntent-Visitors</t>
        </is>
      </c>
      <c r="N5196" s="6" t="inlineStr">
        <is>
          <t>google</t>
        </is>
      </c>
      <c r="O5196" s="6" t="inlineStr">
        <is>
          <t>paid-search</t>
        </is>
      </c>
      <c r="P5196" s="6" t="inlineStr">
        <is>
          <t>ggl_rlsa_highintent_visitors</t>
        </is>
      </c>
      <c r="Q5196" s="6" t="inlineStr">
        <is>
          <t>text-ad_rlsa</t>
        </is>
      </c>
      <c r="R5196" s="6" t="inlineStr">
        <is>
          <t>data-pipeline-tools</t>
        </is>
      </c>
      <c r="S5196" s="8" t="n">
        <v>45932.73055555556</v>
      </c>
      <c r="T5196" s="6" t="inlineStr">
        <is>
          <t>trial_signup</t>
        </is>
      </c>
    </row>
    <row r="5197">
      <c r="A5197" s="9" t="inlineStr">
        <is>
          <t>PRO-01776</t>
        </is>
      </c>
      <c r="B5197" s="9" t="inlineStr">
        <is>
          <t>Cameron Wilson</t>
        </is>
      </c>
      <c r="C5197" s="9" t="inlineStr">
        <is>
          <t>Analytics Engineer</t>
        </is>
      </c>
      <c r="D5197" s="9" t="inlineStr">
        <is>
          <t>ic_analyst</t>
        </is>
      </c>
      <c r="E5197" s="9" t="n">
        <v>0.75</v>
      </c>
      <c r="F5197" s="9" t="inlineStr">
        <is>
          <t>Pulsestream</t>
        </is>
      </c>
      <c r="G5197" s="9" t="b">
        <v>1</v>
      </c>
      <c r="H5197" s="9" t="b">
        <v>0</v>
      </c>
      <c r="I5197" s="9" t="b">
        <v>0</v>
      </c>
      <c r="J5197" s="10" t="n">
        <v>0</v>
      </c>
      <c r="K5197" s="9" t="n">
        <v>4</v>
      </c>
      <c r="L5197" s="9" t="inlineStr">
        <is>
          <t>g2</t>
        </is>
      </c>
      <c r="M5197" s="9" t="inlineStr">
        <is>
          <t>G2-GridReport-ETL-Gated</t>
        </is>
      </c>
      <c r="N5197" s="9" t="inlineStr">
        <is>
          <t>g2</t>
        </is>
      </c>
      <c r="O5197" s="9" t="inlineStr">
        <is>
          <t>review-site</t>
        </is>
      </c>
      <c r="P5197" s="9" t="inlineStr">
        <is>
          <t>g2_gridreport_etl_gated</t>
        </is>
      </c>
      <c r="Q5197" s="9" t="inlineStr">
        <is>
          <t>retarget-banner_category</t>
        </is>
      </c>
      <c r="R5197" s="9" t="inlineStr">
        <is>
          <t>etl-tools-comparison</t>
        </is>
      </c>
      <c r="S5197" s="11" t="n">
        <v>45951.62152777778</v>
      </c>
      <c r="T5197" s="9" t="inlineStr">
        <is>
          <t>newsletter_signup</t>
        </is>
      </c>
    </row>
    <row r="5198">
      <c r="A5198" s="6" t="inlineStr">
        <is>
          <t>PRO-01777</t>
        </is>
      </c>
      <c r="B5198" s="6" t="inlineStr">
        <is>
          <t>Alex Brown</t>
        </is>
      </c>
      <c r="C5198" s="6" t="inlineStr">
        <is>
          <t>Senior Data Engineer</t>
        </is>
      </c>
      <c r="D5198" s="6" t="inlineStr">
        <is>
          <t>ic_analyst</t>
        </is>
      </c>
      <c r="E5198" s="6" t="n">
        <v>0.75</v>
      </c>
      <c r="F5198" s="6" t="inlineStr">
        <is>
          <t>Dataduct</t>
        </is>
      </c>
      <c r="G5198" s="6" t="b">
        <v>1</v>
      </c>
      <c r="H5198" s="6" t="b">
        <v>0</v>
      </c>
      <c r="I5198" s="6" t="b">
        <v>0</v>
      </c>
      <c r="J5198" s="7" t="n">
        <v>0</v>
      </c>
      <c r="K5198" s="6" t="n">
        <v>1</v>
      </c>
      <c r="L5198" s="6" t="inlineStr">
        <is>
          <t>google</t>
        </is>
      </c>
      <c r="M5198" s="6" t="inlineStr">
        <is>
          <t>GGL-NonBrand-ETL-Tools</t>
        </is>
      </c>
      <c r="N5198" s="6" t="inlineStr">
        <is>
          <t>google</t>
        </is>
      </c>
      <c r="O5198" s="6" t="inlineStr">
        <is>
          <t>paid-search</t>
        </is>
      </c>
      <c r="P5198" s="6" t="inlineStr">
        <is>
          <t>ggl_nonbrand_etl_tools</t>
        </is>
      </c>
      <c r="Q5198" s="6" t="inlineStr">
        <is>
          <t>text-ad_rlsa</t>
        </is>
      </c>
      <c r="R5198" s="6" t="inlineStr">
        <is>
          <t>data-integration-platform</t>
        </is>
      </c>
      <c r="S5198" s="8" t="n">
        <v>45729.37847222222</v>
      </c>
      <c r="T5198" s="6" t="inlineStr">
        <is>
          <t>gated_content_download</t>
        </is>
      </c>
    </row>
    <row r="5199">
      <c r="A5199" s="9" t="inlineStr">
        <is>
          <t>PRO-01777</t>
        </is>
      </c>
      <c r="B5199" s="9" t="inlineStr">
        <is>
          <t>Alex Brown</t>
        </is>
      </c>
      <c r="C5199" s="9" t="inlineStr">
        <is>
          <t>Senior Data Engineer</t>
        </is>
      </c>
      <c r="D5199" s="9" t="inlineStr">
        <is>
          <t>ic_analyst</t>
        </is>
      </c>
      <c r="E5199" s="9" t="n">
        <v>0.75</v>
      </c>
      <c r="F5199" s="9" t="inlineStr">
        <is>
          <t>Dataduct</t>
        </is>
      </c>
      <c r="G5199" s="9" t="b">
        <v>1</v>
      </c>
      <c r="H5199" s="9" t="b">
        <v>0</v>
      </c>
      <c r="I5199" s="9" t="b">
        <v>0</v>
      </c>
      <c r="J5199" s="10" t="n">
        <v>0</v>
      </c>
      <c r="K5199" s="9" t="n">
        <v>2</v>
      </c>
      <c r="L5199" s="9" t="inlineStr">
        <is>
          <t>google</t>
        </is>
      </c>
      <c r="M5199" s="9" t="inlineStr">
        <is>
          <t>GGL-RLSA-HighIntent-Visitors</t>
        </is>
      </c>
      <c r="N5199" s="9" t="inlineStr">
        <is>
          <t>google</t>
        </is>
      </c>
      <c r="O5199" s="9" t="inlineStr">
        <is>
          <t>paid-search</t>
        </is>
      </c>
      <c r="P5199" s="9" t="inlineStr">
        <is>
          <t>ggl_rlsa_highintent_visitors</t>
        </is>
      </c>
      <c r="Q5199" s="9" t="inlineStr">
        <is>
          <t>text-ad_rlsa</t>
        </is>
      </c>
      <c r="R5199" s="9" t="inlineStr">
        <is>
          <t>pipeform-alternative</t>
        </is>
      </c>
      <c r="S5199" s="11" t="n">
        <v>45740.54375</v>
      </c>
      <c r="T5199" s="9" t="inlineStr">
        <is>
          <t>trial_signup</t>
        </is>
      </c>
    </row>
    <row r="5200">
      <c r="A5200" s="6" t="inlineStr">
        <is>
          <t>PRO-01778</t>
        </is>
      </c>
      <c r="B5200" s="6" t="inlineStr">
        <is>
          <t>Avery Jackson</t>
        </is>
      </c>
      <c r="C5200" s="6" t="inlineStr">
        <is>
          <t>Director of Data Engineering</t>
        </is>
      </c>
      <c r="D5200" s="6" t="inlineStr">
        <is>
          <t>director</t>
        </is>
      </c>
      <c r="E5200" s="6" t="n">
        <v>1.25</v>
      </c>
      <c r="F5200" s="6" t="inlineStr">
        <is>
          <t>Ironset</t>
        </is>
      </c>
      <c r="G5200" s="6" t="b">
        <v>1</v>
      </c>
      <c r="H5200" s="6" t="b">
        <v>0</v>
      </c>
      <c r="I5200" s="6" t="b">
        <v>0</v>
      </c>
      <c r="J5200" s="7" t="n">
        <v>0</v>
      </c>
      <c r="K5200" s="6" t="n">
        <v>1</v>
      </c>
      <c r="L5200" s="6" t="inlineStr">
        <is>
          <t>linkedin</t>
        </is>
      </c>
      <c r="M5200" s="6" t="inlineStr">
        <is>
          <t>LI-Retarget-SiteVisitors-30d</t>
        </is>
      </c>
      <c r="N5200" s="6" t="inlineStr">
        <is>
          <t>linkedin</t>
        </is>
      </c>
      <c r="O5200" s="6" t="inlineStr">
        <is>
          <t>paid-social</t>
        </is>
      </c>
      <c r="P5200" s="6" t="inlineStr">
        <is>
          <t>li_retarget_sitevisitors_30d</t>
        </is>
      </c>
      <c r="Q5200" s="6" t="inlineStr">
        <is>
          <t>single-image_social-proof_cta-learn-more</t>
        </is>
      </c>
      <c r="R5200" s="6" t="inlineStr">
        <is>
          <t>li-abm-strategic-accounts</t>
        </is>
      </c>
      <c r="S5200" s="8" t="n">
        <v>45667.48055555556</v>
      </c>
      <c r="T5200" s="6" t="inlineStr">
        <is>
          <t>trial_signup</t>
        </is>
      </c>
    </row>
    <row r="5201">
      <c r="A5201" s="9" t="inlineStr">
        <is>
          <t>PRO-01778</t>
        </is>
      </c>
      <c r="B5201" s="9" t="inlineStr">
        <is>
          <t>Avery Jackson</t>
        </is>
      </c>
      <c r="C5201" s="9" t="inlineStr">
        <is>
          <t>Director of Data Engineering</t>
        </is>
      </c>
      <c r="D5201" s="9" t="inlineStr">
        <is>
          <t>director</t>
        </is>
      </c>
      <c r="E5201" s="9" t="n">
        <v>1.25</v>
      </c>
      <c r="F5201" s="9" t="inlineStr">
        <is>
          <t>Ironset</t>
        </is>
      </c>
      <c r="G5201" s="9" t="b">
        <v>1</v>
      </c>
      <c r="H5201" s="9" t="b">
        <v>0</v>
      </c>
      <c r="I5201" s="9" t="b">
        <v>0</v>
      </c>
      <c r="J5201" s="10" t="n">
        <v>0</v>
      </c>
      <c r="K5201" s="9" t="n">
        <v>2</v>
      </c>
      <c r="L5201" s="9" t="inlineStr">
        <is>
          <t>google</t>
        </is>
      </c>
      <c r="M5201" s="9" t="inlineStr">
        <is>
          <t>GGL-Brand-Syncflow-Exact</t>
        </is>
      </c>
      <c r="N5201" s="9" t="inlineStr">
        <is>
          <t>google</t>
        </is>
      </c>
      <c r="O5201" s="9" t="inlineStr">
        <is>
          <t>paid-search</t>
        </is>
      </c>
      <c r="P5201" s="9" t="inlineStr">
        <is>
          <t>ggl_brand_syncflow_exact</t>
        </is>
      </c>
      <c r="Q5201" s="9" t="inlineStr">
        <is>
          <t>text-ad_competitor</t>
        </is>
      </c>
      <c r="R5201" s="9" t="inlineStr">
        <is>
          <t>streamlink-vs-syncflow</t>
        </is>
      </c>
      <c r="S5201" s="11" t="n">
        <v>45684.3375</v>
      </c>
      <c r="T5201" s="9" t="inlineStr">
        <is>
          <t>demo_request</t>
        </is>
      </c>
    </row>
    <row r="5202">
      <c r="A5202" s="6" t="inlineStr">
        <is>
          <t>PRO-01779</t>
        </is>
      </c>
      <c r="B5202" s="6" t="inlineStr">
        <is>
          <t>Cameron Thomas</t>
        </is>
      </c>
      <c r="C5202" s="6" t="inlineStr">
        <is>
          <t>Chief Analytics Officer</t>
        </is>
      </c>
      <c r="D5202" s="6" t="inlineStr">
        <is>
          <t>c_suite_vp</t>
        </is>
      </c>
      <c r="E5202" s="6" t="n">
        <v>1.5</v>
      </c>
      <c r="F5202" s="6" t="inlineStr">
        <is>
          <t>Gridlane</t>
        </is>
      </c>
      <c r="G5202" s="6" t="b">
        <v>1</v>
      </c>
      <c r="H5202" s="6" t="b">
        <v>1</v>
      </c>
      <c r="I5202" s="6" t="b">
        <v>0</v>
      </c>
      <c r="J5202" s="7" t="n">
        <v>73678</v>
      </c>
      <c r="K5202" s="6" t="n">
        <v>1</v>
      </c>
      <c r="L5202" s="6" t="inlineStr">
        <is>
          <t>linkedin</t>
        </is>
      </c>
      <c r="M5202" s="6" t="inlineStr">
        <is>
          <t>LI-ENT-Awareness-DataIntegration</t>
        </is>
      </c>
      <c r="N5202" s="6" t="inlineStr">
        <is>
          <t>linkedin</t>
        </is>
      </c>
      <c r="O5202" s="6" t="inlineStr">
        <is>
          <t>paid-social</t>
        </is>
      </c>
      <c r="P5202" s="6" t="inlineStr">
        <is>
          <t>li_ent_awareness_dataintegration</t>
        </is>
      </c>
      <c r="Q5202" s="6" t="inlineStr">
        <is>
          <t>single-image_pain-point_cta-demo</t>
        </is>
      </c>
      <c r="R5202" s="6" t="inlineStr">
        <is>
          <t>li-retarget-site-visitors-30d</t>
        </is>
      </c>
      <c r="S5202" s="8" t="n">
        <v>45691.60555555556</v>
      </c>
      <c r="T5202" s="6" t="inlineStr">
        <is>
          <t>trial_signup</t>
        </is>
      </c>
    </row>
    <row r="5203">
      <c r="A5203" s="9" t="inlineStr">
        <is>
          <t>PRO-01779</t>
        </is>
      </c>
      <c r="B5203" s="9" t="inlineStr">
        <is>
          <t>Cameron Thomas</t>
        </is>
      </c>
      <c r="C5203" s="9" t="inlineStr">
        <is>
          <t>Chief Analytics Officer</t>
        </is>
      </c>
      <c r="D5203" s="9" t="inlineStr">
        <is>
          <t>c_suite_vp</t>
        </is>
      </c>
      <c r="E5203" s="9" t="n">
        <v>1.5</v>
      </c>
      <c r="F5203" s="9" t="inlineStr">
        <is>
          <t>Gridlane</t>
        </is>
      </c>
      <c r="G5203" s="9" t="b">
        <v>1</v>
      </c>
      <c r="H5203" s="9" t="b">
        <v>1</v>
      </c>
      <c r="I5203" s="9" t="b">
        <v>0</v>
      </c>
      <c r="J5203" s="10" t="n">
        <v>73678</v>
      </c>
      <c r="K5203" s="9" t="n">
        <v>2</v>
      </c>
      <c r="L5203" s="9" t="inlineStr">
        <is>
          <t>programmatic</t>
        </is>
      </c>
      <c r="M5203" s="9" t="inlineStr">
        <is>
          <t>DSP-Retarget-HighIntent-14d</t>
        </is>
      </c>
      <c r="N5203" s="9" t="inlineStr">
        <is>
          <t>stackadapt</t>
        </is>
      </c>
      <c r="O5203" s="9" t="inlineStr">
        <is>
          <t>display</t>
        </is>
      </c>
      <c r="P5203" s="9" t="inlineStr">
        <is>
          <t>dsp_retarget_highintent_14d</t>
        </is>
      </c>
      <c r="Q5203" s="9" t="inlineStr">
        <is>
          <t>display-banner_awareness</t>
        </is>
      </c>
      <c r="R5203" s="9" t="inlineStr">
        <is>
          <t>lookalike-data-engineers</t>
        </is>
      </c>
      <c r="S5203" s="11" t="n">
        <v>45712.33333333334</v>
      </c>
      <c r="T5203" s="9" t="inlineStr">
        <is>
          <t>gated_content_download</t>
        </is>
      </c>
    </row>
    <row r="5204">
      <c r="A5204" s="6" t="inlineStr">
        <is>
          <t>PRO-01779</t>
        </is>
      </c>
      <c r="B5204" s="6" t="inlineStr">
        <is>
          <t>Cameron Thomas</t>
        </is>
      </c>
      <c r="C5204" s="6" t="inlineStr">
        <is>
          <t>Chief Analytics Officer</t>
        </is>
      </c>
      <c r="D5204" s="6" t="inlineStr">
        <is>
          <t>c_suite_vp</t>
        </is>
      </c>
      <c r="E5204" s="6" t="n">
        <v>1.5</v>
      </c>
      <c r="F5204" s="6" t="inlineStr">
        <is>
          <t>Gridlane</t>
        </is>
      </c>
      <c r="G5204" s="6" t="b">
        <v>1</v>
      </c>
      <c r="H5204" s="6" t="b">
        <v>1</v>
      </c>
      <c r="I5204" s="6" t="b">
        <v>0</v>
      </c>
      <c r="J5204" s="7" t="n">
        <v>73678</v>
      </c>
      <c r="K5204" s="6" t="n">
        <v>3</v>
      </c>
      <c r="L5204" s="6" t="inlineStr">
        <is>
          <t>g2</t>
        </is>
      </c>
      <c r="M5204" s="6" t="inlineStr">
        <is>
          <t>G2-Retarget-CategoryBuyers</t>
        </is>
      </c>
      <c r="N5204" s="6" t="inlineStr">
        <is>
          <t>g2</t>
        </is>
      </c>
      <c r="O5204" s="6" t="inlineStr">
        <is>
          <t>review-site</t>
        </is>
      </c>
      <c r="P5204" s="6" t="inlineStr">
        <is>
          <t>g2_retarget_categorybuyers</t>
        </is>
      </c>
      <c r="Q5204" s="6" t="inlineStr">
        <is>
          <t>gated-report_etl</t>
        </is>
      </c>
      <c r="R5204" s="6" t="inlineStr">
        <is>
          <t>etl-tools-comparison</t>
        </is>
      </c>
      <c r="S5204" s="8" t="n">
        <v>45726.66736111111</v>
      </c>
      <c r="T5204" s="6" t="inlineStr">
        <is>
          <t>trial_signup</t>
        </is>
      </c>
    </row>
    <row r="5205">
      <c r="A5205" s="9" t="inlineStr">
        <is>
          <t>PRO-01779</t>
        </is>
      </c>
      <c r="B5205" s="9" t="inlineStr">
        <is>
          <t>Cameron Thomas</t>
        </is>
      </c>
      <c r="C5205" s="9" t="inlineStr">
        <is>
          <t>Chief Analytics Officer</t>
        </is>
      </c>
      <c r="D5205" s="9" t="inlineStr">
        <is>
          <t>c_suite_vp</t>
        </is>
      </c>
      <c r="E5205" s="9" t="n">
        <v>1.5</v>
      </c>
      <c r="F5205" s="9" t="inlineStr">
        <is>
          <t>Gridlane</t>
        </is>
      </c>
      <c r="G5205" s="9" t="b">
        <v>1</v>
      </c>
      <c r="H5205" s="9" t="b">
        <v>1</v>
      </c>
      <c r="I5205" s="9" t="b">
        <v>0</v>
      </c>
      <c r="J5205" s="10" t="n">
        <v>73678</v>
      </c>
      <c r="K5205" s="9" t="n">
        <v>4</v>
      </c>
      <c r="L5205" s="9" t="inlineStr">
        <is>
          <t>programmatic</t>
        </is>
      </c>
      <c r="M5205" s="9" t="inlineStr">
        <is>
          <t>DSP-ABM-AirCover-Strategic</t>
        </is>
      </c>
      <c r="N5205" s="9" t="inlineStr">
        <is>
          <t>stackadapt</t>
        </is>
      </c>
      <c r="O5205" s="9" t="inlineStr">
        <is>
          <t>display</t>
        </is>
      </c>
      <c r="P5205" s="9" t="inlineStr">
        <is>
          <t>dsp_abm_aircover_strategic</t>
        </is>
      </c>
      <c r="Q5205" s="9" t="inlineStr">
        <is>
          <t>display-banner_retarget</t>
        </is>
      </c>
      <c r="R5205" s="9" t="inlineStr">
        <is>
          <t>retarget-site-visitors-14d</t>
        </is>
      </c>
      <c r="S5205" s="11" t="n">
        <v>45747.50902777778</v>
      </c>
      <c r="T5205" s="9" t="inlineStr">
        <is>
          <t>gated_content_download</t>
        </is>
      </c>
    </row>
    <row r="5206">
      <c r="A5206" s="6" t="inlineStr">
        <is>
          <t>PRO-01780</t>
        </is>
      </c>
      <c r="B5206" s="6" t="inlineStr">
        <is>
          <t>Taylor Allen</t>
        </is>
      </c>
      <c r="C5206" s="6" t="inlineStr">
        <is>
          <t>Director of Business Intelligence</t>
        </is>
      </c>
      <c r="D5206" s="6" t="inlineStr">
        <is>
          <t>director</t>
        </is>
      </c>
      <c r="E5206" s="6" t="n">
        <v>1.25</v>
      </c>
      <c r="F5206" s="6" t="inlineStr">
        <is>
          <t>Datavera</t>
        </is>
      </c>
      <c r="G5206" s="6" t="b">
        <v>1</v>
      </c>
      <c r="H5206" s="6" t="b">
        <v>0</v>
      </c>
      <c r="I5206" s="6" t="b">
        <v>0</v>
      </c>
      <c r="J5206" s="7" t="n">
        <v>0</v>
      </c>
      <c r="K5206" s="6" t="n">
        <v>1</v>
      </c>
      <c r="L5206" s="6" t="inlineStr">
        <is>
          <t>google</t>
        </is>
      </c>
      <c r="M5206" s="6" t="inlineStr">
        <is>
          <t>GGL-Competitor-Pipeform-Alt</t>
        </is>
      </c>
      <c r="N5206" s="6" t="inlineStr">
        <is>
          <t>google</t>
        </is>
      </c>
      <c r="O5206" s="6" t="inlineStr">
        <is>
          <t>paid-search</t>
        </is>
      </c>
      <c r="P5206" s="6" t="inlineStr">
        <is>
          <t>ggl_competitor_pipeform_alt</t>
        </is>
      </c>
      <c r="Q5206" s="6" t="inlineStr">
        <is>
          <t>text-ad_competitor</t>
        </is>
      </c>
      <c r="R5206" s="6" t="inlineStr">
        <is>
          <t>streamlink-vs-syncflow</t>
        </is>
      </c>
      <c r="S5206" s="8" t="n">
        <v>45726.71180555555</v>
      </c>
      <c r="T5206" s="6" t="inlineStr">
        <is>
          <t>demo_request</t>
        </is>
      </c>
    </row>
    <row r="5207">
      <c r="A5207" s="9" t="inlineStr">
        <is>
          <t>PRO-01780</t>
        </is>
      </c>
      <c r="B5207" s="9" t="inlineStr">
        <is>
          <t>Taylor Allen</t>
        </is>
      </c>
      <c r="C5207" s="9" t="inlineStr">
        <is>
          <t>Director of Business Intelligence</t>
        </is>
      </c>
      <c r="D5207" s="9" t="inlineStr">
        <is>
          <t>director</t>
        </is>
      </c>
      <c r="E5207" s="9" t="n">
        <v>1.25</v>
      </c>
      <c r="F5207" s="9" t="inlineStr">
        <is>
          <t>Datavera</t>
        </is>
      </c>
      <c r="G5207" s="9" t="b">
        <v>1</v>
      </c>
      <c r="H5207" s="9" t="b">
        <v>0</v>
      </c>
      <c r="I5207" s="9" t="b">
        <v>0</v>
      </c>
      <c r="J5207" s="10" t="n">
        <v>0</v>
      </c>
      <c r="K5207" s="9" t="n">
        <v>2</v>
      </c>
      <c r="L5207" s="9" t="inlineStr">
        <is>
          <t>programmatic</t>
        </is>
      </c>
      <c r="M5207" s="9" t="inlineStr">
        <is>
          <t>DSP-ABM-AirCover-Strategic</t>
        </is>
      </c>
      <c r="N5207" s="9" t="inlineStr">
        <is>
          <t>stackadapt</t>
        </is>
      </c>
      <c r="O5207" s="9" t="inlineStr">
        <is>
          <t>display</t>
        </is>
      </c>
      <c r="P5207" s="9" t="inlineStr">
        <is>
          <t>dsp_abm_aircover_strategic</t>
        </is>
      </c>
      <c r="Q5207" s="9" t="inlineStr">
        <is>
          <t>display-banner_awareness</t>
        </is>
      </c>
      <c r="R5207" s="9" t="inlineStr">
        <is>
          <t>abm-strategic-accounts</t>
        </is>
      </c>
      <c r="S5207" s="11" t="n">
        <v>45742.62013888889</v>
      </c>
      <c r="T5207" s="9" t="inlineStr">
        <is>
          <t>gated_content_download</t>
        </is>
      </c>
    </row>
    <row r="5208">
      <c r="A5208" s="6" t="inlineStr">
        <is>
          <t>PRO-01780</t>
        </is>
      </c>
      <c r="B5208" s="6" t="inlineStr">
        <is>
          <t>Taylor Allen</t>
        </is>
      </c>
      <c r="C5208" s="6" t="inlineStr">
        <is>
          <t>Director of Business Intelligence</t>
        </is>
      </c>
      <c r="D5208" s="6" t="inlineStr">
        <is>
          <t>director</t>
        </is>
      </c>
      <c r="E5208" s="6" t="n">
        <v>1.25</v>
      </c>
      <c r="F5208" s="6" t="inlineStr">
        <is>
          <t>Datavera</t>
        </is>
      </c>
      <c r="G5208" s="6" t="b">
        <v>1</v>
      </c>
      <c r="H5208" s="6" t="b">
        <v>0</v>
      </c>
      <c r="I5208" s="6" t="b">
        <v>0</v>
      </c>
      <c r="J5208" s="7" t="n">
        <v>0</v>
      </c>
      <c r="K5208" s="6" t="n">
        <v>3</v>
      </c>
      <c r="L5208" s="6" t="inlineStr">
        <is>
          <t>linkedin</t>
        </is>
      </c>
      <c r="M5208" s="6" t="inlineStr">
        <is>
          <t>LI-Retarget-PricingPage-14d</t>
        </is>
      </c>
      <c r="N5208" s="6" t="inlineStr">
        <is>
          <t>linkedin</t>
        </is>
      </c>
      <c r="O5208" s="6" t="inlineStr">
        <is>
          <t>paid-social</t>
        </is>
      </c>
      <c r="P5208" s="6" t="inlineStr">
        <is>
          <t>li_retarget_pricingpage_14d</t>
        </is>
      </c>
      <c r="Q5208" s="6" t="inlineStr">
        <is>
          <t>single-image_social-proof_cta-demo</t>
        </is>
      </c>
      <c r="R5208" s="6" t="inlineStr">
        <is>
          <t>li-ent-data-engineers</t>
        </is>
      </c>
      <c r="S5208" s="8" t="n">
        <v>45754.39652777778</v>
      </c>
      <c r="T5208" s="6" t="inlineStr">
        <is>
          <t>demo_request</t>
        </is>
      </c>
    </row>
    <row r="5209">
      <c r="A5209" s="9" t="inlineStr">
        <is>
          <t>PRO-01781</t>
        </is>
      </c>
      <c r="B5209" s="9" t="inlineStr">
        <is>
          <t>Finley Davis</t>
        </is>
      </c>
      <c r="C5209" s="9" t="inlineStr">
        <is>
          <t>Data Platform Manager</t>
        </is>
      </c>
      <c r="D5209" s="9" t="inlineStr">
        <is>
          <t>manager</t>
        </is>
      </c>
      <c r="E5209" s="9" t="n">
        <v>1</v>
      </c>
      <c r="F5209" s="9" t="inlineStr">
        <is>
          <t>Axiom Cloud</t>
        </is>
      </c>
      <c r="G5209" s="9" t="b">
        <v>0</v>
      </c>
      <c r="H5209" s="9" t="b">
        <v>0</v>
      </c>
      <c r="I5209" s="9" t="b">
        <v>0</v>
      </c>
      <c r="J5209" s="10" t="n">
        <v>0</v>
      </c>
      <c r="K5209" s="9" t="n">
        <v>1</v>
      </c>
      <c r="L5209" s="9" t="inlineStr">
        <is>
          <t>google</t>
        </is>
      </c>
      <c r="M5209" s="9" t="inlineStr">
        <is>
          <t>GGL-Brand-Syncflow-Exact</t>
        </is>
      </c>
      <c r="N5209" s="9" t="inlineStr">
        <is>
          <t>google</t>
        </is>
      </c>
      <c r="O5209" s="9" t="inlineStr">
        <is>
          <t>paid-search</t>
        </is>
      </c>
      <c r="P5209" s="9" t="inlineStr">
        <is>
          <t>ggl_brand_syncflow_exact</t>
        </is>
      </c>
      <c r="Q5209" s="9" t="inlineStr">
        <is>
          <t>text-ad_rlsa</t>
        </is>
      </c>
      <c r="R5209" s="9" t="inlineStr">
        <is>
          <t>pipeform-alternative</t>
        </is>
      </c>
      <c r="S5209" s="11" t="n">
        <v>45950.37222222222</v>
      </c>
      <c r="T5209" s="9" t="inlineStr">
        <is>
          <t>gated_content_download</t>
        </is>
      </c>
    </row>
    <row r="5210">
      <c r="A5210" s="6" t="inlineStr">
        <is>
          <t>PRO-01781</t>
        </is>
      </c>
      <c r="B5210" s="6" t="inlineStr">
        <is>
          <t>Finley Davis</t>
        </is>
      </c>
      <c r="C5210" s="6" t="inlineStr">
        <is>
          <t>Data Platform Manager</t>
        </is>
      </c>
      <c r="D5210" s="6" t="inlineStr">
        <is>
          <t>manager</t>
        </is>
      </c>
      <c r="E5210" s="6" t="n">
        <v>1</v>
      </c>
      <c r="F5210" s="6" t="inlineStr">
        <is>
          <t>Axiom Cloud</t>
        </is>
      </c>
      <c r="G5210" s="6" t="b">
        <v>0</v>
      </c>
      <c r="H5210" s="6" t="b">
        <v>0</v>
      </c>
      <c r="I5210" s="6" t="b">
        <v>0</v>
      </c>
      <c r="J5210" s="7" t="n">
        <v>0</v>
      </c>
      <c r="K5210" s="6" t="n">
        <v>2</v>
      </c>
      <c r="L5210" s="6" t="inlineStr">
        <is>
          <t>programmatic</t>
        </is>
      </c>
      <c r="M5210" s="6" t="inlineStr">
        <is>
          <t>DSP-ABM-AirCover-Commercial</t>
        </is>
      </c>
      <c r="N5210" s="6" t="inlineStr">
        <is>
          <t>stackadapt</t>
        </is>
      </c>
      <c r="O5210" s="6" t="inlineStr">
        <is>
          <t>display</t>
        </is>
      </c>
      <c r="P5210" s="6" t="inlineStr">
        <is>
          <t>dsp_abm_aircover_commercial</t>
        </is>
      </c>
      <c r="Q5210" s="6" t="inlineStr">
        <is>
          <t>display-banner_awareness</t>
        </is>
      </c>
      <c r="R5210" s="6" t="inlineStr">
        <is>
          <t>retarget-site-visitors-14d</t>
        </is>
      </c>
      <c r="S5210" s="8" t="n">
        <v>45971.38958333333</v>
      </c>
      <c r="T5210" s="6" t="inlineStr">
        <is>
          <t>gated_content_download</t>
        </is>
      </c>
    </row>
    <row r="5211">
      <c r="A5211" s="9" t="inlineStr">
        <is>
          <t>PRO-01782</t>
        </is>
      </c>
      <c r="B5211" s="9" t="inlineStr">
        <is>
          <t>Avery Martin</t>
        </is>
      </c>
      <c r="C5211" s="9" t="inlineStr">
        <is>
          <t>Analytics Manager</t>
        </is>
      </c>
      <c r="D5211" s="9" t="inlineStr">
        <is>
          <t>manager</t>
        </is>
      </c>
      <c r="E5211" s="9" t="n">
        <v>1</v>
      </c>
      <c r="F5211" s="9" t="inlineStr">
        <is>
          <t>Queryspan</t>
        </is>
      </c>
      <c r="G5211" s="9" t="b">
        <v>1</v>
      </c>
      <c r="H5211" s="9" t="b">
        <v>1</v>
      </c>
      <c r="I5211" s="9" t="b">
        <v>1</v>
      </c>
      <c r="J5211" s="10" t="n">
        <v>78314</v>
      </c>
      <c r="K5211" s="9" t="n">
        <v>1</v>
      </c>
      <c r="L5211" s="9" t="inlineStr">
        <is>
          <t>linkedin</t>
        </is>
      </c>
      <c r="M5211" s="9" t="inlineStr">
        <is>
          <t>LI-ABM-Strategic-ENT</t>
        </is>
      </c>
      <c r="N5211" s="9" t="inlineStr">
        <is>
          <t>linkedin</t>
        </is>
      </c>
      <c r="O5211" s="9" t="inlineStr">
        <is>
          <t>paid-social</t>
        </is>
      </c>
      <c r="P5211" s="9" t="inlineStr">
        <is>
          <t>li_abm_strategic_ent</t>
        </is>
      </c>
      <c r="Q5211" s="9" t="inlineStr">
        <is>
          <t>single-image_product-feature_cta-demo</t>
        </is>
      </c>
      <c r="R5211" s="9" t="inlineStr">
        <is>
          <t>li-ent-data-engineers</t>
        </is>
      </c>
      <c r="S5211" s="11" t="n">
        <v>45910.46388888889</v>
      </c>
      <c r="T5211" s="9" t="inlineStr">
        <is>
          <t>demo_request</t>
        </is>
      </c>
    </row>
    <row r="5212">
      <c r="A5212" s="6" t="inlineStr">
        <is>
          <t>PRO-01782</t>
        </is>
      </c>
      <c r="B5212" s="6" t="inlineStr">
        <is>
          <t>Avery Martin</t>
        </is>
      </c>
      <c r="C5212" s="6" t="inlineStr">
        <is>
          <t>Analytics Manager</t>
        </is>
      </c>
      <c r="D5212" s="6" t="inlineStr">
        <is>
          <t>manager</t>
        </is>
      </c>
      <c r="E5212" s="6" t="n">
        <v>1</v>
      </c>
      <c r="F5212" s="6" t="inlineStr">
        <is>
          <t>Queryspan</t>
        </is>
      </c>
      <c r="G5212" s="6" t="b">
        <v>1</v>
      </c>
      <c r="H5212" s="6" t="b">
        <v>1</v>
      </c>
      <c r="I5212" s="6" t="b">
        <v>1</v>
      </c>
      <c r="J5212" s="7" t="n">
        <v>78314</v>
      </c>
      <c r="K5212" s="6" t="n">
        <v>2</v>
      </c>
      <c r="L5212" s="6" t="inlineStr">
        <is>
          <t>linkedin</t>
        </is>
      </c>
      <c r="M5212" s="6" t="inlineStr">
        <is>
          <t>LI-Retarget-PricingPage-14d</t>
        </is>
      </c>
      <c r="N5212" s="6" t="inlineStr">
        <is>
          <t>linkedin</t>
        </is>
      </c>
      <c r="O5212" s="6" t="inlineStr">
        <is>
          <t>paid-social</t>
        </is>
      </c>
      <c r="P5212" s="6" t="inlineStr">
        <is>
          <t>li_retarget_pricingpage_14d</t>
        </is>
      </c>
      <c r="Q5212" s="6" t="inlineStr">
        <is>
          <t>single-image_pain-point_cta-demo</t>
        </is>
      </c>
      <c r="R5212" s="6" t="inlineStr">
        <is>
          <t>li-retarget-site-visitors-30d</t>
        </is>
      </c>
      <c r="S5212" s="8" t="n">
        <v>45922.47291666667</v>
      </c>
      <c r="T5212" s="6" t="inlineStr">
        <is>
          <t>gated_content_download</t>
        </is>
      </c>
    </row>
    <row r="5213">
      <c r="A5213" s="9" t="inlineStr">
        <is>
          <t>PRO-01782</t>
        </is>
      </c>
      <c r="B5213" s="9" t="inlineStr">
        <is>
          <t>Avery Martin</t>
        </is>
      </c>
      <c r="C5213" s="9" t="inlineStr">
        <is>
          <t>Analytics Manager</t>
        </is>
      </c>
      <c r="D5213" s="9" t="inlineStr">
        <is>
          <t>manager</t>
        </is>
      </c>
      <c r="E5213" s="9" t="n">
        <v>1</v>
      </c>
      <c r="F5213" s="9" t="inlineStr">
        <is>
          <t>Queryspan</t>
        </is>
      </c>
      <c r="G5213" s="9" t="b">
        <v>1</v>
      </c>
      <c r="H5213" s="9" t="b">
        <v>1</v>
      </c>
      <c r="I5213" s="9" t="b">
        <v>1</v>
      </c>
      <c r="J5213" s="10" t="n">
        <v>78314</v>
      </c>
      <c r="K5213" s="9" t="n">
        <v>3</v>
      </c>
      <c r="L5213" s="9" t="inlineStr">
        <is>
          <t>programmatic</t>
        </is>
      </c>
      <c r="M5213" s="9" t="inlineStr">
        <is>
          <t>DSP-ABM-AirCover-Strategic</t>
        </is>
      </c>
      <c r="N5213" s="9" t="inlineStr">
        <is>
          <t>stackadapt</t>
        </is>
      </c>
      <c r="O5213" s="9" t="inlineStr">
        <is>
          <t>display</t>
        </is>
      </c>
      <c r="P5213" s="9" t="inlineStr">
        <is>
          <t>dsp_abm_aircover_strategic</t>
        </is>
      </c>
      <c r="Q5213" s="9" t="inlineStr">
        <is>
          <t>display-banner_retarget</t>
        </is>
      </c>
      <c r="R5213" s="9" t="inlineStr">
        <is>
          <t>lookalike-data-engineers</t>
        </is>
      </c>
      <c r="S5213" s="11" t="n">
        <v>45943.56041666667</v>
      </c>
      <c r="T5213" s="9" t="inlineStr">
        <is>
          <t>newsletter_signup</t>
        </is>
      </c>
    </row>
    <row r="5214">
      <c r="A5214" s="6" t="inlineStr">
        <is>
          <t>PRO-01783</t>
        </is>
      </c>
      <c r="B5214" s="6" t="inlineStr">
        <is>
          <t>Blake Wilson</t>
        </is>
      </c>
      <c r="C5214" s="6" t="inlineStr">
        <is>
          <t>Analytics Manager</t>
        </is>
      </c>
      <c r="D5214" s="6" t="inlineStr">
        <is>
          <t>manager</t>
        </is>
      </c>
      <c r="E5214" s="6" t="n">
        <v>1</v>
      </c>
      <c r="F5214" s="6" t="inlineStr">
        <is>
          <t>Nexlayer</t>
        </is>
      </c>
      <c r="G5214" s="6" t="b">
        <v>0</v>
      </c>
      <c r="H5214" s="6" t="b">
        <v>0</v>
      </c>
      <c r="I5214" s="6" t="b">
        <v>0</v>
      </c>
      <c r="J5214" s="7" t="n">
        <v>0</v>
      </c>
      <c r="K5214" s="6" t="n">
        <v>1</v>
      </c>
      <c r="L5214" s="6" t="inlineStr">
        <is>
          <t>linkedin</t>
        </is>
      </c>
      <c r="M5214" s="6" t="inlineStr">
        <is>
          <t>LI-ABM-Strategic-ENT</t>
        </is>
      </c>
      <c r="N5214" s="6" t="inlineStr">
        <is>
          <t>linkedin</t>
        </is>
      </c>
      <c r="O5214" s="6" t="inlineStr">
        <is>
          <t>paid-social</t>
        </is>
      </c>
      <c r="P5214" s="6" t="inlineStr">
        <is>
          <t>li_abm_strategic_ent</t>
        </is>
      </c>
      <c r="Q5214" s="6" t="inlineStr">
        <is>
          <t>single-image_product-feature_cta-trial</t>
        </is>
      </c>
      <c r="R5214" s="6" t="inlineStr">
        <is>
          <t>li-retarget-site-visitors-30d</t>
        </is>
      </c>
      <c r="S5214" s="8" t="n">
        <v>45803.37013888889</v>
      </c>
      <c r="T5214" s="6" t="inlineStr">
        <is>
          <t>gated_content_download</t>
        </is>
      </c>
    </row>
    <row r="5215">
      <c r="A5215" s="9" t="inlineStr">
        <is>
          <t>PRO-01783</t>
        </is>
      </c>
      <c r="B5215" s="9" t="inlineStr">
        <is>
          <t>Blake Wilson</t>
        </is>
      </c>
      <c r="C5215" s="9" t="inlineStr">
        <is>
          <t>Analytics Manager</t>
        </is>
      </c>
      <c r="D5215" s="9" t="inlineStr">
        <is>
          <t>manager</t>
        </is>
      </c>
      <c r="E5215" s="9" t="n">
        <v>1</v>
      </c>
      <c r="F5215" s="9" t="inlineStr">
        <is>
          <t>Nexlayer</t>
        </is>
      </c>
      <c r="G5215" s="9" t="b">
        <v>0</v>
      </c>
      <c r="H5215" s="9" t="b">
        <v>0</v>
      </c>
      <c r="I5215" s="9" t="b">
        <v>0</v>
      </c>
      <c r="J5215" s="10" t="n">
        <v>0</v>
      </c>
      <c r="K5215" s="9" t="n">
        <v>2</v>
      </c>
      <c r="L5215" s="9" t="inlineStr">
        <is>
          <t>google</t>
        </is>
      </c>
      <c r="M5215" s="9" t="inlineStr">
        <is>
          <t>GGL-Competitor-Streamlink-Alt</t>
        </is>
      </c>
      <c r="N5215" s="9" t="inlineStr">
        <is>
          <t>google</t>
        </is>
      </c>
      <c r="O5215" s="9" t="inlineStr">
        <is>
          <t>paid-search</t>
        </is>
      </c>
      <c r="P5215" s="9" t="inlineStr">
        <is>
          <t>ggl_competitor_streamlink_alt</t>
        </is>
      </c>
      <c r="Q5215" s="9" t="inlineStr">
        <is>
          <t>text-ad_search</t>
        </is>
      </c>
      <c r="R5215" s="9" t="inlineStr">
        <is>
          <t>streamlink-vs-syncflow</t>
        </is>
      </c>
      <c r="S5215" s="11" t="n">
        <v>45824.71736111111</v>
      </c>
      <c r="T5215" s="9" t="inlineStr">
        <is>
          <t>gated_content_download</t>
        </is>
      </c>
    </row>
    <row r="5216">
      <c r="A5216" s="6" t="inlineStr">
        <is>
          <t>PRO-01784</t>
        </is>
      </c>
      <c r="B5216" s="6" t="inlineStr">
        <is>
          <t>Noel Harris</t>
        </is>
      </c>
      <c r="C5216" s="6" t="inlineStr">
        <is>
          <t>Data Platform Manager</t>
        </is>
      </c>
      <c r="D5216" s="6" t="inlineStr">
        <is>
          <t>manager</t>
        </is>
      </c>
      <c r="E5216" s="6" t="n">
        <v>1</v>
      </c>
      <c r="F5216" s="6" t="inlineStr">
        <is>
          <t>Streamlink</t>
        </is>
      </c>
      <c r="G5216" s="6" t="b">
        <v>1</v>
      </c>
      <c r="H5216" s="6" t="b">
        <v>0</v>
      </c>
      <c r="I5216" s="6" t="b">
        <v>0</v>
      </c>
      <c r="J5216" s="7" t="n">
        <v>0</v>
      </c>
      <c r="K5216" s="6" t="n">
        <v>1</v>
      </c>
      <c r="L5216" s="6" t="inlineStr">
        <is>
          <t>google</t>
        </is>
      </c>
      <c r="M5216" s="6" t="inlineStr">
        <is>
          <t>GGL-NonBrand-DataPipeline</t>
        </is>
      </c>
      <c r="N5216" s="6" t="inlineStr">
        <is>
          <t>google</t>
        </is>
      </c>
      <c r="O5216" s="6" t="inlineStr">
        <is>
          <t>paid-search</t>
        </is>
      </c>
      <c r="P5216" s="6" t="inlineStr">
        <is>
          <t>ggl_nonbrand_datapipeline</t>
        </is>
      </c>
      <c r="Q5216" s="6" t="inlineStr">
        <is>
          <t>text-ad_search</t>
        </is>
      </c>
      <c r="R5216" s="6" t="inlineStr">
        <is>
          <t>etl-software</t>
        </is>
      </c>
      <c r="S5216" s="8" t="n">
        <v>45671.74652777778</v>
      </c>
      <c r="T5216" s="6" t="inlineStr">
        <is>
          <t>demo_request</t>
        </is>
      </c>
    </row>
    <row r="5217">
      <c r="A5217" s="9" t="inlineStr">
        <is>
          <t>PRO-01784</t>
        </is>
      </c>
      <c r="B5217" s="9" t="inlineStr">
        <is>
          <t>Noel Harris</t>
        </is>
      </c>
      <c r="C5217" s="9" t="inlineStr">
        <is>
          <t>Data Platform Manager</t>
        </is>
      </c>
      <c r="D5217" s="9" t="inlineStr">
        <is>
          <t>manager</t>
        </is>
      </c>
      <c r="E5217" s="9" t="n">
        <v>1</v>
      </c>
      <c r="F5217" s="9" t="inlineStr">
        <is>
          <t>Streamlink</t>
        </is>
      </c>
      <c r="G5217" s="9" t="b">
        <v>1</v>
      </c>
      <c r="H5217" s="9" t="b">
        <v>0</v>
      </c>
      <c r="I5217" s="9" t="b">
        <v>0</v>
      </c>
      <c r="J5217" s="10" t="n">
        <v>0</v>
      </c>
      <c r="K5217" s="9" t="n">
        <v>2</v>
      </c>
      <c r="L5217" s="9" t="inlineStr">
        <is>
          <t>google</t>
        </is>
      </c>
      <c r="M5217" s="9" t="inlineStr">
        <is>
          <t>GGL-Competitor-Pipeform-Alt</t>
        </is>
      </c>
      <c r="N5217" s="9" t="inlineStr">
        <is>
          <t>google</t>
        </is>
      </c>
      <c r="O5217" s="9" t="inlineStr">
        <is>
          <t>paid-search</t>
        </is>
      </c>
      <c r="P5217" s="9" t="inlineStr">
        <is>
          <t>ggl_competitor_pipeform_alt</t>
        </is>
      </c>
      <c r="Q5217" s="9" t="inlineStr">
        <is>
          <t>text-ad_competitor</t>
        </is>
      </c>
      <c r="R5217" s="9" t="inlineStr">
        <is>
          <t>streamlink-vs-syncflow</t>
        </is>
      </c>
      <c r="S5217" s="11" t="n">
        <v>45692.57152777778</v>
      </c>
      <c r="T5217" s="9" t="inlineStr">
        <is>
          <t>gated_content_download</t>
        </is>
      </c>
    </row>
    <row r="5218">
      <c r="A5218" s="6" t="inlineStr">
        <is>
          <t>PRO-01784</t>
        </is>
      </c>
      <c r="B5218" s="6" t="inlineStr">
        <is>
          <t>Noel Harris</t>
        </is>
      </c>
      <c r="C5218" s="6" t="inlineStr">
        <is>
          <t>Data Platform Manager</t>
        </is>
      </c>
      <c r="D5218" s="6" t="inlineStr">
        <is>
          <t>manager</t>
        </is>
      </c>
      <c r="E5218" s="6" t="n">
        <v>1</v>
      </c>
      <c r="F5218" s="6" t="inlineStr">
        <is>
          <t>Streamlink</t>
        </is>
      </c>
      <c r="G5218" s="6" t="b">
        <v>1</v>
      </c>
      <c r="H5218" s="6" t="b">
        <v>0</v>
      </c>
      <c r="I5218" s="6" t="b">
        <v>0</v>
      </c>
      <c r="J5218" s="7" t="n">
        <v>0</v>
      </c>
      <c r="K5218" s="6" t="n">
        <v>3</v>
      </c>
      <c r="L5218" s="6" t="inlineStr">
        <is>
          <t>g2</t>
        </is>
      </c>
      <c r="M5218" s="6" t="inlineStr">
        <is>
          <t>G2-Retarget-CategoryBuyers</t>
        </is>
      </c>
      <c r="N5218" s="6" t="inlineStr">
        <is>
          <t>g2</t>
        </is>
      </c>
      <c r="O5218" s="6" t="inlineStr">
        <is>
          <t>review-site</t>
        </is>
      </c>
      <c r="P5218" s="6" t="inlineStr">
        <is>
          <t>g2_retarget_categorybuyers</t>
        </is>
      </c>
      <c r="Q5218" s="6" t="inlineStr">
        <is>
          <t>gated-report_etl</t>
        </is>
      </c>
      <c r="R5218" s="6" t="inlineStr">
        <is>
          <t>etl-tools-comparison</t>
        </is>
      </c>
      <c r="S5218" s="8" t="n">
        <v>45712.48472222222</v>
      </c>
      <c r="T5218" s="6" t="inlineStr">
        <is>
          <t>demo_request</t>
        </is>
      </c>
    </row>
    <row r="5219">
      <c r="A5219" s="9" t="inlineStr">
        <is>
          <t>PRO-01785</t>
        </is>
      </c>
      <c r="B5219" s="9" t="inlineStr">
        <is>
          <t>Sage Jackson</t>
        </is>
      </c>
      <c r="C5219" s="9" t="inlineStr">
        <is>
          <t>Data Analyst</t>
        </is>
      </c>
      <c r="D5219" s="9" t="inlineStr">
        <is>
          <t>ic_analyst</t>
        </is>
      </c>
      <c r="E5219" s="9" t="n">
        <v>0.75</v>
      </c>
      <c r="F5219" s="9" t="inlineStr">
        <is>
          <t>Crestline Systems</t>
        </is>
      </c>
      <c r="G5219" s="9" t="b">
        <v>1</v>
      </c>
      <c r="H5219" s="9" t="b">
        <v>0</v>
      </c>
      <c r="I5219" s="9" t="b">
        <v>0</v>
      </c>
      <c r="J5219" s="10" t="n">
        <v>0</v>
      </c>
      <c r="K5219" s="9" t="n">
        <v>1</v>
      </c>
      <c r="L5219" s="9" t="inlineStr">
        <is>
          <t>linkedin</t>
        </is>
      </c>
      <c r="M5219" s="9" t="inlineStr">
        <is>
          <t>LI-ENT-Awareness-DataIntegration</t>
        </is>
      </c>
      <c r="N5219" s="9" t="inlineStr">
        <is>
          <t>linkedin</t>
        </is>
      </c>
      <c r="O5219" s="9" t="inlineStr">
        <is>
          <t>paid-social</t>
        </is>
      </c>
      <c r="P5219" s="9" t="inlineStr">
        <is>
          <t>li_ent_awareness_dataintegration</t>
        </is>
      </c>
      <c r="Q5219" s="9" t="inlineStr">
        <is>
          <t>single-image_pain-point_cta-demo</t>
        </is>
      </c>
      <c r="R5219" s="9" t="inlineStr">
        <is>
          <t>li-mid-analytics-directors</t>
        </is>
      </c>
      <c r="S5219" s="11" t="n">
        <v>45936.5625</v>
      </c>
      <c r="T5219" s="9" t="inlineStr">
        <is>
          <t>newsletter_signup</t>
        </is>
      </c>
    </row>
    <row r="5220">
      <c r="A5220" s="6" t="inlineStr">
        <is>
          <t>PRO-01785</t>
        </is>
      </c>
      <c r="B5220" s="6" t="inlineStr">
        <is>
          <t>Sage Jackson</t>
        </is>
      </c>
      <c r="C5220" s="6" t="inlineStr">
        <is>
          <t>Data Analyst</t>
        </is>
      </c>
      <c r="D5220" s="6" t="inlineStr">
        <is>
          <t>ic_analyst</t>
        </is>
      </c>
      <c r="E5220" s="6" t="n">
        <v>0.75</v>
      </c>
      <c r="F5220" s="6" t="inlineStr">
        <is>
          <t>Crestline Systems</t>
        </is>
      </c>
      <c r="G5220" s="6" t="b">
        <v>1</v>
      </c>
      <c r="H5220" s="6" t="b">
        <v>0</v>
      </c>
      <c r="I5220" s="6" t="b">
        <v>0</v>
      </c>
      <c r="J5220" s="7" t="n">
        <v>0</v>
      </c>
      <c r="K5220" s="6" t="n">
        <v>2</v>
      </c>
      <c r="L5220" s="6" t="inlineStr">
        <is>
          <t>linkedin</t>
        </is>
      </c>
      <c r="M5220" s="6" t="inlineStr">
        <is>
          <t>LI-ENT-Awareness-DataPipeline</t>
        </is>
      </c>
      <c r="N5220" s="6" t="inlineStr">
        <is>
          <t>linkedin</t>
        </is>
      </c>
      <c r="O5220" s="6" t="inlineStr">
        <is>
          <t>paid-social</t>
        </is>
      </c>
      <c r="P5220" s="6" t="inlineStr">
        <is>
          <t>li_ent_awareness_datapipeline</t>
        </is>
      </c>
      <c r="Q5220" s="6" t="inlineStr">
        <is>
          <t>single-image_social-proof_cta-demo</t>
        </is>
      </c>
      <c r="R5220" s="6" t="inlineStr">
        <is>
          <t>li-ent-data-engineers</t>
        </is>
      </c>
      <c r="S5220" s="8" t="n">
        <v>45946.64583333334</v>
      </c>
      <c r="T5220" s="6" t="inlineStr">
        <is>
          <t>gated_content_download</t>
        </is>
      </c>
    </row>
    <row r="5221">
      <c r="A5221" s="9" t="inlineStr">
        <is>
          <t>PRO-01785</t>
        </is>
      </c>
      <c r="B5221" s="9" t="inlineStr">
        <is>
          <t>Sage Jackson</t>
        </is>
      </c>
      <c r="C5221" s="9" t="inlineStr">
        <is>
          <t>Data Analyst</t>
        </is>
      </c>
      <c r="D5221" s="9" t="inlineStr">
        <is>
          <t>ic_analyst</t>
        </is>
      </c>
      <c r="E5221" s="9" t="n">
        <v>0.75</v>
      </c>
      <c r="F5221" s="9" t="inlineStr">
        <is>
          <t>Crestline Systems</t>
        </is>
      </c>
      <c r="G5221" s="9" t="b">
        <v>1</v>
      </c>
      <c r="H5221" s="9" t="b">
        <v>0</v>
      </c>
      <c r="I5221" s="9" t="b">
        <v>0</v>
      </c>
      <c r="J5221" s="10" t="n">
        <v>0</v>
      </c>
      <c r="K5221" s="9" t="n">
        <v>3</v>
      </c>
      <c r="L5221" s="9" t="inlineStr">
        <is>
          <t>linkedin</t>
        </is>
      </c>
      <c r="M5221" s="9" t="inlineStr">
        <is>
          <t>LI-Retarget-PricingPage-14d</t>
        </is>
      </c>
      <c r="N5221" s="9" t="inlineStr">
        <is>
          <t>linkedin</t>
        </is>
      </c>
      <c r="O5221" s="9" t="inlineStr">
        <is>
          <t>paid-social</t>
        </is>
      </c>
      <c r="P5221" s="9" t="inlineStr">
        <is>
          <t>li_retarget_pricingpage_14d</t>
        </is>
      </c>
      <c r="Q5221" s="9" t="inlineStr">
        <is>
          <t>single-image_thought-leadership_cta-learn-more</t>
        </is>
      </c>
      <c r="R5221" s="9" t="inlineStr">
        <is>
          <t>li-mid-analytics-directors</t>
        </is>
      </c>
      <c r="S5221" s="11" t="n">
        <v>45961.68472222222</v>
      </c>
      <c r="T5221" s="9" t="inlineStr">
        <is>
          <t>newsletter_signup</t>
        </is>
      </c>
    </row>
    <row r="5222">
      <c r="A5222" s="6" t="inlineStr">
        <is>
          <t>PRO-01785</t>
        </is>
      </c>
      <c r="B5222" s="6" t="inlineStr">
        <is>
          <t>Sage Jackson</t>
        </is>
      </c>
      <c r="C5222" s="6" t="inlineStr">
        <is>
          <t>Data Analyst</t>
        </is>
      </c>
      <c r="D5222" s="6" t="inlineStr">
        <is>
          <t>ic_analyst</t>
        </is>
      </c>
      <c r="E5222" s="6" t="n">
        <v>0.75</v>
      </c>
      <c r="F5222" s="6" t="inlineStr">
        <is>
          <t>Crestline Systems</t>
        </is>
      </c>
      <c r="G5222" s="6" t="b">
        <v>1</v>
      </c>
      <c r="H5222" s="6" t="b">
        <v>0</v>
      </c>
      <c r="I5222" s="6" t="b">
        <v>0</v>
      </c>
      <c r="J5222" s="7" t="n">
        <v>0</v>
      </c>
      <c r="K5222" s="6" t="n">
        <v>4</v>
      </c>
      <c r="L5222" s="6" t="inlineStr">
        <is>
          <t>g2</t>
        </is>
      </c>
      <c r="M5222" s="6" t="inlineStr">
        <is>
          <t>G2-Retarget-CategoryBuyers</t>
        </is>
      </c>
      <c r="N5222" s="6" t="inlineStr">
        <is>
          <t>g2</t>
        </is>
      </c>
      <c r="O5222" s="6" t="inlineStr">
        <is>
          <t>review-site</t>
        </is>
      </c>
      <c r="P5222" s="6" t="inlineStr">
        <is>
          <t>g2_retarget_categorybuyers</t>
        </is>
      </c>
      <c r="Q5222" s="6" t="inlineStr">
        <is>
          <t>gated-report_etl</t>
        </is>
      </c>
      <c r="R5222" s="6" t="inlineStr">
        <is>
          <t>etl-tools-comparison</t>
        </is>
      </c>
      <c r="S5222" s="8" t="n">
        <v>45975.52291666667</v>
      </c>
      <c r="T5222" s="6" t="inlineStr">
        <is>
          <t>gated_content_download</t>
        </is>
      </c>
    </row>
    <row r="5223">
      <c r="A5223" s="9" t="inlineStr">
        <is>
          <t>PRO-01786</t>
        </is>
      </c>
      <c r="B5223" s="9" t="inlineStr">
        <is>
          <t>Emery Thompson</t>
        </is>
      </c>
      <c r="C5223" s="9" t="inlineStr">
        <is>
          <t>Data Engineer</t>
        </is>
      </c>
      <c r="D5223" s="9" t="inlineStr">
        <is>
          <t>ic_analyst</t>
        </is>
      </c>
      <c r="E5223" s="9" t="n">
        <v>0.75</v>
      </c>
      <c r="F5223" s="9" t="inlineStr">
        <is>
          <t>Nexlayer</t>
        </is>
      </c>
      <c r="G5223" s="9" t="b">
        <v>0</v>
      </c>
      <c r="H5223" s="9" t="b">
        <v>0</v>
      </c>
      <c r="I5223" s="9" t="b">
        <v>0</v>
      </c>
      <c r="J5223" s="10" t="n">
        <v>0</v>
      </c>
      <c r="K5223" s="9" t="n">
        <v>1</v>
      </c>
      <c r="L5223" s="9" t="inlineStr">
        <is>
          <t>linkedin</t>
        </is>
      </c>
      <c r="M5223" s="9" t="inlineStr">
        <is>
          <t>LI-ABM-Strategic-ENT</t>
        </is>
      </c>
      <c r="N5223" s="9" t="inlineStr">
        <is>
          <t>linkedin</t>
        </is>
      </c>
      <c r="O5223" s="9" t="inlineStr">
        <is>
          <t>paid-social</t>
        </is>
      </c>
      <c r="P5223" s="9" t="inlineStr">
        <is>
          <t>li_abm_strategic_ent</t>
        </is>
      </c>
      <c r="Q5223" s="9" t="inlineStr">
        <is>
          <t>single-image_product-feature_cta-demo</t>
        </is>
      </c>
      <c r="R5223" s="9" t="inlineStr">
        <is>
          <t>li-ent-data-engineers</t>
        </is>
      </c>
      <c r="S5223" s="11" t="n">
        <v>45694.67083333333</v>
      </c>
      <c r="T5223" s="9" t="inlineStr">
        <is>
          <t>newsletter_signup</t>
        </is>
      </c>
    </row>
    <row r="5224">
      <c r="A5224" s="6" t="inlineStr">
        <is>
          <t>PRO-01786</t>
        </is>
      </c>
      <c r="B5224" s="6" t="inlineStr">
        <is>
          <t>Emery Thompson</t>
        </is>
      </c>
      <c r="C5224" s="6" t="inlineStr">
        <is>
          <t>Data Engineer</t>
        </is>
      </c>
      <c r="D5224" s="6" t="inlineStr">
        <is>
          <t>ic_analyst</t>
        </is>
      </c>
      <c r="E5224" s="6" t="n">
        <v>0.75</v>
      </c>
      <c r="F5224" s="6" t="inlineStr">
        <is>
          <t>Nexlayer</t>
        </is>
      </c>
      <c r="G5224" s="6" t="b">
        <v>0</v>
      </c>
      <c r="H5224" s="6" t="b">
        <v>0</v>
      </c>
      <c r="I5224" s="6" t="b">
        <v>0</v>
      </c>
      <c r="J5224" s="7" t="n">
        <v>0</v>
      </c>
      <c r="K5224" s="6" t="n">
        <v>2</v>
      </c>
      <c r="L5224" s="6" t="inlineStr">
        <is>
          <t>programmatic</t>
        </is>
      </c>
      <c r="M5224" s="6" t="inlineStr">
        <is>
          <t>DSP-Retarget-HighIntent-14d</t>
        </is>
      </c>
      <c r="N5224" s="6" t="inlineStr">
        <is>
          <t>stackadapt</t>
        </is>
      </c>
      <c r="O5224" s="6" t="inlineStr">
        <is>
          <t>display</t>
        </is>
      </c>
      <c r="P5224" s="6" t="inlineStr">
        <is>
          <t>dsp_retarget_highintent_14d</t>
        </is>
      </c>
      <c r="Q5224" s="6" t="inlineStr">
        <is>
          <t>display-banner_retarget</t>
        </is>
      </c>
      <c r="R5224" s="6" t="inlineStr">
        <is>
          <t>lookalike-data-engineers</t>
        </is>
      </c>
      <c r="S5224" s="8" t="n">
        <v>45701.33472222222</v>
      </c>
      <c r="T5224" s="6" t="inlineStr">
        <is>
          <t>newsletter_signup</t>
        </is>
      </c>
    </row>
    <row r="5225">
      <c r="A5225" s="9" t="inlineStr">
        <is>
          <t>PRO-01786</t>
        </is>
      </c>
      <c r="B5225" s="9" t="inlineStr">
        <is>
          <t>Emery Thompson</t>
        </is>
      </c>
      <c r="C5225" s="9" t="inlineStr">
        <is>
          <t>Data Engineer</t>
        </is>
      </c>
      <c r="D5225" s="9" t="inlineStr">
        <is>
          <t>ic_analyst</t>
        </is>
      </c>
      <c r="E5225" s="9" t="n">
        <v>0.75</v>
      </c>
      <c r="F5225" s="9" t="inlineStr">
        <is>
          <t>Nexlayer</t>
        </is>
      </c>
      <c r="G5225" s="9" t="b">
        <v>0</v>
      </c>
      <c r="H5225" s="9" t="b">
        <v>0</v>
      </c>
      <c r="I5225" s="9" t="b">
        <v>0</v>
      </c>
      <c r="J5225" s="10" t="n">
        <v>0</v>
      </c>
      <c r="K5225" s="9" t="n">
        <v>3</v>
      </c>
      <c r="L5225" s="9" t="inlineStr">
        <is>
          <t>g2</t>
        </is>
      </c>
      <c r="M5225" s="9" t="inlineStr">
        <is>
          <t>G2-Badge-LP-Integration</t>
        </is>
      </c>
      <c r="N5225" s="9" t="inlineStr">
        <is>
          <t>g2</t>
        </is>
      </c>
      <c r="O5225" s="9" t="inlineStr">
        <is>
          <t>review-site</t>
        </is>
      </c>
      <c r="P5225" s="9" t="inlineStr">
        <is>
          <t>g2_badge_lp_integration</t>
        </is>
      </c>
      <c r="Q5225" s="9" t="inlineStr">
        <is>
          <t>retarget-banner_category</t>
        </is>
      </c>
      <c r="R5225" s="9" t="inlineStr">
        <is>
          <t>etl-tools-comparison</t>
        </is>
      </c>
      <c r="S5225" s="11" t="n">
        <v>45719.44652777778</v>
      </c>
      <c r="T5225" s="9" t="inlineStr">
        <is>
          <t>gated_content_download</t>
        </is>
      </c>
    </row>
    <row r="5226">
      <c r="A5226" s="6" t="inlineStr">
        <is>
          <t>PRO-01787</t>
        </is>
      </c>
      <c r="B5226" s="6" t="inlineStr">
        <is>
          <t>Blake Johnson</t>
        </is>
      </c>
      <c r="C5226" s="6" t="inlineStr">
        <is>
          <t>Director of Analytics</t>
        </is>
      </c>
      <c r="D5226" s="6" t="inlineStr">
        <is>
          <t>director</t>
        </is>
      </c>
      <c r="E5226" s="6" t="n">
        <v>1.25</v>
      </c>
      <c r="F5226" s="6" t="inlineStr">
        <is>
          <t>Cloudnetic</t>
        </is>
      </c>
      <c r="G5226" s="6" t="b">
        <v>1</v>
      </c>
      <c r="H5226" s="6" t="b">
        <v>1</v>
      </c>
      <c r="I5226" s="6" t="b">
        <v>0</v>
      </c>
      <c r="J5226" s="7" t="n">
        <v>61705</v>
      </c>
      <c r="K5226" s="6" t="n">
        <v>1</v>
      </c>
      <c r="L5226" s="6" t="inlineStr">
        <is>
          <t>google</t>
        </is>
      </c>
      <c r="M5226" s="6" t="inlineStr">
        <is>
          <t>GGL-Competitor-Pipeform-Alt</t>
        </is>
      </c>
      <c r="N5226" s="6" t="inlineStr">
        <is>
          <t>google</t>
        </is>
      </c>
      <c r="O5226" s="6" t="inlineStr">
        <is>
          <t>paid-search</t>
        </is>
      </c>
      <c r="P5226" s="6" t="inlineStr">
        <is>
          <t>ggl_competitor_pipeform_alt</t>
        </is>
      </c>
      <c r="Q5226" s="6" t="inlineStr">
        <is>
          <t>text-ad_search</t>
        </is>
      </c>
      <c r="R5226" s="6" t="inlineStr">
        <is>
          <t>syncflow-alternative</t>
        </is>
      </c>
      <c r="S5226" s="8" t="n">
        <v>45855.43055555555</v>
      </c>
      <c r="T5226" s="6" t="inlineStr">
        <is>
          <t>gated_content_download</t>
        </is>
      </c>
    </row>
    <row r="5227">
      <c r="A5227" s="9" t="inlineStr">
        <is>
          <t>PRO-01787</t>
        </is>
      </c>
      <c r="B5227" s="9" t="inlineStr">
        <is>
          <t>Blake Johnson</t>
        </is>
      </c>
      <c r="C5227" s="9" t="inlineStr">
        <is>
          <t>Director of Analytics</t>
        </is>
      </c>
      <c r="D5227" s="9" t="inlineStr">
        <is>
          <t>director</t>
        </is>
      </c>
      <c r="E5227" s="9" t="n">
        <v>1.25</v>
      </c>
      <c r="F5227" s="9" t="inlineStr">
        <is>
          <t>Cloudnetic</t>
        </is>
      </c>
      <c r="G5227" s="9" t="b">
        <v>1</v>
      </c>
      <c r="H5227" s="9" t="b">
        <v>1</v>
      </c>
      <c r="I5227" s="9" t="b">
        <v>0</v>
      </c>
      <c r="J5227" s="10" t="n">
        <v>61705</v>
      </c>
      <c r="K5227" s="9" t="n">
        <v>2</v>
      </c>
      <c r="L5227" s="9" t="inlineStr">
        <is>
          <t>programmatic</t>
        </is>
      </c>
      <c r="M5227" s="9" t="inlineStr">
        <is>
          <t>DSP-Awareness-DataEngineers</t>
        </is>
      </c>
      <c r="N5227" s="9" t="inlineStr">
        <is>
          <t>stackadapt</t>
        </is>
      </c>
      <c r="O5227" s="9" t="inlineStr">
        <is>
          <t>display</t>
        </is>
      </c>
      <c r="P5227" s="9" t="inlineStr">
        <is>
          <t>dsp_awareness_dataengineers</t>
        </is>
      </c>
      <c r="Q5227" s="9" t="inlineStr">
        <is>
          <t>display-banner_abm</t>
        </is>
      </c>
      <c r="R5227" s="9" t="inlineStr">
        <is>
          <t>abm-strategic-accounts</t>
        </is>
      </c>
      <c r="S5227" s="11" t="n">
        <v>45876.44583333333</v>
      </c>
      <c r="T5227" s="9" t="inlineStr">
        <is>
          <t>demo_request</t>
        </is>
      </c>
    </row>
    <row r="5228">
      <c r="A5228" s="6" t="inlineStr">
        <is>
          <t>PRO-01787</t>
        </is>
      </c>
      <c r="B5228" s="6" t="inlineStr">
        <is>
          <t>Blake Johnson</t>
        </is>
      </c>
      <c r="C5228" s="6" t="inlineStr">
        <is>
          <t>Director of Analytics</t>
        </is>
      </c>
      <c r="D5228" s="6" t="inlineStr">
        <is>
          <t>director</t>
        </is>
      </c>
      <c r="E5228" s="6" t="n">
        <v>1.25</v>
      </c>
      <c r="F5228" s="6" t="inlineStr">
        <is>
          <t>Cloudnetic</t>
        </is>
      </c>
      <c r="G5228" s="6" t="b">
        <v>1</v>
      </c>
      <c r="H5228" s="6" t="b">
        <v>1</v>
      </c>
      <c r="I5228" s="6" t="b">
        <v>0</v>
      </c>
      <c r="J5228" s="7" t="n">
        <v>61705</v>
      </c>
      <c r="K5228" s="6" t="n">
        <v>3</v>
      </c>
      <c r="L5228" s="6" t="inlineStr">
        <is>
          <t>linkedin</t>
        </is>
      </c>
      <c r="M5228" s="6" t="inlineStr">
        <is>
          <t>LI-Retarget-SiteVisitors-30d</t>
        </is>
      </c>
      <c r="N5228" s="6" t="inlineStr">
        <is>
          <t>linkedin</t>
        </is>
      </c>
      <c r="O5228" s="6" t="inlineStr">
        <is>
          <t>paid-social</t>
        </is>
      </c>
      <c r="P5228" s="6" t="inlineStr">
        <is>
          <t>li_retarget_sitevisitors_30d</t>
        </is>
      </c>
      <c r="Q5228" s="6" t="inlineStr">
        <is>
          <t>single-image_thought-leadership_cta-learn-more</t>
        </is>
      </c>
      <c r="R5228" s="6" t="inlineStr">
        <is>
          <t>li-mid-analytics-directors</t>
        </is>
      </c>
      <c r="S5228" s="8" t="n">
        <v>45883.71666666667</v>
      </c>
      <c r="T5228" s="6" t="inlineStr">
        <is>
          <t>newsletter_signup</t>
        </is>
      </c>
    </row>
    <row r="5229">
      <c r="A5229" s="9" t="inlineStr">
        <is>
          <t>PRO-01788</t>
        </is>
      </c>
      <c r="B5229" s="9" t="inlineStr">
        <is>
          <t>Taylor Nguyen</t>
        </is>
      </c>
      <c r="C5229" s="9" t="inlineStr">
        <is>
          <t>Senior Data Engineer</t>
        </is>
      </c>
      <c r="D5229" s="9" t="inlineStr">
        <is>
          <t>ic_analyst</t>
        </is>
      </c>
      <c r="E5229" s="9" t="n">
        <v>0.75</v>
      </c>
      <c r="F5229" s="9" t="inlineStr">
        <is>
          <t>Catalyst Systems</t>
        </is>
      </c>
      <c r="G5229" s="9" t="b">
        <v>0</v>
      </c>
      <c r="H5229" s="9" t="b">
        <v>0</v>
      </c>
      <c r="I5229" s="9" t="b">
        <v>0</v>
      </c>
      <c r="J5229" s="10" t="n">
        <v>0</v>
      </c>
      <c r="K5229" s="9" t="n">
        <v>1</v>
      </c>
      <c r="L5229" s="9" t="inlineStr">
        <is>
          <t>google</t>
        </is>
      </c>
      <c r="M5229" s="9" t="inlineStr">
        <is>
          <t>GGL-Competitor-Streamlink-Alt</t>
        </is>
      </c>
      <c r="N5229" s="9" t="inlineStr">
        <is>
          <t>google</t>
        </is>
      </c>
      <c r="O5229" s="9" t="inlineStr">
        <is>
          <t>paid-search</t>
        </is>
      </c>
      <c r="P5229" s="9" t="inlineStr">
        <is>
          <t>ggl_competitor_streamlink_alt</t>
        </is>
      </c>
      <c r="Q5229" s="9" t="inlineStr">
        <is>
          <t>text-ad_rlsa</t>
        </is>
      </c>
      <c r="R5229" s="9" t="inlineStr">
        <is>
          <t>streamlink-vs-syncflow</t>
        </is>
      </c>
      <c r="S5229" s="11" t="n">
        <v>45740.53333333333</v>
      </c>
      <c r="T5229" s="9" t="inlineStr">
        <is>
          <t>gated_content_download</t>
        </is>
      </c>
    </row>
    <row r="5230">
      <c r="A5230" s="6" t="inlineStr">
        <is>
          <t>PRO-01788</t>
        </is>
      </c>
      <c r="B5230" s="6" t="inlineStr">
        <is>
          <t>Taylor Nguyen</t>
        </is>
      </c>
      <c r="C5230" s="6" t="inlineStr">
        <is>
          <t>Senior Data Engineer</t>
        </is>
      </c>
      <c r="D5230" s="6" t="inlineStr">
        <is>
          <t>ic_analyst</t>
        </is>
      </c>
      <c r="E5230" s="6" t="n">
        <v>0.75</v>
      </c>
      <c r="F5230" s="6" t="inlineStr">
        <is>
          <t>Catalyst Systems</t>
        </is>
      </c>
      <c r="G5230" s="6" t="b">
        <v>0</v>
      </c>
      <c r="H5230" s="6" t="b">
        <v>0</v>
      </c>
      <c r="I5230" s="6" t="b">
        <v>0</v>
      </c>
      <c r="J5230" s="7" t="n">
        <v>0</v>
      </c>
      <c r="K5230" s="6" t="n">
        <v>2</v>
      </c>
      <c r="L5230" s="6" t="inlineStr">
        <is>
          <t>g2</t>
        </is>
      </c>
      <c r="M5230" s="6" t="inlineStr">
        <is>
          <t>G2-GridReport-ETL-Gated</t>
        </is>
      </c>
      <c r="N5230" s="6" t="inlineStr">
        <is>
          <t>g2</t>
        </is>
      </c>
      <c r="O5230" s="6" t="inlineStr">
        <is>
          <t>review-site</t>
        </is>
      </c>
      <c r="P5230" s="6" t="inlineStr">
        <is>
          <t>g2_gridreport_etl_gated</t>
        </is>
      </c>
      <c r="Q5230" s="6" t="inlineStr">
        <is>
          <t>gated-report_etl</t>
        </is>
      </c>
      <c r="R5230" s="6" t="inlineStr">
        <is>
          <t>etl-tools-comparison</t>
        </is>
      </c>
      <c r="S5230" s="8" t="n">
        <v>45761.45763888889</v>
      </c>
      <c r="T5230" s="6" t="inlineStr">
        <is>
          <t>gated_content_download</t>
        </is>
      </c>
    </row>
    <row r="5231">
      <c r="A5231" s="9" t="inlineStr">
        <is>
          <t>PRO-01788</t>
        </is>
      </c>
      <c r="B5231" s="9" t="inlineStr">
        <is>
          <t>Taylor Nguyen</t>
        </is>
      </c>
      <c r="C5231" s="9" t="inlineStr">
        <is>
          <t>Senior Data Engineer</t>
        </is>
      </c>
      <c r="D5231" s="9" t="inlineStr">
        <is>
          <t>ic_analyst</t>
        </is>
      </c>
      <c r="E5231" s="9" t="n">
        <v>0.75</v>
      </c>
      <c r="F5231" s="9" t="inlineStr">
        <is>
          <t>Catalyst Systems</t>
        </is>
      </c>
      <c r="G5231" s="9" t="b">
        <v>0</v>
      </c>
      <c r="H5231" s="9" t="b">
        <v>0</v>
      </c>
      <c r="I5231" s="9" t="b">
        <v>0</v>
      </c>
      <c r="J5231" s="10" t="n">
        <v>0</v>
      </c>
      <c r="K5231" s="9" t="n">
        <v>3</v>
      </c>
      <c r="L5231" s="9" t="inlineStr">
        <is>
          <t>linkedin</t>
        </is>
      </c>
      <c r="M5231" s="9" t="inlineStr">
        <is>
          <t>LI-Retarget-SiteVisitors-30d</t>
        </is>
      </c>
      <c r="N5231" s="9" t="inlineStr">
        <is>
          <t>linkedin</t>
        </is>
      </c>
      <c r="O5231" s="9" t="inlineStr">
        <is>
          <t>paid-social</t>
        </is>
      </c>
      <c r="P5231" s="9" t="inlineStr">
        <is>
          <t>li_retarget_sitevisitors_30d</t>
        </is>
      </c>
      <c r="Q5231" s="9" t="inlineStr">
        <is>
          <t>single-image_pain-point_cta-demo</t>
        </is>
      </c>
      <c r="R5231" s="9" t="inlineStr">
        <is>
          <t>li-ent-data-engineers</t>
        </is>
      </c>
      <c r="S5231" s="11" t="n">
        <v>45782.61458333334</v>
      </c>
      <c r="T5231" s="9" t="inlineStr">
        <is>
          <t>gated_content_download</t>
        </is>
      </c>
    </row>
    <row r="5232">
      <c r="A5232" s="6" t="inlineStr">
        <is>
          <t>PRO-01788</t>
        </is>
      </c>
      <c r="B5232" s="6" t="inlineStr">
        <is>
          <t>Taylor Nguyen</t>
        </is>
      </c>
      <c r="C5232" s="6" t="inlineStr">
        <is>
          <t>Senior Data Engineer</t>
        </is>
      </c>
      <c r="D5232" s="6" t="inlineStr">
        <is>
          <t>ic_analyst</t>
        </is>
      </c>
      <c r="E5232" s="6" t="n">
        <v>0.75</v>
      </c>
      <c r="F5232" s="6" t="inlineStr">
        <is>
          <t>Catalyst Systems</t>
        </is>
      </c>
      <c r="G5232" s="6" t="b">
        <v>0</v>
      </c>
      <c r="H5232" s="6" t="b">
        <v>0</v>
      </c>
      <c r="I5232" s="6" t="b">
        <v>0</v>
      </c>
      <c r="J5232" s="7" t="n">
        <v>0</v>
      </c>
      <c r="K5232" s="6" t="n">
        <v>4</v>
      </c>
      <c r="L5232" s="6" t="inlineStr">
        <is>
          <t>linkedin</t>
        </is>
      </c>
      <c r="M5232" s="6" t="inlineStr">
        <is>
          <t>LI-ENT-Awareness-DataPipeline</t>
        </is>
      </c>
      <c r="N5232" s="6" t="inlineStr">
        <is>
          <t>linkedin</t>
        </is>
      </c>
      <c r="O5232" s="6" t="inlineStr">
        <is>
          <t>paid-social</t>
        </is>
      </c>
      <c r="P5232" s="6" t="inlineStr">
        <is>
          <t>li_ent_awareness_datapipeline</t>
        </is>
      </c>
      <c r="Q5232" s="6" t="inlineStr">
        <is>
          <t>single-image_product-feature_cta-demo</t>
        </is>
      </c>
      <c r="R5232" s="6" t="inlineStr">
        <is>
          <t>li-lookalike-closed-won</t>
        </is>
      </c>
      <c r="S5232" s="8" t="n">
        <v>45791.46805555555</v>
      </c>
      <c r="T5232" s="6" t="inlineStr">
        <is>
          <t>newsletter_signup</t>
        </is>
      </c>
    </row>
    <row r="5233">
      <c r="A5233" s="9" t="inlineStr">
        <is>
          <t>PRO-01789</t>
        </is>
      </c>
      <c r="B5233" s="9" t="inlineStr">
        <is>
          <t>Elliot Moore</t>
        </is>
      </c>
      <c r="C5233" s="9" t="inlineStr">
        <is>
          <t>Analytics Manager</t>
        </is>
      </c>
      <c r="D5233" s="9" t="inlineStr">
        <is>
          <t>manager</t>
        </is>
      </c>
      <c r="E5233" s="9" t="n">
        <v>1</v>
      </c>
      <c r="F5233" s="9" t="inlineStr">
        <is>
          <t>Tangent Labs</t>
        </is>
      </c>
      <c r="G5233" s="9" t="b">
        <v>0</v>
      </c>
      <c r="H5233" s="9" t="b">
        <v>0</v>
      </c>
      <c r="I5233" s="9" t="b">
        <v>0</v>
      </c>
      <c r="J5233" s="10" t="n">
        <v>0</v>
      </c>
      <c r="K5233" s="9" t="n">
        <v>1</v>
      </c>
      <c r="L5233" s="9" t="inlineStr">
        <is>
          <t>linkedin</t>
        </is>
      </c>
      <c r="M5233" s="9" t="inlineStr">
        <is>
          <t>LI-ENT-Awareness-DataPipeline</t>
        </is>
      </c>
      <c r="N5233" s="9" t="inlineStr">
        <is>
          <t>linkedin</t>
        </is>
      </c>
      <c r="O5233" s="9" t="inlineStr">
        <is>
          <t>paid-social</t>
        </is>
      </c>
      <c r="P5233" s="9" t="inlineStr">
        <is>
          <t>li_ent_awareness_datapipeline</t>
        </is>
      </c>
      <c r="Q5233" s="9" t="inlineStr">
        <is>
          <t>single-image_thought-leadership_cta-download</t>
        </is>
      </c>
      <c r="R5233" s="9" t="inlineStr">
        <is>
          <t>li-mid-analytics-directors</t>
        </is>
      </c>
      <c r="S5233" s="11" t="n">
        <v>45938.475</v>
      </c>
      <c r="T5233" s="9" t="inlineStr">
        <is>
          <t>gated_content_download</t>
        </is>
      </c>
    </row>
    <row r="5234">
      <c r="A5234" s="6" t="inlineStr">
        <is>
          <t>PRO-01789</t>
        </is>
      </c>
      <c r="B5234" s="6" t="inlineStr">
        <is>
          <t>Elliot Moore</t>
        </is>
      </c>
      <c r="C5234" s="6" t="inlineStr">
        <is>
          <t>Analytics Manager</t>
        </is>
      </c>
      <c r="D5234" s="6" t="inlineStr">
        <is>
          <t>manager</t>
        </is>
      </c>
      <c r="E5234" s="6" t="n">
        <v>1</v>
      </c>
      <c r="F5234" s="6" t="inlineStr">
        <is>
          <t>Tangent Labs</t>
        </is>
      </c>
      <c r="G5234" s="6" t="b">
        <v>0</v>
      </c>
      <c r="H5234" s="6" t="b">
        <v>0</v>
      </c>
      <c r="I5234" s="6" t="b">
        <v>0</v>
      </c>
      <c r="J5234" s="7" t="n">
        <v>0</v>
      </c>
      <c r="K5234" s="6" t="n">
        <v>2</v>
      </c>
      <c r="L5234" s="6" t="inlineStr">
        <is>
          <t>programmatic</t>
        </is>
      </c>
      <c r="M5234" s="6" t="inlineStr">
        <is>
          <t>DSP-ABM-AirCover-Strategic</t>
        </is>
      </c>
      <c r="N5234" s="6" t="inlineStr">
        <is>
          <t>stackadapt</t>
        </is>
      </c>
      <c r="O5234" s="6" t="inlineStr">
        <is>
          <t>display</t>
        </is>
      </c>
      <c r="P5234" s="6" t="inlineStr">
        <is>
          <t>dsp_abm_aircover_strategic</t>
        </is>
      </c>
      <c r="Q5234" s="6" t="inlineStr">
        <is>
          <t>display-banner_awareness</t>
        </is>
      </c>
      <c r="R5234" s="6" t="inlineStr">
        <is>
          <t>retarget-site-visitors-14d</t>
        </is>
      </c>
      <c r="S5234" s="8" t="n">
        <v>45951.42430555556</v>
      </c>
      <c r="T5234" s="6" t="inlineStr">
        <is>
          <t>gated_content_download</t>
        </is>
      </c>
    </row>
    <row r="5235">
      <c r="A5235" s="9" t="inlineStr">
        <is>
          <t>PRO-01790</t>
        </is>
      </c>
      <c r="B5235" s="9" t="inlineStr">
        <is>
          <t>Jordan Miller</t>
        </is>
      </c>
      <c r="C5235" s="9" t="inlineStr">
        <is>
          <t>Data Engineering Manager</t>
        </is>
      </c>
      <c r="D5235" s="9" t="inlineStr">
        <is>
          <t>manager</t>
        </is>
      </c>
      <c r="E5235" s="9" t="n">
        <v>1</v>
      </c>
      <c r="F5235" s="9" t="inlineStr">
        <is>
          <t>Prismware</t>
        </is>
      </c>
      <c r="G5235" s="9" t="b">
        <v>1</v>
      </c>
      <c r="H5235" s="9" t="b">
        <v>1</v>
      </c>
      <c r="I5235" s="9" t="b">
        <v>1</v>
      </c>
      <c r="J5235" s="10" t="n">
        <v>83848</v>
      </c>
      <c r="K5235" s="9" t="n">
        <v>1</v>
      </c>
      <c r="L5235" s="9" t="inlineStr">
        <is>
          <t>google</t>
        </is>
      </c>
      <c r="M5235" s="9" t="inlineStr">
        <is>
          <t>GGL-RLSA-HighIntent-Visitors</t>
        </is>
      </c>
      <c r="N5235" s="9" t="inlineStr">
        <is>
          <t>google</t>
        </is>
      </c>
      <c r="O5235" s="9" t="inlineStr">
        <is>
          <t>paid-search</t>
        </is>
      </c>
      <c r="P5235" s="9" t="inlineStr">
        <is>
          <t>ggl_rlsa_highintent_visitors</t>
        </is>
      </c>
      <c r="Q5235" s="9" t="inlineStr">
        <is>
          <t>text-ad_rlsa</t>
        </is>
      </c>
      <c r="R5235" s="9" t="inlineStr">
        <is>
          <t>data-pipeline-tools</t>
        </is>
      </c>
      <c r="S5235" s="11" t="n">
        <v>45846.36041666667</v>
      </c>
      <c r="T5235" s="9" t="inlineStr">
        <is>
          <t>newsletter_signup</t>
        </is>
      </c>
    </row>
    <row r="5236">
      <c r="A5236" s="6" t="inlineStr">
        <is>
          <t>PRO-01790</t>
        </is>
      </c>
      <c r="B5236" s="6" t="inlineStr">
        <is>
          <t>Jordan Miller</t>
        </is>
      </c>
      <c r="C5236" s="6" t="inlineStr">
        <is>
          <t>Data Engineering Manager</t>
        </is>
      </c>
      <c r="D5236" s="6" t="inlineStr">
        <is>
          <t>manager</t>
        </is>
      </c>
      <c r="E5236" s="6" t="n">
        <v>1</v>
      </c>
      <c r="F5236" s="6" t="inlineStr">
        <is>
          <t>Prismware</t>
        </is>
      </c>
      <c r="G5236" s="6" t="b">
        <v>1</v>
      </c>
      <c r="H5236" s="6" t="b">
        <v>1</v>
      </c>
      <c r="I5236" s="6" t="b">
        <v>1</v>
      </c>
      <c r="J5236" s="7" t="n">
        <v>83848</v>
      </c>
      <c r="K5236" s="6" t="n">
        <v>2</v>
      </c>
      <c r="L5236" s="6" t="inlineStr">
        <is>
          <t>linkedin</t>
        </is>
      </c>
      <c r="M5236" s="6" t="inlineStr">
        <is>
          <t>LI-ENT-Awareness-DataIntegration</t>
        </is>
      </c>
      <c r="N5236" s="6" t="inlineStr">
        <is>
          <t>linkedin</t>
        </is>
      </c>
      <c r="O5236" s="6" t="inlineStr">
        <is>
          <t>paid-social</t>
        </is>
      </c>
      <c r="P5236" s="6" t="inlineStr">
        <is>
          <t>li_ent_awareness_dataintegration</t>
        </is>
      </c>
      <c r="Q5236" s="6" t="inlineStr">
        <is>
          <t>single-image_thought-leadership_cta-learn-more</t>
        </is>
      </c>
      <c r="R5236" s="6" t="inlineStr">
        <is>
          <t>li-lookalike-closed-won</t>
        </is>
      </c>
      <c r="S5236" s="8" t="n">
        <v>45854.60694444444</v>
      </c>
      <c r="T5236" s="6" t="inlineStr">
        <is>
          <t>newsletter_signup</t>
        </is>
      </c>
    </row>
    <row r="5237">
      <c r="A5237" s="9" t="inlineStr">
        <is>
          <t>PRO-01790</t>
        </is>
      </c>
      <c r="B5237" s="9" t="inlineStr">
        <is>
          <t>Jordan Miller</t>
        </is>
      </c>
      <c r="C5237" s="9" t="inlineStr">
        <is>
          <t>Data Engineering Manager</t>
        </is>
      </c>
      <c r="D5237" s="9" t="inlineStr">
        <is>
          <t>manager</t>
        </is>
      </c>
      <c r="E5237" s="9" t="n">
        <v>1</v>
      </c>
      <c r="F5237" s="9" t="inlineStr">
        <is>
          <t>Prismware</t>
        </is>
      </c>
      <c r="G5237" s="9" t="b">
        <v>1</v>
      </c>
      <c r="H5237" s="9" t="b">
        <v>1</v>
      </c>
      <c r="I5237" s="9" t="b">
        <v>1</v>
      </c>
      <c r="J5237" s="10" t="n">
        <v>83848</v>
      </c>
      <c r="K5237" s="9" t="n">
        <v>3</v>
      </c>
      <c r="L5237" s="9" t="inlineStr">
        <is>
          <t>linkedin</t>
        </is>
      </c>
      <c r="M5237" s="9" t="inlineStr">
        <is>
          <t>LI-Retarget-SiteVisitors-30d</t>
        </is>
      </c>
      <c r="N5237" s="9" t="inlineStr">
        <is>
          <t>linkedin</t>
        </is>
      </c>
      <c r="O5237" s="9" t="inlineStr">
        <is>
          <t>paid-social</t>
        </is>
      </c>
      <c r="P5237" s="9" t="inlineStr">
        <is>
          <t>li_retarget_sitevisitors_30d</t>
        </is>
      </c>
      <c r="Q5237" s="9" t="inlineStr">
        <is>
          <t>single-image_product-feature_cta-trial</t>
        </is>
      </c>
      <c r="R5237" s="9" t="inlineStr">
        <is>
          <t>li-retarget-site-visitors-30d</t>
        </is>
      </c>
      <c r="S5237" s="11" t="n">
        <v>45862.36388888889</v>
      </c>
      <c r="T5237" s="9" t="inlineStr">
        <is>
          <t>demo_request</t>
        </is>
      </c>
    </row>
    <row r="5238">
      <c r="A5238" s="6" t="inlineStr">
        <is>
          <t>PRO-01791</t>
        </is>
      </c>
      <c r="B5238" s="6" t="inlineStr">
        <is>
          <t>Finley Kim</t>
        </is>
      </c>
      <c r="C5238" s="6" t="inlineStr">
        <is>
          <t>Data Analyst</t>
        </is>
      </c>
      <c r="D5238" s="6" t="inlineStr">
        <is>
          <t>ic_analyst</t>
        </is>
      </c>
      <c r="E5238" s="6" t="n">
        <v>0.75</v>
      </c>
      <c r="F5238" s="6" t="inlineStr">
        <is>
          <t>Horizon Analytics</t>
        </is>
      </c>
      <c r="G5238" s="6" t="b">
        <v>1</v>
      </c>
      <c r="H5238" s="6" t="b">
        <v>0</v>
      </c>
      <c r="I5238" s="6" t="b">
        <v>0</v>
      </c>
      <c r="J5238" s="7" t="n">
        <v>0</v>
      </c>
      <c r="K5238" s="6" t="n">
        <v>1</v>
      </c>
      <c r="L5238" s="6" t="inlineStr">
        <is>
          <t>google</t>
        </is>
      </c>
      <c r="M5238" s="6" t="inlineStr">
        <is>
          <t>GGL-Brand-Syncflow-Exact</t>
        </is>
      </c>
      <c r="N5238" s="6" t="inlineStr">
        <is>
          <t>google</t>
        </is>
      </c>
      <c r="O5238" s="6" t="inlineStr">
        <is>
          <t>paid-search</t>
        </is>
      </c>
      <c r="P5238" s="6" t="inlineStr">
        <is>
          <t>ggl_brand_syncflow_exact</t>
        </is>
      </c>
      <c r="Q5238" s="6" t="inlineStr">
        <is>
          <t>text-ad_rlsa</t>
        </is>
      </c>
      <c r="R5238" s="6" t="inlineStr">
        <is>
          <t>syncflow-alternative</t>
        </is>
      </c>
      <c r="S5238" s="8" t="n">
        <v>45951.69930555556</v>
      </c>
      <c r="T5238" s="6" t="inlineStr">
        <is>
          <t>gated_content_download</t>
        </is>
      </c>
    </row>
    <row r="5239">
      <c r="A5239" s="9" t="inlineStr">
        <is>
          <t>PRO-01791</t>
        </is>
      </c>
      <c r="B5239" s="9" t="inlineStr">
        <is>
          <t>Finley Kim</t>
        </is>
      </c>
      <c r="C5239" s="9" t="inlineStr">
        <is>
          <t>Data Analyst</t>
        </is>
      </c>
      <c r="D5239" s="9" t="inlineStr">
        <is>
          <t>ic_analyst</t>
        </is>
      </c>
      <c r="E5239" s="9" t="n">
        <v>0.75</v>
      </c>
      <c r="F5239" s="9" t="inlineStr">
        <is>
          <t>Horizon Analytics</t>
        </is>
      </c>
      <c r="G5239" s="9" t="b">
        <v>1</v>
      </c>
      <c r="H5239" s="9" t="b">
        <v>0</v>
      </c>
      <c r="I5239" s="9" t="b">
        <v>0</v>
      </c>
      <c r="J5239" s="10" t="n">
        <v>0</v>
      </c>
      <c r="K5239" s="9" t="n">
        <v>2</v>
      </c>
      <c r="L5239" s="9" t="inlineStr">
        <is>
          <t>google</t>
        </is>
      </c>
      <c r="M5239" s="9" t="inlineStr">
        <is>
          <t>GGL-NonBrand-DataPipeline</t>
        </is>
      </c>
      <c r="N5239" s="9" t="inlineStr">
        <is>
          <t>google</t>
        </is>
      </c>
      <c r="O5239" s="9" t="inlineStr">
        <is>
          <t>paid-search</t>
        </is>
      </c>
      <c r="P5239" s="9" t="inlineStr">
        <is>
          <t>ggl_nonbrand_datapipeline</t>
        </is>
      </c>
      <c r="Q5239" s="9" t="inlineStr">
        <is>
          <t>text-ad_search</t>
        </is>
      </c>
      <c r="R5239" s="9" t="inlineStr">
        <is>
          <t>pipeform-alternative</t>
        </is>
      </c>
      <c r="S5239" s="11" t="n">
        <v>45966.52569444444</v>
      </c>
      <c r="T5239" s="9" t="inlineStr">
        <is>
          <t>gated_content_download</t>
        </is>
      </c>
    </row>
    <row r="5240">
      <c r="A5240" s="6" t="inlineStr">
        <is>
          <t>PRO-01791</t>
        </is>
      </c>
      <c r="B5240" s="6" t="inlineStr">
        <is>
          <t>Finley Kim</t>
        </is>
      </c>
      <c r="C5240" s="6" t="inlineStr">
        <is>
          <t>Data Analyst</t>
        </is>
      </c>
      <c r="D5240" s="6" t="inlineStr">
        <is>
          <t>ic_analyst</t>
        </is>
      </c>
      <c r="E5240" s="6" t="n">
        <v>0.75</v>
      </c>
      <c r="F5240" s="6" t="inlineStr">
        <is>
          <t>Horizon Analytics</t>
        </is>
      </c>
      <c r="G5240" s="6" t="b">
        <v>1</v>
      </c>
      <c r="H5240" s="6" t="b">
        <v>0</v>
      </c>
      <c r="I5240" s="6" t="b">
        <v>0</v>
      </c>
      <c r="J5240" s="7" t="n">
        <v>0</v>
      </c>
      <c r="K5240" s="6" t="n">
        <v>3</v>
      </c>
      <c r="L5240" s="6" t="inlineStr">
        <is>
          <t>g2</t>
        </is>
      </c>
      <c r="M5240" s="6" t="inlineStr">
        <is>
          <t>G2-Badge-LP-Integration</t>
        </is>
      </c>
      <c r="N5240" s="6" t="inlineStr">
        <is>
          <t>g2</t>
        </is>
      </c>
      <c r="O5240" s="6" t="inlineStr">
        <is>
          <t>review-site</t>
        </is>
      </c>
      <c r="P5240" s="6" t="inlineStr">
        <is>
          <t>g2_badge_lp_integration</t>
        </is>
      </c>
      <c r="Q5240" s="6" t="inlineStr">
        <is>
          <t>gated-report_etl</t>
        </is>
      </c>
      <c r="R5240" s="6" t="inlineStr">
        <is>
          <t>etl-tools-comparison</t>
        </is>
      </c>
      <c r="S5240" s="8" t="n">
        <v>45978.54722222222</v>
      </c>
      <c r="T5240" s="6" t="inlineStr">
        <is>
          <t>newsletter_signup</t>
        </is>
      </c>
    </row>
    <row r="5241">
      <c r="A5241" s="9" t="inlineStr">
        <is>
          <t>PRO-01792</t>
        </is>
      </c>
      <c r="B5241" s="9" t="inlineStr">
        <is>
          <t>Jamie Allen</t>
        </is>
      </c>
      <c r="C5241" s="9" t="inlineStr">
        <is>
          <t>Data Engineering Manager</t>
        </is>
      </c>
      <c r="D5241" s="9" t="inlineStr">
        <is>
          <t>manager</t>
        </is>
      </c>
      <c r="E5241" s="9" t="n">
        <v>1</v>
      </c>
      <c r="F5241" s="9" t="inlineStr">
        <is>
          <t>Tangent Labs</t>
        </is>
      </c>
      <c r="G5241" s="9" t="b">
        <v>1</v>
      </c>
      <c r="H5241" s="9" t="b">
        <v>1</v>
      </c>
      <c r="I5241" s="9" t="b">
        <v>1</v>
      </c>
      <c r="J5241" s="10" t="n">
        <v>53152</v>
      </c>
      <c r="K5241" s="9" t="n">
        <v>1</v>
      </c>
      <c r="L5241" s="9" t="inlineStr">
        <is>
          <t>linkedin</t>
        </is>
      </c>
      <c r="M5241" s="9" t="inlineStr">
        <is>
          <t>LI-MOFU-Trial-AnalyticsTeams</t>
        </is>
      </c>
      <c r="N5241" s="9" t="inlineStr">
        <is>
          <t>linkedin</t>
        </is>
      </c>
      <c r="O5241" s="9" t="inlineStr">
        <is>
          <t>paid-social</t>
        </is>
      </c>
      <c r="P5241" s="9" t="inlineStr">
        <is>
          <t>li_mofu_trial_analyticsteams</t>
        </is>
      </c>
      <c r="Q5241" s="9" t="inlineStr">
        <is>
          <t>single-image_social-proof_cta-demo</t>
        </is>
      </c>
      <c r="R5241" s="9" t="inlineStr">
        <is>
          <t>li-lookalike-closed-won</t>
        </is>
      </c>
      <c r="S5241" s="11" t="n">
        <v>45670.44375</v>
      </c>
      <c r="T5241" s="9" t="inlineStr">
        <is>
          <t>gated_content_download</t>
        </is>
      </c>
    </row>
    <row r="5242">
      <c r="A5242" s="6" t="inlineStr">
        <is>
          <t>PRO-01792</t>
        </is>
      </c>
      <c r="B5242" s="6" t="inlineStr">
        <is>
          <t>Jamie Allen</t>
        </is>
      </c>
      <c r="C5242" s="6" t="inlineStr">
        <is>
          <t>Data Engineering Manager</t>
        </is>
      </c>
      <c r="D5242" s="6" t="inlineStr">
        <is>
          <t>manager</t>
        </is>
      </c>
      <c r="E5242" s="6" t="n">
        <v>1</v>
      </c>
      <c r="F5242" s="6" t="inlineStr">
        <is>
          <t>Tangent Labs</t>
        </is>
      </c>
      <c r="G5242" s="6" t="b">
        <v>1</v>
      </c>
      <c r="H5242" s="6" t="b">
        <v>1</v>
      </c>
      <c r="I5242" s="6" t="b">
        <v>1</v>
      </c>
      <c r="J5242" s="7" t="n">
        <v>53152</v>
      </c>
      <c r="K5242" s="6" t="n">
        <v>2</v>
      </c>
      <c r="L5242" s="6" t="inlineStr">
        <is>
          <t>linkedin</t>
        </is>
      </c>
      <c r="M5242" s="6" t="inlineStr">
        <is>
          <t>LI-ENT-Awareness-DataPipeline</t>
        </is>
      </c>
      <c r="N5242" s="6" t="inlineStr">
        <is>
          <t>linkedin</t>
        </is>
      </c>
      <c r="O5242" s="6" t="inlineStr">
        <is>
          <t>paid-social</t>
        </is>
      </c>
      <c r="P5242" s="6" t="inlineStr">
        <is>
          <t>li_ent_awareness_datapipeline</t>
        </is>
      </c>
      <c r="Q5242" s="6" t="inlineStr">
        <is>
          <t>single-image_thought-leadership_cta-download</t>
        </is>
      </c>
      <c r="R5242" s="6" t="inlineStr">
        <is>
          <t>li-retarget-site-visitors-30d</t>
        </is>
      </c>
      <c r="S5242" s="8" t="n">
        <v>45678.49027777778</v>
      </c>
      <c r="T5242" s="6" t="inlineStr">
        <is>
          <t>trial_signup</t>
        </is>
      </c>
    </row>
    <row r="5243">
      <c r="A5243" s="9" t="inlineStr">
        <is>
          <t>PRO-01792</t>
        </is>
      </c>
      <c r="B5243" s="9" t="inlineStr">
        <is>
          <t>Jamie Allen</t>
        </is>
      </c>
      <c r="C5243" s="9" t="inlineStr">
        <is>
          <t>Data Engineering Manager</t>
        </is>
      </c>
      <c r="D5243" s="9" t="inlineStr">
        <is>
          <t>manager</t>
        </is>
      </c>
      <c r="E5243" s="9" t="n">
        <v>1</v>
      </c>
      <c r="F5243" s="9" t="inlineStr">
        <is>
          <t>Tangent Labs</t>
        </is>
      </c>
      <c r="G5243" s="9" t="b">
        <v>1</v>
      </c>
      <c r="H5243" s="9" t="b">
        <v>1</v>
      </c>
      <c r="I5243" s="9" t="b">
        <v>1</v>
      </c>
      <c r="J5243" s="10" t="n">
        <v>53152</v>
      </c>
      <c r="K5243" s="9" t="n">
        <v>3</v>
      </c>
      <c r="L5243" s="9" t="inlineStr">
        <is>
          <t>g2</t>
        </is>
      </c>
      <c r="M5243" s="9" t="inlineStr">
        <is>
          <t>G2-Badge-LP-Integration</t>
        </is>
      </c>
      <c r="N5243" s="9" t="inlineStr">
        <is>
          <t>g2</t>
        </is>
      </c>
      <c r="O5243" s="9" t="inlineStr">
        <is>
          <t>review-site</t>
        </is>
      </c>
      <c r="P5243" s="9" t="inlineStr">
        <is>
          <t>g2_badge_lp_integration</t>
        </is>
      </c>
      <c r="Q5243" s="9" t="inlineStr">
        <is>
          <t>badge-display_integration</t>
        </is>
      </c>
      <c r="R5243" s="9" t="inlineStr">
        <is>
          <t>etl-tools-comparison</t>
        </is>
      </c>
      <c r="S5243" s="11" t="n">
        <v>45693.38541666666</v>
      </c>
      <c r="T5243" s="9" t="inlineStr">
        <is>
          <t>trial_signup</t>
        </is>
      </c>
    </row>
    <row r="5244">
      <c r="A5244" s="6" t="inlineStr">
        <is>
          <t>PRO-01793</t>
        </is>
      </c>
      <c r="B5244" s="6" t="inlineStr">
        <is>
          <t>Drew Walker</t>
        </is>
      </c>
      <c r="C5244" s="6" t="inlineStr">
        <is>
          <t>Director of Data Engineering</t>
        </is>
      </c>
      <c r="D5244" s="6" t="inlineStr">
        <is>
          <t>director</t>
        </is>
      </c>
      <c r="E5244" s="6" t="n">
        <v>1.25</v>
      </c>
      <c r="F5244" s="6" t="inlineStr">
        <is>
          <t>Streamlink</t>
        </is>
      </c>
      <c r="G5244" s="6" t="b">
        <v>1</v>
      </c>
      <c r="H5244" s="6" t="b">
        <v>1</v>
      </c>
      <c r="I5244" s="6" t="b">
        <v>0</v>
      </c>
      <c r="J5244" s="7" t="n">
        <v>144866</v>
      </c>
      <c r="K5244" s="6" t="n">
        <v>1</v>
      </c>
      <c r="L5244" s="6" t="inlineStr">
        <is>
          <t>linkedin</t>
        </is>
      </c>
      <c r="M5244" s="6" t="inlineStr">
        <is>
          <t>LI-ABM-Strategic-ENT</t>
        </is>
      </c>
      <c r="N5244" s="6" t="inlineStr">
        <is>
          <t>linkedin</t>
        </is>
      </c>
      <c r="O5244" s="6" t="inlineStr">
        <is>
          <t>paid-social</t>
        </is>
      </c>
      <c r="P5244" s="6" t="inlineStr">
        <is>
          <t>li_abm_strategic_ent</t>
        </is>
      </c>
      <c r="Q5244" s="6" t="inlineStr">
        <is>
          <t>single-image_thought-leadership_cta-download</t>
        </is>
      </c>
      <c r="R5244" s="6" t="inlineStr">
        <is>
          <t>li-mid-analytics-directors</t>
        </is>
      </c>
      <c r="S5244" s="8" t="n">
        <v>45765.3875</v>
      </c>
      <c r="T5244" s="6" t="inlineStr">
        <is>
          <t>gated_content_download</t>
        </is>
      </c>
    </row>
    <row r="5245">
      <c r="A5245" s="9" t="inlineStr">
        <is>
          <t>PRO-01793</t>
        </is>
      </c>
      <c r="B5245" s="9" t="inlineStr">
        <is>
          <t>Drew Walker</t>
        </is>
      </c>
      <c r="C5245" s="9" t="inlineStr">
        <is>
          <t>Director of Data Engineering</t>
        </is>
      </c>
      <c r="D5245" s="9" t="inlineStr">
        <is>
          <t>director</t>
        </is>
      </c>
      <c r="E5245" s="9" t="n">
        <v>1.25</v>
      </c>
      <c r="F5245" s="9" t="inlineStr">
        <is>
          <t>Streamlink</t>
        </is>
      </c>
      <c r="G5245" s="9" t="b">
        <v>1</v>
      </c>
      <c r="H5245" s="9" t="b">
        <v>1</v>
      </c>
      <c r="I5245" s="9" t="b">
        <v>0</v>
      </c>
      <c r="J5245" s="10" t="n">
        <v>144866</v>
      </c>
      <c r="K5245" s="9" t="n">
        <v>2</v>
      </c>
      <c r="L5245" s="9" t="inlineStr">
        <is>
          <t>google</t>
        </is>
      </c>
      <c r="M5245" s="9" t="inlineStr">
        <is>
          <t>GGL-RLSA-HighIntent-Visitors</t>
        </is>
      </c>
      <c r="N5245" s="9" t="inlineStr">
        <is>
          <t>google</t>
        </is>
      </c>
      <c r="O5245" s="9" t="inlineStr">
        <is>
          <t>paid-search</t>
        </is>
      </c>
      <c r="P5245" s="9" t="inlineStr">
        <is>
          <t>ggl_rlsa_highintent_visitors</t>
        </is>
      </c>
      <c r="Q5245" s="9" t="inlineStr">
        <is>
          <t>text-ad_competitor</t>
        </is>
      </c>
      <c r="R5245" s="9" t="inlineStr">
        <is>
          <t>etl-software</t>
        </is>
      </c>
      <c r="S5245" s="11" t="n">
        <v>45775.65347222222</v>
      </c>
      <c r="T5245" s="9" t="inlineStr">
        <is>
          <t>demo_request</t>
        </is>
      </c>
    </row>
    <row r="5246">
      <c r="A5246" s="6" t="inlineStr">
        <is>
          <t>PRO-01794</t>
        </is>
      </c>
      <c r="B5246" s="6" t="inlineStr">
        <is>
          <t>Casey Robinson</t>
        </is>
      </c>
      <c r="C5246" s="6" t="inlineStr">
        <is>
          <t>BI Analyst</t>
        </is>
      </c>
      <c r="D5246" s="6" t="inlineStr">
        <is>
          <t>ic_analyst</t>
        </is>
      </c>
      <c r="E5246" s="6" t="n">
        <v>0.75</v>
      </c>
      <c r="F5246" s="6" t="inlineStr">
        <is>
          <t>Dataduct</t>
        </is>
      </c>
      <c r="G5246" s="6" t="b">
        <v>0</v>
      </c>
      <c r="H5246" s="6" t="b">
        <v>0</v>
      </c>
      <c r="I5246" s="6" t="b">
        <v>0</v>
      </c>
      <c r="J5246" s="7" t="n">
        <v>0</v>
      </c>
      <c r="K5246" s="6" t="n">
        <v>1</v>
      </c>
      <c r="L5246" s="6" t="inlineStr">
        <is>
          <t>google</t>
        </is>
      </c>
      <c r="M5246" s="6" t="inlineStr">
        <is>
          <t>GGL-Competitor-Streamlink-Alt</t>
        </is>
      </c>
      <c r="N5246" s="6" t="inlineStr">
        <is>
          <t>google</t>
        </is>
      </c>
      <c r="O5246" s="6" t="inlineStr">
        <is>
          <t>paid-search</t>
        </is>
      </c>
      <c r="P5246" s="6" t="inlineStr">
        <is>
          <t>ggl_competitor_streamlink_alt</t>
        </is>
      </c>
      <c r="Q5246" s="6" t="inlineStr">
        <is>
          <t>text-ad_rlsa</t>
        </is>
      </c>
      <c r="R5246" s="6" t="inlineStr">
        <is>
          <t>data-integration-platform</t>
        </is>
      </c>
      <c r="S5246" s="8" t="n">
        <v>45722.58541666667</v>
      </c>
      <c r="T5246" s="6" t="inlineStr">
        <is>
          <t>newsletter_signup</t>
        </is>
      </c>
    </row>
    <row r="5247">
      <c r="A5247" s="9" t="inlineStr">
        <is>
          <t>PRO-01794</t>
        </is>
      </c>
      <c r="B5247" s="9" t="inlineStr">
        <is>
          <t>Casey Robinson</t>
        </is>
      </c>
      <c r="C5247" s="9" t="inlineStr">
        <is>
          <t>BI Analyst</t>
        </is>
      </c>
      <c r="D5247" s="9" t="inlineStr">
        <is>
          <t>ic_analyst</t>
        </is>
      </c>
      <c r="E5247" s="9" t="n">
        <v>0.75</v>
      </c>
      <c r="F5247" s="9" t="inlineStr">
        <is>
          <t>Dataduct</t>
        </is>
      </c>
      <c r="G5247" s="9" t="b">
        <v>0</v>
      </c>
      <c r="H5247" s="9" t="b">
        <v>0</v>
      </c>
      <c r="I5247" s="9" t="b">
        <v>0</v>
      </c>
      <c r="J5247" s="10" t="n">
        <v>0</v>
      </c>
      <c r="K5247" s="9" t="n">
        <v>2</v>
      </c>
      <c r="L5247" s="9" t="inlineStr">
        <is>
          <t>google</t>
        </is>
      </c>
      <c r="M5247" s="9" t="inlineStr">
        <is>
          <t>GGL-Competitor-Streamlink-Alt</t>
        </is>
      </c>
      <c r="N5247" s="9" t="inlineStr">
        <is>
          <t>google</t>
        </is>
      </c>
      <c r="O5247" s="9" t="inlineStr">
        <is>
          <t>paid-search</t>
        </is>
      </c>
      <c r="P5247" s="9" t="inlineStr">
        <is>
          <t>ggl_competitor_streamlink_alt</t>
        </is>
      </c>
      <c r="Q5247" s="9" t="inlineStr">
        <is>
          <t>text-ad_rlsa</t>
        </is>
      </c>
      <c r="R5247" s="9" t="inlineStr">
        <is>
          <t>streamlink-vs-syncflow</t>
        </is>
      </c>
      <c r="S5247" s="11" t="n">
        <v>45740.65208333333</v>
      </c>
      <c r="T5247" s="9" t="inlineStr">
        <is>
          <t>gated_content_download</t>
        </is>
      </c>
    </row>
    <row r="5248">
      <c r="A5248" s="6" t="inlineStr">
        <is>
          <t>PRO-01795</t>
        </is>
      </c>
      <c r="B5248" s="6" t="inlineStr">
        <is>
          <t>Elliot Clark</t>
        </is>
      </c>
      <c r="C5248" s="6" t="inlineStr">
        <is>
          <t>VP of Analytics</t>
        </is>
      </c>
      <c r="D5248" s="6" t="inlineStr">
        <is>
          <t>c_suite_vp</t>
        </is>
      </c>
      <c r="E5248" s="6" t="n">
        <v>1.5</v>
      </c>
      <c r="F5248" s="6" t="inlineStr">
        <is>
          <t>Queryspan</t>
        </is>
      </c>
      <c r="G5248" s="6" t="b">
        <v>1</v>
      </c>
      <c r="H5248" s="6" t="b">
        <v>1</v>
      </c>
      <c r="I5248" s="6" t="b">
        <v>1</v>
      </c>
      <c r="J5248" s="7" t="n">
        <v>61442</v>
      </c>
      <c r="K5248" s="6" t="n">
        <v>1</v>
      </c>
      <c r="L5248" s="6" t="inlineStr">
        <is>
          <t>linkedin</t>
        </is>
      </c>
      <c r="M5248" s="6" t="inlineStr">
        <is>
          <t>LI-Retarget-SiteVisitors-30d</t>
        </is>
      </c>
      <c r="N5248" s="6" t="inlineStr">
        <is>
          <t>linkedin</t>
        </is>
      </c>
      <c r="O5248" s="6" t="inlineStr">
        <is>
          <t>paid-social</t>
        </is>
      </c>
      <c r="P5248" s="6" t="inlineStr">
        <is>
          <t>li_retarget_sitevisitors_30d</t>
        </is>
      </c>
      <c r="Q5248" s="6" t="inlineStr">
        <is>
          <t>single-image_product-feature_cta-demo</t>
        </is>
      </c>
      <c r="R5248" s="6" t="inlineStr">
        <is>
          <t>li-lookalike-closed-won</t>
        </is>
      </c>
      <c r="S5248" s="8" t="n">
        <v>45887.61805555555</v>
      </c>
      <c r="T5248" s="6" t="inlineStr">
        <is>
          <t>gated_content_download</t>
        </is>
      </c>
    </row>
    <row r="5249">
      <c r="A5249" s="9" t="inlineStr">
        <is>
          <t>PRO-01795</t>
        </is>
      </c>
      <c r="B5249" s="9" t="inlineStr">
        <is>
          <t>Elliot Clark</t>
        </is>
      </c>
      <c r="C5249" s="9" t="inlineStr">
        <is>
          <t>VP of Analytics</t>
        </is>
      </c>
      <c r="D5249" s="9" t="inlineStr">
        <is>
          <t>c_suite_vp</t>
        </is>
      </c>
      <c r="E5249" s="9" t="n">
        <v>1.5</v>
      </c>
      <c r="F5249" s="9" t="inlineStr">
        <is>
          <t>Queryspan</t>
        </is>
      </c>
      <c r="G5249" s="9" t="b">
        <v>1</v>
      </c>
      <c r="H5249" s="9" t="b">
        <v>1</v>
      </c>
      <c r="I5249" s="9" t="b">
        <v>1</v>
      </c>
      <c r="J5249" s="10" t="n">
        <v>61442</v>
      </c>
      <c r="K5249" s="9" t="n">
        <v>2</v>
      </c>
      <c r="L5249" s="9" t="inlineStr">
        <is>
          <t>linkedin</t>
        </is>
      </c>
      <c r="M5249" s="9" t="inlineStr">
        <is>
          <t>LI-MOFU-Trial-AnalyticsTeams</t>
        </is>
      </c>
      <c r="N5249" s="9" t="inlineStr">
        <is>
          <t>linkedin</t>
        </is>
      </c>
      <c r="O5249" s="9" t="inlineStr">
        <is>
          <t>paid-social</t>
        </is>
      </c>
      <c r="P5249" s="9" t="inlineStr">
        <is>
          <t>li_mofu_trial_analyticsteams</t>
        </is>
      </c>
      <c r="Q5249" s="9" t="inlineStr">
        <is>
          <t>single-image_pain-point_cta-demo</t>
        </is>
      </c>
      <c r="R5249" s="9" t="inlineStr">
        <is>
          <t>li-ent-data-engineers</t>
        </is>
      </c>
      <c r="S5249" s="11" t="n">
        <v>45901.59166666667</v>
      </c>
      <c r="T5249" s="9" t="inlineStr">
        <is>
          <t>gated_content_download</t>
        </is>
      </c>
    </row>
    <row r="5250">
      <c r="A5250" s="6" t="inlineStr">
        <is>
          <t>PRO-01795</t>
        </is>
      </c>
      <c r="B5250" s="6" t="inlineStr">
        <is>
          <t>Elliot Clark</t>
        </is>
      </c>
      <c r="C5250" s="6" t="inlineStr">
        <is>
          <t>VP of Analytics</t>
        </is>
      </c>
      <c r="D5250" s="6" t="inlineStr">
        <is>
          <t>c_suite_vp</t>
        </is>
      </c>
      <c r="E5250" s="6" t="n">
        <v>1.5</v>
      </c>
      <c r="F5250" s="6" t="inlineStr">
        <is>
          <t>Queryspan</t>
        </is>
      </c>
      <c r="G5250" s="6" t="b">
        <v>1</v>
      </c>
      <c r="H5250" s="6" t="b">
        <v>1</v>
      </c>
      <c r="I5250" s="6" t="b">
        <v>1</v>
      </c>
      <c r="J5250" s="7" t="n">
        <v>61442</v>
      </c>
      <c r="K5250" s="6" t="n">
        <v>3</v>
      </c>
      <c r="L5250" s="6" t="inlineStr">
        <is>
          <t>programmatic</t>
        </is>
      </c>
      <c r="M5250" s="6" t="inlineStr">
        <is>
          <t>DSP-Retarget-HighIntent-14d</t>
        </is>
      </c>
      <c r="N5250" s="6" t="inlineStr">
        <is>
          <t>stackadapt</t>
        </is>
      </c>
      <c r="O5250" s="6" t="inlineStr">
        <is>
          <t>display</t>
        </is>
      </c>
      <c r="P5250" s="6" t="inlineStr">
        <is>
          <t>dsp_retarget_highintent_14d</t>
        </is>
      </c>
      <c r="Q5250" s="6" t="inlineStr">
        <is>
          <t>display-banner_abm</t>
        </is>
      </c>
      <c r="R5250" s="6" t="inlineStr">
        <is>
          <t>lookalike-data-engineers</t>
        </is>
      </c>
      <c r="S5250" s="8" t="n">
        <v>45922.40208333333</v>
      </c>
      <c r="T5250" s="6" t="inlineStr">
        <is>
          <t>demo_request</t>
        </is>
      </c>
    </row>
    <row r="5251">
      <c r="A5251" s="9" t="inlineStr">
        <is>
          <t>PRO-01796</t>
        </is>
      </c>
      <c r="B5251" s="9" t="inlineStr">
        <is>
          <t>Taylor Kim</t>
        </is>
      </c>
      <c r="C5251" s="9" t="inlineStr">
        <is>
          <t>BI Analyst</t>
        </is>
      </c>
      <c r="D5251" s="9" t="inlineStr">
        <is>
          <t>ic_analyst</t>
        </is>
      </c>
      <c r="E5251" s="9" t="n">
        <v>0.75</v>
      </c>
      <c r="F5251" s="9" t="inlineStr">
        <is>
          <t>Dataduct</t>
        </is>
      </c>
      <c r="G5251" s="9" t="b">
        <v>1</v>
      </c>
      <c r="H5251" s="9" t="b">
        <v>0</v>
      </c>
      <c r="I5251" s="9" t="b">
        <v>0</v>
      </c>
      <c r="J5251" s="10" t="n">
        <v>0</v>
      </c>
      <c r="K5251" s="9" t="n">
        <v>1</v>
      </c>
      <c r="L5251" s="9" t="inlineStr">
        <is>
          <t>linkedin</t>
        </is>
      </c>
      <c r="M5251" s="9" t="inlineStr">
        <is>
          <t>LI-Retarget-PricingPage-14d</t>
        </is>
      </c>
      <c r="N5251" s="9" t="inlineStr">
        <is>
          <t>linkedin</t>
        </is>
      </c>
      <c r="O5251" s="9" t="inlineStr">
        <is>
          <t>paid-social</t>
        </is>
      </c>
      <c r="P5251" s="9" t="inlineStr">
        <is>
          <t>li_retarget_pricingpage_14d</t>
        </is>
      </c>
      <c r="Q5251" s="9" t="inlineStr">
        <is>
          <t>single-image_thought-leadership_cta-learn-more</t>
        </is>
      </c>
      <c r="R5251" s="9" t="inlineStr">
        <is>
          <t>li-abm-strategic-accounts</t>
        </is>
      </c>
      <c r="S5251" s="11" t="n">
        <v>45663.50625</v>
      </c>
      <c r="T5251" s="9" t="inlineStr">
        <is>
          <t>trial_signup</t>
        </is>
      </c>
    </row>
    <row r="5252">
      <c r="A5252" s="6" t="inlineStr">
        <is>
          <t>PRO-01796</t>
        </is>
      </c>
      <c r="B5252" s="6" t="inlineStr">
        <is>
          <t>Taylor Kim</t>
        </is>
      </c>
      <c r="C5252" s="6" t="inlineStr">
        <is>
          <t>BI Analyst</t>
        </is>
      </c>
      <c r="D5252" s="6" t="inlineStr">
        <is>
          <t>ic_analyst</t>
        </is>
      </c>
      <c r="E5252" s="6" t="n">
        <v>0.75</v>
      </c>
      <c r="F5252" s="6" t="inlineStr">
        <is>
          <t>Dataduct</t>
        </is>
      </c>
      <c r="G5252" s="6" t="b">
        <v>1</v>
      </c>
      <c r="H5252" s="6" t="b">
        <v>0</v>
      </c>
      <c r="I5252" s="6" t="b">
        <v>0</v>
      </c>
      <c r="J5252" s="7" t="n">
        <v>0</v>
      </c>
      <c r="K5252" s="6" t="n">
        <v>2</v>
      </c>
      <c r="L5252" s="6" t="inlineStr">
        <is>
          <t>g2</t>
        </is>
      </c>
      <c r="M5252" s="6" t="inlineStr">
        <is>
          <t>G2-GridReport-ETL-Gated</t>
        </is>
      </c>
      <c r="N5252" s="6" t="inlineStr">
        <is>
          <t>g2</t>
        </is>
      </c>
      <c r="O5252" s="6" t="inlineStr">
        <is>
          <t>review-site</t>
        </is>
      </c>
      <c r="P5252" s="6" t="inlineStr">
        <is>
          <t>g2_gridreport_etl_gated</t>
        </is>
      </c>
      <c r="Q5252" s="6" t="inlineStr">
        <is>
          <t>badge-display_integration</t>
        </is>
      </c>
      <c r="R5252" s="6" t="inlineStr">
        <is>
          <t>etl-tools-comparison</t>
        </is>
      </c>
      <c r="S5252" s="8" t="n">
        <v>45673.42569444444</v>
      </c>
      <c r="T5252" s="6" t="inlineStr">
        <is>
          <t>gated_content_download</t>
        </is>
      </c>
    </row>
    <row r="5253">
      <c r="A5253" s="9" t="inlineStr">
        <is>
          <t>PRO-01796</t>
        </is>
      </c>
      <c r="B5253" s="9" t="inlineStr">
        <is>
          <t>Taylor Kim</t>
        </is>
      </c>
      <c r="C5253" s="9" t="inlineStr">
        <is>
          <t>BI Analyst</t>
        </is>
      </c>
      <c r="D5253" s="9" t="inlineStr">
        <is>
          <t>ic_analyst</t>
        </is>
      </c>
      <c r="E5253" s="9" t="n">
        <v>0.75</v>
      </c>
      <c r="F5253" s="9" t="inlineStr">
        <is>
          <t>Dataduct</t>
        </is>
      </c>
      <c r="G5253" s="9" t="b">
        <v>1</v>
      </c>
      <c r="H5253" s="9" t="b">
        <v>0</v>
      </c>
      <c r="I5253" s="9" t="b">
        <v>0</v>
      </c>
      <c r="J5253" s="10" t="n">
        <v>0</v>
      </c>
      <c r="K5253" s="9" t="n">
        <v>3</v>
      </c>
      <c r="L5253" s="9" t="inlineStr">
        <is>
          <t>programmatic</t>
        </is>
      </c>
      <c r="M5253" s="9" t="inlineStr">
        <is>
          <t>DSP-Retarget-HighIntent-14d</t>
        </is>
      </c>
      <c r="N5253" s="9" t="inlineStr">
        <is>
          <t>stackadapt</t>
        </is>
      </c>
      <c r="O5253" s="9" t="inlineStr">
        <is>
          <t>display</t>
        </is>
      </c>
      <c r="P5253" s="9" t="inlineStr">
        <is>
          <t>dsp_retarget_highintent_14d</t>
        </is>
      </c>
      <c r="Q5253" s="9" t="inlineStr">
        <is>
          <t>display-banner_awareness</t>
        </is>
      </c>
      <c r="R5253" s="9" t="inlineStr">
        <is>
          <t>retarget-site-visitors-14d</t>
        </is>
      </c>
      <c r="S5253" s="11" t="n">
        <v>45686.39375</v>
      </c>
      <c r="T5253" s="9" t="inlineStr">
        <is>
          <t>demo_request</t>
        </is>
      </c>
    </row>
    <row r="5254">
      <c r="A5254" s="6" t="inlineStr">
        <is>
          <t>PRO-01796</t>
        </is>
      </c>
      <c r="B5254" s="6" t="inlineStr">
        <is>
          <t>Taylor Kim</t>
        </is>
      </c>
      <c r="C5254" s="6" t="inlineStr">
        <is>
          <t>BI Analyst</t>
        </is>
      </c>
      <c r="D5254" s="6" t="inlineStr">
        <is>
          <t>ic_analyst</t>
        </is>
      </c>
      <c r="E5254" s="6" t="n">
        <v>0.75</v>
      </c>
      <c r="F5254" s="6" t="inlineStr">
        <is>
          <t>Dataduct</t>
        </is>
      </c>
      <c r="G5254" s="6" t="b">
        <v>1</v>
      </c>
      <c r="H5254" s="6" t="b">
        <v>0</v>
      </c>
      <c r="I5254" s="6" t="b">
        <v>0</v>
      </c>
      <c r="J5254" s="7" t="n">
        <v>0</v>
      </c>
      <c r="K5254" s="6" t="n">
        <v>4</v>
      </c>
      <c r="L5254" s="6" t="inlineStr">
        <is>
          <t>google</t>
        </is>
      </c>
      <c r="M5254" s="6" t="inlineStr">
        <is>
          <t>GGL-Brand-Syncflow-Exact</t>
        </is>
      </c>
      <c r="N5254" s="6" t="inlineStr">
        <is>
          <t>google</t>
        </is>
      </c>
      <c r="O5254" s="6" t="inlineStr">
        <is>
          <t>paid-search</t>
        </is>
      </c>
      <c r="P5254" s="6" t="inlineStr">
        <is>
          <t>ggl_brand_syncflow_exact</t>
        </is>
      </c>
      <c r="Q5254" s="6" t="inlineStr">
        <is>
          <t>text-ad_search</t>
        </is>
      </c>
      <c r="R5254" s="6" t="inlineStr">
        <is>
          <t>pipeform-alternative</t>
        </is>
      </c>
      <c r="S5254" s="8" t="n">
        <v>45699.72986111111</v>
      </c>
      <c r="T5254" s="6" t="inlineStr">
        <is>
          <t>demo_request</t>
        </is>
      </c>
    </row>
    <row r="5255">
      <c r="A5255" s="9" t="inlineStr">
        <is>
          <t>PRO-01797</t>
        </is>
      </c>
      <c r="B5255" s="9" t="inlineStr">
        <is>
          <t>Hayden Nguyen</t>
        </is>
      </c>
      <c r="C5255" s="9" t="inlineStr">
        <is>
          <t>Data Platform Manager</t>
        </is>
      </c>
      <c r="D5255" s="9" t="inlineStr">
        <is>
          <t>manager</t>
        </is>
      </c>
      <c r="E5255" s="9" t="n">
        <v>1</v>
      </c>
      <c r="F5255" s="9" t="inlineStr">
        <is>
          <t>Nexlayer</t>
        </is>
      </c>
      <c r="G5255" s="9" t="b">
        <v>1</v>
      </c>
      <c r="H5255" s="9" t="b">
        <v>1</v>
      </c>
      <c r="I5255" s="9" t="b">
        <v>0</v>
      </c>
      <c r="J5255" s="10" t="n">
        <v>79422</v>
      </c>
      <c r="K5255" s="9" t="n">
        <v>1</v>
      </c>
      <c r="L5255" s="9" t="inlineStr">
        <is>
          <t>linkedin</t>
        </is>
      </c>
      <c r="M5255" s="9" t="inlineStr">
        <is>
          <t>LI-ENT-Awareness-DataPipeline</t>
        </is>
      </c>
      <c r="N5255" s="9" t="inlineStr">
        <is>
          <t>linkedin</t>
        </is>
      </c>
      <c r="O5255" s="9" t="inlineStr">
        <is>
          <t>paid-social</t>
        </is>
      </c>
      <c r="P5255" s="9" t="inlineStr">
        <is>
          <t>li_ent_awareness_datapipeline</t>
        </is>
      </c>
      <c r="Q5255" s="9" t="inlineStr">
        <is>
          <t>single-image_thought-leadership_cta-learn-more</t>
        </is>
      </c>
      <c r="R5255" s="9" t="inlineStr">
        <is>
          <t>li-retarget-site-visitors-30d</t>
        </is>
      </c>
      <c r="S5255" s="11" t="n">
        <v>45957.37361111111</v>
      </c>
      <c r="T5255" s="9" t="inlineStr">
        <is>
          <t>demo_request</t>
        </is>
      </c>
    </row>
    <row r="5256">
      <c r="A5256" s="6" t="inlineStr">
        <is>
          <t>PRO-01797</t>
        </is>
      </c>
      <c r="B5256" s="6" t="inlineStr">
        <is>
          <t>Hayden Nguyen</t>
        </is>
      </c>
      <c r="C5256" s="6" t="inlineStr">
        <is>
          <t>Data Platform Manager</t>
        </is>
      </c>
      <c r="D5256" s="6" t="inlineStr">
        <is>
          <t>manager</t>
        </is>
      </c>
      <c r="E5256" s="6" t="n">
        <v>1</v>
      </c>
      <c r="F5256" s="6" t="inlineStr">
        <is>
          <t>Nexlayer</t>
        </is>
      </c>
      <c r="G5256" s="6" t="b">
        <v>1</v>
      </c>
      <c r="H5256" s="6" t="b">
        <v>1</v>
      </c>
      <c r="I5256" s="6" t="b">
        <v>0</v>
      </c>
      <c r="J5256" s="7" t="n">
        <v>79422</v>
      </c>
      <c r="K5256" s="6" t="n">
        <v>2</v>
      </c>
      <c r="L5256" s="6" t="inlineStr">
        <is>
          <t>linkedin</t>
        </is>
      </c>
      <c r="M5256" s="6" t="inlineStr">
        <is>
          <t>LI-MOFU-Demo-DataEngineers</t>
        </is>
      </c>
      <c r="N5256" s="6" t="inlineStr">
        <is>
          <t>linkedin</t>
        </is>
      </c>
      <c r="O5256" s="6" t="inlineStr">
        <is>
          <t>paid-social</t>
        </is>
      </c>
      <c r="P5256" s="6" t="inlineStr">
        <is>
          <t>li_mofu_demo_dataengineers</t>
        </is>
      </c>
      <c r="Q5256" s="6" t="inlineStr">
        <is>
          <t>single-image_social-proof_cta-demo</t>
        </is>
      </c>
      <c r="R5256" s="6" t="inlineStr">
        <is>
          <t>li-mid-analytics-directors</t>
        </is>
      </c>
      <c r="S5256" s="8" t="n">
        <v>45972.58333333334</v>
      </c>
      <c r="T5256" s="6" t="inlineStr">
        <is>
          <t>gated_content_download</t>
        </is>
      </c>
    </row>
    <row r="5257">
      <c r="A5257" s="9" t="inlineStr">
        <is>
          <t>PRO-01798</t>
        </is>
      </c>
      <c r="B5257" s="9" t="inlineStr">
        <is>
          <t>Hayden Jackson</t>
        </is>
      </c>
      <c r="C5257" s="9" t="inlineStr">
        <is>
          <t>Data Analyst</t>
        </is>
      </c>
      <c r="D5257" s="9" t="inlineStr">
        <is>
          <t>ic_analyst</t>
        </is>
      </c>
      <c r="E5257" s="9" t="n">
        <v>0.75</v>
      </c>
      <c r="F5257" s="9" t="inlineStr">
        <is>
          <t>Axiom Cloud</t>
        </is>
      </c>
      <c r="G5257" s="9" t="b">
        <v>1</v>
      </c>
      <c r="H5257" s="9" t="b">
        <v>0</v>
      </c>
      <c r="I5257" s="9" t="b">
        <v>0</v>
      </c>
      <c r="J5257" s="10" t="n">
        <v>0</v>
      </c>
      <c r="K5257" s="9" t="n">
        <v>1</v>
      </c>
      <c r="L5257" s="9" t="inlineStr">
        <is>
          <t>linkedin</t>
        </is>
      </c>
      <c r="M5257" s="9" t="inlineStr">
        <is>
          <t>LI-MOFU-Demo-DataEngineers</t>
        </is>
      </c>
      <c r="N5257" s="9" t="inlineStr">
        <is>
          <t>linkedin</t>
        </is>
      </c>
      <c r="O5257" s="9" t="inlineStr">
        <is>
          <t>paid-social</t>
        </is>
      </c>
      <c r="P5257" s="9" t="inlineStr">
        <is>
          <t>li_mofu_demo_dataengineers</t>
        </is>
      </c>
      <c r="Q5257" s="9" t="inlineStr">
        <is>
          <t>single-image_product-feature_cta-trial</t>
        </is>
      </c>
      <c r="R5257" s="9" t="inlineStr">
        <is>
          <t>li-abm-strategic-accounts</t>
        </is>
      </c>
      <c r="S5257" s="11" t="n">
        <v>45957.47777777778</v>
      </c>
      <c r="T5257" s="9" t="inlineStr">
        <is>
          <t>newsletter_signup</t>
        </is>
      </c>
    </row>
    <row r="5258">
      <c r="A5258" s="6" t="inlineStr">
        <is>
          <t>PRO-01798</t>
        </is>
      </c>
      <c r="B5258" s="6" t="inlineStr">
        <is>
          <t>Hayden Jackson</t>
        </is>
      </c>
      <c r="C5258" s="6" t="inlineStr">
        <is>
          <t>Data Analyst</t>
        </is>
      </c>
      <c r="D5258" s="6" t="inlineStr">
        <is>
          <t>ic_analyst</t>
        </is>
      </c>
      <c r="E5258" s="6" t="n">
        <v>0.75</v>
      </c>
      <c r="F5258" s="6" t="inlineStr">
        <is>
          <t>Axiom Cloud</t>
        </is>
      </c>
      <c r="G5258" s="6" t="b">
        <v>1</v>
      </c>
      <c r="H5258" s="6" t="b">
        <v>0</v>
      </c>
      <c r="I5258" s="6" t="b">
        <v>0</v>
      </c>
      <c r="J5258" s="7" t="n">
        <v>0</v>
      </c>
      <c r="K5258" s="6" t="n">
        <v>2</v>
      </c>
      <c r="L5258" s="6" t="inlineStr">
        <is>
          <t>g2</t>
        </is>
      </c>
      <c r="M5258" s="6" t="inlineStr">
        <is>
          <t>G2-Badge-LP-Integration</t>
        </is>
      </c>
      <c r="N5258" s="6" t="inlineStr">
        <is>
          <t>g2</t>
        </is>
      </c>
      <c r="O5258" s="6" t="inlineStr">
        <is>
          <t>review-site</t>
        </is>
      </c>
      <c r="P5258" s="6" t="inlineStr">
        <is>
          <t>g2_badge_lp_integration</t>
        </is>
      </c>
      <c r="Q5258" s="6" t="inlineStr">
        <is>
          <t>retarget-banner_category</t>
        </is>
      </c>
      <c r="R5258" s="6" t="inlineStr">
        <is>
          <t>pipeline-software-evaluation</t>
        </is>
      </c>
      <c r="S5258" s="8" t="n">
        <v>45978.35625</v>
      </c>
      <c r="T5258" s="6" t="inlineStr">
        <is>
          <t>newsletter_signup</t>
        </is>
      </c>
    </row>
    <row r="5259">
      <c r="A5259" s="9" t="inlineStr">
        <is>
          <t>PRO-01798</t>
        </is>
      </c>
      <c r="B5259" s="9" t="inlineStr">
        <is>
          <t>Hayden Jackson</t>
        </is>
      </c>
      <c r="C5259" s="9" t="inlineStr">
        <is>
          <t>Data Analyst</t>
        </is>
      </c>
      <c r="D5259" s="9" t="inlineStr">
        <is>
          <t>ic_analyst</t>
        </is>
      </c>
      <c r="E5259" s="9" t="n">
        <v>0.75</v>
      </c>
      <c r="F5259" s="9" t="inlineStr">
        <is>
          <t>Axiom Cloud</t>
        </is>
      </c>
      <c r="G5259" s="9" t="b">
        <v>1</v>
      </c>
      <c r="H5259" s="9" t="b">
        <v>0</v>
      </c>
      <c r="I5259" s="9" t="b">
        <v>0</v>
      </c>
      <c r="J5259" s="10" t="n">
        <v>0</v>
      </c>
      <c r="K5259" s="9" t="n">
        <v>3</v>
      </c>
      <c r="L5259" s="9" t="inlineStr">
        <is>
          <t>programmatic</t>
        </is>
      </c>
      <c r="M5259" s="9" t="inlineStr">
        <is>
          <t>DSP-Retarget-HighIntent-14d</t>
        </is>
      </c>
      <c r="N5259" s="9" t="inlineStr">
        <is>
          <t>stackadapt</t>
        </is>
      </c>
      <c r="O5259" s="9" t="inlineStr">
        <is>
          <t>display</t>
        </is>
      </c>
      <c r="P5259" s="9" t="inlineStr">
        <is>
          <t>dsp_retarget_highintent_14d</t>
        </is>
      </c>
      <c r="Q5259" s="9" t="inlineStr">
        <is>
          <t>display-banner_awareness</t>
        </is>
      </c>
      <c r="R5259" s="9" t="inlineStr">
        <is>
          <t>retarget-site-visitors-14d</t>
        </is>
      </c>
      <c r="S5259" s="11" t="n">
        <v>45986.41388888889</v>
      </c>
      <c r="T5259" s="9" t="inlineStr">
        <is>
          <t>gated_content_download</t>
        </is>
      </c>
    </row>
    <row r="5260">
      <c r="A5260" s="6" t="inlineStr">
        <is>
          <t>PRO-01799</t>
        </is>
      </c>
      <c r="B5260" s="6" t="inlineStr">
        <is>
          <t>Parker Brown</t>
        </is>
      </c>
      <c r="C5260" s="6" t="inlineStr">
        <is>
          <t>BI Manager</t>
        </is>
      </c>
      <c r="D5260" s="6" t="inlineStr">
        <is>
          <t>manager</t>
        </is>
      </c>
      <c r="E5260" s="6" t="n">
        <v>1</v>
      </c>
      <c r="F5260" s="6" t="inlineStr">
        <is>
          <t>Beacon Platforms</t>
        </is>
      </c>
      <c r="G5260" s="6" t="b">
        <v>0</v>
      </c>
      <c r="H5260" s="6" t="b">
        <v>0</v>
      </c>
      <c r="I5260" s="6" t="b">
        <v>0</v>
      </c>
      <c r="J5260" s="7" t="n">
        <v>0</v>
      </c>
      <c r="K5260" s="6" t="n">
        <v>1</v>
      </c>
      <c r="L5260" s="6" t="inlineStr">
        <is>
          <t>google</t>
        </is>
      </c>
      <c r="M5260" s="6" t="inlineStr">
        <is>
          <t>GGL-NonBrand-ETL-Tools</t>
        </is>
      </c>
      <c r="N5260" s="6" t="inlineStr">
        <is>
          <t>google</t>
        </is>
      </c>
      <c r="O5260" s="6" t="inlineStr">
        <is>
          <t>paid-search</t>
        </is>
      </c>
      <c r="P5260" s="6" t="inlineStr">
        <is>
          <t>ggl_nonbrand_etl_tools</t>
        </is>
      </c>
      <c r="Q5260" s="6" t="inlineStr">
        <is>
          <t>text-ad_rlsa</t>
        </is>
      </c>
      <c r="R5260" s="6" t="inlineStr">
        <is>
          <t>data-integration-platform</t>
        </is>
      </c>
      <c r="S5260" s="8" t="n">
        <v>45817.47777777778</v>
      </c>
      <c r="T5260" s="6" t="inlineStr">
        <is>
          <t>gated_content_download</t>
        </is>
      </c>
    </row>
    <row r="5261">
      <c r="A5261" s="9" t="inlineStr">
        <is>
          <t>PRO-01799</t>
        </is>
      </c>
      <c r="B5261" s="9" t="inlineStr">
        <is>
          <t>Parker Brown</t>
        </is>
      </c>
      <c r="C5261" s="9" t="inlineStr">
        <is>
          <t>BI Manager</t>
        </is>
      </c>
      <c r="D5261" s="9" t="inlineStr">
        <is>
          <t>manager</t>
        </is>
      </c>
      <c r="E5261" s="9" t="n">
        <v>1</v>
      </c>
      <c r="F5261" s="9" t="inlineStr">
        <is>
          <t>Beacon Platforms</t>
        </is>
      </c>
      <c r="G5261" s="9" t="b">
        <v>0</v>
      </c>
      <c r="H5261" s="9" t="b">
        <v>0</v>
      </c>
      <c r="I5261" s="9" t="b">
        <v>0</v>
      </c>
      <c r="J5261" s="10" t="n">
        <v>0</v>
      </c>
      <c r="K5261" s="9" t="n">
        <v>2</v>
      </c>
      <c r="L5261" s="9" t="inlineStr">
        <is>
          <t>google</t>
        </is>
      </c>
      <c r="M5261" s="9" t="inlineStr">
        <is>
          <t>GGL-Competitor-Pipeform-Alt</t>
        </is>
      </c>
      <c r="N5261" s="9" t="inlineStr">
        <is>
          <t>google</t>
        </is>
      </c>
      <c r="O5261" s="9" t="inlineStr">
        <is>
          <t>paid-search</t>
        </is>
      </c>
      <c r="P5261" s="9" t="inlineStr">
        <is>
          <t>ggl_competitor_pipeform_alt</t>
        </is>
      </c>
      <c r="Q5261" s="9" t="inlineStr">
        <is>
          <t>text-ad_competitor</t>
        </is>
      </c>
      <c r="R5261" s="9" t="inlineStr">
        <is>
          <t>data-integration-platform</t>
        </is>
      </c>
      <c r="S5261" s="11" t="n">
        <v>45824.51319444444</v>
      </c>
      <c r="T5261" s="9" t="inlineStr">
        <is>
          <t>gated_content_download</t>
        </is>
      </c>
    </row>
    <row r="5262">
      <c r="A5262" s="6" t="inlineStr">
        <is>
          <t>PRO-01800</t>
        </is>
      </c>
      <c r="B5262" s="6" t="inlineStr">
        <is>
          <t>Morgan Taylor</t>
        </is>
      </c>
      <c r="C5262" s="6" t="inlineStr">
        <is>
          <t>Data Platform Manager</t>
        </is>
      </c>
      <c r="D5262" s="6" t="inlineStr">
        <is>
          <t>manager</t>
        </is>
      </c>
      <c r="E5262" s="6" t="n">
        <v>1</v>
      </c>
      <c r="F5262" s="6" t="inlineStr">
        <is>
          <t>Streamlink</t>
        </is>
      </c>
      <c r="G5262" s="6" t="b">
        <v>1</v>
      </c>
      <c r="H5262" s="6" t="b">
        <v>0</v>
      </c>
      <c r="I5262" s="6" t="b">
        <v>0</v>
      </c>
      <c r="J5262" s="7" t="n">
        <v>0</v>
      </c>
      <c r="K5262" s="6" t="n">
        <v>1</v>
      </c>
      <c r="L5262" s="6" t="inlineStr">
        <is>
          <t>linkedin</t>
        </is>
      </c>
      <c r="M5262" s="6" t="inlineStr">
        <is>
          <t>LI-MOFU-Demo-DataEngineers</t>
        </is>
      </c>
      <c r="N5262" s="6" t="inlineStr">
        <is>
          <t>linkedin</t>
        </is>
      </c>
      <c r="O5262" s="6" t="inlineStr">
        <is>
          <t>paid-social</t>
        </is>
      </c>
      <c r="P5262" s="6" t="inlineStr">
        <is>
          <t>li_mofu_demo_dataengineers</t>
        </is>
      </c>
      <c r="Q5262" s="6" t="inlineStr">
        <is>
          <t>single-image_product-feature_cta-demo</t>
        </is>
      </c>
      <c r="R5262" s="6" t="inlineStr">
        <is>
          <t>li-lookalike-closed-won</t>
        </is>
      </c>
      <c r="S5262" s="8" t="n">
        <v>45770.53611111111</v>
      </c>
      <c r="T5262" s="6" t="inlineStr">
        <is>
          <t>demo_request</t>
        </is>
      </c>
    </row>
    <row r="5263">
      <c r="A5263" s="9" t="inlineStr">
        <is>
          <t>PRO-01800</t>
        </is>
      </c>
      <c r="B5263" s="9" t="inlineStr">
        <is>
          <t>Morgan Taylor</t>
        </is>
      </c>
      <c r="C5263" s="9" t="inlineStr">
        <is>
          <t>Data Platform Manager</t>
        </is>
      </c>
      <c r="D5263" s="9" t="inlineStr">
        <is>
          <t>manager</t>
        </is>
      </c>
      <c r="E5263" s="9" t="n">
        <v>1</v>
      </c>
      <c r="F5263" s="9" t="inlineStr">
        <is>
          <t>Streamlink</t>
        </is>
      </c>
      <c r="G5263" s="9" t="b">
        <v>1</v>
      </c>
      <c r="H5263" s="9" t="b">
        <v>0</v>
      </c>
      <c r="I5263" s="9" t="b">
        <v>0</v>
      </c>
      <c r="J5263" s="10" t="n">
        <v>0</v>
      </c>
      <c r="K5263" s="9" t="n">
        <v>2</v>
      </c>
      <c r="L5263" s="9" t="inlineStr">
        <is>
          <t>g2</t>
        </is>
      </c>
      <c r="M5263" s="9" t="inlineStr">
        <is>
          <t>G2-Badge-LP-Integration</t>
        </is>
      </c>
      <c r="N5263" s="9" t="inlineStr">
        <is>
          <t>g2</t>
        </is>
      </c>
      <c r="O5263" s="9" t="inlineStr">
        <is>
          <t>review-site</t>
        </is>
      </c>
      <c r="P5263" s="9" t="inlineStr">
        <is>
          <t>g2_badge_lp_integration</t>
        </is>
      </c>
      <c r="Q5263" s="9" t="inlineStr">
        <is>
          <t>gated-report_etl</t>
        </is>
      </c>
      <c r="R5263" s="9" t="inlineStr">
        <is>
          <t>pipeline-software-evaluation</t>
        </is>
      </c>
      <c r="S5263" s="11" t="n">
        <v>45789.51597222222</v>
      </c>
      <c r="T5263" s="9" t="inlineStr">
        <is>
          <t>demo_request</t>
        </is>
      </c>
    </row>
    <row r="5264">
      <c r="A5264" s="6" t="inlineStr">
        <is>
          <t>PRO-01800</t>
        </is>
      </c>
      <c r="B5264" s="6" t="inlineStr">
        <is>
          <t>Morgan Taylor</t>
        </is>
      </c>
      <c r="C5264" s="6" t="inlineStr">
        <is>
          <t>Data Platform Manager</t>
        </is>
      </c>
      <c r="D5264" s="6" t="inlineStr">
        <is>
          <t>manager</t>
        </is>
      </c>
      <c r="E5264" s="6" t="n">
        <v>1</v>
      </c>
      <c r="F5264" s="6" t="inlineStr">
        <is>
          <t>Streamlink</t>
        </is>
      </c>
      <c r="G5264" s="6" t="b">
        <v>1</v>
      </c>
      <c r="H5264" s="6" t="b">
        <v>0</v>
      </c>
      <c r="I5264" s="6" t="b">
        <v>0</v>
      </c>
      <c r="J5264" s="7" t="n">
        <v>0</v>
      </c>
      <c r="K5264" s="6" t="n">
        <v>3</v>
      </c>
      <c r="L5264" s="6" t="inlineStr">
        <is>
          <t>linkedin</t>
        </is>
      </c>
      <c r="M5264" s="6" t="inlineStr">
        <is>
          <t>LI-Retarget-SiteVisitors-30d</t>
        </is>
      </c>
      <c r="N5264" s="6" t="inlineStr">
        <is>
          <t>linkedin</t>
        </is>
      </c>
      <c r="O5264" s="6" t="inlineStr">
        <is>
          <t>paid-social</t>
        </is>
      </c>
      <c r="P5264" s="6" t="inlineStr">
        <is>
          <t>li_retarget_sitevisitors_30d</t>
        </is>
      </c>
      <c r="Q5264" s="6" t="inlineStr">
        <is>
          <t>single-image_thought-leadership_cta-learn-more</t>
        </is>
      </c>
      <c r="R5264" s="6" t="inlineStr">
        <is>
          <t>li-lookalike-closed-won</t>
        </is>
      </c>
      <c r="S5264" s="8" t="n">
        <v>45806.40277777778</v>
      </c>
      <c r="T5264" s="6" t="inlineStr">
        <is>
          <t>newsletter_signup</t>
        </is>
      </c>
    </row>
    <row r="5265">
      <c r="A5265" s="9" t="inlineStr">
        <is>
          <t>PRO-01801</t>
        </is>
      </c>
      <c r="B5265" s="9" t="inlineStr">
        <is>
          <t>Taylor Lee</t>
        </is>
      </c>
      <c r="C5265" s="9" t="inlineStr">
        <is>
          <t>Data Analyst</t>
        </is>
      </c>
      <c r="D5265" s="9" t="inlineStr">
        <is>
          <t>ic_analyst</t>
        </is>
      </c>
      <c r="E5265" s="9" t="n">
        <v>0.75</v>
      </c>
      <c r="F5265" s="9" t="inlineStr">
        <is>
          <t>Prismware</t>
        </is>
      </c>
      <c r="G5265" s="9" t="b">
        <v>1</v>
      </c>
      <c r="H5265" s="9" t="b">
        <v>1</v>
      </c>
      <c r="I5265" s="9" t="b">
        <v>1</v>
      </c>
      <c r="J5265" s="10" t="n">
        <v>60798</v>
      </c>
      <c r="K5265" s="9" t="n">
        <v>1</v>
      </c>
      <c r="L5265" s="9" t="inlineStr">
        <is>
          <t>linkedin</t>
        </is>
      </c>
      <c r="M5265" s="9" t="inlineStr">
        <is>
          <t>LI-MOFU-Trial-AnalyticsTeams</t>
        </is>
      </c>
      <c r="N5265" s="9" t="inlineStr">
        <is>
          <t>linkedin</t>
        </is>
      </c>
      <c r="O5265" s="9" t="inlineStr">
        <is>
          <t>paid-social</t>
        </is>
      </c>
      <c r="P5265" s="9" t="inlineStr">
        <is>
          <t>li_mofu_trial_analyticsteams</t>
        </is>
      </c>
      <c r="Q5265" s="9" t="inlineStr">
        <is>
          <t>single-image_pain-point_cta-demo</t>
        </is>
      </c>
      <c r="R5265" s="9" t="inlineStr">
        <is>
          <t>li-lookalike-closed-won</t>
        </is>
      </c>
      <c r="S5265" s="11" t="n">
        <v>45838.57083333333</v>
      </c>
      <c r="T5265" s="9" t="inlineStr">
        <is>
          <t>newsletter_signup</t>
        </is>
      </c>
    </row>
    <row r="5266">
      <c r="A5266" s="6" t="inlineStr">
        <is>
          <t>PRO-01801</t>
        </is>
      </c>
      <c r="B5266" s="6" t="inlineStr">
        <is>
          <t>Taylor Lee</t>
        </is>
      </c>
      <c r="C5266" s="6" t="inlineStr">
        <is>
          <t>Data Analyst</t>
        </is>
      </c>
      <c r="D5266" s="6" t="inlineStr">
        <is>
          <t>ic_analyst</t>
        </is>
      </c>
      <c r="E5266" s="6" t="n">
        <v>0.75</v>
      </c>
      <c r="F5266" s="6" t="inlineStr">
        <is>
          <t>Prismware</t>
        </is>
      </c>
      <c r="G5266" s="6" t="b">
        <v>1</v>
      </c>
      <c r="H5266" s="6" t="b">
        <v>1</v>
      </c>
      <c r="I5266" s="6" t="b">
        <v>1</v>
      </c>
      <c r="J5266" s="7" t="n">
        <v>60798</v>
      </c>
      <c r="K5266" s="6" t="n">
        <v>2</v>
      </c>
      <c r="L5266" s="6" t="inlineStr">
        <is>
          <t>programmatic</t>
        </is>
      </c>
      <c r="M5266" s="6" t="inlineStr">
        <is>
          <t>DSP-ABM-AirCover-Strategic</t>
        </is>
      </c>
      <c r="N5266" s="6" t="inlineStr">
        <is>
          <t>stackadapt</t>
        </is>
      </c>
      <c r="O5266" s="6" t="inlineStr">
        <is>
          <t>display</t>
        </is>
      </c>
      <c r="P5266" s="6" t="inlineStr">
        <is>
          <t>dsp_abm_aircover_strategic</t>
        </is>
      </c>
      <c r="Q5266" s="6" t="inlineStr">
        <is>
          <t>display-banner_retarget</t>
        </is>
      </c>
      <c r="R5266" s="6" t="inlineStr">
        <is>
          <t>lookalike-data-engineers</t>
        </is>
      </c>
      <c r="S5266" s="8" t="n">
        <v>45856.35416666666</v>
      </c>
      <c r="T5266" s="6" t="inlineStr">
        <is>
          <t>newsletter_signup</t>
        </is>
      </c>
    </row>
    <row r="5267">
      <c r="A5267" s="9" t="inlineStr">
        <is>
          <t>PRO-01801</t>
        </is>
      </c>
      <c r="B5267" s="9" t="inlineStr">
        <is>
          <t>Taylor Lee</t>
        </is>
      </c>
      <c r="C5267" s="9" t="inlineStr">
        <is>
          <t>Data Analyst</t>
        </is>
      </c>
      <c r="D5267" s="9" t="inlineStr">
        <is>
          <t>ic_analyst</t>
        </is>
      </c>
      <c r="E5267" s="9" t="n">
        <v>0.75</v>
      </c>
      <c r="F5267" s="9" t="inlineStr">
        <is>
          <t>Prismware</t>
        </is>
      </c>
      <c r="G5267" s="9" t="b">
        <v>1</v>
      </c>
      <c r="H5267" s="9" t="b">
        <v>1</v>
      </c>
      <c r="I5267" s="9" t="b">
        <v>1</v>
      </c>
      <c r="J5267" s="10" t="n">
        <v>60798</v>
      </c>
      <c r="K5267" s="9" t="n">
        <v>3</v>
      </c>
      <c r="L5267" s="9" t="inlineStr">
        <is>
          <t>google</t>
        </is>
      </c>
      <c r="M5267" s="9" t="inlineStr">
        <is>
          <t>GGL-Competitor-Pipeform-Alt</t>
        </is>
      </c>
      <c r="N5267" s="9" t="inlineStr">
        <is>
          <t>google</t>
        </is>
      </c>
      <c r="O5267" s="9" t="inlineStr">
        <is>
          <t>paid-search</t>
        </is>
      </c>
      <c r="P5267" s="9" t="inlineStr">
        <is>
          <t>ggl_competitor_pipeform_alt</t>
        </is>
      </c>
      <c r="Q5267" s="9" t="inlineStr">
        <is>
          <t>text-ad_search</t>
        </is>
      </c>
      <c r="R5267" s="9" t="inlineStr">
        <is>
          <t>etl-software</t>
        </is>
      </c>
      <c r="S5267" s="11" t="n">
        <v>45868.45902777778</v>
      </c>
      <c r="T5267" s="9" t="inlineStr">
        <is>
          <t>trial_signup</t>
        </is>
      </c>
    </row>
    <row r="5268">
      <c r="A5268" s="6" t="inlineStr">
        <is>
          <t>PRO-01802</t>
        </is>
      </c>
      <c r="B5268" s="6" t="inlineStr">
        <is>
          <t>Finley Johnson</t>
        </is>
      </c>
      <c r="C5268" s="6" t="inlineStr">
        <is>
          <t>BI Manager</t>
        </is>
      </c>
      <c r="D5268" s="6" t="inlineStr">
        <is>
          <t>manager</t>
        </is>
      </c>
      <c r="E5268" s="6" t="n">
        <v>1</v>
      </c>
      <c r="F5268" s="6" t="inlineStr">
        <is>
          <t>Nexlayer</t>
        </is>
      </c>
      <c r="G5268" s="6" t="b">
        <v>1</v>
      </c>
      <c r="H5268" s="6" t="b">
        <v>0</v>
      </c>
      <c r="I5268" s="6" t="b">
        <v>0</v>
      </c>
      <c r="J5268" s="7" t="n">
        <v>0</v>
      </c>
      <c r="K5268" s="6" t="n">
        <v>1</v>
      </c>
      <c r="L5268" s="6" t="inlineStr">
        <is>
          <t>linkedin</t>
        </is>
      </c>
      <c r="M5268" s="6" t="inlineStr">
        <is>
          <t>LI-MOFU-Demo-DataEngineers</t>
        </is>
      </c>
      <c r="N5268" s="6" t="inlineStr">
        <is>
          <t>linkedin</t>
        </is>
      </c>
      <c r="O5268" s="6" t="inlineStr">
        <is>
          <t>paid-social</t>
        </is>
      </c>
      <c r="P5268" s="6" t="inlineStr">
        <is>
          <t>li_mofu_demo_dataengineers</t>
        </is>
      </c>
      <c r="Q5268" s="6" t="inlineStr">
        <is>
          <t>single-image_social-proof_cta-demo</t>
        </is>
      </c>
      <c r="R5268" s="6" t="inlineStr">
        <is>
          <t>li-retarget-site-visitors-30d</t>
        </is>
      </c>
      <c r="S5268" s="8" t="n">
        <v>45723.50208333333</v>
      </c>
      <c r="T5268" s="6" t="inlineStr">
        <is>
          <t>trial_signup</t>
        </is>
      </c>
    </row>
    <row r="5269">
      <c r="A5269" s="9" t="inlineStr">
        <is>
          <t>PRO-01802</t>
        </is>
      </c>
      <c r="B5269" s="9" t="inlineStr">
        <is>
          <t>Finley Johnson</t>
        </is>
      </c>
      <c r="C5269" s="9" t="inlineStr">
        <is>
          <t>BI Manager</t>
        </is>
      </c>
      <c r="D5269" s="9" t="inlineStr">
        <is>
          <t>manager</t>
        </is>
      </c>
      <c r="E5269" s="9" t="n">
        <v>1</v>
      </c>
      <c r="F5269" s="9" t="inlineStr">
        <is>
          <t>Nexlayer</t>
        </is>
      </c>
      <c r="G5269" s="9" t="b">
        <v>1</v>
      </c>
      <c r="H5269" s="9" t="b">
        <v>0</v>
      </c>
      <c r="I5269" s="9" t="b">
        <v>0</v>
      </c>
      <c r="J5269" s="10" t="n">
        <v>0</v>
      </c>
      <c r="K5269" s="9" t="n">
        <v>2</v>
      </c>
      <c r="L5269" s="9" t="inlineStr">
        <is>
          <t>linkedin</t>
        </is>
      </c>
      <c r="M5269" s="9" t="inlineStr">
        <is>
          <t>LI-Retarget-SiteVisitors-30d</t>
        </is>
      </c>
      <c r="N5269" s="9" t="inlineStr">
        <is>
          <t>linkedin</t>
        </is>
      </c>
      <c r="O5269" s="9" t="inlineStr">
        <is>
          <t>paid-social</t>
        </is>
      </c>
      <c r="P5269" s="9" t="inlineStr">
        <is>
          <t>li_retarget_sitevisitors_30d</t>
        </is>
      </c>
      <c r="Q5269" s="9" t="inlineStr">
        <is>
          <t>single-image_thought-leadership_cta-learn-more</t>
        </is>
      </c>
      <c r="R5269" s="9" t="inlineStr">
        <is>
          <t>li-lookalike-closed-won</t>
        </is>
      </c>
      <c r="S5269" s="11" t="n">
        <v>45733.64583333334</v>
      </c>
      <c r="T5269" s="9" t="inlineStr">
        <is>
          <t>gated_content_download</t>
        </is>
      </c>
    </row>
    <row r="5270">
      <c r="A5270" s="6" t="inlineStr">
        <is>
          <t>PRO-01802</t>
        </is>
      </c>
      <c r="B5270" s="6" t="inlineStr">
        <is>
          <t>Finley Johnson</t>
        </is>
      </c>
      <c r="C5270" s="6" t="inlineStr">
        <is>
          <t>BI Manager</t>
        </is>
      </c>
      <c r="D5270" s="6" t="inlineStr">
        <is>
          <t>manager</t>
        </is>
      </c>
      <c r="E5270" s="6" t="n">
        <v>1</v>
      </c>
      <c r="F5270" s="6" t="inlineStr">
        <is>
          <t>Nexlayer</t>
        </is>
      </c>
      <c r="G5270" s="6" t="b">
        <v>1</v>
      </c>
      <c r="H5270" s="6" t="b">
        <v>0</v>
      </c>
      <c r="I5270" s="6" t="b">
        <v>0</v>
      </c>
      <c r="J5270" s="7" t="n">
        <v>0</v>
      </c>
      <c r="K5270" s="6" t="n">
        <v>3</v>
      </c>
      <c r="L5270" s="6" t="inlineStr">
        <is>
          <t>programmatic</t>
        </is>
      </c>
      <c r="M5270" s="6" t="inlineStr">
        <is>
          <t>DSP-ABM-AirCover-Commercial</t>
        </is>
      </c>
      <c r="N5270" s="6" t="inlineStr">
        <is>
          <t>stackadapt</t>
        </is>
      </c>
      <c r="O5270" s="6" t="inlineStr">
        <is>
          <t>display</t>
        </is>
      </c>
      <c r="P5270" s="6" t="inlineStr">
        <is>
          <t>dsp_abm_aircover_commercial</t>
        </is>
      </c>
      <c r="Q5270" s="6" t="inlineStr">
        <is>
          <t>display-banner_retarget</t>
        </is>
      </c>
      <c r="R5270" s="6" t="inlineStr">
        <is>
          <t>retarget-site-visitors-14d</t>
        </is>
      </c>
      <c r="S5270" s="8" t="n">
        <v>45754.59652777778</v>
      </c>
      <c r="T5270" s="6" t="inlineStr">
        <is>
          <t>gated_content_download</t>
        </is>
      </c>
    </row>
    <row r="5271">
      <c r="A5271" s="9" t="inlineStr">
        <is>
          <t>PRO-01803</t>
        </is>
      </c>
      <c r="B5271" s="9" t="inlineStr">
        <is>
          <t>Hayden Rodriguez</t>
        </is>
      </c>
      <c r="C5271" s="9" t="inlineStr">
        <is>
          <t>Director of Data Engineering</t>
        </is>
      </c>
      <c r="D5271" s="9" t="inlineStr">
        <is>
          <t>director</t>
        </is>
      </c>
      <c r="E5271" s="9" t="n">
        <v>1.25</v>
      </c>
      <c r="F5271" s="9" t="inlineStr">
        <is>
          <t>Syncflow</t>
        </is>
      </c>
      <c r="G5271" s="9" t="b">
        <v>0</v>
      </c>
      <c r="H5271" s="9" t="b">
        <v>0</v>
      </c>
      <c r="I5271" s="9" t="b">
        <v>0</v>
      </c>
      <c r="J5271" s="10" t="n">
        <v>0</v>
      </c>
      <c r="K5271" s="9" t="n">
        <v>1</v>
      </c>
      <c r="L5271" s="9" t="inlineStr">
        <is>
          <t>google</t>
        </is>
      </c>
      <c r="M5271" s="9" t="inlineStr">
        <is>
          <t>GGL-Competitor-Pipeform-Alt</t>
        </is>
      </c>
      <c r="N5271" s="9" t="inlineStr">
        <is>
          <t>google</t>
        </is>
      </c>
      <c r="O5271" s="9" t="inlineStr">
        <is>
          <t>paid-search</t>
        </is>
      </c>
      <c r="P5271" s="9" t="inlineStr">
        <is>
          <t>ggl_competitor_pipeform_alt</t>
        </is>
      </c>
      <c r="Q5271" s="9" t="inlineStr">
        <is>
          <t>text-ad_search</t>
        </is>
      </c>
      <c r="R5271" s="9" t="inlineStr">
        <is>
          <t>data-integration-platform</t>
        </is>
      </c>
      <c r="S5271" s="11" t="n">
        <v>45659.59583333333</v>
      </c>
      <c r="T5271" s="9" t="inlineStr">
        <is>
          <t>gated_content_download</t>
        </is>
      </c>
    </row>
    <row r="5272">
      <c r="A5272" s="6" t="inlineStr">
        <is>
          <t>PRO-01803</t>
        </is>
      </c>
      <c r="B5272" s="6" t="inlineStr">
        <is>
          <t>Hayden Rodriguez</t>
        </is>
      </c>
      <c r="C5272" s="6" t="inlineStr">
        <is>
          <t>Director of Data Engineering</t>
        </is>
      </c>
      <c r="D5272" s="6" t="inlineStr">
        <is>
          <t>director</t>
        </is>
      </c>
      <c r="E5272" s="6" t="n">
        <v>1.25</v>
      </c>
      <c r="F5272" s="6" t="inlineStr">
        <is>
          <t>Syncflow</t>
        </is>
      </c>
      <c r="G5272" s="6" t="b">
        <v>0</v>
      </c>
      <c r="H5272" s="6" t="b">
        <v>0</v>
      </c>
      <c r="I5272" s="6" t="b">
        <v>0</v>
      </c>
      <c r="J5272" s="7" t="n">
        <v>0</v>
      </c>
      <c r="K5272" s="6" t="n">
        <v>2</v>
      </c>
      <c r="L5272" s="6" t="inlineStr">
        <is>
          <t>linkedin</t>
        </is>
      </c>
      <c r="M5272" s="6" t="inlineStr">
        <is>
          <t>LI-ABM-Strategic-ENT</t>
        </is>
      </c>
      <c r="N5272" s="6" t="inlineStr">
        <is>
          <t>linkedin</t>
        </is>
      </c>
      <c r="O5272" s="6" t="inlineStr">
        <is>
          <t>paid-social</t>
        </is>
      </c>
      <c r="P5272" s="6" t="inlineStr">
        <is>
          <t>li_abm_strategic_ent</t>
        </is>
      </c>
      <c r="Q5272" s="6" t="inlineStr">
        <is>
          <t>single-image_pain-point_cta-trial</t>
        </is>
      </c>
      <c r="R5272" s="6" t="inlineStr">
        <is>
          <t>li-retarget-site-visitors-30d</t>
        </is>
      </c>
      <c r="S5272" s="8" t="n">
        <v>45671.44791666666</v>
      </c>
      <c r="T5272" s="6" t="inlineStr">
        <is>
          <t>newsletter_signup</t>
        </is>
      </c>
    </row>
    <row r="5273">
      <c r="A5273" s="9" t="inlineStr">
        <is>
          <t>PRO-01804</t>
        </is>
      </c>
      <c r="B5273" s="9" t="inlineStr">
        <is>
          <t>Dana Smith</t>
        </is>
      </c>
      <c r="C5273" s="9" t="inlineStr">
        <is>
          <t>Director of Data Engineering</t>
        </is>
      </c>
      <c r="D5273" s="9" t="inlineStr">
        <is>
          <t>director</t>
        </is>
      </c>
      <c r="E5273" s="9" t="n">
        <v>1.25</v>
      </c>
      <c r="F5273" s="9" t="inlineStr">
        <is>
          <t>Helix Analytics</t>
        </is>
      </c>
      <c r="G5273" s="9" t="b">
        <v>1</v>
      </c>
      <c r="H5273" s="9" t="b">
        <v>1</v>
      </c>
      <c r="I5273" s="9" t="b">
        <v>0</v>
      </c>
      <c r="J5273" s="10" t="n">
        <v>107364</v>
      </c>
      <c r="K5273" s="9" t="n">
        <v>1</v>
      </c>
      <c r="L5273" s="9" t="inlineStr">
        <is>
          <t>google</t>
        </is>
      </c>
      <c r="M5273" s="9" t="inlineStr">
        <is>
          <t>GGL-NonBrand-DataPipeline</t>
        </is>
      </c>
      <c r="N5273" s="9" t="inlineStr">
        <is>
          <t>google</t>
        </is>
      </c>
      <c r="O5273" s="9" t="inlineStr">
        <is>
          <t>paid-search</t>
        </is>
      </c>
      <c r="P5273" s="9" t="inlineStr">
        <is>
          <t>ggl_nonbrand_datapipeline</t>
        </is>
      </c>
      <c r="Q5273" s="9" t="inlineStr">
        <is>
          <t>text-ad_rlsa</t>
        </is>
      </c>
      <c r="R5273" s="9" t="inlineStr">
        <is>
          <t>streamlink-vs-syncflow</t>
        </is>
      </c>
      <c r="S5273" s="11" t="n">
        <v>45782.42152777778</v>
      </c>
      <c r="T5273" s="9" t="inlineStr">
        <is>
          <t>trial_signup</t>
        </is>
      </c>
    </row>
    <row r="5274">
      <c r="A5274" s="6" t="inlineStr">
        <is>
          <t>PRO-01804</t>
        </is>
      </c>
      <c r="B5274" s="6" t="inlineStr">
        <is>
          <t>Dana Smith</t>
        </is>
      </c>
      <c r="C5274" s="6" t="inlineStr">
        <is>
          <t>Director of Data Engineering</t>
        </is>
      </c>
      <c r="D5274" s="6" t="inlineStr">
        <is>
          <t>director</t>
        </is>
      </c>
      <c r="E5274" s="6" t="n">
        <v>1.25</v>
      </c>
      <c r="F5274" s="6" t="inlineStr">
        <is>
          <t>Helix Analytics</t>
        </is>
      </c>
      <c r="G5274" s="6" t="b">
        <v>1</v>
      </c>
      <c r="H5274" s="6" t="b">
        <v>1</v>
      </c>
      <c r="I5274" s="6" t="b">
        <v>0</v>
      </c>
      <c r="J5274" s="7" t="n">
        <v>107364</v>
      </c>
      <c r="K5274" s="6" t="n">
        <v>2</v>
      </c>
      <c r="L5274" s="6" t="inlineStr">
        <is>
          <t>linkedin</t>
        </is>
      </c>
      <c r="M5274" s="6" t="inlineStr">
        <is>
          <t>LI-MOFU-Demo-DataEngineers</t>
        </is>
      </c>
      <c r="N5274" s="6" t="inlineStr">
        <is>
          <t>linkedin</t>
        </is>
      </c>
      <c r="O5274" s="6" t="inlineStr">
        <is>
          <t>paid-social</t>
        </is>
      </c>
      <c r="P5274" s="6" t="inlineStr">
        <is>
          <t>li_mofu_demo_dataengineers</t>
        </is>
      </c>
      <c r="Q5274" s="6" t="inlineStr">
        <is>
          <t>single-image_pain-point_cta-demo</t>
        </is>
      </c>
      <c r="R5274" s="6" t="inlineStr">
        <is>
          <t>li-lookalike-closed-won</t>
        </is>
      </c>
      <c r="S5274" s="8" t="n">
        <v>45798.49305555555</v>
      </c>
      <c r="T5274" s="6" t="inlineStr">
        <is>
          <t>trial_signup</t>
        </is>
      </c>
    </row>
    <row r="5275">
      <c r="A5275" s="9" t="inlineStr">
        <is>
          <t>PRO-01805</t>
        </is>
      </c>
      <c r="B5275" s="9" t="inlineStr">
        <is>
          <t>Indigo Thompson</t>
        </is>
      </c>
      <c r="C5275" s="9" t="inlineStr">
        <is>
          <t>BI Manager</t>
        </is>
      </c>
      <c r="D5275" s="9" t="inlineStr">
        <is>
          <t>manager</t>
        </is>
      </c>
      <c r="E5275" s="9" t="n">
        <v>1</v>
      </c>
      <c r="F5275" s="9" t="inlineStr">
        <is>
          <t>Nexlayer</t>
        </is>
      </c>
      <c r="G5275" s="9" t="b">
        <v>1</v>
      </c>
      <c r="H5275" s="9" t="b">
        <v>1</v>
      </c>
      <c r="I5275" s="9" t="b">
        <v>0</v>
      </c>
      <c r="J5275" s="10" t="n">
        <v>96112</v>
      </c>
      <c r="K5275" s="9" t="n">
        <v>1</v>
      </c>
      <c r="L5275" s="9" t="inlineStr">
        <is>
          <t>google</t>
        </is>
      </c>
      <c r="M5275" s="9" t="inlineStr">
        <is>
          <t>GGL-NonBrand-ETL-Tools</t>
        </is>
      </c>
      <c r="N5275" s="9" t="inlineStr">
        <is>
          <t>google</t>
        </is>
      </c>
      <c r="O5275" s="9" t="inlineStr">
        <is>
          <t>paid-search</t>
        </is>
      </c>
      <c r="P5275" s="9" t="inlineStr">
        <is>
          <t>ggl_nonbrand_etl_tools</t>
        </is>
      </c>
      <c r="Q5275" s="9" t="inlineStr">
        <is>
          <t>text-ad_search</t>
        </is>
      </c>
      <c r="R5275" s="9" t="inlineStr">
        <is>
          <t>data-integration-platform</t>
        </is>
      </c>
      <c r="S5275" s="11" t="n">
        <v>45924.51180555556</v>
      </c>
      <c r="T5275" s="9" t="inlineStr">
        <is>
          <t>gated_content_download</t>
        </is>
      </c>
    </row>
    <row r="5276">
      <c r="A5276" s="6" t="inlineStr">
        <is>
          <t>PRO-01805</t>
        </is>
      </c>
      <c r="B5276" s="6" t="inlineStr">
        <is>
          <t>Indigo Thompson</t>
        </is>
      </c>
      <c r="C5276" s="6" t="inlineStr">
        <is>
          <t>BI Manager</t>
        </is>
      </c>
      <c r="D5276" s="6" t="inlineStr">
        <is>
          <t>manager</t>
        </is>
      </c>
      <c r="E5276" s="6" t="n">
        <v>1</v>
      </c>
      <c r="F5276" s="6" t="inlineStr">
        <is>
          <t>Nexlayer</t>
        </is>
      </c>
      <c r="G5276" s="6" t="b">
        <v>1</v>
      </c>
      <c r="H5276" s="6" t="b">
        <v>1</v>
      </c>
      <c r="I5276" s="6" t="b">
        <v>0</v>
      </c>
      <c r="J5276" s="7" t="n">
        <v>96112</v>
      </c>
      <c r="K5276" s="6" t="n">
        <v>2</v>
      </c>
      <c r="L5276" s="6" t="inlineStr">
        <is>
          <t>linkedin</t>
        </is>
      </c>
      <c r="M5276" s="6" t="inlineStr">
        <is>
          <t>LI-Retarget-PricingPage-14d</t>
        </is>
      </c>
      <c r="N5276" s="6" t="inlineStr">
        <is>
          <t>linkedin</t>
        </is>
      </c>
      <c r="O5276" s="6" t="inlineStr">
        <is>
          <t>paid-social</t>
        </is>
      </c>
      <c r="P5276" s="6" t="inlineStr">
        <is>
          <t>li_retarget_pricingpage_14d</t>
        </is>
      </c>
      <c r="Q5276" s="6" t="inlineStr">
        <is>
          <t>single-image_pain-point_cta-demo</t>
        </is>
      </c>
      <c r="R5276" s="6" t="inlineStr">
        <is>
          <t>li-ent-data-engineers</t>
        </is>
      </c>
      <c r="S5276" s="8" t="n">
        <v>45945.50277777778</v>
      </c>
      <c r="T5276" s="6" t="inlineStr">
        <is>
          <t>trial_signup</t>
        </is>
      </c>
    </row>
    <row r="5277">
      <c r="A5277" s="9" t="inlineStr">
        <is>
          <t>PRO-01805</t>
        </is>
      </c>
      <c r="B5277" s="9" t="inlineStr">
        <is>
          <t>Indigo Thompson</t>
        </is>
      </c>
      <c r="C5277" s="9" t="inlineStr">
        <is>
          <t>BI Manager</t>
        </is>
      </c>
      <c r="D5277" s="9" t="inlineStr">
        <is>
          <t>manager</t>
        </is>
      </c>
      <c r="E5277" s="9" t="n">
        <v>1</v>
      </c>
      <c r="F5277" s="9" t="inlineStr">
        <is>
          <t>Nexlayer</t>
        </is>
      </c>
      <c r="G5277" s="9" t="b">
        <v>1</v>
      </c>
      <c r="H5277" s="9" t="b">
        <v>1</v>
      </c>
      <c r="I5277" s="9" t="b">
        <v>0</v>
      </c>
      <c r="J5277" s="10" t="n">
        <v>96112</v>
      </c>
      <c r="K5277" s="9" t="n">
        <v>3</v>
      </c>
      <c r="L5277" s="9" t="inlineStr">
        <is>
          <t>linkedin</t>
        </is>
      </c>
      <c r="M5277" s="9" t="inlineStr">
        <is>
          <t>LI-Retarget-PricingPage-14d</t>
        </is>
      </c>
      <c r="N5277" s="9" t="inlineStr">
        <is>
          <t>linkedin</t>
        </is>
      </c>
      <c r="O5277" s="9" t="inlineStr">
        <is>
          <t>paid-social</t>
        </is>
      </c>
      <c r="P5277" s="9" t="inlineStr">
        <is>
          <t>li_retarget_pricingpage_14d</t>
        </is>
      </c>
      <c r="Q5277" s="9" t="inlineStr">
        <is>
          <t>single-image_product-feature_cta-trial</t>
        </is>
      </c>
      <c r="R5277" s="9" t="inlineStr">
        <is>
          <t>li-lookalike-closed-won</t>
        </is>
      </c>
      <c r="S5277" s="11" t="n">
        <v>45964.41805555556</v>
      </c>
      <c r="T5277" s="9" t="inlineStr">
        <is>
          <t>trial_signup</t>
        </is>
      </c>
    </row>
    <row r="5278">
      <c r="A5278" s="6" t="inlineStr">
        <is>
          <t>PRO-01805</t>
        </is>
      </c>
      <c r="B5278" s="6" t="inlineStr">
        <is>
          <t>Indigo Thompson</t>
        </is>
      </c>
      <c r="C5278" s="6" t="inlineStr">
        <is>
          <t>BI Manager</t>
        </is>
      </c>
      <c r="D5278" s="6" t="inlineStr">
        <is>
          <t>manager</t>
        </is>
      </c>
      <c r="E5278" s="6" t="n">
        <v>1</v>
      </c>
      <c r="F5278" s="6" t="inlineStr">
        <is>
          <t>Nexlayer</t>
        </is>
      </c>
      <c r="G5278" s="6" t="b">
        <v>1</v>
      </c>
      <c r="H5278" s="6" t="b">
        <v>1</v>
      </c>
      <c r="I5278" s="6" t="b">
        <v>0</v>
      </c>
      <c r="J5278" s="7" t="n">
        <v>96112</v>
      </c>
      <c r="K5278" s="6" t="n">
        <v>4</v>
      </c>
      <c r="L5278" s="6" t="inlineStr">
        <is>
          <t>g2</t>
        </is>
      </c>
      <c r="M5278" s="6" t="inlineStr">
        <is>
          <t>G2-GridReport-ETL-Gated</t>
        </is>
      </c>
      <c r="N5278" s="6" t="inlineStr">
        <is>
          <t>g2</t>
        </is>
      </c>
      <c r="O5278" s="6" t="inlineStr">
        <is>
          <t>review-site</t>
        </is>
      </c>
      <c r="P5278" s="6" t="inlineStr">
        <is>
          <t>g2_gridreport_etl_gated</t>
        </is>
      </c>
      <c r="Q5278" s="6" t="inlineStr">
        <is>
          <t>gated-report_etl</t>
        </is>
      </c>
      <c r="R5278" s="6" t="inlineStr">
        <is>
          <t>etl-tools-comparison</t>
        </is>
      </c>
      <c r="S5278" s="8" t="n">
        <v>45975.36805555555</v>
      </c>
      <c r="T5278" s="6" t="inlineStr">
        <is>
          <t>trial_signup</t>
        </is>
      </c>
    </row>
    <row r="5279">
      <c r="A5279" s="9" t="inlineStr">
        <is>
          <t>PRO-01806</t>
        </is>
      </c>
      <c r="B5279" s="9" t="inlineStr">
        <is>
          <t>Blake Nguyen</t>
        </is>
      </c>
      <c r="C5279" s="9" t="inlineStr">
        <is>
          <t>Analytics Manager</t>
        </is>
      </c>
      <c r="D5279" s="9" t="inlineStr">
        <is>
          <t>manager</t>
        </is>
      </c>
      <c r="E5279" s="9" t="n">
        <v>1</v>
      </c>
      <c r="F5279" s="9" t="inlineStr">
        <is>
          <t>Novabridge</t>
        </is>
      </c>
      <c r="G5279" s="9" t="b">
        <v>1</v>
      </c>
      <c r="H5279" s="9" t="b">
        <v>0</v>
      </c>
      <c r="I5279" s="9" t="b">
        <v>0</v>
      </c>
      <c r="J5279" s="10" t="n">
        <v>0</v>
      </c>
      <c r="K5279" s="9" t="n">
        <v>1</v>
      </c>
      <c r="L5279" s="9" t="inlineStr">
        <is>
          <t>linkedin</t>
        </is>
      </c>
      <c r="M5279" s="9" t="inlineStr">
        <is>
          <t>LI-MOFU-Demo-DataEngineers</t>
        </is>
      </c>
      <c r="N5279" s="9" t="inlineStr">
        <is>
          <t>linkedin</t>
        </is>
      </c>
      <c r="O5279" s="9" t="inlineStr">
        <is>
          <t>paid-social</t>
        </is>
      </c>
      <c r="P5279" s="9" t="inlineStr">
        <is>
          <t>li_mofu_demo_dataengineers</t>
        </is>
      </c>
      <c r="Q5279" s="9" t="inlineStr">
        <is>
          <t>single-image_social-proof_cta-learn-more</t>
        </is>
      </c>
      <c r="R5279" s="9" t="inlineStr">
        <is>
          <t>li-ent-data-engineers</t>
        </is>
      </c>
      <c r="S5279" s="11" t="n">
        <v>45866.34791666667</v>
      </c>
      <c r="T5279" s="9" t="inlineStr">
        <is>
          <t>demo_request</t>
        </is>
      </c>
    </row>
    <row r="5280">
      <c r="A5280" s="6" t="inlineStr">
        <is>
          <t>PRO-01806</t>
        </is>
      </c>
      <c r="B5280" s="6" t="inlineStr">
        <is>
          <t>Blake Nguyen</t>
        </is>
      </c>
      <c r="C5280" s="6" t="inlineStr">
        <is>
          <t>Analytics Manager</t>
        </is>
      </c>
      <c r="D5280" s="6" t="inlineStr">
        <is>
          <t>manager</t>
        </is>
      </c>
      <c r="E5280" s="6" t="n">
        <v>1</v>
      </c>
      <c r="F5280" s="6" t="inlineStr">
        <is>
          <t>Novabridge</t>
        </is>
      </c>
      <c r="G5280" s="6" t="b">
        <v>1</v>
      </c>
      <c r="H5280" s="6" t="b">
        <v>0</v>
      </c>
      <c r="I5280" s="6" t="b">
        <v>0</v>
      </c>
      <c r="J5280" s="7" t="n">
        <v>0</v>
      </c>
      <c r="K5280" s="6" t="n">
        <v>2</v>
      </c>
      <c r="L5280" s="6" t="inlineStr">
        <is>
          <t>programmatic</t>
        </is>
      </c>
      <c r="M5280" s="6" t="inlineStr">
        <is>
          <t>DSP-ABM-AirCover-Commercial</t>
        </is>
      </c>
      <c r="N5280" s="6" t="inlineStr">
        <is>
          <t>stackadapt</t>
        </is>
      </c>
      <c r="O5280" s="6" t="inlineStr">
        <is>
          <t>display</t>
        </is>
      </c>
      <c r="P5280" s="6" t="inlineStr">
        <is>
          <t>dsp_abm_aircover_commercial</t>
        </is>
      </c>
      <c r="Q5280" s="6" t="inlineStr">
        <is>
          <t>display-banner_abm</t>
        </is>
      </c>
      <c r="R5280" s="6" t="inlineStr">
        <is>
          <t>retarget-site-visitors-14d</t>
        </is>
      </c>
      <c r="S5280" s="8" t="n">
        <v>45883.47013888889</v>
      </c>
      <c r="T5280" s="6" t="inlineStr">
        <is>
          <t>trial_signup</t>
        </is>
      </c>
    </row>
    <row r="5281">
      <c r="A5281" s="9" t="inlineStr">
        <is>
          <t>PRO-01806</t>
        </is>
      </c>
      <c r="B5281" s="9" t="inlineStr">
        <is>
          <t>Blake Nguyen</t>
        </is>
      </c>
      <c r="C5281" s="9" t="inlineStr">
        <is>
          <t>Analytics Manager</t>
        </is>
      </c>
      <c r="D5281" s="9" t="inlineStr">
        <is>
          <t>manager</t>
        </is>
      </c>
      <c r="E5281" s="9" t="n">
        <v>1</v>
      </c>
      <c r="F5281" s="9" t="inlineStr">
        <is>
          <t>Novabridge</t>
        </is>
      </c>
      <c r="G5281" s="9" t="b">
        <v>1</v>
      </c>
      <c r="H5281" s="9" t="b">
        <v>0</v>
      </c>
      <c r="I5281" s="9" t="b">
        <v>0</v>
      </c>
      <c r="J5281" s="10" t="n">
        <v>0</v>
      </c>
      <c r="K5281" s="9" t="n">
        <v>3</v>
      </c>
      <c r="L5281" s="9" t="inlineStr">
        <is>
          <t>g2</t>
        </is>
      </c>
      <c r="M5281" s="9" t="inlineStr">
        <is>
          <t>G2-Retarget-CategoryBuyers</t>
        </is>
      </c>
      <c r="N5281" s="9" t="inlineStr">
        <is>
          <t>g2</t>
        </is>
      </c>
      <c r="O5281" s="9" t="inlineStr">
        <is>
          <t>review-site</t>
        </is>
      </c>
      <c r="P5281" s="9" t="inlineStr">
        <is>
          <t>g2_retarget_categorybuyers</t>
        </is>
      </c>
      <c r="Q5281" s="9" t="inlineStr">
        <is>
          <t>gated-report_etl</t>
        </is>
      </c>
      <c r="R5281" s="9" t="inlineStr">
        <is>
          <t>data-integration-review</t>
        </is>
      </c>
      <c r="S5281" s="11" t="n">
        <v>45904.50902777778</v>
      </c>
      <c r="T5281" s="9" t="inlineStr">
        <is>
          <t>newsletter_signup</t>
        </is>
      </c>
    </row>
    <row r="5282">
      <c r="A5282" s="6" t="inlineStr">
        <is>
          <t>PRO-01806</t>
        </is>
      </c>
      <c r="B5282" s="6" t="inlineStr">
        <is>
          <t>Blake Nguyen</t>
        </is>
      </c>
      <c r="C5282" s="6" t="inlineStr">
        <is>
          <t>Analytics Manager</t>
        </is>
      </c>
      <c r="D5282" s="6" t="inlineStr">
        <is>
          <t>manager</t>
        </is>
      </c>
      <c r="E5282" s="6" t="n">
        <v>1</v>
      </c>
      <c r="F5282" s="6" t="inlineStr">
        <is>
          <t>Novabridge</t>
        </is>
      </c>
      <c r="G5282" s="6" t="b">
        <v>1</v>
      </c>
      <c r="H5282" s="6" t="b">
        <v>0</v>
      </c>
      <c r="I5282" s="6" t="b">
        <v>0</v>
      </c>
      <c r="J5282" s="7" t="n">
        <v>0</v>
      </c>
      <c r="K5282" s="6" t="n">
        <v>4</v>
      </c>
      <c r="L5282" s="6" t="inlineStr">
        <is>
          <t>g2</t>
        </is>
      </c>
      <c r="M5282" s="6" t="inlineStr">
        <is>
          <t>G2-Retarget-CategoryBuyers</t>
        </is>
      </c>
      <c r="N5282" s="6" t="inlineStr">
        <is>
          <t>g2</t>
        </is>
      </c>
      <c r="O5282" s="6" t="inlineStr">
        <is>
          <t>review-site</t>
        </is>
      </c>
      <c r="P5282" s="6" t="inlineStr">
        <is>
          <t>g2_retarget_categorybuyers</t>
        </is>
      </c>
      <c r="Q5282" s="6" t="inlineStr">
        <is>
          <t>retarget-banner_category</t>
        </is>
      </c>
      <c r="R5282" s="6" t="inlineStr">
        <is>
          <t>data-integration-review</t>
        </is>
      </c>
      <c r="S5282" s="8" t="n">
        <v>45915.44097222222</v>
      </c>
      <c r="T5282" s="6" t="inlineStr">
        <is>
          <t>demo_request</t>
        </is>
      </c>
    </row>
    <row r="5283">
      <c r="A5283" s="9" t="inlineStr">
        <is>
          <t>PRO-01807</t>
        </is>
      </c>
      <c r="B5283" s="9" t="inlineStr">
        <is>
          <t>Phoenix Moore</t>
        </is>
      </c>
      <c r="C5283" s="9" t="inlineStr">
        <is>
          <t>Analytics Engineer</t>
        </is>
      </c>
      <c r="D5283" s="9" t="inlineStr">
        <is>
          <t>ic_analyst</t>
        </is>
      </c>
      <c r="E5283" s="9" t="n">
        <v>0.75</v>
      </c>
      <c r="F5283" s="9" t="inlineStr">
        <is>
          <t>Ironset</t>
        </is>
      </c>
      <c r="G5283" s="9" t="b">
        <v>0</v>
      </c>
      <c r="H5283" s="9" t="b">
        <v>0</v>
      </c>
      <c r="I5283" s="9" t="b">
        <v>0</v>
      </c>
      <c r="J5283" s="10" t="n">
        <v>0</v>
      </c>
      <c r="K5283" s="9" t="n">
        <v>1</v>
      </c>
      <c r="L5283" s="9" t="inlineStr">
        <is>
          <t>linkedin</t>
        </is>
      </c>
      <c r="M5283" s="9" t="inlineStr">
        <is>
          <t>LI-MOFU-Trial-AnalyticsTeams</t>
        </is>
      </c>
      <c r="N5283" s="9" t="inlineStr">
        <is>
          <t>linkedin</t>
        </is>
      </c>
      <c r="O5283" s="9" t="inlineStr">
        <is>
          <t>paid-social</t>
        </is>
      </c>
      <c r="P5283" s="9" t="inlineStr">
        <is>
          <t>li_mofu_trial_analyticsteams</t>
        </is>
      </c>
      <c r="Q5283" s="9" t="inlineStr">
        <is>
          <t>single-image_product-feature_cta-trial</t>
        </is>
      </c>
      <c r="R5283" s="9" t="inlineStr">
        <is>
          <t>li-abm-strategic-accounts</t>
        </is>
      </c>
      <c r="S5283" s="11" t="n">
        <v>45861.33680555555</v>
      </c>
      <c r="T5283" s="9" t="inlineStr">
        <is>
          <t>newsletter_signup</t>
        </is>
      </c>
    </row>
    <row r="5284">
      <c r="A5284" s="6" t="inlineStr">
        <is>
          <t>PRO-01807</t>
        </is>
      </c>
      <c r="B5284" s="6" t="inlineStr">
        <is>
          <t>Phoenix Moore</t>
        </is>
      </c>
      <c r="C5284" s="6" t="inlineStr">
        <is>
          <t>Analytics Engineer</t>
        </is>
      </c>
      <c r="D5284" s="6" t="inlineStr">
        <is>
          <t>ic_analyst</t>
        </is>
      </c>
      <c r="E5284" s="6" t="n">
        <v>0.75</v>
      </c>
      <c r="F5284" s="6" t="inlineStr">
        <is>
          <t>Ironset</t>
        </is>
      </c>
      <c r="G5284" s="6" t="b">
        <v>0</v>
      </c>
      <c r="H5284" s="6" t="b">
        <v>0</v>
      </c>
      <c r="I5284" s="6" t="b">
        <v>0</v>
      </c>
      <c r="J5284" s="7" t="n">
        <v>0</v>
      </c>
      <c r="K5284" s="6" t="n">
        <v>2</v>
      </c>
      <c r="L5284" s="6" t="inlineStr">
        <is>
          <t>programmatic</t>
        </is>
      </c>
      <c r="M5284" s="6" t="inlineStr">
        <is>
          <t>DSP-ABM-AirCover-Strategic</t>
        </is>
      </c>
      <c r="N5284" s="6" t="inlineStr">
        <is>
          <t>stackadapt</t>
        </is>
      </c>
      <c r="O5284" s="6" t="inlineStr">
        <is>
          <t>display</t>
        </is>
      </c>
      <c r="P5284" s="6" t="inlineStr">
        <is>
          <t>dsp_abm_aircover_strategic</t>
        </is>
      </c>
      <c r="Q5284" s="6" t="inlineStr">
        <is>
          <t>display-banner_abm</t>
        </is>
      </c>
      <c r="R5284" s="6" t="inlineStr">
        <is>
          <t>abm-strategic-accounts</t>
        </is>
      </c>
      <c r="S5284" s="8" t="n">
        <v>45873.7</v>
      </c>
      <c r="T5284" s="6" t="inlineStr">
        <is>
          <t>gated_content_download</t>
        </is>
      </c>
    </row>
    <row r="5285">
      <c r="A5285" s="9" t="inlineStr">
        <is>
          <t>PRO-01807</t>
        </is>
      </c>
      <c r="B5285" s="9" t="inlineStr">
        <is>
          <t>Phoenix Moore</t>
        </is>
      </c>
      <c r="C5285" s="9" t="inlineStr">
        <is>
          <t>Analytics Engineer</t>
        </is>
      </c>
      <c r="D5285" s="9" t="inlineStr">
        <is>
          <t>ic_analyst</t>
        </is>
      </c>
      <c r="E5285" s="9" t="n">
        <v>0.75</v>
      </c>
      <c r="F5285" s="9" t="inlineStr">
        <is>
          <t>Ironset</t>
        </is>
      </c>
      <c r="G5285" s="9" t="b">
        <v>0</v>
      </c>
      <c r="H5285" s="9" t="b">
        <v>0</v>
      </c>
      <c r="I5285" s="9" t="b">
        <v>0</v>
      </c>
      <c r="J5285" s="10" t="n">
        <v>0</v>
      </c>
      <c r="K5285" s="9" t="n">
        <v>3</v>
      </c>
      <c r="L5285" s="9" t="inlineStr">
        <is>
          <t>linkedin</t>
        </is>
      </c>
      <c r="M5285" s="9" t="inlineStr">
        <is>
          <t>LI-Retarget-SiteVisitors-30d</t>
        </is>
      </c>
      <c r="N5285" s="9" t="inlineStr">
        <is>
          <t>linkedin</t>
        </is>
      </c>
      <c r="O5285" s="9" t="inlineStr">
        <is>
          <t>paid-social</t>
        </is>
      </c>
      <c r="P5285" s="9" t="inlineStr">
        <is>
          <t>li_retarget_sitevisitors_30d</t>
        </is>
      </c>
      <c r="Q5285" s="9" t="inlineStr">
        <is>
          <t>single-image_social-proof_cta-learn-more</t>
        </is>
      </c>
      <c r="R5285" s="9" t="inlineStr">
        <is>
          <t>li-abm-strategic-accounts</t>
        </is>
      </c>
      <c r="S5285" s="11" t="n">
        <v>45883.36180555556</v>
      </c>
      <c r="T5285" s="9" t="inlineStr">
        <is>
          <t>gated_content_download</t>
        </is>
      </c>
    </row>
    <row r="5286">
      <c r="A5286" s="6" t="inlineStr">
        <is>
          <t>PRO-01808</t>
        </is>
      </c>
      <c r="B5286" s="6" t="inlineStr">
        <is>
          <t>Avery Anderson</t>
        </is>
      </c>
      <c r="C5286" s="6" t="inlineStr">
        <is>
          <t>Director of Business Intelligence</t>
        </is>
      </c>
      <c r="D5286" s="6" t="inlineStr">
        <is>
          <t>director</t>
        </is>
      </c>
      <c r="E5286" s="6" t="n">
        <v>1.25</v>
      </c>
      <c r="F5286" s="6" t="inlineStr">
        <is>
          <t>Ironset</t>
        </is>
      </c>
      <c r="G5286" s="6" t="b">
        <v>1</v>
      </c>
      <c r="H5286" s="6" t="b">
        <v>0</v>
      </c>
      <c r="I5286" s="6" t="b">
        <v>0</v>
      </c>
      <c r="J5286" s="7" t="n">
        <v>0</v>
      </c>
      <c r="K5286" s="6" t="n">
        <v>1</v>
      </c>
      <c r="L5286" s="6" t="inlineStr">
        <is>
          <t>google</t>
        </is>
      </c>
      <c r="M5286" s="6" t="inlineStr">
        <is>
          <t>GGL-RLSA-HighIntent-Visitors</t>
        </is>
      </c>
      <c r="N5286" s="6" t="inlineStr">
        <is>
          <t>google</t>
        </is>
      </c>
      <c r="O5286" s="6" t="inlineStr">
        <is>
          <t>paid-search</t>
        </is>
      </c>
      <c r="P5286" s="6" t="inlineStr">
        <is>
          <t>ggl_rlsa_highintent_visitors</t>
        </is>
      </c>
      <c r="Q5286" s="6" t="inlineStr">
        <is>
          <t>text-ad_search</t>
        </is>
      </c>
      <c r="R5286" s="6" t="inlineStr">
        <is>
          <t>syncflow-alternative</t>
        </is>
      </c>
      <c r="S5286" s="8" t="n">
        <v>45926.35069444445</v>
      </c>
      <c r="T5286" s="6" t="inlineStr">
        <is>
          <t>gated_content_download</t>
        </is>
      </c>
    </row>
    <row r="5287">
      <c r="A5287" s="9" t="inlineStr">
        <is>
          <t>PRO-01808</t>
        </is>
      </c>
      <c r="B5287" s="9" t="inlineStr">
        <is>
          <t>Avery Anderson</t>
        </is>
      </c>
      <c r="C5287" s="9" t="inlineStr">
        <is>
          <t>Director of Business Intelligence</t>
        </is>
      </c>
      <c r="D5287" s="9" t="inlineStr">
        <is>
          <t>director</t>
        </is>
      </c>
      <c r="E5287" s="9" t="n">
        <v>1.25</v>
      </c>
      <c r="F5287" s="9" t="inlineStr">
        <is>
          <t>Ironset</t>
        </is>
      </c>
      <c r="G5287" s="9" t="b">
        <v>1</v>
      </c>
      <c r="H5287" s="9" t="b">
        <v>0</v>
      </c>
      <c r="I5287" s="9" t="b">
        <v>0</v>
      </c>
      <c r="J5287" s="10" t="n">
        <v>0</v>
      </c>
      <c r="K5287" s="9" t="n">
        <v>2</v>
      </c>
      <c r="L5287" s="9" t="inlineStr">
        <is>
          <t>google</t>
        </is>
      </c>
      <c r="M5287" s="9" t="inlineStr">
        <is>
          <t>GGL-Competitor-Pipeform-Alt</t>
        </is>
      </c>
      <c r="N5287" s="9" t="inlineStr">
        <is>
          <t>google</t>
        </is>
      </c>
      <c r="O5287" s="9" t="inlineStr">
        <is>
          <t>paid-search</t>
        </is>
      </c>
      <c r="P5287" s="9" t="inlineStr">
        <is>
          <t>ggl_competitor_pipeform_alt</t>
        </is>
      </c>
      <c r="Q5287" s="9" t="inlineStr">
        <is>
          <t>text-ad_search</t>
        </is>
      </c>
      <c r="R5287" s="9" t="inlineStr">
        <is>
          <t>syncflow-alternative</t>
        </is>
      </c>
      <c r="S5287" s="11" t="n">
        <v>45943.72569444445</v>
      </c>
      <c r="T5287" s="9" t="inlineStr">
        <is>
          <t>trial_signup</t>
        </is>
      </c>
    </row>
    <row r="5288">
      <c r="A5288" s="6" t="inlineStr">
        <is>
          <t>PRO-01809</t>
        </is>
      </c>
      <c r="B5288" s="6" t="inlineStr">
        <is>
          <t>Emery Johnson</t>
        </is>
      </c>
      <c r="C5288" s="6" t="inlineStr">
        <is>
          <t>VP of Data Engineering</t>
        </is>
      </c>
      <c r="D5288" s="6" t="inlineStr">
        <is>
          <t>c_suite_vp</t>
        </is>
      </c>
      <c r="E5288" s="6" t="n">
        <v>1.5</v>
      </c>
      <c r="F5288" s="6" t="inlineStr">
        <is>
          <t>Gridlane</t>
        </is>
      </c>
      <c r="G5288" s="6" t="b">
        <v>1</v>
      </c>
      <c r="H5288" s="6" t="b">
        <v>0</v>
      </c>
      <c r="I5288" s="6" t="b">
        <v>0</v>
      </c>
      <c r="J5288" s="7" t="n">
        <v>0</v>
      </c>
      <c r="K5288" s="6" t="n">
        <v>1</v>
      </c>
      <c r="L5288" s="6" t="inlineStr">
        <is>
          <t>linkedin</t>
        </is>
      </c>
      <c r="M5288" s="6" t="inlineStr">
        <is>
          <t>LI-ENT-Awareness-DataIntegration</t>
        </is>
      </c>
      <c r="N5288" s="6" t="inlineStr">
        <is>
          <t>linkedin</t>
        </is>
      </c>
      <c r="O5288" s="6" t="inlineStr">
        <is>
          <t>paid-social</t>
        </is>
      </c>
      <c r="P5288" s="6" t="inlineStr">
        <is>
          <t>li_ent_awareness_dataintegration</t>
        </is>
      </c>
      <c r="Q5288" s="6" t="inlineStr">
        <is>
          <t>single-image_product-feature_cta-trial</t>
        </is>
      </c>
      <c r="R5288" s="6" t="inlineStr">
        <is>
          <t>li-ent-data-engineers</t>
        </is>
      </c>
      <c r="S5288" s="8" t="n">
        <v>45817.43680555555</v>
      </c>
      <c r="T5288" s="6" t="inlineStr">
        <is>
          <t>gated_content_download</t>
        </is>
      </c>
    </row>
    <row r="5289">
      <c r="A5289" s="9" t="inlineStr">
        <is>
          <t>PRO-01809</t>
        </is>
      </c>
      <c r="B5289" s="9" t="inlineStr">
        <is>
          <t>Emery Johnson</t>
        </is>
      </c>
      <c r="C5289" s="9" t="inlineStr">
        <is>
          <t>VP of Data Engineering</t>
        </is>
      </c>
      <c r="D5289" s="9" t="inlineStr">
        <is>
          <t>c_suite_vp</t>
        </is>
      </c>
      <c r="E5289" s="9" t="n">
        <v>1.5</v>
      </c>
      <c r="F5289" s="9" t="inlineStr">
        <is>
          <t>Gridlane</t>
        </is>
      </c>
      <c r="G5289" s="9" t="b">
        <v>1</v>
      </c>
      <c r="H5289" s="9" t="b">
        <v>0</v>
      </c>
      <c r="I5289" s="9" t="b">
        <v>0</v>
      </c>
      <c r="J5289" s="10" t="n">
        <v>0</v>
      </c>
      <c r="K5289" s="9" t="n">
        <v>2</v>
      </c>
      <c r="L5289" s="9" t="inlineStr">
        <is>
          <t>google</t>
        </is>
      </c>
      <c r="M5289" s="9" t="inlineStr">
        <is>
          <t>GGL-RLSA-HighIntent-Visitors</t>
        </is>
      </c>
      <c r="N5289" s="9" t="inlineStr">
        <is>
          <t>google</t>
        </is>
      </c>
      <c r="O5289" s="9" t="inlineStr">
        <is>
          <t>paid-search</t>
        </is>
      </c>
      <c r="P5289" s="9" t="inlineStr">
        <is>
          <t>ggl_rlsa_highintent_visitors</t>
        </is>
      </c>
      <c r="Q5289" s="9" t="inlineStr">
        <is>
          <t>text-ad_rlsa</t>
        </is>
      </c>
      <c r="R5289" s="9" t="inlineStr">
        <is>
          <t>pipeform-alternative</t>
        </is>
      </c>
      <c r="S5289" s="11" t="n">
        <v>45838.52916666667</v>
      </c>
      <c r="T5289" s="9" t="inlineStr">
        <is>
          <t>trial_signup</t>
        </is>
      </c>
    </row>
    <row r="5290">
      <c r="A5290" s="6" t="inlineStr">
        <is>
          <t>PRO-01809</t>
        </is>
      </c>
      <c r="B5290" s="6" t="inlineStr">
        <is>
          <t>Emery Johnson</t>
        </is>
      </c>
      <c r="C5290" s="6" t="inlineStr">
        <is>
          <t>VP of Data Engineering</t>
        </is>
      </c>
      <c r="D5290" s="6" t="inlineStr">
        <is>
          <t>c_suite_vp</t>
        </is>
      </c>
      <c r="E5290" s="6" t="n">
        <v>1.5</v>
      </c>
      <c r="F5290" s="6" t="inlineStr">
        <is>
          <t>Gridlane</t>
        </is>
      </c>
      <c r="G5290" s="6" t="b">
        <v>1</v>
      </c>
      <c r="H5290" s="6" t="b">
        <v>0</v>
      </c>
      <c r="I5290" s="6" t="b">
        <v>0</v>
      </c>
      <c r="J5290" s="7" t="n">
        <v>0</v>
      </c>
      <c r="K5290" s="6" t="n">
        <v>3</v>
      </c>
      <c r="L5290" s="6" t="inlineStr">
        <is>
          <t>linkedin</t>
        </is>
      </c>
      <c r="M5290" s="6" t="inlineStr">
        <is>
          <t>LI-Retarget-PricingPage-14d</t>
        </is>
      </c>
      <c r="N5290" s="6" t="inlineStr">
        <is>
          <t>linkedin</t>
        </is>
      </c>
      <c r="O5290" s="6" t="inlineStr">
        <is>
          <t>paid-social</t>
        </is>
      </c>
      <c r="P5290" s="6" t="inlineStr">
        <is>
          <t>li_retarget_pricingpage_14d</t>
        </is>
      </c>
      <c r="Q5290" s="6" t="inlineStr">
        <is>
          <t>single-image_pain-point_cta-trial</t>
        </is>
      </c>
      <c r="R5290" s="6" t="inlineStr">
        <is>
          <t>li-ent-data-engineers</t>
        </is>
      </c>
      <c r="S5290" s="8" t="n">
        <v>45859.34652777778</v>
      </c>
      <c r="T5290" s="6" t="inlineStr">
        <is>
          <t>gated_content_download</t>
        </is>
      </c>
    </row>
    <row r="5291">
      <c r="A5291" s="9" t="inlineStr">
        <is>
          <t>PRO-01810</t>
        </is>
      </c>
      <c r="B5291" s="9" t="inlineStr">
        <is>
          <t>Reese Garcia</t>
        </is>
      </c>
      <c r="C5291" s="9" t="inlineStr">
        <is>
          <t>BI Manager</t>
        </is>
      </c>
      <c r="D5291" s="9" t="inlineStr">
        <is>
          <t>manager</t>
        </is>
      </c>
      <c r="E5291" s="9" t="n">
        <v>1</v>
      </c>
      <c r="F5291" s="9" t="inlineStr">
        <is>
          <t>Beacon Platforms</t>
        </is>
      </c>
      <c r="G5291" s="9" t="b">
        <v>0</v>
      </c>
      <c r="H5291" s="9" t="b">
        <v>0</v>
      </c>
      <c r="I5291" s="9" t="b">
        <v>0</v>
      </c>
      <c r="J5291" s="10" t="n">
        <v>0</v>
      </c>
      <c r="K5291" s="9" t="n">
        <v>1</v>
      </c>
      <c r="L5291" s="9" t="inlineStr">
        <is>
          <t>linkedin</t>
        </is>
      </c>
      <c r="M5291" s="9" t="inlineStr">
        <is>
          <t>LI-ABM-Strategic-ENT</t>
        </is>
      </c>
      <c r="N5291" s="9" t="inlineStr">
        <is>
          <t>linkedin</t>
        </is>
      </c>
      <c r="O5291" s="9" t="inlineStr">
        <is>
          <t>paid-social</t>
        </is>
      </c>
      <c r="P5291" s="9" t="inlineStr">
        <is>
          <t>li_abm_strategic_ent</t>
        </is>
      </c>
      <c r="Q5291" s="9" t="inlineStr">
        <is>
          <t>single-image_thought-leadership_cta-download</t>
        </is>
      </c>
      <c r="R5291" s="9" t="inlineStr">
        <is>
          <t>li-mid-analytics-directors</t>
        </is>
      </c>
      <c r="S5291" s="11" t="n">
        <v>45700.74097222222</v>
      </c>
      <c r="T5291" s="9" t="inlineStr">
        <is>
          <t>newsletter_signup</t>
        </is>
      </c>
    </row>
    <row r="5292">
      <c r="A5292" s="6" t="inlineStr">
        <is>
          <t>PRO-01810</t>
        </is>
      </c>
      <c r="B5292" s="6" t="inlineStr">
        <is>
          <t>Reese Garcia</t>
        </is>
      </c>
      <c r="C5292" s="6" t="inlineStr">
        <is>
          <t>BI Manager</t>
        </is>
      </c>
      <c r="D5292" s="6" t="inlineStr">
        <is>
          <t>manager</t>
        </is>
      </c>
      <c r="E5292" s="6" t="n">
        <v>1</v>
      </c>
      <c r="F5292" s="6" t="inlineStr">
        <is>
          <t>Beacon Platforms</t>
        </is>
      </c>
      <c r="G5292" s="6" t="b">
        <v>0</v>
      </c>
      <c r="H5292" s="6" t="b">
        <v>0</v>
      </c>
      <c r="I5292" s="6" t="b">
        <v>0</v>
      </c>
      <c r="J5292" s="7" t="n">
        <v>0</v>
      </c>
      <c r="K5292" s="6" t="n">
        <v>2</v>
      </c>
      <c r="L5292" s="6" t="inlineStr">
        <is>
          <t>g2</t>
        </is>
      </c>
      <c r="M5292" s="6" t="inlineStr">
        <is>
          <t>G2-Badge-LP-Integration</t>
        </is>
      </c>
      <c r="N5292" s="6" t="inlineStr">
        <is>
          <t>g2</t>
        </is>
      </c>
      <c r="O5292" s="6" t="inlineStr">
        <is>
          <t>review-site</t>
        </is>
      </c>
      <c r="P5292" s="6" t="inlineStr">
        <is>
          <t>g2_badge_lp_integration</t>
        </is>
      </c>
      <c r="Q5292" s="6" t="inlineStr">
        <is>
          <t>badge-display_integration</t>
        </is>
      </c>
      <c r="R5292" s="6" t="inlineStr">
        <is>
          <t>etl-tools-comparison</t>
        </is>
      </c>
      <c r="S5292" s="8" t="n">
        <v>45720.34027777778</v>
      </c>
      <c r="T5292" s="6" t="inlineStr">
        <is>
          <t>gated_content_download</t>
        </is>
      </c>
    </row>
    <row r="5293">
      <c r="A5293" s="9" t="inlineStr">
        <is>
          <t>PRO-01811</t>
        </is>
      </c>
      <c r="B5293" s="9" t="inlineStr">
        <is>
          <t>Parker Lee</t>
        </is>
      </c>
      <c r="C5293" s="9" t="inlineStr">
        <is>
          <t>Director of Data</t>
        </is>
      </c>
      <c r="D5293" s="9" t="inlineStr">
        <is>
          <t>director</t>
        </is>
      </c>
      <c r="E5293" s="9" t="n">
        <v>1.25</v>
      </c>
      <c r="F5293" s="9" t="inlineStr">
        <is>
          <t>Conduitly</t>
        </is>
      </c>
      <c r="G5293" s="9" t="b">
        <v>1</v>
      </c>
      <c r="H5293" s="9" t="b">
        <v>0</v>
      </c>
      <c r="I5293" s="9" t="b">
        <v>0</v>
      </c>
      <c r="J5293" s="10" t="n">
        <v>0</v>
      </c>
      <c r="K5293" s="9" t="n">
        <v>1</v>
      </c>
      <c r="L5293" s="9" t="inlineStr">
        <is>
          <t>linkedin</t>
        </is>
      </c>
      <c r="M5293" s="9" t="inlineStr">
        <is>
          <t>LI-MOFU-Demo-DataEngineers</t>
        </is>
      </c>
      <c r="N5293" s="9" t="inlineStr">
        <is>
          <t>linkedin</t>
        </is>
      </c>
      <c r="O5293" s="9" t="inlineStr">
        <is>
          <t>paid-social</t>
        </is>
      </c>
      <c r="P5293" s="9" t="inlineStr">
        <is>
          <t>li_mofu_demo_dataengineers</t>
        </is>
      </c>
      <c r="Q5293" s="9" t="inlineStr">
        <is>
          <t>single-image_product-feature_cta-demo</t>
        </is>
      </c>
      <c r="R5293" s="9" t="inlineStr">
        <is>
          <t>li-ent-data-engineers</t>
        </is>
      </c>
      <c r="S5293" s="11" t="n">
        <v>45798.6125</v>
      </c>
      <c r="T5293" s="9" t="inlineStr">
        <is>
          <t>gated_content_download</t>
        </is>
      </c>
    </row>
    <row r="5294">
      <c r="A5294" s="6" t="inlineStr">
        <is>
          <t>PRO-01811</t>
        </is>
      </c>
      <c r="B5294" s="6" t="inlineStr">
        <is>
          <t>Parker Lee</t>
        </is>
      </c>
      <c r="C5294" s="6" t="inlineStr">
        <is>
          <t>Director of Data</t>
        </is>
      </c>
      <c r="D5294" s="6" t="inlineStr">
        <is>
          <t>director</t>
        </is>
      </c>
      <c r="E5294" s="6" t="n">
        <v>1.25</v>
      </c>
      <c r="F5294" s="6" t="inlineStr">
        <is>
          <t>Conduitly</t>
        </is>
      </c>
      <c r="G5294" s="6" t="b">
        <v>1</v>
      </c>
      <c r="H5294" s="6" t="b">
        <v>0</v>
      </c>
      <c r="I5294" s="6" t="b">
        <v>0</v>
      </c>
      <c r="J5294" s="7" t="n">
        <v>0</v>
      </c>
      <c r="K5294" s="6" t="n">
        <v>2</v>
      </c>
      <c r="L5294" s="6" t="inlineStr">
        <is>
          <t>linkedin</t>
        </is>
      </c>
      <c r="M5294" s="6" t="inlineStr">
        <is>
          <t>LI-Retarget-SiteVisitors-30d</t>
        </is>
      </c>
      <c r="N5294" s="6" t="inlineStr">
        <is>
          <t>linkedin</t>
        </is>
      </c>
      <c r="O5294" s="6" t="inlineStr">
        <is>
          <t>paid-social</t>
        </is>
      </c>
      <c r="P5294" s="6" t="inlineStr">
        <is>
          <t>li_retarget_sitevisitors_30d</t>
        </is>
      </c>
      <c r="Q5294" s="6" t="inlineStr">
        <is>
          <t>single-image_pain-point_cta-demo</t>
        </is>
      </c>
      <c r="R5294" s="6" t="inlineStr">
        <is>
          <t>li-lookalike-closed-won</t>
        </is>
      </c>
      <c r="S5294" s="8" t="n">
        <v>45817.57986111111</v>
      </c>
      <c r="T5294" s="6" t="inlineStr">
        <is>
          <t>gated_content_download</t>
        </is>
      </c>
    </row>
    <row r="5295">
      <c r="A5295" s="9" t="inlineStr">
        <is>
          <t>PRO-01811</t>
        </is>
      </c>
      <c r="B5295" s="9" t="inlineStr">
        <is>
          <t>Parker Lee</t>
        </is>
      </c>
      <c r="C5295" s="9" t="inlineStr">
        <is>
          <t>Director of Data</t>
        </is>
      </c>
      <c r="D5295" s="9" t="inlineStr">
        <is>
          <t>director</t>
        </is>
      </c>
      <c r="E5295" s="9" t="n">
        <v>1.25</v>
      </c>
      <c r="F5295" s="9" t="inlineStr">
        <is>
          <t>Conduitly</t>
        </is>
      </c>
      <c r="G5295" s="9" t="b">
        <v>1</v>
      </c>
      <c r="H5295" s="9" t="b">
        <v>0</v>
      </c>
      <c r="I5295" s="9" t="b">
        <v>0</v>
      </c>
      <c r="J5295" s="10" t="n">
        <v>0</v>
      </c>
      <c r="K5295" s="9" t="n">
        <v>3</v>
      </c>
      <c r="L5295" s="9" t="inlineStr">
        <is>
          <t>programmatic</t>
        </is>
      </c>
      <c r="M5295" s="9" t="inlineStr">
        <is>
          <t>DSP-Awareness-DataEngineers</t>
        </is>
      </c>
      <c r="N5295" s="9" t="inlineStr">
        <is>
          <t>stackadapt</t>
        </is>
      </c>
      <c r="O5295" s="9" t="inlineStr">
        <is>
          <t>display</t>
        </is>
      </c>
      <c r="P5295" s="9" t="inlineStr">
        <is>
          <t>dsp_awareness_dataengineers</t>
        </is>
      </c>
      <c r="Q5295" s="9" t="inlineStr">
        <is>
          <t>display-banner_awareness</t>
        </is>
      </c>
      <c r="R5295" s="9" t="inlineStr">
        <is>
          <t>abm-strategic-accounts</t>
        </is>
      </c>
      <c r="S5295" s="11" t="n">
        <v>45831.46597222222</v>
      </c>
      <c r="T5295" s="9" t="inlineStr">
        <is>
          <t>trial_signup</t>
        </is>
      </c>
    </row>
    <row r="5296">
      <c r="A5296" s="6" t="inlineStr">
        <is>
          <t>PRO-01811</t>
        </is>
      </c>
      <c r="B5296" s="6" t="inlineStr">
        <is>
          <t>Parker Lee</t>
        </is>
      </c>
      <c r="C5296" s="6" t="inlineStr">
        <is>
          <t>Director of Data</t>
        </is>
      </c>
      <c r="D5296" s="6" t="inlineStr">
        <is>
          <t>director</t>
        </is>
      </c>
      <c r="E5296" s="6" t="n">
        <v>1.25</v>
      </c>
      <c r="F5296" s="6" t="inlineStr">
        <is>
          <t>Conduitly</t>
        </is>
      </c>
      <c r="G5296" s="6" t="b">
        <v>1</v>
      </c>
      <c r="H5296" s="6" t="b">
        <v>0</v>
      </c>
      <c r="I5296" s="6" t="b">
        <v>0</v>
      </c>
      <c r="J5296" s="7" t="n">
        <v>0</v>
      </c>
      <c r="K5296" s="6" t="n">
        <v>4</v>
      </c>
      <c r="L5296" s="6" t="inlineStr">
        <is>
          <t>google</t>
        </is>
      </c>
      <c r="M5296" s="6" t="inlineStr">
        <is>
          <t>GGL-Brand-Syncflow-Exact</t>
        </is>
      </c>
      <c r="N5296" s="6" t="inlineStr">
        <is>
          <t>google</t>
        </is>
      </c>
      <c r="O5296" s="6" t="inlineStr">
        <is>
          <t>paid-search</t>
        </is>
      </c>
      <c r="P5296" s="6" t="inlineStr">
        <is>
          <t>ggl_brand_syncflow_exact</t>
        </is>
      </c>
      <c r="Q5296" s="6" t="inlineStr">
        <is>
          <t>text-ad_rlsa</t>
        </is>
      </c>
      <c r="R5296" s="6" t="inlineStr">
        <is>
          <t>pipeform-alternative</t>
        </is>
      </c>
      <c r="S5296" s="8" t="n">
        <v>45839.64722222222</v>
      </c>
      <c r="T5296" s="6" t="inlineStr">
        <is>
          <t>trial_signup</t>
        </is>
      </c>
    </row>
    <row r="5297">
      <c r="A5297" s="9" t="inlineStr">
        <is>
          <t>PRO-01812</t>
        </is>
      </c>
      <c r="B5297" s="9" t="inlineStr">
        <is>
          <t>Riley Lewis</t>
        </is>
      </c>
      <c r="C5297" s="9" t="inlineStr">
        <is>
          <t>Chief Analytics Officer</t>
        </is>
      </c>
      <c r="D5297" s="9" t="inlineStr">
        <is>
          <t>c_suite_vp</t>
        </is>
      </c>
      <c r="E5297" s="9" t="n">
        <v>1.5</v>
      </c>
      <c r="F5297" s="9" t="inlineStr">
        <is>
          <t>Crestline Systems</t>
        </is>
      </c>
      <c r="G5297" s="9" t="b">
        <v>0</v>
      </c>
      <c r="H5297" s="9" t="b">
        <v>0</v>
      </c>
      <c r="I5297" s="9" t="b">
        <v>0</v>
      </c>
      <c r="J5297" s="10" t="n">
        <v>0</v>
      </c>
      <c r="K5297" s="9" t="n">
        <v>1</v>
      </c>
      <c r="L5297" s="9" t="inlineStr">
        <is>
          <t>google</t>
        </is>
      </c>
      <c r="M5297" s="9" t="inlineStr">
        <is>
          <t>GGL-Competitor-Streamlink-Alt</t>
        </is>
      </c>
      <c r="N5297" s="9" t="inlineStr">
        <is>
          <t>google</t>
        </is>
      </c>
      <c r="O5297" s="9" t="inlineStr">
        <is>
          <t>paid-search</t>
        </is>
      </c>
      <c r="P5297" s="9" t="inlineStr">
        <is>
          <t>ggl_competitor_streamlink_alt</t>
        </is>
      </c>
      <c r="Q5297" s="9" t="inlineStr">
        <is>
          <t>text-ad_search</t>
        </is>
      </c>
      <c r="R5297" s="9" t="inlineStr">
        <is>
          <t>syncflow-alternative</t>
        </is>
      </c>
      <c r="S5297" s="11" t="n">
        <v>45729.42222222222</v>
      </c>
      <c r="T5297" s="9" t="inlineStr">
        <is>
          <t>gated_content_download</t>
        </is>
      </c>
    </row>
    <row r="5298">
      <c r="A5298" s="6" t="inlineStr">
        <is>
          <t>PRO-01812</t>
        </is>
      </c>
      <c r="B5298" s="6" t="inlineStr">
        <is>
          <t>Riley Lewis</t>
        </is>
      </c>
      <c r="C5298" s="6" t="inlineStr">
        <is>
          <t>Chief Analytics Officer</t>
        </is>
      </c>
      <c r="D5298" s="6" t="inlineStr">
        <is>
          <t>c_suite_vp</t>
        </is>
      </c>
      <c r="E5298" s="6" t="n">
        <v>1.5</v>
      </c>
      <c r="F5298" s="6" t="inlineStr">
        <is>
          <t>Crestline Systems</t>
        </is>
      </c>
      <c r="G5298" s="6" t="b">
        <v>0</v>
      </c>
      <c r="H5298" s="6" t="b">
        <v>0</v>
      </c>
      <c r="I5298" s="6" t="b">
        <v>0</v>
      </c>
      <c r="J5298" s="7" t="n">
        <v>0</v>
      </c>
      <c r="K5298" s="6" t="n">
        <v>2</v>
      </c>
      <c r="L5298" s="6" t="inlineStr">
        <is>
          <t>google</t>
        </is>
      </c>
      <c r="M5298" s="6" t="inlineStr">
        <is>
          <t>GGL-Competitor-Pipeform-Alt</t>
        </is>
      </c>
      <c r="N5298" s="6" t="inlineStr">
        <is>
          <t>google</t>
        </is>
      </c>
      <c r="O5298" s="6" t="inlineStr">
        <is>
          <t>paid-search</t>
        </is>
      </c>
      <c r="P5298" s="6" t="inlineStr">
        <is>
          <t>ggl_competitor_pipeform_alt</t>
        </is>
      </c>
      <c r="Q5298" s="6" t="inlineStr">
        <is>
          <t>text-ad_rlsa</t>
        </is>
      </c>
      <c r="R5298" s="6" t="inlineStr">
        <is>
          <t>etl-software</t>
        </is>
      </c>
      <c r="S5298" s="8" t="n">
        <v>45740.39930555555</v>
      </c>
      <c r="T5298" s="6" t="inlineStr">
        <is>
          <t>newsletter_signup</t>
        </is>
      </c>
    </row>
    <row r="5299">
      <c r="A5299" s="9" t="inlineStr">
        <is>
          <t>PRO-01813</t>
        </is>
      </c>
      <c r="B5299" s="9" t="inlineStr">
        <is>
          <t>Riley Garcia</t>
        </is>
      </c>
      <c r="C5299" s="9" t="inlineStr">
        <is>
          <t>Data Analyst</t>
        </is>
      </c>
      <c r="D5299" s="9" t="inlineStr">
        <is>
          <t>ic_analyst</t>
        </is>
      </c>
      <c r="E5299" s="9" t="n">
        <v>0.75</v>
      </c>
      <c r="F5299" s="9" t="inlineStr">
        <is>
          <t>Stackbridge</t>
        </is>
      </c>
      <c r="G5299" s="9" t="b">
        <v>1</v>
      </c>
      <c r="H5299" s="9" t="b">
        <v>1</v>
      </c>
      <c r="I5299" s="9" t="b">
        <v>1</v>
      </c>
      <c r="J5299" s="10" t="n">
        <v>40319</v>
      </c>
      <c r="K5299" s="9" t="n">
        <v>1</v>
      </c>
      <c r="L5299" s="9" t="inlineStr">
        <is>
          <t>linkedin</t>
        </is>
      </c>
      <c r="M5299" s="9" t="inlineStr">
        <is>
          <t>LI-MOFU-Trial-AnalyticsTeams</t>
        </is>
      </c>
      <c r="N5299" s="9" t="inlineStr">
        <is>
          <t>linkedin</t>
        </is>
      </c>
      <c r="O5299" s="9" t="inlineStr">
        <is>
          <t>paid-social</t>
        </is>
      </c>
      <c r="P5299" s="9" t="inlineStr">
        <is>
          <t>li_mofu_trial_analyticsteams</t>
        </is>
      </c>
      <c r="Q5299" s="9" t="inlineStr">
        <is>
          <t>single-image_social-proof_cta-learn-more</t>
        </is>
      </c>
      <c r="R5299" s="9" t="inlineStr">
        <is>
          <t>li-mid-analytics-directors</t>
        </is>
      </c>
      <c r="S5299" s="11" t="n">
        <v>45924.47708333333</v>
      </c>
      <c r="T5299" s="9" t="inlineStr">
        <is>
          <t>demo_request</t>
        </is>
      </c>
    </row>
    <row r="5300">
      <c r="A5300" s="6" t="inlineStr">
        <is>
          <t>PRO-01813</t>
        </is>
      </c>
      <c r="B5300" s="6" t="inlineStr">
        <is>
          <t>Riley Garcia</t>
        </is>
      </c>
      <c r="C5300" s="6" t="inlineStr">
        <is>
          <t>Data Analyst</t>
        </is>
      </c>
      <c r="D5300" s="6" t="inlineStr">
        <is>
          <t>ic_analyst</t>
        </is>
      </c>
      <c r="E5300" s="6" t="n">
        <v>0.75</v>
      </c>
      <c r="F5300" s="6" t="inlineStr">
        <is>
          <t>Stackbridge</t>
        </is>
      </c>
      <c r="G5300" s="6" t="b">
        <v>1</v>
      </c>
      <c r="H5300" s="6" t="b">
        <v>1</v>
      </c>
      <c r="I5300" s="6" t="b">
        <v>1</v>
      </c>
      <c r="J5300" s="7" t="n">
        <v>40319</v>
      </c>
      <c r="K5300" s="6" t="n">
        <v>2</v>
      </c>
      <c r="L5300" s="6" t="inlineStr">
        <is>
          <t>linkedin</t>
        </is>
      </c>
      <c r="M5300" s="6" t="inlineStr">
        <is>
          <t>LI-ABM-Strategic-ENT</t>
        </is>
      </c>
      <c r="N5300" s="6" t="inlineStr">
        <is>
          <t>linkedin</t>
        </is>
      </c>
      <c r="O5300" s="6" t="inlineStr">
        <is>
          <t>paid-social</t>
        </is>
      </c>
      <c r="P5300" s="6" t="inlineStr">
        <is>
          <t>li_abm_strategic_ent</t>
        </is>
      </c>
      <c r="Q5300" s="6" t="inlineStr">
        <is>
          <t>single-image_social-proof_cta-learn-more</t>
        </is>
      </c>
      <c r="R5300" s="6" t="inlineStr">
        <is>
          <t>li-lookalike-closed-won</t>
        </is>
      </c>
      <c r="S5300" s="8" t="n">
        <v>45936.35555555556</v>
      </c>
      <c r="T5300" s="6" t="inlineStr">
        <is>
          <t>newsletter_signup</t>
        </is>
      </c>
    </row>
    <row r="5301">
      <c r="A5301" s="9" t="inlineStr">
        <is>
          <t>PRO-01813</t>
        </is>
      </c>
      <c r="B5301" s="9" t="inlineStr">
        <is>
          <t>Riley Garcia</t>
        </is>
      </c>
      <c r="C5301" s="9" t="inlineStr">
        <is>
          <t>Data Analyst</t>
        </is>
      </c>
      <c r="D5301" s="9" t="inlineStr">
        <is>
          <t>ic_analyst</t>
        </is>
      </c>
      <c r="E5301" s="9" t="n">
        <v>0.75</v>
      </c>
      <c r="F5301" s="9" t="inlineStr">
        <is>
          <t>Stackbridge</t>
        </is>
      </c>
      <c r="G5301" s="9" t="b">
        <v>1</v>
      </c>
      <c r="H5301" s="9" t="b">
        <v>1</v>
      </c>
      <c r="I5301" s="9" t="b">
        <v>1</v>
      </c>
      <c r="J5301" s="10" t="n">
        <v>40319</v>
      </c>
      <c r="K5301" s="9" t="n">
        <v>3</v>
      </c>
      <c r="L5301" s="9" t="inlineStr">
        <is>
          <t>google</t>
        </is>
      </c>
      <c r="M5301" s="9" t="inlineStr">
        <is>
          <t>GGL-Competitor-Pipeform-Alt</t>
        </is>
      </c>
      <c r="N5301" s="9" t="inlineStr">
        <is>
          <t>google</t>
        </is>
      </c>
      <c r="O5301" s="9" t="inlineStr">
        <is>
          <t>paid-search</t>
        </is>
      </c>
      <c r="P5301" s="9" t="inlineStr">
        <is>
          <t>ggl_competitor_pipeform_alt</t>
        </is>
      </c>
      <c r="Q5301" s="9" t="inlineStr">
        <is>
          <t>text-ad_rlsa</t>
        </is>
      </c>
      <c r="R5301" s="9" t="inlineStr">
        <is>
          <t>pipeform-alternative</t>
        </is>
      </c>
      <c r="S5301" s="11" t="n">
        <v>45950.39027777778</v>
      </c>
      <c r="T5301" s="9" t="inlineStr">
        <is>
          <t>gated_content_download</t>
        </is>
      </c>
    </row>
    <row r="5302">
      <c r="A5302" s="6" t="inlineStr">
        <is>
          <t>PRO-01813</t>
        </is>
      </c>
      <c r="B5302" s="6" t="inlineStr">
        <is>
          <t>Riley Garcia</t>
        </is>
      </c>
      <c r="C5302" s="6" t="inlineStr">
        <is>
          <t>Data Analyst</t>
        </is>
      </c>
      <c r="D5302" s="6" t="inlineStr">
        <is>
          <t>ic_analyst</t>
        </is>
      </c>
      <c r="E5302" s="6" t="n">
        <v>0.75</v>
      </c>
      <c r="F5302" s="6" t="inlineStr">
        <is>
          <t>Stackbridge</t>
        </is>
      </c>
      <c r="G5302" s="6" t="b">
        <v>1</v>
      </c>
      <c r="H5302" s="6" t="b">
        <v>1</v>
      </c>
      <c r="I5302" s="6" t="b">
        <v>1</v>
      </c>
      <c r="J5302" s="7" t="n">
        <v>40319</v>
      </c>
      <c r="K5302" s="6" t="n">
        <v>4</v>
      </c>
      <c r="L5302" s="6" t="inlineStr">
        <is>
          <t>g2</t>
        </is>
      </c>
      <c r="M5302" s="6" t="inlineStr">
        <is>
          <t>G2-GridReport-ETL-Gated</t>
        </is>
      </c>
      <c r="N5302" s="6" t="inlineStr">
        <is>
          <t>g2</t>
        </is>
      </c>
      <c r="O5302" s="6" t="inlineStr">
        <is>
          <t>review-site</t>
        </is>
      </c>
      <c r="P5302" s="6" t="inlineStr">
        <is>
          <t>g2_gridreport_etl_gated</t>
        </is>
      </c>
      <c r="Q5302" s="6" t="inlineStr">
        <is>
          <t>badge-display_integration</t>
        </is>
      </c>
      <c r="R5302" s="6" t="inlineStr">
        <is>
          <t>pipeline-software-evaluation</t>
        </is>
      </c>
      <c r="S5302" s="8" t="n">
        <v>45967.66736111111</v>
      </c>
      <c r="T5302" s="6" t="inlineStr">
        <is>
          <t>gated_content_download</t>
        </is>
      </c>
    </row>
    <row r="5303">
      <c r="A5303" s="9" t="inlineStr">
        <is>
          <t>PRO-01814</t>
        </is>
      </c>
      <c r="B5303" s="9" t="inlineStr">
        <is>
          <t>Jamie Wilson</t>
        </is>
      </c>
      <c r="C5303" s="9" t="inlineStr">
        <is>
          <t>Data Platform Manager</t>
        </is>
      </c>
      <c r="D5303" s="9" t="inlineStr">
        <is>
          <t>manager</t>
        </is>
      </c>
      <c r="E5303" s="9" t="n">
        <v>1</v>
      </c>
      <c r="F5303" s="9" t="inlineStr">
        <is>
          <t>Syncflow</t>
        </is>
      </c>
      <c r="G5303" s="9" t="b">
        <v>1</v>
      </c>
      <c r="H5303" s="9" t="b">
        <v>1</v>
      </c>
      <c r="I5303" s="9" t="b">
        <v>0</v>
      </c>
      <c r="J5303" s="10" t="n">
        <v>100968</v>
      </c>
      <c r="K5303" s="9" t="n">
        <v>1</v>
      </c>
      <c r="L5303" s="9" t="inlineStr">
        <is>
          <t>google</t>
        </is>
      </c>
      <c r="M5303" s="9" t="inlineStr">
        <is>
          <t>GGL-Competitor-Streamlink-Alt</t>
        </is>
      </c>
      <c r="N5303" s="9" t="inlineStr">
        <is>
          <t>google</t>
        </is>
      </c>
      <c r="O5303" s="9" t="inlineStr">
        <is>
          <t>paid-search</t>
        </is>
      </c>
      <c r="P5303" s="9" t="inlineStr">
        <is>
          <t>ggl_competitor_streamlink_alt</t>
        </is>
      </c>
      <c r="Q5303" s="9" t="inlineStr">
        <is>
          <t>text-ad_search</t>
        </is>
      </c>
      <c r="R5303" s="9" t="inlineStr">
        <is>
          <t>pipeform-alternative</t>
        </is>
      </c>
      <c r="S5303" s="11" t="n">
        <v>45666.52083333334</v>
      </c>
      <c r="T5303" s="9" t="inlineStr">
        <is>
          <t>gated_content_download</t>
        </is>
      </c>
    </row>
    <row r="5304">
      <c r="A5304" s="6" t="inlineStr">
        <is>
          <t>PRO-01814</t>
        </is>
      </c>
      <c r="B5304" s="6" t="inlineStr">
        <is>
          <t>Jamie Wilson</t>
        </is>
      </c>
      <c r="C5304" s="6" t="inlineStr">
        <is>
          <t>Data Platform Manager</t>
        </is>
      </c>
      <c r="D5304" s="6" t="inlineStr">
        <is>
          <t>manager</t>
        </is>
      </c>
      <c r="E5304" s="6" t="n">
        <v>1</v>
      </c>
      <c r="F5304" s="6" t="inlineStr">
        <is>
          <t>Syncflow</t>
        </is>
      </c>
      <c r="G5304" s="6" t="b">
        <v>1</v>
      </c>
      <c r="H5304" s="6" t="b">
        <v>1</v>
      </c>
      <c r="I5304" s="6" t="b">
        <v>0</v>
      </c>
      <c r="J5304" s="7" t="n">
        <v>100968</v>
      </c>
      <c r="K5304" s="6" t="n">
        <v>2</v>
      </c>
      <c r="L5304" s="6" t="inlineStr">
        <is>
          <t>programmatic</t>
        </is>
      </c>
      <c r="M5304" s="6" t="inlineStr">
        <is>
          <t>DSP-Retarget-HighIntent-14d</t>
        </is>
      </c>
      <c r="N5304" s="6" t="inlineStr">
        <is>
          <t>stackadapt</t>
        </is>
      </c>
      <c r="O5304" s="6" t="inlineStr">
        <is>
          <t>display</t>
        </is>
      </c>
      <c r="P5304" s="6" t="inlineStr">
        <is>
          <t>dsp_retarget_highintent_14d</t>
        </is>
      </c>
      <c r="Q5304" s="6" t="inlineStr">
        <is>
          <t>display-banner_abm</t>
        </is>
      </c>
      <c r="R5304" s="6" t="inlineStr">
        <is>
          <t>lookalike-data-engineers</t>
        </is>
      </c>
      <c r="S5304" s="8" t="n">
        <v>45687.47777777778</v>
      </c>
      <c r="T5304" s="6" t="inlineStr">
        <is>
          <t>gated_content_download</t>
        </is>
      </c>
    </row>
    <row r="5305">
      <c r="A5305" s="9" t="inlineStr">
        <is>
          <t>PRO-01814</t>
        </is>
      </c>
      <c r="B5305" s="9" t="inlineStr">
        <is>
          <t>Jamie Wilson</t>
        </is>
      </c>
      <c r="C5305" s="9" t="inlineStr">
        <is>
          <t>Data Platform Manager</t>
        </is>
      </c>
      <c r="D5305" s="9" t="inlineStr">
        <is>
          <t>manager</t>
        </is>
      </c>
      <c r="E5305" s="9" t="n">
        <v>1</v>
      </c>
      <c r="F5305" s="9" t="inlineStr">
        <is>
          <t>Syncflow</t>
        </is>
      </c>
      <c r="G5305" s="9" t="b">
        <v>1</v>
      </c>
      <c r="H5305" s="9" t="b">
        <v>1</v>
      </c>
      <c r="I5305" s="9" t="b">
        <v>0</v>
      </c>
      <c r="J5305" s="10" t="n">
        <v>100968</v>
      </c>
      <c r="K5305" s="9" t="n">
        <v>3</v>
      </c>
      <c r="L5305" s="9" t="inlineStr">
        <is>
          <t>linkedin</t>
        </is>
      </c>
      <c r="M5305" s="9" t="inlineStr">
        <is>
          <t>LI-Retarget-SiteVisitors-30d</t>
        </is>
      </c>
      <c r="N5305" s="9" t="inlineStr">
        <is>
          <t>linkedin</t>
        </is>
      </c>
      <c r="O5305" s="9" t="inlineStr">
        <is>
          <t>paid-social</t>
        </is>
      </c>
      <c r="P5305" s="9" t="inlineStr">
        <is>
          <t>li_retarget_sitevisitors_30d</t>
        </is>
      </c>
      <c r="Q5305" s="9" t="inlineStr">
        <is>
          <t>single-image_product-feature_cta-trial</t>
        </is>
      </c>
      <c r="R5305" s="9" t="inlineStr">
        <is>
          <t>li-abm-strategic-accounts</t>
        </is>
      </c>
      <c r="S5305" s="11" t="n">
        <v>45706.6375</v>
      </c>
      <c r="T5305" s="9" t="inlineStr">
        <is>
          <t>gated_content_download</t>
        </is>
      </c>
    </row>
    <row r="5306">
      <c r="A5306" s="6" t="inlineStr">
        <is>
          <t>PRO-01815</t>
        </is>
      </c>
      <c r="B5306" s="6" t="inlineStr">
        <is>
          <t>Harper Brown</t>
        </is>
      </c>
      <c r="C5306" s="6" t="inlineStr">
        <is>
          <t>BI Manager</t>
        </is>
      </c>
      <c r="D5306" s="6" t="inlineStr">
        <is>
          <t>manager</t>
        </is>
      </c>
      <c r="E5306" s="6" t="n">
        <v>1</v>
      </c>
      <c r="F5306" s="6" t="inlineStr">
        <is>
          <t>Stratum Data</t>
        </is>
      </c>
      <c r="G5306" s="6" t="b">
        <v>1</v>
      </c>
      <c r="H5306" s="6" t="b">
        <v>0</v>
      </c>
      <c r="I5306" s="6" t="b">
        <v>0</v>
      </c>
      <c r="J5306" s="7" t="n">
        <v>0</v>
      </c>
      <c r="K5306" s="6" t="n">
        <v>1</v>
      </c>
      <c r="L5306" s="6" t="inlineStr">
        <is>
          <t>linkedin</t>
        </is>
      </c>
      <c r="M5306" s="6" t="inlineStr">
        <is>
          <t>LI-Retarget-PricingPage-14d</t>
        </is>
      </c>
      <c r="N5306" s="6" t="inlineStr">
        <is>
          <t>linkedin</t>
        </is>
      </c>
      <c r="O5306" s="6" t="inlineStr">
        <is>
          <t>paid-social</t>
        </is>
      </c>
      <c r="P5306" s="6" t="inlineStr">
        <is>
          <t>li_retarget_pricingpage_14d</t>
        </is>
      </c>
      <c r="Q5306" s="6" t="inlineStr">
        <is>
          <t>single-image_social-proof_cta-learn-more</t>
        </is>
      </c>
      <c r="R5306" s="6" t="inlineStr">
        <is>
          <t>li-lookalike-closed-won</t>
        </is>
      </c>
      <c r="S5306" s="8" t="n">
        <v>45873.44375</v>
      </c>
      <c r="T5306" s="6" t="inlineStr">
        <is>
          <t>trial_signup</t>
        </is>
      </c>
    </row>
    <row r="5307">
      <c r="A5307" s="9" t="inlineStr">
        <is>
          <t>PRO-01815</t>
        </is>
      </c>
      <c r="B5307" s="9" t="inlineStr">
        <is>
          <t>Harper Brown</t>
        </is>
      </c>
      <c r="C5307" s="9" t="inlineStr">
        <is>
          <t>BI Manager</t>
        </is>
      </c>
      <c r="D5307" s="9" t="inlineStr">
        <is>
          <t>manager</t>
        </is>
      </c>
      <c r="E5307" s="9" t="n">
        <v>1</v>
      </c>
      <c r="F5307" s="9" t="inlineStr">
        <is>
          <t>Stratum Data</t>
        </is>
      </c>
      <c r="G5307" s="9" t="b">
        <v>1</v>
      </c>
      <c r="H5307" s="9" t="b">
        <v>0</v>
      </c>
      <c r="I5307" s="9" t="b">
        <v>0</v>
      </c>
      <c r="J5307" s="10" t="n">
        <v>0</v>
      </c>
      <c r="K5307" s="9" t="n">
        <v>2</v>
      </c>
      <c r="L5307" s="9" t="inlineStr">
        <is>
          <t>linkedin</t>
        </is>
      </c>
      <c r="M5307" s="9" t="inlineStr">
        <is>
          <t>LI-MOFU-Demo-DataEngineers</t>
        </is>
      </c>
      <c r="N5307" s="9" t="inlineStr">
        <is>
          <t>linkedin</t>
        </is>
      </c>
      <c r="O5307" s="9" t="inlineStr">
        <is>
          <t>paid-social</t>
        </is>
      </c>
      <c r="P5307" s="9" t="inlineStr">
        <is>
          <t>li_mofu_demo_dataengineers</t>
        </is>
      </c>
      <c r="Q5307" s="9" t="inlineStr">
        <is>
          <t>single-image_pain-point_cta-demo</t>
        </is>
      </c>
      <c r="R5307" s="9" t="inlineStr">
        <is>
          <t>li-lookalike-closed-won</t>
        </is>
      </c>
      <c r="S5307" s="11" t="n">
        <v>45894.67569444444</v>
      </c>
      <c r="T5307" s="9" t="inlineStr">
        <is>
          <t>gated_content_download</t>
        </is>
      </c>
    </row>
    <row r="5308">
      <c r="A5308" s="6" t="inlineStr">
        <is>
          <t>PRO-01816</t>
        </is>
      </c>
      <c r="B5308" s="6" t="inlineStr">
        <is>
          <t>Morgan Lewis</t>
        </is>
      </c>
      <c r="C5308" s="6" t="inlineStr">
        <is>
          <t>Senior Data Engineer</t>
        </is>
      </c>
      <c r="D5308" s="6" t="inlineStr">
        <is>
          <t>ic_analyst</t>
        </is>
      </c>
      <c r="E5308" s="6" t="n">
        <v>0.75</v>
      </c>
      <c r="F5308" s="6" t="inlineStr">
        <is>
          <t>Novabridge</t>
        </is>
      </c>
      <c r="G5308" s="6" t="b">
        <v>1</v>
      </c>
      <c r="H5308" s="6" t="b">
        <v>1</v>
      </c>
      <c r="I5308" s="6" t="b">
        <v>1</v>
      </c>
      <c r="J5308" s="7" t="n">
        <v>39408</v>
      </c>
      <c r="K5308" s="6" t="n">
        <v>1</v>
      </c>
      <c r="L5308" s="6" t="inlineStr">
        <is>
          <t>linkedin</t>
        </is>
      </c>
      <c r="M5308" s="6" t="inlineStr">
        <is>
          <t>LI-Retarget-SiteVisitors-30d</t>
        </is>
      </c>
      <c r="N5308" s="6" t="inlineStr">
        <is>
          <t>linkedin</t>
        </is>
      </c>
      <c r="O5308" s="6" t="inlineStr">
        <is>
          <t>paid-social</t>
        </is>
      </c>
      <c r="P5308" s="6" t="inlineStr">
        <is>
          <t>li_retarget_sitevisitors_30d</t>
        </is>
      </c>
      <c r="Q5308" s="6" t="inlineStr">
        <is>
          <t>single-image_pain-point_cta-demo</t>
        </is>
      </c>
      <c r="R5308" s="6" t="inlineStr">
        <is>
          <t>li-abm-strategic-accounts</t>
        </is>
      </c>
      <c r="S5308" s="8" t="n">
        <v>45873.40416666667</v>
      </c>
      <c r="T5308" s="6" t="inlineStr">
        <is>
          <t>newsletter_signup</t>
        </is>
      </c>
    </row>
    <row r="5309">
      <c r="A5309" s="9" t="inlineStr">
        <is>
          <t>PRO-01816</t>
        </is>
      </c>
      <c r="B5309" s="9" t="inlineStr">
        <is>
          <t>Morgan Lewis</t>
        </is>
      </c>
      <c r="C5309" s="9" t="inlineStr">
        <is>
          <t>Senior Data Engineer</t>
        </is>
      </c>
      <c r="D5309" s="9" t="inlineStr">
        <is>
          <t>ic_analyst</t>
        </is>
      </c>
      <c r="E5309" s="9" t="n">
        <v>0.75</v>
      </c>
      <c r="F5309" s="9" t="inlineStr">
        <is>
          <t>Novabridge</t>
        </is>
      </c>
      <c r="G5309" s="9" t="b">
        <v>1</v>
      </c>
      <c r="H5309" s="9" t="b">
        <v>1</v>
      </c>
      <c r="I5309" s="9" t="b">
        <v>1</v>
      </c>
      <c r="J5309" s="10" t="n">
        <v>39408</v>
      </c>
      <c r="K5309" s="9" t="n">
        <v>2</v>
      </c>
      <c r="L5309" s="9" t="inlineStr">
        <is>
          <t>linkedin</t>
        </is>
      </c>
      <c r="M5309" s="9" t="inlineStr">
        <is>
          <t>LI-ENT-Awareness-DataIntegration</t>
        </is>
      </c>
      <c r="N5309" s="9" t="inlineStr">
        <is>
          <t>linkedin</t>
        </is>
      </c>
      <c r="O5309" s="9" t="inlineStr">
        <is>
          <t>paid-social</t>
        </is>
      </c>
      <c r="P5309" s="9" t="inlineStr">
        <is>
          <t>li_ent_awareness_dataintegration</t>
        </is>
      </c>
      <c r="Q5309" s="9" t="inlineStr">
        <is>
          <t>single-image_social-proof_cta-learn-more</t>
        </is>
      </c>
      <c r="R5309" s="9" t="inlineStr">
        <is>
          <t>li-lookalike-closed-won</t>
        </is>
      </c>
      <c r="S5309" s="11" t="n">
        <v>45891.34444444445</v>
      </c>
      <c r="T5309" s="9" t="inlineStr">
        <is>
          <t>trial_signup</t>
        </is>
      </c>
    </row>
    <row r="5310">
      <c r="A5310" s="6" t="inlineStr">
        <is>
          <t>PRO-01816</t>
        </is>
      </c>
      <c r="B5310" s="6" t="inlineStr">
        <is>
          <t>Morgan Lewis</t>
        </is>
      </c>
      <c r="C5310" s="6" t="inlineStr">
        <is>
          <t>Senior Data Engineer</t>
        </is>
      </c>
      <c r="D5310" s="6" t="inlineStr">
        <is>
          <t>ic_analyst</t>
        </is>
      </c>
      <c r="E5310" s="6" t="n">
        <v>0.75</v>
      </c>
      <c r="F5310" s="6" t="inlineStr">
        <is>
          <t>Novabridge</t>
        </is>
      </c>
      <c r="G5310" s="6" t="b">
        <v>1</v>
      </c>
      <c r="H5310" s="6" t="b">
        <v>1</v>
      </c>
      <c r="I5310" s="6" t="b">
        <v>1</v>
      </c>
      <c r="J5310" s="7" t="n">
        <v>39408</v>
      </c>
      <c r="K5310" s="6" t="n">
        <v>3</v>
      </c>
      <c r="L5310" s="6" t="inlineStr">
        <is>
          <t>programmatic</t>
        </is>
      </c>
      <c r="M5310" s="6" t="inlineStr">
        <is>
          <t>DSP-ABM-AirCover-Commercial</t>
        </is>
      </c>
      <c r="N5310" s="6" t="inlineStr">
        <is>
          <t>stackadapt</t>
        </is>
      </c>
      <c r="O5310" s="6" t="inlineStr">
        <is>
          <t>display</t>
        </is>
      </c>
      <c r="P5310" s="6" t="inlineStr">
        <is>
          <t>dsp_abm_aircover_commercial</t>
        </is>
      </c>
      <c r="Q5310" s="6" t="inlineStr">
        <is>
          <t>display-banner_abm</t>
        </is>
      </c>
      <c r="R5310" s="6" t="inlineStr">
        <is>
          <t>retarget-site-visitors-14d</t>
        </is>
      </c>
      <c r="S5310" s="8" t="n">
        <v>45905.42847222222</v>
      </c>
      <c r="T5310" s="6" t="inlineStr">
        <is>
          <t>gated_content_download</t>
        </is>
      </c>
    </row>
    <row r="5311">
      <c r="A5311" s="9" t="inlineStr">
        <is>
          <t>PRO-01817</t>
        </is>
      </c>
      <c r="B5311" s="9" t="inlineStr">
        <is>
          <t>Emery Martinez</t>
        </is>
      </c>
      <c r="C5311" s="9" t="inlineStr">
        <is>
          <t>Analytics Engineer</t>
        </is>
      </c>
      <c r="D5311" s="9" t="inlineStr">
        <is>
          <t>ic_analyst</t>
        </is>
      </c>
      <c r="E5311" s="9" t="n">
        <v>0.75</v>
      </c>
      <c r="F5311" s="9" t="inlineStr">
        <is>
          <t>Solaris Data</t>
        </is>
      </c>
      <c r="G5311" s="9" t="b">
        <v>0</v>
      </c>
      <c r="H5311" s="9" t="b">
        <v>0</v>
      </c>
      <c r="I5311" s="9" t="b">
        <v>0</v>
      </c>
      <c r="J5311" s="10" t="n">
        <v>0</v>
      </c>
      <c r="K5311" s="9" t="n">
        <v>1</v>
      </c>
      <c r="L5311" s="9" t="inlineStr">
        <is>
          <t>linkedin</t>
        </is>
      </c>
      <c r="M5311" s="9" t="inlineStr">
        <is>
          <t>LI-MOFU-Demo-DataEngineers</t>
        </is>
      </c>
      <c r="N5311" s="9" t="inlineStr">
        <is>
          <t>linkedin</t>
        </is>
      </c>
      <c r="O5311" s="9" t="inlineStr">
        <is>
          <t>paid-social</t>
        </is>
      </c>
      <c r="P5311" s="9" t="inlineStr">
        <is>
          <t>li_mofu_demo_dataengineers</t>
        </is>
      </c>
      <c r="Q5311" s="9" t="inlineStr">
        <is>
          <t>single-image_social-proof_cta-learn-more</t>
        </is>
      </c>
      <c r="R5311" s="9" t="inlineStr">
        <is>
          <t>li-mid-analytics-directors</t>
        </is>
      </c>
      <c r="S5311" s="11" t="n">
        <v>45733.41041666667</v>
      </c>
      <c r="T5311" s="9" t="inlineStr">
        <is>
          <t>gated_content_download</t>
        </is>
      </c>
    </row>
    <row r="5312">
      <c r="A5312" s="6" t="inlineStr">
        <is>
          <t>PRO-01817</t>
        </is>
      </c>
      <c r="B5312" s="6" t="inlineStr">
        <is>
          <t>Emery Martinez</t>
        </is>
      </c>
      <c r="C5312" s="6" t="inlineStr">
        <is>
          <t>Analytics Engineer</t>
        </is>
      </c>
      <c r="D5312" s="6" t="inlineStr">
        <is>
          <t>ic_analyst</t>
        </is>
      </c>
      <c r="E5312" s="6" t="n">
        <v>0.75</v>
      </c>
      <c r="F5312" s="6" t="inlineStr">
        <is>
          <t>Solaris Data</t>
        </is>
      </c>
      <c r="G5312" s="6" t="b">
        <v>0</v>
      </c>
      <c r="H5312" s="6" t="b">
        <v>0</v>
      </c>
      <c r="I5312" s="6" t="b">
        <v>0</v>
      </c>
      <c r="J5312" s="7" t="n">
        <v>0</v>
      </c>
      <c r="K5312" s="6" t="n">
        <v>2</v>
      </c>
      <c r="L5312" s="6" t="inlineStr">
        <is>
          <t>g2</t>
        </is>
      </c>
      <c r="M5312" s="6" t="inlineStr">
        <is>
          <t>G2-Retarget-CategoryBuyers</t>
        </is>
      </c>
      <c r="N5312" s="6" t="inlineStr">
        <is>
          <t>g2</t>
        </is>
      </c>
      <c r="O5312" s="6" t="inlineStr">
        <is>
          <t>review-site</t>
        </is>
      </c>
      <c r="P5312" s="6" t="inlineStr">
        <is>
          <t>g2_retarget_categorybuyers</t>
        </is>
      </c>
      <c r="Q5312" s="6" t="inlineStr">
        <is>
          <t>gated-report_etl</t>
        </is>
      </c>
      <c r="R5312" s="6" t="inlineStr">
        <is>
          <t>etl-tools-comparison</t>
        </is>
      </c>
      <c r="S5312" s="8" t="n">
        <v>45754.39236111111</v>
      </c>
      <c r="T5312" s="6" t="inlineStr">
        <is>
          <t>newsletter_signup</t>
        </is>
      </c>
    </row>
    <row r="5313">
      <c r="A5313" s="9" t="inlineStr">
        <is>
          <t>PRO-01818</t>
        </is>
      </c>
      <c r="B5313" s="9" t="inlineStr">
        <is>
          <t>Taylor Kim</t>
        </is>
      </c>
      <c r="C5313" s="9" t="inlineStr">
        <is>
          <t>BI Manager</t>
        </is>
      </c>
      <c r="D5313" s="9" t="inlineStr">
        <is>
          <t>manager</t>
        </is>
      </c>
      <c r="E5313" s="9" t="n">
        <v>1</v>
      </c>
      <c r="F5313" s="9" t="inlineStr">
        <is>
          <t>Solaris Data</t>
        </is>
      </c>
      <c r="G5313" s="9" t="b">
        <v>1</v>
      </c>
      <c r="H5313" s="9" t="b">
        <v>0</v>
      </c>
      <c r="I5313" s="9" t="b">
        <v>0</v>
      </c>
      <c r="J5313" s="10" t="n">
        <v>0</v>
      </c>
      <c r="K5313" s="9" t="n">
        <v>1</v>
      </c>
      <c r="L5313" s="9" t="inlineStr">
        <is>
          <t>linkedin</t>
        </is>
      </c>
      <c r="M5313" s="9" t="inlineStr">
        <is>
          <t>LI-ENT-Awareness-DataIntegration</t>
        </is>
      </c>
      <c r="N5313" s="9" t="inlineStr">
        <is>
          <t>linkedin</t>
        </is>
      </c>
      <c r="O5313" s="9" t="inlineStr">
        <is>
          <t>paid-social</t>
        </is>
      </c>
      <c r="P5313" s="9" t="inlineStr">
        <is>
          <t>li_ent_awareness_dataintegration</t>
        </is>
      </c>
      <c r="Q5313" s="9" t="inlineStr">
        <is>
          <t>single-image_thought-leadership_cta-download</t>
        </is>
      </c>
      <c r="R5313" s="9" t="inlineStr">
        <is>
          <t>li-abm-strategic-accounts</t>
        </is>
      </c>
      <c r="S5313" s="11" t="n">
        <v>45693.58333333334</v>
      </c>
      <c r="T5313" s="9" t="inlineStr">
        <is>
          <t>trial_signup</t>
        </is>
      </c>
    </row>
    <row r="5314">
      <c r="A5314" s="6" t="inlineStr">
        <is>
          <t>PRO-01818</t>
        </is>
      </c>
      <c r="B5314" s="6" t="inlineStr">
        <is>
          <t>Taylor Kim</t>
        </is>
      </c>
      <c r="C5314" s="6" t="inlineStr">
        <is>
          <t>BI Manager</t>
        </is>
      </c>
      <c r="D5314" s="6" t="inlineStr">
        <is>
          <t>manager</t>
        </is>
      </c>
      <c r="E5314" s="6" t="n">
        <v>1</v>
      </c>
      <c r="F5314" s="6" t="inlineStr">
        <is>
          <t>Solaris Data</t>
        </is>
      </c>
      <c r="G5314" s="6" t="b">
        <v>1</v>
      </c>
      <c r="H5314" s="6" t="b">
        <v>0</v>
      </c>
      <c r="I5314" s="6" t="b">
        <v>0</v>
      </c>
      <c r="J5314" s="7" t="n">
        <v>0</v>
      </c>
      <c r="K5314" s="6" t="n">
        <v>2</v>
      </c>
      <c r="L5314" s="6" t="inlineStr">
        <is>
          <t>linkedin</t>
        </is>
      </c>
      <c r="M5314" s="6" t="inlineStr">
        <is>
          <t>LI-MOFU-Trial-AnalyticsTeams</t>
        </is>
      </c>
      <c r="N5314" s="6" t="inlineStr">
        <is>
          <t>linkedin</t>
        </is>
      </c>
      <c r="O5314" s="6" t="inlineStr">
        <is>
          <t>paid-social</t>
        </is>
      </c>
      <c r="P5314" s="6" t="inlineStr">
        <is>
          <t>li_mofu_trial_analyticsteams</t>
        </is>
      </c>
      <c r="Q5314" s="6" t="inlineStr">
        <is>
          <t>single-image_product-feature_cta-demo</t>
        </is>
      </c>
      <c r="R5314" s="6" t="inlineStr">
        <is>
          <t>li-ent-data-engineers</t>
        </is>
      </c>
      <c r="S5314" s="8" t="n">
        <v>45714.38472222222</v>
      </c>
      <c r="T5314" s="6" t="inlineStr">
        <is>
          <t>demo_request</t>
        </is>
      </c>
    </row>
    <row r="5315">
      <c r="A5315" s="9" t="inlineStr">
        <is>
          <t>PRO-01818</t>
        </is>
      </c>
      <c r="B5315" s="9" t="inlineStr">
        <is>
          <t>Taylor Kim</t>
        </is>
      </c>
      <c r="C5315" s="9" t="inlineStr">
        <is>
          <t>BI Manager</t>
        </is>
      </c>
      <c r="D5315" s="9" t="inlineStr">
        <is>
          <t>manager</t>
        </is>
      </c>
      <c r="E5315" s="9" t="n">
        <v>1</v>
      </c>
      <c r="F5315" s="9" t="inlineStr">
        <is>
          <t>Solaris Data</t>
        </is>
      </c>
      <c r="G5315" s="9" t="b">
        <v>1</v>
      </c>
      <c r="H5315" s="9" t="b">
        <v>0</v>
      </c>
      <c r="I5315" s="9" t="b">
        <v>0</v>
      </c>
      <c r="J5315" s="10" t="n">
        <v>0</v>
      </c>
      <c r="K5315" s="9" t="n">
        <v>3</v>
      </c>
      <c r="L5315" s="9" t="inlineStr">
        <is>
          <t>programmatic</t>
        </is>
      </c>
      <c r="M5315" s="9" t="inlineStr">
        <is>
          <t>DSP-Awareness-DataEngineers</t>
        </is>
      </c>
      <c r="N5315" s="9" t="inlineStr">
        <is>
          <t>stackadapt</t>
        </is>
      </c>
      <c r="O5315" s="9" t="inlineStr">
        <is>
          <t>display</t>
        </is>
      </c>
      <c r="P5315" s="9" t="inlineStr">
        <is>
          <t>dsp_awareness_dataengineers</t>
        </is>
      </c>
      <c r="Q5315" s="9" t="inlineStr">
        <is>
          <t>display-banner_awareness</t>
        </is>
      </c>
      <c r="R5315" s="9" t="inlineStr">
        <is>
          <t>retarget-site-visitors-14d</t>
        </is>
      </c>
      <c r="S5315" s="11" t="n">
        <v>45726.63888888889</v>
      </c>
      <c r="T5315" s="9" t="inlineStr">
        <is>
          <t>demo_request</t>
        </is>
      </c>
    </row>
    <row r="5316">
      <c r="A5316" s="6" t="inlineStr">
        <is>
          <t>PRO-01818</t>
        </is>
      </c>
      <c r="B5316" s="6" t="inlineStr">
        <is>
          <t>Taylor Kim</t>
        </is>
      </c>
      <c r="C5316" s="6" t="inlineStr">
        <is>
          <t>BI Manager</t>
        </is>
      </c>
      <c r="D5316" s="6" t="inlineStr">
        <is>
          <t>manager</t>
        </is>
      </c>
      <c r="E5316" s="6" t="n">
        <v>1</v>
      </c>
      <c r="F5316" s="6" t="inlineStr">
        <is>
          <t>Solaris Data</t>
        </is>
      </c>
      <c r="G5316" s="6" t="b">
        <v>1</v>
      </c>
      <c r="H5316" s="6" t="b">
        <v>0</v>
      </c>
      <c r="I5316" s="6" t="b">
        <v>0</v>
      </c>
      <c r="J5316" s="7" t="n">
        <v>0</v>
      </c>
      <c r="K5316" s="6" t="n">
        <v>4</v>
      </c>
      <c r="L5316" s="6" t="inlineStr">
        <is>
          <t>google</t>
        </is>
      </c>
      <c r="M5316" s="6" t="inlineStr">
        <is>
          <t>GGL-Brand-Syncflow-Exact</t>
        </is>
      </c>
      <c r="N5316" s="6" t="inlineStr">
        <is>
          <t>google</t>
        </is>
      </c>
      <c r="O5316" s="6" t="inlineStr">
        <is>
          <t>paid-search</t>
        </is>
      </c>
      <c r="P5316" s="6" t="inlineStr">
        <is>
          <t>ggl_brand_syncflow_exact</t>
        </is>
      </c>
      <c r="Q5316" s="6" t="inlineStr">
        <is>
          <t>text-ad_search</t>
        </is>
      </c>
      <c r="R5316" s="6" t="inlineStr">
        <is>
          <t>data-pipeline-tools</t>
        </is>
      </c>
      <c r="S5316" s="8" t="n">
        <v>45740.40486111111</v>
      </c>
      <c r="T5316" s="6" t="inlineStr">
        <is>
          <t>newsletter_signup</t>
        </is>
      </c>
    </row>
    <row r="5317">
      <c r="A5317" s="9" t="inlineStr">
        <is>
          <t>PRO-01819</t>
        </is>
      </c>
      <c r="B5317" s="9" t="inlineStr">
        <is>
          <t>Avery Robinson</t>
        </is>
      </c>
      <c r="C5317" s="9" t="inlineStr">
        <is>
          <t>Chief Data Officer</t>
        </is>
      </c>
      <c r="D5317" s="9" t="inlineStr">
        <is>
          <t>c_suite_vp</t>
        </is>
      </c>
      <c r="E5317" s="9" t="n">
        <v>1.5</v>
      </c>
      <c r="F5317" s="9" t="inlineStr">
        <is>
          <t>Crestline Systems</t>
        </is>
      </c>
      <c r="G5317" s="9" t="b">
        <v>1</v>
      </c>
      <c r="H5317" s="9" t="b">
        <v>1</v>
      </c>
      <c r="I5317" s="9" t="b">
        <v>0</v>
      </c>
      <c r="J5317" s="10" t="n">
        <v>64580</v>
      </c>
      <c r="K5317" s="9" t="n">
        <v>1</v>
      </c>
      <c r="L5317" s="9" t="inlineStr">
        <is>
          <t>linkedin</t>
        </is>
      </c>
      <c r="M5317" s="9" t="inlineStr">
        <is>
          <t>LI-ENT-Awareness-DataPipeline</t>
        </is>
      </c>
      <c r="N5317" s="9" t="inlineStr">
        <is>
          <t>linkedin</t>
        </is>
      </c>
      <c r="O5317" s="9" t="inlineStr">
        <is>
          <t>paid-social</t>
        </is>
      </c>
      <c r="P5317" s="9" t="inlineStr">
        <is>
          <t>li_ent_awareness_datapipeline</t>
        </is>
      </c>
      <c r="Q5317" s="9" t="inlineStr">
        <is>
          <t>single-image_product-feature_cta-demo</t>
        </is>
      </c>
      <c r="R5317" s="9" t="inlineStr">
        <is>
          <t>li-mid-analytics-directors</t>
        </is>
      </c>
      <c r="S5317" s="11" t="n">
        <v>45862.58263888889</v>
      </c>
      <c r="T5317" s="9" t="inlineStr">
        <is>
          <t>gated_content_download</t>
        </is>
      </c>
    </row>
    <row r="5318">
      <c r="A5318" s="6" t="inlineStr">
        <is>
          <t>PRO-01819</t>
        </is>
      </c>
      <c r="B5318" s="6" t="inlineStr">
        <is>
          <t>Avery Robinson</t>
        </is>
      </c>
      <c r="C5318" s="6" t="inlineStr">
        <is>
          <t>Chief Data Officer</t>
        </is>
      </c>
      <c r="D5318" s="6" t="inlineStr">
        <is>
          <t>c_suite_vp</t>
        </is>
      </c>
      <c r="E5318" s="6" t="n">
        <v>1.5</v>
      </c>
      <c r="F5318" s="6" t="inlineStr">
        <is>
          <t>Crestline Systems</t>
        </is>
      </c>
      <c r="G5318" s="6" t="b">
        <v>1</v>
      </c>
      <c r="H5318" s="6" t="b">
        <v>1</v>
      </c>
      <c r="I5318" s="6" t="b">
        <v>0</v>
      </c>
      <c r="J5318" s="7" t="n">
        <v>64580</v>
      </c>
      <c r="K5318" s="6" t="n">
        <v>2</v>
      </c>
      <c r="L5318" s="6" t="inlineStr">
        <is>
          <t>programmatic</t>
        </is>
      </c>
      <c r="M5318" s="6" t="inlineStr">
        <is>
          <t>DSP-ABM-AirCover-Strategic</t>
        </is>
      </c>
      <c r="N5318" s="6" t="inlineStr">
        <is>
          <t>stackadapt</t>
        </is>
      </c>
      <c r="O5318" s="6" t="inlineStr">
        <is>
          <t>display</t>
        </is>
      </c>
      <c r="P5318" s="6" t="inlineStr">
        <is>
          <t>dsp_abm_aircover_strategic</t>
        </is>
      </c>
      <c r="Q5318" s="6" t="inlineStr">
        <is>
          <t>display-banner_retarget</t>
        </is>
      </c>
      <c r="R5318" s="6" t="inlineStr">
        <is>
          <t>retarget-site-visitors-14d</t>
        </is>
      </c>
      <c r="S5318" s="8" t="n">
        <v>45880.68125</v>
      </c>
      <c r="T5318" s="6" t="inlineStr">
        <is>
          <t>trial_signup</t>
        </is>
      </c>
    </row>
    <row r="5319">
      <c r="A5319" s="9" t="inlineStr">
        <is>
          <t>PRO-01819</t>
        </is>
      </c>
      <c r="B5319" s="9" t="inlineStr">
        <is>
          <t>Avery Robinson</t>
        </is>
      </c>
      <c r="C5319" s="9" t="inlineStr">
        <is>
          <t>Chief Data Officer</t>
        </is>
      </c>
      <c r="D5319" s="9" t="inlineStr">
        <is>
          <t>c_suite_vp</t>
        </is>
      </c>
      <c r="E5319" s="9" t="n">
        <v>1.5</v>
      </c>
      <c r="F5319" s="9" t="inlineStr">
        <is>
          <t>Crestline Systems</t>
        </is>
      </c>
      <c r="G5319" s="9" t="b">
        <v>1</v>
      </c>
      <c r="H5319" s="9" t="b">
        <v>1</v>
      </c>
      <c r="I5319" s="9" t="b">
        <v>0</v>
      </c>
      <c r="J5319" s="10" t="n">
        <v>64580</v>
      </c>
      <c r="K5319" s="9" t="n">
        <v>3</v>
      </c>
      <c r="L5319" s="9" t="inlineStr">
        <is>
          <t>programmatic</t>
        </is>
      </c>
      <c r="M5319" s="9" t="inlineStr">
        <is>
          <t>DSP-ABM-AirCover-Strategic</t>
        </is>
      </c>
      <c r="N5319" s="9" t="inlineStr">
        <is>
          <t>stackadapt</t>
        </is>
      </c>
      <c r="O5319" s="9" t="inlineStr">
        <is>
          <t>display</t>
        </is>
      </c>
      <c r="P5319" s="9" t="inlineStr">
        <is>
          <t>dsp_abm_aircover_strategic</t>
        </is>
      </c>
      <c r="Q5319" s="9" t="inlineStr">
        <is>
          <t>display-banner_awareness</t>
        </is>
      </c>
      <c r="R5319" s="9" t="inlineStr">
        <is>
          <t>retarget-site-visitors-14d</t>
        </is>
      </c>
      <c r="S5319" s="11" t="n">
        <v>45901.61180555556</v>
      </c>
      <c r="T5319" s="9" t="inlineStr">
        <is>
          <t>demo_request</t>
        </is>
      </c>
    </row>
    <row r="5320">
      <c r="A5320" s="6" t="inlineStr">
        <is>
          <t>PRO-01820</t>
        </is>
      </c>
      <c r="B5320" s="6" t="inlineStr">
        <is>
          <t>Phoenix Johnson</t>
        </is>
      </c>
      <c r="C5320" s="6" t="inlineStr">
        <is>
          <t>Director of Business Intelligence</t>
        </is>
      </c>
      <c r="D5320" s="6" t="inlineStr">
        <is>
          <t>director</t>
        </is>
      </c>
      <c r="E5320" s="6" t="n">
        <v>1.25</v>
      </c>
      <c r="F5320" s="6" t="inlineStr">
        <is>
          <t>Dataduct</t>
        </is>
      </c>
      <c r="G5320" s="6" t="b">
        <v>0</v>
      </c>
      <c r="H5320" s="6" t="b">
        <v>0</v>
      </c>
      <c r="I5320" s="6" t="b">
        <v>0</v>
      </c>
      <c r="J5320" s="7" t="n">
        <v>0</v>
      </c>
      <c r="K5320" s="6" t="n">
        <v>1</v>
      </c>
      <c r="L5320" s="6" t="inlineStr">
        <is>
          <t>google</t>
        </is>
      </c>
      <c r="M5320" s="6" t="inlineStr">
        <is>
          <t>GGL-RLSA-HighIntent-Visitors</t>
        </is>
      </c>
      <c r="N5320" s="6" t="inlineStr">
        <is>
          <t>google</t>
        </is>
      </c>
      <c r="O5320" s="6" t="inlineStr">
        <is>
          <t>paid-search</t>
        </is>
      </c>
      <c r="P5320" s="6" t="inlineStr">
        <is>
          <t>ggl_rlsa_highintent_visitors</t>
        </is>
      </c>
      <c r="Q5320" s="6" t="inlineStr">
        <is>
          <t>text-ad_search</t>
        </is>
      </c>
      <c r="R5320" s="6" t="inlineStr">
        <is>
          <t>syncflow-alternative</t>
        </is>
      </c>
      <c r="S5320" s="8" t="n">
        <v>45950.74305555555</v>
      </c>
      <c r="T5320" s="6" t="inlineStr">
        <is>
          <t>gated_content_download</t>
        </is>
      </c>
    </row>
    <row r="5321">
      <c r="A5321" s="9" t="inlineStr">
        <is>
          <t>PRO-01820</t>
        </is>
      </c>
      <c r="B5321" s="9" t="inlineStr">
        <is>
          <t>Phoenix Johnson</t>
        </is>
      </c>
      <c r="C5321" s="9" t="inlineStr">
        <is>
          <t>Director of Business Intelligence</t>
        </is>
      </c>
      <c r="D5321" s="9" t="inlineStr">
        <is>
          <t>director</t>
        </is>
      </c>
      <c r="E5321" s="9" t="n">
        <v>1.25</v>
      </c>
      <c r="F5321" s="9" t="inlineStr">
        <is>
          <t>Dataduct</t>
        </is>
      </c>
      <c r="G5321" s="9" t="b">
        <v>0</v>
      </c>
      <c r="H5321" s="9" t="b">
        <v>0</v>
      </c>
      <c r="I5321" s="9" t="b">
        <v>0</v>
      </c>
      <c r="J5321" s="10" t="n">
        <v>0</v>
      </c>
      <c r="K5321" s="9" t="n">
        <v>2</v>
      </c>
      <c r="L5321" s="9" t="inlineStr">
        <is>
          <t>linkedin</t>
        </is>
      </c>
      <c r="M5321" s="9" t="inlineStr">
        <is>
          <t>LI-Retarget-PricingPage-14d</t>
        </is>
      </c>
      <c r="N5321" s="9" t="inlineStr">
        <is>
          <t>linkedin</t>
        </is>
      </c>
      <c r="O5321" s="9" t="inlineStr">
        <is>
          <t>paid-social</t>
        </is>
      </c>
      <c r="P5321" s="9" t="inlineStr">
        <is>
          <t>li_retarget_pricingpage_14d</t>
        </is>
      </c>
      <c r="Q5321" s="9" t="inlineStr">
        <is>
          <t>single-image_thought-leadership_cta-download</t>
        </is>
      </c>
      <c r="R5321" s="9" t="inlineStr">
        <is>
          <t>li-mid-analytics-directors</t>
        </is>
      </c>
      <c r="S5321" s="11" t="n">
        <v>45967.36597222222</v>
      </c>
      <c r="T5321" s="9" t="inlineStr">
        <is>
          <t>gated_content_download</t>
        </is>
      </c>
    </row>
    <row r="5322">
      <c r="A5322" s="6" t="inlineStr">
        <is>
          <t>PRO-01820</t>
        </is>
      </c>
      <c r="B5322" s="6" t="inlineStr">
        <is>
          <t>Phoenix Johnson</t>
        </is>
      </c>
      <c r="C5322" s="6" t="inlineStr">
        <is>
          <t>Director of Business Intelligence</t>
        </is>
      </c>
      <c r="D5322" s="6" t="inlineStr">
        <is>
          <t>director</t>
        </is>
      </c>
      <c r="E5322" s="6" t="n">
        <v>1.25</v>
      </c>
      <c r="F5322" s="6" t="inlineStr">
        <is>
          <t>Dataduct</t>
        </is>
      </c>
      <c r="G5322" s="6" t="b">
        <v>0</v>
      </c>
      <c r="H5322" s="6" t="b">
        <v>0</v>
      </c>
      <c r="I5322" s="6" t="b">
        <v>0</v>
      </c>
      <c r="J5322" s="7" t="n">
        <v>0</v>
      </c>
      <c r="K5322" s="6" t="n">
        <v>3</v>
      </c>
      <c r="L5322" s="6" t="inlineStr">
        <is>
          <t>linkedin</t>
        </is>
      </c>
      <c r="M5322" s="6" t="inlineStr">
        <is>
          <t>LI-Retarget-SiteVisitors-30d</t>
        </is>
      </c>
      <c r="N5322" s="6" t="inlineStr">
        <is>
          <t>linkedin</t>
        </is>
      </c>
      <c r="O5322" s="6" t="inlineStr">
        <is>
          <t>paid-social</t>
        </is>
      </c>
      <c r="P5322" s="6" t="inlineStr">
        <is>
          <t>li_retarget_sitevisitors_30d</t>
        </is>
      </c>
      <c r="Q5322" s="6" t="inlineStr">
        <is>
          <t>single-image_product-feature_cta-trial</t>
        </is>
      </c>
      <c r="R5322" s="6" t="inlineStr">
        <is>
          <t>li-lookalike-closed-won</t>
        </is>
      </c>
      <c r="S5322" s="8" t="n">
        <v>45975.58958333333</v>
      </c>
      <c r="T5322" s="6" t="inlineStr">
        <is>
          <t>newsletter_signup</t>
        </is>
      </c>
    </row>
    <row r="5323">
      <c r="A5323" s="9" t="inlineStr">
        <is>
          <t>PRO-01820</t>
        </is>
      </c>
      <c r="B5323" s="9" t="inlineStr">
        <is>
          <t>Phoenix Johnson</t>
        </is>
      </c>
      <c r="C5323" s="9" t="inlineStr">
        <is>
          <t>Director of Business Intelligence</t>
        </is>
      </c>
      <c r="D5323" s="9" t="inlineStr">
        <is>
          <t>director</t>
        </is>
      </c>
      <c r="E5323" s="9" t="n">
        <v>1.25</v>
      </c>
      <c r="F5323" s="9" t="inlineStr">
        <is>
          <t>Dataduct</t>
        </is>
      </c>
      <c r="G5323" s="9" t="b">
        <v>0</v>
      </c>
      <c r="H5323" s="9" t="b">
        <v>0</v>
      </c>
      <c r="I5323" s="9" t="b">
        <v>0</v>
      </c>
      <c r="J5323" s="10" t="n">
        <v>0</v>
      </c>
      <c r="K5323" s="9" t="n">
        <v>4</v>
      </c>
      <c r="L5323" s="9" t="inlineStr">
        <is>
          <t>google</t>
        </is>
      </c>
      <c r="M5323" s="9" t="inlineStr">
        <is>
          <t>GGL-Brand-Syncflow-Exact</t>
        </is>
      </c>
      <c r="N5323" s="9" t="inlineStr">
        <is>
          <t>google</t>
        </is>
      </c>
      <c r="O5323" s="9" t="inlineStr">
        <is>
          <t>paid-search</t>
        </is>
      </c>
      <c r="P5323" s="9" t="inlineStr">
        <is>
          <t>ggl_brand_syncflow_exact</t>
        </is>
      </c>
      <c r="Q5323" s="9" t="inlineStr">
        <is>
          <t>text-ad_search</t>
        </is>
      </c>
      <c r="R5323" s="9" t="inlineStr">
        <is>
          <t>streamlink-vs-syncflow</t>
        </is>
      </c>
      <c r="S5323" s="11" t="n">
        <v>45986.50625</v>
      </c>
      <c r="T5323" s="9" t="inlineStr">
        <is>
          <t>gated_content_download</t>
        </is>
      </c>
    </row>
    <row r="5324">
      <c r="A5324" s="6" t="inlineStr">
        <is>
          <t>PRO-01821</t>
        </is>
      </c>
      <c r="B5324" s="6" t="inlineStr">
        <is>
          <t>Emery Lewis</t>
        </is>
      </c>
      <c r="C5324" s="6" t="inlineStr">
        <is>
          <t>Analytics Engineer</t>
        </is>
      </c>
      <c r="D5324" s="6" t="inlineStr">
        <is>
          <t>ic_analyst</t>
        </is>
      </c>
      <c r="E5324" s="6" t="n">
        <v>0.75</v>
      </c>
      <c r="F5324" s="6" t="inlineStr">
        <is>
          <t>Crestline Systems</t>
        </is>
      </c>
      <c r="G5324" s="6" t="b">
        <v>0</v>
      </c>
      <c r="H5324" s="6" t="b">
        <v>0</v>
      </c>
      <c r="I5324" s="6" t="b">
        <v>0</v>
      </c>
      <c r="J5324" s="7" t="n">
        <v>0</v>
      </c>
      <c r="K5324" s="6" t="n">
        <v>1</v>
      </c>
      <c r="L5324" s="6" t="inlineStr">
        <is>
          <t>google</t>
        </is>
      </c>
      <c r="M5324" s="6" t="inlineStr">
        <is>
          <t>GGL-NonBrand-DataPipeline</t>
        </is>
      </c>
      <c r="N5324" s="6" t="inlineStr">
        <is>
          <t>google</t>
        </is>
      </c>
      <c r="O5324" s="6" t="inlineStr">
        <is>
          <t>paid-search</t>
        </is>
      </c>
      <c r="P5324" s="6" t="inlineStr">
        <is>
          <t>ggl_nonbrand_datapipeline</t>
        </is>
      </c>
      <c r="Q5324" s="6" t="inlineStr">
        <is>
          <t>text-ad_rlsa</t>
        </is>
      </c>
      <c r="R5324" s="6" t="inlineStr">
        <is>
          <t>data-pipeline-tools</t>
        </is>
      </c>
      <c r="S5324" s="8" t="n">
        <v>45705.70902777778</v>
      </c>
      <c r="T5324" s="6" t="inlineStr">
        <is>
          <t>gated_content_download</t>
        </is>
      </c>
    </row>
    <row r="5325">
      <c r="A5325" s="9" t="inlineStr">
        <is>
          <t>PRO-01821</t>
        </is>
      </c>
      <c r="B5325" s="9" t="inlineStr">
        <is>
          <t>Emery Lewis</t>
        </is>
      </c>
      <c r="C5325" s="9" t="inlineStr">
        <is>
          <t>Analytics Engineer</t>
        </is>
      </c>
      <c r="D5325" s="9" t="inlineStr">
        <is>
          <t>ic_analyst</t>
        </is>
      </c>
      <c r="E5325" s="9" t="n">
        <v>0.75</v>
      </c>
      <c r="F5325" s="9" t="inlineStr">
        <is>
          <t>Crestline Systems</t>
        </is>
      </c>
      <c r="G5325" s="9" t="b">
        <v>0</v>
      </c>
      <c r="H5325" s="9" t="b">
        <v>0</v>
      </c>
      <c r="I5325" s="9" t="b">
        <v>0</v>
      </c>
      <c r="J5325" s="10" t="n">
        <v>0</v>
      </c>
      <c r="K5325" s="9" t="n">
        <v>2</v>
      </c>
      <c r="L5325" s="9" t="inlineStr">
        <is>
          <t>g2</t>
        </is>
      </c>
      <c r="M5325" s="9" t="inlineStr">
        <is>
          <t>G2-Retarget-CategoryBuyers</t>
        </is>
      </c>
      <c r="N5325" s="9" t="inlineStr">
        <is>
          <t>g2</t>
        </is>
      </c>
      <c r="O5325" s="9" t="inlineStr">
        <is>
          <t>review-site</t>
        </is>
      </c>
      <c r="P5325" s="9" t="inlineStr">
        <is>
          <t>g2_retarget_categorybuyers</t>
        </is>
      </c>
      <c r="Q5325" s="9" t="inlineStr">
        <is>
          <t>badge-display_integration</t>
        </is>
      </c>
      <c r="R5325" s="9" t="inlineStr">
        <is>
          <t>pipeline-software-evaluation</t>
        </is>
      </c>
      <c r="S5325" s="11" t="n">
        <v>45719.37638888889</v>
      </c>
      <c r="T5325" s="9" t="inlineStr">
        <is>
          <t>gated_content_download</t>
        </is>
      </c>
    </row>
    <row r="5326">
      <c r="A5326" s="6" t="inlineStr">
        <is>
          <t>PRO-01821</t>
        </is>
      </c>
      <c r="B5326" s="6" t="inlineStr">
        <is>
          <t>Emery Lewis</t>
        </is>
      </c>
      <c r="C5326" s="6" t="inlineStr">
        <is>
          <t>Analytics Engineer</t>
        </is>
      </c>
      <c r="D5326" s="6" t="inlineStr">
        <is>
          <t>ic_analyst</t>
        </is>
      </c>
      <c r="E5326" s="6" t="n">
        <v>0.75</v>
      </c>
      <c r="F5326" s="6" t="inlineStr">
        <is>
          <t>Crestline Systems</t>
        </is>
      </c>
      <c r="G5326" s="6" t="b">
        <v>0</v>
      </c>
      <c r="H5326" s="6" t="b">
        <v>0</v>
      </c>
      <c r="I5326" s="6" t="b">
        <v>0</v>
      </c>
      <c r="J5326" s="7" t="n">
        <v>0</v>
      </c>
      <c r="K5326" s="6" t="n">
        <v>3</v>
      </c>
      <c r="L5326" s="6" t="inlineStr">
        <is>
          <t>linkedin</t>
        </is>
      </c>
      <c r="M5326" s="6" t="inlineStr">
        <is>
          <t>LI-Retarget-SiteVisitors-30d</t>
        </is>
      </c>
      <c r="N5326" s="6" t="inlineStr">
        <is>
          <t>linkedin</t>
        </is>
      </c>
      <c r="O5326" s="6" t="inlineStr">
        <is>
          <t>paid-social</t>
        </is>
      </c>
      <c r="P5326" s="6" t="inlineStr">
        <is>
          <t>li_retarget_sitevisitors_30d</t>
        </is>
      </c>
      <c r="Q5326" s="6" t="inlineStr">
        <is>
          <t>single-image_social-proof_cta-learn-more</t>
        </is>
      </c>
      <c r="R5326" s="6" t="inlineStr">
        <is>
          <t>li-mid-analytics-directors</t>
        </is>
      </c>
      <c r="S5326" s="8" t="n">
        <v>45734.54166666666</v>
      </c>
      <c r="T5326" s="6" t="inlineStr">
        <is>
          <t>newsletter_signup</t>
        </is>
      </c>
    </row>
    <row r="5327">
      <c r="A5327" s="9" t="inlineStr">
        <is>
          <t>PRO-01821</t>
        </is>
      </c>
      <c r="B5327" s="9" t="inlineStr">
        <is>
          <t>Emery Lewis</t>
        </is>
      </c>
      <c r="C5327" s="9" t="inlineStr">
        <is>
          <t>Analytics Engineer</t>
        </is>
      </c>
      <c r="D5327" s="9" t="inlineStr">
        <is>
          <t>ic_analyst</t>
        </is>
      </c>
      <c r="E5327" s="9" t="n">
        <v>0.75</v>
      </c>
      <c r="F5327" s="9" t="inlineStr">
        <is>
          <t>Crestline Systems</t>
        </is>
      </c>
      <c r="G5327" s="9" t="b">
        <v>0</v>
      </c>
      <c r="H5327" s="9" t="b">
        <v>0</v>
      </c>
      <c r="I5327" s="9" t="b">
        <v>0</v>
      </c>
      <c r="J5327" s="10" t="n">
        <v>0</v>
      </c>
      <c r="K5327" s="9" t="n">
        <v>4</v>
      </c>
      <c r="L5327" s="9" t="inlineStr">
        <is>
          <t>google</t>
        </is>
      </c>
      <c r="M5327" s="9" t="inlineStr">
        <is>
          <t>GGL-RLSA-HighIntent-Visitors</t>
        </is>
      </c>
      <c r="N5327" s="9" t="inlineStr">
        <is>
          <t>google</t>
        </is>
      </c>
      <c r="O5327" s="9" t="inlineStr">
        <is>
          <t>paid-search</t>
        </is>
      </c>
      <c r="P5327" s="9" t="inlineStr">
        <is>
          <t>ggl_rlsa_highintent_visitors</t>
        </is>
      </c>
      <c r="Q5327" s="9" t="inlineStr">
        <is>
          <t>text-ad_search</t>
        </is>
      </c>
      <c r="R5327" s="9" t="inlineStr">
        <is>
          <t>data-pipeline-tools</t>
        </is>
      </c>
      <c r="S5327" s="11" t="n">
        <v>45741.51388888889</v>
      </c>
      <c r="T5327" s="9" t="inlineStr">
        <is>
          <t>gated_content_download</t>
        </is>
      </c>
    </row>
    <row r="5328">
      <c r="A5328" s="6" t="inlineStr">
        <is>
          <t>PRO-01822</t>
        </is>
      </c>
      <c r="B5328" s="6" t="inlineStr">
        <is>
          <t>Sage Martinez</t>
        </is>
      </c>
      <c r="C5328" s="6" t="inlineStr">
        <is>
          <t>Data Engineer</t>
        </is>
      </c>
      <c r="D5328" s="6" t="inlineStr">
        <is>
          <t>ic_analyst</t>
        </is>
      </c>
      <c r="E5328" s="6" t="n">
        <v>0.75</v>
      </c>
      <c r="F5328" s="6" t="inlineStr">
        <is>
          <t>Queryspan</t>
        </is>
      </c>
      <c r="G5328" s="6" t="b">
        <v>1</v>
      </c>
      <c r="H5328" s="6" t="b">
        <v>0</v>
      </c>
      <c r="I5328" s="6" t="b">
        <v>0</v>
      </c>
      <c r="J5328" s="7" t="n">
        <v>0</v>
      </c>
      <c r="K5328" s="6" t="n">
        <v>1</v>
      </c>
      <c r="L5328" s="6" t="inlineStr">
        <is>
          <t>google</t>
        </is>
      </c>
      <c r="M5328" s="6" t="inlineStr">
        <is>
          <t>GGL-Brand-Syncflow-Exact</t>
        </is>
      </c>
      <c r="N5328" s="6" t="inlineStr">
        <is>
          <t>google</t>
        </is>
      </c>
      <c r="O5328" s="6" t="inlineStr">
        <is>
          <t>paid-search</t>
        </is>
      </c>
      <c r="P5328" s="6" t="inlineStr">
        <is>
          <t>ggl_brand_syncflow_exact</t>
        </is>
      </c>
      <c r="Q5328" s="6" t="inlineStr">
        <is>
          <t>text-ad_rlsa</t>
        </is>
      </c>
      <c r="R5328" s="6" t="inlineStr">
        <is>
          <t>data-pipeline-tools</t>
        </is>
      </c>
      <c r="S5328" s="8" t="n">
        <v>45698.73819444444</v>
      </c>
      <c r="T5328" s="6" t="inlineStr">
        <is>
          <t>demo_request</t>
        </is>
      </c>
    </row>
    <row r="5329">
      <c r="A5329" s="9" t="inlineStr">
        <is>
          <t>PRO-01822</t>
        </is>
      </c>
      <c r="B5329" s="9" t="inlineStr">
        <is>
          <t>Sage Martinez</t>
        </is>
      </c>
      <c r="C5329" s="9" t="inlineStr">
        <is>
          <t>Data Engineer</t>
        </is>
      </c>
      <c r="D5329" s="9" t="inlineStr">
        <is>
          <t>ic_analyst</t>
        </is>
      </c>
      <c r="E5329" s="9" t="n">
        <v>0.75</v>
      </c>
      <c r="F5329" s="9" t="inlineStr">
        <is>
          <t>Queryspan</t>
        </is>
      </c>
      <c r="G5329" s="9" t="b">
        <v>1</v>
      </c>
      <c r="H5329" s="9" t="b">
        <v>0</v>
      </c>
      <c r="I5329" s="9" t="b">
        <v>0</v>
      </c>
      <c r="J5329" s="10" t="n">
        <v>0</v>
      </c>
      <c r="K5329" s="9" t="n">
        <v>2</v>
      </c>
      <c r="L5329" s="9" t="inlineStr">
        <is>
          <t>google</t>
        </is>
      </c>
      <c r="M5329" s="9" t="inlineStr">
        <is>
          <t>GGL-Brand-Syncflow-Exact</t>
        </is>
      </c>
      <c r="N5329" s="9" t="inlineStr">
        <is>
          <t>google</t>
        </is>
      </c>
      <c r="O5329" s="9" t="inlineStr">
        <is>
          <t>paid-search</t>
        </is>
      </c>
      <c r="P5329" s="9" t="inlineStr">
        <is>
          <t>ggl_brand_syncflow_exact</t>
        </is>
      </c>
      <c r="Q5329" s="9" t="inlineStr">
        <is>
          <t>text-ad_competitor</t>
        </is>
      </c>
      <c r="R5329" s="9" t="inlineStr">
        <is>
          <t>syncflow-alternative</t>
        </is>
      </c>
      <c r="S5329" s="11" t="n">
        <v>45708.55277777778</v>
      </c>
      <c r="T5329" s="9" t="inlineStr">
        <is>
          <t>trial_signup</t>
        </is>
      </c>
    </row>
    <row r="5330">
      <c r="A5330" s="6" t="inlineStr">
        <is>
          <t>PRO-01822</t>
        </is>
      </c>
      <c r="B5330" s="6" t="inlineStr">
        <is>
          <t>Sage Martinez</t>
        </is>
      </c>
      <c r="C5330" s="6" t="inlineStr">
        <is>
          <t>Data Engineer</t>
        </is>
      </c>
      <c r="D5330" s="6" t="inlineStr">
        <is>
          <t>ic_analyst</t>
        </is>
      </c>
      <c r="E5330" s="6" t="n">
        <v>0.75</v>
      </c>
      <c r="F5330" s="6" t="inlineStr">
        <is>
          <t>Queryspan</t>
        </is>
      </c>
      <c r="G5330" s="6" t="b">
        <v>1</v>
      </c>
      <c r="H5330" s="6" t="b">
        <v>0</v>
      </c>
      <c r="I5330" s="6" t="b">
        <v>0</v>
      </c>
      <c r="J5330" s="7" t="n">
        <v>0</v>
      </c>
      <c r="K5330" s="6" t="n">
        <v>3</v>
      </c>
      <c r="L5330" s="6" t="inlineStr">
        <is>
          <t>google</t>
        </is>
      </c>
      <c r="M5330" s="6" t="inlineStr">
        <is>
          <t>GGL-NonBrand-DataPipeline</t>
        </is>
      </c>
      <c r="N5330" s="6" t="inlineStr">
        <is>
          <t>google</t>
        </is>
      </c>
      <c r="O5330" s="6" t="inlineStr">
        <is>
          <t>paid-search</t>
        </is>
      </c>
      <c r="P5330" s="6" t="inlineStr">
        <is>
          <t>ggl_nonbrand_datapipeline</t>
        </is>
      </c>
      <c r="Q5330" s="6" t="inlineStr">
        <is>
          <t>text-ad_rlsa</t>
        </is>
      </c>
      <c r="R5330" s="6" t="inlineStr">
        <is>
          <t>etl-software</t>
        </is>
      </c>
      <c r="S5330" s="8" t="n">
        <v>45728.46875</v>
      </c>
      <c r="T5330" s="6" t="inlineStr">
        <is>
          <t>newsletter_signup</t>
        </is>
      </c>
    </row>
    <row r="5331">
      <c r="A5331" s="9" t="inlineStr">
        <is>
          <t>PRO-01823</t>
        </is>
      </c>
      <c r="B5331" s="9" t="inlineStr">
        <is>
          <t>Casey Martinez</t>
        </is>
      </c>
      <c r="C5331" s="9" t="inlineStr">
        <is>
          <t>Director of Data</t>
        </is>
      </c>
      <c r="D5331" s="9" t="inlineStr">
        <is>
          <t>director</t>
        </is>
      </c>
      <c r="E5331" s="9" t="n">
        <v>1.25</v>
      </c>
      <c r="F5331" s="9" t="inlineStr">
        <is>
          <t>Ember Analytics</t>
        </is>
      </c>
      <c r="G5331" s="9" t="b">
        <v>1</v>
      </c>
      <c r="H5331" s="9" t="b">
        <v>0</v>
      </c>
      <c r="I5331" s="9" t="b">
        <v>0</v>
      </c>
      <c r="J5331" s="10" t="n">
        <v>0</v>
      </c>
      <c r="K5331" s="9" t="n">
        <v>1</v>
      </c>
      <c r="L5331" s="9" t="inlineStr">
        <is>
          <t>linkedin</t>
        </is>
      </c>
      <c r="M5331" s="9" t="inlineStr">
        <is>
          <t>LI-Retarget-PricingPage-14d</t>
        </is>
      </c>
      <c r="N5331" s="9" t="inlineStr">
        <is>
          <t>linkedin</t>
        </is>
      </c>
      <c r="O5331" s="9" t="inlineStr">
        <is>
          <t>paid-social</t>
        </is>
      </c>
      <c r="P5331" s="9" t="inlineStr">
        <is>
          <t>li_retarget_pricingpage_14d</t>
        </is>
      </c>
      <c r="Q5331" s="9" t="inlineStr">
        <is>
          <t>single-image_thought-leadership_cta-download</t>
        </is>
      </c>
      <c r="R5331" s="9" t="inlineStr">
        <is>
          <t>li-retarget-site-visitors-30d</t>
        </is>
      </c>
      <c r="S5331" s="11" t="n">
        <v>45726.73680555556</v>
      </c>
      <c r="T5331" s="9" t="inlineStr">
        <is>
          <t>trial_signup</t>
        </is>
      </c>
    </row>
    <row r="5332">
      <c r="A5332" s="6" t="inlineStr">
        <is>
          <t>PRO-01823</t>
        </is>
      </c>
      <c r="B5332" s="6" t="inlineStr">
        <is>
          <t>Casey Martinez</t>
        </is>
      </c>
      <c r="C5332" s="6" t="inlineStr">
        <is>
          <t>Director of Data</t>
        </is>
      </c>
      <c r="D5332" s="6" t="inlineStr">
        <is>
          <t>director</t>
        </is>
      </c>
      <c r="E5332" s="6" t="n">
        <v>1.25</v>
      </c>
      <c r="F5332" s="6" t="inlineStr">
        <is>
          <t>Ember Analytics</t>
        </is>
      </c>
      <c r="G5332" s="6" t="b">
        <v>1</v>
      </c>
      <c r="H5332" s="6" t="b">
        <v>0</v>
      </c>
      <c r="I5332" s="6" t="b">
        <v>0</v>
      </c>
      <c r="J5332" s="7" t="n">
        <v>0</v>
      </c>
      <c r="K5332" s="6" t="n">
        <v>2</v>
      </c>
      <c r="L5332" s="6" t="inlineStr">
        <is>
          <t>programmatic</t>
        </is>
      </c>
      <c r="M5332" s="6" t="inlineStr">
        <is>
          <t>DSP-Retarget-HighIntent-14d</t>
        </is>
      </c>
      <c r="N5332" s="6" t="inlineStr">
        <is>
          <t>stackadapt</t>
        </is>
      </c>
      <c r="O5332" s="6" t="inlineStr">
        <is>
          <t>display</t>
        </is>
      </c>
      <c r="P5332" s="6" t="inlineStr">
        <is>
          <t>dsp_retarget_highintent_14d</t>
        </is>
      </c>
      <c r="Q5332" s="6" t="inlineStr">
        <is>
          <t>display-banner_retarget</t>
        </is>
      </c>
      <c r="R5332" s="6" t="inlineStr">
        <is>
          <t>retarget-site-visitors-14d</t>
        </is>
      </c>
      <c r="S5332" s="8" t="n">
        <v>45744.34097222222</v>
      </c>
      <c r="T5332" s="6" t="inlineStr">
        <is>
          <t>gated_content_download</t>
        </is>
      </c>
    </row>
    <row r="5333">
      <c r="A5333" s="9" t="inlineStr">
        <is>
          <t>PRO-01823</t>
        </is>
      </c>
      <c r="B5333" s="9" t="inlineStr">
        <is>
          <t>Casey Martinez</t>
        </is>
      </c>
      <c r="C5333" s="9" t="inlineStr">
        <is>
          <t>Director of Data</t>
        </is>
      </c>
      <c r="D5333" s="9" t="inlineStr">
        <is>
          <t>director</t>
        </is>
      </c>
      <c r="E5333" s="9" t="n">
        <v>1.25</v>
      </c>
      <c r="F5333" s="9" t="inlineStr">
        <is>
          <t>Ember Analytics</t>
        </is>
      </c>
      <c r="G5333" s="9" t="b">
        <v>1</v>
      </c>
      <c r="H5333" s="9" t="b">
        <v>0</v>
      </c>
      <c r="I5333" s="9" t="b">
        <v>0</v>
      </c>
      <c r="J5333" s="10" t="n">
        <v>0</v>
      </c>
      <c r="K5333" s="9" t="n">
        <v>3</v>
      </c>
      <c r="L5333" s="9" t="inlineStr">
        <is>
          <t>google</t>
        </is>
      </c>
      <c r="M5333" s="9" t="inlineStr">
        <is>
          <t>GGL-Competitor-Streamlink-Alt</t>
        </is>
      </c>
      <c r="N5333" s="9" t="inlineStr">
        <is>
          <t>google</t>
        </is>
      </c>
      <c r="O5333" s="9" t="inlineStr">
        <is>
          <t>paid-search</t>
        </is>
      </c>
      <c r="P5333" s="9" t="inlineStr">
        <is>
          <t>ggl_competitor_streamlink_alt</t>
        </is>
      </c>
      <c r="Q5333" s="9" t="inlineStr">
        <is>
          <t>text-ad_competitor</t>
        </is>
      </c>
      <c r="R5333" s="9" t="inlineStr">
        <is>
          <t>streamlink-vs-syncflow</t>
        </is>
      </c>
      <c r="S5333" s="11" t="n">
        <v>45761.60833333333</v>
      </c>
      <c r="T5333" s="9" t="inlineStr">
        <is>
          <t>newsletter_signup</t>
        </is>
      </c>
    </row>
    <row r="5334">
      <c r="A5334" s="6" t="inlineStr">
        <is>
          <t>PRO-01823</t>
        </is>
      </c>
      <c r="B5334" s="6" t="inlineStr">
        <is>
          <t>Casey Martinez</t>
        </is>
      </c>
      <c r="C5334" s="6" t="inlineStr">
        <is>
          <t>Director of Data</t>
        </is>
      </c>
      <c r="D5334" s="6" t="inlineStr">
        <is>
          <t>director</t>
        </is>
      </c>
      <c r="E5334" s="6" t="n">
        <v>1.25</v>
      </c>
      <c r="F5334" s="6" t="inlineStr">
        <is>
          <t>Ember Analytics</t>
        </is>
      </c>
      <c r="G5334" s="6" t="b">
        <v>1</v>
      </c>
      <c r="H5334" s="6" t="b">
        <v>0</v>
      </c>
      <c r="I5334" s="6" t="b">
        <v>0</v>
      </c>
      <c r="J5334" s="7" t="n">
        <v>0</v>
      </c>
      <c r="K5334" s="6" t="n">
        <v>4</v>
      </c>
      <c r="L5334" s="6" t="inlineStr">
        <is>
          <t>google</t>
        </is>
      </c>
      <c r="M5334" s="6" t="inlineStr">
        <is>
          <t>GGL-RLSA-HighIntent-Visitors</t>
        </is>
      </c>
      <c r="N5334" s="6" t="inlineStr">
        <is>
          <t>google</t>
        </is>
      </c>
      <c r="O5334" s="6" t="inlineStr">
        <is>
          <t>paid-search</t>
        </is>
      </c>
      <c r="P5334" s="6" t="inlineStr">
        <is>
          <t>ggl_rlsa_highintent_visitors</t>
        </is>
      </c>
      <c r="Q5334" s="6" t="inlineStr">
        <is>
          <t>text-ad_competitor</t>
        </is>
      </c>
      <c r="R5334" s="6" t="inlineStr">
        <is>
          <t>pipeform-alternative</t>
        </is>
      </c>
      <c r="S5334" s="8" t="n">
        <v>45769.61597222222</v>
      </c>
      <c r="T5334" s="6" t="inlineStr">
        <is>
          <t>gated_content_download</t>
        </is>
      </c>
    </row>
    <row r="5335">
      <c r="A5335" s="9" t="inlineStr">
        <is>
          <t>PRO-01824</t>
        </is>
      </c>
      <c r="B5335" s="9" t="inlineStr">
        <is>
          <t>Blake Smith</t>
        </is>
      </c>
      <c r="C5335" s="9" t="inlineStr">
        <is>
          <t>Data Engineering Manager</t>
        </is>
      </c>
      <c r="D5335" s="9" t="inlineStr">
        <is>
          <t>manager</t>
        </is>
      </c>
      <c r="E5335" s="9" t="n">
        <v>1</v>
      </c>
      <c r="F5335" s="9" t="inlineStr">
        <is>
          <t>Apex Workflows</t>
        </is>
      </c>
      <c r="G5335" s="9" t="b">
        <v>0</v>
      </c>
      <c r="H5335" s="9" t="b">
        <v>0</v>
      </c>
      <c r="I5335" s="9" t="b">
        <v>0</v>
      </c>
      <c r="J5335" s="10" t="n">
        <v>0</v>
      </c>
      <c r="K5335" s="9" t="n">
        <v>1</v>
      </c>
      <c r="L5335" s="9" t="inlineStr">
        <is>
          <t>google</t>
        </is>
      </c>
      <c r="M5335" s="9" t="inlineStr">
        <is>
          <t>GGL-Competitor-Pipeform-Alt</t>
        </is>
      </c>
      <c r="N5335" s="9" t="inlineStr">
        <is>
          <t>google</t>
        </is>
      </c>
      <c r="O5335" s="9" t="inlineStr">
        <is>
          <t>paid-search</t>
        </is>
      </c>
      <c r="P5335" s="9" t="inlineStr">
        <is>
          <t>ggl_competitor_pipeform_alt</t>
        </is>
      </c>
      <c r="Q5335" s="9" t="inlineStr">
        <is>
          <t>text-ad_rlsa</t>
        </is>
      </c>
      <c r="R5335" s="9" t="inlineStr">
        <is>
          <t>streamlink-vs-syncflow</t>
        </is>
      </c>
      <c r="S5335" s="11" t="n">
        <v>45922.58819444444</v>
      </c>
      <c r="T5335" s="9" t="inlineStr">
        <is>
          <t>gated_content_download</t>
        </is>
      </c>
    </row>
    <row r="5336">
      <c r="A5336" s="6" t="inlineStr">
        <is>
          <t>PRO-01824</t>
        </is>
      </c>
      <c r="B5336" s="6" t="inlineStr">
        <is>
          <t>Blake Smith</t>
        </is>
      </c>
      <c r="C5336" s="6" t="inlineStr">
        <is>
          <t>Data Engineering Manager</t>
        </is>
      </c>
      <c r="D5336" s="6" t="inlineStr">
        <is>
          <t>manager</t>
        </is>
      </c>
      <c r="E5336" s="6" t="n">
        <v>1</v>
      </c>
      <c r="F5336" s="6" t="inlineStr">
        <is>
          <t>Apex Workflows</t>
        </is>
      </c>
      <c r="G5336" s="6" t="b">
        <v>0</v>
      </c>
      <c r="H5336" s="6" t="b">
        <v>0</v>
      </c>
      <c r="I5336" s="6" t="b">
        <v>0</v>
      </c>
      <c r="J5336" s="7" t="n">
        <v>0</v>
      </c>
      <c r="K5336" s="6" t="n">
        <v>2</v>
      </c>
      <c r="L5336" s="6" t="inlineStr">
        <is>
          <t>linkedin</t>
        </is>
      </c>
      <c r="M5336" s="6" t="inlineStr">
        <is>
          <t>LI-ABM-Strategic-ENT</t>
        </is>
      </c>
      <c r="N5336" s="6" t="inlineStr">
        <is>
          <t>linkedin</t>
        </is>
      </c>
      <c r="O5336" s="6" t="inlineStr">
        <is>
          <t>paid-social</t>
        </is>
      </c>
      <c r="P5336" s="6" t="inlineStr">
        <is>
          <t>li_abm_strategic_ent</t>
        </is>
      </c>
      <c r="Q5336" s="6" t="inlineStr">
        <is>
          <t>single-image_pain-point_cta-demo</t>
        </is>
      </c>
      <c r="R5336" s="6" t="inlineStr">
        <is>
          <t>li-retarget-site-visitors-30d</t>
        </is>
      </c>
      <c r="S5336" s="8" t="n">
        <v>45936.39375</v>
      </c>
      <c r="T5336" s="6" t="inlineStr">
        <is>
          <t>gated_content_download</t>
        </is>
      </c>
    </row>
    <row r="5337">
      <c r="A5337" s="9" t="inlineStr">
        <is>
          <t>PRO-01825</t>
        </is>
      </c>
      <c r="B5337" s="9" t="inlineStr">
        <is>
          <t>Sage Chen</t>
        </is>
      </c>
      <c r="C5337" s="9" t="inlineStr">
        <is>
          <t>Analytics Engineer</t>
        </is>
      </c>
      <c r="D5337" s="9" t="inlineStr">
        <is>
          <t>ic_analyst</t>
        </is>
      </c>
      <c r="E5337" s="9" t="n">
        <v>0.75</v>
      </c>
      <c r="F5337" s="9" t="inlineStr">
        <is>
          <t>Ironset</t>
        </is>
      </c>
      <c r="G5337" s="9" t="b">
        <v>0</v>
      </c>
      <c r="H5337" s="9" t="b">
        <v>0</v>
      </c>
      <c r="I5337" s="9" t="b">
        <v>0</v>
      </c>
      <c r="J5337" s="10" t="n">
        <v>0</v>
      </c>
      <c r="K5337" s="9" t="n">
        <v>1</v>
      </c>
      <c r="L5337" s="9" t="inlineStr">
        <is>
          <t>google</t>
        </is>
      </c>
      <c r="M5337" s="9" t="inlineStr">
        <is>
          <t>GGL-Competitor-Pipeform-Alt</t>
        </is>
      </c>
      <c r="N5337" s="9" t="inlineStr">
        <is>
          <t>google</t>
        </is>
      </c>
      <c r="O5337" s="9" t="inlineStr">
        <is>
          <t>paid-search</t>
        </is>
      </c>
      <c r="P5337" s="9" t="inlineStr">
        <is>
          <t>ggl_competitor_pipeform_alt</t>
        </is>
      </c>
      <c r="Q5337" s="9" t="inlineStr">
        <is>
          <t>text-ad_search</t>
        </is>
      </c>
      <c r="R5337" s="9" t="inlineStr">
        <is>
          <t>data-integration-platform</t>
        </is>
      </c>
      <c r="S5337" s="11" t="n">
        <v>45698.43819444445</v>
      </c>
      <c r="T5337" s="9" t="inlineStr">
        <is>
          <t>newsletter_signup</t>
        </is>
      </c>
    </row>
    <row r="5338">
      <c r="A5338" s="6" t="inlineStr">
        <is>
          <t>PRO-01825</t>
        </is>
      </c>
      <c r="B5338" s="6" t="inlineStr">
        <is>
          <t>Sage Chen</t>
        </is>
      </c>
      <c r="C5338" s="6" t="inlineStr">
        <is>
          <t>Analytics Engineer</t>
        </is>
      </c>
      <c r="D5338" s="6" t="inlineStr">
        <is>
          <t>ic_analyst</t>
        </is>
      </c>
      <c r="E5338" s="6" t="n">
        <v>0.75</v>
      </c>
      <c r="F5338" s="6" t="inlineStr">
        <is>
          <t>Ironset</t>
        </is>
      </c>
      <c r="G5338" s="6" t="b">
        <v>0</v>
      </c>
      <c r="H5338" s="6" t="b">
        <v>0</v>
      </c>
      <c r="I5338" s="6" t="b">
        <v>0</v>
      </c>
      <c r="J5338" s="7" t="n">
        <v>0</v>
      </c>
      <c r="K5338" s="6" t="n">
        <v>2</v>
      </c>
      <c r="L5338" s="6" t="inlineStr">
        <is>
          <t>programmatic</t>
        </is>
      </c>
      <c r="M5338" s="6" t="inlineStr">
        <is>
          <t>DSP-ABM-AirCover-Commercial</t>
        </is>
      </c>
      <c r="N5338" s="6" t="inlineStr">
        <is>
          <t>stackadapt</t>
        </is>
      </c>
      <c r="O5338" s="6" t="inlineStr">
        <is>
          <t>display</t>
        </is>
      </c>
      <c r="P5338" s="6" t="inlineStr">
        <is>
          <t>dsp_abm_aircover_commercial</t>
        </is>
      </c>
      <c r="Q5338" s="6" t="inlineStr">
        <is>
          <t>display-banner_abm</t>
        </is>
      </c>
      <c r="R5338" s="6" t="inlineStr">
        <is>
          <t>retarget-site-visitors-14d</t>
        </is>
      </c>
      <c r="S5338" s="8" t="n">
        <v>45719.55208333334</v>
      </c>
      <c r="T5338" s="6" t="inlineStr">
        <is>
          <t>trial_signup</t>
        </is>
      </c>
    </row>
    <row r="5339">
      <c r="A5339" s="9" t="inlineStr">
        <is>
          <t>PRO-01825</t>
        </is>
      </c>
      <c r="B5339" s="9" t="inlineStr">
        <is>
          <t>Sage Chen</t>
        </is>
      </c>
      <c r="C5339" s="9" t="inlineStr">
        <is>
          <t>Analytics Engineer</t>
        </is>
      </c>
      <c r="D5339" s="9" t="inlineStr">
        <is>
          <t>ic_analyst</t>
        </is>
      </c>
      <c r="E5339" s="9" t="n">
        <v>0.75</v>
      </c>
      <c r="F5339" s="9" t="inlineStr">
        <is>
          <t>Ironset</t>
        </is>
      </c>
      <c r="G5339" s="9" t="b">
        <v>0</v>
      </c>
      <c r="H5339" s="9" t="b">
        <v>0</v>
      </c>
      <c r="I5339" s="9" t="b">
        <v>0</v>
      </c>
      <c r="J5339" s="10" t="n">
        <v>0</v>
      </c>
      <c r="K5339" s="9" t="n">
        <v>3</v>
      </c>
      <c r="L5339" s="9" t="inlineStr">
        <is>
          <t>programmatic</t>
        </is>
      </c>
      <c r="M5339" s="9" t="inlineStr">
        <is>
          <t>DSP-Awareness-DataEngineers</t>
        </is>
      </c>
      <c r="N5339" s="9" t="inlineStr">
        <is>
          <t>stackadapt</t>
        </is>
      </c>
      <c r="O5339" s="9" t="inlineStr">
        <is>
          <t>display</t>
        </is>
      </c>
      <c r="P5339" s="9" t="inlineStr">
        <is>
          <t>dsp_awareness_dataengineers</t>
        </is>
      </c>
      <c r="Q5339" s="9" t="inlineStr">
        <is>
          <t>display-banner_abm</t>
        </is>
      </c>
      <c r="R5339" s="9" t="inlineStr">
        <is>
          <t>lookalike-data-engineers</t>
        </is>
      </c>
      <c r="S5339" s="11" t="n">
        <v>45740.72152777778</v>
      </c>
      <c r="T5339" s="9" t="inlineStr">
        <is>
          <t>gated_content_download</t>
        </is>
      </c>
    </row>
    <row r="5340">
      <c r="A5340" s="6" t="inlineStr">
        <is>
          <t>PRO-01826</t>
        </is>
      </c>
      <c r="B5340" s="6" t="inlineStr">
        <is>
          <t>Rowan Taylor</t>
        </is>
      </c>
      <c r="C5340" s="6" t="inlineStr">
        <is>
          <t>Data Engineering Manager</t>
        </is>
      </c>
      <c r="D5340" s="6" t="inlineStr">
        <is>
          <t>manager</t>
        </is>
      </c>
      <c r="E5340" s="6" t="n">
        <v>1</v>
      </c>
      <c r="F5340" s="6" t="inlineStr">
        <is>
          <t>Conduitly</t>
        </is>
      </c>
      <c r="G5340" s="6" t="b">
        <v>1</v>
      </c>
      <c r="H5340" s="6" t="b">
        <v>1</v>
      </c>
      <c r="I5340" s="6" t="b">
        <v>0</v>
      </c>
      <c r="J5340" s="7" t="n">
        <v>69143</v>
      </c>
      <c r="K5340" s="6" t="n">
        <v>1</v>
      </c>
      <c r="L5340" s="6" t="inlineStr">
        <is>
          <t>linkedin</t>
        </is>
      </c>
      <c r="M5340" s="6" t="inlineStr">
        <is>
          <t>LI-Retarget-PricingPage-14d</t>
        </is>
      </c>
      <c r="N5340" s="6" t="inlineStr">
        <is>
          <t>linkedin</t>
        </is>
      </c>
      <c r="O5340" s="6" t="inlineStr">
        <is>
          <t>paid-social</t>
        </is>
      </c>
      <c r="P5340" s="6" t="inlineStr">
        <is>
          <t>li_retarget_pricingpage_14d</t>
        </is>
      </c>
      <c r="Q5340" s="6" t="inlineStr">
        <is>
          <t>single-image_product-feature_cta-trial</t>
        </is>
      </c>
      <c r="R5340" s="6" t="inlineStr">
        <is>
          <t>li-retarget-site-visitors-30d</t>
        </is>
      </c>
      <c r="S5340" s="8" t="n">
        <v>45712.62222222222</v>
      </c>
      <c r="T5340" s="6" t="inlineStr">
        <is>
          <t>trial_signup</t>
        </is>
      </c>
    </row>
    <row r="5341">
      <c r="A5341" s="9" t="inlineStr">
        <is>
          <t>PRO-01826</t>
        </is>
      </c>
      <c r="B5341" s="9" t="inlineStr">
        <is>
          <t>Rowan Taylor</t>
        </is>
      </c>
      <c r="C5341" s="9" t="inlineStr">
        <is>
          <t>Data Engineering Manager</t>
        </is>
      </c>
      <c r="D5341" s="9" t="inlineStr">
        <is>
          <t>manager</t>
        </is>
      </c>
      <c r="E5341" s="9" t="n">
        <v>1</v>
      </c>
      <c r="F5341" s="9" t="inlineStr">
        <is>
          <t>Conduitly</t>
        </is>
      </c>
      <c r="G5341" s="9" t="b">
        <v>1</v>
      </c>
      <c r="H5341" s="9" t="b">
        <v>1</v>
      </c>
      <c r="I5341" s="9" t="b">
        <v>0</v>
      </c>
      <c r="J5341" s="10" t="n">
        <v>69143</v>
      </c>
      <c r="K5341" s="9" t="n">
        <v>2</v>
      </c>
      <c r="L5341" s="9" t="inlineStr">
        <is>
          <t>g2</t>
        </is>
      </c>
      <c r="M5341" s="9" t="inlineStr">
        <is>
          <t>G2-Badge-LP-Integration</t>
        </is>
      </c>
      <c r="N5341" s="9" t="inlineStr">
        <is>
          <t>g2</t>
        </is>
      </c>
      <c r="O5341" s="9" t="inlineStr">
        <is>
          <t>review-site</t>
        </is>
      </c>
      <c r="P5341" s="9" t="inlineStr">
        <is>
          <t>g2_badge_lp_integration</t>
        </is>
      </c>
      <c r="Q5341" s="9" t="inlineStr">
        <is>
          <t>badge-display_integration</t>
        </is>
      </c>
      <c r="R5341" s="9" t="inlineStr">
        <is>
          <t>etl-tools-comparison</t>
        </is>
      </c>
      <c r="S5341" s="11" t="n">
        <v>45733.68333333333</v>
      </c>
      <c r="T5341" s="9" t="inlineStr">
        <is>
          <t>trial_signup</t>
        </is>
      </c>
    </row>
    <row r="5342">
      <c r="A5342" s="6" t="inlineStr">
        <is>
          <t>PRO-01826</t>
        </is>
      </c>
      <c r="B5342" s="6" t="inlineStr">
        <is>
          <t>Rowan Taylor</t>
        </is>
      </c>
      <c r="C5342" s="6" t="inlineStr">
        <is>
          <t>Data Engineering Manager</t>
        </is>
      </c>
      <c r="D5342" s="6" t="inlineStr">
        <is>
          <t>manager</t>
        </is>
      </c>
      <c r="E5342" s="6" t="n">
        <v>1</v>
      </c>
      <c r="F5342" s="6" t="inlineStr">
        <is>
          <t>Conduitly</t>
        </is>
      </c>
      <c r="G5342" s="6" t="b">
        <v>1</v>
      </c>
      <c r="H5342" s="6" t="b">
        <v>1</v>
      </c>
      <c r="I5342" s="6" t="b">
        <v>0</v>
      </c>
      <c r="J5342" s="7" t="n">
        <v>69143</v>
      </c>
      <c r="K5342" s="6" t="n">
        <v>3</v>
      </c>
      <c r="L5342" s="6" t="inlineStr">
        <is>
          <t>programmatic</t>
        </is>
      </c>
      <c r="M5342" s="6" t="inlineStr">
        <is>
          <t>DSP-Retarget-HighIntent-14d</t>
        </is>
      </c>
      <c r="N5342" s="6" t="inlineStr">
        <is>
          <t>stackadapt</t>
        </is>
      </c>
      <c r="O5342" s="6" t="inlineStr">
        <is>
          <t>display</t>
        </is>
      </c>
      <c r="P5342" s="6" t="inlineStr">
        <is>
          <t>dsp_retarget_highintent_14d</t>
        </is>
      </c>
      <c r="Q5342" s="6" t="inlineStr">
        <is>
          <t>display-banner_abm</t>
        </is>
      </c>
      <c r="R5342" s="6" t="inlineStr">
        <is>
          <t>abm-strategic-accounts</t>
        </is>
      </c>
      <c r="S5342" s="8" t="n">
        <v>45754.40138888889</v>
      </c>
      <c r="T5342" s="6" t="inlineStr">
        <is>
          <t>newsletter_signup</t>
        </is>
      </c>
    </row>
    <row r="5343">
      <c r="A5343" s="9" t="inlineStr">
        <is>
          <t>PRO-01827</t>
        </is>
      </c>
      <c r="B5343" s="9" t="inlineStr">
        <is>
          <t>Peyton Lee</t>
        </is>
      </c>
      <c r="C5343" s="9" t="inlineStr">
        <is>
          <t>BI Manager</t>
        </is>
      </c>
      <c r="D5343" s="9" t="inlineStr">
        <is>
          <t>manager</t>
        </is>
      </c>
      <c r="E5343" s="9" t="n">
        <v>1</v>
      </c>
      <c r="F5343" s="9" t="inlineStr">
        <is>
          <t>Nexlayer</t>
        </is>
      </c>
      <c r="G5343" s="9" t="b">
        <v>1</v>
      </c>
      <c r="H5343" s="9" t="b">
        <v>1</v>
      </c>
      <c r="I5343" s="9" t="b">
        <v>0</v>
      </c>
      <c r="J5343" s="10" t="n">
        <v>42369</v>
      </c>
      <c r="K5343" s="9" t="n">
        <v>1</v>
      </c>
      <c r="L5343" s="9" t="inlineStr">
        <is>
          <t>linkedin</t>
        </is>
      </c>
      <c r="M5343" s="9" t="inlineStr">
        <is>
          <t>LI-ABM-Strategic-ENT</t>
        </is>
      </c>
      <c r="N5343" s="9" t="inlineStr">
        <is>
          <t>linkedin</t>
        </is>
      </c>
      <c r="O5343" s="9" t="inlineStr">
        <is>
          <t>paid-social</t>
        </is>
      </c>
      <c r="P5343" s="9" t="inlineStr">
        <is>
          <t>li_abm_strategic_ent</t>
        </is>
      </c>
      <c r="Q5343" s="9" t="inlineStr">
        <is>
          <t>single-image_product-feature_cta-trial</t>
        </is>
      </c>
      <c r="R5343" s="9" t="inlineStr">
        <is>
          <t>li-mid-analytics-directors</t>
        </is>
      </c>
      <c r="S5343" s="11" t="n">
        <v>45936.50208333333</v>
      </c>
      <c r="T5343" s="9" t="inlineStr">
        <is>
          <t>trial_signup</t>
        </is>
      </c>
    </row>
    <row r="5344">
      <c r="A5344" s="6" t="inlineStr">
        <is>
          <t>PRO-01827</t>
        </is>
      </c>
      <c r="B5344" s="6" t="inlineStr">
        <is>
          <t>Peyton Lee</t>
        </is>
      </c>
      <c r="C5344" s="6" t="inlineStr">
        <is>
          <t>BI Manager</t>
        </is>
      </c>
      <c r="D5344" s="6" t="inlineStr">
        <is>
          <t>manager</t>
        </is>
      </c>
      <c r="E5344" s="6" t="n">
        <v>1</v>
      </c>
      <c r="F5344" s="6" t="inlineStr">
        <is>
          <t>Nexlayer</t>
        </is>
      </c>
      <c r="G5344" s="6" t="b">
        <v>1</v>
      </c>
      <c r="H5344" s="6" t="b">
        <v>1</v>
      </c>
      <c r="I5344" s="6" t="b">
        <v>0</v>
      </c>
      <c r="J5344" s="7" t="n">
        <v>42369</v>
      </c>
      <c r="K5344" s="6" t="n">
        <v>2</v>
      </c>
      <c r="L5344" s="6" t="inlineStr">
        <is>
          <t>google</t>
        </is>
      </c>
      <c r="M5344" s="6" t="inlineStr">
        <is>
          <t>GGL-Competitor-Pipeform-Alt</t>
        </is>
      </c>
      <c r="N5344" s="6" t="inlineStr">
        <is>
          <t>google</t>
        </is>
      </c>
      <c r="O5344" s="6" t="inlineStr">
        <is>
          <t>paid-search</t>
        </is>
      </c>
      <c r="P5344" s="6" t="inlineStr">
        <is>
          <t>ggl_competitor_pipeform_alt</t>
        </is>
      </c>
      <c r="Q5344" s="6" t="inlineStr">
        <is>
          <t>text-ad_competitor</t>
        </is>
      </c>
      <c r="R5344" s="6" t="inlineStr">
        <is>
          <t>streamlink-vs-syncflow</t>
        </is>
      </c>
      <c r="S5344" s="8" t="n">
        <v>45950.55416666667</v>
      </c>
      <c r="T5344" s="6" t="inlineStr">
        <is>
          <t>gated_content_download</t>
        </is>
      </c>
    </row>
    <row r="5345">
      <c r="A5345" s="9" t="inlineStr">
        <is>
          <t>PRO-01827</t>
        </is>
      </c>
      <c r="B5345" s="9" t="inlineStr">
        <is>
          <t>Peyton Lee</t>
        </is>
      </c>
      <c r="C5345" s="9" t="inlineStr">
        <is>
          <t>BI Manager</t>
        </is>
      </c>
      <c r="D5345" s="9" t="inlineStr">
        <is>
          <t>manager</t>
        </is>
      </c>
      <c r="E5345" s="9" t="n">
        <v>1</v>
      </c>
      <c r="F5345" s="9" t="inlineStr">
        <is>
          <t>Nexlayer</t>
        </is>
      </c>
      <c r="G5345" s="9" t="b">
        <v>1</v>
      </c>
      <c r="H5345" s="9" t="b">
        <v>1</v>
      </c>
      <c r="I5345" s="9" t="b">
        <v>0</v>
      </c>
      <c r="J5345" s="10" t="n">
        <v>42369</v>
      </c>
      <c r="K5345" s="9" t="n">
        <v>3</v>
      </c>
      <c r="L5345" s="9" t="inlineStr">
        <is>
          <t>g2</t>
        </is>
      </c>
      <c r="M5345" s="9" t="inlineStr">
        <is>
          <t>G2-Retarget-CategoryBuyers</t>
        </is>
      </c>
      <c r="N5345" s="9" t="inlineStr">
        <is>
          <t>g2</t>
        </is>
      </c>
      <c r="O5345" s="9" t="inlineStr">
        <is>
          <t>review-site</t>
        </is>
      </c>
      <c r="P5345" s="9" t="inlineStr">
        <is>
          <t>g2_retarget_categorybuyers</t>
        </is>
      </c>
      <c r="Q5345" s="9" t="inlineStr">
        <is>
          <t>gated-report_etl</t>
        </is>
      </c>
      <c r="R5345" s="9" t="inlineStr">
        <is>
          <t>pipeline-software-evaluation</t>
        </is>
      </c>
      <c r="S5345" s="11" t="n">
        <v>45961.38611111111</v>
      </c>
      <c r="T5345" s="9" t="inlineStr">
        <is>
          <t>gated_content_download</t>
        </is>
      </c>
    </row>
    <row r="5346">
      <c r="A5346" s="6" t="inlineStr">
        <is>
          <t>PRO-01828</t>
        </is>
      </c>
      <c r="B5346" s="6" t="inlineStr">
        <is>
          <t>Avery Jackson</t>
        </is>
      </c>
      <c r="C5346" s="6" t="inlineStr">
        <is>
          <t>Analytics Manager</t>
        </is>
      </c>
      <c r="D5346" s="6" t="inlineStr">
        <is>
          <t>manager</t>
        </is>
      </c>
      <c r="E5346" s="6" t="n">
        <v>1</v>
      </c>
      <c r="F5346" s="6" t="inlineStr">
        <is>
          <t>Cloudnetic</t>
        </is>
      </c>
      <c r="G5346" s="6" t="b">
        <v>1</v>
      </c>
      <c r="H5346" s="6" t="b">
        <v>1</v>
      </c>
      <c r="I5346" s="6" t="b">
        <v>0</v>
      </c>
      <c r="J5346" s="7" t="n">
        <v>110441</v>
      </c>
      <c r="K5346" s="6" t="n">
        <v>1</v>
      </c>
      <c r="L5346" s="6" t="inlineStr">
        <is>
          <t>linkedin</t>
        </is>
      </c>
      <c r="M5346" s="6" t="inlineStr">
        <is>
          <t>LI-ENT-Awareness-DataIntegration</t>
        </is>
      </c>
      <c r="N5346" s="6" t="inlineStr">
        <is>
          <t>linkedin</t>
        </is>
      </c>
      <c r="O5346" s="6" t="inlineStr">
        <is>
          <t>paid-social</t>
        </is>
      </c>
      <c r="P5346" s="6" t="inlineStr">
        <is>
          <t>li_ent_awareness_dataintegration</t>
        </is>
      </c>
      <c r="Q5346" s="6" t="inlineStr">
        <is>
          <t>single-image_social-proof_cta-demo</t>
        </is>
      </c>
      <c r="R5346" s="6" t="inlineStr">
        <is>
          <t>li-abm-strategic-accounts</t>
        </is>
      </c>
      <c r="S5346" s="8" t="n">
        <v>45925.425</v>
      </c>
      <c r="T5346" s="6" t="inlineStr">
        <is>
          <t>newsletter_signup</t>
        </is>
      </c>
    </row>
    <row r="5347">
      <c r="A5347" s="9" t="inlineStr">
        <is>
          <t>PRO-01828</t>
        </is>
      </c>
      <c r="B5347" s="9" t="inlineStr">
        <is>
          <t>Avery Jackson</t>
        </is>
      </c>
      <c r="C5347" s="9" t="inlineStr">
        <is>
          <t>Analytics Manager</t>
        </is>
      </c>
      <c r="D5347" s="9" t="inlineStr">
        <is>
          <t>manager</t>
        </is>
      </c>
      <c r="E5347" s="9" t="n">
        <v>1</v>
      </c>
      <c r="F5347" s="9" t="inlineStr">
        <is>
          <t>Cloudnetic</t>
        </is>
      </c>
      <c r="G5347" s="9" t="b">
        <v>1</v>
      </c>
      <c r="H5347" s="9" t="b">
        <v>1</v>
      </c>
      <c r="I5347" s="9" t="b">
        <v>0</v>
      </c>
      <c r="J5347" s="10" t="n">
        <v>110441</v>
      </c>
      <c r="K5347" s="9" t="n">
        <v>2</v>
      </c>
      <c r="L5347" s="9" t="inlineStr">
        <is>
          <t>linkedin</t>
        </is>
      </c>
      <c r="M5347" s="9" t="inlineStr">
        <is>
          <t>LI-ABM-Strategic-ENT</t>
        </is>
      </c>
      <c r="N5347" s="9" t="inlineStr">
        <is>
          <t>linkedin</t>
        </is>
      </c>
      <c r="O5347" s="9" t="inlineStr">
        <is>
          <t>paid-social</t>
        </is>
      </c>
      <c r="P5347" s="9" t="inlineStr">
        <is>
          <t>li_abm_strategic_ent</t>
        </is>
      </c>
      <c r="Q5347" s="9" t="inlineStr">
        <is>
          <t>single-image_thought-leadership_cta-download</t>
        </is>
      </c>
      <c r="R5347" s="9" t="inlineStr">
        <is>
          <t>li-mid-analytics-directors</t>
        </is>
      </c>
      <c r="S5347" s="11" t="n">
        <v>45938.64722222222</v>
      </c>
      <c r="T5347" s="9" t="inlineStr">
        <is>
          <t>demo_request</t>
        </is>
      </c>
    </row>
    <row r="5348">
      <c r="A5348" s="6" t="inlineStr">
        <is>
          <t>PRO-01828</t>
        </is>
      </c>
      <c r="B5348" s="6" t="inlineStr">
        <is>
          <t>Avery Jackson</t>
        </is>
      </c>
      <c r="C5348" s="6" t="inlineStr">
        <is>
          <t>Analytics Manager</t>
        </is>
      </c>
      <c r="D5348" s="6" t="inlineStr">
        <is>
          <t>manager</t>
        </is>
      </c>
      <c r="E5348" s="6" t="n">
        <v>1</v>
      </c>
      <c r="F5348" s="6" t="inlineStr">
        <is>
          <t>Cloudnetic</t>
        </is>
      </c>
      <c r="G5348" s="6" t="b">
        <v>1</v>
      </c>
      <c r="H5348" s="6" t="b">
        <v>1</v>
      </c>
      <c r="I5348" s="6" t="b">
        <v>0</v>
      </c>
      <c r="J5348" s="7" t="n">
        <v>110441</v>
      </c>
      <c r="K5348" s="6" t="n">
        <v>3</v>
      </c>
      <c r="L5348" s="6" t="inlineStr">
        <is>
          <t>linkedin</t>
        </is>
      </c>
      <c r="M5348" s="6" t="inlineStr">
        <is>
          <t>LI-Retarget-PricingPage-14d</t>
        </is>
      </c>
      <c r="N5348" s="6" t="inlineStr">
        <is>
          <t>linkedin</t>
        </is>
      </c>
      <c r="O5348" s="6" t="inlineStr">
        <is>
          <t>paid-social</t>
        </is>
      </c>
      <c r="P5348" s="6" t="inlineStr">
        <is>
          <t>li_retarget_pricingpage_14d</t>
        </is>
      </c>
      <c r="Q5348" s="6" t="inlineStr">
        <is>
          <t>single-image_product-feature_cta-trial</t>
        </is>
      </c>
      <c r="R5348" s="6" t="inlineStr">
        <is>
          <t>li-lookalike-closed-won</t>
        </is>
      </c>
      <c r="S5348" s="8" t="n">
        <v>45953.56875</v>
      </c>
      <c r="T5348" s="6" t="inlineStr">
        <is>
          <t>gated_content_download</t>
        </is>
      </c>
    </row>
    <row r="5349">
      <c r="A5349" s="9" t="inlineStr">
        <is>
          <t>PRO-01829</t>
        </is>
      </c>
      <c r="B5349" s="9" t="inlineStr">
        <is>
          <t>Casey Rodriguez</t>
        </is>
      </c>
      <c r="C5349" s="9" t="inlineStr">
        <is>
          <t>Data Analyst</t>
        </is>
      </c>
      <c r="D5349" s="9" t="inlineStr">
        <is>
          <t>ic_analyst</t>
        </is>
      </c>
      <c r="E5349" s="9" t="n">
        <v>0.75</v>
      </c>
      <c r="F5349" s="9" t="inlineStr">
        <is>
          <t>Cloudnetic</t>
        </is>
      </c>
      <c r="G5349" s="9" t="b">
        <v>0</v>
      </c>
      <c r="H5349" s="9" t="b">
        <v>0</v>
      </c>
      <c r="I5349" s="9" t="b">
        <v>0</v>
      </c>
      <c r="J5349" s="10" t="n">
        <v>0</v>
      </c>
      <c r="K5349" s="9" t="n">
        <v>1</v>
      </c>
      <c r="L5349" s="9" t="inlineStr">
        <is>
          <t>linkedin</t>
        </is>
      </c>
      <c r="M5349" s="9" t="inlineStr">
        <is>
          <t>LI-Retarget-SiteVisitors-30d</t>
        </is>
      </c>
      <c r="N5349" s="9" t="inlineStr">
        <is>
          <t>linkedin</t>
        </is>
      </c>
      <c r="O5349" s="9" t="inlineStr">
        <is>
          <t>paid-social</t>
        </is>
      </c>
      <c r="P5349" s="9" t="inlineStr">
        <is>
          <t>li_retarget_sitevisitors_30d</t>
        </is>
      </c>
      <c r="Q5349" s="9" t="inlineStr">
        <is>
          <t>single-image_product-feature_cta-trial</t>
        </is>
      </c>
      <c r="R5349" s="9" t="inlineStr">
        <is>
          <t>li-ent-data-engineers</t>
        </is>
      </c>
      <c r="S5349" s="11" t="n">
        <v>45866.47638888889</v>
      </c>
      <c r="T5349" s="9" t="inlineStr">
        <is>
          <t>gated_content_download</t>
        </is>
      </c>
    </row>
    <row r="5350">
      <c r="A5350" s="6" t="inlineStr">
        <is>
          <t>PRO-01829</t>
        </is>
      </c>
      <c r="B5350" s="6" t="inlineStr">
        <is>
          <t>Casey Rodriguez</t>
        </is>
      </c>
      <c r="C5350" s="6" t="inlineStr">
        <is>
          <t>Data Analyst</t>
        </is>
      </c>
      <c r="D5350" s="6" t="inlineStr">
        <is>
          <t>ic_analyst</t>
        </is>
      </c>
      <c r="E5350" s="6" t="n">
        <v>0.75</v>
      </c>
      <c r="F5350" s="6" t="inlineStr">
        <is>
          <t>Cloudnetic</t>
        </is>
      </c>
      <c r="G5350" s="6" t="b">
        <v>0</v>
      </c>
      <c r="H5350" s="6" t="b">
        <v>0</v>
      </c>
      <c r="I5350" s="6" t="b">
        <v>0</v>
      </c>
      <c r="J5350" s="7" t="n">
        <v>0</v>
      </c>
      <c r="K5350" s="6" t="n">
        <v>2</v>
      </c>
      <c r="L5350" s="6" t="inlineStr">
        <is>
          <t>google</t>
        </is>
      </c>
      <c r="M5350" s="6" t="inlineStr">
        <is>
          <t>GGL-NonBrand-ETL-Tools</t>
        </is>
      </c>
      <c r="N5350" s="6" t="inlineStr">
        <is>
          <t>google</t>
        </is>
      </c>
      <c r="O5350" s="6" t="inlineStr">
        <is>
          <t>paid-search</t>
        </is>
      </c>
      <c r="P5350" s="6" t="inlineStr">
        <is>
          <t>ggl_nonbrand_etl_tools</t>
        </is>
      </c>
      <c r="Q5350" s="6" t="inlineStr">
        <is>
          <t>text-ad_competitor</t>
        </is>
      </c>
      <c r="R5350" s="6" t="inlineStr">
        <is>
          <t>syncflow-alternative</t>
        </is>
      </c>
      <c r="S5350" s="8" t="n">
        <v>45887.41041666667</v>
      </c>
      <c r="T5350" s="6" t="inlineStr">
        <is>
          <t>newsletter_signup</t>
        </is>
      </c>
    </row>
    <row r="5351">
      <c r="A5351" s="9" t="inlineStr">
        <is>
          <t>PRO-01830</t>
        </is>
      </c>
      <c r="B5351" s="9" t="inlineStr">
        <is>
          <t>Harper Brown</t>
        </is>
      </c>
      <c r="C5351" s="9" t="inlineStr">
        <is>
          <t>Data Engineering Manager</t>
        </is>
      </c>
      <c r="D5351" s="9" t="inlineStr">
        <is>
          <t>manager</t>
        </is>
      </c>
      <c r="E5351" s="9" t="n">
        <v>1</v>
      </c>
      <c r="F5351" s="9" t="inlineStr">
        <is>
          <t>Horizon Analytics</t>
        </is>
      </c>
      <c r="G5351" s="9" t="b">
        <v>0</v>
      </c>
      <c r="H5351" s="9" t="b">
        <v>0</v>
      </c>
      <c r="I5351" s="9" t="b">
        <v>0</v>
      </c>
      <c r="J5351" s="10" t="n">
        <v>0</v>
      </c>
      <c r="K5351" s="9" t="n">
        <v>1</v>
      </c>
      <c r="L5351" s="9" t="inlineStr">
        <is>
          <t>linkedin</t>
        </is>
      </c>
      <c r="M5351" s="9" t="inlineStr">
        <is>
          <t>LI-ABM-Strategic-ENT</t>
        </is>
      </c>
      <c r="N5351" s="9" t="inlineStr">
        <is>
          <t>linkedin</t>
        </is>
      </c>
      <c r="O5351" s="9" t="inlineStr">
        <is>
          <t>paid-social</t>
        </is>
      </c>
      <c r="P5351" s="9" t="inlineStr">
        <is>
          <t>li_abm_strategic_ent</t>
        </is>
      </c>
      <c r="Q5351" s="9" t="inlineStr">
        <is>
          <t>single-image_social-proof_cta-demo</t>
        </is>
      </c>
      <c r="R5351" s="9" t="inlineStr">
        <is>
          <t>li-abm-strategic-accounts</t>
        </is>
      </c>
      <c r="S5351" s="11" t="n">
        <v>45950.69375</v>
      </c>
      <c r="T5351" s="9" t="inlineStr">
        <is>
          <t>gated_content_download</t>
        </is>
      </c>
    </row>
    <row r="5352">
      <c r="A5352" s="6" t="inlineStr">
        <is>
          <t>PRO-01830</t>
        </is>
      </c>
      <c r="B5352" s="6" t="inlineStr">
        <is>
          <t>Harper Brown</t>
        </is>
      </c>
      <c r="C5352" s="6" t="inlineStr">
        <is>
          <t>Data Engineering Manager</t>
        </is>
      </c>
      <c r="D5352" s="6" t="inlineStr">
        <is>
          <t>manager</t>
        </is>
      </c>
      <c r="E5352" s="6" t="n">
        <v>1</v>
      </c>
      <c r="F5352" s="6" t="inlineStr">
        <is>
          <t>Horizon Analytics</t>
        </is>
      </c>
      <c r="G5352" s="6" t="b">
        <v>0</v>
      </c>
      <c r="H5352" s="6" t="b">
        <v>0</v>
      </c>
      <c r="I5352" s="6" t="b">
        <v>0</v>
      </c>
      <c r="J5352" s="7" t="n">
        <v>0</v>
      </c>
      <c r="K5352" s="6" t="n">
        <v>2</v>
      </c>
      <c r="L5352" s="6" t="inlineStr">
        <is>
          <t>programmatic</t>
        </is>
      </c>
      <c r="M5352" s="6" t="inlineStr">
        <is>
          <t>DSP-Awareness-DataEngineers</t>
        </is>
      </c>
      <c r="N5352" s="6" t="inlineStr">
        <is>
          <t>stackadapt</t>
        </is>
      </c>
      <c r="O5352" s="6" t="inlineStr">
        <is>
          <t>display</t>
        </is>
      </c>
      <c r="P5352" s="6" t="inlineStr">
        <is>
          <t>dsp_awareness_dataengineers</t>
        </is>
      </c>
      <c r="Q5352" s="6" t="inlineStr">
        <is>
          <t>display-banner_awareness</t>
        </is>
      </c>
      <c r="R5352" s="6" t="inlineStr">
        <is>
          <t>abm-strategic-accounts</t>
        </is>
      </c>
      <c r="S5352" s="8" t="n">
        <v>45964.49305555555</v>
      </c>
      <c r="T5352" s="6" t="inlineStr">
        <is>
          <t>newsletter_signup</t>
        </is>
      </c>
    </row>
    <row r="5353">
      <c r="A5353" s="9" t="inlineStr">
        <is>
          <t>PRO-01830</t>
        </is>
      </c>
      <c r="B5353" s="9" t="inlineStr">
        <is>
          <t>Harper Brown</t>
        </is>
      </c>
      <c r="C5353" s="9" t="inlineStr">
        <is>
          <t>Data Engineering Manager</t>
        </is>
      </c>
      <c r="D5353" s="9" t="inlineStr">
        <is>
          <t>manager</t>
        </is>
      </c>
      <c r="E5353" s="9" t="n">
        <v>1</v>
      </c>
      <c r="F5353" s="9" t="inlineStr">
        <is>
          <t>Horizon Analytics</t>
        </is>
      </c>
      <c r="G5353" s="9" t="b">
        <v>0</v>
      </c>
      <c r="H5353" s="9" t="b">
        <v>0</v>
      </c>
      <c r="I5353" s="9" t="b">
        <v>0</v>
      </c>
      <c r="J5353" s="10" t="n">
        <v>0</v>
      </c>
      <c r="K5353" s="9" t="n">
        <v>3</v>
      </c>
      <c r="L5353" s="9" t="inlineStr">
        <is>
          <t>linkedin</t>
        </is>
      </c>
      <c r="M5353" s="9" t="inlineStr">
        <is>
          <t>LI-Retarget-SiteVisitors-30d</t>
        </is>
      </c>
      <c r="N5353" s="9" t="inlineStr">
        <is>
          <t>linkedin</t>
        </is>
      </c>
      <c r="O5353" s="9" t="inlineStr">
        <is>
          <t>paid-social</t>
        </is>
      </c>
      <c r="P5353" s="9" t="inlineStr">
        <is>
          <t>li_retarget_sitevisitors_30d</t>
        </is>
      </c>
      <c r="Q5353" s="9" t="inlineStr">
        <is>
          <t>single-image_thought-leadership_cta-download</t>
        </is>
      </c>
      <c r="R5353" s="9" t="inlineStr">
        <is>
          <t>li-mid-analytics-directors</t>
        </is>
      </c>
      <c r="S5353" s="11" t="n">
        <v>45978.50486111111</v>
      </c>
      <c r="T5353" s="9" t="inlineStr">
        <is>
          <t>gated_content_download</t>
        </is>
      </c>
    </row>
    <row r="5354">
      <c r="A5354" s="6" t="inlineStr">
        <is>
          <t>PRO-01831</t>
        </is>
      </c>
      <c r="B5354" s="6" t="inlineStr">
        <is>
          <t>Drew Johnson</t>
        </is>
      </c>
      <c r="C5354" s="6" t="inlineStr">
        <is>
          <t>VP of Data Engineering</t>
        </is>
      </c>
      <c r="D5354" s="6" t="inlineStr">
        <is>
          <t>c_suite_vp</t>
        </is>
      </c>
      <c r="E5354" s="6" t="n">
        <v>1.5</v>
      </c>
      <c r="F5354" s="6" t="inlineStr">
        <is>
          <t>Horizon Analytics</t>
        </is>
      </c>
      <c r="G5354" s="6" t="b">
        <v>1</v>
      </c>
      <c r="H5354" s="6" t="b">
        <v>0</v>
      </c>
      <c r="I5354" s="6" t="b">
        <v>0</v>
      </c>
      <c r="J5354" s="7" t="n">
        <v>0</v>
      </c>
      <c r="K5354" s="6" t="n">
        <v>1</v>
      </c>
      <c r="L5354" s="6" t="inlineStr">
        <is>
          <t>linkedin</t>
        </is>
      </c>
      <c r="M5354" s="6" t="inlineStr">
        <is>
          <t>LI-MOFU-Trial-AnalyticsTeams</t>
        </is>
      </c>
      <c r="N5354" s="6" t="inlineStr">
        <is>
          <t>linkedin</t>
        </is>
      </c>
      <c r="O5354" s="6" t="inlineStr">
        <is>
          <t>paid-social</t>
        </is>
      </c>
      <c r="P5354" s="6" t="inlineStr">
        <is>
          <t>li_mofu_trial_analyticsteams</t>
        </is>
      </c>
      <c r="Q5354" s="6" t="inlineStr">
        <is>
          <t>single-image_social-proof_cta-demo</t>
        </is>
      </c>
      <c r="R5354" s="6" t="inlineStr">
        <is>
          <t>li-retarget-site-visitors-30d</t>
        </is>
      </c>
      <c r="S5354" s="8" t="n">
        <v>45674.72569444445</v>
      </c>
      <c r="T5354" s="6" t="inlineStr">
        <is>
          <t>demo_request</t>
        </is>
      </c>
    </row>
    <row r="5355">
      <c r="A5355" s="9" t="inlineStr">
        <is>
          <t>PRO-01831</t>
        </is>
      </c>
      <c r="B5355" s="9" t="inlineStr">
        <is>
          <t>Drew Johnson</t>
        </is>
      </c>
      <c r="C5355" s="9" t="inlineStr">
        <is>
          <t>VP of Data Engineering</t>
        </is>
      </c>
      <c r="D5355" s="9" t="inlineStr">
        <is>
          <t>c_suite_vp</t>
        </is>
      </c>
      <c r="E5355" s="9" t="n">
        <v>1.5</v>
      </c>
      <c r="F5355" s="9" t="inlineStr">
        <is>
          <t>Horizon Analytics</t>
        </is>
      </c>
      <c r="G5355" s="9" t="b">
        <v>1</v>
      </c>
      <c r="H5355" s="9" t="b">
        <v>0</v>
      </c>
      <c r="I5355" s="9" t="b">
        <v>0</v>
      </c>
      <c r="J5355" s="10" t="n">
        <v>0</v>
      </c>
      <c r="K5355" s="9" t="n">
        <v>2</v>
      </c>
      <c r="L5355" s="9" t="inlineStr">
        <is>
          <t>linkedin</t>
        </is>
      </c>
      <c r="M5355" s="9" t="inlineStr">
        <is>
          <t>LI-MOFU-Demo-DataEngineers</t>
        </is>
      </c>
      <c r="N5355" s="9" t="inlineStr">
        <is>
          <t>linkedin</t>
        </is>
      </c>
      <c r="O5355" s="9" t="inlineStr">
        <is>
          <t>paid-social</t>
        </is>
      </c>
      <c r="P5355" s="9" t="inlineStr">
        <is>
          <t>li_mofu_demo_dataengineers</t>
        </is>
      </c>
      <c r="Q5355" s="9" t="inlineStr">
        <is>
          <t>single-image_pain-point_cta-demo</t>
        </is>
      </c>
      <c r="R5355" s="9" t="inlineStr">
        <is>
          <t>li-retarget-site-visitors-30d</t>
        </is>
      </c>
      <c r="S5355" s="11" t="n">
        <v>45691.56319444445</v>
      </c>
      <c r="T5355" s="9" t="inlineStr">
        <is>
          <t>gated_content_download</t>
        </is>
      </c>
    </row>
    <row r="5356">
      <c r="A5356" s="6" t="inlineStr">
        <is>
          <t>PRO-01831</t>
        </is>
      </c>
      <c r="B5356" s="6" t="inlineStr">
        <is>
          <t>Drew Johnson</t>
        </is>
      </c>
      <c r="C5356" s="6" t="inlineStr">
        <is>
          <t>VP of Data Engineering</t>
        </is>
      </c>
      <c r="D5356" s="6" t="inlineStr">
        <is>
          <t>c_suite_vp</t>
        </is>
      </c>
      <c r="E5356" s="6" t="n">
        <v>1.5</v>
      </c>
      <c r="F5356" s="6" t="inlineStr">
        <is>
          <t>Horizon Analytics</t>
        </is>
      </c>
      <c r="G5356" s="6" t="b">
        <v>1</v>
      </c>
      <c r="H5356" s="6" t="b">
        <v>0</v>
      </c>
      <c r="I5356" s="6" t="b">
        <v>0</v>
      </c>
      <c r="J5356" s="7" t="n">
        <v>0</v>
      </c>
      <c r="K5356" s="6" t="n">
        <v>3</v>
      </c>
      <c r="L5356" s="6" t="inlineStr">
        <is>
          <t>linkedin</t>
        </is>
      </c>
      <c r="M5356" s="6" t="inlineStr">
        <is>
          <t>LI-Retarget-SiteVisitors-30d</t>
        </is>
      </c>
      <c r="N5356" s="6" t="inlineStr">
        <is>
          <t>linkedin</t>
        </is>
      </c>
      <c r="O5356" s="6" t="inlineStr">
        <is>
          <t>paid-social</t>
        </is>
      </c>
      <c r="P5356" s="6" t="inlineStr">
        <is>
          <t>li_retarget_sitevisitors_30d</t>
        </is>
      </c>
      <c r="Q5356" s="6" t="inlineStr">
        <is>
          <t>single-image_social-proof_cta-learn-more</t>
        </is>
      </c>
      <c r="R5356" s="6" t="inlineStr">
        <is>
          <t>li-retarget-site-visitors-30d</t>
        </is>
      </c>
      <c r="S5356" s="8" t="n">
        <v>45708.65277777778</v>
      </c>
      <c r="T5356" s="6" t="inlineStr">
        <is>
          <t>gated_content_download</t>
        </is>
      </c>
    </row>
    <row r="5357">
      <c r="A5357" s="9" t="inlineStr">
        <is>
          <t>PRO-01832</t>
        </is>
      </c>
      <c r="B5357" s="9" t="inlineStr">
        <is>
          <t>Peyton Allen</t>
        </is>
      </c>
      <c r="C5357" s="9" t="inlineStr">
        <is>
          <t>Analytics Engineer</t>
        </is>
      </c>
      <c r="D5357" s="9" t="inlineStr">
        <is>
          <t>ic_analyst</t>
        </is>
      </c>
      <c r="E5357" s="9" t="n">
        <v>0.75</v>
      </c>
      <c r="F5357" s="9" t="inlineStr">
        <is>
          <t>Onyx Intelligence</t>
        </is>
      </c>
      <c r="G5357" s="9" t="b">
        <v>0</v>
      </c>
      <c r="H5357" s="9" t="b">
        <v>0</v>
      </c>
      <c r="I5357" s="9" t="b">
        <v>0</v>
      </c>
      <c r="J5357" s="10" t="n">
        <v>0</v>
      </c>
      <c r="K5357" s="9" t="n">
        <v>1</v>
      </c>
      <c r="L5357" s="9" t="inlineStr">
        <is>
          <t>google</t>
        </is>
      </c>
      <c r="M5357" s="9" t="inlineStr">
        <is>
          <t>GGL-Competitor-Pipeform-Alt</t>
        </is>
      </c>
      <c r="N5357" s="9" t="inlineStr">
        <is>
          <t>google</t>
        </is>
      </c>
      <c r="O5357" s="9" t="inlineStr">
        <is>
          <t>paid-search</t>
        </is>
      </c>
      <c r="P5357" s="9" t="inlineStr">
        <is>
          <t>ggl_competitor_pipeform_alt</t>
        </is>
      </c>
      <c r="Q5357" s="9" t="inlineStr">
        <is>
          <t>text-ad_rlsa</t>
        </is>
      </c>
      <c r="R5357" s="9" t="inlineStr">
        <is>
          <t>etl-software</t>
        </is>
      </c>
      <c r="S5357" s="11" t="n">
        <v>45889.65</v>
      </c>
      <c r="T5357" s="9" t="inlineStr">
        <is>
          <t>newsletter_signup</t>
        </is>
      </c>
    </row>
    <row r="5358">
      <c r="A5358" s="6" t="inlineStr">
        <is>
          <t>PRO-01832</t>
        </is>
      </c>
      <c r="B5358" s="6" t="inlineStr">
        <is>
          <t>Peyton Allen</t>
        </is>
      </c>
      <c r="C5358" s="6" t="inlineStr">
        <is>
          <t>Analytics Engineer</t>
        </is>
      </c>
      <c r="D5358" s="6" t="inlineStr">
        <is>
          <t>ic_analyst</t>
        </is>
      </c>
      <c r="E5358" s="6" t="n">
        <v>0.75</v>
      </c>
      <c r="F5358" s="6" t="inlineStr">
        <is>
          <t>Onyx Intelligence</t>
        </is>
      </c>
      <c r="G5358" s="6" t="b">
        <v>0</v>
      </c>
      <c r="H5358" s="6" t="b">
        <v>0</v>
      </c>
      <c r="I5358" s="6" t="b">
        <v>0</v>
      </c>
      <c r="J5358" s="7" t="n">
        <v>0</v>
      </c>
      <c r="K5358" s="6" t="n">
        <v>2</v>
      </c>
      <c r="L5358" s="6" t="inlineStr">
        <is>
          <t>google</t>
        </is>
      </c>
      <c r="M5358" s="6" t="inlineStr">
        <is>
          <t>GGL-RLSA-HighIntent-Visitors</t>
        </is>
      </c>
      <c r="N5358" s="6" t="inlineStr">
        <is>
          <t>google</t>
        </is>
      </c>
      <c r="O5358" s="6" t="inlineStr">
        <is>
          <t>paid-search</t>
        </is>
      </c>
      <c r="P5358" s="6" t="inlineStr">
        <is>
          <t>ggl_rlsa_highintent_visitors</t>
        </is>
      </c>
      <c r="Q5358" s="6" t="inlineStr">
        <is>
          <t>text-ad_rlsa</t>
        </is>
      </c>
      <c r="R5358" s="6" t="inlineStr">
        <is>
          <t>etl-software</t>
        </is>
      </c>
      <c r="S5358" s="8" t="n">
        <v>45896.70902777778</v>
      </c>
      <c r="T5358" s="6" t="inlineStr">
        <is>
          <t>newsletter_signup</t>
        </is>
      </c>
    </row>
    <row r="5359">
      <c r="A5359" s="9" t="inlineStr">
        <is>
          <t>PRO-01833</t>
        </is>
      </c>
      <c r="B5359" s="9" t="inlineStr">
        <is>
          <t>Jamie Johnson</t>
        </is>
      </c>
      <c r="C5359" s="9" t="inlineStr">
        <is>
          <t>Analytics Engineer</t>
        </is>
      </c>
      <c r="D5359" s="9" t="inlineStr">
        <is>
          <t>ic_analyst</t>
        </is>
      </c>
      <c r="E5359" s="9" t="n">
        <v>0.75</v>
      </c>
      <c r="F5359" s="9" t="inlineStr">
        <is>
          <t>Onyx Intelligence</t>
        </is>
      </c>
      <c r="G5359" s="9" t="b">
        <v>0</v>
      </c>
      <c r="H5359" s="9" t="b">
        <v>0</v>
      </c>
      <c r="I5359" s="9" t="b">
        <v>0</v>
      </c>
      <c r="J5359" s="10" t="n">
        <v>0</v>
      </c>
      <c r="K5359" s="9" t="n">
        <v>1</v>
      </c>
      <c r="L5359" s="9" t="inlineStr">
        <is>
          <t>google</t>
        </is>
      </c>
      <c r="M5359" s="9" t="inlineStr">
        <is>
          <t>GGL-NonBrand-DataPipeline</t>
        </is>
      </c>
      <c r="N5359" s="9" t="inlineStr">
        <is>
          <t>google</t>
        </is>
      </c>
      <c r="O5359" s="9" t="inlineStr">
        <is>
          <t>paid-search</t>
        </is>
      </c>
      <c r="P5359" s="9" t="inlineStr">
        <is>
          <t>ggl_nonbrand_datapipeline</t>
        </is>
      </c>
      <c r="Q5359" s="9" t="inlineStr">
        <is>
          <t>text-ad_search</t>
        </is>
      </c>
      <c r="R5359" s="9" t="inlineStr">
        <is>
          <t>streamlink-vs-syncflow</t>
        </is>
      </c>
      <c r="S5359" s="11" t="n">
        <v>45866.39097222222</v>
      </c>
      <c r="T5359" s="9" t="inlineStr">
        <is>
          <t>trial_signup</t>
        </is>
      </c>
    </row>
    <row r="5360">
      <c r="A5360" s="6" t="inlineStr">
        <is>
          <t>PRO-01833</t>
        </is>
      </c>
      <c r="B5360" s="6" t="inlineStr">
        <is>
          <t>Jamie Johnson</t>
        </is>
      </c>
      <c r="C5360" s="6" t="inlineStr">
        <is>
          <t>Analytics Engineer</t>
        </is>
      </c>
      <c r="D5360" s="6" t="inlineStr">
        <is>
          <t>ic_analyst</t>
        </is>
      </c>
      <c r="E5360" s="6" t="n">
        <v>0.75</v>
      </c>
      <c r="F5360" s="6" t="inlineStr">
        <is>
          <t>Onyx Intelligence</t>
        </is>
      </c>
      <c r="G5360" s="6" t="b">
        <v>0</v>
      </c>
      <c r="H5360" s="6" t="b">
        <v>0</v>
      </c>
      <c r="I5360" s="6" t="b">
        <v>0</v>
      </c>
      <c r="J5360" s="7" t="n">
        <v>0</v>
      </c>
      <c r="K5360" s="6" t="n">
        <v>2</v>
      </c>
      <c r="L5360" s="6" t="inlineStr">
        <is>
          <t>linkedin</t>
        </is>
      </c>
      <c r="M5360" s="6" t="inlineStr">
        <is>
          <t>LI-ENT-Awareness-DataIntegration</t>
        </is>
      </c>
      <c r="N5360" s="6" t="inlineStr">
        <is>
          <t>linkedin</t>
        </is>
      </c>
      <c r="O5360" s="6" t="inlineStr">
        <is>
          <t>paid-social</t>
        </is>
      </c>
      <c r="P5360" s="6" t="inlineStr">
        <is>
          <t>li_ent_awareness_dataintegration</t>
        </is>
      </c>
      <c r="Q5360" s="6" t="inlineStr">
        <is>
          <t>single-image_social-proof_cta-demo</t>
        </is>
      </c>
      <c r="R5360" s="6" t="inlineStr">
        <is>
          <t>li-ent-data-engineers</t>
        </is>
      </c>
      <c r="S5360" s="8" t="n">
        <v>45880.35555555556</v>
      </c>
      <c r="T5360" s="6" t="inlineStr">
        <is>
          <t>newsletter_signup</t>
        </is>
      </c>
    </row>
    <row r="5361">
      <c r="A5361" s="9" t="inlineStr">
        <is>
          <t>PRO-01834</t>
        </is>
      </c>
      <c r="B5361" s="9" t="inlineStr">
        <is>
          <t>Emery Williams</t>
        </is>
      </c>
      <c r="C5361" s="9" t="inlineStr">
        <is>
          <t>VP of Analytics</t>
        </is>
      </c>
      <c r="D5361" s="9" t="inlineStr">
        <is>
          <t>c_suite_vp</t>
        </is>
      </c>
      <c r="E5361" s="9" t="n">
        <v>1.5</v>
      </c>
      <c r="F5361" s="9" t="inlineStr">
        <is>
          <t>Novabridge</t>
        </is>
      </c>
      <c r="G5361" s="9" t="b">
        <v>1</v>
      </c>
      <c r="H5361" s="9" t="b">
        <v>0</v>
      </c>
      <c r="I5361" s="9" t="b">
        <v>0</v>
      </c>
      <c r="J5361" s="10" t="n">
        <v>0</v>
      </c>
      <c r="K5361" s="9" t="n">
        <v>1</v>
      </c>
      <c r="L5361" s="9" t="inlineStr">
        <is>
          <t>google</t>
        </is>
      </c>
      <c r="M5361" s="9" t="inlineStr">
        <is>
          <t>GGL-Brand-Syncflow-Exact</t>
        </is>
      </c>
      <c r="N5361" s="9" t="inlineStr">
        <is>
          <t>google</t>
        </is>
      </c>
      <c r="O5361" s="9" t="inlineStr">
        <is>
          <t>paid-search</t>
        </is>
      </c>
      <c r="P5361" s="9" t="inlineStr">
        <is>
          <t>ggl_brand_syncflow_exact</t>
        </is>
      </c>
      <c r="Q5361" s="9" t="inlineStr">
        <is>
          <t>text-ad_rlsa</t>
        </is>
      </c>
      <c r="R5361" s="9" t="inlineStr">
        <is>
          <t>data-integration-platform</t>
        </is>
      </c>
      <c r="S5361" s="11" t="n">
        <v>45840.33611111111</v>
      </c>
      <c r="T5361" s="9" t="inlineStr">
        <is>
          <t>gated_content_download</t>
        </is>
      </c>
    </row>
    <row r="5362">
      <c r="A5362" s="6" t="inlineStr">
        <is>
          <t>PRO-01834</t>
        </is>
      </c>
      <c r="B5362" s="6" t="inlineStr">
        <is>
          <t>Emery Williams</t>
        </is>
      </c>
      <c r="C5362" s="6" t="inlineStr">
        <is>
          <t>VP of Analytics</t>
        </is>
      </c>
      <c r="D5362" s="6" t="inlineStr">
        <is>
          <t>c_suite_vp</t>
        </is>
      </c>
      <c r="E5362" s="6" t="n">
        <v>1.5</v>
      </c>
      <c r="F5362" s="6" t="inlineStr">
        <is>
          <t>Novabridge</t>
        </is>
      </c>
      <c r="G5362" s="6" t="b">
        <v>1</v>
      </c>
      <c r="H5362" s="6" t="b">
        <v>0</v>
      </c>
      <c r="I5362" s="6" t="b">
        <v>0</v>
      </c>
      <c r="J5362" s="7" t="n">
        <v>0</v>
      </c>
      <c r="K5362" s="6" t="n">
        <v>2</v>
      </c>
      <c r="L5362" s="6" t="inlineStr">
        <is>
          <t>g2</t>
        </is>
      </c>
      <c r="M5362" s="6" t="inlineStr">
        <is>
          <t>G2-GridReport-ETL-Gated</t>
        </is>
      </c>
      <c r="N5362" s="6" t="inlineStr">
        <is>
          <t>g2</t>
        </is>
      </c>
      <c r="O5362" s="6" t="inlineStr">
        <is>
          <t>review-site</t>
        </is>
      </c>
      <c r="P5362" s="6" t="inlineStr">
        <is>
          <t>g2_gridreport_etl_gated</t>
        </is>
      </c>
      <c r="Q5362" s="6" t="inlineStr">
        <is>
          <t>retarget-banner_category</t>
        </is>
      </c>
      <c r="R5362" s="6" t="inlineStr">
        <is>
          <t>data-integration-review</t>
        </is>
      </c>
      <c r="S5362" s="8" t="n">
        <v>45859.63263888889</v>
      </c>
      <c r="T5362" s="6" t="inlineStr">
        <is>
          <t>demo_request</t>
        </is>
      </c>
    </row>
    <row r="5363">
      <c r="A5363" s="9" t="inlineStr">
        <is>
          <t>PRO-01834</t>
        </is>
      </c>
      <c r="B5363" s="9" t="inlineStr">
        <is>
          <t>Emery Williams</t>
        </is>
      </c>
      <c r="C5363" s="9" t="inlineStr">
        <is>
          <t>VP of Analytics</t>
        </is>
      </c>
      <c r="D5363" s="9" t="inlineStr">
        <is>
          <t>c_suite_vp</t>
        </is>
      </c>
      <c r="E5363" s="9" t="n">
        <v>1.5</v>
      </c>
      <c r="F5363" s="9" t="inlineStr">
        <is>
          <t>Novabridge</t>
        </is>
      </c>
      <c r="G5363" s="9" t="b">
        <v>1</v>
      </c>
      <c r="H5363" s="9" t="b">
        <v>0</v>
      </c>
      <c r="I5363" s="9" t="b">
        <v>0</v>
      </c>
      <c r="J5363" s="10" t="n">
        <v>0</v>
      </c>
      <c r="K5363" s="9" t="n">
        <v>3</v>
      </c>
      <c r="L5363" s="9" t="inlineStr">
        <is>
          <t>linkedin</t>
        </is>
      </c>
      <c r="M5363" s="9" t="inlineStr">
        <is>
          <t>LI-Retarget-SiteVisitors-30d</t>
        </is>
      </c>
      <c r="N5363" s="9" t="inlineStr">
        <is>
          <t>linkedin</t>
        </is>
      </c>
      <c r="O5363" s="9" t="inlineStr">
        <is>
          <t>paid-social</t>
        </is>
      </c>
      <c r="P5363" s="9" t="inlineStr">
        <is>
          <t>li_retarget_sitevisitors_30d</t>
        </is>
      </c>
      <c r="Q5363" s="9" t="inlineStr">
        <is>
          <t>single-image_pain-point_cta-demo</t>
        </is>
      </c>
      <c r="R5363" s="9" t="inlineStr">
        <is>
          <t>li-retarget-site-visitors-30d</t>
        </is>
      </c>
      <c r="S5363" s="11" t="n">
        <v>45873.42708333334</v>
      </c>
      <c r="T5363" s="9" t="inlineStr">
        <is>
          <t>newsletter_signup</t>
        </is>
      </c>
    </row>
    <row r="5364">
      <c r="A5364" s="6" t="inlineStr">
        <is>
          <t>PRO-01835</t>
        </is>
      </c>
      <c r="B5364" s="6" t="inlineStr">
        <is>
          <t>Skyler Thomas</t>
        </is>
      </c>
      <c r="C5364" s="6" t="inlineStr">
        <is>
          <t>Data Analyst</t>
        </is>
      </c>
      <c r="D5364" s="6" t="inlineStr">
        <is>
          <t>ic_analyst</t>
        </is>
      </c>
      <c r="E5364" s="6" t="n">
        <v>0.75</v>
      </c>
      <c r="F5364" s="6" t="inlineStr">
        <is>
          <t>Solaris Data</t>
        </is>
      </c>
      <c r="G5364" s="6" t="b">
        <v>1</v>
      </c>
      <c r="H5364" s="6" t="b">
        <v>1</v>
      </c>
      <c r="I5364" s="6" t="b">
        <v>0</v>
      </c>
      <c r="J5364" s="7" t="n">
        <v>31070</v>
      </c>
      <c r="K5364" s="6" t="n">
        <v>1</v>
      </c>
      <c r="L5364" s="6" t="inlineStr">
        <is>
          <t>linkedin</t>
        </is>
      </c>
      <c r="M5364" s="6" t="inlineStr">
        <is>
          <t>LI-MOFU-Trial-AnalyticsTeams</t>
        </is>
      </c>
      <c r="N5364" s="6" t="inlineStr">
        <is>
          <t>linkedin</t>
        </is>
      </c>
      <c r="O5364" s="6" t="inlineStr">
        <is>
          <t>paid-social</t>
        </is>
      </c>
      <c r="P5364" s="6" t="inlineStr">
        <is>
          <t>li_mofu_trial_analyticsteams</t>
        </is>
      </c>
      <c r="Q5364" s="6" t="inlineStr">
        <is>
          <t>single-image_social-proof_cta-learn-more</t>
        </is>
      </c>
      <c r="R5364" s="6" t="inlineStr">
        <is>
          <t>li-mid-analytics-directors</t>
        </is>
      </c>
      <c r="S5364" s="8" t="n">
        <v>45936.5125</v>
      </c>
      <c r="T5364" s="6" t="inlineStr">
        <is>
          <t>gated_content_download</t>
        </is>
      </c>
    </row>
    <row r="5365">
      <c r="A5365" s="9" t="inlineStr">
        <is>
          <t>PRO-01835</t>
        </is>
      </c>
      <c r="B5365" s="9" t="inlineStr">
        <is>
          <t>Skyler Thomas</t>
        </is>
      </c>
      <c r="C5365" s="9" t="inlineStr">
        <is>
          <t>Data Analyst</t>
        </is>
      </c>
      <c r="D5365" s="9" t="inlineStr">
        <is>
          <t>ic_analyst</t>
        </is>
      </c>
      <c r="E5365" s="9" t="n">
        <v>0.75</v>
      </c>
      <c r="F5365" s="9" t="inlineStr">
        <is>
          <t>Solaris Data</t>
        </is>
      </c>
      <c r="G5365" s="9" t="b">
        <v>1</v>
      </c>
      <c r="H5365" s="9" t="b">
        <v>1</v>
      </c>
      <c r="I5365" s="9" t="b">
        <v>0</v>
      </c>
      <c r="J5365" s="10" t="n">
        <v>31070</v>
      </c>
      <c r="K5365" s="9" t="n">
        <v>2</v>
      </c>
      <c r="L5365" s="9" t="inlineStr">
        <is>
          <t>programmatic</t>
        </is>
      </c>
      <c r="M5365" s="9" t="inlineStr">
        <is>
          <t>DSP-Awareness-DataEngineers</t>
        </is>
      </c>
      <c r="N5365" s="9" t="inlineStr">
        <is>
          <t>stackadapt</t>
        </is>
      </c>
      <c r="O5365" s="9" t="inlineStr">
        <is>
          <t>display</t>
        </is>
      </c>
      <c r="P5365" s="9" t="inlineStr">
        <is>
          <t>dsp_awareness_dataengineers</t>
        </is>
      </c>
      <c r="Q5365" s="9" t="inlineStr">
        <is>
          <t>display-banner_retarget</t>
        </is>
      </c>
      <c r="R5365" s="9" t="inlineStr">
        <is>
          <t>abm-strategic-accounts</t>
        </is>
      </c>
      <c r="S5365" s="11" t="n">
        <v>45946.69027777778</v>
      </c>
      <c r="T5365" s="9" t="inlineStr">
        <is>
          <t>newsletter_signup</t>
        </is>
      </c>
    </row>
    <row r="5366">
      <c r="A5366" s="6" t="inlineStr">
        <is>
          <t>PRO-01835</t>
        </is>
      </c>
      <c r="B5366" s="6" t="inlineStr">
        <is>
          <t>Skyler Thomas</t>
        </is>
      </c>
      <c r="C5366" s="6" t="inlineStr">
        <is>
          <t>Data Analyst</t>
        </is>
      </c>
      <c r="D5366" s="6" t="inlineStr">
        <is>
          <t>ic_analyst</t>
        </is>
      </c>
      <c r="E5366" s="6" t="n">
        <v>0.75</v>
      </c>
      <c r="F5366" s="6" t="inlineStr">
        <is>
          <t>Solaris Data</t>
        </is>
      </c>
      <c r="G5366" s="6" t="b">
        <v>1</v>
      </c>
      <c r="H5366" s="6" t="b">
        <v>1</v>
      </c>
      <c r="I5366" s="6" t="b">
        <v>0</v>
      </c>
      <c r="J5366" s="7" t="n">
        <v>31070</v>
      </c>
      <c r="K5366" s="6" t="n">
        <v>3</v>
      </c>
      <c r="L5366" s="6" t="inlineStr">
        <is>
          <t>g2</t>
        </is>
      </c>
      <c r="M5366" s="6" t="inlineStr">
        <is>
          <t>G2-GridReport-ETL-Gated</t>
        </is>
      </c>
      <c r="N5366" s="6" t="inlineStr">
        <is>
          <t>g2</t>
        </is>
      </c>
      <c r="O5366" s="6" t="inlineStr">
        <is>
          <t>review-site</t>
        </is>
      </c>
      <c r="P5366" s="6" t="inlineStr">
        <is>
          <t>g2_gridreport_etl_gated</t>
        </is>
      </c>
      <c r="Q5366" s="6" t="inlineStr">
        <is>
          <t>gated-report_etl</t>
        </is>
      </c>
      <c r="R5366" s="6" t="inlineStr">
        <is>
          <t>pipeline-software-evaluation</t>
        </is>
      </c>
      <c r="S5366" s="8" t="n">
        <v>45953.48958333334</v>
      </c>
      <c r="T5366" s="6" t="inlineStr">
        <is>
          <t>gated_content_download</t>
        </is>
      </c>
    </row>
    <row r="5367">
      <c r="A5367" s="9" t="inlineStr">
        <is>
          <t>PRO-01836</t>
        </is>
      </c>
      <c r="B5367" s="9" t="inlineStr">
        <is>
          <t>Peyton Garcia</t>
        </is>
      </c>
      <c r="C5367" s="9" t="inlineStr">
        <is>
          <t>Data Analyst</t>
        </is>
      </c>
      <c r="D5367" s="9" t="inlineStr">
        <is>
          <t>ic_analyst</t>
        </is>
      </c>
      <c r="E5367" s="9" t="n">
        <v>0.75</v>
      </c>
      <c r="F5367" s="9" t="inlineStr">
        <is>
          <t>Beacon Platforms</t>
        </is>
      </c>
      <c r="G5367" s="9" t="b">
        <v>1</v>
      </c>
      <c r="H5367" s="9" t="b">
        <v>0</v>
      </c>
      <c r="I5367" s="9" t="b">
        <v>0</v>
      </c>
      <c r="J5367" s="10" t="n">
        <v>0</v>
      </c>
      <c r="K5367" s="9" t="n">
        <v>1</v>
      </c>
      <c r="L5367" s="9" t="inlineStr">
        <is>
          <t>google</t>
        </is>
      </c>
      <c r="M5367" s="9" t="inlineStr">
        <is>
          <t>GGL-Competitor-Streamlink-Alt</t>
        </is>
      </c>
      <c r="N5367" s="9" t="inlineStr">
        <is>
          <t>google</t>
        </is>
      </c>
      <c r="O5367" s="9" t="inlineStr">
        <is>
          <t>paid-search</t>
        </is>
      </c>
      <c r="P5367" s="9" t="inlineStr">
        <is>
          <t>ggl_competitor_streamlink_alt</t>
        </is>
      </c>
      <c r="Q5367" s="9" t="inlineStr">
        <is>
          <t>text-ad_search</t>
        </is>
      </c>
      <c r="R5367" s="9" t="inlineStr">
        <is>
          <t>syncflow-alternative</t>
        </is>
      </c>
      <c r="S5367" s="11" t="n">
        <v>45679.47430555556</v>
      </c>
      <c r="T5367" s="9" t="inlineStr">
        <is>
          <t>demo_request</t>
        </is>
      </c>
    </row>
    <row r="5368">
      <c r="A5368" s="6" t="inlineStr">
        <is>
          <t>PRO-01836</t>
        </is>
      </c>
      <c r="B5368" s="6" t="inlineStr">
        <is>
          <t>Peyton Garcia</t>
        </is>
      </c>
      <c r="C5368" s="6" t="inlineStr">
        <is>
          <t>Data Analyst</t>
        </is>
      </c>
      <c r="D5368" s="6" t="inlineStr">
        <is>
          <t>ic_analyst</t>
        </is>
      </c>
      <c r="E5368" s="6" t="n">
        <v>0.75</v>
      </c>
      <c r="F5368" s="6" t="inlineStr">
        <is>
          <t>Beacon Platforms</t>
        </is>
      </c>
      <c r="G5368" s="6" t="b">
        <v>1</v>
      </c>
      <c r="H5368" s="6" t="b">
        <v>0</v>
      </c>
      <c r="I5368" s="6" t="b">
        <v>0</v>
      </c>
      <c r="J5368" s="7" t="n">
        <v>0</v>
      </c>
      <c r="K5368" s="6" t="n">
        <v>2</v>
      </c>
      <c r="L5368" s="6" t="inlineStr">
        <is>
          <t>google</t>
        </is>
      </c>
      <c r="M5368" s="6" t="inlineStr">
        <is>
          <t>GGL-RLSA-HighIntent-Visitors</t>
        </is>
      </c>
      <c r="N5368" s="6" t="inlineStr">
        <is>
          <t>google</t>
        </is>
      </c>
      <c r="O5368" s="6" t="inlineStr">
        <is>
          <t>paid-search</t>
        </is>
      </c>
      <c r="P5368" s="6" t="inlineStr">
        <is>
          <t>ggl_rlsa_highintent_visitors</t>
        </is>
      </c>
      <c r="Q5368" s="6" t="inlineStr">
        <is>
          <t>text-ad_search</t>
        </is>
      </c>
      <c r="R5368" s="6" t="inlineStr">
        <is>
          <t>data-pipeline-tools</t>
        </is>
      </c>
      <c r="S5368" s="8" t="n">
        <v>45687.65486111111</v>
      </c>
      <c r="T5368" s="6" t="inlineStr">
        <is>
          <t>gated_content_download</t>
        </is>
      </c>
    </row>
    <row r="5369">
      <c r="A5369" s="9" t="inlineStr">
        <is>
          <t>PRO-01836</t>
        </is>
      </c>
      <c r="B5369" s="9" t="inlineStr">
        <is>
          <t>Peyton Garcia</t>
        </is>
      </c>
      <c r="C5369" s="9" t="inlineStr">
        <is>
          <t>Data Analyst</t>
        </is>
      </c>
      <c r="D5369" s="9" t="inlineStr">
        <is>
          <t>ic_analyst</t>
        </is>
      </c>
      <c r="E5369" s="9" t="n">
        <v>0.75</v>
      </c>
      <c r="F5369" s="9" t="inlineStr">
        <is>
          <t>Beacon Platforms</t>
        </is>
      </c>
      <c r="G5369" s="9" t="b">
        <v>1</v>
      </c>
      <c r="H5369" s="9" t="b">
        <v>0</v>
      </c>
      <c r="I5369" s="9" t="b">
        <v>0</v>
      </c>
      <c r="J5369" s="10" t="n">
        <v>0</v>
      </c>
      <c r="K5369" s="9" t="n">
        <v>3</v>
      </c>
      <c r="L5369" s="9" t="inlineStr">
        <is>
          <t>google</t>
        </is>
      </c>
      <c r="M5369" s="9" t="inlineStr">
        <is>
          <t>GGL-RLSA-HighIntent-Visitors</t>
        </is>
      </c>
      <c r="N5369" s="9" t="inlineStr">
        <is>
          <t>google</t>
        </is>
      </c>
      <c r="O5369" s="9" t="inlineStr">
        <is>
          <t>paid-search</t>
        </is>
      </c>
      <c r="P5369" s="9" t="inlineStr">
        <is>
          <t>ggl_rlsa_highintent_visitors</t>
        </is>
      </c>
      <c r="Q5369" s="9" t="inlineStr">
        <is>
          <t>text-ad_rlsa</t>
        </is>
      </c>
      <c r="R5369" s="9" t="inlineStr">
        <is>
          <t>etl-software</t>
        </is>
      </c>
      <c r="S5369" s="11" t="n">
        <v>45705.49930555555</v>
      </c>
      <c r="T5369" s="9" t="inlineStr">
        <is>
          <t>newsletter_signup</t>
        </is>
      </c>
    </row>
    <row r="5370">
      <c r="A5370" s="6" t="inlineStr">
        <is>
          <t>PRO-01836</t>
        </is>
      </c>
      <c r="B5370" s="6" t="inlineStr">
        <is>
          <t>Peyton Garcia</t>
        </is>
      </c>
      <c r="C5370" s="6" t="inlineStr">
        <is>
          <t>Data Analyst</t>
        </is>
      </c>
      <c r="D5370" s="6" t="inlineStr">
        <is>
          <t>ic_analyst</t>
        </is>
      </c>
      <c r="E5370" s="6" t="n">
        <v>0.75</v>
      </c>
      <c r="F5370" s="6" t="inlineStr">
        <is>
          <t>Beacon Platforms</t>
        </is>
      </c>
      <c r="G5370" s="6" t="b">
        <v>1</v>
      </c>
      <c r="H5370" s="6" t="b">
        <v>0</v>
      </c>
      <c r="I5370" s="6" t="b">
        <v>0</v>
      </c>
      <c r="J5370" s="7" t="n">
        <v>0</v>
      </c>
      <c r="K5370" s="6" t="n">
        <v>4</v>
      </c>
      <c r="L5370" s="6" t="inlineStr">
        <is>
          <t>linkedin</t>
        </is>
      </c>
      <c r="M5370" s="6" t="inlineStr">
        <is>
          <t>LI-ENT-Awareness-DataPipeline</t>
        </is>
      </c>
      <c r="N5370" s="6" t="inlineStr">
        <is>
          <t>linkedin</t>
        </is>
      </c>
      <c r="O5370" s="6" t="inlineStr">
        <is>
          <t>paid-social</t>
        </is>
      </c>
      <c r="P5370" s="6" t="inlineStr">
        <is>
          <t>li_ent_awareness_datapipeline</t>
        </is>
      </c>
      <c r="Q5370" s="6" t="inlineStr">
        <is>
          <t>single-image_product-feature_cta-demo</t>
        </is>
      </c>
      <c r="R5370" s="6" t="inlineStr">
        <is>
          <t>li-ent-data-engineers</t>
        </is>
      </c>
      <c r="S5370" s="8" t="n">
        <v>45726.45347222222</v>
      </c>
      <c r="T5370" s="6" t="inlineStr">
        <is>
          <t>trial_signup</t>
        </is>
      </c>
    </row>
    <row r="5371">
      <c r="A5371" s="9" t="inlineStr">
        <is>
          <t>PRO-01837</t>
        </is>
      </c>
      <c r="B5371" s="9" t="inlineStr">
        <is>
          <t>Quinn Kim</t>
        </is>
      </c>
      <c r="C5371" s="9" t="inlineStr">
        <is>
          <t>BI Analyst</t>
        </is>
      </c>
      <c r="D5371" s="9" t="inlineStr">
        <is>
          <t>ic_analyst</t>
        </is>
      </c>
      <c r="E5371" s="9" t="n">
        <v>0.75</v>
      </c>
      <c r="F5371" s="9" t="inlineStr">
        <is>
          <t>Luminary Data</t>
        </is>
      </c>
      <c r="G5371" s="9" t="b">
        <v>1</v>
      </c>
      <c r="H5371" s="9" t="b">
        <v>0</v>
      </c>
      <c r="I5371" s="9" t="b">
        <v>0</v>
      </c>
      <c r="J5371" s="10" t="n">
        <v>0</v>
      </c>
      <c r="K5371" s="9" t="n">
        <v>1</v>
      </c>
      <c r="L5371" s="9" t="inlineStr">
        <is>
          <t>linkedin</t>
        </is>
      </c>
      <c r="M5371" s="9" t="inlineStr">
        <is>
          <t>LI-ABM-Strategic-ENT</t>
        </is>
      </c>
      <c r="N5371" s="9" t="inlineStr">
        <is>
          <t>linkedin</t>
        </is>
      </c>
      <c r="O5371" s="9" t="inlineStr">
        <is>
          <t>paid-social</t>
        </is>
      </c>
      <c r="P5371" s="9" t="inlineStr">
        <is>
          <t>li_abm_strategic_ent</t>
        </is>
      </c>
      <c r="Q5371" s="9" t="inlineStr">
        <is>
          <t>single-image_pain-point_cta-demo</t>
        </is>
      </c>
      <c r="R5371" s="9" t="inlineStr">
        <is>
          <t>li-abm-strategic-accounts</t>
        </is>
      </c>
      <c r="S5371" s="11" t="n">
        <v>45924.40486111111</v>
      </c>
      <c r="T5371" s="9" t="inlineStr">
        <is>
          <t>trial_signup</t>
        </is>
      </c>
    </row>
    <row r="5372">
      <c r="A5372" s="6" t="inlineStr">
        <is>
          <t>PRO-01837</t>
        </is>
      </c>
      <c r="B5372" s="6" t="inlineStr">
        <is>
          <t>Quinn Kim</t>
        </is>
      </c>
      <c r="C5372" s="6" t="inlineStr">
        <is>
          <t>BI Analyst</t>
        </is>
      </c>
      <c r="D5372" s="6" t="inlineStr">
        <is>
          <t>ic_analyst</t>
        </is>
      </c>
      <c r="E5372" s="6" t="n">
        <v>0.75</v>
      </c>
      <c r="F5372" s="6" t="inlineStr">
        <is>
          <t>Luminary Data</t>
        </is>
      </c>
      <c r="G5372" s="6" t="b">
        <v>1</v>
      </c>
      <c r="H5372" s="6" t="b">
        <v>0</v>
      </c>
      <c r="I5372" s="6" t="b">
        <v>0</v>
      </c>
      <c r="J5372" s="7" t="n">
        <v>0</v>
      </c>
      <c r="K5372" s="6" t="n">
        <v>2</v>
      </c>
      <c r="L5372" s="6" t="inlineStr">
        <is>
          <t>programmatic</t>
        </is>
      </c>
      <c r="M5372" s="6" t="inlineStr">
        <is>
          <t>DSP-ABM-AirCover-Commercial</t>
        </is>
      </c>
      <c r="N5372" s="6" t="inlineStr">
        <is>
          <t>stackadapt</t>
        </is>
      </c>
      <c r="O5372" s="6" t="inlineStr">
        <is>
          <t>display</t>
        </is>
      </c>
      <c r="P5372" s="6" t="inlineStr">
        <is>
          <t>dsp_abm_aircover_commercial</t>
        </is>
      </c>
      <c r="Q5372" s="6" t="inlineStr">
        <is>
          <t>display-banner_awareness</t>
        </is>
      </c>
      <c r="R5372" s="6" t="inlineStr">
        <is>
          <t>lookalike-data-engineers</t>
        </is>
      </c>
      <c r="S5372" s="8" t="n">
        <v>45945.33958333333</v>
      </c>
      <c r="T5372" s="6" t="inlineStr">
        <is>
          <t>gated_content_download</t>
        </is>
      </c>
    </row>
    <row r="5373">
      <c r="A5373" s="9" t="inlineStr">
        <is>
          <t>PRO-01837</t>
        </is>
      </c>
      <c r="B5373" s="9" t="inlineStr">
        <is>
          <t>Quinn Kim</t>
        </is>
      </c>
      <c r="C5373" s="9" t="inlineStr">
        <is>
          <t>BI Analyst</t>
        </is>
      </c>
      <c r="D5373" s="9" t="inlineStr">
        <is>
          <t>ic_analyst</t>
        </is>
      </c>
      <c r="E5373" s="9" t="n">
        <v>0.75</v>
      </c>
      <c r="F5373" s="9" t="inlineStr">
        <is>
          <t>Luminary Data</t>
        </is>
      </c>
      <c r="G5373" s="9" t="b">
        <v>1</v>
      </c>
      <c r="H5373" s="9" t="b">
        <v>0</v>
      </c>
      <c r="I5373" s="9" t="b">
        <v>0</v>
      </c>
      <c r="J5373" s="10" t="n">
        <v>0</v>
      </c>
      <c r="K5373" s="9" t="n">
        <v>3</v>
      </c>
      <c r="L5373" s="9" t="inlineStr">
        <is>
          <t>linkedin</t>
        </is>
      </c>
      <c r="M5373" s="9" t="inlineStr">
        <is>
          <t>LI-Retarget-SiteVisitors-30d</t>
        </is>
      </c>
      <c r="N5373" s="9" t="inlineStr">
        <is>
          <t>linkedin</t>
        </is>
      </c>
      <c r="O5373" s="9" t="inlineStr">
        <is>
          <t>paid-social</t>
        </is>
      </c>
      <c r="P5373" s="9" t="inlineStr">
        <is>
          <t>li_retarget_sitevisitors_30d</t>
        </is>
      </c>
      <c r="Q5373" s="9" t="inlineStr">
        <is>
          <t>single-image_social-proof_cta-demo</t>
        </is>
      </c>
      <c r="R5373" s="9" t="inlineStr">
        <is>
          <t>li-retarget-site-visitors-30d</t>
        </is>
      </c>
      <c r="S5373" s="11" t="n">
        <v>45958.73819444444</v>
      </c>
      <c r="T5373" s="9" t="inlineStr">
        <is>
          <t>gated_content_download</t>
        </is>
      </c>
    </row>
    <row r="5374">
      <c r="A5374" s="6" t="inlineStr">
        <is>
          <t>PRO-01837</t>
        </is>
      </c>
      <c r="B5374" s="6" t="inlineStr">
        <is>
          <t>Quinn Kim</t>
        </is>
      </c>
      <c r="C5374" s="6" t="inlineStr">
        <is>
          <t>BI Analyst</t>
        </is>
      </c>
      <c r="D5374" s="6" t="inlineStr">
        <is>
          <t>ic_analyst</t>
        </is>
      </c>
      <c r="E5374" s="6" t="n">
        <v>0.75</v>
      </c>
      <c r="F5374" s="6" t="inlineStr">
        <is>
          <t>Luminary Data</t>
        </is>
      </c>
      <c r="G5374" s="6" t="b">
        <v>1</v>
      </c>
      <c r="H5374" s="6" t="b">
        <v>0</v>
      </c>
      <c r="I5374" s="6" t="b">
        <v>0</v>
      </c>
      <c r="J5374" s="7" t="n">
        <v>0</v>
      </c>
      <c r="K5374" s="6" t="n">
        <v>4</v>
      </c>
      <c r="L5374" s="6" t="inlineStr">
        <is>
          <t>programmatic</t>
        </is>
      </c>
      <c r="M5374" s="6" t="inlineStr">
        <is>
          <t>DSP-Retarget-HighIntent-14d</t>
        </is>
      </c>
      <c r="N5374" s="6" t="inlineStr">
        <is>
          <t>stackadapt</t>
        </is>
      </c>
      <c r="O5374" s="6" t="inlineStr">
        <is>
          <t>display</t>
        </is>
      </c>
      <c r="P5374" s="6" t="inlineStr">
        <is>
          <t>dsp_retarget_highintent_14d</t>
        </is>
      </c>
      <c r="Q5374" s="6" t="inlineStr">
        <is>
          <t>display-banner_retarget</t>
        </is>
      </c>
      <c r="R5374" s="6" t="inlineStr">
        <is>
          <t>lookalike-data-engineers</t>
        </is>
      </c>
      <c r="S5374" s="8" t="n">
        <v>45979.55208333334</v>
      </c>
      <c r="T5374" s="6" t="inlineStr">
        <is>
          <t>gated_content_download</t>
        </is>
      </c>
    </row>
    <row r="5375">
      <c r="A5375" s="9" t="inlineStr">
        <is>
          <t>PRO-01838</t>
        </is>
      </c>
      <c r="B5375" s="9" t="inlineStr">
        <is>
          <t>Avery Wilson</t>
        </is>
      </c>
      <c r="C5375" s="9" t="inlineStr">
        <is>
          <t>BI Analyst</t>
        </is>
      </c>
      <c r="D5375" s="9" t="inlineStr">
        <is>
          <t>ic_analyst</t>
        </is>
      </c>
      <c r="E5375" s="9" t="n">
        <v>0.75</v>
      </c>
      <c r="F5375" s="9" t="inlineStr">
        <is>
          <t>Queryspan</t>
        </is>
      </c>
      <c r="G5375" s="9" t="b">
        <v>1</v>
      </c>
      <c r="H5375" s="9" t="b">
        <v>0</v>
      </c>
      <c r="I5375" s="9" t="b">
        <v>0</v>
      </c>
      <c r="J5375" s="10" t="n">
        <v>0</v>
      </c>
      <c r="K5375" s="9" t="n">
        <v>1</v>
      </c>
      <c r="L5375" s="9" t="inlineStr">
        <is>
          <t>linkedin</t>
        </is>
      </c>
      <c r="M5375" s="9" t="inlineStr">
        <is>
          <t>LI-Retarget-SiteVisitors-30d</t>
        </is>
      </c>
      <c r="N5375" s="9" t="inlineStr">
        <is>
          <t>linkedin</t>
        </is>
      </c>
      <c r="O5375" s="9" t="inlineStr">
        <is>
          <t>paid-social</t>
        </is>
      </c>
      <c r="P5375" s="9" t="inlineStr">
        <is>
          <t>li_retarget_sitevisitors_30d</t>
        </is>
      </c>
      <c r="Q5375" s="9" t="inlineStr">
        <is>
          <t>single-image_product-feature_cta-demo</t>
        </is>
      </c>
      <c r="R5375" s="9" t="inlineStr">
        <is>
          <t>li-mid-analytics-directors</t>
        </is>
      </c>
      <c r="S5375" s="11" t="n">
        <v>45925.59375</v>
      </c>
      <c r="T5375" s="9" t="inlineStr">
        <is>
          <t>gated_content_download</t>
        </is>
      </c>
    </row>
    <row r="5376">
      <c r="A5376" s="6" t="inlineStr">
        <is>
          <t>PRO-01838</t>
        </is>
      </c>
      <c r="B5376" s="6" t="inlineStr">
        <is>
          <t>Avery Wilson</t>
        </is>
      </c>
      <c r="C5376" s="6" t="inlineStr">
        <is>
          <t>BI Analyst</t>
        </is>
      </c>
      <c r="D5376" s="6" t="inlineStr">
        <is>
          <t>ic_analyst</t>
        </is>
      </c>
      <c r="E5376" s="6" t="n">
        <v>0.75</v>
      </c>
      <c r="F5376" s="6" t="inlineStr">
        <is>
          <t>Queryspan</t>
        </is>
      </c>
      <c r="G5376" s="6" t="b">
        <v>1</v>
      </c>
      <c r="H5376" s="6" t="b">
        <v>0</v>
      </c>
      <c r="I5376" s="6" t="b">
        <v>0</v>
      </c>
      <c r="J5376" s="7" t="n">
        <v>0</v>
      </c>
      <c r="K5376" s="6" t="n">
        <v>2</v>
      </c>
      <c r="L5376" s="6" t="inlineStr">
        <is>
          <t>google</t>
        </is>
      </c>
      <c r="M5376" s="6" t="inlineStr">
        <is>
          <t>GGL-NonBrand-DataPipeline</t>
        </is>
      </c>
      <c r="N5376" s="6" t="inlineStr">
        <is>
          <t>google</t>
        </is>
      </c>
      <c r="O5376" s="6" t="inlineStr">
        <is>
          <t>paid-search</t>
        </is>
      </c>
      <c r="P5376" s="6" t="inlineStr">
        <is>
          <t>ggl_nonbrand_datapipeline</t>
        </is>
      </c>
      <c r="Q5376" s="6" t="inlineStr">
        <is>
          <t>text-ad_competitor</t>
        </is>
      </c>
      <c r="R5376" s="6" t="inlineStr">
        <is>
          <t>data-pipeline-tools</t>
        </is>
      </c>
      <c r="S5376" s="8" t="n">
        <v>45932.42638888889</v>
      </c>
      <c r="T5376" s="6" t="inlineStr">
        <is>
          <t>gated_content_download</t>
        </is>
      </c>
    </row>
    <row r="5377">
      <c r="A5377" s="9" t="inlineStr">
        <is>
          <t>PRO-01838</t>
        </is>
      </c>
      <c r="B5377" s="9" t="inlineStr">
        <is>
          <t>Avery Wilson</t>
        </is>
      </c>
      <c r="C5377" s="9" t="inlineStr">
        <is>
          <t>BI Analyst</t>
        </is>
      </c>
      <c r="D5377" s="9" t="inlineStr">
        <is>
          <t>ic_analyst</t>
        </is>
      </c>
      <c r="E5377" s="9" t="n">
        <v>0.75</v>
      </c>
      <c r="F5377" s="9" t="inlineStr">
        <is>
          <t>Queryspan</t>
        </is>
      </c>
      <c r="G5377" s="9" t="b">
        <v>1</v>
      </c>
      <c r="H5377" s="9" t="b">
        <v>0</v>
      </c>
      <c r="I5377" s="9" t="b">
        <v>0</v>
      </c>
      <c r="J5377" s="10" t="n">
        <v>0</v>
      </c>
      <c r="K5377" s="9" t="n">
        <v>3</v>
      </c>
      <c r="L5377" s="9" t="inlineStr">
        <is>
          <t>linkedin</t>
        </is>
      </c>
      <c r="M5377" s="9" t="inlineStr">
        <is>
          <t>LI-Retarget-SiteVisitors-30d</t>
        </is>
      </c>
      <c r="N5377" s="9" t="inlineStr">
        <is>
          <t>linkedin</t>
        </is>
      </c>
      <c r="O5377" s="9" t="inlineStr">
        <is>
          <t>paid-social</t>
        </is>
      </c>
      <c r="P5377" s="9" t="inlineStr">
        <is>
          <t>li_retarget_sitevisitors_30d</t>
        </is>
      </c>
      <c r="Q5377" s="9" t="inlineStr">
        <is>
          <t>single-image_thought-leadership_cta-download</t>
        </is>
      </c>
      <c r="R5377" s="9" t="inlineStr">
        <is>
          <t>li-retarget-site-visitors-30d</t>
        </is>
      </c>
      <c r="S5377" s="11" t="n">
        <v>45940.65277777778</v>
      </c>
      <c r="T5377" s="9" t="inlineStr">
        <is>
          <t>gated_content_download</t>
        </is>
      </c>
    </row>
    <row r="5378">
      <c r="A5378" s="6" t="inlineStr">
        <is>
          <t>PRO-01839</t>
        </is>
      </c>
      <c r="B5378" s="6" t="inlineStr">
        <is>
          <t>Elliot Williams</t>
        </is>
      </c>
      <c r="C5378" s="6" t="inlineStr">
        <is>
          <t>Data Platform Manager</t>
        </is>
      </c>
      <c r="D5378" s="6" t="inlineStr">
        <is>
          <t>manager</t>
        </is>
      </c>
      <c r="E5378" s="6" t="n">
        <v>1</v>
      </c>
      <c r="F5378" s="6" t="inlineStr">
        <is>
          <t>Novabridge</t>
        </is>
      </c>
      <c r="G5378" s="6" t="b">
        <v>1</v>
      </c>
      <c r="H5378" s="6" t="b">
        <v>0</v>
      </c>
      <c r="I5378" s="6" t="b">
        <v>0</v>
      </c>
      <c r="J5378" s="7" t="n">
        <v>0</v>
      </c>
      <c r="K5378" s="6" t="n">
        <v>1</v>
      </c>
      <c r="L5378" s="6" t="inlineStr">
        <is>
          <t>google</t>
        </is>
      </c>
      <c r="M5378" s="6" t="inlineStr">
        <is>
          <t>GGL-NonBrand-ETL-Tools</t>
        </is>
      </c>
      <c r="N5378" s="6" t="inlineStr">
        <is>
          <t>google</t>
        </is>
      </c>
      <c r="O5378" s="6" t="inlineStr">
        <is>
          <t>paid-search</t>
        </is>
      </c>
      <c r="P5378" s="6" t="inlineStr">
        <is>
          <t>ggl_nonbrand_etl_tools</t>
        </is>
      </c>
      <c r="Q5378" s="6" t="inlineStr">
        <is>
          <t>text-ad_competitor</t>
        </is>
      </c>
      <c r="R5378" s="6" t="inlineStr">
        <is>
          <t>streamlink-vs-syncflow</t>
        </is>
      </c>
      <c r="S5378" s="8" t="n">
        <v>45852.71875</v>
      </c>
      <c r="T5378" s="6" t="inlineStr">
        <is>
          <t>trial_signup</t>
        </is>
      </c>
    </row>
    <row r="5379">
      <c r="A5379" s="9" t="inlineStr">
        <is>
          <t>PRO-01839</t>
        </is>
      </c>
      <c r="B5379" s="9" t="inlineStr">
        <is>
          <t>Elliot Williams</t>
        </is>
      </c>
      <c r="C5379" s="9" t="inlineStr">
        <is>
          <t>Data Platform Manager</t>
        </is>
      </c>
      <c r="D5379" s="9" t="inlineStr">
        <is>
          <t>manager</t>
        </is>
      </c>
      <c r="E5379" s="9" t="n">
        <v>1</v>
      </c>
      <c r="F5379" s="9" t="inlineStr">
        <is>
          <t>Novabridge</t>
        </is>
      </c>
      <c r="G5379" s="9" t="b">
        <v>1</v>
      </c>
      <c r="H5379" s="9" t="b">
        <v>0</v>
      </c>
      <c r="I5379" s="9" t="b">
        <v>0</v>
      </c>
      <c r="J5379" s="10" t="n">
        <v>0</v>
      </c>
      <c r="K5379" s="9" t="n">
        <v>2</v>
      </c>
      <c r="L5379" s="9" t="inlineStr">
        <is>
          <t>google</t>
        </is>
      </c>
      <c r="M5379" s="9" t="inlineStr">
        <is>
          <t>GGL-RLSA-HighIntent-Visitors</t>
        </is>
      </c>
      <c r="N5379" s="9" t="inlineStr">
        <is>
          <t>google</t>
        </is>
      </c>
      <c r="O5379" s="9" t="inlineStr">
        <is>
          <t>paid-search</t>
        </is>
      </c>
      <c r="P5379" s="9" t="inlineStr">
        <is>
          <t>ggl_rlsa_highintent_visitors</t>
        </is>
      </c>
      <c r="Q5379" s="9" t="inlineStr">
        <is>
          <t>text-ad_rlsa</t>
        </is>
      </c>
      <c r="R5379" s="9" t="inlineStr">
        <is>
          <t>data-pipeline-tools</t>
        </is>
      </c>
      <c r="S5379" s="11" t="n">
        <v>45873.37569444445</v>
      </c>
      <c r="T5379" s="9" t="inlineStr">
        <is>
          <t>gated_content_download</t>
        </is>
      </c>
    </row>
    <row r="5380">
      <c r="A5380" s="6" t="inlineStr">
        <is>
          <t>PRO-01840</t>
        </is>
      </c>
      <c r="B5380" s="6" t="inlineStr">
        <is>
          <t>Riley Anderson</t>
        </is>
      </c>
      <c r="C5380" s="6" t="inlineStr">
        <is>
          <t>Data Analyst</t>
        </is>
      </c>
      <c r="D5380" s="6" t="inlineStr">
        <is>
          <t>ic_analyst</t>
        </is>
      </c>
      <c r="E5380" s="6" t="n">
        <v>0.75</v>
      </c>
      <c r="F5380" s="6" t="inlineStr">
        <is>
          <t>Pulsestream</t>
        </is>
      </c>
      <c r="G5380" s="6" t="b">
        <v>1</v>
      </c>
      <c r="H5380" s="6" t="b">
        <v>1</v>
      </c>
      <c r="I5380" s="6" t="b">
        <v>1</v>
      </c>
      <c r="J5380" s="7" t="n">
        <v>36556</v>
      </c>
      <c r="K5380" s="6" t="n">
        <v>1</v>
      </c>
      <c r="L5380" s="6" t="inlineStr">
        <is>
          <t>linkedin</t>
        </is>
      </c>
      <c r="M5380" s="6" t="inlineStr">
        <is>
          <t>LI-ENT-Awareness-DataIntegration</t>
        </is>
      </c>
      <c r="N5380" s="6" t="inlineStr">
        <is>
          <t>linkedin</t>
        </is>
      </c>
      <c r="O5380" s="6" t="inlineStr">
        <is>
          <t>paid-social</t>
        </is>
      </c>
      <c r="P5380" s="6" t="inlineStr">
        <is>
          <t>li_ent_awareness_dataintegration</t>
        </is>
      </c>
      <c r="Q5380" s="6" t="inlineStr">
        <is>
          <t>single-image_thought-leadership_cta-download</t>
        </is>
      </c>
      <c r="R5380" s="6" t="inlineStr">
        <is>
          <t>li-abm-strategic-accounts</t>
        </is>
      </c>
      <c r="S5380" s="8" t="n">
        <v>45810.69583333333</v>
      </c>
      <c r="T5380" s="6" t="inlineStr">
        <is>
          <t>gated_content_download</t>
        </is>
      </c>
    </row>
    <row r="5381">
      <c r="A5381" s="9" t="inlineStr">
        <is>
          <t>PRO-01840</t>
        </is>
      </c>
      <c r="B5381" s="9" t="inlineStr">
        <is>
          <t>Riley Anderson</t>
        </is>
      </c>
      <c r="C5381" s="9" t="inlineStr">
        <is>
          <t>Data Analyst</t>
        </is>
      </c>
      <c r="D5381" s="9" t="inlineStr">
        <is>
          <t>ic_analyst</t>
        </is>
      </c>
      <c r="E5381" s="9" t="n">
        <v>0.75</v>
      </c>
      <c r="F5381" s="9" t="inlineStr">
        <is>
          <t>Pulsestream</t>
        </is>
      </c>
      <c r="G5381" s="9" t="b">
        <v>1</v>
      </c>
      <c r="H5381" s="9" t="b">
        <v>1</v>
      </c>
      <c r="I5381" s="9" t="b">
        <v>1</v>
      </c>
      <c r="J5381" s="10" t="n">
        <v>36556</v>
      </c>
      <c r="K5381" s="9" t="n">
        <v>2</v>
      </c>
      <c r="L5381" s="9" t="inlineStr">
        <is>
          <t>g2</t>
        </is>
      </c>
      <c r="M5381" s="9" t="inlineStr">
        <is>
          <t>G2-GridReport-ETL-Gated</t>
        </is>
      </c>
      <c r="N5381" s="9" t="inlineStr">
        <is>
          <t>g2</t>
        </is>
      </c>
      <c r="O5381" s="9" t="inlineStr">
        <is>
          <t>review-site</t>
        </is>
      </c>
      <c r="P5381" s="9" t="inlineStr">
        <is>
          <t>g2_gridreport_etl_gated</t>
        </is>
      </c>
      <c r="Q5381" s="9" t="inlineStr">
        <is>
          <t>retarget-banner_category</t>
        </is>
      </c>
      <c r="R5381" s="9" t="inlineStr">
        <is>
          <t>data-integration-review</t>
        </is>
      </c>
      <c r="S5381" s="11" t="n">
        <v>45825.73333333333</v>
      </c>
      <c r="T5381" s="9" t="inlineStr">
        <is>
          <t>newsletter_signup</t>
        </is>
      </c>
    </row>
    <row r="5382">
      <c r="A5382" s="6" t="inlineStr">
        <is>
          <t>PRO-01840</t>
        </is>
      </c>
      <c r="B5382" s="6" t="inlineStr">
        <is>
          <t>Riley Anderson</t>
        </is>
      </c>
      <c r="C5382" s="6" t="inlineStr">
        <is>
          <t>Data Analyst</t>
        </is>
      </c>
      <c r="D5382" s="6" t="inlineStr">
        <is>
          <t>ic_analyst</t>
        </is>
      </c>
      <c r="E5382" s="6" t="n">
        <v>0.75</v>
      </c>
      <c r="F5382" s="6" t="inlineStr">
        <is>
          <t>Pulsestream</t>
        </is>
      </c>
      <c r="G5382" s="6" t="b">
        <v>1</v>
      </c>
      <c r="H5382" s="6" t="b">
        <v>1</v>
      </c>
      <c r="I5382" s="6" t="b">
        <v>1</v>
      </c>
      <c r="J5382" s="7" t="n">
        <v>36556</v>
      </c>
      <c r="K5382" s="6" t="n">
        <v>3</v>
      </c>
      <c r="L5382" s="6" t="inlineStr">
        <is>
          <t>g2</t>
        </is>
      </c>
      <c r="M5382" s="6" t="inlineStr">
        <is>
          <t>G2-GridReport-ETL-Gated</t>
        </is>
      </c>
      <c r="N5382" s="6" t="inlineStr">
        <is>
          <t>g2</t>
        </is>
      </c>
      <c r="O5382" s="6" t="inlineStr">
        <is>
          <t>review-site</t>
        </is>
      </c>
      <c r="P5382" s="6" t="inlineStr">
        <is>
          <t>g2_gridreport_etl_gated</t>
        </is>
      </c>
      <c r="Q5382" s="6" t="inlineStr">
        <is>
          <t>gated-report_etl</t>
        </is>
      </c>
      <c r="R5382" s="6" t="inlineStr">
        <is>
          <t>pipeline-software-evaluation</t>
        </is>
      </c>
      <c r="S5382" s="8" t="n">
        <v>45845.57430555556</v>
      </c>
      <c r="T5382" s="6" t="inlineStr">
        <is>
          <t>demo_request</t>
        </is>
      </c>
    </row>
    <row r="5383">
      <c r="A5383" s="9" t="inlineStr">
        <is>
          <t>PRO-01840</t>
        </is>
      </c>
      <c r="B5383" s="9" t="inlineStr">
        <is>
          <t>Riley Anderson</t>
        </is>
      </c>
      <c r="C5383" s="9" t="inlineStr">
        <is>
          <t>Data Analyst</t>
        </is>
      </c>
      <c r="D5383" s="9" t="inlineStr">
        <is>
          <t>ic_analyst</t>
        </is>
      </c>
      <c r="E5383" s="9" t="n">
        <v>0.75</v>
      </c>
      <c r="F5383" s="9" t="inlineStr">
        <is>
          <t>Pulsestream</t>
        </is>
      </c>
      <c r="G5383" s="9" t="b">
        <v>1</v>
      </c>
      <c r="H5383" s="9" t="b">
        <v>1</v>
      </c>
      <c r="I5383" s="9" t="b">
        <v>1</v>
      </c>
      <c r="J5383" s="10" t="n">
        <v>36556</v>
      </c>
      <c r="K5383" s="9" t="n">
        <v>4</v>
      </c>
      <c r="L5383" s="9" t="inlineStr">
        <is>
          <t>google</t>
        </is>
      </c>
      <c r="M5383" s="9" t="inlineStr">
        <is>
          <t>GGL-RLSA-HighIntent-Visitors</t>
        </is>
      </c>
      <c r="N5383" s="9" t="inlineStr">
        <is>
          <t>google</t>
        </is>
      </c>
      <c r="O5383" s="9" t="inlineStr">
        <is>
          <t>paid-search</t>
        </is>
      </c>
      <c r="P5383" s="9" t="inlineStr">
        <is>
          <t>ggl_rlsa_highintent_visitors</t>
        </is>
      </c>
      <c r="Q5383" s="9" t="inlineStr">
        <is>
          <t>text-ad_competitor</t>
        </is>
      </c>
      <c r="R5383" s="9" t="inlineStr">
        <is>
          <t>syncflow-alternative</t>
        </is>
      </c>
      <c r="S5383" s="11" t="n">
        <v>45862.57152777778</v>
      </c>
      <c r="T5383" s="9" t="inlineStr">
        <is>
          <t>newsletter_signup</t>
        </is>
      </c>
    </row>
    <row r="5384">
      <c r="A5384" s="6" t="inlineStr">
        <is>
          <t>PRO-01841</t>
        </is>
      </c>
      <c r="B5384" s="6" t="inlineStr">
        <is>
          <t>Hayden Robinson</t>
        </is>
      </c>
      <c r="C5384" s="6" t="inlineStr">
        <is>
          <t>Data Platform Manager</t>
        </is>
      </c>
      <c r="D5384" s="6" t="inlineStr">
        <is>
          <t>manager</t>
        </is>
      </c>
      <c r="E5384" s="6" t="n">
        <v>1</v>
      </c>
      <c r="F5384" s="6" t="inlineStr">
        <is>
          <t>Onyx Intelligence</t>
        </is>
      </c>
      <c r="G5384" s="6" t="b">
        <v>0</v>
      </c>
      <c r="H5384" s="6" t="b">
        <v>0</v>
      </c>
      <c r="I5384" s="6" t="b">
        <v>0</v>
      </c>
      <c r="J5384" s="7" t="n">
        <v>0</v>
      </c>
      <c r="K5384" s="6" t="n">
        <v>1</v>
      </c>
      <c r="L5384" s="6" t="inlineStr">
        <is>
          <t>linkedin</t>
        </is>
      </c>
      <c r="M5384" s="6" t="inlineStr">
        <is>
          <t>LI-Retarget-PricingPage-14d</t>
        </is>
      </c>
      <c r="N5384" s="6" t="inlineStr">
        <is>
          <t>linkedin</t>
        </is>
      </c>
      <c r="O5384" s="6" t="inlineStr">
        <is>
          <t>paid-social</t>
        </is>
      </c>
      <c r="P5384" s="6" t="inlineStr">
        <is>
          <t>li_retarget_pricingpage_14d</t>
        </is>
      </c>
      <c r="Q5384" s="6" t="inlineStr">
        <is>
          <t>single-image_product-feature_cta-trial</t>
        </is>
      </c>
      <c r="R5384" s="6" t="inlineStr">
        <is>
          <t>li-lookalike-closed-won</t>
        </is>
      </c>
      <c r="S5384" s="8" t="n">
        <v>45754.42361111111</v>
      </c>
      <c r="T5384" s="6" t="inlineStr">
        <is>
          <t>gated_content_download</t>
        </is>
      </c>
    </row>
    <row r="5385">
      <c r="A5385" s="9" t="inlineStr">
        <is>
          <t>PRO-01841</t>
        </is>
      </c>
      <c r="B5385" s="9" t="inlineStr">
        <is>
          <t>Hayden Robinson</t>
        </is>
      </c>
      <c r="C5385" s="9" t="inlineStr">
        <is>
          <t>Data Platform Manager</t>
        </is>
      </c>
      <c r="D5385" s="9" t="inlineStr">
        <is>
          <t>manager</t>
        </is>
      </c>
      <c r="E5385" s="9" t="n">
        <v>1</v>
      </c>
      <c r="F5385" s="9" t="inlineStr">
        <is>
          <t>Onyx Intelligence</t>
        </is>
      </c>
      <c r="G5385" s="9" t="b">
        <v>0</v>
      </c>
      <c r="H5385" s="9" t="b">
        <v>0</v>
      </c>
      <c r="I5385" s="9" t="b">
        <v>0</v>
      </c>
      <c r="J5385" s="10" t="n">
        <v>0</v>
      </c>
      <c r="K5385" s="9" t="n">
        <v>2</v>
      </c>
      <c r="L5385" s="9" t="inlineStr">
        <is>
          <t>google</t>
        </is>
      </c>
      <c r="M5385" s="9" t="inlineStr">
        <is>
          <t>GGL-NonBrand-DataPipeline</t>
        </is>
      </c>
      <c r="N5385" s="9" t="inlineStr">
        <is>
          <t>google</t>
        </is>
      </c>
      <c r="O5385" s="9" t="inlineStr">
        <is>
          <t>paid-search</t>
        </is>
      </c>
      <c r="P5385" s="9" t="inlineStr">
        <is>
          <t>ggl_nonbrand_datapipeline</t>
        </is>
      </c>
      <c r="Q5385" s="9" t="inlineStr">
        <is>
          <t>text-ad_competitor</t>
        </is>
      </c>
      <c r="R5385" s="9" t="inlineStr">
        <is>
          <t>streamlink-vs-syncflow</t>
        </is>
      </c>
      <c r="S5385" s="11" t="n">
        <v>45770.33888888889</v>
      </c>
      <c r="T5385" s="9" t="inlineStr">
        <is>
          <t>newsletter_signup</t>
        </is>
      </c>
    </row>
    <row r="5386">
      <c r="A5386" s="6" t="inlineStr">
        <is>
          <t>PRO-01842</t>
        </is>
      </c>
      <c r="B5386" s="6" t="inlineStr">
        <is>
          <t>Morgan Chen</t>
        </is>
      </c>
      <c r="C5386" s="6" t="inlineStr">
        <is>
          <t>Director of Business Intelligence</t>
        </is>
      </c>
      <c r="D5386" s="6" t="inlineStr">
        <is>
          <t>director</t>
        </is>
      </c>
      <c r="E5386" s="6" t="n">
        <v>1.25</v>
      </c>
      <c r="F5386" s="6" t="inlineStr">
        <is>
          <t>Prismware</t>
        </is>
      </c>
      <c r="G5386" s="6" t="b">
        <v>1</v>
      </c>
      <c r="H5386" s="6" t="b">
        <v>0</v>
      </c>
      <c r="I5386" s="6" t="b">
        <v>0</v>
      </c>
      <c r="J5386" s="7" t="n">
        <v>0</v>
      </c>
      <c r="K5386" s="6" t="n">
        <v>1</v>
      </c>
      <c r="L5386" s="6" t="inlineStr">
        <is>
          <t>linkedin</t>
        </is>
      </c>
      <c r="M5386" s="6" t="inlineStr">
        <is>
          <t>LI-Retarget-SiteVisitors-30d</t>
        </is>
      </c>
      <c r="N5386" s="6" t="inlineStr">
        <is>
          <t>linkedin</t>
        </is>
      </c>
      <c r="O5386" s="6" t="inlineStr">
        <is>
          <t>paid-social</t>
        </is>
      </c>
      <c r="P5386" s="6" t="inlineStr">
        <is>
          <t>li_retarget_sitevisitors_30d</t>
        </is>
      </c>
      <c r="Q5386" s="6" t="inlineStr">
        <is>
          <t>single-image_pain-point_cta-trial</t>
        </is>
      </c>
      <c r="R5386" s="6" t="inlineStr">
        <is>
          <t>li-ent-data-engineers</t>
        </is>
      </c>
      <c r="S5386" s="8" t="n">
        <v>45684.48611111111</v>
      </c>
      <c r="T5386" s="6" t="inlineStr">
        <is>
          <t>demo_request</t>
        </is>
      </c>
    </row>
    <row r="5387">
      <c r="A5387" s="9" t="inlineStr">
        <is>
          <t>PRO-01842</t>
        </is>
      </c>
      <c r="B5387" s="9" t="inlineStr">
        <is>
          <t>Morgan Chen</t>
        </is>
      </c>
      <c r="C5387" s="9" t="inlineStr">
        <is>
          <t>Director of Business Intelligence</t>
        </is>
      </c>
      <c r="D5387" s="9" t="inlineStr">
        <is>
          <t>director</t>
        </is>
      </c>
      <c r="E5387" s="9" t="n">
        <v>1.25</v>
      </c>
      <c r="F5387" s="9" t="inlineStr">
        <is>
          <t>Prismware</t>
        </is>
      </c>
      <c r="G5387" s="9" t="b">
        <v>1</v>
      </c>
      <c r="H5387" s="9" t="b">
        <v>0</v>
      </c>
      <c r="I5387" s="9" t="b">
        <v>0</v>
      </c>
      <c r="J5387" s="10" t="n">
        <v>0</v>
      </c>
      <c r="K5387" s="9" t="n">
        <v>2</v>
      </c>
      <c r="L5387" s="9" t="inlineStr">
        <is>
          <t>linkedin</t>
        </is>
      </c>
      <c r="M5387" s="9" t="inlineStr">
        <is>
          <t>LI-MOFU-Demo-DataEngineers</t>
        </is>
      </c>
      <c r="N5387" s="9" t="inlineStr">
        <is>
          <t>linkedin</t>
        </is>
      </c>
      <c r="O5387" s="9" t="inlineStr">
        <is>
          <t>paid-social</t>
        </is>
      </c>
      <c r="P5387" s="9" t="inlineStr">
        <is>
          <t>li_mofu_demo_dataengineers</t>
        </is>
      </c>
      <c r="Q5387" s="9" t="inlineStr">
        <is>
          <t>single-image_product-feature_cta-trial</t>
        </is>
      </c>
      <c r="R5387" s="9" t="inlineStr">
        <is>
          <t>li-retarget-site-visitors-30d</t>
        </is>
      </c>
      <c r="S5387" s="11" t="n">
        <v>45705.72847222222</v>
      </c>
      <c r="T5387" s="9" t="inlineStr">
        <is>
          <t>demo_request</t>
        </is>
      </c>
    </row>
    <row r="5388">
      <c r="A5388" s="6" t="inlineStr">
        <is>
          <t>PRO-01843</t>
        </is>
      </c>
      <c r="B5388" s="6" t="inlineStr">
        <is>
          <t>Taylor Rodriguez</t>
        </is>
      </c>
      <c r="C5388" s="6" t="inlineStr">
        <is>
          <t>Director of Data Engineering</t>
        </is>
      </c>
      <c r="D5388" s="6" t="inlineStr">
        <is>
          <t>director</t>
        </is>
      </c>
      <c r="E5388" s="6" t="n">
        <v>1.25</v>
      </c>
      <c r="F5388" s="6" t="inlineStr">
        <is>
          <t>Gridlane</t>
        </is>
      </c>
      <c r="G5388" s="6" t="b">
        <v>1</v>
      </c>
      <c r="H5388" s="6" t="b">
        <v>1</v>
      </c>
      <c r="I5388" s="6" t="b">
        <v>1</v>
      </c>
      <c r="J5388" s="7" t="n">
        <v>138302</v>
      </c>
      <c r="K5388" s="6" t="n">
        <v>1</v>
      </c>
      <c r="L5388" s="6" t="inlineStr">
        <is>
          <t>google</t>
        </is>
      </c>
      <c r="M5388" s="6" t="inlineStr">
        <is>
          <t>GGL-RLSA-HighIntent-Visitors</t>
        </is>
      </c>
      <c r="N5388" s="6" t="inlineStr">
        <is>
          <t>google</t>
        </is>
      </c>
      <c r="O5388" s="6" t="inlineStr">
        <is>
          <t>paid-search</t>
        </is>
      </c>
      <c r="P5388" s="6" t="inlineStr">
        <is>
          <t>ggl_rlsa_highintent_visitors</t>
        </is>
      </c>
      <c r="Q5388" s="6" t="inlineStr">
        <is>
          <t>text-ad_competitor</t>
        </is>
      </c>
      <c r="R5388" s="6" t="inlineStr">
        <is>
          <t>data-pipeline-tools</t>
        </is>
      </c>
      <c r="S5388" s="8" t="n">
        <v>45910.72708333333</v>
      </c>
      <c r="T5388" s="6" t="inlineStr">
        <is>
          <t>gated_content_download</t>
        </is>
      </c>
    </row>
    <row r="5389">
      <c r="A5389" s="9" t="inlineStr">
        <is>
          <t>PRO-01843</t>
        </is>
      </c>
      <c r="B5389" s="9" t="inlineStr">
        <is>
          <t>Taylor Rodriguez</t>
        </is>
      </c>
      <c r="C5389" s="9" t="inlineStr">
        <is>
          <t>Director of Data Engineering</t>
        </is>
      </c>
      <c r="D5389" s="9" t="inlineStr">
        <is>
          <t>director</t>
        </is>
      </c>
      <c r="E5389" s="9" t="n">
        <v>1.25</v>
      </c>
      <c r="F5389" s="9" t="inlineStr">
        <is>
          <t>Gridlane</t>
        </is>
      </c>
      <c r="G5389" s="9" t="b">
        <v>1</v>
      </c>
      <c r="H5389" s="9" t="b">
        <v>1</v>
      </c>
      <c r="I5389" s="9" t="b">
        <v>1</v>
      </c>
      <c r="J5389" s="10" t="n">
        <v>138302</v>
      </c>
      <c r="K5389" s="9" t="n">
        <v>2</v>
      </c>
      <c r="L5389" s="9" t="inlineStr">
        <is>
          <t>google</t>
        </is>
      </c>
      <c r="M5389" s="9" t="inlineStr">
        <is>
          <t>GGL-Competitor-Pipeform-Alt</t>
        </is>
      </c>
      <c r="N5389" s="9" t="inlineStr">
        <is>
          <t>google</t>
        </is>
      </c>
      <c r="O5389" s="9" t="inlineStr">
        <is>
          <t>paid-search</t>
        </is>
      </c>
      <c r="P5389" s="9" t="inlineStr">
        <is>
          <t>ggl_competitor_pipeform_alt</t>
        </is>
      </c>
      <c r="Q5389" s="9" t="inlineStr">
        <is>
          <t>text-ad_rlsa</t>
        </is>
      </c>
      <c r="R5389" s="9" t="inlineStr">
        <is>
          <t>data-integration-platform</t>
        </is>
      </c>
      <c r="S5389" s="11" t="n">
        <v>45917.42361111111</v>
      </c>
      <c r="T5389" s="9" t="inlineStr">
        <is>
          <t>gated_content_download</t>
        </is>
      </c>
    </row>
    <row r="5390">
      <c r="A5390" s="6" t="inlineStr">
        <is>
          <t>PRO-01843</t>
        </is>
      </c>
      <c r="B5390" s="6" t="inlineStr">
        <is>
          <t>Taylor Rodriguez</t>
        </is>
      </c>
      <c r="C5390" s="6" t="inlineStr">
        <is>
          <t>Director of Data Engineering</t>
        </is>
      </c>
      <c r="D5390" s="6" t="inlineStr">
        <is>
          <t>director</t>
        </is>
      </c>
      <c r="E5390" s="6" t="n">
        <v>1.25</v>
      </c>
      <c r="F5390" s="6" t="inlineStr">
        <is>
          <t>Gridlane</t>
        </is>
      </c>
      <c r="G5390" s="6" t="b">
        <v>1</v>
      </c>
      <c r="H5390" s="6" t="b">
        <v>1</v>
      </c>
      <c r="I5390" s="6" t="b">
        <v>1</v>
      </c>
      <c r="J5390" s="7" t="n">
        <v>138302</v>
      </c>
      <c r="K5390" s="6" t="n">
        <v>3</v>
      </c>
      <c r="L5390" s="6" t="inlineStr">
        <is>
          <t>g2</t>
        </is>
      </c>
      <c r="M5390" s="6" t="inlineStr">
        <is>
          <t>G2-GridReport-ETL-Gated</t>
        </is>
      </c>
      <c r="N5390" s="6" t="inlineStr">
        <is>
          <t>g2</t>
        </is>
      </c>
      <c r="O5390" s="6" t="inlineStr">
        <is>
          <t>review-site</t>
        </is>
      </c>
      <c r="P5390" s="6" t="inlineStr">
        <is>
          <t>g2_gridreport_etl_gated</t>
        </is>
      </c>
      <c r="Q5390" s="6" t="inlineStr">
        <is>
          <t>badge-display_integration</t>
        </is>
      </c>
      <c r="R5390" s="6" t="inlineStr">
        <is>
          <t>data-integration-review</t>
        </is>
      </c>
      <c r="S5390" s="8" t="n">
        <v>45932.73541666667</v>
      </c>
      <c r="T5390" s="6" t="inlineStr">
        <is>
          <t>gated_content_download</t>
        </is>
      </c>
    </row>
    <row r="5391">
      <c r="A5391" s="9" t="inlineStr">
        <is>
          <t>PRO-01844</t>
        </is>
      </c>
      <c r="B5391" s="9" t="inlineStr">
        <is>
          <t>Spencer Martinez</t>
        </is>
      </c>
      <c r="C5391" s="9" t="inlineStr">
        <is>
          <t>BI Manager</t>
        </is>
      </c>
      <c r="D5391" s="9" t="inlineStr">
        <is>
          <t>manager</t>
        </is>
      </c>
      <c r="E5391" s="9" t="n">
        <v>1</v>
      </c>
      <c r="F5391" s="9" t="inlineStr">
        <is>
          <t>Datavera</t>
        </is>
      </c>
      <c r="G5391" s="9" t="b">
        <v>1</v>
      </c>
      <c r="H5391" s="9" t="b">
        <v>1</v>
      </c>
      <c r="I5391" s="9" t="b">
        <v>0</v>
      </c>
      <c r="J5391" s="10" t="n">
        <v>100098</v>
      </c>
      <c r="K5391" s="9" t="n">
        <v>1</v>
      </c>
      <c r="L5391" s="9" t="inlineStr">
        <is>
          <t>linkedin</t>
        </is>
      </c>
      <c r="M5391" s="9" t="inlineStr">
        <is>
          <t>LI-ENT-Awareness-DataIntegration</t>
        </is>
      </c>
      <c r="N5391" s="9" t="inlineStr">
        <is>
          <t>linkedin</t>
        </is>
      </c>
      <c r="O5391" s="9" t="inlineStr">
        <is>
          <t>paid-social</t>
        </is>
      </c>
      <c r="P5391" s="9" t="inlineStr">
        <is>
          <t>li_ent_awareness_dataintegration</t>
        </is>
      </c>
      <c r="Q5391" s="9" t="inlineStr">
        <is>
          <t>single-image_thought-leadership_cta-learn-more</t>
        </is>
      </c>
      <c r="R5391" s="9" t="inlineStr">
        <is>
          <t>li-abm-strategic-accounts</t>
        </is>
      </c>
      <c r="S5391" s="11" t="n">
        <v>45838.59027777778</v>
      </c>
      <c r="T5391" s="9" t="inlineStr">
        <is>
          <t>gated_content_download</t>
        </is>
      </c>
    </row>
    <row r="5392">
      <c r="A5392" s="6" t="inlineStr">
        <is>
          <t>PRO-01844</t>
        </is>
      </c>
      <c r="B5392" s="6" t="inlineStr">
        <is>
          <t>Spencer Martinez</t>
        </is>
      </c>
      <c r="C5392" s="6" t="inlineStr">
        <is>
          <t>BI Manager</t>
        </is>
      </c>
      <c r="D5392" s="6" t="inlineStr">
        <is>
          <t>manager</t>
        </is>
      </c>
      <c r="E5392" s="6" t="n">
        <v>1</v>
      </c>
      <c r="F5392" s="6" t="inlineStr">
        <is>
          <t>Datavera</t>
        </is>
      </c>
      <c r="G5392" s="6" t="b">
        <v>1</v>
      </c>
      <c r="H5392" s="6" t="b">
        <v>1</v>
      </c>
      <c r="I5392" s="6" t="b">
        <v>0</v>
      </c>
      <c r="J5392" s="7" t="n">
        <v>100098</v>
      </c>
      <c r="K5392" s="6" t="n">
        <v>2</v>
      </c>
      <c r="L5392" s="6" t="inlineStr">
        <is>
          <t>programmatic</t>
        </is>
      </c>
      <c r="M5392" s="6" t="inlineStr">
        <is>
          <t>DSP-ABM-AirCover-Strategic</t>
        </is>
      </c>
      <c r="N5392" s="6" t="inlineStr">
        <is>
          <t>stackadapt</t>
        </is>
      </c>
      <c r="O5392" s="6" t="inlineStr">
        <is>
          <t>display</t>
        </is>
      </c>
      <c r="P5392" s="6" t="inlineStr">
        <is>
          <t>dsp_abm_aircover_strategic</t>
        </is>
      </c>
      <c r="Q5392" s="6" t="inlineStr">
        <is>
          <t>display-banner_retarget</t>
        </is>
      </c>
      <c r="R5392" s="6" t="inlineStr">
        <is>
          <t>retarget-site-visitors-14d</t>
        </is>
      </c>
      <c r="S5392" s="8" t="n">
        <v>45859.72152777778</v>
      </c>
      <c r="T5392" s="6" t="inlineStr">
        <is>
          <t>gated_content_download</t>
        </is>
      </c>
    </row>
    <row r="5393">
      <c r="A5393" s="9" t="inlineStr">
        <is>
          <t>PRO-01844</t>
        </is>
      </c>
      <c r="B5393" s="9" t="inlineStr">
        <is>
          <t>Spencer Martinez</t>
        </is>
      </c>
      <c r="C5393" s="9" t="inlineStr">
        <is>
          <t>BI Manager</t>
        </is>
      </c>
      <c r="D5393" s="9" t="inlineStr">
        <is>
          <t>manager</t>
        </is>
      </c>
      <c r="E5393" s="9" t="n">
        <v>1</v>
      </c>
      <c r="F5393" s="9" t="inlineStr">
        <is>
          <t>Datavera</t>
        </is>
      </c>
      <c r="G5393" s="9" t="b">
        <v>1</v>
      </c>
      <c r="H5393" s="9" t="b">
        <v>1</v>
      </c>
      <c r="I5393" s="9" t="b">
        <v>0</v>
      </c>
      <c r="J5393" s="10" t="n">
        <v>100098</v>
      </c>
      <c r="K5393" s="9" t="n">
        <v>3</v>
      </c>
      <c r="L5393" s="9" t="inlineStr">
        <is>
          <t>programmatic</t>
        </is>
      </c>
      <c r="M5393" s="9" t="inlineStr">
        <is>
          <t>DSP-ABM-AirCover-Commercial</t>
        </is>
      </c>
      <c r="N5393" s="9" t="inlineStr">
        <is>
          <t>stackadapt</t>
        </is>
      </c>
      <c r="O5393" s="9" t="inlineStr">
        <is>
          <t>display</t>
        </is>
      </c>
      <c r="P5393" s="9" t="inlineStr">
        <is>
          <t>dsp_abm_aircover_commercial</t>
        </is>
      </c>
      <c r="Q5393" s="9" t="inlineStr">
        <is>
          <t>display-banner_retarget</t>
        </is>
      </c>
      <c r="R5393" s="9" t="inlineStr">
        <is>
          <t>retarget-site-visitors-14d</t>
        </is>
      </c>
      <c r="S5393" s="11" t="n">
        <v>45869.64375</v>
      </c>
      <c r="T5393" s="9" t="inlineStr">
        <is>
          <t>demo_request</t>
        </is>
      </c>
    </row>
    <row r="5394">
      <c r="A5394" s="6" t="inlineStr">
        <is>
          <t>PRO-01844</t>
        </is>
      </c>
      <c r="B5394" s="6" t="inlineStr">
        <is>
          <t>Spencer Martinez</t>
        </is>
      </c>
      <c r="C5394" s="6" t="inlineStr">
        <is>
          <t>BI Manager</t>
        </is>
      </c>
      <c r="D5394" s="6" t="inlineStr">
        <is>
          <t>manager</t>
        </is>
      </c>
      <c r="E5394" s="6" t="n">
        <v>1</v>
      </c>
      <c r="F5394" s="6" t="inlineStr">
        <is>
          <t>Datavera</t>
        </is>
      </c>
      <c r="G5394" s="6" t="b">
        <v>1</v>
      </c>
      <c r="H5394" s="6" t="b">
        <v>1</v>
      </c>
      <c r="I5394" s="6" t="b">
        <v>0</v>
      </c>
      <c r="J5394" s="7" t="n">
        <v>100098</v>
      </c>
      <c r="K5394" s="6" t="n">
        <v>4</v>
      </c>
      <c r="L5394" s="6" t="inlineStr">
        <is>
          <t>g2</t>
        </is>
      </c>
      <c r="M5394" s="6" t="inlineStr">
        <is>
          <t>G2-Badge-LP-Integration</t>
        </is>
      </c>
      <c r="N5394" s="6" t="inlineStr">
        <is>
          <t>g2</t>
        </is>
      </c>
      <c r="O5394" s="6" t="inlineStr">
        <is>
          <t>review-site</t>
        </is>
      </c>
      <c r="P5394" s="6" t="inlineStr">
        <is>
          <t>g2_badge_lp_integration</t>
        </is>
      </c>
      <c r="Q5394" s="6" t="inlineStr">
        <is>
          <t>badge-display_integration</t>
        </is>
      </c>
      <c r="R5394" s="6" t="inlineStr">
        <is>
          <t>data-integration-review</t>
        </is>
      </c>
      <c r="S5394" s="8" t="n">
        <v>45888.68194444444</v>
      </c>
      <c r="T5394" s="6" t="inlineStr">
        <is>
          <t>gated_content_download</t>
        </is>
      </c>
    </row>
    <row r="5395">
      <c r="A5395" s="9" t="inlineStr">
        <is>
          <t>PRO-01845</t>
        </is>
      </c>
      <c r="B5395" s="9" t="inlineStr">
        <is>
          <t>Jamie Robinson</t>
        </is>
      </c>
      <c r="C5395" s="9" t="inlineStr">
        <is>
          <t>Director of Data</t>
        </is>
      </c>
      <c r="D5395" s="9" t="inlineStr">
        <is>
          <t>director</t>
        </is>
      </c>
      <c r="E5395" s="9" t="n">
        <v>1.25</v>
      </c>
      <c r="F5395" s="9" t="inlineStr">
        <is>
          <t>Syncflow</t>
        </is>
      </c>
      <c r="G5395" s="9" t="b">
        <v>1</v>
      </c>
      <c r="H5395" s="9" t="b">
        <v>0</v>
      </c>
      <c r="I5395" s="9" t="b">
        <v>0</v>
      </c>
      <c r="J5395" s="10" t="n">
        <v>0</v>
      </c>
      <c r="K5395" s="9" t="n">
        <v>1</v>
      </c>
      <c r="L5395" s="9" t="inlineStr">
        <is>
          <t>linkedin</t>
        </is>
      </c>
      <c r="M5395" s="9" t="inlineStr">
        <is>
          <t>LI-ABM-Strategic-ENT</t>
        </is>
      </c>
      <c r="N5395" s="9" t="inlineStr">
        <is>
          <t>linkedin</t>
        </is>
      </c>
      <c r="O5395" s="9" t="inlineStr">
        <is>
          <t>paid-social</t>
        </is>
      </c>
      <c r="P5395" s="9" t="inlineStr">
        <is>
          <t>li_abm_strategic_ent</t>
        </is>
      </c>
      <c r="Q5395" s="9" t="inlineStr">
        <is>
          <t>single-image_product-feature_cta-demo</t>
        </is>
      </c>
      <c r="R5395" s="9" t="inlineStr">
        <is>
          <t>li-retarget-site-visitors-30d</t>
        </is>
      </c>
      <c r="S5395" s="11" t="n">
        <v>45684.60347222222</v>
      </c>
      <c r="T5395" s="9" t="inlineStr">
        <is>
          <t>trial_signup</t>
        </is>
      </c>
    </row>
    <row r="5396">
      <c r="A5396" s="6" t="inlineStr">
        <is>
          <t>PRO-01845</t>
        </is>
      </c>
      <c r="B5396" s="6" t="inlineStr">
        <is>
          <t>Jamie Robinson</t>
        </is>
      </c>
      <c r="C5396" s="6" t="inlineStr">
        <is>
          <t>Director of Data</t>
        </is>
      </c>
      <c r="D5396" s="6" t="inlineStr">
        <is>
          <t>director</t>
        </is>
      </c>
      <c r="E5396" s="6" t="n">
        <v>1.25</v>
      </c>
      <c r="F5396" s="6" t="inlineStr">
        <is>
          <t>Syncflow</t>
        </is>
      </c>
      <c r="G5396" s="6" t="b">
        <v>1</v>
      </c>
      <c r="H5396" s="6" t="b">
        <v>0</v>
      </c>
      <c r="I5396" s="6" t="b">
        <v>0</v>
      </c>
      <c r="J5396" s="7" t="n">
        <v>0</v>
      </c>
      <c r="K5396" s="6" t="n">
        <v>2</v>
      </c>
      <c r="L5396" s="6" t="inlineStr">
        <is>
          <t>google</t>
        </is>
      </c>
      <c r="M5396" s="6" t="inlineStr">
        <is>
          <t>GGL-Brand-Syncflow-Exact</t>
        </is>
      </c>
      <c r="N5396" s="6" t="inlineStr">
        <is>
          <t>google</t>
        </is>
      </c>
      <c r="O5396" s="6" t="inlineStr">
        <is>
          <t>paid-search</t>
        </is>
      </c>
      <c r="P5396" s="6" t="inlineStr">
        <is>
          <t>ggl_brand_syncflow_exact</t>
        </is>
      </c>
      <c r="Q5396" s="6" t="inlineStr">
        <is>
          <t>text-ad_rlsa</t>
        </is>
      </c>
      <c r="R5396" s="6" t="inlineStr">
        <is>
          <t>pipeform-alternative</t>
        </is>
      </c>
      <c r="S5396" s="8" t="n">
        <v>45692.39097222222</v>
      </c>
      <c r="T5396" s="6" t="inlineStr">
        <is>
          <t>gated_content_download</t>
        </is>
      </c>
    </row>
    <row r="5397">
      <c r="A5397" s="9" t="inlineStr">
        <is>
          <t>PRO-01845</t>
        </is>
      </c>
      <c r="B5397" s="9" t="inlineStr">
        <is>
          <t>Jamie Robinson</t>
        </is>
      </c>
      <c r="C5397" s="9" t="inlineStr">
        <is>
          <t>Director of Data</t>
        </is>
      </c>
      <c r="D5397" s="9" t="inlineStr">
        <is>
          <t>director</t>
        </is>
      </c>
      <c r="E5397" s="9" t="n">
        <v>1.25</v>
      </c>
      <c r="F5397" s="9" t="inlineStr">
        <is>
          <t>Syncflow</t>
        </is>
      </c>
      <c r="G5397" s="9" t="b">
        <v>1</v>
      </c>
      <c r="H5397" s="9" t="b">
        <v>0</v>
      </c>
      <c r="I5397" s="9" t="b">
        <v>0</v>
      </c>
      <c r="J5397" s="10" t="n">
        <v>0</v>
      </c>
      <c r="K5397" s="9" t="n">
        <v>3</v>
      </c>
      <c r="L5397" s="9" t="inlineStr">
        <is>
          <t>linkedin</t>
        </is>
      </c>
      <c r="M5397" s="9" t="inlineStr">
        <is>
          <t>LI-Retarget-SiteVisitors-30d</t>
        </is>
      </c>
      <c r="N5397" s="9" t="inlineStr">
        <is>
          <t>linkedin</t>
        </is>
      </c>
      <c r="O5397" s="9" t="inlineStr">
        <is>
          <t>paid-social</t>
        </is>
      </c>
      <c r="P5397" s="9" t="inlineStr">
        <is>
          <t>li_retarget_sitevisitors_30d</t>
        </is>
      </c>
      <c r="Q5397" s="9" t="inlineStr">
        <is>
          <t>single-image_thought-leadership_cta-download</t>
        </is>
      </c>
      <c r="R5397" s="9" t="inlineStr">
        <is>
          <t>li-mid-analytics-directors</t>
        </is>
      </c>
      <c r="S5397" s="11" t="n">
        <v>45712.55972222222</v>
      </c>
      <c r="T5397" s="9" t="inlineStr">
        <is>
          <t>gated_content_download</t>
        </is>
      </c>
    </row>
    <row r="5398">
      <c r="A5398" s="6" t="inlineStr">
        <is>
          <t>PRO-01845</t>
        </is>
      </c>
      <c r="B5398" s="6" t="inlineStr">
        <is>
          <t>Jamie Robinson</t>
        </is>
      </c>
      <c r="C5398" s="6" t="inlineStr">
        <is>
          <t>Director of Data</t>
        </is>
      </c>
      <c r="D5398" s="6" t="inlineStr">
        <is>
          <t>director</t>
        </is>
      </c>
      <c r="E5398" s="6" t="n">
        <v>1.25</v>
      </c>
      <c r="F5398" s="6" t="inlineStr">
        <is>
          <t>Syncflow</t>
        </is>
      </c>
      <c r="G5398" s="6" t="b">
        <v>1</v>
      </c>
      <c r="H5398" s="6" t="b">
        <v>0</v>
      </c>
      <c r="I5398" s="6" t="b">
        <v>0</v>
      </c>
      <c r="J5398" s="7" t="n">
        <v>0</v>
      </c>
      <c r="K5398" s="6" t="n">
        <v>4</v>
      </c>
      <c r="L5398" s="6" t="inlineStr">
        <is>
          <t>g2</t>
        </is>
      </c>
      <c r="M5398" s="6" t="inlineStr">
        <is>
          <t>G2-GridReport-ETL-Gated</t>
        </is>
      </c>
      <c r="N5398" s="6" t="inlineStr">
        <is>
          <t>g2</t>
        </is>
      </c>
      <c r="O5398" s="6" t="inlineStr">
        <is>
          <t>review-site</t>
        </is>
      </c>
      <c r="P5398" s="6" t="inlineStr">
        <is>
          <t>g2_gridreport_etl_gated</t>
        </is>
      </c>
      <c r="Q5398" s="6" t="inlineStr">
        <is>
          <t>retarget-banner_category</t>
        </is>
      </c>
      <c r="R5398" s="6" t="inlineStr">
        <is>
          <t>pipeline-software-evaluation</t>
        </is>
      </c>
      <c r="S5398" s="8" t="n">
        <v>45726.72986111111</v>
      </c>
      <c r="T5398" s="6" t="inlineStr">
        <is>
          <t>gated_content_download</t>
        </is>
      </c>
    </row>
    <row r="5399">
      <c r="A5399" s="9" t="inlineStr">
        <is>
          <t>PRO-01846</t>
        </is>
      </c>
      <c r="B5399" s="9" t="inlineStr">
        <is>
          <t>Emery Moore</t>
        </is>
      </c>
      <c r="C5399" s="9" t="inlineStr">
        <is>
          <t>BI Analyst</t>
        </is>
      </c>
      <c r="D5399" s="9" t="inlineStr">
        <is>
          <t>ic_analyst</t>
        </is>
      </c>
      <c r="E5399" s="9" t="n">
        <v>0.75</v>
      </c>
      <c r="F5399" s="9" t="inlineStr">
        <is>
          <t>Gridlane</t>
        </is>
      </c>
      <c r="G5399" s="9" t="b">
        <v>1</v>
      </c>
      <c r="H5399" s="9" t="b">
        <v>1</v>
      </c>
      <c r="I5399" s="9" t="b">
        <v>1</v>
      </c>
      <c r="J5399" s="10" t="n">
        <v>48291</v>
      </c>
      <c r="K5399" s="9" t="n">
        <v>1</v>
      </c>
      <c r="L5399" s="9" t="inlineStr">
        <is>
          <t>linkedin</t>
        </is>
      </c>
      <c r="M5399" s="9" t="inlineStr">
        <is>
          <t>LI-MOFU-Demo-DataEngineers</t>
        </is>
      </c>
      <c r="N5399" s="9" t="inlineStr">
        <is>
          <t>linkedin</t>
        </is>
      </c>
      <c r="O5399" s="9" t="inlineStr">
        <is>
          <t>paid-social</t>
        </is>
      </c>
      <c r="P5399" s="9" t="inlineStr">
        <is>
          <t>li_mofu_demo_dataengineers</t>
        </is>
      </c>
      <c r="Q5399" s="9" t="inlineStr">
        <is>
          <t>single-image_pain-point_cta-trial</t>
        </is>
      </c>
      <c r="R5399" s="9" t="inlineStr">
        <is>
          <t>li-lookalike-closed-won</t>
        </is>
      </c>
      <c r="S5399" s="11" t="n">
        <v>45751.68263888889</v>
      </c>
      <c r="T5399" s="9" t="inlineStr">
        <is>
          <t>gated_content_download</t>
        </is>
      </c>
    </row>
    <row r="5400">
      <c r="A5400" s="6" t="inlineStr">
        <is>
          <t>PRO-01846</t>
        </is>
      </c>
      <c r="B5400" s="6" t="inlineStr">
        <is>
          <t>Emery Moore</t>
        </is>
      </c>
      <c r="C5400" s="6" t="inlineStr">
        <is>
          <t>BI Analyst</t>
        </is>
      </c>
      <c r="D5400" s="6" t="inlineStr">
        <is>
          <t>ic_analyst</t>
        </is>
      </c>
      <c r="E5400" s="6" t="n">
        <v>0.75</v>
      </c>
      <c r="F5400" s="6" t="inlineStr">
        <is>
          <t>Gridlane</t>
        </is>
      </c>
      <c r="G5400" s="6" t="b">
        <v>1</v>
      </c>
      <c r="H5400" s="6" t="b">
        <v>1</v>
      </c>
      <c r="I5400" s="6" t="b">
        <v>1</v>
      </c>
      <c r="J5400" s="7" t="n">
        <v>48291</v>
      </c>
      <c r="K5400" s="6" t="n">
        <v>2</v>
      </c>
      <c r="L5400" s="6" t="inlineStr">
        <is>
          <t>programmatic</t>
        </is>
      </c>
      <c r="M5400" s="6" t="inlineStr">
        <is>
          <t>DSP-ABM-AirCover-Commercial</t>
        </is>
      </c>
      <c r="N5400" s="6" t="inlineStr">
        <is>
          <t>stackadapt</t>
        </is>
      </c>
      <c r="O5400" s="6" t="inlineStr">
        <is>
          <t>display</t>
        </is>
      </c>
      <c r="P5400" s="6" t="inlineStr">
        <is>
          <t>dsp_abm_aircover_commercial</t>
        </is>
      </c>
      <c r="Q5400" s="6" t="inlineStr">
        <is>
          <t>display-banner_abm</t>
        </is>
      </c>
      <c r="R5400" s="6" t="inlineStr">
        <is>
          <t>lookalike-data-engineers</t>
        </is>
      </c>
      <c r="S5400" s="8" t="n">
        <v>45765.54166666666</v>
      </c>
      <c r="T5400" s="6" t="inlineStr">
        <is>
          <t>newsletter_signup</t>
        </is>
      </c>
    </row>
    <row r="5401">
      <c r="A5401" s="9" t="inlineStr">
        <is>
          <t>PRO-01847</t>
        </is>
      </c>
      <c r="B5401" s="9" t="inlineStr">
        <is>
          <t>Rowan Chen</t>
        </is>
      </c>
      <c r="C5401" s="9" t="inlineStr">
        <is>
          <t>BI Manager</t>
        </is>
      </c>
      <c r="D5401" s="9" t="inlineStr">
        <is>
          <t>manager</t>
        </is>
      </c>
      <c r="E5401" s="9" t="n">
        <v>1</v>
      </c>
      <c r="F5401" s="9" t="inlineStr">
        <is>
          <t>Conduitly</t>
        </is>
      </c>
      <c r="G5401" s="9" t="b">
        <v>1</v>
      </c>
      <c r="H5401" s="9" t="b">
        <v>1</v>
      </c>
      <c r="I5401" s="9" t="b">
        <v>0</v>
      </c>
      <c r="J5401" s="10" t="n">
        <v>78097</v>
      </c>
      <c r="K5401" s="9" t="n">
        <v>1</v>
      </c>
      <c r="L5401" s="9" t="inlineStr">
        <is>
          <t>linkedin</t>
        </is>
      </c>
      <c r="M5401" s="9" t="inlineStr">
        <is>
          <t>LI-ENT-Awareness-DataIntegration</t>
        </is>
      </c>
      <c r="N5401" s="9" t="inlineStr">
        <is>
          <t>linkedin</t>
        </is>
      </c>
      <c r="O5401" s="9" t="inlineStr">
        <is>
          <t>paid-social</t>
        </is>
      </c>
      <c r="P5401" s="9" t="inlineStr">
        <is>
          <t>li_ent_awareness_dataintegration</t>
        </is>
      </c>
      <c r="Q5401" s="9" t="inlineStr">
        <is>
          <t>single-image_thought-leadership_cta-learn-more</t>
        </is>
      </c>
      <c r="R5401" s="9" t="inlineStr">
        <is>
          <t>li-ent-data-engineers</t>
        </is>
      </c>
      <c r="S5401" s="11" t="n">
        <v>45853.45625</v>
      </c>
      <c r="T5401" s="9" t="inlineStr">
        <is>
          <t>trial_signup</t>
        </is>
      </c>
    </row>
    <row r="5402">
      <c r="A5402" s="6" t="inlineStr">
        <is>
          <t>PRO-01847</t>
        </is>
      </c>
      <c r="B5402" s="6" t="inlineStr">
        <is>
          <t>Rowan Chen</t>
        </is>
      </c>
      <c r="C5402" s="6" t="inlineStr">
        <is>
          <t>BI Manager</t>
        </is>
      </c>
      <c r="D5402" s="6" t="inlineStr">
        <is>
          <t>manager</t>
        </is>
      </c>
      <c r="E5402" s="6" t="n">
        <v>1</v>
      </c>
      <c r="F5402" s="6" t="inlineStr">
        <is>
          <t>Conduitly</t>
        </is>
      </c>
      <c r="G5402" s="6" t="b">
        <v>1</v>
      </c>
      <c r="H5402" s="6" t="b">
        <v>1</v>
      </c>
      <c r="I5402" s="6" t="b">
        <v>0</v>
      </c>
      <c r="J5402" s="7" t="n">
        <v>78097</v>
      </c>
      <c r="K5402" s="6" t="n">
        <v>2</v>
      </c>
      <c r="L5402" s="6" t="inlineStr">
        <is>
          <t>linkedin</t>
        </is>
      </c>
      <c r="M5402" s="6" t="inlineStr">
        <is>
          <t>LI-ABM-Strategic-ENT</t>
        </is>
      </c>
      <c r="N5402" s="6" t="inlineStr">
        <is>
          <t>linkedin</t>
        </is>
      </c>
      <c r="O5402" s="6" t="inlineStr">
        <is>
          <t>paid-social</t>
        </is>
      </c>
      <c r="P5402" s="6" t="inlineStr">
        <is>
          <t>li_abm_strategic_ent</t>
        </is>
      </c>
      <c r="Q5402" s="6" t="inlineStr">
        <is>
          <t>single-image_product-feature_cta-trial</t>
        </is>
      </c>
      <c r="R5402" s="6" t="inlineStr">
        <is>
          <t>li-ent-data-engineers</t>
        </is>
      </c>
      <c r="S5402" s="8" t="n">
        <v>45866.68680555555</v>
      </c>
      <c r="T5402" s="6" t="inlineStr">
        <is>
          <t>gated_content_download</t>
        </is>
      </c>
    </row>
    <row r="5403">
      <c r="A5403" s="9" t="inlineStr">
        <is>
          <t>PRO-01848</t>
        </is>
      </c>
      <c r="B5403" s="9" t="inlineStr">
        <is>
          <t>Drew Wilson</t>
        </is>
      </c>
      <c r="C5403" s="9" t="inlineStr">
        <is>
          <t>Senior Data Engineer</t>
        </is>
      </c>
      <c r="D5403" s="9" t="inlineStr">
        <is>
          <t>ic_analyst</t>
        </is>
      </c>
      <c r="E5403" s="9" t="n">
        <v>0.75</v>
      </c>
      <c r="F5403" s="9" t="inlineStr">
        <is>
          <t>Beacon Platforms</t>
        </is>
      </c>
      <c r="G5403" s="9" t="b">
        <v>1</v>
      </c>
      <c r="H5403" s="9" t="b">
        <v>0</v>
      </c>
      <c r="I5403" s="9" t="b">
        <v>0</v>
      </c>
      <c r="J5403" s="10" t="n">
        <v>0</v>
      </c>
      <c r="K5403" s="9" t="n">
        <v>1</v>
      </c>
      <c r="L5403" s="9" t="inlineStr">
        <is>
          <t>google</t>
        </is>
      </c>
      <c r="M5403" s="9" t="inlineStr">
        <is>
          <t>GGL-NonBrand-ETL-Tools</t>
        </is>
      </c>
      <c r="N5403" s="9" t="inlineStr">
        <is>
          <t>google</t>
        </is>
      </c>
      <c r="O5403" s="9" t="inlineStr">
        <is>
          <t>paid-search</t>
        </is>
      </c>
      <c r="P5403" s="9" t="inlineStr">
        <is>
          <t>ggl_nonbrand_etl_tools</t>
        </is>
      </c>
      <c r="Q5403" s="9" t="inlineStr">
        <is>
          <t>text-ad_rlsa</t>
        </is>
      </c>
      <c r="R5403" s="9" t="inlineStr">
        <is>
          <t>pipeform-alternative</t>
        </is>
      </c>
      <c r="S5403" s="11" t="n">
        <v>45937.55138888889</v>
      </c>
      <c r="T5403" s="9" t="inlineStr">
        <is>
          <t>trial_signup</t>
        </is>
      </c>
    </row>
    <row r="5404">
      <c r="A5404" s="6" t="inlineStr">
        <is>
          <t>PRO-01848</t>
        </is>
      </c>
      <c r="B5404" s="6" t="inlineStr">
        <is>
          <t>Drew Wilson</t>
        </is>
      </c>
      <c r="C5404" s="6" t="inlineStr">
        <is>
          <t>Senior Data Engineer</t>
        </is>
      </c>
      <c r="D5404" s="6" t="inlineStr">
        <is>
          <t>ic_analyst</t>
        </is>
      </c>
      <c r="E5404" s="6" t="n">
        <v>0.75</v>
      </c>
      <c r="F5404" s="6" t="inlineStr">
        <is>
          <t>Beacon Platforms</t>
        </is>
      </c>
      <c r="G5404" s="6" t="b">
        <v>1</v>
      </c>
      <c r="H5404" s="6" t="b">
        <v>0</v>
      </c>
      <c r="I5404" s="6" t="b">
        <v>0</v>
      </c>
      <c r="J5404" s="7" t="n">
        <v>0</v>
      </c>
      <c r="K5404" s="6" t="n">
        <v>2</v>
      </c>
      <c r="L5404" s="6" t="inlineStr">
        <is>
          <t>g2</t>
        </is>
      </c>
      <c r="M5404" s="6" t="inlineStr">
        <is>
          <t>G2-Retarget-CategoryBuyers</t>
        </is>
      </c>
      <c r="N5404" s="6" t="inlineStr">
        <is>
          <t>g2</t>
        </is>
      </c>
      <c r="O5404" s="6" t="inlineStr">
        <is>
          <t>review-site</t>
        </is>
      </c>
      <c r="P5404" s="6" t="inlineStr">
        <is>
          <t>g2_retarget_categorybuyers</t>
        </is>
      </c>
      <c r="Q5404" s="6" t="inlineStr">
        <is>
          <t>retarget-banner_category</t>
        </is>
      </c>
      <c r="R5404" s="6" t="inlineStr">
        <is>
          <t>pipeline-software-evaluation</t>
        </is>
      </c>
      <c r="S5404" s="8" t="n">
        <v>45950.73472222222</v>
      </c>
      <c r="T5404" s="6" t="inlineStr">
        <is>
          <t>trial_signup</t>
        </is>
      </c>
    </row>
    <row r="5405">
      <c r="A5405" s="9" t="inlineStr">
        <is>
          <t>PRO-01849</t>
        </is>
      </c>
      <c r="B5405" s="9" t="inlineStr">
        <is>
          <t>Quinn Wilson</t>
        </is>
      </c>
      <c r="C5405" s="9" t="inlineStr">
        <is>
          <t>Senior Data Engineer</t>
        </is>
      </c>
      <c r="D5405" s="9" t="inlineStr">
        <is>
          <t>ic_analyst</t>
        </is>
      </c>
      <c r="E5405" s="9" t="n">
        <v>0.75</v>
      </c>
      <c r="F5405" s="9" t="inlineStr">
        <is>
          <t>Horizon Analytics</t>
        </is>
      </c>
      <c r="G5405" s="9" t="b">
        <v>0</v>
      </c>
      <c r="H5405" s="9" t="b">
        <v>0</v>
      </c>
      <c r="I5405" s="9" t="b">
        <v>0</v>
      </c>
      <c r="J5405" s="10" t="n">
        <v>0</v>
      </c>
      <c r="K5405" s="9" t="n">
        <v>1</v>
      </c>
      <c r="L5405" s="9" t="inlineStr">
        <is>
          <t>google</t>
        </is>
      </c>
      <c r="M5405" s="9" t="inlineStr">
        <is>
          <t>GGL-RLSA-HighIntent-Visitors</t>
        </is>
      </c>
      <c r="N5405" s="9" t="inlineStr">
        <is>
          <t>google</t>
        </is>
      </c>
      <c r="O5405" s="9" t="inlineStr">
        <is>
          <t>paid-search</t>
        </is>
      </c>
      <c r="P5405" s="9" t="inlineStr">
        <is>
          <t>ggl_rlsa_highintent_visitors</t>
        </is>
      </c>
      <c r="Q5405" s="9" t="inlineStr">
        <is>
          <t>text-ad_competitor</t>
        </is>
      </c>
      <c r="R5405" s="9" t="inlineStr">
        <is>
          <t>syncflow-alternative</t>
        </is>
      </c>
      <c r="S5405" s="11" t="n">
        <v>45733.44097222222</v>
      </c>
      <c r="T5405" s="9" t="inlineStr">
        <is>
          <t>gated_content_download</t>
        </is>
      </c>
    </row>
    <row r="5406">
      <c r="A5406" s="6" t="inlineStr">
        <is>
          <t>PRO-01849</t>
        </is>
      </c>
      <c r="B5406" s="6" t="inlineStr">
        <is>
          <t>Quinn Wilson</t>
        </is>
      </c>
      <c r="C5406" s="6" t="inlineStr">
        <is>
          <t>Senior Data Engineer</t>
        </is>
      </c>
      <c r="D5406" s="6" t="inlineStr">
        <is>
          <t>ic_analyst</t>
        </is>
      </c>
      <c r="E5406" s="6" t="n">
        <v>0.75</v>
      </c>
      <c r="F5406" s="6" t="inlineStr">
        <is>
          <t>Horizon Analytics</t>
        </is>
      </c>
      <c r="G5406" s="6" t="b">
        <v>0</v>
      </c>
      <c r="H5406" s="6" t="b">
        <v>0</v>
      </c>
      <c r="I5406" s="6" t="b">
        <v>0</v>
      </c>
      <c r="J5406" s="7" t="n">
        <v>0</v>
      </c>
      <c r="K5406" s="6" t="n">
        <v>2</v>
      </c>
      <c r="L5406" s="6" t="inlineStr">
        <is>
          <t>linkedin</t>
        </is>
      </c>
      <c r="M5406" s="6" t="inlineStr">
        <is>
          <t>LI-Retarget-SiteVisitors-30d</t>
        </is>
      </c>
      <c r="N5406" s="6" t="inlineStr">
        <is>
          <t>linkedin</t>
        </is>
      </c>
      <c r="O5406" s="6" t="inlineStr">
        <is>
          <t>paid-social</t>
        </is>
      </c>
      <c r="P5406" s="6" t="inlineStr">
        <is>
          <t>li_retarget_sitevisitors_30d</t>
        </is>
      </c>
      <c r="Q5406" s="6" t="inlineStr">
        <is>
          <t>single-image_pain-point_cta-trial</t>
        </is>
      </c>
      <c r="R5406" s="6" t="inlineStr">
        <is>
          <t>li-lookalike-closed-won</t>
        </is>
      </c>
      <c r="S5406" s="8" t="n">
        <v>45740.73888888889</v>
      </c>
      <c r="T5406" s="6" t="inlineStr">
        <is>
          <t>newsletter_signup</t>
        </is>
      </c>
    </row>
    <row r="5407">
      <c r="A5407" s="9" t="inlineStr">
        <is>
          <t>PRO-01849</t>
        </is>
      </c>
      <c r="B5407" s="9" t="inlineStr">
        <is>
          <t>Quinn Wilson</t>
        </is>
      </c>
      <c r="C5407" s="9" t="inlineStr">
        <is>
          <t>Senior Data Engineer</t>
        </is>
      </c>
      <c r="D5407" s="9" t="inlineStr">
        <is>
          <t>ic_analyst</t>
        </is>
      </c>
      <c r="E5407" s="9" t="n">
        <v>0.75</v>
      </c>
      <c r="F5407" s="9" t="inlineStr">
        <is>
          <t>Horizon Analytics</t>
        </is>
      </c>
      <c r="G5407" s="9" t="b">
        <v>0</v>
      </c>
      <c r="H5407" s="9" t="b">
        <v>0</v>
      </c>
      <c r="I5407" s="9" t="b">
        <v>0</v>
      </c>
      <c r="J5407" s="10" t="n">
        <v>0</v>
      </c>
      <c r="K5407" s="9" t="n">
        <v>3</v>
      </c>
      <c r="L5407" s="9" t="inlineStr">
        <is>
          <t>g2</t>
        </is>
      </c>
      <c r="M5407" s="9" t="inlineStr">
        <is>
          <t>G2-GridReport-ETL-Gated</t>
        </is>
      </c>
      <c r="N5407" s="9" t="inlineStr">
        <is>
          <t>g2</t>
        </is>
      </c>
      <c r="O5407" s="9" t="inlineStr">
        <is>
          <t>review-site</t>
        </is>
      </c>
      <c r="P5407" s="9" t="inlineStr">
        <is>
          <t>g2_gridreport_etl_gated</t>
        </is>
      </c>
      <c r="Q5407" s="9" t="inlineStr">
        <is>
          <t>gated-report_etl</t>
        </is>
      </c>
      <c r="R5407" s="9" t="inlineStr">
        <is>
          <t>etl-tools-comparison</t>
        </is>
      </c>
      <c r="S5407" s="11" t="n">
        <v>45761.72847222222</v>
      </c>
      <c r="T5407" s="9" t="inlineStr">
        <is>
          <t>gated_content_download</t>
        </is>
      </c>
    </row>
    <row r="5408">
      <c r="A5408" s="6" t="inlineStr">
        <is>
          <t>PRO-01850</t>
        </is>
      </c>
      <c r="B5408" s="6" t="inlineStr">
        <is>
          <t>Reese Walker</t>
        </is>
      </c>
      <c r="C5408" s="6" t="inlineStr">
        <is>
          <t>Data Engineering Manager</t>
        </is>
      </c>
      <c r="D5408" s="6" t="inlineStr">
        <is>
          <t>manager</t>
        </is>
      </c>
      <c r="E5408" s="6" t="n">
        <v>1</v>
      </c>
      <c r="F5408" s="6" t="inlineStr">
        <is>
          <t>Syncflow</t>
        </is>
      </c>
      <c r="G5408" s="6" t="b">
        <v>1</v>
      </c>
      <c r="H5408" s="6" t="b">
        <v>0</v>
      </c>
      <c r="I5408" s="6" t="b">
        <v>0</v>
      </c>
      <c r="J5408" s="7" t="n">
        <v>0</v>
      </c>
      <c r="K5408" s="6" t="n">
        <v>1</v>
      </c>
      <c r="L5408" s="6" t="inlineStr">
        <is>
          <t>linkedin</t>
        </is>
      </c>
      <c r="M5408" s="6" t="inlineStr">
        <is>
          <t>LI-Retarget-PricingPage-14d</t>
        </is>
      </c>
      <c r="N5408" s="6" t="inlineStr">
        <is>
          <t>linkedin</t>
        </is>
      </c>
      <c r="O5408" s="6" t="inlineStr">
        <is>
          <t>paid-social</t>
        </is>
      </c>
      <c r="P5408" s="6" t="inlineStr">
        <is>
          <t>li_retarget_pricingpage_14d</t>
        </is>
      </c>
      <c r="Q5408" s="6" t="inlineStr">
        <is>
          <t>single-image_thought-leadership_cta-learn-more</t>
        </is>
      </c>
      <c r="R5408" s="6" t="inlineStr">
        <is>
          <t>li-abm-strategic-accounts</t>
        </is>
      </c>
      <c r="S5408" s="8" t="n">
        <v>45685.57083333333</v>
      </c>
      <c r="T5408" s="6" t="inlineStr">
        <is>
          <t>trial_signup</t>
        </is>
      </c>
    </row>
    <row r="5409">
      <c r="A5409" s="9" t="inlineStr">
        <is>
          <t>PRO-01850</t>
        </is>
      </c>
      <c r="B5409" s="9" t="inlineStr">
        <is>
          <t>Reese Walker</t>
        </is>
      </c>
      <c r="C5409" s="9" t="inlineStr">
        <is>
          <t>Data Engineering Manager</t>
        </is>
      </c>
      <c r="D5409" s="9" t="inlineStr">
        <is>
          <t>manager</t>
        </is>
      </c>
      <c r="E5409" s="9" t="n">
        <v>1</v>
      </c>
      <c r="F5409" s="9" t="inlineStr">
        <is>
          <t>Syncflow</t>
        </is>
      </c>
      <c r="G5409" s="9" t="b">
        <v>1</v>
      </c>
      <c r="H5409" s="9" t="b">
        <v>0</v>
      </c>
      <c r="I5409" s="9" t="b">
        <v>0</v>
      </c>
      <c r="J5409" s="10" t="n">
        <v>0</v>
      </c>
      <c r="K5409" s="9" t="n">
        <v>2</v>
      </c>
      <c r="L5409" s="9" t="inlineStr">
        <is>
          <t>g2</t>
        </is>
      </c>
      <c r="M5409" s="9" t="inlineStr">
        <is>
          <t>G2-Retarget-CategoryBuyers</t>
        </is>
      </c>
      <c r="N5409" s="9" t="inlineStr">
        <is>
          <t>g2</t>
        </is>
      </c>
      <c r="O5409" s="9" t="inlineStr">
        <is>
          <t>review-site</t>
        </is>
      </c>
      <c r="P5409" s="9" t="inlineStr">
        <is>
          <t>g2_retarget_categorybuyers</t>
        </is>
      </c>
      <c r="Q5409" s="9" t="inlineStr">
        <is>
          <t>badge-display_integration</t>
        </is>
      </c>
      <c r="R5409" s="9" t="inlineStr">
        <is>
          <t>etl-tools-comparison</t>
        </is>
      </c>
      <c r="S5409" s="11" t="n">
        <v>45702.40208333333</v>
      </c>
      <c r="T5409" s="9" t="inlineStr">
        <is>
          <t>gated_content_download</t>
        </is>
      </c>
    </row>
    <row r="5410">
      <c r="A5410" s="6" t="inlineStr">
        <is>
          <t>PRO-01850</t>
        </is>
      </c>
      <c r="B5410" s="6" t="inlineStr">
        <is>
          <t>Reese Walker</t>
        </is>
      </c>
      <c r="C5410" s="6" t="inlineStr">
        <is>
          <t>Data Engineering Manager</t>
        </is>
      </c>
      <c r="D5410" s="6" t="inlineStr">
        <is>
          <t>manager</t>
        </is>
      </c>
      <c r="E5410" s="6" t="n">
        <v>1</v>
      </c>
      <c r="F5410" s="6" t="inlineStr">
        <is>
          <t>Syncflow</t>
        </is>
      </c>
      <c r="G5410" s="6" t="b">
        <v>1</v>
      </c>
      <c r="H5410" s="6" t="b">
        <v>0</v>
      </c>
      <c r="I5410" s="6" t="b">
        <v>0</v>
      </c>
      <c r="J5410" s="7" t="n">
        <v>0</v>
      </c>
      <c r="K5410" s="6" t="n">
        <v>3</v>
      </c>
      <c r="L5410" s="6" t="inlineStr">
        <is>
          <t>linkedin</t>
        </is>
      </c>
      <c r="M5410" s="6" t="inlineStr">
        <is>
          <t>LI-Retarget-SiteVisitors-30d</t>
        </is>
      </c>
      <c r="N5410" s="6" t="inlineStr">
        <is>
          <t>linkedin</t>
        </is>
      </c>
      <c r="O5410" s="6" t="inlineStr">
        <is>
          <t>paid-social</t>
        </is>
      </c>
      <c r="P5410" s="6" t="inlineStr">
        <is>
          <t>li_retarget_sitevisitors_30d</t>
        </is>
      </c>
      <c r="Q5410" s="6" t="inlineStr">
        <is>
          <t>single-image_thought-leadership_cta-download</t>
        </is>
      </c>
      <c r="R5410" s="6" t="inlineStr">
        <is>
          <t>li-retarget-site-visitors-30d</t>
        </is>
      </c>
      <c r="S5410" s="8" t="n">
        <v>45720.56875</v>
      </c>
      <c r="T5410" s="6" t="inlineStr">
        <is>
          <t>gated_content_download</t>
        </is>
      </c>
    </row>
    <row r="5411">
      <c r="A5411" s="9" t="inlineStr">
        <is>
          <t>PRO-01850</t>
        </is>
      </c>
      <c r="B5411" s="9" t="inlineStr">
        <is>
          <t>Reese Walker</t>
        </is>
      </c>
      <c r="C5411" s="9" t="inlineStr">
        <is>
          <t>Data Engineering Manager</t>
        </is>
      </c>
      <c r="D5411" s="9" t="inlineStr">
        <is>
          <t>manager</t>
        </is>
      </c>
      <c r="E5411" s="9" t="n">
        <v>1</v>
      </c>
      <c r="F5411" s="9" t="inlineStr">
        <is>
          <t>Syncflow</t>
        </is>
      </c>
      <c r="G5411" s="9" t="b">
        <v>1</v>
      </c>
      <c r="H5411" s="9" t="b">
        <v>0</v>
      </c>
      <c r="I5411" s="9" t="b">
        <v>0</v>
      </c>
      <c r="J5411" s="10" t="n">
        <v>0</v>
      </c>
      <c r="K5411" s="9" t="n">
        <v>4</v>
      </c>
      <c r="L5411" s="9" t="inlineStr">
        <is>
          <t>google</t>
        </is>
      </c>
      <c r="M5411" s="9" t="inlineStr">
        <is>
          <t>GGL-RLSA-HighIntent-Visitors</t>
        </is>
      </c>
      <c r="N5411" s="9" t="inlineStr">
        <is>
          <t>google</t>
        </is>
      </c>
      <c r="O5411" s="9" t="inlineStr">
        <is>
          <t>paid-search</t>
        </is>
      </c>
      <c r="P5411" s="9" t="inlineStr">
        <is>
          <t>ggl_rlsa_highintent_visitors</t>
        </is>
      </c>
      <c r="Q5411" s="9" t="inlineStr">
        <is>
          <t>text-ad_search</t>
        </is>
      </c>
      <c r="R5411" s="9" t="inlineStr">
        <is>
          <t>etl-software</t>
        </is>
      </c>
      <c r="S5411" s="11" t="n">
        <v>45740.50694444445</v>
      </c>
      <c r="T5411" s="9" t="inlineStr">
        <is>
          <t>newsletter_signup</t>
        </is>
      </c>
    </row>
    <row r="5412">
      <c r="A5412" s="6" t="inlineStr">
        <is>
          <t>PRO-01851</t>
        </is>
      </c>
      <c r="B5412" s="6" t="inlineStr">
        <is>
          <t>Parker Kim</t>
        </is>
      </c>
      <c r="C5412" s="6" t="inlineStr">
        <is>
          <t>Data Platform Manager</t>
        </is>
      </c>
      <c r="D5412" s="6" t="inlineStr">
        <is>
          <t>manager</t>
        </is>
      </c>
      <c r="E5412" s="6" t="n">
        <v>1</v>
      </c>
      <c r="F5412" s="6" t="inlineStr">
        <is>
          <t>Catalyst Systems</t>
        </is>
      </c>
      <c r="G5412" s="6" t="b">
        <v>1</v>
      </c>
      <c r="H5412" s="6" t="b">
        <v>0</v>
      </c>
      <c r="I5412" s="6" t="b">
        <v>0</v>
      </c>
      <c r="J5412" s="7" t="n">
        <v>0</v>
      </c>
      <c r="K5412" s="6" t="n">
        <v>1</v>
      </c>
      <c r="L5412" s="6" t="inlineStr">
        <is>
          <t>linkedin</t>
        </is>
      </c>
      <c r="M5412" s="6" t="inlineStr">
        <is>
          <t>LI-MOFU-Trial-AnalyticsTeams</t>
        </is>
      </c>
      <c r="N5412" s="6" t="inlineStr">
        <is>
          <t>linkedin</t>
        </is>
      </c>
      <c r="O5412" s="6" t="inlineStr">
        <is>
          <t>paid-social</t>
        </is>
      </c>
      <c r="P5412" s="6" t="inlineStr">
        <is>
          <t>li_mofu_trial_analyticsteams</t>
        </is>
      </c>
      <c r="Q5412" s="6" t="inlineStr">
        <is>
          <t>single-image_social-proof_cta-demo</t>
        </is>
      </c>
      <c r="R5412" s="6" t="inlineStr">
        <is>
          <t>li-retarget-site-visitors-30d</t>
        </is>
      </c>
      <c r="S5412" s="8" t="n">
        <v>45950.37013888889</v>
      </c>
      <c r="T5412" s="6" t="inlineStr">
        <is>
          <t>gated_content_download</t>
        </is>
      </c>
    </row>
    <row r="5413">
      <c r="A5413" s="9" t="inlineStr">
        <is>
          <t>PRO-01851</t>
        </is>
      </c>
      <c r="B5413" s="9" t="inlineStr">
        <is>
          <t>Parker Kim</t>
        </is>
      </c>
      <c r="C5413" s="9" t="inlineStr">
        <is>
          <t>Data Platform Manager</t>
        </is>
      </c>
      <c r="D5413" s="9" t="inlineStr">
        <is>
          <t>manager</t>
        </is>
      </c>
      <c r="E5413" s="9" t="n">
        <v>1</v>
      </c>
      <c r="F5413" s="9" t="inlineStr">
        <is>
          <t>Catalyst Systems</t>
        </is>
      </c>
      <c r="G5413" s="9" t="b">
        <v>1</v>
      </c>
      <c r="H5413" s="9" t="b">
        <v>0</v>
      </c>
      <c r="I5413" s="9" t="b">
        <v>0</v>
      </c>
      <c r="J5413" s="10" t="n">
        <v>0</v>
      </c>
      <c r="K5413" s="9" t="n">
        <v>2</v>
      </c>
      <c r="L5413" s="9" t="inlineStr">
        <is>
          <t>linkedin</t>
        </is>
      </c>
      <c r="M5413" s="9" t="inlineStr">
        <is>
          <t>LI-ENT-Awareness-DataPipeline</t>
        </is>
      </c>
      <c r="N5413" s="9" t="inlineStr">
        <is>
          <t>linkedin</t>
        </is>
      </c>
      <c r="O5413" s="9" t="inlineStr">
        <is>
          <t>paid-social</t>
        </is>
      </c>
      <c r="P5413" s="9" t="inlineStr">
        <is>
          <t>li_ent_awareness_datapipeline</t>
        </is>
      </c>
      <c r="Q5413" s="9" t="inlineStr">
        <is>
          <t>single-image_pain-point_cta-demo</t>
        </is>
      </c>
      <c r="R5413" s="9" t="inlineStr">
        <is>
          <t>li-abm-strategic-accounts</t>
        </is>
      </c>
      <c r="S5413" s="11" t="n">
        <v>45968.55486111111</v>
      </c>
      <c r="T5413" s="9" t="inlineStr">
        <is>
          <t>gated_content_download</t>
        </is>
      </c>
    </row>
    <row r="5414">
      <c r="A5414" s="6" t="inlineStr">
        <is>
          <t>PRO-01851</t>
        </is>
      </c>
      <c r="B5414" s="6" t="inlineStr">
        <is>
          <t>Parker Kim</t>
        </is>
      </c>
      <c r="C5414" s="6" t="inlineStr">
        <is>
          <t>Data Platform Manager</t>
        </is>
      </c>
      <c r="D5414" s="6" t="inlineStr">
        <is>
          <t>manager</t>
        </is>
      </c>
      <c r="E5414" s="6" t="n">
        <v>1</v>
      </c>
      <c r="F5414" s="6" t="inlineStr">
        <is>
          <t>Catalyst Systems</t>
        </is>
      </c>
      <c r="G5414" s="6" t="b">
        <v>1</v>
      </c>
      <c r="H5414" s="6" t="b">
        <v>0</v>
      </c>
      <c r="I5414" s="6" t="b">
        <v>0</v>
      </c>
      <c r="J5414" s="7" t="n">
        <v>0</v>
      </c>
      <c r="K5414" s="6" t="n">
        <v>3</v>
      </c>
      <c r="L5414" s="6" t="inlineStr">
        <is>
          <t>linkedin</t>
        </is>
      </c>
      <c r="M5414" s="6" t="inlineStr">
        <is>
          <t>LI-Retarget-SiteVisitors-30d</t>
        </is>
      </c>
      <c r="N5414" s="6" t="inlineStr">
        <is>
          <t>linkedin</t>
        </is>
      </c>
      <c r="O5414" s="6" t="inlineStr">
        <is>
          <t>paid-social</t>
        </is>
      </c>
      <c r="P5414" s="6" t="inlineStr">
        <is>
          <t>li_retarget_sitevisitors_30d</t>
        </is>
      </c>
      <c r="Q5414" s="6" t="inlineStr">
        <is>
          <t>single-image_product-feature_cta-trial</t>
        </is>
      </c>
      <c r="R5414" s="6" t="inlineStr">
        <is>
          <t>li-abm-strategic-accounts</t>
        </is>
      </c>
      <c r="S5414" s="8" t="n">
        <v>45980.65833333333</v>
      </c>
      <c r="T5414" s="6" t="inlineStr">
        <is>
          <t>demo_request</t>
        </is>
      </c>
    </row>
    <row r="5415">
      <c r="A5415" s="9" t="inlineStr">
        <is>
          <t>PRO-01852</t>
        </is>
      </c>
      <c r="B5415" s="9" t="inlineStr">
        <is>
          <t>Alex Walker</t>
        </is>
      </c>
      <c r="C5415" s="9" t="inlineStr">
        <is>
          <t>Data Platform Manager</t>
        </is>
      </c>
      <c r="D5415" s="9" t="inlineStr">
        <is>
          <t>manager</t>
        </is>
      </c>
      <c r="E5415" s="9" t="n">
        <v>1</v>
      </c>
      <c r="F5415" s="9" t="inlineStr">
        <is>
          <t>Ember Analytics</t>
        </is>
      </c>
      <c r="G5415" s="9" t="b">
        <v>1</v>
      </c>
      <c r="H5415" s="9" t="b">
        <v>1</v>
      </c>
      <c r="I5415" s="9" t="b">
        <v>0</v>
      </c>
      <c r="J5415" s="10" t="n">
        <v>49472</v>
      </c>
      <c r="K5415" s="9" t="n">
        <v>1</v>
      </c>
      <c r="L5415" s="9" t="inlineStr">
        <is>
          <t>linkedin</t>
        </is>
      </c>
      <c r="M5415" s="9" t="inlineStr">
        <is>
          <t>LI-ENT-Awareness-DataPipeline</t>
        </is>
      </c>
      <c r="N5415" s="9" t="inlineStr">
        <is>
          <t>linkedin</t>
        </is>
      </c>
      <c r="O5415" s="9" t="inlineStr">
        <is>
          <t>paid-social</t>
        </is>
      </c>
      <c r="P5415" s="9" t="inlineStr">
        <is>
          <t>li_ent_awareness_datapipeline</t>
        </is>
      </c>
      <c r="Q5415" s="9" t="inlineStr">
        <is>
          <t>single-image_social-proof_cta-demo</t>
        </is>
      </c>
      <c r="R5415" s="9" t="inlineStr">
        <is>
          <t>li-abm-strategic-accounts</t>
        </is>
      </c>
      <c r="S5415" s="11" t="n">
        <v>45715.49166666667</v>
      </c>
      <c r="T5415" s="9" t="inlineStr">
        <is>
          <t>gated_content_download</t>
        </is>
      </c>
    </row>
    <row r="5416">
      <c r="A5416" s="6" t="inlineStr">
        <is>
          <t>PRO-01852</t>
        </is>
      </c>
      <c r="B5416" s="6" t="inlineStr">
        <is>
          <t>Alex Walker</t>
        </is>
      </c>
      <c r="C5416" s="6" t="inlineStr">
        <is>
          <t>Data Platform Manager</t>
        </is>
      </c>
      <c r="D5416" s="6" t="inlineStr">
        <is>
          <t>manager</t>
        </is>
      </c>
      <c r="E5416" s="6" t="n">
        <v>1</v>
      </c>
      <c r="F5416" s="6" t="inlineStr">
        <is>
          <t>Ember Analytics</t>
        </is>
      </c>
      <c r="G5416" s="6" t="b">
        <v>1</v>
      </c>
      <c r="H5416" s="6" t="b">
        <v>1</v>
      </c>
      <c r="I5416" s="6" t="b">
        <v>0</v>
      </c>
      <c r="J5416" s="7" t="n">
        <v>49472</v>
      </c>
      <c r="K5416" s="6" t="n">
        <v>2</v>
      </c>
      <c r="L5416" s="6" t="inlineStr">
        <is>
          <t>google</t>
        </is>
      </c>
      <c r="M5416" s="6" t="inlineStr">
        <is>
          <t>GGL-Competitor-Streamlink-Alt</t>
        </is>
      </c>
      <c r="N5416" s="6" t="inlineStr">
        <is>
          <t>google</t>
        </is>
      </c>
      <c r="O5416" s="6" t="inlineStr">
        <is>
          <t>paid-search</t>
        </is>
      </c>
      <c r="P5416" s="6" t="inlineStr">
        <is>
          <t>ggl_competitor_streamlink_alt</t>
        </is>
      </c>
      <c r="Q5416" s="6" t="inlineStr">
        <is>
          <t>text-ad_rlsa</t>
        </is>
      </c>
      <c r="R5416" s="6" t="inlineStr">
        <is>
          <t>syncflow-alternative</t>
        </is>
      </c>
      <c r="S5416" s="8" t="n">
        <v>45735.67569444444</v>
      </c>
      <c r="T5416" s="6" t="inlineStr">
        <is>
          <t>newsletter_signup</t>
        </is>
      </c>
    </row>
    <row r="5417">
      <c r="A5417" s="9" t="inlineStr">
        <is>
          <t>PRO-01852</t>
        </is>
      </c>
      <c r="B5417" s="9" t="inlineStr">
        <is>
          <t>Alex Walker</t>
        </is>
      </c>
      <c r="C5417" s="9" t="inlineStr">
        <is>
          <t>Data Platform Manager</t>
        </is>
      </c>
      <c r="D5417" s="9" t="inlineStr">
        <is>
          <t>manager</t>
        </is>
      </c>
      <c r="E5417" s="9" t="n">
        <v>1</v>
      </c>
      <c r="F5417" s="9" t="inlineStr">
        <is>
          <t>Ember Analytics</t>
        </is>
      </c>
      <c r="G5417" s="9" t="b">
        <v>1</v>
      </c>
      <c r="H5417" s="9" t="b">
        <v>1</v>
      </c>
      <c r="I5417" s="9" t="b">
        <v>0</v>
      </c>
      <c r="J5417" s="10" t="n">
        <v>49472</v>
      </c>
      <c r="K5417" s="9" t="n">
        <v>3</v>
      </c>
      <c r="L5417" s="9" t="inlineStr">
        <is>
          <t>linkedin</t>
        </is>
      </c>
      <c r="M5417" s="9" t="inlineStr">
        <is>
          <t>LI-Retarget-SiteVisitors-30d</t>
        </is>
      </c>
      <c r="N5417" s="9" t="inlineStr">
        <is>
          <t>linkedin</t>
        </is>
      </c>
      <c r="O5417" s="9" t="inlineStr">
        <is>
          <t>paid-social</t>
        </is>
      </c>
      <c r="P5417" s="9" t="inlineStr">
        <is>
          <t>li_retarget_sitevisitors_30d</t>
        </is>
      </c>
      <c r="Q5417" s="9" t="inlineStr">
        <is>
          <t>single-image_product-feature_cta-demo</t>
        </is>
      </c>
      <c r="R5417" s="9" t="inlineStr">
        <is>
          <t>li-abm-strategic-accounts</t>
        </is>
      </c>
      <c r="S5417" s="11" t="n">
        <v>45747.67361111111</v>
      </c>
      <c r="T5417" s="9" t="inlineStr">
        <is>
          <t>newsletter_signup</t>
        </is>
      </c>
    </row>
    <row r="5418">
      <c r="A5418" s="6" t="inlineStr">
        <is>
          <t>PRO-01853</t>
        </is>
      </c>
      <c r="B5418" s="6" t="inlineStr">
        <is>
          <t>Parker Wilson</t>
        </is>
      </c>
      <c r="C5418" s="6" t="inlineStr">
        <is>
          <t>BI Manager</t>
        </is>
      </c>
      <c r="D5418" s="6" t="inlineStr">
        <is>
          <t>manager</t>
        </is>
      </c>
      <c r="E5418" s="6" t="n">
        <v>1</v>
      </c>
      <c r="F5418" s="6" t="inlineStr">
        <is>
          <t>Pulsestream</t>
        </is>
      </c>
      <c r="G5418" s="6" t="b">
        <v>0</v>
      </c>
      <c r="H5418" s="6" t="b">
        <v>0</v>
      </c>
      <c r="I5418" s="6" t="b">
        <v>0</v>
      </c>
      <c r="J5418" s="7" t="n">
        <v>0</v>
      </c>
      <c r="K5418" s="6" t="n">
        <v>1</v>
      </c>
      <c r="L5418" s="6" t="inlineStr">
        <is>
          <t>linkedin</t>
        </is>
      </c>
      <c r="M5418" s="6" t="inlineStr">
        <is>
          <t>LI-ENT-Awareness-DataIntegration</t>
        </is>
      </c>
      <c r="N5418" s="6" t="inlineStr">
        <is>
          <t>linkedin</t>
        </is>
      </c>
      <c r="O5418" s="6" t="inlineStr">
        <is>
          <t>paid-social</t>
        </is>
      </c>
      <c r="P5418" s="6" t="inlineStr">
        <is>
          <t>li_ent_awareness_dataintegration</t>
        </is>
      </c>
      <c r="Q5418" s="6" t="inlineStr">
        <is>
          <t>single-image_product-feature_cta-trial</t>
        </is>
      </c>
      <c r="R5418" s="6" t="inlineStr">
        <is>
          <t>li-lookalike-closed-won</t>
        </is>
      </c>
      <c r="S5418" s="8" t="n">
        <v>45880.37083333333</v>
      </c>
      <c r="T5418" s="6" t="inlineStr">
        <is>
          <t>gated_content_download</t>
        </is>
      </c>
    </row>
    <row r="5419">
      <c r="A5419" s="9" t="inlineStr">
        <is>
          <t>PRO-01853</t>
        </is>
      </c>
      <c r="B5419" s="9" t="inlineStr">
        <is>
          <t>Parker Wilson</t>
        </is>
      </c>
      <c r="C5419" s="9" t="inlineStr">
        <is>
          <t>BI Manager</t>
        </is>
      </c>
      <c r="D5419" s="9" t="inlineStr">
        <is>
          <t>manager</t>
        </is>
      </c>
      <c r="E5419" s="9" t="n">
        <v>1</v>
      </c>
      <c r="F5419" s="9" t="inlineStr">
        <is>
          <t>Pulsestream</t>
        </is>
      </c>
      <c r="G5419" s="9" t="b">
        <v>0</v>
      </c>
      <c r="H5419" s="9" t="b">
        <v>0</v>
      </c>
      <c r="I5419" s="9" t="b">
        <v>0</v>
      </c>
      <c r="J5419" s="10" t="n">
        <v>0</v>
      </c>
      <c r="K5419" s="9" t="n">
        <v>2</v>
      </c>
      <c r="L5419" s="9" t="inlineStr">
        <is>
          <t>linkedin</t>
        </is>
      </c>
      <c r="M5419" s="9" t="inlineStr">
        <is>
          <t>LI-ABM-Strategic-ENT</t>
        </is>
      </c>
      <c r="N5419" s="9" t="inlineStr">
        <is>
          <t>linkedin</t>
        </is>
      </c>
      <c r="O5419" s="9" t="inlineStr">
        <is>
          <t>paid-social</t>
        </is>
      </c>
      <c r="P5419" s="9" t="inlineStr">
        <is>
          <t>li_abm_strategic_ent</t>
        </is>
      </c>
      <c r="Q5419" s="9" t="inlineStr">
        <is>
          <t>single-image_pain-point_cta-trial</t>
        </is>
      </c>
      <c r="R5419" s="9" t="inlineStr">
        <is>
          <t>li-mid-analytics-directors</t>
        </is>
      </c>
      <c r="S5419" s="11" t="n">
        <v>45887.44791666666</v>
      </c>
      <c r="T5419" s="9" t="inlineStr">
        <is>
          <t>gated_content_download</t>
        </is>
      </c>
    </row>
    <row r="5420">
      <c r="A5420" s="6" t="inlineStr">
        <is>
          <t>PRO-01853</t>
        </is>
      </c>
      <c r="B5420" s="6" t="inlineStr">
        <is>
          <t>Parker Wilson</t>
        </is>
      </c>
      <c r="C5420" s="6" t="inlineStr">
        <is>
          <t>BI Manager</t>
        </is>
      </c>
      <c r="D5420" s="6" t="inlineStr">
        <is>
          <t>manager</t>
        </is>
      </c>
      <c r="E5420" s="6" t="n">
        <v>1</v>
      </c>
      <c r="F5420" s="6" t="inlineStr">
        <is>
          <t>Pulsestream</t>
        </is>
      </c>
      <c r="G5420" s="6" t="b">
        <v>0</v>
      </c>
      <c r="H5420" s="6" t="b">
        <v>0</v>
      </c>
      <c r="I5420" s="6" t="b">
        <v>0</v>
      </c>
      <c r="J5420" s="7" t="n">
        <v>0</v>
      </c>
      <c r="K5420" s="6" t="n">
        <v>3</v>
      </c>
      <c r="L5420" s="6" t="inlineStr">
        <is>
          <t>programmatic</t>
        </is>
      </c>
      <c r="M5420" s="6" t="inlineStr">
        <is>
          <t>DSP-ABM-AirCover-Strategic</t>
        </is>
      </c>
      <c r="N5420" s="6" t="inlineStr">
        <is>
          <t>stackadapt</t>
        </is>
      </c>
      <c r="O5420" s="6" t="inlineStr">
        <is>
          <t>display</t>
        </is>
      </c>
      <c r="P5420" s="6" t="inlineStr">
        <is>
          <t>dsp_abm_aircover_strategic</t>
        </is>
      </c>
      <c r="Q5420" s="6" t="inlineStr">
        <is>
          <t>display-banner_retarget</t>
        </is>
      </c>
      <c r="R5420" s="6" t="inlineStr">
        <is>
          <t>retarget-site-visitors-14d</t>
        </is>
      </c>
      <c r="S5420" s="8" t="n">
        <v>45903.51597222222</v>
      </c>
      <c r="T5420" s="6" t="inlineStr">
        <is>
          <t>gated_content_download</t>
        </is>
      </c>
    </row>
    <row r="5421">
      <c r="A5421" s="9" t="inlineStr">
        <is>
          <t>PRO-01854</t>
        </is>
      </c>
      <c r="B5421" s="9" t="inlineStr">
        <is>
          <t>Drew Hall</t>
        </is>
      </c>
      <c r="C5421" s="9" t="inlineStr">
        <is>
          <t>Data Platform Manager</t>
        </is>
      </c>
      <c r="D5421" s="9" t="inlineStr">
        <is>
          <t>manager</t>
        </is>
      </c>
      <c r="E5421" s="9" t="n">
        <v>1</v>
      </c>
      <c r="F5421" s="9" t="inlineStr">
        <is>
          <t>Prismware</t>
        </is>
      </c>
      <c r="G5421" s="9" t="b">
        <v>1</v>
      </c>
      <c r="H5421" s="9" t="b">
        <v>0</v>
      </c>
      <c r="I5421" s="9" t="b">
        <v>0</v>
      </c>
      <c r="J5421" s="10" t="n">
        <v>0</v>
      </c>
      <c r="K5421" s="9" t="n">
        <v>1</v>
      </c>
      <c r="L5421" s="9" t="inlineStr">
        <is>
          <t>google</t>
        </is>
      </c>
      <c r="M5421" s="9" t="inlineStr">
        <is>
          <t>GGL-RLSA-HighIntent-Visitors</t>
        </is>
      </c>
      <c r="N5421" s="9" t="inlineStr">
        <is>
          <t>google</t>
        </is>
      </c>
      <c r="O5421" s="9" t="inlineStr">
        <is>
          <t>paid-search</t>
        </is>
      </c>
      <c r="P5421" s="9" t="inlineStr">
        <is>
          <t>ggl_rlsa_highintent_visitors</t>
        </is>
      </c>
      <c r="Q5421" s="9" t="inlineStr">
        <is>
          <t>text-ad_competitor</t>
        </is>
      </c>
      <c r="R5421" s="9" t="inlineStr">
        <is>
          <t>syncflow-alternative</t>
        </is>
      </c>
      <c r="S5421" s="11" t="n">
        <v>45902.56666666667</v>
      </c>
      <c r="T5421" s="9" t="inlineStr">
        <is>
          <t>newsletter_signup</t>
        </is>
      </c>
    </row>
    <row r="5422">
      <c r="A5422" s="6" t="inlineStr">
        <is>
          <t>PRO-01854</t>
        </is>
      </c>
      <c r="B5422" s="6" t="inlineStr">
        <is>
          <t>Drew Hall</t>
        </is>
      </c>
      <c r="C5422" s="6" t="inlineStr">
        <is>
          <t>Data Platform Manager</t>
        </is>
      </c>
      <c r="D5422" s="6" t="inlineStr">
        <is>
          <t>manager</t>
        </is>
      </c>
      <c r="E5422" s="6" t="n">
        <v>1</v>
      </c>
      <c r="F5422" s="6" t="inlineStr">
        <is>
          <t>Prismware</t>
        </is>
      </c>
      <c r="G5422" s="6" t="b">
        <v>1</v>
      </c>
      <c r="H5422" s="6" t="b">
        <v>0</v>
      </c>
      <c r="I5422" s="6" t="b">
        <v>0</v>
      </c>
      <c r="J5422" s="7" t="n">
        <v>0</v>
      </c>
      <c r="K5422" s="6" t="n">
        <v>2</v>
      </c>
      <c r="L5422" s="6" t="inlineStr">
        <is>
          <t>google</t>
        </is>
      </c>
      <c r="M5422" s="6" t="inlineStr">
        <is>
          <t>GGL-Competitor-Pipeform-Alt</t>
        </is>
      </c>
      <c r="N5422" s="6" t="inlineStr">
        <is>
          <t>google</t>
        </is>
      </c>
      <c r="O5422" s="6" t="inlineStr">
        <is>
          <t>paid-search</t>
        </is>
      </c>
      <c r="P5422" s="6" t="inlineStr">
        <is>
          <t>ggl_competitor_pipeform_alt</t>
        </is>
      </c>
      <c r="Q5422" s="6" t="inlineStr">
        <is>
          <t>text-ad_competitor</t>
        </is>
      </c>
      <c r="R5422" s="6" t="inlineStr">
        <is>
          <t>pipeform-alternative</t>
        </is>
      </c>
      <c r="S5422" s="8" t="n">
        <v>45910.49027777778</v>
      </c>
      <c r="T5422" s="6" t="inlineStr">
        <is>
          <t>newsletter_signup</t>
        </is>
      </c>
    </row>
    <row r="5423">
      <c r="A5423" s="9" t="inlineStr">
        <is>
          <t>PRO-01855</t>
        </is>
      </c>
      <c r="B5423" s="9" t="inlineStr">
        <is>
          <t>Morgan Thompson</t>
        </is>
      </c>
      <c r="C5423" s="9" t="inlineStr">
        <is>
          <t>Data Engineering Manager</t>
        </is>
      </c>
      <c r="D5423" s="9" t="inlineStr">
        <is>
          <t>manager</t>
        </is>
      </c>
      <c r="E5423" s="9" t="n">
        <v>1</v>
      </c>
      <c r="F5423" s="9" t="inlineStr">
        <is>
          <t>Meridian Cloud</t>
        </is>
      </c>
      <c r="G5423" s="9" t="b">
        <v>0</v>
      </c>
      <c r="H5423" s="9" t="b">
        <v>0</v>
      </c>
      <c r="I5423" s="9" t="b">
        <v>0</v>
      </c>
      <c r="J5423" s="10" t="n">
        <v>0</v>
      </c>
      <c r="K5423" s="9" t="n">
        <v>1</v>
      </c>
      <c r="L5423" s="9" t="inlineStr">
        <is>
          <t>linkedin</t>
        </is>
      </c>
      <c r="M5423" s="9" t="inlineStr">
        <is>
          <t>LI-MOFU-Demo-DataEngineers</t>
        </is>
      </c>
      <c r="N5423" s="9" t="inlineStr">
        <is>
          <t>linkedin</t>
        </is>
      </c>
      <c r="O5423" s="9" t="inlineStr">
        <is>
          <t>paid-social</t>
        </is>
      </c>
      <c r="P5423" s="9" t="inlineStr">
        <is>
          <t>li_mofu_demo_dataengineers</t>
        </is>
      </c>
      <c r="Q5423" s="9" t="inlineStr">
        <is>
          <t>single-image_social-proof_cta-demo</t>
        </is>
      </c>
      <c r="R5423" s="9" t="inlineStr">
        <is>
          <t>li-mid-analytics-directors</t>
        </is>
      </c>
      <c r="S5423" s="11" t="n">
        <v>45776.49305555555</v>
      </c>
      <c r="T5423" s="9" t="inlineStr">
        <is>
          <t>gated_content_download</t>
        </is>
      </c>
    </row>
    <row r="5424">
      <c r="A5424" s="6" t="inlineStr">
        <is>
          <t>PRO-01855</t>
        </is>
      </c>
      <c r="B5424" s="6" t="inlineStr">
        <is>
          <t>Morgan Thompson</t>
        </is>
      </c>
      <c r="C5424" s="6" t="inlineStr">
        <is>
          <t>Data Engineering Manager</t>
        </is>
      </c>
      <c r="D5424" s="6" t="inlineStr">
        <is>
          <t>manager</t>
        </is>
      </c>
      <c r="E5424" s="6" t="n">
        <v>1</v>
      </c>
      <c r="F5424" s="6" t="inlineStr">
        <is>
          <t>Meridian Cloud</t>
        </is>
      </c>
      <c r="G5424" s="6" t="b">
        <v>0</v>
      </c>
      <c r="H5424" s="6" t="b">
        <v>0</v>
      </c>
      <c r="I5424" s="6" t="b">
        <v>0</v>
      </c>
      <c r="J5424" s="7" t="n">
        <v>0</v>
      </c>
      <c r="K5424" s="6" t="n">
        <v>2</v>
      </c>
      <c r="L5424" s="6" t="inlineStr">
        <is>
          <t>linkedin</t>
        </is>
      </c>
      <c r="M5424" s="6" t="inlineStr">
        <is>
          <t>LI-Retarget-PricingPage-14d</t>
        </is>
      </c>
      <c r="N5424" s="6" t="inlineStr">
        <is>
          <t>linkedin</t>
        </is>
      </c>
      <c r="O5424" s="6" t="inlineStr">
        <is>
          <t>paid-social</t>
        </is>
      </c>
      <c r="P5424" s="6" t="inlineStr">
        <is>
          <t>li_retarget_pricingpage_14d</t>
        </is>
      </c>
      <c r="Q5424" s="6" t="inlineStr">
        <is>
          <t>single-image_product-feature_cta-trial</t>
        </is>
      </c>
      <c r="R5424" s="6" t="inlineStr">
        <is>
          <t>li-ent-data-engineers</t>
        </is>
      </c>
      <c r="S5424" s="8" t="n">
        <v>45789.46527777778</v>
      </c>
      <c r="T5424" s="6" t="inlineStr">
        <is>
          <t>newsletter_signup</t>
        </is>
      </c>
    </row>
    <row r="5425">
      <c r="A5425" s="9" t="inlineStr">
        <is>
          <t>PRO-01856</t>
        </is>
      </c>
      <c r="B5425" s="9" t="inlineStr">
        <is>
          <t>Casey Thomas</t>
        </is>
      </c>
      <c r="C5425" s="9" t="inlineStr">
        <is>
          <t>Data Platform Manager</t>
        </is>
      </c>
      <c r="D5425" s="9" t="inlineStr">
        <is>
          <t>manager</t>
        </is>
      </c>
      <c r="E5425" s="9" t="n">
        <v>1</v>
      </c>
      <c r="F5425" s="9" t="inlineStr">
        <is>
          <t>Luminary Data</t>
        </is>
      </c>
      <c r="G5425" s="9" t="b">
        <v>1</v>
      </c>
      <c r="H5425" s="9" t="b">
        <v>1</v>
      </c>
      <c r="I5425" s="9" t="b">
        <v>0</v>
      </c>
      <c r="J5425" s="10" t="n">
        <v>66355</v>
      </c>
      <c r="K5425" s="9" t="n">
        <v>1</v>
      </c>
      <c r="L5425" s="9" t="inlineStr">
        <is>
          <t>google</t>
        </is>
      </c>
      <c r="M5425" s="9" t="inlineStr">
        <is>
          <t>GGL-RLSA-HighIntent-Visitors</t>
        </is>
      </c>
      <c r="N5425" s="9" t="inlineStr">
        <is>
          <t>google</t>
        </is>
      </c>
      <c r="O5425" s="9" t="inlineStr">
        <is>
          <t>paid-search</t>
        </is>
      </c>
      <c r="P5425" s="9" t="inlineStr">
        <is>
          <t>ggl_rlsa_highintent_visitors</t>
        </is>
      </c>
      <c r="Q5425" s="9" t="inlineStr">
        <is>
          <t>text-ad_search</t>
        </is>
      </c>
      <c r="R5425" s="9" t="inlineStr">
        <is>
          <t>pipeform-alternative</t>
        </is>
      </c>
      <c r="S5425" s="11" t="n">
        <v>45919.65833333333</v>
      </c>
      <c r="T5425" s="9" t="inlineStr">
        <is>
          <t>trial_signup</t>
        </is>
      </c>
    </row>
    <row r="5426">
      <c r="A5426" s="6" t="inlineStr">
        <is>
          <t>PRO-01856</t>
        </is>
      </c>
      <c r="B5426" s="6" t="inlineStr">
        <is>
          <t>Casey Thomas</t>
        </is>
      </c>
      <c r="C5426" s="6" t="inlineStr">
        <is>
          <t>Data Platform Manager</t>
        </is>
      </c>
      <c r="D5426" s="6" t="inlineStr">
        <is>
          <t>manager</t>
        </is>
      </c>
      <c r="E5426" s="6" t="n">
        <v>1</v>
      </c>
      <c r="F5426" s="6" t="inlineStr">
        <is>
          <t>Luminary Data</t>
        </is>
      </c>
      <c r="G5426" s="6" t="b">
        <v>1</v>
      </c>
      <c r="H5426" s="6" t="b">
        <v>1</v>
      </c>
      <c r="I5426" s="6" t="b">
        <v>0</v>
      </c>
      <c r="J5426" s="7" t="n">
        <v>66355</v>
      </c>
      <c r="K5426" s="6" t="n">
        <v>2</v>
      </c>
      <c r="L5426" s="6" t="inlineStr">
        <is>
          <t>g2</t>
        </is>
      </c>
      <c r="M5426" s="6" t="inlineStr">
        <is>
          <t>G2-Retarget-CategoryBuyers</t>
        </is>
      </c>
      <c r="N5426" s="6" t="inlineStr">
        <is>
          <t>g2</t>
        </is>
      </c>
      <c r="O5426" s="6" t="inlineStr">
        <is>
          <t>review-site</t>
        </is>
      </c>
      <c r="P5426" s="6" t="inlineStr">
        <is>
          <t>g2_retarget_categorybuyers</t>
        </is>
      </c>
      <c r="Q5426" s="6" t="inlineStr">
        <is>
          <t>gated-report_etl</t>
        </is>
      </c>
      <c r="R5426" s="6" t="inlineStr">
        <is>
          <t>etl-tools-comparison</t>
        </is>
      </c>
      <c r="S5426" s="8" t="n">
        <v>45929.42430555556</v>
      </c>
      <c r="T5426" s="6" t="inlineStr">
        <is>
          <t>trial_signup</t>
        </is>
      </c>
    </row>
    <row r="5427">
      <c r="A5427" s="9" t="inlineStr">
        <is>
          <t>PRO-01857</t>
        </is>
      </c>
      <c r="B5427" s="9" t="inlineStr">
        <is>
          <t>Kendall Miller</t>
        </is>
      </c>
      <c r="C5427" s="9" t="inlineStr">
        <is>
          <t>Data Engineering Manager</t>
        </is>
      </c>
      <c r="D5427" s="9" t="inlineStr">
        <is>
          <t>manager</t>
        </is>
      </c>
      <c r="E5427" s="9" t="n">
        <v>1</v>
      </c>
      <c r="F5427" s="9" t="inlineStr">
        <is>
          <t>Nexlayer</t>
        </is>
      </c>
      <c r="G5427" s="9" t="b">
        <v>1</v>
      </c>
      <c r="H5427" s="9" t="b">
        <v>0</v>
      </c>
      <c r="I5427" s="9" t="b">
        <v>0</v>
      </c>
      <c r="J5427" s="10" t="n">
        <v>0</v>
      </c>
      <c r="K5427" s="9" t="n">
        <v>1</v>
      </c>
      <c r="L5427" s="9" t="inlineStr">
        <is>
          <t>linkedin</t>
        </is>
      </c>
      <c r="M5427" s="9" t="inlineStr">
        <is>
          <t>LI-ABM-Strategic-ENT</t>
        </is>
      </c>
      <c r="N5427" s="9" t="inlineStr">
        <is>
          <t>linkedin</t>
        </is>
      </c>
      <c r="O5427" s="9" t="inlineStr">
        <is>
          <t>paid-social</t>
        </is>
      </c>
      <c r="P5427" s="9" t="inlineStr">
        <is>
          <t>li_abm_strategic_ent</t>
        </is>
      </c>
      <c r="Q5427" s="9" t="inlineStr">
        <is>
          <t>single-image_pain-point_cta-demo</t>
        </is>
      </c>
      <c r="R5427" s="9" t="inlineStr">
        <is>
          <t>li-retarget-site-visitors-30d</t>
        </is>
      </c>
      <c r="S5427" s="11" t="n">
        <v>45789.72361111111</v>
      </c>
      <c r="T5427" s="9" t="inlineStr">
        <is>
          <t>demo_request</t>
        </is>
      </c>
    </row>
    <row r="5428">
      <c r="A5428" s="6" t="inlineStr">
        <is>
          <t>PRO-01857</t>
        </is>
      </c>
      <c r="B5428" s="6" t="inlineStr">
        <is>
          <t>Kendall Miller</t>
        </is>
      </c>
      <c r="C5428" s="6" t="inlineStr">
        <is>
          <t>Data Engineering Manager</t>
        </is>
      </c>
      <c r="D5428" s="6" t="inlineStr">
        <is>
          <t>manager</t>
        </is>
      </c>
      <c r="E5428" s="6" t="n">
        <v>1</v>
      </c>
      <c r="F5428" s="6" t="inlineStr">
        <is>
          <t>Nexlayer</t>
        </is>
      </c>
      <c r="G5428" s="6" t="b">
        <v>1</v>
      </c>
      <c r="H5428" s="6" t="b">
        <v>0</v>
      </c>
      <c r="I5428" s="6" t="b">
        <v>0</v>
      </c>
      <c r="J5428" s="7" t="n">
        <v>0</v>
      </c>
      <c r="K5428" s="6" t="n">
        <v>2</v>
      </c>
      <c r="L5428" s="6" t="inlineStr">
        <is>
          <t>google</t>
        </is>
      </c>
      <c r="M5428" s="6" t="inlineStr">
        <is>
          <t>GGL-Brand-Syncflow-Exact</t>
        </is>
      </c>
      <c r="N5428" s="6" t="inlineStr">
        <is>
          <t>google</t>
        </is>
      </c>
      <c r="O5428" s="6" t="inlineStr">
        <is>
          <t>paid-search</t>
        </is>
      </c>
      <c r="P5428" s="6" t="inlineStr">
        <is>
          <t>ggl_brand_syncflow_exact</t>
        </is>
      </c>
      <c r="Q5428" s="6" t="inlineStr">
        <is>
          <t>text-ad_competitor</t>
        </is>
      </c>
      <c r="R5428" s="6" t="inlineStr">
        <is>
          <t>streamlink-vs-syncflow</t>
        </is>
      </c>
      <c r="S5428" s="8" t="n">
        <v>45806.56875</v>
      </c>
      <c r="T5428" s="6" t="inlineStr">
        <is>
          <t>gated_content_download</t>
        </is>
      </c>
    </row>
    <row r="5429">
      <c r="A5429" s="9" t="inlineStr">
        <is>
          <t>PRO-01857</t>
        </is>
      </c>
      <c r="B5429" s="9" t="inlineStr">
        <is>
          <t>Kendall Miller</t>
        </is>
      </c>
      <c r="C5429" s="9" t="inlineStr">
        <is>
          <t>Data Engineering Manager</t>
        </is>
      </c>
      <c r="D5429" s="9" t="inlineStr">
        <is>
          <t>manager</t>
        </is>
      </c>
      <c r="E5429" s="9" t="n">
        <v>1</v>
      </c>
      <c r="F5429" s="9" t="inlineStr">
        <is>
          <t>Nexlayer</t>
        </is>
      </c>
      <c r="G5429" s="9" t="b">
        <v>1</v>
      </c>
      <c r="H5429" s="9" t="b">
        <v>0</v>
      </c>
      <c r="I5429" s="9" t="b">
        <v>0</v>
      </c>
      <c r="J5429" s="10" t="n">
        <v>0</v>
      </c>
      <c r="K5429" s="9" t="n">
        <v>3</v>
      </c>
      <c r="L5429" s="9" t="inlineStr">
        <is>
          <t>g2</t>
        </is>
      </c>
      <c r="M5429" s="9" t="inlineStr">
        <is>
          <t>G2-GridReport-ETL-Gated</t>
        </is>
      </c>
      <c r="N5429" s="9" t="inlineStr">
        <is>
          <t>g2</t>
        </is>
      </c>
      <c r="O5429" s="9" t="inlineStr">
        <is>
          <t>review-site</t>
        </is>
      </c>
      <c r="P5429" s="9" t="inlineStr">
        <is>
          <t>g2_gridreport_etl_gated</t>
        </is>
      </c>
      <c r="Q5429" s="9" t="inlineStr">
        <is>
          <t>badge-display_integration</t>
        </is>
      </c>
      <c r="R5429" s="9" t="inlineStr">
        <is>
          <t>etl-tools-comparison</t>
        </is>
      </c>
      <c r="S5429" s="11" t="n">
        <v>45817.42222222222</v>
      </c>
      <c r="T5429" s="9" t="inlineStr">
        <is>
          <t>trial_signup</t>
        </is>
      </c>
    </row>
    <row r="5430">
      <c r="A5430" s="6" t="inlineStr">
        <is>
          <t>PRO-01858</t>
        </is>
      </c>
      <c r="B5430" s="6" t="inlineStr">
        <is>
          <t>Noel Thompson</t>
        </is>
      </c>
      <c r="C5430" s="6" t="inlineStr">
        <is>
          <t>Analytics Engineer</t>
        </is>
      </c>
      <c r="D5430" s="6" t="inlineStr">
        <is>
          <t>ic_analyst</t>
        </is>
      </c>
      <c r="E5430" s="6" t="n">
        <v>0.75</v>
      </c>
      <c r="F5430" s="6" t="inlineStr">
        <is>
          <t>Onyx Intelligence</t>
        </is>
      </c>
      <c r="G5430" s="6" t="b">
        <v>0</v>
      </c>
      <c r="H5430" s="6" t="b">
        <v>0</v>
      </c>
      <c r="I5430" s="6" t="b">
        <v>0</v>
      </c>
      <c r="J5430" s="7" t="n">
        <v>0</v>
      </c>
      <c r="K5430" s="6" t="n">
        <v>1</v>
      </c>
      <c r="L5430" s="6" t="inlineStr">
        <is>
          <t>linkedin</t>
        </is>
      </c>
      <c r="M5430" s="6" t="inlineStr">
        <is>
          <t>LI-MOFU-Demo-DataEngineers</t>
        </is>
      </c>
      <c r="N5430" s="6" t="inlineStr">
        <is>
          <t>linkedin</t>
        </is>
      </c>
      <c r="O5430" s="6" t="inlineStr">
        <is>
          <t>paid-social</t>
        </is>
      </c>
      <c r="P5430" s="6" t="inlineStr">
        <is>
          <t>li_mofu_demo_dataengineers</t>
        </is>
      </c>
      <c r="Q5430" s="6" t="inlineStr">
        <is>
          <t>single-image_social-proof_cta-learn-more</t>
        </is>
      </c>
      <c r="R5430" s="6" t="inlineStr">
        <is>
          <t>li-retarget-site-visitors-30d</t>
        </is>
      </c>
      <c r="S5430" s="8" t="n">
        <v>45706.47986111111</v>
      </c>
      <c r="T5430" s="6" t="inlineStr">
        <is>
          <t>gated_content_download</t>
        </is>
      </c>
    </row>
    <row r="5431">
      <c r="A5431" s="9" t="inlineStr">
        <is>
          <t>PRO-01858</t>
        </is>
      </c>
      <c r="B5431" s="9" t="inlineStr">
        <is>
          <t>Noel Thompson</t>
        </is>
      </c>
      <c r="C5431" s="9" t="inlineStr">
        <is>
          <t>Analytics Engineer</t>
        </is>
      </c>
      <c r="D5431" s="9" t="inlineStr">
        <is>
          <t>ic_analyst</t>
        </is>
      </c>
      <c r="E5431" s="9" t="n">
        <v>0.75</v>
      </c>
      <c r="F5431" s="9" t="inlineStr">
        <is>
          <t>Onyx Intelligence</t>
        </is>
      </c>
      <c r="G5431" s="9" t="b">
        <v>0</v>
      </c>
      <c r="H5431" s="9" t="b">
        <v>0</v>
      </c>
      <c r="I5431" s="9" t="b">
        <v>0</v>
      </c>
      <c r="J5431" s="10" t="n">
        <v>0</v>
      </c>
      <c r="K5431" s="9" t="n">
        <v>2</v>
      </c>
      <c r="L5431" s="9" t="inlineStr">
        <is>
          <t>google</t>
        </is>
      </c>
      <c r="M5431" s="9" t="inlineStr">
        <is>
          <t>GGL-RLSA-HighIntent-Visitors</t>
        </is>
      </c>
      <c r="N5431" s="9" t="inlineStr">
        <is>
          <t>google</t>
        </is>
      </c>
      <c r="O5431" s="9" t="inlineStr">
        <is>
          <t>paid-search</t>
        </is>
      </c>
      <c r="P5431" s="9" t="inlineStr">
        <is>
          <t>ggl_rlsa_highintent_visitors</t>
        </is>
      </c>
      <c r="Q5431" s="9" t="inlineStr">
        <is>
          <t>text-ad_rlsa</t>
        </is>
      </c>
      <c r="R5431" s="9" t="inlineStr">
        <is>
          <t>pipeform-alternative</t>
        </is>
      </c>
      <c r="S5431" s="11" t="n">
        <v>45727.37013888889</v>
      </c>
      <c r="T5431" s="9" t="inlineStr">
        <is>
          <t>gated_content_download</t>
        </is>
      </c>
    </row>
    <row r="5432">
      <c r="A5432" s="6" t="inlineStr">
        <is>
          <t>PRO-01858</t>
        </is>
      </c>
      <c r="B5432" s="6" t="inlineStr">
        <is>
          <t>Noel Thompson</t>
        </is>
      </c>
      <c r="C5432" s="6" t="inlineStr">
        <is>
          <t>Analytics Engineer</t>
        </is>
      </c>
      <c r="D5432" s="6" t="inlineStr">
        <is>
          <t>ic_analyst</t>
        </is>
      </c>
      <c r="E5432" s="6" t="n">
        <v>0.75</v>
      </c>
      <c r="F5432" s="6" t="inlineStr">
        <is>
          <t>Onyx Intelligence</t>
        </is>
      </c>
      <c r="G5432" s="6" t="b">
        <v>0</v>
      </c>
      <c r="H5432" s="6" t="b">
        <v>0</v>
      </c>
      <c r="I5432" s="6" t="b">
        <v>0</v>
      </c>
      <c r="J5432" s="7" t="n">
        <v>0</v>
      </c>
      <c r="K5432" s="6" t="n">
        <v>3</v>
      </c>
      <c r="L5432" s="6" t="inlineStr">
        <is>
          <t>g2</t>
        </is>
      </c>
      <c r="M5432" s="6" t="inlineStr">
        <is>
          <t>G2-GridReport-ETL-Gated</t>
        </is>
      </c>
      <c r="N5432" s="6" t="inlineStr">
        <is>
          <t>g2</t>
        </is>
      </c>
      <c r="O5432" s="6" t="inlineStr">
        <is>
          <t>review-site</t>
        </is>
      </c>
      <c r="P5432" s="6" t="inlineStr">
        <is>
          <t>g2_gridreport_etl_gated</t>
        </is>
      </c>
      <c r="Q5432" s="6" t="inlineStr">
        <is>
          <t>badge-display_integration</t>
        </is>
      </c>
      <c r="R5432" s="6" t="inlineStr">
        <is>
          <t>pipeline-software-evaluation</t>
        </is>
      </c>
      <c r="S5432" s="8" t="n">
        <v>45747.39652777778</v>
      </c>
      <c r="T5432" s="6" t="inlineStr">
        <is>
          <t>gated_content_download</t>
        </is>
      </c>
    </row>
    <row r="5433">
      <c r="A5433" s="9" t="inlineStr">
        <is>
          <t>PRO-01858</t>
        </is>
      </c>
      <c r="B5433" s="9" t="inlineStr">
        <is>
          <t>Noel Thompson</t>
        </is>
      </c>
      <c r="C5433" s="9" t="inlineStr">
        <is>
          <t>Analytics Engineer</t>
        </is>
      </c>
      <c r="D5433" s="9" t="inlineStr">
        <is>
          <t>ic_analyst</t>
        </is>
      </c>
      <c r="E5433" s="9" t="n">
        <v>0.75</v>
      </c>
      <c r="F5433" s="9" t="inlineStr">
        <is>
          <t>Onyx Intelligence</t>
        </is>
      </c>
      <c r="G5433" s="9" t="b">
        <v>0</v>
      </c>
      <c r="H5433" s="9" t="b">
        <v>0</v>
      </c>
      <c r="I5433" s="9" t="b">
        <v>0</v>
      </c>
      <c r="J5433" s="10" t="n">
        <v>0</v>
      </c>
      <c r="K5433" s="9" t="n">
        <v>4</v>
      </c>
      <c r="L5433" s="9" t="inlineStr">
        <is>
          <t>linkedin</t>
        </is>
      </c>
      <c r="M5433" s="9" t="inlineStr">
        <is>
          <t>LI-ENT-Awareness-DataPipeline</t>
        </is>
      </c>
      <c r="N5433" s="9" t="inlineStr">
        <is>
          <t>linkedin</t>
        </is>
      </c>
      <c r="O5433" s="9" t="inlineStr">
        <is>
          <t>paid-social</t>
        </is>
      </c>
      <c r="P5433" s="9" t="inlineStr">
        <is>
          <t>li_ent_awareness_datapipeline</t>
        </is>
      </c>
      <c r="Q5433" s="9" t="inlineStr">
        <is>
          <t>single-image_thought-leadership_cta-learn-more</t>
        </is>
      </c>
      <c r="R5433" s="9" t="inlineStr">
        <is>
          <t>li-mid-analytics-directors</t>
        </is>
      </c>
      <c r="S5433" s="11" t="n">
        <v>45761.67361111111</v>
      </c>
      <c r="T5433" s="9" t="inlineStr">
        <is>
          <t>newsletter_signup</t>
        </is>
      </c>
    </row>
    <row r="5434">
      <c r="A5434" s="6" t="inlineStr">
        <is>
          <t>PRO-01859</t>
        </is>
      </c>
      <c r="B5434" s="6" t="inlineStr">
        <is>
          <t>Reese White</t>
        </is>
      </c>
      <c r="C5434" s="6" t="inlineStr">
        <is>
          <t>BI Analyst</t>
        </is>
      </c>
      <c r="D5434" s="6" t="inlineStr">
        <is>
          <t>ic_analyst</t>
        </is>
      </c>
      <c r="E5434" s="6" t="n">
        <v>0.75</v>
      </c>
      <c r="F5434" s="6" t="inlineStr">
        <is>
          <t>Datavera</t>
        </is>
      </c>
      <c r="G5434" s="6" t="b">
        <v>0</v>
      </c>
      <c r="H5434" s="6" t="b">
        <v>0</v>
      </c>
      <c r="I5434" s="6" t="b">
        <v>0</v>
      </c>
      <c r="J5434" s="7" t="n">
        <v>0</v>
      </c>
      <c r="K5434" s="6" t="n">
        <v>1</v>
      </c>
      <c r="L5434" s="6" t="inlineStr">
        <is>
          <t>linkedin</t>
        </is>
      </c>
      <c r="M5434" s="6" t="inlineStr">
        <is>
          <t>LI-ENT-Awareness-DataPipeline</t>
        </is>
      </c>
      <c r="N5434" s="6" t="inlineStr">
        <is>
          <t>linkedin</t>
        </is>
      </c>
      <c r="O5434" s="6" t="inlineStr">
        <is>
          <t>paid-social</t>
        </is>
      </c>
      <c r="P5434" s="6" t="inlineStr">
        <is>
          <t>li_ent_awareness_datapipeline</t>
        </is>
      </c>
      <c r="Q5434" s="6" t="inlineStr">
        <is>
          <t>single-image_product-feature_cta-demo</t>
        </is>
      </c>
      <c r="R5434" s="6" t="inlineStr">
        <is>
          <t>li-mid-analytics-directors</t>
        </is>
      </c>
      <c r="S5434" s="8" t="n">
        <v>45705.60277777778</v>
      </c>
      <c r="T5434" s="6" t="inlineStr">
        <is>
          <t>gated_content_download</t>
        </is>
      </c>
    </row>
    <row r="5435">
      <c r="A5435" s="9" t="inlineStr">
        <is>
          <t>PRO-01859</t>
        </is>
      </c>
      <c r="B5435" s="9" t="inlineStr">
        <is>
          <t>Reese White</t>
        </is>
      </c>
      <c r="C5435" s="9" t="inlineStr">
        <is>
          <t>BI Analyst</t>
        </is>
      </c>
      <c r="D5435" s="9" t="inlineStr">
        <is>
          <t>ic_analyst</t>
        </is>
      </c>
      <c r="E5435" s="9" t="n">
        <v>0.75</v>
      </c>
      <c r="F5435" s="9" t="inlineStr">
        <is>
          <t>Datavera</t>
        </is>
      </c>
      <c r="G5435" s="9" t="b">
        <v>0</v>
      </c>
      <c r="H5435" s="9" t="b">
        <v>0</v>
      </c>
      <c r="I5435" s="9" t="b">
        <v>0</v>
      </c>
      <c r="J5435" s="10" t="n">
        <v>0</v>
      </c>
      <c r="K5435" s="9" t="n">
        <v>2</v>
      </c>
      <c r="L5435" s="9" t="inlineStr">
        <is>
          <t>linkedin</t>
        </is>
      </c>
      <c r="M5435" s="9" t="inlineStr">
        <is>
          <t>LI-ENT-Awareness-DataPipeline</t>
        </is>
      </c>
      <c r="N5435" s="9" t="inlineStr">
        <is>
          <t>linkedin</t>
        </is>
      </c>
      <c r="O5435" s="9" t="inlineStr">
        <is>
          <t>paid-social</t>
        </is>
      </c>
      <c r="P5435" s="9" t="inlineStr">
        <is>
          <t>li_ent_awareness_datapipeline</t>
        </is>
      </c>
      <c r="Q5435" s="9" t="inlineStr">
        <is>
          <t>single-image_product-feature_cta-trial</t>
        </is>
      </c>
      <c r="R5435" s="9" t="inlineStr">
        <is>
          <t>li-lookalike-closed-won</t>
        </is>
      </c>
      <c r="S5435" s="11" t="n">
        <v>45714.41111111111</v>
      </c>
      <c r="T5435" s="9" t="inlineStr">
        <is>
          <t>gated_content_download</t>
        </is>
      </c>
    </row>
    <row r="5436">
      <c r="A5436" s="6" t="inlineStr">
        <is>
          <t>PRO-01860</t>
        </is>
      </c>
      <c r="B5436" s="6" t="inlineStr">
        <is>
          <t>Elliot Miller</t>
        </is>
      </c>
      <c r="C5436" s="6" t="inlineStr">
        <is>
          <t>BI Analyst</t>
        </is>
      </c>
      <c r="D5436" s="6" t="inlineStr">
        <is>
          <t>ic_analyst</t>
        </is>
      </c>
      <c r="E5436" s="6" t="n">
        <v>0.75</v>
      </c>
      <c r="F5436" s="6" t="inlineStr">
        <is>
          <t>Ember Analytics</t>
        </is>
      </c>
      <c r="G5436" s="6" t="b">
        <v>0</v>
      </c>
      <c r="H5436" s="6" t="b">
        <v>0</v>
      </c>
      <c r="I5436" s="6" t="b">
        <v>0</v>
      </c>
      <c r="J5436" s="7" t="n">
        <v>0</v>
      </c>
      <c r="K5436" s="6" t="n">
        <v>1</v>
      </c>
      <c r="L5436" s="6" t="inlineStr">
        <is>
          <t>google</t>
        </is>
      </c>
      <c r="M5436" s="6" t="inlineStr">
        <is>
          <t>GGL-NonBrand-ETL-Tools</t>
        </is>
      </c>
      <c r="N5436" s="6" t="inlineStr">
        <is>
          <t>google</t>
        </is>
      </c>
      <c r="O5436" s="6" t="inlineStr">
        <is>
          <t>paid-search</t>
        </is>
      </c>
      <c r="P5436" s="6" t="inlineStr">
        <is>
          <t>ggl_nonbrand_etl_tools</t>
        </is>
      </c>
      <c r="Q5436" s="6" t="inlineStr">
        <is>
          <t>text-ad_competitor</t>
        </is>
      </c>
      <c r="R5436" s="6" t="inlineStr">
        <is>
          <t>syncflow-alternative</t>
        </is>
      </c>
      <c r="S5436" s="8" t="n">
        <v>45952.42152777778</v>
      </c>
      <c r="T5436" s="6" t="inlineStr">
        <is>
          <t>gated_content_download</t>
        </is>
      </c>
    </row>
    <row r="5437">
      <c r="A5437" s="9" t="inlineStr">
        <is>
          <t>PRO-01860</t>
        </is>
      </c>
      <c r="B5437" s="9" t="inlineStr">
        <is>
          <t>Elliot Miller</t>
        </is>
      </c>
      <c r="C5437" s="9" t="inlineStr">
        <is>
          <t>BI Analyst</t>
        </is>
      </c>
      <c r="D5437" s="9" t="inlineStr">
        <is>
          <t>ic_analyst</t>
        </is>
      </c>
      <c r="E5437" s="9" t="n">
        <v>0.75</v>
      </c>
      <c r="F5437" s="9" t="inlineStr">
        <is>
          <t>Ember Analytics</t>
        </is>
      </c>
      <c r="G5437" s="9" t="b">
        <v>0</v>
      </c>
      <c r="H5437" s="9" t="b">
        <v>0</v>
      </c>
      <c r="I5437" s="9" t="b">
        <v>0</v>
      </c>
      <c r="J5437" s="10" t="n">
        <v>0</v>
      </c>
      <c r="K5437" s="9" t="n">
        <v>2</v>
      </c>
      <c r="L5437" s="9" t="inlineStr">
        <is>
          <t>linkedin</t>
        </is>
      </c>
      <c r="M5437" s="9" t="inlineStr">
        <is>
          <t>LI-MOFU-Demo-DataEngineers</t>
        </is>
      </c>
      <c r="N5437" s="9" t="inlineStr">
        <is>
          <t>linkedin</t>
        </is>
      </c>
      <c r="O5437" s="9" t="inlineStr">
        <is>
          <t>paid-social</t>
        </is>
      </c>
      <c r="P5437" s="9" t="inlineStr">
        <is>
          <t>li_mofu_demo_dataengineers</t>
        </is>
      </c>
      <c r="Q5437" s="9" t="inlineStr">
        <is>
          <t>single-image_product-feature_cta-demo</t>
        </is>
      </c>
      <c r="R5437" s="9" t="inlineStr">
        <is>
          <t>li-abm-strategic-accounts</t>
        </is>
      </c>
      <c r="S5437" s="11" t="n">
        <v>45972.37916666667</v>
      </c>
      <c r="T5437" s="9" t="inlineStr">
        <is>
          <t>demo_request</t>
        </is>
      </c>
    </row>
    <row r="5438">
      <c r="A5438" s="6" t="inlineStr">
        <is>
          <t>PRO-01861</t>
        </is>
      </c>
      <c r="B5438" s="6" t="inlineStr">
        <is>
          <t>Finley Miller</t>
        </is>
      </c>
      <c r="C5438" s="6" t="inlineStr">
        <is>
          <t>Data Engineering Manager</t>
        </is>
      </c>
      <c r="D5438" s="6" t="inlineStr">
        <is>
          <t>manager</t>
        </is>
      </c>
      <c r="E5438" s="6" t="n">
        <v>1</v>
      </c>
      <c r="F5438" s="6" t="inlineStr">
        <is>
          <t>Syncflow</t>
        </is>
      </c>
      <c r="G5438" s="6" t="b">
        <v>1</v>
      </c>
      <c r="H5438" s="6" t="b">
        <v>0</v>
      </c>
      <c r="I5438" s="6" t="b">
        <v>0</v>
      </c>
      <c r="J5438" s="7" t="n">
        <v>0</v>
      </c>
      <c r="K5438" s="6" t="n">
        <v>1</v>
      </c>
      <c r="L5438" s="6" t="inlineStr">
        <is>
          <t>google</t>
        </is>
      </c>
      <c r="M5438" s="6" t="inlineStr">
        <is>
          <t>GGL-Competitor-Streamlink-Alt</t>
        </is>
      </c>
      <c r="N5438" s="6" t="inlineStr">
        <is>
          <t>google</t>
        </is>
      </c>
      <c r="O5438" s="6" t="inlineStr">
        <is>
          <t>paid-search</t>
        </is>
      </c>
      <c r="P5438" s="6" t="inlineStr">
        <is>
          <t>ggl_competitor_streamlink_alt</t>
        </is>
      </c>
      <c r="Q5438" s="6" t="inlineStr">
        <is>
          <t>text-ad_rlsa</t>
        </is>
      </c>
      <c r="R5438" s="6" t="inlineStr">
        <is>
          <t>syncflow-alternative</t>
        </is>
      </c>
      <c r="S5438" s="8" t="n">
        <v>45929.52222222222</v>
      </c>
      <c r="T5438" s="6" t="inlineStr">
        <is>
          <t>gated_content_download</t>
        </is>
      </c>
    </row>
    <row r="5439">
      <c r="A5439" s="9" t="inlineStr">
        <is>
          <t>PRO-01861</t>
        </is>
      </c>
      <c r="B5439" s="9" t="inlineStr">
        <is>
          <t>Finley Miller</t>
        </is>
      </c>
      <c r="C5439" s="9" t="inlineStr">
        <is>
          <t>Data Engineering Manager</t>
        </is>
      </c>
      <c r="D5439" s="9" t="inlineStr">
        <is>
          <t>manager</t>
        </is>
      </c>
      <c r="E5439" s="9" t="n">
        <v>1</v>
      </c>
      <c r="F5439" s="9" t="inlineStr">
        <is>
          <t>Syncflow</t>
        </is>
      </c>
      <c r="G5439" s="9" t="b">
        <v>1</v>
      </c>
      <c r="H5439" s="9" t="b">
        <v>0</v>
      </c>
      <c r="I5439" s="9" t="b">
        <v>0</v>
      </c>
      <c r="J5439" s="10" t="n">
        <v>0</v>
      </c>
      <c r="K5439" s="9" t="n">
        <v>2</v>
      </c>
      <c r="L5439" s="9" t="inlineStr">
        <is>
          <t>g2</t>
        </is>
      </c>
      <c r="M5439" s="9" t="inlineStr">
        <is>
          <t>G2-Badge-LP-Integration</t>
        </is>
      </c>
      <c r="N5439" s="9" t="inlineStr">
        <is>
          <t>g2</t>
        </is>
      </c>
      <c r="O5439" s="9" t="inlineStr">
        <is>
          <t>review-site</t>
        </is>
      </c>
      <c r="P5439" s="9" t="inlineStr">
        <is>
          <t>g2_badge_lp_integration</t>
        </is>
      </c>
      <c r="Q5439" s="9" t="inlineStr">
        <is>
          <t>gated-report_etl</t>
        </is>
      </c>
      <c r="R5439" s="9" t="inlineStr">
        <is>
          <t>data-integration-review</t>
        </is>
      </c>
      <c r="S5439" s="11" t="n">
        <v>45950.72013888889</v>
      </c>
      <c r="T5439" s="9" t="inlineStr">
        <is>
          <t>gated_content_download</t>
        </is>
      </c>
    </row>
    <row r="5440">
      <c r="A5440" s="6" t="inlineStr">
        <is>
          <t>PRO-01861</t>
        </is>
      </c>
      <c r="B5440" s="6" t="inlineStr">
        <is>
          <t>Finley Miller</t>
        </is>
      </c>
      <c r="C5440" s="6" t="inlineStr">
        <is>
          <t>Data Engineering Manager</t>
        </is>
      </c>
      <c r="D5440" s="6" t="inlineStr">
        <is>
          <t>manager</t>
        </is>
      </c>
      <c r="E5440" s="6" t="n">
        <v>1</v>
      </c>
      <c r="F5440" s="6" t="inlineStr">
        <is>
          <t>Syncflow</t>
        </is>
      </c>
      <c r="G5440" s="6" t="b">
        <v>1</v>
      </c>
      <c r="H5440" s="6" t="b">
        <v>0</v>
      </c>
      <c r="I5440" s="6" t="b">
        <v>0</v>
      </c>
      <c r="J5440" s="7" t="n">
        <v>0</v>
      </c>
      <c r="K5440" s="6" t="n">
        <v>3</v>
      </c>
      <c r="L5440" s="6" t="inlineStr">
        <is>
          <t>google</t>
        </is>
      </c>
      <c r="M5440" s="6" t="inlineStr">
        <is>
          <t>GGL-NonBrand-DataPipeline</t>
        </is>
      </c>
      <c r="N5440" s="6" t="inlineStr">
        <is>
          <t>google</t>
        </is>
      </c>
      <c r="O5440" s="6" t="inlineStr">
        <is>
          <t>paid-search</t>
        </is>
      </c>
      <c r="P5440" s="6" t="inlineStr">
        <is>
          <t>ggl_nonbrand_datapipeline</t>
        </is>
      </c>
      <c r="Q5440" s="6" t="inlineStr">
        <is>
          <t>text-ad_rlsa</t>
        </is>
      </c>
      <c r="R5440" s="6" t="inlineStr">
        <is>
          <t>syncflow-alternative</t>
        </is>
      </c>
      <c r="S5440" s="8" t="n">
        <v>45971.44583333333</v>
      </c>
      <c r="T5440" s="6" t="inlineStr">
        <is>
          <t>trial_signup</t>
        </is>
      </c>
    </row>
    <row r="5441">
      <c r="A5441" s="9" t="inlineStr">
        <is>
          <t>PRO-01861</t>
        </is>
      </c>
      <c r="B5441" s="9" t="inlineStr">
        <is>
          <t>Finley Miller</t>
        </is>
      </c>
      <c r="C5441" s="9" t="inlineStr">
        <is>
          <t>Data Engineering Manager</t>
        </is>
      </c>
      <c r="D5441" s="9" t="inlineStr">
        <is>
          <t>manager</t>
        </is>
      </c>
      <c r="E5441" s="9" t="n">
        <v>1</v>
      </c>
      <c r="F5441" s="9" t="inlineStr">
        <is>
          <t>Syncflow</t>
        </is>
      </c>
      <c r="G5441" s="9" t="b">
        <v>1</v>
      </c>
      <c r="H5441" s="9" t="b">
        <v>0</v>
      </c>
      <c r="I5441" s="9" t="b">
        <v>0</v>
      </c>
      <c r="J5441" s="10" t="n">
        <v>0</v>
      </c>
      <c r="K5441" s="9" t="n">
        <v>4</v>
      </c>
      <c r="L5441" s="9" t="inlineStr">
        <is>
          <t>google</t>
        </is>
      </c>
      <c r="M5441" s="9" t="inlineStr">
        <is>
          <t>GGL-RLSA-HighIntent-Visitors</t>
        </is>
      </c>
      <c r="N5441" s="9" t="inlineStr">
        <is>
          <t>google</t>
        </is>
      </c>
      <c r="O5441" s="9" t="inlineStr">
        <is>
          <t>paid-search</t>
        </is>
      </c>
      <c r="P5441" s="9" t="inlineStr">
        <is>
          <t>ggl_rlsa_highintent_visitors</t>
        </is>
      </c>
      <c r="Q5441" s="9" t="inlineStr">
        <is>
          <t>text-ad_rlsa</t>
        </is>
      </c>
      <c r="R5441" s="9" t="inlineStr">
        <is>
          <t>data-pipeline-tools</t>
        </is>
      </c>
      <c r="S5441" s="11" t="n">
        <v>45982.44652777778</v>
      </c>
      <c r="T5441" s="9" t="inlineStr">
        <is>
          <t>newsletter_signup</t>
        </is>
      </c>
    </row>
    <row r="5442">
      <c r="A5442" s="6" t="inlineStr">
        <is>
          <t>PRO-01862</t>
        </is>
      </c>
      <c r="B5442" s="6" t="inlineStr">
        <is>
          <t>Drew Lee</t>
        </is>
      </c>
      <c r="C5442" s="6" t="inlineStr">
        <is>
          <t>Director of Business Intelligence</t>
        </is>
      </c>
      <c r="D5442" s="6" t="inlineStr">
        <is>
          <t>director</t>
        </is>
      </c>
      <c r="E5442" s="6" t="n">
        <v>1.25</v>
      </c>
      <c r="F5442" s="6" t="inlineStr">
        <is>
          <t>Pulsestream</t>
        </is>
      </c>
      <c r="G5442" s="6" t="b">
        <v>0</v>
      </c>
      <c r="H5442" s="6" t="b">
        <v>0</v>
      </c>
      <c r="I5442" s="6" t="b">
        <v>0</v>
      </c>
      <c r="J5442" s="7" t="n">
        <v>0</v>
      </c>
      <c r="K5442" s="6" t="n">
        <v>1</v>
      </c>
      <c r="L5442" s="6" t="inlineStr">
        <is>
          <t>google</t>
        </is>
      </c>
      <c r="M5442" s="6" t="inlineStr">
        <is>
          <t>GGL-Competitor-Pipeform-Alt</t>
        </is>
      </c>
      <c r="N5442" s="6" t="inlineStr">
        <is>
          <t>google</t>
        </is>
      </c>
      <c r="O5442" s="6" t="inlineStr">
        <is>
          <t>paid-search</t>
        </is>
      </c>
      <c r="P5442" s="6" t="inlineStr">
        <is>
          <t>ggl_competitor_pipeform_alt</t>
        </is>
      </c>
      <c r="Q5442" s="6" t="inlineStr">
        <is>
          <t>text-ad_rlsa</t>
        </is>
      </c>
      <c r="R5442" s="6" t="inlineStr">
        <is>
          <t>pipeform-alternative</t>
        </is>
      </c>
      <c r="S5442" s="8" t="n">
        <v>45814.61388888889</v>
      </c>
      <c r="T5442" s="6" t="inlineStr">
        <is>
          <t>gated_content_download</t>
        </is>
      </c>
    </row>
    <row r="5443">
      <c r="A5443" s="9" t="inlineStr">
        <is>
          <t>PRO-01862</t>
        </is>
      </c>
      <c r="B5443" s="9" t="inlineStr">
        <is>
          <t>Drew Lee</t>
        </is>
      </c>
      <c r="C5443" s="9" t="inlineStr">
        <is>
          <t>Director of Business Intelligence</t>
        </is>
      </c>
      <c r="D5443" s="9" t="inlineStr">
        <is>
          <t>director</t>
        </is>
      </c>
      <c r="E5443" s="9" t="n">
        <v>1.25</v>
      </c>
      <c r="F5443" s="9" t="inlineStr">
        <is>
          <t>Pulsestream</t>
        </is>
      </c>
      <c r="G5443" s="9" t="b">
        <v>0</v>
      </c>
      <c r="H5443" s="9" t="b">
        <v>0</v>
      </c>
      <c r="I5443" s="9" t="b">
        <v>0</v>
      </c>
      <c r="J5443" s="10" t="n">
        <v>0</v>
      </c>
      <c r="K5443" s="9" t="n">
        <v>2</v>
      </c>
      <c r="L5443" s="9" t="inlineStr">
        <is>
          <t>google</t>
        </is>
      </c>
      <c r="M5443" s="9" t="inlineStr">
        <is>
          <t>GGL-RLSA-HighIntent-Visitors</t>
        </is>
      </c>
      <c r="N5443" s="9" t="inlineStr">
        <is>
          <t>google</t>
        </is>
      </c>
      <c r="O5443" s="9" t="inlineStr">
        <is>
          <t>paid-search</t>
        </is>
      </c>
      <c r="P5443" s="9" t="inlineStr">
        <is>
          <t>ggl_rlsa_highintent_visitors</t>
        </is>
      </c>
      <c r="Q5443" s="9" t="inlineStr">
        <is>
          <t>text-ad_competitor</t>
        </is>
      </c>
      <c r="R5443" s="9" t="inlineStr">
        <is>
          <t>pipeform-alternative</t>
        </is>
      </c>
      <c r="S5443" s="11" t="n">
        <v>45825.54861111111</v>
      </c>
      <c r="T5443" s="9" t="inlineStr">
        <is>
          <t>newsletter_signup</t>
        </is>
      </c>
    </row>
    <row r="5444">
      <c r="A5444" s="6" t="inlineStr">
        <is>
          <t>PRO-01862</t>
        </is>
      </c>
      <c r="B5444" s="6" t="inlineStr">
        <is>
          <t>Drew Lee</t>
        </is>
      </c>
      <c r="C5444" s="6" t="inlineStr">
        <is>
          <t>Director of Business Intelligence</t>
        </is>
      </c>
      <c r="D5444" s="6" t="inlineStr">
        <is>
          <t>director</t>
        </is>
      </c>
      <c r="E5444" s="6" t="n">
        <v>1.25</v>
      </c>
      <c r="F5444" s="6" t="inlineStr">
        <is>
          <t>Pulsestream</t>
        </is>
      </c>
      <c r="G5444" s="6" t="b">
        <v>0</v>
      </c>
      <c r="H5444" s="6" t="b">
        <v>0</v>
      </c>
      <c r="I5444" s="6" t="b">
        <v>0</v>
      </c>
      <c r="J5444" s="7" t="n">
        <v>0</v>
      </c>
      <c r="K5444" s="6" t="n">
        <v>3</v>
      </c>
      <c r="L5444" s="6" t="inlineStr">
        <is>
          <t>linkedin</t>
        </is>
      </c>
      <c r="M5444" s="6" t="inlineStr">
        <is>
          <t>LI-Retarget-SiteVisitors-30d</t>
        </is>
      </c>
      <c r="N5444" s="6" t="inlineStr">
        <is>
          <t>linkedin</t>
        </is>
      </c>
      <c r="O5444" s="6" t="inlineStr">
        <is>
          <t>paid-social</t>
        </is>
      </c>
      <c r="P5444" s="6" t="inlineStr">
        <is>
          <t>li_retarget_sitevisitors_30d</t>
        </is>
      </c>
      <c r="Q5444" s="6" t="inlineStr">
        <is>
          <t>single-image_social-proof_cta-learn-more</t>
        </is>
      </c>
      <c r="R5444" s="6" t="inlineStr">
        <is>
          <t>li-ent-data-engineers</t>
        </is>
      </c>
      <c r="S5444" s="8" t="n">
        <v>45845.59652777778</v>
      </c>
      <c r="T5444" s="6" t="inlineStr">
        <is>
          <t>gated_content_download</t>
        </is>
      </c>
    </row>
    <row r="5445">
      <c r="A5445" s="9" t="inlineStr">
        <is>
          <t>PRO-01863</t>
        </is>
      </c>
      <c r="B5445" s="9" t="inlineStr">
        <is>
          <t>Rowan Davis</t>
        </is>
      </c>
      <c r="C5445" s="9" t="inlineStr">
        <is>
          <t>Chief Analytics Officer</t>
        </is>
      </c>
      <c r="D5445" s="9" t="inlineStr">
        <is>
          <t>c_suite_vp</t>
        </is>
      </c>
      <c r="E5445" s="9" t="n">
        <v>1.5</v>
      </c>
      <c r="F5445" s="9" t="inlineStr">
        <is>
          <t>Dataduct</t>
        </is>
      </c>
      <c r="G5445" s="9" t="b">
        <v>1</v>
      </c>
      <c r="H5445" s="9" t="b">
        <v>0</v>
      </c>
      <c r="I5445" s="9" t="b">
        <v>0</v>
      </c>
      <c r="J5445" s="10" t="n">
        <v>0</v>
      </c>
      <c r="K5445" s="9" t="n">
        <v>1</v>
      </c>
      <c r="L5445" s="9" t="inlineStr">
        <is>
          <t>google</t>
        </is>
      </c>
      <c r="M5445" s="9" t="inlineStr">
        <is>
          <t>GGL-NonBrand-DataPipeline</t>
        </is>
      </c>
      <c r="N5445" s="9" t="inlineStr">
        <is>
          <t>google</t>
        </is>
      </c>
      <c r="O5445" s="9" t="inlineStr">
        <is>
          <t>paid-search</t>
        </is>
      </c>
      <c r="P5445" s="9" t="inlineStr">
        <is>
          <t>ggl_nonbrand_datapipeline</t>
        </is>
      </c>
      <c r="Q5445" s="9" t="inlineStr">
        <is>
          <t>text-ad_rlsa</t>
        </is>
      </c>
      <c r="R5445" s="9" t="inlineStr">
        <is>
          <t>pipeform-alternative</t>
        </is>
      </c>
      <c r="S5445" s="11" t="n">
        <v>45881.73541666667</v>
      </c>
      <c r="T5445" s="9" t="inlineStr">
        <is>
          <t>gated_content_download</t>
        </is>
      </c>
    </row>
    <row r="5446">
      <c r="A5446" s="6" t="inlineStr">
        <is>
          <t>PRO-01863</t>
        </is>
      </c>
      <c r="B5446" s="6" t="inlineStr">
        <is>
          <t>Rowan Davis</t>
        </is>
      </c>
      <c r="C5446" s="6" t="inlineStr">
        <is>
          <t>Chief Analytics Officer</t>
        </is>
      </c>
      <c r="D5446" s="6" t="inlineStr">
        <is>
          <t>c_suite_vp</t>
        </is>
      </c>
      <c r="E5446" s="6" t="n">
        <v>1.5</v>
      </c>
      <c r="F5446" s="6" t="inlineStr">
        <is>
          <t>Dataduct</t>
        </is>
      </c>
      <c r="G5446" s="6" t="b">
        <v>1</v>
      </c>
      <c r="H5446" s="6" t="b">
        <v>0</v>
      </c>
      <c r="I5446" s="6" t="b">
        <v>0</v>
      </c>
      <c r="J5446" s="7" t="n">
        <v>0</v>
      </c>
      <c r="K5446" s="6" t="n">
        <v>2</v>
      </c>
      <c r="L5446" s="6" t="inlineStr">
        <is>
          <t>google</t>
        </is>
      </c>
      <c r="M5446" s="6" t="inlineStr">
        <is>
          <t>GGL-NonBrand-ETL-Tools</t>
        </is>
      </c>
      <c r="N5446" s="6" t="inlineStr">
        <is>
          <t>google</t>
        </is>
      </c>
      <c r="O5446" s="6" t="inlineStr">
        <is>
          <t>paid-search</t>
        </is>
      </c>
      <c r="P5446" s="6" t="inlineStr">
        <is>
          <t>ggl_nonbrand_etl_tools</t>
        </is>
      </c>
      <c r="Q5446" s="6" t="inlineStr">
        <is>
          <t>text-ad_competitor</t>
        </is>
      </c>
      <c r="R5446" s="6" t="inlineStr">
        <is>
          <t>data-integration-platform</t>
        </is>
      </c>
      <c r="S5446" s="8" t="n">
        <v>45891.64652777778</v>
      </c>
      <c r="T5446" s="6" t="inlineStr">
        <is>
          <t>trial_signup</t>
        </is>
      </c>
    </row>
    <row r="5447">
      <c r="A5447" s="9" t="inlineStr">
        <is>
          <t>PRO-01864</t>
        </is>
      </c>
      <c r="B5447" s="9" t="inlineStr">
        <is>
          <t>Drew Lee</t>
        </is>
      </c>
      <c r="C5447" s="9" t="inlineStr">
        <is>
          <t>Director of Data Engineering</t>
        </is>
      </c>
      <c r="D5447" s="9" t="inlineStr">
        <is>
          <t>director</t>
        </is>
      </c>
      <c r="E5447" s="9" t="n">
        <v>1.25</v>
      </c>
      <c r="F5447" s="9" t="inlineStr">
        <is>
          <t>Dataduct</t>
        </is>
      </c>
      <c r="G5447" s="9" t="b">
        <v>1</v>
      </c>
      <c r="H5447" s="9" t="b">
        <v>1</v>
      </c>
      <c r="I5447" s="9" t="b">
        <v>1</v>
      </c>
      <c r="J5447" s="10" t="n">
        <v>122886</v>
      </c>
      <c r="K5447" s="9" t="n">
        <v>1</v>
      </c>
      <c r="L5447" s="9" t="inlineStr">
        <is>
          <t>linkedin</t>
        </is>
      </c>
      <c r="M5447" s="9" t="inlineStr">
        <is>
          <t>LI-Retarget-SiteVisitors-30d</t>
        </is>
      </c>
      <c r="N5447" s="9" t="inlineStr">
        <is>
          <t>linkedin</t>
        </is>
      </c>
      <c r="O5447" s="9" t="inlineStr">
        <is>
          <t>paid-social</t>
        </is>
      </c>
      <c r="P5447" s="9" t="inlineStr">
        <is>
          <t>li_retarget_sitevisitors_30d</t>
        </is>
      </c>
      <c r="Q5447" s="9" t="inlineStr">
        <is>
          <t>single-image_social-proof_cta-learn-more</t>
        </is>
      </c>
      <c r="R5447" s="9" t="inlineStr">
        <is>
          <t>li-retarget-site-visitors-30d</t>
        </is>
      </c>
      <c r="S5447" s="11" t="n">
        <v>45820.36458333334</v>
      </c>
      <c r="T5447" s="9" t="inlineStr">
        <is>
          <t>trial_signup</t>
        </is>
      </c>
    </row>
    <row r="5448">
      <c r="A5448" s="6" t="inlineStr">
        <is>
          <t>PRO-01864</t>
        </is>
      </c>
      <c r="B5448" s="6" t="inlineStr">
        <is>
          <t>Drew Lee</t>
        </is>
      </c>
      <c r="C5448" s="6" t="inlineStr">
        <is>
          <t>Director of Data Engineering</t>
        </is>
      </c>
      <c r="D5448" s="6" t="inlineStr">
        <is>
          <t>director</t>
        </is>
      </c>
      <c r="E5448" s="6" t="n">
        <v>1.25</v>
      </c>
      <c r="F5448" s="6" t="inlineStr">
        <is>
          <t>Dataduct</t>
        </is>
      </c>
      <c r="G5448" s="6" t="b">
        <v>1</v>
      </c>
      <c r="H5448" s="6" t="b">
        <v>1</v>
      </c>
      <c r="I5448" s="6" t="b">
        <v>1</v>
      </c>
      <c r="J5448" s="7" t="n">
        <v>122886</v>
      </c>
      <c r="K5448" s="6" t="n">
        <v>2</v>
      </c>
      <c r="L5448" s="6" t="inlineStr">
        <is>
          <t>linkedin</t>
        </is>
      </c>
      <c r="M5448" s="6" t="inlineStr">
        <is>
          <t>LI-ENT-Awareness-DataIntegration</t>
        </is>
      </c>
      <c r="N5448" s="6" t="inlineStr">
        <is>
          <t>linkedin</t>
        </is>
      </c>
      <c r="O5448" s="6" t="inlineStr">
        <is>
          <t>paid-social</t>
        </is>
      </c>
      <c r="P5448" s="6" t="inlineStr">
        <is>
          <t>li_ent_awareness_dataintegration</t>
        </is>
      </c>
      <c r="Q5448" s="6" t="inlineStr">
        <is>
          <t>single-image_product-feature_cta-trial</t>
        </is>
      </c>
      <c r="R5448" s="6" t="inlineStr">
        <is>
          <t>li-mid-analytics-directors</t>
        </is>
      </c>
      <c r="S5448" s="8" t="n">
        <v>45831.52083333334</v>
      </c>
      <c r="T5448" s="6" t="inlineStr">
        <is>
          <t>gated_content_download</t>
        </is>
      </c>
    </row>
    <row r="5449">
      <c r="A5449" s="9" t="inlineStr">
        <is>
          <t>PRO-01865</t>
        </is>
      </c>
      <c r="B5449" s="9" t="inlineStr">
        <is>
          <t>Skyler Williams</t>
        </is>
      </c>
      <c r="C5449" s="9" t="inlineStr">
        <is>
          <t>Data Engineering Manager</t>
        </is>
      </c>
      <c r="D5449" s="9" t="inlineStr">
        <is>
          <t>manager</t>
        </is>
      </c>
      <c r="E5449" s="9" t="n">
        <v>1</v>
      </c>
      <c r="F5449" s="9" t="inlineStr">
        <is>
          <t>Onyx Intelligence</t>
        </is>
      </c>
      <c r="G5449" s="9" t="b">
        <v>1</v>
      </c>
      <c r="H5449" s="9" t="b">
        <v>0</v>
      </c>
      <c r="I5449" s="9" t="b">
        <v>0</v>
      </c>
      <c r="J5449" s="10" t="n">
        <v>0</v>
      </c>
      <c r="K5449" s="9" t="n">
        <v>1</v>
      </c>
      <c r="L5449" s="9" t="inlineStr">
        <is>
          <t>linkedin</t>
        </is>
      </c>
      <c r="M5449" s="9" t="inlineStr">
        <is>
          <t>LI-Retarget-SiteVisitors-30d</t>
        </is>
      </c>
      <c r="N5449" s="9" t="inlineStr">
        <is>
          <t>linkedin</t>
        </is>
      </c>
      <c r="O5449" s="9" t="inlineStr">
        <is>
          <t>paid-social</t>
        </is>
      </c>
      <c r="P5449" s="9" t="inlineStr">
        <is>
          <t>li_retarget_sitevisitors_30d</t>
        </is>
      </c>
      <c r="Q5449" s="9" t="inlineStr">
        <is>
          <t>single-image_product-feature_cta-trial</t>
        </is>
      </c>
      <c r="R5449" s="9" t="inlineStr">
        <is>
          <t>li-lookalike-closed-won</t>
        </is>
      </c>
      <c r="S5449" s="11" t="n">
        <v>45778.42708333334</v>
      </c>
      <c r="T5449" s="9" t="inlineStr">
        <is>
          <t>gated_content_download</t>
        </is>
      </c>
    </row>
    <row r="5450">
      <c r="A5450" s="6" t="inlineStr">
        <is>
          <t>PRO-01865</t>
        </is>
      </c>
      <c r="B5450" s="6" t="inlineStr">
        <is>
          <t>Skyler Williams</t>
        </is>
      </c>
      <c r="C5450" s="6" t="inlineStr">
        <is>
          <t>Data Engineering Manager</t>
        </is>
      </c>
      <c r="D5450" s="6" t="inlineStr">
        <is>
          <t>manager</t>
        </is>
      </c>
      <c r="E5450" s="6" t="n">
        <v>1</v>
      </c>
      <c r="F5450" s="6" t="inlineStr">
        <is>
          <t>Onyx Intelligence</t>
        </is>
      </c>
      <c r="G5450" s="6" t="b">
        <v>1</v>
      </c>
      <c r="H5450" s="6" t="b">
        <v>0</v>
      </c>
      <c r="I5450" s="6" t="b">
        <v>0</v>
      </c>
      <c r="J5450" s="7" t="n">
        <v>0</v>
      </c>
      <c r="K5450" s="6" t="n">
        <v>2</v>
      </c>
      <c r="L5450" s="6" t="inlineStr">
        <is>
          <t>programmatic</t>
        </is>
      </c>
      <c r="M5450" s="6" t="inlineStr">
        <is>
          <t>DSP-Retarget-HighIntent-14d</t>
        </is>
      </c>
      <c r="N5450" s="6" t="inlineStr">
        <is>
          <t>stackadapt</t>
        </is>
      </c>
      <c r="O5450" s="6" t="inlineStr">
        <is>
          <t>display</t>
        </is>
      </c>
      <c r="P5450" s="6" t="inlineStr">
        <is>
          <t>dsp_retarget_highintent_14d</t>
        </is>
      </c>
      <c r="Q5450" s="6" t="inlineStr">
        <is>
          <t>display-banner_awareness</t>
        </is>
      </c>
      <c r="R5450" s="6" t="inlineStr">
        <is>
          <t>abm-strategic-accounts</t>
        </is>
      </c>
      <c r="S5450" s="8" t="n">
        <v>45790.42083333333</v>
      </c>
      <c r="T5450" s="6" t="inlineStr">
        <is>
          <t>demo_request</t>
        </is>
      </c>
    </row>
    <row r="5451">
      <c r="A5451" s="9" t="inlineStr">
        <is>
          <t>PRO-01865</t>
        </is>
      </c>
      <c r="B5451" s="9" t="inlineStr">
        <is>
          <t>Skyler Williams</t>
        </is>
      </c>
      <c r="C5451" s="9" t="inlineStr">
        <is>
          <t>Data Engineering Manager</t>
        </is>
      </c>
      <c r="D5451" s="9" t="inlineStr">
        <is>
          <t>manager</t>
        </is>
      </c>
      <c r="E5451" s="9" t="n">
        <v>1</v>
      </c>
      <c r="F5451" s="9" t="inlineStr">
        <is>
          <t>Onyx Intelligence</t>
        </is>
      </c>
      <c r="G5451" s="9" t="b">
        <v>1</v>
      </c>
      <c r="H5451" s="9" t="b">
        <v>0</v>
      </c>
      <c r="I5451" s="9" t="b">
        <v>0</v>
      </c>
      <c r="J5451" s="10" t="n">
        <v>0</v>
      </c>
      <c r="K5451" s="9" t="n">
        <v>3</v>
      </c>
      <c r="L5451" s="9" t="inlineStr">
        <is>
          <t>linkedin</t>
        </is>
      </c>
      <c r="M5451" s="9" t="inlineStr">
        <is>
          <t>LI-Retarget-SiteVisitors-30d</t>
        </is>
      </c>
      <c r="N5451" s="9" t="inlineStr">
        <is>
          <t>linkedin</t>
        </is>
      </c>
      <c r="O5451" s="9" t="inlineStr">
        <is>
          <t>paid-social</t>
        </is>
      </c>
      <c r="P5451" s="9" t="inlineStr">
        <is>
          <t>li_retarget_sitevisitors_30d</t>
        </is>
      </c>
      <c r="Q5451" s="9" t="inlineStr">
        <is>
          <t>single-image_product-feature_cta-demo</t>
        </is>
      </c>
      <c r="R5451" s="9" t="inlineStr">
        <is>
          <t>li-mid-analytics-directors</t>
        </is>
      </c>
      <c r="S5451" s="11" t="n">
        <v>45804.55694444444</v>
      </c>
      <c r="T5451" s="9" t="inlineStr">
        <is>
          <t>gated_content_download</t>
        </is>
      </c>
    </row>
    <row r="5452">
      <c r="A5452" s="6" t="inlineStr">
        <is>
          <t>PRO-01865</t>
        </is>
      </c>
      <c r="B5452" s="6" t="inlineStr">
        <is>
          <t>Skyler Williams</t>
        </is>
      </c>
      <c r="C5452" s="6" t="inlineStr">
        <is>
          <t>Data Engineering Manager</t>
        </is>
      </c>
      <c r="D5452" s="6" t="inlineStr">
        <is>
          <t>manager</t>
        </is>
      </c>
      <c r="E5452" s="6" t="n">
        <v>1</v>
      </c>
      <c r="F5452" s="6" t="inlineStr">
        <is>
          <t>Onyx Intelligence</t>
        </is>
      </c>
      <c r="G5452" s="6" t="b">
        <v>1</v>
      </c>
      <c r="H5452" s="6" t="b">
        <v>0</v>
      </c>
      <c r="I5452" s="6" t="b">
        <v>0</v>
      </c>
      <c r="J5452" s="7" t="n">
        <v>0</v>
      </c>
      <c r="K5452" s="6" t="n">
        <v>4</v>
      </c>
      <c r="L5452" s="6" t="inlineStr">
        <is>
          <t>google</t>
        </is>
      </c>
      <c r="M5452" s="6" t="inlineStr">
        <is>
          <t>GGL-RLSA-HighIntent-Visitors</t>
        </is>
      </c>
      <c r="N5452" s="6" t="inlineStr">
        <is>
          <t>google</t>
        </is>
      </c>
      <c r="O5452" s="6" t="inlineStr">
        <is>
          <t>paid-search</t>
        </is>
      </c>
      <c r="P5452" s="6" t="inlineStr">
        <is>
          <t>ggl_rlsa_highintent_visitors</t>
        </is>
      </c>
      <c r="Q5452" s="6" t="inlineStr">
        <is>
          <t>text-ad_search</t>
        </is>
      </c>
      <c r="R5452" s="6" t="inlineStr">
        <is>
          <t>streamlink-vs-syncflow</t>
        </is>
      </c>
      <c r="S5452" s="8" t="n">
        <v>45812.69305555556</v>
      </c>
      <c r="T5452" s="6" t="inlineStr">
        <is>
          <t>gated_content_download</t>
        </is>
      </c>
    </row>
    <row r="5453">
      <c r="A5453" s="9" t="inlineStr">
        <is>
          <t>PRO-01866</t>
        </is>
      </c>
      <c r="B5453" s="9" t="inlineStr">
        <is>
          <t>Noel Jackson</t>
        </is>
      </c>
      <c r="C5453" s="9" t="inlineStr">
        <is>
          <t>Senior Data Engineer</t>
        </is>
      </c>
      <c r="D5453" s="9" t="inlineStr">
        <is>
          <t>ic_analyst</t>
        </is>
      </c>
      <c r="E5453" s="9" t="n">
        <v>0.75</v>
      </c>
      <c r="F5453" s="9" t="inlineStr">
        <is>
          <t>Crestline Systems</t>
        </is>
      </c>
      <c r="G5453" s="9" t="b">
        <v>0</v>
      </c>
      <c r="H5453" s="9" t="b">
        <v>0</v>
      </c>
      <c r="I5453" s="9" t="b">
        <v>0</v>
      </c>
      <c r="J5453" s="10" t="n">
        <v>0</v>
      </c>
      <c r="K5453" s="9" t="n">
        <v>1</v>
      </c>
      <c r="L5453" s="9" t="inlineStr">
        <is>
          <t>google</t>
        </is>
      </c>
      <c r="M5453" s="9" t="inlineStr">
        <is>
          <t>GGL-Competitor-Streamlink-Alt</t>
        </is>
      </c>
      <c r="N5453" s="9" t="inlineStr">
        <is>
          <t>google</t>
        </is>
      </c>
      <c r="O5453" s="9" t="inlineStr">
        <is>
          <t>paid-search</t>
        </is>
      </c>
      <c r="P5453" s="9" t="inlineStr">
        <is>
          <t>ggl_competitor_streamlink_alt</t>
        </is>
      </c>
      <c r="Q5453" s="9" t="inlineStr">
        <is>
          <t>text-ad_competitor</t>
        </is>
      </c>
      <c r="R5453" s="9" t="inlineStr">
        <is>
          <t>syncflow-alternative</t>
        </is>
      </c>
      <c r="S5453" s="11" t="n">
        <v>45705.67152777778</v>
      </c>
      <c r="T5453" s="9" t="inlineStr">
        <is>
          <t>gated_content_download</t>
        </is>
      </c>
    </row>
    <row r="5454">
      <c r="A5454" s="6" t="inlineStr">
        <is>
          <t>PRO-01866</t>
        </is>
      </c>
      <c r="B5454" s="6" t="inlineStr">
        <is>
          <t>Noel Jackson</t>
        </is>
      </c>
      <c r="C5454" s="6" t="inlineStr">
        <is>
          <t>Senior Data Engineer</t>
        </is>
      </c>
      <c r="D5454" s="6" t="inlineStr">
        <is>
          <t>ic_analyst</t>
        </is>
      </c>
      <c r="E5454" s="6" t="n">
        <v>0.75</v>
      </c>
      <c r="F5454" s="6" t="inlineStr">
        <is>
          <t>Crestline Systems</t>
        </is>
      </c>
      <c r="G5454" s="6" t="b">
        <v>0</v>
      </c>
      <c r="H5454" s="6" t="b">
        <v>0</v>
      </c>
      <c r="I5454" s="6" t="b">
        <v>0</v>
      </c>
      <c r="J5454" s="7" t="n">
        <v>0</v>
      </c>
      <c r="K5454" s="6" t="n">
        <v>2</v>
      </c>
      <c r="L5454" s="6" t="inlineStr">
        <is>
          <t>programmatic</t>
        </is>
      </c>
      <c r="M5454" s="6" t="inlineStr">
        <is>
          <t>DSP-ABM-AirCover-Commercial</t>
        </is>
      </c>
      <c r="N5454" s="6" t="inlineStr">
        <is>
          <t>stackadapt</t>
        </is>
      </c>
      <c r="O5454" s="6" t="inlineStr">
        <is>
          <t>display</t>
        </is>
      </c>
      <c r="P5454" s="6" t="inlineStr">
        <is>
          <t>dsp_abm_aircover_commercial</t>
        </is>
      </c>
      <c r="Q5454" s="6" t="inlineStr">
        <is>
          <t>display-banner_retarget</t>
        </is>
      </c>
      <c r="R5454" s="6" t="inlineStr">
        <is>
          <t>abm-strategic-accounts</t>
        </is>
      </c>
      <c r="S5454" s="8" t="n">
        <v>45713.66111111111</v>
      </c>
      <c r="T5454" s="6" t="inlineStr">
        <is>
          <t>trial_signup</t>
        </is>
      </c>
    </row>
    <row r="5455">
      <c r="A5455" s="9" t="inlineStr">
        <is>
          <t>PRO-01866</t>
        </is>
      </c>
      <c r="B5455" s="9" t="inlineStr">
        <is>
          <t>Noel Jackson</t>
        </is>
      </c>
      <c r="C5455" s="9" t="inlineStr">
        <is>
          <t>Senior Data Engineer</t>
        </is>
      </c>
      <c r="D5455" s="9" t="inlineStr">
        <is>
          <t>ic_analyst</t>
        </is>
      </c>
      <c r="E5455" s="9" t="n">
        <v>0.75</v>
      </c>
      <c r="F5455" s="9" t="inlineStr">
        <is>
          <t>Crestline Systems</t>
        </is>
      </c>
      <c r="G5455" s="9" t="b">
        <v>0</v>
      </c>
      <c r="H5455" s="9" t="b">
        <v>0</v>
      </c>
      <c r="I5455" s="9" t="b">
        <v>0</v>
      </c>
      <c r="J5455" s="10" t="n">
        <v>0</v>
      </c>
      <c r="K5455" s="9" t="n">
        <v>3</v>
      </c>
      <c r="L5455" s="9" t="inlineStr">
        <is>
          <t>g2</t>
        </is>
      </c>
      <c r="M5455" s="9" t="inlineStr">
        <is>
          <t>G2-Retarget-CategoryBuyers</t>
        </is>
      </c>
      <c r="N5455" s="9" t="inlineStr">
        <is>
          <t>g2</t>
        </is>
      </c>
      <c r="O5455" s="9" t="inlineStr">
        <is>
          <t>review-site</t>
        </is>
      </c>
      <c r="P5455" s="9" t="inlineStr">
        <is>
          <t>g2_retarget_categorybuyers</t>
        </is>
      </c>
      <c r="Q5455" s="9" t="inlineStr">
        <is>
          <t>retarget-banner_category</t>
        </is>
      </c>
      <c r="R5455" s="9" t="inlineStr">
        <is>
          <t>pipeline-software-evaluation</t>
        </is>
      </c>
      <c r="S5455" s="11" t="n">
        <v>45720.59444444445</v>
      </c>
      <c r="T5455" s="9" t="inlineStr">
        <is>
          <t>newsletter_signup</t>
        </is>
      </c>
    </row>
    <row r="5456">
      <c r="A5456" s="6" t="inlineStr">
        <is>
          <t>PRO-01867</t>
        </is>
      </c>
      <c r="B5456" s="6" t="inlineStr">
        <is>
          <t>Avery Williams</t>
        </is>
      </c>
      <c r="C5456" s="6" t="inlineStr">
        <is>
          <t>Data Platform Manager</t>
        </is>
      </c>
      <c r="D5456" s="6" t="inlineStr">
        <is>
          <t>manager</t>
        </is>
      </c>
      <c r="E5456" s="6" t="n">
        <v>1</v>
      </c>
      <c r="F5456" s="6" t="inlineStr">
        <is>
          <t>Queryspan</t>
        </is>
      </c>
      <c r="G5456" s="6" t="b">
        <v>0</v>
      </c>
      <c r="H5456" s="6" t="b">
        <v>0</v>
      </c>
      <c r="I5456" s="6" t="b">
        <v>0</v>
      </c>
      <c r="J5456" s="7" t="n">
        <v>0</v>
      </c>
      <c r="K5456" s="6" t="n">
        <v>1</v>
      </c>
      <c r="L5456" s="6" t="inlineStr">
        <is>
          <t>linkedin</t>
        </is>
      </c>
      <c r="M5456" s="6" t="inlineStr">
        <is>
          <t>LI-ENT-Awareness-DataPipeline</t>
        </is>
      </c>
      <c r="N5456" s="6" t="inlineStr">
        <is>
          <t>linkedin</t>
        </is>
      </c>
      <c r="O5456" s="6" t="inlineStr">
        <is>
          <t>paid-social</t>
        </is>
      </c>
      <c r="P5456" s="6" t="inlineStr">
        <is>
          <t>li_ent_awareness_datapipeline</t>
        </is>
      </c>
      <c r="Q5456" s="6" t="inlineStr">
        <is>
          <t>single-image_social-proof_cta-learn-more</t>
        </is>
      </c>
      <c r="R5456" s="6" t="inlineStr">
        <is>
          <t>li-mid-analytics-directors</t>
        </is>
      </c>
      <c r="S5456" s="8" t="n">
        <v>45887.44444444445</v>
      </c>
      <c r="T5456" s="6" t="inlineStr">
        <is>
          <t>gated_content_download</t>
        </is>
      </c>
    </row>
    <row r="5457">
      <c r="A5457" s="9" t="inlineStr">
        <is>
          <t>PRO-01867</t>
        </is>
      </c>
      <c r="B5457" s="9" t="inlineStr">
        <is>
          <t>Avery Williams</t>
        </is>
      </c>
      <c r="C5457" s="9" t="inlineStr">
        <is>
          <t>Data Platform Manager</t>
        </is>
      </c>
      <c r="D5457" s="9" t="inlineStr">
        <is>
          <t>manager</t>
        </is>
      </c>
      <c r="E5457" s="9" t="n">
        <v>1</v>
      </c>
      <c r="F5457" s="9" t="inlineStr">
        <is>
          <t>Queryspan</t>
        </is>
      </c>
      <c r="G5457" s="9" t="b">
        <v>0</v>
      </c>
      <c r="H5457" s="9" t="b">
        <v>0</v>
      </c>
      <c r="I5457" s="9" t="b">
        <v>0</v>
      </c>
      <c r="J5457" s="10" t="n">
        <v>0</v>
      </c>
      <c r="K5457" s="9" t="n">
        <v>2</v>
      </c>
      <c r="L5457" s="9" t="inlineStr">
        <is>
          <t>g2</t>
        </is>
      </c>
      <c r="M5457" s="9" t="inlineStr">
        <is>
          <t>G2-GridReport-ETL-Gated</t>
        </is>
      </c>
      <c r="N5457" s="9" t="inlineStr">
        <is>
          <t>g2</t>
        </is>
      </c>
      <c r="O5457" s="9" t="inlineStr">
        <is>
          <t>review-site</t>
        </is>
      </c>
      <c r="P5457" s="9" t="inlineStr">
        <is>
          <t>g2_gridreport_etl_gated</t>
        </is>
      </c>
      <c r="Q5457" s="9" t="inlineStr">
        <is>
          <t>gated-report_etl</t>
        </is>
      </c>
      <c r="R5457" s="9" t="inlineStr">
        <is>
          <t>pipeline-software-evaluation</t>
        </is>
      </c>
      <c r="S5457" s="11" t="n">
        <v>45898.49444444444</v>
      </c>
      <c r="T5457" s="9" t="inlineStr">
        <is>
          <t>newsletter_signup</t>
        </is>
      </c>
    </row>
    <row r="5458">
      <c r="A5458" s="6" t="inlineStr">
        <is>
          <t>PRO-01867</t>
        </is>
      </c>
      <c r="B5458" s="6" t="inlineStr">
        <is>
          <t>Avery Williams</t>
        </is>
      </c>
      <c r="C5458" s="6" t="inlineStr">
        <is>
          <t>Data Platform Manager</t>
        </is>
      </c>
      <c r="D5458" s="6" t="inlineStr">
        <is>
          <t>manager</t>
        </is>
      </c>
      <c r="E5458" s="6" t="n">
        <v>1</v>
      </c>
      <c r="F5458" s="6" t="inlineStr">
        <is>
          <t>Queryspan</t>
        </is>
      </c>
      <c r="G5458" s="6" t="b">
        <v>0</v>
      </c>
      <c r="H5458" s="6" t="b">
        <v>0</v>
      </c>
      <c r="I5458" s="6" t="b">
        <v>0</v>
      </c>
      <c r="J5458" s="7" t="n">
        <v>0</v>
      </c>
      <c r="K5458" s="6" t="n">
        <v>3</v>
      </c>
      <c r="L5458" s="6" t="inlineStr">
        <is>
          <t>g2</t>
        </is>
      </c>
      <c r="M5458" s="6" t="inlineStr">
        <is>
          <t>G2-GridReport-ETL-Gated</t>
        </is>
      </c>
      <c r="N5458" s="6" t="inlineStr">
        <is>
          <t>g2</t>
        </is>
      </c>
      <c r="O5458" s="6" t="inlineStr">
        <is>
          <t>review-site</t>
        </is>
      </c>
      <c r="P5458" s="6" t="inlineStr">
        <is>
          <t>g2_gridreport_etl_gated</t>
        </is>
      </c>
      <c r="Q5458" s="6" t="inlineStr">
        <is>
          <t>gated-report_etl</t>
        </is>
      </c>
      <c r="R5458" s="6" t="inlineStr">
        <is>
          <t>etl-tools-comparison</t>
        </is>
      </c>
      <c r="S5458" s="8" t="n">
        <v>45915.63472222222</v>
      </c>
      <c r="T5458" s="6" t="inlineStr">
        <is>
          <t>gated_content_download</t>
        </is>
      </c>
    </row>
    <row r="5459">
      <c r="A5459" s="9" t="inlineStr">
        <is>
          <t>PRO-01868</t>
        </is>
      </c>
      <c r="B5459" s="9" t="inlineStr">
        <is>
          <t>Elliot Lewis</t>
        </is>
      </c>
      <c r="C5459" s="9" t="inlineStr">
        <is>
          <t>Analytics Manager</t>
        </is>
      </c>
      <c r="D5459" s="9" t="inlineStr">
        <is>
          <t>manager</t>
        </is>
      </c>
      <c r="E5459" s="9" t="n">
        <v>1</v>
      </c>
      <c r="F5459" s="9" t="inlineStr">
        <is>
          <t>Ember Analytics</t>
        </is>
      </c>
      <c r="G5459" s="9" t="b">
        <v>1</v>
      </c>
      <c r="H5459" s="9" t="b">
        <v>1</v>
      </c>
      <c r="I5459" s="9" t="b">
        <v>0</v>
      </c>
      <c r="J5459" s="10" t="n">
        <v>58482</v>
      </c>
      <c r="K5459" s="9" t="n">
        <v>1</v>
      </c>
      <c r="L5459" s="9" t="inlineStr">
        <is>
          <t>google</t>
        </is>
      </c>
      <c r="M5459" s="9" t="inlineStr">
        <is>
          <t>GGL-RLSA-HighIntent-Visitors</t>
        </is>
      </c>
      <c r="N5459" s="9" t="inlineStr">
        <is>
          <t>google</t>
        </is>
      </c>
      <c r="O5459" s="9" t="inlineStr">
        <is>
          <t>paid-search</t>
        </is>
      </c>
      <c r="P5459" s="9" t="inlineStr">
        <is>
          <t>ggl_rlsa_highintent_visitors</t>
        </is>
      </c>
      <c r="Q5459" s="9" t="inlineStr">
        <is>
          <t>text-ad_search</t>
        </is>
      </c>
      <c r="R5459" s="9" t="inlineStr">
        <is>
          <t>data-integration-platform</t>
        </is>
      </c>
      <c r="S5459" s="11" t="n">
        <v>45903.67708333334</v>
      </c>
      <c r="T5459" s="9" t="inlineStr">
        <is>
          <t>gated_content_download</t>
        </is>
      </c>
    </row>
    <row r="5460">
      <c r="A5460" s="6" t="inlineStr">
        <is>
          <t>PRO-01868</t>
        </is>
      </c>
      <c r="B5460" s="6" t="inlineStr">
        <is>
          <t>Elliot Lewis</t>
        </is>
      </c>
      <c r="C5460" s="6" t="inlineStr">
        <is>
          <t>Analytics Manager</t>
        </is>
      </c>
      <c r="D5460" s="6" t="inlineStr">
        <is>
          <t>manager</t>
        </is>
      </c>
      <c r="E5460" s="6" t="n">
        <v>1</v>
      </c>
      <c r="F5460" s="6" t="inlineStr">
        <is>
          <t>Ember Analytics</t>
        </is>
      </c>
      <c r="G5460" s="6" t="b">
        <v>1</v>
      </c>
      <c r="H5460" s="6" t="b">
        <v>1</v>
      </c>
      <c r="I5460" s="6" t="b">
        <v>0</v>
      </c>
      <c r="J5460" s="7" t="n">
        <v>58482</v>
      </c>
      <c r="K5460" s="6" t="n">
        <v>2</v>
      </c>
      <c r="L5460" s="6" t="inlineStr">
        <is>
          <t>programmatic</t>
        </is>
      </c>
      <c r="M5460" s="6" t="inlineStr">
        <is>
          <t>DSP-Retarget-HighIntent-14d</t>
        </is>
      </c>
      <c r="N5460" s="6" t="inlineStr">
        <is>
          <t>stackadapt</t>
        </is>
      </c>
      <c r="O5460" s="6" t="inlineStr">
        <is>
          <t>display</t>
        </is>
      </c>
      <c r="P5460" s="6" t="inlineStr">
        <is>
          <t>dsp_retarget_highintent_14d</t>
        </is>
      </c>
      <c r="Q5460" s="6" t="inlineStr">
        <is>
          <t>display-banner_retarget</t>
        </is>
      </c>
      <c r="R5460" s="6" t="inlineStr">
        <is>
          <t>lookalike-data-engineers</t>
        </is>
      </c>
      <c r="S5460" s="8" t="n">
        <v>45912.41527777778</v>
      </c>
      <c r="T5460" s="6" t="inlineStr">
        <is>
          <t>trial_signup</t>
        </is>
      </c>
    </row>
    <row r="5461">
      <c r="A5461" s="9" t="inlineStr">
        <is>
          <t>PRO-01868</t>
        </is>
      </c>
      <c r="B5461" s="9" t="inlineStr">
        <is>
          <t>Elliot Lewis</t>
        </is>
      </c>
      <c r="C5461" s="9" t="inlineStr">
        <is>
          <t>Analytics Manager</t>
        </is>
      </c>
      <c r="D5461" s="9" t="inlineStr">
        <is>
          <t>manager</t>
        </is>
      </c>
      <c r="E5461" s="9" t="n">
        <v>1</v>
      </c>
      <c r="F5461" s="9" t="inlineStr">
        <is>
          <t>Ember Analytics</t>
        </is>
      </c>
      <c r="G5461" s="9" t="b">
        <v>1</v>
      </c>
      <c r="H5461" s="9" t="b">
        <v>1</v>
      </c>
      <c r="I5461" s="9" t="b">
        <v>0</v>
      </c>
      <c r="J5461" s="10" t="n">
        <v>58482</v>
      </c>
      <c r="K5461" s="9" t="n">
        <v>3</v>
      </c>
      <c r="L5461" s="9" t="inlineStr">
        <is>
          <t>linkedin</t>
        </is>
      </c>
      <c r="M5461" s="9" t="inlineStr">
        <is>
          <t>LI-Retarget-SiteVisitors-30d</t>
        </is>
      </c>
      <c r="N5461" s="9" t="inlineStr">
        <is>
          <t>linkedin</t>
        </is>
      </c>
      <c r="O5461" s="9" t="inlineStr">
        <is>
          <t>paid-social</t>
        </is>
      </c>
      <c r="P5461" s="9" t="inlineStr">
        <is>
          <t>li_retarget_sitevisitors_30d</t>
        </is>
      </c>
      <c r="Q5461" s="9" t="inlineStr">
        <is>
          <t>single-image_pain-point_cta-demo</t>
        </is>
      </c>
      <c r="R5461" s="9" t="inlineStr">
        <is>
          <t>li-mid-analytics-directors</t>
        </is>
      </c>
      <c r="S5461" s="11" t="n">
        <v>45929.62430555555</v>
      </c>
      <c r="T5461" s="9" t="inlineStr">
        <is>
          <t>gated_content_download</t>
        </is>
      </c>
    </row>
    <row r="5462">
      <c r="A5462" s="6" t="inlineStr">
        <is>
          <t>PRO-01869</t>
        </is>
      </c>
      <c r="B5462" s="6" t="inlineStr">
        <is>
          <t>Jamie Clark</t>
        </is>
      </c>
      <c r="C5462" s="6" t="inlineStr">
        <is>
          <t>Data Analyst</t>
        </is>
      </c>
      <c r="D5462" s="6" t="inlineStr">
        <is>
          <t>ic_analyst</t>
        </is>
      </c>
      <c r="E5462" s="6" t="n">
        <v>0.75</v>
      </c>
      <c r="F5462" s="6" t="inlineStr">
        <is>
          <t>Conduitly</t>
        </is>
      </c>
      <c r="G5462" s="6" t="b">
        <v>0</v>
      </c>
      <c r="H5462" s="6" t="b">
        <v>0</v>
      </c>
      <c r="I5462" s="6" t="b">
        <v>0</v>
      </c>
      <c r="J5462" s="7" t="n">
        <v>0</v>
      </c>
      <c r="K5462" s="6" t="n">
        <v>1</v>
      </c>
      <c r="L5462" s="6" t="inlineStr">
        <is>
          <t>linkedin</t>
        </is>
      </c>
      <c r="M5462" s="6" t="inlineStr">
        <is>
          <t>LI-Retarget-SiteVisitors-30d</t>
        </is>
      </c>
      <c r="N5462" s="6" t="inlineStr">
        <is>
          <t>linkedin</t>
        </is>
      </c>
      <c r="O5462" s="6" t="inlineStr">
        <is>
          <t>paid-social</t>
        </is>
      </c>
      <c r="P5462" s="6" t="inlineStr">
        <is>
          <t>li_retarget_sitevisitors_30d</t>
        </is>
      </c>
      <c r="Q5462" s="6" t="inlineStr">
        <is>
          <t>single-image_pain-point_cta-trial</t>
        </is>
      </c>
      <c r="R5462" s="6" t="inlineStr">
        <is>
          <t>li-retarget-site-visitors-30d</t>
        </is>
      </c>
      <c r="S5462" s="8" t="n">
        <v>45842.41805555556</v>
      </c>
      <c r="T5462" s="6" t="inlineStr">
        <is>
          <t>gated_content_download</t>
        </is>
      </c>
    </row>
    <row r="5463">
      <c r="A5463" s="9" t="inlineStr">
        <is>
          <t>PRO-01869</t>
        </is>
      </c>
      <c r="B5463" s="9" t="inlineStr">
        <is>
          <t>Jamie Clark</t>
        </is>
      </c>
      <c r="C5463" s="9" t="inlineStr">
        <is>
          <t>Data Analyst</t>
        </is>
      </c>
      <c r="D5463" s="9" t="inlineStr">
        <is>
          <t>ic_analyst</t>
        </is>
      </c>
      <c r="E5463" s="9" t="n">
        <v>0.75</v>
      </c>
      <c r="F5463" s="9" t="inlineStr">
        <is>
          <t>Conduitly</t>
        </is>
      </c>
      <c r="G5463" s="9" t="b">
        <v>0</v>
      </c>
      <c r="H5463" s="9" t="b">
        <v>0</v>
      </c>
      <c r="I5463" s="9" t="b">
        <v>0</v>
      </c>
      <c r="J5463" s="10" t="n">
        <v>0</v>
      </c>
      <c r="K5463" s="9" t="n">
        <v>2</v>
      </c>
      <c r="L5463" s="9" t="inlineStr">
        <is>
          <t>linkedin</t>
        </is>
      </c>
      <c r="M5463" s="9" t="inlineStr">
        <is>
          <t>LI-ABM-Strategic-ENT</t>
        </is>
      </c>
      <c r="N5463" s="9" t="inlineStr">
        <is>
          <t>linkedin</t>
        </is>
      </c>
      <c r="O5463" s="9" t="inlineStr">
        <is>
          <t>paid-social</t>
        </is>
      </c>
      <c r="P5463" s="9" t="inlineStr">
        <is>
          <t>li_abm_strategic_ent</t>
        </is>
      </c>
      <c r="Q5463" s="9" t="inlineStr">
        <is>
          <t>single-image_product-feature_cta-trial</t>
        </is>
      </c>
      <c r="R5463" s="9" t="inlineStr">
        <is>
          <t>li-lookalike-closed-won</t>
        </is>
      </c>
      <c r="S5463" s="11" t="n">
        <v>45863.67569444444</v>
      </c>
      <c r="T5463" s="9" t="inlineStr">
        <is>
          <t>newsletter_signup</t>
        </is>
      </c>
    </row>
    <row r="5464">
      <c r="A5464" s="6" t="inlineStr">
        <is>
          <t>PRO-01869</t>
        </is>
      </c>
      <c r="B5464" s="6" t="inlineStr">
        <is>
          <t>Jamie Clark</t>
        </is>
      </c>
      <c r="C5464" s="6" t="inlineStr">
        <is>
          <t>Data Analyst</t>
        </is>
      </c>
      <c r="D5464" s="6" t="inlineStr">
        <is>
          <t>ic_analyst</t>
        </is>
      </c>
      <c r="E5464" s="6" t="n">
        <v>0.75</v>
      </c>
      <c r="F5464" s="6" t="inlineStr">
        <is>
          <t>Conduitly</t>
        </is>
      </c>
      <c r="G5464" s="6" t="b">
        <v>0</v>
      </c>
      <c r="H5464" s="6" t="b">
        <v>0</v>
      </c>
      <c r="I5464" s="6" t="b">
        <v>0</v>
      </c>
      <c r="J5464" s="7" t="n">
        <v>0</v>
      </c>
      <c r="K5464" s="6" t="n">
        <v>3</v>
      </c>
      <c r="L5464" s="6" t="inlineStr">
        <is>
          <t>linkedin</t>
        </is>
      </c>
      <c r="M5464" s="6" t="inlineStr">
        <is>
          <t>LI-Retarget-SiteVisitors-30d</t>
        </is>
      </c>
      <c r="N5464" s="6" t="inlineStr">
        <is>
          <t>linkedin</t>
        </is>
      </c>
      <c r="O5464" s="6" t="inlineStr">
        <is>
          <t>paid-social</t>
        </is>
      </c>
      <c r="P5464" s="6" t="inlineStr">
        <is>
          <t>li_retarget_sitevisitors_30d</t>
        </is>
      </c>
      <c r="Q5464" s="6" t="inlineStr">
        <is>
          <t>single-image_pain-point_cta-trial</t>
        </is>
      </c>
      <c r="R5464" s="6" t="inlineStr">
        <is>
          <t>li-abm-strategic-accounts</t>
        </is>
      </c>
      <c r="S5464" s="8" t="n">
        <v>45875.39375</v>
      </c>
      <c r="T5464" s="6" t="inlineStr">
        <is>
          <t>gated_content_download</t>
        </is>
      </c>
    </row>
    <row r="5465">
      <c r="A5465" s="9" t="inlineStr">
        <is>
          <t>PRO-01870</t>
        </is>
      </c>
      <c r="B5465" s="9" t="inlineStr">
        <is>
          <t>Alex Clark</t>
        </is>
      </c>
      <c r="C5465" s="9" t="inlineStr">
        <is>
          <t>Data Platform Manager</t>
        </is>
      </c>
      <c r="D5465" s="9" t="inlineStr">
        <is>
          <t>manager</t>
        </is>
      </c>
      <c r="E5465" s="9" t="n">
        <v>1</v>
      </c>
      <c r="F5465" s="9" t="inlineStr">
        <is>
          <t>Dataduct</t>
        </is>
      </c>
      <c r="G5465" s="9" t="b">
        <v>0</v>
      </c>
      <c r="H5465" s="9" t="b">
        <v>0</v>
      </c>
      <c r="I5465" s="9" t="b">
        <v>0</v>
      </c>
      <c r="J5465" s="10" t="n">
        <v>0</v>
      </c>
      <c r="K5465" s="9" t="n">
        <v>1</v>
      </c>
      <c r="L5465" s="9" t="inlineStr">
        <is>
          <t>linkedin</t>
        </is>
      </c>
      <c r="M5465" s="9" t="inlineStr">
        <is>
          <t>LI-MOFU-Demo-DataEngineers</t>
        </is>
      </c>
      <c r="N5465" s="9" t="inlineStr">
        <is>
          <t>linkedin</t>
        </is>
      </c>
      <c r="O5465" s="9" t="inlineStr">
        <is>
          <t>paid-social</t>
        </is>
      </c>
      <c r="P5465" s="9" t="inlineStr">
        <is>
          <t>li_mofu_demo_dataengineers</t>
        </is>
      </c>
      <c r="Q5465" s="9" t="inlineStr">
        <is>
          <t>single-image_product-feature_cta-trial</t>
        </is>
      </c>
      <c r="R5465" s="9" t="inlineStr">
        <is>
          <t>li-retarget-site-visitors-30d</t>
        </is>
      </c>
      <c r="S5465" s="11" t="n">
        <v>45722.4625</v>
      </c>
      <c r="T5465" s="9" t="inlineStr">
        <is>
          <t>gated_content_download</t>
        </is>
      </c>
    </row>
    <row r="5466">
      <c r="A5466" s="6" t="inlineStr">
        <is>
          <t>PRO-01870</t>
        </is>
      </c>
      <c r="B5466" s="6" t="inlineStr">
        <is>
          <t>Alex Clark</t>
        </is>
      </c>
      <c r="C5466" s="6" t="inlineStr">
        <is>
          <t>Data Platform Manager</t>
        </is>
      </c>
      <c r="D5466" s="6" t="inlineStr">
        <is>
          <t>manager</t>
        </is>
      </c>
      <c r="E5466" s="6" t="n">
        <v>1</v>
      </c>
      <c r="F5466" s="6" t="inlineStr">
        <is>
          <t>Dataduct</t>
        </is>
      </c>
      <c r="G5466" s="6" t="b">
        <v>0</v>
      </c>
      <c r="H5466" s="6" t="b">
        <v>0</v>
      </c>
      <c r="I5466" s="6" t="b">
        <v>0</v>
      </c>
      <c r="J5466" s="7" t="n">
        <v>0</v>
      </c>
      <c r="K5466" s="6" t="n">
        <v>2</v>
      </c>
      <c r="L5466" s="6" t="inlineStr">
        <is>
          <t>google</t>
        </is>
      </c>
      <c r="M5466" s="6" t="inlineStr">
        <is>
          <t>GGL-Competitor-Pipeform-Alt</t>
        </is>
      </c>
      <c r="N5466" s="6" t="inlineStr">
        <is>
          <t>google</t>
        </is>
      </c>
      <c r="O5466" s="6" t="inlineStr">
        <is>
          <t>paid-search</t>
        </is>
      </c>
      <c r="P5466" s="6" t="inlineStr">
        <is>
          <t>ggl_competitor_pipeform_alt</t>
        </is>
      </c>
      <c r="Q5466" s="6" t="inlineStr">
        <is>
          <t>text-ad_competitor</t>
        </is>
      </c>
      <c r="R5466" s="6" t="inlineStr">
        <is>
          <t>syncflow-alternative</t>
        </is>
      </c>
      <c r="S5466" s="8" t="n">
        <v>45729.34236111111</v>
      </c>
      <c r="T5466" s="6" t="inlineStr">
        <is>
          <t>newsletter_signup</t>
        </is>
      </c>
    </row>
    <row r="5467">
      <c r="A5467" s="9" t="inlineStr">
        <is>
          <t>PRO-01871</t>
        </is>
      </c>
      <c r="B5467" s="9" t="inlineStr">
        <is>
          <t>Indigo Thomas</t>
        </is>
      </c>
      <c r="C5467" s="9" t="inlineStr">
        <is>
          <t>Director of Business Intelligence</t>
        </is>
      </c>
      <c r="D5467" s="9" t="inlineStr">
        <is>
          <t>director</t>
        </is>
      </c>
      <c r="E5467" s="9" t="n">
        <v>1.25</v>
      </c>
      <c r="F5467" s="9" t="inlineStr">
        <is>
          <t>Tangent Labs</t>
        </is>
      </c>
      <c r="G5467" s="9" t="b">
        <v>1</v>
      </c>
      <c r="H5467" s="9" t="b">
        <v>0</v>
      </c>
      <c r="I5467" s="9" t="b">
        <v>0</v>
      </c>
      <c r="J5467" s="10" t="n">
        <v>0</v>
      </c>
      <c r="K5467" s="9" t="n">
        <v>1</v>
      </c>
      <c r="L5467" s="9" t="inlineStr">
        <is>
          <t>google</t>
        </is>
      </c>
      <c r="M5467" s="9" t="inlineStr">
        <is>
          <t>GGL-NonBrand-DataPipeline</t>
        </is>
      </c>
      <c r="N5467" s="9" t="inlineStr">
        <is>
          <t>google</t>
        </is>
      </c>
      <c r="O5467" s="9" t="inlineStr">
        <is>
          <t>paid-search</t>
        </is>
      </c>
      <c r="P5467" s="9" t="inlineStr">
        <is>
          <t>ggl_nonbrand_datapipeline</t>
        </is>
      </c>
      <c r="Q5467" s="9" t="inlineStr">
        <is>
          <t>text-ad_rlsa</t>
        </is>
      </c>
      <c r="R5467" s="9" t="inlineStr">
        <is>
          <t>pipeform-alternative</t>
        </is>
      </c>
      <c r="S5467" s="11" t="n">
        <v>45888.40763888889</v>
      </c>
      <c r="T5467" s="9" t="inlineStr">
        <is>
          <t>gated_content_download</t>
        </is>
      </c>
    </row>
    <row r="5468">
      <c r="A5468" s="6" t="inlineStr">
        <is>
          <t>PRO-01871</t>
        </is>
      </c>
      <c r="B5468" s="6" t="inlineStr">
        <is>
          <t>Indigo Thomas</t>
        </is>
      </c>
      <c r="C5468" s="6" t="inlineStr">
        <is>
          <t>Director of Business Intelligence</t>
        </is>
      </c>
      <c r="D5468" s="6" t="inlineStr">
        <is>
          <t>director</t>
        </is>
      </c>
      <c r="E5468" s="6" t="n">
        <v>1.25</v>
      </c>
      <c r="F5468" s="6" t="inlineStr">
        <is>
          <t>Tangent Labs</t>
        </is>
      </c>
      <c r="G5468" s="6" t="b">
        <v>1</v>
      </c>
      <c r="H5468" s="6" t="b">
        <v>0</v>
      </c>
      <c r="I5468" s="6" t="b">
        <v>0</v>
      </c>
      <c r="J5468" s="7" t="n">
        <v>0</v>
      </c>
      <c r="K5468" s="6" t="n">
        <v>2</v>
      </c>
      <c r="L5468" s="6" t="inlineStr">
        <is>
          <t>linkedin</t>
        </is>
      </c>
      <c r="M5468" s="6" t="inlineStr">
        <is>
          <t>LI-ENT-Awareness-DataIntegration</t>
        </is>
      </c>
      <c r="N5468" s="6" t="inlineStr">
        <is>
          <t>linkedin</t>
        </is>
      </c>
      <c r="O5468" s="6" t="inlineStr">
        <is>
          <t>paid-social</t>
        </is>
      </c>
      <c r="P5468" s="6" t="inlineStr">
        <is>
          <t>li_ent_awareness_dataintegration</t>
        </is>
      </c>
      <c r="Q5468" s="6" t="inlineStr">
        <is>
          <t>single-image_pain-point_cta-trial</t>
        </is>
      </c>
      <c r="R5468" s="6" t="inlineStr">
        <is>
          <t>li-mid-analytics-directors</t>
        </is>
      </c>
      <c r="S5468" s="8" t="n">
        <v>45901.49652777778</v>
      </c>
      <c r="T5468" s="6" t="inlineStr">
        <is>
          <t>newsletter_signup</t>
        </is>
      </c>
    </row>
    <row r="5469">
      <c r="A5469" s="9" t="inlineStr">
        <is>
          <t>PRO-01871</t>
        </is>
      </c>
      <c r="B5469" s="9" t="inlineStr">
        <is>
          <t>Indigo Thomas</t>
        </is>
      </c>
      <c r="C5469" s="9" t="inlineStr">
        <is>
          <t>Director of Business Intelligence</t>
        </is>
      </c>
      <c r="D5469" s="9" t="inlineStr">
        <is>
          <t>director</t>
        </is>
      </c>
      <c r="E5469" s="9" t="n">
        <v>1.25</v>
      </c>
      <c r="F5469" s="9" t="inlineStr">
        <is>
          <t>Tangent Labs</t>
        </is>
      </c>
      <c r="G5469" s="9" t="b">
        <v>1</v>
      </c>
      <c r="H5469" s="9" t="b">
        <v>0</v>
      </c>
      <c r="I5469" s="9" t="b">
        <v>0</v>
      </c>
      <c r="J5469" s="10" t="n">
        <v>0</v>
      </c>
      <c r="K5469" s="9" t="n">
        <v>3</v>
      </c>
      <c r="L5469" s="9" t="inlineStr">
        <is>
          <t>g2</t>
        </is>
      </c>
      <c r="M5469" s="9" t="inlineStr">
        <is>
          <t>G2-GridReport-ETL-Gated</t>
        </is>
      </c>
      <c r="N5469" s="9" t="inlineStr">
        <is>
          <t>g2</t>
        </is>
      </c>
      <c r="O5469" s="9" t="inlineStr">
        <is>
          <t>review-site</t>
        </is>
      </c>
      <c r="P5469" s="9" t="inlineStr">
        <is>
          <t>g2_gridreport_etl_gated</t>
        </is>
      </c>
      <c r="Q5469" s="9" t="inlineStr">
        <is>
          <t>badge-display_integration</t>
        </is>
      </c>
      <c r="R5469" s="9" t="inlineStr">
        <is>
          <t>etl-tools-comparison</t>
        </is>
      </c>
      <c r="S5469" s="11" t="n">
        <v>45909.67361111111</v>
      </c>
      <c r="T5469" s="9" t="inlineStr">
        <is>
          <t>gated_content_download</t>
        </is>
      </c>
    </row>
    <row r="5470">
      <c r="A5470" s="6" t="inlineStr">
        <is>
          <t>PRO-01871</t>
        </is>
      </c>
      <c r="B5470" s="6" t="inlineStr">
        <is>
          <t>Indigo Thomas</t>
        </is>
      </c>
      <c r="C5470" s="6" t="inlineStr">
        <is>
          <t>Director of Business Intelligence</t>
        </is>
      </c>
      <c r="D5470" s="6" t="inlineStr">
        <is>
          <t>director</t>
        </is>
      </c>
      <c r="E5470" s="6" t="n">
        <v>1.25</v>
      </c>
      <c r="F5470" s="6" t="inlineStr">
        <is>
          <t>Tangent Labs</t>
        </is>
      </c>
      <c r="G5470" s="6" t="b">
        <v>1</v>
      </c>
      <c r="H5470" s="6" t="b">
        <v>0</v>
      </c>
      <c r="I5470" s="6" t="b">
        <v>0</v>
      </c>
      <c r="J5470" s="7" t="n">
        <v>0</v>
      </c>
      <c r="K5470" s="6" t="n">
        <v>4</v>
      </c>
      <c r="L5470" s="6" t="inlineStr">
        <is>
          <t>g2</t>
        </is>
      </c>
      <c r="M5470" s="6" t="inlineStr">
        <is>
          <t>G2-Retarget-CategoryBuyers</t>
        </is>
      </c>
      <c r="N5470" s="6" t="inlineStr">
        <is>
          <t>g2</t>
        </is>
      </c>
      <c r="O5470" s="6" t="inlineStr">
        <is>
          <t>review-site</t>
        </is>
      </c>
      <c r="P5470" s="6" t="inlineStr">
        <is>
          <t>g2_retarget_categorybuyers</t>
        </is>
      </c>
      <c r="Q5470" s="6" t="inlineStr">
        <is>
          <t>gated-report_etl</t>
        </is>
      </c>
      <c r="R5470" s="6" t="inlineStr">
        <is>
          <t>pipeline-software-evaluation</t>
        </is>
      </c>
      <c r="S5470" s="8" t="n">
        <v>45917.38055555556</v>
      </c>
      <c r="T5470" s="6" t="inlineStr">
        <is>
          <t>trial_signup</t>
        </is>
      </c>
    </row>
    <row r="5471">
      <c r="A5471" s="9" t="inlineStr">
        <is>
          <t>PRO-01872</t>
        </is>
      </c>
      <c r="B5471" s="9" t="inlineStr">
        <is>
          <t>Phoenix Kim</t>
        </is>
      </c>
      <c r="C5471" s="9" t="inlineStr">
        <is>
          <t>Director of Analytics</t>
        </is>
      </c>
      <c r="D5471" s="9" t="inlineStr">
        <is>
          <t>director</t>
        </is>
      </c>
      <c r="E5471" s="9" t="n">
        <v>1.25</v>
      </c>
      <c r="F5471" s="9" t="inlineStr">
        <is>
          <t>Pipeform</t>
        </is>
      </c>
      <c r="G5471" s="9" t="b">
        <v>1</v>
      </c>
      <c r="H5471" s="9" t="b">
        <v>0</v>
      </c>
      <c r="I5471" s="9" t="b">
        <v>0</v>
      </c>
      <c r="J5471" s="10" t="n">
        <v>0</v>
      </c>
      <c r="K5471" s="9" t="n">
        <v>1</v>
      </c>
      <c r="L5471" s="9" t="inlineStr">
        <is>
          <t>linkedin</t>
        </is>
      </c>
      <c r="M5471" s="9" t="inlineStr">
        <is>
          <t>LI-MOFU-Trial-AnalyticsTeams</t>
        </is>
      </c>
      <c r="N5471" s="9" t="inlineStr">
        <is>
          <t>linkedin</t>
        </is>
      </c>
      <c r="O5471" s="9" t="inlineStr">
        <is>
          <t>paid-social</t>
        </is>
      </c>
      <c r="P5471" s="9" t="inlineStr">
        <is>
          <t>li_mofu_trial_analyticsteams</t>
        </is>
      </c>
      <c r="Q5471" s="9" t="inlineStr">
        <is>
          <t>single-image_thought-leadership_cta-download</t>
        </is>
      </c>
      <c r="R5471" s="9" t="inlineStr">
        <is>
          <t>li-abm-strategic-accounts</t>
        </is>
      </c>
      <c r="S5471" s="11" t="n">
        <v>45670.54305555556</v>
      </c>
      <c r="T5471" s="9" t="inlineStr">
        <is>
          <t>trial_signup</t>
        </is>
      </c>
    </row>
    <row r="5472">
      <c r="A5472" s="6" t="inlineStr">
        <is>
          <t>PRO-01872</t>
        </is>
      </c>
      <c r="B5472" s="6" t="inlineStr">
        <is>
          <t>Phoenix Kim</t>
        </is>
      </c>
      <c r="C5472" s="6" t="inlineStr">
        <is>
          <t>Director of Analytics</t>
        </is>
      </c>
      <c r="D5472" s="6" t="inlineStr">
        <is>
          <t>director</t>
        </is>
      </c>
      <c r="E5472" s="6" t="n">
        <v>1.25</v>
      </c>
      <c r="F5472" s="6" t="inlineStr">
        <is>
          <t>Pipeform</t>
        </is>
      </c>
      <c r="G5472" s="6" t="b">
        <v>1</v>
      </c>
      <c r="H5472" s="6" t="b">
        <v>0</v>
      </c>
      <c r="I5472" s="6" t="b">
        <v>0</v>
      </c>
      <c r="J5472" s="7" t="n">
        <v>0</v>
      </c>
      <c r="K5472" s="6" t="n">
        <v>2</v>
      </c>
      <c r="L5472" s="6" t="inlineStr">
        <is>
          <t>programmatic</t>
        </is>
      </c>
      <c r="M5472" s="6" t="inlineStr">
        <is>
          <t>DSP-ABM-AirCover-Commercial</t>
        </is>
      </c>
      <c r="N5472" s="6" t="inlineStr">
        <is>
          <t>stackadapt</t>
        </is>
      </c>
      <c r="O5472" s="6" t="inlineStr">
        <is>
          <t>display</t>
        </is>
      </c>
      <c r="P5472" s="6" t="inlineStr">
        <is>
          <t>dsp_abm_aircover_commercial</t>
        </is>
      </c>
      <c r="Q5472" s="6" t="inlineStr">
        <is>
          <t>display-banner_awareness</t>
        </is>
      </c>
      <c r="R5472" s="6" t="inlineStr">
        <is>
          <t>abm-strategic-accounts</t>
        </is>
      </c>
      <c r="S5472" s="8" t="n">
        <v>45679.54861111111</v>
      </c>
      <c r="T5472" s="6" t="inlineStr">
        <is>
          <t>gated_content_download</t>
        </is>
      </c>
    </row>
    <row r="5473">
      <c r="A5473" s="9" t="inlineStr">
        <is>
          <t>PRO-01873</t>
        </is>
      </c>
      <c r="B5473" s="9" t="inlineStr">
        <is>
          <t>Hayden Moore</t>
        </is>
      </c>
      <c r="C5473" s="9" t="inlineStr">
        <is>
          <t>Data Analyst</t>
        </is>
      </c>
      <c r="D5473" s="9" t="inlineStr">
        <is>
          <t>ic_analyst</t>
        </is>
      </c>
      <c r="E5473" s="9" t="n">
        <v>0.75</v>
      </c>
      <c r="F5473" s="9" t="inlineStr">
        <is>
          <t>Cloudnetic</t>
        </is>
      </c>
      <c r="G5473" s="9" t="b">
        <v>1</v>
      </c>
      <c r="H5473" s="9" t="b">
        <v>1</v>
      </c>
      <c r="I5473" s="9" t="b">
        <v>0</v>
      </c>
      <c r="J5473" s="10" t="n">
        <v>42702</v>
      </c>
      <c r="K5473" s="9" t="n">
        <v>1</v>
      </c>
      <c r="L5473" s="9" t="inlineStr">
        <is>
          <t>google</t>
        </is>
      </c>
      <c r="M5473" s="9" t="inlineStr">
        <is>
          <t>GGL-NonBrand-DataPipeline</t>
        </is>
      </c>
      <c r="N5473" s="9" t="inlineStr">
        <is>
          <t>google</t>
        </is>
      </c>
      <c r="O5473" s="9" t="inlineStr">
        <is>
          <t>paid-search</t>
        </is>
      </c>
      <c r="P5473" s="9" t="inlineStr">
        <is>
          <t>ggl_nonbrand_datapipeline</t>
        </is>
      </c>
      <c r="Q5473" s="9" t="inlineStr">
        <is>
          <t>text-ad_rlsa</t>
        </is>
      </c>
      <c r="R5473" s="9" t="inlineStr">
        <is>
          <t>syncflow-alternative</t>
        </is>
      </c>
      <c r="S5473" s="11" t="n">
        <v>45771.39375</v>
      </c>
      <c r="T5473" s="9" t="inlineStr">
        <is>
          <t>trial_signup</t>
        </is>
      </c>
    </row>
    <row r="5474">
      <c r="A5474" s="6" t="inlineStr">
        <is>
          <t>PRO-01873</t>
        </is>
      </c>
      <c r="B5474" s="6" t="inlineStr">
        <is>
          <t>Hayden Moore</t>
        </is>
      </c>
      <c r="C5474" s="6" t="inlineStr">
        <is>
          <t>Data Analyst</t>
        </is>
      </c>
      <c r="D5474" s="6" t="inlineStr">
        <is>
          <t>ic_analyst</t>
        </is>
      </c>
      <c r="E5474" s="6" t="n">
        <v>0.75</v>
      </c>
      <c r="F5474" s="6" t="inlineStr">
        <is>
          <t>Cloudnetic</t>
        </is>
      </c>
      <c r="G5474" s="6" t="b">
        <v>1</v>
      </c>
      <c r="H5474" s="6" t="b">
        <v>1</v>
      </c>
      <c r="I5474" s="6" t="b">
        <v>0</v>
      </c>
      <c r="J5474" s="7" t="n">
        <v>42702</v>
      </c>
      <c r="K5474" s="6" t="n">
        <v>2</v>
      </c>
      <c r="L5474" s="6" t="inlineStr">
        <is>
          <t>google</t>
        </is>
      </c>
      <c r="M5474" s="6" t="inlineStr">
        <is>
          <t>GGL-NonBrand-ETL-Tools</t>
        </is>
      </c>
      <c r="N5474" s="6" t="inlineStr">
        <is>
          <t>google</t>
        </is>
      </c>
      <c r="O5474" s="6" t="inlineStr">
        <is>
          <t>paid-search</t>
        </is>
      </c>
      <c r="P5474" s="6" t="inlineStr">
        <is>
          <t>ggl_nonbrand_etl_tools</t>
        </is>
      </c>
      <c r="Q5474" s="6" t="inlineStr">
        <is>
          <t>text-ad_rlsa</t>
        </is>
      </c>
      <c r="R5474" s="6" t="inlineStr">
        <is>
          <t>streamlink-vs-syncflow</t>
        </is>
      </c>
      <c r="S5474" s="8" t="n">
        <v>45791.34236111111</v>
      </c>
      <c r="T5474" s="6" t="inlineStr">
        <is>
          <t>demo_request</t>
        </is>
      </c>
    </row>
    <row r="5475">
      <c r="A5475" s="9" t="inlineStr">
        <is>
          <t>PRO-01873</t>
        </is>
      </c>
      <c r="B5475" s="9" t="inlineStr">
        <is>
          <t>Hayden Moore</t>
        </is>
      </c>
      <c r="C5475" s="9" t="inlineStr">
        <is>
          <t>Data Analyst</t>
        </is>
      </c>
      <c r="D5475" s="9" t="inlineStr">
        <is>
          <t>ic_analyst</t>
        </is>
      </c>
      <c r="E5475" s="9" t="n">
        <v>0.75</v>
      </c>
      <c r="F5475" s="9" t="inlineStr">
        <is>
          <t>Cloudnetic</t>
        </is>
      </c>
      <c r="G5475" s="9" t="b">
        <v>1</v>
      </c>
      <c r="H5475" s="9" t="b">
        <v>1</v>
      </c>
      <c r="I5475" s="9" t="b">
        <v>0</v>
      </c>
      <c r="J5475" s="10" t="n">
        <v>42702</v>
      </c>
      <c r="K5475" s="9" t="n">
        <v>3</v>
      </c>
      <c r="L5475" s="9" t="inlineStr">
        <is>
          <t>google</t>
        </is>
      </c>
      <c r="M5475" s="9" t="inlineStr">
        <is>
          <t>GGL-Competitor-Pipeform-Alt</t>
        </is>
      </c>
      <c r="N5475" s="9" t="inlineStr">
        <is>
          <t>google</t>
        </is>
      </c>
      <c r="O5475" s="9" t="inlineStr">
        <is>
          <t>paid-search</t>
        </is>
      </c>
      <c r="P5475" s="9" t="inlineStr">
        <is>
          <t>ggl_competitor_pipeform_alt</t>
        </is>
      </c>
      <c r="Q5475" s="9" t="inlineStr">
        <is>
          <t>text-ad_search</t>
        </is>
      </c>
      <c r="R5475" s="9" t="inlineStr">
        <is>
          <t>syncflow-alternative</t>
        </is>
      </c>
      <c r="S5475" s="11" t="n">
        <v>45812.50694444445</v>
      </c>
      <c r="T5475" s="9" t="inlineStr">
        <is>
          <t>gated_content_download</t>
        </is>
      </c>
    </row>
    <row r="5476">
      <c r="A5476" s="6" t="inlineStr">
        <is>
          <t>PRO-01874</t>
        </is>
      </c>
      <c r="B5476" s="6" t="inlineStr">
        <is>
          <t>Reese Allen</t>
        </is>
      </c>
      <c r="C5476" s="6" t="inlineStr">
        <is>
          <t>Data Engineering Manager</t>
        </is>
      </c>
      <c r="D5476" s="6" t="inlineStr">
        <is>
          <t>manager</t>
        </is>
      </c>
      <c r="E5476" s="6" t="n">
        <v>1</v>
      </c>
      <c r="F5476" s="6" t="inlineStr">
        <is>
          <t>Solaris Data</t>
        </is>
      </c>
      <c r="G5476" s="6" t="b">
        <v>1</v>
      </c>
      <c r="H5476" s="6" t="b">
        <v>1</v>
      </c>
      <c r="I5476" s="6" t="b">
        <v>0</v>
      </c>
      <c r="J5476" s="7" t="n">
        <v>87187</v>
      </c>
      <c r="K5476" s="6" t="n">
        <v>1</v>
      </c>
      <c r="L5476" s="6" t="inlineStr">
        <is>
          <t>linkedin</t>
        </is>
      </c>
      <c r="M5476" s="6" t="inlineStr">
        <is>
          <t>LI-MOFU-Demo-DataEngineers</t>
        </is>
      </c>
      <c r="N5476" s="6" t="inlineStr">
        <is>
          <t>linkedin</t>
        </is>
      </c>
      <c r="O5476" s="6" t="inlineStr">
        <is>
          <t>paid-social</t>
        </is>
      </c>
      <c r="P5476" s="6" t="inlineStr">
        <is>
          <t>li_mofu_demo_dataengineers</t>
        </is>
      </c>
      <c r="Q5476" s="6" t="inlineStr">
        <is>
          <t>single-image_thought-leadership_cta-learn-more</t>
        </is>
      </c>
      <c r="R5476" s="6" t="inlineStr">
        <is>
          <t>li-mid-analytics-directors</t>
        </is>
      </c>
      <c r="S5476" s="8" t="n">
        <v>45883.70833333334</v>
      </c>
      <c r="T5476" s="6" t="inlineStr">
        <is>
          <t>trial_signup</t>
        </is>
      </c>
    </row>
    <row r="5477">
      <c r="A5477" s="9" t="inlineStr">
        <is>
          <t>PRO-01874</t>
        </is>
      </c>
      <c r="B5477" s="9" t="inlineStr">
        <is>
          <t>Reese Allen</t>
        </is>
      </c>
      <c r="C5477" s="9" t="inlineStr">
        <is>
          <t>Data Engineering Manager</t>
        </is>
      </c>
      <c r="D5477" s="9" t="inlineStr">
        <is>
          <t>manager</t>
        </is>
      </c>
      <c r="E5477" s="9" t="n">
        <v>1</v>
      </c>
      <c r="F5477" s="9" t="inlineStr">
        <is>
          <t>Solaris Data</t>
        </is>
      </c>
      <c r="G5477" s="9" t="b">
        <v>1</v>
      </c>
      <c r="H5477" s="9" t="b">
        <v>1</v>
      </c>
      <c r="I5477" s="9" t="b">
        <v>0</v>
      </c>
      <c r="J5477" s="10" t="n">
        <v>87187</v>
      </c>
      <c r="K5477" s="9" t="n">
        <v>2</v>
      </c>
      <c r="L5477" s="9" t="inlineStr">
        <is>
          <t>linkedin</t>
        </is>
      </c>
      <c r="M5477" s="9" t="inlineStr">
        <is>
          <t>LI-Retarget-SiteVisitors-30d</t>
        </is>
      </c>
      <c r="N5477" s="9" t="inlineStr">
        <is>
          <t>linkedin</t>
        </is>
      </c>
      <c r="O5477" s="9" t="inlineStr">
        <is>
          <t>paid-social</t>
        </is>
      </c>
      <c r="P5477" s="9" t="inlineStr">
        <is>
          <t>li_retarget_sitevisitors_30d</t>
        </is>
      </c>
      <c r="Q5477" s="9" t="inlineStr">
        <is>
          <t>single-image_product-feature_cta-demo</t>
        </is>
      </c>
      <c r="R5477" s="9" t="inlineStr">
        <is>
          <t>li-retarget-site-visitors-30d</t>
        </is>
      </c>
      <c r="S5477" s="11" t="n">
        <v>45894.44722222222</v>
      </c>
      <c r="T5477" s="9" t="inlineStr">
        <is>
          <t>demo_request</t>
        </is>
      </c>
    </row>
    <row r="5478">
      <c r="A5478" s="6" t="inlineStr">
        <is>
          <t>PRO-01874</t>
        </is>
      </c>
      <c r="B5478" s="6" t="inlineStr">
        <is>
          <t>Reese Allen</t>
        </is>
      </c>
      <c r="C5478" s="6" t="inlineStr">
        <is>
          <t>Data Engineering Manager</t>
        </is>
      </c>
      <c r="D5478" s="6" t="inlineStr">
        <is>
          <t>manager</t>
        </is>
      </c>
      <c r="E5478" s="6" t="n">
        <v>1</v>
      </c>
      <c r="F5478" s="6" t="inlineStr">
        <is>
          <t>Solaris Data</t>
        </is>
      </c>
      <c r="G5478" s="6" t="b">
        <v>1</v>
      </c>
      <c r="H5478" s="6" t="b">
        <v>1</v>
      </c>
      <c r="I5478" s="6" t="b">
        <v>0</v>
      </c>
      <c r="J5478" s="7" t="n">
        <v>87187</v>
      </c>
      <c r="K5478" s="6" t="n">
        <v>3</v>
      </c>
      <c r="L5478" s="6" t="inlineStr">
        <is>
          <t>linkedin</t>
        </is>
      </c>
      <c r="M5478" s="6" t="inlineStr">
        <is>
          <t>LI-Retarget-SiteVisitors-30d</t>
        </is>
      </c>
      <c r="N5478" s="6" t="inlineStr">
        <is>
          <t>linkedin</t>
        </is>
      </c>
      <c r="O5478" s="6" t="inlineStr">
        <is>
          <t>paid-social</t>
        </is>
      </c>
      <c r="P5478" s="6" t="inlineStr">
        <is>
          <t>li_retarget_sitevisitors_30d</t>
        </is>
      </c>
      <c r="Q5478" s="6" t="inlineStr">
        <is>
          <t>single-image_product-feature_cta-demo</t>
        </is>
      </c>
      <c r="R5478" s="6" t="inlineStr">
        <is>
          <t>li-retarget-site-visitors-30d</t>
        </is>
      </c>
      <c r="S5478" s="8" t="n">
        <v>45903.55416666667</v>
      </c>
      <c r="T5478" s="6" t="inlineStr">
        <is>
          <t>gated_content_download</t>
        </is>
      </c>
    </row>
    <row r="5479">
      <c r="A5479" s="9" t="inlineStr">
        <is>
          <t>PRO-01875</t>
        </is>
      </c>
      <c r="B5479" s="9" t="inlineStr">
        <is>
          <t>Jordan Martinez</t>
        </is>
      </c>
      <c r="C5479" s="9" t="inlineStr">
        <is>
          <t>Director of Data</t>
        </is>
      </c>
      <c r="D5479" s="9" t="inlineStr">
        <is>
          <t>director</t>
        </is>
      </c>
      <c r="E5479" s="9" t="n">
        <v>1.25</v>
      </c>
      <c r="F5479" s="9" t="inlineStr">
        <is>
          <t>Tangent Labs</t>
        </is>
      </c>
      <c r="G5479" s="9" t="b">
        <v>1</v>
      </c>
      <c r="H5479" s="9" t="b">
        <v>0</v>
      </c>
      <c r="I5479" s="9" t="b">
        <v>0</v>
      </c>
      <c r="J5479" s="10" t="n">
        <v>0</v>
      </c>
      <c r="K5479" s="9" t="n">
        <v>1</v>
      </c>
      <c r="L5479" s="9" t="inlineStr">
        <is>
          <t>linkedin</t>
        </is>
      </c>
      <c r="M5479" s="9" t="inlineStr">
        <is>
          <t>LI-ENT-Awareness-DataPipeline</t>
        </is>
      </c>
      <c r="N5479" s="9" t="inlineStr">
        <is>
          <t>linkedin</t>
        </is>
      </c>
      <c r="O5479" s="9" t="inlineStr">
        <is>
          <t>paid-social</t>
        </is>
      </c>
      <c r="P5479" s="9" t="inlineStr">
        <is>
          <t>li_ent_awareness_datapipeline</t>
        </is>
      </c>
      <c r="Q5479" s="9" t="inlineStr">
        <is>
          <t>single-image_thought-leadership_cta-learn-more</t>
        </is>
      </c>
      <c r="R5479" s="9" t="inlineStr">
        <is>
          <t>li-lookalike-closed-won</t>
        </is>
      </c>
      <c r="S5479" s="11" t="n">
        <v>45771.37916666667</v>
      </c>
      <c r="T5479" s="9" t="inlineStr">
        <is>
          <t>trial_signup</t>
        </is>
      </c>
    </row>
    <row r="5480">
      <c r="A5480" s="6" t="inlineStr">
        <is>
          <t>PRO-01875</t>
        </is>
      </c>
      <c r="B5480" s="6" t="inlineStr">
        <is>
          <t>Jordan Martinez</t>
        </is>
      </c>
      <c r="C5480" s="6" t="inlineStr">
        <is>
          <t>Director of Data</t>
        </is>
      </c>
      <c r="D5480" s="6" t="inlineStr">
        <is>
          <t>director</t>
        </is>
      </c>
      <c r="E5480" s="6" t="n">
        <v>1.25</v>
      </c>
      <c r="F5480" s="6" t="inlineStr">
        <is>
          <t>Tangent Labs</t>
        </is>
      </c>
      <c r="G5480" s="6" t="b">
        <v>1</v>
      </c>
      <c r="H5480" s="6" t="b">
        <v>0</v>
      </c>
      <c r="I5480" s="6" t="b">
        <v>0</v>
      </c>
      <c r="J5480" s="7" t="n">
        <v>0</v>
      </c>
      <c r="K5480" s="6" t="n">
        <v>2</v>
      </c>
      <c r="L5480" s="6" t="inlineStr">
        <is>
          <t>google</t>
        </is>
      </c>
      <c r="M5480" s="6" t="inlineStr">
        <is>
          <t>GGL-Brand-Syncflow-Exact</t>
        </is>
      </c>
      <c r="N5480" s="6" t="inlineStr">
        <is>
          <t>google</t>
        </is>
      </c>
      <c r="O5480" s="6" t="inlineStr">
        <is>
          <t>paid-search</t>
        </is>
      </c>
      <c r="P5480" s="6" t="inlineStr">
        <is>
          <t>ggl_brand_syncflow_exact</t>
        </is>
      </c>
      <c r="Q5480" s="6" t="inlineStr">
        <is>
          <t>text-ad_search</t>
        </is>
      </c>
      <c r="R5480" s="6" t="inlineStr">
        <is>
          <t>streamlink-vs-syncflow</t>
        </is>
      </c>
      <c r="S5480" s="8" t="n">
        <v>45782.73472222222</v>
      </c>
      <c r="T5480" s="6" t="inlineStr">
        <is>
          <t>newsletter_signup</t>
        </is>
      </c>
    </row>
    <row r="5481">
      <c r="A5481" s="9" t="inlineStr">
        <is>
          <t>PRO-01875</t>
        </is>
      </c>
      <c r="B5481" s="9" t="inlineStr">
        <is>
          <t>Jordan Martinez</t>
        </is>
      </c>
      <c r="C5481" s="9" t="inlineStr">
        <is>
          <t>Director of Data</t>
        </is>
      </c>
      <c r="D5481" s="9" t="inlineStr">
        <is>
          <t>director</t>
        </is>
      </c>
      <c r="E5481" s="9" t="n">
        <v>1.25</v>
      </c>
      <c r="F5481" s="9" t="inlineStr">
        <is>
          <t>Tangent Labs</t>
        </is>
      </c>
      <c r="G5481" s="9" t="b">
        <v>1</v>
      </c>
      <c r="H5481" s="9" t="b">
        <v>0</v>
      </c>
      <c r="I5481" s="9" t="b">
        <v>0</v>
      </c>
      <c r="J5481" s="10" t="n">
        <v>0</v>
      </c>
      <c r="K5481" s="9" t="n">
        <v>3</v>
      </c>
      <c r="L5481" s="9" t="inlineStr">
        <is>
          <t>programmatic</t>
        </is>
      </c>
      <c r="M5481" s="9" t="inlineStr">
        <is>
          <t>DSP-ABM-AirCover-Strategic</t>
        </is>
      </c>
      <c r="N5481" s="9" t="inlineStr">
        <is>
          <t>stackadapt</t>
        </is>
      </c>
      <c r="O5481" s="9" t="inlineStr">
        <is>
          <t>display</t>
        </is>
      </c>
      <c r="P5481" s="9" t="inlineStr">
        <is>
          <t>dsp_abm_aircover_strategic</t>
        </is>
      </c>
      <c r="Q5481" s="9" t="inlineStr">
        <is>
          <t>display-banner_abm</t>
        </is>
      </c>
      <c r="R5481" s="9" t="inlineStr">
        <is>
          <t>retarget-site-visitors-14d</t>
        </is>
      </c>
      <c r="S5481" s="11" t="n">
        <v>45799.55347222222</v>
      </c>
      <c r="T5481" s="9" t="inlineStr">
        <is>
          <t>gated_content_download</t>
        </is>
      </c>
    </row>
    <row r="5482">
      <c r="A5482" s="6" t="inlineStr">
        <is>
          <t>PRO-01875</t>
        </is>
      </c>
      <c r="B5482" s="6" t="inlineStr">
        <is>
          <t>Jordan Martinez</t>
        </is>
      </c>
      <c r="C5482" s="6" t="inlineStr">
        <is>
          <t>Director of Data</t>
        </is>
      </c>
      <c r="D5482" s="6" t="inlineStr">
        <is>
          <t>director</t>
        </is>
      </c>
      <c r="E5482" s="6" t="n">
        <v>1.25</v>
      </c>
      <c r="F5482" s="6" t="inlineStr">
        <is>
          <t>Tangent Labs</t>
        </is>
      </c>
      <c r="G5482" s="6" t="b">
        <v>1</v>
      </c>
      <c r="H5482" s="6" t="b">
        <v>0</v>
      </c>
      <c r="I5482" s="6" t="b">
        <v>0</v>
      </c>
      <c r="J5482" s="7" t="n">
        <v>0</v>
      </c>
      <c r="K5482" s="6" t="n">
        <v>4</v>
      </c>
      <c r="L5482" s="6" t="inlineStr">
        <is>
          <t>programmatic</t>
        </is>
      </c>
      <c r="M5482" s="6" t="inlineStr">
        <is>
          <t>DSP-ABM-AirCover-Strategic</t>
        </is>
      </c>
      <c r="N5482" s="6" t="inlineStr">
        <is>
          <t>stackadapt</t>
        </is>
      </c>
      <c r="O5482" s="6" t="inlineStr">
        <is>
          <t>display</t>
        </is>
      </c>
      <c r="P5482" s="6" t="inlineStr">
        <is>
          <t>dsp_abm_aircover_strategic</t>
        </is>
      </c>
      <c r="Q5482" s="6" t="inlineStr">
        <is>
          <t>display-banner_awareness</t>
        </is>
      </c>
      <c r="R5482" s="6" t="inlineStr">
        <is>
          <t>lookalike-data-engineers</t>
        </is>
      </c>
      <c r="S5482" s="8" t="n">
        <v>45817.50902777778</v>
      </c>
      <c r="T5482" s="6" t="inlineStr">
        <is>
          <t>gated_content_download</t>
        </is>
      </c>
    </row>
    <row r="5483">
      <c r="A5483" s="9" t="inlineStr">
        <is>
          <t>PRO-01876</t>
        </is>
      </c>
      <c r="B5483" s="9" t="inlineStr">
        <is>
          <t>Logan Lewis</t>
        </is>
      </c>
      <c r="C5483" s="9" t="inlineStr">
        <is>
          <t>Director of Business Intelligence</t>
        </is>
      </c>
      <c r="D5483" s="9" t="inlineStr">
        <is>
          <t>director</t>
        </is>
      </c>
      <c r="E5483" s="9" t="n">
        <v>1.25</v>
      </c>
      <c r="F5483" s="9" t="inlineStr">
        <is>
          <t>Luminary Data</t>
        </is>
      </c>
      <c r="G5483" s="9" t="b">
        <v>1</v>
      </c>
      <c r="H5483" s="9" t="b">
        <v>1</v>
      </c>
      <c r="I5483" s="9" t="b">
        <v>0</v>
      </c>
      <c r="J5483" s="10" t="n">
        <v>130256</v>
      </c>
      <c r="K5483" s="9" t="n">
        <v>1</v>
      </c>
      <c r="L5483" s="9" t="inlineStr">
        <is>
          <t>linkedin</t>
        </is>
      </c>
      <c r="M5483" s="9" t="inlineStr">
        <is>
          <t>LI-MOFU-Demo-DataEngineers</t>
        </is>
      </c>
      <c r="N5483" s="9" t="inlineStr">
        <is>
          <t>linkedin</t>
        </is>
      </c>
      <c r="O5483" s="9" t="inlineStr">
        <is>
          <t>paid-social</t>
        </is>
      </c>
      <c r="P5483" s="9" t="inlineStr">
        <is>
          <t>li_mofu_demo_dataengineers</t>
        </is>
      </c>
      <c r="Q5483" s="9" t="inlineStr">
        <is>
          <t>single-image_product-feature_cta-trial</t>
        </is>
      </c>
      <c r="R5483" s="9" t="inlineStr">
        <is>
          <t>li-retarget-site-visitors-30d</t>
        </is>
      </c>
      <c r="S5483" s="11" t="n">
        <v>45915.47708333333</v>
      </c>
      <c r="T5483" s="9" t="inlineStr">
        <is>
          <t>trial_signup</t>
        </is>
      </c>
    </row>
    <row r="5484">
      <c r="A5484" s="6" t="inlineStr">
        <is>
          <t>PRO-01876</t>
        </is>
      </c>
      <c r="B5484" s="6" t="inlineStr">
        <is>
          <t>Logan Lewis</t>
        </is>
      </c>
      <c r="C5484" s="6" t="inlineStr">
        <is>
          <t>Director of Business Intelligence</t>
        </is>
      </c>
      <c r="D5484" s="6" t="inlineStr">
        <is>
          <t>director</t>
        </is>
      </c>
      <c r="E5484" s="6" t="n">
        <v>1.25</v>
      </c>
      <c r="F5484" s="6" t="inlineStr">
        <is>
          <t>Luminary Data</t>
        </is>
      </c>
      <c r="G5484" s="6" t="b">
        <v>1</v>
      </c>
      <c r="H5484" s="6" t="b">
        <v>1</v>
      </c>
      <c r="I5484" s="6" t="b">
        <v>0</v>
      </c>
      <c r="J5484" s="7" t="n">
        <v>130256</v>
      </c>
      <c r="K5484" s="6" t="n">
        <v>2</v>
      </c>
      <c r="L5484" s="6" t="inlineStr">
        <is>
          <t>g2</t>
        </is>
      </c>
      <c r="M5484" s="6" t="inlineStr">
        <is>
          <t>G2-Retarget-CategoryBuyers</t>
        </is>
      </c>
      <c r="N5484" s="6" t="inlineStr">
        <is>
          <t>g2</t>
        </is>
      </c>
      <c r="O5484" s="6" t="inlineStr">
        <is>
          <t>review-site</t>
        </is>
      </c>
      <c r="P5484" s="6" t="inlineStr">
        <is>
          <t>g2_retarget_categorybuyers</t>
        </is>
      </c>
      <c r="Q5484" s="6" t="inlineStr">
        <is>
          <t>badge-display_integration</t>
        </is>
      </c>
      <c r="R5484" s="6" t="inlineStr">
        <is>
          <t>data-integration-review</t>
        </is>
      </c>
      <c r="S5484" s="8" t="n">
        <v>45929.73333333333</v>
      </c>
      <c r="T5484" s="6" t="inlineStr">
        <is>
          <t>gated_content_download</t>
        </is>
      </c>
    </row>
    <row r="5485">
      <c r="A5485" s="9" t="inlineStr">
        <is>
          <t>PRO-01876</t>
        </is>
      </c>
      <c r="B5485" s="9" t="inlineStr">
        <is>
          <t>Logan Lewis</t>
        </is>
      </c>
      <c r="C5485" s="9" t="inlineStr">
        <is>
          <t>Director of Business Intelligence</t>
        </is>
      </c>
      <c r="D5485" s="9" t="inlineStr">
        <is>
          <t>director</t>
        </is>
      </c>
      <c r="E5485" s="9" t="n">
        <v>1.25</v>
      </c>
      <c r="F5485" s="9" t="inlineStr">
        <is>
          <t>Luminary Data</t>
        </is>
      </c>
      <c r="G5485" s="9" t="b">
        <v>1</v>
      </c>
      <c r="H5485" s="9" t="b">
        <v>1</v>
      </c>
      <c r="I5485" s="9" t="b">
        <v>0</v>
      </c>
      <c r="J5485" s="10" t="n">
        <v>130256</v>
      </c>
      <c r="K5485" s="9" t="n">
        <v>3</v>
      </c>
      <c r="L5485" s="9" t="inlineStr">
        <is>
          <t>g2</t>
        </is>
      </c>
      <c r="M5485" s="9" t="inlineStr">
        <is>
          <t>G2-Retarget-CategoryBuyers</t>
        </is>
      </c>
      <c r="N5485" s="9" t="inlineStr">
        <is>
          <t>g2</t>
        </is>
      </c>
      <c r="O5485" s="9" t="inlineStr">
        <is>
          <t>review-site</t>
        </is>
      </c>
      <c r="P5485" s="9" t="inlineStr">
        <is>
          <t>g2_retarget_categorybuyers</t>
        </is>
      </c>
      <c r="Q5485" s="9" t="inlineStr">
        <is>
          <t>retarget-banner_category</t>
        </is>
      </c>
      <c r="R5485" s="9" t="inlineStr">
        <is>
          <t>etl-tools-comparison</t>
        </is>
      </c>
      <c r="S5485" s="11" t="n">
        <v>45947.54097222222</v>
      </c>
      <c r="T5485" s="9" t="inlineStr">
        <is>
          <t>trial_signup</t>
        </is>
      </c>
    </row>
    <row r="5486">
      <c r="A5486" s="6" t="inlineStr">
        <is>
          <t>PRO-01876</t>
        </is>
      </c>
      <c r="B5486" s="6" t="inlineStr">
        <is>
          <t>Logan Lewis</t>
        </is>
      </c>
      <c r="C5486" s="6" t="inlineStr">
        <is>
          <t>Director of Business Intelligence</t>
        </is>
      </c>
      <c r="D5486" s="6" t="inlineStr">
        <is>
          <t>director</t>
        </is>
      </c>
      <c r="E5486" s="6" t="n">
        <v>1.25</v>
      </c>
      <c r="F5486" s="6" t="inlineStr">
        <is>
          <t>Luminary Data</t>
        </is>
      </c>
      <c r="G5486" s="6" t="b">
        <v>1</v>
      </c>
      <c r="H5486" s="6" t="b">
        <v>1</v>
      </c>
      <c r="I5486" s="6" t="b">
        <v>0</v>
      </c>
      <c r="J5486" s="7" t="n">
        <v>130256</v>
      </c>
      <c r="K5486" s="6" t="n">
        <v>4</v>
      </c>
      <c r="L5486" s="6" t="inlineStr">
        <is>
          <t>google</t>
        </is>
      </c>
      <c r="M5486" s="6" t="inlineStr">
        <is>
          <t>GGL-Brand-Syncflow-Exact</t>
        </is>
      </c>
      <c r="N5486" s="6" t="inlineStr">
        <is>
          <t>google</t>
        </is>
      </c>
      <c r="O5486" s="6" t="inlineStr">
        <is>
          <t>paid-search</t>
        </is>
      </c>
      <c r="P5486" s="6" t="inlineStr">
        <is>
          <t>ggl_brand_syncflow_exact</t>
        </is>
      </c>
      <c r="Q5486" s="6" t="inlineStr">
        <is>
          <t>text-ad_rlsa</t>
        </is>
      </c>
      <c r="R5486" s="6" t="inlineStr">
        <is>
          <t>syncflow-alternative</t>
        </is>
      </c>
      <c r="S5486" s="8" t="n">
        <v>45967.50902777778</v>
      </c>
      <c r="T5486" s="6" t="inlineStr">
        <is>
          <t>gated_content_download</t>
        </is>
      </c>
    </row>
    <row r="5487">
      <c r="A5487" s="9" t="inlineStr">
        <is>
          <t>PRO-01877</t>
        </is>
      </c>
      <c r="B5487" s="9" t="inlineStr">
        <is>
          <t>Blake Patel</t>
        </is>
      </c>
      <c r="C5487" s="9" t="inlineStr">
        <is>
          <t>Data Platform Manager</t>
        </is>
      </c>
      <c r="D5487" s="9" t="inlineStr">
        <is>
          <t>manager</t>
        </is>
      </c>
      <c r="E5487" s="9" t="n">
        <v>1</v>
      </c>
      <c r="F5487" s="9" t="inlineStr">
        <is>
          <t>Meridian Cloud</t>
        </is>
      </c>
      <c r="G5487" s="9" t="b">
        <v>1</v>
      </c>
      <c r="H5487" s="9" t="b">
        <v>1</v>
      </c>
      <c r="I5487" s="9" t="b">
        <v>1</v>
      </c>
      <c r="J5487" s="10" t="n">
        <v>119215</v>
      </c>
      <c r="K5487" s="9" t="n">
        <v>1</v>
      </c>
      <c r="L5487" s="9" t="inlineStr">
        <is>
          <t>linkedin</t>
        </is>
      </c>
      <c r="M5487" s="9" t="inlineStr">
        <is>
          <t>LI-MOFU-Demo-DataEngineers</t>
        </is>
      </c>
      <c r="N5487" s="9" t="inlineStr">
        <is>
          <t>linkedin</t>
        </is>
      </c>
      <c r="O5487" s="9" t="inlineStr">
        <is>
          <t>paid-social</t>
        </is>
      </c>
      <c r="P5487" s="9" t="inlineStr">
        <is>
          <t>li_mofu_demo_dataengineers</t>
        </is>
      </c>
      <c r="Q5487" s="9" t="inlineStr">
        <is>
          <t>single-image_social-proof_cta-learn-more</t>
        </is>
      </c>
      <c r="R5487" s="9" t="inlineStr">
        <is>
          <t>li-ent-data-engineers</t>
        </is>
      </c>
      <c r="S5487" s="11" t="n">
        <v>45880.66597222222</v>
      </c>
      <c r="T5487" s="9" t="inlineStr">
        <is>
          <t>trial_signup</t>
        </is>
      </c>
    </row>
    <row r="5488">
      <c r="A5488" s="6" t="inlineStr">
        <is>
          <t>PRO-01877</t>
        </is>
      </c>
      <c r="B5488" s="6" t="inlineStr">
        <is>
          <t>Blake Patel</t>
        </is>
      </c>
      <c r="C5488" s="6" t="inlineStr">
        <is>
          <t>Data Platform Manager</t>
        </is>
      </c>
      <c r="D5488" s="6" t="inlineStr">
        <is>
          <t>manager</t>
        </is>
      </c>
      <c r="E5488" s="6" t="n">
        <v>1</v>
      </c>
      <c r="F5488" s="6" t="inlineStr">
        <is>
          <t>Meridian Cloud</t>
        </is>
      </c>
      <c r="G5488" s="6" t="b">
        <v>1</v>
      </c>
      <c r="H5488" s="6" t="b">
        <v>1</v>
      </c>
      <c r="I5488" s="6" t="b">
        <v>1</v>
      </c>
      <c r="J5488" s="7" t="n">
        <v>119215</v>
      </c>
      <c r="K5488" s="6" t="n">
        <v>2</v>
      </c>
      <c r="L5488" s="6" t="inlineStr">
        <is>
          <t>linkedin</t>
        </is>
      </c>
      <c r="M5488" s="6" t="inlineStr">
        <is>
          <t>LI-ABM-Strategic-ENT</t>
        </is>
      </c>
      <c r="N5488" s="6" t="inlineStr">
        <is>
          <t>linkedin</t>
        </is>
      </c>
      <c r="O5488" s="6" t="inlineStr">
        <is>
          <t>paid-social</t>
        </is>
      </c>
      <c r="P5488" s="6" t="inlineStr">
        <is>
          <t>li_abm_strategic_ent</t>
        </is>
      </c>
      <c r="Q5488" s="6" t="inlineStr">
        <is>
          <t>single-image_product-feature_cta-demo</t>
        </is>
      </c>
      <c r="R5488" s="6" t="inlineStr">
        <is>
          <t>li-lookalike-closed-won</t>
        </is>
      </c>
      <c r="S5488" s="8" t="n">
        <v>45888.56458333333</v>
      </c>
      <c r="T5488" s="6" t="inlineStr">
        <is>
          <t>newsletter_signup</t>
        </is>
      </c>
    </row>
    <row r="5489">
      <c r="A5489" s="9" t="inlineStr">
        <is>
          <t>PRO-01877</t>
        </is>
      </c>
      <c r="B5489" s="9" t="inlineStr">
        <is>
          <t>Blake Patel</t>
        </is>
      </c>
      <c r="C5489" s="9" t="inlineStr">
        <is>
          <t>Data Platform Manager</t>
        </is>
      </c>
      <c r="D5489" s="9" t="inlineStr">
        <is>
          <t>manager</t>
        </is>
      </c>
      <c r="E5489" s="9" t="n">
        <v>1</v>
      </c>
      <c r="F5489" s="9" t="inlineStr">
        <is>
          <t>Meridian Cloud</t>
        </is>
      </c>
      <c r="G5489" s="9" t="b">
        <v>1</v>
      </c>
      <c r="H5489" s="9" t="b">
        <v>1</v>
      </c>
      <c r="I5489" s="9" t="b">
        <v>1</v>
      </c>
      <c r="J5489" s="10" t="n">
        <v>119215</v>
      </c>
      <c r="K5489" s="9" t="n">
        <v>3</v>
      </c>
      <c r="L5489" s="9" t="inlineStr">
        <is>
          <t>linkedin</t>
        </is>
      </c>
      <c r="M5489" s="9" t="inlineStr">
        <is>
          <t>LI-Retarget-SiteVisitors-30d</t>
        </is>
      </c>
      <c r="N5489" s="9" t="inlineStr">
        <is>
          <t>linkedin</t>
        </is>
      </c>
      <c r="O5489" s="9" t="inlineStr">
        <is>
          <t>paid-social</t>
        </is>
      </c>
      <c r="P5489" s="9" t="inlineStr">
        <is>
          <t>li_retarget_sitevisitors_30d</t>
        </is>
      </c>
      <c r="Q5489" s="9" t="inlineStr">
        <is>
          <t>single-image_social-proof_cta-learn-more</t>
        </is>
      </c>
      <c r="R5489" s="9" t="inlineStr">
        <is>
          <t>li-mid-analytics-directors</t>
        </is>
      </c>
      <c r="S5489" s="11" t="n">
        <v>45908.71944444445</v>
      </c>
      <c r="T5489" s="9" t="inlineStr">
        <is>
          <t>trial_signup</t>
        </is>
      </c>
    </row>
    <row r="5490">
      <c r="A5490" s="6" t="inlineStr">
        <is>
          <t>PRO-01878</t>
        </is>
      </c>
      <c r="B5490" s="6" t="inlineStr">
        <is>
          <t>Finley Martin</t>
        </is>
      </c>
      <c r="C5490" s="6" t="inlineStr">
        <is>
          <t>Director of Business Intelligence</t>
        </is>
      </c>
      <c r="D5490" s="6" t="inlineStr">
        <is>
          <t>director</t>
        </is>
      </c>
      <c r="E5490" s="6" t="n">
        <v>1.25</v>
      </c>
      <c r="F5490" s="6" t="inlineStr">
        <is>
          <t>Crestline Systems</t>
        </is>
      </c>
      <c r="G5490" s="6" t="b">
        <v>1</v>
      </c>
      <c r="H5490" s="6" t="b">
        <v>0</v>
      </c>
      <c r="I5490" s="6" t="b">
        <v>0</v>
      </c>
      <c r="J5490" s="7" t="n">
        <v>0</v>
      </c>
      <c r="K5490" s="6" t="n">
        <v>1</v>
      </c>
      <c r="L5490" s="6" t="inlineStr">
        <is>
          <t>google</t>
        </is>
      </c>
      <c r="M5490" s="6" t="inlineStr">
        <is>
          <t>GGL-RLSA-HighIntent-Visitors</t>
        </is>
      </c>
      <c r="N5490" s="6" t="inlineStr">
        <is>
          <t>google</t>
        </is>
      </c>
      <c r="O5490" s="6" t="inlineStr">
        <is>
          <t>paid-search</t>
        </is>
      </c>
      <c r="P5490" s="6" t="inlineStr">
        <is>
          <t>ggl_rlsa_highintent_visitors</t>
        </is>
      </c>
      <c r="Q5490" s="6" t="inlineStr">
        <is>
          <t>text-ad_search</t>
        </is>
      </c>
      <c r="R5490" s="6" t="inlineStr">
        <is>
          <t>streamlink-vs-syncflow</t>
        </is>
      </c>
      <c r="S5490" s="8" t="n">
        <v>45882.37569444445</v>
      </c>
      <c r="T5490" s="6" t="inlineStr">
        <is>
          <t>trial_signup</t>
        </is>
      </c>
    </row>
    <row r="5491">
      <c r="A5491" s="9" t="inlineStr">
        <is>
          <t>PRO-01878</t>
        </is>
      </c>
      <c r="B5491" s="9" t="inlineStr">
        <is>
          <t>Finley Martin</t>
        </is>
      </c>
      <c r="C5491" s="9" t="inlineStr">
        <is>
          <t>Director of Business Intelligence</t>
        </is>
      </c>
      <c r="D5491" s="9" t="inlineStr">
        <is>
          <t>director</t>
        </is>
      </c>
      <c r="E5491" s="9" t="n">
        <v>1.25</v>
      </c>
      <c r="F5491" s="9" t="inlineStr">
        <is>
          <t>Crestline Systems</t>
        </is>
      </c>
      <c r="G5491" s="9" t="b">
        <v>1</v>
      </c>
      <c r="H5491" s="9" t="b">
        <v>0</v>
      </c>
      <c r="I5491" s="9" t="b">
        <v>0</v>
      </c>
      <c r="J5491" s="10" t="n">
        <v>0</v>
      </c>
      <c r="K5491" s="9" t="n">
        <v>2</v>
      </c>
      <c r="L5491" s="9" t="inlineStr">
        <is>
          <t>g2</t>
        </is>
      </c>
      <c r="M5491" s="9" t="inlineStr">
        <is>
          <t>G2-Badge-LP-Integration</t>
        </is>
      </c>
      <c r="N5491" s="9" t="inlineStr">
        <is>
          <t>g2</t>
        </is>
      </c>
      <c r="O5491" s="9" t="inlineStr">
        <is>
          <t>review-site</t>
        </is>
      </c>
      <c r="P5491" s="9" t="inlineStr">
        <is>
          <t>g2_badge_lp_integration</t>
        </is>
      </c>
      <c r="Q5491" s="9" t="inlineStr">
        <is>
          <t>gated-report_etl</t>
        </is>
      </c>
      <c r="R5491" s="9" t="inlineStr">
        <is>
          <t>data-integration-review</t>
        </is>
      </c>
      <c r="S5491" s="11" t="n">
        <v>45901.57986111111</v>
      </c>
      <c r="T5491" s="9" t="inlineStr">
        <is>
          <t>gated_content_download</t>
        </is>
      </c>
    </row>
    <row r="5492">
      <c r="A5492" s="6" t="inlineStr">
        <is>
          <t>PRO-01879</t>
        </is>
      </c>
      <c r="B5492" s="6" t="inlineStr">
        <is>
          <t>Kendall Thomas</t>
        </is>
      </c>
      <c r="C5492" s="6" t="inlineStr">
        <is>
          <t>BI Manager</t>
        </is>
      </c>
      <c r="D5492" s="6" t="inlineStr">
        <is>
          <t>manager</t>
        </is>
      </c>
      <c r="E5492" s="6" t="n">
        <v>1</v>
      </c>
      <c r="F5492" s="6" t="inlineStr">
        <is>
          <t>Datavera</t>
        </is>
      </c>
      <c r="G5492" s="6" t="b">
        <v>0</v>
      </c>
      <c r="H5492" s="6" t="b">
        <v>0</v>
      </c>
      <c r="I5492" s="6" t="b">
        <v>0</v>
      </c>
      <c r="J5492" s="7" t="n">
        <v>0</v>
      </c>
      <c r="K5492" s="6" t="n">
        <v>1</v>
      </c>
      <c r="L5492" s="6" t="inlineStr">
        <is>
          <t>google</t>
        </is>
      </c>
      <c r="M5492" s="6" t="inlineStr">
        <is>
          <t>GGL-Competitor-Pipeform-Alt</t>
        </is>
      </c>
      <c r="N5492" s="6" t="inlineStr">
        <is>
          <t>google</t>
        </is>
      </c>
      <c r="O5492" s="6" t="inlineStr">
        <is>
          <t>paid-search</t>
        </is>
      </c>
      <c r="P5492" s="6" t="inlineStr">
        <is>
          <t>ggl_competitor_pipeform_alt</t>
        </is>
      </c>
      <c r="Q5492" s="6" t="inlineStr">
        <is>
          <t>text-ad_search</t>
        </is>
      </c>
      <c r="R5492" s="6" t="inlineStr">
        <is>
          <t>data-pipeline-tools</t>
        </is>
      </c>
      <c r="S5492" s="8" t="n">
        <v>45750.35833333333</v>
      </c>
      <c r="T5492" s="6" t="inlineStr">
        <is>
          <t>newsletter_signup</t>
        </is>
      </c>
    </row>
    <row r="5493">
      <c r="A5493" s="9" t="inlineStr">
        <is>
          <t>PRO-01879</t>
        </is>
      </c>
      <c r="B5493" s="9" t="inlineStr">
        <is>
          <t>Kendall Thomas</t>
        </is>
      </c>
      <c r="C5493" s="9" t="inlineStr">
        <is>
          <t>BI Manager</t>
        </is>
      </c>
      <c r="D5493" s="9" t="inlineStr">
        <is>
          <t>manager</t>
        </is>
      </c>
      <c r="E5493" s="9" t="n">
        <v>1</v>
      </c>
      <c r="F5493" s="9" t="inlineStr">
        <is>
          <t>Datavera</t>
        </is>
      </c>
      <c r="G5493" s="9" t="b">
        <v>0</v>
      </c>
      <c r="H5493" s="9" t="b">
        <v>0</v>
      </c>
      <c r="I5493" s="9" t="b">
        <v>0</v>
      </c>
      <c r="J5493" s="10" t="n">
        <v>0</v>
      </c>
      <c r="K5493" s="9" t="n">
        <v>2</v>
      </c>
      <c r="L5493" s="9" t="inlineStr">
        <is>
          <t>google</t>
        </is>
      </c>
      <c r="M5493" s="9" t="inlineStr">
        <is>
          <t>GGL-Competitor-Pipeform-Alt</t>
        </is>
      </c>
      <c r="N5493" s="9" t="inlineStr">
        <is>
          <t>google</t>
        </is>
      </c>
      <c r="O5493" s="9" t="inlineStr">
        <is>
          <t>paid-search</t>
        </is>
      </c>
      <c r="P5493" s="9" t="inlineStr">
        <is>
          <t>ggl_competitor_pipeform_alt</t>
        </is>
      </c>
      <c r="Q5493" s="9" t="inlineStr">
        <is>
          <t>text-ad_rlsa</t>
        </is>
      </c>
      <c r="R5493" s="9" t="inlineStr">
        <is>
          <t>etl-software</t>
        </is>
      </c>
      <c r="S5493" s="11" t="n">
        <v>45757.3875</v>
      </c>
      <c r="T5493" s="9" t="inlineStr">
        <is>
          <t>newsletter_signup</t>
        </is>
      </c>
    </row>
    <row r="5494">
      <c r="A5494" s="6" t="inlineStr">
        <is>
          <t>PRO-01880</t>
        </is>
      </c>
      <c r="B5494" s="6" t="inlineStr">
        <is>
          <t>Emery Harris</t>
        </is>
      </c>
      <c r="C5494" s="6" t="inlineStr">
        <is>
          <t>Data Analyst</t>
        </is>
      </c>
      <c r="D5494" s="6" t="inlineStr">
        <is>
          <t>ic_analyst</t>
        </is>
      </c>
      <c r="E5494" s="6" t="n">
        <v>0.75</v>
      </c>
      <c r="F5494" s="6" t="inlineStr">
        <is>
          <t>Onyx Intelligence</t>
        </is>
      </c>
      <c r="G5494" s="6" t="b">
        <v>1</v>
      </c>
      <c r="H5494" s="6" t="b">
        <v>1</v>
      </c>
      <c r="I5494" s="6" t="b">
        <v>1</v>
      </c>
      <c r="J5494" s="7" t="n">
        <v>44888</v>
      </c>
      <c r="K5494" s="6" t="n">
        <v>1</v>
      </c>
      <c r="L5494" s="6" t="inlineStr">
        <is>
          <t>linkedin</t>
        </is>
      </c>
      <c r="M5494" s="6" t="inlineStr">
        <is>
          <t>LI-Retarget-SiteVisitors-30d</t>
        </is>
      </c>
      <c r="N5494" s="6" t="inlineStr">
        <is>
          <t>linkedin</t>
        </is>
      </c>
      <c r="O5494" s="6" t="inlineStr">
        <is>
          <t>paid-social</t>
        </is>
      </c>
      <c r="P5494" s="6" t="inlineStr">
        <is>
          <t>li_retarget_sitevisitors_30d</t>
        </is>
      </c>
      <c r="Q5494" s="6" t="inlineStr">
        <is>
          <t>single-image_pain-point_cta-demo</t>
        </is>
      </c>
      <c r="R5494" s="6" t="inlineStr">
        <is>
          <t>li-lookalike-closed-won</t>
        </is>
      </c>
      <c r="S5494" s="8" t="n">
        <v>45687.47708333333</v>
      </c>
      <c r="T5494" s="6" t="inlineStr">
        <is>
          <t>newsletter_signup</t>
        </is>
      </c>
    </row>
    <row r="5495">
      <c r="A5495" s="9" t="inlineStr">
        <is>
          <t>PRO-01880</t>
        </is>
      </c>
      <c r="B5495" s="9" t="inlineStr">
        <is>
          <t>Emery Harris</t>
        </is>
      </c>
      <c r="C5495" s="9" t="inlineStr">
        <is>
          <t>Data Analyst</t>
        </is>
      </c>
      <c r="D5495" s="9" t="inlineStr">
        <is>
          <t>ic_analyst</t>
        </is>
      </c>
      <c r="E5495" s="9" t="n">
        <v>0.75</v>
      </c>
      <c r="F5495" s="9" t="inlineStr">
        <is>
          <t>Onyx Intelligence</t>
        </is>
      </c>
      <c r="G5495" s="9" t="b">
        <v>1</v>
      </c>
      <c r="H5495" s="9" t="b">
        <v>1</v>
      </c>
      <c r="I5495" s="9" t="b">
        <v>1</v>
      </c>
      <c r="J5495" s="10" t="n">
        <v>44888</v>
      </c>
      <c r="K5495" s="9" t="n">
        <v>2</v>
      </c>
      <c r="L5495" s="9" t="inlineStr">
        <is>
          <t>g2</t>
        </is>
      </c>
      <c r="M5495" s="9" t="inlineStr">
        <is>
          <t>G2-Retarget-CategoryBuyers</t>
        </is>
      </c>
      <c r="N5495" s="9" t="inlineStr">
        <is>
          <t>g2</t>
        </is>
      </c>
      <c r="O5495" s="9" t="inlineStr">
        <is>
          <t>review-site</t>
        </is>
      </c>
      <c r="P5495" s="9" t="inlineStr">
        <is>
          <t>g2_retarget_categorybuyers</t>
        </is>
      </c>
      <c r="Q5495" s="9" t="inlineStr">
        <is>
          <t>retarget-banner_category</t>
        </is>
      </c>
      <c r="R5495" s="9" t="inlineStr">
        <is>
          <t>pipeline-software-evaluation</t>
        </is>
      </c>
      <c r="S5495" s="11" t="n">
        <v>45705.46458333333</v>
      </c>
      <c r="T5495" s="9" t="inlineStr">
        <is>
          <t>gated_content_download</t>
        </is>
      </c>
    </row>
    <row r="5496">
      <c r="A5496" s="6" t="inlineStr">
        <is>
          <t>PRO-01881</t>
        </is>
      </c>
      <c r="B5496" s="6" t="inlineStr">
        <is>
          <t>Spencer Patel</t>
        </is>
      </c>
      <c r="C5496" s="6" t="inlineStr">
        <is>
          <t>Director of Data</t>
        </is>
      </c>
      <c r="D5496" s="6" t="inlineStr">
        <is>
          <t>director</t>
        </is>
      </c>
      <c r="E5496" s="6" t="n">
        <v>1.25</v>
      </c>
      <c r="F5496" s="6" t="inlineStr">
        <is>
          <t>Beacon Platforms</t>
        </is>
      </c>
      <c r="G5496" s="6" t="b">
        <v>0</v>
      </c>
      <c r="H5496" s="6" t="b">
        <v>0</v>
      </c>
      <c r="I5496" s="6" t="b">
        <v>0</v>
      </c>
      <c r="J5496" s="7" t="n">
        <v>0</v>
      </c>
      <c r="K5496" s="6" t="n">
        <v>1</v>
      </c>
      <c r="L5496" s="6" t="inlineStr">
        <is>
          <t>linkedin</t>
        </is>
      </c>
      <c r="M5496" s="6" t="inlineStr">
        <is>
          <t>LI-ABM-Strategic-ENT</t>
        </is>
      </c>
      <c r="N5496" s="6" t="inlineStr">
        <is>
          <t>linkedin</t>
        </is>
      </c>
      <c r="O5496" s="6" t="inlineStr">
        <is>
          <t>paid-social</t>
        </is>
      </c>
      <c r="P5496" s="6" t="inlineStr">
        <is>
          <t>li_abm_strategic_ent</t>
        </is>
      </c>
      <c r="Q5496" s="6" t="inlineStr">
        <is>
          <t>single-image_product-feature_cta-trial</t>
        </is>
      </c>
      <c r="R5496" s="6" t="inlineStr">
        <is>
          <t>li-abm-strategic-accounts</t>
        </is>
      </c>
      <c r="S5496" s="8" t="n">
        <v>45894.39791666667</v>
      </c>
      <c r="T5496" s="6" t="inlineStr">
        <is>
          <t>gated_content_download</t>
        </is>
      </c>
    </row>
    <row r="5497">
      <c r="A5497" s="9" t="inlineStr">
        <is>
          <t>PRO-01881</t>
        </is>
      </c>
      <c r="B5497" s="9" t="inlineStr">
        <is>
          <t>Spencer Patel</t>
        </is>
      </c>
      <c r="C5497" s="9" t="inlineStr">
        <is>
          <t>Director of Data</t>
        </is>
      </c>
      <c r="D5497" s="9" t="inlineStr">
        <is>
          <t>director</t>
        </is>
      </c>
      <c r="E5497" s="9" t="n">
        <v>1.25</v>
      </c>
      <c r="F5497" s="9" t="inlineStr">
        <is>
          <t>Beacon Platforms</t>
        </is>
      </c>
      <c r="G5497" s="9" t="b">
        <v>0</v>
      </c>
      <c r="H5497" s="9" t="b">
        <v>0</v>
      </c>
      <c r="I5497" s="9" t="b">
        <v>0</v>
      </c>
      <c r="J5497" s="10" t="n">
        <v>0</v>
      </c>
      <c r="K5497" s="9" t="n">
        <v>2</v>
      </c>
      <c r="L5497" s="9" t="inlineStr">
        <is>
          <t>g2</t>
        </is>
      </c>
      <c r="M5497" s="9" t="inlineStr">
        <is>
          <t>G2-Badge-LP-Integration</t>
        </is>
      </c>
      <c r="N5497" s="9" t="inlineStr">
        <is>
          <t>g2</t>
        </is>
      </c>
      <c r="O5497" s="9" t="inlineStr">
        <is>
          <t>review-site</t>
        </is>
      </c>
      <c r="P5497" s="9" t="inlineStr">
        <is>
          <t>g2_badge_lp_integration</t>
        </is>
      </c>
      <c r="Q5497" s="9" t="inlineStr">
        <is>
          <t>gated-report_etl</t>
        </is>
      </c>
      <c r="R5497" s="9" t="inlineStr">
        <is>
          <t>pipeline-software-evaluation</t>
        </is>
      </c>
      <c r="S5497" s="11" t="n">
        <v>45908.66041666667</v>
      </c>
      <c r="T5497" s="9" t="inlineStr">
        <is>
          <t>gated_content_download</t>
        </is>
      </c>
    </row>
    <row r="5498">
      <c r="A5498" s="6" t="inlineStr">
        <is>
          <t>PRO-01882</t>
        </is>
      </c>
      <c r="B5498" s="6" t="inlineStr">
        <is>
          <t>Finley Lewis</t>
        </is>
      </c>
      <c r="C5498" s="6" t="inlineStr">
        <is>
          <t>Analytics Manager</t>
        </is>
      </c>
      <c r="D5498" s="6" t="inlineStr">
        <is>
          <t>manager</t>
        </is>
      </c>
      <c r="E5498" s="6" t="n">
        <v>1</v>
      </c>
      <c r="F5498" s="6" t="inlineStr">
        <is>
          <t>Dataduct</t>
        </is>
      </c>
      <c r="G5498" s="6" t="b">
        <v>0</v>
      </c>
      <c r="H5498" s="6" t="b">
        <v>0</v>
      </c>
      <c r="I5498" s="6" t="b">
        <v>0</v>
      </c>
      <c r="J5498" s="7" t="n">
        <v>0</v>
      </c>
      <c r="K5498" s="6" t="n">
        <v>1</v>
      </c>
      <c r="L5498" s="6" t="inlineStr">
        <is>
          <t>linkedin</t>
        </is>
      </c>
      <c r="M5498" s="6" t="inlineStr">
        <is>
          <t>LI-MOFU-Trial-AnalyticsTeams</t>
        </is>
      </c>
      <c r="N5498" s="6" t="inlineStr">
        <is>
          <t>linkedin</t>
        </is>
      </c>
      <c r="O5498" s="6" t="inlineStr">
        <is>
          <t>paid-social</t>
        </is>
      </c>
      <c r="P5498" s="6" t="inlineStr">
        <is>
          <t>li_mofu_trial_analyticsteams</t>
        </is>
      </c>
      <c r="Q5498" s="6" t="inlineStr">
        <is>
          <t>single-image_product-feature_cta-trial</t>
        </is>
      </c>
      <c r="R5498" s="6" t="inlineStr">
        <is>
          <t>li-lookalike-closed-won</t>
        </is>
      </c>
      <c r="S5498" s="8" t="n">
        <v>45869.33680555555</v>
      </c>
      <c r="T5498" s="6" t="inlineStr">
        <is>
          <t>gated_content_download</t>
        </is>
      </c>
    </row>
    <row r="5499">
      <c r="A5499" s="9" t="inlineStr">
        <is>
          <t>PRO-01882</t>
        </is>
      </c>
      <c r="B5499" s="9" t="inlineStr">
        <is>
          <t>Finley Lewis</t>
        </is>
      </c>
      <c r="C5499" s="9" t="inlineStr">
        <is>
          <t>Analytics Manager</t>
        </is>
      </c>
      <c r="D5499" s="9" t="inlineStr">
        <is>
          <t>manager</t>
        </is>
      </c>
      <c r="E5499" s="9" t="n">
        <v>1</v>
      </c>
      <c r="F5499" s="9" t="inlineStr">
        <is>
          <t>Dataduct</t>
        </is>
      </c>
      <c r="G5499" s="9" t="b">
        <v>0</v>
      </c>
      <c r="H5499" s="9" t="b">
        <v>0</v>
      </c>
      <c r="I5499" s="9" t="b">
        <v>0</v>
      </c>
      <c r="J5499" s="10" t="n">
        <v>0</v>
      </c>
      <c r="K5499" s="9" t="n">
        <v>2</v>
      </c>
      <c r="L5499" s="9" t="inlineStr">
        <is>
          <t>google</t>
        </is>
      </c>
      <c r="M5499" s="9" t="inlineStr">
        <is>
          <t>GGL-Brand-Syncflow-Exact</t>
        </is>
      </c>
      <c r="N5499" s="9" t="inlineStr">
        <is>
          <t>google</t>
        </is>
      </c>
      <c r="O5499" s="9" t="inlineStr">
        <is>
          <t>paid-search</t>
        </is>
      </c>
      <c r="P5499" s="9" t="inlineStr">
        <is>
          <t>ggl_brand_syncflow_exact</t>
        </is>
      </c>
      <c r="Q5499" s="9" t="inlineStr">
        <is>
          <t>text-ad_competitor</t>
        </is>
      </c>
      <c r="R5499" s="9" t="inlineStr">
        <is>
          <t>data-pipeline-tools</t>
        </is>
      </c>
      <c r="S5499" s="11" t="n">
        <v>45876.73888888889</v>
      </c>
      <c r="T5499" s="9" t="inlineStr">
        <is>
          <t>gated_content_download</t>
        </is>
      </c>
    </row>
    <row r="5500">
      <c r="A5500" s="6" t="inlineStr">
        <is>
          <t>PRO-01882</t>
        </is>
      </c>
      <c r="B5500" s="6" t="inlineStr">
        <is>
          <t>Finley Lewis</t>
        </is>
      </c>
      <c r="C5500" s="6" t="inlineStr">
        <is>
          <t>Analytics Manager</t>
        </is>
      </c>
      <c r="D5500" s="6" t="inlineStr">
        <is>
          <t>manager</t>
        </is>
      </c>
      <c r="E5500" s="6" t="n">
        <v>1</v>
      </c>
      <c r="F5500" s="6" t="inlineStr">
        <is>
          <t>Dataduct</t>
        </is>
      </c>
      <c r="G5500" s="6" t="b">
        <v>0</v>
      </c>
      <c r="H5500" s="6" t="b">
        <v>0</v>
      </c>
      <c r="I5500" s="6" t="b">
        <v>0</v>
      </c>
      <c r="J5500" s="7" t="n">
        <v>0</v>
      </c>
      <c r="K5500" s="6" t="n">
        <v>3</v>
      </c>
      <c r="L5500" s="6" t="inlineStr">
        <is>
          <t>google</t>
        </is>
      </c>
      <c r="M5500" s="6" t="inlineStr">
        <is>
          <t>GGL-Competitor-Streamlink-Alt</t>
        </is>
      </c>
      <c r="N5500" s="6" t="inlineStr">
        <is>
          <t>google</t>
        </is>
      </c>
      <c r="O5500" s="6" t="inlineStr">
        <is>
          <t>paid-search</t>
        </is>
      </c>
      <c r="P5500" s="6" t="inlineStr">
        <is>
          <t>ggl_competitor_streamlink_alt</t>
        </is>
      </c>
      <c r="Q5500" s="6" t="inlineStr">
        <is>
          <t>text-ad_search</t>
        </is>
      </c>
      <c r="R5500" s="6" t="inlineStr">
        <is>
          <t>data-integration-platform</t>
        </is>
      </c>
      <c r="S5500" s="8" t="n">
        <v>45894.6</v>
      </c>
      <c r="T5500" s="6" t="inlineStr">
        <is>
          <t>gated_content_download</t>
        </is>
      </c>
    </row>
    <row r="5501">
      <c r="A5501" s="9" t="inlineStr">
        <is>
          <t>PRO-01883</t>
        </is>
      </c>
      <c r="B5501" s="9" t="inlineStr">
        <is>
          <t>Blake Lewis</t>
        </is>
      </c>
      <c r="C5501" s="9" t="inlineStr">
        <is>
          <t>Data Engineer</t>
        </is>
      </c>
      <c r="D5501" s="9" t="inlineStr">
        <is>
          <t>ic_analyst</t>
        </is>
      </c>
      <c r="E5501" s="9" t="n">
        <v>0.75</v>
      </c>
      <c r="F5501" s="9" t="inlineStr">
        <is>
          <t>Vaultbase</t>
        </is>
      </c>
      <c r="G5501" s="9" t="b">
        <v>1</v>
      </c>
      <c r="H5501" s="9" t="b">
        <v>0</v>
      </c>
      <c r="I5501" s="9" t="b">
        <v>0</v>
      </c>
      <c r="J5501" s="10" t="n">
        <v>0</v>
      </c>
      <c r="K5501" s="9" t="n">
        <v>1</v>
      </c>
      <c r="L5501" s="9" t="inlineStr">
        <is>
          <t>linkedin</t>
        </is>
      </c>
      <c r="M5501" s="9" t="inlineStr">
        <is>
          <t>LI-ENT-Awareness-DataIntegration</t>
        </is>
      </c>
      <c r="N5501" s="9" t="inlineStr">
        <is>
          <t>linkedin</t>
        </is>
      </c>
      <c r="O5501" s="9" t="inlineStr">
        <is>
          <t>paid-social</t>
        </is>
      </c>
      <c r="P5501" s="9" t="inlineStr">
        <is>
          <t>li_ent_awareness_dataintegration</t>
        </is>
      </c>
      <c r="Q5501" s="9" t="inlineStr">
        <is>
          <t>single-image_social-proof_cta-demo</t>
        </is>
      </c>
      <c r="R5501" s="9" t="inlineStr">
        <is>
          <t>li-mid-analytics-directors</t>
        </is>
      </c>
      <c r="S5501" s="11" t="n">
        <v>45691.3375</v>
      </c>
      <c r="T5501" s="9" t="inlineStr">
        <is>
          <t>trial_signup</t>
        </is>
      </c>
    </row>
    <row r="5502">
      <c r="A5502" s="6" t="inlineStr">
        <is>
          <t>PRO-01883</t>
        </is>
      </c>
      <c r="B5502" s="6" t="inlineStr">
        <is>
          <t>Blake Lewis</t>
        </is>
      </c>
      <c r="C5502" s="6" t="inlineStr">
        <is>
          <t>Data Engineer</t>
        </is>
      </c>
      <c r="D5502" s="6" t="inlineStr">
        <is>
          <t>ic_analyst</t>
        </is>
      </c>
      <c r="E5502" s="6" t="n">
        <v>0.75</v>
      </c>
      <c r="F5502" s="6" t="inlineStr">
        <is>
          <t>Vaultbase</t>
        </is>
      </c>
      <c r="G5502" s="6" t="b">
        <v>1</v>
      </c>
      <c r="H5502" s="6" t="b">
        <v>0</v>
      </c>
      <c r="I5502" s="6" t="b">
        <v>0</v>
      </c>
      <c r="J5502" s="7" t="n">
        <v>0</v>
      </c>
      <c r="K5502" s="6" t="n">
        <v>2</v>
      </c>
      <c r="L5502" s="6" t="inlineStr">
        <is>
          <t>programmatic</t>
        </is>
      </c>
      <c r="M5502" s="6" t="inlineStr">
        <is>
          <t>DSP-ABM-AirCover-Strategic</t>
        </is>
      </c>
      <c r="N5502" s="6" t="inlineStr">
        <is>
          <t>stackadapt</t>
        </is>
      </c>
      <c r="O5502" s="6" t="inlineStr">
        <is>
          <t>display</t>
        </is>
      </c>
      <c r="P5502" s="6" t="inlineStr">
        <is>
          <t>dsp_abm_aircover_strategic</t>
        </is>
      </c>
      <c r="Q5502" s="6" t="inlineStr">
        <is>
          <t>display-banner_retarget</t>
        </is>
      </c>
      <c r="R5502" s="6" t="inlineStr">
        <is>
          <t>abm-strategic-accounts</t>
        </is>
      </c>
      <c r="S5502" s="8" t="n">
        <v>45700.60763888889</v>
      </c>
      <c r="T5502" s="6" t="inlineStr">
        <is>
          <t>trial_signup</t>
        </is>
      </c>
    </row>
    <row r="5503">
      <c r="A5503" s="9" t="inlineStr">
        <is>
          <t>PRO-01884</t>
        </is>
      </c>
      <c r="B5503" s="9" t="inlineStr">
        <is>
          <t>Parker Kim</t>
        </is>
      </c>
      <c r="C5503" s="9" t="inlineStr">
        <is>
          <t>Senior Data Engineer</t>
        </is>
      </c>
      <c r="D5503" s="9" t="inlineStr">
        <is>
          <t>ic_analyst</t>
        </is>
      </c>
      <c r="E5503" s="9" t="n">
        <v>0.75</v>
      </c>
      <c r="F5503" s="9" t="inlineStr">
        <is>
          <t>Beacon Platforms</t>
        </is>
      </c>
      <c r="G5503" s="9" t="b">
        <v>1</v>
      </c>
      <c r="H5503" s="9" t="b">
        <v>0</v>
      </c>
      <c r="I5503" s="9" t="b">
        <v>0</v>
      </c>
      <c r="J5503" s="10" t="n">
        <v>0</v>
      </c>
      <c r="K5503" s="9" t="n">
        <v>1</v>
      </c>
      <c r="L5503" s="9" t="inlineStr">
        <is>
          <t>google</t>
        </is>
      </c>
      <c r="M5503" s="9" t="inlineStr">
        <is>
          <t>GGL-RLSA-HighIntent-Visitors</t>
        </is>
      </c>
      <c r="N5503" s="9" t="inlineStr">
        <is>
          <t>google</t>
        </is>
      </c>
      <c r="O5503" s="9" t="inlineStr">
        <is>
          <t>paid-search</t>
        </is>
      </c>
      <c r="P5503" s="9" t="inlineStr">
        <is>
          <t>ggl_rlsa_highintent_visitors</t>
        </is>
      </c>
      <c r="Q5503" s="9" t="inlineStr">
        <is>
          <t>text-ad_competitor</t>
        </is>
      </c>
      <c r="R5503" s="9" t="inlineStr">
        <is>
          <t>etl-software</t>
        </is>
      </c>
      <c r="S5503" s="11" t="n">
        <v>45852.71666666667</v>
      </c>
      <c r="T5503" s="9" t="inlineStr">
        <is>
          <t>gated_content_download</t>
        </is>
      </c>
    </row>
    <row r="5504">
      <c r="A5504" s="6" t="inlineStr">
        <is>
          <t>PRO-01884</t>
        </is>
      </c>
      <c r="B5504" s="6" t="inlineStr">
        <is>
          <t>Parker Kim</t>
        </is>
      </c>
      <c r="C5504" s="6" t="inlineStr">
        <is>
          <t>Senior Data Engineer</t>
        </is>
      </c>
      <c r="D5504" s="6" t="inlineStr">
        <is>
          <t>ic_analyst</t>
        </is>
      </c>
      <c r="E5504" s="6" t="n">
        <v>0.75</v>
      </c>
      <c r="F5504" s="6" t="inlineStr">
        <is>
          <t>Beacon Platforms</t>
        </is>
      </c>
      <c r="G5504" s="6" t="b">
        <v>1</v>
      </c>
      <c r="H5504" s="6" t="b">
        <v>0</v>
      </c>
      <c r="I5504" s="6" t="b">
        <v>0</v>
      </c>
      <c r="J5504" s="7" t="n">
        <v>0</v>
      </c>
      <c r="K5504" s="6" t="n">
        <v>2</v>
      </c>
      <c r="L5504" s="6" t="inlineStr">
        <is>
          <t>g2</t>
        </is>
      </c>
      <c r="M5504" s="6" t="inlineStr">
        <is>
          <t>G2-Badge-LP-Integration</t>
        </is>
      </c>
      <c r="N5504" s="6" t="inlineStr">
        <is>
          <t>g2</t>
        </is>
      </c>
      <c r="O5504" s="6" t="inlineStr">
        <is>
          <t>review-site</t>
        </is>
      </c>
      <c r="P5504" s="6" t="inlineStr">
        <is>
          <t>g2_badge_lp_integration</t>
        </is>
      </c>
      <c r="Q5504" s="6" t="inlineStr">
        <is>
          <t>gated-report_etl</t>
        </is>
      </c>
      <c r="R5504" s="6" t="inlineStr">
        <is>
          <t>etl-tools-comparison</t>
        </is>
      </c>
      <c r="S5504" s="8" t="n">
        <v>45866.64375</v>
      </c>
      <c r="T5504" s="6" t="inlineStr">
        <is>
          <t>trial_signup</t>
        </is>
      </c>
    </row>
    <row r="5505">
      <c r="A5505" s="9" t="inlineStr">
        <is>
          <t>PRO-01884</t>
        </is>
      </c>
      <c r="B5505" s="9" t="inlineStr">
        <is>
          <t>Parker Kim</t>
        </is>
      </c>
      <c r="C5505" s="9" t="inlineStr">
        <is>
          <t>Senior Data Engineer</t>
        </is>
      </c>
      <c r="D5505" s="9" t="inlineStr">
        <is>
          <t>ic_analyst</t>
        </is>
      </c>
      <c r="E5505" s="9" t="n">
        <v>0.75</v>
      </c>
      <c r="F5505" s="9" t="inlineStr">
        <is>
          <t>Beacon Platforms</t>
        </is>
      </c>
      <c r="G5505" s="9" t="b">
        <v>1</v>
      </c>
      <c r="H5505" s="9" t="b">
        <v>0</v>
      </c>
      <c r="I5505" s="9" t="b">
        <v>0</v>
      </c>
      <c r="J5505" s="10" t="n">
        <v>0</v>
      </c>
      <c r="K5505" s="9" t="n">
        <v>3</v>
      </c>
      <c r="L5505" s="9" t="inlineStr">
        <is>
          <t>linkedin</t>
        </is>
      </c>
      <c r="M5505" s="9" t="inlineStr">
        <is>
          <t>LI-Retarget-SiteVisitors-30d</t>
        </is>
      </c>
      <c r="N5505" s="9" t="inlineStr">
        <is>
          <t>linkedin</t>
        </is>
      </c>
      <c r="O5505" s="9" t="inlineStr">
        <is>
          <t>paid-social</t>
        </is>
      </c>
      <c r="P5505" s="9" t="inlineStr">
        <is>
          <t>li_retarget_sitevisitors_30d</t>
        </is>
      </c>
      <c r="Q5505" s="9" t="inlineStr">
        <is>
          <t>single-image_product-feature_cta-demo</t>
        </is>
      </c>
      <c r="R5505" s="9" t="inlineStr">
        <is>
          <t>li-mid-analytics-directors</t>
        </is>
      </c>
      <c r="S5505" s="11" t="n">
        <v>45874.52708333333</v>
      </c>
      <c r="T5505" s="9" t="inlineStr">
        <is>
          <t>trial_signup</t>
        </is>
      </c>
    </row>
    <row r="5506">
      <c r="A5506" s="6" t="inlineStr">
        <is>
          <t>PRO-01884</t>
        </is>
      </c>
      <c r="B5506" s="6" t="inlineStr">
        <is>
          <t>Parker Kim</t>
        </is>
      </c>
      <c r="C5506" s="6" t="inlineStr">
        <is>
          <t>Senior Data Engineer</t>
        </is>
      </c>
      <c r="D5506" s="6" t="inlineStr">
        <is>
          <t>ic_analyst</t>
        </is>
      </c>
      <c r="E5506" s="6" t="n">
        <v>0.75</v>
      </c>
      <c r="F5506" s="6" t="inlineStr">
        <is>
          <t>Beacon Platforms</t>
        </is>
      </c>
      <c r="G5506" s="6" t="b">
        <v>1</v>
      </c>
      <c r="H5506" s="6" t="b">
        <v>0</v>
      </c>
      <c r="I5506" s="6" t="b">
        <v>0</v>
      </c>
      <c r="J5506" s="7" t="n">
        <v>0</v>
      </c>
      <c r="K5506" s="6" t="n">
        <v>4</v>
      </c>
      <c r="L5506" s="6" t="inlineStr">
        <is>
          <t>google</t>
        </is>
      </c>
      <c r="M5506" s="6" t="inlineStr">
        <is>
          <t>GGL-Brand-Syncflow-Exact</t>
        </is>
      </c>
      <c r="N5506" s="6" t="inlineStr">
        <is>
          <t>google</t>
        </is>
      </c>
      <c r="O5506" s="6" t="inlineStr">
        <is>
          <t>paid-search</t>
        </is>
      </c>
      <c r="P5506" s="6" t="inlineStr">
        <is>
          <t>ggl_brand_syncflow_exact</t>
        </is>
      </c>
      <c r="Q5506" s="6" t="inlineStr">
        <is>
          <t>text-ad_competitor</t>
        </is>
      </c>
      <c r="R5506" s="6" t="inlineStr">
        <is>
          <t>data-integration-platform</t>
        </is>
      </c>
      <c r="S5506" s="8" t="n">
        <v>45889.44930555556</v>
      </c>
      <c r="T5506" s="6" t="inlineStr">
        <is>
          <t>gated_content_download</t>
        </is>
      </c>
    </row>
    <row r="5507">
      <c r="A5507" s="9" t="inlineStr">
        <is>
          <t>PRO-01885</t>
        </is>
      </c>
      <c r="B5507" s="9" t="inlineStr">
        <is>
          <t>Finley Allen</t>
        </is>
      </c>
      <c r="C5507" s="9" t="inlineStr">
        <is>
          <t>Data Platform Manager</t>
        </is>
      </c>
      <c r="D5507" s="9" t="inlineStr">
        <is>
          <t>manager</t>
        </is>
      </c>
      <c r="E5507" s="9" t="n">
        <v>1</v>
      </c>
      <c r="F5507" s="9" t="inlineStr">
        <is>
          <t>Cloudnetic</t>
        </is>
      </c>
      <c r="G5507" s="9" t="b">
        <v>1</v>
      </c>
      <c r="H5507" s="9" t="b">
        <v>1</v>
      </c>
      <c r="I5507" s="9" t="b">
        <v>1</v>
      </c>
      <c r="J5507" s="10" t="n">
        <v>55536</v>
      </c>
      <c r="K5507" s="9" t="n">
        <v>1</v>
      </c>
      <c r="L5507" s="9" t="inlineStr">
        <is>
          <t>linkedin</t>
        </is>
      </c>
      <c r="M5507" s="9" t="inlineStr">
        <is>
          <t>LI-ABM-Strategic-ENT</t>
        </is>
      </c>
      <c r="N5507" s="9" t="inlineStr">
        <is>
          <t>linkedin</t>
        </is>
      </c>
      <c r="O5507" s="9" t="inlineStr">
        <is>
          <t>paid-social</t>
        </is>
      </c>
      <c r="P5507" s="9" t="inlineStr">
        <is>
          <t>li_abm_strategic_ent</t>
        </is>
      </c>
      <c r="Q5507" s="9" t="inlineStr">
        <is>
          <t>single-image_product-feature_cta-trial</t>
        </is>
      </c>
      <c r="R5507" s="9" t="inlineStr">
        <is>
          <t>li-ent-data-engineers</t>
        </is>
      </c>
      <c r="S5507" s="11" t="n">
        <v>45887.42083333333</v>
      </c>
      <c r="T5507" s="9" t="inlineStr">
        <is>
          <t>trial_signup</t>
        </is>
      </c>
    </row>
    <row r="5508">
      <c r="A5508" s="6" t="inlineStr">
        <is>
          <t>PRO-01885</t>
        </is>
      </c>
      <c r="B5508" s="6" t="inlineStr">
        <is>
          <t>Finley Allen</t>
        </is>
      </c>
      <c r="C5508" s="6" t="inlineStr">
        <is>
          <t>Data Platform Manager</t>
        </is>
      </c>
      <c r="D5508" s="6" t="inlineStr">
        <is>
          <t>manager</t>
        </is>
      </c>
      <c r="E5508" s="6" t="n">
        <v>1</v>
      </c>
      <c r="F5508" s="6" t="inlineStr">
        <is>
          <t>Cloudnetic</t>
        </is>
      </c>
      <c r="G5508" s="6" t="b">
        <v>1</v>
      </c>
      <c r="H5508" s="6" t="b">
        <v>1</v>
      </c>
      <c r="I5508" s="6" t="b">
        <v>1</v>
      </c>
      <c r="J5508" s="7" t="n">
        <v>55536</v>
      </c>
      <c r="K5508" s="6" t="n">
        <v>2</v>
      </c>
      <c r="L5508" s="6" t="inlineStr">
        <is>
          <t>programmatic</t>
        </is>
      </c>
      <c r="M5508" s="6" t="inlineStr">
        <is>
          <t>DSP-Awareness-DataEngineers</t>
        </is>
      </c>
      <c r="N5508" s="6" t="inlineStr">
        <is>
          <t>stackadapt</t>
        </is>
      </c>
      <c r="O5508" s="6" t="inlineStr">
        <is>
          <t>display</t>
        </is>
      </c>
      <c r="P5508" s="6" t="inlineStr">
        <is>
          <t>dsp_awareness_dataengineers</t>
        </is>
      </c>
      <c r="Q5508" s="6" t="inlineStr">
        <is>
          <t>display-banner_retarget</t>
        </is>
      </c>
      <c r="R5508" s="6" t="inlineStr">
        <is>
          <t>retarget-site-visitors-14d</t>
        </is>
      </c>
      <c r="S5508" s="8" t="n">
        <v>45896.55277777778</v>
      </c>
      <c r="T5508" s="6" t="inlineStr">
        <is>
          <t>gated_content_download</t>
        </is>
      </c>
    </row>
    <row r="5509">
      <c r="A5509" s="9" t="inlineStr">
        <is>
          <t>PRO-01886</t>
        </is>
      </c>
      <c r="B5509" s="9" t="inlineStr">
        <is>
          <t>Spencer Martinez</t>
        </is>
      </c>
      <c r="C5509" s="9" t="inlineStr">
        <is>
          <t>Analytics Engineer</t>
        </is>
      </c>
      <c r="D5509" s="9" t="inlineStr">
        <is>
          <t>ic_analyst</t>
        </is>
      </c>
      <c r="E5509" s="9" t="n">
        <v>0.75</v>
      </c>
      <c r="F5509" s="9" t="inlineStr">
        <is>
          <t>Streamlink</t>
        </is>
      </c>
      <c r="G5509" s="9" t="b">
        <v>1</v>
      </c>
      <c r="H5509" s="9" t="b">
        <v>1</v>
      </c>
      <c r="I5509" s="9" t="b">
        <v>0</v>
      </c>
      <c r="J5509" s="10" t="n">
        <v>39055</v>
      </c>
      <c r="K5509" s="9" t="n">
        <v>1</v>
      </c>
      <c r="L5509" s="9" t="inlineStr">
        <is>
          <t>linkedin</t>
        </is>
      </c>
      <c r="M5509" s="9" t="inlineStr">
        <is>
          <t>LI-MOFU-Trial-AnalyticsTeams</t>
        </is>
      </c>
      <c r="N5509" s="9" t="inlineStr">
        <is>
          <t>linkedin</t>
        </is>
      </c>
      <c r="O5509" s="9" t="inlineStr">
        <is>
          <t>paid-social</t>
        </is>
      </c>
      <c r="P5509" s="9" t="inlineStr">
        <is>
          <t>li_mofu_trial_analyticsteams</t>
        </is>
      </c>
      <c r="Q5509" s="9" t="inlineStr">
        <is>
          <t>single-image_thought-leadership_cta-learn-more</t>
        </is>
      </c>
      <c r="R5509" s="9" t="inlineStr">
        <is>
          <t>li-abm-strategic-accounts</t>
        </is>
      </c>
      <c r="S5509" s="11" t="n">
        <v>45792.66875</v>
      </c>
      <c r="T5509" s="9" t="inlineStr">
        <is>
          <t>trial_signup</t>
        </is>
      </c>
    </row>
    <row r="5510">
      <c r="A5510" s="6" t="inlineStr">
        <is>
          <t>PRO-01886</t>
        </is>
      </c>
      <c r="B5510" s="6" t="inlineStr">
        <is>
          <t>Spencer Martinez</t>
        </is>
      </c>
      <c r="C5510" s="6" t="inlineStr">
        <is>
          <t>Analytics Engineer</t>
        </is>
      </c>
      <c r="D5510" s="6" t="inlineStr">
        <is>
          <t>ic_analyst</t>
        </is>
      </c>
      <c r="E5510" s="6" t="n">
        <v>0.75</v>
      </c>
      <c r="F5510" s="6" t="inlineStr">
        <is>
          <t>Streamlink</t>
        </is>
      </c>
      <c r="G5510" s="6" t="b">
        <v>1</v>
      </c>
      <c r="H5510" s="6" t="b">
        <v>1</v>
      </c>
      <c r="I5510" s="6" t="b">
        <v>0</v>
      </c>
      <c r="J5510" s="7" t="n">
        <v>39055</v>
      </c>
      <c r="K5510" s="6" t="n">
        <v>2</v>
      </c>
      <c r="L5510" s="6" t="inlineStr">
        <is>
          <t>linkedin</t>
        </is>
      </c>
      <c r="M5510" s="6" t="inlineStr">
        <is>
          <t>LI-ENT-Awareness-DataIntegration</t>
        </is>
      </c>
      <c r="N5510" s="6" t="inlineStr">
        <is>
          <t>linkedin</t>
        </is>
      </c>
      <c r="O5510" s="6" t="inlineStr">
        <is>
          <t>paid-social</t>
        </is>
      </c>
      <c r="P5510" s="6" t="inlineStr">
        <is>
          <t>li_ent_awareness_dataintegration</t>
        </is>
      </c>
      <c r="Q5510" s="6" t="inlineStr">
        <is>
          <t>single-image_thought-leadership_cta-download</t>
        </is>
      </c>
      <c r="R5510" s="6" t="inlineStr">
        <is>
          <t>li-mid-analytics-directors</t>
        </is>
      </c>
      <c r="S5510" s="8" t="n">
        <v>45804.37222222222</v>
      </c>
      <c r="T5510" s="6" t="inlineStr">
        <is>
          <t>gated_content_download</t>
        </is>
      </c>
    </row>
    <row r="5511">
      <c r="A5511" s="9" t="inlineStr">
        <is>
          <t>PRO-01886</t>
        </is>
      </c>
      <c r="B5511" s="9" t="inlineStr">
        <is>
          <t>Spencer Martinez</t>
        </is>
      </c>
      <c r="C5511" s="9" t="inlineStr">
        <is>
          <t>Analytics Engineer</t>
        </is>
      </c>
      <c r="D5511" s="9" t="inlineStr">
        <is>
          <t>ic_analyst</t>
        </is>
      </c>
      <c r="E5511" s="9" t="n">
        <v>0.75</v>
      </c>
      <c r="F5511" s="9" t="inlineStr">
        <is>
          <t>Streamlink</t>
        </is>
      </c>
      <c r="G5511" s="9" t="b">
        <v>1</v>
      </c>
      <c r="H5511" s="9" t="b">
        <v>1</v>
      </c>
      <c r="I5511" s="9" t="b">
        <v>0</v>
      </c>
      <c r="J5511" s="10" t="n">
        <v>39055</v>
      </c>
      <c r="K5511" s="9" t="n">
        <v>3</v>
      </c>
      <c r="L5511" s="9" t="inlineStr">
        <is>
          <t>g2</t>
        </is>
      </c>
      <c r="M5511" s="9" t="inlineStr">
        <is>
          <t>G2-Retarget-CategoryBuyers</t>
        </is>
      </c>
      <c r="N5511" s="9" t="inlineStr">
        <is>
          <t>g2</t>
        </is>
      </c>
      <c r="O5511" s="9" t="inlineStr">
        <is>
          <t>review-site</t>
        </is>
      </c>
      <c r="P5511" s="9" t="inlineStr">
        <is>
          <t>g2_retarget_categorybuyers</t>
        </is>
      </c>
      <c r="Q5511" s="9" t="inlineStr">
        <is>
          <t>badge-display_integration</t>
        </is>
      </c>
      <c r="R5511" s="9" t="inlineStr">
        <is>
          <t>pipeline-software-evaluation</t>
        </is>
      </c>
      <c r="S5511" s="11" t="n">
        <v>45814.54930555556</v>
      </c>
      <c r="T5511" s="9" t="inlineStr">
        <is>
          <t>gated_content_download</t>
        </is>
      </c>
    </row>
    <row r="5512">
      <c r="A5512" s="6" t="inlineStr">
        <is>
          <t>PRO-01886</t>
        </is>
      </c>
      <c r="B5512" s="6" t="inlineStr">
        <is>
          <t>Spencer Martinez</t>
        </is>
      </c>
      <c r="C5512" s="6" t="inlineStr">
        <is>
          <t>Analytics Engineer</t>
        </is>
      </c>
      <c r="D5512" s="6" t="inlineStr">
        <is>
          <t>ic_analyst</t>
        </is>
      </c>
      <c r="E5512" s="6" t="n">
        <v>0.75</v>
      </c>
      <c r="F5512" s="6" t="inlineStr">
        <is>
          <t>Streamlink</t>
        </is>
      </c>
      <c r="G5512" s="6" t="b">
        <v>1</v>
      </c>
      <c r="H5512" s="6" t="b">
        <v>1</v>
      </c>
      <c r="I5512" s="6" t="b">
        <v>0</v>
      </c>
      <c r="J5512" s="7" t="n">
        <v>39055</v>
      </c>
      <c r="K5512" s="6" t="n">
        <v>4</v>
      </c>
      <c r="L5512" s="6" t="inlineStr">
        <is>
          <t>linkedin</t>
        </is>
      </c>
      <c r="M5512" s="6" t="inlineStr">
        <is>
          <t>LI-ENT-Awareness-DataIntegration</t>
        </is>
      </c>
      <c r="N5512" s="6" t="inlineStr">
        <is>
          <t>linkedin</t>
        </is>
      </c>
      <c r="O5512" s="6" t="inlineStr">
        <is>
          <t>paid-social</t>
        </is>
      </c>
      <c r="P5512" s="6" t="inlineStr">
        <is>
          <t>li_ent_awareness_dataintegration</t>
        </is>
      </c>
      <c r="Q5512" s="6" t="inlineStr">
        <is>
          <t>single-image_pain-point_cta-demo</t>
        </is>
      </c>
      <c r="R5512" s="6" t="inlineStr">
        <is>
          <t>li-mid-analytics-directors</t>
        </is>
      </c>
      <c r="S5512" s="8" t="n">
        <v>45831.64652777778</v>
      </c>
      <c r="T5512" s="6" t="inlineStr">
        <is>
          <t>gated_content_download</t>
        </is>
      </c>
    </row>
    <row r="5513">
      <c r="A5513" s="9" t="inlineStr">
        <is>
          <t>PRO-01887</t>
        </is>
      </c>
      <c r="B5513" s="9" t="inlineStr">
        <is>
          <t>Alex Smith</t>
        </is>
      </c>
      <c r="C5513" s="9" t="inlineStr">
        <is>
          <t>BI Analyst</t>
        </is>
      </c>
      <c r="D5513" s="9" t="inlineStr">
        <is>
          <t>ic_analyst</t>
        </is>
      </c>
      <c r="E5513" s="9" t="n">
        <v>0.75</v>
      </c>
      <c r="F5513" s="9" t="inlineStr">
        <is>
          <t>Nexlayer</t>
        </is>
      </c>
      <c r="G5513" s="9" t="b">
        <v>0</v>
      </c>
      <c r="H5513" s="9" t="b">
        <v>0</v>
      </c>
      <c r="I5513" s="9" t="b">
        <v>0</v>
      </c>
      <c r="J5513" s="10" t="n">
        <v>0</v>
      </c>
      <c r="K5513" s="9" t="n">
        <v>1</v>
      </c>
      <c r="L5513" s="9" t="inlineStr">
        <is>
          <t>linkedin</t>
        </is>
      </c>
      <c r="M5513" s="9" t="inlineStr">
        <is>
          <t>LI-ENT-Awareness-DataIntegration</t>
        </is>
      </c>
      <c r="N5513" s="9" t="inlineStr">
        <is>
          <t>linkedin</t>
        </is>
      </c>
      <c r="O5513" s="9" t="inlineStr">
        <is>
          <t>paid-social</t>
        </is>
      </c>
      <c r="P5513" s="9" t="inlineStr">
        <is>
          <t>li_ent_awareness_dataintegration</t>
        </is>
      </c>
      <c r="Q5513" s="9" t="inlineStr">
        <is>
          <t>single-image_social-proof_cta-demo</t>
        </is>
      </c>
      <c r="R5513" s="9" t="inlineStr">
        <is>
          <t>li-abm-strategic-accounts</t>
        </is>
      </c>
      <c r="S5513" s="11" t="n">
        <v>45894.51319444444</v>
      </c>
      <c r="T5513" s="9" t="inlineStr">
        <is>
          <t>trial_signup</t>
        </is>
      </c>
    </row>
    <row r="5514">
      <c r="A5514" s="6" t="inlineStr">
        <is>
          <t>PRO-01887</t>
        </is>
      </c>
      <c r="B5514" s="6" t="inlineStr">
        <is>
          <t>Alex Smith</t>
        </is>
      </c>
      <c r="C5514" s="6" t="inlineStr">
        <is>
          <t>BI Analyst</t>
        </is>
      </c>
      <c r="D5514" s="6" t="inlineStr">
        <is>
          <t>ic_analyst</t>
        </is>
      </c>
      <c r="E5514" s="6" t="n">
        <v>0.75</v>
      </c>
      <c r="F5514" s="6" t="inlineStr">
        <is>
          <t>Nexlayer</t>
        </is>
      </c>
      <c r="G5514" s="6" t="b">
        <v>0</v>
      </c>
      <c r="H5514" s="6" t="b">
        <v>0</v>
      </c>
      <c r="I5514" s="6" t="b">
        <v>0</v>
      </c>
      <c r="J5514" s="7" t="n">
        <v>0</v>
      </c>
      <c r="K5514" s="6" t="n">
        <v>2</v>
      </c>
      <c r="L5514" s="6" t="inlineStr">
        <is>
          <t>programmatic</t>
        </is>
      </c>
      <c r="M5514" s="6" t="inlineStr">
        <is>
          <t>DSP-ABM-AirCover-Strategic</t>
        </is>
      </c>
      <c r="N5514" s="6" t="inlineStr">
        <is>
          <t>stackadapt</t>
        </is>
      </c>
      <c r="O5514" s="6" t="inlineStr">
        <is>
          <t>display</t>
        </is>
      </c>
      <c r="P5514" s="6" t="inlineStr">
        <is>
          <t>dsp_abm_aircover_strategic</t>
        </is>
      </c>
      <c r="Q5514" s="6" t="inlineStr">
        <is>
          <t>display-banner_abm</t>
        </is>
      </c>
      <c r="R5514" s="6" t="inlineStr">
        <is>
          <t>retarget-site-visitors-14d</t>
        </is>
      </c>
      <c r="S5514" s="8" t="n">
        <v>45909.35486111111</v>
      </c>
      <c r="T5514" s="6" t="inlineStr">
        <is>
          <t>newsletter_signup</t>
        </is>
      </c>
    </row>
    <row r="5515">
      <c r="A5515" s="9" t="inlineStr">
        <is>
          <t>PRO-01887</t>
        </is>
      </c>
      <c r="B5515" s="9" t="inlineStr">
        <is>
          <t>Alex Smith</t>
        </is>
      </c>
      <c r="C5515" s="9" t="inlineStr">
        <is>
          <t>BI Analyst</t>
        </is>
      </c>
      <c r="D5515" s="9" t="inlineStr">
        <is>
          <t>ic_analyst</t>
        </is>
      </c>
      <c r="E5515" s="9" t="n">
        <v>0.75</v>
      </c>
      <c r="F5515" s="9" t="inlineStr">
        <is>
          <t>Nexlayer</t>
        </is>
      </c>
      <c r="G5515" s="9" t="b">
        <v>0</v>
      </c>
      <c r="H5515" s="9" t="b">
        <v>0</v>
      </c>
      <c r="I5515" s="9" t="b">
        <v>0</v>
      </c>
      <c r="J5515" s="10" t="n">
        <v>0</v>
      </c>
      <c r="K5515" s="9" t="n">
        <v>3</v>
      </c>
      <c r="L5515" s="9" t="inlineStr">
        <is>
          <t>linkedin</t>
        </is>
      </c>
      <c r="M5515" s="9" t="inlineStr">
        <is>
          <t>LI-Retarget-PricingPage-14d</t>
        </is>
      </c>
      <c r="N5515" s="9" t="inlineStr">
        <is>
          <t>linkedin</t>
        </is>
      </c>
      <c r="O5515" s="9" t="inlineStr">
        <is>
          <t>paid-social</t>
        </is>
      </c>
      <c r="P5515" s="9" t="inlineStr">
        <is>
          <t>li_retarget_pricingpage_14d</t>
        </is>
      </c>
      <c r="Q5515" s="9" t="inlineStr">
        <is>
          <t>single-image_product-feature_cta-demo</t>
        </is>
      </c>
      <c r="R5515" s="9" t="inlineStr">
        <is>
          <t>li-lookalike-closed-won</t>
        </is>
      </c>
      <c r="S5515" s="11" t="n">
        <v>45919.36388888889</v>
      </c>
      <c r="T5515" s="9" t="inlineStr">
        <is>
          <t>trial_signup</t>
        </is>
      </c>
    </row>
    <row r="5516">
      <c r="A5516" s="6" t="inlineStr">
        <is>
          <t>PRO-01888</t>
        </is>
      </c>
      <c r="B5516" s="6" t="inlineStr">
        <is>
          <t>Finley Moore</t>
        </is>
      </c>
      <c r="C5516" s="6" t="inlineStr">
        <is>
          <t>Data Platform Manager</t>
        </is>
      </c>
      <c r="D5516" s="6" t="inlineStr">
        <is>
          <t>manager</t>
        </is>
      </c>
      <c r="E5516" s="6" t="n">
        <v>1</v>
      </c>
      <c r="F5516" s="6" t="inlineStr">
        <is>
          <t>Pipeform</t>
        </is>
      </c>
      <c r="G5516" s="6" t="b">
        <v>1</v>
      </c>
      <c r="H5516" s="6" t="b">
        <v>1</v>
      </c>
      <c r="I5516" s="6" t="b">
        <v>0</v>
      </c>
      <c r="J5516" s="7" t="n">
        <v>111285</v>
      </c>
      <c r="K5516" s="6" t="n">
        <v>1</v>
      </c>
      <c r="L5516" s="6" t="inlineStr">
        <is>
          <t>linkedin</t>
        </is>
      </c>
      <c r="M5516" s="6" t="inlineStr">
        <is>
          <t>LI-Retarget-PricingPage-14d</t>
        </is>
      </c>
      <c r="N5516" s="6" t="inlineStr">
        <is>
          <t>linkedin</t>
        </is>
      </c>
      <c r="O5516" s="6" t="inlineStr">
        <is>
          <t>paid-social</t>
        </is>
      </c>
      <c r="P5516" s="6" t="inlineStr">
        <is>
          <t>li_retarget_pricingpage_14d</t>
        </is>
      </c>
      <c r="Q5516" s="6" t="inlineStr">
        <is>
          <t>single-image_pain-point_cta-demo</t>
        </is>
      </c>
      <c r="R5516" s="6" t="inlineStr">
        <is>
          <t>li-retarget-site-visitors-30d</t>
        </is>
      </c>
      <c r="S5516" s="8" t="n">
        <v>45817.73472222222</v>
      </c>
      <c r="T5516" s="6" t="inlineStr">
        <is>
          <t>trial_signup</t>
        </is>
      </c>
    </row>
    <row r="5517">
      <c r="A5517" s="9" t="inlineStr">
        <is>
          <t>PRO-01888</t>
        </is>
      </c>
      <c r="B5517" s="9" t="inlineStr">
        <is>
          <t>Finley Moore</t>
        </is>
      </c>
      <c r="C5517" s="9" t="inlineStr">
        <is>
          <t>Data Platform Manager</t>
        </is>
      </c>
      <c r="D5517" s="9" t="inlineStr">
        <is>
          <t>manager</t>
        </is>
      </c>
      <c r="E5517" s="9" t="n">
        <v>1</v>
      </c>
      <c r="F5517" s="9" t="inlineStr">
        <is>
          <t>Pipeform</t>
        </is>
      </c>
      <c r="G5517" s="9" t="b">
        <v>1</v>
      </c>
      <c r="H5517" s="9" t="b">
        <v>1</v>
      </c>
      <c r="I5517" s="9" t="b">
        <v>0</v>
      </c>
      <c r="J5517" s="10" t="n">
        <v>111285</v>
      </c>
      <c r="K5517" s="9" t="n">
        <v>2</v>
      </c>
      <c r="L5517" s="9" t="inlineStr">
        <is>
          <t>linkedin</t>
        </is>
      </c>
      <c r="M5517" s="9" t="inlineStr">
        <is>
          <t>LI-Retarget-SiteVisitors-30d</t>
        </is>
      </c>
      <c r="N5517" s="9" t="inlineStr">
        <is>
          <t>linkedin</t>
        </is>
      </c>
      <c r="O5517" s="9" t="inlineStr">
        <is>
          <t>paid-social</t>
        </is>
      </c>
      <c r="P5517" s="9" t="inlineStr">
        <is>
          <t>li_retarget_sitevisitors_30d</t>
        </is>
      </c>
      <c r="Q5517" s="9" t="inlineStr">
        <is>
          <t>single-image_thought-leadership_cta-learn-more</t>
        </is>
      </c>
      <c r="R5517" s="9" t="inlineStr">
        <is>
          <t>li-retarget-site-visitors-30d</t>
        </is>
      </c>
      <c r="S5517" s="11" t="n">
        <v>45831.39305555556</v>
      </c>
      <c r="T5517" s="9" t="inlineStr">
        <is>
          <t>demo_request</t>
        </is>
      </c>
    </row>
    <row r="5518">
      <c r="A5518" s="6" t="inlineStr">
        <is>
          <t>PRO-01888</t>
        </is>
      </c>
      <c r="B5518" s="6" t="inlineStr">
        <is>
          <t>Finley Moore</t>
        </is>
      </c>
      <c r="C5518" s="6" t="inlineStr">
        <is>
          <t>Data Platform Manager</t>
        </is>
      </c>
      <c r="D5518" s="6" t="inlineStr">
        <is>
          <t>manager</t>
        </is>
      </c>
      <c r="E5518" s="6" t="n">
        <v>1</v>
      </c>
      <c r="F5518" s="6" t="inlineStr">
        <is>
          <t>Pipeform</t>
        </is>
      </c>
      <c r="G5518" s="6" t="b">
        <v>1</v>
      </c>
      <c r="H5518" s="6" t="b">
        <v>1</v>
      </c>
      <c r="I5518" s="6" t="b">
        <v>0</v>
      </c>
      <c r="J5518" s="7" t="n">
        <v>111285</v>
      </c>
      <c r="K5518" s="6" t="n">
        <v>3</v>
      </c>
      <c r="L5518" s="6" t="inlineStr">
        <is>
          <t>g2</t>
        </is>
      </c>
      <c r="M5518" s="6" t="inlineStr">
        <is>
          <t>G2-Badge-LP-Integration</t>
        </is>
      </c>
      <c r="N5518" s="6" t="inlineStr">
        <is>
          <t>g2</t>
        </is>
      </c>
      <c r="O5518" s="6" t="inlineStr">
        <is>
          <t>review-site</t>
        </is>
      </c>
      <c r="P5518" s="6" t="inlineStr">
        <is>
          <t>g2_badge_lp_integration</t>
        </is>
      </c>
      <c r="Q5518" s="6" t="inlineStr">
        <is>
          <t>badge-display_integration</t>
        </is>
      </c>
      <c r="R5518" s="6" t="inlineStr">
        <is>
          <t>data-integration-review</t>
        </is>
      </c>
      <c r="S5518" s="8" t="n">
        <v>45845.70416666667</v>
      </c>
      <c r="T5518" s="6" t="inlineStr">
        <is>
          <t>newsletter_signup</t>
        </is>
      </c>
    </row>
    <row r="5519">
      <c r="A5519" s="9" t="inlineStr">
        <is>
          <t>PRO-01888</t>
        </is>
      </c>
      <c r="B5519" s="9" t="inlineStr">
        <is>
          <t>Finley Moore</t>
        </is>
      </c>
      <c r="C5519" s="9" t="inlineStr">
        <is>
          <t>Data Platform Manager</t>
        </is>
      </c>
      <c r="D5519" s="9" t="inlineStr">
        <is>
          <t>manager</t>
        </is>
      </c>
      <c r="E5519" s="9" t="n">
        <v>1</v>
      </c>
      <c r="F5519" s="9" t="inlineStr">
        <is>
          <t>Pipeform</t>
        </is>
      </c>
      <c r="G5519" s="9" t="b">
        <v>1</v>
      </c>
      <c r="H5519" s="9" t="b">
        <v>1</v>
      </c>
      <c r="I5519" s="9" t="b">
        <v>0</v>
      </c>
      <c r="J5519" s="10" t="n">
        <v>111285</v>
      </c>
      <c r="K5519" s="9" t="n">
        <v>4</v>
      </c>
      <c r="L5519" s="9" t="inlineStr">
        <is>
          <t>g2</t>
        </is>
      </c>
      <c r="M5519" s="9" t="inlineStr">
        <is>
          <t>G2-Retarget-CategoryBuyers</t>
        </is>
      </c>
      <c r="N5519" s="9" t="inlineStr">
        <is>
          <t>g2</t>
        </is>
      </c>
      <c r="O5519" s="9" t="inlineStr">
        <is>
          <t>review-site</t>
        </is>
      </c>
      <c r="P5519" s="9" t="inlineStr">
        <is>
          <t>g2_retarget_categorybuyers</t>
        </is>
      </c>
      <c r="Q5519" s="9" t="inlineStr">
        <is>
          <t>badge-display_integration</t>
        </is>
      </c>
      <c r="R5519" s="9" t="inlineStr">
        <is>
          <t>etl-tools-comparison</t>
        </is>
      </c>
      <c r="S5519" s="11" t="n">
        <v>45863.38541666666</v>
      </c>
      <c r="T5519" s="9" t="inlineStr">
        <is>
          <t>gated_content_download</t>
        </is>
      </c>
    </row>
    <row r="5520">
      <c r="A5520" s="6" t="inlineStr">
        <is>
          <t>PRO-01889</t>
        </is>
      </c>
      <c r="B5520" s="6" t="inlineStr">
        <is>
          <t>Avery Thompson</t>
        </is>
      </c>
      <c r="C5520" s="6" t="inlineStr">
        <is>
          <t>Director of Data</t>
        </is>
      </c>
      <c r="D5520" s="6" t="inlineStr">
        <is>
          <t>director</t>
        </is>
      </c>
      <c r="E5520" s="6" t="n">
        <v>1.25</v>
      </c>
      <c r="F5520" s="6" t="inlineStr">
        <is>
          <t>Onyx Intelligence</t>
        </is>
      </c>
      <c r="G5520" s="6" t="b">
        <v>1</v>
      </c>
      <c r="H5520" s="6" t="b">
        <v>0</v>
      </c>
      <c r="I5520" s="6" t="b">
        <v>0</v>
      </c>
      <c r="J5520" s="7" t="n">
        <v>0</v>
      </c>
      <c r="K5520" s="6" t="n">
        <v>1</v>
      </c>
      <c r="L5520" s="6" t="inlineStr">
        <is>
          <t>linkedin</t>
        </is>
      </c>
      <c r="M5520" s="6" t="inlineStr">
        <is>
          <t>LI-MOFU-Trial-AnalyticsTeams</t>
        </is>
      </c>
      <c r="N5520" s="6" t="inlineStr">
        <is>
          <t>linkedin</t>
        </is>
      </c>
      <c r="O5520" s="6" t="inlineStr">
        <is>
          <t>paid-social</t>
        </is>
      </c>
      <c r="P5520" s="6" t="inlineStr">
        <is>
          <t>li_mofu_trial_analyticsteams</t>
        </is>
      </c>
      <c r="Q5520" s="6" t="inlineStr">
        <is>
          <t>single-image_product-feature_cta-demo</t>
        </is>
      </c>
      <c r="R5520" s="6" t="inlineStr">
        <is>
          <t>li-retarget-site-visitors-30d</t>
        </is>
      </c>
      <c r="S5520" s="8" t="n">
        <v>45733.45208333333</v>
      </c>
      <c r="T5520" s="6" t="inlineStr">
        <is>
          <t>gated_content_download</t>
        </is>
      </c>
    </row>
    <row r="5521">
      <c r="A5521" s="9" t="inlineStr">
        <is>
          <t>PRO-01889</t>
        </is>
      </c>
      <c r="B5521" s="9" t="inlineStr">
        <is>
          <t>Avery Thompson</t>
        </is>
      </c>
      <c r="C5521" s="9" t="inlineStr">
        <is>
          <t>Director of Data</t>
        </is>
      </c>
      <c r="D5521" s="9" t="inlineStr">
        <is>
          <t>director</t>
        </is>
      </c>
      <c r="E5521" s="9" t="n">
        <v>1.25</v>
      </c>
      <c r="F5521" s="9" t="inlineStr">
        <is>
          <t>Onyx Intelligence</t>
        </is>
      </c>
      <c r="G5521" s="9" t="b">
        <v>1</v>
      </c>
      <c r="H5521" s="9" t="b">
        <v>0</v>
      </c>
      <c r="I5521" s="9" t="b">
        <v>0</v>
      </c>
      <c r="J5521" s="10" t="n">
        <v>0</v>
      </c>
      <c r="K5521" s="9" t="n">
        <v>2</v>
      </c>
      <c r="L5521" s="9" t="inlineStr">
        <is>
          <t>linkedin</t>
        </is>
      </c>
      <c r="M5521" s="9" t="inlineStr">
        <is>
          <t>LI-MOFU-Trial-AnalyticsTeams</t>
        </is>
      </c>
      <c r="N5521" s="9" t="inlineStr">
        <is>
          <t>linkedin</t>
        </is>
      </c>
      <c r="O5521" s="9" t="inlineStr">
        <is>
          <t>paid-social</t>
        </is>
      </c>
      <c r="P5521" s="9" t="inlineStr">
        <is>
          <t>li_mofu_trial_analyticsteams</t>
        </is>
      </c>
      <c r="Q5521" s="9" t="inlineStr">
        <is>
          <t>single-image_thought-leadership_cta-download</t>
        </is>
      </c>
      <c r="R5521" s="9" t="inlineStr">
        <is>
          <t>li-abm-strategic-accounts</t>
        </is>
      </c>
      <c r="S5521" s="11" t="n">
        <v>45751.69444444445</v>
      </c>
      <c r="T5521" s="9" t="inlineStr">
        <is>
          <t>trial_signup</t>
        </is>
      </c>
    </row>
    <row r="5522">
      <c r="A5522" s="6" t="inlineStr">
        <is>
          <t>PRO-01889</t>
        </is>
      </c>
      <c r="B5522" s="6" t="inlineStr">
        <is>
          <t>Avery Thompson</t>
        </is>
      </c>
      <c r="C5522" s="6" t="inlineStr">
        <is>
          <t>Director of Data</t>
        </is>
      </c>
      <c r="D5522" s="6" t="inlineStr">
        <is>
          <t>director</t>
        </is>
      </c>
      <c r="E5522" s="6" t="n">
        <v>1.25</v>
      </c>
      <c r="F5522" s="6" t="inlineStr">
        <is>
          <t>Onyx Intelligence</t>
        </is>
      </c>
      <c r="G5522" s="6" t="b">
        <v>1</v>
      </c>
      <c r="H5522" s="6" t="b">
        <v>0</v>
      </c>
      <c r="I5522" s="6" t="b">
        <v>0</v>
      </c>
      <c r="J5522" s="7" t="n">
        <v>0</v>
      </c>
      <c r="K5522" s="6" t="n">
        <v>3</v>
      </c>
      <c r="L5522" s="6" t="inlineStr">
        <is>
          <t>linkedin</t>
        </is>
      </c>
      <c r="M5522" s="6" t="inlineStr">
        <is>
          <t>LI-Retarget-PricingPage-14d</t>
        </is>
      </c>
      <c r="N5522" s="6" t="inlineStr">
        <is>
          <t>linkedin</t>
        </is>
      </c>
      <c r="O5522" s="6" t="inlineStr">
        <is>
          <t>paid-social</t>
        </is>
      </c>
      <c r="P5522" s="6" t="inlineStr">
        <is>
          <t>li_retarget_pricingpage_14d</t>
        </is>
      </c>
      <c r="Q5522" s="6" t="inlineStr">
        <is>
          <t>single-image_pain-point_cta-demo</t>
        </is>
      </c>
      <c r="R5522" s="6" t="inlineStr">
        <is>
          <t>li-mid-analytics-directors</t>
        </is>
      </c>
      <c r="S5522" s="8" t="n">
        <v>45762.61388888889</v>
      </c>
      <c r="T5522" s="6" t="inlineStr">
        <is>
          <t>trial_signup</t>
        </is>
      </c>
    </row>
    <row r="5523">
      <c r="A5523" s="9" t="inlineStr">
        <is>
          <t>PRO-01889</t>
        </is>
      </c>
      <c r="B5523" s="9" t="inlineStr">
        <is>
          <t>Avery Thompson</t>
        </is>
      </c>
      <c r="C5523" s="9" t="inlineStr">
        <is>
          <t>Director of Data</t>
        </is>
      </c>
      <c r="D5523" s="9" t="inlineStr">
        <is>
          <t>director</t>
        </is>
      </c>
      <c r="E5523" s="9" t="n">
        <v>1.25</v>
      </c>
      <c r="F5523" s="9" t="inlineStr">
        <is>
          <t>Onyx Intelligence</t>
        </is>
      </c>
      <c r="G5523" s="9" t="b">
        <v>1</v>
      </c>
      <c r="H5523" s="9" t="b">
        <v>0</v>
      </c>
      <c r="I5523" s="9" t="b">
        <v>0</v>
      </c>
      <c r="J5523" s="10" t="n">
        <v>0</v>
      </c>
      <c r="K5523" s="9" t="n">
        <v>4</v>
      </c>
      <c r="L5523" s="9" t="inlineStr">
        <is>
          <t>g2</t>
        </is>
      </c>
      <c r="M5523" s="9" t="inlineStr">
        <is>
          <t>G2-Badge-LP-Integration</t>
        </is>
      </c>
      <c r="N5523" s="9" t="inlineStr">
        <is>
          <t>g2</t>
        </is>
      </c>
      <c r="O5523" s="9" t="inlineStr">
        <is>
          <t>review-site</t>
        </is>
      </c>
      <c r="P5523" s="9" t="inlineStr">
        <is>
          <t>g2_badge_lp_integration</t>
        </is>
      </c>
      <c r="Q5523" s="9" t="inlineStr">
        <is>
          <t>gated-report_etl</t>
        </is>
      </c>
      <c r="R5523" s="9" t="inlineStr">
        <is>
          <t>data-integration-review</t>
        </is>
      </c>
      <c r="S5523" s="11" t="n">
        <v>45769.33958333333</v>
      </c>
      <c r="T5523" s="9" t="inlineStr">
        <is>
          <t>gated_content_download</t>
        </is>
      </c>
    </row>
    <row r="5524">
      <c r="A5524" s="6" t="inlineStr">
        <is>
          <t>PRO-01890</t>
        </is>
      </c>
      <c r="B5524" s="6" t="inlineStr">
        <is>
          <t>Spencer Harris</t>
        </is>
      </c>
      <c r="C5524" s="6" t="inlineStr">
        <is>
          <t>Analytics Manager</t>
        </is>
      </c>
      <c r="D5524" s="6" t="inlineStr">
        <is>
          <t>manager</t>
        </is>
      </c>
      <c r="E5524" s="6" t="n">
        <v>1</v>
      </c>
      <c r="F5524" s="6" t="inlineStr">
        <is>
          <t>Queryspan</t>
        </is>
      </c>
      <c r="G5524" s="6" t="b">
        <v>1</v>
      </c>
      <c r="H5524" s="6" t="b">
        <v>0</v>
      </c>
      <c r="I5524" s="6" t="b">
        <v>0</v>
      </c>
      <c r="J5524" s="7" t="n">
        <v>0</v>
      </c>
      <c r="K5524" s="6" t="n">
        <v>1</v>
      </c>
      <c r="L5524" s="6" t="inlineStr">
        <is>
          <t>linkedin</t>
        </is>
      </c>
      <c r="M5524" s="6" t="inlineStr">
        <is>
          <t>LI-ENT-Awareness-DataIntegration</t>
        </is>
      </c>
      <c r="N5524" s="6" t="inlineStr">
        <is>
          <t>linkedin</t>
        </is>
      </c>
      <c r="O5524" s="6" t="inlineStr">
        <is>
          <t>paid-social</t>
        </is>
      </c>
      <c r="P5524" s="6" t="inlineStr">
        <is>
          <t>li_ent_awareness_dataintegration</t>
        </is>
      </c>
      <c r="Q5524" s="6" t="inlineStr">
        <is>
          <t>single-image_thought-leadership_cta-download</t>
        </is>
      </c>
      <c r="R5524" s="6" t="inlineStr">
        <is>
          <t>li-retarget-site-visitors-30d</t>
        </is>
      </c>
      <c r="S5524" s="8" t="n">
        <v>45943.42569444444</v>
      </c>
      <c r="T5524" s="6" t="inlineStr">
        <is>
          <t>trial_signup</t>
        </is>
      </c>
    </row>
    <row r="5525">
      <c r="A5525" s="9" t="inlineStr">
        <is>
          <t>PRO-01890</t>
        </is>
      </c>
      <c r="B5525" s="9" t="inlineStr">
        <is>
          <t>Spencer Harris</t>
        </is>
      </c>
      <c r="C5525" s="9" t="inlineStr">
        <is>
          <t>Analytics Manager</t>
        </is>
      </c>
      <c r="D5525" s="9" t="inlineStr">
        <is>
          <t>manager</t>
        </is>
      </c>
      <c r="E5525" s="9" t="n">
        <v>1</v>
      </c>
      <c r="F5525" s="9" t="inlineStr">
        <is>
          <t>Queryspan</t>
        </is>
      </c>
      <c r="G5525" s="9" t="b">
        <v>1</v>
      </c>
      <c r="H5525" s="9" t="b">
        <v>0</v>
      </c>
      <c r="I5525" s="9" t="b">
        <v>0</v>
      </c>
      <c r="J5525" s="10" t="n">
        <v>0</v>
      </c>
      <c r="K5525" s="9" t="n">
        <v>2</v>
      </c>
      <c r="L5525" s="9" t="inlineStr">
        <is>
          <t>google</t>
        </is>
      </c>
      <c r="M5525" s="9" t="inlineStr">
        <is>
          <t>GGL-NonBrand-ETL-Tools</t>
        </is>
      </c>
      <c r="N5525" s="9" t="inlineStr">
        <is>
          <t>google</t>
        </is>
      </c>
      <c r="O5525" s="9" t="inlineStr">
        <is>
          <t>paid-search</t>
        </is>
      </c>
      <c r="P5525" s="9" t="inlineStr">
        <is>
          <t>ggl_nonbrand_etl_tools</t>
        </is>
      </c>
      <c r="Q5525" s="9" t="inlineStr">
        <is>
          <t>text-ad_search</t>
        </is>
      </c>
      <c r="R5525" s="9" t="inlineStr">
        <is>
          <t>pipeform-alternative</t>
        </is>
      </c>
      <c r="S5525" s="11" t="n">
        <v>45953.55833333333</v>
      </c>
      <c r="T5525" s="9" t="inlineStr">
        <is>
          <t>newsletter_signup</t>
        </is>
      </c>
    </row>
    <row r="5526">
      <c r="A5526" s="6" t="inlineStr">
        <is>
          <t>PRO-01890</t>
        </is>
      </c>
      <c r="B5526" s="6" t="inlineStr">
        <is>
          <t>Spencer Harris</t>
        </is>
      </c>
      <c r="C5526" s="6" t="inlineStr">
        <is>
          <t>Analytics Manager</t>
        </is>
      </c>
      <c r="D5526" s="6" t="inlineStr">
        <is>
          <t>manager</t>
        </is>
      </c>
      <c r="E5526" s="6" t="n">
        <v>1</v>
      </c>
      <c r="F5526" s="6" t="inlineStr">
        <is>
          <t>Queryspan</t>
        </is>
      </c>
      <c r="G5526" s="6" t="b">
        <v>1</v>
      </c>
      <c r="H5526" s="6" t="b">
        <v>0</v>
      </c>
      <c r="I5526" s="6" t="b">
        <v>0</v>
      </c>
      <c r="J5526" s="7" t="n">
        <v>0</v>
      </c>
      <c r="K5526" s="6" t="n">
        <v>3</v>
      </c>
      <c r="L5526" s="6" t="inlineStr">
        <is>
          <t>linkedin</t>
        </is>
      </c>
      <c r="M5526" s="6" t="inlineStr">
        <is>
          <t>LI-Retarget-PricingPage-14d</t>
        </is>
      </c>
      <c r="N5526" s="6" t="inlineStr">
        <is>
          <t>linkedin</t>
        </is>
      </c>
      <c r="O5526" s="6" t="inlineStr">
        <is>
          <t>paid-social</t>
        </is>
      </c>
      <c r="P5526" s="6" t="inlineStr">
        <is>
          <t>li_retarget_pricingpage_14d</t>
        </is>
      </c>
      <c r="Q5526" s="6" t="inlineStr">
        <is>
          <t>single-image_thought-leadership_cta-learn-more</t>
        </is>
      </c>
      <c r="R5526" s="6" t="inlineStr">
        <is>
          <t>li-retarget-site-visitors-30d</t>
        </is>
      </c>
      <c r="S5526" s="8" t="n">
        <v>45971.61944444444</v>
      </c>
      <c r="T5526" s="6" t="inlineStr">
        <is>
          <t>newsletter_signup</t>
        </is>
      </c>
    </row>
    <row r="5527">
      <c r="A5527" s="9" t="inlineStr">
        <is>
          <t>PRO-01891</t>
        </is>
      </c>
      <c r="B5527" s="9" t="inlineStr">
        <is>
          <t>Sage Chen</t>
        </is>
      </c>
      <c r="C5527" s="9" t="inlineStr">
        <is>
          <t>Senior Data Engineer</t>
        </is>
      </c>
      <c r="D5527" s="9" t="inlineStr">
        <is>
          <t>ic_analyst</t>
        </is>
      </c>
      <c r="E5527" s="9" t="n">
        <v>0.75</v>
      </c>
      <c r="F5527" s="9" t="inlineStr">
        <is>
          <t>Meridian Cloud</t>
        </is>
      </c>
      <c r="G5527" s="9" t="b">
        <v>1</v>
      </c>
      <c r="H5527" s="9" t="b">
        <v>1</v>
      </c>
      <c r="I5527" s="9" t="b">
        <v>0</v>
      </c>
      <c r="J5527" s="10" t="n">
        <v>42023</v>
      </c>
      <c r="K5527" s="9" t="n">
        <v>1</v>
      </c>
      <c r="L5527" s="9" t="inlineStr">
        <is>
          <t>google</t>
        </is>
      </c>
      <c r="M5527" s="9" t="inlineStr">
        <is>
          <t>GGL-Competitor-Pipeform-Alt</t>
        </is>
      </c>
      <c r="N5527" s="9" t="inlineStr">
        <is>
          <t>google</t>
        </is>
      </c>
      <c r="O5527" s="9" t="inlineStr">
        <is>
          <t>paid-search</t>
        </is>
      </c>
      <c r="P5527" s="9" t="inlineStr">
        <is>
          <t>ggl_competitor_pipeform_alt</t>
        </is>
      </c>
      <c r="Q5527" s="9" t="inlineStr">
        <is>
          <t>text-ad_competitor</t>
        </is>
      </c>
      <c r="R5527" s="9" t="inlineStr">
        <is>
          <t>data-integration-platform</t>
        </is>
      </c>
      <c r="S5527" s="11" t="n">
        <v>45715.46805555555</v>
      </c>
      <c r="T5527" s="9" t="inlineStr">
        <is>
          <t>gated_content_download</t>
        </is>
      </c>
    </row>
    <row r="5528">
      <c r="A5528" s="6" t="inlineStr">
        <is>
          <t>PRO-01891</t>
        </is>
      </c>
      <c r="B5528" s="6" t="inlineStr">
        <is>
          <t>Sage Chen</t>
        </is>
      </c>
      <c r="C5528" s="6" t="inlineStr">
        <is>
          <t>Senior Data Engineer</t>
        </is>
      </c>
      <c r="D5528" s="6" t="inlineStr">
        <is>
          <t>ic_analyst</t>
        </is>
      </c>
      <c r="E5528" s="6" t="n">
        <v>0.75</v>
      </c>
      <c r="F5528" s="6" t="inlineStr">
        <is>
          <t>Meridian Cloud</t>
        </is>
      </c>
      <c r="G5528" s="6" t="b">
        <v>1</v>
      </c>
      <c r="H5528" s="6" t="b">
        <v>1</v>
      </c>
      <c r="I5528" s="6" t="b">
        <v>0</v>
      </c>
      <c r="J5528" s="7" t="n">
        <v>42023</v>
      </c>
      <c r="K5528" s="6" t="n">
        <v>2</v>
      </c>
      <c r="L5528" s="6" t="inlineStr">
        <is>
          <t>google</t>
        </is>
      </c>
      <c r="M5528" s="6" t="inlineStr">
        <is>
          <t>GGL-Competitor-Pipeform-Alt</t>
        </is>
      </c>
      <c r="N5528" s="6" t="inlineStr">
        <is>
          <t>google</t>
        </is>
      </c>
      <c r="O5528" s="6" t="inlineStr">
        <is>
          <t>paid-search</t>
        </is>
      </c>
      <c r="P5528" s="6" t="inlineStr">
        <is>
          <t>ggl_competitor_pipeform_alt</t>
        </is>
      </c>
      <c r="Q5528" s="6" t="inlineStr">
        <is>
          <t>text-ad_rlsa</t>
        </is>
      </c>
      <c r="R5528" s="6" t="inlineStr">
        <is>
          <t>etl-software</t>
        </is>
      </c>
      <c r="S5528" s="8" t="n">
        <v>45733.41458333333</v>
      </c>
      <c r="T5528" s="6" t="inlineStr">
        <is>
          <t>gated_content_download</t>
        </is>
      </c>
    </row>
    <row r="5529">
      <c r="A5529" s="9" t="inlineStr">
        <is>
          <t>PRO-01891</t>
        </is>
      </c>
      <c r="B5529" s="9" t="inlineStr">
        <is>
          <t>Sage Chen</t>
        </is>
      </c>
      <c r="C5529" s="9" t="inlineStr">
        <is>
          <t>Senior Data Engineer</t>
        </is>
      </c>
      <c r="D5529" s="9" t="inlineStr">
        <is>
          <t>ic_analyst</t>
        </is>
      </c>
      <c r="E5529" s="9" t="n">
        <v>0.75</v>
      </c>
      <c r="F5529" s="9" t="inlineStr">
        <is>
          <t>Meridian Cloud</t>
        </is>
      </c>
      <c r="G5529" s="9" t="b">
        <v>1</v>
      </c>
      <c r="H5529" s="9" t="b">
        <v>1</v>
      </c>
      <c r="I5529" s="9" t="b">
        <v>0</v>
      </c>
      <c r="J5529" s="10" t="n">
        <v>42023</v>
      </c>
      <c r="K5529" s="9" t="n">
        <v>3</v>
      </c>
      <c r="L5529" s="9" t="inlineStr">
        <is>
          <t>programmatic</t>
        </is>
      </c>
      <c r="M5529" s="9" t="inlineStr">
        <is>
          <t>DSP-ABM-AirCover-Strategic</t>
        </is>
      </c>
      <c r="N5529" s="9" t="inlineStr">
        <is>
          <t>stackadapt</t>
        </is>
      </c>
      <c r="O5529" s="9" t="inlineStr">
        <is>
          <t>display</t>
        </is>
      </c>
      <c r="P5529" s="9" t="inlineStr">
        <is>
          <t>dsp_abm_aircover_strategic</t>
        </is>
      </c>
      <c r="Q5529" s="9" t="inlineStr">
        <is>
          <t>display-banner_awareness</t>
        </is>
      </c>
      <c r="R5529" s="9" t="inlineStr">
        <is>
          <t>retarget-site-visitors-14d</t>
        </is>
      </c>
      <c r="S5529" s="11" t="n">
        <v>45744.37986111111</v>
      </c>
      <c r="T5529" s="9" t="inlineStr">
        <is>
          <t>trial_signup</t>
        </is>
      </c>
    </row>
    <row r="5530">
      <c r="A5530" s="6" t="inlineStr">
        <is>
          <t>PRO-01892</t>
        </is>
      </c>
      <c r="B5530" s="6" t="inlineStr">
        <is>
          <t>Rowan Kim</t>
        </is>
      </c>
      <c r="C5530" s="6" t="inlineStr">
        <is>
          <t>Data Platform Manager</t>
        </is>
      </c>
      <c r="D5530" s="6" t="inlineStr">
        <is>
          <t>manager</t>
        </is>
      </c>
      <c r="E5530" s="6" t="n">
        <v>1</v>
      </c>
      <c r="F5530" s="6" t="inlineStr">
        <is>
          <t>Nexlayer</t>
        </is>
      </c>
      <c r="G5530" s="6" t="b">
        <v>1</v>
      </c>
      <c r="H5530" s="6" t="b">
        <v>1</v>
      </c>
      <c r="I5530" s="6" t="b">
        <v>0</v>
      </c>
      <c r="J5530" s="7" t="n">
        <v>53130</v>
      </c>
      <c r="K5530" s="6" t="n">
        <v>1</v>
      </c>
      <c r="L5530" s="6" t="inlineStr">
        <is>
          <t>linkedin</t>
        </is>
      </c>
      <c r="M5530" s="6" t="inlineStr">
        <is>
          <t>LI-ENT-Awareness-DataPipeline</t>
        </is>
      </c>
      <c r="N5530" s="6" t="inlineStr">
        <is>
          <t>linkedin</t>
        </is>
      </c>
      <c r="O5530" s="6" t="inlineStr">
        <is>
          <t>paid-social</t>
        </is>
      </c>
      <c r="P5530" s="6" t="inlineStr">
        <is>
          <t>li_ent_awareness_datapipeline</t>
        </is>
      </c>
      <c r="Q5530" s="6" t="inlineStr">
        <is>
          <t>single-image_product-feature_cta-demo</t>
        </is>
      </c>
      <c r="R5530" s="6" t="inlineStr">
        <is>
          <t>li-mid-analytics-directors</t>
        </is>
      </c>
      <c r="S5530" s="8" t="n">
        <v>45866.54305555556</v>
      </c>
      <c r="T5530" s="6" t="inlineStr">
        <is>
          <t>trial_signup</t>
        </is>
      </c>
    </row>
    <row r="5531">
      <c r="A5531" s="9" t="inlineStr">
        <is>
          <t>PRO-01892</t>
        </is>
      </c>
      <c r="B5531" s="9" t="inlineStr">
        <is>
          <t>Rowan Kim</t>
        </is>
      </c>
      <c r="C5531" s="9" t="inlineStr">
        <is>
          <t>Data Platform Manager</t>
        </is>
      </c>
      <c r="D5531" s="9" t="inlineStr">
        <is>
          <t>manager</t>
        </is>
      </c>
      <c r="E5531" s="9" t="n">
        <v>1</v>
      </c>
      <c r="F5531" s="9" t="inlineStr">
        <is>
          <t>Nexlayer</t>
        </is>
      </c>
      <c r="G5531" s="9" t="b">
        <v>1</v>
      </c>
      <c r="H5531" s="9" t="b">
        <v>1</v>
      </c>
      <c r="I5531" s="9" t="b">
        <v>0</v>
      </c>
      <c r="J5531" s="10" t="n">
        <v>53130</v>
      </c>
      <c r="K5531" s="9" t="n">
        <v>2</v>
      </c>
      <c r="L5531" s="9" t="inlineStr">
        <is>
          <t>google</t>
        </is>
      </c>
      <c r="M5531" s="9" t="inlineStr">
        <is>
          <t>GGL-Competitor-Pipeform-Alt</t>
        </is>
      </c>
      <c r="N5531" s="9" t="inlineStr">
        <is>
          <t>google</t>
        </is>
      </c>
      <c r="O5531" s="9" t="inlineStr">
        <is>
          <t>paid-search</t>
        </is>
      </c>
      <c r="P5531" s="9" t="inlineStr">
        <is>
          <t>ggl_competitor_pipeform_alt</t>
        </is>
      </c>
      <c r="Q5531" s="9" t="inlineStr">
        <is>
          <t>text-ad_competitor</t>
        </is>
      </c>
      <c r="R5531" s="9" t="inlineStr">
        <is>
          <t>pipeform-alternative</t>
        </is>
      </c>
      <c r="S5531" s="11" t="n">
        <v>45880.54236111111</v>
      </c>
      <c r="T5531" s="9" t="inlineStr">
        <is>
          <t>trial_signup</t>
        </is>
      </c>
    </row>
    <row r="5532">
      <c r="A5532" s="6" t="inlineStr">
        <is>
          <t>PRO-01892</t>
        </is>
      </c>
      <c r="B5532" s="6" t="inlineStr">
        <is>
          <t>Rowan Kim</t>
        </is>
      </c>
      <c r="C5532" s="6" t="inlineStr">
        <is>
          <t>Data Platform Manager</t>
        </is>
      </c>
      <c r="D5532" s="6" t="inlineStr">
        <is>
          <t>manager</t>
        </is>
      </c>
      <c r="E5532" s="6" t="n">
        <v>1</v>
      </c>
      <c r="F5532" s="6" t="inlineStr">
        <is>
          <t>Nexlayer</t>
        </is>
      </c>
      <c r="G5532" s="6" t="b">
        <v>1</v>
      </c>
      <c r="H5532" s="6" t="b">
        <v>1</v>
      </c>
      <c r="I5532" s="6" t="b">
        <v>0</v>
      </c>
      <c r="J5532" s="7" t="n">
        <v>53130</v>
      </c>
      <c r="K5532" s="6" t="n">
        <v>3</v>
      </c>
      <c r="L5532" s="6" t="inlineStr">
        <is>
          <t>programmatic</t>
        </is>
      </c>
      <c r="M5532" s="6" t="inlineStr">
        <is>
          <t>DSP-ABM-AirCover-Strategic</t>
        </is>
      </c>
      <c r="N5532" s="6" t="inlineStr">
        <is>
          <t>stackadapt</t>
        </is>
      </c>
      <c r="O5532" s="6" t="inlineStr">
        <is>
          <t>display</t>
        </is>
      </c>
      <c r="P5532" s="6" t="inlineStr">
        <is>
          <t>dsp_abm_aircover_strategic</t>
        </is>
      </c>
      <c r="Q5532" s="6" t="inlineStr">
        <is>
          <t>display-banner_abm</t>
        </is>
      </c>
      <c r="R5532" s="6" t="inlineStr">
        <is>
          <t>lookalike-data-engineers</t>
        </is>
      </c>
      <c r="S5532" s="8" t="n">
        <v>45901.42152777778</v>
      </c>
      <c r="T5532" s="6" t="inlineStr">
        <is>
          <t>demo_request</t>
        </is>
      </c>
    </row>
    <row r="5533">
      <c r="A5533" s="9" t="inlineStr">
        <is>
          <t>PRO-01892</t>
        </is>
      </c>
      <c r="B5533" s="9" t="inlineStr">
        <is>
          <t>Rowan Kim</t>
        </is>
      </c>
      <c r="C5533" s="9" t="inlineStr">
        <is>
          <t>Data Platform Manager</t>
        </is>
      </c>
      <c r="D5533" s="9" t="inlineStr">
        <is>
          <t>manager</t>
        </is>
      </c>
      <c r="E5533" s="9" t="n">
        <v>1</v>
      </c>
      <c r="F5533" s="9" t="inlineStr">
        <is>
          <t>Nexlayer</t>
        </is>
      </c>
      <c r="G5533" s="9" t="b">
        <v>1</v>
      </c>
      <c r="H5533" s="9" t="b">
        <v>1</v>
      </c>
      <c r="I5533" s="9" t="b">
        <v>0</v>
      </c>
      <c r="J5533" s="10" t="n">
        <v>53130</v>
      </c>
      <c r="K5533" s="9" t="n">
        <v>4</v>
      </c>
      <c r="L5533" s="9" t="inlineStr">
        <is>
          <t>google</t>
        </is>
      </c>
      <c r="M5533" s="9" t="inlineStr">
        <is>
          <t>GGL-RLSA-HighIntent-Visitors</t>
        </is>
      </c>
      <c r="N5533" s="9" t="inlineStr">
        <is>
          <t>google</t>
        </is>
      </c>
      <c r="O5533" s="9" t="inlineStr">
        <is>
          <t>paid-search</t>
        </is>
      </c>
      <c r="P5533" s="9" t="inlineStr">
        <is>
          <t>ggl_rlsa_highintent_visitors</t>
        </is>
      </c>
      <c r="Q5533" s="9" t="inlineStr">
        <is>
          <t>text-ad_rlsa</t>
        </is>
      </c>
      <c r="R5533" s="9" t="inlineStr">
        <is>
          <t>data-pipeline-tools</t>
        </is>
      </c>
      <c r="S5533" s="11" t="n">
        <v>45916.37708333333</v>
      </c>
      <c r="T5533" s="9" t="inlineStr">
        <is>
          <t>gated_content_download</t>
        </is>
      </c>
    </row>
    <row r="5534">
      <c r="A5534" s="6" t="inlineStr">
        <is>
          <t>PRO-01893</t>
        </is>
      </c>
      <c r="B5534" s="6" t="inlineStr">
        <is>
          <t>Noel Chen</t>
        </is>
      </c>
      <c r="C5534" s="6" t="inlineStr">
        <is>
          <t>Data Platform Manager</t>
        </is>
      </c>
      <c r="D5534" s="6" t="inlineStr">
        <is>
          <t>manager</t>
        </is>
      </c>
      <c r="E5534" s="6" t="n">
        <v>1</v>
      </c>
      <c r="F5534" s="6" t="inlineStr">
        <is>
          <t>Ember Analytics</t>
        </is>
      </c>
      <c r="G5534" s="6" t="b">
        <v>1</v>
      </c>
      <c r="H5534" s="6" t="b">
        <v>0</v>
      </c>
      <c r="I5534" s="6" t="b">
        <v>0</v>
      </c>
      <c r="J5534" s="7" t="n">
        <v>0</v>
      </c>
      <c r="K5534" s="6" t="n">
        <v>1</v>
      </c>
      <c r="L5534" s="6" t="inlineStr">
        <is>
          <t>linkedin</t>
        </is>
      </c>
      <c r="M5534" s="6" t="inlineStr">
        <is>
          <t>LI-ENT-Awareness-DataIntegration</t>
        </is>
      </c>
      <c r="N5534" s="6" t="inlineStr">
        <is>
          <t>linkedin</t>
        </is>
      </c>
      <c r="O5534" s="6" t="inlineStr">
        <is>
          <t>paid-social</t>
        </is>
      </c>
      <c r="P5534" s="6" t="inlineStr">
        <is>
          <t>li_ent_awareness_dataintegration</t>
        </is>
      </c>
      <c r="Q5534" s="6" t="inlineStr">
        <is>
          <t>single-image_pain-point_cta-demo</t>
        </is>
      </c>
      <c r="R5534" s="6" t="inlineStr">
        <is>
          <t>li-abm-strategic-accounts</t>
        </is>
      </c>
      <c r="S5534" s="8" t="n">
        <v>45733.65347222222</v>
      </c>
      <c r="T5534" s="6" t="inlineStr">
        <is>
          <t>gated_content_download</t>
        </is>
      </c>
    </row>
    <row r="5535">
      <c r="A5535" s="9" t="inlineStr">
        <is>
          <t>PRO-01893</t>
        </is>
      </c>
      <c r="B5535" s="9" t="inlineStr">
        <is>
          <t>Noel Chen</t>
        </is>
      </c>
      <c r="C5535" s="9" t="inlineStr">
        <is>
          <t>Data Platform Manager</t>
        </is>
      </c>
      <c r="D5535" s="9" t="inlineStr">
        <is>
          <t>manager</t>
        </is>
      </c>
      <c r="E5535" s="9" t="n">
        <v>1</v>
      </c>
      <c r="F5535" s="9" t="inlineStr">
        <is>
          <t>Ember Analytics</t>
        </is>
      </c>
      <c r="G5535" s="9" t="b">
        <v>1</v>
      </c>
      <c r="H5535" s="9" t="b">
        <v>0</v>
      </c>
      <c r="I5535" s="9" t="b">
        <v>0</v>
      </c>
      <c r="J5535" s="10" t="n">
        <v>0</v>
      </c>
      <c r="K5535" s="9" t="n">
        <v>2</v>
      </c>
      <c r="L5535" s="9" t="inlineStr">
        <is>
          <t>linkedin</t>
        </is>
      </c>
      <c r="M5535" s="9" t="inlineStr">
        <is>
          <t>LI-MOFU-Trial-AnalyticsTeams</t>
        </is>
      </c>
      <c r="N5535" s="9" t="inlineStr">
        <is>
          <t>linkedin</t>
        </is>
      </c>
      <c r="O5535" s="9" t="inlineStr">
        <is>
          <t>paid-social</t>
        </is>
      </c>
      <c r="P5535" s="9" t="inlineStr">
        <is>
          <t>li_mofu_trial_analyticsteams</t>
        </is>
      </c>
      <c r="Q5535" s="9" t="inlineStr">
        <is>
          <t>single-image_product-feature_cta-trial</t>
        </is>
      </c>
      <c r="R5535" s="9" t="inlineStr">
        <is>
          <t>li-lookalike-closed-won</t>
        </is>
      </c>
      <c r="S5535" s="11" t="n">
        <v>45754.49930555555</v>
      </c>
      <c r="T5535" s="9" t="inlineStr">
        <is>
          <t>trial_signup</t>
        </is>
      </c>
    </row>
    <row r="5536">
      <c r="A5536" s="6" t="inlineStr">
        <is>
          <t>PRO-01893</t>
        </is>
      </c>
      <c r="B5536" s="6" t="inlineStr">
        <is>
          <t>Noel Chen</t>
        </is>
      </c>
      <c r="C5536" s="6" t="inlineStr">
        <is>
          <t>Data Platform Manager</t>
        </is>
      </c>
      <c r="D5536" s="6" t="inlineStr">
        <is>
          <t>manager</t>
        </is>
      </c>
      <c r="E5536" s="6" t="n">
        <v>1</v>
      </c>
      <c r="F5536" s="6" t="inlineStr">
        <is>
          <t>Ember Analytics</t>
        </is>
      </c>
      <c r="G5536" s="6" t="b">
        <v>1</v>
      </c>
      <c r="H5536" s="6" t="b">
        <v>0</v>
      </c>
      <c r="I5536" s="6" t="b">
        <v>0</v>
      </c>
      <c r="J5536" s="7" t="n">
        <v>0</v>
      </c>
      <c r="K5536" s="6" t="n">
        <v>3</v>
      </c>
      <c r="L5536" s="6" t="inlineStr">
        <is>
          <t>linkedin</t>
        </is>
      </c>
      <c r="M5536" s="6" t="inlineStr">
        <is>
          <t>LI-Retarget-SiteVisitors-30d</t>
        </is>
      </c>
      <c r="N5536" s="6" t="inlineStr">
        <is>
          <t>linkedin</t>
        </is>
      </c>
      <c r="O5536" s="6" t="inlineStr">
        <is>
          <t>paid-social</t>
        </is>
      </c>
      <c r="P5536" s="6" t="inlineStr">
        <is>
          <t>li_retarget_sitevisitors_30d</t>
        </is>
      </c>
      <c r="Q5536" s="6" t="inlineStr">
        <is>
          <t>single-image_pain-point_cta-demo</t>
        </is>
      </c>
      <c r="R5536" s="6" t="inlineStr">
        <is>
          <t>li-lookalike-closed-won</t>
        </is>
      </c>
      <c r="S5536" s="8" t="n">
        <v>45772.37847222222</v>
      </c>
      <c r="T5536" s="6" t="inlineStr">
        <is>
          <t>gated_content_download</t>
        </is>
      </c>
    </row>
    <row r="5537">
      <c r="A5537" s="9" t="inlineStr">
        <is>
          <t>PRO-01894</t>
        </is>
      </c>
      <c r="B5537" s="9" t="inlineStr">
        <is>
          <t>Logan Walker</t>
        </is>
      </c>
      <c r="C5537" s="9" t="inlineStr">
        <is>
          <t>BI Analyst</t>
        </is>
      </c>
      <c r="D5537" s="9" t="inlineStr">
        <is>
          <t>ic_analyst</t>
        </is>
      </c>
      <c r="E5537" s="9" t="n">
        <v>0.75</v>
      </c>
      <c r="F5537" s="9" t="inlineStr">
        <is>
          <t>Stratum Data</t>
        </is>
      </c>
      <c r="G5537" s="9" t="b">
        <v>1</v>
      </c>
      <c r="H5537" s="9" t="b">
        <v>0</v>
      </c>
      <c r="I5537" s="9" t="b">
        <v>0</v>
      </c>
      <c r="J5537" s="10" t="n">
        <v>0</v>
      </c>
      <c r="K5537" s="9" t="n">
        <v>1</v>
      </c>
      <c r="L5537" s="9" t="inlineStr">
        <is>
          <t>google</t>
        </is>
      </c>
      <c r="M5537" s="9" t="inlineStr">
        <is>
          <t>GGL-NonBrand-ETL-Tools</t>
        </is>
      </c>
      <c r="N5537" s="9" t="inlineStr">
        <is>
          <t>google</t>
        </is>
      </c>
      <c r="O5537" s="9" t="inlineStr">
        <is>
          <t>paid-search</t>
        </is>
      </c>
      <c r="P5537" s="9" t="inlineStr">
        <is>
          <t>ggl_nonbrand_etl_tools</t>
        </is>
      </c>
      <c r="Q5537" s="9" t="inlineStr">
        <is>
          <t>text-ad_rlsa</t>
        </is>
      </c>
      <c r="R5537" s="9" t="inlineStr">
        <is>
          <t>streamlink-vs-syncflow</t>
        </is>
      </c>
      <c r="S5537" s="11" t="n">
        <v>45799.38680555556</v>
      </c>
      <c r="T5537" s="9" t="inlineStr">
        <is>
          <t>trial_signup</t>
        </is>
      </c>
    </row>
    <row r="5538">
      <c r="A5538" s="6" t="inlineStr">
        <is>
          <t>PRO-01894</t>
        </is>
      </c>
      <c r="B5538" s="6" t="inlineStr">
        <is>
          <t>Logan Walker</t>
        </is>
      </c>
      <c r="C5538" s="6" t="inlineStr">
        <is>
          <t>BI Analyst</t>
        </is>
      </c>
      <c r="D5538" s="6" t="inlineStr">
        <is>
          <t>ic_analyst</t>
        </is>
      </c>
      <c r="E5538" s="6" t="n">
        <v>0.75</v>
      </c>
      <c r="F5538" s="6" t="inlineStr">
        <is>
          <t>Stratum Data</t>
        </is>
      </c>
      <c r="G5538" s="6" t="b">
        <v>1</v>
      </c>
      <c r="H5538" s="6" t="b">
        <v>0</v>
      </c>
      <c r="I5538" s="6" t="b">
        <v>0</v>
      </c>
      <c r="J5538" s="7" t="n">
        <v>0</v>
      </c>
      <c r="K5538" s="6" t="n">
        <v>2</v>
      </c>
      <c r="L5538" s="6" t="inlineStr">
        <is>
          <t>linkedin</t>
        </is>
      </c>
      <c r="M5538" s="6" t="inlineStr">
        <is>
          <t>LI-MOFU-Trial-AnalyticsTeams</t>
        </is>
      </c>
      <c r="N5538" s="6" t="inlineStr">
        <is>
          <t>linkedin</t>
        </is>
      </c>
      <c r="O5538" s="6" t="inlineStr">
        <is>
          <t>paid-social</t>
        </is>
      </c>
      <c r="P5538" s="6" t="inlineStr">
        <is>
          <t>li_mofu_trial_analyticsteams</t>
        </is>
      </c>
      <c r="Q5538" s="6" t="inlineStr">
        <is>
          <t>single-image_thought-leadership_cta-download</t>
        </is>
      </c>
      <c r="R5538" s="6" t="inlineStr">
        <is>
          <t>li-lookalike-closed-won</t>
        </is>
      </c>
      <c r="S5538" s="8" t="n">
        <v>45810.71805555555</v>
      </c>
      <c r="T5538" s="6" t="inlineStr">
        <is>
          <t>trial_signup</t>
        </is>
      </c>
    </row>
    <row r="5539">
      <c r="A5539" s="9" t="inlineStr">
        <is>
          <t>PRO-01894</t>
        </is>
      </c>
      <c r="B5539" s="9" t="inlineStr">
        <is>
          <t>Logan Walker</t>
        </is>
      </c>
      <c r="C5539" s="9" t="inlineStr">
        <is>
          <t>BI Analyst</t>
        </is>
      </c>
      <c r="D5539" s="9" t="inlineStr">
        <is>
          <t>ic_analyst</t>
        </is>
      </c>
      <c r="E5539" s="9" t="n">
        <v>0.75</v>
      </c>
      <c r="F5539" s="9" t="inlineStr">
        <is>
          <t>Stratum Data</t>
        </is>
      </c>
      <c r="G5539" s="9" t="b">
        <v>1</v>
      </c>
      <c r="H5539" s="9" t="b">
        <v>0</v>
      </c>
      <c r="I5539" s="9" t="b">
        <v>0</v>
      </c>
      <c r="J5539" s="10" t="n">
        <v>0</v>
      </c>
      <c r="K5539" s="9" t="n">
        <v>3</v>
      </c>
      <c r="L5539" s="9" t="inlineStr">
        <is>
          <t>google</t>
        </is>
      </c>
      <c r="M5539" s="9" t="inlineStr">
        <is>
          <t>GGL-Competitor-Pipeform-Alt</t>
        </is>
      </c>
      <c r="N5539" s="9" t="inlineStr">
        <is>
          <t>google</t>
        </is>
      </c>
      <c r="O5539" s="9" t="inlineStr">
        <is>
          <t>paid-search</t>
        </is>
      </c>
      <c r="P5539" s="9" t="inlineStr">
        <is>
          <t>ggl_competitor_pipeform_alt</t>
        </is>
      </c>
      <c r="Q5539" s="9" t="inlineStr">
        <is>
          <t>text-ad_rlsa</t>
        </is>
      </c>
      <c r="R5539" s="9" t="inlineStr">
        <is>
          <t>syncflow-alternative</t>
        </is>
      </c>
      <c r="S5539" s="11" t="n">
        <v>45821.48055555556</v>
      </c>
      <c r="T5539" s="9" t="inlineStr">
        <is>
          <t>trial_signup</t>
        </is>
      </c>
    </row>
    <row r="5540">
      <c r="A5540" s="6" t="inlineStr">
        <is>
          <t>PRO-01894</t>
        </is>
      </c>
      <c r="B5540" s="6" t="inlineStr">
        <is>
          <t>Logan Walker</t>
        </is>
      </c>
      <c r="C5540" s="6" t="inlineStr">
        <is>
          <t>BI Analyst</t>
        </is>
      </c>
      <c r="D5540" s="6" t="inlineStr">
        <is>
          <t>ic_analyst</t>
        </is>
      </c>
      <c r="E5540" s="6" t="n">
        <v>0.75</v>
      </c>
      <c r="F5540" s="6" t="inlineStr">
        <is>
          <t>Stratum Data</t>
        </is>
      </c>
      <c r="G5540" s="6" t="b">
        <v>1</v>
      </c>
      <c r="H5540" s="6" t="b">
        <v>0</v>
      </c>
      <c r="I5540" s="6" t="b">
        <v>0</v>
      </c>
      <c r="J5540" s="7" t="n">
        <v>0</v>
      </c>
      <c r="K5540" s="6" t="n">
        <v>4</v>
      </c>
      <c r="L5540" s="6" t="inlineStr">
        <is>
          <t>g2</t>
        </is>
      </c>
      <c r="M5540" s="6" t="inlineStr">
        <is>
          <t>G2-Badge-LP-Integration</t>
        </is>
      </c>
      <c r="N5540" s="6" t="inlineStr">
        <is>
          <t>g2</t>
        </is>
      </c>
      <c r="O5540" s="6" t="inlineStr">
        <is>
          <t>review-site</t>
        </is>
      </c>
      <c r="P5540" s="6" t="inlineStr">
        <is>
          <t>g2_badge_lp_integration</t>
        </is>
      </c>
      <c r="Q5540" s="6" t="inlineStr">
        <is>
          <t>badge-display_integration</t>
        </is>
      </c>
      <c r="R5540" s="6" t="inlineStr">
        <is>
          <t>etl-tools-comparison</t>
        </is>
      </c>
      <c r="S5540" s="8" t="n">
        <v>45831.69861111111</v>
      </c>
      <c r="T5540" s="6" t="inlineStr">
        <is>
          <t>gated_content_download</t>
        </is>
      </c>
    </row>
    <row r="5541">
      <c r="A5541" s="9" t="inlineStr">
        <is>
          <t>PRO-01895</t>
        </is>
      </c>
      <c r="B5541" s="9" t="inlineStr">
        <is>
          <t>Quinn White</t>
        </is>
      </c>
      <c r="C5541" s="9" t="inlineStr">
        <is>
          <t>Data Platform Manager</t>
        </is>
      </c>
      <c r="D5541" s="9" t="inlineStr">
        <is>
          <t>manager</t>
        </is>
      </c>
      <c r="E5541" s="9" t="n">
        <v>1</v>
      </c>
      <c r="F5541" s="9" t="inlineStr">
        <is>
          <t>Meridian Cloud</t>
        </is>
      </c>
      <c r="G5541" s="9" t="b">
        <v>1</v>
      </c>
      <c r="H5541" s="9" t="b">
        <v>0</v>
      </c>
      <c r="I5541" s="9" t="b">
        <v>0</v>
      </c>
      <c r="J5541" s="10" t="n">
        <v>0</v>
      </c>
      <c r="K5541" s="9" t="n">
        <v>1</v>
      </c>
      <c r="L5541" s="9" t="inlineStr">
        <is>
          <t>linkedin</t>
        </is>
      </c>
      <c r="M5541" s="9" t="inlineStr">
        <is>
          <t>LI-ABM-Strategic-ENT</t>
        </is>
      </c>
      <c r="N5541" s="9" t="inlineStr">
        <is>
          <t>linkedin</t>
        </is>
      </c>
      <c r="O5541" s="9" t="inlineStr">
        <is>
          <t>paid-social</t>
        </is>
      </c>
      <c r="P5541" s="9" t="inlineStr">
        <is>
          <t>li_abm_strategic_ent</t>
        </is>
      </c>
      <c r="Q5541" s="9" t="inlineStr">
        <is>
          <t>single-image_social-proof_cta-demo</t>
        </is>
      </c>
      <c r="R5541" s="9" t="inlineStr">
        <is>
          <t>li-retarget-site-visitors-30d</t>
        </is>
      </c>
      <c r="S5541" s="11" t="n">
        <v>45726.69236111111</v>
      </c>
      <c r="T5541" s="9" t="inlineStr">
        <is>
          <t>gated_content_download</t>
        </is>
      </c>
    </row>
    <row r="5542">
      <c r="A5542" s="6" t="inlineStr">
        <is>
          <t>PRO-01895</t>
        </is>
      </c>
      <c r="B5542" s="6" t="inlineStr">
        <is>
          <t>Quinn White</t>
        </is>
      </c>
      <c r="C5542" s="6" t="inlineStr">
        <is>
          <t>Data Platform Manager</t>
        </is>
      </c>
      <c r="D5542" s="6" t="inlineStr">
        <is>
          <t>manager</t>
        </is>
      </c>
      <c r="E5542" s="6" t="n">
        <v>1</v>
      </c>
      <c r="F5542" s="6" t="inlineStr">
        <is>
          <t>Meridian Cloud</t>
        </is>
      </c>
      <c r="G5542" s="6" t="b">
        <v>1</v>
      </c>
      <c r="H5542" s="6" t="b">
        <v>0</v>
      </c>
      <c r="I5542" s="6" t="b">
        <v>0</v>
      </c>
      <c r="J5542" s="7" t="n">
        <v>0</v>
      </c>
      <c r="K5542" s="6" t="n">
        <v>2</v>
      </c>
      <c r="L5542" s="6" t="inlineStr">
        <is>
          <t>google</t>
        </is>
      </c>
      <c r="M5542" s="6" t="inlineStr">
        <is>
          <t>GGL-Competitor-Streamlink-Alt</t>
        </is>
      </c>
      <c r="N5542" s="6" t="inlineStr">
        <is>
          <t>google</t>
        </is>
      </c>
      <c r="O5542" s="6" t="inlineStr">
        <is>
          <t>paid-search</t>
        </is>
      </c>
      <c r="P5542" s="6" t="inlineStr">
        <is>
          <t>ggl_competitor_streamlink_alt</t>
        </is>
      </c>
      <c r="Q5542" s="6" t="inlineStr">
        <is>
          <t>text-ad_competitor</t>
        </is>
      </c>
      <c r="R5542" s="6" t="inlineStr">
        <is>
          <t>data-pipeline-tools</t>
        </is>
      </c>
      <c r="S5542" s="8" t="n">
        <v>45742.66527777778</v>
      </c>
      <c r="T5542" s="6" t="inlineStr">
        <is>
          <t>gated_content_download</t>
        </is>
      </c>
    </row>
    <row r="5543">
      <c r="A5543" s="9" t="inlineStr">
        <is>
          <t>PRO-01895</t>
        </is>
      </c>
      <c r="B5543" s="9" t="inlineStr">
        <is>
          <t>Quinn White</t>
        </is>
      </c>
      <c r="C5543" s="9" t="inlineStr">
        <is>
          <t>Data Platform Manager</t>
        </is>
      </c>
      <c r="D5543" s="9" t="inlineStr">
        <is>
          <t>manager</t>
        </is>
      </c>
      <c r="E5543" s="9" t="n">
        <v>1</v>
      </c>
      <c r="F5543" s="9" t="inlineStr">
        <is>
          <t>Meridian Cloud</t>
        </is>
      </c>
      <c r="G5543" s="9" t="b">
        <v>1</v>
      </c>
      <c r="H5543" s="9" t="b">
        <v>0</v>
      </c>
      <c r="I5543" s="9" t="b">
        <v>0</v>
      </c>
      <c r="J5543" s="10" t="n">
        <v>0</v>
      </c>
      <c r="K5543" s="9" t="n">
        <v>3</v>
      </c>
      <c r="L5543" s="9" t="inlineStr">
        <is>
          <t>linkedin</t>
        </is>
      </c>
      <c r="M5543" s="9" t="inlineStr">
        <is>
          <t>LI-Retarget-PricingPage-14d</t>
        </is>
      </c>
      <c r="N5543" s="9" t="inlineStr">
        <is>
          <t>linkedin</t>
        </is>
      </c>
      <c r="O5543" s="9" t="inlineStr">
        <is>
          <t>paid-social</t>
        </is>
      </c>
      <c r="P5543" s="9" t="inlineStr">
        <is>
          <t>li_retarget_pricingpage_14d</t>
        </is>
      </c>
      <c r="Q5543" s="9" t="inlineStr">
        <is>
          <t>single-image_pain-point_cta-demo</t>
        </is>
      </c>
      <c r="R5543" s="9" t="inlineStr">
        <is>
          <t>li-retarget-site-visitors-30d</t>
        </is>
      </c>
      <c r="S5543" s="11" t="n">
        <v>45761.51458333333</v>
      </c>
      <c r="T5543" s="9" t="inlineStr">
        <is>
          <t>gated_content_download</t>
        </is>
      </c>
    </row>
    <row r="5544">
      <c r="A5544" s="6" t="inlineStr">
        <is>
          <t>PRO-01895</t>
        </is>
      </c>
      <c r="B5544" s="6" t="inlineStr">
        <is>
          <t>Quinn White</t>
        </is>
      </c>
      <c r="C5544" s="6" t="inlineStr">
        <is>
          <t>Data Platform Manager</t>
        </is>
      </c>
      <c r="D5544" s="6" t="inlineStr">
        <is>
          <t>manager</t>
        </is>
      </c>
      <c r="E5544" s="6" t="n">
        <v>1</v>
      </c>
      <c r="F5544" s="6" t="inlineStr">
        <is>
          <t>Meridian Cloud</t>
        </is>
      </c>
      <c r="G5544" s="6" t="b">
        <v>1</v>
      </c>
      <c r="H5544" s="6" t="b">
        <v>0</v>
      </c>
      <c r="I5544" s="6" t="b">
        <v>0</v>
      </c>
      <c r="J5544" s="7" t="n">
        <v>0</v>
      </c>
      <c r="K5544" s="6" t="n">
        <v>4</v>
      </c>
      <c r="L5544" s="6" t="inlineStr">
        <is>
          <t>google</t>
        </is>
      </c>
      <c r="M5544" s="6" t="inlineStr">
        <is>
          <t>GGL-RLSA-HighIntent-Visitors</t>
        </is>
      </c>
      <c r="N5544" s="6" t="inlineStr">
        <is>
          <t>google</t>
        </is>
      </c>
      <c r="O5544" s="6" t="inlineStr">
        <is>
          <t>paid-search</t>
        </is>
      </c>
      <c r="P5544" s="6" t="inlineStr">
        <is>
          <t>ggl_rlsa_highintent_visitors</t>
        </is>
      </c>
      <c r="Q5544" s="6" t="inlineStr">
        <is>
          <t>text-ad_search</t>
        </is>
      </c>
      <c r="R5544" s="6" t="inlineStr">
        <is>
          <t>etl-software</t>
        </is>
      </c>
      <c r="S5544" s="8" t="n">
        <v>45768.33819444444</v>
      </c>
      <c r="T5544" s="6" t="inlineStr">
        <is>
          <t>trial_signup</t>
        </is>
      </c>
    </row>
    <row r="5545">
      <c r="A5545" s="9" t="inlineStr">
        <is>
          <t>PRO-01896</t>
        </is>
      </c>
      <c r="B5545" s="9" t="inlineStr">
        <is>
          <t>Dana Jackson</t>
        </is>
      </c>
      <c r="C5545" s="9" t="inlineStr">
        <is>
          <t>Data Analyst</t>
        </is>
      </c>
      <c r="D5545" s="9" t="inlineStr">
        <is>
          <t>ic_analyst</t>
        </is>
      </c>
      <c r="E5545" s="9" t="n">
        <v>0.75</v>
      </c>
      <c r="F5545" s="9" t="inlineStr">
        <is>
          <t>Cloudnetic</t>
        </is>
      </c>
      <c r="G5545" s="9" t="b">
        <v>0</v>
      </c>
      <c r="H5545" s="9" t="b">
        <v>0</v>
      </c>
      <c r="I5545" s="9" t="b">
        <v>0</v>
      </c>
      <c r="J5545" s="10" t="n">
        <v>0</v>
      </c>
      <c r="K5545" s="9" t="n">
        <v>1</v>
      </c>
      <c r="L5545" s="9" t="inlineStr">
        <is>
          <t>google</t>
        </is>
      </c>
      <c r="M5545" s="9" t="inlineStr">
        <is>
          <t>GGL-Competitor-Streamlink-Alt</t>
        </is>
      </c>
      <c r="N5545" s="9" t="inlineStr">
        <is>
          <t>google</t>
        </is>
      </c>
      <c r="O5545" s="9" t="inlineStr">
        <is>
          <t>paid-search</t>
        </is>
      </c>
      <c r="P5545" s="9" t="inlineStr">
        <is>
          <t>ggl_competitor_streamlink_alt</t>
        </is>
      </c>
      <c r="Q5545" s="9" t="inlineStr">
        <is>
          <t>text-ad_rlsa</t>
        </is>
      </c>
      <c r="R5545" s="9" t="inlineStr">
        <is>
          <t>data-integration-platform</t>
        </is>
      </c>
      <c r="S5545" s="11" t="n">
        <v>45674.56111111111</v>
      </c>
      <c r="T5545" s="9" t="inlineStr">
        <is>
          <t>demo_request</t>
        </is>
      </c>
    </row>
    <row r="5546">
      <c r="A5546" s="6" t="inlineStr">
        <is>
          <t>PRO-01896</t>
        </is>
      </c>
      <c r="B5546" s="6" t="inlineStr">
        <is>
          <t>Dana Jackson</t>
        </is>
      </c>
      <c r="C5546" s="6" t="inlineStr">
        <is>
          <t>Data Analyst</t>
        </is>
      </c>
      <c r="D5546" s="6" t="inlineStr">
        <is>
          <t>ic_analyst</t>
        </is>
      </c>
      <c r="E5546" s="6" t="n">
        <v>0.75</v>
      </c>
      <c r="F5546" s="6" t="inlineStr">
        <is>
          <t>Cloudnetic</t>
        </is>
      </c>
      <c r="G5546" s="6" t="b">
        <v>0</v>
      </c>
      <c r="H5546" s="6" t="b">
        <v>0</v>
      </c>
      <c r="I5546" s="6" t="b">
        <v>0</v>
      </c>
      <c r="J5546" s="7" t="n">
        <v>0</v>
      </c>
      <c r="K5546" s="6" t="n">
        <v>2</v>
      </c>
      <c r="L5546" s="6" t="inlineStr">
        <is>
          <t>linkedin</t>
        </is>
      </c>
      <c r="M5546" s="6" t="inlineStr">
        <is>
          <t>LI-ABM-Strategic-ENT</t>
        </is>
      </c>
      <c r="N5546" s="6" t="inlineStr">
        <is>
          <t>linkedin</t>
        </is>
      </c>
      <c r="O5546" s="6" t="inlineStr">
        <is>
          <t>paid-social</t>
        </is>
      </c>
      <c r="P5546" s="6" t="inlineStr">
        <is>
          <t>li_abm_strategic_ent</t>
        </is>
      </c>
      <c r="Q5546" s="6" t="inlineStr">
        <is>
          <t>single-image_social-proof_cta-learn-more</t>
        </is>
      </c>
      <c r="R5546" s="6" t="inlineStr">
        <is>
          <t>li-mid-analytics-directors</t>
        </is>
      </c>
      <c r="S5546" s="8" t="n">
        <v>45692.60972222222</v>
      </c>
      <c r="T5546" s="6" t="inlineStr">
        <is>
          <t>newsletter_signup</t>
        </is>
      </c>
    </row>
    <row r="5547">
      <c r="A5547" s="9" t="inlineStr">
        <is>
          <t>PRO-01897</t>
        </is>
      </c>
      <c r="B5547" s="9" t="inlineStr">
        <is>
          <t>Phoenix Lee</t>
        </is>
      </c>
      <c r="C5547" s="9" t="inlineStr">
        <is>
          <t>VP of Analytics</t>
        </is>
      </c>
      <c r="D5547" s="9" t="inlineStr">
        <is>
          <t>c_suite_vp</t>
        </is>
      </c>
      <c r="E5547" s="9" t="n">
        <v>1.5</v>
      </c>
      <c r="F5547" s="9" t="inlineStr">
        <is>
          <t>Syncflow</t>
        </is>
      </c>
      <c r="G5547" s="9" t="b">
        <v>1</v>
      </c>
      <c r="H5547" s="9" t="b">
        <v>1</v>
      </c>
      <c r="I5547" s="9" t="b">
        <v>0</v>
      </c>
      <c r="J5547" s="10" t="n">
        <v>64790</v>
      </c>
      <c r="K5547" s="9" t="n">
        <v>1</v>
      </c>
      <c r="L5547" s="9" t="inlineStr">
        <is>
          <t>linkedin</t>
        </is>
      </c>
      <c r="M5547" s="9" t="inlineStr">
        <is>
          <t>LI-Retarget-PricingPage-14d</t>
        </is>
      </c>
      <c r="N5547" s="9" t="inlineStr">
        <is>
          <t>linkedin</t>
        </is>
      </c>
      <c r="O5547" s="9" t="inlineStr">
        <is>
          <t>paid-social</t>
        </is>
      </c>
      <c r="P5547" s="9" t="inlineStr">
        <is>
          <t>li_retarget_pricingpage_14d</t>
        </is>
      </c>
      <c r="Q5547" s="9" t="inlineStr">
        <is>
          <t>single-image_social-proof_cta-demo</t>
        </is>
      </c>
      <c r="R5547" s="9" t="inlineStr">
        <is>
          <t>li-retarget-site-visitors-30d</t>
        </is>
      </c>
      <c r="S5547" s="11" t="n">
        <v>45838.48472222222</v>
      </c>
      <c r="T5547" s="9" t="inlineStr">
        <is>
          <t>gated_content_download</t>
        </is>
      </c>
    </row>
    <row r="5548">
      <c r="A5548" s="6" t="inlineStr">
        <is>
          <t>PRO-01897</t>
        </is>
      </c>
      <c r="B5548" s="6" t="inlineStr">
        <is>
          <t>Phoenix Lee</t>
        </is>
      </c>
      <c r="C5548" s="6" t="inlineStr">
        <is>
          <t>VP of Analytics</t>
        </is>
      </c>
      <c r="D5548" s="6" t="inlineStr">
        <is>
          <t>c_suite_vp</t>
        </is>
      </c>
      <c r="E5548" s="6" t="n">
        <v>1.5</v>
      </c>
      <c r="F5548" s="6" t="inlineStr">
        <is>
          <t>Syncflow</t>
        </is>
      </c>
      <c r="G5548" s="6" t="b">
        <v>1</v>
      </c>
      <c r="H5548" s="6" t="b">
        <v>1</v>
      </c>
      <c r="I5548" s="6" t="b">
        <v>0</v>
      </c>
      <c r="J5548" s="7" t="n">
        <v>64790</v>
      </c>
      <c r="K5548" s="6" t="n">
        <v>2</v>
      </c>
      <c r="L5548" s="6" t="inlineStr">
        <is>
          <t>programmatic</t>
        </is>
      </c>
      <c r="M5548" s="6" t="inlineStr">
        <is>
          <t>DSP-ABM-AirCover-Commercial</t>
        </is>
      </c>
      <c r="N5548" s="6" t="inlineStr">
        <is>
          <t>stackadapt</t>
        </is>
      </c>
      <c r="O5548" s="6" t="inlineStr">
        <is>
          <t>display</t>
        </is>
      </c>
      <c r="P5548" s="6" t="inlineStr">
        <is>
          <t>dsp_abm_aircover_commercial</t>
        </is>
      </c>
      <c r="Q5548" s="6" t="inlineStr">
        <is>
          <t>display-banner_abm</t>
        </is>
      </c>
      <c r="R5548" s="6" t="inlineStr">
        <is>
          <t>abm-strategic-accounts</t>
        </is>
      </c>
      <c r="S5548" s="8" t="n">
        <v>45848.66180555556</v>
      </c>
      <c r="T5548" s="6" t="inlineStr">
        <is>
          <t>trial_signup</t>
        </is>
      </c>
    </row>
    <row r="5549">
      <c r="A5549" s="9" t="inlineStr">
        <is>
          <t>PRO-01897</t>
        </is>
      </c>
      <c r="B5549" s="9" t="inlineStr">
        <is>
          <t>Phoenix Lee</t>
        </is>
      </c>
      <c r="C5549" s="9" t="inlineStr">
        <is>
          <t>VP of Analytics</t>
        </is>
      </c>
      <c r="D5549" s="9" t="inlineStr">
        <is>
          <t>c_suite_vp</t>
        </is>
      </c>
      <c r="E5549" s="9" t="n">
        <v>1.5</v>
      </c>
      <c r="F5549" s="9" t="inlineStr">
        <is>
          <t>Syncflow</t>
        </is>
      </c>
      <c r="G5549" s="9" t="b">
        <v>1</v>
      </c>
      <c r="H5549" s="9" t="b">
        <v>1</v>
      </c>
      <c r="I5549" s="9" t="b">
        <v>0</v>
      </c>
      <c r="J5549" s="10" t="n">
        <v>64790</v>
      </c>
      <c r="K5549" s="9" t="n">
        <v>3</v>
      </c>
      <c r="L5549" s="9" t="inlineStr">
        <is>
          <t>linkedin</t>
        </is>
      </c>
      <c r="M5549" s="9" t="inlineStr">
        <is>
          <t>LI-Retarget-PricingPage-14d</t>
        </is>
      </c>
      <c r="N5549" s="9" t="inlineStr">
        <is>
          <t>linkedin</t>
        </is>
      </c>
      <c r="O5549" s="9" t="inlineStr">
        <is>
          <t>paid-social</t>
        </is>
      </c>
      <c r="P5549" s="9" t="inlineStr">
        <is>
          <t>li_retarget_pricingpage_14d</t>
        </is>
      </c>
      <c r="Q5549" s="9" t="inlineStr">
        <is>
          <t>single-image_pain-point_cta-demo</t>
        </is>
      </c>
      <c r="R5549" s="9" t="inlineStr">
        <is>
          <t>li-ent-data-engineers</t>
        </is>
      </c>
      <c r="S5549" s="11" t="n">
        <v>45859.51597222222</v>
      </c>
      <c r="T5549" s="9" t="inlineStr">
        <is>
          <t>gated_content_download</t>
        </is>
      </c>
    </row>
    <row r="5550">
      <c r="A5550" s="6" t="inlineStr">
        <is>
          <t>PRO-01898</t>
        </is>
      </c>
      <c r="B5550" s="6" t="inlineStr">
        <is>
          <t>Dana Wilson</t>
        </is>
      </c>
      <c r="C5550" s="6" t="inlineStr">
        <is>
          <t>Analytics Manager</t>
        </is>
      </c>
      <c r="D5550" s="6" t="inlineStr">
        <is>
          <t>manager</t>
        </is>
      </c>
      <c r="E5550" s="6" t="n">
        <v>1</v>
      </c>
      <c r="F5550" s="6" t="inlineStr">
        <is>
          <t>Nexlayer</t>
        </is>
      </c>
      <c r="G5550" s="6" t="b">
        <v>1</v>
      </c>
      <c r="H5550" s="6" t="b">
        <v>0</v>
      </c>
      <c r="I5550" s="6" t="b">
        <v>0</v>
      </c>
      <c r="J5550" s="7" t="n">
        <v>0</v>
      </c>
      <c r="K5550" s="6" t="n">
        <v>1</v>
      </c>
      <c r="L5550" s="6" t="inlineStr">
        <is>
          <t>google</t>
        </is>
      </c>
      <c r="M5550" s="6" t="inlineStr">
        <is>
          <t>GGL-Competitor-Streamlink-Alt</t>
        </is>
      </c>
      <c r="N5550" s="6" t="inlineStr">
        <is>
          <t>google</t>
        </is>
      </c>
      <c r="O5550" s="6" t="inlineStr">
        <is>
          <t>paid-search</t>
        </is>
      </c>
      <c r="P5550" s="6" t="inlineStr">
        <is>
          <t>ggl_competitor_streamlink_alt</t>
        </is>
      </c>
      <c r="Q5550" s="6" t="inlineStr">
        <is>
          <t>text-ad_competitor</t>
        </is>
      </c>
      <c r="R5550" s="6" t="inlineStr">
        <is>
          <t>data-pipeline-tools</t>
        </is>
      </c>
      <c r="S5550" s="8" t="n">
        <v>45758.58958333333</v>
      </c>
      <c r="T5550" s="6" t="inlineStr">
        <is>
          <t>gated_content_download</t>
        </is>
      </c>
    </row>
    <row r="5551">
      <c r="A5551" s="9" t="inlineStr">
        <is>
          <t>PRO-01898</t>
        </is>
      </c>
      <c r="B5551" s="9" t="inlineStr">
        <is>
          <t>Dana Wilson</t>
        </is>
      </c>
      <c r="C5551" s="9" t="inlineStr">
        <is>
          <t>Analytics Manager</t>
        </is>
      </c>
      <c r="D5551" s="9" t="inlineStr">
        <is>
          <t>manager</t>
        </is>
      </c>
      <c r="E5551" s="9" t="n">
        <v>1</v>
      </c>
      <c r="F5551" s="9" t="inlineStr">
        <is>
          <t>Nexlayer</t>
        </is>
      </c>
      <c r="G5551" s="9" t="b">
        <v>1</v>
      </c>
      <c r="H5551" s="9" t="b">
        <v>0</v>
      </c>
      <c r="I5551" s="9" t="b">
        <v>0</v>
      </c>
      <c r="J5551" s="10" t="n">
        <v>0</v>
      </c>
      <c r="K5551" s="9" t="n">
        <v>2</v>
      </c>
      <c r="L5551" s="9" t="inlineStr">
        <is>
          <t>google</t>
        </is>
      </c>
      <c r="M5551" s="9" t="inlineStr">
        <is>
          <t>GGL-NonBrand-DataPipeline</t>
        </is>
      </c>
      <c r="N5551" s="9" t="inlineStr">
        <is>
          <t>google</t>
        </is>
      </c>
      <c r="O5551" s="9" t="inlineStr">
        <is>
          <t>paid-search</t>
        </is>
      </c>
      <c r="P5551" s="9" t="inlineStr">
        <is>
          <t>ggl_nonbrand_datapipeline</t>
        </is>
      </c>
      <c r="Q5551" s="9" t="inlineStr">
        <is>
          <t>text-ad_search</t>
        </is>
      </c>
      <c r="R5551" s="9" t="inlineStr">
        <is>
          <t>pipeform-alternative</t>
        </is>
      </c>
      <c r="S5551" s="11" t="n">
        <v>45768.56041666667</v>
      </c>
      <c r="T5551" s="9" t="inlineStr">
        <is>
          <t>newsletter_signup</t>
        </is>
      </c>
    </row>
    <row r="5552">
      <c r="A5552" s="6" t="inlineStr">
        <is>
          <t>PRO-01898</t>
        </is>
      </c>
      <c r="B5552" s="6" t="inlineStr">
        <is>
          <t>Dana Wilson</t>
        </is>
      </c>
      <c r="C5552" s="6" t="inlineStr">
        <is>
          <t>Analytics Manager</t>
        </is>
      </c>
      <c r="D5552" s="6" t="inlineStr">
        <is>
          <t>manager</t>
        </is>
      </c>
      <c r="E5552" s="6" t="n">
        <v>1</v>
      </c>
      <c r="F5552" s="6" t="inlineStr">
        <is>
          <t>Nexlayer</t>
        </is>
      </c>
      <c r="G5552" s="6" t="b">
        <v>1</v>
      </c>
      <c r="H5552" s="6" t="b">
        <v>0</v>
      </c>
      <c r="I5552" s="6" t="b">
        <v>0</v>
      </c>
      <c r="J5552" s="7" t="n">
        <v>0</v>
      </c>
      <c r="K5552" s="6" t="n">
        <v>3</v>
      </c>
      <c r="L5552" s="6" t="inlineStr">
        <is>
          <t>linkedin</t>
        </is>
      </c>
      <c r="M5552" s="6" t="inlineStr">
        <is>
          <t>LI-Retarget-SiteVisitors-30d</t>
        </is>
      </c>
      <c r="N5552" s="6" t="inlineStr">
        <is>
          <t>linkedin</t>
        </is>
      </c>
      <c r="O5552" s="6" t="inlineStr">
        <is>
          <t>paid-social</t>
        </is>
      </c>
      <c r="P5552" s="6" t="inlineStr">
        <is>
          <t>li_retarget_sitevisitors_30d</t>
        </is>
      </c>
      <c r="Q5552" s="6" t="inlineStr">
        <is>
          <t>single-image_social-proof_cta-learn-more</t>
        </is>
      </c>
      <c r="R5552" s="6" t="inlineStr">
        <is>
          <t>li-retarget-site-visitors-30d</t>
        </is>
      </c>
      <c r="S5552" s="8" t="n">
        <v>45783.62777777778</v>
      </c>
      <c r="T5552" s="6" t="inlineStr">
        <is>
          <t>demo_request</t>
        </is>
      </c>
    </row>
    <row r="5553">
      <c r="A5553" s="9" t="inlineStr">
        <is>
          <t>PRO-01899</t>
        </is>
      </c>
      <c r="B5553" s="9" t="inlineStr">
        <is>
          <t>Avery Wilson</t>
        </is>
      </c>
      <c r="C5553" s="9" t="inlineStr">
        <is>
          <t>Data Engineering Manager</t>
        </is>
      </c>
      <c r="D5553" s="9" t="inlineStr">
        <is>
          <t>manager</t>
        </is>
      </c>
      <c r="E5553" s="9" t="n">
        <v>1</v>
      </c>
      <c r="F5553" s="9" t="inlineStr">
        <is>
          <t>Catalyst Systems</t>
        </is>
      </c>
      <c r="G5553" s="9" t="b">
        <v>1</v>
      </c>
      <c r="H5553" s="9" t="b">
        <v>1</v>
      </c>
      <c r="I5553" s="9" t="b">
        <v>0</v>
      </c>
      <c r="J5553" s="10" t="n">
        <v>96881</v>
      </c>
      <c r="K5553" s="9" t="n">
        <v>1</v>
      </c>
      <c r="L5553" s="9" t="inlineStr">
        <is>
          <t>google</t>
        </is>
      </c>
      <c r="M5553" s="9" t="inlineStr">
        <is>
          <t>GGL-NonBrand-ETL-Tools</t>
        </is>
      </c>
      <c r="N5553" s="9" t="inlineStr">
        <is>
          <t>google</t>
        </is>
      </c>
      <c r="O5553" s="9" t="inlineStr">
        <is>
          <t>paid-search</t>
        </is>
      </c>
      <c r="P5553" s="9" t="inlineStr">
        <is>
          <t>ggl_nonbrand_etl_tools</t>
        </is>
      </c>
      <c r="Q5553" s="9" t="inlineStr">
        <is>
          <t>text-ad_rlsa</t>
        </is>
      </c>
      <c r="R5553" s="9" t="inlineStr">
        <is>
          <t>data-integration-platform</t>
        </is>
      </c>
      <c r="S5553" s="11" t="n">
        <v>45838.52361111111</v>
      </c>
      <c r="T5553" s="9" t="inlineStr">
        <is>
          <t>gated_content_download</t>
        </is>
      </c>
    </row>
    <row r="5554">
      <c r="A5554" s="6" t="inlineStr">
        <is>
          <t>PRO-01899</t>
        </is>
      </c>
      <c r="B5554" s="6" t="inlineStr">
        <is>
          <t>Avery Wilson</t>
        </is>
      </c>
      <c r="C5554" s="6" t="inlineStr">
        <is>
          <t>Data Engineering Manager</t>
        </is>
      </c>
      <c r="D5554" s="6" t="inlineStr">
        <is>
          <t>manager</t>
        </is>
      </c>
      <c r="E5554" s="6" t="n">
        <v>1</v>
      </c>
      <c r="F5554" s="6" t="inlineStr">
        <is>
          <t>Catalyst Systems</t>
        </is>
      </c>
      <c r="G5554" s="6" t="b">
        <v>1</v>
      </c>
      <c r="H5554" s="6" t="b">
        <v>1</v>
      </c>
      <c r="I5554" s="6" t="b">
        <v>0</v>
      </c>
      <c r="J5554" s="7" t="n">
        <v>96881</v>
      </c>
      <c r="K5554" s="6" t="n">
        <v>2</v>
      </c>
      <c r="L5554" s="6" t="inlineStr">
        <is>
          <t>g2</t>
        </is>
      </c>
      <c r="M5554" s="6" t="inlineStr">
        <is>
          <t>G2-Badge-LP-Integration</t>
        </is>
      </c>
      <c r="N5554" s="6" t="inlineStr">
        <is>
          <t>g2</t>
        </is>
      </c>
      <c r="O5554" s="6" t="inlineStr">
        <is>
          <t>review-site</t>
        </is>
      </c>
      <c r="P5554" s="6" t="inlineStr">
        <is>
          <t>g2_badge_lp_integration</t>
        </is>
      </c>
      <c r="Q5554" s="6" t="inlineStr">
        <is>
          <t>gated-report_etl</t>
        </is>
      </c>
      <c r="R5554" s="6" t="inlineStr">
        <is>
          <t>pipeline-software-evaluation</t>
        </is>
      </c>
      <c r="S5554" s="8" t="n">
        <v>45859.63402777778</v>
      </c>
      <c r="T5554" s="6" t="inlineStr">
        <is>
          <t>trial_signup</t>
        </is>
      </c>
    </row>
    <row r="5555">
      <c r="A5555" s="9" t="inlineStr">
        <is>
          <t>PRO-01899</t>
        </is>
      </c>
      <c r="B5555" s="9" t="inlineStr">
        <is>
          <t>Avery Wilson</t>
        </is>
      </c>
      <c r="C5555" s="9" t="inlineStr">
        <is>
          <t>Data Engineering Manager</t>
        </is>
      </c>
      <c r="D5555" s="9" t="inlineStr">
        <is>
          <t>manager</t>
        </is>
      </c>
      <c r="E5555" s="9" t="n">
        <v>1</v>
      </c>
      <c r="F5555" s="9" t="inlineStr">
        <is>
          <t>Catalyst Systems</t>
        </is>
      </c>
      <c r="G5555" s="9" t="b">
        <v>1</v>
      </c>
      <c r="H5555" s="9" t="b">
        <v>1</v>
      </c>
      <c r="I5555" s="9" t="b">
        <v>0</v>
      </c>
      <c r="J5555" s="10" t="n">
        <v>96881</v>
      </c>
      <c r="K5555" s="9" t="n">
        <v>3</v>
      </c>
      <c r="L5555" s="9" t="inlineStr">
        <is>
          <t>g2</t>
        </is>
      </c>
      <c r="M5555" s="9" t="inlineStr">
        <is>
          <t>G2-GridReport-ETL-Gated</t>
        </is>
      </c>
      <c r="N5555" s="9" t="inlineStr">
        <is>
          <t>g2</t>
        </is>
      </c>
      <c r="O5555" s="9" t="inlineStr">
        <is>
          <t>review-site</t>
        </is>
      </c>
      <c r="P5555" s="9" t="inlineStr">
        <is>
          <t>g2_gridreport_etl_gated</t>
        </is>
      </c>
      <c r="Q5555" s="9" t="inlineStr">
        <is>
          <t>gated-report_etl</t>
        </is>
      </c>
      <c r="R5555" s="9" t="inlineStr">
        <is>
          <t>pipeline-software-evaluation</t>
        </is>
      </c>
      <c r="S5555" s="11" t="n">
        <v>45880.39375</v>
      </c>
      <c r="T5555" s="9" t="inlineStr">
        <is>
          <t>newsletter_signup</t>
        </is>
      </c>
    </row>
    <row r="5556">
      <c r="A5556" s="6" t="inlineStr">
        <is>
          <t>PRO-01899</t>
        </is>
      </c>
      <c r="B5556" s="6" t="inlineStr">
        <is>
          <t>Avery Wilson</t>
        </is>
      </c>
      <c r="C5556" s="6" t="inlineStr">
        <is>
          <t>Data Engineering Manager</t>
        </is>
      </c>
      <c r="D5556" s="6" t="inlineStr">
        <is>
          <t>manager</t>
        </is>
      </c>
      <c r="E5556" s="6" t="n">
        <v>1</v>
      </c>
      <c r="F5556" s="6" t="inlineStr">
        <is>
          <t>Catalyst Systems</t>
        </is>
      </c>
      <c r="G5556" s="6" t="b">
        <v>1</v>
      </c>
      <c r="H5556" s="6" t="b">
        <v>1</v>
      </c>
      <c r="I5556" s="6" t="b">
        <v>0</v>
      </c>
      <c r="J5556" s="7" t="n">
        <v>96881</v>
      </c>
      <c r="K5556" s="6" t="n">
        <v>4</v>
      </c>
      <c r="L5556" s="6" t="inlineStr">
        <is>
          <t>g2</t>
        </is>
      </c>
      <c r="M5556" s="6" t="inlineStr">
        <is>
          <t>G2-Retarget-CategoryBuyers</t>
        </is>
      </c>
      <c r="N5556" s="6" t="inlineStr">
        <is>
          <t>g2</t>
        </is>
      </c>
      <c r="O5556" s="6" t="inlineStr">
        <is>
          <t>review-site</t>
        </is>
      </c>
      <c r="P5556" s="6" t="inlineStr">
        <is>
          <t>g2_retarget_categorybuyers</t>
        </is>
      </c>
      <c r="Q5556" s="6" t="inlineStr">
        <is>
          <t>retarget-banner_category</t>
        </is>
      </c>
      <c r="R5556" s="6" t="inlineStr">
        <is>
          <t>pipeline-software-evaluation</t>
        </is>
      </c>
      <c r="S5556" s="8" t="n">
        <v>45889.68472222222</v>
      </c>
      <c r="T5556" s="6" t="inlineStr">
        <is>
          <t>newsletter_signup</t>
        </is>
      </c>
    </row>
    <row r="5557">
      <c r="A5557" s="9" t="inlineStr">
        <is>
          <t>PRO-01900</t>
        </is>
      </c>
      <c r="B5557" s="9" t="inlineStr">
        <is>
          <t>Jamie Miller</t>
        </is>
      </c>
      <c r="C5557" s="9" t="inlineStr">
        <is>
          <t>Director of Data</t>
        </is>
      </c>
      <c r="D5557" s="9" t="inlineStr">
        <is>
          <t>director</t>
        </is>
      </c>
      <c r="E5557" s="9" t="n">
        <v>1.25</v>
      </c>
      <c r="F5557" s="9" t="inlineStr">
        <is>
          <t>Nexlayer</t>
        </is>
      </c>
      <c r="G5557" s="9" t="b">
        <v>1</v>
      </c>
      <c r="H5557" s="9" t="b">
        <v>0</v>
      </c>
      <c r="I5557" s="9" t="b">
        <v>0</v>
      </c>
      <c r="J5557" s="10" t="n">
        <v>0</v>
      </c>
      <c r="K5557" s="9" t="n">
        <v>1</v>
      </c>
      <c r="L5557" s="9" t="inlineStr">
        <is>
          <t>linkedin</t>
        </is>
      </c>
      <c r="M5557" s="9" t="inlineStr">
        <is>
          <t>LI-ABM-Strategic-ENT</t>
        </is>
      </c>
      <c r="N5557" s="9" t="inlineStr">
        <is>
          <t>linkedin</t>
        </is>
      </c>
      <c r="O5557" s="9" t="inlineStr">
        <is>
          <t>paid-social</t>
        </is>
      </c>
      <c r="P5557" s="9" t="inlineStr">
        <is>
          <t>li_abm_strategic_ent</t>
        </is>
      </c>
      <c r="Q5557" s="9" t="inlineStr">
        <is>
          <t>single-image_thought-leadership_cta-learn-more</t>
        </is>
      </c>
      <c r="R5557" s="9" t="inlineStr">
        <is>
          <t>li-ent-data-engineers</t>
        </is>
      </c>
      <c r="S5557" s="11" t="n">
        <v>45728.36388888889</v>
      </c>
      <c r="T5557" s="9" t="inlineStr">
        <is>
          <t>trial_signup</t>
        </is>
      </c>
    </row>
    <row r="5558">
      <c r="A5558" s="6" t="inlineStr">
        <is>
          <t>PRO-01900</t>
        </is>
      </c>
      <c r="B5558" s="6" t="inlineStr">
        <is>
          <t>Jamie Miller</t>
        </is>
      </c>
      <c r="C5558" s="6" t="inlineStr">
        <is>
          <t>Director of Data</t>
        </is>
      </c>
      <c r="D5558" s="6" t="inlineStr">
        <is>
          <t>director</t>
        </is>
      </c>
      <c r="E5558" s="6" t="n">
        <v>1.25</v>
      </c>
      <c r="F5558" s="6" t="inlineStr">
        <is>
          <t>Nexlayer</t>
        </is>
      </c>
      <c r="G5558" s="6" t="b">
        <v>1</v>
      </c>
      <c r="H5558" s="6" t="b">
        <v>0</v>
      </c>
      <c r="I5558" s="6" t="b">
        <v>0</v>
      </c>
      <c r="J5558" s="7" t="n">
        <v>0</v>
      </c>
      <c r="K5558" s="6" t="n">
        <v>2</v>
      </c>
      <c r="L5558" s="6" t="inlineStr">
        <is>
          <t>linkedin</t>
        </is>
      </c>
      <c r="M5558" s="6" t="inlineStr">
        <is>
          <t>LI-Retarget-PricingPage-14d</t>
        </is>
      </c>
      <c r="N5558" s="6" t="inlineStr">
        <is>
          <t>linkedin</t>
        </is>
      </c>
      <c r="O5558" s="6" t="inlineStr">
        <is>
          <t>paid-social</t>
        </is>
      </c>
      <c r="P5558" s="6" t="inlineStr">
        <is>
          <t>li_retarget_pricingpage_14d</t>
        </is>
      </c>
      <c r="Q5558" s="6" t="inlineStr">
        <is>
          <t>single-image_social-proof_cta-demo</t>
        </is>
      </c>
      <c r="R5558" s="6" t="inlineStr">
        <is>
          <t>li-abm-strategic-accounts</t>
        </is>
      </c>
      <c r="S5558" s="8" t="n">
        <v>45741.73402777778</v>
      </c>
      <c r="T5558" s="6" t="inlineStr">
        <is>
          <t>gated_content_download</t>
        </is>
      </c>
    </row>
    <row r="5559">
      <c r="A5559" s="9" t="inlineStr">
        <is>
          <t>PRO-01900</t>
        </is>
      </c>
      <c r="B5559" s="9" t="inlineStr">
        <is>
          <t>Jamie Miller</t>
        </is>
      </c>
      <c r="C5559" s="9" t="inlineStr">
        <is>
          <t>Director of Data</t>
        </is>
      </c>
      <c r="D5559" s="9" t="inlineStr">
        <is>
          <t>director</t>
        </is>
      </c>
      <c r="E5559" s="9" t="n">
        <v>1.25</v>
      </c>
      <c r="F5559" s="9" t="inlineStr">
        <is>
          <t>Nexlayer</t>
        </is>
      </c>
      <c r="G5559" s="9" t="b">
        <v>1</v>
      </c>
      <c r="H5559" s="9" t="b">
        <v>0</v>
      </c>
      <c r="I5559" s="9" t="b">
        <v>0</v>
      </c>
      <c r="J5559" s="10" t="n">
        <v>0</v>
      </c>
      <c r="K5559" s="9" t="n">
        <v>3</v>
      </c>
      <c r="L5559" s="9" t="inlineStr">
        <is>
          <t>linkedin</t>
        </is>
      </c>
      <c r="M5559" s="9" t="inlineStr">
        <is>
          <t>LI-Retarget-PricingPage-14d</t>
        </is>
      </c>
      <c r="N5559" s="9" t="inlineStr">
        <is>
          <t>linkedin</t>
        </is>
      </c>
      <c r="O5559" s="9" t="inlineStr">
        <is>
          <t>paid-social</t>
        </is>
      </c>
      <c r="P5559" s="9" t="inlineStr">
        <is>
          <t>li_retarget_pricingpage_14d</t>
        </is>
      </c>
      <c r="Q5559" s="9" t="inlineStr">
        <is>
          <t>single-image_thought-leadership_cta-download</t>
        </is>
      </c>
      <c r="R5559" s="9" t="inlineStr">
        <is>
          <t>li-ent-data-engineers</t>
        </is>
      </c>
      <c r="S5559" s="11" t="n">
        <v>45761.60625</v>
      </c>
      <c r="T5559" s="9" t="inlineStr">
        <is>
          <t>gated_content_download</t>
        </is>
      </c>
    </row>
    <row r="5560">
      <c r="A5560" s="6" t="inlineStr">
        <is>
          <t>PRO-01901</t>
        </is>
      </c>
      <c r="B5560" s="6" t="inlineStr">
        <is>
          <t>Quinn Williams</t>
        </is>
      </c>
      <c r="C5560" s="6" t="inlineStr">
        <is>
          <t>Data Engineer</t>
        </is>
      </c>
      <c r="D5560" s="6" t="inlineStr">
        <is>
          <t>ic_analyst</t>
        </is>
      </c>
      <c r="E5560" s="6" t="n">
        <v>0.75</v>
      </c>
      <c r="F5560" s="6" t="inlineStr">
        <is>
          <t>Nexlayer</t>
        </is>
      </c>
      <c r="G5560" s="6" t="b">
        <v>1</v>
      </c>
      <c r="H5560" s="6" t="b">
        <v>1</v>
      </c>
      <c r="I5560" s="6" t="b">
        <v>0</v>
      </c>
      <c r="J5560" s="7" t="n">
        <v>38282</v>
      </c>
      <c r="K5560" s="6" t="n">
        <v>1</v>
      </c>
      <c r="L5560" s="6" t="inlineStr">
        <is>
          <t>linkedin</t>
        </is>
      </c>
      <c r="M5560" s="6" t="inlineStr">
        <is>
          <t>LI-ENT-Awareness-DataPipeline</t>
        </is>
      </c>
      <c r="N5560" s="6" t="inlineStr">
        <is>
          <t>linkedin</t>
        </is>
      </c>
      <c r="O5560" s="6" t="inlineStr">
        <is>
          <t>paid-social</t>
        </is>
      </c>
      <c r="P5560" s="6" t="inlineStr">
        <is>
          <t>li_ent_awareness_datapipeline</t>
        </is>
      </c>
      <c r="Q5560" s="6" t="inlineStr">
        <is>
          <t>single-image_social-proof_cta-demo</t>
        </is>
      </c>
      <c r="R5560" s="6" t="inlineStr">
        <is>
          <t>li-lookalike-closed-won</t>
        </is>
      </c>
      <c r="S5560" s="8" t="n">
        <v>45853.68055555555</v>
      </c>
      <c r="T5560" s="6" t="inlineStr">
        <is>
          <t>trial_signup</t>
        </is>
      </c>
    </row>
    <row r="5561">
      <c r="A5561" s="9" t="inlineStr">
        <is>
          <t>PRO-01901</t>
        </is>
      </c>
      <c r="B5561" s="9" t="inlineStr">
        <is>
          <t>Quinn Williams</t>
        </is>
      </c>
      <c r="C5561" s="9" t="inlineStr">
        <is>
          <t>Data Engineer</t>
        </is>
      </c>
      <c r="D5561" s="9" t="inlineStr">
        <is>
          <t>ic_analyst</t>
        </is>
      </c>
      <c r="E5561" s="9" t="n">
        <v>0.75</v>
      </c>
      <c r="F5561" s="9" t="inlineStr">
        <is>
          <t>Nexlayer</t>
        </is>
      </c>
      <c r="G5561" s="9" t="b">
        <v>1</v>
      </c>
      <c r="H5561" s="9" t="b">
        <v>1</v>
      </c>
      <c r="I5561" s="9" t="b">
        <v>0</v>
      </c>
      <c r="J5561" s="10" t="n">
        <v>38282</v>
      </c>
      <c r="K5561" s="9" t="n">
        <v>2</v>
      </c>
      <c r="L5561" s="9" t="inlineStr">
        <is>
          <t>linkedin</t>
        </is>
      </c>
      <c r="M5561" s="9" t="inlineStr">
        <is>
          <t>LI-Retarget-PricingPage-14d</t>
        </is>
      </c>
      <c r="N5561" s="9" t="inlineStr">
        <is>
          <t>linkedin</t>
        </is>
      </c>
      <c r="O5561" s="9" t="inlineStr">
        <is>
          <t>paid-social</t>
        </is>
      </c>
      <c r="P5561" s="9" t="inlineStr">
        <is>
          <t>li_retarget_pricingpage_14d</t>
        </is>
      </c>
      <c r="Q5561" s="9" t="inlineStr">
        <is>
          <t>single-image_pain-point_cta-demo</t>
        </is>
      </c>
      <c r="R5561" s="9" t="inlineStr">
        <is>
          <t>li-mid-analytics-directors</t>
        </is>
      </c>
      <c r="S5561" s="11" t="n">
        <v>45862.39791666667</v>
      </c>
      <c r="T5561" s="9" t="inlineStr">
        <is>
          <t>trial_signup</t>
        </is>
      </c>
    </row>
    <row r="5562">
      <c r="A5562" s="6" t="inlineStr">
        <is>
          <t>PRO-01902</t>
        </is>
      </c>
      <c r="B5562" s="6" t="inlineStr">
        <is>
          <t>Rowan Miller</t>
        </is>
      </c>
      <c r="C5562" s="6" t="inlineStr">
        <is>
          <t>Director of Data Engineering</t>
        </is>
      </c>
      <c r="D5562" s="6" t="inlineStr">
        <is>
          <t>director</t>
        </is>
      </c>
      <c r="E5562" s="6" t="n">
        <v>1.25</v>
      </c>
      <c r="F5562" s="6" t="inlineStr">
        <is>
          <t>Stratum Data</t>
        </is>
      </c>
      <c r="G5562" s="6" t="b">
        <v>1</v>
      </c>
      <c r="H5562" s="6" t="b">
        <v>1</v>
      </c>
      <c r="I5562" s="6" t="b">
        <v>0</v>
      </c>
      <c r="J5562" s="7" t="n">
        <v>117596</v>
      </c>
      <c r="K5562" s="6" t="n">
        <v>1</v>
      </c>
      <c r="L5562" s="6" t="inlineStr">
        <is>
          <t>linkedin</t>
        </is>
      </c>
      <c r="M5562" s="6" t="inlineStr">
        <is>
          <t>LI-ENT-Awareness-DataPipeline</t>
        </is>
      </c>
      <c r="N5562" s="6" t="inlineStr">
        <is>
          <t>linkedin</t>
        </is>
      </c>
      <c r="O5562" s="6" t="inlineStr">
        <is>
          <t>paid-social</t>
        </is>
      </c>
      <c r="P5562" s="6" t="inlineStr">
        <is>
          <t>li_ent_awareness_datapipeline</t>
        </is>
      </c>
      <c r="Q5562" s="6" t="inlineStr">
        <is>
          <t>single-image_product-feature_cta-trial</t>
        </is>
      </c>
      <c r="R5562" s="6" t="inlineStr">
        <is>
          <t>li-mid-analytics-directors</t>
        </is>
      </c>
      <c r="S5562" s="8" t="n">
        <v>45839.58680555555</v>
      </c>
      <c r="T5562" s="6" t="inlineStr">
        <is>
          <t>trial_signup</t>
        </is>
      </c>
    </row>
    <row r="5563">
      <c r="A5563" s="9" t="inlineStr">
        <is>
          <t>PRO-01902</t>
        </is>
      </c>
      <c r="B5563" s="9" t="inlineStr">
        <is>
          <t>Rowan Miller</t>
        </is>
      </c>
      <c r="C5563" s="9" t="inlineStr">
        <is>
          <t>Director of Data Engineering</t>
        </is>
      </c>
      <c r="D5563" s="9" t="inlineStr">
        <is>
          <t>director</t>
        </is>
      </c>
      <c r="E5563" s="9" t="n">
        <v>1.25</v>
      </c>
      <c r="F5563" s="9" t="inlineStr">
        <is>
          <t>Stratum Data</t>
        </is>
      </c>
      <c r="G5563" s="9" t="b">
        <v>1</v>
      </c>
      <c r="H5563" s="9" t="b">
        <v>1</v>
      </c>
      <c r="I5563" s="9" t="b">
        <v>0</v>
      </c>
      <c r="J5563" s="10" t="n">
        <v>117596</v>
      </c>
      <c r="K5563" s="9" t="n">
        <v>2</v>
      </c>
      <c r="L5563" s="9" t="inlineStr">
        <is>
          <t>g2</t>
        </is>
      </c>
      <c r="M5563" s="9" t="inlineStr">
        <is>
          <t>G2-Badge-LP-Integration</t>
        </is>
      </c>
      <c r="N5563" s="9" t="inlineStr">
        <is>
          <t>g2</t>
        </is>
      </c>
      <c r="O5563" s="9" t="inlineStr">
        <is>
          <t>review-site</t>
        </is>
      </c>
      <c r="P5563" s="9" t="inlineStr">
        <is>
          <t>g2_badge_lp_integration</t>
        </is>
      </c>
      <c r="Q5563" s="9" t="inlineStr">
        <is>
          <t>retarget-banner_category</t>
        </is>
      </c>
      <c r="R5563" s="9" t="inlineStr">
        <is>
          <t>data-integration-review</t>
        </is>
      </c>
      <c r="S5563" s="11" t="n">
        <v>45854.62847222222</v>
      </c>
      <c r="T5563" s="9" t="inlineStr">
        <is>
          <t>newsletter_signup</t>
        </is>
      </c>
    </row>
    <row r="5564">
      <c r="A5564" s="6" t="inlineStr">
        <is>
          <t>PRO-01902</t>
        </is>
      </c>
      <c r="B5564" s="6" t="inlineStr">
        <is>
          <t>Rowan Miller</t>
        </is>
      </c>
      <c r="C5564" s="6" t="inlineStr">
        <is>
          <t>Director of Data Engineering</t>
        </is>
      </c>
      <c r="D5564" s="6" t="inlineStr">
        <is>
          <t>director</t>
        </is>
      </c>
      <c r="E5564" s="6" t="n">
        <v>1.25</v>
      </c>
      <c r="F5564" s="6" t="inlineStr">
        <is>
          <t>Stratum Data</t>
        </is>
      </c>
      <c r="G5564" s="6" t="b">
        <v>1</v>
      </c>
      <c r="H5564" s="6" t="b">
        <v>1</v>
      </c>
      <c r="I5564" s="6" t="b">
        <v>0</v>
      </c>
      <c r="J5564" s="7" t="n">
        <v>117596</v>
      </c>
      <c r="K5564" s="6" t="n">
        <v>3</v>
      </c>
      <c r="L5564" s="6" t="inlineStr">
        <is>
          <t>google</t>
        </is>
      </c>
      <c r="M5564" s="6" t="inlineStr">
        <is>
          <t>GGL-Brand-Syncflow-Exact</t>
        </is>
      </c>
      <c r="N5564" s="6" t="inlineStr">
        <is>
          <t>google</t>
        </is>
      </c>
      <c r="O5564" s="6" t="inlineStr">
        <is>
          <t>paid-search</t>
        </is>
      </c>
      <c r="P5564" s="6" t="inlineStr">
        <is>
          <t>ggl_brand_syncflow_exact</t>
        </is>
      </c>
      <c r="Q5564" s="6" t="inlineStr">
        <is>
          <t>text-ad_rlsa</t>
        </is>
      </c>
      <c r="R5564" s="6" t="inlineStr">
        <is>
          <t>streamlink-vs-syncflow</t>
        </is>
      </c>
      <c r="S5564" s="8" t="n">
        <v>45866.54097222222</v>
      </c>
      <c r="T5564" s="6" t="inlineStr">
        <is>
          <t>gated_content_download</t>
        </is>
      </c>
    </row>
    <row r="5565">
      <c r="A5565" s="9" t="inlineStr">
        <is>
          <t>PRO-01903</t>
        </is>
      </c>
      <c r="B5565" s="9" t="inlineStr">
        <is>
          <t>Phoenix Thomas</t>
        </is>
      </c>
      <c r="C5565" s="9" t="inlineStr">
        <is>
          <t>Data Engineer</t>
        </is>
      </c>
      <c r="D5565" s="9" t="inlineStr">
        <is>
          <t>ic_analyst</t>
        </is>
      </c>
      <c r="E5565" s="9" t="n">
        <v>0.75</v>
      </c>
      <c r="F5565" s="9" t="inlineStr">
        <is>
          <t>Ironset</t>
        </is>
      </c>
      <c r="G5565" s="9" t="b">
        <v>1</v>
      </c>
      <c r="H5565" s="9" t="b">
        <v>1</v>
      </c>
      <c r="I5565" s="9" t="b">
        <v>0</v>
      </c>
      <c r="J5565" s="10" t="n">
        <v>44617</v>
      </c>
      <c r="K5565" s="9" t="n">
        <v>1</v>
      </c>
      <c r="L5565" s="9" t="inlineStr">
        <is>
          <t>google</t>
        </is>
      </c>
      <c r="M5565" s="9" t="inlineStr">
        <is>
          <t>GGL-NonBrand-DataPipeline</t>
        </is>
      </c>
      <c r="N5565" s="9" t="inlineStr">
        <is>
          <t>google</t>
        </is>
      </c>
      <c r="O5565" s="9" t="inlineStr">
        <is>
          <t>paid-search</t>
        </is>
      </c>
      <c r="P5565" s="9" t="inlineStr">
        <is>
          <t>ggl_nonbrand_datapipeline</t>
        </is>
      </c>
      <c r="Q5565" s="9" t="inlineStr">
        <is>
          <t>text-ad_search</t>
        </is>
      </c>
      <c r="R5565" s="9" t="inlineStr">
        <is>
          <t>pipeform-alternative</t>
        </is>
      </c>
      <c r="S5565" s="11" t="n">
        <v>45810.61944444444</v>
      </c>
      <c r="T5565" s="9" t="inlineStr">
        <is>
          <t>gated_content_download</t>
        </is>
      </c>
    </row>
    <row r="5566">
      <c r="A5566" s="6" t="inlineStr">
        <is>
          <t>PRO-01903</t>
        </is>
      </c>
      <c r="B5566" s="6" t="inlineStr">
        <is>
          <t>Phoenix Thomas</t>
        </is>
      </c>
      <c r="C5566" s="6" t="inlineStr">
        <is>
          <t>Data Engineer</t>
        </is>
      </c>
      <c r="D5566" s="6" t="inlineStr">
        <is>
          <t>ic_analyst</t>
        </is>
      </c>
      <c r="E5566" s="6" t="n">
        <v>0.75</v>
      </c>
      <c r="F5566" s="6" t="inlineStr">
        <is>
          <t>Ironset</t>
        </is>
      </c>
      <c r="G5566" s="6" t="b">
        <v>1</v>
      </c>
      <c r="H5566" s="6" t="b">
        <v>1</v>
      </c>
      <c r="I5566" s="6" t="b">
        <v>0</v>
      </c>
      <c r="J5566" s="7" t="n">
        <v>44617</v>
      </c>
      <c r="K5566" s="6" t="n">
        <v>2</v>
      </c>
      <c r="L5566" s="6" t="inlineStr">
        <is>
          <t>g2</t>
        </is>
      </c>
      <c r="M5566" s="6" t="inlineStr">
        <is>
          <t>G2-Badge-LP-Integration</t>
        </is>
      </c>
      <c r="N5566" s="6" t="inlineStr">
        <is>
          <t>g2</t>
        </is>
      </c>
      <c r="O5566" s="6" t="inlineStr">
        <is>
          <t>review-site</t>
        </is>
      </c>
      <c r="P5566" s="6" t="inlineStr">
        <is>
          <t>g2_badge_lp_integration</t>
        </is>
      </c>
      <c r="Q5566" s="6" t="inlineStr">
        <is>
          <t>gated-report_etl</t>
        </is>
      </c>
      <c r="R5566" s="6" t="inlineStr">
        <is>
          <t>etl-tools-comparison</t>
        </is>
      </c>
      <c r="S5566" s="8" t="n">
        <v>45824.46666666667</v>
      </c>
      <c r="T5566" s="6" t="inlineStr">
        <is>
          <t>trial_signup</t>
        </is>
      </c>
    </row>
    <row r="5567">
      <c r="A5567" s="9" t="inlineStr">
        <is>
          <t>PRO-01903</t>
        </is>
      </c>
      <c r="B5567" s="9" t="inlineStr">
        <is>
          <t>Phoenix Thomas</t>
        </is>
      </c>
      <c r="C5567" s="9" t="inlineStr">
        <is>
          <t>Data Engineer</t>
        </is>
      </c>
      <c r="D5567" s="9" t="inlineStr">
        <is>
          <t>ic_analyst</t>
        </is>
      </c>
      <c r="E5567" s="9" t="n">
        <v>0.75</v>
      </c>
      <c r="F5567" s="9" t="inlineStr">
        <is>
          <t>Ironset</t>
        </is>
      </c>
      <c r="G5567" s="9" t="b">
        <v>1</v>
      </c>
      <c r="H5567" s="9" t="b">
        <v>1</v>
      </c>
      <c r="I5567" s="9" t="b">
        <v>0</v>
      </c>
      <c r="J5567" s="10" t="n">
        <v>44617</v>
      </c>
      <c r="K5567" s="9" t="n">
        <v>3</v>
      </c>
      <c r="L5567" s="9" t="inlineStr">
        <is>
          <t>linkedin</t>
        </is>
      </c>
      <c r="M5567" s="9" t="inlineStr">
        <is>
          <t>LI-Retarget-PricingPage-14d</t>
        </is>
      </c>
      <c r="N5567" s="9" t="inlineStr">
        <is>
          <t>linkedin</t>
        </is>
      </c>
      <c r="O5567" s="9" t="inlineStr">
        <is>
          <t>paid-social</t>
        </is>
      </c>
      <c r="P5567" s="9" t="inlineStr">
        <is>
          <t>li_retarget_pricingpage_14d</t>
        </is>
      </c>
      <c r="Q5567" s="9" t="inlineStr">
        <is>
          <t>single-image_product-feature_cta-trial</t>
        </is>
      </c>
      <c r="R5567" s="9" t="inlineStr">
        <is>
          <t>li-abm-strategic-accounts</t>
        </is>
      </c>
      <c r="S5567" s="11" t="n">
        <v>45834.34791666667</v>
      </c>
      <c r="T5567" s="9" t="inlineStr">
        <is>
          <t>trial_signup</t>
        </is>
      </c>
    </row>
    <row r="5568">
      <c r="A5568" s="6" t="inlineStr">
        <is>
          <t>PRO-01904</t>
        </is>
      </c>
      <c r="B5568" s="6" t="inlineStr">
        <is>
          <t>Parker Allen</t>
        </is>
      </c>
      <c r="C5568" s="6" t="inlineStr">
        <is>
          <t>Director of Data</t>
        </is>
      </c>
      <c r="D5568" s="6" t="inlineStr">
        <is>
          <t>director</t>
        </is>
      </c>
      <c r="E5568" s="6" t="n">
        <v>1.25</v>
      </c>
      <c r="F5568" s="6" t="inlineStr">
        <is>
          <t>Stratum Data</t>
        </is>
      </c>
      <c r="G5568" s="6" t="b">
        <v>0</v>
      </c>
      <c r="H5568" s="6" t="b">
        <v>0</v>
      </c>
      <c r="I5568" s="6" t="b">
        <v>0</v>
      </c>
      <c r="J5568" s="7" t="n">
        <v>0</v>
      </c>
      <c r="K5568" s="6" t="n">
        <v>1</v>
      </c>
      <c r="L5568" s="6" t="inlineStr">
        <is>
          <t>linkedin</t>
        </is>
      </c>
      <c r="M5568" s="6" t="inlineStr">
        <is>
          <t>LI-MOFU-Trial-AnalyticsTeams</t>
        </is>
      </c>
      <c r="N5568" s="6" t="inlineStr">
        <is>
          <t>linkedin</t>
        </is>
      </c>
      <c r="O5568" s="6" t="inlineStr">
        <is>
          <t>paid-social</t>
        </is>
      </c>
      <c r="P5568" s="6" t="inlineStr">
        <is>
          <t>li_mofu_trial_analyticsteams</t>
        </is>
      </c>
      <c r="Q5568" s="6" t="inlineStr">
        <is>
          <t>single-image_thought-leadership_cta-learn-more</t>
        </is>
      </c>
      <c r="R5568" s="6" t="inlineStr">
        <is>
          <t>li-ent-data-engineers</t>
        </is>
      </c>
      <c r="S5568" s="8" t="n">
        <v>45853.60208333333</v>
      </c>
      <c r="T5568" s="6" t="inlineStr">
        <is>
          <t>newsletter_signup</t>
        </is>
      </c>
    </row>
    <row r="5569">
      <c r="A5569" s="9" t="inlineStr">
        <is>
          <t>PRO-01904</t>
        </is>
      </c>
      <c r="B5569" s="9" t="inlineStr">
        <is>
          <t>Parker Allen</t>
        </is>
      </c>
      <c r="C5569" s="9" t="inlineStr">
        <is>
          <t>Director of Data</t>
        </is>
      </c>
      <c r="D5569" s="9" t="inlineStr">
        <is>
          <t>director</t>
        </is>
      </c>
      <c r="E5569" s="9" t="n">
        <v>1.25</v>
      </c>
      <c r="F5569" s="9" t="inlineStr">
        <is>
          <t>Stratum Data</t>
        </is>
      </c>
      <c r="G5569" s="9" t="b">
        <v>0</v>
      </c>
      <c r="H5569" s="9" t="b">
        <v>0</v>
      </c>
      <c r="I5569" s="9" t="b">
        <v>0</v>
      </c>
      <c r="J5569" s="10" t="n">
        <v>0</v>
      </c>
      <c r="K5569" s="9" t="n">
        <v>2</v>
      </c>
      <c r="L5569" s="9" t="inlineStr">
        <is>
          <t>linkedin</t>
        </is>
      </c>
      <c r="M5569" s="9" t="inlineStr">
        <is>
          <t>LI-ENT-Awareness-DataPipeline</t>
        </is>
      </c>
      <c r="N5569" s="9" t="inlineStr">
        <is>
          <t>linkedin</t>
        </is>
      </c>
      <c r="O5569" s="9" t="inlineStr">
        <is>
          <t>paid-social</t>
        </is>
      </c>
      <c r="P5569" s="9" t="inlineStr">
        <is>
          <t>li_ent_awareness_datapipeline</t>
        </is>
      </c>
      <c r="Q5569" s="9" t="inlineStr">
        <is>
          <t>single-image_product-feature_cta-demo</t>
        </is>
      </c>
      <c r="R5569" s="9" t="inlineStr">
        <is>
          <t>li-abm-strategic-accounts</t>
        </is>
      </c>
      <c r="S5569" s="11" t="n">
        <v>45866.43541666667</v>
      </c>
      <c r="T5569" s="9" t="inlineStr">
        <is>
          <t>newsletter_signup</t>
        </is>
      </c>
    </row>
    <row r="5570">
      <c r="A5570" s="6" t="inlineStr">
        <is>
          <t>PRO-01904</t>
        </is>
      </c>
      <c r="B5570" s="6" t="inlineStr">
        <is>
          <t>Parker Allen</t>
        </is>
      </c>
      <c r="C5570" s="6" t="inlineStr">
        <is>
          <t>Director of Data</t>
        </is>
      </c>
      <c r="D5570" s="6" t="inlineStr">
        <is>
          <t>director</t>
        </is>
      </c>
      <c r="E5570" s="6" t="n">
        <v>1.25</v>
      </c>
      <c r="F5570" s="6" t="inlineStr">
        <is>
          <t>Stratum Data</t>
        </is>
      </c>
      <c r="G5570" s="6" t="b">
        <v>0</v>
      </c>
      <c r="H5570" s="6" t="b">
        <v>0</v>
      </c>
      <c r="I5570" s="6" t="b">
        <v>0</v>
      </c>
      <c r="J5570" s="7" t="n">
        <v>0</v>
      </c>
      <c r="K5570" s="6" t="n">
        <v>3</v>
      </c>
      <c r="L5570" s="6" t="inlineStr">
        <is>
          <t>google</t>
        </is>
      </c>
      <c r="M5570" s="6" t="inlineStr">
        <is>
          <t>GGL-NonBrand-ETL-Tools</t>
        </is>
      </c>
      <c r="N5570" s="6" t="inlineStr">
        <is>
          <t>google</t>
        </is>
      </c>
      <c r="O5570" s="6" t="inlineStr">
        <is>
          <t>paid-search</t>
        </is>
      </c>
      <c r="P5570" s="6" t="inlineStr">
        <is>
          <t>ggl_nonbrand_etl_tools</t>
        </is>
      </c>
      <c r="Q5570" s="6" t="inlineStr">
        <is>
          <t>text-ad_rlsa</t>
        </is>
      </c>
      <c r="R5570" s="6" t="inlineStr">
        <is>
          <t>syncflow-alternative</t>
        </is>
      </c>
      <c r="S5570" s="8" t="n">
        <v>45880.57986111111</v>
      </c>
      <c r="T5570" s="6" t="inlineStr">
        <is>
          <t>newsletter_signup</t>
        </is>
      </c>
    </row>
    <row r="5571">
      <c r="A5571" s="9" t="inlineStr">
        <is>
          <t>PRO-01905</t>
        </is>
      </c>
      <c r="B5571" s="9" t="inlineStr">
        <is>
          <t>Elliot Martinez</t>
        </is>
      </c>
      <c r="C5571" s="9" t="inlineStr">
        <is>
          <t>VP of Data Engineering</t>
        </is>
      </c>
      <c r="D5571" s="9" t="inlineStr">
        <is>
          <t>c_suite_vp</t>
        </is>
      </c>
      <c r="E5571" s="9" t="n">
        <v>1.5</v>
      </c>
      <c r="F5571" s="9" t="inlineStr">
        <is>
          <t>Stackbridge</t>
        </is>
      </c>
      <c r="G5571" s="9" t="b">
        <v>1</v>
      </c>
      <c r="H5571" s="9" t="b">
        <v>0</v>
      </c>
      <c r="I5571" s="9" t="b">
        <v>0</v>
      </c>
      <c r="J5571" s="10" t="n">
        <v>0</v>
      </c>
      <c r="K5571" s="9" t="n">
        <v>1</v>
      </c>
      <c r="L5571" s="9" t="inlineStr">
        <is>
          <t>linkedin</t>
        </is>
      </c>
      <c r="M5571" s="9" t="inlineStr">
        <is>
          <t>LI-MOFU-Demo-DataEngineers</t>
        </is>
      </c>
      <c r="N5571" s="9" t="inlineStr">
        <is>
          <t>linkedin</t>
        </is>
      </c>
      <c r="O5571" s="9" t="inlineStr">
        <is>
          <t>paid-social</t>
        </is>
      </c>
      <c r="P5571" s="9" t="inlineStr">
        <is>
          <t>li_mofu_demo_dataengineers</t>
        </is>
      </c>
      <c r="Q5571" s="9" t="inlineStr">
        <is>
          <t>single-image_social-proof_cta-learn-more</t>
        </is>
      </c>
      <c r="R5571" s="9" t="inlineStr">
        <is>
          <t>li-retarget-site-visitors-30d</t>
        </is>
      </c>
      <c r="S5571" s="11" t="n">
        <v>45791.48333333333</v>
      </c>
      <c r="T5571" s="9" t="inlineStr">
        <is>
          <t>newsletter_signup</t>
        </is>
      </c>
    </row>
    <row r="5572">
      <c r="A5572" s="6" t="inlineStr">
        <is>
          <t>PRO-01905</t>
        </is>
      </c>
      <c r="B5572" s="6" t="inlineStr">
        <is>
          <t>Elliot Martinez</t>
        </is>
      </c>
      <c r="C5572" s="6" t="inlineStr">
        <is>
          <t>VP of Data Engineering</t>
        </is>
      </c>
      <c r="D5572" s="6" t="inlineStr">
        <is>
          <t>c_suite_vp</t>
        </is>
      </c>
      <c r="E5572" s="6" t="n">
        <v>1.5</v>
      </c>
      <c r="F5572" s="6" t="inlineStr">
        <is>
          <t>Stackbridge</t>
        </is>
      </c>
      <c r="G5572" s="6" t="b">
        <v>1</v>
      </c>
      <c r="H5572" s="6" t="b">
        <v>0</v>
      </c>
      <c r="I5572" s="6" t="b">
        <v>0</v>
      </c>
      <c r="J5572" s="7" t="n">
        <v>0</v>
      </c>
      <c r="K5572" s="6" t="n">
        <v>2</v>
      </c>
      <c r="L5572" s="6" t="inlineStr">
        <is>
          <t>linkedin</t>
        </is>
      </c>
      <c r="M5572" s="6" t="inlineStr">
        <is>
          <t>LI-ENT-Awareness-DataPipeline</t>
        </is>
      </c>
      <c r="N5572" s="6" t="inlineStr">
        <is>
          <t>linkedin</t>
        </is>
      </c>
      <c r="O5572" s="6" t="inlineStr">
        <is>
          <t>paid-social</t>
        </is>
      </c>
      <c r="P5572" s="6" t="inlineStr">
        <is>
          <t>li_ent_awareness_datapipeline</t>
        </is>
      </c>
      <c r="Q5572" s="6" t="inlineStr">
        <is>
          <t>single-image_social-proof_cta-demo</t>
        </is>
      </c>
      <c r="R5572" s="6" t="inlineStr">
        <is>
          <t>li-ent-data-engineers</t>
        </is>
      </c>
      <c r="S5572" s="8" t="n">
        <v>45810.58541666667</v>
      </c>
      <c r="T5572" s="6" t="inlineStr">
        <is>
          <t>demo_request</t>
        </is>
      </c>
    </row>
    <row r="5573">
      <c r="A5573" s="9" t="inlineStr">
        <is>
          <t>PRO-01906</t>
        </is>
      </c>
      <c r="B5573" s="9" t="inlineStr">
        <is>
          <t>Peyton Thompson</t>
        </is>
      </c>
      <c r="C5573" s="9" t="inlineStr">
        <is>
          <t>Data Engineering Manager</t>
        </is>
      </c>
      <c r="D5573" s="9" t="inlineStr">
        <is>
          <t>manager</t>
        </is>
      </c>
      <c r="E5573" s="9" t="n">
        <v>1</v>
      </c>
      <c r="F5573" s="9" t="inlineStr">
        <is>
          <t>Prismware</t>
        </is>
      </c>
      <c r="G5573" s="9" t="b">
        <v>1</v>
      </c>
      <c r="H5573" s="9" t="b">
        <v>0</v>
      </c>
      <c r="I5573" s="9" t="b">
        <v>0</v>
      </c>
      <c r="J5573" s="10" t="n">
        <v>0</v>
      </c>
      <c r="K5573" s="9" t="n">
        <v>1</v>
      </c>
      <c r="L5573" s="9" t="inlineStr">
        <is>
          <t>linkedin</t>
        </is>
      </c>
      <c r="M5573" s="9" t="inlineStr">
        <is>
          <t>LI-ENT-Awareness-DataPipeline</t>
        </is>
      </c>
      <c r="N5573" s="9" t="inlineStr">
        <is>
          <t>linkedin</t>
        </is>
      </c>
      <c r="O5573" s="9" t="inlineStr">
        <is>
          <t>paid-social</t>
        </is>
      </c>
      <c r="P5573" s="9" t="inlineStr">
        <is>
          <t>li_ent_awareness_datapipeline</t>
        </is>
      </c>
      <c r="Q5573" s="9" t="inlineStr">
        <is>
          <t>single-image_social-proof_cta-learn-more</t>
        </is>
      </c>
      <c r="R5573" s="9" t="inlineStr">
        <is>
          <t>li-abm-strategic-accounts</t>
        </is>
      </c>
      <c r="S5573" s="11" t="n">
        <v>45957.4375</v>
      </c>
      <c r="T5573" s="9" t="inlineStr">
        <is>
          <t>trial_signup</t>
        </is>
      </c>
    </row>
    <row r="5574">
      <c r="A5574" s="6" t="inlineStr">
        <is>
          <t>PRO-01906</t>
        </is>
      </c>
      <c r="B5574" s="6" t="inlineStr">
        <is>
          <t>Peyton Thompson</t>
        </is>
      </c>
      <c r="C5574" s="6" t="inlineStr">
        <is>
          <t>Data Engineering Manager</t>
        </is>
      </c>
      <c r="D5574" s="6" t="inlineStr">
        <is>
          <t>manager</t>
        </is>
      </c>
      <c r="E5574" s="6" t="n">
        <v>1</v>
      </c>
      <c r="F5574" s="6" t="inlineStr">
        <is>
          <t>Prismware</t>
        </is>
      </c>
      <c r="G5574" s="6" t="b">
        <v>1</v>
      </c>
      <c r="H5574" s="6" t="b">
        <v>0</v>
      </c>
      <c r="I5574" s="6" t="b">
        <v>0</v>
      </c>
      <c r="J5574" s="7" t="n">
        <v>0</v>
      </c>
      <c r="K5574" s="6" t="n">
        <v>2</v>
      </c>
      <c r="L5574" s="6" t="inlineStr">
        <is>
          <t>google</t>
        </is>
      </c>
      <c r="M5574" s="6" t="inlineStr">
        <is>
          <t>GGL-Competitor-Streamlink-Alt</t>
        </is>
      </c>
      <c r="N5574" s="6" t="inlineStr">
        <is>
          <t>google</t>
        </is>
      </c>
      <c r="O5574" s="6" t="inlineStr">
        <is>
          <t>paid-search</t>
        </is>
      </c>
      <c r="P5574" s="6" t="inlineStr">
        <is>
          <t>ggl_competitor_streamlink_alt</t>
        </is>
      </c>
      <c r="Q5574" s="6" t="inlineStr">
        <is>
          <t>text-ad_search</t>
        </is>
      </c>
      <c r="R5574" s="6" t="inlineStr">
        <is>
          <t>etl-software</t>
        </is>
      </c>
      <c r="S5574" s="8" t="n">
        <v>45965.73194444444</v>
      </c>
      <c r="T5574" s="6" t="inlineStr">
        <is>
          <t>gated_content_download</t>
        </is>
      </c>
    </row>
    <row r="5575">
      <c r="A5575" s="9" t="inlineStr">
        <is>
          <t>PRO-01906</t>
        </is>
      </c>
      <c r="B5575" s="9" t="inlineStr">
        <is>
          <t>Peyton Thompson</t>
        </is>
      </c>
      <c r="C5575" s="9" t="inlineStr">
        <is>
          <t>Data Engineering Manager</t>
        </is>
      </c>
      <c r="D5575" s="9" t="inlineStr">
        <is>
          <t>manager</t>
        </is>
      </c>
      <c r="E5575" s="9" t="n">
        <v>1</v>
      </c>
      <c r="F5575" s="9" t="inlineStr">
        <is>
          <t>Prismware</t>
        </is>
      </c>
      <c r="G5575" s="9" t="b">
        <v>1</v>
      </c>
      <c r="H5575" s="9" t="b">
        <v>0</v>
      </c>
      <c r="I5575" s="9" t="b">
        <v>0</v>
      </c>
      <c r="J5575" s="10" t="n">
        <v>0</v>
      </c>
      <c r="K5575" s="9" t="n">
        <v>3</v>
      </c>
      <c r="L5575" s="9" t="inlineStr">
        <is>
          <t>linkedin</t>
        </is>
      </c>
      <c r="M5575" s="9" t="inlineStr">
        <is>
          <t>LI-Retarget-SiteVisitors-30d</t>
        </is>
      </c>
      <c r="N5575" s="9" t="inlineStr">
        <is>
          <t>linkedin</t>
        </is>
      </c>
      <c r="O5575" s="9" t="inlineStr">
        <is>
          <t>paid-social</t>
        </is>
      </c>
      <c r="P5575" s="9" t="inlineStr">
        <is>
          <t>li_retarget_sitevisitors_30d</t>
        </is>
      </c>
      <c r="Q5575" s="9" t="inlineStr">
        <is>
          <t>single-image_product-feature_cta-trial</t>
        </is>
      </c>
      <c r="R5575" s="9" t="inlineStr">
        <is>
          <t>li-retarget-site-visitors-30d</t>
        </is>
      </c>
      <c r="S5575" s="11" t="n">
        <v>45972.4125</v>
      </c>
      <c r="T5575" s="9" t="inlineStr">
        <is>
          <t>newsletter_signup</t>
        </is>
      </c>
    </row>
    <row r="5576">
      <c r="A5576" s="6" t="inlineStr">
        <is>
          <t>PRO-01907</t>
        </is>
      </c>
      <c r="B5576" s="6" t="inlineStr">
        <is>
          <t>Taylor Jackson</t>
        </is>
      </c>
      <c r="C5576" s="6" t="inlineStr">
        <is>
          <t>BI Analyst</t>
        </is>
      </c>
      <c r="D5576" s="6" t="inlineStr">
        <is>
          <t>ic_analyst</t>
        </is>
      </c>
      <c r="E5576" s="6" t="n">
        <v>0.75</v>
      </c>
      <c r="F5576" s="6" t="inlineStr">
        <is>
          <t>Pipeform</t>
        </is>
      </c>
      <c r="G5576" s="6" t="b">
        <v>0</v>
      </c>
      <c r="H5576" s="6" t="b">
        <v>0</v>
      </c>
      <c r="I5576" s="6" t="b">
        <v>0</v>
      </c>
      <c r="J5576" s="7" t="n">
        <v>0</v>
      </c>
      <c r="K5576" s="6" t="n">
        <v>1</v>
      </c>
      <c r="L5576" s="6" t="inlineStr">
        <is>
          <t>linkedin</t>
        </is>
      </c>
      <c r="M5576" s="6" t="inlineStr">
        <is>
          <t>LI-MOFU-Demo-DataEngineers</t>
        </is>
      </c>
      <c r="N5576" s="6" t="inlineStr">
        <is>
          <t>linkedin</t>
        </is>
      </c>
      <c r="O5576" s="6" t="inlineStr">
        <is>
          <t>paid-social</t>
        </is>
      </c>
      <c r="P5576" s="6" t="inlineStr">
        <is>
          <t>li_mofu_demo_dataengineers</t>
        </is>
      </c>
      <c r="Q5576" s="6" t="inlineStr">
        <is>
          <t>single-image_pain-point_cta-trial</t>
        </is>
      </c>
      <c r="R5576" s="6" t="inlineStr">
        <is>
          <t>li-retarget-site-visitors-30d</t>
        </is>
      </c>
      <c r="S5576" s="8" t="n">
        <v>45821.42222222222</v>
      </c>
      <c r="T5576" s="6" t="inlineStr">
        <is>
          <t>gated_content_download</t>
        </is>
      </c>
    </row>
    <row r="5577">
      <c r="A5577" s="9" t="inlineStr">
        <is>
          <t>PRO-01907</t>
        </is>
      </c>
      <c r="B5577" s="9" t="inlineStr">
        <is>
          <t>Taylor Jackson</t>
        </is>
      </c>
      <c r="C5577" s="9" t="inlineStr">
        <is>
          <t>BI Analyst</t>
        </is>
      </c>
      <c r="D5577" s="9" t="inlineStr">
        <is>
          <t>ic_analyst</t>
        </is>
      </c>
      <c r="E5577" s="9" t="n">
        <v>0.75</v>
      </c>
      <c r="F5577" s="9" t="inlineStr">
        <is>
          <t>Pipeform</t>
        </is>
      </c>
      <c r="G5577" s="9" t="b">
        <v>0</v>
      </c>
      <c r="H5577" s="9" t="b">
        <v>0</v>
      </c>
      <c r="I5577" s="9" t="b">
        <v>0</v>
      </c>
      <c r="J5577" s="10" t="n">
        <v>0</v>
      </c>
      <c r="K5577" s="9" t="n">
        <v>2</v>
      </c>
      <c r="L5577" s="9" t="inlineStr">
        <is>
          <t>linkedin</t>
        </is>
      </c>
      <c r="M5577" s="9" t="inlineStr">
        <is>
          <t>LI-ENT-Awareness-DataPipeline</t>
        </is>
      </c>
      <c r="N5577" s="9" t="inlineStr">
        <is>
          <t>linkedin</t>
        </is>
      </c>
      <c r="O5577" s="9" t="inlineStr">
        <is>
          <t>paid-social</t>
        </is>
      </c>
      <c r="P5577" s="9" t="inlineStr">
        <is>
          <t>li_ent_awareness_datapipeline</t>
        </is>
      </c>
      <c r="Q5577" s="9" t="inlineStr">
        <is>
          <t>single-image_product-feature_cta-demo</t>
        </is>
      </c>
      <c r="R5577" s="9" t="inlineStr">
        <is>
          <t>li-lookalike-closed-won</t>
        </is>
      </c>
      <c r="S5577" s="11" t="n">
        <v>45838.71805555555</v>
      </c>
      <c r="T5577" s="9" t="inlineStr">
        <is>
          <t>gated_content_download</t>
        </is>
      </c>
    </row>
    <row r="5578">
      <c r="A5578" s="6" t="inlineStr">
        <is>
          <t>PRO-01907</t>
        </is>
      </c>
      <c r="B5578" s="6" t="inlineStr">
        <is>
          <t>Taylor Jackson</t>
        </is>
      </c>
      <c r="C5578" s="6" t="inlineStr">
        <is>
          <t>BI Analyst</t>
        </is>
      </c>
      <c r="D5578" s="6" t="inlineStr">
        <is>
          <t>ic_analyst</t>
        </is>
      </c>
      <c r="E5578" s="6" t="n">
        <v>0.75</v>
      </c>
      <c r="F5578" s="6" t="inlineStr">
        <is>
          <t>Pipeform</t>
        </is>
      </c>
      <c r="G5578" s="6" t="b">
        <v>0</v>
      </c>
      <c r="H5578" s="6" t="b">
        <v>0</v>
      </c>
      <c r="I5578" s="6" t="b">
        <v>0</v>
      </c>
      <c r="J5578" s="7" t="n">
        <v>0</v>
      </c>
      <c r="K5578" s="6" t="n">
        <v>3</v>
      </c>
      <c r="L5578" s="6" t="inlineStr">
        <is>
          <t>google</t>
        </is>
      </c>
      <c r="M5578" s="6" t="inlineStr">
        <is>
          <t>GGL-Brand-Syncflow-Exact</t>
        </is>
      </c>
      <c r="N5578" s="6" t="inlineStr">
        <is>
          <t>google</t>
        </is>
      </c>
      <c r="O5578" s="6" t="inlineStr">
        <is>
          <t>paid-search</t>
        </is>
      </c>
      <c r="P5578" s="6" t="inlineStr">
        <is>
          <t>ggl_brand_syncflow_exact</t>
        </is>
      </c>
      <c r="Q5578" s="6" t="inlineStr">
        <is>
          <t>text-ad_search</t>
        </is>
      </c>
      <c r="R5578" s="6" t="inlineStr">
        <is>
          <t>etl-software</t>
        </is>
      </c>
      <c r="S5578" s="8" t="n">
        <v>45856.39652777778</v>
      </c>
      <c r="T5578" s="6" t="inlineStr">
        <is>
          <t>trial_signup</t>
        </is>
      </c>
    </row>
    <row r="5579">
      <c r="A5579" s="9" t="inlineStr">
        <is>
          <t>PRO-01908</t>
        </is>
      </c>
      <c r="B5579" s="9" t="inlineStr">
        <is>
          <t>Cameron Harris</t>
        </is>
      </c>
      <c r="C5579" s="9" t="inlineStr">
        <is>
          <t>VP of Data Engineering</t>
        </is>
      </c>
      <c r="D5579" s="9" t="inlineStr">
        <is>
          <t>c_suite_vp</t>
        </is>
      </c>
      <c r="E5579" s="9" t="n">
        <v>1.5</v>
      </c>
      <c r="F5579" s="9" t="inlineStr">
        <is>
          <t>Vaultbase</t>
        </is>
      </c>
      <c r="G5579" s="9" t="b">
        <v>0</v>
      </c>
      <c r="H5579" s="9" t="b">
        <v>0</v>
      </c>
      <c r="I5579" s="9" t="b">
        <v>0</v>
      </c>
      <c r="J5579" s="10" t="n">
        <v>0</v>
      </c>
      <c r="K5579" s="9" t="n">
        <v>1</v>
      </c>
      <c r="L5579" s="9" t="inlineStr">
        <is>
          <t>linkedin</t>
        </is>
      </c>
      <c r="M5579" s="9" t="inlineStr">
        <is>
          <t>LI-ABM-Strategic-ENT</t>
        </is>
      </c>
      <c r="N5579" s="9" t="inlineStr">
        <is>
          <t>linkedin</t>
        </is>
      </c>
      <c r="O5579" s="9" t="inlineStr">
        <is>
          <t>paid-social</t>
        </is>
      </c>
      <c r="P5579" s="9" t="inlineStr">
        <is>
          <t>li_abm_strategic_ent</t>
        </is>
      </c>
      <c r="Q5579" s="9" t="inlineStr">
        <is>
          <t>single-image_thought-leadership_cta-learn-more</t>
        </is>
      </c>
      <c r="R5579" s="9" t="inlineStr">
        <is>
          <t>li-retarget-site-visitors-30d</t>
        </is>
      </c>
      <c r="S5579" s="11" t="n">
        <v>45908.61875</v>
      </c>
      <c r="T5579" s="9" t="inlineStr">
        <is>
          <t>newsletter_signup</t>
        </is>
      </c>
    </row>
    <row r="5580">
      <c r="A5580" s="6" t="inlineStr">
        <is>
          <t>PRO-01908</t>
        </is>
      </c>
      <c r="B5580" s="6" t="inlineStr">
        <is>
          <t>Cameron Harris</t>
        </is>
      </c>
      <c r="C5580" s="6" t="inlineStr">
        <is>
          <t>VP of Data Engineering</t>
        </is>
      </c>
      <c r="D5580" s="6" t="inlineStr">
        <is>
          <t>c_suite_vp</t>
        </is>
      </c>
      <c r="E5580" s="6" t="n">
        <v>1.5</v>
      </c>
      <c r="F5580" s="6" t="inlineStr">
        <is>
          <t>Vaultbase</t>
        </is>
      </c>
      <c r="G5580" s="6" t="b">
        <v>0</v>
      </c>
      <c r="H5580" s="6" t="b">
        <v>0</v>
      </c>
      <c r="I5580" s="6" t="b">
        <v>0</v>
      </c>
      <c r="J5580" s="7" t="n">
        <v>0</v>
      </c>
      <c r="K5580" s="6" t="n">
        <v>2</v>
      </c>
      <c r="L5580" s="6" t="inlineStr">
        <is>
          <t>google</t>
        </is>
      </c>
      <c r="M5580" s="6" t="inlineStr">
        <is>
          <t>GGL-Brand-Syncflow-Exact</t>
        </is>
      </c>
      <c r="N5580" s="6" t="inlineStr">
        <is>
          <t>google</t>
        </is>
      </c>
      <c r="O5580" s="6" t="inlineStr">
        <is>
          <t>paid-search</t>
        </is>
      </c>
      <c r="P5580" s="6" t="inlineStr">
        <is>
          <t>ggl_brand_syncflow_exact</t>
        </is>
      </c>
      <c r="Q5580" s="6" t="inlineStr">
        <is>
          <t>text-ad_competitor</t>
        </is>
      </c>
      <c r="R5580" s="6" t="inlineStr">
        <is>
          <t>data-pipeline-tools</t>
        </is>
      </c>
      <c r="S5580" s="8" t="n">
        <v>45922.6125</v>
      </c>
      <c r="T5580" s="6" t="inlineStr">
        <is>
          <t>gated_content_download</t>
        </is>
      </c>
    </row>
    <row r="5581">
      <c r="A5581" s="9" t="inlineStr">
        <is>
          <t>PRO-01909</t>
        </is>
      </c>
      <c r="B5581" s="9" t="inlineStr">
        <is>
          <t>Noel Miller</t>
        </is>
      </c>
      <c r="C5581" s="9" t="inlineStr">
        <is>
          <t>Data Engineering Manager</t>
        </is>
      </c>
      <c r="D5581" s="9" t="inlineStr">
        <is>
          <t>manager</t>
        </is>
      </c>
      <c r="E5581" s="9" t="n">
        <v>1</v>
      </c>
      <c r="F5581" s="9" t="inlineStr">
        <is>
          <t>Nexlayer</t>
        </is>
      </c>
      <c r="G5581" s="9" t="b">
        <v>0</v>
      </c>
      <c r="H5581" s="9" t="b">
        <v>0</v>
      </c>
      <c r="I5581" s="9" t="b">
        <v>0</v>
      </c>
      <c r="J5581" s="10" t="n">
        <v>0</v>
      </c>
      <c r="K5581" s="9" t="n">
        <v>1</v>
      </c>
      <c r="L5581" s="9" t="inlineStr">
        <is>
          <t>linkedin</t>
        </is>
      </c>
      <c r="M5581" s="9" t="inlineStr">
        <is>
          <t>LI-Retarget-SiteVisitors-30d</t>
        </is>
      </c>
      <c r="N5581" s="9" t="inlineStr">
        <is>
          <t>linkedin</t>
        </is>
      </c>
      <c r="O5581" s="9" t="inlineStr">
        <is>
          <t>paid-social</t>
        </is>
      </c>
      <c r="P5581" s="9" t="inlineStr">
        <is>
          <t>li_retarget_sitevisitors_30d</t>
        </is>
      </c>
      <c r="Q5581" s="9" t="inlineStr">
        <is>
          <t>single-image_social-proof_cta-learn-more</t>
        </is>
      </c>
      <c r="R5581" s="9" t="inlineStr">
        <is>
          <t>li-lookalike-closed-won</t>
        </is>
      </c>
      <c r="S5581" s="11" t="n">
        <v>45898.40902777778</v>
      </c>
      <c r="T5581" s="9" t="inlineStr">
        <is>
          <t>gated_content_download</t>
        </is>
      </c>
    </row>
    <row r="5582">
      <c r="A5582" s="6" t="inlineStr">
        <is>
          <t>PRO-01909</t>
        </is>
      </c>
      <c r="B5582" s="6" t="inlineStr">
        <is>
          <t>Noel Miller</t>
        </is>
      </c>
      <c r="C5582" s="6" t="inlineStr">
        <is>
          <t>Data Engineering Manager</t>
        </is>
      </c>
      <c r="D5582" s="6" t="inlineStr">
        <is>
          <t>manager</t>
        </is>
      </c>
      <c r="E5582" s="6" t="n">
        <v>1</v>
      </c>
      <c r="F5582" s="6" t="inlineStr">
        <is>
          <t>Nexlayer</t>
        </is>
      </c>
      <c r="G5582" s="6" t="b">
        <v>0</v>
      </c>
      <c r="H5582" s="6" t="b">
        <v>0</v>
      </c>
      <c r="I5582" s="6" t="b">
        <v>0</v>
      </c>
      <c r="J5582" s="7" t="n">
        <v>0</v>
      </c>
      <c r="K5582" s="6" t="n">
        <v>2</v>
      </c>
      <c r="L5582" s="6" t="inlineStr">
        <is>
          <t>linkedin</t>
        </is>
      </c>
      <c r="M5582" s="6" t="inlineStr">
        <is>
          <t>LI-ABM-Strategic-ENT</t>
        </is>
      </c>
      <c r="N5582" s="6" t="inlineStr">
        <is>
          <t>linkedin</t>
        </is>
      </c>
      <c r="O5582" s="6" t="inlineStr">
        <is>
          <t>paid-social</t>
        </is>
      </c>
      <c r="P5582" s="6" t="inlineStr">
        <is>
          <t>li_abm_strategic_ent</t>
        </is>
      </c>
      <c r="Q5582" s="6" t="inlineStr">
        <is>
          <t>single-image_thought-leadership_cta-learn-more</t>
        </is>
      </c>
      <c r="R5582" s="6" t="inlineStr">
        <is>
          <t>li-ent-data-engineers</t>
        </is>
      </c>
      <c r="S5582" s="8" t="n">
        <v>45908.47083333333</v>
      </c>
      <c r="T5582" s="6" t="inlineStr">
        <is>
          <t>gated_content_download</t>
        </is>
      </c>
    </row>
    <row r="5583">
      <c r="A5583" s="9" t="inlineStr">
        <is>
          <t>PRO-01909</t>
        </is>
      </c>
      <c r="B5583" s="9" t="inlineStr">
        <is>
          <t>Noel Miller</t>
        </is>
      </c>
      <c r="C5583" s="9" t="inlineStr">
        <is>
          <t>Data Engineering Manager</t>
        </is>
      </c>
      <c r="D5583" s="9" t="inlineStr">
        <is>
          <t>manager</t>
        </is>
      </c>
      <c r="E5583" s="9" t="n">
        <v>1</v>
      </c>
      <c r="F5583" s="9" t="inlineStr">
        <is>
          <t>Nexlayer</t>
        </is>
      </c>
      <c r="G5583" s="9" t="b">
        <v>0</v>
      </c>
      <c r="H5583" s="9" t="b">
        <v>0</v>
      </c>
      <c r="I5583" s="9" t="b">
        <v>0</v>
      </c>
      <c r="J5583" s="10" t="n">
        <v>0</v>
      </c>
      <c r="K5583" s="9" t="n">
        <v>3</v>
      </c>
      <c r="L5583" s="9" t="inlineStr">
        <is>
          <t>programmatic</t>
        </is>
      </c>
      <c r="M5583" s="9" t="inlineStr">
        <is>
          <t>DSP-Awareness-DataEngineers</t>
        </is>
      </c>
      <c r="N5583" s="9" t="inlineStr">
        <is>
          <t>stackadapt</t>
        </is>
      </c>
      <c r="O5583" s="9" t="inlineStr">
        <is>
          <t>display</t>
        </is>
      </c>
      <c r="P5583" s="9" t="inlineStr">
        <is>
          <t>dsp_awareness_dataengineers</t>
        </is>
      </c>
      <c r="Q5583" s="9" t="inlineStr">
        <is>
          <t>display-banner_awareness</t>
        </is>
      </c>
      <c r="R5583" s="9" t="inlineStr">
        <is>
          <t>lookalike-data-engineers</t>
        </is>
      </c>
      <c r="S5583" s="11" t="n">
        <v>45919.58333333334</v>
      </c>
      <c r="T5583" s="9" t="inlineStr">
        <is>
          <t>gated_content_download</t>
        </is>
      </c>
    </row>
    <row r="5584">
      <c r="A5584" s="6" t="inlineStr">
        <is>
          <t>PRO-01910</t>
        </is>
      </c>
      <c r="B5584" s="6" t="inlineStr">
        <is>
          <t>Elliot Robinson</t>
        </is>
      </c>
      <c r="C5584" s="6" t="inlineStr">
        <is>
          <t>BI Manager</t>
        </is>
      </c>
      <c r="D5584" s="6" t="inlineStr">
        <is>
          <t>manager</t>
        </is>
      </c>
      <c r="E5584" s="6" t="n">
        <v>1</v>
      </c>
      <c r="F5584" s="6" t="inlineStr">
        <is>
          <t>Queryspan</t>
        </is>
      </c>
      <c r="G5584" s="6" t="b">
        <v>0</v>
      </c>
      <c r="H5584" s="6" t="b">
        <v>0</v>
      </c>
      <c r="I5584" s="6" t="b">
        <v>0</v>
      </c>
      <c r="J5584" s="7" t="n">
        <v>0</v>
      </c>
      <c r="K5584" s="6" t="n">
        <v>1</v>
      </c>
      <c r="L5584" s="6" t="inlineStr">
        <is>
          <t>linkedin</t>
        </is>
      </c>
      <c r="M5584" s="6" t="inlineStr">
        <is>
          <t>LI-ABM-Strategic-ENT</t>
        </is>
      </c>
      <c r="N5584" s="6" t="inlineStr">
        <is>
          <t>linkedin</t>
        </is>
      </c>
      <c r="O5584" s="6" t="inlineStr">
        <is>
          <t>paid-social</t>
        </is>
      </c>
      <c r="P5584" s="6" t="inlineStr">
        <is>
          <t>li_abm_strategic_ent</t>
        </is>
      </c>
      <c r="Q5584" s="6" t="inlineStr">
        <is>
          <t>single-image_product-feature_cta-trial</t>
        </is>
      </c>
      <c r="R5584" s="6" t="inlineStr">
        <is>
          <t>li-mid-analytics-directors</t>
        </is>
      </c>
      <c r="S5584" s="8" t="n">
        <v>45789.67291666667</v>
      </c>
      <c r="T5584" s="6" t="inlineStr">
        <is>
          <t>newsletter_signup</t>
        </is>
      </c>
    </row>
    <row r="5585">
      <c r="A5585" s="9" t="inlineStr">
        <is>
          <t>PRO-01910</t>
        </is>
      </c>
      <c r="B5585" s="9" t="inlineStr">
        <is>
          <t>Elliot Robinson</t>
        </is>
      </c>
      <c r="C5585" s="9" t="inlineStr">
        <is>
          <t>BI Manager</t>
        </is>
      </c>
      <c r="D5585" s="9" t="inlineStr">
        <is>
          <t>manager</t>
        </is>
      </c>
      <c r="E5585" s="9" t="n">
        <v>1</v>
      </c>
      <c r="F5585" s="9" t="inlineStr">
        <is>
          <t>Queryspan</t>
        </is>
      </c>
      <c r="G5585" s="9" t="b">
        <v>0</v>
      </c>
      <c r="H5585" s="9" t="b">
        <v>0</v>
      </c>
      <c r="I5585" s="9" t="b">
        <v>0</v>
      </c>
      <c r="J5585" s="10" t="n">
        <v>0</v>
      </c>
      <c r="K5585" s="9" t="n">
        <v>2</v>
      </c>
      <c r="L5585" s="9" t="inlineStr">
        <is>
          <t>g2</t>
        </is>
      </c>
      <c r="M5585" s="9" t="inlineStr">
        <is>
          <t>G2-Badge-LP-Integration</t>
        </is>
      </c>
      <c r="N5585" s="9" t="inlineStr">
        <is>
          <t>g2</t>
        </is>
      </c>
      <c r="O5585" s="9" t="inlineStr">
        <is>
          <t>review-site</t>
        </is>
      </c>
      <c r="P5585" s="9" t="inlineStr">
        <is>
          <t>g2_badge_lp_integration</t>
        </is>
      </c>
      <c r="Q5585" s="9" t="inlineStr">
        <is>
          <t>badge-display_integration</t>
        </is>
      </c>
      <c r="R5585" s="9" t="inlineStr">
        <is>
          <t>pipeline-software-evaluation</t>
        </is>
      </c>
      <c r="S5585" s="11" t="n">
        <v>45804.42083333333</v>
      </c>
      <c r="T5585" s="9" t="inlineStr">
        <is>
          <t>newsletter_signup</t>
        </is>
      </c>
    </row>
    <row r="5586">
      <c r="A5586" s="6" t="inlineStr">
        <is>
          <t>PRO-01910</t>
        </is>
      </c>
      <c r="B5586" s="6" t="inlineStr">
        <is>
          <t>Elliot Robinson</t>
        </is>
      </c>
      <c r="C5586" s="6" t="inlineStr">
        <is>
          <t>BI Manager</t>
        </is>
      </c>
      <c r="D5586" s="6" t="inlineStr">
        <is>
          <t>manager</t>
        </is>
      </c>
      <c r="E5586" s="6" t="n">
        <v>1</v>
      </c>
      <c r="F5586" s="6" t="inlineStr">
        <is>
          <t>Queryspan</t>
        </is>
      </c>
      <c r="G5586" s="6" t="b">
        <v>0</v>
      </c>
      <c r="H5586" s="6" t="b">
        <v>0</v>
      </c>
      <c r="I5586" s="6" t="b">
        <v>0</v>
      </c>
      <c r="J5586" s="7" t="n">
        <v>0</v>
      </c>
      <c r="K5586" s="6" t="n">
        <v>3</v>
      </c>
      <c r="L5586" s="6" t="inlineStr">
        <is>
          <t>programmatic</t>
        </is>
      </c>
      <c r="M5586" s="6" t="inlineStr">
        <is>
          <t>DSP-ABM-AirCover-Strategic</t>
        </is>
      </c>
      <c r="N5586" s="6" t="inlineStr">
        <is>
          <t>stackadapt</t>
        </is>
      </c>
      <c r="O5586" s="6" t="inlineStr">
        <is>
          <t>display</t>
        </is>
      </c>
      <c r="P5586" s="6" t="inlineStr">
        <is>
          <t>dsp_abm_aircover_strategic</t>
        </is>
      </c>
      <c r="Q5586" s="6" t="inlineStr">
        <is>
          <t>display-banner_abm</t>
        </is>
      </c>
      <c r="R5586" s="6" t="inlineStr">
        <is>
          <t>abm-strategic-accounts</t>
        </is>
      </c>
      <c r="S5586" s="8" t="n">
        <v>45818.63680555556</v>
      </c>
      <c r="T5586" s="6" t="inlineStr">
        <is>
          <t>gated_content_download</t>
        </is>
      </c>
    </row>
    <row r="5587">
      <c r="A5587" s="9" t="inlineStr">
        <is>
          <t>PRO-01911</t>
        </is>
      </c>
      <c r="B5587" s="9" t="inlineStr">
        <is>
          <t>Peyton Wilson</t>
        </is>
      </c>
      <c r="C5587" s="9" t="inlineStr">
        <is>
          <t>Data Platform Manager</t>
        </is>
      </c>
      <c r="D5587" s="9" t="inlineStr">
        <is>
          <t>manager</t>
        </is>
      </c>
      <c r="E5587" s="9" t="n">
        <v>1</v>
      </c>
      <c r="F5587" s="9" t="inlineStr">
        <is>
          <t>Pipeform</t>
        </is>
      </c>
      <c r="G5587" s="9" t="b">
        <v>0</v>
      </c>
      <c r="H5587" s="9" t="b">
        <v>0</v>
      </c>
      <c r="I5587" s="9" t="b">
        <v>0</v>
      </c>
      <c r="J5587" s="10" t="n">
        <v>0</v>
      </c>
      <c r="K5587" s="9" t="n">
        <v>1</v>
      </c>
      <c r="L5587" s="9" t="inlineStr">
        <is>
          <t>google</t>
        </is>
      </c>
      <c r="M5587" s="9" t="inlineStr">
        <is>
          <t>GGL-RLSA-HighIntent-Visitors</t>
        </is>
      </c>
      <c r="N5587" s="9" t="inlineStr">
        <is>
          <t>google</t>
        </is>
      </c>
      <c r="O5587" s="9" t="inlineStr">
        <is>
          <t>paid-search</t>
        </is>
      </c>
      <c r="P5587" s="9" t="inlineStr">
        <is>
          <t>ggl_rlsa_highintent_visitors</t>
        </is>
      </c>
      <c r="Q5587" s="9" t="inlineStr">
        <is>
          <t>text-ad_competitor</t>
        </is>
      </c>
      <c r="R5587" s="9" t="inlineStr">
        <is>
          <t>data-pipeline-tools</t>
        </is>
      </c>
      <c r="S5587" s="11" t="n">
        <v>45873.73333333333</v>
      </c>
      <c r="T5587" s="9" t="inlineStr">
        <is>
          <t>newsletter_signup</t>
        </is>
      </c>
    </row>
    <row r="5588">
      <c r="A5588" s="6" t="inlineStr">
        <is>
          <t>PRO-01911</t>
        </is>
      </c>
      <c r="B5588" s="6" t="inlineStr">
        <is>
          <t>Peyton Wilson</t>
        </is>
      </c>
      <c r="C5588" s="6" t="inlineStr">
        <is>
          <t>Data Platform Manager</t>
        </is>
      </c>
      <c r="D5588" s="6" t="inlineStr">
        <is>
          <t>manager</t>
        </is>
      </c>
      <c r="E5588" s="6" t="n">
        <v>1</v>
      </c>
      <c r="F5588" s="6" t="inlineStr">
        <is>
          <t>Pipeform</t>
        </is>
      </c>
      <c r="G5588" s="6" t="b">
        <v>0</v>
      </c>
      <c r="H5588" s="6" t="b">
        <v>0</v>
      </c>
      <c r="I5588" s="6" t="b">
        <v>0</v>
      </c>
      <c r="J5588" s="7" t="n">
        <v>0</v>
      </c>
      <c r="K5588" s="6" t="n">
        <v>2</v>
      </c>
      <c r="L5588" s="6" t="inlineStr">
        <is>
          <t>google</t>
        </is>
      </c>
      <c r="M5588" s="6" t="inlineStr">
        <is>
          <t>GGL-Competitor-Pipeform-Alt</t>
        </is>
      </c>
      <c r="N5588" s="6" t="inlineStr">
        <is>
          <t>google</t>
        </is>
      </c>
      <c r="O5588" s="6" t="inlineStr">
        <is>
          <t>paid-search</t>
        </is>
      </c>
      <c r="P5588" s="6" t="inlineStr">
        <is>
          <t>ggl_competitor_pipeform_alt</t>
        </is>
      </c>
      <c r="Q5588" s="6" t="inlineStr">
        <is>
          <t>text-ad_search</t>
        </is>
      </c>
      <c r="R5588" s="6" t="inlineStr">
        <is>
          <t>data-pipeline-tools</t>
        </is>
      </c>
      <c r="S5588" s="8" t="n">
        <v>45894.5125</v>
      </c>
      <c r="T5588" s="6" t="inlineStr">
        <is>
          <t>gated_content_download</t>
        </is>
      </c>
    </row>
    <row r="5589">
      <c r="A5589" s="9" t="inlineStr">
        <is>
          <t>PRO-01911</t>
        </is>
      </c>
      <c r="B5589" s="9" t="inlineStr">
        <is>
          <t>Peyton Wilson</t>
        </is>
      </c>
      <c r="C5589" s="9" t="inlineStr">
        <is>
          <t>Data Platform Manager</t>
        </is>
      </c>
      <c r="D5589" s="9" t="inlineStr">
        <is>
          <t>manager</t>
        </is>
      </c>
      <c r="E5589" s="9" t="n">
        <v>1</v>
      </c>
      <c r="F5589" s="9" t="inlineStr">
        <is>
          <t>Pipeform</t>
        </is>
      </c>
      <c r="G5589" s="9" t="b">
        <v>0</v>
      </c>
      <c r="H5589" s="9" t="b">
        <v>0</v>
      </c>
      <c r="I5589" s="9" t="b">
        <v>0</v>
      </c>
      <c r="J5589" s="10" t="n">
        <v>0</v>
      </c>
      <c r="K5589" s="9" t="n">
        <v>3</v>
      </c>
      <c r="L5589" s="9" t="inlineStr">
        <is>
          <t>g2</t>
        </is>
      </c>
      <c r="M5589" s="9" t="inlineStr">
        <is>
          <t>G2-Retarget-CategoryBuyers</t>
        </is>
      </c>
      <c r="N5589" s="9" t="inlineStr">
        <is>
          <t>g2</t>
        </is>
      </c>
      <c r="O5589" s="9" t="inlineStr">
        <is>
          <t>review-site</t>
        </is>
      </c>
      <c r="P5589" s="9" t="inlineStr">
        <is>
          <t>g2_retarget_categorybuyers</t>
        </is>
      </c>
      <c r="Q5589" s="9" t="inlineStr">
        <is>
          <t>retarget-banner_category</t>
        </is>
      </c>
      <c r="R5589" s="9" t="inlineStr">
        <is>
          <t>pipeline-software-evaluation</t>
        </is>
      </c>
      <c r="S5589" s="11" t="n">
        <v>45903.57430555556</v>
      </c>
      <c r="T5589" s="9" t="inlineStr">
        <is>
          <t>gated_content_download</t>
        </is>
      </c>
    </row>
    <row r="5590">
      <c r="A5590" s="6" t="inlineStr">
        <is>
          <t>PRO-01912</t>
        </is>
      </c>
      <c r="B5590" s="6" t="inlineStr">
        <is>
          <t>Reese Wilson</t>
        </is>
      </c>
      <c r="C5590" s="6" t="inlineStr">
        <is>
          <t>Analytics Manager</t>
        </is>
      </c>
      <c r="D5590" s="6" t="inlineStr">
        <is>
          <t>manager</t>
        </is>
      </c>
      <c r="E5590" s="6" t="n">
        <v>1</v>
      </c>
      <c r="F5590" s="6" t="inlineStr">
        <is>
          <t>Beacon Platforms</t>
        </is>
      </c>
      <c r="G5590" s="6" t="b">
        <v>1</v>
      </c>
      <c r="H5590" s="6" t="b">
        <v>0</v>
      </c>
      <c r="I5590" s="6" t="b">
        <v>0</v>
      </c>
      <c r="J5590" s="7" t="n">
        <v>0</v>
      </c>
      <c r="K5590" s="6" t="n">
        <v>1</v>
      </c>
      <c r="L5590" s="6" t="inlineStr">
        <is>
          <t>linkedin</t>
        </is>
      </c>
      <c r="M5590" s="6" t="inlineStr">
        <is>
          <t>LI-MOFU-Trial-AnalyticsTeams</t>
        </is>
      </c>
      <c r="N5590" s="6" t="inlineStr">
        <is>
          <t>linkedin</t>
        </is>
      </c>
      <c r="O5590" s="6" t="inlineStr">
        <is>
          <t>paid-social</t>
        </is>
      </c>
      <c r="P5590" s="6" t="inlineStr">
        <is>
          <t>li_mofu_trial_analyticsteams</t>
        </is>
      </c>
      <c r="Q5590" s="6" t="inlineStr">
        <is>
          <t>single-image_social-proof_cta-demo</t>
        </is>
      </c>
      <c r="R5590" s="6" t="inlineStr">
        <is>
          <t>li-ent-data-engineers</t>
        </is>
      </c>
      <c r="S5590" s="8" t="n">
        <v>45887.62013888889</v>
      </c>
      <c r="T5590" s="6" t="inlineStr">
        <is>
          <t>trial_signup</t>
        </is>
      </c>
    </row>
    <row r="5591">
      <c r="A5591" s="9" t="inlineStr">
        <is>
          <t>PRO-01912</t>
        </is>
      </c>
      <c r="B5591" s="9" t="inlineStr">
        <is>
          <t>Reese Wilson</t>
        </is>
      </c>
      <c r="C5591" s="9" t="inlineStr">
        <is>
          <t>Analytics Manager</t>
        </is>
      </c>
      <c r="D5591" s="9" t="inlineStr">
        <is>
          <t>manager</t>
        </is>
      </c>
      <c r="E5591" s="9" t="n">
        <v>1</v>
      </c>
      <c r="F5591" s="9" t="inlineStr">
        <is>
          <t>Beacon Platforms</t>
        </is>
      </c>
      <c r="G5591" s="9" t="b">
        <v>1</v>
      </c>
      <c r="H5591" s="9" t="b">
        <v>0</v>
      </c>
      <c r="I5591" s="9" t="b">
        <v>0</v>
      </c>
      <c r="J5591" s="10" t="n">
        <v>0</v>
      </c>
      <c r="K5591" s="9" t="n">
        <v>2</v>
      </c>
      <c r="L5591" s="9" t="inlineStr">
        <is>
          <t>linkedin</t>
        </is>
      </c>
      <c r="M5591" s="9" t="inlineStr">
        <is>
          <t>LI-ENT-Awareness-DataIntegration</t>
        </is>
      </c>
      <c r="N5591" s="9" t="inlineStr">
        <is>
          <t>linkedin</t>
        </is>
      </c>
      <c r="O5591" s="9" t="inlineStr">
        <is>
          <t>paid-social</t>
        </is>
      </c>
      <c r="P5591" s="9" t="inlineStr">
        <is>
          <t>li_ent_awareness_dataintegration</t>
        </is>
      </c>
      <c r="Q5591" s="9" t="inlineStr">
        <is>
          <t>single-image_social-proof_cta-learn-more</t>
        </is>
      </c>
      <c r="R5591" s="9" t="inlineStr">
        <is>
          <t>li-mid-analytics-directors</t>
        </is>
      </c>
      <c r="S5591" s="11" t="n">
        <v>45908.65277777778</v>
      </c>
      <c r="T5591" s="9" t="inlineStr">
        <is>
          <t>demo_request</t>
        </is>
      </c>
    </row>
    <row r="5592">
      <c r="A5592" s="6" t="inlineStr">
        <is>
          <t>PRO-01912</t>
        </is>
      </c>
      <c r="B5592" s="6" t="inlineStr">
        <is>
          <t>Reese Wilson</t>
        </is>
      </c>
      <c r="C5592" s="6" t="inlineStr">
        <is>
          <t>Analytics Manager</t>
        </is>
      </c>
      <c r="D5592" s="6" t="inlineStr">
        <is>
          <t>manager</t>
        </is>
      </c>
      <c r="E5592" s="6" t="n">
        <v>1</v>
      </c>
      <c r="F5592" s="6" t="inlineStr">
        <is>
          <t>Beacon Platforms</t>
        </is>
      </c>
      <c r="G5592" s="6" t="b">
        <v>1</v>
      </c>
      <c r="H5592" s="6" t="b">
        <v>0</v>
      </c>
      <c r="I5592" s="6" t="b">
        <v>0</v>
      </c>
      <c r="J5592" s="7" t="n">
        <v>0</v>
      </c>
      <c r="K5592" s="6" t="n">
        <v>3</v>
      </c>
      <c r="L5592" s="6" t="inlineStr">
        <is>
          <t>g2</t>
        </is>
      </c>
      <c r="M5592" s="6" t="inlineStr">
        <is>
          <t>G2-GridReport-ETL-Gated</t>
        </is>
      </c>
      <c r="N5592" s="6" t="inlineStr">
        <is>
          <t>g2</t>
        </is>
      </c>
      <c r="O5592" s="6" t="inlineStr">
        <is>
          <t>review-site</t>
        </is>
      </c>
      <c r="P5592" s="6" t="inlineStr">
        <is>
          <t>g2_gridreport_etl_gated</t>
        </is>
      </c>
      <c r="Q5592" s="6" t="inlineStr">
        <is>
          <t>gated-report_etl</t>
        </is>
      </c>
      <c r="R5592" s="6" t="inlineStr">
        <is>
          <t>pipeline-software-evaluation</t>
        </is>
      </c>
      <c r="S5592" s="8" t="n">
        <v>45922.64513888889</v>
      </c>
      <c r="T5592" s="6" t="inlineStr">
        <is>
          <t>trial_signup</t>
        </is>
      </c>
    </row>
    <row r="5593">
      <c r="A5593" s="9" t="inlineStr">
        <is>
          <t>PRO-01913</t>
        </is>
      </c>
      <c r="B5593" s="9" t="inlineStr">
        <is>
          <t>Drew Williams</t>
        </is>
      </c>
      <c r="C5593" s="9" t="inlineStr">
        <is>
          <t>Data Engineering Manager</t>
        </is>
      </c>
      <c r="D5593" s="9" t="inlineStr">
        <is>
          <t>manager</t>
        </is>
      </c>
      <c r="E5593" s="9" t="n">
        <v>1</v>
      </c>
      <c r="F5593" s="9" t="inlineStr">
        <is>
          <t>Crestline Systems</t>
        </is>
      </c>
      <c r="G5593" s="9" t="b">
        <v>1</v>
      </c>
      <c r="H5593" s="9" t="b">
        <v>0</v>
      </c>
      <c r="I5593" s="9" t="b">
        <v>0</v>
      </c>
      <c r="J5593" s="10" t="n">
        <v>0</v>
      </c>
      <c r="K5593" s="9" t="n">
        <v>1</v>
      </c>
      <c r="L5593" s="9" t="inlineStr">
        <is>
          <t>google</t>
        </is>
      </c>
      <c r="M5593" s="9" t="inlineStr">
        <is>
          <t>GGL-Brand-Syncflow-Exact</t>
        </is>
      </c>
      <c r="N5593" s="9" t="inlineStr">
        <is>
          <t>google</t>
        </is>
      </c>
      <c r="O5593" s="9" t="inlineStr">
        <is>
          <t>paid-search</t>
        </is>
      </c>
      <c r="P5593" s="9" t="inlineStr">
        <is>
          <t>ggl_brand_syncflow_exact</t>
        </is>
      </c>
      <c r="Q5593" s="9" t="inlineStr">
        <is>
          <t>text-ad_search</t>
        </is>
      </c>
      <c r="R5593" s="9" t="inlineStr">
        <is>
          <t>data-pipeline-tools</t>
        </is>
      </c>
      <c r="S5593" s="11" t="n">
        <v>45715.67430555556</v>
      </c>
      <c r="T5593" s="9" t="inlineStr">
        <is>
          <t>newsletter_signup</t>
        </is>
      </c>
    </row>
    <row r="5594">
      <c r="A5594" s="6" t="inlineStr">
        <is>
          <t>PRO-01913</t>
        </is>
      </c>
      <c r="B5594" s="6" t="inlineStr">
        <is>
          <t>Drew Williams</t>
        </is>
      </c>
      <c r="C5594" s="6" t="inlineStr">
        <is>
          <t>Data Engineering Manager</t>
        </is>
      </c>
      <c r="D5594" s="6" t="inlineStr">
        <is>
          <t>manager</t>
        </is>
      </c>
      <c r="E5594" s="6" t="n">
        <v>1</v>
      </c>
      <c r="F5594" s="6" t="inlineStr">
        <is>
          <t>Crestline Systems</t>
        </is>
      </c>
      <c r="G5594" s="6" t="b">
        <v>1</v>
      </c>
      <c r="H5594" s="6" t="b">
        <v>0</v>
      </c>
      <c r="I5594" s="6" t="b">
        <v>0</v>
      </c>
      <c r="J5594" s="7" t="n">
        <v>0</v>
      </c>
      <c r="K5594" s="6" t="n">
        <v>2</v>
      </c>
      <c r="L5594" s="6" t="inlineStr">
        <is>
          <t>g2</t>
        </is>
      </c>
      <c r="M5594" s="6" t="inlineStr">
        <is>
          <t>G2-GridReport-ETL-Gated</t>
        </is>
      </c>
      <c r="N5594" s="6" t="inlineStr">
        <is>
          <t>g2</t>
        </is>
      </c>
      <c r="O5594" s="6" t="inlineStr">
        <is>
          <t>review-site</t>
        </is>
      </c>
      <c r="P5594" s="6" t="inlineStr">
        <is>
          <t>g2_gridreport_etl_gated</t>
        </is>
      </c>
      <c r="Q5594" s="6" t="inlineStr">
        <is>
          <t>badge-display_integration</t>
        </is>
      </c>
      <c r="R5594" s="6" t="inlineStr">
        <is>
          <t>pipeline-software-evaluation</t>
        </is>
      </c>
      <c r="S5594" s="8" t="n">
        <v>45736.50138888889</v>
      </c>
      <c r="T5594" s="6" t="inlineStr">
        <is>
          <t>trial_signup</t>
        </is>
      </c>
    </row>
    <row r="5595">
      <c r="A5595" s="9" t="inlineStr">
        <is>
          <t>PRO-01913</t>
        </is>
      </c>
      <c r="B5595" s="9" t="inlineStr">
        <is>
          <t>Drew Williams</t>
        </is>
      </c>
      <c r="C5595" s="9" t="inlineStr">
        <is>
          <t>Data Engineering Manager</t>
        </is>
      </c>
      <c r="D5595" s="9" t="inlineStr">
        <is>
          <t>manager</t>
        </is>
      </c>
      <c r="E5595" s="9" t="n">
        <v>1</v>
      </c>
      <c r="F5595" s="9" t="inlineStr">
        <is>
          <t>Crestline Systems</t>
        </is>
      </c>
      <c r="G5595" s="9" t="b">
        <v>1</v>
      </c>
      <c r="H5595" s="9" t="b">
        <v>0</v>
      </c>
      <c r="I5595" s="9" t="b">
        <v>0</v>
      </c>
      <c r="J5595" s="10" t="n">
        <v>0</v>
      </c>
      <c r="K5595" s="9" t="n">
        <v>3</v>
      </c>
      <c r="L5595" s="9" t="inlineStr">
        <is>
          <t>linkedin</t>
        </is>
      </c>
      <c r="M5595" s="9" t="inlineStr">
        <is>
          <t>LI-Retarget-PricingPage-14d</t>
        </is>
      </c>
      <c r="N5595" s="9" t="inlineStr">
        <is>
          <t>linkedin</t>
        </is>
      </c>
      <c r="O5595" s="9" t="inlineStr">
        <is>
          <t>paid-social</t>
        </is>
      </c>
      <c r="P5595" s="9" t="inlineStr">
        <is>
          <t>li_retarget_pricingpage_14d</t>
        </is>
      </c>
      <c r="Q5595" s="9" t="inlineStr">
        <is>
          <t>single-image_social-proof_cta-learn-more</t>
        </is>
      </c>
      <c r="R5595" s="9" t="inlineStr">
        <is>
          <t>li-mid-analytics-directors</t>
        </is>
      </c>
      <c r="S5595" s="11" t="n">
        <v>45747.65763888889</v>
      </c>
      <c r="T5595" s="9" t="inlineStr">
        <is>
          <t>trial_signup</t>
        </is>
      </c>
    </row>
    <row r="5596">
      <c r="A5596" s="6" t="inlineStr">
        <is>
          <t>PRO-01914</t>
        </is>
      </c>
      <c r="B5596" s="6" t="inlineStr">
        <is>
          <t>Avery Kim</t>
        </is>
      </c>
      <c r="C5596" s="6" t="inlineStr">
        <is>
          <t>VP of Data</t>
        </is>
      </c>
      <c r="D5596" s="6" t="inlineStr">
        <is>
          <t>c_suite_vp</t>
        </is>
      </c>
      <c r="E5596" s="6" t="n">
        <v>1.5</v>
      </c>
      <c r="F5596" s="6" t="inlineStr">
        <is>
          <t>Ember Analytics</t>
        </is>
      </c>
      <c r="G5596" s="6" t="b">
        <v>1</v>
      </c>
      <c r="H5596" s="6" t="b">
        <v>0</v>
      </c>
      <c r="I5596" s="6" t="b">
        <v>0</v>
      </c>
      <c r="J5596" s="7" t="n">
        <v>0</v>
      </c>
      <c r="K5596" s="6" t="n">
        <v>1</v>
      </c>
      <c r="L5596" s="6" t="inlineStr">
        <is>
          <t>google</t>
        </is>
      </c>
      <c r="M5596" s="6" t="inlineStr">
        <is>
          <t>GGL-Competitor-Streamlink-Alt</t>
        </is>
      </c>
      <c r="N5596" s="6" t="inlineStr">
        <is>
          <t>google</t>
        </is>
      </c>
      <c r="O5596" s="6" t="inlineStr">
        <is>
          <t>paid-search</t>
        </is>
      </c>
      <c r="P5596" s="6" t="inlineStr">
        <is>
          <t>ggl_competitor_streamlink_alt</t>
        </is>
      </c>
      <c r="Q5596" s="6" t="inlineStr">
        <is>
          <t>text-ad_rlsa</t>
        </is>
      </c>
      <c r="R5596" s="6" t="inlineStr">
        <is>
          <t>data-integration-platform</t>
        </is>
      </c>
      <c r="S5596" s="8" t="n">
        <v>45881.54583333333</v>
      </c>
      <c r="T5596" s="6" t="inlineStr">
        <is>
          <t>newsletter_signup</t>
        </is>
      </c>
    </row>
    <row r="5597">
      <c r="A5597" s="9" t="inlineStr">
        <is>
          <t>PRO-01914</t>
        </is>
      </c>
      <c r="B5597" s="9" t="inlineStr">
        <is>
          <t>Avery Kim</t>
        </is>
      </c>
      <c r="C5597" s="9" t="inlineStr">
        <is>
          <t>VP of Data</t>
        </is>
      </c>
      <c r="D5597" s="9" t="inlineStr">
        <is>
          <t>c_suite_vp</t>
        </is>
      </c>
      <c r="E5597" s="9" t="n">
        <v>1.5</v>
      </c>
      <c r="F5597" s="9" t="inlineStr">
        <is>
          <t>Ember Analytics</t>
        </is>
      </c>
      <c r="G5597" s="9" t="b">
        <v>1</v>
      </c>
      <c r="H5597" s="9" t="b">
        <v>0</v>
      </c>
      <c r="I5597" s="9" t="b">
        <v>0</v>
      </c>
      <c r="J5597" s="10" t="n">
        <v>0</v>
      </c>
      <c r="K5597" s="9" t="n">
        <v>2</v>
      </c>
      <c r="L5597" s="9" t="inlineStr">
        <is>
          <t>programmatic</t>
        </is>
      </c>
      <c r="M5597" s="9" t="inlineStr">
        <is>
          <t>DSP-Awareness-DataEngineers</t>
        </is>
      </c>
      <c r="N5597" s="9" t="inlineStr">
        <is>
          <t>stackadapt</t>
        </is>
      </c>
      <c r="O5597" s="9" t="inlineStr">
        <is>
          <t>display</t>
        </is>
      </c>
      <c r="P5597" s="9" t="inlineStr">
        <is>
          <t>dsp_awareness_dataengineers</t>
        </is>
      </c>
      <c r="Q5597" s="9" t="inlineStr">
        <is>
          <t>display-banner_awareness</t>
        </is>
      </c>
      <c r="R5597" s="9" t="inlineStr">
        <is>
          <t>lookalike-data-engineers</t>
        </is>
      </c>
      <c r="S5597" s="11" t="n">
        <v>45896.65625</v>
      </c>
      <c r="T5597" s="9" t="inlineStr">
        <is>
          <t>newsletter_signup</t>
        </is>
      </c>
    </row>
    <row r="5598">
      <c r="A5598" s="6" t="inlineStr">
        <is>
          <t>PRO-01914</t>
        </is>
      </c>
      <c r="B5598" s="6" t="inlineStr">
        <is>
          <t>Avery Kim</t>
        </is>
      </c>
      <c r="C5598" s="6" t="inlineStr">
        <is>
          <t>VP of Data</t>
        </is>
      </c>
      <c r="D5598" s="6" t="inlineStr">
        <is>
          <t>c_suite_vp</t>
        </is>
      </c>
      <c r="E5598" s="6" t="n">
        <v>1.5</v>
      </c>
      <c r="F5598" s="6" t="inlineStr">
        <is>
          <t>Ember Analytics</t>
        </is>
      </c>
      <c r="G5598" s="6" t="b">
        <v>1</v>
      </c>
      <c r="H5598" s="6" t="b">
        <v>0</v>
      </c>
      <c r="I5598" s="6" t="b">
        <v>0</v>
      </c>
      <c r="J5598" s="7" t="n">
        <v>0</v>
      </c>
      <c r="K5598" s="6" t="n">
        <v>3</v>
      </c>
      <c r="L5598" s="6" t="inlineStr">
        <is>
          <t>linkedin</t>
        </is>
      </c>
      <c r="M5598" s="6" t="inlineStr">
        <is>
          <t>LI-Retarget-PricingPage-14d</t>
        </is>
      </c>
      <c r="N5598" s="6" t="inlineStr">
        <is>
          <t>linkedin</t>
        </is>
      </c>
      <c r="O5598" s="6" t="inlineStr">
        <is>
          <t>paid-social</t>
        </is>
      </c>
      <c r="P5598" s="6" t="inlineStr">
        <is>
          <t>li_retarget_pricingpage_14d</t>
        </is>
      </c>
      <c r="Q5598" s="6" t="inlineStr">
        <is>
          <t>single-image_thought-leadership_cta-learn-more</t>
        </is>
      </c>
      <c r="R5598" s="6" t="inlineStr">
        <is>
          <t>li-lookalike-closed-won</t>
        </is>
      </c>
      <c r="S5598" s="8" t="n">
        <v>45908.57916666667</v>
      </c>
      <c r="T5598" s="6" t="inlineStr">
        <is>
          <t>trial_signup</t>
        </is>
      </c>
    </row>
    <row r="5599">
      <c r="A5599" s="9" t="inlineStr">
        <is>
          <t>PRO-01915</t>
        </is>
      </c>
      <c r="B5599" s="9" t="inlineStr">
        <is>
          <t>Taylor Davis</t>
        </is>
      </c>
      <c r="C5599" s="9" t="inlineStr">
        <is>
          <t>Data Platform Manager</t>
        </is>
      </c>
      <c r="D5599" s="9" t="inlineStr">
        <is>
          <t>manager</t>
        </is>
      </c>
      <c r="E5599" s="9" t="n">
        <v>1</v>
      </c>
      <c r="F5599" s="9" t="inlineStr">
        <is>
          <t>Stratum Data</t>
        </is>
      </c>
      <c r="G5599" s="9" t="b">
        <v>0</v>
      </c>
      <c r="H5599" s="9" t="b">
        <v>0</v>
      </c>
      <c r="I5599" s="9" t="b">
        <v>0</v>
      </c>
      <c r="J5599" s="10" t="n">
        <v>0</v>
      </c>
      <c r="K5599" s="9" t="n">
        <v>1</v>
      </c>
      <c r="L5599" s="9" t="inlineStr">
        <is>
          <t>google</t>
        </is>
      </c>
      <c r="M5599" s="9" t="inlineStr">
        <is>
          <t>GGL-Competitor-Streamlink-Alt</t>
        </is>
      </c>
      <c r="N5599" s="9" t="inlineStr">
        <is>
          <t>google</t>
        </is>
      </c>
      <c r="O5599" s="9" t="inlineStr">
        <is>
          <t>paid-search</t>
        </is>
      </c>
      <c r="P5599" s="9" t="inlineStr">
        <is>
          <t>ggl_competitor_streamlink_alt</t>
        </is>
      </c>
      <c r="Q5599" s="9" t="inlineStr">
        <is>
          <t>text-ad_search</t>
        </is>
      </c>
      <c r="R5599" s="9" t="inlineStr">
        <is>
          <t>data-integration-platform</t>
        </is>
      </c>
      <c r="S5599" s="11" t="n">
        <v>45810.58611111111</v>
      </c>
      <c r="T5599" s="9" t="inlineStr">
        <is>
          <t>newsletter_signup</t>
        </is>
      </c>
    </row>
    <row r="5600">
      <c r="A5600" s="6" t="inlineStr">
        <is>
          <t>PRO-01915</t>
        </is>
      </c>
      <c r="B5600" s="6" t="inlineStr">
        <is>
          <t>Taylor Davis</t>
        </is>
      </c>
      <c r="C5600" s="6" t="inlineStr">
        <is>
          <t>Data Platform Manager</t>
        </is>
      </c>
      <c r="D5600" s="6" t="inlineStr">
        <is>
          <t>manager</t>
        </is>
      </c>
      <c r="E5600" s="6" t="n">
        <v>1</v>
      </c>
      <c r="F5600" s="6" t="inlineStr">
        <is>
          <t>Stratum Data</t>
        </is>
      </c>
      <c r="G5600" s="6" t="b">
        <v>0</v>
      </c>
      <c r="H5600" s="6" t="b">
        <v>0</v>
      </c>
      <c r="I5600" s="6" t="b">
        <v>0</v>
      </c>
      <c r="J5600" s="7" t="n">
        <v>0</v>
      </c>
      <c r="K5600" s="6" t="n">
        <v>2</v>
      </c>
      <c r="L5600" s="6" t="inlineStr">
        <is>
          <t>linkedin</t>
        </is>
      </c>
      <c r="M5600" s="6" t="inlineStr">
        <is>
          <t>LI-Retarget-PricingPage-14d</t>
        </is>
      </c>
      <c r="N5600" s="6" t="inlineStr">
        <is>
          <t>linkedin</t>
        </is>
      </c>
      <c r="O5600" s="6" t="inlineStr">
        <is>
          <t>paid-social</t>
        </is>
      </c>
      <c r="P5600" s="6" t="inlineStr">
        <is>
          <t>li_retarget_pricingpage_14d</t>
        </is>
      </c>
      <c r="Q5600" s="6" t="inlineStr">
        <is>
          <t>single-image_thought-leadership_cta-learn-more</t>
        </is>
      </c>
      <c r="R5600" s="6" t="inlineStr">
        <is>
          <t>li-ent-data-engineers</t>
        </is>
      </c>
      <c r="S5600" s="8" t="n">
        <v>45831.45208333333</v>
      </c>
      <c r="T5600" s="6" t="inlineStr">
        <is>
          <t>gated_content_download</t>
        </is>
      </c>
    </row>
    <row r="5601">
      <c r="A5601" s="9" t="inlineStr">
        <is>
          <t>PRO-01915</t>
        </is>
      </c>
      <c r="B5601" s="9" t="inlineStr">
        <is>
          <t>Taylor Davis</t>
        </is>
      </c>
      <c r="C5601" s="9" t="inlineStr">
        <is>
          <t>Data Platform Manager</t>
        </is>
      </c>
      <c r="D5601" s="9" t="inlineStr">
        <is>
          <t>manager</t>
        </is>
      </c>
      <c r="E5601" s="9" t="n">
        <v>1</v>
      </c>
      <c r="F5601" s="9" t="inlineStr">
        <is>
          <t>Stratum Data</t>
        </is>
      </c>
      <c r="G5601" s="9" t="b">
        <v>0</v>
      </c>
      <c r="H5601" s="9" t="b">
        <v>0</v>
      </c>
      <c r="I5601" s="9" t="b">
        <v>0</v>
      </c>
      <c r="J5601" s="10" t="n">
        <v>0</v>
      </c>
      <c r="K5601" s="9" t="n">
        <v>3</v>
      </c>
      <c r="L5601" s="9" t="inlineStr">
        <is>
          <t>programmatic</t>
        </is>
      </c>
      <c r="M5601" s="9" t="inlineStr">
        <is>
          <t>DSP-Awareness-DataEngineers</t>
        </is>
      </c>
      <c r="N5601" s="9" t="inlineStr">
        <is>
          <t>stackadapt</t>
        </is>
      </c>
      <c r="O5601" s="9" t="inlineStr">
        <is>
          <t>display</t>
        </is>
      </c>
      <c r="P5601" s="9" t="inlineStr">
        <is>
          <t>dsp_awareness_dataengineers</t>
        </is>
      </c>
      <c r="Q5601" s="9" t="inlineStr">
        <is>
          <t>display-banner_awareness</t>
        </is>
      </c>
      <c r="R5601" s="9" t="inlineStr">
        <is>
          <t>retarget-site-visitors-14d</t>
        </is>
      </c>
      <c r="S5601" s="11" t="n">
        <v>45852.46388888889</v>
      </c>
      <c r="T5601" s="9" t="inlineStr">
        <is>
          <t>newsletter_signup</t>
        </is>
      </c>
    </row>
    <row r="5602">
      <c r="A5602" s="6" t="inlineStr">
        <is>
          <t>PRO-01915</t>
        </is>
      </c>
      <c r="B5602" s="6" t="inlineStr">
        <is>
          <t>Taylor Davis</t>
        </is>
      </c>
      <c r="C5602" s="6" t="inlineStr">
        <is>
          <t>Data Platform Manager</t>
        </is>
      </c>
      <c r="D5602" s="6" t="inlineStr">
        <is>
          <t>manager</t>
        </is>
      </c>
      <c r="E5602" s="6" t="n">
        <v>1</v>
      </c>
      <c r="F5602" s="6" t="inlineStr">
        <is>
          <t>Stratum Data</t>
        </is>
      </c>
      <c r="G5602" s="6" t="b">
        <v>0</v>
      </c>
      <c r="H5602" s="6" t="b">
        <v>0</v>
      </c>
      <c r="I5602" s="6" t="b">
        <v>0</v>
      </c>
      <c r="J5602" s="7" t="n">
        <v>0</v>
      </c>
      <c r="K5602" s="6" t="n">
        <v>4</v>
      </c>
      <c r="L5602" s="6" t="inlineStr">
        <is>
          <t>g2</t>
        </is>
      </c>
      <c r="M5602" s="6" t="inlineStr">
        <is>
          <t>G2-GridReport-ETL-Gated</t>
        </is>
      </c>
      <c r="N5602" s="6" t="inlineStr">
        <is>
          <t>g2</t>
        </is>
      </c>
      <c r="O5602" s="6" t="inlineStr">
        <is>
          <t>review-site</t>
        </is>
      </c>
      <c r="P5602" s="6" t="inlineStr">
        <is>
          <t>g2_gridreport_etl_gated</t>
        </is>
      </c>
      <c r="Q5602" s="6" t="inlineStr">
        <is>
          <t>gated-report_etl</t>
        </is>
      </c>
      <c r="R5602" s="6" t="inlineStr">
        <is>
          <t>etl-tools-comparison</t>
        </is>
      </c>
      <c r="S5602" s="8" t="n">
        <v>45869.73333333333</v>
      </c>
      <c r="T5602" s="6" t="inlineStr">
        <is>
          <t>gated_content_download</t>
        </is>
      </c>
    </row>
    <row r="5603">
      <c r="A5603" s="9" t="inlineStr">
        <is>
          <t>PRO-01916</t>
        </is>
      </c>
      <c r="B5603" s="9" t="inlineStr">
        <is>
          <t>Blake Patel</t>
        </is>
      </c>
      <c r="C5603" s="9" t="inlineStr">
        <is>
          <t>Director of Data Engineering</t>
        </is>
      </c>
      <c r="D5603" s="9" t="inlineStr">
        <is>
          <t>director</t>
        </is>
      </c>
      <c r="E5603" s="9" t="n">
        <v>1.25</v>
      </c>
      <c r="F5603" s="9" t="inlineStr">
        <is>
          <t>Tangent Labs</t>
        </is>
      </c>
      <c r="G5603" s="9" t="b">
        <v>1</v>
      </c>
      <c r="H5603" s="9" t="b">
        <v>0</v>
      </c>
      <c r="I5603" s="9" t="b">
        <v>0</v>
      </c>
      <c r="J5603" s="10" t="n">
        <v>0</v>
      </c>
      <c r="K5603" s="9" t="n">
        <v>1</v>
      </c>
      <c r="L5603" s="9" t="inlineStr">
        <is>
          <t>linkedin</t>
        </is>
      </c>
      <c r="M5603" s="9" t="inlineStr">
        <is>
          <t>LI-ABM-Strategic-ENT</t>
        </is>
      </c>
      <c r="N5603" s="9" t="inlineStr">
        <is>
          <t>linkedin</t>
        </is>
      </c>
      <c r="O5603" s="9" t="inlineStr">
        <is>
          <t>paid-social</t>
        </is>
      </c>
      <c r="P5603" s="9" t="inlineStr">
        <is>
          <t>li_abm_strategic_ent</t>
        </is>
      </c>
      <c r="Q5603" s="9" t="inlineStr">
        <is>
          <t>single-image_social-proof_cta-demo</t>
        </is>
      </c>
      <c r="R5603" s="9" t="inlineStr">
        <is>
          <t>li-ent-data-engineers</t>
        </is>
      </c>
      <c r="S5603" s="11" t="n">
        <v>45729.50416666667</v>
      </c>
      <c r="T5603" s="9" t="inlineStr">
        <is>
          <t>trial_signup</t>
        </is>
      </c>
    </row>
    <row r="5604">
      <c r="A5604" s="6" t="inlineStr">
        <is>
          <t>PRO-01916</t>
        </is>
      </c>
      <c r="B5604" s="6" t="inlineStr">
        <is>
          <t>Blake Patel</t>
        </is>
      </c>
      <c r="C5604" s="6" t="inlineStr">
        <is>
          <t>Director of Data Engineering</t>
        </is>
      </c>
      <c r="D5604" s="6" t="inlineStr">
        <is>
          <t>director</t>
        </is>
      </c>
      <c r="E5604" s="6" t="n">
        <v>1.25</v>
      </c>
      <c r="F5604" s="6" t="inlineStr">
        <is>
          <t>Tangent Labs</t>
        </is>
      </c>
      <c r="G5604" s="6" t="b">
        <v>1</v>
      </c>
      <c r="H5604" s="6" t="b">
        <v>0</v>
      </c>
      <c r="I5604" s="6" t="b">
        <v>0</v>
      </c>
      <c r="J5604" s="7" t="n">
        <v>0</v>
      </c>
      <c r="K5604" s="6" t="n">
        <v>2</v>
      </c>
      <c r="L5604" s="6" t="inlineStr">
        <is>
          <t>linkedin</t>
        </is>
      </c>
      <c r="M5604" s="6" t="inlineStr">
        <is>
          <t>LI-ABM-Strategic-ENT</t>
        </is>
      </c>
      <c r="N5604" s="6" t="inlineStr">
        <is>
          <t>linkedin</t>
        </is>
      </c>
      <c r="O5604" s="6" t="inlineStr">
        <is>
          <t>paid-social</t>
        </is>
      </c>
      <c r="P5604" s="6" t="inlineStr">
        <is>
          <t>li_abm_strategic_ent</t>
        </is>
      </c>
      <c r="Q5604" s="6" t="inlineStr">
        <is>
          <t>single-image_social-proof_cta-learn-more</t>
        </is>
      </c>
      <c r="R5604" s="6" t="inlineStr">
        <is>
          <t>li-mid-analytics-directors</t>
        </is>
      </c>
      <c r="S5604" s="8" t="n">
        <v>45742.57916666667</v>
      </c>
      <c r="T5604" s="6" t="inlineStr">
        <is>
          <t>gated_content_download</t>
        </is>
      </c>
    </row>
    <row r="5605">
      <c r="A5605" s="9" t="inlineStr">
        <is>
          <t>PRO-01916</t>
        </is>
      </c>
      <c r="B5605" s="9" t="inlineStr">
        <is>
          <t>Blake Patel</t>
        </is>
      </c>
      <c r="C5605" s="9" t="inlineStr">
        <is>
          <t>Director of Data Engineering</t>
        </is>
      </c>
      <c r="D5605" s="9" t="inlineStr">
        <is>
          <t>director</t>
        </is>
      </c>
      <c r="E5605" s="9" t="n">
        <v>1.25</v>
      </c>
      <c r="F5605" s="9" t="inlineStr">
        <is>
          <t>Tangent Labs</t>
        </is>
      </c>
      <c r="G5605" s="9" t="b">
        <v>1</v>
      </c>
      <c r="H5605" s="9" t="b">
        <v>0</v>
      </c>
      <c r="I5605" s="9" t="b">
        <v>0</v>
      </c>
      <c r="J5605" s="10" t="n">
        <v>0</v>
      </c>
      <c r="K5605" s="9" t="n">
        <v>3</v>
      </c>
      <c r="L5605" s="9" t="inlineStr">
        <is>
          <t>linkedin</t>
        </is>
      </c>
      <c r="M5605" s="9" t="inlineStr">
        <is>
          <t>LI-Retarget-PricingPage-14d</t>
        </is>
      </c>
      <c r="N5605" s="9" t="inlineStr">
        <is>
          <t>linkedin</t>
        </is>
      </c>
      <c r="O5605" s="9" t="inlineStr">
        <is>
          <t>paid-social</t>
        </is>
      </c>
      <c r="P5605" s="9" t="inlineStr">
        <is>
          <t>li_retarget_pricingpage_14d</t>
        </is>
      </c>
      <c r="Q5605" s="9" t="inlineStr">
        <is>
          <t>single-image_product-feature_cta-demo</t>
        </is>
      </c>
      <c r="R5605" s="9" t="inlineStr">
        <is>
          <t>li-ent-data-engineers</t>
        </is>
      </c>
      <c r="S5605" s="11" t="n">
        <v>45762.72083333333</v>
      </c>
      <c r="T5605" s="9" t="inlineStr">
        <is>
          <t>gated_content_download</t>
        </is>
      </c>
    </row>
    <row r="5606">
      <c r="A5606" s="6" t="inlineStr">
        <is>
          <t>PRO-01916</t>
        </is>
      </c>
      <c r="B5606" s="6" t="inlineStr">
        <is>
          <t>Blake Patel</t>
        </is>
      </c>
      <c r="C5606" s="6" t="inlineStr">
        <is>
          <t>Director of Data Engineering</t>
        </is>
      </c>
      <c r="D5606" s="6" t="inlineStr">
        <is>
          <t>director</t>
        </is>
      </c>
      <c r="E5606" s="6" t="n">
        <v>1.25</v>
      </c>
      <c r="F5606" s="6" t="inlineStr">
        <is>
          <t>Tangent Labs</t>
        </is>
      </c>
      <c r="G5606" s="6" t="b">
        <v>1</v>
      </c>
      <c r="H5606" s="6" t="b">
        <v>0</v>
      </c>
      <c r="I5606" s="6" t="b">
        <v>0</v>
      </c>
      <c r="J5606" s="7" t="n">
        <v>0</v>
      </c>
      <c r="K5606" s="6" t="n">
        <v>4</v>
      </c>
      <c r="L5606" s="6" t="inlineStr">
        <is>
          <t>linkedin</t>
        </is>
      </c>
      <c r="M5606" s="6" t="inlineStr">
        <is>
          <t>LI-ENT-Awareness-DataPipeline</t>
        </is>
      </c>
      <c r="N5606" s="6" t="inlineStr">
        <is>
          <t>linkedin</t>
        </is>
      </c>
      <c r="O5606" s="6" t="inlineStr">
        <is>
          <t>paid-social</t>
        </is>
      </c>
      <c r="P5606" s="6" t="inlineStr">
        <is>
          <t>li_ent_awareness_datapipeline</t>
        </is>
      </c>
      <c r="Q5606" s="6" t="inlineStr">
        <is>
          <t>single-image_thought-leadership_cta-download</t>
        </is>
      </c>
      <c r="R5606" s="6" t="inlineStr">
        <is>
          <t>li-abm-strategic-accounts</t>
        </is>
      </c>
      <c r="S5606" s="8" t="n">
        <v>45779.72638888889</v>
      </c>
      <c r="T5606" s="6" t="inlineStr">
        <is>
          <t>gated_content_download</t>
        </is>
      </c>
    </row>
    <row r="5607">
      <c r="A5607" s="9" t="inlineStr">
        <is>
          <t>PRO-01917</t>
        </is>
      </c>
      <c r="B5607" s="9" t="inlineStr">
        <is>
          <t>Jamie Patel</t>
        </is>
      </c>
      <c r="C5607" s="9" t="inlineStr">
        <is>
          <t>Analytics Engineer</t>
        </is>
      </c>
      <c r="D5607" s="9" t="inlineStr">
        <is>
          <t>ic_analyst</t>
        </is>
      </c>
      <c r="E5607" s="9" t="n">
        <v>0.75</v>
      </c>
      <c r="F5607" s="9" t="inlineStr">
        <is>
          <t>Queryspan</t>
        </is>
      </c>
      <c r="G5607" s="9" t="b">
        <v>0</v>
      </c>
      <c r="H5607" s="9" t="b">
        <v>0</v>
      </c>
      <c r="I5607" s="9" t="b">
        <v>0</v>
      </c>
      <c r="J5607" s="10" t="n">
        <v>0</v>
      </c>
      <c r="K5607" s="9" t="n">
        <v>1</v>
      </c>
      <c r="L5607" s="9" t="inlineStr">
        <is>
          <t>linkedin</t>
        </is>
      </c>
      <c r="M5607" s="9" t="inlineStr">
        <is>
          <t>LI-ENT-Awareness-DataIntegration</t>
        </is>
      </c>
      <c r="N5607" s="9" t="inlineStr">
        <is>
          <t>linkedin</t>
        </is>
      </c>
      <c r="O5607" s="9" t="inlineStr">
        <is>
          <t>paid-social</t>
        </is>
      </c>
      <c r="P5607" s="9" t="inlineStr">
        <is>
          <t>li_ent_awareness_dataintegration</t>
        </is>
      </c>
      <c r="Q5607" s="9" t="inlineStr">
        <is>
          <t>single-image_product-feature_cta-trial</t>
        </is>
      </c>
      <c r="R5607" s="9" t="inlineStr">
        <is>
          <t>li-lookalike-closed-won</t>
        </is>
      </c>
      <c r="S5607" s="11" t="n">
        <v>45875.68611111111</v>
      </c>
      <c r="T5607" s="9" t="inlineStr">
        <is>
          <t>newsletter_signup</t>
        </is>
      </c>
    </row>
    <row r="5608">
      <c r="A5608" s="6" t="inlineStr">
        <is>
          <t>PRO-01917</t>
        </is>
      </c>
      <c r="B5608" s="6" t="inlineStr">
        <is>
          <t>Jamie Patel</t>
        </is>
      </c>
      <c r="C5608" s="6" t="inlineStr">
        <is>
          <t>Analytics Engineer</t>
        </is>
      </c>
      <c r="D5608" s="6" t="inlineStr">
        <is>
          <t>ic_analyst</t>
        </is>
      </c>
      <c r="E5608" s="6" t="n">
        <v>0.75</v>
      </c>
      <c r="F5608" s="6" t="inlineStr">
        <is>
          <t>Queryspan</t>
        </is>
      </c>
      <c r="G5608" s="6" t="b">
        <v>0</v>
      </c>
      <c r="H5608" s="6" t="b">
        <v>0</v>
      </c>
      <c r="I5608" s="6" t="b">
        <v>0</v>
      </c>
      <c r="J5608" s="7" t="n">
        <v>0</v>
      </c>
      <c r="K5608" s="6" t="n">
        <v>2</v>
      </c>
      <c r="L5608" s="6" t="inlineStr">
        <is>
          <t>programmatic</t>
        </is>
      </c>
      <c r="M5608" s="6" t="inlineStr">
        <is>
          <t>DSP-ABM-AirCover-Commercial</t>
        </is>
      </c>
      <c r="N5608" s="6" t="inlineStr">
        <is>
          <t>stackadapt</t>
        </is>
      </c>
      <c r="O5608" s="6" t="inlineStr">
        <is>
          <t>display</t>
        </is>
      </c>
      <c r="P5608" s="6" t="inlineStr">
        <is>
          <t>dsp_abm_aircover_commercial</t>
        </is>
      </c>
      <c r="Q5608" s="6" t="inlineStr">
        <is>
          <t>display-banner_retarget</t>
        </is>
      </c>
      <c r="R5608" s="6" t="inlineStr">
        <is>
          <t>retarget-site-visitors-14d</t>
        </is>
      </c>
      <c r="S5608" s="8" t="n">
        <v>45884.40277777778</v>
      </c>
      <c r="T5608" s="6" t="inlineStr">
        <is>
          <t>newsletter_signup</t>
        </is>
      </c>
    </row>
    <row r="5609">
      <c r="A5609" s="9" t="inlineStr">
        <is>
          <t>PRO-01917</t>
        </is>
      </c>
      <c r="B5609" s="9" t="inlineStr">
        <is>
          <t>Jamie Patel</t>
        </is>
      </c>
      <c r="C5609" s="9" t="inlineStr">
        <is>
          <t>Analytics Engineer</t>
        </is>
      </c>
      <c r="D5609" s="9" t="inlineStr">
        <is>
          <t>ic_analyst</t>
        </is>
      </c>
      <c r="E5609" s="9" t="n">
        <v>0.75</v>
      </c>
      <c r="F5609" s="9" t="inlineStr">
        <is>
          <t>Queryspan</t>
        </is>
      </c>
      <c r="G5609" s="9" t="b">
        <v>0</v>
      </c>
      <c r="H5609" s="9" t="b">
        <v>0</v>
      </c>
      <c r="I5609" s="9" t="b">
        <v>0</v>
      </c>
      <c r="J5609" s="10" t="n">
        <v>0</v>
      </c>
      <c r="K5609" s="9" t="n">
        <v>3</v>
      </c>
      <c r="L5609" s="9" t="inlineStr">
        <is>
          <t>google</t>
        </is>
      </c>
      <c r="M5609" s="9" t="inlineStr">
        <is>
          <t>GGL-NonBrand-DataPipeline</t>
        </is>
      </c>
      <c r="N5609" s="9" t="inlineStr">
        <is>
          <t>google</t>
        </is>
      </c>
      <c r="O5609" s="9" t="inlineStr">
        <is>
          <t>paid-search</t>
        </is>
      </c>
      <c r="P5609" s="9" t="inlineStr">
        <is>
          <t>ggl_nonbrand_datapipeline</t>
        </is>
      </c>
      <c r="Q5609" s="9" t="inlineStr">
        <is>
          <t>text-ad_competitor</t>
        </is>
      </c>
      <c r="R5609" s="9" t="inlineStr">
        <is>
          <t>data-pipeline-tools</t>
        </is>
      </c>
      <c r="S5609" s="11" t="n">
        <v>45897.38680555556</v>
      </c>
      <c r="T5609" s="9" t="inlineStr">
        <is>
          <t>demo_request</t>
        </is>
      </c>
    </row>
    <row r="5610">
      <c r="A5610" s="6" t="inlineStr">
        <is>
          <t>PRO-01918</t>
        </is>
      </c>
      <c r="B5610" s="6" t="inlineStr">
        <is>
          <t>Sage Hall</t>
        </is>
      </c>
      <c r="C5610" s="6" t="inlineStr">
        <is>
          <t>BI Manager</t>
        </is>
      </c>
      <c r="D5610" s="6" t="inlineStr">
        <is>
          <t>manager</t>
        </is>
      </c>
      <c r="E5610" s="6" t="n">
        <v>1</v>
      </c>
      <c r="F5610" s="6" t="inlineStr">
        <is>
          <t>Queryspan</t>
        </is>
      </c>
      <c r="G5610" s="6" t="b">
        <v>1</v>
      </c>
      <c r="H5610" s="6" t="b">
        <v>0</v>
      </c>
      <c r="I5610" s="6" t="b">
        <v>0</v>
      </c>
      <c r="J5610" s="7" t="n">
        <v>0</v>
      </c>
      <c r="K5610" s="6" t="n">
        <v>1</v>
      </c>
      <c r="L5610" s="6" t="inlineStr">
        <is>
          <t>google</t>
        </is>
      </c>
      <c r="M5610" s="6" t="inlineStr">
        <is>
          <t>GGL-Brand-Syncflow-Exact</t>
        </is>
      </c>
      <c r="N5610" s="6" t="inlineStr">
        <is>
          <t>google</t>
        </is>
      </c>
      <c r="O5610" s="6" t="inlineStr">
        <is>
          <t>paid-search</t>
        </is>
      </c>
      <c r="P5610" s="6" t="inlineStr">
        <is>
          <t>ggl_brand_syncflow_exact</t>
        </is>
      </c>
      <c r="Q5610" s="6" t="inlineStr">
        <is>
          <t>text-ad_search</t>
        </is>
      </c>
      <c r="R5610" s="6" t="inlineStr">
        <is>
          <t>pipeform-alternative</t>
        </is>
      </c>
      <c r="S5610" s="8" t="n">
        <v>45691.45486111111</v>
      </c>
      <c r="T5610" s="6" t="inlineStr">
        <is>
          <t>trial_signup</t>
        </is>
      </c>
    </row>
    <row r="5611">
      <c r="A5611" s="9" t="inlineStr">
        <is>
          <t>PRO-01918</t>
        </is>
      </c>
      <c r="B5611" s="9" t="inlineStr">
        <is>
          <t>Sage Hall</t>
        </is>
      </c>
      <c r="C5611" s="9" t="inlineStr">
        <is>
          <t>BI Manager</t>
        </is>
      </c>
      <c r="D5611" s="9" t="inlineStr">
        <is>
          <t>manager</t>
        </is>
      </c>
      <c r="E5611" s="9" t="n">
        <v>1</v>
      </c>
      <c r="F5611" s="9" t="inlineStr">
        <is>
          <t>Queryspan</t>
        </is>
      </c>
      <c r="G5611" s="9" t="b">
        <v>1</v>
      </c>
      <c r="H5611" s="9" t="b">
        <v>0</v>
      </c>
      <c r="I5611" s="9" t="b">
        <v>0</v>
      </c>
      <c r="J5611" s="10" t="n">
        <v>0</v>
      </c>
      <c r="K5611" s="9" t="n">
        <v>2</v>
      </c>
      <c r="L5611" s="9" t="inlineStr">
        <is>
          <t>linkedin</t>
        </is>
      </c>
      <c r="M5611" s="9" t="inlineStr">
        <is>
          <t>LI-ABM-Strategic-ENT</t>
        </is>
      </c>
      <c r="N5611" s="9" t="inlineStr">
        <is>
          <t>linkedin</t>
        </is>
      </c>
      <c r="O5611" s="9" t="inlineStr">
        <is>
          <t>paid-social</t>
        </is>
      </c>
      <c r="P5611" s="9" t="inlineStr">
        <is>
          <t>li_abm_strategic_ent</t>
        </is>
      </c>
      <c r="Q5611" s="9" t="inlineStr">
        <is>
          <t>single-image_pain-point_cta-demo</t>
        </is>
      </c>
      <c r="R5611" s="9" t="inlineStr">
        <is>
          <t>li-mid-analytics-directors</t>
        </is>
      </c>
      <c r="S5611" s="11" t="n">
        <v>45707.34652777778</v>
      </c>
      <c r="T5611" s="9" t="inlineStr">
        <is>
          <t>gated_content_download</t>
        </is>
      </c>
    </row>
    <row r="5612">
      <c r="A5612" s="6" t="inlineStr">
        <is>
          <t>PRO-01919</t>
        </is>
      </c>
      <c r="B5612" s="6" t="inlineStr">
        <is>
          <t>Dana Patel</t>
        </is>
      </c>
      <c r="C5612" s="6" t="inlineStr">
        <is>
          <t>BI Manager</t>
        </is>
      </c>
      <c r="D5612" s="6" t="inlineStr">
        <is>
          <t>manager</t>
        </is>
      </c>
      <c r="E5612" s="6" t="n">
        <v>1</v>
      </c>
      <c r="F5612" s="6" t="inlineStr">
        <is>
          <t>Prismware</t>
        </is>
      </c>
      <c r="G5612" s="6" t="b">
        <v>1</v>
      </c>
      <c r="H5612" s="6" t="b">
        <v>0</v>
      </c>
      <c r="I5612" s="6" t="b">
        <v>0</v>
      </c>
      <c r="J5612" s="7" t="n">
        <v>0</v>
      </c>
      <c r="K5612" s="6" t="n">
        <v>1</v>
      </c>
      <c r="L5612" s="6" t="inlineStr">
        <is>
          <t>linkedin</t>
        </is>
      </c>
      <c r="M5612" s="6" t="inlineStr">
        <is>
          <t>LI-ENT-Awareness-DataPipeline</t>
        </is>
      </c>
      <c r="N5612" s="6" t="inlineStr">
        <is>
          <t>linkedin</t>
        </is>
      </c>
      <c r="O5612" s="6" t="inlineStr">
        <is>
          <t>paid-social</t>
        </is>
      </c>
      <c r="P5612" s="6" t="inlineStr">
        <is>
          <t>li_ent_awareness_datapipeline</t>
        </is>
      </c>
      <c r="Q5612" s="6" t="inlineStr">
        <is>
          <t>single-image_social-proof_cta-learn-more</t>
        </is>
      </c>
      <c r="R5612" s="6" t="inlineStr">
        <is>
          <t>li-retarget-site-visitors-30d</t>
        </is>
      </c>
      <c r="S5612" s="8" t="n">
        <v>45782.65694444445</v>
      </c>
      <c r="T5612" s="6" t="inlineStr">
        <is>
          <t>trial_signup</t>
        </is>
      </c>
    </row>
    <row r="5613">
      <c r="A5613" s="9" t="inlineStr">
        <is>
          <t>PRO-01919</t>
        </is>
      </c>
      <c r="B5613" s="9" t="inlineStr">
        <is>
          <t>Dana Patel</t>
        </is>
      </c>
      <c r="C5613" s="9" t="inlineStr">
        <is>
          <t>BI Manager</t>
        </is>
      </c>
      <c r="D5613" s="9" t="inlineStr">
        <is>
          <t>manager</t>
        </is>
      </c>
      <c r="E5613" s="9" t="n">
        <v>1</v>
      </c>
      <c r="F5613" s="9" t="inlineStr">
        <is>
          <t>Prismware</t>
        </is>
      </c>
      <c r="G5613" s="9" t="b">
        <v>1</v>
      </c>
      <c r="H5613" s="9" t="b">
        <v>0</v>
      </c>
      <c r="I5613" s="9" t="b">
        <v>0</v>
      </c>
      <c r="J5613" s="10" t="n">
        <v>0</v>
      </c>
      <c r="K5613" s="9" t="n">
        <v>2</v>
      </c>
      <c r="L5613" s="9" t="inlineStr">
        <is>
          <t>linkedin</t>
        </is>
      </c>
      <c r="M5613" s="9" t="inlineStr">
        <is>
          <t>LI-Retarget-PricingPage-14d</t>
        </is>
      </c>
      <c r="N5613" s="9" t="inlineStr">
        <is>
          <t>linkedin</t>
        </is>
      </c>
      <c r="O5613" s="9" t="inlineStr">
        <is>
          <t>paid-social</t>
        </is>
      </c>
      <c r="P5613" s="9" t="inlineStr">
        <is>
          <t>li_retarget_pricingpage_14d</t>
        </is>
      </c>
      <c r="Q5613" s="9" t="inlineStr">
        <is>
          <t>single-image_product-feature_cta-trial</t>
        </is>
      </c>
      <c r="R5613" s="9" t="inlineStr">
        <is>
          <t>li-ent-data-engineers</t>
        </is>
      </c>
      <c r="S5613" s="11" t="n">
        <v>45791.50277777778</v>
      </c>
      <c r="T5613" s="9" t="inlineStr">
        <is>
          <t>trial_signup</t>
        </is>
      </c>
    </row>
    <row r="5614">
      <c r="A5614" s="6" t="inlineStr">
        <is>
          <t>PRO-01920</t>
        </is>
      </c>
      <c r="B5614" s="6" t="inlineStr">
        <is>
          <t>Jamie Walker</t>
        </is>
      </c>
      <c r="C5614" s="6" t="inlineStr">
        <is>
          <t>Data Engineering Manager</t>
        </is>
      </c>
      <c r="D5614" s="6" t="inlineStr">
        <is>
          <t>manager</t>
        </is>
      </c>
      <c r="E5614" s="6" t="n">
        <v>1</v>
      </c>
      <c r="F5614" s="6" t="inlineStr">
        <is>
          <t>Onyx Intelligence</t>
        </is>
      </c>
      <c r="G5614" s="6" t="b">
        <v>1</v>
      </c>
      <c r="H5614" s="6" t="b">
        <v>1</v>
      </c>
      <c r="I5614" s="6" t="b">
        <v>1</v>
      </c>
      <c r="J5614" s="7" t="n">
        <v>70971</v>
      </c>
      <c r="K5614" s="6" t="n">
        <v>1</v>
      </c>
      <c r="L5614" s="6" t="inlineStr">
        <is>
          <t>google</t>
        </is>
      </c>
      <c r="M5614" s="6" t="inlineStr">
        <is>
          <t>GGL-RLSA-HighIntent-Visitors</t>
        </is>
      </c>
      <c r="N5614" s="6" t="inlineStr">
        <is>
          <t>google</t>
        </is>
      </c>
      <c r="O5614" s="6" t="inlineStr">
        <is>
          <t>paid-search</t>
        </is>
      </c>
      <c r="P5614" s="6" t="inlineStr">
        <is>
          <t>ggl_rlsa_highintent_visitors</t>
        </is>
      </c>
      <c r="Q5614" s="6" t="inlineStr">
        <is>
          <t>text-ad_competitor</t>
        </is>
      </c>
      <c r="R5614" s="6" t="inlineStr">
        <is>
          <t>syncflow-alternative</t>
        </is>
      </c>
      <c r="S5614" s="8" t="n">
        <v>45898.74583333333</v>
      </c>
      <c r="T5614" s="6" t="inlineStr">
        <is>
          <t>trial_signup</t>
        </is>
      </c>
    </row>
    <row r="5615">
      <c r="A5615" s="9" t="inlineStr">
        <is>
          <t>PRO-01920</t>
        </is>
      </c>
      <c r="B5615" s="9" t="inlineStr">
        <is>
          <t>Jamie Walker</t>
        </is>
      </c>
      <c r="C5615" s="9" t="inlineStr">
        <is>
          <t>Data Engineering Manager</t>
        </is>
      </c>
      <c r="D5615" s="9" t="inlineStr">
        <is>
          <t>manager</t>
        </is>
      </c>
      <c r="E5615" s="9" t="n">
        <v>1</v>
      </c>
      <c r="F5615" s="9" t="inlineStr">
        <is>
          <t>Onyx Intelligence</t>
        </is>
      </c>
      <c r="G5615" s="9" t="b">
        <v>1</v>
      </c>
      <c r="H5615" s="9" t="b">
        <v>1</v>
      </c>
      <c r="I5615" s="9" t="b">
        <v>1</v>
      </c>
      <c r="J5615" s="10" t="n">
        <v>70971</v>
      </c>
      <c r="K5615" s="9" t="n">
        <v>2</v>
      </c>
      <c r="L5615" s="9" t="inlineStr">
        <is>
          <t>linkedin</t>
        </is>
      </c>
      <c r="M5615" s="9" t="inlineStr">
        <is>
          <t>LI-ABM-Strategic-ENT</t>
        </is>
      </c>
      <c r="N5615" s="9" t="inlineStr">
        <is>
          <t>linkedin</t>
        </is>
      </c>
      <c r="O5615" s="9" t="inlineStr">
        <is>
          <t>paid-social</t>
        </is>
      </c>
      <c r="P5615" s="9" t="inlineStr">
        <is>
          <t>li_abm_strategic_ent</t>
        </is>
      </c>
      <c r="Q5615" s="9" t="inlineStr">
        <is>
          <t>single-image_pain-point_cta-trial</t>
        </is>
      </c>
      <c r="R5615" s="9" t="inlineStr">
        <is>
          <t>li-lookalike-closed-won</t>
        </is>
      </c>
      <c r="S5615" s="11" t="n">
        <v>45915.71597222222</v>
      </c>
      <c r="T5615" s="9" t="inlineStr">
        <is>
          <t>gated_content_download</t>
        </is>
      </c>
    </row>
    <row r="5616">
      <c r="A5616" s="6" t="inlineStr">
        <is>
          <t>PRO-01920</t>
        </is>
      </c>
      <c r="B5616" s="6" t="inlineStr">
        <is>
          <t>Jamie Walker</t>
        </is>
      </c>
      <c r="C5616" s="6" t="inlineStr">
        <is>
          <t>Data Engineering Manager</t>
        </is>
      </c>
      <c r="D5616" s="6" t="inlineStr">
        <is>
          <t>manager</t>
        </is>
      </c>
      <c r="E5616" s="6" t="n">
        <v>1</v>
      </c>
      <c r="F5616" s="6" t="inlineStr">
        <is>
          <t>Onyx Intelligence</t>
        </is>
      </c>
      <c r="G5616" s="6" t="b">
        <v>1</v>
      </c>
      <c r="H5616" s="6" t="b">
        <v>1</v>
      </c>
      <c r="I5616" s="6" t="b">
        <v>1</v>
      </c>
      <c r="J5616" s="7" t="n">
        <v>70971</v>
      </c>
      <c r="K5616" s="6" t="n">
        <v>3</v>
      </c>
      <c r="L5616" s="6" t="inlineStr">
        <is>
          <t>google</t>
        </is>
      </c>
      <c r="M5616" s="6" t="inlineStr">
        <is>
          <t>GGL-RLSA-HighIntent-Visitors</t>
        </is>
      </c>
      <c r="N5616" s="6" t="inlineStr">
        <is>
          <t>google</t>
        </is>
      </c>
      <c r="O5616" s="6" t="inlineStr">
        <is>
          <t>paid-search</t>
        </is>
      </c>
      <c r="P5616" s="6" t="inlineStr">
        <is>
          <t>ggl_rlsa_highintent_visitors</t>
        </is>
      </c>
      <c r="Q5616" s="6" t="inlineStr">
        <is>
          <t>text-ad_rlsa</t>
        </is>
      </c>
      <c r="R5616" s="6" t="inlineStr">
        <is>
          <t>etl-software</t>
        </is>
      </c>
      <c r="S5616" s="8" t="n">
        <v>45936.52361111111</v>
      </c>
      <c r="T5616" s="6" t="inlineStr">
        <is>
          <t>demo_request</t>
        </is>
      </c>
    </row>
    <row r="5617">
      <c r="A5617" s="9" t="inlineStr">
        <is>
          <t>PRO-01920</t>
        </is>
      </c>
      <c r="B5617" s="9" t="inlineStr">
        <is>
          <t>Jamie Walker</t>
        </is>
      </c>
      <c r="C5617" s="9" t="inlineStr">
        <is>
          <t>Data Engineering Manager</t>
        </is>
      </c>
      <c r="D5617" s="9" t="inlineStr">
        <is>
          <t>manager</t>
        </is>
      </c>
      <c r="E5617" s="9" t="n">
        <v>1</v>
      </c>
      <c r="F5617" s="9" t="inlineStr">
        <is>
          <t>Onyx Intelligence</t>
        </is>
      </c>
      <c r="G5617" s="9" t="b">
        <v>1</v>
      </c>
      <c r="H5617" s="9" t="b">
        <v>1</v>
      </c>
      <c r="I5617" s="9" t="b">
        <v>1</v>
      </c>
      <c r="J5617" s="10" t="n">
        <v>70971</v>
      </c>
      <c r="K5617" s="9" t="n">
        <v>4</v>
      </c>
      <c r="L5617" s="9" t="inlineStr">
        <is>
          <t>programmatic</t>
        </is>
      </c>
      <c r="M5617" s="9" t="inlineStr">
        <is>
          <t>DSP-Awareness-DataEngineers</t>
        </is>
      </c>
      <c r="N5617" s="9" t="inlineStr">
        <is>
          <t>stackadapt</t>
        </is>
      </c>
      <c r="O5617" s="9" t="inlineStr">
        <is>
          <t>display</t>
        </is>
      </c>
      <c r="P5617" s="9" t="inlineStr">
        <is>
          <t>dsp_awareness_dataengineers</t>
        </is>
      </c>
      <c r="Q5617" s="9" t="inlineStr">
        <is>
          <t>display-banner_abm</t>
        </is>
      </c>
      <c r="R5617" s="9" t="inlineStr">
        <is>
          <t>abm-strategic-accounts</t>
        </is>
      </c>
      <c r="S5617" s="11" t="n">
        <v>45957.54236111111</v>
      </c>
      <c r="T5617" s="9" t="inlineStr">
        <is>
          <t>gated_content_download</t>
        </is>
      </c>
    </row>
    <row r="5618">
      <c r="A5618" s="6" t="inlineStr">
        <is>
          <t>PRO-01921</t>
        </is>
      </c>
      <c r="B5618" s="6" t="inlineStr">
        <is>
          <t>Finley Moore</t>
        </is>
      </c>
      <c r="C5618" s="6" t="inlineStr">
        <is>
          <t>VP of Data</t>
        </is>
      </c>
      <c r="D5618" s="6" t="inlineStr">
        <is>
          <t>c_suite_vp</t>
        </is>
      </c>
      <c r="E5618" s="6" t="n">
        <v>1.5</v>
      </c>
      <c r="F5618" s="6" t="inlineStr">
        <is>
          <t>Onyx Intelligence</t>
        </is>
      </c>
      <c r="G5618" s="6" t="b">
        <v>0</v>
      </c>
      <c r="H5618" s="6" t="b">
        <v>0</v>
      </c>
      <c r="I5618" s="6" t="b">
        <v>0</v>
      </c>
      <c r="J5618" s="7" t="n">
        <v>0</v>
      </c>
      <c r="K5618" s="6" t="n">
        <v>1</v>
      </c>
      <c r="L5618" s="6" t="inlineStr">
        <is>
          <t>linkedin</t>
        </is>
      </c>
      <c r="M5618" s="6" t="inlineStr">
        <is>
          <t>LI-ENT-Awareness-DataIntegration</t>
        </is>
      </c>
      <c r="N5618" s="6" t="inlineStr">
        <is>
          <t>linkedin</t>
        </is>
      </c>
      <c r="O5618" s="6" t="inlineStr">
        <is>
          <t>paid-social</t>
        </is>
      </c>
      <c r="P5618" s="6" t="inlineStr">
        <is>
          <t>li_ent_awareness_dataintegration</t>
        </is>
      </c>
      <c r="Q5618" s="6" t="inlineStr">
        <is>
          <t>single-image_product-feature_cta-trial</t>
        </is>
      </c>
      <c r="R5618" s="6" t="inlineStr">
        <is>
          <t>li-ent-data-engineers</t>
        </is>
      </c>
      <c r="S5618" s="8" t="n">
        <v>45821.40208333333</v>
      </c>
      <c r="T5618" s="6" t="inlineStr">
        <is>
          <t>gated_content_download</t>
        </is>
      </c>
    </row>
    <row r="5619">
      <c r="A5619" s="9" t="inlineStr">
        <is>
          <t>PRO-01921</t>
        </is>
      </c>
      <c r="B5619" s="9" t="inlineStr">
        <is>
          <t>Finley Moore</t>
        </is>
      </c>
      <c r="C5619" s="9" t="inlineStr">
        <is>
          <t>VP of Data</t>
        </is>
      </c>
      <c r="D5619" s="9" t="inlineStr">
        <is>
          <t>c_suite_vp</t>
        </is>
      </c>
      <c r="E5619" s="9" t="n">
        <v>1.5</v>
      </c>
      <c r="F5619" s="9" t="inlineStr">
        <is>
          <t>Onyx Intelligence</t>
        </is>
      </c>
      <c r="G5619" s="9" t="b">
        <v>0</v>
      </c>
      <c r="H5619" s="9" t="b">
        <v>0</v>
      </c>
      <c r="I5619" s="9" t="b">
        <v>0</v>
      </c>
      <c r="J5619" s="10" t="n">
        <v>0</v>
      </c>
      <c r="K5619" s="9" t="n">
        <v>2</v>
      </c>
      <c r="L5619" s="9" t="inlineStr">
        <is>
          <t>google</t>
        </is>
      </c>
      <c r="M5619" s="9" t="inlineStr">
        <is>
          <t>GGL-RLSA-HighIntent-Visitors</t>
        </is>
      </c>
      <c r="N5619" s="9" t="inlineStr">
        <is>
          <t>google</t>
        </is>
      </c>
      <c r="O5619" s="9" t="inlineStr">
        <is>
          <t>paid-search</t>
        </is>
      </c>
      <c r="P5619" s="9" t="inlineStr">
        <is>
          <t>ggl_rlsa_highintent_visitors</t>
        </is>
      </c>
      <c r="Q5619" s="9" t="inlineStr">
        <is>
          <t>text-ad_competitor</t>
        </is>
      </c>
      <c r="R5619" s="9" t="inlineStr">
        <is>
          <t>streamlink-vs-syncflow</t>
        </is>
      </c>
      <c r="S5619" s="11" t="n">
        <v>45835.35208333333</v>
      </c>
      <c r="T5619" s="9" t="inlineStr">
        <is>
          <t>gated_content_download</t>
        </is>
      </c>
    </row>
    <row r="5620">
      <c r="A5620" s="6" t="inlineStr">
        <is>
          <t>PRO-01921</t>
        </is>
      </c>
      <c r="B5620" s="6" t="inlineStr">
        <is>
          <t>Finley Moore</t>
        </is>
      </c>
      <c r="C5620" s="6" t="inlineStr">
        <is>
          <t>VP of Data</t>
        </is>
      </c>
      <c r="D5620" s="6" t="inlineStr">
        <is>
          <t>c_suite_vp</t>
        </is>
      </c>
      <c r="E5620" s="6" t="n">
        <v>1.5</v>
      </c>
      <c r="F5620" s="6" t="inlineStr">
        <is>
          <t>Onyx Intelligence</t>
        </is>
      </c>
      <c r="G5620" s="6" t="b">
        <v>0</v>
      </c>
      <c r="H5620" s="6" t="b">
        <v>0</v>
      </c>
      <c r="I5620" s="6" t="b">
        <v>0</v>
      </c>
      <c r="J5620" s="7" t="n">
        <v>0</v>
      </c>
      <c r="K5620" s="6" t="n">
        <v>3</v>
      </c>
      <c r="L5620" s="6" t="inlineStr">
        <is>
          <t>google</t>
        </is>
      </c>
      <c r="M5620" s="6" t="inlineStr">
        <is>
          <t>GGL-Competitor-Pipeform-Alt</t>
        </is>
      </c>
      <c r="N5620" s="6" t="inlineStr">
        <is>
          <t>google</t>
        </is>
      </c>
      <c r="O5620" s="6" t="inlineStr">
        <is>
          <t>paid-search</t>
        </is>
      </c>
      <c r="P5620" s="6" t="inlineStr">
        <is>
          <t>ggl_competitor_pipeform_alt</t>
        </is>
      </c>
      <c r="Q5620" s="6" t="inlineStr">
        <is>
          <t>text-ad_competitor</t>
        </is>
      </c>
      <c r="R5620" s="6" t="inlineStr">
        <is>
          <t>syncflow-alternative</t>
        </is>
      </c>
      <c r="S5620" s="8" t="n">
        <v>45852.59027777778</v>
      </c>
      <c r="T5620" s="6" t="inlineStr">
        <is>
          <t>newsletter_signup</t>
        </is>
      </c>
    </row>
    <row r="5621">
      <c r="A5621" s="9" t="inlineStr">
        <is>
          <t>PRO-01922</t>
        </is>
      </c>
      <c r="B5621" s="9" t="inlineStr">
        <is>
          <t>Spencer Anderson</t>
        </is>
      </c>
      <c r="C5621" s="9" t="inlineStr">
        <is>
          <t>Director of Analytics</t>
        </is>
      </c>
      <c r="D5621" s="9" t="inlineStr">
        <is>
          <t>director</t>
        </is>
      </c>
      <c r="E5621" s="9" t="n">
        <v>1.25</v>
      </c>
      <c r="F5621" s="9" t="inlineStr">
        <is>
          <t>Nexlayer</t>
        </is>
      </c>
      <c r="G5621" s="9" t="b">
        <v>1</v>
      </c>
      <c r="H5621" s="9" t="b">
        <v>0</v>
      </c>
      <c r="I5621" s="9" t="b">
        <v>0</v>
      </c>
      <c r="J5621" s="10" t="n">
        <v>0</v>
      </c>
      <c r="K5621" s="9" t="n">
        <v>1</v>
      </c>
      <c r="L5621" s="9" t="inlineStr">
        <is>
          <t>google</t>
        </is>
      </c>
      <c r="M5621" s="9" t="inlineStr">
        <is>
          <t>GGL-Competitor-Pipeform-Alt</t>
        </is>
      </c>
      <c r="N5621" s="9" t="inlineStr">
        <is>
          <t>google</t>
        </is>
      </c>
      <c r="O5621" s="9" t="inlineStr">
        <is>
          <t>paid-search</t>
        </is>
      </c>
      <c r="P5621" s="9" t="inlineStr">
        <is>
          <t>ggl_competitor_pipeform_alt</t>
        </is>
      </c>
      <c r="Q5621" s="9" t="inlineStr">
        <is>
          <t>text-ad_search</t>
        </is>
      </c>
      <c r="R5621" s="9" t="inlineStr">
        <is>
          <t>streamlink-vs-syncflow</t>
        </is>
      </c>
      <c r="S5621" s="11" t="n">
        <v>45702.64166666667</v>
      </c>
      <c r="T5621" s="9" t="inlineStr">
        <is>
          <t>trial_signup</t>
        </is>
      </c>
    </row>
    <row r="5622">
      <c r="A5622" s="6" t="inlineStr">
        <is>
          <t>PRO-01922</t>
        </is>
      </c>
      <c r="B5622" s="6" t="inlineStr">
        <is>
          <t>Spencer Anderson</t>
        </is>
      </c>
      <c r="C5622" s="6" t="inlineStr">
        <is>
          <t>Director of Analytics</t>
        </is>
      </c>
      <c r="D5622" s="6" t="inlineStr">
        <is>
          <t>director</t>
        </is>
      </c>
      <c r="E5622" s="6" t="n">
        <v>1.25</v>
      </c>
      <c r="F5622" s="6" t="inlineStr">
        <is>
          <t>Nexlayer</t>
        </is>
      </c>
      <c r="G5622" s="6" t="b">
        <v>1</v>
      </c>
      <c r="H5622" s="6" t="b">
        <v>0</v>
      </c>
      <c r="I5622" s="6" t="b">
        <v>0</v>
      </c>
      <c r="J5622" s="7" t="n">
        <v>0</v>
      </c>
      <c r="K5622" s="6" t="n">
        <v>2</v>
      </c>
      <c r="L5622" s="6" t="inlineStr">
        <is>
          <t>linkedin</t>
        </is>
      </c>
      <c r="M5622" s="6" t="inlineStr">
        <is>
          <t>LI-Retarget-PricingPage-14d</t>
        </is>
      </c>
      <c r="N5622" s="6" t="inlineStr">
        <is>
          <t>linkedin</t>
        </is>
      </c>
      <c r="O5622" s="6" t="inlineStr">
        <is>
          <t>paid-social</t>
        </is>
      </c>
      <c r="P5622" s="6" t="inlineStr">
        <is>
          <t>li_retarget_pricingpage_14d</t>
        </is>
      </c>
      <c r="Q5622" s="6" t="inlineStr">
        <is>
          <t>single-image_product-feature_cta-trial</t>
        </is>
      </c>
      <c r="R5622" s="6" t="inlineStr">
        <is>
          <t>li-abm-strategic-accounts</t>
        </is>
      </c>
      <c r="S5622" s="8" t="n">
        <v>45716.33333333334</v>
      </c>
      <c r="T5622" s="6" t="inlineStr">
        <is>
          <t>trial_signup</t>
        </is>
      </c>
    </row>
    <row r="5623">
      <c r="A5623" s="9" t="inlineStr">
        <is>
          <t>PRO-01922</t>
        </is>
      </c>
      <c r="B5623" s="9" t="inlineStr">
        <is>
          <t>Spencer Anderson</t>
        </is>
      </c>
      <c r="C5623" s="9" t="inlineStr">
        <is>
          <t>Director of Analytics</t>
        </is>
      </c>
      <c r="D5623" s="9" t="inlineStr">
        <is>
          <t>director</t>
        </is>
      </c>
      <c r="E5623" s="9" t="n">
        <v>1.25</v>
      </c>
      <c r="F5623" s="9" t="inlineStr">
        <is>
          <t>Nexlayer</t>
        </is>
      </c>
      <c r="G5623" s="9" t="b">
        <v>1</v>
      </c>
      <c r="H5623" s="9" t="b">
        <v>0</v>
      </c>
      <c r="I5623" s="9" t="b">
        <v>0</v>
      </c>
      <c r="J5623" s="10" t="n">
        <v>0</v>
      </c>
      <c r="K5623" s="9" t="n">
        <v>3</v>
      </c>
      <c r="L5623" s="9" t="inlineStr">
        <is>
          <t>g2</t>
        </is>
      </c>
      <c r="M5623" s="9" t="inlineStr">
        <is>
          <t>G2-Badge-LP-Integration</t>
        </is>
      </c>
      <c r="N5623" s="9" t="inlineStr">
        <is>
          <t>g2</t>
        </is>
      </c>
      <c r="O5623" s="9" t="inlineStr">
        <is>
          <t>review-site</t>
        </is>
      </c>
      <c r="P5623" s="9" t="inlineStr">
        <is>
          <t>g2_badge_lp_integration</t>
        </is>
      </c>
      <c r="Q5623" s="9" t="inlineStr">
        <is>
          <t>gated-report_etl</t>
        </is>
      </c>
      <c r="R5623" s="9" t="inlineStr">
        <is>
          <t>data-integration-review</t>
        </is>
      </c>
      <c r="S5623" s="11" t="n">
        <v>45735.44930555556</v>
      </c>
      <c r="T5623" s="9" t="inlineStr">
        <is>
          <t>newsletter_signup</t>
        </is>
      </c>
    </row>
    <row r="5624">
      <c r="A5624" s="6" t="inlineStr">
        <is>
          <t>PRO-01922</t>
        </is>
      </c>
      <c r="B5624" s="6" t="inlineStr">
        <is>
          <t>Spencer Anderson</t>
        </is>
      </c>
      <c r="C5624" s="6" t="inlineStr">
        <is>
          <t>Director of Analytics</t>
        </is>
      </c>
      <c r="D5624" s="6" t="inlineStr">
        <is>
          <t>director</t>
        </is>
      </c>
      <c r="E5624" s="6" t="n">
        <v>1.25</v>
      </c>
      <c r="F5624" s="6" t="inlineStr">
        <is>
          <t>Nexlayer</t>
        </is>
      </c>
      <c r="G5624" s="6" t="b">
        <v>1</v>
      </c>
      <c r="H5624" s="6" t="b">
        <v>0</v>
      </c>
      <c r="I5624" s="6" t="b">
        <v>0</v>
      </c>
      <c r="J5624" s="7" t="n">
        <v>0</v>
      </c>
      <c r="K5624" s="6" t="n">
        <v>4</v>
      </c>
      <c r="L5624" s="6" t="inlineStr">
        <is>
          <t>google</t>
        </is>
      </c>
      <c r="M5624" s="6" t="inlineStr">
        <is>
          <t>GGL-Brand-Syncflow-Exact</t>
        </is>
      </c>
      <c r="N5624" s="6" t="inlineStr">
        <is>
          <t>google</t>
        </is>
      </c>
      <c r="O5624" s="6" t="inlineStr">
        <is>
          <t>paid-search</t>
        </is>
      </c>
      <c r="P5624" s="6" t="inlineStr">
        <is>
          <t>ggl_brand_syncflow_exact</t>
        </is>
      </c>
      <c r="Q5624" s="6" t="inlineStr">
        <is>
          <t>text-ad_search</t>
        </is>
      </c>
      <c r="R5624" s="6" t="inlineStr">
        <is>
          <t>pipeform-alternative</t>
        </is>
      </c>
      <c r="S5624" s="8" t="n">
        <v>45755.50833333333</v>
      </c>
      <c r="T5624" s="6" t="inlineStr">
        <is>
          <t>newsletter_signup</t>
        </is>
      </c>
    </row>
    <row r="5625">
      <c r="A5625" s="9" t="inlineStr">
        <is>
          <t>PRO-01923</t>
        </is>
      </c>
      <c r="B5625" s="9" t="inlineStr">
        <is>
          <t>Noel Patel</t>
        </is>
      </c>
      <c r="C5625" s="9" t="inlineStr">
        <is>
          <t>Data Analyst</t>
        </is>
      </c>
      <c r="D5625" s="9" t="inlineStr">
        <is>
          <t>ic_analyst</t>
        </is>
      </c>
      <c r="E5625" s="9" t="n">
        <v>0.75</v>
      </c>
      <c r="F5625" s="9" t="inlineStr">
        <is>
          <t>Gridlane</t>
        </is>
      </c>
      <c r="G5625" s="9" t="b">
        <v>0</v>
      </c>
      <c r="H5625" s="9" t="b">
        <v>0</v>
      </c>
      <c r="I5625" s="9" t="b">
        <v>0</v>
      </c>
      <c r="J5625" s="10" t="n">
        <v>0</v>
      </c>
      <c r="K5625" s="9" t="n">
        <v>1</v>
      </c>
      <c r="L5625" s="9" t="inlineStr">
        <is>
          <t>google</t>
        </is>
      </c>
      <c r="M5625" s="9" t="inlineStr">
        <is>
          <t>GGL-Brand-Syncflow-Exact</t>
        </is>
      </c>
      <c r="N5625" s="9" t="inlineStr">
        <is>
          <t>google</t>
        </is>
      </c>
      <c r="O5625" s="9" t="inlineStr">
        <is>
          <t>paid-search</t>
        </is>
      </c>
      <c r="P5625" s="9" t="inlineStr">
        <is>
          <t>ggl_brand_syncflow_exact</t>
        </is>
      </c>
      <c r="Q5625" s="9" t="inlineStr">
        <is>
          <t>text-ad_competitor</t>
        </is>
      </c>
      <c r="R5625" s="9" t="inlineStr">
        <is>
          <t>pipeform-alternative</t>
        </is>
      </c>
      <c r="S5625" s="11" t="n">
        <v>45832.72152777778</v>
      </c>
      <c r="T5625" s="9" t="inlineStr">
        <is>
          <t>gated_content_download</t>
        </is>
      </c>
    </row>
    <row r="5626">
      <c r="A5626" s="6" t="inlineStr">
        <is>
          <t>PRO-01923</t>
        </is>
      </c>
      <c r="B5626" s="6" t="inlineStr">
        <is>
          <t>Noel Patel</t>
        </is>
      </c>
      <c r="C5626" s="6" t="inlineStr">
        <is>
          <t>Data Analyst</t>
        </is>
      </c>
      <c r="D5626" s="6" t="inlineStr">
        <is>
          <t>ic_analyst</t>
        </is>
      </c>
      <c r="E5626" s="6" t="n">
        <v>0.75</v>
      </c>
      <c r="F5626" s="6" t="inlineStr">
        <is>
          <t>Gridlane</t>
        </is>
      </c>
      <c r="G5626" s="6" t="b">
        <v>0</v>
      </c>
      <c r="H5626" s="6" t="b">
        <v>0</v>
      </c>
      <c r="I5626" s="6" t="b">
        <v>0</v>
      </c>
      <c r="J5626" s="7" t="n">
        <v>0</v>
      </c>
      <c r="K5626" s="6" t="n">
        <v>2</v>
      </c>
      <c r="L5626" s="6" t="inlineStr">
        <is>
          <t>g2</t>
        </is>
      </c>
      <c r="M5626" s="6" t="inlineStr">
        <is>
          <t>G2-Badge-LP-Integration</t>
        </is>
      </c>
      <c r="N5626" s="6" t="inlineStr">
        <is>
          <t>g2</t>
        </is>
      </c>
      <c r="O5626" s="6" t="inlineStr">
        <is>
          <t>review-site</t>
        </is>
      </c>
      <c r="P5626" s="6" t="inlineStr">
        <is>
          <t>g2_badge_lp_integration</t>
        </is>
      </c>
      <c r="Q5626" s="6" t="inlineStr">
        <is>
          <t>retarget-banner_category</t>
        </is>
      </c>
      <c r="R5626" s="6" t="inlineStr">
        <is>
          <t>data-integration-review</t>
        </is>
      </c>
      <c r="S5626" s="8" t="n">
        <v>45849.52638888889</v>
      </c>
      <c r="T5626" s="6" t="inlineStr">
        <is>
          <t>newsletter_signup</t>
        </is>
      </c>
    </row>
    <row r="5627">
      <c r="A5627" s="9" t="inlineStr">
        <is>
          <t>PRO-01923</t>
        </is>
      </c>
      <c r="B5627" s="9" t="inlineStr">
        <is>
          <t>Noel Patel</t>
        </is>
      </c>
      <c r="C5627" s="9" t="inlineStr">
        <is>
          <t>Data Analyst</t>
        </is>
      </c>
      <c r="D5627" s="9" t="inlineStr">
        <is>
          <t>ic_analyst</t>
        </is>
      </c>
      <c r="E5627" s="9" t="n">
        <v>0.75</v>
      </c>
      <c r="F5627" s="9" t="inlineStr">
        <is>
          <t>Gridlane</t>
        </is>
      </c>
      <c r="G5627" s="9" t="b">
        <v>0</v>
      </c>
      <c r="H5627" s="9" t="b">
        <v>0</v>
      </c>
      <c r="I5627" s="9" t="b">
        <v>0</v>
      </c>
      <c r="J5627" s="10" t="n">
        <v>0</v>
      </c>
      <c r="K5627" s="9" t="n">
        <v>3</v>
      </c>
      <c r="L5627" s="9" t="inlineStr">
        <is>
          <t>g2</t>
        </is>
      </c>
      <c r="M5627" s="9" t="inlineStr">
        <is>
          <t>G2-Retarget-CategoryBuyers</t>
        </is>
      </c>
      <c r="N5627" s="9" t="inlineStr">
        <is>
          <t>g2</t>
        </is>
      </c>
      <c r="O5627" s="9" t="inlineStr">
        <is>
          <t>review-site</t>
        </is>
      </c>
      <c r="P5627" s="9" t="inlineStr">
        <is>
          <t>g2_retarget_categorybuyers</t>
        </is>
      </c>
      <c r="Q5627" s="9" t="inlineStr">
        <is>
          <t>gated-report_etl</t>
        </is>
      </c>
      <c r="R5627" s="9" t="inlineStr">
        <is>
          <t>etl-tools-comparison</t>
        </is>
      </c>
      <c r="S5627" s="11" t="n">
        <v>45859.41666666666</v>
      </c>
      <c r="T5627" s="9" t="inlineStr">
        <is>
          <t>gated_content_download</t>
        </is>
      </c>
    </row>
    <row r="5628">
      <c r="A5628" s="6" t="inlineStr">
        <is>
          <t>PRO-01924</t>
        </is>
      </c>
      <c r="B5628" s="6" t="inlineStr">
        <is>
          <t>Jamie Chen</t>
        </is>
      </c>
      <c r="C5628" s="6" t="inlineStr">
        <is>
          <t>Data Platform Manager</t>
        </is>
      </c>
      <c r="D5628" s="6" t="inlineStr">
        <is>
          <t>manager</t>
        </is>
      </c>
      <c r="E5628" s="6" t="n">
        <v>1</v>
      </c>
      <c r="F5628" s="6" t="inlineStr">
        <is>
          <t>Tangent Labs</t>
        </is>
      </c>
      <c r="G5628" s="6" t="b">
        <v>1</v>
      </c>
      <c r="H5628" s="6" t="b">
        <v>1</v>
      </c>
      <c r="I5628" s="6" t="b">
        <v>0</v>
      </c>
      <c r="J5628" s="7" t="n">
        <v>83580</v>
      </c>
      <c r="K5628" s="6" t="n">
        <v>1</v>
      </c>
      <c r="L5628" s="6" t="inlineStr">
        <is>
          <t>google</t>
        </is>
      </c>
      <c r="M5628" s="6" t="inlineStr">
        <is>
          <t>GGL-NonBrand-DataPipeline</t>
        </is>
      </c>
      <c r="N5628" s="6" t="inlineStr">
        <is>
          <t>google</t>
        </is>
      </c>
      <c r="O5628" s="6" t="inlineStr">
        <is>
          <t>paid-search</t>
        </is>
      </c>
      <c r="P5628" s="6" t="inlineStr">
        <is>
          <t>ggl_nonbrand_datapipeline</t>
        </is>
      </c>
      <c r="Q5628" s="6" t="inlineStr">
        <is>
          <t>text-ad_rlsa</t>
        </is>
      </c>
      <c r="R5628" s="6" t="inlineStr">
        <is>
          <t>data-integration-platform</t>
        </is>
      </c>
      <c r="S5628" s="8" t="n">
        <v>45909.68263888889</v>
      </c>
      <c r="T5628" s="6" t="inlineStr">
        <is>
          <t>trial_signup</t>
        </is>
      </c>
    </row>
    <row r="5629">
      <c r="A5629" s="9" t="inlineStr">
        <is>
          <t>PRO-01924</t>
        </is>
      </c>
      <c r="B5629" s="9" t="inlineStr">
        <is>
          <t>Jamie Chen</t>
        </is>
      </c>
      <c r="C5629" s="9" t="inlineStr">
        <is>
          <t>Data Platform Manager</t>
        </is>
      </c>
      <c r="D5629" s="9" t="inlineStr">
        <is>
          <t>manager</t>
        </is>
      </c>
      <c r="E5629" s="9" t="n">
        <v>1</v>
      </c>
      <c r="F5629" s="9" t="inlineStr">
        <is>
          <t>Tangent Labs</t>
        </is>
      </c>
      <c r="G5629" s="9" t="b">
        <v>1</v>
      </c>
      <c r="H5629" s="9" t="b">
        <v>1</v>
      </c>
      <c r="I5629" s="9" t="b">
        <v>0</v>
      </c>
      <c r="J5629" s="10" t="n">
        <v>83580</v>
      </c>
      <c r="K5629" s="9" t="n">
        <v>2</v>
      </c>
      <c r="L5629" s="9" t="inlineStr">
        <is>
          <t>google</t>
        </is>
      </c>
      <c r="M5629" s="9" t="inlineStr">
        <is>
          <t>GGL-Brand-Syncflow-Exact</t>
        </is>
      </c>
      <c r="N5629" s="9" t="inlineStr">
        <is>
          <t>google</t>
        </is>
      </c>
      <c r="O5629" s="9" t="inlineStr">
        <is>
          <t>paid-search</t>
        </is>
      </c>
      <c r="P5629" s="9" t="inlineStr">
        <is>
          <t>ggl_brand_syncflow_exact</t>
        </is>
      </c>
      <c r="Q5629" s="9" t="inlineStr">
        <is>
          <t>text-ad_competitor</t>
        </is>
      </c>
      <c r="R5629" s="9" t="inlineStr">
        <is>
          <t>data-pipeline-tools</t>
        </is>
      </c>
      <c r="S5629" s="11" t="n">
        <v>45930.62222222222</v>
      </c>
      <c r="T5629" s="9" t="inlineStr">
        <is>
          <t>gated_content_download</t>
        </is>
      </c>
    </row>
    <row r="5630">
      <c r="A5630" s="6" t="inlineStr">
        <is>
          <t>PRO-01924</t>
        </is>
      </c>
      <c r="B5630" s="6" t="inlineStr">
        <is>
          <t>Jamie Chen</t>
        </is>
      </c>
      <c r="C5630" s="6" t="inlineStr">
        <is>
          <t>Data Platform Manager</t>
        </is>
      </c>
      <c r="D5630" s="6" t="inlineStr">
        <is>
          <t>manager</t>
        </is>
      </c>
      <c r="E5630" s="6" t="n">
        <v>1</v>
      </c>
      <c r="F5630" s="6" t="inlineStr">
        <is>
          <t>Tangent Labs</t>
        </is>
      </c>
      <c r="G5630" s="6" t="b">
        <v>1</v>
      </c>
      <c r="H5630" s="6" t="b">
        <v>1</v>
      </c>
      <c r="I5630" s="6" t="b">
        <v>0</v>
      </c>
      <c r="J5630" s="7" t="n">
        <v>83580</v>
      </c>
      <c r="K5630" s="6" t="n">
        <v>3</v>
      </c>
      <c r="L5630" s="6" t="inlineStr">
        <is>
          <t>g2</t>
        </is>
      </c>
      <c r="M5630" s="6" t="inlineStr">
        <is>
          <t>G2-Retarget-CategoryBuyers</t>
        </is>
      </c>
      <c r="N5630" s="6" t="inlineStr">
        <is>
          <t>g2</t>
        </is>
      </c>
      <c r="O5630" s="6" t="inlineStr">
        <is>
          <t>review-site</t>
        </is>
      </c>
      <c r="P5630" s="6" t="inlineStr">
        <is>
          <t>g2_retarget_categorybuyers</t>
        </is>
      </c>
      <c r="Q5630" s="6" t="inlineStr">
        <is>
          <t>gated-report_etl</t>
        </is>
      </c>
      <c r="R5630" s="6" t="inlineStr">
        <is>
          <t>etl-tools-comparison</t>
        </is>
      </c>
      <c r="S5630" s="8" t="n">
        <v>45943.50902777778</v>
      </c>
      <c r="T5630" s="6" t="inlineStr">
        <is>
          <t>gated_content_download</t>
        </is>
      </c>
    </row>
    <row r="5631">
      <c r="A5631" s="9" t="inlineStr">
        <is>
          <t>PRO-01925</t>
        </is>
      </c>
      <c r="B5631" s="9" t="inlineStr">
        <is>
          <t>Alex Brown</t>
        </is>
      </c>
      <c r="C5631" s="9" t="inlineStr">
        <is>
          <t>Director of Data</t>
        </is>
      </c>
      <c r="D5631" s="9" t="inlineStr">
        <is>
          <t>director</t>
        </is>
      </c>
      <c r="E5631" s="9" t="n">
        <v>1.25</v>
      </c>
      <c r="F5631" s="9" t="inlineStr">
        <is>
          <t>Streamlink</t>
        </is>
      </c>
      <c r="G5631" s="9" t="b">
        <v>0</v>
      </c>
      <c r="H5631" s="9" t="b">
        <v>0</v>
      </c>
      <c r="I5631" s="9" t="b">
        <v>0</v>
      </c>
      <c r="J5631" s="10" t="n">
        <v>0</v>
      </c>
      <c r="K5631" s="9" t="n">
        <v>1</v>
      </c>
      <c r="L5631" s="9" t="inlineStr">
        <is>
          <t>google</t>
        </is>
      </c>
      <c r="M5631" s="9" t="inlineStr">
        <is>
          <t>GGL-Competitor-Streamlink-Alt</t>
        </is>
      </c>
      <c r="N5631" s="9" t="inlineStr">
        <is>
          <t>google</t>
        </is>
      </c>
      <c r="O5631" s="9" t="inlineStr">
        <is>
          <t>paid-search</t>
        </is>
      </c>
      <c r="P5631" s="9" t="inlineStr">
        <is>
          <t>ggl_competitor_streamlink_alt</t>
        </is>
      </c>
      <c r="Q5631" s="9" t="inlineStr">
        <is>
          <t>text-ad_rlsa</t>
        </is>
      </c>
      <c r="R5631" s="9" t="inlineStr">
        <is>
          <t>syncflow-alternative</t>
        </is>
      </c>
      <c r="S5631" s="11" t="n">
        <v>45782.57361111111</v>
      </c>
      <c r="T5631" s="9" t="inlineStr">
        <is>
          <t>gated_content_download</t>
        </is>
      </c>
    </row>
    <row r="5632">
      <c r="A5632" s="6" t="inlineStr">
        <is>
          <t>PRO-01925</t>
        </is>
      </c>
      <c r="B5632" s="6" t="inlineStr">
        <is>
          <t>Alex Brown</t>
        </is>
      </c>
      <c r="C5632" s="6" t="inlineStr">
        <is>
          <t>Director of Data</t>
        </is>
      </c>
      <c r="D5632" s="6" t="inlineStr">
        <is>
          <t>director</t>
        </is>
      </c>
      <c r="E5632" s="6" t="n">
        <v>1.25</v>
      </c>
      <c r="F5632" s="6" t="inlineStr">
        <is>
          <t>Streamlink</t>
        </is>
      </c>
      <c r="G5632" s="6" t="b">
        <v>0</v>
      </c>
      <c r="H5632" s="6" t="b">
        <v>0</v>
      </c>
      <c r="I5632" s="6" t="b">
        <v>0</v>
      </c>
      <c r="J5632" s="7" t="n">
        <v>0</v>
      </c>
      <c r="K5632" s="6" t="n">
        <v>2</v>
      </c>
      <c r="L5632" s="6" t="inlineStr">
        <is>
          <t>linkedin</t>
        </is>
      </c>
      <c r="M5632" s="6" t="inlineStr">
        <is>
          <t>LI-ABM-Strategic-ENT</t>
        </is>
      </c>
      <c r="N5632" s="6" t="inlineStr">
        <is>
          <t>linkedin</t>
        </is>
      </c>
      <c r="O5632" s="6" t="inlineStr">
        <is>
          <t>paid-social</t>
        </is>
      </c>
      <c r="P5632" s="6" t="inlineStr">
        <is>
          <t>li_abm_strategic_ent</t>
        </is>
      </c>
      <c r="Q5632" s="6" t="inlineStr">
        <is>
          <t>single-image_social-proof_cta-demo</t>
        </is>
      </c>
      <c r="R5632" s="6" t="inlineStr">
        <is>
          <t>li-lookalike-closed-won</t>
        </is>
      </c>
      <c r="S5632" s="8" t="n">
        <v>45800.63472222222</v>
      </c>
      <c r="T5632" s="6" t="inlineStr">
        <is>
          <t>gated_content_download</t>
        </is>
      </c>
    </row>
    <row r="5633">
      <c r="A5633" s="9" t="inlineStr">
        <is>
          <t>PRO-01925</t>
        </is>
      </c>
      <c r="B5633" s="9" t="inlineStr">
        <is>
          <t>Alex Brown</t>
        </is>
      </c>
      <c r="C5633" s="9" t="inlineStr">
        <is>
          <t>Director of Data</t>
        </is>
      </c>
      <c r="D5633" s="9" t="inlineStr">
        <is>
          <t>director</t>
        </is>
      </c>
      <c r="E5633" s="9" t="n">
        <v>1.25</v>
      </c>
      <c r="F5633" s="9" t="inlineStr">
        <is>
          <t>Streamlink</t>
        </is>
      </c>
      <c r="G5633" s="9" t="b">
        <v>0</v>
      </c>
      <c r="H5633" s="9" t="b">
        <v>0</v>
      </c>
      <c r="I5633" s="9" t="b">
        <v>0</v>
      </c>
      <c r="J5633" s="10" t="n">
        <v>0</v>
      </c>
      <c r="K5633" s="9" t="n">
        <v>3</v>
      </c>
      <c r="L5633" s="9" t="inlineStr">
        <is>
          <t>linkedin</t>
        </is>
      </c>
      <c r="M5633" s="9" t="inlineStr">
        <is>
          <t>LI-Retarget-SiteVisitors-30d</t>
        </is>
      </c>
      <c r="N5633" s="9" t="inlineStr">
        <is>
          <t>linkedin</t>
        </is>
      </c>
      <c r="O5633" s="9" t="inlineStr">
        <is>
          <t>paid-social</t>
        </is>
      </c>
      <c r="P5633" s="9" t="inlineStr">
        <is>
          <t>li_retarget_sitevisitors_30d</t>
        </is>
      </c>
      <c r="Q5633" s="9" t="inlineStr">
        <is>
          <t>single-image_social-proof_cta-learn-more</t>
        </is>
      </c>
      <c r="R5633" s="9" t="inlineStr">
        <is>
          <t>li-abm-strategic-accounts</t>
        </is>
      </c>
      <c r="S5633" s="11" t="n">
        <v>45810.52152777778</v>
      </c>
      <c r="T5633" s="9" t="inlineStr">
        <is>
          <t>gated_content_download</t>
        </is>
      </c>
    </row>
    <row r="5634">
      <c r="A5634" s="6" t="inlineStr">
        <is>
          <t>PRO-01926</t>
        </is>
      </c>
      <c r="B5634" s="6" t="inlineStr">
        <is>
          <t>Logan Patel</t>
        </is>
      </c>
      <c r="C5634" s="6" t="inlineStr">
        <is>
          <t>Data Engineer</t>
        </is>
      </c>
      <c r="D5634" s="6" t="inlineStr">
        <is>
          <t>ic_analyst</t>
        </is>
      </c>
      <c r="E5634" s="6" t="n">
        <v>0.75</v>
      </c>
      <c r="F5634" s="6" t="inlineStr">
        <is>
          <t>Ironset</t>
        </is>
      </c>
      <c r="G5634" s="6" t="b">
        <v>1</v>
      </c>
      <c r="H5634" s="6" t="b">
        <v>0</v>
      </c>
      <c r="I5634" s="6" t="b">
        <v>0</v>
      </c>
      <c r="J5634" s="7" t="n">
        <v>0</v>
      </c>
      <c r="K5634" s="6" t="n">
        <v>1</v>
      </c>
      <c r="L5634" s="6" t="inlineStr">
        <is>
          <t>google</t>
        </is>
      </c>
      <c r="M5634" s="6" t="inlineStr">
        <is>
          <t>GGL-RLSA-HighIntent-Visitors</t>
        </is>
      </c>
      <c r="N5634" s="6" t="inlineStr">
        <is>
          <t>google</t>
        </is>
      </c>
      <c r="O5634" s="6" t="inlineStr">
        <is>
          <t>paid-search</t>
        </is>
      </c>
      <c r="P5634" s="6" t="inlineStr">
        <is>
          <t>ggl_rlsa_highintent_visitors</t>
        </is>
      </c>
      <c r="Q5634" s="6" t="inlineStr">
        <is>
          <t>text-ad_competitor</t>
        </is>
      </c>
      <c r="R5634" s="6" t="inlineStr">
        <is>
          <t>streamlink-vs-syncflow</t>
        </is>
      </c>
      <c r="S5634" s="8" t="n">
        <v>45789.56458333333</v>
      </c>
      <c r="T5634" s="6" t="inlineStr">
        <is>
          <t>trial_signup</t>
        </is>
      </c>
    </row>
    <row r="5635">
      <c r="A5635" s="9" t="inlineStr">
        <is>
          <t>PRO-01926</t>
        </is>
      </c>
      <c r="B5635" s="9" t="inlineStr">
        <is>
          <t>Logan Patel</t>
        </is>
      </c>
      <c r="C5635" s="9" t="inlineStr">
        <is>
          <t>Data Engineer</t>
        </is>
      </c>
      <c r="D5635" s="9" t="inlineStr">
        <is>
          <t>ic_analyst</t>
        </is>
      </c>
      <c r="E5635" s="9" t="n">
        <v>0.75</v>
      </c>
      <c r="F5635" s="9" t="inlineStr">
        <is>
          <t>Ironset</t>
        </is>
      </c>
      <c r="G5635" s="9" t="b">
        <v>1</v>
      </c>
      <c r="H5635" s="9" t="b">
        <v>0</v>
      </c>
      <c r="I5635" s="9" t="b">
        <v>0</v>
      </c>
      <c r="J5635" s="10" t="n">
        <v>0</v>
      </c>
      <c r="K5635" s="9" t="n">
        <v>2</v>
      </c>
      <c r="L5635" s="9" t="inlineStr">
        <is>
          <t>google</t>
        </is>
      </c>
      <c r="M5635" s="9" t="inlineStr">
        <is>
          <t>GGL-Competitor-Streamlink-Alt</t>
        </is>
      </c>
      <c r="N5635" s="9" t="inlineStr">
        <is>
          <t>google</t>
        </is>
      </c>
      <c r="O5635" s="9" t="inlineStr">
        <is>
          <t>paid-search</t>
        </is>
      </c>
      <c r="P5635" s="9" t="inlineStr">
        <is>
          <t>ggl_competitor_streamlink_alt</t>
        </is>
      </c>
      <c r="Q5635" s="9" t="inlineStr">
        <is>
          <t>text-ad_search</t>
        </is>
      </c>
      <c r="R5635" s="9" t="inlineStr">
        <is>
          <t>pipeform-alternative</t>
        </is>
      </c>
      <c r="S5635" s="11" t="n">
        <v>45800.40277777778</v>
      </c>
      <c r="T5635" s="9" t="inlineStr">
        <is>
          <t>newsletter_signup</t>
        </is>
      </c>
    </row>
    <row r="5636">
      <c r="A5636" s="6" t="inlineStr">
        <is>
          <t>PRO-01927</t>
        </is>
      </c>
      <c r="B5636" s="6" t="inlineStr">
        <is>
          <t>Quinn Garcia</t>
        </is>
      </c>
      <c r="C5636" s="6" t="inlineStr">
        <is>
          <t>Analytics Engineer</t>
        </is>
      </c>
      <c r="D5636" s="6" t="inlineStr">
        <is>
          <t>ic_analyst</t>
        </is>
      </c>
      <c r="E5636" s="6" t="n">
        <v>0.75</v>
      </c>
      <c r="F5636" s="6" t="inlineStr">
        <is>
          <t>Stratum Data</t>
        </is>
      </c>
      <c r="G5636" s="6" t="b">
        <v>1</v>
      </c>
      <c r="H5636" s="6" t="b">
        <v>0</v>
      </c>
      <c r="I5636" s="6" t="b">
        <v>0</v>
      </c>
      <c r="J5636" s="7" t="n">
        <v>0</v>
      </c>
      <c r="K5636" s="6" t="n">
        <v>1</v>
      </c>
      <c r="L5636" s="6" t="inlineStr">
        <is>
          <t>linkedin</t>
        </is>
      </c>
      <c r="M5636" s="6" t="inlineStr">
        <is>
          <t>LI-ENT-Awareness-DataIntegration</t>
        </is>
      </c>
      <c r="N5636" s="6" t="inlineStr">
        <is>
          <t>linkedin</t>
        </is>
      </c>
      <c r="O5636" s="6" t="inlineStr">
        <is>
          <t>paid-social</t>
        </is>
      </c>
      <c r="P5636" s="6" t="inlineStr">
        <is>
          <t>li_ent_awareness_dataintegration</t>
        </is>
      </c>
      <c r="Q5636" s="6" t="inlineStr">
        <is>
          <t>single-image_product-feature_cta-trial</t>
        </is>
      </c>
      <c r="R5636" s="6" t="inlineStr">
        <is>
          <t>li-lookalike-closed-won</t>
        </is>
      </c>
      <c r="S5636" s="8" t="n">
        <v>45761.48055555556</v>
      </c>
      <c r="T5636" s="6" t="inlineStr">
        <is>
          <t>newsletter_signup</t>
        </is>
      </c>
    </row>
    <row r="5637">
      <c r="A5637" s="9" t="inlineStr">
        <is>
          <t>PRO-01927</t>
        </is>
      </c>
      <c r="B5637" s="9" t="inlineStr">
        <is>
          <t>Quinn Garcia</t>
        </is>
      </c>
      <c r="C5637" s="9" t="inlineStr">
        <is>
          <t>Analytics Engineer</t>
        </is>
      </c>
      <c r="D5637" s="9" t="inlineStr">
        <is>
          <t>ic_analyst</t>
        </is>
      </c>
      <c r="E5637" s="9" t="n">
        <v>0.75</v>
      </c>
      <c r="F5637" s="9" t="inlineStr">
        <is>
          <t>Stratum Data</t>
        </is>
      </c>
      <c r="G5637" s="9" t="b">
        <v>1</v>
      </c>
      <c r="H5637" s="9" t="b">
        <v>0</v>
      </c>
      <c r="I5637" s="9" t="b">
        <v>0</v>
      </c>
      <c r="J5637" s="10" t="n">
        <v>0</v>
      </c>
      <c r="K5637" s="9" t="n">
        <v>2</v>
      </c>
      <c r="L5637" s="9" t="inlineStr">
        <is>
          <t>g2</t>
        </is>
      </c>
      <c r="M5637" s="9" t="inlineStr">
        <is>
          <t>G2-Retarget-CategoryBuyers</t>
        </is>
      </c>
      <c r="N5637" s="9" t="inlineStr">
        <is>
          <t>g2</t>
        </is>
      </c>
      <c r="O5637" s="9" t="inlineStr">
        <is>
          <t>review-site</t>
        </is>
      </c>
      <c r="P5637" s="9" t="inlineStr">
        <is>
          <t>g2_retarget_categorybuyers</t>
        </is>
      </c>
      <c r="Q5637" s="9" t="inlineStr">
        <is>
          <t>retarget-banner_category</t>
        </is>
      </c>
      <c r="R5637" s="9" t="inlineStr">
        <is>
          <t>pipeline-software-evaluation</t>
        </is>
      </c>
      <c r="S5637" s="11" t="n">
        <v>45771.69861111111</v>
      </c>
      <c r="T5637" s="9" t="inlineStr">
        <is>
          <t>gated_content_download</t>
        </is>
      </c>
    </row>
    <row r="5638">
      <c r="A5638" s="6" t="inlineStr">
        <is>
          <t>PRO-01927</t>
        </is>
      </c>
      <c r="B5638" s="6" t="inlineStr">
        <is>
          <t>Quinn Garcia</t>
        </is>
      </c>
      <c r="C5638" s="6" t="inlineStr">
        <is>
          <t>Analytics Engineer</t>
        </is>
      </c>
      <c r="D5638" s="6" t="inlineStr">
        <is>
          <t>ic_analyst</t>
        </is>
      </c>
      <c r="E5638" s="6" t="n">
        <v>0.75</v>
      </c>
      <c r="F5638" s="6" t="inlineStr">
        <is>
          <t>Stratum Data</t>
        </is>
      </c>
      <c r="G5638" s="6" t="b">
        <v>1</v>
      </c>
      <c r="H5638" s="6" t="b">
        <v>0</v>
      </c>
      <c r="I5638" s="6" t="b">
        <v>0</v>
      </c>
      <c r="J5638" s="7" t="n">
        <v>0</v>
      </c>
      <c r="K5638" s="6" t="n">
        <v>3</v>
      </c>
      <c r="L5638" s="6" t="inlineStr">
        <is>
          <t>g2</t>
        </is>
      </c>
      <c r="M5638" s="6" t="inlineStr">
        <is>
          <t>G2-Retarget-CategoryBuyers</t>
        </is>
      </c>
      <c r="N5638" s="6" t="inlineStr">
        <is>
          <t>g2</t>
        </is>
      </c>
      <c r="O5638" s="6" t="inlineStr">
        <is>
          <t>review-site</t>
        </is>
      </c>
      <c r="P5638" s="6" t="inlineStr">
        <is>
          <t>g2_retarget_categorybuyers</t>
        </is>
      </c>
      <c r="Q5638" s="6" t="inlineStr">
        <is>
          <t>badge-display_integration</t>
        </is>
      </c>
      <c r="R5638" s="6" t="inlineStr">
        <is>
          <t>pipeline-software-evaluation</t>
        </is>
      </c>
      <c r="S5638" s="8" t="n">
        <v>45786.39444444444</v>
      </c>
      <c r="T5638" s="6" t="inlineStr">
        <is>
          <t>gated_content_download</t>
        </is>
      </c>
    </row>
    <row r="5639">
      <c r="A5639" s="9" t="inlineStr">
        <is>
          <t>PRO-01927</t>
        </is>
      </c>
      <c r="B5639" s="9" t="inlineStr">
        <is>
          <t>Quinn Garcia</t>
        </is>
      </c>
      <c r="C5639" s="9" t="inlineStr">
        <is>
          <t>Analytics Engineer</t>
        </is>
      </c>
      <c r="D5639" s="9" t="inlineStr">
        <is>
          <t>ic_analyst</t>
        </is>
      </c>
      <c r="E5639" s="9" t="n">
        <v>0.75</v>
      </c>
      <c r="F5639" s="9" t="inlineStr">
        <is>
          <t>Stratum Data</t>
        </is>
      </c>
      <c r="G5639" s="9" t="b">
        <v>1</v>
      </c>
      <c r="H5639" s="9" t="b">
        <v>0</v>
      </c>
      <c r="I5639" s="9" t="b">
        <v>0</v>
      </c>
      <c r="J5639" s="10" t="n">
        <v>0</v>
      </c>
      <c r="K5639" s="9" t="n">
        <v>4</v>
      </c>
      <c r="L5639" s="9" t="inlineStr">
        <is>
          <t>linkedin</t>
        </is>
      </c>
      <c r="M5639" s="9" t="inlineStr">
        <is>
          <t>LI-MOFU-Demo-DataEngineers</t>
        </is>
      </c>
      <c r="N5639" s="9" t="inlineStr">
        <is>
          <t>linkedin</t>
        </is>
      </c>
      <c r="O5639" s="9" t="inlineStr">
        <is>
          <t>paid-social</t>
        </is>
      </c>
      <c r="P5639" s="9" t="inlineStr">
        <is>
          <t>li_mofu_demo_dataengineers</t>
        </is>
      </c>
      <c r="Q5639" s="9" t="inlineStr">
        <is>
          <t>single-image_pain-point_cta-demo</t>
        </is>
      </c>
      <c r="R5639" s="9" t="inlineStr">
        <is>
          <t>li-lookalike-closed-won</t>
        </is>
      </c>
      <c r="S5639" s="11" t="n">
        <v>45799.54930555556</v>
      </c>
      <c r="T5639" s="9" t="inlineStr">
        <is>
          <t>trial_signup</t>
        </is>
      </c>
    </row>
    <row r="5640">
      <c r="A5640" s="6" t="inlineStr">
        <is>
          <t>PRO-01928</t>
        </is>
      </c>
      <c r="B5640" s="6" t="inlineStr">
        <is>
          <t>Elliot Martin</t>
        </is>
      </c>
      <c r="C5640" s="6" t="inlineStr">
        <is>
          <t>Data Platform Manager</t>
        </is>
      </c>
      <c r="D5640" s="6" t="inlineStr">
        <is>
          <t>manager</t>
        </is>
      </c>
      <c r="E5640" s="6" t="n">
        <v>1</v>
      </c>
      <c r="F5640" s="6" t="inlineStr">
        <is>
          <t>Vaultbase</t>
        </is>
      </c>
      <c r="G5640" s="6" t="b">
        <v>1</v>
      </c>
      <c r="H5640" s="6" t="b">
        <v>0</v>
      </c>
      <c r="I5640" s="6" t="b">
        <v>0</v>
      </c>
      <c r="J5640" s="7" t="n">
        <v>0</v>
      </c>
      <c r="K5640" s="6" t="n">
        <v>1</v>
      </c>
      <c r="L5640" s="6" t="inlineStr">
        <is>
          <t>linkedin</t>
        </is>
      </c>
      <c r="M5640" s="6" t="inlineStr">
        <is>
          <t>LI-Retarget-SiteVisitors-30d</t>
        </is>
      </c>
      <c r="N5640" s="6" t="inlineStr">
        <is>
          <t>linkedin</t>
        </is>
      </c>
      <c r="O5640" s="6" t="inlineStr">
        <is>
          <t>paid-social</t>
        </is>
      </c>
      <c r="P5640" s="6" t="inlineStr">
        <is>
          <t>li_retarget_sitevisitors_30d</t>
        </is>
      </c>
      <c r="Q5640" s="6" t="inlineStr">
        <is>
          <t>single-image_pain-point_cta-demo</t>
        </is>
      </c>
      <c r="R5640" s="6" t="inlineStr">
        <is>
          <t>li-lookalike-closed-won</t>
        </is>
      </c>
      <c r="S5640" s="8" t="n">
        <v>45842.42152777778</v>
      </c>
      <c r="T5640" s="6" t="inlineStr">
        <is>
          <t>demo_request</t>
        </is>
      </c>
    </row>
    <row r="5641">
      <c r="A5641" s="9" t="inlineStr">
        <is>
          <t>PRO-01928</t>
        </is>
      </c>
      <c r="B5641" s="9" t="inlineStr">
        <is>
          <t>Elliot Martin</t>
        </is>
      </c>
      <c r="C5641" s="9" t="inlineStr">
        <is>
          <t>Data Platform Manager</t>
        </is>
      </c>
      <c r="D5641" s="9" t="inlineStr">
        <is>
          <t>manager</t>
        </is>
      </c>
      <c r="E5641" s="9" t="n">
        <v>1</v>
      </c>
      <c r="F5641" s="9" t="inlineStr">
        <is>
          <t>Vaultbase</t>
        </is>
      </c>
      <c r="G5641" s="9" t="b">
        <v>1</v>
      </c>
      <c r="H5641" s="9" t="b">
        <v>0</v>
      </c>
      <c r="I5641" s="9" t="b">
        <v>0</v>
      </c>
      <c r="J5641" s="10" t="n">
        <v>0</v>
      </c>
      <c r="K5641" s="9" t="n">
        <v>2</v>
      </c>
      <c r="L5641" s="9" t="inlineStr">
        <is>
          <t>linkedin</t>
        </is>
      </c>
      <c r="M5641" s="9" t="inlineStr">
        <is>
          <t>LI-ENT-Awareness-DataIntegration</t>
        </is>
      </c>
      <c r="N5641" s="9" t="inlineStr">
        <is>
          <t>linkedin</t>
        </is>
      </c>
      <c r="O5641" s="9" t="inlineStr">
        <is>
          <t>paid-social</t>
        </is>
      </c>
      <c r="P5641" s="9" t="inlineStr">
        <is>
          <t>li_ent_awareness_dataintegration</t>
        </is>
      </c>
      <c r="Q5641" s="9" t="inlineStr">
        <is>
          <t>single-image_social-proof_cta-learn-more</t>
        </is>
      </c>
      <c r="R5641" s="9" t="inlineStr">
        <is>
          <t>li-retarget-site-visitors-30d</t>
        </is>
      </c>
      <c r="S5641" s="11" t="n">
        <v>45853.72569444445</v>
      </c>
      <c r="T5641" s="9" t="inlineStr">
        <is>
          <t>gated_content_download</t>
        </is>
      </c>
    </row>
    <row r="5642">
      <c r="A5642" s="6" t="inlineStr">
        <is>
          <t>PRO-01929</t>
        </is>
      </c>
      <c r="B5642" s="6" t="inlineStr">
        <is>
          <t>Noel Martin</t>
        </is>
      </c>
      <c r="C5642" s="6" t="inlineStr">
        <is>
          <t>Data Platform Manager</t>
        </is>
      </c>
      <c r="D5642" s="6" t="inlineStr">
        <is>
          <t>manager</t>
        </is>
      </c>
      <c r="E5642" s="6" t="n">
        <v>1</v>
      </c>
      <c r="F5642" s="6" t="inlineStr">
        <is>
          <t>Apex Workflows</t>
        </is>
      </c>
      <c r="G5642" s="6" t="b">
        <v>1</v>
      </c>
      <c r="H5642" s="6" t="b">
        <v>0</v>
      </c>
      <c r="I5642" s="6" t="b">
        <v>0</v>
      </c>
      <c r="J5642" s="7" t="n">
        <v>0</v>
      </c>
      <c r="K5642" s="6" t="n">
        <v>1</v>
      </c>
      <c r="L5642" s="6" t="inlineStr">
        <is>
          <t>google</t>
        </is>
      </c>
      <c r="M5642" s="6" t="inlineStr">
        <is>
          <t>GGL-NonBrand-ETL-Tools</t>
        </is>
      </c>
      <c r="N5642" s="6" t="inlineStr">
        <is>
          <t>google</t>
        </is>
      </c>
      <c r="O5642" s="6" t="inlineStr">
        <is>
          <t>paid-search</t>
        </is>
      </c>
      <c r="P5642" s="6" t="inlineStr">
        <is>
          <t>ggl_nonbrand_etl_tools</t>
        </is>
      </c>
      <c r="Q5642" s="6" t="inlineStr">
        <is>
          <t>text-ad_competitor</t>
        </is>
      </c>
      <c r="R5642" s="6" t="inlineStr">
        <is>
          <t>etl-software</t>
        </is>
      </c>
      <c r="S5642" s="8" t="n">
        <v>45736.6125</v>
      </c>
      <c r="T5642" s="6" t="inlineStr">
        <is>
          <t>trial_signup</t>
        </is>
      </c>
    </row>
    <row r="5643">
      <c r="A5643" s="9" t="inlineStr">
        <is>
          <t>PRO-01929</t>
        </is>
      </c>
      <c r="B5643" s="9" t="inlineStr">
        <is>
          <t>Noel Martin</t>
        </is>
      </c>
      <c r="C5643" s="9" t="inlineStr">
        <is>
          <t>Data Platform Manager</t>
        </is>
      </c>
      <c r="D5643" s="9" t="inlineStr">
        <is>
          <t>manager</t>
        </is>
      </c>
      <c r="E5643" s="9" t="n">
        <v>1</v>
      </c>
      <c r="F5643" s="9" t="inlineStr">
        <is>
          <t>Apex Workflows</t>
        </is>
      </c>
      <c r="G5643" s="9" t="b">
        <v>1</v>
      </c>
      <c r="H5643" s="9" t="b">
        <v>0</v>
      </c>
      <c r="I5643" s="9" t="b">
        <v>0</v>
      </c>
      <c r="J5643" s="10" t="n">
        <v>0</v>
      </c>
      <c r="K5643" s="9" t="n">
        <v>2</v>
      </c>
      <c r="L5643" s="9" t="inlineStr">
        <is>
          <t>google</t>
        </is>
      </c>
      <c r="M5643" s="9" t="inlineStr">
        <is>
          <t>GGL-Competitor-Pipeform-Alt</t>
        </is>
      </c>
      <c r="N5643" s="9" t="inlineStr">
        <is>
          <t>google</t>
        </is>
      </c>
      <c r="O5643" s="9" t="inlineStr">
        <is>
          <t>paid-search</t>
        </is>
      </c>
      <c r="P5643" s="9" t="inlineStr">
        <is>
          <t>ggl_competitor_pipeform_alt</t>
        </is>
      </c>
      <c r="Q5643" s="9" t="inlineStr">
        <is>
          <t>text-ad_competitor</t>
        </is>
      </c>
      <c r="R5643" s="9" t="inlineStr">
        <is>
          <t>data-integration-platform</t>
        </is>
      </c>
      <c r="S5643" s="11" t="n">
        <v>45750.60277777778</v>
      </c>
      <c r="T5643" s="9" t="inlineStr">
        <is>
          <t>demo_request</t>
        </is>
      </c>
    </row>
    <row r="5644">
      <c r="A5644" s="6" t="inlineStr">
        <is>
          <t>PRO-01929</t>
        </is>
      </c>
      <c r="B5644" s="6" t="inlineStr">
        <is>
          <t>Noel Martin</t>
        </is>
      </c>
      <c r="C5644" s="6" t="inlineStr">
        <is>
          <t>Data Platform Manager</t>
        </is>
      </c>
      <c r="D5644" s="6" t="inlineStr">
        <is>
          <t>manager</t>
        </is>
      </c>
      <c r="E5644" s="6" t="n">
        <v>1</v>
      </c>
      <c r="F5644" s="6" t="inlineStr">
        <is>
          <t>Apex Workflows</t>
        </is>
      </c>
      <c r="G5644" s="6" t="b">
        <v>1</v>
      </c>
      <c r="H5644" s="6" t="b">
        <v>0</v>
      </c>
      <c r="I5644" s="6" t="b">
        <v>0</v>
      </c>
      <c r="J5644" s="7" t="n">
        <v>0</v>
      </c>
      <c r="K5644" s="6" t="n">
        <v>3</v>
      </c>
      <c r="L5644" s="6" t="inlineStr">
        <is>
          <t>linkedin</t>
        </is>
      </c>
      <c r="M5644" s="6" t="inlineStr">
        <is>
          <t>LI-Retarget-SiteVisitors-30d</t>
        </is>
      </c>
      <c r="N5644" s="6" t="inlineStr">
        <is>
          <t>linkedin</t>
        </is>
      </c>
      <c r="O5644" s="6" t="inlineStr">
        <is>
          <t>paid-social</t>
        </is>
      </c>
      <c r="P5644" s="6" t="inlineStr">
        <is>
          <t>li_retarget_sitevisitors_30d</t>
        </is>
      </c>
      <c r="Q5644" s="6" t="inlineStr">
        <is>
          <t>single-image_pain-point_cta-trial</t>
        </is>
      </c>
      <c r="R5644" s="6" t="inlineStr">
        <is>
          <t>li-abm-strategic-accounts</t>
        </is>
      </c>
      <c r="S5644" s="8" t="n">
        <v>45768.48888888889</v>
      </c>
      <c r="T5644" s="6" t="inlineStr">
        <is>
          <t>gated_content_download</t>
        </is>
      </c>
    </row>
    <row r="5645">
      <c r="A5645" s="9" t="inlineStr">
        <is>
          <t>PRO-01930</t>
        </is>
      </c>
      <c r="B5645" s="9" t="inlineStr">
        <is>
          <t>Dana Brown</t>
        </is>
      </c>
      <c r="C5645" s="9" t="inlineStr">
        <is>
          <t>Analytics Manager</t>
        </is>
      </c>
      <c r="D5645" s="9" t="inlineStr">
        <is>
          <t>manager</t>
        </is>
      </c>
      <c r="E5645" s="9" t="n">
        <v>1</v>
      </c>
      <c r="F5645" s="9" t="inlineStr">
        <is>
          <t>Horizon Analytics</t>
        </is>
      </c>
      <c r="G5645" s="9" t="b">
        <v>1</v>
      </c>
      <c r="H5645" s="9" t="b">
        <v>0</v>
      </c>
      <c r="I5645" s="9" t="b">
        <v>0</v>
      </c>
      <c r="J5645" s="10" t="n">
        <v>0</v>
      </c>
      <c r="K5645" s="9" t="n">
        <v>1</v>
      </c>
      <c r="L5645" s="9" t="inlineStr">
        <is>
          <t>linkedin</t>
        </is>
      </c>
      <c r="M5645" s="9" t="inlineStr">
        <is>
          <t>LI-ENT-Awareness-DataPipeline</t>
        </is>
      </c>
      <c r="N5645" s="9" t="inlineStr">
        <is>
          <t>linkedin</t>
        </is>
      </c>
      <c r="O5645" s="9" t="inlineStr">
        <is>
          <t>paid-social</t>
        </is>
      </c>
      <c r="P5645" s="9" t="inlineStr">
        <is>
          <t>li_ent_awareness_datapipeline</t>
        </is>
      </c>
      <c r="Q5645" s="9" t="inlineStr">
        <is>
          <t>single-image_product-feature_cta-demo</t>
        </is>
      </c>
      <c r="R5645" s="9" t="inlineStr">
        <is>
          <t>li-mid-analytics-directors</t>
        </is>
      </c>
      <c r="S5645" s="11" t="n">
        <v>45845.48888888889</v>
      </c>
      <c r="T5645" s="9" t="inlineStr">
        <is>
          <t>demo_request</t>
        </is>
      </c>
    </row>
    <row r="5646">
      <c r="A5646" s="6" t="inlineStr">
        <is>
          <t>PRO-01930</t>
        </is>
      </c>
      <c r="B5646" s="6" t="inlineStr">
        <is>
          <t>Dana Brown</t>
        </is>
      </c>
      <c r="C5646" s="6" t="inlineStr">
        <is>
          <t>Analytics Manager</t>
        </is>
      </c>
      <c r="D5646" s="6" t="inlineStr">
        <is>
          <t>manager</t>
        </is>
      </c>
      <c r="E5646" s="6" t="n">
        <v>1</v>
      </c>
      <c r="F5646" s="6" t="inlineStr">
        <is>
          <t>Horizon Analytics</t>
        </is>
      </c>
      <c r="G5646" s="6" t="b">
        <v>1</v>
      </c>
      <c r="H5646" s="6" t="b">
        <v>0</v>
      </c>
      <c r="I5646" s="6" t="b">
        <v>0</v>
      </c>
      <c r="J5646" s="7" t="n">
        <v>0</v>
      </c>
      <c r="K5646" s="6" t="n">
        <v>2</v>
      </c>
      <c r="L5646" s="6" t="inlineStr">
        <is>
          <t>linkedin</t>
        </is>
      </c>
      <c r="M5646" s="6" t="inlineStr">
        <is>
          <t>LI-ENT-Awareness-DataIntegration</t>
        </is>
      </c>
      <c r="N5646" s="6" t="inlineStr">
        <is>
          <t>linkedin</t>
        </is>
      </c>
      <c r="O5646" s="6" t="inlineStr">
        <is>
          <t>paid-social</t>
        </is>
      </c>
      <c r="P5646" s="6" t="inlineStr">
        <is>
          <t>li_ent_awareness_dataintegration</t>
        </is>
      </c>
      <c r="Q5646" s="6" t="inlineStr">
        <is>
          <t>single-image_social-proof_cta-learn-more</t>
        </is>
      </c>
      <c r="R5646" s="6" t="inlineStr">
        <is>
          <t>li-mid-analytics-directors</t>
        </is>
      </c>
      <c r="S5646" s="8" t="n">
        <v>45854.58819444444</v>
      </c>
      <c r="T5646" s="6" t="inlineStr">
        <is>
          <t>gated_content_download</t>
        </is>
      </c>
    </row>
    <row r="5647">
      <c r="A5647" s="9" t="inlineStr">
        <is>
          <t>PRO-01931</t>
        </is>
      </c>
      <c r="B5647" s="9" t="inlineStr">
        <is>
          <t>Jamie Thomas</t>
        </is>
      </c>
      <c r="C5647" s="9" t="inlineStr">
        <is>
          <t>Data Engineering Manager</t>
        </is>
      </c>
      <c r="D5647" s="9" t="inlineStr">
        <is>
          <t>manager</t>
        </is>
      </c>
      <c r="E5647" s="9" t="n">
        <v>1</v>
      </c>
      <c r="F5647" s="9" t="inlineStr">
        <is>
          <t>Prismware</t>
        </is>
      </c>
      <c r="G5647" s="9" t="b">
        <v>1</v>
      </c>
      <c r="H5647" s="9" t="b">
        <v>0</v>
      </c>
      <c r="I5647" s="9" t="b">
        <v>0</v>
      </c>
      <c r="J5647" s="10" t="n">
        <v>0</v>
      </c>
      <c r="K5647" s="9" t="n">
        <v>1</v>
      </c>
      <c r="L5647" s="9" t="inlineStr">
        <is>
          <t>google</t>
        </is>
      </c>
      <c r="M5647" s="9" t="inlineStr">
        <is>
          <t>GGL-Competitor-Pipeform-Alt</t>
        </is>
      </c>
      <c r="N5647" s="9" t="inlineStr">
        <is>
          <t>google</t>
        </is>
      </c>
      <c r="O5647" s="9" t="inlineStr">
        <is>
          <t>paid-search</t>
        </is>
      </c>
      <c r="P5647" s="9" t="inlineStr">
        <is>
          <t>ggl_competitor_pipeform_alt</t>
        </is>
      </c>
      <c r="Q5647" s="9" t="inlineStr">
        <is>
          <t>text-ad_rlsa</t>
        </is>
      </c>
      <c r="R5647" s="9" t="inlineStr">
        <is>
          <t>etl-software</t>
        </is>
      </c>
      <c r="S5647" s="11" t="n">
        <v>45798.71319444444</v>
      </c>
      <c r="T5647" s="9" t="inlineStr">
        <is>
          <t>gated_content_download</t>
        </is>
      </c>
    </row>
    <row r="5648">
      <c r="A5648" s="6" t="inlineStr">
        <is>
          <t>PRO-01931</t>
        </is>
      </c>
      <c r="B5648" s="6" t="inlineStr">
        <is>
          <t>Jamie Thomas</t>
        </is>
      </c>
      <c r="C5648" s="6" t="inlineStr">
        <is>
          <t>Data Engineering Manager</t>
        </is>
      </c>
      <c r="D5648" s="6" t="inlineStr">
        <is>
          <t>manager</t>
        </is>
      </c>
      <c r="E5648" s="6" t="n">
        <v>1</v>
      </c>
      <c r="F5648" s="6" t="inlineStr">
        <is>
          <t>Prismware</t>
        </is>
      </c>
      <c r="G5648" s="6" t="b">
        <v>1</v>
      </c>
      <c r="H5648" s="6" t="b">
        <v>0</v>
      </c>
      <c r="I5648" s="6" t="b">
        <v>0</v>
      </c>
      <c r="J5648" s="7" t="n">
        <v>0</v>
      </c>
      <c r="K5648" s="6" t="n">
        <v>2</v>
      </c>
      <c r="L5648" s="6" t="inlineStr">
        <is>
          <t>google</t>
        </is>
      </c>
      <c r="M5648" s="6" t="inlineStr">
        <is>
          <t>GGL-NonBrand-DataPipeline</t>
        </is>
      </c>
      <c r="N5648" s="6" t="inlineStr">
        <is>
          <t>google</t>
        </is>
      </c>
      <c r="O5648" s="6" t="inlineStr">
        <is>
          <t>paid-search</t>
        </is>
      </c>
      <c r="P5648" s="6" t="inlineStr">
        <is>
          <t>ggl_nonbrand_datapipeline</t>
        </is>
      </c>
      <c r="Q5648" s="6" t="inlineStr">
        <is>
          <t>text-ad_rlsa</t>
        </is>
      </c>
      <c r="R5648" s="6" t="inlineStr">
        <is>
          <t>data-pipeline-tools</t>
        </is>
      </c>
      <c r="S5648" s="8" t="n">
        <v>45814.50069444445</v>
      </c>
      <c r="T5648" s="6" t="inlineStr">
        <is>
          <t>gated_content_download</t>
        </is>
      </c>
    </row>
    <row r="5649">
      <c r="A5649" s="9" t="inlineStr">
        <is>
          <t>PRO-01931</t>
        </is>
      </c>
      <c r="B5649" s="9" t="inlineStr">
        <is>
          <t>Jamie Thomas</t>
        </is>
      </c>
      <c r="C5649" s="9" t="inlineStr">
        <is>
          <t>Data Engineering Manager</t>
        </is>
      </c>
      <c r="D5649" s="9" t="inlineStr">
        <is>
          <t>manager</t>
        </is>
      </c>
      <c r="E5649" s="9" t="n">
        <v>1</v>
      </c>
      <c r="F5649" s="9" t="inlineStr">
        <is>
          <t>Prismware</t>
        </is>
      </c>
      <c r="G5649" s="9" t="b">
        <v>1</v>
      </c>
      <c r="H5649" s="9" t="b">
        <v>0</v>
      </c>
      <c r="I5649" s="9" t="b">
        <v>0</v>
      </c>
      <c r="J5649" s="10" t="n">
        <v>0</v>
      </c>
      <c r="K5649" s="9" t="n">
        <v>3</v>
      </c>
      <c r="L5649" s="9" t="inlineStr">
        <is>
          <t>linkedin</t>
        </is>
      </c>
      <c r="M5649" s="9" t="inlineStr">
        <is>
          <t>LI-Retarget-PricingPage-14d</t>
        </is>
      </c>
      <c r="N5649" s="9" t="inlineStr">
        <is>
          <t>linkedin</t>
        </is>
      </c>
      <c r="O5649" s="9" t="inlineStr">
        <is>
          <t>paid-social</t>
        </is>
      </c>
      <c r="P5649" s="9" t="inlineStr">
        <is>
          <t>li_retarget_pricingpage_14d</t>
        </is>
      </c>
      <c r="Q5649" s="9" t="inlineStr">
        <is>
          <t>single-image_social-proof_cta-demo</t>
        </is>
      </c>
      <c r="R5649" s="9" t="inlineStr">
        <is>
          <t>li-lookalike-closed-won</t>
        </is>
      </c>
      <c r="S5649" s="11" t="n">
        <v>45827.48472222222</v>
      </c>
      <c r="T5649" s="9" t="inlineStr">
        <is>
          <t>newsletter_signup</t>
        </is>
      </c>
    </row>
    <row r="5650">
      <c r="A5650" s="6" t="inlineStr">
        <is>
          <t>PRO-01932</t>
        </is>
      </c>
      <c r="B5650" s="6" t="inlineStr">
        <is>
          <t>Rowan Allen</t>
        </is>
      </c>
      <c r="C5650" s="6" t="inlineStr">
        <is>
          <t>Analytics Engineer</t>
        </is>
      </c>
      <c r="D5650" s="6" t="inlineStr">
        <is>
          <t>ic_analyst</t>
        </is>
      </c>
      <c r="E5650" s="6" t="n">
        <v>0.75</v>
      </c>
      <c r="F5650" s="6" t="inlineStr">
        <is>
          <t>Ember Analytics</t>
        </is>
      </c>
      <c r="G5650" s="6" t="b">
        <v>1</v>
      </c>
      <c r="H5650" s="6" t="b">
        <v>1</v>
      </c>
      <c r="I5650" s="6" t="b">
        <v>0</v>
      </c>
      <c r="J5650" s="7" t="n">
        <v>48220</v>
      </c>
      <c r="K5650" s="6" t="n">
        <v>1</v>
      </c>
      <c r="L5650" s="6" t="inlineStr">
        <is>
          <t>google</t>
        </is>
      </c>
      <c r="M5650" s="6" t="inlineStr">
        <is>
          <t>GGL-Brand-Syncflow-Exact</t>
        </is>
      </c>
      <c r="N5650" s="6" t="inlineStr">
        <is>
          <t>google</t>
        </is>
      </c>
      <c r="O5650" s="6" t="inlineStr">
        <is>
          <t>paid-search</t>
        </is>
      </c>
      <c r="P5650" s="6" t="inlineStr">
        <is>
          <t>ggl_brand_syncflow_exact</t>
        </is>
      </c>
      <c r="Q5650" s="6" t="inlineStr">
        <is>
          <t>text-ad_search</t>
        </is>
      </c>
      <c r="R5650" s="6" t="inlineStr">
        <is>
          <t>pipeform-alternative</t>
        </is>
      </c>
      <c r="S5650" s="8" t="n">
        <v>45839.70069444444</v>
      </c>
      <c r="T5650" s="6" t="inlineStr">
        <is>
          <t>newsletter_signup</t>
        </is>
      </c>
    </row>
    <row r="5651">
      <c r="A5651" s="9" t="inlineStr">
        <is>
          <t>PRO-01932</t>
        </is>
      </c>
      <c r="B5651" s="9" t="inlineStr">
        <is>
          <t>Rowan Allen</t>
        </is>
      </c>
      <c r="C5651" s="9" t="inlineStr">
        <is>
          <t>Analytics Engineer</t>
        </is>
      </c>
      <c r="D5651" s="9" t="inlineStr">
        <is>
          <t>ic_analyst</t>
        </is>
      </c>
      <c r="E5651" s="9" t="n">
        <v>0.75</v>
      </c>
      <c r="F5651" s="9" t="inlineStr">
        <is>
          <t>Ember Analytics</t>
        </is>
      </c>
      <c r="G5651" s="9" t="b">
        <v>1</v>
      </c>
      <c r="H5651" s="9" t="b">
        <v>1</v>
      </c>
      <c r="I5651" s="9" t="b">
        <v>0</v>
      </c>
      <c r="J5651" s="10" t="n">
        <v>48220</v>
      </c>
      <c r="K5651" s="9" t="n">
        <v>2</v>
      </c>
      <c r="L5651" s="9" t="inlineStr">
        <is>
          <t>google</t>
        </is>
      </c>
      <c r="M5651" s="9" t="inlineStr">
        <is>
          <t>GGL-RLSA-HighIntent-Visitors</t>
        </is>
      </c>
      <c r="N5651" s="9" t="inlineStr">
        <is>
          <t>google</t>
        </is>
      </c>
      <c r="O5651" s="9" t="inlineStr">
        <is>
          <t>paid-search</t>
        </is>
      </c>
      <c r="P5651" s="9" t="inlineStr">
        <is>
          <t>ggl_rlsa_highintent_visitors</t>
        </is>
      </c>
      <c r="Q5651" s="9" t="inlineStr">
        <is>
          <t>text-ad_competitor</t>
        </is>
      </c>
      <c r="R5651" s="9" t="inlineStr">
        <is>
          <t>pipeform-alternative</t>
        </is>
      </c>
      <c r="S5651" s="11" t="n">
        <v>45855.68541666667</v>
      </c>
      <c r="T5651" s="9" t="inlineStr">
        <is>
          <t>gated_content_download</t>
        </is>
      </c>
    </row>
    <row r="5652">
      <c r="A5652" s="6" t="inlineStr">
        <is>
          <t>PRO-01932</t>
        </is>
      </c>
      <c r="B5652" s="6" t="inlineStr">
        <is>
          <t>Rowan Allen</t>
        </is>
      </c>
      <c r="C5652" s="6" t="inlineStr">
        <is>
          <t>Analytics Engineer</t>
        </is>
      </c>
      <c r="D5652" s="6" t="inlineStr">
        <is>
          <t>ic_analyst</t>
        </is>
      </c>
      <c r="E5652" s="6" t="n">
        <v>0.75</v>
      </c>
      <c r="F5652" s="6" t="inlineStr">
        <is>
          <t>Ember Analytics</t>
        </is>
      </c>
      <c r="G5652" s="6" t="b">
        <v>1</v>
      </c>
      <c r="H5652" s="6" t="b">
        <v>1</v>
      </c>
      <c r="I5652" s="6" t="b">
        <v>0</v>
      </c>
      <c r="J5652" s="7" t="n">
        <v>48220</v>
      </c>
      <c r="K5652" s="6" t="n">
        <v>3</v>
      </c>
      <c r="L5652" s="6" t="inlineStr">
        <is>
          <t>programmatic</t>
        </is>
      </c>
      <c r="M5652" s="6" t="inlineStr">
        <is>
          <t>DSP-ABM-AirCover-Strategic</t>
        </is>
      </c>
      <c r="N5652" s="6" t="inlineStr">
        <is>
          <t>stackadapt</t>
        </is>
      </c>
      <c r="O5652" s="6" t="inlineStr">
        <is>
          <t>display</t>
        </is>
      </c>
      <c r="P5652" s="6" t="inlineStr">
        <is>
          <t>dsp_abm_aircover_strategic</t>
        </is>
      </c>
      <c r="Q5652" s="6" t="inlineStr">
        <is>
          <t>display-banner_retarget</t>
        </is>
      </c>
      <c r="R5652" s="6" t="inlineStr">
        <is>
          <t>abm-strategic-accounts</t>
        </is>
      </c>
      <c r="S5652" s="8" t="n">
        <v>45873.52847222222</v>
      </c>
      <c r="T5652" s="6" t="inlineStr">
        <is>
          <t>trial_signup</t>
        </is>
      </c>
    </row>
    <row r="5653">
      <c r="A5653" s="9" t="inlineStr">
        <is>
          <t>PRO-01933</t>
        </is>
      </c>
      <c r="B5653" s="9" t="inlineStr">
        <is>
          <t>Skyler Robinson</t>
        </is>
      </c>
      <c r="C5653" s="9" t="inlineStr">
        <is>
          <t>BI Manager</t>
        </is>
      </c>
      <c r="D5653" s="9" t="inlineStr">
        <is>
          <t>manager</t>
        </is>
      </c>
      <c r="E5653" s="9" t="n">
        <v>1</v>
      </c>
      <c r="F5653" s="9" t="inlineStr">
        <is>
          <t>Novabridge</t>
        </is>
      </c>
      <c r="G5653" s="9" t="b">
        <v>1</v>
      </c>
      <c r="H5653" s="9" t="b">
        <v>1</v>
      </c>
      <c r="I5653" s="9" t="b">
        <v>0</v>
      </c>
      <c r="J5653" s="10" t="n">
        <v>75301</v>
      </c>
      <c r="K5653" s="9" t="n">
        <v>1</v>
      </c>
      <c r="L5653" s="9" t="inlineStr">
        <is>
          <t>google</t>
        </is>
      </c>
      <c r="M5653" s="9" t="inlineStr">
        <is>
          <t>GGL-NonBrand-DataPipeline</t>
        </is>
      </c>
      <c r="N5653" s="9" t="inlineStr">
        <is>
          <t>google</t>
        </is>
      </c>
      <c r="O5653" s="9" t="inlineStr">
        <is>
          <t>paid-search</t>
        </is>
      </c>
      <c r="P5653" s="9" t="inlineStr">
        <is>
          <t>ggl_nonbrand_datapipeline</t>
        </is>
      </c>
      <c r="Q5653" s="9" t="inlineStr">
        <is>
          <t>text-ad_competitor</t>
        </is>
      </c>
      <c r="R5653" s="9" t="inlineStr">
        <is>
          <t>pipeform-alternative</t>
        </is>
      </c>
      <c r="S5653" s="11" t="n">
        <v>45804.55208333334</v>
      </c>
      <c r="T5653" s="9" t="inlineStr">
        <is>
          <t>gated_content_download</t>
        </is>
      </c>
    </row>
    <row r="5654">
      <c r="A5654" s="6" t="inlineStr">
        <is>
          <t>PRO-01933</t>
        </is>
      </c>
      <c r="B5654" s="6" t="inlineStr">
        <is>
          <t>Skyler Robinson</t>
        </is>
      </c>
      <c r="C5654" s="6" t="inlineStr">
        <is>
          <t>BI Manager</t>
        </is>
      </c>
      <c r="D5654" s="6" t="inlineStr">
        <is>
          <t>manager</t>
        </is>
      </c>
      <c r="E5654" s="6" t="n">
        <v>1</v>
      </c>
      <c r="F5654" s="6" t="inlineStr">
        <is>
          <t>Novabridge</t>
        </is>
      </c>
      <c r="G5654" s="6" t="b">
        <v>1</v>
      </c>
      <c r="H5654" s="6" t="b">
        <v>1</v>
      </c>
      <c r="I5654" s="6" t="b">
        <v>0</v>
      </c>
      <c r="J5654" s="7" t="n">
        <v>75301</v>
      </c>
      <c r="K5654" s="6" t="n">
        <v>2</v>
      </c>
      <c r="L5654" s="6" t="inlineStr">
        <is>
          <t>google</t>
        </is>
      </c>
      <c r="M5654" s="6" t="inlineStr">
        <is>
          <t>GGL-Competitor-Streamlink-Alt</t>
        </is>
      </c>
      <c r="N5654" s="6" t="inlineStr">
        <is>
          <t>google</t>
        </is>
      </c>
      <c r="O5654" s="6" t="inlineStr">
        <is>
          <t>paid-search</t>
        </is>
      </c>
      <c r="P5654" s="6" t="inlineStr">
        <is>
          <t>ggl_competitor_streamlink_alt</t>
        </is>
      </c>
      <c r="Q5654" s="6" t="inlineStr">
        <is>
          <t>text-ad_competitor</t>
        </is>
      </c>
      <c r="R5654" s="6" t="inlineStr">
        <is>
          <t>streamlink-vs-syncflow</t>
        </is>
      </c>
      <c r="S5654" s="8" t="n">
        <v>45824.35486111111</v>
      </c>
      <c r="T5654" s="6" t="inlineStr">
        <is>
          <t>gated_content_download</t>
        </is>
      </c>
    </row>
    <row r="5655">
      <c r="A5655" s="9" t="inlineStr">
        <is>
          <t>PRO-01934</t>
        </is>
      </c>
      <c r="B5655" s="9" t="inlineStr">
        <is>
          <t>Kendall Allen</t>
        </is>
      </c>
      <c r="C5655" s="9" t="inlineStr">
        <is>
          <t>Data Engineer</t>
        </is>
      </c>
      <c r="D5655" s="9" t="inlineStr">
        <is>
          <t>ic_analyst</t>
        </is>
      </c>
      <c r="E5655" s="9" t="n">
        <v>0.75</v>
      </c>
      <c r="F5655" s="9" t="inlineStr">
        <is>
          <t>Pulsestream</t>
        </is>
      </c>
      <c r="G5655" s="9" t="b">
        <v>1</v>
      </c>
      <c r="H5655" s="9" t="b">
        <v>1</v>
      </c>
      <c r="I5655" s="9" t="b">
        <v>0</v>
      </c>
      <c r="J5655" s="10" t="n">
        <v>33167</v>
      </c>
      <c r="K5655" s="9" t="n">
        <v>1</v>
      </c>
      <c r="L5655" s="9" t="inlineStr">
        <is>
          <t>google</t>
        </is>
      </c>
      <c r="M5655" s="9" t="inlineStr">
        <is>
          <t>GGL-Brand-Syncflow-Exact</t>
        </is>
      </c>
      <c r="N5655" s="9" t="inlineStr">
        <is>
          <t>google</t>
        </is>
      </c>
      <c r="O5655" s="9" t="inlineStr">
        <is>
          <t>paid-search</t>
        </is>
      </c>
      <c r="P5655" s="9" t="inlineStr">
        <is>
          <t>ggl_brand_syncflow_exact</t>
        </is>
      </c>
      <c r="Q5655" s="9" t="inlineStr">
        <is>
          <t>text-ad_search</t>
        </is>
      </c>
      <c r="R5655" s="9" t="inlineStr">
        <is>
          <t>data-integration-platform</t>
        </is>
      </c>
      <c r="S5655" s="11" t="n">
        <v>45824.46875</v>
      </c>
      <c r="T5655" s="9" t="inlineStr">
        <is>
          <t>gated_content_download</t>
        </is>
      </c>
    </row>
    <row r="5656">
      <c r="A5656" s="6" t="inlineStr">
        <is>
          <t>PRO-01934</t>
        </is>
      </c>
      <c r="B5656" s="6" t="inlineStr">
        <is>
          <t>Kendall Allen</t>
        </is>
      </c>
      <c r="C5656" s="6" t="inlineStr">
        <is>
          <t>Data Engineer</t>
        </is>
      </c>
      <c r="D5656" s="6" t="inlineStr">
        <is>
          <t>ic_analyst</t>
        </is>
      </c>
      <c r="E5656" s="6" t="n">
        <v>0.75</v>
      </c>
      <c r="F5656" s="6" t="inlineStr">
        <is>
          <t>Pulsestream</t>
        </is>
      </c>
      <c r="G5656" s="6" t="b">
        <v>1</v>
      </c>
      <c r="H5656" s="6" t="b">
        <v>1</v>
      </c>
      <c r="I5656" s="6" t="b">
        <v>0</v>
      </c>
      <c r="J5656" s="7" t="n">
        <v>33167</v>
      </c>
      <c r="K5656" s="6" t="n">
        <v>2</v>
      </c>
      <c r="L5656" s="6" t="inlineStr">
        <is>
          <t>linkedin</t>
        </is>
      </c>
      <c r="M5656" s="6" t="inlineStr">
        <is>
          <t>LI-ABM-Strategic-ENT</t>
        </is>
      </c>
      <c r="N5656" s="6" t="inlineStr">
        <is>
          <t>linkedin</t>
        </is>
      </c>
      <c r="O5656" s="6" t="inlineStr">
        <is>
          <t>paid-social</t>
        </is>
      </c>
      <c r="P5656" s="6" t="inlineStr">
        <is>
          <t>li_abm_strategic_ent</t>
        </is>
      </c>
      <c r="Q5656" s="6" t="inlineStr">
        <is>
          <t>single-image_product-feature_cta-trial</t>
        </is>
      </c>
      <c r="R5656" s="6" t="inlineStr">
        <is>
          <t>li-lookalike-closed-won</t>
        </is>
      </c>
      <c r="S5656" s="8" t="n">
        <v>45838.57430555556</v>
      </c>
      <c r="T5656" s="6" t="inlineStr">
        <is>
          <t>trial_signup</t>
        </is>
      </c>
    </row>
    <row r="5657">
      <c r="A5657" s="9" t="inlineStr">
        <is>
          <t>PRO-01934</t>
        </is>
      </c>
      <c r="B5657" s="9" t="inlineStr">
        <is>
          <t>Kendall Allen</t>
        </is>
      </c>
      <c r="C5657" s="9" t="inlineStr">
        <is>
          <t>Data Engineer</t>
        </is>
      </c>
      <c r="D5657" s="9" t="inlineStr">
        <is>
          <t>ic_analyst</t>
        </is>
      </c>
      <c r="E5657" s="9" t="n">
        <v>0.75</v>
      </c>
      <c r="F5657" s="9" t="inlineStr">
        <is>
          <t>Pulsestream</t>
        </is>
      </c>
      <c r="G5657" s="9" t="b">
        <v>1</v>
      </c>
      <c r="H5657" s="9" t="b">
        <v>1</v>
      </c>
      <c r="I5657" s="9" t="b">
        <v>0</v>
      </c>
      <c r="J5657" s="10" t="n">
        <v>33167</v>
      </c>
      <c r="K5657" s="9" t="n">
        <v>3</v>
      </c>
      <c r="L5657" s="9" t="inlineStr">
        <is>
          <t>programmatic</t>
        </is>
      </c>
      <c r="M5657" s="9" t="inlineStr">
        <is>
          <t>DSP-ABM-AirCover-Commercial</t>
        </is>
      </c>
      <c r="N5657" s="9" t="inlineStr">
        <is>
          <t>stackadapt</t>
        </is>
      </c>
      <c r="O5657" s="9" t="inlineStr">
        <is>
          <t>display</t>
        </is>
      </c>
      <c r="P5657" s="9" t="inlineStr">
        <is>
          <t>dsp_abm_aircover_commercial</t>
        </is>
      </c>
      <c r="Q5657" s="9" t="inlineStr">
        <is>
          <t>display-banner_awareness</t>
        </is>
      </c>
      <c r="R5657" s="9" t="inlineStr">
        <is>
          <t>lookalike-data-engineers</t>
        </is>
      </c>
      <c r="S5657" s="11" t="n">
        <v>45854.65833333333</v>
      </c>
      <c r="T5657" s="9" t="inlineStr">
        <is>
          <t>gated_content_download</t>
        </is>
      </c>
    </row>
    <row r="5658">
      <c r="A5658" s="6" t="inlineStr">
        <is>
          <t>PRO-01934</t>
        </is>
      </c>
      <c r="B5658" s="6" t="inlineStr">
        <is>
          <t>Kendall Allen</t>
        </is>
      </c>
      <c r="C5658" s="6" t="inlineStr">
        <is>
          <t>Data Engineer</t>
        </is>
      </c>
      <c r="D5658" s="6" t="inlineStr">
        <is>
          <t>ic_analyst</t>
        </is>
      </c>
      <c r="E5658" s="6" t="n">
        <v>0.75</v>
      </c>
      <c r="F5658" s="6" t="inlineStr">
        <is>
          <t>Pulsestream</t>
        </is>
      </c>
      <c r="G5658" s="6" t="b">
        <v>1</v>
      </c>
      <c r="H5658" s="6" t="b">
        <v>1</v>
      </c>
      <c r="I5658" s="6" t="b">
        <v>0</v>
      </c>
      <c r="J5658" s="7" t="n">
        <v>33167</v>
      </c>
      <c r="K5658" s="6" t="n">
        <v>4</v>
      </c>
      <c r="L5658" s="6" t="inlineStr">
        <is>
          <t>google</t>
        </is>
      </c>
      <c r="M5658" s="6" t="inlineStr">
        <is>
          <t>GGL-RLSA-HighIntent-Visitors</t>
        </is>
      </c>
      <c r="N5658" s="6" t="inlineStr">
        <is>
          <t>google</t>
        </is>
      </c>
      <c r="O5658" s="6" t="inlineStr">
        <is>
          <t>paid-search</t>
        </is>
      </c>
      <c r="P5658" s="6" t="inlineStr">
        <is>
          <t>ggl_rlsa_highintent_visitors</t>
        </is>
      </c>
      <c r="Q5658" s="6" t="inlineStr">
        <is>
          <t>text-ad_competitor</t>
        </is>
      </c>
      <c r="R5658" s="6" t="inlineStr">
        <is>
          <t>pipeform-alternative</t>
        </is>
      </c>
      <c r="S5658" s="8" t="n">
        <v>45866.38611111111</v>
      </c>
      <c r="T5658" s="6" t="inlineStr">
        <is>
          <t>newsletter_signup</t>
        </is>
      </c>
    </row>
    <row r="5659">
      <c r="A5659" s="9" t="inlineStr">
        <is>
          <t>PRO-01935</t>
        </is>
      </c>
      <c r="B5659" s="9" t="inlineStr">
        <is>
          <t>Casey Clark</t>
        </is>
      </c>
      <c r="C5659" s="9" t="inlineStr">
        <is>
          <t>VP of Data Engineering</t>
        </is>
      </c>
      <c r="D5659" s="9" t="inlineStr">
        <is>
          <t>c_suite_vp</t>
        </is>
      </c>
      <c r="E5659" s="9" t="n">
        <v>1.5</v>
      </c>
      <c r="F5659" s="9" t="inlineStr">
        <is>
          <t>Catalyst Systems</t>
        </is>
      </c>
      <c r="G5659" s="9" t="b">
        <v>1</v>
      </c>
      <c r="H5659" s="9" t="b">
        <v>0</v>
      </c>
      <c r="I5659" s="9" t="b">
        <v>0</v>
      </c>
      <c r="J5659" s="10" t="n">
        <v>0</v>
      </c>
      <c r="K5659" s="9" t="n">
        <v>1</v>
      </c>
      <c r="L5659" s="9" t="inlineStr">
        <is>
          <t>google</t>
        </is>
      </c>
      <c r="M5659" s="9" t="inlineStr">
        <is>
          <t>GGL-Competitor-Streamlink-Alt</t>
        </is>
      </c>
      <c r="N5659" s="9" t="inlineStr">
        <is>
          <t>google</t>
        </is>
      </c>
      <c r="O5659" s="9" t="inlineStr">
        <is>
          <t>paid-search</t>
        </is>
      </c>
      <c r="P5659" s="9" t="inlineStr">
        <is>
          <t>ggl_competitor_streamlink_alt</t>
        </is>
      </c>
      <c r="Q5659" s="9" t="inlineStr">
        <is>
          <t>text-ad_competitor</t>
        </is>
      </c>
      <c r="R5659" s="9" t="inlineStr">
        <is>
          <t>etl-software</t>
        </is>
      </c>
      <c r="S5659" s="11" t="n">
        <v>45685.35069444445</v>
      </c>
      <c r="T5659" s="9" t="inlineStr">
        <is>
          <t>demo_request</t>
        </is>
      </c>
    </row>
    <row r="5660">
      <c r="A5660" s="6" t="inlineStr">
        <is>
          <t>PRO-01935</t>
        </is>
      </c>
      <c r="B5660" s="6" t="inlineStr">
        <is>
          <t>Casey Clark</t>
        </is>
      </c>
      <c r="C5660" s="6" t="inlineStr">
        <is>
          <t>VP of Data Engineering</t>
        </is>
      </c>
      <c r="D5660" s="6" t="inlineStr">
        <is>
          <t>c_suite_vp</t>
        </is>
      </c>
      <c r="E5660" s="6" t="n">
        <v>1.5</v>
      </c>
      <c r="F5660" s="6" t="inlineStr">
        <is>
          <t>Catalyst Systems</t>
        </is>
      </c>
      <c r="G5660" s="6" t="b">
        <v>1</v>
      </c>
      <c r="H5660" s="6" t="b">
        <v>0</v>
      </c>
      <c r="I5660" s="6" t="b">
        <v>0</v>
      </c>
      <c r="J5660" s="7" t="n">
        <v>0</v>
      </c>
      <c r="K5660" s="6" t="n">
        <v>2</v>
      </c>
      <c r="L5660" s="6" t="inlineStr">
        <is>
          <t>programmatic</t>
        </is>
      </c>
      <c r="M5660" s="6" t="inlineStr">
        <is>
          <t>DSP-ABM-AirCover-Commercial</t>
        </is>
      </c>
      <c r="N5660" s="6" t="inlineStr">
        <is>
          <t>stackadapt</t>
        </is>
      </c>
      <c r="O5660" s="6" t="inlineStr">
        <is>
          <t>display</t>
        </is>
      </c>
      <c r="P5660" s="6" t="inlineStr">
        <is>
          <t>dsp_abm_aircover_commercial</t>
        </is>
      </c>
      <c r="Q5660" s="6" t="inlineStr">
        <is>
          <t>display-banner_awareness</t>
        </is>
      </c>
      <c r="R5660" s="6" t="inlineStr">
        <is>
          <t>lookalike-data-engineers</t>
        </is>
      </c>
      <c r="S5660" s="8" t="n">
        <v>45698.70555555556</v>
      </c>
      <c r="T5660" s="6" t="inlineStr">
        <is>
          <t>gated_content_download</t>
        </is>
      </c>
    </row>
    <row r="5661">
      <c r="A5661" s="9" t="inlineStr">
        <is>
          <t>PRO-01935</t>
        </is>
      </c>
      <c r="B5661" s="9" t="inlineStr">
        <is>
          <t>Casey Clark</t>
        </is>
      </c>
      <c r="C5661" s="9" t="inlineStr">
        <is>
          <t>VP of Data Engineering</t>
        </is>
      </c>
      <c r="D5661" s="9" t="inlineStr">
        <is>
          <t>c_suite_vp</t>
        </is>
      </c>
      <c r="E5661" s="9" t="n">
        <v>1.5</v>
      </c>
      <c r="F5661" s="9" t="inlineStr">
        <is>
          <t>Catalyst Systems</t>
        </is>
      </c>
      <c r="G5661" s="9" t="b">
        <v>1</v>
      </c>
      <c r="H5661" s="9" t="b">
        <v>0</v>
      </c>
      <c r="I5661" s="9" t="b">
        <v>0</v>
      </c>
      <c r="J5661" s="10" t="n">
        <v>0</v>
      </c>
      <c r="K5661" s="9" t="n">
        <v>3</v>
      </c>
      <c r="L5661" s="9" t="inlineStr">
        <is>
          <t>linkedin</t>
        </is>
      </c>
      <c r="M5661" s="9" t="inlineStr">
        <is>
          <t>LI-Retarget-PricingPage-14d</t>
        </is>
      </c>
      <c r="N5661" s="9" t="inlineStr">
        <is>
          <t>linkedin</t>
        </is>
      </c>
      <c r="O5661" s="9" t="inlineStr">
        <is>
          <t>paid-social</t>
        </is>
      </c>
      <c r="P5661" s="9" t="inlineStr">
        <is>
          <t>li_retarget_pricingpage_14d</t>
        </is>
      </c>
      <c r="Q5661" s="9" t="inlineStr">
        <is>
          <t>single-image_thought-leadership_cta-learn-more</t>
        </is>
      </c>
      <c r="R5661" s="9" t="inlineStr">
        <is>
          <t>li-mid-analytics-directors</t>
        </is>
      </c>
      <c r="S5661" s="11" t="n">
        <v>45707.51111111111</v>
      </c>
      <c r="T5661" s="9" t="inlineStr">
        <is>
          <t>gated_content_download</t>
        </is>
      </c>
    </row>
    <row r="5662">
      <c r="A5662" s="6" t="inlineStr">
        <is>
          <t>PRO-01935</t>
        </is>
      </c>
      <c r="B5662" s="6" t="inlineStr">
        <is>
          <t>Casey Clark</t>
        </is>
      </c>
      <c r="C5662" s="6" t="inlineStr">
        <is>
          <t>VP of Data Engineering</t>
        </is>
      </c>
      <c r="D5662" s="6" t="inlineStr">
        <is>
          <t>c_suite_vp</t>
        </is>
      </c>
      <c r="E5662" s="6" t="n">
        <v>1.5</v>
      </c>
      <c r="F5662" s="6" t="inlineStr">
        <is>
          <t>Catalyst Systems</t>
        </is>
      </c>
      <c r="G5662" s="6" t="b">
        <v>1</v>
      </c>
      <c r="H5662" s="6" t="b">
        <v>0</v>
      </c>
      <c r="I5662" s="6" t="b">
        <v>0</v>
      </c>
      <c r="J5662" s="7" t="n">
        <v>0</v>
      </c>
      <c r="K5662" s="6" t="n">
        <v>4</v>
      </c>
      <c r="L5662" s="6" t="inlineStr">
        <is>
          <t>programmatic</t>
        </is>
      </c>
      <c r="M5662" s="6" t="inlineStr">
        <is>
          <t>DSP-Retarget-HighIntent-14d</t>
        </is>
      </c>
      <c r="N5662" s="6" t="inlineStr">
        <is>
          <t>stackadapt</t>
        </is>
      </c>
      <c r="O5662" s="6" t="inlineStr">
        <is>
          <t>display</t>
        </is>
      </c>
      <c r="P5662" s="6" t="inlineStr">
        <is>
          <t>dsp_retarget_highintent_14d</t>
        </is>
      </c>
      <c r="Q5662" s="6" t="inlineStr">
        <is>
          <t>display-banner_abm</t>
        </is>
      </c>
      <c r="R5662" s="6" t="inlineStr">
        <is>
          <t>abm-strategic-accounts</t>
        </is>
      </c>
      <c r="S5662" s="8" t="n">
        <v>45716.38819444444</v>
      </c>
      <c r="T5662" s="6" t="inlineStr">
        <is>
          <t>newsletter_signup</t>
        </is>
      </c>
    </row>
    <row r="5663">
      <c r="A5663" s="9" t="inlineStr">
        <is>
          <t>PRO-01936</t>
        </is>
      </c>
      <c r="B5663" s="9" t="inlineStr">
        <is>
          <t>Finley Wilson</t>
        </is>
      </c>
      <c r="C5663" s="9" t="inlineStr">
        <is>
          <t>VP of Data</t>
        </is>
      </c>
      <c r="D5663" s="9" t="inlineStr">
        <is>
          <t>c_suite_vp</t>
        </is>
      </c>
      <c r="E5663" s="9" t="n">
        <v>1.5</v>
      </c>
      <c r="F5663" s="9" t="inlineStr">
        <is>
          <t>Tangent Labs</t>
        </is>
      </c>
      <c r="G5663" s="9" t="b">
        <v>1</v>
      </c>
      <c r="H5663" s="9" t="b">
        <v>1</v>
      </c>
      <c r="I5663" s="9" t="b">
        <v>0</v>
      </c>
      <c r="J5663" s="10" t="n">
        <v>109766</v>
      </c>
      <c r="K5663" s="9" t="n">
        <v>1</v>
      </c>
      <c r="L5663" s="9" t="inlineStr">
        <is>
          <t>linkedin</t>
        </is>
      </c>
      <c r="M5663" s="9" t="inlineStr">
        <is>
          <t>LI-ENT-Awareness-DataPipeline</t>
        </is>
      </c>
      <c r="N5663" s="9" t="inlineStr">
        <is>
          <t>linkedin</t>
        </is>
      </c>
      <c r="O5663" s="9" t="inlineStr">
        <is>
          <t>paid-social</t>
        </is>
      </c>
      <c r="P5663" s="9" t="inlineStr">
        <is>
          <t>li_ent_awareness_datapipeline</t>
        </is>
      </c>
      <c r="Q5663" s="9" t="inlineStr">
        <is>
          <t>single-image_thought-leadership_cta-learn-more</t>
        </is>
      </c>
      <c r="R5663" s="9" t="inlineStr">
        <is>
          <t>li-lookalike-closed-won</t>
        </is>
      </c>
      <c r="S5663" s="11" t="n">
        <v>45761.46041666667</v>
      </c>
      <c r="T5663" s="9" t="inlineStr">
        <is>
          <t>newsletter_signup</t>
        </is>
      </c>
    </row>
    <row r="5664">
      <c r="A5664" s="6" t="inlineStr">
        <is>
          <t>PRO-01936</t>
        </is>
      </c>
      <c r="B5664" s="6" t="inlineStr">
        <is>
          <t>Finley Wilson</t>
        </is>
      </c>
      <c r="C5664" s="6" t="inlineStr">
        <is>
          <t>VP of Data</t>
        </is>
      </c>
      <c r="D5664" s="6" t="inlineStr">
        <is>
          <t>c_suite_vp</t>
        </is>
      </c>
      <c r="E5664" s="6" t="n">
        <v>1.5</v>
      </c>
      <c r="F5664" s="6" t="inlineStr">
        <is>
          <t>Tangent Labs</t>
        </is>
      </c>
      <c r="G5664" s="6" t="b">
        <v>1</v>
      </c>
      <c r="H5664" s="6" t="b">
        <v>1</v>
      </c>
      <c r="I5664" s="6" t="b">
        <v>0</v>
      </c>
      <c r="J5664" s="7" t="n">
        <v>109766</v>
      </c>
      <c r="K5664" s="6" t="n">
        <v>2</v>
      </c>
      <c r="L5664" s="6" t="inlineStr">
        <is>
          <t>linkedin</t>
        </is>
      </c>
      <c r="M5664" s="6" t="inlineStr">
        <is>
          <t>LI-Retarget-PricingPage-14d</t>
        </is>
      </c>
      <c r="N5664" s="6" t="inlineStr">
        <is>
          <t>linkedin</t>
        </is>
      </c>
      <c r="O5664" s="6" t="inlineStr">
        <is>
          <t>paid-social</t>
        </is>
      </c>
      <c r="P5664" s="6" t="inlineStr">
        <is>
          <t>li_retarget_pricingpage_14d</t>
        </is>
      </c>
      <c r="Q5664" s="6" t="inlineStr">
        <is>
          <t>single-image_product-feature_cta-demo</t>
        </is>
      </c>
      <c r="R5664" s="6" t="inlineStr">
        <is>
          <t>li-abm-strategic-accounts</t>
        </is>
      </c>
      <c r="S5664" s="8" t="n">
        <v>45777.35416666666</v>
      </c>
      <c r="T5664" s="6" t="inlineStr">
        <is>
          <t>gated_content_download</t>
        </is>
      </c>
    </row>
    <row r="5665">
      <c r="A5665" s="9" t="inlineStr">
        <is>
          <t>PRO-01936</t>
        </is>
      </c>
      <c r="B5665" s="9" t="inlineStr">
        <is>
          <t>Finley Wilson</t>
        </is>
      </c>
      <c r="C5665" s="9" t="inlineStr">
        <is>
          <t>VP of Data</t>
        </is>
      </c>
      <c r="D5665" s="9" t="inlineStr">
        <is>
          <t>c_suite_vp</t>
        </is>
      </c>
      <c r="E5665" s="9" t="n">
        <v>1.5</v>
      </c>
      <c r="F5665" s="9" t="inlineStr">
        <is>
          <t>Tangent Labs</t>
        </is>
      </c>
      <c r="G5665" s="9" t="b">
        <v>1</v>
      </c>
      <c r="H5665" s="9" t="b">
        <v>1</v>
      </c>
      <c r="I5665" s="9" t="b">
        <v>0</v>
      </c>
      <c r="J5665" s="10" t="n">
        <v>109766</v>
      </c>
      <c r="K5665" s="9" t="n">
        <v>3</v>
      </c>
      <c r="L5665" s="9" t="inlineStr">
        <is>
          <t>linkedin</t>
        </is>
      </c>
      <c r="M5665" s="9" t="inlineStr">
        <is>
          <t>LI-Retarget-SiteVisitors-30d</t>
        </is>
      </c>
      <c r="N5665" s="9" t="inlineStr">
        <is>
          <t>linkedin</t>
        </is>
      </c>
      <c r="O5665" s="9" t="inlineStr">
        <is>
          <t>paid-social</t>
        </is>
      </c>
      <c r="P5665" s="9" t="inlineStr">
        <is>
          <t>li_retarget_sitevisitors_30d</t>
        </is>
      </c>
      <c r="Q5665" s="9" t="inlineStr">
        <is>
          <t>single-image_product-feature_cta-demo</t>
        </is>
      </c>
      <c r="R5665" s="9" t="inlineStr">
        <is>
          <t>li-ent-data-engineers</t>
        </is>
      </c>
      <c r="S5665" s="11" t="n">
        <v>45785.37013888889</v>
      </c>
      <c r="T5665" s="9" t="inlineStr">
        <is>
          <t>newsletter_signup</t>
        </is>
      </c>
    </row>
    <row r="5666">
      <c r="A5666" s="6" t="inlineStr">
        <is>
          <t>PRO-01937</t>
        </is>
      </c>
      <c r="B5666" s="6" t="inlineStr">
        <is>
          <t>Jordan Martinez</t>
        </is>
      </c>
      <c r="C5666" s="6" t="inlineStr">
        <is>
          <t>Data Engineering Manager</t>
        </is>
      </c>
      <c r="D5666" s="6" t="inlineStr">
        <is>
          <t>manager</t>
        </is>
      </c>
      <c r="E5666" s="6" t="n">
        <v>1</v>
      </c>
      <c r="F5666" s="6" t="inlineStr">
        <is>
          <t>Meridian Cloud</t>
        </is>
      </c>
      <c r="G5666" s="6" t="b">
        <v>1</v>
      </c>
      <c r="H5666" s="6" t="b">
        <v>0</v>
      </c>
      <c r="I5666" s="6" t="b">
        <v>0</v>
      </c>
      <c r="J5666" s="7" t="n">
        <v>0</v>
      </c>
      <c r="K5666" s="6" t="n">
        <v>1</v>
      </c>
      <c r="L5666" s="6" t="inlineStr">
        <is>
          <t>linkedin</t>
        </is>
      </c>
      <c r="M5666" s="6" t="inlineStr">
        <is>
          <t>LI-ABM-Strategic-ENT</t>
        </is>
      </c>
      <c r="N5666" s="6" t="inlineStr">
        <is>
          <t>linkedin</t>
        </is>
      </c>
      <c r="O5666" s="6" t="inlineStr">
        <is>
          <t>paid-social</t>
        </is>
      </c>
      <c r="P5666" s="6" t="inlineStr">
        <is>
          <t>li_abm_strategic_ent</t>
        </is>
      </c>
      <c r="Q5666" s="6" t="inlineStr">
        <is>
          <t>single-image_social-proof_cta-learn-more</t>
        </is>
      </c>
      <c r="R5666" s="6" t="inlineStr">
        <is>
          <t>li-abm-strategic-accounts</t>
        </is>
      </c>
      <c r="S5666" s="8" t="n">
        <v>45755.36319444444</v>
      </c>
      <c r="T5666" s="6" t="inlineStr">
        <is>
          <t>gated_content_download</t>
        </is>
      </c>
    </row>
    <row r="5667">
      <c r="A5667" s="9" t="inlineStr">
        <is>
          <t>PRO-01937</t>
        </is>
      </c>
      <c r="B5667" s="9" t="inlineStr">
        <is>
          <t>Jordan Martinez</t>
        </is>
      </c>
      <c r="C5667" s="9" t="inlineStr">
        <is>
          <t>Data Engineering Manager</t>
        </is>
      </c>
      <c r="D5667" s="9" t="inlineStr">
        <is>
          <t>manager</t>
        </is>
      </c>
      <c r="E5667" s="9" t="n">
        <v>1</v>
      </c>
      <c r="F5667" s="9" t="inlineStr">
        <is>
          <t>Meridian Cloud</t>
        </is>
      </c>
      <c r="G5667" s="9" t="b">
        <v>1</v>
      </c>
      <c r="H5667" s="9" t="b">
        <v>0</v>
      </c>
      <c r="I5667" s="9" t="b">
        <v>0</v>
      </c>
      <c r="J5667" s="10" t="n">
        <v>0</v>
      </c>
      <c r="K5667" s="9" t="n">
        <v>2</v>
      </c>
      <c r="L5667" s="9" t="inlineStr">
        <is>
          <t>google</t>
        </is>
      </c>
      <c r="M5667" s="9" t="inlineStr">
        <is>
          <t>GGL-Competitor-Streamlink-Alt</t>
        </is>
      </c>
      <c r="N5667" s="9" t="inlineStr">
        <is>
          <t>google</t>
        </is>
      </c>
      <c r="O5667" s="9" t="inlineStr">
        <is>
          <t>paid-search</t>
        </is>
      </c>
      <c r="P5667" s="9" t="inlineStr">
        <is>
          <t>ggl_competitor_streamlink_alt</t>
        </is>
      </c>
      <c r="Q5667" s="9" t="inlineStr">
        <is>
          <t>text-ad_competitor</t>
        </is>
      </c>
      <c r="R5667" s="9" t="inlineStr">
        <is>
          <t>pipeform-alternative</t>
        </is>
      </c>
      <c r="S5667" s="11" t="n">
        <v>45768.54722222222</v>
      </c>
      <c r="T5667" s="9" t="inlineStr">
        <is>
          <t>trial_signup</t>
        </is>
      </c>
    </row>
    <row r="5668">
      <c r="A5668" s="6" t="inlineStr">
        <is>
          <t>PRO-01938</t>
        </is>
      </c>
      <c r="B5668" s="6" t="inlineStr">
        <is>
          <t>Peyton Rodriguez</t>
        </is>
      </c>
      <c r="C5668" s="6" t="inlineStr">
        <is>
          <t>Analytics Manager</t>
        </is>
      </c>
      <c r="D5668" s="6" t="inlineStr">
        <is>
          <t>manager</t>
        </is>
      </c>
      <c r="E5668" s="6" t="n">
        <v>1</v>
      </c>
      <c r="F5668" s="6" t="inlineStr">
        <is>
          <t>Luminary Data</t>
        </is>
      </c>
      <c r="G5668" s="6" t="b">
        <v>0</v>
      </c>
      <c r="H5668" s="6" t="b">
        <v>0</v>
      </c>
      <c r="I5668" s="6" t="b">
        <v>0</v>
      </c>
      <c r="J5668" s="7" t="n">
        <v>0</v>
      </c>
      <c r="K5668" s="6" t="n">
        <v>1</v>
      </c>
      <c r="L5668" s="6" t="inlineStr">
        <is>
          <t>linkedin</t>
        </is>
      </c>
      <c r="M5668" s="6" t="inlineStr">
        <is>
          <t>LI-ENT-Awareness-DataIntegration</t>
        </is>
      </c>
      <c r="N5668" s="6" t="inlineStr">
        <is>
          <t>linkedin</t>
        </is>
      </c>
      <c r="O5668" s="6" t="inlineStr">
        <is>
          <t>paid-social</t>
        </is>
      </c>
      <c r="P5668" s="6" t="inlineStr">
        <is>
          <t>li_ent_awareness_dataintegration</t>
        </is>
      </c>
      <c r="Q5668" s="6" t="inlineStr">
        <is>
          <t>single-image_pain-point_cta-trial</t>
        </is>
      </c>
      <c r="R5668" s="6" t="inlineStr">
        <is>
          <t>li-abm-strategic-accounts</t>
        </is>
      </c>
      <c r="S5668" s="8" t="n">
        <v>45754.67916666667</v>
      </c>
      <c r="T5668" s="6" t="inlineStr">
        <is>
          <t>gated_content_download</t>
        </is>
      </c>
    </row>
    <row r="5669">
      <c r="A5669" s="9" t="inlineStr">
        <is>
          <t>PRO-01938</t>
        </is>
      </c>
      <c r="B5669" s="9" t="inlineStr">
        <is>
          <t>Peyton Rodriguez</t>
        </is>
      </c>
      <c r="C5669" s="9" t="inlineStr">
        <is>
          <t>Analytics Manager</t>
        </is>
      </c>
      <c r="D5669" s="9" t="inlineStr">
        <is>
          <t>manager</t>
        </is>
      </c>
      <c r="E5669" s="9" t="n">
        <v>1</v>
      </c>
      <c r="F5669" s="9" t="inlineStr">
        <is>
          <t>Luminary Data</t>
        </is>
      </c>
      <c r="G5669" s="9" t="b">
        <v>0</v>
      </c>
      <c r="H5669" s="9" t="b">
        <v>0</v>
      </c>
      <c r="I5669" s="9" t="b">
        <v>0</v>
      </c>
      <c r="J5669" s="10" t="n">
        <v>0</v>
      </c>
      <c r="K5669" s="9" t="n">
        <v>2</v>
      </c>
      <c r="L5669" s="9" t="inlineStr">
        <is>
          <t>linkedin</t>
        </is>
      </c>
      <c r="M5669" s="9" t="inlineStr">
        <is>
          <t>LI-ENT-Awareness-DataIntegration</t>
        </is>
      </c>
      <c r="N5669" s="9" t="inlineStr">
        <is>
          <t>linkedin</t>
        </is>
      </c>
      <c r="O5669" s="9" t="inlineStr">
        <is>
          <t>paid-social</t>
        </is>
      </c>
      <c r="P5669" s="9" t="inlineStr">
        <is>
          <t>li_ent_awareness_dataintegration</t>
        </is>
      </c>
      <c r="Q5669" s="9" t="inlineStr">
        <is>
          <t>single-image_pain-point_cta-trial</t>
        </is>
      </c>
      <c r="R5669" s="9" t="inlineStr">
        <is>
          <t>li-abm-strategic-accounts</t>
        </is>
      </c>
      <c r="S5669" s="11" t="n">
        <v>45768.62152777778</v>
      </c>
      <c r="T5669" s="9" t="inlineStr">
        <is>
          <t>gated_content_download</t>
        </is>
      </c>
    </row>
    <row r="5670">
      <c r="A5670" s="6" t="inlineStr">
        <is>
          <t>PRO-01939</t>
        </is>
      </c>
      <c r="B5670" s="6" t="inlineStr">
        <is>
          <t>Jordan Brown</t>
        </is>
      </c>
      <c r="C5670" s="6" t="inlineStr">
        <is>
          <t>Data Analyst</t>
        </is>
      </c>
      <c r="D5670" s="6" t="inlineStr">
        <is>
          <t>ic_analyst</t>
        </is>
      </c>
      <c r="E5670" s="6" t="n">
        <v>0.75</v>
      </c>
      <c r="F5670" s="6" t="inlineStr">
        <is>
          <t>Solaris Data</t>
        </is>
      </c>
      <c r="G5670" s="6" t="b">
        <v>1</v>
      </c>
      <c r="H5670" s="6" t="b">
        <v>0</v>
      </c>
      <c r="I5670" s="6" t="b">
        <v>0</v>
      </c>
      <c r="J5670" s="7" t="n">
        <v>0</v>
      </c>
      <c r="K5670" s="6" t="n">
        <v>1</v>
      </c>
      <c r="L5670" s="6" t="inlineStr">
        <is>
          <t>linkedin</t>
        </is>
      </c>
      <c r="M5670" s="6" t="inlineStr">
        <is>
          <t>LI-Retarget-SiteVisitors-30d</t>
        </is>
      </c>
      <c r="N5670" s="6" t="inlineStr">
        <is>
          <t>linkedin</t>
        </is>
      </c>
      <c r="O5670" s="6" t="inlineStr">
        <is>
          <t>paid-social</t>
        </is>
      </c>
      <c r="P5670" s="6" t="inlineStr">
        <is>
          <t>li_retarget_sitevisitors_30d</t>
        </is>
      </c>
      <c r="Q5670" s="6" t="inlineStr">
        <is>
          <t>single-image_pain-point_cta-trial</t>
        </is>
      </c>
      <c r="R5670" s="6" t="inlineStr">
        <is>
          <t>li-abm-strategic-accounts</t>
        </is>
      </c>
      <c r="S5670" s="8" t="n">
        <v>45929.72638888889</v>
      </c>
      <c r="T5670" s="6" t="inlineStr">
        <is>
          <t>demo_request</t>
        </is>
      </c>
    </row>
    <row r="5671">
      <c r="A5671" s="9" t="inlineStr">
        <is>
          <t>PRO-01939</t>
        </is>
      </c>
      <c r="B5671" s="9" t="inlineStr">
        <is>
          <t>Jordan Brown</t>
        </is>
      </c>
      <c r="C5671" s="9" t="inlineStr">
        <is>
          <t>Data Analyst</t>
        </is>
      </c>
      <c r="D5671" s="9" t="inlineStr">
        <is>
          <t>ic_analyst</t>
        </is>
      </c>
      <c r="E5671" s="9" t="n">
        <v>0.75</v>
      </c>
      <c r="F5671" s="9" t="inlineStr">
        <is>
          <t>Solaris Data</t>
        </is>
      </c>
      <c r="G5671" s="9" t="b">
        <v>1</v>
      </c>
      <c r="H5671" s="9" t="b">
        <v>0</v>
      </c>
      <c r="I5671" s="9" t="b">
        <v>0</v>
      </c>
      <c r="J5671" s="10" t="n">
        <v>0</v>
      </c>
      <c r="K5671" s="9" t="n">
        <v>2</v>
      </c>
      <c r="L5671" s="9" t="inlineStr">
        <is>
          <t>programmatic</t>
        </is>
      </c>
      <c r="M5671" s="9" t="inlineStr">
        <is>
          <t>DSP-Awareness-DataEngineers</t>
        </is>
      </c>
      <c r="N5671" s="9" t="inlineStr">
        <is>
          <t>stackadapt</t>
        </is>
      </c>
      <c r="O5671" s="9" t="inlineStr">
        <is>
          <t>display</t>
        </is>
      </c>
      <c r="P5671" s="9" t="inlineStr">
        <is>
          <t>dsp_awareness_dataengineers</t>
        </is>
      </c>
      <c r="Q5671" s="9" t="inlineStr">
        <is>
          <t>display-banner_retarget</t>
        </is>
      </c>
      <c r="R5671" s="9" t="inlineStr">
        <is>
          <t>retarget-site-visitors-14d</t>
        </is>
      </c>
      <c r="S5671" s="11" t="n">
        <v>45940.35972222222</v>
      </c>
      <c r="T5671" s="9" t="inlineStr">
        <is>
          <t>newsletter_signup</t>
        </is>
      </c>
    </row>
    <row r="5672">
      <c r="A5672" s="6" t="inlineStr">
        <is>
          <t>PRO-01939</t>
        </is>
      </c>
      <c r="B5672" s="6" t="inlineStr">
        <is>
          <t>Jordan Brown</t>
        </is>
      </c>
      <c r="C5672" s="6" t="inlineStr">
        <is>
          <t>Data Analyst</t>
        </is>
      </c>
      <c r="D5672" s="6" t="inlineStr">
        <is>
          <t>ic_analyst</t>
        </is>
      </c>
      <c r="E5672" s="6" t="n">
        <v>0.75</v>
      </c>
      <c r="F5672" s="6" t="inlineStr">
        <is>
          <t>Solaris Data</t>
        </is>
      </c>
      <c r="G5672" s="6" t="b">
        <v>1</v>
      </c>
      <c r="H5672" s="6" t="b">
        <v>0</v>
      </c>
      <c r="I5672" s="6" t="b">
        <v>0</v>
      </c>
      <c r="J5672" s="7" t="n">
        <v>0</v>
      </c>
      <c r="K5672" s="6" t="n">
        <v>3</v>
      </c>
      <c r="L5672" s="6" t="inlineStr">
        <is>
          <t>linkedin</t>
        </is>
      </c>
      <c r="M5672" s="6" t="inlineStr">
        <is>
          <t>LI-Retarget-SiteVisitors-30d</t>
        </is>
      </c>
      <c r="N5672" s="6" t="inlineStr">
        <is>
          <t>linkedin</t>
        </is>
      </c>
      <c r="O5672" s="6" t="inlineStr">
        <is>
          <t>paid-social</t>
        </is>
      </c>
      <c r="P5672" s="6" t="inlineStr">
        <is>
          <t>li_retarget_sitevisitors_30d</t>
        </is>
      </c>
      <c r="Q5672" s="6" t="inlineStr">
        <is>
          <t>single-image_thought-leadership_cta-learn-more</t>
        </is>
      </c>
      <c r="R5672" s="6" t="inlineStr">
        <is>
          <t>li-retarget-site-visitors-30d</t>
        </is>
      </c>
      <c r="S5672" s="8" t="n">
        <v>45957.45625</v>
      </c>
      <c r="T5672" s="6" t="inlineStr">
        <is>
          <t>newsletter_signup</t>
        </is>
      </c>
    </row>
    <row r="5673">
      <c r="A5673" s="9" t="inlineStr">
        <is>
          <t>PRO-01940</t>
        </is>
      </c>
      <c r="B5673" s="9" t="inlineStr">
        <is>
          <t>Blake Moore</t>
        </is>
      </c>
      <c r="C5673" s="9" t="inlineStr">
        <is>
          <t>Director of Data Engineering</t>
        </is>
      </c>
      <c r="D5673" s="9" t="inlineStr">
        <is>
          <t>director</t>
        </is>
      </c>
      <c r="E5673" s="9" t="n">
        <v>1.25</v>
      </c>
      <c r="F5673" s="9" t="inlineStr">
        <is>
          <t>Pulsestream</t>
        </is>
      </c>
      <c r="G5673" s="9" t="b">
        <v>1</v>
      </c>
      <c r="H5673" s="9" t="b">
        <v>1</v>
      </c>
      <c r="I5673" s="9" t="b">
        <v>0</v>
      </c>
      <c r="J5673" s="10" t="n">
        <v>137874</v>
      </c>
      <c r="K5673" s="9" t="n">
        <v>1</v>
      </c>
      <c r="L5673" s="9" t="inlineStr">
        <is>
          <t>google</t>
        </is>
      </c>
      <c r="M5673" s="9" t="inlineStr">
        <is>
          <t>GGL-Competitor-Streamlink-Alt</t>
        </is>
      </c>
      <c r="N5673" s="9" t="inlineStr">
        <is>
          <t>google</t>
        </is>
      </c>
      <c r="O5673" s="9" t="inlineStr">
        <is>
          <t>paid-search</t>
        </is>
      </c>
      <c r="P5673" s="9" t="inlineStr">
        <is>
          <t>ggl_competitor_streamlink_alt</t>
        </is>
      </c>
      <c r="Q5673" s="9" t="inlineStr">
        <is>
          <t>text-ad_competitor</t>
        </is>
      </c>
      <c r="R5673" s="9" t="inlineStr">
        <is>
          <t>syncflow-alternative</t>
        </is>
      </c>
      <c r="S5673" s="11" t="n">
        <v>45684.55902777778</v>
      </c>
      <c r="T5673" s="9" t="inlineStr">
        <is>
          <t>gated_content_download</t>
        </is>
      </c>
    </row>
    <row r="5674">
      <c r="A5674" s="6" t="inlineStr">
        <is>
          <t>PRO-01940</t>
        </is>
      </c>
      <c r="B5674" s="6" t="inlineStr">
        <is>
          <t>Blake Moore</t>
        </is>
      </c>
      <c r="C5674" s="6" t="inlineStr">
        <is>
          <t>Director of Data Engineering</t>
        </is>
      </c>
      <c r="D5674" s="6" t="inlineStr">
        <is>
          <t>director</t>
        </is>
      </c>
      <c r="E5674" s="6" t="n">
        <v>1.25</v>
      </c>
      <c r="F5674" s="6" t="inlineStr">
        <is>
          <t>Pulsestream</t>
        </is>
      </c>
      <c r="G5674" s="6" t="b">
        <v>1</v>
      </c>
      <c r="H5674" s="6" t="b">
        <v>1</v>
      </c>
      <c r="I5674" s="6" t="b">
        <v>0</v>
      </c>
      <c r="J5674" s="7" t="n">
        <v>137874</v>
      </c>
      <c r="K5674" s="6" t="n">
        <v>2</v>
      </c>
      <c r="L5674" s="6" t="inlineStr">
        <is>
          <t>linkedin</t>
        </is>
      </c>
      <c r="M5674" s="6" t="inlineStr">
        <is>
          <t>LI-ENT-Awareness-DataPipeline</t>
        </is>
      </c>
      <c r="N5674" s="6" t="inlineStr">
        <is>
          <t>linkedin</t>
        </is>
      </c>
      <c r="O5674" s="6" t="inlineStr">
        <is>
          <t>paid-social</t>
        </is>
      </c>
      <c r="P5674" s="6" t="inlineStr">
        <is>
          <t>li_ent_awareness_datapipeline</t>
        </is>
      </c>
      <c r="Q5674" s="6" t="inlineStr">
        <is>
          <t>single-image_social-proof_cta-demo</t>
        </is>
      </c>
      <c r="R5674" s="6" t="inlineStr">
        <is>
          <t>li-mid-analytics-directors</t>
        </is>
      </c>
      <c r="S5674" s="8" t="n">
        <v>45698.39097222222</v>
      </c>
      <c r="T5674" s="6" t="inlineStr">
        <is>
          <t>demo_request</t>
        </is>
      </c>
    </row>
    <row r="5675">
      <c r="A5675" s="9" t="inlineStr">
        <is>
          <t>PRO-01940</t>
        </is>
      </c>
      <c r="B5675" s="9" t="inlineStr">
        <is>
          <t>Blake Moore</t>
        </is>
      </c>
      <c r="C5675" s="9" t="inlineStr">
        <is>
          <t>Director of Data Engineering</t>
        </is>
      </c>
      <c r="D5675" s="9" t="inlineStr">
        <is>
          <t>director</t>
        </is>
      </c>
      <c r="E5675" s="9" t="n">
        <v>1.25</v>
      </c>
      <c r="F5675" s="9" t="inlineStr">
        <is>
          <t>Pulsestream</t>
        </is>
      </c>
      <c r="G5675" s="9" t="b">
        <v>1</v>
      </c>
      <c r="H5675" s="9" t="b">
        <v>1</v>
      </c>
      <c r="I5675" s="9" t="b">
        <v>0</v>
      </c>
      <c r="J5675" s="10" t="n">
        <v>137874</v>
      </c>
      <c r="K5675" s="9" t="n">
        <v>3</v>
      </c>
      <c r="L5675" s="9" t="inlineStr">
        <is>
          <t>linkedin</t>
        </is>
      </c>
      <c r="M5675" s="9" t="inlineStr">
        <is>
          <t>LI-Retarget-PricingPage-14d</t>
        </is>
      </c>
      <c r="N5675" s="9" t="inlineStr">
        <is>
          <t>linkedin</t>
        </is>
      </c>
      <c r="O5675" s="9" t="inlineStr">
        <is>
          <t>paid-social</t>
        </is>
      </c>
      <c r="P5675" s="9" t="inlineStr">
        <is>
          <t>li_retarget_pricingpage_14d</t>
        </is>
      </c>
      <c r="Q5675" s="9" t="inlineStr">
        <is>
          <t>single-image_product-feature_cta-demo</t>
        </is>
      </c>
      <c r="R5675" s="9" t="inlineStr">
        <is>
          <t>li-ent-data-engineers</t>
        </is>
      </c>
      <c r="S5675" s="11" t="n">
        <v>45705.60069444445</v>
      </c>
      <c r="T5675" s="9" t="inlineStr">
        <is>
          <t>trial_signup</t>
        </is>
      </c>
    </row>
    <row r="5676">
      <c r="A5676" s="6" t="inlineStr">
        <is>
          <t>PRO-01940</t>
        </is>
      </c>
      <c r="B5676" s="6" t="inlineStr">
        <is>
          <t>Blake Moore</t>
        </is>
      </c>
      <c r="C5676" s="6" t="inlineStr">
        <is>
          <t>Director of Data Engineering</t>
        </is>
      </c>
      <c r="D5676" s="6" t="inlineStr">
        <is>
          <t>director</t>
        </is>
      </c>
      <c r="E5676" s="6" t="n">
        <v>1.25</v>
      </c>
      <c r="F5676" s="6" t="inlineStr">
        <is>
          <t>Pulsestream</t>
        </is>
      </c>
      <c r="G5676" s="6" t="b">
        <v>1</v>
      </c>
      <c r="H5676" s="6" t="b">
        <v>1</v>
      </c>
      <c r="I5676" s="6" t="b">
        <v>0</v>
      </c>
      <c r="J5676" s="7" t="n">
        <v>137874</v>
      </c>
      <c r="K5676" s="6" t="n">
        <v>4</v>
      </c>
      <c r="L5676" s="6" t="inlineStr">
        <is>
          <t>linkedin</t>
        </is>
      </c>
      <c r="M5676" s="6" t="inlineStr">
        <is>
          <t>LI-ABM-Strategic-ENT</t>
        </is>
      </c>
      <c r="N5676" s="6" t="inlineStr">
        <is>
          <t>linkedin</t>
        </is>
      </c>
      <c r="O5676" s="6" t="inlineStr">
        <is>
          <t>paid-social</t>
        </is>
      </c>
      <c r="P5676" s="6" t="inlineStr">
        <is>
          <t>li_abm_strategic_ent</t>
        </is>
      </c>
      <c r="Q5676" s="6" t="inlineStr">
        <is>
          <t>single-image_thought-leadership_cta-learn-more</t>
        </is>
      </c>
      <c r="R5676" s="6" t="inlineStr">
        <is>
          <t>li-retarget-site-visitors-30d</t>
        </is>
      </c>
      <c r="S5676" s="8" t="n">
        <v>45726.54236111111</v>
      </c>
      <c r="T5676" s="6" t="inlineStr">
        <is>
          <t>newsletter_signup</t>
        </is>
      </c>
    </row>
    <row r="5677">
      <c r="A5677" s="9" t="inlineStr">
        <is>
          <t>PRO-01941</t>
        </is>
      </c>
      <c r="B5677" s="9" t="inlineStr">
        <is>
          <t>Avery Lee</t>
        </is>
      </c>
      <c r="C5677" s="9" t="inlineStr">
        <is>
          <t>Analytics Manager</t>
        </is>
      </c>
      <c r="D5677" s="9" t="inlineStr">
        <is>
          <t>manager</t>
        </is>
      </c>
      <c r="E5677" s="9" t="n">
        <v>1</v>
      </c>
      <c r="F5677" s="9" t="inlineStr">
        <is>
          <t>Meridian Cloud</t>
        </is>
      </c>
      <c r="G5677" s="9" t="b">
        <v>1</v>
      </c>
      <c r="H5677" s="9" t="b">
        <v>0</v>
      </c>
      <c r="I5677" s="9" t="b">
        <v>0</v>
      </c>
      <c r="J5677" s="10" t="n">
        <v>0</v>
      </c>
      <c r="K5677" s="9" t="n">
        <v>1</v>
      </c>
      <c r="L5677" s="9" t="inlineStr">
        <is>
          <t>linkedin</t>
        </is>
      </c>
      <c r="M5677" s="9" t="inlineStr">
        <is>
          <t>LI-ENT-Awareness-DataIntegration</t>
        </is>
      </c>
      <c r="N5677" s="9" t="inlineStr">
        <is>
          <t>linkedin</t>
        </is>
      </c>
      <c r="O5677" s="9" t="inlineStr">
        <is>
          <t>paid-social</t>
        </is>
      </c>
      <c r="P5677" s="9" t="inlineStr">
        <is>
          <t>li_ent_awareness_dataintegration</t>
        </is>
      </c>
      <c r="Q5677" s="9" t="inlineStr">
        <is>
          <t>single-image_pain-point_cta-demo</t>
        </is>
      </c>
      <c r="R5677" s="9" t="inlineStr">
        <is>
          <t>li-mid-analytics-directors</t>
        </is>
      </c>
      <c r="S5677" s="11" t="n">
        <v>45817.63680555556</v>
      </c>
      <c r="T5677" s="9" t="inlineStr">
        <is>
          <t>gated_content_download</t>
        </is>
      </c>
    </row>
    <row r="5678">
      <c r="A5678" s="6" t="inlineStr">
        <is>
          <t>PRO-01941</t>
        </is>
      </c>
      <c r="B5678" s="6" t="inlineStr">
        <is>
          <t>Avery Lee</t>
        </is>
      </c>
      <c r="C5678" s="6" t="inlineStr">
        <is>
          <t>Analytics Manager</t>
        </is>
      </c>
      <c r="D5678" s="6" t="inlineStr">
        <is>
          <t>manager</t>
        </is>
      </c>
      <c r="E5678" s="6" t="n">
        <v>1</v>
      </c>
      <c r="F5678" s="6" t="inlineStr">
        <is>
          <t>Meridian Cloud</t>
        </is>
      </c>
      <c r="G5678" s="6" t="b">
        <v>1</v>
      </c>
      <c r="H5678" s="6" t="b">
        <v>0</v>
      </c>
      <c r="I5678" s="6" t="b">
        <v>0</v>
      </c>
      <c r="J5678" s="7" t="n">
        <v>0</v>
      </c>
      <c r="K5678" s="6" t="n">
        <v>2</v>
      </c>
      <c r="L5678" s="6" t="inlineStr">
        <is>
          <t>g2</t>
        </is>
      </c>
      <c r="M5678" s="6" t="inlineStr">
        <is>
          <t>G2-Retarget-CategoryBuyers</t>
        </is>
      </c>
      <c r="N5678" s="6" t="inlineStr">
        <is>
          <t>g2</t>
        </is>
      </c>
      <c r="O5678" s="6" t="inlineStr">
        <is>
          <t>review-site</t>
        </is>
      </c>
      <c r="P5678" s="6" t="inlineStr">
        <is>
          <t>g2_retarget_categorybuyers</t>
        </is>
      </c>
      <c r="Q5678" s="6" t="inlineStr">
        <is>
          <t>retarget-banner_category</t>
        </is>
      </c>
      <c r="R5678" s="6" t="inlineStr">
        <is>
          <t>data-integration-review</t>
        </is>
      </c>
      <c r="S5678" s="8" t="n">
        <v>45826.40555555555</v>
      </c>
      <c r="T5678" s="6" t="inlineStr">
        <is>
          <t>trial_signup</t>
        </is>
      </c>
    </row>
    <row r="5679">
      <c r="A5679" s="9" t="inlineStr">
        <is>
          <t>PRO-01941</t>
        </is>
      </c>
      <c r="B5679" s="9" t="inlineStr">
        <is>
          <t>Avery Lee</t>
        </is>
      </c>
      <c r="C5679" s="9" t="inlineStr">
        <is>
          <t>Analytics Manager</t>
        </is>
      </c>
      <c r="D5679" s="9" t="inlineStr">
        <is>
          <t>manager</t>
        </is>
      </c>
      <c r="E5679" s="9" t="n">
        <v>1</v>
      </c>
      <c r="F5679" s="9" t="inlineStr">
        <is>
          <t>Meridian Cloud</t>
        </is>
      </c>
      <c r="G5679" s="9" t="b">
        <v>1</v>
      </c>
      <c r="H5679" s="9" t="b">
        <v>0</v>
      </c>
      <c r="I5679" s="9" t="b">
        <v>0</v>
      </c>
      <c r="J5679" s="10" t="n">
        <v>0</v>
      </c>
      <c r="K5679" s="9" t="n">
        <v>3</v>
      </c>
      <c r="L5679" s="9" t="inlineStr">
        <is>
          <t>g2</t>
        </is>
      </c>
      <c r="M5679" s="9" t="inlineStr">
        <is>
          <t>G2-Badge-LP-Integration</t>
        </is>
      </c>
      <c r="N5679" s="9" t="inlineStr">
        <is>
          <t>g2</t>
        </is>
      </c>
      <c r="O5679" s="9" t="inlineStr">
        <is>
          <t>review-site</t>
        </is>
      </c>
      <c r="P5679" s="9" t="inlineStr">
        <is>
          <t>g2_badge_lp_integration</t>
        </is>
      </c>
      <c r="Q5679" s="9" t="inlineStr">
        <is>
          <t>badge-display_integration</t>
        </is>
      </c>
      <c r="R5679" s="9" t="inlineStr">
        <is>
          <t>data-integration-review</t>
        </is>
      </c>
      <c r="S5679" s="11" t="n">
        <v>45833.71319444444</v>
      </c>
      <c r="T5679" s="9" t="inlineStr">
        <is>
          <t>newsletter_signup</t>
        </is>
      </c>
    </row>
    <row r="5680">
      <c r="A5680" s="6" t="inlineStr">
        <is>
          <t>PRO-01942</t>
        </is>
      </c>
      <c r="B5680" s="6" t="inlineStr">
        <is>
          <t>Noel Walker</t>
        </is>
      </c>
      <c r="C5680" s="6" t="inlineStr">
        <is>
          <t>Director of Analytics</t>
        </is>
      </c>
      <c r="D5680" s="6" t="inlineStr">
        <is>
          <t>director</t>
        </is>
      </c>
      <c r="E5680" s="6" t="n">
        <v>1.25</v>
      </c>
      <c r="F5680" s="6" t="inlineStr">
        <is>
          <t>Queryspan</t>
        </is>
      </c>
      <c r="G5680" s="6" t="b">
        <v>0</v>
      </c>
      <c r="H5680" s="6" t="b">
        <v>0</v>
      </c>
      <c r="I5680" s="6" t="b">
        <v>0</v>
      </c>
      <c r="J5680" s="7" t="n">
        <v>0</v>
      </c>
      <c r="K5680" s="6" t="n">
        <v>1</v>
      </c>
      <c r="L5680" s="6" t="inlineStr">
        <is>
          <t>google</t>
        </is>
      </c>
      <c r="M5680" s="6" t="inlineStr">
        <is>
          <t>GGL-Brand-Syncflow-Exact</t>
        </is>
      </c>
      <c r="N5680" s="6" t="inlineStr">
        <is>
          <t>google</t>
        </is>
      </c>
      <c r="O5680" s="6" t="inlineStr">
        <is>
          <t>paid-search</t>
        </is>
      </c>
      <c r="P5680" s="6" t="inlineStr">
        <is>
          <t>ggl_brand_syncflow_exact</t>
        </is>
      </c>
      <c r="Q5680" s="6" t="inlineStr">
        <is>
          <t>text-ad_search</t>
        </is>
      </c>
      <c r="R5680" s="6" t="inlineStr">
        <is>
          <t>data-integration-platform</t>
        </is>
      </c>
      <c r="S5680" s="8" t="n">
        <v>45709.41111111111</v>
      </c>
      <c r="T5680" s="6" t="inlineStr">
        <is>
          <t>newsletter_signup</t>
        </is>
      </c>
    </row>
    <row r="5681">
      <c r="A5681" s="9" t="inlineStr">
        <is>
          <t>PRO-01942</t>
        </is>
      </c>
      <c r="B5681" s="9" t="inlineStr">
        <is>
          <t>Noel Walker</t>
        </is>
      </c>
      <c r="C5681" s="9" t="inlineStr">
        <is>
          <t>Director of Analytics</t>
        </is>
      </c>
      <c r="D5681" s="9" t="inlineStr">
        <is>
          <t>director</t>
        </is>
      </c>
      <c r="E5681" s="9" t="n">
        <v>1.25</v>
      </c>
      <c r="F5681" s="9" t="inlineStr">
        <is>
          <t>Queryspan</t>
        </is>
      </c>
      <c r="G5681" s="9" t="b">
        <v>0</v>
      </c>
      <c r="H5681" s="9" t="b">
        <v>0</v>
      </c>
      <c r="I5681" s="9" t="b">
        <v>0</v>
      </c>
      <c r="J5681" s="10" t="n">
        <v>0</v>
      </c>
      <c r="K5681" s="9" t="n">
        <v>2</v>
      </c>
      <c r="L5681" s="9" t="inlineStr">
        <is>
          <t>google</t>
        </is>
      </c>
      <c r="M5681" s="9" t="inlineStr">
        <is>
          <t>GGL-NonBrand-ETL-Tools</t>
        </is>
      </c>
      <c r="N5681" s="9" t="inlineStr">
        <is>
          <t>google</t>
        </is>
      </c>
      <c r="O5681" s="9" t="inlineStr">
        <is>
          <t>paid-search</t>
        </is>
      </c>
      <c r="P5681" s="9" t="inlineStr">
        <is>
          <t>ggl_nonbrand_etl_tools</t>
        </is>
      </c>
      <c r="Q5681" s="9" t="inlineStr">
        <is>
          <t>text-ad_competitor</t>
        </is>
      </c>
      <c r="R5681" s="9" t="inlineStr">
        <is>
          <t>pipeform-alternative</t>
        </is>
      </c>
      <c r="S5681" s="11" t="n">
        <v>45728.42708333334</v>
      </c>
      <c r="T5681" s="9" t="inlineStr">
        <is>
          <t>gated_content_download</t>
        </is>
      </c>
    </row>
    <row r="5682">
      <c r="A5682" s="6" t="inlineStr">
        <is>
          <t>PRO-01943</t>
        </is>
      </c>
      <c r="B5682" s="6" t="inlineStr">
        <is>
          <t>Quinn Chen</t>
        </is>
      </c>
      <c r="C5682" s="6" t="inlineStr">
        <is>
          <t>Senior Data Engineer</t>
        </is>
      </c>
      <c r="D5682" s="6" t="inlineStr">
        <is>
          <t>ic_analyst</t>
        </is>
      </c>
      <c r="E5682" s="6" t="n">
        <v>0.75</v>
      </c>
      <c r="F5682" s="6" t="inlineStr">
        <is>
          <t>Novabridge</t>
        </is>
      </c>
      <c r="G5682" s="6" t="b">
        <v>0</v>
      </c>
      <c r="H5682" s="6" t="b">
        <v>0</v>
      </c>
      <c r="I5682" s="6" t="b">
        <v>0</v>
      </c>
      <c r="J5682" s="7" t="n">
        <v>0</v>
      </c>
      <c r="K5682" s="6" t="n">
        <v>1</v>
      </c>
      <c r="L5682" s="6" t="inlineStr">
        <is>
          <t>linkedin</t>
        </is>
      </c>
      <c r="M5682" s="6" t="inlineStr">
        <is>
          <t>LI-Retarget-SiteVisitors-30d</t>
        </is>
      </c>
      <c r="N5682" s="6" t="inlineStr">
        <is>
          <t>linkedin</t>
        </is>
      </c>
      <c r="O5682" s="6" t="inlineStr">
        <is>
          <t>paid-social</t>
        </is>
      </c>
      <c r="P5682" s="6" t="inlineStr">
        <is>
          <t>li_retarget_sitevisitors_30d</t>
        </is>
      </c>
      <c r="Q5682" s="6" t="inlineStr">
        <is>
          <t>single-image_pain-point_cta-demo</t>
        </is>
      </c>
      <c r="R5682" s="6" t="inlineStr">
        <is>
          <t>li-mid-analytics-directors</t>
        </is>
      </c>
      <c r="S5682" s="8" t="n">
        <v>45792.54861111111</v>
      </c>
      <c r="T5682" s="6" t="inlineStr">
        <is>
          <t>gated_content_download</t>
        </is>
      </c>
    </row>
    <row r="5683">
      <c r="A5683" s="9" t="inlineStr">
        <is>
          <t>PRO-01943</t>
        </is>
      </c>
      <c r="B5683" s="9" t="inlineStr">
        <is>
          <t>Quinn Chen</t>
        </is>
      </c>
      <c r="C5683" s="9" t="inlineStr">
        <is>
          <t>Senior Data Engineer</t>
        </is>
      </c>
      <c r="D5683" s="9" t="inlineStr">
        <is>
          <t>ic_analyst</t>
        </is>
      </c>
      <c r="E5683" s="9" t="n">
        <v>0.75</v>
      </c>
      <c r="F5683" s="9" t="inlineStr">
        <is>
          <t>Novabridge</t>
        </is>
      </c>
      <c r="G5683" s="9" t="b">
        <v>0</v>
      </c>
      <c r="H5683" s="9" t="b">
        <v>0</v>
      </c>
      <c r="I5683" s="9" t="b">
        <v>0</v>
      </c>
      <c r="J5683" s="10" t="n">
        <v>0</v>
      </c>
      <c r="K5683" s="9" t="n">
        <v>2</v>
      </c>
      <c r="L5683" s="9" t="inlineStr">
        <is>
          <t>programmatic</t>
        </is>
      </c>
      <c r="M5683" s="9" t="inlineStr">
        <is>
          <t>DSP-Awareness-DataEngineers</t>
        </is>
      </c>
      <c r="N5683" s="9" t="inlineStr">
        <is>
          <t>stackadapt</t>
        </is>
      </c>
      <c r="O5683" s="9" t="inlineStr">
        <is>
          <t>display</t>
        </is>
      </c>
      <c r="P5683" s="9" t="inlineStr">
        <is>
          <t>dsp_awareness_dataengineers</t>
        </is>
      </c>
      <c r="Q5683" s="9" t="inlineStr">
        <is>
          <t>display-banner_retarget</t>
        </is>
      </c>
      <c r="R5683" s="9" t="inlineStr">
        <is>
          <t>lookalike-data-engineers</t>
        </is>
      </c>
      <c r="S5683" s="11" t="n">
        <v>45803.49097222222</v>
      </c>
      <c r="T5683" s="9" t="inlineStr">
        <is>
          <t>gated_content_download</t>
        </is>
      </c>
    </row>
    <row r="5684">
      <c r="A5684" s="6" t="inlineStr">
        <is>
          <t>PRO-01944</t>
        </is>
      </c>
      <c r="B5684" s="6" t="inlineStr">
        <is>
          <t>Blake Moore</t>
        </is>
      </c>
      <c r="C5684" s="6" t="inlineStr">
        <is>
          <t>BI Analyst</t>
        </is>
      </c>
      <c r="D5684" s="6" t="inlineStr">
        <is>
          <t>ic_analyst</t>
        </is>
      </c>
      <c r="E5684" s="6" t="n">
        <v>0.75</v>
      </c>
      <c r="F5684" s="6" t="inlineStr">
        <is>
          <t>Catalyst Systems</t>
        </is>
      </c>
      <c r="G5684" s="6" t="b">
        <v>1</v>
      </c>
      <c r="H5684" s="6" t="b">
        <v>0</v>
      </c>
      <c r="I5684" s="6" t="b">
        <v>0</v>
      </c>
      <c r="J5684" s="7" t="n">
        <v>0</v>
      </c>
      <c r="K5684" s="6" t="n">
        <v>1</v>
      </c>
      <c r="L5684" s="6" t="inlineStr">
        <is>
          <t>google</t>
        </is>
      </c>
      <c r="M5684" s="6" t="inlineStr">
        <is>
          <t>GGL-NonBrand-DataPipeline</t>
        </is>
      </c>
      <c r="N5684" s="6" t="inlineStr">
        <is>
          <t>google</t>
        </is>
      </c>
      <c r="O5684" s="6" t="inlineStr">
        <is>
          <t>paid-search</t>
        </is>
      </c>
      <c r="P5684" s="6" t="inlineStr">
        <is>
          <t>ggl_nonbrand_datapipeline</t>
        </is>
      </c>
      <c r="Q5684" s="6" t="inlineStr">
        <is>
          <t>text-ad_competitor</t>
        </is>
      </c>
      <c r="R5684" s="6" t="inlineStr">
        <is>
          <t>etl-software</t>
        </is>
      </c>
      <c r="S5684" s="8" t="n">
        <v>45930.36597222222</v>
      </c>
      <c r="T5684" s="6" t="inlineStr">
        <is>
          <t>gated_content_download</t>
        </is>
      </c>
    </row>
    <row r="5685">
      <c r="A5685" s="9" t="inlineStr">
        <is>
          <t>PRO-01944</t>
        </is>
      </c>
      <c r="B5685" s="9" t="inlineStr">
        <is>
          <t>Blake Moore</t>
        </is>
      </c>
      <c r="C5685" s="9" t="inlineStr">
        <is>
          <t>BI Analyst</t>
        </is>
      </c>
      <c r="D5685" s="9" t="inlineStr">
        <is>
          <t>ic_analyst</t>
        </is>
      </c>
      <c r="E5685" s="9" t="n">
        <v>0.75</v>
      </c>
      <c r="F5685" s="9" t="inlineStr">
        <is>
          <t>Catalyst Systems</t>
        </is>
      </c>
      <c r="G5685" s="9" t="b">
        <v>1</v>
      </c>
      <c r="H5685" s="9" t="b">
        <v>0</v>
      </c>
      <c r="I5685" s="9" t="b">
        <v>0</v>
      </c>
      <c r="J5685" s="10" t="n">
        <v>0</v>
      </c>
      <c r="K5685" s="9" t="n">
        <v>2</v>
      </c>
      <c r="L5685" s="9" t="inlineStr">
        <is>
          <t>google</t>
        </is>
      </c>
      <c r="M5685" s="9" t="inlineStr">
        <is>
          <t>GGL-RLSA-HighIntent-Visitors</t>
        </is>
      </c>
      <c r="N5685" s="9" t="inlineStr">
        <is>
          <t>google</t>
        </is>
      </c>
      <c r="O5685" s="9" t="inlineStr">
        <is>
          <t>paid-search</t>
        </is>
      </c>
      <c r="P5685" s="9" t="inlineStr">
        <is>
          <t>ggl_rlsa_highintent_visitors</t>
        </is>
      </c>
      <c r="Q5685" s="9" t="inlineStr">
        <is>
          <t>text-ad_rlsa</t>
        </is>
      </c>
      <c r="R5685" s="9" t="inlineStr">
        <is>
          <t>streamlink-vs-syncflow</t>
        </is>
      </c>
      <c r="S5685" s="11" t="n">
        <v>45950.58194444444</v>
      </c>
      <c r="T5685" s="9" t="inlineStr">
        <is>
          <t>trial_signup</t>
        </is>
      </c>
    </row>
    <row r="5686">
      <c r="A5686" s="6" t="inlineStr">
        <is>
          <t>PRO-01944</t>
        </is>
      </c>
      <c r="B5686" s="6" t="inlineStr">
        <is>
          <t>Blake Moore</t>
        </is>
      </c>
      <c r="C5686" s="6" t="inlineStr">
        <is>
          <t>BI Analyst</t>
        </is>
      </c>
      <c r="D5686" s="6" t="inlineStr">
        <is>
          <t>ic_analyst</t>
        </is>
      </c>
      <c r="E5686" s="6" t="n">
        <v>0.75</v>
      </c>
      <c r="F5686" s="6" t="inlineStr">
        <is>
          <t>Catalyst Systems</t>
        </is>
      </c>
      <c r="G5686" s="6" t="b">
        <v>1</v>
      </c>
      <c r="H5686" s="6" t="b">
        <v>0</v>
      </c>
      <c r="I5686" s="6" t="b">
        <v>0</v>
      </c>
      <c r="J5686" s="7" t="n">
        <v>0</v>
      </c>
      <c r="K5686" s="6" t="n">
        <v>3</v>
      </c>
      <c r="L5686" s="6" t="inlineStr">
        <is>
          <t>linkedin</t>
        </is>
      </c>
      <c r="M5686" s="6" t="inlineStr">
        <is>
          <t>LI-Retarget-PricingPage-14d</t>
        </is>
      </c>
      <c r="N5686" s="6" t="inlineStr">
        <is>
          <t>linkedin</t>
        </is>
      </c>
      <c r="O5686" s="6" t="inlineStr">
        <is>
          <t>paid-social</t>
        </is>
      </c>
      <c r="P5686" s="6" t="inlineStr">
        <is>
          <t>li_retarget_pricingpage_14d</t>
        </is>
      </c>
      <c r="Q5686" s="6" t="inlineStr">
        <is>
          <t>single-image_pain-point_cta-demo</t>
        </is>
      </c>
      <c r="R5686" s="6" t="inlineStr">
        <is>
          <t>li-ent-data-engineers</t>
        </is>
      </c>
      <c r="S5686" s="8" t="n">
        <v>45965.38888888889</v>
      </c>
      <c r="T5686" s="6" t="inlineStr">
        <is>
          <t>trial_signup</t>
        </is>
      </c>
    </row>
    <row r="5687">
      <c r="A5687" s="9" t="inlineStr">
        <is>
          <t>PRO-01945</t>
        </is>
      </c>
      <c r="B5687" s="9" t="inlineStr">
        <is>
          <t>Emery Robinson</t>
        </is>
      </c>
      <c r="C5687" s="9" t="inlineStr">
        <is>
          <t>BI Analyst</t>
        </is>
      </c>
      <c r="D5687" s="9" t="inlineStr">
        <is>
          <t>ic_analyst</t>
        </is>
      </c>
      <c r="E5687" s="9" t="n">
        <v>0.75</v>
      </c>
      <c r="F5687" s="9" t="inlineStr">
        <is>
          <t>Meridian Cloud</t>
        </is>
      </c>
      <c r="G5687" s="9" t="b">
        <v>1</v>
      </c>
      <c r="H5687" s="9" t="b">
        <v>1</v>
      </c>
      <c r="I5687" s="9" t="b">
        <v>1</v>
      </c>
      <c r="J5687" s="10" t="n">
        <v>26616</v>
      </c>
      <c r="K5687" s="9" t="n">
        <v>1</v>
      </c>
      <c r="L5687" s="9" t="inlineStr">
        <is>
          <t>linkedin</t>
        </is>
      </c>
      <c r="M5687" s="9" t="inlineStr">
        <is>
          <t>LI-Retarget-PricingPage-14d</t>
        </is>
      </c>
      <c r="N5687" s="9" t="inlineStr">
        <is>
          <t>linkedin</t>
        </is>
      </c>
      <c r="O5687" s="9" t="inlineStr">
        <is>
          <t>paid-social</t>
        </is>
      </c>
      <c r="P5687" s="9" t="inlineStr">
        <is>
          <t>li_retarget_pricingpage_14d</t>
        </is>
      </c>
      <c r="Q5687" s="9" t="inlineStr">
        <is>
          <t>single-image_thought-leadership_cta-download</t>
        </is>
      </c>
      <c r="R5687" s="9" t="inlineStr">
        <is>
          <t>li-abm-strategic-accounts</t>
        </is>
      </c>
      <c r="S5687" s="11" t="n">
        <v>45944.35416666666</v>
      </c>
      <c r="T5687" s="9" t="inlineStr">
        <is>
          <t>demo_request</t>
        </is>
      </c>
    </row>
    <row r="5688">
      <c r="A5688" s="6" t="inlineStr">
        <is>
          <t>PRO-01945</t>
        </is>
      </c>
      <c r="B5688" s="6" t="inlineStr">
        <is>
          <t>Emery Robinson</t>
        </is>
      </c>
      <c r="C5688" s="6" t="inlineStr">
        <is>
          <t>BI Analyst</t>
        </is>
      </c>
      <c r="D5688" s="6" t="inlineStr">
        <is>
          <t>ic_analyst</t>
        </is>
      </c>
      <c r="E5688" s="6" t="n">
        <v>0.75</v>
      </c>
      <c r="F5688" s="6" t="inlineStr">
        <is>
          <t>Meridian Cloud</t>
        </is>
      </c>
      <c r="G5688" s="6" t="b">
        <v>1</v>
      </c>
      <c r="H5688" s="6" t="b">
        <v>1</v>
      </c>
      <c r="I5688" s="6" t="b">
        <v>1</v>
      </c>
      <c r="J5688" s="7" t="n">
        <v>26616</v>
      </c>
      <c r="K5688" s="6" t="n">
        <v>2</v>
      </c>
      <c r="L5688" s="6" t="inlineStr">
        <is>
          <t>linkedin</t>
        </is>
      </c>
      <c r="M5688" s="6" t="inlineStr">
        <is>
          <t>LI-Retarget-SiteVisitors-30d</t>
        </is>
      </c>
      <c r="N5688" s="6" t="inlineStr">
        <is>
          <t>linkedin</t>
        </is>
      </c>
      <c r="O5688" s="6" t="inlineStr">
        <is>
          <t>paid-social</t>
        </is>
      </c>
      <c r="P5688" s="6" t="inlineStr">
        <is>
          <t>li_retarget_sitevisitors_30d</t>
        </is>
      </c>
      <c r="Q5688" s="6" t="inlineStr">
        <is>
          <t>single-image_pain-point_cta-trial</t>
        </is>
      </c>
      <c r="R5688" s="6" t="inlineStr">
        <is>
          <t>li-retarget-site-visitors-30d</t>
        </is>
      </c>
      <c r="S5688" s="8" t="n">
        <v>45965.41041666667</v>
      </c>
      <c r="T5688" s="6" t="inlineStr">
        <is>
          <t>newsletter_signup</t>
        </is>
      </c>
    </row>
    <row r="5689">
      <c r="A5689" s="9" t="inlineStr">
        <is>
          <t>PRO-01945</t>
        </is>
      </c>
      <c r="B5689" s="9" t="inlineStr">
        <is>
          <t>Emery Robinson</t>
        </is>
      </c>
      <c r="C5689" s="9" t="inlineStr">
        <is>
          <t>BI Analyst</t>
        </is>
      </c>
      <c r="D5689" s="9" t="inlineStr">
        <is>
          <t>ic_analyst</t>
        </is>
      </c>
      <c r="E5689" s="9" t="n">
        <v>0.75</v>
      </c>
      <c r="F5689" s="9" t="inlineStr">
        <is>
          <t>Meridian Cloud</t>
        </is>
      </c>
      <c r="G5689" s="9" t="b">
        <v>1</v>
      </c>
      <c r="H5689" s="9" t="b">
        <v>1</v>
      </c>
      <c r="I5689" s="9" t="b">
        <v>1</v>
      </c>
      <c r="J5689" s="10" t="n">
        <v>26616</v>
      </c>
      <c r="K5689" s="9" t="n">
        <v>3</v>
      </c>
      <c r="L5689" s="9" t="inlineStr">
        <is>
          <t>g2</t>
        </is>
      </c>
      <c r="M5689" s="9" t="inlineStr">
        <is>
          <t>G2-Badge-LP-Integration</t>
        </is>
      </c>
      <c r="N5689" s="9" t="inlineStr">
        <is>
          <t>g2</t>
        </is>
      </c>
      <c r="O5689" s="9" t="inlineStr">
        <is>
          <t>review-site</t>
        </is>
      </c>
      <c r="P5689" s="9" t="inlineStr">
        <is>
          <t>g2_badge_lp_integration</t>
        </is>
      </c>
      <c r="Q5689" s="9" t="inlineStr">
        <is>
          <t>gated-report_etl</t>
        </is>
      </c>
      <c r="R5689" s="9" t="inlineStr">
        <is>
          <t>pipeline-software-evaluation</t>
        </is>
      </c>
      <c r="S5689" s="11" t="n">
        <v>45985.3875</v>
      </c>
      <c r="T5689" s="9" t="inlineStr">
        <is>
          <t>newsletter_signup</t>
        </is>
      </c>
    </row>
    <row r="5690">
      <c r="A5690" s="6" t="inlineStr">
        <is>
          <t>PRO-01946</t>
        </is>
      </c>
      <c r="B5690" s="6" t="inlineStr">
        <is>
          <t>Kendall Lee</t>
        </is>
      </c>
      <c r="C5690" s="6" t="inlineStr">
        <is>
          <t>BI Analyst</t>
        </is>
      </c>
      <c r="D5690" s="6" t="inlineStr">
        <is>
          <t>ic_analyst</t>
        </is>
      </c>
      <c r="E5690" s="6" t="n">
        <v>0.75</v>
      </c>
      <c r="F5690" s="6" t="inlineStr">
        <is>
          <t>Gridlane</t>
        </is>
      </c>
      <c r="G5690" s="6" t="b">
        <v>0</v>
      </c>
      <c r="H5690" s="6" t="b">
        <v>0</v>
      </c>
      <c r="I5690" s="6" t="b">
        <v>0</v>
      </c>
      <c r="J5690" s="7" t="n">
        <v>0</v>
      </c>
      <c r="K5690" s="6" t="n">
        <v>1</v>
      </c>
      <c r="L5690" s="6" t="inlineStr">
        <is>
          <t>linkedin</t>
        </is>
      </c>
      <c r="M5690" s="6" t="inlineStr">
        <is>
          <t>LI-MOFU-Demo-DataEngineers</t>
        </is>
      </c>
      <c r="N5690" s="6" t="inlineStr">
        <is>
          <t>linkedin</t>
        </is>
      </c>
      <c r="O5690" s="6" t="inlineStr">
        <is>
          <t>paid-social</t>
        </is>
      </c>
      <c r="P5690" s="6" t="inlineStr">
        <is>
          <t>li_mofu_demo_dataengineers</t>
        </is>
      </c>
      <c r="Q5690" s="6" t="inlineStr">
        <is>
          <t>single-image_thought-leadership_cta-download</t>
        </is>
      </c>
      <c r="R5690" s="6" t="inlineStr">
        <is>
          <t>li-retarget-site-visitors-30d</t>
        </is>
      </c>
      <c r="S5690" s="8" t="n">
        <v>45860.60208333333</v>
      </c>
      <c r="T5690" s="6" t="inlineStr">
        <is>
          <t>newsletter_signup</t>
        </is>
      </c>
    </row>
    <row r="5691">
      <c r="A5691" s="9" t="inlineStr">
        <is>
          <t>PRO-01946</t>
        </is>
      </c>
      <c r="B5691" s="9" t="inlineStr">
        <is>
          <t>Kendall Lee</t>
        </is>
      </c>
      <c r="C5691" s="9" t="inlineStr">
        <is>
          <t>BI Analyst</t>
        </is>
      </c>
      <c r="D5691" s="9" t="inlineStr">
        <is>
          <t>ic_analyst</t>
        </is>
      </c>
      <c r="E5691" s="9" t="n">
        <v>0.75</v>
      </c>
      <c r="F5691" s="9" t="inlineStr">
        <is>
          <t>Gridlane</t>
        </is>
      </c>
      <c r="G5691" s="9" t="b">
        <v>0</v>
      </c>
      <c r="H5691" s="9" t="b">
        <v>0</v>
      </c>
      <c r="I5691" s="9" t="b">
        <v>0</v>
      </c>
      <c r="J5691" s="10" t="n">
        <v>0</v>
      </c>
      <c r="K5691" s="9" t="n">
        <v>2</v>
      </c>
      <c r="L5691" s="9" t="inlineStr">
        <is>
          <t>google</t>
        </is>
      </c>
      <c r="M5691" s="9" t="inlineStr">
        <is>
          <t>GGL-Competitor-Pipeform-Alt</t>
        </is>
      </c>
      <c r="N5691" s="9" t="inlineStr">
        <is>
          <t>google</t>
        </is>
      </c>
      <c r="O5691" s="9" t="inlineStr">
        <is>
          <t>paid-search</t>
        </is>
      </c>
      <c r="P5691" s="9" t="inlineStr">
        <is>
          <t>ggl_competitor_pipeform_alt</t>
        </is>
      </c>
      <c r="Q5691" s="9" t="inlineStr">
        <is>
          <t>text-ad_rlsa</t>
        </is>
      </c>
      <c r="R5691" s="9" t="inlineStr">
        <is>
          <t>data-integration-platform</t>
        </is>
      </c>
      <c r="S5691" s="11" t="n">
        <v>45870.59305555555</v>
      </c>
      <c r="T5691" s="9" t="inlineStr">
        <is>
          <t>gated_content_download</t>
        </is>
      </c>
    </row>
    <row r="5692">
      <c r="A5692" s="6" t="inlineStr">
        <is>
          <t>PRO-01946</t>
        </is>
      </c>
      <c r="B5692" s="6" t="inlineStr">
        <is>
          <t>Kendall Lee</t>
        </is>
      </c>
      <c r="C5692" s="6" t="inlineStr">
        <is>
          <t>BI Analyst</t>
        </is>
      </c>
      <c r="D5692" s="6" t="inlineStr">
        <is>
          <t>ic_analyst</t>
        </is>
      </c>
      <c r="E5692" s="6" t="n">
        <v>0.75</v>
      </c>
      <c r="F5692" s="6" t="inlineStr">
        <is>
          <t>Gridlane</t>
        </is>
      </c>
      <c r="G5692" s="6" t="b">
        <v>0</v>
      </c>
      <c r="H5692" s="6" t="b">
        <v>0</v>
      </c>
      <c r="I5692" s="6" t="b">
        <v>0</v>
      </c>
      <c r="J5692" s="7" t="n">
        <v>0</v>
      </c>
      <c r="K5692" s="6" t="n">
        <v>3</v>
      </c>
      <c r="L5692" s="6" t="inlineStr">
        <is>
          <t>linkedin</t>
        </is>
      </c>
      <c r="M5692" s="6" t="inlineStr">
        <is>
          <t>LI-Retarget-SiteVisitors-30d</t>
        </is>
      </c>
      <c r="N5692" s="6" t="inlineStr">
        <is>
          <t>linkedin</t>
        </is>
      </c>
      <c r="O5692" s="6" t="inlineStr">
        <is>
          <t>paid-social</t>
        </is>
      </c>
      <c r="P5692" s="6" t="inlineStr">
        <is>
          <t>li_retarget_sitevisitors_30d</t>
        </is>
      </c>
      <c r="Q5692" s="6" t="inlineStr">
        <is>
          <t>single-image_social-proof_cta-learn-more</t>
        </is>
      </c>
      <c r="R5692" s="6" t="inlineStr">
        <is>
          <t>li-retarget-site-visitors-30d</t>
        </is>
      </c>
      <c r="S5692" s="8" t="n">
        <v>45887.56875</v>
      </c>
      <c r="T5692" s="6" t="inlineStr">
        <is>
          <t>gated_content_download</t>
        </is>
      </c>
    </row>
    <row r="5693">
      <c r="A5693" s="9" t="inlineStr">
        <is>
          <t>PRO-01946</t>
        </is>
      </c>
      <c r="B5693" s="9" t="inlineStr">
        <is>
          <t>Kendall Lee</t>
        </is>
      </c>
      <c r="C5693" s="9" t="inlineStr">
        <is>
          <t>BI Analyst</t>
        </is>
      </c>
      <c r="D5693" s="9" t="inlineStr">
        <is>
          <t>ic_analyst</t>
        </is>
      </c>
      <c r="E5693" s="9" t="n">
        <v>0.75</v>
      </c>
      <c r="F5693" s="9" t="inlineStr">
        <is>
          <t>Gridlane</t>
        </is>
      </c>
      <c r="G5693" s="9" t="b">
        <v>0</v>
      </c>
      <c r="H5693" s="9" t="b">
        <v>0</v>
      </c>
      <c r="I5693" s="9" t="b">
        <v>0</v>
      </c>
      <c r="J5693" s="10" t="n">
        <v>0</v>
      </c>
      <c r="K5693" s="9" t="n">
        <v>4</v>
      </c>
      <c r="L5693" s="9" t="inlineStr">
        <is>
          <t>linkedin</t>
        </is>
      </c>
      <c r="M5693" s="9" t="inlineStr">
        <is>
          <t>LI-ABM-Strategic-ENT</t>
        </is>
      </c>
      <c r="N5693" s="9" t="inlineStr">
        <is>
          <t>linkedin</t>
        </is>
      </c>
      <c r="O5693" s="9" t="inlineStr">
        <is>
          <t>paid-social</t>
        </is>
      </c>
      <c r="P5693" s="9" t="inlineStr">
        <is>
          <t>li_abm_strategic_ent</t>
        </is>
      </c>
      <c r="Q5693" s="9" t="inlineStr">
        <is>
          <t>single-image_product-feature_cta-demo</t>
        </is>
      </c>
      <c r="R5693" s="9" t="inlineStr">
        <is>
          <t>li-mid-analytics-directors</t>
        </is>
      </c>
      <c r="S5693" s="11" t="n">
        <v>45908.42638888889</v>
      </c>
      <c r="T5693" s="9" t="inlineStr">
        <is>
          <t>gated_content_download</t>
        </is>
      </c>
    </row>
    <row r="5694">
      <c r="A5694" s="6" t="inlineStr">
        <is>
          <t>PRO-01947</t>
        </is>
      </c>
      <c r="B5694" s="6" t="inlineStr">
        <is>
          <t>Kendall Davis</t>
        </is>
      </c>
      <c r="C5694" s="6" t="inlineStr">
        <is>
          <t>Data Platform Manager</t>
        </is>
      </c>
      <c r="D5694" s="6" t="inlineStr">
        <is>
          <t>manager</t>
        </is>
      </c>
      <c r="E5694" s="6" t="n">
        <v>1</v>
      </c>
      <c r="F5694" s="6" t="inlineStr">
        <is>
          <t>Novabridge</t>
        </is>
      </c>
      <c r="G5694" s="6" t="b">
        <v>1</v>
      </c>
      <c r="H5694" s="6" t="b">
        <v>0</v>
      </c>
      <c r="I5694" s="6" t="b">
        <v>0</v>
      </c>
      <c r="J5694" s="7" t="n">
        <v>0</v>
      </c>
      <c r="K5694" s="6" t="n">
        <v>1</v>
      </c>
      <c r="L5694" s="6" t="inlineStr">
        <is>
          <t>linkedin</t>
        </is>
      </c>
      <c r="M5694" s="6" t="inlineStr">
        <is>
          <t>LI-MOFU-Trial-AnalyticsTeams</t>
        </is>
      </c>
      <c r="N5694" s="6" t="inlineStr">
        <is>
          <t>linkedin</t>
        </is>
      </c>
      <c r="O5694" s="6" t="inlineStr">
        <is>
          <t>paid-social</t>
        </is>
      </c>
      <c r="P5694" s="6" t="inlineStr">
        <is>
          <t>li_mofu_trial_analyticsteams</t>
        </is>
      </c>
      <c r="Q5694" s="6" t="inlineStr">
        <is>
          <t>single-image_social-proof_cta-learn-more</t>
        </is>
      </c>
      <c r="R5694" s="6" t="inlineStr">
        <is>
          <t>li-retarget-site-visitors-30d</t>
        </is>
      </c>
      <c r="S5694" s="8" t="n">
        <v>45855.44097222222</v>
      </c>
      <c r="T5694" s="6" t="inlineStr">
        <is>
          <t>newsletter_signup</t>
        </is>
      </c>
    </row>
    <row r="5695">
      <c r="A5695" s="9" t="inlineStr">
        <is>
          <t>PRO-01947</t>
        </is>
      </c>
      <c r="B5695" s="9" t="inlineStr">
        <is>
          <t>Kendall Davis</t>
        </is>
      </c>
      <c r="C5695" s="9" t="inlineStr">
        <is>
          <t>Data Platform Manager</t>
        </is>
      </c>
      <c r="D5695" s="9" t="inlineStr">
        <is>
          <t>manager</t>
        </is>
      </c>
      <c r="E5695" s="9" t="n">
        <v>1</v>
      </c>
      <c r="F5695" s="9" t="inlineStr">
        <is>
          <t>Novabridge</t>
        </is>
      </c>
      <c r="G5695" s="9" t="b">
        <v>1</v>
      </c>
      <c r="H5695" s="9" t="b">
        <v>0</v>
      </c>
      <c r="I5695" s="9" t="b">
        <v>0</v>
      </c>
      <c r="J5695" s="10" t="n">
        <v>0</v>
      </c>
      <c r="K5695" s="9" t="n">
        <v>2</v>
      </c>
      <c r="L5695" s="9" t="inlineStr">
        <is>
          <t>linkedin</t>
        </is>
      </c>
      <c r="M5695" s="9" t="inlineStr">
        <is>
          <t>LI-ENT-Awareness-DataPipeline</t>
        </is>
      </c>
      <c r="N5695" s="9" t="inlineStr">
        <is>
          <t>linkedin</t>
        </is>
      </c>
      <c r="O5695" s="9" t="inlineStr">
        <is>
          <t>paid-social</t>
        </is>
      </c>
      <c r="P5695" s="9" t="inlineStr">
        <is>
          <t>li_ent_awareness_datapipeline</t>
        </is>
      </c>
      <c r="Q5695" s="9" t="inlineStr">
        <is>
          <t>single-image_thought-leadership_cta-learn-more</t>
        </is>
      </c>
      <c r="R5695" s="9" t="inlineStr">
        <is>
          <t>li-ent-data-engineers</t>
        </is>
      </c>
      <c r="S5695" s="11" t="n">
        <v>45862.575</v>
      </c>
      <c r="T5695" s="9" t="inlineStr">
        <is>
          <t>newsletter_signup</t>
        </is>
      </c>
    </row>
    <row r="5696">
      <c r="A5696" s="6" t="inlineStr">
        <is>
          <t>PRO-01948</t>
        </is>
      </c>
      <c r="B5696" s="6" t="inlineStr">
        <is>
          <t>Skyler Taylor</t>
        </is>
      </c>
      <c r="C5696" s="6" t="inlineStr">
        <is>
          <t>BI Analyst</t>
        </is>
      </c>
      <c r="D5696" s="6" t="inlineStr">
        <is>
          <t>ic_analyst</t>
        </is>
      </c>
      <c r="E5696" s="6" t="n">
        <v>0.75</v>
      </c>
      <c r="F5696" s="6" t="inlineStr">
        <is>
          <t>Nexlayer</t>
        </is>
      </c>
      <c r="G5696" s="6" t="b">
        <v>1</v>
      </c>
      <c r="H5696" s="6" t="b">
        <v>1</v>
      </c>
      <c r="I5696" s="6" t="b">
        <v>1</v>
      </c>
      <c r="J5696" s="7" t="n">
        <v>57126</v>
      </c>
      <c r="K5696" s="6" t="n">
        <v>1</v>
      </c>
      <c r="L5696" s="6" t="inlineStr">
        <is>
          <t>linkedin</t>
        </is>
      </c>
      <c r="M5696" s="6" t="inlineStr">
        <is>
          <t>LI-ENT-Awareness-DataIntegration</t>
        </is>
      </c>
      <c r="N5696" s="6" t="inlineStr">
        <is>
          <t>linkedin</t>
        </is>
      </c>
      <c r="O5696" s="6" t="inlineStr">
        <is>
          <t>paid-social</t>
        </is>
      </c>
      <c r="P5696" s="6" t="inlineStr">
        <is>
          <t>li_ent_awareness_dataintegration</t>
        </is>
      </c>
      <c r="Q5696" s="6" t="inlineStr">
        <is>
          <t>single-image_thought-leadership_cta-download</t>
        </is>
      </c>
      <c r="R5696" s="6" t="inlineStr">
        <is>
          <t>li-retarget-site-visitors-30d</t>
        </is>
      </c>
      <c r="S5696" s="8" t="n">
        <v>45741.64722222222</v>
      </c>
      <c r="T5696" s="6" t="inlineStr">
        <is>
          <t>newsletter_signup</t>
        </is>
      </c>
    </row>
    <row r="5697">
      <c r="A5697" s="9" t="inlineStr">
        <is>
          <t>PRO-01948</t>
        </is>
      </c>
      <c r="B5697" s="9" t="inlineStr">
        <is>
          <t>Skyler Taylor</t>
        </is>
      </c>
      <c r="C5697" s="9" t="inlineStr">
        <is>
          <t>BI Analyst</t>
        </is>
      </c>
      <c r="D5697" s="9" t="inlineStr">
        <is>
          <t>ic_analyst</t>
        </is>
      </c>
      <c r="E5697" s="9" t="n">
        <v>0.75</v>
      </c>
      <c r="F5697" s="9" t="inlineStr">
        <is>
          <t>Nexlayer</t>
        </is>
      </c>
      <c r="G5697" s="9" t="b">
        <v>1</v>
      </c>
      <c r="H5697" s="9" t="b">
        <v>1</v>
      </c>
      <c r="I5697" s="9" t="b">
        <v>1</v>
      </c>
      <c r="J5697" s="10" t="n">
        <v>57126</v>
      </c>
      <c r="K5697" s="9" t="n">
        <v>2</v>
      </c>
      <c r="L5697" s="9" t="inlineStr">
        <is>
          <t>linkedin</t>
        </is>
      </c>
      <c r="M5697" s="9" t="inlineStr">
        <is>
          <t>LI-ENT-Awareness-DataIntegration</t>
        </is>
      </c>
      <c r="N5697" s="9" t="inlineStr">
        <is>
          <t>linkedin</t>
        </is>
      </c>
      <c r="O5697" s="9" t="inlineStr">
        <is>
          <t>paid-social</t>
        </is>
      </c>
      <c r="P5697" s="9" t="inlineStr">
        <is>
          <t>li_ent_awareness_dataintegration</t>
        </is>
      </c>
      <c r="Q5697" s="9" t="inlineStr">
        <is>
          <t>single-image_social-proof_cta-demo</t>
        </is>
      </c>
      <c r="R5697" s="9" t="inlineStr">
        <is>
          <t>li-mid-analytics-directors</t>
        </is>
      </c>
      <c r="S5697" s="11" t="n">
        <v>45761.74305555555</v>
      </c>
      <c r="T5697" s="9" t="inlineStr">
        <is>
          <t>trial_signup</t>
        </is>
      </c>
    </row>
    <row r="5698">
      <c r="A5698" s="6" t="inlineStr">
        <is>
          <t>PRO-01948</t>
        </is>
      </c>
      <c r="B5698" s="6" t="inlineStr">
        <is>
          <t>Skyler Taylor</t>
        </is>
      </c>
      <c r="C5698" s="6" t="inlineStr">
        <is>
          <t>BI Analyst</t>
        </is>
      </c>
      <c r="D5698" s="6" t="inlineStr">
        <is>
          <t>ic_analyst</t>
        </is>
      </c>
      <c r="E5698" s="6" t="n">
        <v>0.75</v>
      </c>
      <c r="F5698" s="6" t="inlineStr">
        <is>
          <t>Nexlayer</t>
        </is>
      </c>
      <c r="G5698" s="6" t="b">
        <v>1</v>
      </c>
      <c r="H5698" s="6" t="b">
        <v>1</v>
      </c>
      <c r="I5698" s="6" t="b">
        <v>1</v>
      </c>
      <c r="J5698" s="7" t="n">
        <v>57126</v>
      </c>
      <c r="K5698" s="6" t="n">
        <v>3</v>
      </c>
      <c r="L5698" s="6" t="inlineStr">
        <is>
          <t>google</t>
        </is>
      </c>
      <c r="M5698" s="6" t="inlineStr">
        <is>
          <t>GGL-Competitor-Streamlink-Alt</t>
        </is>
      </c>
      <c r="N5698" s="6" t="inlineStr">
        <is>
          <t>google</t>
        </is>
      </c>
      <c r="O5698" s="6" t="inlineStr">
        <is>
          <t>paid-search</t>
        </is>
      </c>
      <c r="P5698" s="6" t="inlineStr">
        <is>
          <t>ggl_competitor_streamlink_alt</t>
        </is>
      </c>
      <c r="Q5698" s="6" t="inlineStr">
        <is>
          <t>text-ad_competitor</t>
        </is>
      </c>
      <c r="R5698" s="6" t="inlineStr">
        <is>
          <t>data-integration-platform</t>
        </is>
      </c>
      <c r="S5698" s="8" t="n">
        <v>45782.39583333334</v>
      </c>
      <c r="T5698" s="6" t="inlineStr">
        <is>
          <t>newsletter_signup</t>
        </is>
      </c>
    </row>
    <row r="5699">
      <c r="A5699" s="9" t="inlineStr">
        <is>
          <t>PRO-01948</t>
        </is>
      </c>
      <c r="B5699" s="9" t="inlineStr">
        <is>
          <t>Skyler Taylor</t>
        </is>
      </c>
      <c r="C5699" s="9" t="inlineStr">
        <is>
          <t>BI Analyst</t>
        </is>
      </c>
      <c r="D5699" s="9" t="inlineStr">
        <is>
          <t>ic_analyst</t>
        </is>
      </c>
      <c r="E5699" s="9" t="n">
        <v>0.75</v>
      </c>
      <c r="F5699" s="9" t="inlineStr">
        <is>
          <t>Nexlayer</t>
        </is>
      </c>
      <c r="G5699" s="9" t="b">
        <v>1</v>
      </c>
      <c r="H5699" s="9" t="b">
        <v>1</v>
      </c>
      <c r="I5699" s="9" t="b">
        <v>1</v>
      </c>
      <c r="J5699" s="10" t="n">
        <v>57126</v>
      </c>
      <c r="K5699" s="9" t="n">
        <v>4</v>
      </c>
      <c r="L5699" s="9" t="inlineStr">
        <is>
          <t>g2</t>
        </is>
      </c>
      <c r="M5699" s="9" t="inlineStr">
        <is>
          <t>G2-Badge-LP-Integration</t>
        </is>
      </c>
      <c r="N5699" s="9" t="inlineStr">
        <is>
          <t>g2</t>
        </is>
      </c>
      <c r="O5699" s="9" t="inlineStr">
        <is>
          <t>review-site</t>
        </is>
      </c>
      <c r="P5699" s="9" t="inlineStr">
        <is>
          <t>g2_badge_lp_integration</t>
        </is>
      </c>
      <c r="Q5699" s="9" t="inlineStr">
        <is>
          <t>retarget-banner_category</t>
        </is>
      </c>
      <c r="R5699" s="9" t="inlineStr">
        <is>
          <t>pipeline-software-evaluation</t>
        </is>
      </c>
      <c r="S5699" s="11" t="n">
        <v>45803.43194444444</v>
      </c>
      <c r="T5699" s="9" t="inlineStr">
        <is>
          <t>demo_request</t>
        </is>
      </c>
    </row>
    <row r="5700">
      <c r="A5700" s="6" t="inlineStr">
        <is>
          <t>PRO-01949</t>
        </is>
      </c>
      <c r="B5700" s="6" t="inlineStr">
        <is>
          <t>Emery Garcia</t>
        </is>
      </c>
      <c r="C5700" s="6" t="inlineStr">
        <is>
          <t>Data Engineering Manager</t>
        </is>
      </c>
      <c r="D5700" s="6" t="inlineStr">
        <is>
          <t>manager</t>
        </is>
      </c>
      <c r="E5700" s="6" t="n">
        <v>1</v>
      </c>
      <c r="F5700" s="6" t="inlineStr">
        <is>
          <t>Ember Analytics</t>
        </is>
      </c>
      <c r="G5700" s="6" t="b">
        <v>1</v>
      </c>
      <c r="H5700" s="6" t="b">
        <v>1</v>
      </c>
      <c r="I5700" s="6" t="b">
        <v>1</v>
      </c>
      <c r="J5700" s="7" t="n">
        <v>46315</v>
      </c>
      <c r="K5700" s="6" t="n">
        <v>1</v>
      </c>
      <c r="L5700" s="6" t="inlineStr">
        <is>
          <t>linkedin</t>
        </is>
      </c>
      <c r="M5700" s="6" t="inlineStr">
        <is>
          <t>LI-MOFU-Trial-AnalyticsTeams</t>
        </is>
      </c>
      <c r="N5700" s="6" t="inlineStr">
        <is>
          <t>linkedin</t>
        </is>
      </c>
      <c r="O5700" s="6" t="inlineStr">
        <is>
          <t>paid-social</t>
        </is>
      </c>
      <c r="P5700" s="6" t="inlineStr">
        <is>
          <t>li_mofu_trial_analyticsteams</t>
        </is>
      </c>
      <c r="Q5700" s="6" t="inlineStr">
        <is>
          <t>single-image_social-proof_cta-learn-more</t>
        </is>
      </c>
      <c r="R5700" s="6" t="inlineStr">
        <is>
          <t>li-abm-strategic-accounts</t>
        </is>
      </c>
      <c r="S5700" s="8" t="n">
        <v>45817.63680555556</v>
      </c>
      <c r="T5700" s="6" t="inlineStr">
        <is>
          <t>newsletter_signup</t>
        </is>
      </c>
    </row>
    <row r="5701">
      <c r="A5701" s="9" t="inlineStr">
        <is>
          <t>PRO-01949</t>
        </is>
      </c>
      <c r="B5701" s="9" t="inlineStr">
        <is>
          <t>Emery Garcia</t>
        </is>
      </c>
      <c r="C5701" s="9" t="inlineStr">
        <is>
          <t>Data Engineering Manager</t>
        </is>
      </c>
      <c r="D5701" s="9" t="inlineStr">
        <is>
          <t>manager</t>
        </is>
      </c>
      <c r="E5701" s="9" t="n">
        <v>1</v>
      </c>
      <c r="F5701" s="9" t="inlineStr">
        <is>
          <t>Ember Analytics</t>
        </is>
      </c>
      <c r="G5701" s="9" t="b">
        <v>1</v>
      </c>
      <c r="H5701" s="9" t="b">
        <v>1</v>
      </c>
      <c r="I5701" s="9" t="b">
        <v>1</v>
      </c>
      <c r="J5701" s="10" t="n">
        <v>46315</v>
      </c>
      <c r="K5701" s="9" t="n">
        <v>2</v>
      </c>
      <c r="L5701" s="9" t="inlineStr">
        <is>
          <t>g2</t>
        </is>
      </c>
      <c r="M5701" s="9" t="inlineStr">
        <is>
          <t>G2-Badge-LP-Integration</t>
        </is>
      </c>
      <c r="N5701" s="9" t="inlineStr">
        <is>
          <t>g2</t>
        </is>
      </c>
      <c r="O5701" s="9" t="inlineStr">
        <is>
          <t>review-site</t>
        </is>
      </c>
      <c r="P5701" s="9" t="inlineStr">
        <is>
          <t>g2_badge_lp_integration</t>
        </is>
      </c>
      <c r="Q5701" s="9" t="inlineStr">
        <is>
          <t>badge-display_integration</t>
        </is>
      </c>
      <c r="R5701" s="9" t="inlineStr">
        <is>
          <t>data-integration-review</t>
        </is>
      </c>
      <c r="S5701" s="11" t="n">
        <v>45833.5875</v>
      </c>
      <c r="T5701" s="9" t="inlineStr">
        <is>
          <t>gated_content_download</t>
        </is>
      </c>
    </row>
    <row r="5702">
      <c r="A5702" s="6" t="inlineStr">
        <is>
          <t>PRO-01949</t>
        </is>
      </c>
      <c r="B5702" s="6" t="inlineStr">
        <is>
          <t>Emery Garcia</t>
        </is>
      </c>
      <c r="C5702" s="6" t="inlineStr">
        <is>
          <t>Data Engineering Manager</t>
        </is>
      </c>
      <c r="D5702" s="6" t="inlineStr">
        <is>
          <t>manager</t>
        </is>
      </c>
      <c r="E5702" s="6" t="n">
        <v>1</v>
      </c>
      <c r="F5702" s="6" t="inlineStr">
        <is>
          <t>Ember Analytics</t>
        </is>
      </c>
      <c r="G5702" s="6" t="b">
        <v>1</v>
      </c>
      <c r="H5702" s="6" t="b">
        <v>1</v>
      </c>
      <c r="I5702" s="6" t="b">
        <v>1</v>
      </c>
      <c r="J5702" s="7" t="n">
        <v>46315</v>
      </c>
      <c r="K5702" s="6" t="n">
        <v>3</v>
      </c>
      <c r="L5702" s="6" t="inlineStr">
        <is>
          <t>programmatic</t>
        </is>
      </c>
      <c r="M5702" s="6" t="inlineStr">
        <is>
          <t>DSP-ABM-AirCover-Strategic</t>
        </is>
      </c>
      <c r="N5702" s="6" t="inlineStr">
        <is>
          <t>stackadapt</t>
        </is>
      </c>
      <c r="O5702" s="6" t="inlineStr">
        <is>
          <t>display</t>
        </is>
      </c>
      <c r="P5702" s="6" t="inlineStr">
        <is>
          <t>dsp_abm_aircover_strategic</t>
        </is>
      </c>
      <c r="Q5702" s="6" t="inlineStr">
        <is>
          <t>display-banner_awareness</t>
        </is>
      </c>
      <c r="R5702" s="6" t="inlineStr">
        <is>
          <t>abm-strategic-accounts</t>
        </is>
      </c>
      <c r="S5702" s="8" t="n">
        <v>45849.74375</v>
      </c>
      <c r="T5702" s="6" t="inlineStr">
        <is>
          <t>trial_signup</t>
        </is>
      </c>
    </row>
    <row r="5703">
      <c r="A5703" s="9" t="inlineStr">
        <is>
          <t>PRO-01950</t>
        </is>
      </c>
      <c r="B5703" s="9" t="inlineStr">
        <is>
          <t>Logan Patel</t>
        </is>
      </c>
      <c r="C5703" s="9" t="inlineStr">
        <is>
          <t>Director of Business Intelligence</t>
        </is>
      </c>
      <c r="D5703" s="9" t="inlineStr">
        <is>
          <t>director</t>
        </is>
      </c>
      <c r="E5703" s="9" t="n">
        <v>1.25</v>
      </c>
      <c r="F5703" s="9" t="inlineStr">
        <is>
          <t>Novabridge</t>
        </is>
      </c>
      <c r="G5703" s="9" t="b">
        <v>0</v>
      </c>
      <c r="H5703" s="9" t="b">
        <v>0</v>
      </c>
      <c r="I5703" s="9" t="b">
        <v>0</v>
      </c>
      <c r="J5703" s="10" t="n">
        <v>0</v>
      </c>
      <c r="K5703" s="9" t="n">
        <v>1</v>
      </c>
      <c r="L5703" s="9" t="inlineStr">
        <is>
          <t>linkedin</t>
        </is>
      </c>
      <c r="M5703" s="9" t="inlineStr">
        <is>
          <t>LI-ENT-Awareness-DataIntegration</t>
        </is>
      </c>
      <c r="N5703" s="9" t="inlineStr">
        <is>
          <t>linkedin</t>
        </is>
      </c>
      <c r="O5703" s="9" t="inlineStr">
        <is>
          <t>paid-social</t>
        </is>
      </c>
      <c r="P5703" s="9" t="inlineStr">
        <is>
          <t>li_ent_awareness_dataintegration</t>
        </is>
      </c>
      <c r="Q5703" s="9" t="inlineStr">
        <is>
          <t>single-image_product-feature_cta-demo</t>
        </is>
      </c>
      <c r="R5703" s="9" t="inlineStr">
        <is>
          <t>li-mid-analytics-directors</t>
        </is>
      </c>
      <c r="S5703" s="11" t="n">
        <v>45957.42916666667</v>
      </c>
      <c r="T5703" s="9" t="inlineStr">
        <is>
          <t>gated_content_download</t>
        </is>
      </c>
    </row>
    <row r="5704">
      <c r="A5704" s="6" t="inlineStr">
        <is>
          <t>PRO-01950</t>
        </is>
      </c>
      <c r="B5704" s="6" t="inlineStr">
        <is>
          <t>Logan Patel</t>
        </is>
      </c>
      <c r="C5704" s="6" t="inlineStr">
        <is>
          <t>Director of Business Intelligence</t>
        </is>
      </c>
      <c r="D5704" s="6" t="inlineStr">
        <is>
          <t>director</t>
        </is>
      </c>
      <c r="E5704" s="6" t="n">
        <v>1.25</v>
      </c>
      <c r="F5704" s="6" t="inlineStr">
        <is>
          <t>Novabridge</t>
        </is>
      </c>
      <c r="G5704" s="6" t="b">
        <v>0</v>
      </c>
      <c r="H5704" s="6" t="b">
        <v>0</v>
      </c>
      <c r="I5704" s="6" t="b">
        <v>0</v>
      </c>
      <c r="J5704" s="7" t="n">
        <v>0</v>
      </c>
      <c r="K5704" s="6" t="n">
        <v>2</v>
      </c>
      <c r="L5704" s="6" t="inlineStr">
        <is>
          <t>programmatic</t>
        </is>
      </c>
      <c r="M5704" s="6" t="inlineStr">
        <is>
          <t>DSP-ABM-AirCover-Strategic</t>
        </is>
      </c>
      <c r="N5704" s="6" t="inlineStr">
        <is>
          <t>stackadapt</t>
        </is>
      </c>
      <c r="O5704" s="6" t="inlineStr">
        <is>
          <t>display</t>
        </is>
      </c>
      <c r="P5704" s="6" t="inlineStr">
        <is>
          <t>dsp_abm_aircover_strategic</t>
        </is>
      </c>
      <c r="Q5704" s="6" t="inlineStr">
        <is>
          <t>display-banner_awareness</t>
        </is>
      </c>
      <c r="R5704" s="6" t="inlineStr">
        <is>
          <t>retarget-site-visitors-14d</t>
        </is>
      </c>
      <c r="S5704" s="8" t="n">
        <v>45968.33611111111</v>
      </c>
      <c r="T5704" s="6" t="inlineStr">
        <is>
          <t>gated_content_download</t>
        </is>
      </c>
    </row>
    <row r="5705">
      <c r="A5705" s="9" t="inlineStr">
        <is>
          <t>PRO-01950</t>
        </is>
      </c>
      <c r="B5705" s="9" t="inlineStr">
        <is>
          <t>Logan Patel</t>
        </is>
      </c>
      <c r="C5705" s="9" t="inlineStr">
        <is>
          <t>Director of Business Intelligence</t>
        </is>
      </c>
      <c r="D5705" s="9" t="inlineStr">
        <is>
          <t>director</t>
        </is>
      </c>
      <c r="E5705" s="9" t="n">
        <v>1.25</v>
      </c>
      <c r="F5705" s="9" t="inlineStr">
        <is>
          <t>Novabridge</t>
        </is>
      </c>
      <c r="G5705" s="9" t="b">
        <v>0</v>
      </c>
      <c r="H5705" s="9" t="b">
        <v>0</v>
      </c>
      <c r="I5705" s="9" t="b">
        <v>0</v>
      </c>
      <c r="J5705" s="10" t="n">
        <v>0</v>
      </c>
      <c r="K5705" s="9" t="n">
        <v>3</v>
      </c>
      <c r="L5705" s="9" t="inlineStr">
        <is>
          <t>linkedin</t>
        </is>
      </c>
      <c r="M5705" s="9" t="inlineStr">
        <is>
          <t>LI-Retarget-SiteVisitors-30d</t>
        </is>
      </c>
      <c r="N5705" s="9" t="inlineStr">
        <is>
          <t>linkedin</t>
        </is>
      </c>
      <c r="O5705" s="9" t="inlineStr">
        <is>
          <t>paid-social</t>
        </is>
      </c>
      <c r="P5705" s="9" t="inlineStr">
        <is>
          <t>li_retarget_sitevisitors_30d</t>
        </is>
      </c>
      <c r="Q5705" s="9" t="inlineStr">
        <is>
          <t>single-image_thought-leadership_cta-download</t>
        </is>
      </c>
      <c r="R5705" s="9" t="inlineStr">
        <is>
          <t>li-retarget-site-visitors-30d</t>
        </is>
      </c>
      <c r="S5705" s="11" t="n">
        <v>45988.59444444445</v>
      </c>
      <c r="T5705" s="9" t="inlineStr">
        <is>
          <t>gated_content_download</t>
        </is>
      </c>
    </row>
    <row r="5706">
      <c r="A5706" s="6" t="inlineStr">
        <is>
          <t>PRO-01951</t>
        </is>
      </c>
      <c r="B5706" s="6" t="inlineStr">
        <is>
          <t>Jamie Martinez</t>
        </is>
      </c>
      <c r="C5706" s="6" t="inlineStr">
        <is>
          <t>Data Engineer</t>
        </is>
      </c>
      <c r="D5706" s="6" t="inlineStr">
        <is>
          <t>ic_analyst</t>
        </is>
      </c>
      <c r="E5706" s="6" t="n">
        <v>0.75</v>
      </c>
      <c r="F5706" s="6" t="inlineStr">
        <is>
          <t>Datavera</t>
        </is>
      </c>
      <c r="G5706" s="6" t="b">
        <v>0</v>
      </c>
      <c r="H5706" s="6" t="b">
        <v>0</v>
      </c>
      <c r="I5706" s="6" t="b">
        <v>0</v>
      </c>
      <c r="J5706" s="7" t="n">
        <v>0</v>
      </c>
      <c r="K5706" s="6" t="n">
        <v>1</v>
      </c>
      <c r="L5706" s="6" t="inlineStr">
        <is>
          <t>linkedin</t>
        </is>
      </c>
      <c r="M5706" s="6" t="inlineStr">
        <is>
          <t>LI-MOFU-Trial-AnalyticsTeams</t>
        </is>
      </c>
      <c r="N5706" s="6" t="inlineStr">
        <is>
          <t>linkedin</t>
        </is>
      </c>
      <c r="O5706" s="6" t="inlineStr">
        <is>
          <t>paid-social</t>
        </is>
      </c>
      <c r="P5706" s="6" t="inlineStr">
        <is>
          <t>li_mofu_trial_analyticsteams</t>
        </is>
      </c>
      <c r="Q5706" s="6" t="inlineStr">
        <is>
          <t>single-image_pain-point_cta-trial</t>
        </is>
      </c>
      <c r="R5706" s="6" t="inlineStr">
        <is>
          <t>li-lookalike-closed-won</t>
        </is>
      </c>
      <c r="S5706" s="8" t="n">
        <v>45842.61041666667</v>
      </c>
      <c r="T5706" s="6" t="inlineStr">
        <is>
          <t>newsletter_signup</t>
        </is>
      </c>
    </row>
    <row r="5707">
      <c r="A5707" s="9" t="inlineStr">
        <is>
          <t>PRO-01951</t>
        </is>
      </c>
      <c r="B5707" s="9" t="inlineStr">
        <is>
          <t>Jamie Martinez</t>
        </is>
      </c>
      <c r="C5707" s="9" t="inlineStr">
        <is>
          <t>Data Engineer</t>
        </is>
      </c>
      <c r="D5707" s="9" t="inlineStr">
        <is>
          <t>ic_analyst</t>
        </is>
      </c>
      <c r="E5707" s="9" t="n">
        <v>0.75</v>
      </c>
      <c r="F5707" s="9" t="inlineStr">
        <is>
          <t>Datavera</t>
        </is>
      </c>
      <c r="G5707" s="9" t="b">
        <v>0</v>
      </c>
      <c r="H5707" s="9" t="b">
        <v>0</v>
      </c>
      <c r="I5707" s="9" t="b">
        <v>0</v>
      </c>
      <c r="J5707" s="10" t="n">
        <v>0</v>
      </c>
      <c r="K5707" s="9" t="n">
        <v>2</v>
      </c>
      <c r="L5707" s="9" t="inlineStr">
        <is>
          <t>programmatic</t>
        </is>
      </c>
      <c r="M5707" s="9" t="inlineStr">
        <is>
          <t>DSP-ABM-AirCover-Commercial</t>
        </is>
      </c>
      <c r="N5707" s="9" t="inlineStr">
        <is>
          <t>stackadapt</t>
        </is>
      </c>
      <c r="O5707" s="9" t="inlineStr">
        <is>
          <t>display</t>
        </is>
      </c>
      <c r="P5707" s="9" t="inlineStr">
        <is>
          <t>dsp_abm_aircover_commercial</t>
        </is>
      </c>
      <c r="Q5707" s="9" t="inlineStr">
        <is>
          <t>display-banner_abm</t>
        </is>
      </c>
      <c r="R5707" s="9" t="inlineStr">
        <is>
          <t>retarget-site-visitors-14d</t>
        </is>
      </c>
      <c r="S5707" s="11" t="n">
        <v>45853.39027777778</v>
      </c>
      <c r="T5707" s="9" t="inlineStr">
        <is>
          <t>gated_content_download</t>
        </is>
      </c>
    </row>
    <row r="5708">
      <c r="A5708" s="6" t="inlineStr">
        <is>
          <t>PRO-01952</t>
        </is>
      </c>
      <c r="B5708" s="6" t="inlineStr">
        <is>
          <t>Phoenix Martin</t>
        </is>
      </c>
      <c r="C5708" s="6" t="inlineStr">
        <is>
          <t>Director of Data Engineering</t>
        </is>
      </c>
      <c r="D5708" s="6" t="inlineStr">
        <is>
          <t>director</t>
        </is>
      </c>
      <c r="E5708" s="6" t="n">
        <v>1.25</v>
      </c>
      <c r="F5708" s="6" t="inlineStr">
        <is>
          <t>Streamlink</t>
        </is>
      </c>
      <c r="G5708" s="6" t="b">
        <v>0</v>
      </c>
      <c r="H5708" s="6" t="b">
        <v>0</v>
      </c>
      <c r="I5708" s="6" t="b">
        <v>0</v>
      </c>
      <c r="J5708" s="7" t="n">
        <v>0</v>
      </c>
      <c r="K5708" s="6" t="n">
        <v>1</v>
      </c>
      <c r="L5708" s="6" t="inlineStr">
        <is>
          <t>google</t>
        </is>
      </c>
      <c r="M5708" s="6" t="inlineStr">
        <is>
          <t>GGL-Competitor-Pipeform-Alt</t>
        </is>
      </c>
      <c r="N5708" s="6" t="inlineStr">
        <is>
          <t>google</t>
        </is>
      </c>
      <c r="O5708" s="6" t="inlineStr">
        <is>
          <t>paid-search</t>
        </is>
      </c>
      <c r="P5708" s="6" t="inlineStr">
        <is>
          <t>ggl_competitor_pipeform_alt</t>
        </is>
      </c>
      <c r="Q5708" s="6" t="inlineStr">
        <is>
          <t>text-ad_search</t>
        </is>
      </c>
      <c r="R5708" s="6" t="inlineStr">
        <is>
          <t>pipeform-alternative</t>
        </is>
      </c>
      <c r="S5708" s="8" t="n">
        <v>45917.375</v>
      </c>
      <c r="T5708" s="6" t="inlineStr">
        <is>
          <t>gated_content_download</t>
        </is>
      </c>
    </row>
    <row r="5709">
      <c r="A5709" s="9" t="inlineStr">
        <is>
          <t>PRO-01952</t>
        </is>
      </c>
      <c r="B5709" s="9" t="inlineStr">
        <is>
          <t>Phoenix Martin</t>
        </is>
      </c>
      <c r="C5709" s="9" t="inlineStr">
        <is>
          <t>Director of Data Engineering</t>
        </is>
      </c>
      <c r="D5709" s="9" t="inlineStr">
        <is>
          <t>director</t>
        </is>
      </c>
      <c r="E5709" s="9" t="n">
        <v>1.25</v>
      </c>
      <c r="F5709" s="9" t="inlineStr">
        <is>
          <t>Streamlink</t>
        </is>
      </c>
      <c r="G5709" s="9" t="b">
        <v>0</v>
      </c>
      <c r="H5709" s="9" t="b">
        <v>0</v>
      </c>
      <c r="I5709" s="9" t="b">
        <v>0</v>
      </c>
      <c r="J5709" s="10" t="n">
        <v>0</v>
      </c>
      <c r="K5709" s="9" t="n">
        <v>2</v>
      </c>
      <c r="L5709" s="9" t="inlineStr">
        <is>
          <t>programmatic</t>
        </is>
      </c>
      <c r="M5709" s="9" t="inlineStr">
        <is>
          <t>DSP-Retarget-HighIntent-14d</t>
        </is>
      </c>
      <c r="N5709" s="9" t="inlineStr">
        <is>
          <t>stackadapt</t>
        </is>
      </c>
      <c r="O5709" s="9" t="inlineStr">
        <is>
          <t>display</t>
        </is>
      </c>
      <c r="P5709" s="9" t="inlineStr">
        <is>
          <t>dsp_retarget_highintent_14d</t>
        </is>
      </c>
      <c r="Q5709" s="9" t="inlineStr">
        <is>
          <t>display-banner_abm</t>
        </is>
      </c>
      <c r="R5709" s="9" t="inlineStr">
        <is>
          <t>retarget-site-visitors-14d</t>
        </is>
      </c>
      <c r="S5709" s="11" t="n">
        <v>45936.40416666667</v>
      </c>
      <c r="T5709" s="9" t="inlineStr">
        <is>
          <t>newsletter_signup</t>
        </is>
      </c>
    </row>
    <row r="5710">
      <c r="A5710" s="6" t="inlineStr">
        <is>
          <t>PRO-01952</t>
        </is>
      </c>
      <c r="B5710" s="6" t="inlineStr">
        <is>
          <t>Phoenix Martin</t>
        </is>
      </c>
      <c r="C5710" s="6" t="inlineStr">
        <is>
          <t>Director of Data Engineering</t>
        </is>
      </c>
      <c r="D5710" s="6" t="inlineStr">
        <is>
          <t>director</t>
        </is>
      </c>
      <c r="E5710" s="6" t="n">
        <v>1.25</v>
      </c>
      <c r="F5710" s="6" t="inlineStr">
        <is>
          <t>Streamlink</t>
        </is>
      </c>
      <c r="G5710" s="6" t="b">
        <v>0</v>
      </c>
      <c r="H5710" s="6" t="b">
        <v>0</v>
      </c>
      <c r="I5710" s="6" t="b">
        <v>0</v>
      </c>
      <c r="J5710" s="7" t="n">
        <v>0</v>
      </c>
      <c r="K5710" s="6" t="n">
        <v>3</v>
      </c>
      <c r="L5710" s="6" t="inlineStr">
        <is>
          <t>programmatic</t>
        </is>
      </c>
      <c r="M5710" s="6" t="inlineStr">
        <is>
          <t>DSP-Retarget-HighIntent-14d</t>
        </is>
      </c>
      <c r="N5710" s="6" t="inlineStr">
        <is>
          <t>stackadapt</t>
        </is>
      </c>
      <c r="O5710" s="6" t="inlineStr">
        <is>
          <t>display</t>
        </is>
      </c>
      <c r="P5710" s="6" t="inlineStr">
        <is>
          <t>dsp_retarget_highintent_14d</t>
        </is>
      </c>
      <c r="Q5710" s="6" t="inlineStr">
        <is>
          <t>display-banner_awareness</t>
        </is>
      </c>
      <c r="R5710" s="6" t="inlineStr">
        <is>
          <t>abm-strategic-accounts</t>
        </is>
      </c>
      <c r="S5710" s="8" t="n">
        <v>45944.52569444444</v>
      </c>
      <c r="T5710" s="6" t="inlineStr">
        <is>
          <t>newsletter_signup</t>
        </is>
      </c>
    </row>
    <row r="5711">
      <c r="A5711" s="9" t="inlineStr">
        <is>
          <t>PRO-01953</t>
        </is>
      </c>
      <c r="B5711" s="9" t="inlineStr">
        <is>
          <t>Jordan Walker</t>
        </is>
      </c>
      <c r="C5711" s="9" t="inlineStr">
        <is>
          <t>Director of Data</t>
        </is>
      </c>
      <c r="D5711" s="9" t="inlineStr">
        <is>
          <t>director</t>
        </is>
      </c>
      <c r="E5711" s="9" t="n">
        <v>1.25</v>
      </c>
      <c r="F5711" s="9" t="inlineStr">
        <is>
          <t>Helix Analytics</t>
        </is>
      </c>
      <c r="G5711" s="9" t="b">
        <v>1</v>
      </c>
      <c r="H5711" s="9" t="b">
        <v>1</v>
      </c>
      <c r="I5711" s="9" t="b">
        <v>1</v>
      </c>
      <c r="J5711" s="10" t="n">
        <v>82432</v>
      </c>
      <c r="K5711" s="9" t="n">
        <v>1</v>
      </c>
      <c r="L5711" s="9" t="inlineStr">
        <is>
          <t>linkedin</t>
        </is>
      </c>
      <c r="M5711" s="9" t="inlineStr">
        <is>
          <t>LI-ENT-Awareness-DataIntegration</t>
        </is>
      </c>
      <c r="N5711" s="9" t="inlineStr">
        <is>
          <t>linkedin</t>
        </is>
      </c>
      <c r="O5711" s="9" t="inlineStr">
        <is>
          <t>paid-social</t>
        </is>
      </c>
      <c r="P5711" s="9" t="inlineStr">
        <is>
          <t>li_ent_awareness_dataintegration</t>
        </is>
      </c>
      <c r="Q5711" s="9" t="inlineStr">
        <is>
          <t>single-image_pain-point_cta-trial</t>
        </is>
      </c>
      <c r="R5711" s="9" t="inlineStr">
        <is>
          <t>li-lookalike-closed-won</t>
        </is>
      </c>
      <c r="S5711" s="11" t="n">
        <v>45698.66875</v>
      </c>
      <c r="T5711" s="9" t="inlineStr">
        <is>
          <t>trial_signup</t>
        </is>
      </c>
    </row>
    <row r="5712">
      <c r="A5712" s="6" t="inlineStr">
        <is>
          <t>PRO-01953</t>
        </is>
      </c>
      <c r="B5712" s="6" t="inlineStr">
        <is>
          <t>Jordan Walker</t>
        </is>
      </c>
      <c r="C5712" s="6" t="inlineStr">
        <is>
          <t>Director of Data</t>
        </is>
      </c>
      <c r="D5712" s="6" t="inlineStr">
        <is>
          <t>director</t>
        </is>
      </c>
      <c r="E5712" s="6" t="n">
        <v>1.25</v>
      </c>
      <c r="F5712" s="6" t="inlineStr">
        <is>
          <t>Helix Analytics</t>
        </is>
      </c>
      <c r="G5712" s="6" t="b">
        <v>1</v>
      </c>
      <c r="H5712" s="6" t="b">
        <v>1</v>
      </c>
      <c r="I5712" s="6" t="b">
        <v>1</v>
      </c>
      <c r="J5712" s="7" t="n">
        <v>82432</v>
      </c>
      <c r="K5712" s="6" t="n">
        <v>2</v>
      </c>
      <c r="L5712" s="6" t="inlineStr">
        <is>
          <t>programmatic</t>
        </is>
      </c>
      <c r="M5712" s="6" t="inlineStr">
        <is>
          <t>DSP-ABM-AirCover-Commercial</t>
        </is>
      </c>
      <c r="N5712" s="6" t="inlineStr">
        <is>
          <t>stackadapt</t>
        </is>
      </c>
      <c r="O5712" s="6" t="inlineStr">
        <is>
          <t>display</t>
        </is>
      </c>
      <c r="P5712" s="6" t="inlineStr">
        <is>
          <t>dsp_abm_aircover_commercial</t>
        </is>
      </c>
      <c r="Q5712" s="6" t="inlineStr">
        <is>
          <t>display-banner_abm</t>
        </is>
      </c>
      <c r="R5712" s="6" t="inlineStr">
        <is>
          <t>lookalike-data-engineers</t>
        </is>
      </c>
      <c r="S5712" s="8" t="n">
        <v>45709.67222222222</v>
      </c>
      <c r="T5712" s="6" t="inlineStr">
        <is>
          <t>trial_signup</t>
        </is>
      </c>
    </row>
    <row r="5713">
      <c r="A5713" s="9" t="inlineStr">
        <is>
          <t>PRO-01953</t>
        </is>
      </c>
      <c r="B5713" s="9" t="inlineStr">
        <is>
          <t>Jordan Walker</t>
        </is>
      </c>
      <c r="C5713" s="9" t="inlineStr">
        <is>
          <t>Director of Data</t>
        </is>
      </c>
      <c r="D5713" s="9" t="inlineStr">
        <is>
          <t>director</t>
        </is>
      </c>
      <c r="E5713" s="9" t="n">
        <v>1.25</v>
      </c>
      <c r="F5713" s="9" t="inlineStr">
        <is>
          <t>Helix Analytics</t>
        </is>
      </c>
      <c r="G5713" s="9" t="b">
        <v>1</v>
      </c>
      <c r="H5713" s="9" t="b">
        <v>1</v>
      </c>
      <c r="I5713" s="9" t="b">
        <v>1</v>
      </c>
      <c r="J5713" s="10" t="n">
        <v>82432</v>
      </c>
      <c r="K5713" s="9" t="n">
        <v>3</v>
      </c>
      <c r="L5713" s="9" t="inlineStr">
        <is>
          <t>g2</t>
        </is>
      </c>
      <c r="M5713" s="9" t="inlineStr">
        <is>
          <t>G2-GridReport-ETL-Gated</t>
        </is>
      </c>
      <c r="N5713" s="9" t="inlineStr">
        <is>
          <t>g2</t>
        </is>
      </c>
      <c r="O5713" s="9" t="inlineStr">
        <is>
          <t>review-site</t>
        </is>
      </c>
      <c r="P5713" s="9" t="inlineStr">
        <is>
          <t>g2_gridreport_etl_gated</t>
        </is>
      </c>
      <c r="Q5713" s="9" t="inlineStr">
        <is>
          <t>badge-display_integration</t>
        </is>
      </c>
      <c r="R5713" s="9" t="inlineStr">
        <is>
          <t>pipeline-software-evaluation</t>
        </is>
      </c>
      <c r="S5713" s="11" t="n">
        <v>45729.73472222222</v>
      </c>
      <c r="T5713" s="9" t="inlineStr">
        <is>
          <t>demo_request</t>
        </is>
      </c>
    </row>
    <row r="5714">
      <c r="A5714" s="6" t="inlineStr">
        <is>
          <t>PRO-01954</t>
        </is>
      </c>
      <c r="B5714" s="6" t="inlineStr">
        <is>
          <t>Alex Garcia</t>
        </is>
      </c>
      <c r="C5714" s="6" t="inlineStr">
        <is>
          <t>Data Engineering Manager</t>
        </is>
      </c>
      <c r="D5714" s="6" t="inlineStr">
        <is>
          <t>manager</t>
        </is>
      </c>
      <c r="E5714" s="6" t="n">
        <v>1</v>
      </c>
      <c r="F5714" s="6" t="inlineStr">
        <is>
          <t>Syncflow</t>
        </is>
      </c>
      <c r="G5714" s="6" t="b">
        <v>1</v>
      </c>
      <c r="H5714" s="6" t="b">
        <v>0</v>
      </c>
      <c r="I5714" s="6" t="b">
        <v>0</v>
      </c>
      <c r="J5714" s="7" t="n">
        <v>0</v>
      </c>
      <c r="K5714" s="6" t="n">
        <v>1</v>
      </c>
      <c r="L5714" s="6" t="inlineStr">
        <is>
          <t>linkedin</t>
        </is>
      </c>
      <c r="M5714" s="6" t="inlineStr">
        <is>
          <t>LI-ENT-Awareness-DataPipeline</t>
        </is>
      </c>
      <c r="N5714" s="6" t="inlineStr">
        <is>
          <t>linkedin</t>
        </is>
      </c>
      <c r="O5714" s="6" t="inlineStr">
        <is>
          <t>paid-social</t>
        </is>
      </c>
      <c r="P5714" s="6" t="inlineStr">
        <is>
          <t>li_ent_awareness_datapipeline</t>
        </is>
      </c>
      <c r="Q5714" s="6" t="inlineStr">
        <is>
          <t>single-image_product-feature_cta-trial</t>
        </is>
      </c>
      <c r="R5714" s="6" t="inlineStr">
        <is>
          <t>li-mid-analytics-directors</t>
        </is>
      </c>
      <c r="S5714" s="8" t="n">
        <v>45721.73541666667</v>
      </c>
      <c r="T5714" s="6" t="inlineStr">
        <is>
          <t>gated_content_download</t>
        </is>
      </c>
    </row>
    <row r="5715">
      <c r="A5715" s="9" t="inlineStr">
        <is>
          <t>PRO-01954</t>
        </is>
      </c>
      <c r="B5715" s="9" t="inlineStr">
        <is>
          <t>Alex Garcia</t>
        </is>
      </c>
      <c r="C5715" s="9" t="inlineStr">
        <is>
          <t>Data Engineering Manager</t>
        </is>
      </c>
      <c r="D5715" s="9" t="inlineStr">
        <is>
          <t>manager</t>
        </is>
      </c>
      <c r="E5715" s="9" t="n">
        <v>1</v>
      </c>
      <c r="F5715" s="9" t="inlineStr">
        <is>
          <t>Syncflow</t>
        </is>
      </c>
      <c r="G5715" s="9" t="b">
        <v>1</v>
      </c>
      <c r="H5715" s="9" t="b">
        <v>0</v>
      </c>
      <c r="I5715" s="9" t="b">
        <v>0</v>
      </c>
      <c r="J5715" s="10" t="n">
        <v>0</v>
      </c>
      <c r="K5715" s="9" t="n">
        <v>2</v>
      </c>
      <c r="L5715" s="9" t="inlineStr">
        <is>
          <t>g2</t>
        </is>
      </c>
      <c r="M5715" s="9" t="inlineStr">
        <is>
          <t>G2-Badge-LP-Integration</t>
        </is>
      </c>
      <c r="N5715" s="9" t="inlineStr">
        <is>
          <t>g2</t>
        </is>
      </c>
      <c r="O5715" s="9" t="inlineStr">
        <is>
          <t>review-site</t>
        </is>
      </c>
      <c r="P5715" s="9" t="inlineStr">
        <is>
          <t>g2_badge_lp_integration</t>
        </is>
      </c>
      <c r="Q5715" s="9" t="inlineStr">
        <is>
          <t>gated-report_etl</t>
        </is>
      </c>
      <c r="R5715" s="9" t="inlineStr">
        <is>
          <t>pipeline-software-evaluation</t>
        </is>
      </c>
      <c r="S5715" s="11" t="n">
        <v>45728.43819444445</v>
      </c>
      <c r="T5715" s="9" t="inlineStr">
        <is>
          <t>demo_request</t>
        </is>
      </c>
    </row>
    <row r="5716">
      <c r="A5716" s="6" t="inlineStr">
        <is>
          <t>PRO-01955</t>
        </is>
      </c>
      <c r="B5716" s="6" t="inlineStr">
        <is>
          <t>Dana Johnson</t>
        </is>
      </c>
      <c r="C5716" s="6" t="inlineStr">
        <is>
          <t>Director of Data</t>
        </is>
      </c>
      <c r="D5716" s="6" t="inlineStr">
        <is>
          <t>director</t>
        </is>
      </c>
      <c r="E5716" s="6" t="n">
        <v>1.25</v>
      </c>
      <c r="F5716" s="6" t="inlineStr">
        <is>
          <t>Conduitly</t>
        </is>
      </c>
      <c r="G5716" s="6" t="b">
        <v>1</v>
      </c>
      <c r="H5716" s="6" t="b">
        <v>1</v>
      </c>
      <c r="I5716" s="6" t="b">
        <v>1</v>
      </c>
      <c r="J5716" s="7" t="n">
        <v>112288</v>
      </c>
      <c r="K5716" s="6" t="n">
        <v>1</v>
      </c>
      <c r="L5716" s="6" t="inlineStr">
        <is>
          <t>linkedin</t>
        </is>
      </c>
      <c r="M5716" s="6" t="inlineStr">
        <is>
          <t>LI-MOFU-Demo-DataEngineers</t>
        </is>
      </c>
      <c r="N5716" s="6" t="inlineStr">
        <is>
          <t>linkedin</t>
        </is>
      </c>
      <c r="O5716" s="6" t="inlineStr">
        <is>
          <t>paid-social</t>
        </is>
      </c>
      <c r="P5716" s="6" t="inlineStr">
        <is>
          <t>li_mofu_demo_dataengineers</t>
        </is>
      </c>
      <c r="Q5716" s="6" t="inlineStr">
        <is>
          <t>single-image_social-proof_cta-learn-more</t>
        </is>
      </c>
      <c r="R5716" s="6" t="inlineStr">
        <is>
          <t>li-mid-analytics-directors</t>
        </is>
      </c>
      <c r="S5716" s="8" t="n">
        <v>45876.74583333333</v>
      </c>
      <c r="T5716" s="6" t="inlineStr">
        <is>
          <t>demo_request</t>
        </is>
      </c>
    </row>
    <row r="5717">
      <c r="A5717" s="9" t="inlineStr">
        <is>
          <t>PRO-01955</t>
        </is>
      </c>
      <c r="B5717" s="9" t="inlineStr">
        <is>
          <t>Dana Johnson</t>
        </is>
      </c>
      <c r="C5717" s="9" t="inlineStr">
        <is>
          <t>Director of Data</t>
        </is>
      </c>
      <c r="D5717" s="9" t="inlineStr">
        <is>
          <t>director</t>
        </is>
      </c>
      <c r="E5717" s="9" t="n">
        <v>1.25</v>
      </c>
      <c r="F5717" s="9" t="inlineStr">
        <is>
          <t>Conduitly</t>
        </is>
      </c>
      <c r="G5717" s="9" t="b">
        <v>1</v>
      </c>
      <c r="H5717" s="9" t="b">
        <v>1</v>
      </c>
      <c r="I5717" s="9" t="b">
        <v>1</v>
      </c>
      <c r="J5717" s="10" t="n">
        <v>112288</v>
      </c>
      <c r="K5717" s="9" t="n">
        <v>2</v>
      </c>
      <c r="L5717" s="9" t="inlineStr">
        <is>
          <t>google</t>
        </is>
      </c>
      <c r="M5717" s="9" t="inlineStr">
        <is>
          <t>GGL-NonBrand-DataPipeline</t>
        </is>
      </c>
      <c r="N5717" s="9" t="inlineStr">
        <is>
          <t>google</t>
        </is>
      </c>
      <c r="O5717" s="9" t="inlineStr">
        <is>
          <t>paid-search</t>
        </is>
      </c>
      <c r="P5717" s="9" t="inlineStr">
        <is>
          <t>ggl_nonbrand_datapipeline</t>
        </is>
      </c>
      <c r="Q5717" s="9" t="inlineStr">
        <is>
          <t>text-ad_rlsa</t>
        </is>
      </c>
      <c r="R5717" s="9" t="inlineStr">
        <is>
          <t>data-pipeline-tools</t>
        </is>
      </c>
      <c r="S5717" s="11" t="n">
        <v>45889.34791666667</v>
      </c>
      <c r="T5717" s="9" t="inlineStr">
        <is>
          <t>gated_content_download</t>
        </is>
      </c>
    </row>
    <row r="5718">
      <c r="A5718" s="6" t="inlineStr">
        <is>
          <t>PRO-01956</t>
        </is>
      </c>
      <c r="B5718" s="6" t="inlineStr">
        <is>
          <t>Noel Lee</t>
        </is>
      </c>
      <c r="C5718" s="6" t="inlineStr">
        <is>
          <t>Data Analyst</t>
        </is>
      </c>
      <c r="D5718" s="6" t="inlineStr">
        <is>
          <t>ic_analyst</t>
        </is>
      </c>
      <c r="E5718" s="6" t="n">
        <v>0.75</v>
      </c>
      <c r="F5718" s="6" t="inlineStr">
        <is>
          <t>Ember Analytics</t>
        </is>
      </c>
      <c r="G5718" s="6" t="b">
        <v>1</v>
      </c>
      <c r="H5718" s="6" t="b">
        <v>0</v>
      </c>
      <c r="I5718" s="6" t="b">
        <v>0</v>
      </c>
      <c r="J5718" s="7" t="n">
        <v>0</v>
      </c>
      <c r="K5718" s="6" t="n">
        <v>1</v>
      </c>
      <c r="L5718" s="6" t="inlineStr">
        <is>
          <t>linkedin</t>
        </is>
      </c>
      <c r="M5718" s="6" t="inlineStr">
        <is>
          <t>LI-Retarget-SiteVisitors-30d</t>
        </is>
      </c>
      <c r="N5718" s="6" t="inlineStr">
        <is>
          <t>linkedin</t>
        </is>
      </c>
      <c r="O5718" s="6" t="inlineStr">
        <is>
          <t>paid-social</t>
        </is>
      </c>
      <c r="P5718" s="6" t="inlineStr">
        <is>
          <t>li_retarget_sitevisitors_30d</t>
        </is>
      </c>
      <c r="Q5718" s="6" t="inlineStr">
        <is>
          <t>single-image_product-feature_cta-trial</t>
        </is>
      </c>
      <c r="R5718" s="6" t="inlineStr">
        <is>
          <t>li-mid-analytics-directors</t>
        </is>
      </c>
      <c r="S5718" s="8" t="n">
        <v>45684.57986111111</v>
      </c>
      <c r="T5718" s="6" t="inlineStr">
        <is>
          <t>trial_signup</t>
        </is>
      </c>
    </row>
    <row r="5719">
      <c r="A5719" s="9" t="inlineStr">
        <is>
          <t>PRO-01956</t>
        </is>
      </c>
      <c r="B5719" s="9" t="inlineStr">
        <is>
          <t>Noel Lee</t>
        </is>
      </c>
      <c r="C5719" s="9" t="inlineStr">
        <is>
          <t>Data Analyst</t>
        </is>
      </c>
      <c r="D5719" s="9" t="inlineStr">
        <is>
          <t>ic_analyst</t>
        </is>
      </c>
      <c r="E5719" s="9" t="n">
        <v>0.75</v>
      </c>
      <c r="F5719" s="9" t="inlineStr">
        <is>
          <t>Ember Analytics</t>
        </is>
      </c>
      <c r="G5719" s="9" t="b">
        <v>1</v>
      </c>
      <c r="H5719" s="9" t="b">
        <v>0</v>
      </c>
      <c r="I5719" s="9" t="b">
        <v>0</v>
      </c>
      <c r="J5719" s="10" t="n">
        <v>0</v>
      </c>
      <c r="K5719" s="9" t="n">
        <v>2</v>
      </c>
      <c r="L5719" s="9" t="inlineStr">
        <is>
          <t>linkedin</t>
        </is>
      </c>
      <c r="M5719" s="9" t="inlineStr">
        <is>
          <t>LI-Retarget-PricingPage-14d</t>
        </is>
      </c>
      <c r="N5719" s="9" t="inlineStr">
        <is>
          <t>linkedin</t>
        </is>
      </c>
      <c r="O5719" s="9" t="inlineStr">
        <is>
          <t>paid-social</t>
        </is>
      </c>
      <c r="P5719" s="9" t="inlineStr">
        <is>
          <t>li_retarget_pricingpage_14d</t>
        </is>
      </c>
      <c r="Q5719" s="9" t="inlineStr">
        <is>
          <t>single-image_thought-leadership_cta-learn-more</t>
        </is>
      </c>
      <c r="R5719" s="9" t="inlineStr">
        <is>
          <t>li-abm-strategic-accounts</t>
        </is>
      </c>
      <c r="S5719" s="11" t="n">
        <v>45705.54583333333</v>
      </c>
      <c r="T5719" s="9" t="inlineStr">
        <is>
          <t>newsletter_signup</t>
        </is>
      </c>
    </row>
    <row r="5720">
      <c r="A5720" s="6" t="inlineStr">
        <is>
          <t>PRO-01956</t>
        </is>
      </c>
      <c r="B5720" s="6" t="inlineStr">
        <is>
          <t>Noel Lee</t>
        </is>
      </c>
      <c r="C5720" s="6" t="inlineStr">
        <is>
          <t>Data Analyst</t>
        </is>
      </c>
      <c r="D5720" s="6" t="inlineStr">
        <is>
          <t>ic_analyst</t>
        </is>
      </c>
      <c r="E5720" s="6" t="n">
        <v>0.75</v>
      </c>
      <c r="F5720" s="6" t="inlineStr">
        <is>
          <t>Ember Analytics</t>
        </is>
      </c>
      <c r="G5720" s="6" t="b">
        <v>1</v>
      </c>
      <c r="H5720" s="6" t="b">
        <v>0</v>
      </c>
      <c r="I5720" s="6" t="b">
        <v>0</v>
      </c>
      <c r="J5720" s="7" t="n">
        <v>0</v>
      </c>
      <c r="K5720" s="6" t="n">
        <v>3</v>
      </c>
      <c r="L5720" s="6" t="inlineStr">
        <is>
          <t>g2</t>
        </is>
      </c>
      <c r="M5720" s="6" t="inlineStr">
        <is>
          <t>G2-Badge-LP-Integration</t>
        </is>
      </c>
      <c r="N5720" s="6" t="inlineStr">
        <is>
          <t>g2</t>
        </is>
      </c>
      <c r="O5720" s="6" t="inlineStr">
        <is>
          <t>review-site</t>
        </is>
      </c>
      <c r="P5720" s="6" t="inlineStr">
        <is>
          <t>g2_badge_lp_integration</t>
        </is>
      </c>
      <c r="Q5720" s="6" t="inlineStr">
        <is>
          <t>gated-report_etl</t>
        </is>
      </c>
      <c r="R5720" s="6" t="inlineStr">
        <is>
          <t>pipeline-software-evaluation</t>
        </is>
      </c>
      <c r="S5720" s="8" t="n">
        <v>45716.43472222222</v>
      </c>
      <c r="T5720" s="6" t="inlineStr">
        <is>
          <t>gated_content_download</t>
        </is>
      </c>
    </row>
    <row r="5721">
      <c r="A5721" s="9" t="inlineStr">
        <is>
          <t>PRO-01957</t>
        </is>
      </c>
      <c r="B5721" s="9" t="inlineStr">
        <is>
          <t>Riley Anderson</t>
        </is>
      </c>
      <c r="C5721" s="9" t="inlineStr">
        <is>
          <t>Data Analyst</t>
        </is>
      </c>
      <c r="D5721" s="9" t="inlineStr">
        <is>
          <t>ic_analyst</t>
        </is>
      </c>
      <c r="E5721" s="9" t="n">
        <v>0.75</v>
      </c>
      <c r="F5721" s="9" t="inlineStr">
        <is>
          <t>Stackbridge</t>
        </is>
      </c>
      <c r="G5721" s="9" t="b">
        <v>0</v>
      </c>
      <c r="H5721" s="9" t="b">
        <v>0</v>
      </c>
      <c r="I5721" s="9" t="b">
        <v>0</v>
      </c>
      <c r="J5721" s="10" t="n">
        <v>0</v>
      </c>
      <c r="K5721" s="9" t="n">
        <v>1</v>
      </c>
      <c r="L5721" s="9" t="inlineStr">
        <is>
          <t>google</t>
        </is>
      </c>
      <c r="M5721" s="9" t="inlineStr">
        <is>
          <t>GGL-NonBrand-DataPipeline</t>
        </is>
      </c>
      <c r="N5721" s="9" t="inlineStr">
        <is>
          <t>google</t>
        </is>
      </c>
      <c r="O5721" s="9" t="inlineStr">
        <is>
          <t>paid-search</t>
        </is>
      </c>
      <c r="P5721" s="9" t="inlineStr">
        <is>
          <t>ggl_nonbrand_datapipeline</t>
        </is>
      </c>
      <c r="Q5721" s="9" t="inlineStr">
        <is>
          <t>text-ad_search</t>
        </is>
      </c>
      <c r="R5721" s="9" t="inlineStr">
        <is>
          <t>etl-software</t>
        </is>
      </c>
      <c r="S5721" s="11" t="n">
        <v>45782.41527777778</v>
      </c>
      <c r="T5721" s="9" t="inlineStr">
        <is>
          <t>newsletter_signup</t>
        </is>
      </c>
    </row>
    <row r="5722">
      <c r="A5722" s="6" t="inlineStr">
        <is>
          <t>PRO-01957</t>
        </is>
      </c>
      <c r="B5722" s="6" t="inlineStr">
        <is>
          <t>Riley Anderson</t>
        </is>
      </c>
      <c r="C5722" s="6" t="inlineStr">
        <is>
          <t>Data Analyst</t>
        </is>
      </c>
      <c r="D5722" s="6" t="inlineStr">
        <is>
          <t>ic_analyst</t>
        </is>
      </c>
      <c r="E5722" s="6" t="n">
        <v>0.75</v>
      </c>
      <c r="F5722" s="6" t="inlineStr">
        <is>
          <t>Stackbridge</t>
        </is>
      </c>
      <c r="G5722" s="6" t="b">
        <v>0</v>
      </c>
      <c r="H5722" s="6" t="b">
        <v>0</v>
      </c>
      <c r="I5722" s="6" t="b">
        <v>0</v>
      </c>
      <c r="J5722" s="7" t="n">
        <v>0</v>
      </c>
      <c r="K5722" s="6" t="n">
        <v>2</v>
      </c>
      <c r="L5722" s="6" t="inlineStr">
        <is>
          <t>linkedin</t>
        </is>
      </c>
      <c r="M5722" s="6" t="inlineStr">
        <is>
          <t>LI-MOFU-Demo-DataEngineers</t>
        </is>
      </c>
      <c r="N5722" s="6" t="inlineStr">
        <is>
          <t>linkedin</t>
        </is>
      </c>
      <c r="O5722" s="6" t="inlineStr">
        <is>
          <t>paid-social</t>
        </is>
      </c>
      <c r="P5722" s="6" t="inlineStr">
        <is>
          <t>li_mofu_demo_dataengineers</t>
        </is>
      </c>
      <c r="Q5722" s="6" t="inlineStr">
        <is>
          <t>single-image_product-feature_cta-demo</t>
        </is>
      </c>
      <c r="R5722" s="6" t="inlineStr">
        <is>
          <t>li-retarget-site-visitors-30d</t>
        </is>
      </c>
      <c r="S5722" s="8" t="n">
        <v>45803.40555555555</v>
      </c>
      <c r="T5722" s="6" t="inlineStr">
        <is>
          <t>trial_signup</t>
        </is>
      </c>
    </row>
    <row r="5723">
      <c r="A5723" s="9" t="inlineStr">
        <is>
          <t>PRO-01958</t>
        </is>
      </c>
      <c r="B5723" s="9" t="inlineStr">
        <is>
          <t>Riley Martinez</t>
        </is>
      </c>
      <c r="C5723" s="9" t="inlineStr">
        <is>
          <t>Analytics Engineer</t>
        </is>
      </c>
      <c r="D5723" s="9" t="inlineStr">
        <is>
          <t>ic_analyst</t>
        </is>
      </c>
      <c r="E5723" s="9" t="n">
        <v>0.75</v>
      </c>
      <c r="F5723" s="9" t="inlineStr">
        <is>
          <t>Datavera</t>
        </is>
      </c>
      <c r="G5723" s="9" t="b">
        <v>0</v>
      </c>
      <c r="H5723" s="9" t="b">
        <v>0</v>
      </c>
      <c r="I5723" s="9" t="b">
        <v>0</v>
      </c>
      <c r="J5723" s="10" t="n">
        <v>0</v>
      </c>
      <c r="K5723" s="9" t="n">
        <v>1</v>
      </c>
      <c r="L5723" s="9" t="inlineStr">
        <is>
          <t>linkedin</t>
        </is>
      </c>
      <c r="M5723" s="9" t="inlineStr">
        <is>
          <t>LI-Retarget-PricingPage-14d</t>
        </is>
      </c>
      <c r="N5723" s="9" t="inlineStr">
        <is>
          <t>linkedin</t>
        </is>
      </c>
      <c r="O5723" s="9" t="inlineStr">
        <is>
          <t>paid-social</t>
        </is>
      </c>
      <c r="P5723" s="9" t="inlineStr">
        <is>
          <t>li_retarget_pricingpage_14d</t>
        </is>
      </c>
      <c r="Q5723" s="9" t="inlineStr">
        <is>
          <t>single-image_social-proof_cta-demo</t>
        </is>
      </c>
      <c r="R5723" s="9" t="inlineStr">
        <is>
          <t>li-mid-analytics-directors</t>
        </is>
      </c>
      <c r="S5723" s="11" t="n">
        <v>45679.58888888889</v>
      </c>
      <c r="T5723" s="9" t="inlineStr">
        <is>
          <t>gated_content_download</t>
        </is>
      </c>
    </row>
    <row r="5724">
      <c r="A5724" s="6" t="inlineStr">
        <is>
          <t>PRO-01958</t>
        </is>
      </c>
      <c r="B5724" s="6" t="inlineStr">
        <is>
          <t>Riley Martinez</t>
        </is>
      </c>
      <c r="C5724" s="6" t="inlineStr">
        <is>
          <t>Analytics Engineer</t>
        </is>
      </c>
      <c r="D5724" s="6" t="inlineStr">
        <is>
          <t>ic_analyst</t>
        </is>
      </c>
      <c r="E5724" s="6" t="n">
        <v>0.75</v>
      </c>
      <c r="F5724" s="6" t="inlineStr">
        <is>
          <t>Datavera</t>
        </is>
      </c>
      <c r="G5724" s="6" t="b">
        <v>0</v>
      </c>
      <c r="H5724" s="6" t="b">
        <v>0</v>
      </c>
      <c r="I5724" s="6" t="b">
        <v>0</v>
      </c>
      <c r="J5724" s="7" t="n">
        <v>0</v>
      </c>
      <c r="K5724" s="6" t="n">
        <v>2</v>
      </c>
      <c r="L5724" s="6" t="inlineStr">
        <is>
          <t>programmatic</t>
        </is>
      </c>
      <c r="M5724" s="6" t="inlineStr">
        <is>
          <t>DSP-ABM-AirCover-Commercial</t>
        </is>
      </c>
      <c r="N5724" s="6" t="inlineStr">
        <is>
          <t>stackadapt</t>
        </is>
      </c>
      <c r="O5724" s="6" t="inlineStr">
        <is>
          <t>display</t>
        </is>
      </c>
      <c r="P5724" s="6" t="inlineStr">
        <is>
          <t>dsp_abm_aircover_commercial</t>
        </is>
      </c>
      <c r="Q5724" s="6" t="inlineStr">
        <is>
          <t>display-banner_awareness</t>
        </is>
      </c>
      <c r="R5724" s="6" t="inlineStr">
        <is>
          <t>lookalike-data-engineers</t>
        </is>
      </c>
      <c r="S5724" s="8" t="n">
        <v>45691.47430555556</v>
      </c>
      <c r="T5724" s="6" t="inlineStr">
        <is>
          <t>newsletter_signup</t>
        </is>
      </c>
    </row>
    <row r="5725">
      <c r="A5725" s="9" t="inlineStr">
        <is>
          <t>PRO-01958</t>
        </is>
      </c>
      <c r="B5725" s="9" t="inlineStr">
        <is>
          <t>Riley Martinez</t>
        </is>
      </c>
      <c r="C5725" s="9" t="inlineStr">
        <is>
          <t>Analytics Engineer</t>
        </is>
      </c>
      <c r="D5725" s="9" t="inlineStr">
        <is>
          <t>ic_analyst</t>
        </is>
      </c>
      <c r="E5725" s="9" t="n">
        <v>0.75</v>
      </c>
      <c r="F5725" s="9" t="inlineStr">
        <is>
          <t>Datavera</t>
        </is>
      </c>
      <c r="G5725" s="9" t="b">
        <v>0</v>
      </c>
      <c r="H5725" s="9" t="b">
        <v>0</v>
      </c>
      <c r="I5725" s="9" t="b">
        <v>0</v>
      </c>
      <c r="J5725" s="10" t="n">
        <v>0</v>
      </c>
      <c r="K5725" s="9" t="n">
        <v>3</v>
      </c>
      <c r="L5725" s="9" t="inlineStr">
        <is>
          <t>linkedin</t>
        </is>
      </c>
      <c r="M5725" s="9" t="inlineStr">
        <is>
          <t>LI-Retarget-SiteVisitors-30d</t>
        </is>
      </c>
      <c r="N5725" s="9" t="inlineStr">
        <is>
          <t>linkedin</t>
        </is>
      </c>
      <c r="O5725" s="9" t="inlineStr">
        <is>
          <t>paid-social</t>
        </is>
      </c>
      <c r="P5725" s="9" t="inlineStr">
        <is>
          <t>li_retarget_sitevisitors_30d</t>
        </is>
      </c>
      <c r="Q5725" s="9" t="inlineStr">
        <is>
          <t>single-image_social-proof_cta-demo</t>
        </is>
      </c>
      <c r="R5725" s="9" t="inlineStr">
        <is>
          <t>li-retarget-site-visitors-30d</t>
        </is>
      </c>
      <c r="S5725" s="11" t="n">
        <v>45712.72152777778</v>
      </c>
      <c r="T5725" s="9" t="inlineStr">
        <is>
          <t>gated_content_download</t>
        </is>
      </c>
    </row>
    <row r="5726">
      <c r="A5726" s="6" t="inlineStr">
        <is>
          <t>PRO-01959</t>
        </is>
      </c>
      <c r="B5726" s="6" t="inlineStr">
        <is>
          <t>Blake Johnson</t>
        </is>
      </c>
      <c r="C5726" s="6" t="inlineStr">
        <is>
          <t>Director of Data</t>
        </is>
      </c>
      <c r="D5726" s="6" t="inlineStr">
        <is>
          <t>director</t>
        </is>
      </c>
      <c r="E5726" s="6" t="n">
        <v>1.25</v>
      </c>
      <c r="F5726" s="6" t="inlineStr">
        <is>
          <t>Novabridge</t>
        </is>
      </c>
      <c r="G5726" s="6" t="b">
        <v>0</v>
      </c>
      <c r="H5726" s="6" t="b">
        <v>0</v>
      </c>
      <c r="I5726" s="6" t="b">
        <v>0</v>
      </c>
      <c r="J5726" s="7" t="n">
        <v>0</v>
      </c>
      <c r="K5726" s="6" t="n">
        <v>1</v>
      </c>
      <c r="L5726" s="6" t="inlineStr">
        <is>
          <t>linkedin</t>
        </is>
      </c>
      <c r="M5726" s="6" t="inlineStr">
        <is>
          <t>LI-Retarget-SiteVisitors-30d</t>
        </is>
      </c>
      <c r="N5726" s="6" t="inlineStr">
        <is>
          <t>linkedin</t>
        </is>
      </c>
      <c r="O5726" s="6" t="inlineStr">
        <is>
          <t>paid-social</t>
        </is>
      </c>
      <c r="P5726" s="6" t="inlineStr">
        <is>
          <t>li_retarget_sitevisitors_30d</t>
        </is>
      </c>
      <c r="Q5726" s="6" t="inlineStr">
        <is>
          <t>single-image_thought-leadership_cta-learn-more</t>
        </is>
      </c>
      <c r="R5726" s="6" t="inlineStr">
        <is>
          <t>li-lookalike-closed-won</t>
        </is>
      </c>
      <c r="S5726" s="8" t="n">
        <v>45861.55555555555</v>
      </c>
      <c r="T5726" s="6" t="inlineStr">
        <is>
          <t>gated_content_download</t>
        </is>
      </c>
    </row>
    <row r="5727">
      <c r="A5727" s="9" t="inlineStr">
        <is>
          <t>PRO-01959</t>
        </is>
      </c>
      <c r="B5727" s="9" t="inlineStr">
        <is>
          <t>Blake Johnson</t>
        </is>
      </c>
      <c r="C5727" s="9" t="inlineStr">
        <is>
          <t>Director of Data</t>
        </is>
      </c>
      <c r="D5727" s="9" t="inlineStr">
        <is>
          <t>director</t>
        </is>
      </c>
      <c r="E5727" s="9" t="n">
        <v>1.25</v>
      </c>
      <c r="F5727" s="9" t="inlineStr">
        <is>
          <t>Novabridge</t>
        </is>
      </c>
      <c r="G5727" s="9" t="b">
        <v>0</v>
      </c>
      <c r="H5727" s="9" t="b">
        <v>0</v>
      </c>
      <c r="I5727" s="9" t="b">
        <v>0</v>
      </c>
      <c r="J5727" s="10" t="n">
        <v>0</v>
      </c>
      <c r="K5727" s="9" t="n">
        <v>2</v>
      </c>
      <c r="L5727" s="9" t="inlineStr">
        <is>
          <t>google</t>
        </is>
      </c>
      <c r="M5727" s="9" t="inlineStr">
        <is>
          <t>GGL-NonBrand-DataPipeline</t>
        </is>
      </c>
      <c r="N5727" s="9" t="inlineStr">
        <is>
          <t>google</t>
        </is>
      </c>
      <c r="O5727" s="9" t="inlineStr">
        <is>
          <t>paid-search</t>
        </is>
      </c>
      <c r="P5727" s="9" t="inlineStr">
        <is>
          <t>ggl_nonbrand_datapipeline</t>
        </is>
      </c>
      <c r="Q5727" s="9" t="inlineStr">
        <is>
          <t>text-ad_rlsa</t>
        </is>
      </c>
      <c r="R5727" s="9" t="inlineStr">
        <is>
          <t>etl-software</t>
        </is>
      </c>
      <c r="S5727" s="11" t="n">
        <v>45873.60486111111</v>
      </c>
      <c r="T5727" s="9" t="inlineStr">
        <is>
          <t>gated_content_download</t>
        </is>
      </c>
    </row>
    <row r="5728">
      <c r="A5728" s="6" t="inlineStr">
        <is>
          <t>PRO-01959</t>
        </is>
      </c>
      <c r="B5728" s="6" t="inlineStr">
        <is>
          <t>Blake Johnson</t>
        </is>
      </c>
      <c r="C5728" s="6" t="inlineStr">
        <is>
          <t>Director of Data</t>
        </is>
      </c>
      <c r="D5728" s="6" t="inlineStr">
        <is>
          <t>director</t>
        </is>
      </c>
      <c r="E5728" s="6" t="n">
        <v>1.25</v>
      </c>
      <c r="F5728" s="6" t="inlineStr">
        <is>
          <t>Novabridge</t>
        </is>
      </c>
      <c r="G5728" s="6" t="b">
        <v>0</v>
      </c>
      <c r="H5728" s="6" t="b">
        <v>0</v>
      </c>
      <c r="I5728" s="6" t="b">
        <v>0</v>
      </c>
      <c r="J5728" s="7" t="n">
        <v>0</v>
      </c>
      <c r="K5728" s="6" t="n">
        <v>3</v>
      </c>
      <c r="L5728" s="6" t="inlineStr">
        <is>
          <t>g2</t>
        </is>
      </c>
      <c r="M5728" s="6" t="inlineStr">
        <is>
          <t>G2-Retarget-CategoryBuyers</t>
        </is>
      </c>
      <c r="N5728" s="6" t="inlineStr">
        <is>
          <t>g2</t>
        </is>
      </c>
      <c r="O5728" s="6" t="inlineStr">
        <is>
          <t>review-site</t>
        </is>
      </c>
      <c r="P5728" s="6" t="inlineStr">
        <is>
          <t>g2_retarget_categorybuyers</t>
        </is>
      </c>
      <c r="Q5728" s="6" t="inlineStr">
        <is>
          <t>gated-report_etl</t>
        </is>
      </c>
      <c r="R5728" s="6" t="inlineStr">
        <is>
          <t>etl-tools-comparison</t>
        </is>
      </c>
      <c r="S5728" s="8" t="n">
        <v>45891.33680555555</v>
      </c>
      <c r="T5728" s="6" t="inlineStr">
        <is>
          <t>gated_content_download</t>
        </is>
      </c>
    </row>
    <row r="5729">
      <c r="A5729" s="9" t="inlineStr">
        <is>
          <t>PRO-01960</t>
        </is>
      </c>
      <c r="B5729" s="9" t="inlineStr">
        <is>
          <t>Emery Jackson</t>
        </is>
      </c>
      <c r="C5729" s="9" t="inlineStr">
        <is>
          <t>Analytics Manager</t>
        </is>
      </c>
      <c r="D5729" s="9" t="inlineStr">
        <is>
          <t>manager</t>
        </is>
      </c>
      <c r="E5729" s="9" t="n">
        <v>1</v>
      </c>
      <c r="F5729" s="9" t="inlineStr">
        <is>
          <t>Ironset</t>
        </is>
      </c>
      <c r="G5729" s="9" t="b">
        <v>0</v>
      </c>
      <c r="H5729" s="9" t="b">
        <v>0</v>
      </c>
      <c r="I5729" s="9" t="b">
        <v>0</v>
      </c>
      <c r="J5729" s="10" t="n">
        <v>0</v>
      </c>
      <c r="K5729" s="9" t="n">
        <v>1</v>
      </c>
      <c r="L5729" s="9" t="inlineStr">
        <is>
          <t>linkedin</t>
        </is>
      </c>
      <c r="M5729" s="9" t="inlineStr">
        <is>
          <t>LI-Retarget-PricingPage-14d</t>
        </is>
      </c>
      <c r="N5729" s="9" t="inlineStr">
        <is>
          <t>linkedin</t>
        </is>
      </c>
      <c r="O5729" s="9" t="inlineStr">
        <is>
          <t>paid-social</t>
        </is>
      </c>
      <c r="P5729" s="9" t="inlineStr">
        <is>
          <t>li_retarget_pricingpage_14d</t>
        </is>
      </c>
      <c r="Q5729" s="9" t="inlineStr">
        <is>
          <t>single-image_social-proof_cta-learn-more</t>
        </is>
      </c>
      <c r="R5729" s="9" t="inlineStr">
        <is>
          <t>li-retarget-site-visitors-30d</t>
        </is>
      </c>
      <c r="S5729" s="11" t="n">
        <v>45792.41944444444</v>
      </c>
      <c r="T5729" s="9" t="inlineStr">
        <is>
          <t>gated_content_download</t>
        </is>
      </c>
    </row>
    <row r="5730">
      <c r="A5730" s="6" t="inlineStr">
        <is>
          <t>PRO-01960</t>
        </is>
      </c>
      <c r="B5730" s="6" t="inlineStr">
        <is>
          <t>Emery Jackson</t>
        </is>
      </c>
      <c r="C5730" s="6" t="inlineStr">
        <is>
          <t>Analytics Manager</t>
        </is>
      </c>
      <c r="D5730" s="6" t="inlineStr">
        <is>
          <t>manager</t>
        </is>
      </c>
      <c r="E5730" s="6" t="n">
        <v>1</v>
      </c>
      <c r="F5730" s="6" t="inlineStr">
        <is>
          <t>Ironset</t>
        </is>
      </c>
      <c r="G5730" s="6" t="b">
        <v>0</v>
      </c>
      <c r="H5730" s="6" t="b">
        <v>0</v>
      </c>
      <c r="I5730" s="6" t="b">
        <v>0</v>
      </c>
      <c r="J5730" s="7" t="n">
        <v>0</v>
      </c>
      <c r="K5730" s="6" t="n">
        <v>2</v>
      </c>
      <c r="L5730" s="6" t="inlineStr">
        <is>
          <t>g2</t>
        </is>
      </c>
      <c r="M5730" s="6" t="inlineStr">
        <is>
          <t>G2-Badge-LP-Integration</t>
        </is>
      </c>
      <c r="N5730" s="6" t="inlineStr">
        <is>
          <t>g2</t>
        </is>
      </c>
      <c r="O5730" s="6" t="inlineStr">
        <is>
          <t>review-site</t>
        </is>
      </c>
      <c r="P5730" s="6" t="inlineStr">
        <is>
          <t>g2_badge_lp_integration</t>
        </is>
      </c>
      <c r="Q5730" s="6" t="inlineStr">
        <is>
          <t>retarget-banner_category</t>
        </is>
      </c>
      <c r="R5730" s="6" t="inlineStr">
        <is>
          <t>pipeline-software-evaluation</t>
        </is>
      </c>
      <c r="S5730" s="8" t="n">
        <v>45811.575</v>
      </c>
      <c r="T5730" s="6" t="inlineStr">
        <is>
          <t>newsletter_signup</t>
        </is>
      </c>
    </row>
    <row r="5731">
      <c r="A5731" s="9" t="inlineStr">
        <is>
          <t>PRO-01960</t>
        </is>
      </c>
      <c r="B5731" s="9" t="inlineStr">
        <is>
          <t>Emery Jackson</t>
        </is>
      </c>
      <c r="C5731" s="9" t="inlineStr">
        <is>
          <t>Analytics Manager</t>
        </is>
      </c>
      <c r="D5731" s="9" t="inlineStr">
        <is>
          <t>manager</t>
        </is>
      </c>
      <c r="E5731" s="9" t="n">
        <v>1</v>
      </c>
      <c r="F5731" s="9" t="inlineStr">
        <is>
          <t>Ironset</t>
        </is>
      </c>
      <c r="G5731" s="9" t="b">
        <v>0</v>
      </c>
      <c r="H5731" s="9" t="b">
        <v>0</v>
      </c>
      <c r="I5731" s="9" t="b">
        <v>0</v>
      </c>
      <c r="J5731" s="10" t="n">
        <v>0</v>
      </c>
      <c r="K5731" s="9" t="n">
        <v>3</v>
      </c>
      <c r="L5731" s="9" t="inlineStr">
        <is>
          <t>linkedin</t>
        </is>
      </c>
      <c r="M5731" s="9" t="inlineStr">
        <is>
          <t>LI-Retarget-SiteVisitors-30d</t>
        </is>
      </c>
      <c r="N5731" s="9" t="inlineStr">
        <is>
          <t>linkedin</t>
        </is>
      </c>
      <c r="O5731" s="9" t="inlineStr">
        <is>
          <t>paid-social</t>
        </is>
      </c>
      <c r="P5731" s="9" t="inlineStr">
        <is>
          <t>li_retarget_sitevisitors_30d</t>
        </is>
      </c>
      <c r="Q5731" s="9" t="inlineStr">
        <is>
          <t>single-image_social-proof_cta-demo</t>
        </is>
      </c>
      <c r="R5731" s="9" t="inlineStr">
        <is>
          <t>li-retarget-site-visitors-30d</t>
        </is>
      </c>
      <c r="S5731" s="11" t="n">
        <v>45828.48541666667</v>
      </c>
      <c r="T5731" s="9" t="inlineStr">
        <is>
          <t>gated_content_download</t>
        </is>
      </c>
    </row>
    <row r="5732">
      <c r="A5732" s="6" t="inlineStr">
        <is>
          <t>PRO-01961</t>
        </is>
      </c>
      <c r="B5732" s="6" t="inlineStr">
        <is>
          <t>Harper Walker</t>
        </is>
      </c>
      <c r="C5732" s="6" t="inlineStr">
        <is>
          <t>Analytics Engineer</t>
        </is>
      </c>
      <c r="D5732" s="6" t="inlineStr">
        <is>
          <t>ic_analyst</t>
        </is>
      </c>
      <c r="E5732" s="6" t="n">
        <v>0.75</v>
      </c>
      <c r="F5732" s="6" t="inlineStr">
        <is>
          <t>Prismware</t>
        </is>
      </c>
      <c r="G5732" s="6" t="b">
        <v>0</v>
      </c>
      <c r="H5732" s="6" t="b">
        <v>0</v>
      </c>
      <c r="I5732" s="6" t="b">
        <v>0</v>
      </c>
      <c r="J5732" s="7" t="n">
        <v>0</v>
      </c>
      <c r="K5732" s="6" t="n">
        <v>1</v>
      </c>
      <c r="L5732" s="6" t="inlineStr">
        <is>
          <t>linkedin</t>
        </is>
      </c>
      <c r="M5732" s="6" t="inlineStr">
        <is>
          <t>LI-MOFU-Trial-AnalyticsTeams</t>
        </is>
      </c>
      <c r="N5732" s="6" t="inlineStr">
        <is>
          <t>linkedin</t>
        </is>
      </c>
      <c r="O5732" s="6" t="inlineStr">
        <is>
          <t>paid-social</t>
        </is>
      </c>
      <c r="P5732" s="6" t="inlineStr">
        <is>
          <t>li_mofu_trial_analyticsteams</t>
        </is>
      </c>
      <c r="Q5732" s="6" t="inlineStr">
        <is>
          <t>single-image_social-proof_cta-learn-more</t>
        </is>
      </c>
      <c r="R5732" s="6" t="inlineStr">
        <is>
          <t>li-retarget-site-visitors-30d</t>
        </is>
      </c>
      <c r="S5732" s="8" t="n">
        <v>45831.41944444444</v>
      </c>
      <c r="T5732" s="6" t="inlineStr">
        <is>
          <t>trial_signup</t>
        </is>
      </c>
    </row>
    <row r="5733">
      <c r="A5733" s="9" t="inlineStr">
        <is>
          <t>PRO-01961</t>
        </is>
      </c>
      <c r="B5733" s="9" t="inlineStr">
        <is>
          <t>Harper Walker</t>
        </is>
      </c>
      <c r="C5733" s="9" t="inlineStr">
        <is>
          <t>Analytics Engineer</t>
        </is>
      </c>
      <c r="D5733" s="9" t="inlineStr">
        <is>
          <t>ic_analyst</t>
        </is>
      </c>
      <c r="E5733" s="9" t="n">
        <v>0.75</v>
      </c>
      <c r="F5733" s="9" t="inlineStr">
        <is>
          <t>Prismware</t>
        </is>
      </c>
      <c r="G5733" s="9" t="b">
        <v>0</v>
      </c>
      <c r="H5733" s="9" t="b">
        <v>0</v>
      </c>
      <c r="I5733" s="9" t="b">
        <v>0</v>
      </c>
      <c r="J5733" s="10" t="n">
        <v>0</v>
      </c>
      <c r="K5733" s="9" t="n">
        <v>2</v>
      </c>
      <c r="L5733" s="9" t="inlineStr">
        <is>
          <t>google</t>
        </is>
      </c>
      <c r="M5733" s="9" t="inlineStr">
        <is>
          <t>GGL-Competitor-Streamlink-Alt</t>
        </is>
      </c>
      <c r="N5733" s="9" t="inlineStr">
        <is>
          <t>google</t>
        </is>
      </c>
      <c r="O5733" s="9" t="inlineStr">
        <is>
          <t>paid-search</t>
        </is>
      </c>
      <c r="P5733" s="9" t="inlineStr">
        <is>
          <t>ggl_competitor_streamlink_alt</t>
        </is>
      </c>
      <c r="Q5733" s="9" t="inlineStr">
        <is>
          <t>text-ad_competitor</t>
        </is>
      </c>
      <c r="R5733" s="9" t="inlineStr">
        <is>
          <t>pipeform-alternative</t>
        </is>
      </c>
      <c r="S5733" s="11" t="n">
        <v>45845.36805555555</v>
      </c>
      <c r="T5733" s="9" t="inlineStr">
        <is>
          <t>newsletter_signup</t>
        </is>
      </c>
    </row>
    <row r="5734">
      <c r="A5734" s="6" t="inlineStr">
        <is>
          <t>PRO-01961</t>
        </is>
      </c>
      <c r="B5734" s="6" t="inlineStr">
        <is>
          <t>Harper Walker</t>
        </is>
      </c>
      <c r="C5734" s="6" t="inlineStr">
        <is>
          <t>Analytics Engineer</t>
        </is>
      </c>
      <c r="D5734" s="6" t="inlineStr">
        <is>
          <t>ic_analyst</t>
        </is>
      </c>
      <c r="E5734" s="6" t="n">
        <v>0.75</v>
      </c>
      <c r="F5734" s="6" t="inlineStr">
        <is>
          <t>Prismware</t>
        </is>
      </c>
      <c r="G5734" s="6" t="b">
        <v>0</v>
      </c>
      <c r="H5734" s="6" t="b">
        <v>0</v>
      </c>
      <c r="I5734" s="6" t="b">
        <v>0</v>
      </c>
      <c r="J5734" s="7" t="n">
        <v>0</v>
      </c>
      <c r="K5734" s="6" t="n">
        <v>3</v>
      </c>
      <c r="L5734" s="6" t="inlineStr">
        <is>
          <t>g2</t>
        </is>
      </c>
      <c r="M5734" s="6" t="inlineStr">
        <is>
          <t>G2-GridReport-ETL-Gated</t>
        </is>
      </c>
      <c r="N5734" s="6" t="inlineStr">
        <is>
          <t>g2</t>
        </is>
      </c>
      <c r="O5734" s="6" t="inlineStr">
        <is>
          <t>review-site</t>
        </is>
      </c>
      <c r="P5734" s="6" t="inlineStr">
        <is>
          <t>g2_gridreport_etl_gated</t>
        </is>
      </c>
      <c r="Q5734" s="6" t="inlineStr">
        <is>
          <t>badge-display_integration</t>
        </is>
      </c>
      <c r="R5734" s="6" t="inlineStr">
        <is>
          <t>data-integration-review</t>
        </is>
      </c>
      <c r="S5734" s="8" t="n">
        <v>45866.44930555556</v>
      </c>
      <c r="T5734" s="6" t="inlineStr">
        <is>
          <t>trial_signup</t>
        </is>
      </c>
    </row>
    <row r="5735">
      <c r="A5735" s="9" t="inlineStr">
        <is>
          <t>PRO-01961</t>
        </is>
      </c>
      <c r="B5735" s="9" t="inlineStr">
        <is>
          <t>Harper Walker</t>
        </is>
      </c>
      <c r="C5735" s="9" t="inlineStr">
        <is>
          <t>Analytics Engineer</t>
        </is>
      </c>
      <c r="D5735" s="9" t="inlineStr">
        <is>
          <t>ic_analyst</t>
        </is>
      </c>
      <c r="E5735" s="9" t="n">
        <v>0.75</v>
      </c>
      <c r="F5735" s="9" t="inlineStr">
        <is>
          <t>Prismware</t>
        </is>
      </c>
      <c r="G5735" s="9" t="b">
        <v>0</v>
      </c>
      <c r="H5735" s="9" t="b">
        <v>0</v>
      </c>
      <c r="I5735" s="9" t="b">
        <v>0</v>
      </c>
      <c r="J5735" s="10" t="n">
        <v>0</v>
      </c>
      <c r="K5735" s="9" t="n">
        <v>4</v>
      </c>
      <c r="L5735" s="9" t="inlineStr">
        <is>
          <t>g2</t>
        </is>
      </c>
      <c r="M5735" s="9" t="inlineStr">
        <is>
          <t>G2-Retarget-CategoryBuyers</t>
        </is>
      </c>
      <c r="N5735" s="9" t="inlineStr">
        <is>
          <t>g2</t>
        </is>
      </c>
      <c r="O5735" s="9" t="inlineStr">
        <is>
          <t>review-site</t>
        </is>
      </c>
      <c r="P5735" s="9" t="inlineStr">
        <is>
          <t>g2_retarget_categorybuyers</t>
        </is>
      </c>
      <c r="Q5735" s="9" t="inlineStr">
        <is>
          <t>gated-report_etl</t>
        </is>
      </c>
      <c r="R5735" s="9" t="inlineStr">
        <is>
          <t>etl-tools-comparison</t>
        </is>
      </c>
      <c r="S5735" s="11" t="n">
        <v>45880.37569444445</v>
      </c>
      <c r="T5735" s="9" t="inlineStr">
        <is>
          <t>trial_signup</t>
        </is>
      </c>
    </row>
    <row r="5736">
      <c r="A5736" s="6" t="inlineStr">
        <is>
          <t>PRO-01962</t>
        </is>
      </c>
      <c r="B5736" s="6" t="inlineStr">
        <is>
          <t>Spencer Nguyen</t>
        </is>
      </c>
      <c r="C5736" s="6" t="inlineStr">
        <is>
          <t>Director of Business Intelligence</t>
        </is>
      </c>
      <c r="D5736" s="6" t="inlineStr">
        <is>
          <t>director</t>
        </is>
      </c>
      <c r="E5736" s="6" t="n">
        <v>1.25</v>
      </c>
      <c r="F5736" s="6" t="inlineStr">
        <is>
          <t>Solaris Data</t>
        </is>
      </c>
      <c r="G5736" s="6" t="b">
        <v>1</v>
      </c>
      <c r="H5736" s="6" t="b">
        <v>1</v>
      </c>
      <c r="I5736" s="6" t="b">
        <v>1</v>
      </c>
      <c r="J5736" s="7" t="n">
        <v>144981</v>
      </c>
      <c r="K5736" s="6" t="n">
        <v>1</v>
      </c>
      <c r="L5736" s="6" t="inlineStr">
        <is>
          <t>google</t>
        </is>
      </c>
      <c r="M5736" s="6" t="inlineStr">
        <is>
          <t>GGL-Competitor-Pipeform-Alt</t>
        </is>
      </c>
      <c r="N5736" s="6" t="inlineStr">
        <is>
          <t>google</t>
        </is>
      </c>
      <c r="O5736" s="6" t="inlineStr">
        <is>
          <t>paid-search</t>
        </is>
      </c>
      <c r="P5736" s="6" t="inlineStr">
        <is>
          <t>ggl_competitor_pipeform_alt</t>
        </is>
      </c>
      <c r="Q5736" s="6" t="inlineStr">
        <is>
          <t>text-ad_competitor</t>
        </is>
      </c>
      <c r="R5736" s="6" t="inlineStr">
        <is>
          <t>pipeform-alternative</t>
        </is>
      </c>
      <c r="S5736" s="8" t="n">
        <v>45712.42083333333</v>
      </c>
      <c r="T5736" s="6" t="inlineStr">
        <is>
          <t>gated_content_download</t>
        </is>
      </c>
    </row>
    <row r="5737">
      <c r="A5737" s="9" t="inlineStr">
        <is>
          <t>PRO-01962</t>
        </is>
      </c>
      <c r="B5737" s="9" t="inlineStr">
        <is>
          <t>Spencer Nguyen</t>
        </is>
      </c>
      <c r="C5737" s="9" t="inlineStr">
        <is>
          <t>Director of Business Intelligence</t>
        </is>
      </c>
      <c r="D5737" s="9" t="inlineStr">
        <is>
          <t>director</t>
        </is>
      </c>
      <c r="E5737" s="9" t="n">
        <v>1.25</v>
      </c>
      <c r="F5737" s="9" t="inlineStr">
        <is>
          <t>Solaris Data</t>
        </is>
      </c>
      <c r="G5737" s="9" t="b">
        <v>1</v>
      </c>
      <c r="H5737" s="9" t="b">
        <v>1</v>
      </c>
      <c r="I5737" s="9" t="b">
        <v>1</v>
      </c>
      <c r="J5737" s="10" t="n">
        <v>144981</v>
      </c>
      <c r="K5737" s="9" t="n">
        <v>2</v>
      </c>
      <c r="L5737" s="9" t="inlineStr">
        <is>
          <t>google</t>
        </is>
      </c>
      <c r="M5737" s="9" t="inlineStr">
        <is>
          <t>GGL-NonBrand-DataPipeline</t>
        </is>
      </c>
      <c r="N5737" s="9" t="inlineStr">
        <is>
          <t>google</t>
        </is>
      </c>
      <c r="O5737" s="9" t="inlineStr">
        <is>
          <t>paid-search</t>
        </is>
      </c>
      <c r="P5737" s="9" t="inlineStr">
        <is>
          <t>ggl_nonbrand_datapipeline</t>
        </is>
      </c>
      <c r="Q5737" s="9" t="inlineStr">
        <is>
          <t>text-ad_search</t>
        </is>
      </c>
      <c r="R5737" s="9" t="inlineStr">
        <is>
          <t>syncflow-alternative</t>
        </is>
      </c>
      <c r="S5737" s="11" t="n">
        <v>45722.44097222222</v>
      </c>
      <c r="T5737" s="9" t="inlineStr">
        <is>
          <t>demo_request</t>
        </is>
      </c>
    </row>
    <row r="5738">
      <c r="A5738" s="6" t="inlineStr">
        <is>
          <t>PRO-01962</t>
        </is>
      </c>
      <c r="B5738" s="6" t="inlineStr">
        <is>
          <t>Spencer Nguyen</t>
        </is>
      </c>
      <c r="C5738" s="6" t="inlineStr">
        <is>
          <t>Director of Business Intelligence</t>
        </is>
      </c>
      <c r="D5738" s="6" t="inlineStr">
        <is>
          <t>director</t>
        </is>
      </c>
      <c r="E5738" s="6" t="n">
        <v>1.25</v>
      </c>
      <c r="F5738" s="6" t="inlineStr">
        <is>
          <t>Solaris Data</t>
        </is>
      </c>
      <c r="G5738" s="6" t="b">
        <v>1</v>
      </c>
      <c r="H5738" s="6" t="b">
        <v>1</v>
      </c>
      <c r="I5738" s="6" t="b">
        <v>1</v>
      </c>
      <c r="J5738" s="7" t="n">
        <v>144981</v>
      </c>
      <c r="K5738" s="6" t="n">
        <v>3</v>
      </c>
      <c r="L5738" s="6" t="inlineStr">
        <is>
          <t>google</t>
        </is>
      </c>
      <c r="M5738" s="6" t="inlineStr">
        <is>
          <t>GGL-Competitor-Pipeform-Alt</t>
        </is>
      </c>
      <c r="N5738" s="6" t="inlineStr">
        <is>
          <t>google</t>
        </is>
      </c>
      <c r="O5738" s="6" t="inlineStr">
        <is>
          <t>paid-search</t>
        </is>
      </c>
      <c r="P5738" s="6" t="inlineStr">
        <is>
          <t>ggl_competitor_pipeform_alt</t>
        </is>
      </c>
      <c r="Q5738" s="6" t="inlineStr">
        <is>
          <t>text-ad_competitor</t>
        </is>
      </c>
      <c r="R5738" s="6" t="inlineStr">
        <is>
          <t>streamlink-vs-syncflow</t>
        </is>
      </c>
      <c r="S5738" s="8" t="n">
        <v>45743.43472222222</v>
      </c>
      <c r="T5738" s="6" t="inlineStr">
        <is>
          <t>gated_content_download</t>
        </is>
      </c>
    </row>
    <row r="5739">
      <c r="A5739" s="9" t="inlineStr">
        <is>
          <t>PRO-01962</t>
        </is>
      </c>
      <c r="B5739" s="9" t="inlineStr">
        <is>
          <t>Spencer Nguyen</t>
        </is>
      </c>
      <c r="C5739" s="9" t="inlineStr">
        <is>
          <t>Director of Business Intelligence</t>
        </is>
      </c>
      <c r="D5739" s="9" t="inlineStr">
        <is>
          <t>director</t>
        </is>
      </c>
      <c r="E5739" s="9" t="n">
        <v>1.25</v>
      </c>
      <c r="F5739" s="9" t="inlineStr">
        <is>
          <t>Solaris Data</t>
        </is>
      </c>
      <c r="G5739" s="9" t="b">
        <v>1</v>
      </c>
      <c r="H5739" s="9" t="b">
        <v>1</v>
      </c>
      <c r="I5739" s="9" t="b">
        <v>1</v>
      </c>
      <c r="J5739" s="10" t="n">
        <v>144981</v>
      </c>
      <c r="K5739" s="9" t="n">
        <v>4</v>
      </c>
      <c r="L5739" s="9" t="inlineStr">
        <is>
          <t>google</t>
        </is>
      </c>
      <c r="M5739" s="9" t="inlineStr">
        <is>
          <t>GGL-RLSA-HighIntent-Visitors</t>
        </is>
      </c>
      <c r="N5739" s="9" t="inlineStr">
        <is>
          <t>google</t>
        </is>
      </c>
      <c r="O5739" s="9" t="inlineStr">
        <is>
          <t>paid-search</t>
        </is>
      </c>
      <c r="P5739" s="9" t="inlineStr">
        <is>
          <t>ggl_rlsa_highintent_visitors</t>
        </is>
      </c>
      <c r="Q5739" s="9" t="inlineStr">
        <is>
          <t>text-ad_search</t>
        </is>
      </c>
      <c r="R5739" s="9" t="inlineStr">
        <is>
          <t>syncflow-alternative</t>
        </is>
      </c>
      <c r="S5739" s="11" t="n">
        <v>45754.51388888889</v>
      </c>
      <c r="T5739" s="9" t="inlineStr">
        <is>
          <t>newsletter_signup</t>
        </is>
      </c>
    </row>
    <row r="5740">
      <c r="A5740" s="6" t="inlineStr">
        <is>
          <t>PRO-01963</t>
        </is>
      </c>
      <c r="B5740" s="6" t="inlineStr">
        <is>
          <t>Peyton Thomas</t>
        </is>
      </c>
      <c r="C5740" s="6" t="inlineStr">
        <is>
          <t>BI Analyst</t>
        </is>
      </c>
      <c r="D5740" s="6" t="inlineStr">
        <is>
          <t>ic_analyst</t>
        </is>
      </c>
      <c r="E5740" s="6" t="n">
        <v>0.75</v>
      </c>
      <c r="F5740" s="6" t="inlineStr">
        <is>
          <t>Axiom Cloud</t>
        </is>
      </c>
      <c r="G5740" s="6" t="b">
        <v>0</v>
      </c>
      <c r="H5740" s="6" t="b">
        <v>0</v>
      </c>
      <c r="I5740" s="6" t="b">
        <v>0</v>
      </c>
      <c r="J5740" s="7" t="n">
        <v>0</v>
      </c>
      <c r="K5740" s="6" t="n">
        <v>1</v>
      </c>
      <c r="L5740" s="6" t="inlineStr">
        <is>
          <t>linkedin</t>
        </is>
      </c>
      <c r="M5740" s="6" t="inlineStr">
        <is>
          <t>LI-MOFU-Demo-DataEngineers</t>
        </is>
      </c>
      <c r="N5740" s="6" t="inlineStr">
        <is>
          <t>linkedin</t>
        </is>
      </c>
      <c r="O5740" s="6" t="inlineStr">
        <is>
          <t>paid-social</t>
        </is>
      </c>
      <c r="P5740" s="6" t="inlineStr">
        <is>
          <t>li_mofu_demo_dataengineers</t>
        </is>
      </c>
      <c r="Q5740" s="6" t="inlineStr">
        <is>
          <t>single-image_pain-point_cta-trial</t>
        </is>
      </c>
      <c r="R5740" s="6" t="inlineStr">
        <is>
          <t>li-mid-analytics-directors</t>
        </is>
      </c>
      <c r="S5740" s="8" t="n">
        <v>45674.40486111111</v>
      </c>
      <c r="T5740" s="6" t="inlineStr">
        <is>
          <t>gated_content_download</t>
        </is>
      </c>
    </row>
    <row r="5741">
      <c r="A5741" s="9" t="inlineStr">
        <is>
          <t>PRO-01963</t>
        </is>
      </c>
      <c r="B5741" s="9" t="inlineStr">
        <is>
          <t>Peyton Thomas</t>
        </is>
      </c>
      <c r="C5741" s="9" t="inlineStr">
        <is>
          <t>BI Analyst</t>
        </is>
      </c>
      <c r="D5741" s="9" t="inlineStr">
        <is>
          <t>ic_analyst</t>
        </is>
      </c>
      <c r="E5741" s="9" t="n">
        <v>0.75</v>
      </c>
      <c r="F5741" s="9" t="inlineStr">
        <is>
          <t>Axiom Cloud</t>
        </is>
      </c>
      <c r="G5741" s="9" t="b">
        <v>0</v>
      </c>
      <c r="H5741" s="9" t="b">
        <v>0</v>
      </c>
      <c r="I5741" s="9" t="b">
        <v>0</v>
      </c>
      <c r="J5741" s="10" t="n">
        <v>0</v>
      </c>
      <c r="K5741" s="9" t="n">
        <v>2</v>
      </c>
      <c r="L5741" s="9" t="inlineStr">
        <is>
          <t>linkedin</t>
        </is>
      </c>
      <c r="M5741" s="9" t="inlineStr">
        <is>
          <t>LI-ENT-Awareness-DataIntegration</t>
        </is>
      </c>
      <c r="N5741" s="9" t="inlineStr">
        <is>
          <t>linkedin</t>
        </is>
      </c>
      <c r="O5741" s="9" t="inlineStr">
        <is>
          <t>paid-social</t>
        </is>
      </c>
      <c r="P5741" s="9" t="inlineStr">
        <is>
          <t>li_ent_awareness_dataintegration</t>
        </is>
      </c>
      <c r="Q5741" s="9" t="inlineStr">
        <is>
          <t>single-image_product-feature_cta-demo</t>
        </is>
      </c>
      <c r="R5741" s="9" t="inlineStr">
        <is>
          <t>li-mid-analytics-directors</t>
        </is>
      </c>
      <c r="S5741" s="11" t="n">
        <v>45691.50763888889</v>
      </c>
      <c r="T5741" s="9" t="inlineStr">
        <is>
          <t>gated_content_download</t>
        </is>
      </c>
    </row>
    <row r="5742">
      <c r="A5742" s="6" t="inlineStr">
        <is>
          <t>PRO-01963</t>
        </is>
      </c>
      <c r="B5742" s="6" t="inlineStr">
        <is>
          <t>Peyton Thomas</t>
        </is>
      </c>
      <c r="C5742" s="6" t="inlineStr">
        <is>
          <t>BI Analyst</t>
        </is>
      </c>
      <c r="D5742" s="6" t="inlineStr">
        <is>
          <t>ic_analyst</t>
        </is>
      </c>
      <c r="E5742" s="6" t="n">
        <v>0.75</v>
      </c>
      <c r="F5742" s="6" t="inlineStr">
        <is>
          <t>Axiom Cloud</t>
        </is>
      </c>
      <c r="G5742" s="6" t="b">
        <v>0</v>
      </c>
      <c r="H5742" s="6" t="b">
        <v>0</v>
      </c>
      <c r="I5742" s="6" t="b">
        <v>0</v>
      </c>
      <c r="J5742" s="7" t="n">
        <v>0</v>
      </c>
      <c r="K5742" s="6" t="n">
        <v>3</v>
      </c>
      <c r="L5742" s="6" t="inlineStr">
        <is>
          <t>linkedin</t>
        </is>
      </c>
      <c r="M5742" s="6" t="inlineStr">
        <is>
          <t>LI-Retarget-SiteVisitors-30d</t>
        </is>
      </c>
      <c r="N5742" s="6" t="inlineStr">
        <is>
          <t>linkedin</t>
        </is>
      </c>
      <c r="O5742" s="6" t="inlineStr">
        <is>
          <t>paid-social</t>
        </is>
      </c>
      <c r="P5742" s="6" t="inlineStr">
        <is>
          <t>li_retarget_sitevisitors_30d</t>
        </is>
      </c>
      <c r="Q5742" s="6" t="inlineStr">
        <is>
          <t>single-image_social-proof_cta-learn-more</t>
        </is>
      </c>
      <c r="R5742" s="6" t="inlineStr">
        <is>
          <t>li-mid-analytics-directors</t>
        </is>
      </c>
      <c r="S5742" s="8" t="n">
        <v>45712.51805555556</v>
      </c>
      <c r="T5742" s="6" t="inlineStr">
        <is>
          <t>trial_signup</t>
        </is>
      </c>
    </row>
    <row r="5743">
      <c r="A5743" s="9" t="inlineStr">
        <is>
          <t>PRO-01964</t>
        </is>
      </c>
      <c r="B5743" s="9" t="inlineStr">
        <is>
          <t>Avery Kim</t>
        </is>
      </c>
      <c r="C5743" s="9" t="inlineStr">
        <is>
          <t>Data Analyst</t>
        </is>
      </c>
      <c r="D5743" s="9" t="inlineStr">
        <is>
          <t>ic_analyst</t>
        </is>
      </c>
      <c r="E5743" s="9" t="n">
        <v>0.75</v>
      </c>
      <c r="F5743" s="9" t="inlineStr">
        <is>
          <t>Pipeform</t>
        </is>
      </c>
      <c r="G5743" s="9" t="b">
        <v>1</v>
      </c>
      <c r="H5743" s="9" t="b">
        <v>1</v>
      </c>
      <c r="I5743" s="9" t="b">
        <v>0</v>
      </c>
      <c r="J5743" s="10" t="n">
        <v>86798</v>
      </c>
      <c r="K5743" s="9" t="n">
        <v>1</v>
      </c>
      <c r="L5743" s="9" t="inlineStr">
        <is>
          <t>linkedin</t>
        </is>
      </c>
      <c r="M5743" s="9" t="inlineStr">
        <is>
          <t>LI-Retarget-PricingPage-14d</t>
        </is>
      </c>
      <c r="N5743" s="9" t="inlineStr">
        <is>
          <t>linkedin</t>
        </is>
      </c>
      <c r="O5743" s="9" t="inlineStr">
        <is>
          <t>paid-social</t>
        </is>
      </c>
      <c r="P5743" s="9" t="inlineStr">
        <is>
          <t>li_retarget_pricingpage_14d</t>
        </is>
      </c>
      <c r="Q5743" s="9" t="inlineStr">
        <is>
          <t>single-image_pain-point_cta-trial</t>
        </is>
      </c>
      <c r="R5743" s="9" t="inlineStr">
        <is>
          <t>li-retarget-site-visitors-30d</t>
        </is>
      </c>
      <c r="S5743" s="11" t="n">
        <v>45950.63541666666</v>
      </c>
      <c r="T5743" s="9" t="inlineStr">
        <is>
          <t>gated_content_download</t>
        </is>
      </c>
    </row>
    <row r="5744">
      <c r="A5744" s="6" t="inlineStr">
        <is>
          <t>PRO-01964</t>
        </is>
      </c>
      <c r="B5744" s="6" t="inlineStr">
        <is>
          <t>Avery Kim</t>
        </is>
      </c>
      <c r="C5744" s="6" t="inlineStr">
        <is>
          <t>Data Analyst</t>
        </is>
      </c>
      <c r="D5744" s="6" t="inlineStr">
        <is>
          <t>ic_analyst</t>
        </is>
      </c>
      <c r="E5744" s="6" t="n">
        <v>0.75</v>
      </c>
      <c r="F5744" s="6" t="inlineStr">
        <is>
          <t>Pipeform</t>
        </is>
      </c>
      <c r="G5744" s="6" t="b">
        <v>1</v>
      </c>
      <c r="H5744" s="6" t="b">
        <v>1</v>
      </c>
      <c r="I5744" s="6" t="b">
        <v>0</v>
      </c>
      <c r="J5744" s="7" t="n">
        <v>86798</v>
      </c>
      <c r="K5744" s="6" t="n">
        <v>2</v>
      </c>
      <c r="L5744" s="6" t="inlineStr">
        <is>
          <t>programmatic</t>
        </is>
      </c>
      <c r="M5744" s="6" t="inlineStr">
        <is>
          <t>DSP-Awareness-DataEngineers</t>
        </is>
      </c>
      <c r="N5744" s="6" t="inlineStr">
        <is>
          <t>stackadapt</t>
        </is>
      </c>
      <c r="O5744" s="6" t="inlineStr">
        <is>
          <t>display</t>
        </is>
      </c>
      <c r="P5744" s="6" t="inlineStr">
        <is>
          <t>dsp_awareness_dataengineers</t>
        </is>
      </c>
      <c r="Q5744" s="6" t="inlineStr">
        <is>
          <t>display-banner_retarget</t>
        </is>
      </c>
      <c r="R5744" s="6" t="inlineStr">
        <is>
          <t>lookalike-data-engineers</t>
        </is>
      </c>
      <c r="S5744" s="8" t="n">
        <v>45964.43680555555</v>
      </c>
      <c r="T5744" s="6" t="inlineStr">
        <is>
          <t>trial_signup</t>
        </is>
      </c>
    </row>
    <row r="5745">
      <c r="A5745" s="9" t="inlineStr">
        <is>
          <t>PRO-01964</t>
        </is>
      </c>
      <c r="B5745" s="9" t="inlineStr">
        <is>
          <t>Avery Kim</t>
        </is>
      </c>
      <c r="C5745" s="9" t="inlineStr">
        <is>
          <t>Data Analyst</t>
        </is>
      </c>
      <c r="D5745" s="9" t="inlineStr">
        <is>
          <t>ic_analyst</t>
        </is>
      </c>
      <c r="E5745" s="9" t="n">
        <v>0.75</v>
      </c>
      <c r="F5745" s="9" t="inlineStr">
        <is>
          <t>Pipeform</t>
        </is>
      </c>
      <c r="G5745" s="9" t="b">
        <v>1</v>
      </c>
      <c r="H5745" s="9" t="b">
        <v>1</v>
      </c>
      <c r="I5745" s="9" t="b">
        <v>0</v>
      </c>
      <c r="J5745" s="10" t="n">
        <v>86798</v>
      </c>
      <c r="K5745" s="9" t="n">
        <v>3</v>
      </c>
      <c r="L5745" s="9" t="inlineStr">
        <is>
          <t>google</t>
        </is>
      </c>
      <c r="M5745" s="9" t="inlineStr">
        <is>
          <t>GGL-NonBrand-DataPipeline</t>
        </is>
      </c>
      <c r="N5745" s="9" t="inlineStr">
        <is>
          <t>google</t>
        </is>
      </c>
      <c r="O5745" s="9" t="inlineStr">
        <is>
          <t>paid-search</t>
        </is>
      </c>
      <c r="P5745" s="9" t="inlineStr">
        <is>
          <t>ggl_nonbrand_datapipeline</t>
        </is>
      </c>
      <c r="Q5745" s="9" t="inlineStr">
        <is>
          <t>text-ad_rlsa</t>
        </is>
      </c>
      <c r="R5745" s="9" t="inlineStr">
        <is>
          <t>syncflow-alternative</t>
        </is>
      </c>
      <c r="S5745" s="11" t="n">
        <v>45981.58333333334</v>
      </c>
      <c r="T5745" s="9" t="inlineStr">
        <is>
          <t>gated_content_download</t>
        </is>
      </c>
    </row>
    <row r="5746">
      <c r="A5746" s="6" t="inlineStr">
        <is>
          <t>PRO-01965</t>
        </is>
      </c>
      <c r="B5746" s="6" t="inlineStr">
        <is>
          <t>Rowan Taylor</t>
        </is>
      </c>
      <c r="C5746" s="6" t="inlineStr">
        <is>
          <t>Data Engineering Manager</t>
        </is>
      </c>
      <c r="D5746" s="6" t="inlineStr">
        <is>
          <t>manager</t>
        </is>
      </c>
      <c r="E5746" s="6" t="n">
        <v>1</v>
      </c>
      <c r="F5746" s="6" t="inlineStr">
        <is>
          <t>Luminary Data</t>
        </is>
      </c>
      <c r="G5746" s="6" t="b">
        <v>1</v>
      </c>
      <c r="H5746" s="6" t="b">
        <v>1</v>
      </c>
      <c r="I5746" s="6" t="b">
        <v>0</v>
      </c>
      <c r="J5746" s="7" t="n">
        <v>113462</v>
      </c>
      <c r="K5746" s="6" t="n">
        <v>1</v>
      </c>
      <c r="L5746" s="6" t="inlineStr">
        <is>
          <t>google</t>
        </is>
      </c>
      <c r="M5746" s="6" t="inlineStr">
        <is>
          <t>GGL-Competitor-Pipeform-Alt</t>
        </is>
      </c>
      <c r="N5746" s="6" t="inlineStr">
        <is>
          <t>google</t>
        </is>
      </c>
      <c r="O5746" s="6" t="inlineStr">
        <is>
          <t>paid-search</t>
        </is>
      </c>
      <c r="P5746" s="6" t="inlineStr">
        <is>
          <t>ggl_competitor_pipeform_alt</t>
        </is>
      </c>
      <c r="Q5746" s="6" t="inlineStr">
        <is>
          <t>text-ad_rlsa</t>
        </is>
      </c>
      <c r="R5746" s="6" t="inlineStr">
        <is>
          <t>pipeform-alternative</t>
        </is>
      </c>
      <c r="S5746" s="8" t="n">
        <v>45849.35416666666</v>
      </c>
      <c r="T5746" s="6" t="inlineStr">
        <is>
          <t>demo_request</t>
        </is>
      </c>
    </row>
    <row r="5747">
      <c r="A5747" s="9" t="inlineStr">
        <is>
          <t>PRO-01965</t>
        </is>
      </c>
      <c r="B5747" s="9" t="inlineStr">
        <is>
          <t>Rowan Taylor</t>
        </is>
      </c>
      <c r="C5747" s="9" t="inlineStr">
        <is>
          <t>Data Engineering Manager</t>
        </is>
      </c>
      <c r="D5747" s="9" t="inlineStr">
        <is>
          <t>manager</t>
        </is>
      </c>
      <c r="E5747" s="9" t="n">
        <v>1</v>
      </c>
      <c r="F5747" s="9" t="inlineStr">
        <is>
          <t>Luminary Data</t>
        </is>
      </c>
      <c r="G5747" s="9" t="b">
        <v>1</v>
      </c>
      <c r="H5747" s="9" t="b">
        <v>1</v>
      </c>
      <c r="I5747" s="9" t="b">
        <v>0</v>
      </c>
      <c r="J5747" s="10" t="n">
        <v>113462</v>
      </c>
      <c r="K5747" s="9" t="n">
        <v>2</v>
      </c>
      <c r="L5747" s="9" t="inlineStr">
        <is>
          <t>google</t>
        </is>
      </c>
      <c r="M5747" s="9" t="inlineStr">
        <is>
          <t>GGL-RLSA-HighIntent-Visitors</t>
        </is>
      </c>
      <c r="N5747" s="9" t="inlineStr">
        <is>
          <t>google</t>
        </is>
      </c>
      <c r="O5747" s="9" t="inlineStr">
        <is>
          <t>paid-search</t>
        </is>
      </c>
      <c r="P5747" s="9" t="inlineStr">
        <is>
          <t>ggl_rlsa_highintent_visitors</t>
        </is>
      </c>
      <c r="Q5747" s="9" t="inlineStr">
        <is>
          <t>text-ad_competitor</t>
        </is>
      </c>
      <c r="R5747" s="9" t="inlineStr">
        <is>
          <t>etl-software</t>
        </is>
      </c>
      <c r="S5747" s="11" t="n">
        <v>45866.73472222222</v>
      </c>
      <c r="T5747" s="9" t="inlineStr">
        <is>
          <t>demo_request</t>
        </is>
      </c>
    </row>
    <row r="5748">
      <c r="A5748" s="6" t="inlineStr">
        <is>
          <t>PRO-01965</t>
        </is>
      </c>
      <c r="B5748" s="6" t="inlineStr">
        <is>
          <t>Rowan Taylor</t>
        </is>
      </c>
      <c r="C5748" s="6" t="inlineStr">
        <is>
          <t>Data Engineering Manager</t>
        </is>
      </c>
      <c r="D5748" s="6" t="inlineStr">
        <is>
          <t>manager</t>
        </is>
      </c>
      <c r="E5748" s="6" t="n">
        <v>1</v>
      </c>
      <c r="F5748" s="6" t="inlineStr">
        <is>
          <t>Luminary Data</t>
        </is>
      </c>
      <c r="G5748" s="6" t="b">
        <v>1</v>
      </c>
      <c r="H5748" s="6" t="b">
        <v>1</v>
      </c>
      <c r="I5748" s="6" t="b">
        <v>0</v>
      </c>
      <c r="J5748" s="7" t="n">
        <v>113462</v>
      </c>
      <c r="K5748" s="6" t="n">
        <v>3</v>
      </c>
      <c r="L5748" s="6" t="inlineStr">
        <is>
          <t>programmatic</t>
        </is>
      </c>
      <c r="M5748" s="6" t="inlineStr">
        <is>
          <t>DSP-Awareness-DataEngineers</t>
        </is>
      </c>
      <c r="N5748" s="6" t="inlineStr">
        <is>
          <t>stackadapt</t>
        </is>
      </c>
      <c r="O5748" s="6" t="inlineStr">
        <is>
          <t>display</t>
        </is>
      </c>
      <c r="P5748" s="6" t="inlineStr">
        <is>
          <t>dsp_awareness_dataengineers</t>
        </is>
      </c>
      <c r="Q5748" s="6" t="inlineStr">
        <is>
          <t>display-banner_retarget</t>
        </is>
      </c>
      <c r="R5748" s="6" t="inlineStr">
        <is>
          <t>retarget-site-visitors-14d</t>
        </is>
      </c>
      <c r="S5748" s="8" t="n">
        <v>45883.41388888889</v>
      </c>
      <c r="T5748" s="6" t="inlineStr">
        <is>
          <t>gated_content_download</t>
        </is>
      </c>
    </row>
    <row r="5749">
      <c r="A5749" s="9" t="inlineStr">
        <is>
          <t>PRO-01966</t>
        </is>
      </c>
      <c r="B5749" s="9" t="inlineStr">
        <is>
          <t>Emery Garcia</t>
        </is>
      </c>
      <c r="C5749" s="9" t="inlineStr">
        <is>
          <t>VP of Data Engineering</t>
        </is>
      </c>
      <c r="D5749" s="9" t="inlineStr">
        <is>
          <t>c_suite_vp</t>
        </is>
      </c>
      <c r="E5749" s="9" t="n">
        <v>1.5</v>
      </c>
      <c r="F5749" s="9" t="inlineStr">
        <is>
          <t>Syncflow</t>
        </is>
      </c>
      <c r="G5749" s="9" t="b">
        <v>1</v>
      </c>
      <c r="H5749" s="9" t="b">
        <v>0</v>
      </c>
      <c r="I5749" s="9" t="b">
        <v>0</v>
      </c>
      <c r="J5749" s="10" t="n">
        <v>0</v>
      </c>
      <c r="K5749" s="9" t="n">
        <v>1</v>
      </c>
      <c r="L5749" s="9" t="inlineStr">
        <is>
          <t>google</t>
        </is>
      </c>
      <c r="M5749" s="9" t="inlineStr">
        <is>
          <t>GGL-NonBrand-DataPipeline</t>
        </is>
      </c>
      <c r="N5749" s="9" t="inlineStr">
        <is>
          <t>google</t>
        </is>
      </c>
      <c r="O5749" s="9" t="inlineStr">
        <is>
          <t>paid-search</t>
        </is>
      </c>
      <c r="P5749" s="9" t="inlineStr">
        <is>
          <t>ggl_nonbrand_datapipeline</t>
        </is>
      </c>
      <c r="Q5749" s="9" t="inlineStr">
        <is>
          <t>text-ad_competitor</t>
        </is>
      </c>
      <c r="R5749" s="9" t="inlineStr">
        <is>
          <t>data-integration-platform</t>
        </is>
      </c>
      <c r="S5749" s="11" t="n">
        <v>45831.39652777778</v>
      </c>
      <c r="T5749" s="9" t="inlineStr">
        <is>
          <t>demo_request</t>
        </is>
      </c>
    </row>
    <row r="5750">
      <c r="A5750" s="6" t="inlineStr">
        <is>
          <t>PRO-01966</t>
        </is>
      </c>
      <c r="B5750" s="6" t="inlineStr">
        <is>
          <t>Emery Garcia</t>
        </is>
      </c>
      <c r="C5750" s="6" t="inlineStr">
        <is>
          <t>VP of Data Engineering</t>
        </is>
      </c>
      <c r="D5750" s="6" t="inlineStr">
        <is>
          <t>c_suite_vp</t>
        </is>
      </c>
      <c r="E5750" s="6" t="n">
        <v>1.5</v>
      </c>
      <c r="F5750" s="6" t="inlineStr">
        <is>
          <t>Syncflow</t>
        </is>
      </c>
      <c r="G5750" s="6" t="b">
        <v>1</v>
      </c>
      <c r="H5750" s="6" t="b">
        <v>0</v>
      </c>
      <c r="I5750" s="6" t="b">
        <v>0</v>
      </c>
      <c r="J5750" s="7" t="n">
        <v>0</v>
      </c>
      <c r="K5750" s="6" t="n">
        <v>2</v>
      </c>
      <c r="L5750" s="6" t="inlineStr">
        <is>
          <t>google</t>
        </is>
      </c>
      <c r="M5750" s="6" t="inlineStr">
        <is>
          <t>GGL-NonBrand-ETL-Tools</t>
        </is>
      </c>
      <c r="N5750" s="6" t="inlineStr">
        <is>
          <t>google</t>
        </is>
      </c>
      <c r="O5750" s="6" t="inlineStr">
        <is>
          <t>paid-search</t>
        </is>
      </c>
      <c r="P5750" s="6" t="inlineStr">
        <is>
          <t>ggl_nonbrand_etl_tools</t>
        </is>
      </c>
      <c r="Q5750" s="6" t="inlineStr">
        <is>
          <t>text-ad_search</t>
        </is>
      </c>
      <c r="R5750" s="6" t="inlineStr">
        <is>
          <t>data-integration-platform</t>
        </is>
      </c>
      <c r="S5750" s="8" t="n">
        <v>45852.63402777778</v>
      </c>
      <c r="T5750" s="6" t="inlineStr">
        <is>
          <t>gated_content_download</t>
        </is>
      </c>
    </row>
    <row r="5751">
      <c r="A5751" s="9" t="inlineStr">
        <is>
          <t>PRO-01967</t>
        </is>
      </c>
      <c r="B5751" s="9" t="inlineStr">
        <is>
          <t>Parker Harris</t>
        </is>
      </c>
      <c r="C5751" s="9" t="inlineStr">
        <is>
          <t>Data Platform Manager</t>
        </is>
      </c>
      <c r="D5751" s="9" t="inlineStr">
        <is>
          <t>manager</t>
        </is>
      </c>
      <c r="E5751" s="9" t="n">
        <v>1</v>
      </c>
      <c r="F5751" s="9" t="inlineStr">
        <is>
          <t>Novabridge</t>
        </is>
      </c>
      <c r="G5751" s="9" t="b">
        <v>1</v>
      </c>
      <c r="H5751" s="9" t="b">
        <v>0</v>
      </c>
      <c r="I5751" s="9" t="b">
        <v>0</v>
      </c>
      <c r="J5751" s="10" t="n">
        <v>0</v>
      </c>
      <c r="K5751" s="9" t="n">
        <v>1</v>
      </c>
      <c r="L5751" s="9" t="inlineStr">
        <is>
          <t>linkedin</t>
        </is>
      </c>
      <c r="M5751" s="9" t="inlineStr">
        <is>
          <t>LI-Retarget-PricingPage-14d</t>
        </is>
      </c>
      <c r="N5751" s="9" t="inlineStr">
        <is>
          <t>linkedin</t>
        </is>
      </c>
      <c r="O5751" s="9" t="inlineStr">
        <is>
          <t>paid-social</t>
        </is>
      </c>
      <c r="P5751" s="9" t="inlineStr">
        <is>
          <t>li_retarget_pricingpage_14d</t>
        </is>
      </c>
      <c r="Q5751" s="9" t="inlineStr">
        <is>
          <t>single-image_thought-leadership_cta-download</t>
        </is>
      </c>
      <c r="R5751" s="9" t="inlineStr">
        <is>
          <t>li-mid-analytics-directors</t>
        </is>
      </c>
      <c r="S5751" s="11" t="n">
        <v>45930.57777777778</v>
      </c>
      <c r="T5751" s="9" t="inlineStr">
        <is>
          <t>gated_content_download</t>
        </is>
      </c>
    </row>
    <row r="5752">
      <c r="A5752" s="6" t="inlineStr">
        <is>
          <t>PRO-01967</t>
        </is>
      </c>
      <c r="B5752" s="6" t="inlineStr">
        <is>
          <t>Parker Harris</t>
        </is>
      </c>
      <c r="C5752" s="6" t="inlineStr">
        <is>
          <t>Data Platform Manager</t>
        </is>
      </c>
      <c r="D5752" s="6" t="inlineStr">
        <is>
          <t>manager</t>
        </is>
      </c>
      <c r="E5752" s="6" t="n">
        <v>1</v>
      </c>
      <c r="F5752" s="6" t="inlineStr">
        <is>
          <t>Novabridge</t>
        </is>
      </c>
      <c r="G5752" s="6" t="b">
        <v>1</v>
      </c>
      <c r="H5752" s="6" t="b">
        <v>0</v>
      </c>
      <c r="I5752" s="6" t="b">
        <v>0</v>
      </c>
      <c r="J5752" s="7" t="n">
        <v>0</v>
      </c>
      <c r="K5752" s="6" t="n">
        <v>2</v>
      </c>
      <c r="L5752" s="6" t="inlineStr">
        <is>
          <t>linkedin</t>
        </is>
      </c>
      <c r="M5752" s="6" t="inlineStr">
        <is>
          <t>LI-Retarget-PricingPage-14d</t>
        </is>
      </c>
      <c r="N5752" s="6" t="inlineStr">
        <is>
          <t>linkedin</t>
        </is>
      </c>
      <c r="O5752" s="6" t="inlineStr">
        <is>
          <t>paid-social</t>
        </is>
      </c>
      <c r="P5752" s="6" t="inlineStr">
        <is>
          <t>li_retarget_pricingpage_14d</t>
        </is>
      </c>
      <c r="Q5752" s="6" t="inlineStr">
        <is>
          <t>single-image_product-feature_cta-demo</t>
        </is>
      </c>
      <c r="R5752" s="6" t="inlineStr">
        <is>
          <t>li-retarget-site-visitors-30d</t>
        </is>
      </c>
      <c r="S5752" s="8" t="n">
        <v>45943.45694444444</v>
      </c>
      <c r="T5752" s="6" t="inlineStr">
        <is>
          <t>trial_signup</t>
        </is>
      </c>
    </row>
    <row r="5753">
      <c r="A5753" s="9" t="inlineStr">
        <is>
          <t>PRO-01967</t>
        </is>
      </c>
      <c r="B5753" s="9" t="inlineStr">
        <is>
          <t>Parker Harris</t>
        </is>
      </c>
      <c r="C5753" s="9" t="inlineStr">
        <is>
          <t>Data Platform Manager</t>
        </is>
      </c>
      <c r="D5753" s="9" t="inlineStr">
        <is>
          <t>manager</t>
        </is>
      </c>
      <c r="E5753" s="9" t="n">
        <v>1</v>
      </c>
      <c r="F5753" s="9" t="inlineStr">
        <is>
          <t>Novabridge</t>
        </is>
      </c>
      <c r="G5753" s="9" t="b">
        <v>1</v>
      </c>
      <c r="H5753" s="9" t="b">
        <v>0</v>
      </c>
      <c r="I5753" s="9" t="b">
        <v>0</v>
      </c>
      <c r="J5753" s="10" t="n">
        <v>0</v>
      </c>
      <c r="K5753" s="9" t="n">
        <v>3</v>
      </c>
      <c r="L5753" s="9" t="inlineStr">
        <is>
          <t>programmatic</t>
        </is>
      </c>
      <c r="M5753" s="9" t="inlineStr">
        <is>
          <t>DSP-Awareness-DataEngineers</t>
        </is>
      </c>
      <c r="N5753" s="9" t="inlineStr">
        <is>
          <t>stackadapt</t>
        </is>
      </c>
      <c r="O5753" s="9" t="inlineStr">
        <is>
          <t>display</t>
        </is>
      </c>
      <c r="P5753" s="9" t="inlineStr">
        <is>
          <t>dsp_awareness_dataengineers</t>
        </is>
      </c>
      <c r="Q5753" s="9" t="inlineStr">
        <is>
          <t>display-banner_abm</t>
        </is>
      </c>
      <c r="R5753" s="9" t="inlineStr">
        <is>
          <t>lookalike-data-engineers</t>
        </is>
      </c>
      <c r="S5753" s="11" t="n">
        <v>45964.38819444444</v>
      </c>
      <c r="T5753" s="9" t="inlineStr">
        <is>
          <t>demo_request</t>
        </is>
      </c>
    </row>
    <row r="5754">
      <c r="A5754" s="6" t="inlineStr">
        <is>
          <t>PRO-01968</t>
        </is>
      </c>
      <c r="B5754" s="6" t="inlineStr">
        <is>
          <t>Sage Lewis</t>
        </is>
      </c>
      <c r="C5754" s="6" t="inlineStr">
        <is>
          <t>Data Engineer</t>
        </is>
      </c>
      <c r="D5754" s="6" t="inlineStr">
        <is>
          <t>ic_analyst</t>
        </is>
      </c>
      <c r="E5754" s="6" t="n">
        <v>0.75</v>
      </c>
      <c r="F5754" s="6" t="inlineStr">
        <is>
          <t>Queryspan</t>
        </is>
      </c>
      <c r="G5754" s="6" t="b">
        <v>1</v>
      </c>
      <c r="H5754" s="6" t="b">
        <v>0</v>
      </c>
      <c r="I5754" s="6" t="b">
        <v>0</v>
      </c>
      <c r="J5754" s="7" t="n">
        <v>0</v>
      </c>
      <c r="K5754" s="6" t="n">
        <v>1</v>
      </c>
      <c r="L5754" s="6" t="inlineStr">
        <is>
          <t>linkedin</t>
        </is>
      </c>
      <c r="M5754" s="6" t="inlineStr">
        <is>
          <t>LI-ENT-Awareness-DataPipeline</t>
        </is>
      </c>
      <c r="N5754" s="6" t="inlineStr">
        <is>
          <t>linkedin</t>
        </is>
      </c>
      <c r="O5754" s="6" t="inlineStr">
        <is>
          <t>paid-social</t>
        </is>
      </c>
      <c r="P5754" s="6" t="inlineStr">
        <is>
          <t>li_ent_awareness_datapipeline</t>
        </is>
      </c>
      <c r="Q5754" s="6" t="inlineStr">
        <is>
          <t>single-image_social-proof_cta-learn-more</t>
        </is>
      </c>
      <c r="R5754" s="6" t="inlineStr">
        <is>
          <t>li-ent-data-engineers</t>
        </is>
      </c>
      <c r="S5754" s="8" t="n">
        <v>45839.64652777778</v>
      </c>
      <c r="T5754" s="6" t="inlineStr">
        <is>
          <t>demo_request</t>
        </is>
      </c>
    </row>
    <row r="5755">
      <c r="A5755" s="9" t="inlineStr">
        <is>
          <t>PRO-01968</t>
        </is>
      </c>
      <c r="B5755" s="9" t="inlineStr">
        <is>
          <t>Sage Lewis</t>
        </is>
      </c>
      <c r="C5755" s="9" t="inlineStr">
        <is>
          <t>Data Engineer</t>
        </is>
      </c>
      <c r="D5755" s="9" t="inlineStr">
        <is>
          <t>ic_analyst</t>
        </is>
      </c>
      <c r="E5755" s="9" t="n">
        <v>0.75</v>
      </c>
      <c r="F5755" s="9" t="inlineStr">
        <is>
          <t>Queryspan</t>
        </is>
      </c>
      <c r="G5755" s="9" t="b">
        <v>1</v>
      </c>
      <c r="H5755" s="9" t="b">
        <v>0</v>
      </c>
      <c r="I5755" s="9" t="b">
        <v>0</v>
      </c>
      <c r="J5755" s="10" t="n">
        <v>0</v>
      </c>
      <c r="K5755" s="9" t="n">
        <v>2</v>
      </c>
      <c r="L5755" s="9" t="inlineStr">
        <is>
          <t>google</t>
        </is>
      </c>
      <c r="M5755" s="9" t="inlineStr">
        <is>
          <t>GGL-Competitor-Pipeform-Alt</t>
        </is>
      </c>
      <c r="N5755" s="9" t="inlineStr">
        <is>
          <t>google</t>
        </is>
      </c>
      <c r="O5755" s="9" t="inlineStr">
        <is>
          <t>paid-search</t>
        </is>
      </c>
      <c r="P5755" s="9" t="inlineStr">
        <is>
          <t>ggl_competitor_pipeform_alt</t>
        </is>
      </c>
      <c r="Q5755" s="9" t="inlineStr">
        <is>
          <t>text-ad_search</t>
        </is>
      </c>
      <c r="R5755" s="9" t="inlineStr">
        <is>
          <t>pipeform-alternative</t>
        </is>
      </c>
      <c r="S5755" s="11" t="n">
        <v>45859.43680555555</v>
      </c>
      <c r="T5755" s="9" t="inlineStr">
        <is>
          <t>demo_request</t>
        </is>
      </c>
    </row>
    <row r="5756">
      <c r="A5756" s="6" t="inlineStr">
        <is>
          <t>PRO-01969</t>
        </is>
      </c>
      <c r="B5756" s="6" t="inlineStr">
        <is>
          <t>Blake White</t>
        </is>
      </c>
      <c r="C5756" s="6" t="inlineStr">
        <is>
          <t>Analytics Manager</t>
        </is>
      </c>
      <c r="D5756" s="6" t="inlineStr">
        <is>
          <t>manager</t>
        </is>
      </c>
      <c r="E5756" s="6" t="n">
        <v>1</v>
      </c>
      <c r="F5756" s="6" t="inlineStr">
        <is>
          <t>Pulsestream</t>
        </is>
      </c>
      <c r="G5756" s="6" t="b">
        <v>1</v>
      </c>
      <c r="H5756" s="6" t="b">
        <v>0</v>
      </c>
      <c r="I5756" s="6" t="b">
        <v>0</v>
      </c>
      <c r="J5756" s="7" t="n">
        <v>0</v>
      </c>
      <c r="K5756" s="6" t="n">
        <v>1</v>
      </c>
      <c r="L5756" s="6" t="inlineStr">
        <is>
          <t>linkedin</t>
        </is>
      </c>
      <c r="M5756" s="6" t="inlineStr">
        <is>
          <t>LI-ENT-Awareness-DataIntegration</t>
        </is>
      </c>
      <c r="N5756" s="6" t="inlineStr">
        <is>
          <t>linkedin</t>
        </is>
      </c>
      <c r="O5756" s="6" t="inlineStr">
        <is>
          <t>paid-social</t>
        </is>
      </c>
      <c r="P5756" s="6" t="inlineStr">
        <is>
          <t>li_ent_awareness_dataintegration</t>
        </is>
      </c>
      <c r="Q5756" s="6" t="inlineStr">
        <is>
          <t>single-image_social-proof_cta-learn-more</t>
        </is>
      </c>
      <c r="R5756" s="6" t="inlineStr">
        <is>
          <t>li-ent-data-engineers</t>
        </is>
      </c>
      <c r="S5756" s="8" t="n">
        <v>45924.50902777778</v>
      </c>
      <c r="T5756" s="6" t="inlineStr">
        <is>
          <t>gated_content_download</t>
        </is>
      </c>
    </row>
    <row r="5757">
      <c r="A5757" s="9" t="inlineStr">
        <is>
          <t>PRO-01969</t>
        </is>
      </c>
      <c r="B5757" s="9" t="inlineStr">
        <is>
          <t>Blake White</t>
        </is>
      </c>
      <c r="C5757" s="9" t="inlineStr">
        <is>
          <t>Analytics Manager</t>
        </is>
      </c>
      <c r="D5757" s="9" t="inlineStr">
        <is>
          <t>manager</t>
        </is>
      </c>
      <c r="E5757" s="9" t="n">
        <v>1</v>
      </c>
      <c r="F5757" s="9" t="inlineStr">
        <is>
          <t>Pulsestream</t>
        </is>
      </c>
      <c r="G5757" s="9" t="b">
        <v>1</v>
      </c>
      <c r="H5757" s="9" t="b">
        <v>0</v>
      </c>
      <c r="I5757" s="9" t="b">
        <v>0</v>
      </c>
      <c r="J5757" s="10" t="n">
        <v>0</v>
      </c>
      <c r="K5757" s="9" t="n">
        <v>2</v>
      </c>
      <c r="L5757" s="9" t="inlineStr">
        <is>
          <t>g2</t>
        </is>
      </c>
      <c r="M5757" s="9" t="inlineStr">
        <is>
          <t>G2-GridReport-ETL-Gated</t>
        </is>
      </c>
      <c r="N5757" s="9" t="inlineStr">
        <is>
          <t>g2</t>
        </is>
      </c>
      <c r="O5757" s="9" t="inlineStr">
        <is>
          <t>review-site</t>
        </is>
      </c>
      <c r="P5757" s="9" t="inlineStr">
        <is>
          <t>g2_gridreport_etl_gated</t>
        </is>
      </c>
      <c r="Q5757" s="9" t="inlineStr">
        <is>
          <t>badge-display_integration</t>
        </is>
      </c>
      <c r="R5757" s="9" t="inlineStr">
        <is>
          <t>pipeline-software-evaluation</t>
        </is>
      </c>
      <c r="S5757" s="11" t="n">
        <v>45936.54861111111</v>
      </c>
      <c r="T5757" s="9" t="inlineStr">
        <is>
          <t>trial_signup</t>
        </is>
      </c>
    </row>
    <row r="5758">
      <c r="A5758" s="6" t="inlineStr">
        <is>
          <t>PRO-01969</t>
        </is>
      </c>
      <c r="B5758" s="6" t="inlineStr">
        <is>
          <t>Blake White</t>
        </is>
      </c>
      <c r="C5758" s="6" t="inlineStr">
        <is>
          <t>Analytics Manager</t>
        </is>
      </c>
      <c r="D5758" s="6" t="inlineStr">
        <is>
          <t>manager</t>
        </is>
      </c>
      <c r="E5758" s="6" t="n">
        <v>1</v>
      </c>
      <c r="F5758" s="6" t="inlineStr">
        <is>
          <t>Pulsestream</t>
        </is>
      </c>
      <c r="G5758" s="6" t="b">
        <v>1</v>
      </c>
      <c r="H5758" s="6" t="b">
        <v>0</v>
      </c>
      <c r="I5758" s="6" t="b">
        <v>0</v>
      </c>
      <c r="J5758" s="7" t="n">
        <v>0</v>
      </c>
      <c r="K5758" s="6" t="n">
        <v>3</v>
      </c>
      <c r="L5758" s="6" t="inlineStr">
        <is>
          <t>g2</t>
        </is>
      </c>
      <c r="M5758" s="6" t="inlineStr">
        <is>
          <t>G2-GridReport-ETL-Gated</t>
        </is>
      </c>
      <c r="N5758" s="6" t="inlineStr">
        <is>
          <t>g2</t>
        </is>
      </c>
      <c r="O5758" s="6" t="inlineStr">
        <is>
          <t>review-site</t>
        </is>
      </c>
      <c r="P5758" s="6" t="inlineStr">
        <is>
          <t>g2_gridreport_etl_gated</t>
        </is>
      </c>
      <c r="Q5758" s="6" t="inlineStr">
        <is>
          <t>retarget-banner_category</t>
        </is>
      </c>
      <c r="R5758" s="6" t="inlineStr">
        <is>
          <t>etl-tools-comparison</t>
        </is>
      </c>
      <c r="S5758" s="8" t="n">
        <v>45957.68541666667</v>
      </c>
      <c r="T5758" s="6" t="inlineStr">
        <is>
          <t>trial_signup</t>
        </is>
      </c>
    </row>
    <row r="5759">
      <c r="A5759" s="9" t="inlineStr">
        <is>
          <t>PRO-01969</t>
        </is>
      </c>
      <c r="B5759" s="9" t="inlineStr">
        <is>
          <t>Blake White</t>
        </is>
      </c>
      <c r="C5759" s="9" t="inlineStr">
        <is>
          <t>Analytics Manager</t>
        </is>
      </c>
      <c r="D5759" s="9" t="inlineStr">
        <is>
          <t>manager</t>
        </is>
      </c>
      <c r="E5759" s="9" t="n">
        <v>1</v>
      </c>
      <c r="F5759" s="9" t="inlineStr">
        <is>
          <t>Pulsestream</t>
        </is>
      </c>
      <c r="G5759" s="9" t="b">
        <v>1</v>
      </c>
      <c r="H5759" s="9" t="b">
        <v>0</v>
      </c>
      <c r="I5759" s="9" t="b">
        <v>0</v>
      </c>
      <c r="J5759" s="10" t="n">
        <v>0</v>
      </c>
      <c r="K5759" s="9" t="n">
        <v>4</v>
      </c>
      <c r="L5759" s="9" t="inlineStr">
        <is>
          <t>g2</t>
        </is>
      </c>
      <c r="M5759" s="9" t="inlineStr">
        <is>
          <t>G2-Retarget-CategoryBuyers</t>
        </is>
      </c>
      <c r="N5759" s="9" t="inlineStr">
        <is>
          <t>g2</t>
        </is>
      </c>
      <c r="O5759" s="9" t="inlineStr">
        <is>
          <t>review-site</t>
        </is>
      </c>
      <c r="P5759" s="9" t="inlineStr">
        <is>
          <t>g2_retarget_categorybuyers</t>
        </is>
      </c>
      <c r="Q5759" s="9" t="inlineStr">
        <is>
          <t>badge-display_integration</t>
        </is>
      </c>
      <c r="R5759" s="9" t="inlineStr">
        <is>
          <t>etl-tools-comparison</t>
        </is>
      </c>
      <c r="S5759" s="11" t="n">
        <v>45978.67083333333</v>
      </c>
      <c r="T5759" s="9" t="inlineStr">
        <is>
          <t>newsletter_signup</t>
        </is>
      </c>
    </row>
    <row r="5760">
      <c r="A5760" s="6" t="inlineStr">
        <is>
          <t>PRO-01970</t>
        </is>
      </c>
      <c r="B5760" s="6" t="inlineStr">
        <is>
          <t>Phoenix Robinson</t>
        </is>
      </c>
      <c r="C5760" s="6" t="inlineStr">
        <is>
          <t>Senior Data Engineer</t>
        </is>
      </c>
      <c r="D5760" s="6" t="inlineStr">
        <is>
          <t>ic_analyst</t>
        </is>
      </c>
      <c r="E5760" s="6" t="n">
        <v>0.75</v>
      </c>
      <c r="F5760" s="6" t="inlineStr">
        <is>
          <t>Apex Workflows</t>
        </is>
      </c>
      <c r="G5760" s="6" t="b">
        <v>0</v>
      </c>
      <c r="H5760" s="6" t="b">
        <v>0</v>
      </c>
      <c r="I5760" s="6" t="b">
        <v>0</v>
      </c>
      <c r="J5760" s="7" t="n">
        <v>0</v>
      </c>
      <c r="K5760" s="6" t="n">
        <v>1</v>
      </c>
      <c r="L5760" s="6" t="inlineStr">
        <is>
          <t>linkedin</t>
        </is>
      </c>
      <c r="M5760" s="6" t="inlineStr">
        <is>
          <t>LI-ENT-Awareness-DataPipeline</t>
        </is>
      </c>
      <c r="N5760" s="6" t="inlineStr">
        <is>
          <t>linkedin</t>
        </is>
      </c>
      <c r="O5760" s="6" t="inlineStr">
        <is>
          <t>paid-social</t>
        </is>
      </c>
      <c r="P5760" s="6" t="inlineStr">
        <is>
          <t>li_ent_awareness_datapipeline</t>
        </is>
      </c>
      <c r="Q5760" s="6" t="inlineStr">
        <is>
          <t>single-image_thought-leadership_cta-learn-more</t>
        </is>
      </c>
      <c r="R5760" s="6" t="inlineStr">
        <is>
          <t>li-ent-data-engineers</t>
        </is>
      </c>
      <c r="S5760" s="8" t="n">
        <v>45721.53263888889</v>
      </c>
      <c r="T5760" s="6" t="inlineStr">
        <is>
          <t>newsletter_signup</t>
        </is>
      </c>
    </row>
    <row r="5761">
      <c r="A5761" s="9" t="inlineStr">
        <is>
          <t>PRO-01970</t>
        </is>
      </c>
      <c r="B5761" s="9" t="inlineStr">
        <is>
          <t>Phoenix Robinson</t>
        </is>
      </c>
      <c r="C5761" s="9" t="inlineStr">
        <is>
          <t>Senior Data Engineer</t>
        </is>
      </c>
      <c r="D5761" s="9" t="inlineStr">
        <is>
          <t>ic_analyst</t>
        </is>
      </c>
      <c r="E5761" s="9" t="n">
        <v>0.75</v>
      </c>
      <c r="F5761" s="9" t="inlineStr">
        <is>
          <t>Apex Workflows</t>
        </is>
      </c>
      <c r="G5761" s="9" t="b">
        <v>0</v>
      </c>
      <c r="H5761" s="9" t="b">
        <v>0</v>
      </c>
      <c r="I5761" s="9" t="b">
        <v>0</v>
      </c>
      <c r="J5761" s="10" t="n">
        <v>0</v>
      </c>
      <c r="K5761" s="9" t="n">
        <v>2</v>
      </c>
      <c r="L5761" s="9" t="inlineStr">
        <is>
          <t>linkedin</t>
        </is>
      </c>
      <c r="M5761" s="9" t="inlineStr">
        <is>
          <t>LI-MOFU-Demo-DataEngineers</t>
        </is>
      </c>
      <c r="N5761" s="9" t="inlineStr">
        <is>
          <t>linkedin</t>
        </is>
      </c>
      <c r="O5761" s="9" t="inlineStr">
        <is>
          <t>paid-social</t>
        </is>
      </c>
      <c r="P5761" s="9" t="inlineStr">
        <is>
          <t>li_mofu_demo_dataengineers</t>
        </is>
      </c>
      <c r="Q5761" s="9" t="inlineStr">
        <is>
          <t>single-image_product-feature_cta-trial</t>
        </is>
      </c>
      <c r="R5761" s="9" t="inlineStr">
        <is>
          <t>li-retarget-site-visitors-30d</t>
        </is>
      </c>
      <c r="S5761" s="11" t="n">
        <v>45728.40625</v>
      </c>
      <c r="T5761" s="9" t="inlineStr">
        <is>
          <t>trial_signup</t>
        </is>
      </c>
    </row>
    <row r="5762">
      <c r="A5762" s="6" t="inlineStr">
        <is>
          <t>PRO-01971</t>
        </is>
      </c>
      <c r="B5762" s="6" t="inlineStr">
        <is>
          <t>Indigo Smith</t>
        </is>
      </c>
      <c r="C5762" s="6" t="inlineStr">
        <is>
          <t>Data Engineering Manager</t>
        </is>
      </c>
      <c r="D5762" s="6" t="inlineStr">
        <is>
          <t>manager</t>
        </is>
      </c>
      <c r="E5762" s="6" t="n">
        <v>1</v>
      </c>
      <c r="F5762" s="6" t="inlineStr">
        <is>
          <t>Meridian Cloud</t>
        </is>
      </c>
      <c r="G5762" s="6" t="b">
        <v>1</v>
      </c>
      <c r="H5762" s="6" t="b">
        <v>0</v>
      </c>
      <c r="I5762" s="6" t="b">
        <v>0</v>
      </c>
      <c r="J5762" s="7" t="n">
        <v>0</v>
      </c>
      <c r="K5762" s="6" t="n">
        <v>1</v>
      </c>
      <c r="L5762" s="6" t="inlineStr">
        <is>
          <t>linkedin</t>
        </is>
      </c>
      <c r="M5762" s="6" t="inlineStr">
        <is>
          <t>LI-MOFU-Demo-DataEngineers</t>
        </is>
      </c>
      <c r="N5762" s="6" t="inlineStr">
        <is>
          <t>linkedin</t>
        </is>
      </c>
      <c r="O5762" s="6" t="inlineStr">
        <is>
          <t>paid-social</t>
        </is>
      </c>
      <c r="P5762" s="6" t="inlineStr">
        <is>
          <t>li_mofu_demo_dataengineers</t>
        </is>
      </c>
      <c r="Q5762" s="6" t="inlineStr">
        <is>
          <t>single-image_thought-leadership_cta-download</t>
        </is>
      </c>
      <c r="R5762" s="6" t="inlineStr">
        <is>
          <t>li-mid-analytics-directors</t>
        </is>
      </c>
      <c r="S5762" s="8" t="n">
        <v>45747.59652777778</v>
      </c>
      <c r="T5762" s="6" t="inlineStr">
        <is>
          <t>newsletter_signup</t>
        </is>
      </c>
    </row>
    <row r="5763">
      <c r="A5763" s="9" t="inlineStr">
        <is>
          <t>PRO-01971</t>
        </is>
      </c>
      <c r="B5763" s="9" t="inlineStr">
        <is>
          <t>Indigo Smith</t>
        </is>
      </c>
      <c r="C5763" s="9" t="inlineStr">
        <is>
          <t>Data Engineering Manager</t>
        </is>
      </c>
      <c r="D5763" s="9" t="inlineStr">
        <is>
          <t>manager</t>
        </is>
      </c>
      <c r="E5763" s="9" t="n">
        <v>1</v>
      </c>
      <c r="F5763" s="9" t="inlineStr">
        <is>
          <t>Meridian Cloud</t>
        </is>
      </c>
      <c r="G5763" s="9" t="b">
        <v>1</v>
      </c>
      <c r="H5763" s="9" t="b">
        <v>0</v>
      </c>
      <c r="I5763" s="9" t="b">
        <v>0</v>
      </c>
      <c r="J5763" s="10" t="n">
        <v>0</v>
      </c>
      <c r="K5763" s="9" t="n">
        <v>2</v>
      </c>
      <c r="L5763" s="9" t="inlineStr">
        <is>
          <t>google</t>
        </is>
      </c>
      <c r="M5763" s="9" t="inlineStr">
        <is>
          <t>GGL-Competitor-Streamlink-Alt</t>
        </is>
      </c>
      <c r="N5763" s="9" t="inlineStr">
        <is>
          <t>google</t>
        </is>
      </c>
      <c r="O5763" s="9" t="inlineStr">
        <is>
          <t>paid-search</t>
        </is>
      </c>
      <c r="P5763" s="9" t="inlineStr">
        <is>
          <t>ggl_competitor_streamlink_alt</t>
        </is>
      </c>
      <c r="Q5763" s="9" t="inlineStr">
        <is>
          <t>text-ad_competitor</t>
        </is>
      </c>
      <c r="R5763" s="9" t="inlineStr">
        <is>
          <t>data-integration-platform</t>
        </is>
      </c>
      <c r="S5763" s="11" t="n">
        <v>45765.42916666667</v>
      </c>
      <c r="T5763" s="9" t="inlineStr">
        <is>
          <t>gated_content_download</t>
        </is>
      </c>
    </row>
    <row r="5764">
      <c r="A5764" s="6" t="inlineStr">
        <is>
          <t>PRO-01971</t>
        </is>
      </c>
      <c r="B5764" s="6" t="inlineStr">
        <is>
          <t>Indigo Smith</t>
        </is>
      </c>
      <c r="C5764" s="6" t="inlineStr">
        <is>
          <t>Data Engineering Manager</t>
        </is>
      </c>
      <c r="D5764" s="6" t="inlineStr">
        <is>
          <t>manager</t>
        </is>
      </c>
      <c r="E5764" s="6" t="n">
        <v>1</v>
      </c>
      <c r="F5764" s="6" t="inlineStr">
        <is>
          <t>Meridian Cloud</t>
        </is>
      </c>
      <c r="G5764" s="6" t="b">
        <v>1</v>
      </c>
      <c r="H5764" s="6" t="b">
        <v>0</v>
      </c>
      <c r="I5764" s="6" t="b">
        <v>0</v>
      </c>
      <c r="J5764" s="7" t="n">
        <v>0</v>
      </c>
      <c r="K5764" s="6" t="n">
        <v>3</v>
      </c>
      <c r="L5764" s="6" t="inlineStr">
        <is>
          <t>g2</t>
        </is>
      </c>
      <c r="M5764" s="6" t="inlineStr">
        <is>
          <t>G2-GridReport-ETL-Gated</t>
        </is>
      </c>
      <c r="N5764" s="6" t="inlineStr">
        <is>
          <t>g2</t>
        </is>
      </c>
      <c r="O5764" s="6" t="inlineStr">
        <is>
          <t>review-site</t>
        </is>
      </c>
      <c r="P5764" s="6" t="inlineStr">
        <is>
          <t>g2_gridreport_etl_gated</t>
        </is>
      </c>
      <c r="Q5764" s="6" t="inlineStr">
        <is>
          <t>badge-display_integration</t>
        </is>
      </c>
      <c r="R5764" s="6" t="inlineStr">
        <is>
          <t>data-integration-review</t>
        </is>
      </c>
      <c r="S5764" s="8" t="n">
        <v>45776.42777777778</v>
      </c>
      <c r="T5764" s="6" t="inlineStr">
        <is>
          <t>trial_signup</t>
        </is>
      </c>
    </row>
    <row r="5765">
      <c r="A5765" s="9" t="inlineStr">
        <is>
          <t>PRO-01971</t>
        </is>
      </c>
      <c r="B5765" s="9" t="inlineStr">
        <is>
          <t>Indigo Smith</t>
        </is>
      </c>
      <c r="C5765" s="9" t="inlineStr">
        <is>
          <t>Data Engineering Manager</t>
        </is>
      </c>
      <c r="D5765" s="9" t="inlineStr">
        <is>
          <t>manager</t>
        </is>
      </c>
      <c r="E5765" s="9" t="n">
        <v>1</v>
      </c>
      <c r="F5765" s="9" t="inlineStr">
        <is>
          <t>Meridian Cloud</t>
        </is>
      </c>
      <c r="G5765" s="9" t="b">
        <v>1</v>
      </c>
      <c r="H5765" s="9" t="b">
        <v>0</v>
      </c>
      <c r="I5765" s="9" t="b">
        <v>0</v>
      </c>
      <c r="J5765" s="10" t="n">
        <v>0</v>
      </c>
      <c r="K5765" s="9" t="n">
        <v>4</v>
      </c>
      <c r="L5765" s="9" t="inlineStr">
        <is>
          <t>g2</t>
        </is>
      </c>
      <c r="M5765" s="9" t="inlineStr">
        <is>
          <t>G2-Retarget-CategoryBuyers</t>
        </is>
      </c>
      <c r="N5765" s="9" t="inlineStr">
        <is>
          <t>g2</t>
        </is>
      </c>
      <c r="O5765" s="9" t="inlineStr">
        <is>
          <t>review-site</t>
        </is>
      </c>
      <c r="P5765" s="9" t="inlineStr">
        <is>
          <t>g2_retarget_categorybuyers</t>
        </is>
      </c>
      <c r="Q5765" s="9" t="inlineStr">
        <is>
          <t>retarget-banner_category</t>
        </is>
      </c>
      <c r="R5765" s="9" t="inlineStr">
        <is>
          <t>pipeline-software-evaluation</t>
        </is>
      </c>
      <c r="S5765" s="11" t="n">
        <v>45789.43263888889</v>
      </c>
      <c r="T5765" s="9" t="inlineStr">
        <is>
          <t>trial_signup</t>
        </is>
      </c>
    </row>
    <row r="5766">
      <c r="A5766" s="6" t="inlineStr">
        <is>
          <t>PRO-01972</t>
        </is>
      </c>
      <c r="B5766" s="6" t="inlineStr">
        <is>
          <t>Peyton Jackson</t>
        </is>
      </c>
      <c r="C5766" s="6" t="inlineStr">
        <is>
          <t>Director of Analytics</t>
        </is>
      </c>
      <c r="D5766" s="6" t="inlineStr">
        <is>
          <t>director</t>
        </is>
      </c>
      <c r="E5766" s="6" t="n">
        <v>1.25</v>
      </c>
      <c r="F5766" s="6" t="inlineStr">
        <is>
          <t>Tangent Labs</t>
        </is>
      </c>
      <c r="G5766" s="6" t="b">
        <v>1</v>
      </c>
      <c r="H5766" s="6" t="b">
        <v>0</v>
      </c>
      <c r="I5766" s="6" t="b">
        <v>0</v>
      </c>
      <c r="J5766" s="7" t="n">
        <v>0</v>
      </c>
      <c r="K5766" s="6" t="n">
        <v>1</v>
      </c>
      <c r="L5766" s="6" t="inlineStr">
        <is>
          <t>linkedin</t>
        </is>
      </c>
      <c r="M5766" s="6" t="inlineStr">
        <is>
          <t>LI-Retarget-SiteVisitors-30d</t>
        </is>
      </c>
      <c r="N5766" s="6" t="inlineStr">
        <is>
          <t>linkedin</t>
        </is>
      </c>
      <c r="O5766" s="6" t="inlineStr">
        <is>
          <t>paid-social</t>
        </is>
      </c>
      <c r="P5766" s="6" t="inlineStr">
        <is>
          <t>li_retarget_sitevisitors_30d</t>
        </is>
      </c>
      <c r="Q5766" s="6" t="inlineStr">
        <is>
          <t>single-image_pain-point_cta-trial</t>
        </is>
      </c>
      <c r="R5766" s="6" t="inlineStr">
        <is>
          <t>li-abm-strategic-accounts</t>
        </is>
      </c>
      <c r="S5766" s="8" t="n">
        <v>45880.70416666667</v>
      </c>
      <c r="T5766" s="6" t="inlineStr">
        <is>
          <t>newsletter_signup</t>
        </is>
      </c>
    </row>
    <row r="5767">
      <c r="A5767" s="9" t="inlineStr">
        <is>
          <t>PRO-01972</t>
        </is>
      </c>
      <c r="B5767" s="9" t="inlineStr">
        <is>
          <t>Peyton Jackson</t>
        </is>
      </c>
      <c r="C5767" s="9" t="inlineStr">
        <is>
          <t>Director of Analytics</t>
        </is>
      </c>
      <c r="D5767" s="9" t="inlineStr">
        <is>
          <t>director</t>
        </is>
      </c>
      <c r="E5767" s="9" t="n">
        <v>1.25</v>
      </c>
      <c r="F5767" s="9" t="inlineStr">
        <is>
          <t>Tangent Labs</t>
        </is>
      </c>
      <c r="G5767" s="9" t="b">
        <v>1</v>
      </c>
      <c r="H5767" s="9" t="b">
        <v>0</v>
      </c>
      <c r="I5767" s="9" t="b">
        <v>0</v>
      </c>
      <c r="J5767" s="10" t="n">
        <v>0</v>
      </c>
      <c r="K5767" s="9" t="n">
        <v>2</v>
      </c>
      <c r="L5767" s="9" t="inlineStr">
        <is>
          <t>google</t>
        </is>
      </c>
      <c r="M5767" s="9" t="inlineStr">
        <is>
          <t>GGL-Competitor-Pipeform-Alt</t>
        </is>
      </c>
      <c r="N5767" s="9" t="inlineStr">
        <is>
          <t>google</t>
        </is>
      </c>
      <c r="O5767" s="9" t="inlineStr">
        <is>
          <t>paid-search</t>
        </is>
      </c>
      <c r="P5767" s="9" t="inlineStr">
        <is>
          <t>ggl_competitor_pipeform_alt</t>
        </is>
      </c>
      <c r="Q5767" s="9" t="inlineStr">
        <is>
          <t>text-ad_rlsa</t>
        </is>
      </c>
      <c r="R5767" s="9" t="inlineStr">
        <is>
          <t>etl-software</t>
        </is>
      </c>
      <c r="S5767" s="11" t="n">
        <v>45888.42291666667</v>
      </c>
      <c r="T5767" s="9" t="inlineStr">
        <is>
          <t>demo_request</t>
        </is>
      </c>
    </row>
    <row r="5768">
      <c r="A5768" s="6" t="inlineStr">
        <is>
          <t>PRO-01972</t>
        </is>
      </c>
      <c r="B5768" s="6" t="inlineStr">
        <is>
          <t>Peyton Jackson</t>
        </is>
      </c>
      <c r="C5768" s="6" t="inlineStr">
        <is>
          <t>Director of Analytics</t>
        </is>
      </c>
      <c r="D5768" s="6" t="inlineStr">
        <is>
          <t>director</t>
        </is>
      </c>
      <c r="E5768" s="6" t="n">
        <v>1.25</v>
      </c>
      <c r="F5768" s="6" t="inlineStr">
        <is>
          <t>Tangent Labs</t>
        </is>
      </c>
      <c r="G5768" s="6" t="b">
        <v>1</v>
      </c>
      <c r="H5768" s="6" t="b">
        <v>0</v>
      </c>
      <c r="I5768" s="6" t="b">
        <v>0</v>
      </c>
      <c r="J5768" s="7" t="n">
        <v>0</v>
      </c>
      <c r="K5768" s="6" t="n">
        <v>3</v>
      </c>
      <c r="L5768" s="6" t="inlineStr">
        <is>
          <t>google</t>
        </is>
      </c>
      <c r="M5768" s="6" t="inlineStr">
        <is>
          <t>GGL-Competitor-Streamlink-Alt</t>
        </is>
      </c>
      <c r="N5768" s="6" t="inlineStr">
        <is>
          <t>google</t>
        </is>
      </c>
      <c r="O5768" s="6" t="inlineStr">
        <is>
          <t>paid-search</t>
        </is>
      </c>
      <c r="P5768" s="6" t="inlineStr">
        <is>
          <t>ggl_competitor_streamlink_alt</t>
        </is>
      </c>
      <c r="Q5768" s="6" t="inlineStr">
        <is>
          <t>text-ad_rlsa</t>
        </is>
      </c>
      <c r="R5768" s="6" t="inlineStr">
        <is>
          <t>etl-software</t>
        </is>
      </c>
      <c r="S5768" s="8" t="n">
        <v>45909.45069444444</v>
      </c>
      <c r="T5768" s="6" t="inlineStr">
        <is>
          <t>gated_content_download</t>
        </is>
      </c>
    </row>
    <row r="5769">
      <c r="A5769" s="9" t="inlineStr">
        <is>
          <t>PRO-01973</t>
        </is>
      </c>
      <c r="B5769" s="9" t="inlineStr">
        <is>
          <t>Parker Anderson</t>
        </is>
      </c>
      <c r="C5769" s="9" t="inlineStr">
        <is>
          <t>Senior Data Engineer</t>
        </is>
      </c>
      <c r="D5769" s="9" t="inlineStr">
        <is>
          <t>ic_analyst</t>
        </is>
      </c>
      <c r="E5769" s="9" t="n">
        <v>0.75</v>
      </c>
      <c r="F5769" s="9" t="inlineStr">
        <is>
          <t>Crestline Systems</t>
        </is>
      </c>
      <c r="G5769" s="9" t="b">
        <v>0</v>
      </c>
      <c r="H5769" s="9" t="b">
        <v>0</v>
      </c>
      <c r="I5769" s="9" t="b">
        <v>0</v>
      </c>
      <c r="J5769" s="10" t="n">
        <v>0</v>
      </c>
      <c r="K5769" s="9" t="n">
        <v>1</v>
      </c>
      <c r="L5769" s="9" t="inlineStr">
        <is>
          <t>google</t>
        </is>
      </c>
      <c r="M5769" s="9" t="inlineStr">
        <is>
          <t>GGL-RLSA-HighIntent-Visitors</t>
        </is>
      </c>
      <c r="N5769" s="9" t="inlineStr">
        <is>
          <t>google</t>
        </is>
      </c>
      <c r="O5769" s="9" t="inlineStr">
        <is>
          <t>paid-search</t>
        </is>
      </c>
      <c r="P5769" s="9" t="inlineStr">
        <is>
          <t>ggl_rlsa_highintent_visitors</t>
        </is>
      </c>
      <c r="Q5769" s="9" t="inlineStr">
        <is>
          <t>text-ad_rlsa</t>
        </is>
      </c>
      <c r="R5769" s="9" t="inlineStr">
        <is>
          <t>pipeform-alternative</t>
        </is>
      </c>
      <c r="S5769" s="11" t="n">
        <v>45784.57986111111</v>
      </c>
      <c r="T5769" s="9" t="inlineStr">
        <is>
          <t>gated_content_download</t>
        </is>
      </c>
    </row>
    <row r="5770">
      <c r="A5770" s="6" t="inlineStr">
        <is>
          <t>PRO-01973</t>
        </is>
      </c>
      <c r="B5770" s="6" t="inlineStr">
        <is>
          <t>Parker Anderson</t>
        </is>
      </c>
      <c r="C5770" s="6" t="inlineStr">
        <is>
          <t>Senior Data Engineer</t>
        </is>
      </c>
      <c r="D5770" s="6" t="inlineStr">
        <is>
          <t>ic_analyst</t>
        </is>
      </c>
      <c r="E5770" s="6" t="n">
        <v>0.75</v>
      </c>
      <c r="F5770" s="6" t="inlineStr">
        <is>
          <t>Crestline Systems</t>
        </is>
      </c>
      <c r="G5770" s="6" t="b">
        <v>0</v>
      </c>
      <c r="H5770" s="6" t="b">
        <v>0</v>
      </c>
      <c r="I5770" s="6" t="b">
        <v>0</v>
      </c>
      <c r="J5770" s="7" t="n">
        <v>0</v>
      </c>
      <c r="K5770" s="6" t="n">
        <v>2</v>
      </c>
      <c r="L5770" s="6" t="inlineStr">
        <is>
          <t>linkedin</t>
        </is>
      </c>
      <c r="M5770" s="6" t="inlineStr">
        <is>
          <t>LI-ENT-Awareness-DataPipeline</t>
        </is>
      </c>
      <c r="N5770" s="6" t="inlineStr">
        <is>
          <t>linkedin</t>
        </is>
      </c>
      <c r="O5770" s="6" t="inlineStr">
        <is>
          <t>paid-social</t>
        </is>
      </c>
      <c r="P5770" s="6" t="inlineStr">
        <is>
          <t>li_ent_awareness_datapipeline</t>
        </is>
      </c>
      <c r="Q5770" s="6" t="inlineStr">
        <is>
          <t>single-image_product-feature_cta-trial</t>
        </is>
      </c>
      <c r="R5770" s="6" t="inlineStr">
        <is>
          <t>li-ent-data-engineers</t>
        </is>
      </c>
      <c r="S5770" s="8" t="n">
        <v>45798.57013888889</v>
      </c>
      <c r="T5770" s="6" t="inlineStr">
        <is>
          <t>gated_content_download</t>
        </is>
      </c>
    </row>
    <row r="5771">
      <c r="A5771" s="9" t="inlineStr">
        <is>
          <t>PRO-01973</t>
        </is>
      </c>
      <c r="B5771" s="9" t="inlineStr">
        <is>
          <t>Parker Anderson</t>
        </is>
      </c>
      <c r="C5771" s="9" t="inlineStr">
        <is>
          <t>Senior Data Engineer</t>
        </is>
      </c>
      <c r="D5771" s="9" t="inlineStr">
        <is>
          <t>ic_analyst</t>
        </is>
      </c>
      <c r="E5771" s="9" t="n">
        <v>0.75</v>
      </c>
      <c r="F5771" s="9" t="inlineStr">
        <is>
          <t>Crestline Systems</t>
        </is>
      </c>
      <c r="G5771" s="9" t="b">
        <v>0</v>
      </c>
      <c r="H5771" s="9" t="b">
        <v>0</v>
      </c>
      <c r="I5771" s="9" t="b">
        <v>0</v>
      </c>
      <c r="J5771" s="10" t="n">
        <v>0</v>
      </c>
      <c r="K5771" s="9" t="n">
        <v>3</v>
      </c>
      <c r="L5771" s="9" t="inlineStr">
        <is>
          <t>g2</t>
        </is>
      </c>
      <c r="M5771" s="9" t="inlineStr">
        <is>
          <t>G2-Badge-LP-Integration</t>
        </is>
      </c>
      <c r="N5771" s="9" t="inlineStr">
        <is>
          <t>g2</t>
        </is>
      </c>
      <c r="O5771" s="9" t="inlineStr">
        <is>
          <t>review-site</t>
        </is>
      </c>
      <c r="P5771" s="9" t="inlineStr">
        <is>
          <t>g2_badge_lp_integration</t>
        </is>
      </c>
      <c r="Q5771" s="9" t="inlineStr">
        <is>
          <t>retarget-banner_category</t>
        </is>
      </c>
      <c r="R5771" s="9" t="inlineStr">
        <is>
          <t>data-integration-review</t>
        </is>
      </c>
      <c r="S5771" s="11" t="n">
        <v>45818.58125</v>
      </c>
      <c r="T5771" s="9" t="inlineStr">
        <is>
          <t>gated_content_download</t>
        </is>
      </c>
    </row>
    <row r="5772">
      <c r="A5772" s="6" t="inlineStr">
        <is>
          <t>PRO-01974</t>
        </is>
      </c>
      <c r="B5772" s="6" t="inlineStr">
        <is>
          <t>Cameron Hall</t>
        </is>
      </c>
      <c r="C5772" s="6" t="inlineStr">
        <is>
          <t>Director of Data</t>
        </is>
      </c>
      <c r="D5772" s="6" t="inlineStr">
        <is>
          <t>director</t>
        </is>
      </c>
      <c r="E5772" s="6" t="n">
        <v>1.25</v>
      </c>
      <c r="F5772" s="6" t="inlineStr">
        <is>
          <t>Tangent Labs</t>
        </is>
      </c>
      <c r="G5772" s="6" t="b">
        <v>1</v>
      </c>
      <c r="H5772" s="6" t="b">
        <v>0</v>
      </c>
      <c r="I5772" s="6" t="b">
        <v>0</v>
      </c>
      <c r="J5772" s="7" t="n">
        <v>0</v>
      </c>
      <c r="K5772" s="6" t="n">
        <v>1</v>
      </c>
      <c r="L5772" s="6" t="inlineStr">
        <is>
          <t>google</t>
        </is>
      </c>
      <c r="M5772" s="6" t="inlineStr">
        <is>
          <t>GGL-NonBrand-ETL-Tools</t>
        </is>
      </c>
      <c r="N5772" s="6" t="inlineStr">
        <is>
          <t>google</t>
        </is>
      </c>
      <c r="O5772" s="6" t="inlineStr">
        <is>
          <t>paid-search</t>
        </is>
      </c>
      <c r="P5772" s="6" t="inlineStr">
        <is>
          <t>ggl_nonbrand_etl_tools</t>
        </is>
      </c>
      <c r="Q5772" s="6" t="inlineStr">
        <is>
          <t>text-ad_rlsa</t>
        </is>
      </c>
      <c r="R5772" s="6" t="inlineStr">
        <is>
          <t>etl-software</t>
        </is>
      </c>
      <c r="S5772" s="8" t="n">
        <v>45939.63263888889</v>
      </c>
      <c r="T5772" s="6" t="inlineStr">
        <is>
          <t>newsletter_signup</t>
        </is>
      </c>
    </row>
    <row r="5773">
      <c r="A5773" s="9" t="inlineStr">
        <is>
          <t>PRO-01974</t>
        </is>
      </c>
      <c r="B5773" s="9" t="inlineStr">
        <is>
          <t>Cameron Hall</t>
        </is>
      </c>
      <c r="C5773" s="9" t="inlineStr">
        <is>
          <t>Director of Data</t>
        </is>
      </c>
      <c r="D5773" s="9" t="inlineStr">
        <is>
          <t>director</t>
        </is>
      </c>
      <c r="E5773" s="9" t="n">
        <v>1.25</v>
      </c>
      <c r="F5773" s="9" t="inlineStr">
        <is>
          <t>Tangent Labs</t>
        </is>
      </c>
      <c r="G5773" s="9" t="b">
        <v>1</v>
      </c>
      <c r="H5773" s="9" t="b">
        <v>0</v>
      </c>
      <c r="I5773" s="9" t="b">
        <v>0</v>
      </c>
      <c r="J5773" s="10" t="n">
        <v>0</v>
      </c>
      <c r="K5773" s="9" t="n">
        <v>2</v>
      </c>
      <c r="L5773" s="9" t="inlineStr">
        <is>
          <t>linkedin</t>
        </is>
      </c>
      <c r="M5773" s="9" t="inlineStr">
        <is>
          <t>LI-ENT-Awareness-DataIntegration</t>
        </is>
      </c>
      <c r="N5773" s="9" t="inlineStr">
        <is>
          <t>linkedin</t>
        </is>
      </c>
      <c r="O5773" s="9" t="inlineStr">
        <is>
          <t>paid-social</t>
        </is>
      </c>
      <c r="P5773" s="9" t="inlineStr">
        <is>
          <t>li_ent_awareness_dataintegration</t>
        </is>
      </c>
      <c r="Q5773" s="9" t="inlineStr">
        <is>
          <t>single-image_pain-point_cta-demo</t>
        </is>
      </c>
      <c r="R5773" s="9" t="inlineStr">
        <is>
          <t>li-ent-data-engineers</t>
        </is>
      </c>
      <c r="S5773" s="11" t="n">
        <v>45946.38888888889</v>
      </c>
      <c r="T5773" s="9" t="inlineStr">
        <is>
          <t>gated_content_download</t>
        </is>
      </c>
    </row>
    <row r="5774">
      <c r="A5774" s="6" t="inlineStr">
        <is>
          <t>PRO-01974</t>
        </is>
      </c>
      <c r="B5774" s="6" t="inlineStr">
        <is>
          <t>Cameron Hall</t>
        </is>
      </c>
      <c r="C5774" s="6" t="inlineStr">
        <is>
          <t>Director of Data</t>
        </is>
      </c>
      <c r="D5774" s="6" t="inlineStr">
        <is>
          <t>director</t>
        </is>
      </c>
      <c r="E5774" s="6" t="n">
        <v>1.25</v>
      </c>
      <c r="F5774" s="6" t="inlineStr">
        <is>
          <t>Tangent Labs</t>
        </is>
      </c>
      <c r="G5774" s="6" t="b">
        <v>1</v>
      </c>
      <c r="H5774" s="6" t="b">
        <v>0</v>
      </c>
      <c r="I5774" s="6" t="b">
        <v>0</v>
      </c>
      <c r="J5774" s="7" t="n">
        <v>0</v>
      </c>
      <c r="K5774" s="6" t="n">
        <v>3</v>
      </c>
      <c r="L5774" s="6" t="inlineStr">
        <is>
          <t>programmatic</t>
        </is>
      </c>
      <c r="M5774" s="6" t="inlineStr">
        <is>
          <t>DSP-Retarget-HighIntent-14d</t>
        </is>
      </c>
      <c r="N5774" s="6" t="inlineStr">
        <is>
          <t>stackadapt</t>
        </is>
      </c>
      <c r="O5774" s="6" t="inlineStr">
        <is>
          <t>display</t>
        </is>
      </c>
      <c r="P5774" s="6" t="inlineStr">
        <is>
          <t>dsp_retarget_highintent_14d</t>
        </is>
      </c>
      <c r="Q5774" s="6" t="inlineStr">
        <is>
          <t>display-banner_retarget</t>
        </is>
      </c>
      <c r="R5774" s="6" t="inlineStr">
        <is>
          <t>retarget-site-visitors-14d</t>
        </is>
      </c>
      <c r="S5774" s="8" t="n">
        <v>45966.43125</v>
      </c>
      <c r="T5774" s="6" t="inlineStr">
        <is>
          <t>demo_request</t>
        </is>
      </c>
    </row>
    <row r="5775">
      <c r="A5775" s="9" t="inlineStr">
        <is>
          <t>PRO-01974</t>
        </is>
      </c>
      <c r="B5775" s="9" t="inlineStr">
        <is>
          <t>Cameron Hall</t>
        </is>
      </c>
      <c r="C5775" s="9" t="inlineStr">
        <is>
          <t>Director of Data</t>
        </is>
      </c>
      <c r="D5775" s="9" t="inlineStr">
        <is>
          <t>director</t>
        </is>
      </c>
      <c r="E5775" s="9" t="n">
        <v>1.25</v>
      </c>
      <c r="F5775" s="9" t="inlineStr">
        <is>
          <t>Tangent Labs</t>
        </is>
      </c>
      <c r="G5775" s="9" t="b">
        <v>1</v>
      </c>
      <c r="H5775" s="9" t="b">
        <v>0</v>
      </c>
      <c r="I5775" s="9" t="b">
        <v>0</v>
      </c>
      <c r="J5775" s="10" t="n">
        <v>0</v>
      </c>
      <c r="K5775" s="9" t="n">
        <v>4</v>
      </c>
      <c r="L5775" s="9" t="inlineStr">
        <is>
          <t>linkedin</t>
        </is>
      </c>
      <c r="M5775" s="9" t="inlineStr">
        <is>
          <t>LI-ENT-Awareness-DataPipeline</t>
        </is>
      </c>
      <c r="N5775" s="9" t="inlineStr">
        <is>
          <t>linkedin</t>
        </is>
      </c>
      <c r="O5775" s="9" t="inlineStr">
        <is>
          <t>paid-social</t>
        </is>
      </c>
      <c r="P5775" s="9" t="inlineStr">
        <is>
          <t>li_ent_awareness_datapipeline</t>
        </is>
      </c>
      <c r="Q5775" s="9" t="inlineStr">
        <is>
          <t>single-image_thought-leadership_cta-learn-more</t>
        </is>
      </c>
      <c r="R5775" s="9" t="inlineStr">
        <is>
          <t>li-ent-data-engineers</t>
        </is>
      </c>
      <c r="S5775" s="11" t="n">
        <v>45974.49930555555</v>
      </c>
      <c r="T5775" s="9" t="inlineStr">
        <is>
          <t>newsletter_signup</t>
        </is>
      </c>
    </row>
    <row r="5776">
      <c r="A5776" s="6" t="inlineStr">
        <is>
          <t>PRO-01975</t>
        </is>
      </c>
      <c r="B5776" s="6" t="inlineStr">
        <is>
          <t>Harper Davis</t>
        </is>
      </c>
      <c r="C5776" s="6" t="inlineStr">
        <is>
          <t>Data Analyst</t>
        </is>
      </c>
      <c r="D5776" s="6" t="inlineStr">
        <is>
          <t>ic_analyst</t>
        </is>
      </c>
      <c r="E5776" s="6" t="n">
        <v>0.75</v>
      </c>
      <c r="F5776" s="6" t="inlineStr">
        <is>
          <t>Axiom Cloud</t>
        </is>
      </c>
      <c r="G5776" s="6" t="b">
        <v>1</v>
      </c>
      <c r="H5776" s="6" t="b">
        <v>0</v>
      </c>
      <c r="I5776" s="6" t="b">
        <v>0</v>
      </c>
      <c r="J5776" s="7" t="n">
        <v>0</v>
      </c>
      <c r="K5776" s="6" t="n">
        <v>1</v>
      </c>
      <c r="L5776" s="6" t="inlineStr">
        <is>
          <t>linkedin</t>
        </is>
      </c>
      <c r="M5776" s="6" t="inlineStr">
        <is>
          <t>LI-MOFU-Demo-DataEngineers</t>
        </is>
      </c>
      <c r="N5776" s="6" t="inlineStr">
        <is>
          <t>linkedin</t>
        </is>
      </c>
      <c r="O5776" s="6" t="inlineStr">
        <is>
          <t>paid-social</t>
        </is>
      </c>
      <c r="P5776" s="6" t="inlineStr">
        <is>
          <t>li_mofu_demo_dataengineers</t>
        </is>
      </c>
      <c r="Q5776" s="6" t="inlineStr">
        <is>
          <t>single-image_social-proof_cta-learn-more</t>
        </is>
      </c>
      <c r="R5776" s="6" t="inlineStr">
        <is>
          <t>li-ent-data-engineers</t>
        </is>
      </c>
      <c r="S5776" s="8" t="n">
        <v>45869.59166666667</v>
      </c>
      <c r="T5776" s="6" t="inlineStr">
        <is>
          <t>newsletter_signup</t>
        </is>
      </c>
    </row>
    <row r="5777">
      <c r="A5777" s="9" t="inlineStr">
        <is>
          <t>PRO-01975</t>
        </is>
      </c>
      <c r="B5777" s="9" t="inlineStr">
        <is>
          <t>Harper Davis</t>
        </is>
      </c>
      <c r="C5777" s="9" t="inlineStr">
        <is>
          <t>Data Analyst</t>
        </is>
      </c>
      <c r="D5777" s="9" t="inlineStr">
        <is>
          <t>ic_analyst</t>
        </is>
      </c>
      <c r="E5777" s="9" t="n">
        <v>0.75</v>
      </c>
      <c r="F5777" s="9" t="inlineStr">
        <is>
          <t>Axiom Cloud</t>
        </is>
      </c>
      <c r="G5777" s="9" t="b">
        <v>1</v>
      </c>
      <c r="H5777" s="9" t="b">
        <v>0</v>
      </c>
      <c r="I5777" s="9" t="b">
        <v>0</v>
      </c>
      <c r="J5777" s="10" t="n">
        <v>0</v>
      </c>
      <c r="K5777" s="9" t="n">
        <v>2</v>
      </c>
      <c r="L5777" s="9" t="inlineStr">
        <is>
          <t>programmatic</t>
        </is>
      </c>
      <c r="M5777" s="9" t="inlineStr">
        <is>
          <t>DSP-Retarget-HighIntent-14d</t>
        </is>
      </c>
      <c r="N5777" s="9" t="inlineStr">
        <is>
          <t>stackadapt</t>
        </is>
      </c>
      <c r="O5777" s="9" t="inlineStr">
        <is>
          <t>display</t>
        </is>
      </c>
      <c r="P5777" s="9" t="inlineStr">
        <is>
          <t>dsp_retarget_highintent_14d</t>
        </is>
      </c>
      <c r="Q5777" s="9" t="inlineStr">
        <is>
          <t>display-banner_awareness</t>
        </is>
      </c>
      <c r="R5777" s="9" t="inlineStr">
        <is>
          <t>lookalike-data-engineers</t>
        </is>
      </c>
      <c r="S5777" s="11" t="n">
        <v>45889.70902777778</v>
      </c>
      <c r="T5777" s="9" t="inlineStr">
        <is>
          <t>gated_content_download</t>
        </is>
      </c>
    </row>
    <row r="5778">
      <c r="A5778" s="6" t="inlineStr">
        <is>
          <t>PRO-01976</t>
        </is>
      </c>
      <c r="B5778" s="6" t="inlineStr">
        <is>
          <t>Elliot Miller</t>
        </is>
      </c>
      <c r="C5778" s="6" t="inlineStr">
        <is>
          <t>BI Analyst</t>
        </is>
      </c>
      <c r="D5778" s="6" t="inlineStr">
        <is>
          <t>ic_analyst</t>
        </is>
      </c>
      <c r="E5778" s="6" t="n">
        <v>0.75</v>
      </c>
      <c r="F5778" s="6" t="inlineStr">
        <is>
          <t>Prismware</t>
        </is>
      </c>
      <c r="G5778" s="6" t="b">
        <v>0</v>
      </c>
      <c r="H5778" s="6" t="b">
        <v>0</v>
      </c>
      <c r="I5778" s="6" t="b">
        <v>0</v>
      </c>
      <c r="J5778" s="7" t="n">
        <v>0</v>
      </c>
      <c r="K5778" s="6" t="n">
        <v>1</v>
      </c>
      <c r="L5778" s="6" t="inlineStr">
        <is>
          <t>linkedin</t>
        </is>
      </c>
      <c r="M5778" s="6" t="inlineStr">
        <is>
          <t>LI-Retarget-PricingPage-14d</t>
        </is>
      </c>
      <c r="N5778" s="6" t="inlineStr">
        <is>
          <t>linkedin</t>
        </is>
      </c>
      <c r="O5778" s="6" t="inlineStr">
        <is>
          <t>paid-social</t>
        </is>
      </c>
      <c r="P5778" s="6" t="inlineStr">
        <is>
          <t>li_retarget_pricingpage_14d</t>
        </is>
      </c>
      <c r="Q5778" s="6" t="inlineStr">
        <is>
          <t>single-image_social-proof_cta-learn-more</t>
        </is>
      </c>
      <c r="R5778" s="6" t="inlineStr">
        <is>
          <t>li-retarget-site-visitors-30d</t>
        </is>
      </c>
      <c r="S5778" s="8" t="n">
        <v>45705.47569444445</v>
      </c>
      <c r="T5778" s="6" t="inlineStr">
        <is>
          <t>gated_content_download</t>
        </is>
      </c>
    </row>
    <row r="5779">
      <c r="A5779" s="9" t="inlineStr">
        <is>
          <t>PRO-01976</t>
        </is>
      </c>
      <c r="B5779" s="9" t="inlineStr">
        <is>
          <t>Elliot Miller</t>
        </is>
      </c>
      <c r="C5779" s="9" t="inlineStr">
        <is>
          <t>BI Analyst</t>
        </is>
      </c>
      <c r="D5779" s="9" t="inlineStr">
        <is>
          <t>ic_analyst</t>
        </is>
      </c>
      <c r="E5779" s="9" t="n">
        <v>0.75</v>
      </c>
      <c r="F5779" s="9" t="inlineStr">
        <is>
          <t>Prismware</t>
        </is>
      </c>
      <c r="G5779" s="9" t="b">
        <v>0</v>
      </c>
      <c r="H5779" s="9" t="b">
        <v>0</v>
      </c>
      <c r="I5779" s="9" t="b">
        <v>0</v>
      </c>
      <c r="J5779" s="10" t="n">
        <v>0</v>
      </c>
      <c r="K5779" s="9" t="n">
        <v>2</v>
      </c>
      <c r="L5779" s="9" t="inlineStr">
        <is>
          <t>linkedin</t>
        </is>
      </c>
      <c r="M5779" s="9" t="inlineStr">
        <is>
          <t>LI-Retarget-SiteVisitors-30d</t>
        </is>
      </c>
      <c r="N5779" s="9" t="inlineStr">
        <is>
          <t>linkedin</t>
        </is>
      </c>
      <c r="O5779" s="9" t="inlineStr">
        <is>
          <t>paid-social</t>
        </is>
      </c>
      <c r="P5779" s="9" t="inlineStr">
        <is>
          <t>li_retarget_sitevisitors_30d</t>
        </is>
      </c>
      <c r="Q5779" s="9" t="inlineStr">
        <is>
          <t>single-image_social-proof_cta-demo</t>
        </is>
      </c>
      <c r="R5779" s="9" t="inlineStr">
        <is>
          <t>li-mid-analytics-directors</t>
        </is>
      </c>
      <c r="S5779" s="11" t="n">
        <v>45726.51388888889</v>
      </c>
      <c r="T5779" s="9" t="inlineStr">
        <is>
          <t>gated_content_download</t>
        </is>
      </c>
    </row>
    <row r="5780">
      <c r="A5780" s="6" t="inlineStr">
        <is>
          <t>PRO-01976</t>
        </is>
      </c>
      <c r="B5780" s="6" t="inlineStr">
        <is>
          <t>Elliot Miller</t>
        </is>
      </c>
      <c r="C5780" s="6" t="inlineStr">
        <is>
          <t>BI Analyst</t>
        </is>
      </c>
      <c r="D5780" s="6" t="inlineStr">
        <is>
          <t>ic_analyst</t>
        </is>
      </c>
      <c r="E5780" s="6" t="n">
        <v>0.75</v>
      </c>
      <c r="F5780" s="6" t="inlineStr">
        <is>
          <t>Prismware</t>
        </is>
      </c>
      <c r="G5780" s="6" t="b">
        <v>0</v>
      </c>
      <c r="H5780" s="6" t="b">
        <v>0</v>
      </c>
      <c r="I5780" s="6" t="b">
        <v>0</v>
      </c>
      <c r="J5780" s="7" t="n">
        <v>0</v>
      </c>
      <c r="K5780" s="6" t="n">
        <v>3</v>
      </c>
      <c r="L5780" s="6" t="inlineStr">
        <is>
          <t>linkedin</t>
        </is>
      </c>
      <c r="M5780" s="6" t="inlineStr">
        <is>
          <t>LI-Retarget-PricingPage-14d</t>
        </is>
      </c>
      <c r="N5780" s="6" t="inlineStr">
        <is>
          <t>linkedin</t>
        </is>
      </c>
      <c r="O5780" s="6" t="inlineStr">
        <is>
          <t>paid-social</t>
        </is>
      </c>
      <c r="P5780" s="6" t="inlineStr">
        <is>
          <t>li_retarget_pricingpage_14d</t>
        </is>
      </c>
      <c r="Q5780" s="6" t="inlineStr">
        <is>
          <t>single-image_social-proof_cta-demo</t>
        </is>
      </c>
      <c r="R5780" s="6" t="inlineStr">
        <is>
          <t>li-abm-strategic-accounts</t>
        </is>
      </c>
      <c r="S5780" s="8" t="n">
        <v>45740.49513888889</v>
      </c>
      <c r="T5780" s="6" t="inlineStr">
        <is>
          <t>gated_content_download</t>
        </is>
      </c>
    </row>
    <row r="5781">
      <c r="A5781" s="9" t="inlineStr">
        <is>
          <t>PRO-01977</t>
        </is>
      </c>
      <c r="B5781" s="9" t="inlineStr">
        <is>
          <t>Avery Martinez</t>
        </is>
      </c>
      <c r="C5781" s="9" t="inlineStr">
        <is>
          <t>Data Platform Manager</t>
        </is>
      </c>
      <c r="D5781" s="9" t="inlineStr">
        <is>
          <t>manager</t>
        </is>
      </c>
      <c r="E5781" s="9" t="n">
        <v>1</v>
      </c>
      <c r="F5781" s="9" t="inlineStr">
        <is>
          <t>Stackbridge</t>
        </is>
      </c>
      <c r="G5781" s="9" t="b">
        <v>0</v>
      </c>
      <c r="H5781" s="9" t="b">
        <v>0</v>
      </c>
      <c r="I5781" s="9" t="b">
        <v>0</v>
      </c>
      <c r="J5781" s="10" t="n">
        <v>0</v>
      </c>
      <c r="K5781" s="9" t="n">
        <v>1</v>
      </c>
      <c r="L5781" s="9" t="inlineStr">
        <is>
          <t>linkedin</t>
        </is>
      </c>
      <c r="M5781" s="9" t="inlineStr">
        <is>
          <t>LI-Retarget-PricingPage-14d</t>
        </is>
      </c>
      <c r="N5781" s="9" t="inlineStr">
        <is>
          <t>linkedin</t>
        </is>
      </c>
      <c r="O5781" s="9" t="inlineStr">
        <is>
          <t>paid-social</t>
        </is>
      </c>
      <c r="P5781" s="9" t="inlineStr">
        <is>
          <t>li_retarget_pricingpage_14d</t>
        </is>
      </c>
      <c r="Q5781" s="9" t="inlineStr">
        <is>
          <t>single-image_social-proof_cta-learn-more</t>
        </is>
      </c>
      <c r="R5781" s="9" t="inlineStr">
        <is>
          <t>li-retarget-site-visitors-30d</t>
        </is>
      </c>
      <c r="S5781" s="11" t="n">
        <v>45882.63888888889</v>
      </c>
      <c r="T5781" s="9" t="inlineStr">
        <is>
          <t>gated_content_download</t>
        </is>
      </c>
    </row>
    <row r="5782">
      <c r="A5782" s="6" t="inlineStr">
        <is>
          <t>PRO-01977</t>
        </is>
      </c>
      <c r="B5782" s="6" t="inlineStr">
        <is>
          <t>Avery Martinez</t>
        </is>
      </c>
      <c r="C5782" s="6" t="inlineStr">
        <is>
          <t>Data Platform Manager</t>
        </is>
      </c>
      <c r="D5782" s="6" t="inlineStr">
        <is>
          <t>manager</t>
        </is>
      </c>
      <c r="E5782" s="6" t="n">
        <v>1</v>
      </c>
      <c r="F5782" s="6" t="inlineStr">
        <is>
          <t>Stackbridge</t>
        </is>
      </c>
      <c r="G5782" s="6" t="b">
        <v>0</v>
      </c>
      <c r="H5782" s="6" t="b">
        <v>0</v>
      </c>
      <c r="I5782" s="6" t="b">
        <v>0</v>
      </c>
      <c r="J5782" s="7" t="n">
        <v>0</v>
      </c>
      <c r="K5782" s="6" t="n">
        <v>2</v>
      </c>
      <c r="L5782" s="6" t="inlineStr">
        <is>
          <t>linkedin</t>
        </is>
      </c>
      <c r="M5782" s="6" t="inlineStr">
        <is>
          <t>LI-Retarget-PricingPage-14d</t>
        </is>
      </c>
      <c r="N5782" s="6" t="inlineStr">
        <is>
          <t>linkedin</t>
        </is>
      </c>
      <c r="O5782" s="6" t="inlineStr">
        <is>
          <t>paid-social</t>
        </is>
      </c>
      <c r="P5782" s="6" t="inlineStr">
        <is>
          <t>li_retarget_pricingpage_14d</t>
        </is>
      </c>
      <c r="Q5782" s="6" t="inlineStr">
        <is>
          <t>single-image_product-feature_cta-demo</t>
        </is>
      </c>
      <c r="R5782" s="6" t="inlineStr">
        <is>
          <t>li-retarget-site-visitors-30d</t>
        </is>
      </c>
      <c r="S5782" s="8" t="n">
        <v>45901.72986111111</v>
      </c>
      <c r="T5782" s="6" t="inlineStr">
        <is>
          <t>gated_content_download</t>
        </is>
      </c>
    </row>
    <row r="5783">
      <c r="A5783" s="9" t="inlineStr">
        <is>
          <t>PRO-01977</t>
        </is>
      </c>
      <c r="B5783" s="9" t="inlineStr">
        <is>
          <t>Avery Martinez</t>
        </is>
      </c>
      <c r="C5783" s="9" t="inlineStr">
        <is>
          <t>Data Platform Manager</t>
        </is>
      </c>
      <c r="D5783" s="9" t="inlineStr">
        <is>
          <t>manager</t>
        </is>
      </c>
      <c r="E5783" s="9" t="n">
        <v>1</v>
      </c>
      <c r="F5783" s="9" t="inlineStr">
        <is>
          <t>Stackbridge</t>
        </is>
      </c>
      <c r="G5783" s="9" t="b">
        <v>0</v>
      </c>
      <c r="H5783" s="9" t="b">
        <v>0</v>
      </c>
      <c r="I5783" s="9" t="b">
        <v>0</v>
      </c>
      <c r="J5783" s="10" t="n">
        <v>0</v>
      </c>
      <c r="K5783" s="9" t="n">
        <v>3</v>
      </c>
      <c r="L5783" s="9" t="inlineStr">
        <is>
          <t>g2</t>
        </is>
      </c>
      <c r="M5783" s="9" t="inlineStr">
        <is>
          <t>G2-Retarget-CategoryBuyers</t>
        </is>
      </c>
      <c r="N5783" s="9" t="inlineStr">
        <is>
          <t>g2</t>
        </is>
      </c>
      <c r="O5783" s="9" t="inlineStr">
        <is>
          <t>review-site</t>
        </is>
      </c>
      <c r="P5783" s="9" t="inlineStr">
        <is>
          <t>g2_retarget_categorybuyers</t>
        </is>
      </c>
      <c r="Q5783" s="9" t="inlineStr">
        <is>
          <t>retarget-banner_category</t>
        </is>
      </c>
      <c r="R5783" s="9" t="inlineStr">
        <is>
          <t>pipeline-software-evaluation</t>
        </is>
      </c>
      <c r="S5783" s="11" t="n">
        <v>45915.50347222222</v>
      </c>
      <c r="T5783" s="9" t="inlineStr">
        <is>
          <t>gated_content_download</t>
        </is>
      </c>
    </row>
    <row r="5784">
      <c r="A5784" s="6" t="inlineStr">
        <is>
          <t>PRO-01978</t>
        </is>
      </c>
      <c r="B5784" s="6" t="inlineStr">
        <is>
          <t>Casey Davis</t>
        </is>
      </c>
      <c r="C5784" s="6" t="inlineStr">
        <is>
          <t>Senior Data Engineer</t>
        </is>
      </c>
      <c r="D5784" s="6" t="inlineStr">
        <is>
          <t>ic_analyst</t>
        </is>
      </c>
      <c r="E5784" s="6" t="n">
        <v>0.75</v>
      </c>
      <c r="F5784" s="6" t="inlineStr">
        <is>
          <t>Stackbridge</t>
        </is>
      </c>
      <c r="G5784" s="6" t="b">
        <v>0</v>
      </c>
      <c r="H5784" s="6" t="b">
        <v>0</v>
      </c>
      <c r="I5784" s="6" t="b">
        <v>0</v>
      </c>
      <c r="J5784" s="7" t="n">
        <v>0</v>
      </c>
      <c r="K5784" s="6" t="n">
        <v>1</v>
      </c>
      <c r="L5784" s="6" t="inlineStr">
        <is>
          <t>linkedin</t>
        </is>
      </c>
      <c r="M5784" s="6" t="inlineStr">
        <is>
          <t>LI-ENT-Awareness-DataIntegration</t>
        </is>
      </c>
      <c r="N5784" s="6" t="inlineStr">
        <is>
          <t>linkedin</t>
        </is>
      </c>
      <c r="O5784" s="6" t="inlineStr">
        <is>
          <t>paid-social</t>
        </is>
      </c>
      <c r="P5784" s="6" t="inlineStr">
        <is>
          <t>li_ent_awareness_dataintegration</t>
        </is>
      </c>
      <c r="Q5784" s="6" t="inlineStr">
        <is>
          <t>single-image_social-proof_cta-demo</t>
        </is>
      </c>
      <c r="R5784" s="6" t="inlineStr">
        <is>
          <t>li-lookalike-closed-won</t>
        </is>
      </c>
      <c r="S5784" s="8" t="n">
        <v>45889.54166666666</v>
      </c>
      <c r="T5784" s="6" t="inlineStr">
        <is>
          <t>newsletter_signup</t>
        </is>
      </c>
    </row>
    <row r="5785">
      <c r="A5785" s="9" t="inlineStr">
        <is>
          <t>PRO-01978</t>
        </is>
      </c>
      <c r="B5785" s="9" t="inlineStr">
        <is>
          <t>Casey Davis</t>
        </is>
      </c>
      <c r="C5785" s="9" t="inlineStr">
        <is>
          <t>Senior Data Engineer</t>
        </is>
      </c>
      <c r="D5785" s="9" t="inlineStr">
        <is>
          <t>ic_analyst</t>
        </is>
      </c>
      <c r="E5785" s="9" t="n">
        <v>0.75</v>
      </c>
      <c r="F5785" s="9" t="inlineStr">
        <is>
          <t>Stackbridge</t>
        </is>
      </c>
      <c r="G5785" s="9" t="b">
        <v>0</v>
      </c>
      <c r="H5785" s="9" t="b">
        <v>0</v>
      </c>
      <c r="I5785" s="9" t="b">
        <v>0</v>
      </c>
      <c r="J5785" s="10" t="n">
        <v>0</v>
      </c>
      <c r="K5785" s="9" t="n">
        <v>2</v>
      </c>
      <c r="L5785" s="9" t="inlineStr">
        <is>
          <t>linkedin</t>
        </is>
      </c>
      <c r="M5785" s="9" t="inlineStr">
        <is>
          <t>LI-ENT-Awareness-DataPipeline</t>
        </is>
      </c>
      <c r="N5785" s="9" t="inlineStr">
        <is>
          <t>linkedin</t>
        </is>
      </c>
      <c r="O5785" s="9" t="inlineStr">
        <is>
          <t>paid-social</t>
        </is>
      </c>
      <c r="P5785" s="9" t="inlineStr">
        <is>
          <t>li_ent_awareness_datapipeline</t>
        </is>
      </c>
      <c r="Q5785" s="9" t="inlineStr">
        <is>
          <t>single-image_pain-point_cta-demo</t>
        </is>
      </c>
      <c r="R5785" s="9" t="inlineStr">
        <is>
          <t>li-retarget-site-visitors-30d</t>
        </is>
      </c>
      <c r="S5785" s="11" t="n">
        <v>45901.525</v>
      </c>
      <c r="T5785" s="9" t="inlineStr">
        <is>
          <t>gated_content_download</t>
        </is>
      </c>
    </row>
    <row r="5786">
      <c r="A5786" s="6" t="inlineStr">
        <is>
          <t>PRO-01979</t>
        </is>
      </c>
      <c r="B5786" s="6" t="inlineStr">
        <is>
          <t>Avery Lee</t>
        </is>
      </c>
      <c r="C5786" s="6" t="inlineStr">
        <is>
          <t>BI Manager</t>
        </is>
      </c>
      <c r="D5786" s="6" t="inlineStr">
        <is>
          <t>manager</t>
        </is>
      </c>
      <c r="E5786" s="6" t="n">
        <v>1</v>
      </c>
      <c r="F5786" s="6" t="inlineStr">
        <is>
          <t>Horizon Analytics</t>
        </is>
      </c>
      <c r="G5786" s="6" t="b">
        <v>0</v>
      </c>
      <c r="H5786" s="6" t="b">
        <v>0</v>
      </c>
      <c r="I5786" s="6" t="b">
        <v>0</v>
      </c>
      <c r="J5786" s="7" t="n">
        <v>0</v>
      </c>
      <c r="K5786" s="6" t="n">
        <v>1</v>
      </c>
      <c r="L5786" s="6" t="inlineStr">
        <is>
          <t>google</t>
        </is>
      </c>
      <c r="M5786" s="6" t="inlineStr">
        <is>
          <t>GGL-Competitor-Pipeform-Alt</t>
        </is>
      </c>
      <c r="N5786" s="6" t="inlineStr">
        <is>
          <t>google</t>
        </is>
      </c>
      <c r="O5786" s="6" t="inlineStr">
        <is>
          <t>paid-search</t>
        </is>
      </c>
      <c r="P5786" s="6" t="inlineStr">
        <is>
          <t>ggl_competitor_pipeform_alt</t>
        </is>
      </c>
      <c r="Q5786" s="6" t="inlineStr">
        <is>
          <t>text-ad_rlsa</t>
        </is>
      </c>
      <c r="R5786" s="6" t="inlineStr">
        <is>
          <t>streamlink-vs-syncflow</t>
        </is>
      </c>
      <c r="S5786" s="8" t="n">
        <v>45736.38263888889</v>
      </c>
      <c r="T5786" s="6" t="inlineStr">
        <is>
          <t>gated_content_download</t>
        </is>
      </c>
    </row>
    <row r="5787">
      <c r="A5787" s="9" t="inlineStr">
        <is>
          <t>PRO-01979</t>
        </is>
      </c>
      <c r="B5787" s="9" t="inlineStr">
        <is>
          <t>Avery Lee</t>
        </is>
      </c>
      <c r="C5787" s="9" t="inlineStr">
        <is>
          <t>BI Manager</t>
        </is>
      </c>
      <c r="D5787" s="9" t="inlineStr">
        <is>
          <t>manager</t>
        </is>
      </c>
      <c r="E5787" s="9" t="n">
        <v>1</v>
      </c>
      <c r="F5787" s="9" t="inlineStr">
        <is>
          <t>Horizon Analytics</t>
        </is>
      </c>
      <c r="G5787" s="9" t="b">
        <v>0</v>
      </c>
      <c r="H5787" s="9" t="b">
        <v>0</v>
      </c>
      <c r="I5787" s="9" t="b">
        <v>0</v>
      </c>
      <c r="J5787" s="10" t="n">
        <v>0</v>
      </c>
      <c r="K5787" s="9" t="n">
        <v>2</v>
      </c>
      <c r="L5787" s="9" t="inlineStr">
        <is>
          <t>google</t>
        </is>
      </c>
      <c r="M5787" s="9" t="inlineStr">
        <is>
          <t>GGL-Competitor-Streamlink-Alt</t>
        </is>
      </c>
      <c r="N5787" s="9" t="inlineStr">
        <is>
          <t>google</t>
        </is>
      </c>
      <c r="O5787" s="9" t="inlineStr">
        <is>
          <t>paid-search</t>
        </is>
      </c>
      <c r="P5787" s="9" t="inlineStr">
        <is>
          <t>ggl_competitor_streamlink_alt</t>
        </is>
      </c>
      <c r="Q5787" s="9" t="inlineStr">
        <is>
          <t>text-ad_competitor</t>
        </is>
      </c>
      <c r="R5787" s="9" t="inlineStr">
        <is>
          <t>data-integration-platform</t>
        </is>
      </c>
      <c r="S5787" s="11" t="n">
        <v>45747.475</v>
      </c>
      <c r="T5787" s="9" t="inlineStr">
        <is>
          <t>newsletter_signup</t>
        </is>
      </c>
    </row>
    <row r="5788">
      <c r="A5788" s="6" t="inlineStr">
        <is>
          <t>PRO-01980</t>
        </is>
      </c>
      <c r="B5788" s="6" t="inlineStr">
        <is>
          <t>Peyton Thomas</t>
        </is>
      </c>
      <c r="C5788" s="6" t="inlineStr">
        <is>
          <t>Analytics Engineer</t>
        </is>
      </c>
      <c r="D5788" s="6" t="inlineStr">
        <is>
          <t>ic_analyst</t>
        </is>
      </c>
      <c r="E5788" s="6" t="n">
        <v>0.75</v>
      </c>
      <c r="F5788" s="6" t="inlineStr">
        <is>
          <t>Tangent Labs</t>
        </is>
      </c>
      <c r="G5788" s="6" t="b">
        <v>1</v>
      </c>
      <c r="H5788" s="6" t="b">
        <v>1</v>
      </c>
      <c r="I5788" s="6" t="b">
        <v>0</v>
      </c>
      <c r="J5788" s="7" t="n">
        <v>54081</v>
      </c>
      <c r="K5788" s="6" t="n">
        <v>1</v>
      </c>
      <c r="L5788" s="6" t="inlineStr">
        <is>
          <t>linkedin</t>
        </is>
      </c>
      <c r="M5788" s="6" t="inlineStr">
        <is>
          <t>LI-ABM-Strategic-ENT</t>
        </is>
      </c>
      <c r="N5788" s="6" t="inlineStr">
        <is>
          <t>linkedin</t>
        </is>
      </c>
      <c r="O5788" s="6" t="inlineStr">
        <is>
          <t>paid-social</t>
        </is>
      </c>
      <c r="P5788" s="6" t="inlineStr">
        <is>
          <t>li_abm_strategic_ent</t>
        </is>
      </c>
      <c r="Q5788" s="6" t="inlineStr">
        <is>
          <t>single-image_pain-point_cta-trial</t>
        </is>
      </c>
      <c r="R5788" s="6" t="inlineStr">
        <is>
          <t>li-mid-analytics-directors</t>
        </is>
      </c>
      <c r="S5788" s="8" t="n">
        <v>45922.61458333334</v>
      </c>
      <c r="T5788" s="6" t="inlineStr">
        <is>
          <t>gated_content_download</t>
        </is>
      </c>
    </row>
    <row r="5789">
      <c r="A5789" s="9" t="inlineStr">
        <is>
          <t>PRO-01980</t>
        </is>
      </c>
      <c r="B5789" s="9" t="inlineStr">
        <is>
          <t>Peyton Thomas</t>
        </is>
      </c>
      <c r="C5789" s="9" t="inlineStr">
        <is>
          <t>Analytics Engineer</t>
        </is>
      </c>
      <c r="D5789" s="9" t="inlineStr">
        <is>
          <t>ic_analyst</t>
        </is>
      </c>
      <c r="E5789" s="9" t="n">
        <v>0.75</v>
      </c>
      <c r="F5789" s="9" t="inlineStr">
        <is>
          <t>Tangent Labs</t>
        </is>
      </c>
      <c r="G5789" s="9" t="b">
        <v>1</v>
      </c>
      <c r="H5789" s="9" t="b">
        <v>1</v>
      </c>
      <c r="I5789" s="9" t="b">
        <v>0</v>
      </c>
      <c r="J5789" s="10" t="n">
        <v>54081</v>
      </c>
      <c r="K5789" s="9" t="n">
        <v>2</v>
      </c>
      <c r="L5789" s="9" t="inlineStr">
        <is>
          <t>g2</t>
        </is>
      </c>
      <c r="M5789" s="9" t="inlineStr">
        <is>
          <t>G2-Retarget-CategoryBuyers</t>
        </is>
      </c>
      <c r="N5789" s="9" t="inlineStr">
        <is>
          <t>g2</t>
        </is>
      </c>
      <c r="O5789" s="9" t="inlineStr">
        <is>
          <t>review-site</t>
        </is>
      </c>
      <c r="P5789" s="9" t="inlineStr">
        <is>
          <t>g2_retarget_categorybuyers</t>
        </is>
      </c>
      <c r="Q5789" s="9" t="inlineStr">
        <is>
          <t>retarget-banner_category</t>
        </is>
      </c>
      <c r="R5789" s="9" t="inlineStr">
        <is>
          <t>pipeline-software-evaluation</t>
        </is>
      </c>
      <c r="S5789" s="11" t="n">
        <v>45931.65208333333</v>
      </c>
      <c r="T5789" s="9" t="inlineStr">
        <is>
          <t>demo_request</t>
        </is>
      </c>
    </row>
    <row r="5790">
      <c r="A5790" s="6" t="inlineStr">
        <is>
          <t>PRO-01980</t>
        </is>
      </c>
      <c r="B5790" s="6" t="inlineStr">
        <is>
          <t>Peyton Thomas</t>
        </is>
      </c>
      <c r="C5790" s="6" t="inlineStr">
        <is>
          <t>Analytics Engineer</t>
        </is>
      </c>
      <c r="D5790" s="6" t="inlineStr">
        <is>
          <t>ic_analyst</t>
        </is>
      </c>
      <c r="E5790" s="6" t="n">
        <v>0.75</v>
      </c>
      <c r="F5790" s="6" t="inlineStr">
        <is>
          <t>Tangent Labs</t>
        </is>
      </c>
      <c r="G5790" s="6" t="b">
        <v>1</v>
      </c>
      <c r="H5790" s="6" t="b">
        <v>1</v>
      </c>
      <c r="I5790" s="6" t="b">
        <v>0</v>
      </c>
      <c r="J5790" s="7" t="n">
        <v>54081</v>
      </c>
      <c r="K5790" s="6" t="n">
        <v>3</v>
      </c>
      <c r="L5790" s="6" t="inlineStr">
        <is>
          <t>linkedin</t>
        </is>
      </c>
      <c r="M5790" s="6" t="inlineStr">
        <is>
          <t>LI-Retarget-SiteVisitors-30d</t>
        </is>
      </c>
      <c r="N5790" s="6" t="inlineStr">
        <is>
          <t>linkedin</t>
        </is>
      </c>
      <c r="O5790" s="6" t="inlineStr">
        <is>
          <t>paid-social</t>
        </is>
      </c>
      <c r="P5790" s="6" t="inlineStr">
        <is>
          <t>li_retarget_sitevisitors_30d</t>
        </is>
      </c>
      <c r="Q5790" s="6" t="inlineStr">
        <is>
          <t>single-image_product-feature_cta-demo</t>
        </is>
      </c>
      <c r="R5790" s="6" t="inlineStr">
        <is>
          <t>li-lookalike-closed-won</t>
        </is>
      </c>
      <c r="S5790" s="8" t="n">
        <v>45950.41180555556</v>
      </c>
      <c r="T5790" s="6" t="inlineStr">
        <is>
          <t>gated_content_download</t>
        </is>
      </c>
    </row>
    <row r="5791">
      <c r="A5791" s="9" t="inlineStr">
        <is>
          <t>PRO-01981</t>
        </is>
      </c>
      <c r="B5791" s="9" t="inlineStr">
        <is>
          <t>Harper Nguyen</t>
        </is>
      </c>
      <c r="C5791" s="9" t="inlineStr">
        <is>
          <t>Data Engineering Manager</t>
        </is>
      </c>
      <c r="D5791" s="9" t="inlineStr">
        <is>
          <t>manager</t>
        </is>
      </c>
      <c r="E5791" s="9" t="n">
        <v>1</v>
      </c>
      <c r="F5791" s="9" t="inlineStr">
        <is>
          <t>Stratum Data</t>
        </is>
      </c>
      <c r="G5791" s="9" t="b">
        <v>1</v>
      </c>
      <c r="H5791" s="9" t="b">
        <v>1</v>
      </c>
      <c r="I5791" s="9" t="b">
        <v>1</v>
      </c>
      <c r="J5791" s="10" t="n">
        <v>46092</v>
      </c>
      <c r="K5791" s="9" t="n">
        <v>1</v>
      </c>
      <c r="L5791" s="9" t="inlineStr">
        <is>
          <t>google</t>
        </is>
      </c>
      <c r="M5791" s="9" t="inlineStr">
        <is>
          <t>GGL-Competitor-Pipeform-Alt</t>
        </is>
      </c>
      <c r="N5791" s="9" t="inlineStr">
        <is>
          <t>google</t>
        </is>
      </c>
      <c r="O5791" s="9" t="inlineStr">
        <is>
          <t>paid-search</t>
        </is>
      </c>
      <c r="P5791" s="9" t="inlineStr">
        <is>
          <t>ggl_competitor_pipeform_alt</t>
        </is>
      </c>
      <c r="Q5791" s="9" t="inlineStr">
        <is>
          <t>text-ad_competitor</t>
        </is>
      </c>
      <c r="R5791" s="9" t="inlineStr">
        <is>
          <t>etl-software</t>
        </is>
      </c>
      <c r="S5791" s="11" t="n">
        <v>45894.56041666667</v>
      </c>
      <c r="T5791" s="9" t="inlineStr">
        <is>
          <t>trial_signup</t>
        </is>
      </c>
    </row>
    <row r="5792">
      <c r="A5792" s="6" t="inlineStr">
        <is>
          <t>PRO-01981</t>
        </is>
      </c>
      <c r="B5792" s="6" t="inlineStr">
        <is>
          <t>Harper Nguyen</t>
        </is>
      </c>
      <c r="C5792" s="6" t="inlineStr">
        <is>
          <t>Data Engineering Manager</t>
        </is>
      </c>
      <c r="D5792" s="6" t="inlineStr">
        <is>
          <t>manager</t>
        </is>
      </c>
      <c r="E5792" s="6" t="n">
        <v>1</v>
      </c>
      <c r="F5792" s="6" t="inlineStr">
        <is>
          <t>Stratum Data</t>
        </is>
      </c>
      <c r="G5792" s="6" t="b">
        <v>1</v>
      </c>
      <c r="H5792" s="6" t="b">
        <v>1</v>
      </c>
      <c r="I5792" s="6" t="b">
        <v>1</v>
      </c>
      <c r="J5792" s="7" t="n">
        <v>46092</v>
      </c>
      <c r="K5792" s="6" t="n">
        <v>2</v>
      </c>
      <c r="L5792" s="6" t="inlineStr">
        <is>
          <t>programmatic</t>
        </is>
      </c>
      <c r="M5792" s="6" t="inlineStr">
        <is>
          <t>DSP-ABM-AirCover-Commercial</t>
        </is>
      </c>
      <c r="N5792" s="6" t="inlineStr">
        <is>
          <t>stackadapt</t>
        </is>
      </c>
      <c r="O5792" s="6" t="inlineStr">
        <is>
          <t>display</t>
        </is>
      </c>
      <c r="P5792" s="6" t="inlineStr">
        <is>
          <t>dsp_abm_aircover_commercial</t>
        </is>
      </c>
      <c r="Q5792" s="6" t="inlineStr">
        <is>
          <t>display-banner_retarget</t>
        </is>
      </c>
      <c r="R5792" s="6" t="inlineStr">
        <is>
          <t>abm-strategic-accounts</t>
        </is>
      </c>
      <c r="S5792" s="8" t="n">
        <v>45909.52569444444</v>
      </c>
      <c r="T5792" s="6" t="inlineStr">
        <is>
          <t>trial_signup</t>
        </is>
      </c>
    </row>
    <row r="5793">
      <c r="A5793" s="9" t="inlineStr">
        <is>
          <t>PRO-01981</t>
        </is>
      </c>
      <c r="B5793" s="9" t="inlineStr">
        <is>
          <t>Harper Nguyen</t>
        </is>
      </c>
      <c r="C5793" s="9" t="inlineStr">
        <is>
          <t>Data Engineering Manager</t>
        </is>
      </c>
      <c r="D5793" s="9" t="inlineStr">
        <is>
          <t>manager</t>
        </is>
      </c>
      <c r="E5793" s="9" t="n">
        <v>1</v>
      </c>
      <c r="F5793" s="9" t="inlineStr">
        <is>
          <t>Stratum Data</t>
        </is>
      </c>
      <c r="G5793" s="9" t="b">
        <v>1</v>
      </c>
      <c r="H5793" s="9" t="b">
        <v>1</v>
      </c>
      <c r="I5793" s="9" t="b">
        <v>1</v>
      </c>
      <c r="J5793" s="10" t="n">
        <v>46092</v>
      </c>
      <c r="K5793" s="9" t="n">
        <v>3</v>
      </c>
      <c r="L5793" s="9" t="inlineStr">
        <is>
          <t>g2</t>
        </is>
      </c>
      <c r="M5793" s="9" t="inlineStr">
        <is>
          <t>G2-Retarget-CategoryBuyers</t>
        </is>
      </c>
      <c r="N5793" s="9" t="inlineStr">
        <is>
          <t>g2</t>
        </is>
      </c>
      <c r="O5793" s="9" t="inlineStr">
        <is>
          <t>review-site</t>
        </is>
      </c>
      <c r="P5793" s="9" t="inlineStr">
        <is>
          <t>g2_retarget_categorybuyers</t>
        </is>
      </c>
      <c r="Q5793" s="9" t="inlineStr">
        <is>
          <t>badge-display_integration</t>
        </is>
      </c>
      <c r="R5793" s="9" t="inlineStr">
        <is>
          <t>pipeline-software-evaluation</t>
        </is>
      </c>
      <c r="S5793" s="11" t="n">
        <v>45924.45347222222</v>
      </c>
      <c r="T5793" s="9" t="inlineStr">
        <is>
          <t>gated_content_download</t>
        </is>
      </c>
    </row>
    <row r="5794">
      <c r="A5794" s="6" t="inlineStr">
        <is>
          <t>PRO-01982</t>
        </is>
      </c>
      <c r="B5794" s="6" t="inlineStr">
        <is>
          <t>Noel Chen</t>
        </is>
      </c>
      <c r="C5794" s="6" t="inlineStr">
        <is>
          <t>BI Analyst</t>
        </is>
      </c>
      <c r="D5794" s="6" t="inlineStr">
        <is>
          <t>ic_analyst</t>
        </is>
      </c>
      <c r="E5794" s="6" t="n">
        <v>0.75</v>
      </c>
      <c r="F5794" s="6" t="inlineStr">
        <is>
          <t>Crestline Systems</t>
        </is>
      </c>
      <c r="G5794" s="6" t="b">
        <v>1</v>
      </c>
      <c r="H5794" s="6" t="b">
        <v>1</v>
      </c>
      <c r="I5794" s="6" t="b">
        <v>0</v>
      </c>
      <c r="J5794" s="7" t="n">
        <v>48130</v>
      </c>
      <c r="K5794" s="6" t="n">
        <v>1</v>
      </c>
      <c r="L5794" s="6" t="inlineStr">
        <is>
          <t>google</t>
        </is>
      </c>
      <c r="M5794" s="6" t="inlineStr">
        <is>
          <t>GGL-NonBrand-ETL-Tools</t>
        </is>
      </c>
      <c r="N5794" s="6" t="inlineStr">
        <is>
          <t>google</t>
        </is>
      </c>
      <c r="O5794" s="6" t="inlineStr">
        <is>
          <t>paid-search</t>
        </is>
      </c>
      <c r="P5794" s="6" t="inlineStr">
        <is>
          <t>ggl_nonbrand_etl_tools</t>
        </is>
      </c>
      <c r="Q5794" s="6" t="inlineStr">
        <is>
          <t>text-ad_search</t>
        </is>
      </c>
      <c r="R5794" s="6" t="inlineStr">
        <is>
          <t>streamlink-vs-syncflow</t>
        </is>
      </c>
      <c r="S5794" s="8" t="n">
        <v>45846.71527777778</v>
      </c>
      <c r="T5794" s="6" t="inlineStr">
        <is>
          <t>gated_content_download</t>
        </is>
      </c>
    </row>
    <row r="5795">
      <c r="A5795" s="9" t="inlineStr">
        <is>
          <t>PRO-01982</t>
        </is>
      </c>
      <c r="B5795" s="9" t="inlineStr">
        <is>
          <t>Noel Chen</t>
        </is>
      </c>
      <c r="C5795" s="9" t="inlineStr">
        <is>
          <t>BI Analyst</t>
        </is>
      </c>
      <c r="D5795" s="9" t="inlineStr">
        <is>
          <t>ic_analyst</t>
        </is>
      </c>
      <c r="E5795" s="9" t="n">
        <v>0.75</v>
      </c>
      <c r="F5795" s="9" t="inlineStr">
        <is>
          <t>Crestline Systems</t>
        </is>
      </c>
      <c r="G5795" s="9" t="b">
        <v>1</v>
      </c>
      <c r="H5795" s="9" t="b">
        <v>1</v>
      </c>
      <c r="I5795" s="9" t="b">
        <v>0</v>
      </c>
      <c r="J5795" s="10" t="n">
        <v>48130</v>
      </c>
      <c r="K5795" s="9" t="n">
        <v>2</v>
      </c>
      <c r="L5795" s="9" t="inlineStr">
        <is>
          <t>linkedin</t>
        </is>
      </c>
      <c r="M5795" s="9" t="inlineStr">
        <is>
          <t>LI-Retarget-SiteVisitors-30d</t>
        </is>
      </c>
      <c r="N5795" s="9" t="inlineStr">
        <is>
          <t>linkedin</t>
        </is>
      </c>
      <c r="O5795" s="9" t="inlineStr">
        <is>
          <t>paid-social</t>
        </is>
      </c>
      <c r="P5795" s="9" t="inlineStr">
        <is>
          <t>li_retarget_sitevisitors_30d</t>
        </is>
      </c>
      <c r="Q5795" s="9" t="inlineStr">
        <is>
          <t>single-image_thought-leadership_cta-learn-more</t>
        </is>
      </c>
      <c r="R5795" s="9" t="inlineStr">
        <is>
          <t>li-ent-data-engineers</t>
        </is>
      </c>
      <c r="S5795" s="11" t="n">
        <v>45860.69305555556</v>
      </c>
      <c r="T5795" s="9" t="inlineStr">
        <is>
          <t>gated_content_download</t>
        </is>
      </c>
    </row>
    <row r="5796">
      <c r="A5796" s="6" t="inlineStr">
        <is>
          <t>PRO-01983</t>
        </is>
      </c>
      <c r="B5796" s="6" t="inlineStr">
        <is>
          <t>Cameron Robinson</t>
        </is>
      </c>
      <c r="C5796" s="6" t="inlineStr">
        <is>
          <t>Data Engineer</t>
        </is>
      </c>
      <c r="D5796" s="6" t="inlineStr">
        <is>
          <t>ic_analyst</t>
        </is>
      </c>
      <c r="E5796" s="6" t="n">
        <v>0.75</v>
      </c>
      <c r="F5796" s="6" t="inlineStr">
        <is>
          <t>Apex Workflows</t>
        </is>
      </c>
      <c r="G5796" s="6" t="b">
        <v>1</v>
      </c>
      <c r="H5796" s="6" t="b">
        <v>0</v>
      </c>
      <c r="I5796" s="6" t="b">
        <v>0</v>
      </c>
      <c r="J5796" s="7" t="n">
        <v>0</v>
      </c>
      <c r="K5796" s="6" t="n">
        <v>1</v>
      </c>
      <c r="L5796" s="6" t="inlineStr">
        <is>
          <t>linkedin</t>
        </is>
      </c>
      <c r="M5796" s="6" t="inlineStr">
        <is>
          <t>LI-ABM-Strategic-ENT</t>
        </is>
      </c>
      <c r="N5796" s="6" t="inlineStr">
        <is>
          <t>linkedin</t>
        </is>
      </c>
      <c r="O5796" s="6" t="inlineStr">
        <is>
          <t>paid-social</t>
        </is>
      </c>
      <c r="P5796" s="6" t="inlineStr">
        <is>
          <t>li_abm_strategic_ent</t>
        </is>
      </c>
      <c r="Q5796" s="6" t="inlineStr">
        <is>
          <t>single-image_social-proof_cta-demo</t>
        </is>
      </c>
      <c r="R5796" s="6" t="inlineStr">
        <is>
          <t>li-mid-analytics-directors</t>
        </is>
      </c>
      <c r="S5796" s="8" t="n">
        <v>45684.4375</v>
      </c>
      <c r="T5796" s="6" t="inlineStr">
        <is>
          <t>trial_signup</t>
        </is>
      </c>
    </row>
    <row r="5797">
      <c r="A5797" s="9" t="inlineStr">
        <is>
          <t>PRO-01983</t>
        </is>
      </c>
      <c r="B5797" s="9" t="inlineStr">
        <is>
          <t>Cameron Robinson</t>
        </is>
      </c>
      <c r="C5797" s="9" t="inlineStr">
        <is>
          <t>Data Engineer</t>
        </is>
      </c>
      <c r="D5797" s="9" t="inlineStr">
        <is>
          <t>ic_analyst</t>
        </is>
      </c>
      <c r="E5797" s="9" t="n">
        <v>0.75</v>
      </c>
      <c r="F5797" s="9" t="inlineStr">
        <is>
          <t>Apex Workflows</t>
        </is>
      </c>
      <c r="G5797" s="9" t="b">
        <v>1</v>
      </c>
      <c r="H5797" s="9" t="b">
        <v>0</v>
      </c>
      <c r="I5797" s="9" t="b">
        <v>0</v>
      </c>
      <c r="J5797" s="10" t="n">
        <v>0</v>
      </c>
      <c r="K5797" s="9" t="n">
        <v>2</v>
      </c>
      <c r="L5797" s="9" t="inlineStr">
        <is>
          <t>google</t>
        </is>
      </c>
      <c r="M5797" s="9" t="inlineStr">
        <is>
          <t>GGL-NonBrand-DataPipeline</t>
        </is>
      </c>
      <c r="N5797" s="9" t="inlineStr">
        <is>
          <t>google</t>
        </is>
      </c>
      <c r="O5797" s="9" t="inlineStr">
        <is>
          <t>paid-search</t>
        </is>
      </c>
      <c r="P5797" s="9" t="inlineStr">
        <is>
          <t>ggl_nonbrand_datapipeline</t>
        </is>
      </c>
      <c r="Q5797" s="9" t="inlineStr">
        <is>
          <t>text-ad_competitor</t>
        </is>
      </c>
      <c r="R5797" s="9" t="inlineStr">
        <is>
          <t>etl-software</t>
        </is>
      </c>
      <c r="S5797" s="11" t="n">
        <v>45701.56944444445</v>
      </c>
      <c r="T5797" s="9" t="inlineStr">
        <is>
          <t>newsletter_signup</t>
        </is>
      </c>
    </row>
    <row r="5798">
      <c r="A5798" s="6" t="inlineStr">
        <is>
          <t>PRO-01984</t>
        </is>
      </c>
      <c r="B5798" s="6" t="inlineStr">
        <is>
          <t>Jordan Anderson</t>
        </is>
      </c>
      <c r="C5798" s="6" t="inlineStr">
        <is>
          <t>Director of Data Engineering</t>
        </is>
      </c>
      <c r="D5798" s="6" t="inlineStr">
        <is>
          <t>director</t>
        </is>
      </c>
      <c r="E5798" s="6" t="n">
        <v>1.25</v>
      </c>
      <c r="F5798" s="6" t="inlineStr">
        <is>
          <t>Dataduct</t>
        </is>
      </c>
      <c r="G5798" s="6" t="b">
        <v>1</v>
      </c>
      <c r="H5798" s="6" t="b">
        <v>1</v>
      </c>
      <c r="I5798" s="6" t="b">
        <v>0</v>
      </c>
      <c r="J5798" s="7" t="n">
        <v>106531</v>
      </c>
      <c r="K5798" s="6" t="n">
        <v>1</v>
      </c>
      <c r="L5798" s="6" t="inlineStr">
        <is>
          <t>linkedin</t>
        </is>
      </c>
      <c r="M5798" s="6" t="inlineStr">
        <is>
          <t>LI-ENT-Awareness-DataIntegration</t>
        </is>
      </c>
      <c r="N5798" s="6" t="inlineStr">
        <is>
          <t>linkedin</t>
        </is>
      </c>
      <c r="O5798" s="6" t="inlineStr">
        <is>
          <t>paid-social</t>
        </is>
      </c>
      <c r="P5798" s="6" t="inlineStr">
        <is>
          <t>li_ent_awareness_dataintegration</t>
        </is>
      </c>
      <c r="Q5798" s="6" t="inlineStr">
        <is>
          <t>single-image_social-proof_cta-learn-more</t>
        </is>
      </c>
      <c r="R5798" s="6" t="inlineStr">
        <is>
          <t>li-abm-strategic-accounts</t>
        </is>
      </c>
      <c r="S5798" s="8" t="n">
        <v>45782.57430555556</v>
      </c>
      <c r="T5798" s="6" t="inlineStr">
        <is>
          <t>newsletter_signup</t>
        </is>
      </c>
    </row>
    <row r="5799">
      <c r="A5799" s="9" t="inlineStr">
        <is>
          <t>PRO-01984</t>
        </is>
      </c>
      <c r="B5799" s="9" t="inlineStr">
        <is>
          <t>Jordan Anderson</t>
        </is>
      </c>
      <c r="C5799" s="9" t="inlineStr">
        <is>
          <t>Director of Data Engineering</t>
        </is>
      </c>
      <c r="D5799" s="9" t="inlineStr">
        <is>
          <t>director</t>
        </is>
      </c>
      <c r="E5799" s="9" t="n">
        <v>1.25</v>
      </c>
      <c r="F5799" s="9" t="inlineStr">
        <is>
          <t>Dataduct</t>
        </is>
      </c>
      <c r="G5799" s="9" t="b">
        <v>1</v>
      </c>
      <c r="H5799" s="9" t="b">
        <v>1</v>
      </c>
      <c r="I5799" s="9" t="b">
        <v>0</v>
      </c>
      <c r="J5799" s="10" t="n">
        <v>106531</v>
      </c>
      <c r="K5799" s="9" t="n">
        <v>2</v>
      </c>
      <c r="L5799" s="9" t="inlineStr">
        <is>
          <t>linkedin</t>
        </is>
      </c>
      <c r="M5799" s="9" t="inlineStr">
        <is>
          <t>LI-ENT-Awareness-DataPipeline</t>
        </is>
      </c>
      <c r="N5799" s="9" t="inlineStr">
        <is>
          <t>linkedin</t>
        </is>
      </c>
      <c r="O5799" s="9" t="inlineStr">
        <is>
          <t>paid-social</t>
        </is>
      </c>
      <c r="P5799" s="9" t="inlineStr">
        <is>
          <t>li_ent_awareness_datapipeline</t>
        </is>
      </c>
      <c r="Q5799" s="9" t="inlineStr">
        <is>
          <t>single-image_social-proof_cta-learn-more</t>
        </is>
      </c>
      <c r="R5799" s="9" t="inlineStr">
        <is>
          <t>li-abm-strategic-accounts</t>
        </is>
      </c>
      <c r="S5799" s="11" t="n">
        <v>45799.54444444444</v>
      </c>
      <c r="T5799" s="9" t="inlineStr">
        <is>
          <t>newsletter_signup</t>
        </is>
      </c>
    </row>
    <row r="5800">
      <c r="A5800" s="6" t="inlineStr">
        <is>
          <t>PRO-01984</t>
        </is>
      </c>
      <c r="B5800" s="6" t="inlineStr">
        <is>
          <t>Jordan Anderson</t>
        </is>
      </c>
      <c r="C5800" s="6" t="inlineStr">
        <is>
          <t>Director of Data Engineering</t>
        </is>
      </c>
      <c r="D5800" s="6" t="inlineStr">
        <is>
          <t>director</t>
        </is>
      </c>
      <c r="E5800" s="6" t="n">
        <v>1.25</v>
      </c>
      <c r="F5800" s="6" t="inlineStr">
        <is>
          <t>Dataduct</t>
        </is>
      </c>
      <c r="G5800" s="6" t="b">
        <v>1</v>
      </c>
      <c r="H5800" s="6" t="b">
        <v>1</v>
      </c>
      <c r="I5800" s="6" t="b">
        <v>0</v>
      </c>
      <c r="J5800" s="7" t="n">
        <v>106531</v>
      </c>
      <c r="K5800" s="6" t="n">
        <v>3</v>
      </c>
      <c r="L5800" s="6" t="inlineStr">
        <is>
          <t>programmatic</t>
        </is>
      </c>
      <c r="M5800" s="6" t="inlineStr">
        <is>
          <t>DSP-ABM-AirCover-Commercial</t>
        </is>
      </c>
      <c r="N5800" s="6" t="inlineStr">
        <is>
          <t>stackadapt</t>
        </is>
      </c>
      <c r="O5800" s="6" t="inlineStr">
        <is>
          <t>display</t>
        </is>
      </c>
      <c r="P5800" s="6" t="inlineStr">
        <is>
          <t>dsp_abm_aircover_commercial</t>
        </is>
      </c>
      <c r="Q5800" s="6" t="inlineStr">
        <is>
          <t>display-banner_retarget</t>
        </is>
      </c>
      <c r="R5800" s="6" t="inlineStr">
        <is>
          <t>lookalike-data-engineers</t>
        </is>
      </c>
      <c r="S5800" s="8" t="n">
        <v>45818.66527777778</v>
      </c>
      <c r="T5800" s="6" t="inlineStr">
        <is>
          <t>demo_request</t>
        </is>
      </c>
    </row>
    <row r="5801">
      <c r="A5801" s="9" t="inlineStr">
        <is>
          <t>PRO-01984</t>
        </is>
      </c>
      <c r="B5801" s="9" t="inlineStr">
        <is>
          <t>Jordan Anderson</t>
        </is>
      </c>
      <c r="C5801" s="9" t="inlineStr">
        <is>
          <t>Director of Data Engineering</t>
        </is>
      </c>
      <c r="D5801" s="9" t="inlineStr">
        <is>
          <t>director</t>
        </is>
      </c>
      <c r="E5801" s="9" t="n">
        <v>1.25</v>
      </c>
      <c r="F5801" s="9" t="inlineStr">
        <is>
          <t>Dataduct</t>
        </is>
      </c>
      <c r="G5801" s="9" t="b">
        <v>1</v>
      </c>
      <c r="H5801" s="9" t="b">
        <v>1</v>
      </c>
      <c r="I5801" s="9" t="b">
        <v>0</v>
      </c>
      <c r="J5801" s="10" t="n">
        <v>106531</v>
      </c>
      <c r="K5801" s="9" t="n">
        <v>4</v>
      </c>
      <c r="L5801" s="9" t="inlineStr">
        <is>
          <t>linkedin</t>
        </is>
      </c>
      <c r="M5801" s="9" t="inlineStr">
        <is>
          <t>LI-MOFU-Trial-AnalyticsTeams</t>
        </is>
      </c>
      <c r="N5801" s="9" t="inlineStr">
        <is>
          <t>linkedin</t>
        </is>
      </c>
      <c r="O5801" s="9" t="inlineStr">
        <is>
          <t>paid-social</t>
        </is>
      </c>
      <c r="P5801" s="9" t="inlineStr">
        <is>
          <t>li_mofu_trial_analyticsteams</t>
        </is>
      </c>
      <c r="Q5801" s="9" t="inlineStr">
        <is>
          <t>single-image_pain-point_cta-demo</t>
        </is>
      </c>
      <c r="R5801" s="9" t="inlineStr">
        <is>
          <t>li-abm-strategic-accounts</t>
        </is>
      </c>
      <c r="S5801" s="11" t="n">
        <v>45831.64861111111</v>
      </c>
      <c r="T5801" s="9" t="inlineStr">
        <is>
          <t>trial_signup</t>
        </is>
      </c>
    </row>
    <row r="5802">
      <c r="A5802" s="6" t="inlineStr">
        <is>
          <t>PRO-01985</t>
        </is>
      </c>
      <c r="B5802" s="6" t="inlineStr">
        <is>
          <t>Hayden Walker</t>
        </is>
      </c>
      <c r="C5802" s="6" t="inlineStr">
        <is>
          <t>BI Analyst</t>
        </is>
      </c>
      <c r="D5802" s="6" t="inlineStr">
        <is>
          <t>ic_analyst</t>
        </is>
      </c>
      <c r="E5802" s="6" t="n">
        <v>0.75</v>
      </c>
      <c r="F5802" s="6" t="inlineStr">
        <is>
          <t>Beacon Platforms</t>
        </is>
      </c>
      <c r="G5802" s="6" t="b">
        <v>0</v>
      </c>
      <c r="H5802" s="6" t="b">
        <v>0</v>
      </c>
      <c r="I5802" s="6" t="b">
        <v>0</v>
      </c>
      <c r="J5802" s="7" t="n">
        <v>0</v>
      </c>
      <c r="K5802" s="6" t="n">
        <v>1</v>
      </c>
      <c r="L5802" s="6" t="inlineStr">
        <is>
          <t>linkedin</t>
        </is>
      </c>
      <c r="M5802" s="6" t="inlineStr">
        <is>
          <t>LI-Retarget-SiteVisitors-30d</t>
        </is>
      </c>
      <c r="N5802" s="6" t="inlineStr">
        <is>
          <t>linkedin</t>
        </is>
      </c>
      <c r="O5802" s="6" t="inlineStr">
        <is>
          <t>paid-social</t>
        </is>
      </c>
      <c r="P5802" s="6" t="inlineStr">
        <is>
          <t>li_retarget_sitevisitors_30d</t>
        </is>
      </c>
      <c r="Q5802" s="6" t="inlineStr">
        <is>
          <t>single-image_product-feature_cta-demo</t>
        </is>
      </c>
      <c r="R5802" s="6" t="inlineStr">
        <is>
          <t>li-retarget-site-visitors-30d</t>
        </is>
      </c>
      <c r="S5802" s="8" t="n">
        <v>45813.52986111111</v>
      </c>
      <c r="T5802" s="6" t="inlineStr">
        <is>
          <t>newsletter_signup</t>
        </is>
      </c>
    </row>
    <row r="5803">
      <c r="A5803" s="9" t="inlineStr">
        <is>
          <t>PRO-01985</t>
        </is>
      </c>
      <c r="B5803" s="9" t="inlineStr">
        <is>
          <t>Hayden Walker</t>
        </is>
      </c>
      <c r="C5803" s="9" t="inlineStr">
        <is>
          <t>BI Analyst</t>
        </is>
      </c>
      <c r="D5803" s="9" t="inlineStr">
        <is>
          <t>ic_analyst</t>
        </is>
      </c>
      <c r="E5803" s="9" t="n">
        <v>0.75</v>
      </c>
      <c r="F5803" s="9" t="inlineStr">
        <is>
          <t>Beacon Platforms</t>
        </is>
      </c>
      <c r="G5803" s="9" t="b">
        <v>0</v>
      </c>
      <c r="H5803" s="9" t="b">
        <v>0</v>
      </c>
      <c r="I5803" s="9" t="b">
        <v>0</v>
      </c>
      <c r="J5803" s="10" t="n">
        <v>0</v>
      </c>
      <c r="K5803" s="9" t="n">
        <v>2</v>
      </c>
      <c r="L5803" s="9" t="inlineStr">
        <is>
          <t>google</t>
        </is>
      </c>
      <c r="M5803" s="9" t="inlineStr">
        <is>
          <t>GGL-Brand-Syncflow-Exact</t>
        </is>
      </c>
      <c r="N5803" s="9" t="inlineStr">
        <is>
          <t>google</t>
        </is>
      </c>
      <c r="O5803" s="9" t="inlineStr">
        <is>
          <t>paid-search</t>
        </is>
      </c>
      <c r="P5803" s="9" t="inlineStr">
        <is>
          <t>ggl_brand_syncflow_exact</t>
        </is>
      </c>
      <c r="Q5803" s="9" t="inlineStr">
        <is>
          <t>text-ad_rlsa</t>
        </is>
      </c>
      <c r="R5803" s="9" t="inlineStr">
        <is>
          <t>pipeform-alternative</t>
        </is>
      </c>
      <c r="S5803" s="11" t="n">
        <v>45824.37291666667</v>
      </c>
      <c r="T5803" s="9" t="inlineStr">
        <is>
          <t>gated_content_download</t>
        </is>
      </c>
    </row>
    <row r="5804">
      <c r="A5804" s="6" t="inlineStr">
        <is>
          <t>PRO-01985</t>
        </is>
      </c>
      <c r="B5804" s="6" t="inlineStr">
        <is>
          <t>Hayden Walker</t>
        </is>
      </c>
      <c r="C5804" s="6" t="inlineStr">
        <is>
          <t>BI Analyst</t>
        </is>
      </c>
      <c r="D5804" s="6" t="inlineStr">
        <is>
          <t>ic_analyst</t>
        </is>
      </c>
      <c r="E5804" s="6" t="n">
        <v>0.75</v>
      </c>
      <c r="F5804" s="6" t="inlineStr">
        <is>
          <t>Beacon Platforms</t>
        </is>
      </c>
      <c r="G5804" s="6" t="b">
        <v>0</v>
      </c>
      <c r="H5804" s="6" t="b">
        <v>0</v>
      </c>
      <c r="I5804" s="6" t="b">
        <v>0</v>
      </c>
      <c r="J5804" s="7" t="n">
        <v>0</v>
      </c>
      <c r="K5804" s="6" t="n">
        <v>3</v>
      </c>
      <c r="L5804" s="6" t="inlineStr">
        <is>
          <t>g2</t>
        </is>
      </c>
      <c r="M5804" s="6" t="inlineStr">
        <is>
          <t>G2-Retarget-CategoryBuyers</t>
        </is>
      </c>
      <c r="N5804" s="6" t="inlineStr">
        <is>
          <t>g2</t>
        </is>
      </c>
      <c r="O5804" s="6" t="inlineStr">
        <is>
          <t>review-site</t>
        </is>
      </c>
      <c r="P5804" s="6" t="inlineStr">
        <is>
          <t>g2_retarget_categorybuyers</t>
        </is>
      </c>
      <c r="Q5804" s="6" t="inlineStr">
        <is>
          <t>retarget-banner_category</t>
        </is>
      </c>
      <c r="R5804" s="6" t="inlineStr">
        <is>
          <t>pipeline-software-evaluation</t>
        </is>
      </c>
      <c r="S5804" s="8" t="n">
        <v>45841.69444444445</v>
      </c>
      <c r="T5804" s="6" t="inlineStr">
        <is>
          <t>gated_content_download</t>
        </is>
      </c>
    </row>
    <row r="5805">
      <c r="A5805" s="9" t="inlineStr">
        <is>
          <t>PRO-01986</t>
        </is>
      </c>
      <c r="B5805" s="9" t="inlineStr">
        <is>
          <t>Jordan Johnson</t>
        </is>
      </c>
      <c r="C5805" s="9" t="inlineStr">
        <is>
          <t>Data Engineering Manager</t>
        </is>
      </c>
      <c r="D5805" s="9" t="inlineStr">
        <is>
          <t>manager</t>
        </is>
      </c>
      <c r="E5805" s="9" t="n">
        <v>1</v>
      </c>
      <c r="F5805" s="9" t="inlineStr">
        <is>
          <t>Onyx Intelligence</t>
        </is>
      </c>
      <c r="G5805" s="9" t="b">
        <v>1</v>
      </c>
      <c r="H5805" s="9" t="b">
        <v>1</v>
      </c>
      <c r="I5805" s="9" t="b">
        <v>0</v>
      </c>
      <c r="J5805" s="10" t="n">
        <v>60561</v>
      </c>
      <c r="K5805" s="9" t="n">
        <v>1</v>
      </c>
      <c r="L5805" s="9" t="inlineStr">
        <is>
          <t>linkedin</t>
        </is>
      </c>
      <c r="M5805" s="9" t="inlineStr">
        <is>
          <t>LI-Retarget-PricingPage-14d</t>
        </is>
      </c>
      <c r="N5805" s="9" t="inlineStr">
        <is>
          <t>linkedin</t>
        </is>
      </c>
      <c r="O5805" s="9" t="inlineStr">
        <is>
          <t>paid-social</t>
        </is>
      </c>
      <c r="P5805" s="9" t="inlineStr">
        <is>
          <t>li_retarget_pricingpage_14d</t>
        </is>
      </c>
      <c r="Q5805" s="9" t="inlineStr">
        <is>
          <t>single-image_social-proof_cta-learn-more</t>
        </is>
      </c>
      <c r="R5805" s="9" t="inlineStr">
        <is>
          <t>li-abm-strategic-accounts</t>
        </is>
      </c>
      <c r="S5805" s="11" t="n">
        <v>45663.35625</v>
      </c>
      <c r="T5805" s="9" t="inlineStr">
        <is>
          <t>gated_content_download</t>
        </is>
      </c>
    </row>
    <row r="5806">
      <c r="A5806" s="6" t="inlineStr">
        <is>
          <t>PRO-01986</t>
        </is>
      </c>
      <c r="B5806" s="6" t="inlineStr">
        <is>
          <t>Jordan Johnson</t>
        </is>
      </c>
      <c r="C5806" s="6" t="inlineStr">
        <is>
          <t>Data Engineering Manager</t>
        </is>
      </c>
      <c r="D5806" s="6" t="inlineStr">
        <is>
          <t>manager</t>
        </is>
      </c>
      <c r="E5806" s="6" t="n">
        <v>1</v>
      </c>
      <c r="F5806" s="6" t="inlineStr">
        <is>
          <t>Onyx Intelligence</t>
        </is>
      </c>
      <c r="G5806" s="6" t="b">
        <v>1</v>
      </c>
      <c r="H5806" s="6" t="b">
        <v>1</v>
      </c>
      <c r="I5806" s="6" t="b">
        <v>0</v>
      </c>
      <c r="J5806" s="7" t="n">
        <v>60561</v>
      </c>
      <c r="K5806" s="6" t="n">
        <v>2</v>
      </c>
      <c r="L5806" s="6" t="inlineStr">
        <is>
          <t>g2</t>
        </is>
      </c>
      <c r="M5806" s="6" t="inlineStr">
        <is>
          <t>G2-GridReport-ETL-Gated</t>
        </is>
      </c>
      <c r="N5806" s="6" t="inlineStr">
        <is>
          <t>g2</t>
        </is>
      </c>
      <c r="O5806" s="6" t="inlineStr">
        <is>
          <t>review-site</t>
        </is>
      </c>
      <c r="P5806" s="6" t="inlineStr">
        <is>
          <t>g2_gridreport_etl_gated</t>
        </is>
      </c>
      <c r="Q5806" s="6" t="inlineStr">
        <is>
          <t>gated-report_etl</t>
        </is>
      </c>
      <c r="R5806" s="6" t="inlineStr">
        <is>
          <t>pipeline-software-evaluation</t>
        </is>
      </c>
      <c r="S5806" s="8" t="n">
        <v>45674.40069444444</v>
      </c>
      <c r="T5806" s="6" t="inlineStr">
        <is>
          <t>demo_request</t>
        </is>
      </c>
    </row>
    <row r="5807">
      <c r="A5807" s="9" t="inlineStr">
        <is>
          <t>PRO-01987</t>
        </is>
      </c>
      <c r="B5807" s="9" t="inlineStr">
        <is>
          <t>Alex Thompson</t>
        </is>
      </c>
      <c r="C5807" s="9" t="inlineStr">
        <is>
          <t>BI Analyst</t>
        </is>
      </c>
      <c r="D5807" s="9" t="inlineStr">
        <is>
          <t>ic_analyst</t>
        </is>
      </c>
      <c r="E5807" s="9" t="n">
        <v>0.75</v>
      </c>
      <c r="F5807" s="9" t="inlineStr">
        <is>
          <t>Cloudnetic</t>
        </is>
      </c>
      <c r="G5807" s="9" t="b">
        <v>1</v>
      </c>
      <c r="H5807" s="9" t="b">
        <v>1</v>
      </c>
      <c r="I5807" s="9" t="b">
        <v>0</v>
      </c>
      <c r="J5807" s="10" t="n">
        <v>68308</v>
      </c>
      <c r="K5807" s="9" t="n">
        <v>1</v>
      </c>
      <c r="L5807" s="9" t="inlineStr">
        <is>
          <t>linkedin</t>
        </is>
      </c>
      <c r="M5807" s="9" t="inlineStr">
        <is>
          <t>LI-MOFU-Demo-DataEngineers</t>
        </is>
      </c>
      <c r="N5807" s="9" t="inlineStr">
        <is>
          <t>linkedin</t>
        </is>
      </c>
      <c r="O5807" s="9" t="inlineStr">
        <is>
          <t>paid-social</t>
        </is>
      </c>
      <c r="P5807" s="9" t="inlineStr">
        <is>
          <t>li_mofu_demo_dataengineers</t>
        </is>
      </c>
      <c r="Q5807" s="9" t="inlineStr">
        <is>
          <t>single-image_thought-leadership_cta-download</t>
        </is>
      </c>
      <c r="R5807" s="9" t="inlineStr">
        <is>
          <t>li-mid-analytics-directors</t>
        </is>
      </c>
      <c r="S5807" s="11" t="n">
        <v>45803.72291666667</v>
      </c>
      <c r="T5807" s="9" t="inlineStr">
        <is>
          <t>trial_signup</t>
        </is>
      </c>
    </row>
    <row r="5808">
      <c r="A5808" s="6" t="inlineStr">
        <is>
          <t>PRO-01987</t>
        </is>
      </c>
      <c r="B5808" s="6" t="inlineStr">
        <is>
          <t>Alex Thompson</t>
        </is>
      </c>
      <c r="C5808" s="6" t="inlineStr">
        <is>
          <t>BI Analyst</t>
        </is>
      </c>
      <c r="D5808" s="6" t="inlineStr">
        <is>
          <t>ic_analyst</t>
        </is>
      </c>
      <c r="E5808" s="6" t="n">
        <v>0.75</v>
      </c>
      <c r="F5808" s="6" t="inlineStr">
        <is>
          <t>Cloudnetic</t>
        </is>
      </c>
      <c r="G5808" s="6" t="b">
        <v>1</v>
      </c>
      <c r="H5808" s="6" t="b">
        <v>1</v>
      </c>
      <c r="I5808" s="6" t="b">
        <v>0</v>
      </c>
      <c r="J5808" s="7" t="n">
        <v>68308</v>
      </c>
      <c r="K5808" s="6" t="n">
        <v>2</v>
      </c>
      <c r="L5808" s="6" t="inlineStr">
        <is>
          <t>programmatic</t>
        </is>
      </c>
      <c r="M5808" s="6" t="inlineStr">
        <is>
          <t>DSP-ABM-AirCover-Commercial</t>
        </is>
      </c>
      <c r="N5808" s="6" t="inlineStr">
        <is>
          <t>stackadapt</t>
        </is>
      </c>
      <c r="O5808" s="6" t="inlineStr">
        <is>
          <t>display</t>
        </is>
      </c>
      <c r="P5808" s="6" t="inlineStr">
        <is>
          <t>dsp_abm_aircover_commercial</t>
        </is>
      </c>
      <c r="Q5808" s="6" t="inlineStr">
        <is>
          <t>display-banner_awareness</t>
        </is>
      </c>
      <c r="R5808" s="6" t="inlineStr">
        <is>
          <t>lookalike-data-engineers</t>
        </is>
      </c>
      <c r="S5808" s="8" t="n">
        <v>45812.62916666667</v>
      </c>
      <c r="T5808" s="6" t="inlineStr">
        <is>
          <t>trial_signup</t>
        </is>
      </c>
    </row>
    <row r="5809">
      <c r="A5809" s="9" t="inlineStr">
        <is>
          <t>PRO-01987</t>
        </is>
      </c>
      <c r="B5809" s="9" t="inlineStr">
        <is>
          <t>Alex Thompson</t>
        </is>
      </c>
      <c r="C5809" s="9" t="inlineStr">
        <is>
          <t>BI Analyst</t>
        </is>
      </c>
      <c r="D5809" s="9" t="inlineStr">
        <is>
          <t>ic_analyst</t>
        </is>
      </c>
      <c r="E5809" s="9" t="n">
        <v>0.75</v>
      </c>
      <c r="F5809" s="9" t="inlineStr">
        <is>
          <t>Cloudnetic</t>
        </is>
      </c>
      <c r="G5809" s="9" t="b">
        <v>1</v>
      </c>
      <c r="H5809" s="9" t="b">
        <v>1</v>
      </c>
      <c r="I5809" s="9" t="b">
        <v>0</v>
      </c>
      <c r="J5809" s="10" t="n">
        <v>68308</v>
      </c>
      <c r="K5809" s="9" t="n">
        <v>3</v>
      </c>
      <c r="L5809" s="9" t="inlineStr">
        <is>
          <t>linkedin</t>
        </is>
      </c>
      <c r="M5809" s="9" t="inlineStr">
        <is>
          <t>LI-Retarget-PricingPage-14d</t>
        </is>
      </c>
      <c r="N5809" s="9" t="inlineStr">
        <is>
          <t>linkedin</t>
        </is>
      </c>
      <c r="O5809" s="9" t="inlineStr">
        <is>
          <t>paid-social</t>
        </is>
      </c>
      <c r="P5809" s="9" t="inlineStr">
        <is>
          <t>li_retarget_pricingpage_14d</t>
        </is>
      </c>
      <c r="Q5809" s="9" t="inlineStr">
        <is>
          <t>single-image_pain-point_cta-trial</t>
        </is>
      </c>
      <c r="R5809" s="9" t="inlineStr">
        <is>
          <t>li-lookalike-closed-won</t>
        </is>
      </c>
      <c r="S5809" s="11" t="n">
        <v>45819.44791666666</v>
      </c>
      <c r="T5809" s="9" t="inlineStr">
        <is>
          <t>gated_content_download</t>
        </is>
      </c>
    </row>
    <row r="5810">
      <c r="A5810" s="6" t="inlineStr">
        <is>
          <t>PRO-01987</t>
        </is>
      </c>
      <c r="B5810" s="6" t="inlineStr">
        <is>
          <t>Alex Thompson</t>
        </is>
      </c>
      <c r="C5810" s="6" t="inlineStr">
        <is>
          <t>BI Analyst</t>
        </is>
      </c>
      <c r="D5810" s="6" t="inlineStr">
        <is>
          <t>ic_analyst</t>
        </is>
      </c>
      <c r="E5810" s="6" t="n">
        <v>0.75</v>
      </c>
      <c r="F5810" s="6" t="inlineStr">
        <is>
          <t>Cloudnetic</t>
        </is>
      </c>
      <c r="G5810" s="6" t="b">
        <v>1</v>
      </c>
      <c r="H5810" s="6" t="b">
        <v>1</v>
      </c>
      <c r="I5810" s="6" t="b">
        <v>0</v>
      </c>
      <c r="J5810" s="7" t="n">
        <v>68308</v>
      </c>
      <c r="K5810" s="6" t="n">
        <v>4</v>
      </c>
      <c r="L5810" s="6" t="inlineStr">
        <is>
          <t>programmatic</t>
        </is>
      </c>
      <c r="M5810" s="6" t="inlineStr">
        <is>
          <t>DSP-ABM-AirCover-Commercial</t>
        </is>
      </c>
      <c r="N5810" s="6" t="inlineStr">
        <is>
          <t>stackadapt</t>
        </is>
      </c>
      <c r="O5810" s="6" t="inlineStr">
        <is>
          <t>display</t>
        </is>
      </c>
      <c r="P5810" s="6" t="inlineStr">
        <is>
          <t>dsp_abm_aircover_commercial</t>
        </is>
      </c>
      <c r="Q5810" s="6" t="inlineStr">
        <is>
          <t>display-banner_retarget</t>
        </is>
      </c>
      <c r="R5810" s="6" t="inlineStr">
        <is>
          <t>abm-strategic-accounts</t>
        </is>
      </c>
      <c r="S5810" s="8" t="n">
        <v>45832.71736111111</v>
      </c>
      <c r="T5810" s="6" t="inlineStr">
        <is>
          <t>newsletter_signup</t>
        </is>
      </c>
    </row>
    <row r="5811">
      <c r="A5811" s="9" t="inlineStr">
        <is>
          <t>PRO-01988</t>
        </is>
      </c>
      <c r="B5811" s="9" t="inlineStr">
        <is>
          <t>Quinn Rodriguez</t>
        </is>
      </c>
      <c r="C5811" s="9" t="inlineStr">
        <is>
          <t>Analytics Manager</t>
        </is>
      </c>
      <c r="D5811" s="9" t="inlineStr">
        <is>
          <t>manager</t>
        </is>
      </c>
      <c r="E5811" s="9" t="n">
        <v>1</v>
      </c>
      <c r="F5811" s="9" t="inlineStr">
        <is>
          <t>Vaultbase</t>
        </is>
      </c>
      <c r="G5811" s="9" t="b">
        <v>1</v>
      </c>
      <c r="H5811" s="9" t="b">
        <v>1</v>
      </c>
      <c r="I5811" s="9" t="b">
        <v>0</v>
      </c>
      <c r="J5811" s="10" t="n">
        <v>44603</v>
      </c>
      <c r="K5811" s="9" t="n">
        <v>1</v>
      </c>
      <c r="L5811" s="9" t="inlineStr">
        <is>
          <t>google</t>
        </is>
      </c>
      <c r="M5811" s="9" t="inlineStr">
        <is>
          <t>GGL-Brand-Syncflow-Exact</t>
        </is>
      </c>
      <c r="N5811" s="9" t="inlineStr">
        <is>
          <t>google</t>
        </is>
      </c>
      <c r="O5811" s="9" t="inlineStr">
        <is>
          <t>paid-search</t>
        </is>
      </c>
      <c r="P5811" s="9" t="inlineStr">
        <is>
          <t>ggl_brand_syncflow_exact</t>
        </is>
      </c>
      <c r="Q5811" s="9" t="inlineStr">
        <is>
          <t>text-ad_search</t>
        </is>
      </c>
      <c r="R5811" s="9" t="inlineStr">
        <is>
          <t>data-pipeline-tools</t>
        </is>
      </c>
      <c r="S5811" s="11" t="n">
        <v>45821.65625</v>
      </c>
      <c r="T5811" s="9" t="inlineStr">
        <is>
          <t>newsletter_signup</t>
        </is>
      </c>
    </row>
    <row r="5812">
      <c r="A5812" s="6" t="inlineStr">
        <is>
          <t>PRO-01988</t>
        </is>
      </c>
      <c r="B5812" s="6" t="inlineStr">
        <is>
          <t>Quinn Rodriguez</t>
        </is>
      </c>
      <c r="C5812" s="6" t="inlineStr">
        <is>
          <t>Analytics Manager</t>
        </is>
      </c>
      <c r="D5812" s="6" t="inlineStr">
        <is>
          <t>manager</t>
        </is>
      </c>
      <c r="E5812" s="6" t="n">
        <v>1</v>
      </c>
      <c r="F5812" s="6" t="inlineStr">
        <is>
          <t>Vaultbase</t>
        </is>
      </c>
      <c r="G5812" s="6" t="b">
        <v>1</v>
      </c>
      <c r="H5812" s="6" t="b">
        <v>1</v>
      </c>
      <c r="I5812" s="6" t="b">
        <v>0</v>
      </c>
      <c r="J5812" s="7" t="n">
        <v>44603</v>
      </c>
      <c r="K5812" s="6" t="n">
        <v>2</v>
      </c>
      <c r="L5812" s="6" t="inlineStr">
        <is>
          <t>google</t>
        </is>
      </c>
      <c r="M5812" s="6" t="inlineStr">
        <is>
          <t>GGL-RLSA-HighIntent-Visitors</t>
        </is>
      </c>
      <c r="N5812" s="6" t="inlineStr">
        <is>
          <t>google</t>
        </is>
      </c>
      <c r="O5812" s="6" t="inlineStr">
        <is>
          <t>paid-search</t>
        </is>
      </c>
      <c r="P5812" s="6" t="inlineStr">
        <is>
          <t>ggl_rlsa_highintent_visitors</t>
        </is>
      </c>
      <c r="Q5812" s="6" t="inlineStr">
        <is>
          <t>text-ad_rlsa</t>
        </is>
      </c>
      <c r="R5812" s="6" t="inlineStr">
        <is>
          <t>pipeform-alternative</t>
        </is>
      </c>
      <c r="S5812" s="8" t="n">
        <v>45842.42430555556</v>
      </c>
      <c r="T5812" s="6" t="inlineStr">
        <is>
          <t>gated_content_download</t>
        </is>
      </c>
    </row>
    <row r="5813">
      <c r="A5813" s="9" t="inlineStr">
        <is>
          <t>PRO-01988</t>
        </is>
      </c>
      <c r="B5813" s="9" t="inlineStr">
        <is>
          <t>Quinn Rodriguez</t>
        </is>
      </c>
      <c r="C5813" s="9" t="inlineStr">
        <is>
          <t>Analytics Manager</t>
        </is>
      </c>
      <c r="D5813" s="9" t="inlineStr">
        <is>
          <t>manager</t>
        </is>
      </c>
      <c r="E5813" s="9" t="n">
        <v>1</v>
      </c>
      <c r="F5813" s="9" t="inlineStr">
        <is>
          <t>Vaultbase</t>
        </is>
      </c>
      <c r="G5813" s="9" t="b">
        <v>1</v>
      </c>
      <c r="H5813" s="9" t="b">
        <v>1</v>
      </c>
      <c r="I5813" s="9" t="b">
        <v>0</v>
      </c>
      <c r="J5813" s="10" t="n">
        <v>44603</v>
      </c>
      <c r="K5813" s="9" t="n">
        <v>3</v>
      </c>
      <c r="L5813" s="9" t="inlineStr">
        <is>
          <t>linkedin</t>
        </is>
      </c>
      <c r="M5813" s="9" t="inlineStr">
        <is>
          <t>LI-Retarget-SiteVisitors-30d</t>
        </is>
      </c>
      <c r="N5813" s="9" t="inlineStr">
        <is>
          <t>linkedin</t>
        </is>
      </c>
      <c r="O5813" s="9" t="inlineStr">
        <is>
          <t>paid-social</t>
        </is>
      </c>
      <c r="P5813" s="9" t="inlineStr">
        <is>
          <t>li_retarget_sitevisitors_30d</t>
        </is>
      </c>
      <c r="Q5813" s="9" t="inlineStr">
        <is>
          <t>single-image_thought-leadership_cta-learn-more</t>
        </is>
      </c>
      <c r="R5813" s="9" t="inlineStr">
        <is>
          <t>li-ent-data-engineers</t>
        </is>
      </c>
      <c r="S5813" s="11" t="n">
        <v>45860.54722222222</v>
      </c>
      <c r="T5813" s="9" t="inlineStr">
        <is>
          <t>trial_signup</t>
        </is>
      </c>
    </row>
    <row r="5814">
      <c r="A5814" s="6" t="inlineStr">
        <is>
          <t>PRO-01989</t>
        </is>
      </c>
      <c r="B5814" s="6" t="inlineStr">
        <is>
          <t>Hayden Nguyen</t>
        </is>
      </c>
      <c r="C5814" s="6" t="inlineStr">
        <is>
          <t>Director of Business Intelligence</t>
        </is>
      </c>
      <c r="D5814" s="6" t="inlineStr">
        <is>
          <t>director</t>
        </is>
      </c>
      <c r="E5814" s="6" t="n">
        <v>1.25</v>
      </c>
      <c r="F5814" s="6" t="inlineStr">
        <is>
          <t>Gridlane</t>
        </is>
      </c>
      <c r="G5814" s="6" t="b">
        <v>1</v>
      </c>
      <c r="H5814" s="6" t="b">
        <v>1</v>
      </c>
      <c r="I5814" s="6" t="b">
        <v>0</v>
      </c>
      <c r="J5814" s="7" t="n">
        <v>59110</v>
      </c>
      <c r="K5814" s="6" t="n">
        <v>1</v>
      </c>
      <c r="L5814" s="6" t="inlineStr">
        <is>
          <t>google</t>
        </is>
      </c>
      <c r="M5814" s="6" t="inlineStr">
        <is>
          <t>GGL-Brand-Syncflow-Exact</t>
        </is>
      </c>
      <c r="N5814" s="6" t="inlineStr">
        <is>
          <t>google</t>
        </is>
      </c>
      <c r="O5814" s="6" t="inlineStr">
        <is>
          <t>paid-search</t>
        </is>
      </c>
      <c r="P5814" s="6" t="inlineStr">
        <is>
          <t>ggl_brand_syncflow_exact</t>
        </is>
      </c>
      <c r="Q5814" s="6" t="inlineStr">
        <is>
          <t>text-ad_search</t>
        </is>
      </c>
      <c r="R5814" s="6" t="inlineStr">
        <is>
          <t>data-pipeline-tools</t>
        </is>
      </c>
      <c r="S5814" s="8" t="n">
        <v>45868.67847222222</v>
      </c>
      <c r="T5814" s="6" t="inlineStr">
        <is>
          <t>newsletter_signup</t>
        </is>
      </c>
    </row>
    <row r="5815">
      <c r="A5815" s="9" t="inlineStr">
        <is>
          <t>PRO-01989</t>
        </is>
      </c>
      <c r="B5815" s="9" t="inlineStr">
        <is>
          <t>Hayden Nguyen</t>
        </is>
      </c>
      <c r="C5815" s="9" t="inlineStr">
        <is>
          <t>Director of Business Intelligence</t>
        </is>
      </c>
      <c r="D5815" s="9" t="inlineStr">
        <is>
          <t>director</t>
        </is>
      </c>
      <c r="E5815" s="9" t="n">
        <v>1.25</v>
      </c>
      <c r="F5815" s="9" t="inlineStr">
        <is>
          <t>Gridlane</t>
        </is>
      </c>
      <c r="G5815" s="9" t="b">
        <v>1</v>
      </c>
      <c r="H5815" s="9" t="b">
        <v>1</v>
      </c>
      <c r="I5815" s="9" t="b">
        <v>0</v>
      </c>
      <c r="J5815" s="10" t="n">
        <v>59110</v>
      </c>
      <c r="K5815" s="9" t="n">
        <v>2</v>
      </c>
      <c r="L5815" s="9" t="inlineStr">
        <is>
          <t>programmatic</t>
        </is>
      </c>
      <c r="M5815" s="9" t="inlineStr">
        <is>
          <t>DSP-ABM-AirCover-Strategic</t>
        </is>
      </c>
      <c r="N5815" s="9" t="inlineStr">
        <is>
          <t>stackadapt</t>
        </is>
      </c>
      <c r="O5815" s="9" t="inlineStr">
        <is>
          <t>display</t>
        </is>
      </c>
      <c r="P5815" s="9" t="inlineStr">
        <is>
          <t>dsp_abm_aircover_strategic</t>
        </is>
      </c>
      <c r="Q5815" s="9" t="inlineStr">
        <is>
          <t>display-banner_abm</t>
        </is>
      </c>
      <c r="R5815" s="9" t="inlineStr">
        <is>
          <t>lookalike-data-engineers</t>
        </is>
      </c>
      <c r="S5815" s="11" t="n">
        <v>45884.36805555555</v>
      </c>
      <c r="T5815" s="9" t="inlineStr">
        <is>
          <t>newsletter_signup</t>
        </is>
      </c>
    </row>
    <row r="5816">
      <c r="A5816" s="6" t="inlineStr">
        <is>
          <t>PRO-01989</t>
        </is>
      </c>
      <c r="B5816" s="6" t="inlineStr">
        <is>
          <t>Hayden Nguyen</t>
        </is>
      </c>
      <c r="C5816" s="6" t="inlineStr">
        <is>
          <t>Director of Business Intelligence</t>
        </is>
      </c>
      <c r="D5816" s="6" t="inlineStr">
        <is>
          <t>director</t>
        </is>
      </c>
      <c r="E5816" s="6" t="n">
        <v>1.25</v>
      </c>
      <c r="F5816" s="6" t="inlineStr">
        <is>
          <t>Gridlane</t>
        </is>
      </c>
      <c r="G5816" s="6" t="b">
        <v>1</v>
      </c>
      <c r="H5816" s="6" t="b">
        <v>1</v>
      </c>
      <c r="I5816" s="6" t="b">
        <v>0</v>
      </c>
      <c r="J5816" s="7" t="n">
        <v>59110</v>
      </c>
      <c r="K5816" s="6" t="n">
        <v>3</v>
      </c>
      <c r="L5816" s="6" t="inlineStr">
        <is>
          <t>programmatic</t>
        </is>
      </c>
      <c r="M5816" s="6" t="inlineStr">
        <is>
          <t>DSP-ABM-AirCover-Strategic</t>
        </is>
      </c>
      <c r="N5816" s="6" t="inlineStr">
        <is>
          <t>stackadapt</t>
        </is>
      </c>
      <c r="O5816" s="6" t="inlineStr">
        <is>
          <t>display</t>
        </is>
      </c>
      <c r="P5816" s="6" t="inlineStr">
        <is>
          <t>dsp_abm_aircover_strategic</t>
        </is>
      </c>
      <c r="Q5816" s="6" t="inlineStr">
        <is>
          <t>display-banner_abm</t>
        </is>
      </c>
      <c r="R5816" s="6" t="inlineStr">
        <is>
          <t>lookalike-data-engineers</t>
        </is>
      </c>
      <c r="S5816" s="8" t="n">
        <v>45896.70069444444</v>
      </c>
      <c r="T5816" s="6" t="inlineStr">
        <is>
          <t>gated_content_download</t>
        </is>
      </c>
    </row>
    <row r="5817">
      <c r="A5817" s="9" t="inlineStr">
        <is>
          <t>PRO-01990</t>
        </is>
      </c>
      <c r="B5817" s="9" t="inlineStr">
        <is>
          <t>Cameron Moore</t>
        </is>
      </c>
      <c r="C5817" s="9" t="inlineStr">
        <is>
          <t>Director of Business Intelligence</t>
        </is>
      </c>
      <c r="D5817" s="9" t="inlineStr">
        <is>
          <t>director</t>
        </is>
      </c>
      <c r="E5817" s="9" t="n">
        <v>1.25</v>
      </c>
      <c r="F5817" s="9" t="inlineStr">
        <is>
          <t>Pipeform</t>
        </is>
      </c>
      <c r="G5817" s="9" t="b">
        <v>1</v>
      </c>
      <c r="H5817" s="9" t="b">
        <v>1</v>
      </c>
      <c r="I5817" s="9" t="b">
        <v>0</v>
      </c>
      <c r="J5817" s="10" t="n">
        <v>106426</v>
      </c>
      <c r="K5817" s="9" t="n">
        <v>1</v>
      </c>
      <c r="L5817" s="9" t="inlineStr">
        <is>
          <t>linkedin</t>
        </is>
      </c>
      <c r="M5817" s="9" t="inlineStr">
        <is>
          <t>LI-Retarget-SiteVisitors-30d</t>
        </is>
      </c>
      <c r="N5817" s="9" t="inlineStr">
        <is>
          <t>linkedin</t>
        </is>
      </c>
      <c r="O5817" s="9" t="inlineStr">
        <is>
          <t>paid-social</t>
        </is>
      </c>
      <c r="P5817" s="9" t="inlineStr">
        <is>
          <t>li_retarget_sitevisitors_30d</t>
        </is>
      </c>
      <c r="Q5817" s="9" t="inlineStr">
        <is>
          <t>single-image_pain-point_cta-demo</t>
        </is>
      </c>
      <c r="R5817" s="9" t="inlineStr">
        <is>
          <t>li-ent-data-engineers</t>
        </is>
      </c>
      <c r="S5817" s="11" t="n">
        <v>45831.72569444445</v>
      </c>
      <c r="T5817" s="9" t="inlineStr">
        <is>
          <t>trial_signup</t>
        </is>
      </c>
    </row>
    <row r="5818">
      <c r="A5818" s="6" t="inlineStr">
        <is>
          <t>PRO-01990</t>
        </is>
      </c>
      <c r="B5818" s="6" t="inlineStr">
        <is>
          <t>Cameron Moore</t>
        </is>
      </c>
      <c r="C5818" s="6" t="inlineStr">
        <is>
          <t>Director of Business Intelligence</t>
        </is>
      </c>
      <c r="D5818" s="6" t="inlineStr">
        <is>
          <t>director</t>
        </is>
      </c>
      <c r="E5818" s="6" t="n">
        <v>1.25</v>
      </c>
      <c r="F5818" s="6" t="inlineStr">
        <is>
          <t>Pipeform</t>
        </is>
      </c>
      <c r="G5818" s="6" t="b">
        <v>1</v>
      </c>
      <c r="H5818" s="6" t="b">
        <v>1</v>
      </c>
      <c r="I5818" s="6" t="b">
        <v>0</v>
      </c>
      <c r="J5818" s="7" t="n">
        <v>106426</v>
      </c>
      <c r="K5818" s="6" t="n">
        <v>2</v>
      </c>
      <c r="L5818" s="6" t="inlineStr">
        <is>
          <t>programmatic</t>
        </is>
      </c>
      <c r="M5818" s="6" t="inlineStr">
        <is>
          <t>DSP-ABM-AirCover-Commercial</t>
        </is>
      </c>
      <c r="N5818" s="6" t="inlineStr">
        <is>
          <t>stackadapt</t>
        </is>
      </c>
      <c r="O5818" s="6" t="inlineStr">
        <is>
          <t>display</t>
        </is>
      </c>
      <c r="P5818" s="6" t="inlineStr">
        <is>
          <t>dsp_abm_aircover_commercial</t>
        </is>
      </c>
      <c r="Q5818" s="6" t="inlineStr">
        <is>
          <t>display-banner_retarget</t>
        </is>
      </c>
      <c r="R5818" s="6" t="inlineStr">
        <is>
          <t>retarget-site-visitors-14d</t>
        </is>
      </c>
      <c r="S5818" s="8" t="n">
        <v>45838.67152777778</v>
      </c>
      <c r="T5818" s="6" t="inlineStr">
        <is>
          <t>gated_content_download</t>
        </is>
      </c>
    </row>
    <row r="5819">
      <c r="A5819" s="9" t="inlineStr">
        <is>
          <t>PRO-01991</t>
        </is>
      </c>
      <c r="B5819" s="9" t="inlineStr">
        <is>
          <t>Peyton Patel</t>
        </is>
      </c>
      <c r="C5819" s="9" t="inlineStr">
        <is>
          <t>Data Platform Manager</t>
        </is>
      </c>
      <c r="D5819" s="9" t="inlineStr">
        <is>
          <t>manager</t>
        </is>
      </c>
      <c r="E5819" s="9" t="n">
        <v>1</v>
      </c>
      <c r="F5819" s="9" t="inlineStr">
        <is>
          <t>Dataduct</t>
        </is>
      </c>
      <c r="G5819" s="9" t="b">
        <v>1</v>
      </c>
      <c r="H5819" s="9" t="b">
        <v>0</v>
      </c>
      <c r="I5819" s="9" t="b">
        <v>0</v>
      </c>
      <c r="J5819" s="10" t="n">
        <v>0</v>
      </c>
      <c r="K5819" s="9" t="n">
        <v>1</v>
      </c>
      <c r="L5819" s="9" t="inlineStr">
        <is>
          <t>google</t>
        </is>
      </c>
      <c r="M5819" s="9" t="inlineStr">
        <is>
          <t>GGL-Competitor-Streamlink-Alt</t>
        </is>
      </c>
      <c r="N5819" s="9" t="inlineStr">
        <is>
          <t>google</t>
        </is>
      </c>
      <c r="O5819" s="9" t="inlineStr">
        <is>
          <t>paid-search</t>
        </is>
      </c>
      <c r="P5819" s="9" t="inlineStr">
        <is>
          <t>ggl_competitor_streamlink_alt</t>
        </is>
      </c>
      <c r="Q5819" s="9" t="inlineStr">
        <is>
          <t>text-ad_competitor</t>
        </is>
      </c>
      <c r="R5819" s="9" t="inlineStr">
        <is>
          <t>syncflow-alternative</t>
        </is>
      </c>
      <c r="S5819" s="11" t="n">
        <v>45750.64791666667</v>
      </c>
      <c r="T5819" s="9" t="inlineStr">
        <is>
          <t>trial_signup</t>
        </is>
      </c>
    </row>
    <row r="5820">
      <c r="A5820" s="6" t="inlineStr">
        <is>
          <t>PRO-01991</t>
        </is>
      </c>
      <c r="B5820" s="6" t="inlineStr">
        <is>
          <t>Peyton Patel</t>
        </is>
      </c>
      <c r="C5820" s="6" t="inlineStr">
        <is>
          <t>Data Platform Manager</t>
        </is>
      </c>
      <c r="D5820" s="6" t="inlineStr">
        <is>
          <t>manager</t>
        </is>
      </c>
      <c r="E5820" s="6" t="n">
        <v>1</v>
      </c>
      <c r="F5820" s="6" t="inlineStr">
        <is>
          <t>Dataduct</t>
        </is>
      </c>
      <c r="G5820" s="6" t="b">
        <v>1</v>
      </c>
      <c r="H5820" s="6" t="b">
        <v>0</v>
      </c>
      <c r="I5820" s="6" t="b">
        <v>0</v>
      </c>
      <c r="J5820" s="7" t="n">
        <v>0</v>
      </c>
      <c r="K5820" s="6" t="n">
        <v>2</v>
      </c>
      <c r="L5820" s="6" t="inlineStr">
        <is>
          <t>google</t>
        </is>
      </c>
      <c r="M5820" s="6" t="inlineStr">
        <is>
          <t>GGL-Competitor-Streamlink-Alt</t>
        </is>
      </c>
      <c r="N5820" s="6" t="inlineStr">
        <is>
          <t>google</t>
        </is>
      </c>
      <c r="O5820" s="6" t="inlineStr">
        <is>
          <t>paid-search</t>
        </is>
      </c>
      <c r="P5820" s="6" t="inlineStr">
        <is>
          <t>ggl_competitor_streamlink_alt</t>
        </is>
      </c>
      <c r="Q5820" s="6" t="inlineStr">
        <is>
          <t>text-ad_search</t>
        </is>
      </c>
      <c r="R5820" s="6" t="inlineStr">
        <is>
          <t>pipeform-alternative</t>
        </is>
      </c>
      <c r="S5820" s="8" t="n">
        <v>45765.62847222222</v>
      </c>
      <c r="T5820" s="6" t="inlineStr">
        <is>
          <t>gated_content_download</t>
        </is>
      </c>
    </row>
    <row r="5821">
      <c r="A5821" s="9" t="inlineStr">
        <is>
          <t>PRO-01991</t>
        </is>
      </c>
      <c r="B5821" s="9" t="inlineStr">
        <is>
          <t>Peyton Patel</t>
        </is>
      </c>
      <c r="C5821" s="9" t="inlineStr">
        <is>
          <t>Data Platform Manager</t>
        </is>
      </c>
      <c r="D5821" s="9" t="inlineStr">
        <is>
          <t>manager</t>
        </is>
      </c>
      <c r="E5821" s="9" t="n">
        <v>1</v>
      </c>
      <c r="F5821" s="9" t="inlineStr">
        <is>
          <t>Dataduct</t>
        </is>
      </c>
      <c r="G5821" s="9" t="b">
        <v>1</v>
      </c>
      <c r="H5821" s="9" t="b">
        <v>0</v>
      </c>
      <c r="I5821" s="9" t="b">
        <v>0</v>
      </c>
      <c r="J5821" s="10" t="n">
        <v>0</v>
      </c>
      <c r="K5821" s="9" t="n">
        <v>3</v>
      </c>
      <c r="L5821" s="9" t="inlineStr">
        <is>
          <t>g2</t>
        </is>
      </c>
      <c r="M5821" s="9" t="inlineStr">
        <is>
          <t>G2-GridReport-ETL-Gated</t>
        </is>
      </c>
      <c r="N5821" s="9" t="inlineStr">
        <is>
          <t>g2</t>
        </is>
      </c>
      <c r="O5821" s="9" t="inlineStr">
        <is>
          <t>review-site</t>
        </is>
      </c>
      <c r="P5821" s="9" t="inlineStr">
        <is>
          <t>g2_gridreport_etl_gated</t>
        </is>
      </c>
      <c r="Q5821" s="9" t="inlineStr">
        <is>
          <t>gated-report_etl</t>
        </is>
      </c>
      <c r="R5821" s="9" t="inlineStr">
        <is>
          <t>pipeline-software-evaluation</t>
        </is>
      </c>
      <c r="S5821" s="11" t="n">
        <v>45779.65763888889</v>
      </c>
      <c r="T5821" s="9" t="inlineStr">
        <is>
          <t>trial_signup</t>
        </is>
      </c>
    </row>
    <row r="5822">
      <c r="A5822" s="6" t="inlineStr">
        <is>
          <t>PRO-01992</t>
        </is>
      </c>
      <c r="B5822" s="6" t="inlineStr">
        <is>
          <t>Drew Thomas</t>
        </is>
      </c>
      <c r="C5822" s="6" t="inlineStr">
        <is>
          <t>Senior Data Engineer</t>
        </is>
      </c>
      <c r="D5822" s="6" t="inlineStr">
        <is>
          <t>ic_analyst</t>
        </is>
      </c>
      <c r="E5822" s="6" t="n">
        <v>0.75</v>
      </c>
      <c r="F5822" s="6" t="inlineStr">
        <is>
          <t>Vaultbase</t>
        </is>
      </c>
      <c r="G5822" s="6" t="b">
        <v>1</v>
      </c>
      <c r="H5822" s="6" t="b">
        <v>0</v>
      </c>
      <c r="I5822" s="6" t="b">
        <v>0</v>
      </c>
      <c r="J5822" s="7" t="n">
        <v>0</v>
      </c>
      <c r="K5822" s="6" t="n">
        <v>1</v>
      </c>
      <c r="L5822" s="6" t="inlineStr">
        <is>
          <t>linkedin</t>
        </is>
      </c>
      <c r="M5822" s="6" t="inlineStr">
        <is>
          <t>LI-Retarget-PricingPage-14d</t>
        </is>
      </c>
      <c r="N5822" s="6" t="inlineStr">
        <is>
          <t>linkedin</t>
        </is>
      </c>
      <c r="O5822" s="6" t="inlineStr">
        <is>
          <t>paid-social</t>
        </is>
      </c>
      <c r="P5822" s="6" t="inlineStr">
        <is>
          <t>li_retarget_pricingpage_14d</t>
        </is>
      </c>
      <c r="Q5822" s="6" t="inlineStr">
        <is>
          <t>single-image_pain-point_cta-trial</t>
        </is>
      </c>
      <c r="R5822" s="6" t="inlineStr">
        <is>
          <t>li-retarget-site-visitors-30d</t>
        </is>
      </c>
      <c r="S5822" s="8" t="n">
        <v>45922.42083333333</v>
      </c>
      <c r="T5822" s="6" t="inlineStr">
        <is>
          <t>trial_signup</t>
        </is>
      </c>
    </row>
    <row r="5823">
      <c r="A5823" s="9" t="inlineStr">
        <is>
          <t>PRO-01992</t>
        </is>
      </c>
      <c r="B5823" s="9" t="inlineStr">
        <is>
          <t>Drew Thomas</t>
        </is>
      </c>
      <c r="C5823" s="9" t="inlineStr">
        <is>
          <t>Senior Data Engineer</t>
        </is>
      </c>
      <c r="D5823" s="9" t="inlineStr">
        <is>
          <t>ic_analyst</t>
        </is>
      </c>
      <c r="E5823" s="9" t="n">
        <v>0.75</v>
      </c>
      <c r="F5823" s="9" t="inlineStr">
        <is>
          <t>Vaultbase</t>
        </is>
      </c>
      <c r="G5823" s="9" t="b">
        <v>1</v>
      </c>
      <c r="H5823" s="9" t="b">
        <v>0</v>
      </c>
      <c r="I5823" s="9" t="b">
        <v>0</v>
      </c>
      <c r="J5823" s="10" t="n">
        <v>0</v>
      </c>
      <c r="K5823" s="9" t="n">
        <v>2</v>
      </c>
      <c r="L5823" s="9" t="inlineStr">
        <is>
          <t>programmatic</t>
        </is>
      </c>
      <c r="M5823" s="9" t="inlineStr">
        <is>
          <t>DSP-ABM-AirCover-Strategic</t>
        </is>
      </c>
      <c r="N5823" s="9" t="inlineStr">
        <is>
          <t>stackadapt</t>
        </is>
      </c>
      <c r="O5823" s="9" t="inlineStr">
        <is>
          <t>display</t>
        </is>
      </c>
      <c r="P5823" s="9" t="inlineStr">
        <is>
          <t>dsp_abm_aircover_strategic</t>
        </is>
      </c>
      <c r="Q5823" s="9" t="inlineStr">
        <is>
          <t>display-banner_awareness</t>
        </is>
      </c>
      <c r="R5823" s="9" t="inlineStr">
        <is>
          <t>retarget-site-visitors-14d</t>
        </is>
      </c>
      <c r="S5823" s="11" t="n">
        <v>45931.52777777778</v>
      </c>
      <c r="T5823" s="9" t="inlineStr">
        <is>
          <t>trial_signup</t>
        </is>
      </c>
    </row>
    <row r="5824">
      <c r="A5824" s="6" t="inlineStr">
        <is>
          <t>PRO-01993</t>
        </is>
      </c>
      <c r="B5824" s="6" t="inlineStr">
        <is>
          <t>Cameron Moore</t>
        </is>
      </c>
      <c r="C5824" s="6" t="inlineStr">
        <is>
          <t>BI Manager</t>
        </is>
      </c>
      <c r="D5824" s="6" t="inlineStr">
        <is>
          <t>manager</t>
        </is>
      </c>
      <c r="E5824" s="6" t="n">
        <v>1</v>
      </c>
      <c r="F5824" s="6" t="inlineStr">
        <is>
          <t>Crestline Systems</t>
        </is>
      </c>
      <c r="G5824" s="6" t="b">
        <v>1</v>
      </c>
      <c r="H5824" s="6" t="b">
        <v>1</v>
      </c>
      <c r="I5824" s="6" t="b">
        <v>1</v>
      </c>
      <c r="J5824" s="7" t="n">
        <v>48630</v>
      </c>
      <c r="K5824" s="6" t="n">
        <v>1</v>
      </c>
      <c r="L5824" s="6" t="inlineStr">
        <is>
          <t>linkedin</t>
        </is>
      </c>
      <c r="M5824" s="6" t="inlineStr">
        <is>
          <t>LI-Retarget-SiteVisitors-30d</t>
        </is>
      </c>
      <c r="N5824" s="6" t="inlineStr">
        <is>
          <t>linkedin</t>
        </is>
      </c>
      <c r="O5824" s="6" t="inlineStr">
        <is>
          <t>paid-social</t>
        </is>
      </c>
      <c r="P5824" s="6" t="inlineStr">
        <is>
          <t>li_retarget_sitevisitors_30d</t>
        </is>
      </c>
      <c r="Q5824" s="6" t="inlineStr">
        <is>
          <t>single-image_pain-point_cta-demo</t>
        </is>
      </c>
      <c r="R5824" s="6" t="inlineStr">
        <is>
          <t>li-ent-data-engineers</t>
        </is>
      </c>
      <c r="S5824" s="8" t="n">
        <v>45825.72638888889</v>
      </c>
      <c r="T5824" s="6" t="inlineStr">
        <is>
          <t>demo_request</t>
        </is>
      </c>
    </row>
    <row r="5825">
      <c r="A5825" s="9" t="inlineStr">
        <is>
          <t>PRO-01993</t>
        </is>
      </c>
      <c r="B5825" s="9" t="inlineStr">
        <is>
          <t>Cameron Moore</t>
        </is>
      </c>
      <c r="C5825" s="9" t="inlineStr">
        <is>
          <t>BI Manager</t>
        </is>
      </c>
      <c r="D5825" s="9" t="inlineStr">
        <is>
          <t>manager</t>
        </is>
      </c>
      <c r="E5825" s="9" t="n">
        <v>1</v>
      </c>
      <c r="F5825" s="9" t="inlineStr">
        <is>
          <t>Crestline Systems</t>
        </is>
      </c>
      <c r="G5825" s="9" t="b">
        <v>1</v>
      </c>
      <c r="H5825" s="9" t="b">
        <v>1</v>
      </c>
      <c r="I5825" s="9" t="b">
        <v>1</v>
      </c>
      <c r="J5825" s="10" t="n">
        <v>48630</v>
      </c>
      <c r="K5825" s="9" t="n">
        <v>2</v>
      </c>
      <c r="L5825" s="9" t="inlineStr">
        <is>
          <t>google</t>
        </is>
      </c>
      <c r="M5825" s="9" t="inlineStr">
        <is>
          <t>GGL-RLSA-HighIntent-Visitors</t>
        </is>
      </c>
      <c r="N5825" s="9" t="inlineStr">
        <is>
          <t>google</t>
        </is>
      </c>
      <c r="O5825" s="9" t="inlineStr">
        <is>
          <t>paid-search</t>
        </is>
      </c>
      <c r="P5825" s="9" t="inlineStr">
        <is>
          <t>ggl_rlsa_highintent_visitors</t>
        </is>
      </c>
      <c r="Q5825" s="9" t="inlineStr">
        <is>
          <t>text-ad_competitor</t>
        </is>
      </c>
      <c r="R5825" s="9" t="inlineStr">
        <is>
          <t>data-pipeline-tools</t>
        </is>
      </c>
      <c r="S5825" s="11" t="n">
        <v>45841.64305555556</v>
      </c>
      <c r="T5825" s="9" t="inlineStr">
        <is>
          <t>gated_content_download</t>
        </is>
      </c>
    </row>
    <row r="5826">
      <c r="A5826" s="6" t="inlineStr">
        <is>
          <t>PRO-01994</t>
        </is>
      </c>
      <c r="B5826" s="6" t="inlineStr">
        <is>
          <t>Harper Wilson</t>
        </is>
      </c>
      <c r="C5826" s="6" t="inlineStr">
        <is>
          <t>Analytics Manager</t>
        </is>
      </c>
      <c r="D5826" s="6" t="inlineStr">
        <is>
          <t>manager</t>
        </is>
      </c>
      <c r="E5826" s="6" t="n">
        <v>1</v>
      </c>
      <c r="F5826" s="6" t="inlineStr">
        <is>
          <t>Streamlink</t>
        </is>
      </c>
      <c r="G5826" s="6" t="b">
        <v>1</v>
      </c>
      <c r="H5826" s="6" t="b">
        <v>1</v>
      </c>
      <c r="I5826" s="6" t="b">
        <v>0</v>
      </c>
      <c r="J5826" s="7" t="n">
        <v>44287</v>
      </c>
      <c r="K5826" s="6" t="n">
        <v>1</v>
      </c>
      <c r="L5826" s="6" t="inlineStr">
        <is>
          <t>google</t>
        </is>
      </c>
      <c r="M5826" s="6" t="inlineStr">
        <is>
          <t>GGL-Competitor-Pipeform-Alt</t>
        </is>
      </c>
      <c r="N5826" s="6" t="inlineStr">
        <is>
          <t>google</t>
        </is>
      </c>
      <c r="O5826" s="6" t="inlineStr">
        <is>
          <t>paid-search</t>
        </is>
      </c>
      <c r="P5826" s="6" t="inlineStr">
        <is>
          <t>ggl_competitor_pipeform_alt</t>
        </is>
      </c>
      <c r="Q5826" s="6" t="inlineStr">
        <is>
          <t>text-ad_search</t>
        </is>
      </c>
      <c r="R5826" s="6" t="inlineStr">
        <is>
          <t>data-integration-platform</t>
        </is>
      </c>
      <c r="S5826" s="8" t="n">
        <v>45768.35277777778</v>
      </c>
      <c r="T5826" s="6" t="inlineStr">
        <is>
          <t>gated_content_download</t>
        </is>
      </c>
    </row>
    <row r="5827">
      <c r="A5827" s="9" t="inlineStr">
        <is>
          <t>PRO-01994</t>
        </is>
      </c>
      <c r="B5827" s="9" t="inlineStr">
        <is>
          <t>Harper Wilson</t>
        </is>
      </c>
      <c r="C5827" s="9" t="inlineStr">
        <is>
          <t>Analytics Manager</t>
        </is>
      </c>
      <c r="D5827" s="9" t="inlineStr">
        <is>
          <t>manager</t>
        </is>
      </c>
      <c r="E5827" s="9" t="n">
        <v>1</v>
      </c>
      <c r="F5827" s="9" t="inlineStr">
        <is>
          <t>Streamlink</t>
        </is>
      </c>
      <c r="G5827" s="9" t="b">
        <v>1</v>
      </c>
      <c r="H5827" s="9" t="b">
        <v>1</v>
      </c>
      <c r="I5827" s="9" t="b">
        <v>0</v>
      </c>
      <c r="J5827" s="10" t="n">
        <v>44287</v>
      </c>
      <c r="K5827" s="9" t="n">
        <v>2</v>
      </c>
      <c r="L5827" s="9" t="inlineStr">
        <is>
          <t>g2</t>
        </is>
      </c>
      <c r="M5827" s="9" t="inlineStr">
        <is>
          <t>G2-Badge-LP-Integration</t>
        </is>
      </c>
      <c r="N5827" s="9" t="inlineStr">
        <is>
          <t>g2</t>
        </is>
      </c>
      <c r="O5827" s="9" t="inlineStr">
        <is>
          <t>review-site</t>
        </is>
      </c>
      <c r="P5827" s="9" t="inlineStr">
        <is>
          <t>g2_badge_lp_integration</t>
        </is>
      </c>
      <c r="Q5827" s="9" t="inlineStr">
        <is>
          <t>retarget-banner_category</t>
        </is>
      </c>
      <c r="R5827" s="9" t="inlineStr">
        <is>
          <t>pipeline-software-evaluation</t>
        </is>
      </c>
      <c r="S5827" s="11" t="n">
        <v>45786.39166666667</v>
      </c>
      <c r="T5827" s="9" t="inlineStr">
        <is>
          <t>gated_content_download</t>
        </is>
      </c>
    </row>
    <row r="5828">
      <c r="A5828" s="6" t="inlineStr">
        <is>
          <t>PRO-01994</t>
        </is>
      </c>
      <c r="B5828" s="6" t="inlineStr">
        <is>
          <t>Harper Wilson</t>
        </is>
      </c>
      <c r="C5828" s="6" t="inlineStr">
        <is>
          <t>Analytics Manager</t>
        </is>
      </c>
      <c r="D5828" s="6" t="inlineStr">
        <is>
          <t>manager</t>
        </is>
      </c>
      <c r="E5828" s="6" t="n">
        <v>1</v>
      </c>
      <c r="F5828" s="6" t="inlineStr">
        <is>
          <t>Streamlink</t>
        </is>
      </c>
      <c r="G5828" s="6" t="b">
        <v>1</v>
      </c>
      <c r="H5828" s="6" t="b">
        <v>1</v>
      </c>
      <c r="I5828" s="6" t="b">
        <v>0</v>
      </c>
      <c r="J5828" s="7" t="n">
        <v>44287</v>
      </c>
      <c r="K5828" s="6" t="n">
        <v>3</v>
      </c>
      <c r="L5828" s="6" t="inlineStr">
        <is>
          <t>linkedin</t>
        </is>
      </c>
      <c r="M5828" s="6" t="inlineStr">
        <is>
          <t>LI-Retarget-SiteVisitors-30d</t>
        </is>
      </c>
      <c r="N5828" s="6" t="inlineStr">
        <is>
          <t>linkedin</t>
        </is>
      </c>
      <c r="O5828" s="6" t="inlineStr">
        <is>
          <t>paid-social</t>
        </is>
      </c>
      <c r="P5828" s="6" t="inlineStr">
        <is>
          <t>li_retarget_sitevisitors_30d</t>
        </is>
      </c>
      <c r="Q5828" s="6" t="inlineStr">
        <is>
          <t>single-image_pain-point_cta-demo</t>
        </is>
      </c>
      <c r="R5828" s="6" t="inlineStr">
        <is>
          <t>li-abm-strategic-accounts</t>
        </is>
      </c>
      <c r="S5828" s="8" t="n">
        <v>45799.53472222222</v>
      </c>
      <c r="T5828" s="6" t="inlineStr">
        <is>
          <t>newsletter_signup</t>
        </is>
      </c>
    </row>
    <row r="5829">
      <c r="A5829" s="9" t="inlineStr">
        <is>
          <t>PRO-01995</t>
        </is>
      </c>
      <c r="B5829" s="9" t="inlineStr">
        <is>
          <t>Logan Nguyen</t>
        </is>
      </c>
      <c r="C5829" s="9" t="inlineStr">
        <is>
          <t>Data Platform Manager</t>
        </is>
      </c>
      <c r="D5829" s="9" t="inlineStr">
        <is>
          <t>manager</t>
        </is>
      </c>
      <c r="E5829" s="9" t="n">
        <v>1</v>
      </c>
      <c r="F5829" s="9" t="inlineStr">
        <is>
          <t>Axiom Cloud</t>
        </is>
      </c>
      <c r="G5829" s="9" t="b">
        <v>1</v>
      </c>
      <c r="H5829" s="9" t="b">
        <v>1</v>
      </c>
      <c r="I5829" s="9" t="b">
        <v>0</v>
      </c>
      <c r="J5829" s="10" t="n">
        <v>70717</v>
      </c>
      <c r="K5829" s="9" t="n">
        <v>1</v>
      </c>
      <c r="L5829" s="9" t="inlineStr">
        <is>
          <t>google</t>
        </is>
      </c>
      <c r="M5829" s="9" t="inlineStr">
        <is>
          <t>GGL-Brand-Syncflow-Exact</t>
        </is>
      </c>
      <c r="N5829" s="9" t="inlineStr">
        <is>
          <t>google</t>
        </is>
      </c>
      <c r="O5829" s="9" t="inlineStr">
        <is>
          <t>paid-search</t>
        </is>
      </c>
      <c r="P5829" s="9" t="inlineStr">
        <is>
          <t>ggl_brand_syncflow_exact</t>
        </is>
      </c>
      <c r="Q5829" s="9" t="inlineStr">
        <is>
          <t>text-ad_rlsa</t>
        </is>
      </c>
      <c r="R5829" s="9" t="inlineStr">
        <is>
          <t>syncflow-alternative</t>
        </is>
      </c>
      <c r="S5829" s="11" t="n">
        <v>45775.51111111111</v>
      </c>
      <c r="T5829" s="9" t="inlineStr">
        <is>
          <t>gated_content_download</t>
        </is>
      </c>
    </row>
    <row r="5830">
      <c r="A5830" s="6" t="inlineStr">
        <is>
          <t>PRO-01995</t>
        </is>
      </c>
      <c r="B5830" s="6" t="inlineStr">
        <is>
          <t>Logan Nguyen</t>
        </is>
      </c>
      <c r="C5830" s="6" t="inlineStr">
        <is>
          <t>Data Platform Manager</t>
        </is>
      </c>
      <c r="D5830" s="6" t="inlineStr">
        <is>
          <t>manager</t>
        </is>
      </c>
      <c r="E5830" s="6" t="n">
        <v>1</v>
      </c>
      <c r="F5830" s="6" t="inlineStr">
        <is>
          <t>Axiom Cloud</t>
        </is>
      </c>
      <c r="G5830" s="6" t="b">
        <v>1</v>
      </c>
      <c r="H5830" s="6" t="b">
        <v>1</v>
      </c>
      <c r="I5830" s="6" t="b">
        <v>0</v>
      </c>
      <c r="J5830" s="7" t="n">
        <v>70717</v>
      </c>
      <c r="K5830" s="6" t="n">
        <v>2</v>
      </c>
      <c r="L5830" s="6" t="inlineStr">
        <is>
          <t>g2</t>
        </is>
      </c>
      <c r="M5830" s="6" t="inlineStr">
        <is>
          <t>G2-GridReport-ETL-Gated</t>
        </is>
      </c>
      <c r="N5830" s="6" t="inlineStr">
        <is>
          <t>g2</t>
        </is>
      </c>
      <c r="O5830" s="6" t="inlineStr">
        <is>
          <t>review-site</t>
        </is>
      </c>
      <c r="P5830" s="6" t="inlineStr">
        <is>
          <t>g2_gridreport_etl_gated</t>
        </is>
      </c>
      <c r="Q5830" s="6" t="inlineStr">
        <is>
          <t>gated-report_etl</t>
        </is>
      </c>
      <c r="R5830" s="6" t="inlineStr">
        <is>
          <t>etl-tools-comparison</t>
        </is>
      </c>
      <c r="S5830" s="8" t="n">
        <v>45796.52152777778</v>
      </c>
      <c r="T5830" s="6" t="inlineStr">
        <is>
          <t>trial_signup</t>
        </is>
      </c>
    </row>
    <row r="5831">
      <c r="A5831" s="9" t="inlineStr">
        <is>
          <t>PRO-01995</t>
        </is>
      </c>
      <c r="B5831" s="9" t="inlineStr">
        <is>
          <t>Logan Nguyen</t>
        </is>
      </c>
      <c r="C5831" s="9" t="inlineStr">
        <is>
          <t>Data Platform Manager</t>
        </is>
      </c>
      <c r="D5831" s="9" t="inlineStr">
        <is>
          <t>manager</t>
        </is>
      </c>
      <c r="E5831" s="9" t="n">
        <v>1</v>
      </c>
      <c r="F5831" s="9" t="inlineStr">
        <is>
          <t>Axiom Cloud</t>
        </is>
      </c>
      <c r="G5831" s="9" t="b">
        <v>1</v>
      </c>
      <c r="H5831" s="9" t="b">
        <v>1</v>
      </c>
      <c r="I5831" s="9" t="b">
        <v>0</v>
      </c>
      <c r="J5831" s="10" t="n">
        <v>70717</v>
      </c>
      <c r="K5831" s="9" t="n">
        <v>3</v>
      </c>
      <c r="L5831" s="9" t="inlineStr">
        <is>
          <t>google</t>
        </is>
      </c>
      <c r="M5831" s="9" t="inlineStr">
        <is>
          <t>GGL-Brand-Syncflow-Exact</t>
        </is>
      </c>
      <c r="N5831" s="9" t="inlineStr">
        <is>
          <t>google</t>
        </is>
      </c>
      <c r="O5831" s="9" t="inlineStr">
        <is>
          <t>paid-search</t>
        </is>
      </c>
      <c r="P5831" s="9" t="inlineStr">
        <is>
          <t>ggl_brand_syncflow_exact</t>
        </is>
      </c>
      <c r="Q5831" s="9" t="inlineStr">
        <is>
          <t>text-ad_competitor</t>
        </is>
      </c>
      <c r="R5831" s="9" t="inlineStr">
        <is>
          <t>pipeform-alternative</t>
        </is>
      </c>
      <c r="S5831" s="11" t="n">
        <v>45810.48680555556</v>
      </c>
      <c r="T5831" s="9" t="inlineStr">
        <is>
          <t>gated_content_download</t>
        </is>
      </c>
    </row>
    <row r="5832">
      <c r="A5832" s="6" t="inlineStr">
        <is>
          <t>PRO-01996</t>
        </is>
      </c>
      <c r="B5832" s="6" t="inlineStr">
        <is>
          <t>Finley Garcia</t>
        </is>
      </c>
      <c r="C5832" s="6" t="inlineStr">
        <is>
          <t>Director of Data Engineering</t>
        </is>
      </c>
      <c r="D5832" s="6" t="inlineStr">
        <is>
          <t>director</t>
        </is>
      </c>
      <c r="E5832" s="6" t="n">
        <v>1.25</v>
      </c>
      <c r="F5832" s="6" t="inlineStr">
        <is>
          <t>Horizon Analytics</t>
        </is>
      </c>
      <c r="G5832" s="6" t="b">
        <v>1</v>
      </c>
      <c r="H5832" s="6" t="b">
        <v>0</v>
      </c>
      <c r="I5832" s="6" t="b">
        <v>0</v>
      </c>
      <c r="J5832" s="7" t="n">
        <v>0</v>
      </c>
      <c r="K5832" s="6" t="n">
        <v>1</v>
      </c>
      <c r="L5832" s="6" t="inlineStr">
        <is>
          <t>google</t>
        </is>
      </c>
      <c r="M5832" s="6" t="inlineStr">
        <is>
          <t>GGL-Brand-Syncflow-Exact</t>
        </is>
      </c>
      <c r="N5832" s="6" t="inlineStr">
        <is>
          <t>google</t>
        </is>
      </c>
      <c r="O5832" s="6" t="inlineStr">
        <is>
          <t>paid-search</t>
        </is>
      </c>
      <c r="P5832" s="6" t="inlineStr">
        <is>
          <t>ggl_brand_syncflow_exact</t>
        </is>
      </c>
      <c r="Q5832" s="6" t="inlineStr">
        <is>
          <t>text-ad_search</t>
        </is>
      </c>
      <c r="R5832" s="6" t="inlineStr">
        <is>
          <t>data-integration-platform</t>
        </is>
      </c>
      <c r="S5832" s="8" t="n">
        <v>45740.46111111111</v>
      </c>
      <c r="T5832" s="6" t="inlineStr">
        <is>
          <t>gated_content_download</t>
        </is>
      </c>
    </row>
    <row r="5833">
      <c r="A5833" s="9" t="inlineStr">
        <is>
          <t>PRO-01996</t>
        </is>
      </c>
      <c r="B5833" s="9" t="inlineStr">
        <is>
          <t>Finley Garcia</t>
        </is>
      </c>
      <c r="C5833" s="9" t="inlineStr">
        <is>
          <t>Director of Data Engineering</t>
        </is>
      </c>
      <c r="D5833" s="9" t="inlineStr">
        <is>
          <t>director</t>
        </is>
      </c>
      <c r="E5833" s="9" t="n">
        <v>1.25</v>
      </c>
      <c r="F5833" s="9" t="inlineStr">
        <is>
          <t>Horizon Analytics</t>
        </is>
      </c>
      <c r="G5833" s="9" t="b">
        <v>1</v>
      </c>
      <c r="H5833" s="9" t="b">
        <v>0</v>
      </c>
      <c r="I5833" s="9" t="b">
        <v>0</v>
      </c>
      <c r="J5833" s="10" t="n">
        <v>0</v>
      </c>
      <c r="K5833" s="9" t="n">
        <v>2</v>
      </c>
      <c r="L5833" s="9" t="inlineStr">
        <is>
          <t>programmatic</t>
        </is>
      </c>
      <c r="M5833" s="9" t="inlineStr">
        <is>
          <t>DSP-Awareness-DataEngineers</t>
        </is>
      </c>
      <c r="N5833" s="9" t="inlineStr">
        <is>
          <t>stackadapt</t>
        </is>
      </c>
      <c r="O5833" s="9" t="inlineStr">
        <is>
          <t>display</t>
        </is>
      </c>
      <c r="P5833" s="9" t="inlineStr">
        <is>
          <t>dsp_awareness_dataengineers</t>
        </is>
      </c>
      <c r="Q5833" s="9" t="inlineStr">
        <is>
          <t>display-banner_abm</t>
        </is>
      </c>
      <c r="R5833" s="9" t="inlineStr">
        <is>
          <t>retarget-site-visitors-14d</t>
        </is>
      </c>
      <c r="S5833" s="11" t="n">
        <v>45761.60208333333</v>
      </c>
      <c r="T5833" s="9" t="inlineStr">
        <is>
          <t>gated_content_download</t>
        </is>
      </c>
    </row>
    <row r="5834">
      <c r="A5834" s="6" t="inlineStr">
        <is>
          <t>PRO-01996</t>
        </is>
      </c>
      <c r="B5834" s="6" t="inlineStr">
        <is>
          <t>Finley Garcia</t>
        </is>
      </c>
      <c r="C5834" s="6" t="inlineStr">
        <is>
          <t>Director of Data Engineering</t>
        </is>
      </c>
      <c r="D5834" s="6" t="inlineStr">
        <is>
          <t>director</t>
        </is>
      </c>
      <c r="E5834" s="6" t="n">
        <v>1.25</v>
      </c>
      <c r="F5834" s="6" t="inlineStr">
        <is>
          <t>Horizon Analytics</t>
        </is>
      </c>
      <c r="G5834" s="6" t="b">
        <v>1</v>
      </c>
      <c r="H5834" s="6" t="b">
        <v>0</v>
      </c>
      <c r="I5834" s="6" t="b">
        <v>0</v>
      </c>
      <c r="J5834" s="7" t="n">
        <v>0</v>
      </c>
      <c r="K5834" s="6" t="n">
        <v>3</v>
      </c>
      <c r="L5834" s="6" t="inlineStr">
        <is>
          <t>linkedin</t>
        </is>
      </c>
      <c r="M5834" s="6" t="inlineStr">
        <is>
          <t>LI-Retarget-SiteVisitors-30d</t>
        </is>
      </c>
      <c r="N5834" s="6" t="inlineStr">
        <is>
          <t>linkedin</t>
        </is>
      </c>
      <c r="O5834" s="6" t="inlineStr">
        <is>
          <t>paid-social</t>
        </is>
      </c>
      <c r="P5834" s="6" t="inlineStr">
        <is>
          <t>li_retarget_sitevisitors_30d</t>
        </is>
      </c>
      <c r="Q5834" s="6" t="inlineStr">
        <is>
          <t>single-image_thought-leadership_cta-learn-more</t>
        </is>
      </c>
      <c r="R5834" s="6" t="inlineStr">
        <is>
          <t>li-abm-strategic-accounts</t>
        </is>
      </c>
      <c r="S5834" s="8" t="n">
        <v>45779.70138888889</v>
      </c>
      <c r="T5834" s="6" t="inlineStr">
        <is>
          <t>demo_request</t>
        </is>
      </c>
    </row>
    <row r="5835">
      <c r="A5835" s="9" t="inlineStr">
        <is>
          <t>PRO-01997</t>
        </is>
      </c>
      <c r="B5835" s="9" t="inlineStr">
        <is>
          <t>Indigo Clark</t>
        </is>
      </c>
      <c r="C5835" s="9" t="inlineStr">
        <is>
          <t>VP of Data Engineering</t>
        </is>
      </c>
      <c r="D5835" s="9" t="inlineStr">
        <is>
          <t>c_suite_vp</t>
        </is>
      </c>
      <c r="E5835" s="9" t="n">
        <v>1.5</v>
      </c>
      <c r="F5835" s="9" t="inlineStr">
        <is>
          <t>Tangent Labs</t>
        </is>
      </c>
      <c r="G5835" s="9" t="b">
        <v>1</v>
      </c>
      <c r="H5835" s="9" t="b">
        <v>0</v>
      </c>
      <c r="I5835" s="9" t="b">
        <v>0</v>
      </c>
      <c r="J5835" s="10" t="n">
        <v>0</v>
      </c>
      <c r="K5835" s="9" t="n">
        <v>1</v>
      </c>
      <c r="L5835" s="9" t="inlineStr">
        <is>
          <t>google</t>
        </is>
      </c>
      <c r="M5835" s="9" t="inlineStr">
        <is>
          <t>GGL-NonBrand-ETL-Tools</t>
        </is>
      </c>
      <c r="N5835" s="9" t="inlineStr">
        <is>
          <t>google</t>
        </is>
      </c>
      <c r="O5835" s="9" t="inlineStr">
        <is>
          <t>paid-search</t>
        </is>
      </c>
      <c r="P5835" s="9" t="inlineStr">
        <is>
          <t>ggl_nonbrand_etl_tools</t>
        </is>
      </c>
      <c r="Q5835" s="9" t="inlineStr">
        <is>
          <t>text-ad_rlsa</t>
        </is>
      </c>
      <c r="R5835" s="9" t="inlineStr">
        <is>
          <t>syncflow-alternative</t>
        </is>
      </c>
      <c r="S5835" s="11" t="n">
        <v>45845.62847222222</v>
      </c>
      <c r="T5835" s="9" t="inlineStr">
        <is>
          <t>gated_content_download</t>
        </is>
      </c>
    </row>
    <row r="5836">
      <c r="A5836" s="6" t="inlineStr">
        <is>
          <t>PRO-01997</t>
        </is>
      </c>
      <c r="B5836" s="6" t="inlineStr">
        <is>
          <t>Indigo Clark</t>
        </is>
      </c>
      <c r="C5836" s="6" t="inlineStr">
        <is>
          <t>VP of Data Engineering</t>
        </is>
      </c>
      <c r="D5836" s="6" t="inlineStr">
        <is>
          <t>c_suite_vp</t>
        </is>
      </c>
      <c r="E5836" s="6" t="n">
        <v>1.5</v>
      </c>
      <c r="F5836" s="6" t="inlineStr">
        <is>
          <t>Tangent Labs</t>
        </is>
      </c>
      <c r="G5836" s="6" t="b">
        <v>1</v>
      </c>
      <c r="H5836" s="6" t="b">
        <v>0</v>
      </c>
      <c r="I5836" s="6" t="b">
        <v>0</v>
      </c>
      <c r="J5836" s="7" t="n">
        <v>0</v>
      </c>
      <c r="K5836" s="6" t="n">
        <v>2</v>
      </c>
      <c r="L5836" s="6" t="inlineStr">
        <is>
          <t>programmatic</t>
        </is>
      </c>
      <c r="M5836" s="6" t="inlineStr">
        <is>
          <t>DSP-Retarget-HighIntent-14d</t>
        </is>
      </c>
      <c r="N5836" s="6" t="inlineStr">
        <is>
          <t>stackadapt</t>
        </is>
      </c>
      <c r="O5836" s="6" t="inlineStr">
        <is>
          <t>display</t>
        </is>
      </c>
      <c r="P5836" s="6" t="inlineStr">
        <is>
          <t>dsp_retarget_highintent_14d</t>
        </is>
      </c>
      <c r="Q5836" s="6" t="inlineStr">
        <is>
          <t>display-banner_abm</t>
        </is>
      </c>
      <c r="R5836" s="6" t="inlineStr">
        <is>
          <t>lookalike-data-engineers</t>
        </is>
      </c>
      <c r="S5836" s="8" t="n">
        <v>45859.62083333333</v>
      </c>
      <c r="T5836" s="6" t="inlineStr">
        <is>
          <t>gated_content_download</t>
        </is>
      </c>
    </row>
    <row r="5837">
      <c r="A5837" s="9" t="inlineStr">
        <is>
          <t>PRO-01997</t>
        </is>
      </c>
      <c r="B5837" s="9" t="inlineStr">
        <is>
          <t>Indigo Clark</t>
        </is>
      </c>
      <c r="C5837" s="9" t="inlineStr">
        <is>
          <t>VP of Data Engineering</t>
        </is>
      </c>
      <c r="D5837" s="9" t="inlineStr">
        <is>
          <t>c_suite_vp</t>
        </is>
      </c>
      <c r="E5837" s="9" t="n">
        <v>1.5</v>
      </c>
      <c r="F5837" s="9" t="inlineStr">
        <is>
          <t>Tangent Labs</t>
        </is>
      </c>
      <c r="G5837" s="9" t="b">
        <v>1</v>
      </c>
      <c r="H5837" s="9" t="b">
        <v>0</v>
      </c>
      <c r="I5837" s="9" t="b">
        <v>0</v>
      </c>
      <c r="J5837" s="10" t="n">
        <v>0</v>
      </c>
      <c r="K5837" s="9" t="n">
        <v>3</v>
      </c>
      <c r="L5837" s="9" t="inlineStr">
        <is>
          <t>linkedin</t>
        </is>
      </c>
      <c r="M5837" s="9" t="inlineStr">
        <is>
          <t>LI-Retarget-PricingPage-14d</t>
        </is>
      </c>
      <c r="N5837" s="9" t="inlineStr">
        <is>
          <t>linkedin</t>
        </is>
      </c>
      <c r="O5837" s="9" t="inlineStr">
        <is>
          <t>paid-social</t>
        </is>
      </c>
      <c r="P5837" s="9" t="inlineStr">
        <is>
          <t>li_retarget_pricingpage_14d</t>
        </is>
      </c>
      <c r="Q5837" s="9" t="inlineStr">
        <is>
          <t>single-image_product-feature_cta-trial</t>
        </is>
      </c>
      <c r="R5837" s="9" t="inlineStr">
        <is>
          <t>li-ent-data-engineers</t>
        </is>
      </c>
      <c r="S5837" s="11" t="n">
        <v>45873.60138888889</v>
      </c>
      <c r="T5837" s="9" t="inlineStr">
        <is>
          <t>demo_request</t>
        </is>
      </c>
    </row>
    <row r="5838">
      <c r="A5838" s="6" t="inlineStr">
        <is>
          <t>PRO-01998</t>
        </is>
      </c>
      <c r="B5838" s="6" t="inlineStr">
        <is>
          <t>Casey Patel</t>
        </is>
      </c>
      <c r="C5838" s="6" t="inlineStr">
        <is>
          <t>Data Engineering Manager</t>
        </is>
      </c>
      <c r="D5838" s="6" t="inlineStr">
        <is>
          <t>manager</t>
        </is>
      </c>
      <c r="E5838" s="6" t="n">
        <v>1</v>
      </c>
      <c r="F5838" s="6" t="inlineStr">
        <is>
          <t>Horizon Analytics</t>
        </is>
      </c>
      <c r="G5838" s="6" t="b">
        <v>1</v>
      </c>
      <c r="H5838" s="6" t="b">
        <v>0</v>
      </c>
      <c r="I5838" s="6" t="b">
        <v>0</v>
      </c>
      <c r="J5838" s="7" t="n">
        <v>0</v>
      </c>
      <c r="K5838" s="6" t="n">
        <v>1</v>
      </c>
      <c r="L5838" s="6" t="inlineStr">
        <is>
          <t>linkedin</t>
        </is>
      </c>
      <c r="M5838" s="6" t="inlineStr">
        <is>
          <t>LI-Retarget-SiteVisitors-30d</t>
        </is>
      </c>
      <c r="N5838" s="6" t="inlineStr">
        <is>
          <t>linkedin</t>
        </is>
      </c>
      <c r="O5838" s="6" t="inlineStr">
        <is>
          <t>paid-social</t>
        </is>
      </c>
      <c r="P5838" s="6" t="inlineStr">
        <is>
          <t>li_retarget_sitevisitors_30d</t>
        </is>
      </c>
      <c r="Q5838" s="6" t="inlineStr">
        <is>
          <t>single-image_social-proof_cta-learn-more</t>
        </is>
      </c>
      <c r="R5838" s="6" t="inlineStr">
        <is>
          <t>li-retarget-site-visitors-30d</t>
        </is>
      </c>
      <c r="S5838" s="8" t="n">
        <v>45667.56944444445</v>
      </c>
      <c r="T5838" s="6" t="inlineStr">
        <is>
          <t>newsletter_signup</t>
        </is>
      </c>
    </row>
    <row r="5839">
      <c r="A5839" s="9" t="inlineStr">
        <is>
          <t>PRO-01998</t>
        </is>
      </c>
      <c r="B5839" s="9" t="inlineStr">
        <is>
          <t>Casey Patel</t>
        </is>
      </c>
      <c r="C5839" s="9" t="inlineStr">
        <is>
          <t>Data Engineering Manager</t>
        </is>
      </c>
      <c r="D5839" s="9" t="inlineStr">
        <is>
          <t>manager</t>
        </is>
      </c>
      <c r="E5839" s="9" t="n">
        <v>1</v>
      </c>
      <c r="F5839" s="9" t="inlineStr">
        <is>
          <t>Horizon Analytics</t>
        </is>
      </c>
      <c r="G5839" s="9" t="b">
        <v>1</v>
      </c>
      <c r="H5839" s="9" t="b">
        <v>0</v>
      </c>
      <c r="I5839" s="9" t="b">
        <v>0</v>
      </c>
      <c r="J5839" s="10" t="n">
        <v>0</v>
      </c>
      <c r="K5839" s="9" t="n">
        <v>2</v>
      </c>
      <c r="L5839" s="9" t="inlineStr">
        <is>
          <t>linkedin</t>
        </is>
      </c>
      <c r="M5839" s="9" t="inlineStr">
        <is>
          <t>LI-MOFU-Trial-AnalyticsTeams</t>
        </is>
      </c>
      <c r="N5839" s="9" t="inlineStr">
        <is>
          <t>linkedin</t>
        </is>
      </c>
      <c r="O5839" s="9" t="inlineStr">
        <is>
          <t>paid-social</t>
        </is>
      </c>
      <c r="P5839" s="9" t="inlineStr">
        <is>
          <t>li_mofu_trial_analyticsteams</t>
        </is>
      </c>
      <c r="Q5839" s="9" t="inlineStr">
        <is>
          <t>single-image_social-proof_cta-demo</t>
        </is>
      </c>
      <c r="R5839" s="9" t="inlineStr">
        <is>
          <t>li-retarget-site-visitors-30d</t>
        </is>
      </c>
      <c r="S5839" s="11" t="n">
        <v>45681.74375</v>
      </c>
      <c r="T5839" s="9" t="inlineStr">
        <is>
          <t>trial_signup</t>
        </is>
      </c>
    </row>
    <row r="5840">
      <c r="A5840" s="6" t="inlineStr">
        <is>
          <t>PRO-01998</t>
        </is>
      </c>
      <c r="B5840" s="6" t="inlineStr">
        <is>
          <t>Casey Patel</t>
        </is>
      </c>
      <c r="C5840" s="6" t="inlineStr">
        <is>
          <t>Data Engineering Manager</t>
        </is>
      </c>
      <c r="D5840" s="6" t="inlineStr">
        <is>
          <t>manager</t>
        </is>
      </c>
      <c r="E5840" s="6" t="n">
        <v>1</v>
      </c>
      <c r="F5840" s="6" t="inlineStr">
        <is>
          <t>Horizon Analytics</t>
        </is>
      </c>
      <c r="G5840" s="6" t="b">
        <v>1</v>
      </c>
      <c r="H5840" s="6" t="b">
        <v>0</v>
      </c>
      <c r="I5840" s="6" t="b">
        <v>0</v>
      </c>
      <c r="J5840" s="7" t="n">
        <v>0</v>
      </c>
      <c r="K5840" s="6" t="n">
        <v>3</v>
      </c>
      <c r="L5840" s="6" t="inlineStr">
        <is>
          <t>linkedin</t>
        </is>
      </c>
      <c r="M5840" s="6" t="inlineStr">
        <is>
          <t>LI-Retarget-SiteVisitors-30d</t>
        </is>
      </c>
      <c r="N5840" s="6" t="inlineStr">
        <is>
          <t>linkedin</t>
        </is>
      </c>
      <c r="O5840" s="6" t="inlineStr">
        <is>
          <t>paid-social</t>
        </is>
      </c>
      <c r="P5840" s="6" t="inlineStr">
        <is>
          <t>li_retarget_sitevisitors_30d</t>
        </is>
      </c>
      <c r="Q5840" s="6" t="inlineStr">
        <is>
          <t>single-image_thought-leadership_cta-learn-more</t>
        </is>
      </c>
      <c r="R5840" s="6" t="inlineStr">
        <is>
          <t>li-ent-data-engineers</t>
        </is>
      </c>
      <c r="S5840" s="8" t="n">
        <v>45693.43194444444</v>
      </c>
      <c r="T5840" s="6" t="inlineStr">
        <is>
          <t>trial_signup</t>
        </is>
      </c>
    </row>
    <row r="5841">
      <c r="A5841" s="9" t="inlineStr">
        <is>
          <t>PRO-01999</t>
        </is>
      </c>
      <c r="B5841" s="9" t="inlineStr">
        <is>
          <t>Spencer Smith</t>
        </is>
      </c>
      <c r="C5841" s="9" t="inlineStr">
        <is>
          <t>Director of Business Intelligence</t>
        </is>
      </c>
      <c r="D5841" s="9" t="inlineStr">
        <is>
          <t>director</t>
        </is>
      </c>
      <c r="E5841" s="9" t="n">
        <v>1.25</v>
      </c>
      <c r="F5841" s="9" t="inlineStr">
        <is>
          <t>Prismware</t>
        </is>
      </c>
      <c r="G5841" s="9" t="b">
        <v>1</v>
      </c>
      <c r="H5841" s="9" t="b">
        <v>0</v>
      </c>
      <c r="I5841" s="9" t="b">
        <v>0</v>
      </c>
      <c r="J5841" s="10" t="n">
        <v>0</v>
      </c>
      <c r="K5841" s="9" t="n">
        <v>1</v>
      </c>
      <c r="L5841" s="9" t="inlineStr">
        <is>
          <t>linkedin</t>
        </is>
      </c>
      <c r="M5841" s="9" t="inlineStr">
        <is>
          <t>LI-Retarget-PricingPage-14d</t>
        </is>
      </c>
      <c r="N5841" s="9" t="inlineStr">
        <is>
          <t>linkedin</t>
        </is>
      </c>
      <c r="O5841" s="9" t="inlineStr">
        <is>
          <t>paid-social</t>
        </is>
      </c>
      <c r="P5841" s="9" t="inlineStr">
        <is>
          <t>li_retarget_pricingpage_14d</t>
        </is>
      </c>
      <c r="Q5841" s="9" t="inlineStr">
        <is>
          <t>single-image_social-proof_cta-learn-more</t>
        </is>
      </c>
      <c r="R5841" s="9" t="inlineStr">
        <is>
          <t>li-ent-data-engineers</t>
        </is>
      </c>
      <c r="S5841" s="11" t="n">
        <v>45922.58611111111</v>
      </c>
      <c r="T5841" s="9" t="inlineStr">
        <is>
          <t>trial_signup</t>
        </is>
      </c>
    </row>
    <row r="5842">
      <c r="A5842" s="6" t="inlineStr">
        <is>
          <t>PRO-01999</t>
        </is>
      </c>
      <c r="B5842" s="6" t="inlineStr">
        <is>
          <t>Spencer Smith</t>
        </is>
      </c>
      <c r="C5842" s="6" t="inlineStr">
        <is>
          <t>Director of Business Intelligence</t>
        </is>
      </c>
      <c r="D5842" s="6" t="inlineStr">
        <is>
          <t>director</t>
        </is>
      </c>
      <c r="E5842" s="6" t="n">
        <v>1.25</v>
      </c>
      <c r="F5842" s="6" t="inlineStr">
        <is>
          <t>Prismware</t>
        </is>
      </c>
      <c r="G5842" s="6" t="b">
        <v>1</v>
      </c>
      <c r="H5842" s="6" t="b">
        <v>0</v>
      </c>
      <c r="I5842" s="6" t="b">
        <v>0</v>
      </c>
      <c r="J5842" s="7" t="n">
        <v>0</v>
      </c>
      <c r="K5842" s="6" t="n">
        <v>2</v>
      </c>
      <c r="L5842" s="6" t="inlineStr">
        <is>
          <t>linkedin</t>
        </is>
      </c>
      <c r="M5842" s="6" t="inlineStr">
        <is>
          <t>LI-Retarget-SiteVisitors-30d</t>
        </is>
      </c>
      <c r="N5842" s="6" t="inlineStr">
        <is>
          <t>linkedin</t>
        </is>
      </c>
      <c r="O5842" s="6" t="inlineStr">
        <is>
          <t>paid-social</t>
        </is>
      </c>
      <c r="P5842" s="6" t="inlineStr">
        <is>
          <t>li_retarget_sitevisitors_30d</t>
        </is>
      </c>
      <c r="Q5842" s="6" t="inlineStr">
        <is>
          <t>single-image_product-feature_cta-trial</t>
        </is>
      </c>
      <c r="R5842" s="6" t="inlineStr">
        <is>
          <t>li-abm-strategic-accounts</t>
        </is>
      </c>
      <c r="S5842" s="8" t="n">
        <v>45932.50625</v>
      </c>
      <c r="T5842" s="6" t="inlineStr">
        <is>
          <t>gated_content_download</t>
        </is>
      </c>
    </row>
    <row r="5843">
      <c r="A5843" s="9" t="inlineStr">
        <is>
          <t>PRO-01999</t>
        </is>
      </c>
      <c r="B5843" s="9" t="inlineStr">
        <is>
          <t>Spencer Smith</t>
        </is>
      </c>
      <c r="C5843" s="9" t="inlineStr">
        <is>
          <t>Director of Business Intelligence</t>
        </is>
      </c>
      <c r="D5843" s="9" t="inlineStr">
        <is>
          <t>director</t>
        </is>
      </c>
      <c r="E5843" s="9" t="n">
        <v>1.25</v>
      </c>
      <c r="F5843" s="9" t="inlineStr">
        <is>
          <t>Prismware</t>
        </is>
      </c>
      <c r="G5843" s="9" t="b">
        <v>1</v>
      </c>
      <c r="H5843" s="9" t="b">
        <v>0</v>
      </c>
      <c r="I5843" s="9" t="b">
        <v>0</v>
      </c>
      <c r="J5843" s="10" t="n">
        <v>0</v>
      </c>
      <c r="K5843" s="9" t="n">
        <v>3</v>
      </c>
      <c r="L5843" s="9" t="inlineStr">
        <is>
          <t>linkedin</t>
        </is>
      </c>
      <c r="M5843" s="9" t="inlineStr">
        <is>
          <t>LI-Retarget-SiteVisitors-30d</t>
        </is>
      </c>
      <c r="N5843" s="9" t="inlineStr">
        <is>
          <t>linkedin</t>
        </is>
      </c>
      <c r="O5843" s="9" t="inlineStr">
        <is>
          <t>paid-social</t>
        </is>
      </c>
      <c r="P5843" s="9" t="inlineStr">
        <is>
          <t>li_retarget_sitevisitors_30d</t>
        </is>
      </c>
      <c r="Q5843" s="9" t="inlineStr">
        <is>
          <t>single-image_social-proof_cta-learn-more</t>
        </is>
      </c>
      <c r="R5843" s="9" t="inlineStr">
        <is>
          <t>li-mid-analytics-directors</t>
        </is>
      </c>
      <c r="S5843" s="11" t="n">
        <v>45943.40555555555</v>
      </c>
      <c r="T5843" s="9" t="inlineStr">
        <is>
          <t>demo_request</t>
        </is>
      </c>
    </row>
    <row r="5844">
      <c r="A5844" s="6" t="inlineStr">
        <is>
          <t>PRO-02000</t>
        </is>
      </c>
      <c r="B5844" s="6" t="inlineStr">
        <is>
          <t>Parker Williams</t>
        </is>
      </c>
      <c r="C5844" s="6" t="inlineStr">
        <is>
          <t>BI Manager</t>
        </is>
      </c>
      <c r="D5844" s="6" t="inlineStr">
        <is>
          <t>manager</t>
        </is>
      </c>
      <c r="E5844" s="6" t="n">
        <v>1</v>
      </c>
      <c r="F5844" s="6" t="inlineStr">
        <is>
          <t>Syncflow</t>
        </is>
      </c>
      <c r="G5844" s="6" t="b">
        <v>1</v>
      </c>
      <c r="H5844" s="6" t="b">
        <v>1</v>
      </c>
      <c r="I5844" s="6" t="b">
        <v>0</v>
      </c>
      <c r="J5844" s="7" t="n">
        <v>54405</v>
      </c>
      <c r="K5844" s="6" t="n">
        <v>1</v>
      </c>
      <c r="L5844" s="6" t="inlineStr">
        <is>
          <t>google</t>
        </is>
      </c>
      <c r="M5844" s="6" t="inlineStr">
        <is>
          <t>GGL-Competitor-Pipeform-Alt</t>
        </is>
      </c>
      <c r="N5844" s="6" t="inlineStr">
        <is>
          <t>google</t>
        </is>
      </c>
      <c r="O5844" s="6" t="inlineStr">
        <is>
          <t>paid-search</t>
        </is>
      </c>
      <c r="P5844" s="6" t="inlineStr">
        <is>
          <t>ggl_competitor_pipeform_alt</t>
        </is>
      </c>
      <c r="Q5844" s="6" t="inlineStr">
        <is>
          <t>text-ad_rlsa</t>
        </is>
      </c>
      <c r="R5844" s="6" t="inlineStr">
        <is>
          <t>pipeform-alternative</t>
        </is>
      </c>
      <c r="S5844" s="8" t="n">
        <v>45784.66597222222</v>
      </c>
      <c r="T5844" s="6" t="inlineStr">
        <is>
          <t>gated_content_download</t>
        </is>
      </c>
    </row>
    <row r="5845">
      <c r="A5845" s="9" t="inlineStr">
        <is>
          <t>PRO-02000</t>
        </is>
      </c>
      <c r="B5845" s="9" t="inlineStr">
        <is>
          <t>Parker Williams</t>
        </is>
      </c>
      <c r="C5845" s="9" t="inlineStr">
        <is>
          <t>BI Manager</t>
        </is>
      </c>
      <c r="D5845" s="9" t="inlineStr">
        <is>
          <t>manager</t>
        </is>
      </c>
      <c r="E5845" s="9" t="n">
        <v>1</v>
      </c>
      <c r="F5845" s="9" t="inlineStr">
        <is>
          <t>Syncflow</t>
        </is>
      </c>
      <c r="G5845" s="9" t="b">
        <v>1</v>
      </c>
      <c r="H5845" s="9" t="b">
        <v>1</v>
      </c>
      <c r="I5845" s="9" t="b">
        <v>0</v>
      </c>
      <c r="J5845" s="10" t="n">
        <v>54405</v>
      </c>
      <c r="K5845" s="9" t="n">
        <v>2</v>
      </c>
      <c r="L5845" s="9" t="inlineStr">
        <is>
          <t>programmatic</t>
        </is>
      </c>
      <c r="M5845" s="9" t="inlineStr">
        <is>
          <t>DSP-ABM-AirCover-Strategic</t>
        </is>
      </c>
      <c r="N5845" s="9" t="inlineStr">
        <is>
          <t>stackadapt</t>
        </is>
      </c>
      <c r="O5845" s="9" t="inlineStr">
        <is>
          <t>display</t>
        </is>
      </c>
      <c r="P5845" s="9" t="inlineStr">
        <is>
          <t>dsp_abm_aircover_strategic</t>
        </is>
      </c>
      <c r="Q5845" s="9" t="inlineStr">
        <is>
          <t>display-banner_retarget</t>
        </is>
      </c>
      <c r="R5845" s="9" t="inlineStr">
        <is>
          <t>abm-strategic-accounts</t>
        </is>
      </c>
      <c r="S5845" s="11" t="n">
        <v>45803.7375</v>
      </c>
      <c r="T5845" s="9" t="inlineStr">
        <is>
          <t>trial_signup</t>
        </is>
      </c>
    </row>
  </sheetData>
  <pageMargins left="0.75" right="0.75" top="1" bottom="1" header="0.5" footer="0.5"/>
</worksheet>
</file>

<file path=xl/worksheets/sheet3.xml><?xml version="1.0" encoding="utf-8"?>
<worksheet xmlns="http://schemas.openxmlformats.org/spreadsheetml/2006/main">
  <sheetPr>
    <tabColor rgb="002563EB"/>
    <outlinePr summaryBelow="1" summaryRight="1"/>
    <pageSetUpPr/>
  </sheetPr>
  <dimension ref="A1:K6"/>
  <sheetViews>
    <sheetView workbookViewId="0">
      <pane ySplit="1" topLeftCell="A2" activePane="bottomLeft" state="frozen"/>
      <selection pane="bottomLeft" activeCell="A1" sqref="A1"/>
    </sheetView>
  </sheetViews>
  <sheetFormatPr baseColWidth="8" defaultRowHeight="15"/>
  <cols>
    <col width="14" customWidth="1" min="1" max="1"/>
    <col width="51" customWidth="1" min="2" max="2"/>
    <col width="60" customWidth="1" min="3" max="3"/>
    <col width="60" customWidth="1" min="4" max="4"/>
    <col width="60" customWidth="1" min="5" max="5"/>
    <col width="14" customWidth="1" min="6" max="6"/>
    <col width="8" customWidth="1" min="7" max="7"/>
    <col width="8" customWidth="1" min="8" max="8"/>
    <col width="15" customWidth="1" min="9" max="9"/>
    <col width="14" customWidth="1" min="10" max="10"/>
    <col width="17" customWidth="1" min="11" max="11"/>
  </cols>
  <sheetData>
    <row r="1">
      <c r="A1" s="5" t="inlineStr">
        <is>
          <t>Channel</t>
        </is>
      </c>
      <c r="B1" s="5" t="inlineStr">
        <is>
          <t>Leads</t>
        </is>
      </c>
      <c r="C1" s="5" t="inlineStr">
        <is>
          <t>MQLs</t>
        </is>
      </c>
      <c r="D1" s="5" t="inlineStr">
        <is>
          <t>SQLs</t>
        </is>
      </c>
      <c r="E1" s="5" t="inlineStr">
        <is>
          <t>Closed-won</t>
        </is>
      </c>
      <c r="F1" s="5" t="inlineStr">
        <is>
          <t>Annual Spend</t>
        </is>
      </c>
      <c r="G1" s="5" t="inlineStr">
        <is>
          <t>CPL</t>
        </is>
      </c>
      <c r="H1" s="5" t="inlineStr">
        <is>
          <t>cpMQL</t>
        </is>
      </c>
      <c r="I1" s="5" t="inlineStr">
        <is>
          <t>Lead to MQL %</t>
        </is>
      </c>
      <c r="J1" s="5" t="inlineStr">
        <is>
          <t>MQL to SQL %</t>
        </is>
      </c>
      <c r="K1" s="5" t="inlineStr">
        <is>
          <t>SQL to Closed %</t>
        </is>
      </c>
    </row>
    <row r="2">
      <c r="A2" s="6" t="inlineStr">
        <is>
          <t>LinkedIn</t>
        </is>
      </c>
      <c r="B2" s="6">
        <f>COUNTIFS('Raw Data'!$L$2:$L$5845,"linkedin")</f>
        <v/>
      </c>
      <c r="C2" s="6">
        <f>COUNTIFS('Raw Data'!$L$2:$L$5845,"linkedin",'Raw Data'!$G$2:$G$5845,TRUE)</f>
        <v/>
      </c>
      <c r="D2" s="6">
        <f>COUNTIFS('Raw Data'!$L$2:$L$5845,"linkedin",'Raw Data'!$H$2:$H$5845,TRUE)</f>
        <v/>
      </c>
      <c r="E2" s="6">
        <f>COUNTIFS('Raw Data'!$L$2:$L$5845,"linkedin",'Raw Data'!$I$2:$I$5845,TRUE)</f>
        <v/>
      </c>
      <c r="F2" s="12" t="n">
        <v>574000</v>
      </c>
      <c r="G2" s="7">
        <f>F2/B2</f>
        <v/>
      </c>
      <c r="H2" s="7">
        <f>F2/C2</f>
        <v/>
      </c>
      <c r="I2" s="13">
        <f>C2/B2</f>
        <v/>
      </c>
      <c r="J2" s="13">
        <f>D2/C2</f>
        <v/>
      </c>
      <c r="K2" s="13">
        <f>E2/D2</f>
        <v/>
      </c>
    </row>
    <row r="3">
      <c r="A3" s="9" t="inlineStr">
        <is>
          <t>Google Ads</t>
        </is>
      </c>
      <c r="B3" s="9">
        <f>COUNTIFS('Raw Data'!$L$2:$L$5845,"google")</f>
        <v/>
      </c>
      <c r="C3" s="9">
        <f>COUNTIFS('Raw Data'!$L$2:$L$5845,"google",'Raw Data'!$G$2:$G$5845,TRUE)</f>
        <v/>
      </c>
      <c r="D3" s="9">
        <f>COUNTIFS('Raw Data'!$L$2:$L$5845,"google",'Raw Data'!$H$2:$H$5845,TRUE)</f>
        <v/>
      </c>
      <c r="E3" s="9">
        <f>COUNTIFS('Raw Data'!$L$2:$L$5845,"google",'Raw Data'!$I$2:$I$5845,TRUE)</f>
        <v/>
      </c>
      <c r="F3" s="14" t="n">
        <v>574000</v>
      </c>
      <c r="G3" s="10">
        <f>F3/B3</f>
        <v/>
      </c>
      <c r="H3" s="10">
        <f>F3/C3</f>
        <v/>
      </c>
      <c r="I3" s="15">
        <f>C3/B3</f>
        <v/>
      </c>
      <c r="J3" s="15">
        <f>D3/C3</f>
        <v/>
      </c>
      <c r="K3" s="15">
        <f>E3/D3</f>
        <v/>
      </c>
    </row>
    <row r="4">
      <c r="A4" s="6" t="inlineStr">
        <is>
          <t>G2</t>
        </is>
      </c>
      <c r="B4" s="6">
        <f>COUNTIFS('Raw Data'!$L$2:$L$5845,"g2")</f>
        <v/>
      </c>
      <c r="C4" s="6">
        <f>COUNTIFS('Raw Data'!$L$2:$L$5845,"g2",'Raw Data'!$G$2:$G$5845,TRUE)</f>
        <v/>
      </c>
      <c r="D4" s="6">
        <f>COUNTIFS('Raw Data'!$L$2:$L$5845,"g2",'Raw Data'!$H$2:$H$5845,TRUE)</f>
        <v/>
      </c>
      <c r="E4" s="6">
        <f>COUNTIFS('Raw Data'!$L$2:$L$5845,"g2",'Raw Data'!$I$2:$I$5845,TRUE)</f>
        <v/>
      </c>
      <c r="F4" s="12" t="n">
        <v>112000</v>
      </c>
      <c r="G4" s="7">
        <f>F4/B4</f>
        <v/>
      </c>
      <c r="H4" s="7">
        <f>F4/C4</f>
        <v/>
      </c>
      <c r="I4" s="13">
        <f>C4/B4</f>
        <v/>
      </c>
      <c r="J4" s="13">
        <f>D4/C4</f>
        <v/>
      </c>
      <c r="K4" s="13">
        <f>E4/D4</f>
        <v/>
      </c>
    </row>
    <row r="5">
      <c r="A5" s="9" t="inlineStr">
        <is>
          <t>Programmatic</t>
        </is>
      </c>
      <c r="B5" s="9">
        <f>COUNTIFS('Raw Data'!$L$2:$L$5845,"programmatic")</f>
        <v/>
      </c>
      <c r="C5" s="9">
        <f>COUNTIFS('Raw Data'!$L$2:$L$5845,"programmatic",'Raw Data'!$G$2:$G$5845,TRUE)</f>
        <v/>
      </c>
      <c r="D5" s="9">
        <f>COUNTIFS('Raw Data'!$L$2:$L$5845,"programmatic",'Raw Data'!$H$2:$H$5845,TRUE)</f>
        <v/>
      </c>
      <c r="E5" s="9">
        <f>COUNTIFS('Raw Data'!$L$2:$L$5845,"programmatic",'Raw Data'!$I$2:$I$5845,TRUE)</f>
        <v/>
      </c>
      <c r="F5" s="14" t="n">
        <v>140000</v>
      </c>
      <c r="G5" s="10">
        <f>F5/B5</f>
        <v/>
      </c>
      <c r="H5" s="10">
        <f>F5/C5</f>
        <v/>
      </c>
      <c r="I5" s="15">
        <f>C5/B5</f>
        <v/>
      </c>
      <c r="J5" s="15">
        <f>D5/C5</f>
        <v/>
      </c>
      <c r="K5" s="15">
        <f>E5/D5</f>
        <v/>
      </c>
    </row>
    <row r="6">
      <c r="A6" s="16" t="inlineStr">
        <is>
          <t>Total</t>
        </is>
      </c>
      <c r="B6" s="17">
        <f>SUM(B2:B5)</f>
        <v/>
      </c>
      <c r="C6" s="17">
        <f>SUM(C2:C5)</f>
        <v/>
      </c>
      <c r="D6" s="17">
        <f>SUM(D2:D5)</f>
        <v/>
      </c>
      <c r="E6" s="17">
        <f>SUM(E2:E5)</f>
        <v/>
      </c>
      <c r="F6" s="18">
        <f>SUM(F2:F5)</f>
        <v/>
      </c>
      <c r="G6" s="18">
        <f>F6/B6</f>
        <v/>
      </c>
      <c r="H6" s="18">
        <f>F6/C6</f>
        <v/>
      </c>
      <c r="I6" s="19">
        <f>C6/B6</f>
        <v/>
      </c>
      <c r="J6" s="19">
        <f>D6/C6</f>
        <v/>
      </c>
      <c r="K6" s="19">
        <f>E6/D6</f>
        <v/>
      </c>
    </row>
  </sheetData>
  <pageMargins left="0.75" right="0.75" top="1" bottom="1" header="0.5" footer="0.5"/>
</worksheet>
</file>

<file path=xl/worksheets/sheet4.xml><?xml version="1.0" encoding="utf-8"?>
<worksheet xmlns="http://schemas.openxmlformats.org/spreadsheetml/2006/main">
  <sheetPr>
    <tabColor rgb="001D9E75"/>
    <outlinePr summaryBelow="1" summaryRight="1"/>
    <pageSetUpPr/>
  </sheetPr>
  <dimension ref="A1:E17"/>
  <sheetViews>
    <sheetView workbookViewId="0">
      <pane ySplit="1" topLeftCell="A2" activePane="bottomLeft" state="frozen"/>
      <selection pane="bottomLeft" activeCell="A1" sqref="A1"/>
    </sheetView>
  </sheetViews>
  <sheetFormatPr baseColWidth="8" defaultRowHeight="15"/>
  <cols>
    <col width="48" customWidth="1" min="1" max="1"/>
    <col width="60" customWidth="1" min="2" max="2"/>
    <col width="60" customWidth="1" min="3" max="3"/>
    <col width="60" customWidth="1" min="4" max="4"/>
    <col width="60" customWidth="1" min="5" max="5"/>
  </cols>
  <sheetData>
    <row r="1">
      <c r="A1" s="1" t="inlineStr">
        <is>
          <t>Attribution Model — Pipeline Credit by Channel</t>
        </is>
      </c>
    </row>
    <row r="2">
      <c r="A2" s="4" t="inlineStr">
        <is>
          <t>Selected model:</t>
        </is>
      </c>
      <c r="B2" t="inlineStr">
        <is>
          <t>U-shaped</t>
        </is>
      </c>
    </row>
    <row r="3"/>
    <row r="4">
      <c r="A4" s="5" t="inlineStr">
        <is>
          <t>Channel</t>
        </is>
      </c>
      <c r="B4" s="5" t="inlineStr">
        <is>
          <t>U-shaped</t>
        </is>
      </c>
      <c r="C4" s="5" t="inlineStr">
        <is>
          <t>First touch</t>
        </is>
      </c>
      <c r="D4" s="5" t="inlineStr">
        <is>
          <t>Last touch</t>
        </is>
      </c>
      <c r="E4" s="5" t="inlineStr">
        <is>
          <t>Linear</t>
        </is>
      </c>
    </row>
    <row r="5">
      <c r="A5" s="6" t="inlineStr">
        <is>
          <t>LinkedIn</t>
        </is>
      </c>
      <c r="B5" s="7">
        <f>SUMIFS(AttribCalc!$J$2:$J$5845,AttribCalc!$B$2:$B$5845,"linkedin")</f>
        <v/>
      </c>
      <c r="C5" s="7">
        <f>SUMIFS(AttribCalc!$K$2:$K$5845,AttribCalc!$B$2:$B$5845,"linkedin")</f>
        <v/>
      </c>
      <c r="D5" s="7">
        <f>SUMIFS(AttribCalc!$L$2:$L$5845,AttribCalc!$B$2:$B$5845,"linkedin")</f>
        <v/>
      </c>
      <c r="E5" s="7">
        <f>SUMIFS(AttribCalc!$M$2:$M$5845,AttribCalc!$B$2:$B$5845,"linkedin")</f>
        <v/>
      </c>
    </row>
    <row r="6">
      <c r="A6" s="9" t="inlineStr">
        <is>
          <t>Google Ads</t>
        </is>
      </c>
      <c r="B6" s="10">
        <f>SUMIFS(AttribCalc!$J$2:$J$5845,AttribCalc!$B$2:$B$5845,"google")</f>
        <v/>
      </c>
      <c r="C6" s="10">
        <f>SUMIFS(AttribCalc!$K$2:$K$5845,AttribCalc!$B$2:$B$5845,"google")</f>
        <v/>
      </c>
      <c r="D6" s="10">
        <f>SUMIFS(AttribCalc!$L$2:$L$5845,AttribCalc!$B$2:$B$5845,"google")</f>
        <v/>
      </c>
      <c r="E6" s="10">
        <f>SUMIFS(AttribCalc!$M$2:$M$5845,AttribCalc!$B$2:$B$5845,"google")</f>
        <v/>
      </c>
    </row>
    <row r="7">
      <c r="A7" s="6" t="inlineStr">
        <is>
          <t>G2</t>
        </is>
      </c>
      <c r="B7" s="7">
        <f>SUMIFS(AttribCalc!$J$2:$J$5845,AttribCalc!$B$2:$B$5845,"g2")</f>
        <v/>
      </c>
      <c r="C7" s="7">
        <f>SUMIFS(AttribCalc!$K$2:$K$5845,AttribCalc!$B$2:$B$5845,"g2")</f>
        <v/>
      </c>
      <c r="D7" s="7">
        <f>SUMIFS(AttribCalc!$L$2:$L$5845,AttribCalc!$B$2:$B$5845,"g2")</f>
        <v/>
      </c>
      <c r="E7" s="7">
        <f>SUMIFS(AttribCalc!$M$2:$M$5845,AttribCalc!$B$2:$B$5845,"g2")</f>
        <v/>
      </c>
    </row>
    <row r="8">
      <c r="A8" s="9" t="inlineStr">
        <is>
          <t>Programmatic</t>
        </is>
      </c>
      <c r="B8" s="10">
        <f>SUMIFS(AttribCalc!$J$2:$J$5845,AttribCalc!$B$2:$B$5845,"programmatic")</f>
        <v/>
      </c>
      <c r="C8" s="10">
        <f>SUMIFS(AttribCalc!$K$2:$K$5845,AttribCalc!$B$2:$B$5845,"programmatic")</f>
        <v/>
      </c>
      <c r="D8" s="10">
        <f>SUMIFS(AttribCalc!$L$2:$L$5845,AttribCalc!$B$2:$B$5845,"programmatic")</f>
        <v/>
      </c>
      <c r="E8" s="10">
        <f>SUMIFS(AttribCalc!$M$2:$M$5845,AttribCalc!$B$2:$B$5845,"programmatic")</f>
        <v/>
      </c>
    </row>
    <row r="9">
      <c r="A9" s="16" t="inlineStr">
        <is>
          <t>Total</t>
        </is>
      </c>
      <c r="B9" s="18">
        <f>SUM(B5:B8)</f>
        <v/>
      </c>
      <c r="C9" s="18">
        <f>SUM(C5:C8)</f>
        <v/>
      </c>
      <c r="D9" s="18">
        <f>SUM(D5:D8)</f>
        <v/>
      </c>
      <c r="E9" s="18">
        <f>SUM(E5:E8)</f>
        <v/>
      </c>
    </row>
    <row r="10"/>
    <row r="11">
      <c r="A11" s="2" t="inlineStr">
        <is>
          <t>Selected model results</t>
        </is>
      </c>
      <c r="B11" s="2" t="n"/>
    </row>
    <row r="12">
      <c r="A12" s="5" t="inlineStr">
        <is>
          <t>Channel</t>
        </is>
      </c>
      <c r="B12" s="5" t="inlineStr">
        <is>
          <t>Pipeline Credit</t>
        </is>
      </c>
    </row>
    <row r="13">
      <c r="A13" s="6" t="inlineStr">
        <is>
          <t>LinkedIn</t>
        </is>
      </c>
      <c r="B13" s="7">
        <f>INDEX(B5:E5,MATCH($B$2,{"U-shaped","First touch","Last touch","Linear"},0))</f>
        <v/>
      </c>
    </row>
    <row r="14">
      <c r="A14" s="9" t="inlineStr">
        <is>
          <t>Google Ads</t>
        </is>
      </c>
      <c r="B14" s="10">
        <f>INDEX(B6:E6,MATCH($B$2,{"U-shaped","First touch","Last touch","Linear"},0))</f>
        <v/>
      </c>
    </row>
    <row r="15">
      <c r="A15" s="6" t="inlineStr">
        <is>
          <t>G2</t>
        </is>
      </c>
      <c r="B15" s="7">
        <f>INDEX(B7:E7,MATCH($B$2,{"U-shaped","First touch","Last touch","Linear"},0))</f>
        <v/>
      </c>
    </row>
    <row r="16">
      <c r="A16" s="9" t="inlineStr">
        <is>
          <t>Programmatic</t>
        </is>
      </c>
      <c r="B16" s="10">
        <f>INDEX(B8:E8,MATCH($B$2,{"U-shaped","First touch","Last touch","Linear"},0))</f>
        <v/>
      </c>
    </row>
    <row r="17">
      <c r="A17" s="16" t="inlineStr">
        <is>
          <t>Total</t>
        </is>
      </c>
      <c r="B17" s="18">
        <f>SUM(B13:B16)</f>
        <v/>
      </c>
    </row>
  </sheetData>
  <dataValidations count="1">
    <dataValidation sqref="B2" showDropDown="0" showInputMessage="0" showErrorMessage="0" allowBlank="0" type="list">
      <formula1>"U-shaped,First touch,Last touch,Linear"</formula1>
    </dataValidation>
  </dataValidations>
  <pageMargins left="0.75" right="0.75" top="1" bottom="1" header="0.5" footer="0.5"/>
</worksheet>
</file>

<file path=xl/worksheets/sheet5.xml><?xml version="1.0" encoding="utf-8"?>
<worksheet xmlns="http://schemas.openxmlformats.org/spreadsheetml/2006/main">
  <sheetPr>
    <tabColor rgb="00ED7D31"/>
    <outlinePr summaryBelow="1" summaryRight="1"/>
    <pageSetUpPr/>
  </sheetPr>
  <dimension ref="A1:H16"/>
  <sheetViews>
    <sheetView workbookViewId="0">
      <pane ySplit="1" topLeftCell="A2" activePane="bottomLeft" state="frozen"/>
      <selection pane="bottomLeft" activeCell="A1" sqref="A1"/>
    </sheetView>
  </sheetViews>
  <sheetFormatPr baseColWidth="8" defaultRowHeight="15"/>
  <cols>
    <col width="22" customWidth="1" min="1" max="1"/>
    <col width="15" customWidth="1" min="2" max="2"/>
    <col width="11" customWidth="1" min="3" max="3"/>
    <col width="60" customWidth="1" min="4" max="4"/>
    <col width="18" customWidth="1" min="5" max="5"/>
    <col width="15" customWidth="1" min="6" max="6"/>
    <col width="60" customWidth="1" min="7" max="7"/>
    <col width="23" customWidth="1" min="8" max="8"/>
  </cols>
  <sheetData>
    <row r="1">
      <c r="A1" t="inlineStr">
        <is>
          <t>Annual MQL goal</t>
        </is>
      </c>
      <c r="B1" s="20" t="n">
        <v>1800</v>
      </c>
    </row>
    <row r="2">
      <c r="A2" t="inlineStr">
        <is>
          <t>Annual pipeline goal</t>
        </is>
      </c>
      <c r="B2" s="21" t="n">
        <v>5000000</v>
      </c>
    </row>
    <row r="3"/>
    <row r="4">
      <c r="A4" s="5" t="inlineStr">
        <is>
          <t>Month</t>
        </is>
      </c>
      <c r="B4" s="5" t="inlineStr">
        <is>
          <t>Traffic index</t>
        </is>
      </c>
      <c r="C4" s="5" t="inlineStr">
        <is>
          <t>MQL goal</t>
        </is>
      </c>
      <c r="D4" s="5" t="inlineStr">
        <is>
          <t>Actual MQLs</t>
        </is>
      </c>
      <c r="E4" s="5" t="inlineStr">
        <is>
          <t>MQL attainment %</t>
        </is>
      </c>
      <c r="F4" s="5" t="inlineStr">
        <is>
          <t>Pipeline goal</t>
        </is>
      </c>
      <c r="G4" s="5" t="inlineStr">
        <is>
          <t>Actual pipeline</t>
        </is>
      </c>
      <c r="H4" s="5" t="inlineStr">
        <is>
          <t>Pipeline attainment %</t>
        </is>
      </c>
    </row>
    <row r="5">
      <c r="A5" s="6" t="inlineStr">
        <is>
          <t>Jan</t>
        </is>
      </c>
      <c r="B5" s="22" t="n">
        <v>0.055</v>
      </c>
      <c r="C5" s="23">
        <f>$B$1*B5</f>
        <v/>
      </c>
      <c r="D5" s="6">
        <f>COUNTIFS('Raw Data'!$K$2:$K$5845,1,'Raw Data'!$G$2:$G$5845,TRUE,'Raw Data'!$S$2:$S$5845,"&gt;="&amp;DATE(2025,1,1),'Raw Data'!$S$2:$S$5845,"&lt;"&amp;DATE(2025,2,1))</f>
        <v/>
      </c>
      <c r="E5" s="13">
        <f>D5/C5</f>
        <v/>
      </c>
      <c r="F5" s="7">
        <f>$B$2*B5</f>
        <v/>
      </c>
      <c r="G5" s="7">
        <f>SUMIFS('Raw Data'!$J$2:$J$5845,'Raw Data'!$K$2:$K$5845,1,'Raw Data'!$S$2:$S$5845,"&gt;="&amp;DATE(2025,1,1),'Raw Data'!$S$2:$S$5845,"&lt;"&amp;DATE(2025,2,1))</f>
        <v/>
      </c>
      <c r="H5" s="13">
        <f>G5/F5</f>
        <v/>
      </c>
    </row>
    <row r="6">
      <c r="A6" s="9" t="inlineStr">
        <is>
          <t>Feb</t>
        </is>
      </c>
      <c r="B6" s="24" t="n">
        <v>0.07199999999999999</v>
      </c>
      <c r="C6" s="25">
        <f>$B$1*B6</f>
        <v/>
      </c>
      <c r="D6" s="9">
        <f>COUNTIFS('Raw Data'!$K$2:$K$5845,1,'Raw Data'!$G$2:$G$5845,TRUE,'Raw Data'!$S$2:$S$5845,"&gt;="&amp;DATE(2025,2,1),'Raw Data'!$S$2:$S$5845,"&lt;"&amp;DATE(2025,3,1))</f>
        <v/>
      </c>
      <c r="E6" s="15">
        <f>D6/C6</f>
        <v/>
      </c>
      <c r="F6" s="10">
        <f>$B$2*B6</f>
        <v/>
      </c>
      <c r="G6" s="10">
        <f>SUMIFS('Raw Data'!$J$2:$J$5845,'Raw Data'!$K$2:$K$5845,1,'Raw Data'!$S$2:$S$5845,"&gt;="&amp;DATE(2025,2,1),'Raw Data'!$S$2:$S$5845,"&lt;"&amp;DATE(2025,3,1))</f>
        <v/>
      </c>
      <c r="H6" s="15">
        <f>G6/F6</f>
        <v/>
      </c>
    </row>
    <row r="7">
      <c r="A7" s="6" t="inlineStr">
        <is>
          <t>Mar</t>
        </is>
      </c>
      <c r="B7" s="22" t="n">
        <v>0.095</v>
      </c>
      <c r="C7" s="23">
        <f>$B$1*B7</f>
        <v/>
      </c>
      <c r="D7" s="6">
        <f>COUNTIFS('Raw Data'!$K$2:$K$5845,1,'Raw Data'!$G$2:$G$5845,TRUE,'Raw Data'!$S$2:$S$5845,"&gt;="&amp;DATE(2025,3,1),'Raw Data'!$S$2:$S$5845,"&lt;"&amp;DATE(2025,4,1))</f>
        <v/>
      </c>
      <c r="E7" s="13">
        <f>D7/C7</f>
        <v/>
      </c>
      <c r="F7" s="7">
        <f>$B$2*B7</f>
        <v/>
      </c>
      <c r="G7" s="7">
        <f>SUMIFS('Raw Data'!$J$2:$J$5845,'Raw Data'!$K$2:$K$5845,1,'Raw Data'!$S$2:$S$5845,"&gt;="&amp;DATE(2025,3,1),'Raw Data'!$S$2:$S$5845,"&lt;"&amp;DATE(2025,4,1))</f>
        <v/>
      </c>
      <c r="H7" s="13">
        <f>G7/F7</f>
        <v/>
      </c>
    </row>
    <row r="8">
      <c r="A8" s="9" t="inlineStr">
        <is>
          <t>Apr</t>
        </is>
      </c>
      <c r="B8" s="24" t="n">
        <v>0.092</v>
      </c>
      <c r="C8" s="25">
        <f>$B$1*B8</f>
        <v/>
      </c>
      <c r="D8" s="9">
        <f>COUNTIFS('Raw Data'!$K$2:$K$5845,1,'Raw Data'!$G$2:$G$5845,TRUE,'Raw Data'!$S$2:$S$5845,"&gt;="&amp;DATE(2025,4,1),'Raw Data'!$S$2:$S$5845,"&lt;"&amp;DATE(2025,5,1))</f>
        <v/>
      </c>
      <c r="E8" s="15">
        <f>D8/C8</f>
        <v/>
      </c>
      <c r="F8" s="10">
        <f>$B$2*B8</f>
        <v/>
      </c>
      <c r="G8" s="10">
        <f>SUMIFS('Raw Data'!$J$2:$J$5845,'Raw Data'!$K$2:$K$5845,1,'Raw Data'!$S$2:$S$5845,"&gt;="&amp;DATE(2025,4,1),'Raw Data'!$S$2:$S$5845,"&lt;"&amp;DATE(2025,5,1))</f>
        <v/>
      </c>
      <c r="H8" s="15">
        <f>G8/F8</f>
        <v/>
      </c>
    </row>
    <row r="9">
      <c r="A9" s="6" t="inlineStr">
        <is>
          <t>May</t>
        </is>
      </c>
      <c r="B9" s="22" t="n">
        <v>0.105</v>
      </c>
      <c r="C9" s="23">
        <f>$B$1*B9</f>
        <v/>
      </c>
      <c r="D9" s="6">
        <f>COUNTIFS('Raw Data'!$K$2:$K$5845,1,'Raw Data'!$G$2:$G$5845,TRUE,'Raw Data'!$S$2:$S$5845,"&gt;="&amp;DATE(2025,5,1),'Raw Data'!$S$2:$S$5845,"&lt;"&amp;DATE(2025,6,1))</f>
        <v/>
      </c>
      <c r="E9" s="13">
        <f>D9/C9</f>
        <v/>
      </c>
      <c r="F9" s="7">
        <f>$B$2*B9</f>
        <v/>
      </c>
      <c r="G9" s="7">
        <f>SUMIFS('Raw Data'!$J$2:$J$5845,'Raw Data'!$K$2:$K$5845,1,'Raw Data'!$S$2:$S$5845,"&gt;="&amp;DATE(2025,5,1),'Raw Data'!$S$2:$S$5845,"&lt;"&amp;DATE(2025,6,1))</f>
        <v/>
      </c>
      <c r="H9" s="13">
        <f>G9/F9</f>
        <v/>
      </c>
    </row>
    <row r="10">
      <c r="A10" s="9" t="inlineStr">
        <is>
          <t>Jun</t>
        </is>
      </c>
      <c r="B10" s="24" t="n">
        <v>0.068</v>
      </c>
      <c r="C10" s="25">
        <f>$B$1*B10</f>
        <v/>
      </c>
      <c r="D10" s="9">
        <f>COUNTIFS('Raw Data'!$K$2:$K$5845,1,'Raw Data'!$G$2:$G$5845,TRUE,'Raw Data'!$S$2:$S$5845,"&gt;="&amp;DATE(2025,6,1),'Raw Data'!$S$2:$S$5845,"&lt;"&amp;DATE(2025,7,1))</f>
        <v/>
      </c>
      <c r="E10" s="15">
        <f>D10/C10</f>
        <v/>
      </c>
      <c r="F10" s="10">
        <f>$B$2*B10</f>
        <v/>
      </c>
      <c r="G10" s="10">
        <f>SUMIFS('Raw Data'!$J$2:$J$5845,'Raw Data'!$K$2:$K$5845,1,'Raw Data'!$S$2:$S$5845,"&gt;="&amp;DATE(2025,6,1),'Raw Data'!$S$2:$S$5845,"&lt;"&amp;DATE(2025,7,1))</f>
        <v/>
      </c>
      <c r="H10" s="15">
        <f>G10/F10</f>
        <v/>
      </c>
    </row>
    <row r="11">
      <c r="A11" s="6" t="inlineStr">
        <is>
          <t>Jul</t>
        </is>
      </c>
      <c r="B11" s="22" t="n">
        <v>0.055</v>
      </c>
      <c r="C11" s="23">
        <f>$B$1*B11</f>
        <v/>
      </c>
      <c r="D11" s="6">
        <f>COUNTIFS('Raw Data'!$K$2:$K$5845,1,'Raw Data'!$G$2:$G$5845,TRUE,'Raw Data'!$S$2:$S$5845,"&gt;="&amp;DATE(2025,7,1),'Raw Data'!$S$2:$S$5845,"&lt;"&amp;DATE(2025,8,1))</f>
        <v/>
      </c>
      <c r="E11" s="13">
        <f>D11/C11</f>
        <v/>
      </c>
      <c r="F11" s="7">
        <f>$B$2*B11</f>
        <v/>
      </c>
      <c r="G11" s="7">
        <f>SUMIFS('Raw Data'!$J$2:$J$5845,'Raw Data'!$K$2:$K$5845,1,'Raw Data'!$S$2:$S$5845,"&gt;="&amp;DATE(2025,7,1),'Raw Data'!$S$2:$S$5845,"&lt;"&amp;DATE(2025,8,1))</f>
        <v/>
      </c>
      <c r="H11" s="13">
        <f>G11/F11</f>
        <v/>
      </c>
    </row>
    <row r="12">
      <c r="A12" s="9" t="inlineStr">
        <is>
          <t>Aug</t>
        </is>
      </c>
      <c r="B12" s="24" t="n">
        <v>0.063</v>
      </c>
      <c r="C12" s="25">
        <f>$B$1*B12</f>
        <v/>
      </c>
      <c r="D12" s="9">
        <f>COUNTIFS('Raw Data'!$K$2:$K$5845,1,'Raw Data'!$G$2:$G$5845,TRUE,'Raw Data'!$S$2:$S$5845,"&gt;="&amp;DATE(2025,8,1),'Raw Data'!$S$2:$S$5845,"&lt;"&amp;DATE(2025,9,1))</f>
        <v/>
      </c>
      <c r="E12" s="15">
        <f>D12/C12</f>
        <v/>
      </c>
      <c r="F12" s="10">
        <f>$B$2*B12</f>
        <v/>
      </c>
      <c r="G12" s="10">
        <f>SUMIFS('Raw Data'!$J$2:$J$5845,'Raw Data'!$K$2:$K$5845,1,'Raw Data'!$S$2:$S$5845,"&gt;="&amp;DATE(2025,8,1),'Raw Data'!$S$2:$S$5845,"&lt;"&amp;DATE(2025,9,1))</f>
        <v/>
      </c>
      <c r="H12" s="15">
        <f>G12/F12</f>
        <v/>
      </c>
    </row>
    <row r="13">
      <c r="A13" s="6" t="inlineStr">
        <is>
          <t>Sep</t>
        </is>
      </c>
      <c r="B13" s="22" t="n">
        <v>0.092</v>
      </c>
      <c r="C13" s="23">
        <f>$B$1*B13</f>
        <v/>
      </c>
      <c r="D13" s="6">
        <f>COUNTIFS('Raw Data'!$K$2:$K$5845,1,'Raw Data'!$G$2:$G$5845,TRUE,'Raw Data'!$S$2:$S$5845,"&gt;="&amp;DATE(2025,9,1),'Raw Data'!$S$2:$S$5845,"&lt;"&amp;DATE(2025,10,1))</f>
        <v/>
      </c>
      <c r="E13" s="13">
        <f>D13/C13</f>
        <v/>
      </c>
      <c r="F13" s="7">
        <f>$B$2*B13</f>
        <v/>
      </c>
      <c r="G13" s="7">
        <f>SUMIFS('Raw Data'!$J$2:$J$5845,'Raw Data'!$K$2:$K$5845,1,'Raw Data'!$S$2:$S$5845,"&gt;="&amp;DATE(2025,9,1),'Raw Data'!$S$2:$S$5845,"&lt;"&amp;DATE(2025,10,1))</f>
        <v/>
      </c>
      <c r="H13" s="13">
        <f>G13/F13</f>
        <v/>
      </c>
    </row>
    <row r="14">
      <c r="A14" s="9" t="inlineStr">
        <is>
          <t>Oct</t>
        </is>
      </c>
      <c r="B14" s="24" t="n">
        <v>0.098</v>
      </c>
      <c r="C14" s="25">
        <f>$B$1*B14</f>
        <v/>
      </c>
      <c r="D14" s="9">
        <f>COUNTIFS('Raw Data'!$K$2:$K$5845,1,'Raw Data'!$G$2:$G$5845,TRUE,'Raw Data'!$S$2:$S$5845,"&gt;="&amp;DATE(2025,10,1),'Raw Data'!$S$2:$S$5845,"&lt;"&amp;DATE(2025,11,1))</f>
        <v/>
      </c>
      <c r="E14" s="15">
        <f>D14/C14</f>
        <v/>
      </c>
      <c r="F14" s="10">
        <f>$B$2*B14</f>
        <v/>
      </c>
      <c r="G14" s="10">
        <f>SUMIFS('Raw Data'!$J$2:$J$5845,'Raw Data'!$K$2:$K$5845,1,'Raw Data'!$S$2:$S$5845,"&gt;="&amp;DATE(2025,10,1),'Raw Data'!$S$2:$S$5845,"&lt;"&amp;DATE(2025,11,1))</f>
        <v/>
      </c>
      <c r="H14" s="15">
        <f>G14/F14</f>
        <v/>
      </c>
    </row>
    <row r="15">
      <c r="A15" s="6" t="inlineStr">
        <is>
          <t>Nov</t>
        </is>
      </c>
      <c r="B15" s="22" t="n">
        <v>0.075</v>
      </c>
      <c r="C15" s="23">
        <f>$B$1*B15</f>
        <v/>
      </c>
      <c r="D15" s="6">
        <f>COUNTIFS('Raw Data'!$K$2:$K$5845,1,'Raw Data'!$G$2:$G$5845,TRUE,'Raw Data'!$S$2:$S$5845,"&gt;="&amp;DATE(2025,11,1),'Raw Data'!$S$2:$S$5845,"&lt;"&amp;DATE(2025,12,1))</f>
        <v/>
      </c>
      <c r="E15" s="13">
        <f>D15/C15</f>
        <v/>
      </c>
      <c r="F15" s="7">
        <f>$B$2*B15</f>
        <v/>
      </c>
      <c r="G15" s="7">
        <f>SUMIFS('Raw Data'!$J$2:$J$5845,'Raw Data'!$K$2:$K$5845,1,'Raw Data'!$S$2:$S$5845,"&gt;="&amp;DATE(2025,11,1),'Raw Data'!$S$2:$S$5845,"&lt;"&amp;DATE(2025,12,1))</f>
        <v/>
      </c>
      <c r="H15" s="13">
        <f>G15/F15</f>
        <v/>
      </c>
    </row>
    <row r="16">
      <c r="A16" s="9" t="inlineStr">
        <is>
          <t>Dec</t>
        </is>
      </c>
      <c r="B16" s="24" t="n">
        <v>0.03</v>
      </c>
      <c r="C16" s="25">
        <f>$B$1*B16</f>
        <v/>
      </c>
      <c r="D16" s="9">
        <f>COUNTIFS('Raw Data'!$K$2:$K$5845,1,'Raw Data'!$G$2:$G$5845,TRUE,'Raw Data'!$S$2:$S$5845,"&gt;="&amp;DATE(2025,12,1),'Raw Data'!$S$2:$S$5845,"&lt;"&amp;DATE(2025,13,1))</f>
        <v/>
      </c>
      <c r="E16" s="15">
        <f>D16/C16</f>
        <v/>
      </c>
      <c r="F16" s="10">
        <f>$B$2*B16</f>
        <v/>
      </c>
      <c r="G16" s="10">
        <f>SUMIFS('Raw Data'!$J$2:$J$5845,'Raw Data'!$K$2:$K$5845,1,'Raw Data'!$S$2:$S$5845,"&gt;="&amp;DATE(2025,12,1),'Raw Data'!$S$2:$S$5845,"&lt;"&amp;DATE(2025,13,1))</f>
        <v/>
      </c>
      <c r="H16" s="15">
        <f>G16/F16</f>
        <v/>
      </c>
    </row>
  </sheetData>
  <conditionalFormatting sqref="E5:E16">
    <cfRule type="cellIs" priority="1" operator="greaterThanOrEqual" dxfId="0">
      <formula>0.95</formula>
    </cfRule>
    <cfRule type="cellIs" priority="2" operator="between" dxfId="1">
      <formula>0.8</formula>
      <formula>0.949999999</formula>
    </cfRule>
    <cfRule type="cellIs" priority="3" operator="lessThan" dxfId="2">
      <formula>0.8</formula>
    </cfRule>
  </conditionalFormatting>
  <conditionalFormatting sqref="H5:H16">
    <cfRule type="cellIs" priority="4" operator="greaterThanOrEqual" dxfId="0">
      <formula>0.95</formula>
    </cfRule>
    <cfRule type="cellIs" priority="5" operator="between" dxfId="1">
      <formula>0.8</formula>
      <formula>0.949999999</formula>
    </cfRule>
    <cfRule type="cellIs" priority="6" operator="lessThan" dxfId="2">
      <formula>0.8</formula>
    </cfRule>
  </conditionalFormatting>
  <pageMargins left="0.75" right="0.75" top="1" bottom="1" header="0.5" footer="0.5"/>
</worksheet>
</file>

<file path=xl/worksheets/sheet6.xml><?xml version="1.0" encoding="utf-8"?>
<worksheet xmlns="http://schemas.openxmlformats.org/spreadsheetml/2006/main">
  <sheetPr>
    <tabColor rgb="007030A0"/>
    <outlinePr summaryBelow="1" summaryRight="1"/>
    <pageSetUpPr/>
  </sheetPr>
  <dimension ref="A1:J13"/>
  <sheetViews>
    <sheetView workbookViewId="0">
      <pane ySplit="1" topLeftCell="A2" activePane="bottomLeft" state="frozen"/>
      <selection pane="bottomLeft" activeCell="A1" sqref="A1"/>
    </sheetView>
  </sheetViews>
  <sheetFormatPr baseColWidth="8" defaultRowHeight="15"/>
  <cols>
    <col width="30" customWidth="1" min="1" max="1"/>
    <col width="49" customWidth="1" min="2" max="2"/>
    <col width="60" customWidth="1" min="3" max="3"/>
    <col width="60" customWidth="1" min="4" max="4"/>
    <col width="60" customWidth="1" min="5" max="5"/>
    <col width="60" customWidth="1" min="6" max="6"/>
    <col width="60" customWidth="1" min="7" max="7"/>
    <col width="10" customWidth="1" min="8" max="8"/>
    <col width="15" customWidth="1" min="9" max="9"/>
    <col width="14" customWidth="1" min="10" max="10"/>
  </cols>
  <sheetData>
    <row r="1">
      <c r="A1" s="2" t="inlineStr">
        <is>
          <t>Metrics by seniority tier</t>
        </is>
      </c>
      <c r="B1" s="2" t="n"/>
      <c r="C1" s="2" t="n"/>
      <c r="D1" s="2" t="n"/>
      <c r="E1" s="2" t="n"/>
      <c r="F1" s="2" t="n"/>
      <c r="G1" s="2" t="n"/>
      <c r="H1" s="2" t="n"/>
      <c r="I1" s="2" t="n"/>
      <c r="J1" s="2" t="n"/>
    </row>
    <row r="2">
      <c r="A2" s="5" t="inlineStr">
        <is>
          <t>Tier</t>
        </is>
      </c>
      <c r="B2" s="5" t="inlineStr">
        <is>
          <t>Leads</t>
        </is>
      </c>
      <c r="C2" s="5" t="inlineStr">
        <is>
          <t>MQLs</t>
        </is>
      </c>
      <c r="D2" s="5" t="inlineStr">
        <is>
          <t>SQLs</t>
        </is>
      </c>
      <c r="E2" s="5" t="inlineStr">
        <is>
          <t>Closed-won</t>
        </is>
      </c>
      <c r="F2" s="5" t="inlineStr">
        <is>
          <t>Avg deal size</t>
        </is>
      </c>
      <c r="G2" s="5" t="inlineStr">
        <is>
          <t>Avg sales cycle (days)</t>
        </is>
      </c>
      <c r="H2" s="5" t="inlineStr">
        <is>
          <t>Win rate</t>
        </is>
      </c>
      <c r="I2" s="5" t="inlineStr">
        <is>
          <t>Lead to MQL %</t>
        </is>
      </c>
      <c r="J2" s="5" t="inlineStr">
        <is>
          <t>MQL to SQL %</t>
        </is>
      </c>
    </row>
    <row r="3">
      <c r="A3" s="6" t="inlineStr">
        <is>
          <t>C-Suite / VP</t>
        </is>
      </c>
      <c r="B3" s="6">
        <f>COUNTIFS('Raw Data'!$D$2:$D$5845,"c_suite_vp")</f>
        <v/>
      </c>
      <c r="C3" s="6">
        <f>COUNTIFS('Raw Data'!$D$2:$D$5845,"c_suite_vp",'Raw Data'!$G$2:$G$5845,TRUE)</f>
        <v/>
      </c>
      <c r="D3" s="6">
        <f>COUNTIFS('Raw Data'!$D$2:$D$5845,"c_suite_vp",'Raw Data'!$H$2:$H$5845,TRUE)</f>
        <v/>
      </c>
      <c r="E3" s="6">
        <f>COUNTIFS('Raw Data'!$D$2:$D$5845,"c_suite_vp",'Raw Data'!$I$2:$I$5845,TRUE)</f>
        <v/>
      </c>
      <c r="F3" s="7">
        <f>AVERAGEIFS(ProspectCalc!$G$2:$G$2001,ProspectCalc!$B$2:$B$2001,"c_suite_vp",ProspectCalc!$F$2:$F$2001,TRUE)</f>
        <v/>
      </c>
      <c r="G3" s="26">
        <f>AVERAGEIFS(ProspectCalc!$K$2:$K$2001,ProspectCalc!$B$2:$B$2001,"c_suite_vp",ProspectCalc!$F$2:$F$2001,TRUE)</f>
        <v/>
      </c>
      <c r="H3" s="13">
        <f>E3/D3</f>
        <v/>
      </c>
      <c r="I3" s="13">
        <f>C3/B3</f>
        <v/>
      </c>
      <c r="J3" s="13">
        <f>D3/C3</f>
        <v/>
      </c>
    </row>
    <row r="4">
      <c r="A4" s="9" t="inlineStr">
        <is>
          <t>Director</t>
        </is>
      </c>
      <c r="B4" s="9">
        <f>COUNTIFS('Raw Data'!$D$2:$D$5845,"director")</f>
        <v/>
      </c>
      <c r="C4" s="9">
        <f>COUNTIFS('Raw Data'!$D$2:$D$5845,"director",'Raw Data'!$G$2:$G$5845,TRUE)</f>
        <v/>
      </c>
      <c r="D4" s="9">
        <f>COUNTIFS('Raw Data'!$D$2:$D$5845,"director",'Raw Data'!$H$2:$H$5845,TRUE)</f>
        <v/>
      </c>
      <c r="E4" s="9">
        <f>COUNTIFS('Raw Data'!$D$2:$D$5845,"director",'Raw Data'!$I$2:$I$5845,TRUE)</f>
        <v/>
      </c>
      <c r="F4" s="10">
        <f>AVERAGEIFS(ProspectCalc!$G$2:$G$2001,ProspectCalc!$B$2:$B$2001,"director",ProspectCalc!$F$2:$F$2001,TRUE)</f>
        <v/>
      </c>
      <c r="G4" s="27">
        <f>AVERAGEIFS(ProspectCalc!$K$2:$K$2001,ProspectCalc!$B$2:$B$2001,"director",ProspectCalc!$F$2:$F$2001,TRUE)</f>
        <v/>
      </c>
      <c r="H4" s="15">
        <f>E4/D4</f>
        <v/>
      </c>
      <c r="I4" s="15">
        <f>C4/B4</f>
        <v/>
      </c>
      <c r="J4" s="15">
        <f>D4/C4</f>
        <v/>
      </c>
    </row>
    <row r="5">
      <c r="A5" s="6" t="inlineStr">
        <is>
          <t>Manager</t>
        </is>
      </c>
      <c r="B5" s="6">
        <f>COUNTIFS('Raw Data'!$D$2:$D$5845,"manager")</f>
        <v/>
      </c>
      <c r="C5" s="6">
        <f>COUNTIFS('Raw Data'!$D$2:$D$5845,"manager",'Raw Data'!$G$2:$G$5845,TRUE)</f>
        <v/>
      </c>
      <c r="D5" s="6">
        <f>COUNTIFS('Raw Data'!$D$2:$D$5845,"manager",'Raw Data'!$H$2:$H$5845,TRUE)</f>
        <v/>
      </c>
      <c r="E5" s="6">
        <f>COUNTIFS('Raw Data'!$D$2:$D$5845,"manager",'Raw Data'!$I$2:$I$5845,TRUE)</f>
        <v/>
      </c>
      <c r="F5" s="7">
        <f>AVERAGEIFS(ProspectCalc!$G$2:$G$2001,ProspectCalc!$B$2:$B$2001,"manager",ProspectCalc!$F$2:$F$2001,TRUE)</f>
        <v/>
      </c>
      <c r="G5" s="26">
        <f>AVERAGEIFS(ProspectCalc!$K$2:$K$2001,ProspectCalc!$B$2:$B$2001,"manager",ProspectCalc!$F$2:$F$2001,TRUE)</f>
        <v/>
      </c>
      <c r="H5" s="13">
        <f>E5/D5</f>
        <v/>
      </c>
      <c r="I5" s="13">
        <f>C5/B5</f>
        <v/>
      </c>
      <c r="J5" s="13">
        <f>D5/C5</f>
        <v/>
      </c>
    </row>
    <row r="6">
      <c r="A6" s="9" t="inlineStr">
        <is>
          <t>IC / Analyst</t>
        </is>
      </c>
      <c r="B6" s="9">
        <f>COUNTIFS('Raw Data'!$D$2:$D$5845,"ic_analyst")</f>
        <v/>
      </c>
      <c r="C6" s="9">
        <f>COUNTIFS('Raw Data'!$D$2:$D$5845,"ic_analyst",'Raw Data'!$G$2:$G$5845,TRUE)</f>
        <v/>
      </c>
      <c r="D6" s="9">
        <f>COUNTIFS('Raw Data'!$D$2:$D$5845,"ic_analyst",'Raw Data'!$H$2:$H$5845,TRUE)</f>
        <v/>
      </c>
      <c r="E6" s="9">
        <f>COUNTIFS('Raw Data'!$D$2:$D$5845,"ic_analyst",'Raw Data'!$I$2:$I$5845,TRUE)</f>
        <v/>
      </c>
      <c r="F6" s="10">
        <f>AVERAGEIFS(ProspectCalc!$G$2:$G$2001,ProspectCalc!$B$2:$B$2001,"ic_analyst",ProspectCalc!$F$2:$F$2001,TRUE)</f>
        <v/>
      </c>
      <c r="G6" s="27">
        <f>AVERAGEIFS(ProspectCalc!$K$2:$K$2001,ProspectCalc!$B$2:$B$2001,"ic_analyst",ProspectCalc!$F$2:$F$2001,TRUE)</f>
        <v/>
      </c>
      <c r="H6" s="15">
        <f>E6/D6</f>
        <v/>
      </c>
      <c r="I6" s="15">
        <f>C6/B6</f>
        <v/>
      </c>
      <c r="J6" s="15">
        <f>D6/C6</f>
        <v/>
      </c>
    </row>
    <row r="7"/>
    <row r="8">
      <c r="A8" s="2" t="inlineStr">
        <is>
          <t>Channel role reference table</t>
        </is>
      </c>
      <c r="B8" s="2" t="n"/>
      <c r="C8" s="2" t="n"/>
      <c r="D8" s="2" t="n"/>
      <c r="E8" s="2" t="n"/>
    </row>
    <row r="9">
      <c r="A9" s="5" t="inlineStr">
        <is>
          <t>Channel</t>
        </is>
      </c>
      <c r="B9" s="5" t="inlineStr">
        <is>
          <t>Role</t>
        </is>
      </c>
      <c r="C9" s="5" t="inlineStr">
        <is>
          <t>Motion</t>
        </is>
      </c>
      <c r="D9" s="5" t="inlineStr">
        <is>
          <t>CPL benchmark</t>
        </is>
      </c>
      <c r="E9" s="5" t="inlineStr">
        <is>
          <t>ROAS benchmark</t>
        </is>
      </c>
    </row>
    <row r="10">
      <c r="A10" s="6" t="inlineStr">
        <is>
          <t>LinkedIn</t>
        </is>
      </c>
      <c r="B10" s="6" t="inlineStr">
        <is>
          <t>Demand generation</t>
        </is>
      </c>
      <c r="C10" s="6" t="inlineStr">
        <is>
          <t>Both</t>
        </is>
      </c>
      <c r="D10" s="6" t="inlineStr">
        <is>
          <t>$80-$130</t>
        </is>
      </c>
      <c r="E10" s="6" t="inlineStr">
        <is>
          <t>3-4x</t>
        </is>
      </c>
    </row>
    <row r="11">
      <c r="A11" s="9" t="inlineStr">
        <is>
          <t>Google Ads</t>
        </is>
      </c>
      <c r="B11" s="9" t="inlineStr">
        <is>
          <t>Demand capture</t>
        </is>
      </c>
      <c r="C11" s="9" t="inlineStr">
        <is>
          <t>Both</t>
        </is>
      </c>
      <c r="D11" s="9" t="inlineStr">
        <is>
          <t>$75-$200</t>
        </is>
      </c>
      <c r="E11" s="9" t="inlineStr">
        <is>
          <t>3-4x</t>
        </is>
      </c>
    </row>
    <row r="12">
      <c r="A12" s="6" t="inlineStr">
        <is>
          <t>G2</t>
        </is>
      </c>
      <c r="B12" s="6" t="inlineStr">
        <is>
          <t>Closing validator</t>
        </is>
      </c>
      <c r="C12" s="6" t="inlineStr">
        <is>
          <t>Both</t>
        </is>
      </c>
      <c r="D12" s="6" t="inlineStr">
        <is>
          <t>Not applied</t>
        </is>
      </c>
      <c r="E12" s="6" t="inlineStr">
        <is>
          <t>Not applied</t>
        </is>
      </c>
    </row>
    <row r="13">
      <c r="A13" s="9" t="inlineStr">
        <is>
          <t>Programmatic</t>
        </is>
      </c>
      <c r="B13" s="9" t="inlineStr">
        <is>
          <t>Air cover / ABM</t>
        </is>
      </c>
      <c r="C13" s="9" t="inlineStr">
        <is>
          <t>Sales-assisted</t>
        </is>
      </c>
      <c r="D13" s="9" t="inlineStr">
        <is>
          <t>Not applied</t>
        </is>
      </c>
      <c r="E13" s="9" t="inlineStr">
        <is>
          <t>Not applied</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5845"/>
  <sheetViews>
    <sheetView workbookViewId="0">
      <pane ySplit="1" topLeftCell="A2" activePane="bottomLeft" state="frozen"/>
      <selection pane="bottomLeft" activeCell="A1" sqref="A1"/>
    </sheetView>
  </sheetViews>
  <sheetFormatPr baseColWidth="8" defaultRowHeight="15"/>
  <sheetData>
    <row r="1">
      <c r="A1" s="5" t="inlineStr">
        <is>
          <t>prospect_id</t>
        </is>
      </c>
      <c r="B1" s="5" t="inlineStr">
        <is>
          <t>channel</t>
        </is>
      </c>
      <c r="C1" s="5" t="inlineStr">
        <is>
          <t>touch_number</t>
        </is>
      </c>
      <c r="D1" s="5" t="inlineStr">
        <is>
          <t>pipeline_value</t>
        </is>
      </c>
      <c r="E1" s="5" t="inlineStr">
        <is>
          <t>N</t>
        </is>
      </c>
      <c r="F1" s="5" t="inlineStr">
        <is>
          <t>w_u_shaped</t>
        </is>
      </c>
      <c r="G1" s="5" t="inlineStr">
        <is>
          <t>w_first_touch</t>
        </is>
      </c>
      <c r="H1" s="5" t="inlineStr">
        <is>
          <t>w_last_touch</t>
        </is>
      </c>
      <c r="I1" s="5" t="inlineStr">
        <is>
          <t>w_linear</t>
        </is>
      </c>
      <c r="J1" s="5" t="inlineStr">
        <is>
          <t>credit_u_shaped</t>
        </is>
      </c>
      <c r="K1" s="5" t="inlineStr">
        <is>
          <t>credit_first_touch</t>
        </is>
      </c>
      <c r="L1" s="5" t="inlineStr">
        <is>
          <t>credit_last_touch</t>
        </is>
      </c>
      <c r="M1" s="5" t="inlineStr">
        <is>
          <t>credit_linear</t>
        </is>
      </c>
    </row>
    <row r="2">
      <c r="A2" t="inlineStr">
        <is>
          <t>PRO-00001</t>
        </is>
      </c>
      <c r="B2" t="inlineStr">
        <is>
          <t>linkedin</t>
        </is>
      </c>
      <c r="C2" t="n">
        <v>1</v>
      </c>
      <c r="D2" s="28" t="n">
        <v>0</v>
      </c>
      <c r="E2" t="n">
        <v>2</v>
      </c>
      <c r="F2">
        <f>IF(E2=1,1,IF(E2=2,0.5,IF(OR(C2=1,C2=E2),0.4,0.2/(E2-2))))</f>
        <v/>
      </c>
      <c r="G2">
        <f>IF(C2=1,1,0)</f>
        <v/>
      </c>
      <c r="H2">
        <f>IF(C2=E2,1,0)</f>
        <v/>
      </c>
      <c r="I2">
        <f>1/E2</f>
        <v/>
      </c>
      <c r="J2" s="28">
        <f>F2*D2</f>
        <v/>
      </c>
      <c r="K2" s="28">
        <f>G2*D2</f>
        <v/>
      </c>
      <c r="L2" s="28">
        <f>H2*D2</f>
        <v/>
      </c>
      <c r="M2" s="28">
        <f>I2*D2</f>
        <v/>
      </c>
    </row>
    <row r="3">
      <c r="A3" t="inlineStr">
        <is>
          <t>PRO-00001</t>
        </is>
      </c>
      <c r="B3" t="inlineStr">
        <is>
          <t>google</t>
        </is>
      </c>
      <c r="C3" t="n">
        <v>2</v>
      </c>
      <c r="D3" s="28" t="n">
        <v>0</v>
      </c>
      <c r="E3" t="n">
        <v>2</v>
      </c>
      <c r="F3">
        <f>IF(E3=1,1,IF(E3=2,0.5,IF(OR(C3=1,C3=E3),0.4,0.2/(E3-2))))</f>
        <v/>
      </c>
      <c r="G3">
        <f>IF(C3=1,1,0)</f>
        <v/>
      </c>
      <c r="H3">
        <f>IF(C3=E3,1,0)</f>
        <v/>
      </c>
      <c r="I3">
        <f>1/E3</f>
        <v/>
      </c>
      <c r="J3" s="28">
        <f>F3*D3</f>
        <v/>
      </c>
      <c r="K3" s="28">
        <f>G3*D3</f>
        <v/>
      </c>
      <c r="L3" s="28">
        <f>H3*D3</f>
        <v/>
      </c>
      <c r="M3" s="28">
        <f>I3*D3</f>
        <v/>
      </c>
    </row>
    <row r="4">
      <c r="A4" t="inlineStr">
        <is>
          <t>PRO-00002</t>
        </is>
      </c>
      <c r="B4" t="inlineStr">
        <is>
          <t>linkedin</t>
        </is>
      </c>
      <c r="C4" t="n">
        <v>1</v>
      </c>
      <c r="D4" s="28" t="n">
        <v>0</v>
      </c>
      <c r="E4" t="n">
        <v>3</v>
      </c>
      <c r="F4">
        <f>IF(E4=1,1,IF(E4=2,0.5,IF(OR(C4=1,C4=E4),0.4,0.2/(E4-2))))</f>
        <v/>
      </c>
      <c r="G4">
        <f>IF(C4=1,1,0)</f>
        <v/>
      </c>
      <c r="H4">
        <f>IF(C4=E4,1,0)</f>
        <v/>
      </c>
      <c r="I4">
        <f>1/E4</f>
        <v/>
      </c>
      <c r="J4" s="28">
        <f>F4*D4</f>
        <v/>
      </c>
      <c r="K4" s="28">
        <f>G4*D4</f>
        <v/>
      </c>
      <c r="L4" s="28">
        <f>H4*D4</f>
        <v/>
      </c>
      <c r="M4" s="28">
        <f>I4*D4</f>
        <v/>
      </c>
    </row>
    <row r="5">
      <c r="A5" t="inlineStr">
        <is>
          <t>PRO-00002</t>
        </is>
      </c>
      <c r="B5" t="inlineStr">
        <is>
          <t>google</t>
        </is>
      </c>
      <c r="C5" t="n">
        <v>2</v>
      </c>
      <c r="D5" s="28" t="n">
        <v>0</v>
      </c>
      <c r="E5" t="n">
        <v>3</v>
      </c>
      <c r="F5">
        <f>IF(E5=1,1,IF(E5=2,0.5,IF(OR(C5=1,C5=E5),0.4,0.2/(E5-2))))</f>
        <v/>
      </c>
      <c r="G5">
        <f>IF(C5=1,1,0)</f>
        <v/>
      </c>
      <c r="H5">
        <f>IF(C5=E5,1,0)</f>
        <v/>
      </c>
      <c r="I5">
        <f>1/E5</f>
        <v/>
      </c>
      <c r="J5" s="28">
        <f>F5*D5</f>
        <v/>
      </c>
      <c r="K5" s="28">
        <f>G5*D5</f>
        <v/>
      </c>
      <c r="L5" s="28">
        <f>H5*D5</f>
        <v/>
      </c>
      <c r="M5" s="28">
        <f>I5*D5</f>
        <v/>
      </c>
    </row>
    <row r="6">
      <c r="A6" t="inlineStr">
        <is>
          <t>PRO-00002</t>
        </is>
      </c>
      <c r="B6" t="inlineStr">
        <is>
          <t>linkedin</t>
        </is>
      </c>
      <c r="C6" t="n">
        <v>3</v>
      </c>
      <c r="D6" s="28" t="n">
        <v>0</v>
      </c>
      <c r="E6" t="n">
        <v>3</v>
      </c>
      <c r="F6">
        <f>IF(E6=1,1,IF(E6=2,0.5,IF(OR(C6=1,C6=E6),0.4,0.2/(E6-2))))</f>
        <v/>
      </c>
      <c r="G6">
        <f>IF(C6=1,1,0)</f>
        <v/>
      </c>
      <c r="H6">
        <f>IF(C6=E6,1,0)</f>
        <v/>
      </c>
      <c r="I6">
        <f>1/E6</f>
        <v/>
      </c>
      <c r="J6" s="28">
        <f>F6*D6</f>
        <v/>
      </c>
      <c r="K6" s="28">
        <f>G6*D6</f>
        <v/>
      </c>
      <c r="L6" s="28">
        <f>H6*D6</f>
        <v/>
      </c>
      <c r="M6" s="28">
        <f>I6*D6</f>
        <v/>
      </c>
    </row>
    <row r="7">
      <c r="A7" t="inlineStr">
        <is>
          <t>PRO-00003</t>
        </is>
      </c>
      <c r="B7" t="inlineStr">
        <is>
          <t>linkedin</t>
        </is>
      </c>
      <c r="C7" t="n">
        <v>1</v>
      </c>
      <c r="D7" s="28" t="n">
        <v>0</v>
      </c>
      <c r="E7" t="n">
        <v>2</v>
      </c>
      <c r="F7">
        <f>IF(E7=1,1,IF(E7=2,0.5,IF(OR(C7=1,C7=E7),0.4,0.2/(E7-2))))</f>
        <v/>
      </c>
      <c r="G7">
        <f>IF(C7=1,1,0)</f>
        <v/>
      </c>
      <c r="H7">
        <f>IF(C7=E7,1,0)</f>
        <v/>
      </c>
      <c r="I7">
        <f>1/E7</f>
        <v/>
      </c>
      <c r="J7" s="28">
        <f>F7*D7</f>
        <v/>
      </c>
      <c r="K7" s="28">
        <f>G7*D7</f>
        <v/>
      </c>
      <c r="L7" s="28">
        <f>H7*D7</f>
        <v/>
      </c>
      <c r="M7" s="28">
        <f>I7*D7</f>
        <v/>
      </c>
    </row>
    <row r="8">
      <c r="A8" t="inlineStr">
        <is>
          <t>PRO-00003</t>
        </is>
      </c>
      <c r="B8" t="inlineStr">
        <is>
          <t>linkedin</t>
        </is>
      </c>
      <c r="C8" t="n">
        <v>2</v>
      </c>
      <c r="D8" s="28" t="n">
        <v>0</v>
      </c>
      <c r="E8" t="n">
        <v>2</v>
      </c>
      <c r="F8">
        <f>IF(E8=1,1,IF(E8=2,0.5,IF(OR(C8=1,C8=E8),0.4,0.2/(E8-2))))</f>
        <v/>
      </c>
      <c r="G8">
        <f>IF(C8=1,1,0)</f>
        <v/>
      </c>
      <c r="H8">
        <f>IF(C8=E8,1,0)</f>
        <v/>
      </c>
      <c r="I8">
        <f>1/E8</f>
        <v/>
      </c>
      <c r="J8" s="28">
        <f>F8*D8</f>
        <v/>
      </c>
      <c r="K8" s="28">
        <f>G8*D8</f>
        <v/>
      </c>
      <c r="L8" s="28">
        <f>H8*D8</f>
        <v/>
      </c>
      <c r="M8" s="28">
        <f>I8*D8</f>
        <v/>
      </c>
    </row>
    <row r="9">
      <c r="A9" t="inlineStr">
        <is>
          <t>PRO-00004</t>
        </is>
      </c>
      <c r="B9" t="inlineStr">
        <is>
          <t>linkedin</t>
        </is>
      </c>
      <c r="C9" t="n">
        <v>1</v>
      </c>
      <c r="D9" s="28" t="n">
        <v>0</v>
      </c>
      <c r="E9" t="n">
        <v>2</v>
      </c>
      <c r="F9">
        <f>IF(E9=1,1,IF(E9=2,0.5,IF(OR(C9=1,C9=E9),0.4,0.2/(E9-2))))</f>
        <v/>
      </c>
      <c r="G9">
        <f>IF(C9=1,1,0)</f>
        <v/>
      </c>
      <c r="H9">
        <f>IF(C9=E9,1,0)</f>
        <v/>
      </c>
      <c r="I9">
        <f>1/E9</f>
        <v/>
      </c>
      <c r="J9" s="28">
        <f>F9*D9</f>
        <v/>
      </c>
      <c r="K9" s="28">
        <f>G9*D9</f>
        <v/>
      </c>
      <c r="L9" s="28">
        <f>H9*D9</f>
        <v/>
      </c>
      <c r="M9" s="28">
        <f>I9*D9</f>
        <v/>
      </c>
    </row>
    <row r="10">
      <c r="A10" t="inlineStr">
        <is>
          <t>PRO-00004</t>
        </is>
      </c>
      <c r="B10" t="inlineStr">
        <is>
          <t>linkedin</t>
        </is>
      </c>
      <c r="C10" t="n">
        <v>2</v>
      </c>
      <c r="D10" s="28" t="n">
        <v>0</v>
      </c>
      <c r="E10" t="n">
        <v>2</v>
      </c>
      <c r="F10">
        <f>IF(E10=1,1,IF(E10=2,0.5,IF(OR(C10=1,C10=E10),0.4,0.2/(E10-2))))</f>
        <v/>
      </c>
      <c r="G10">
        <f>IF(C10=1,1,0)</f>
        <v/>
      </c>
      <c r="H10">
        <f>IF(C10=E10,1,0)</f>
        <v/>
      </c>
      <c r="I10">
        <f>1/E10</f>
        <v/>
      </c>
      <c r="J10" s="28">
        <f>F10*D10</f>
        <v/>
      </c>
      <c r="K10" s="28">
        <f>G10*D10</f>
        <v/>
      </c>
      <c r="L10" s="28">
        <f>H10*D10</f>
        <v/>
      </c>
      <c r="M10" s="28">
        <f>I10*D10</f>
        <v/>
      </c>
    </row>
    <row r="11">
      <c r="A11" t="inlineStr">
        <is>
          <t>PRO-00005</t>
        </is>
      </c>
      <c r="B11" t="inlineStr">
        <is>
          <t>google</t>
        </is>
      </c>
      <c r="C11" t="n">
        <v>1</v>
      </c>
      <c r="D11" s="28" t="n">
        <v>172227</v>
      </c>
      <c r="E11" t="n">
        <v>4</v>
      </c>
      <c r="F11">
        <f>IF(E11=1,1,IF(E11=2,0.5,IF(OR(C11=1,C11=E11),0.4,0.2/(E11-2))))</f>
        <v/>
      </c>
      <c r="G11">
        <f>IF(C11=1,1,0)</f>
        <v/>
      </c>
      <c r="H11">
        <f>IF(C11=E11,1,0)</f>
        <v/>
      </c>
      <c r="I11">
        <f>1/E11</f>
        <v/>
      </c>
      <c r="J11" s="28">
        <f>F11*D11</f>
        <v/>
      </c>
      <c r="K11" s="28">
        <f>G11*D11</f>
        <v/>
      </c>
      <c r="L11" s="28">
        <f>H11*D11</f>
        <v/>
      </c>
      <c r="M11" s="28">
        <f>I11*D11</f>
        <v/>
      </c>
    </row>
    <row r="12">
      <c r="A12" t="inlineStr">
        <is>
          <t>PRO-00005</t>
        </is>
      </c>
      <c r="B12" t="inlineStr">
        <is>
          <t>programmatic</t>
        </is>
      </c>
      <c r="C12" t="n">
        <v>2</v>
      </c>
      <c r="D12" s="28" t="n">
        <v>172227</v>
      </c>
      <c r="E12" t="n">
        <v>4</v>
      </c>
      <c r="F12">
        <f>IF(E12=1,1,IF(E12=2,0.5,IF(OR(C12=1,C12=E12),0.4,0.2/(E12-2))))</f>
        <v/>
      </c>
      <c r="G12">
        <f>IF(C12=1,1,0)</f>
        <v/>
      </c>
      <c r="H12">
        <f>IF(C12=E12,1,0)</f>
        <v/>
      </c>
      <c r="I12">
        <f>1/E12</f>
        <v/>
      </c>
      <c r="J12" s="28">
        <f>F12*D12</f>
        <v/>
      </c>
      <c r="K12" s="28">
        <f>G12*D12</f>
        <v/>
      </c>
      <c r="L12" s="28">
        <f>H12*D12</f>
        <v/>
      </c>
      <c r="M12" s="28">
        <f>I12*D12</f>
        <v/>
      </c>
    </row>
    <row r="13">
      <c r="A13" t="inlineStr">
        <is>
          <t>PRO-00005</t>
        </is>
      </c>
      <c r="B13" t="inlineStr">
        <is>
          <t>g2</t>
        </is>
      </c>
      <c r="C13" t="n">
        <v>3</v>
      </c>
      <c r="D13" s="28" t="n">
        <v>172227</v>
      </c>
      <c r="E13" t="n">
        <v>4</v>
      </c>
      <c r="F13">
        <f>IF(E13=1,1,IF(E13=2,0.5,IF(OR(C13=1,C13=E13),0.4,0.2/(E13-2))))</f>
        <v/>
      </c>
      <c r="G13">
        <f>IF(C13=1,1,0)</f>
        <v/>
      </c>
      <c r="H13">
        <f>IF(C13=E13,1,0)</f>
        <v/>
      </c>
      <c r="I13">
        <f>1/E13</f>
        <v/>
      </c>
      <c r="J13" s="28">
        <f>F13*D13</f>
        <v/>
      </c>
      <c r="K13" s="28">
        <f>G13*D13</f>
        <v/>
      </c>
      <c r="L13" s="28">
        <f>H13*D13</f>
        <v/>
      </c>
      <c r="M13" s="28">
        <f>I13*D13</f>
        <v/>
      </c>
    </row>
    <row r="14">
      <c r="A14" t="inlineStr">
        <is>
          <t>PRO-00005</t>
        </is>
      </c>
      <c r="B14" t="inlineStr">
        <is>
          <t>programmatic</t>
        </is>
      </c>
      <c r="C14" t="n">
        <v>4</v>
      </c>
      <c r="D14" s="28" t="n">
        <v>172227</v>
      </c>
      <c r="E14" t="n">
        <v>4</v>
      </c>
      <c r="F14">
        <f>IF(E14=1,1,IF(E14=2,0.5,IF(OR(C14=1,C14=E14),0.4,0.2/(E14-2))))</f>
        <v/>
      </c>
      <c r="G14">
        <f>IF(C14=1,1,0)</f>
        <v/>
      </c>
      <c r="H14">
        <f>IF(C14=E14,1,0)</f>
        <v/>
      </c>
      <c r="I14">
        <f>1/E14</f>
        <v/>
      </c>
      <c r="J14" s="28">
        <f>F14*D14</f>
        <v/>
      </c>
      <c r="K14" s="28">
        <f>G14*D14</f>
        <v/>
      </c>
      <c r="L14" s="28">
        <f>H14*D14</f>
        <v/>
      </c>
      <c r="M14" s="28">
        <f>I14*D14</f>
        <v/>
      </c>
    </row>
    <row r="15">
      <c r="A15" t="inlineStr">
        <is>
          <t>PRO-00006</t>
        </is>
      </c>
      <c r="B15" t="inlineStr">
        <is>
          <t>linkedin</t>
        </is>
      </c>
      <c r="C15" t="n">
        <v>1</v>
      </c>
      <c r="D15" s="28" t="n">
        <v>62958</v>
      </c>
      <c r="E15" t="n">
        <v>4</v>
      </c>
      <c r="F15">
        <f>IF(E15=1,1,IF(E15=2,0.5,IF(OR(C15=1,C15=E15),0.4,0.2/(E15-2))))</f>
        <v/>
      </c>
      <c r="G15">
        <f>IF(C15=1,1,0)</f>
        <v/>
      </c>
      <c r="H15">
        <f>IF(C15=E15,1,0)</f>
        <v/>
      </c>
      <c r="I15">
        <f>1/E15</f>
        <v/>
      </c>
      <c r="J15" s="28">
        <f>F15*D15</f>
        <v/>
      </c>
      <c r="K15" s="28">
        <f>G15*D15</f>
        <v/>
      </c>
      <c r="L15" s="28">
        <f>H15*D15</f>
        <v/>
      </c>
      <c r="M15" s="28">
        <f>I15*D15</f>
        <v/>
      </c>
    </row>
    <row r="16">
      <c r="A16" t="inlineStr">
        <is>
          <t>PRO-00006</t>
        </is>
      </c>
      <c r="B16" t="inlineStr">
        <is>
          <t>linkedin</t>
        </is>
      </c>
      <c r="C16" t="n">
        <v>2</v>
      </c>
      <c r="D16" s="28" t="n">
        <v>62958</v>
      </c>
      <c r="E16" t="n">
        <v>4</v>
      </c>
      <c r="F16">
        <f>IF(E16=1,1,IF(E16=2,0.5,IF(OR(C16=1,C16=E16),0.4,0.2/(E16-2))))</f>
        <v/>
      </c>
      <c r="G16">
        <f>IF(C16=1,1,0)</f>
        <v/>
      </c>
      <c r="H16">
        <f>IF(C16=E16,1,0)</f>
        <v/>
      </c>
      <c r="I16">
        <f>1/E16</f>
        <v/>
      </c>
      <c r="J16" s="28">
        <f>F16*D16</f>
        <v/>
      </c>
      <c r="K16" s="28">
        <f>G16*D16</f>
        <v/>
      </c>
      <c r="L16" s="28">
        <f>H16*D16</f>
        <v/>
      </c>
      <c r="M16" s="28">
        <f>I16*D16</f>
        <v/>
      </c>
    </row>
    <row r="17">
      <c r="A17" t="inlineStr">
        <is>
          <t>PRO-00006</t>
        </is>
      </c>
      <c r="B17" t="inlineStr">
        <is>
          <t>linkedin</t>
        </is>
      </c>
      <c r="C17" t="n">
        <v>3</v>
      </c>
      <c r="D17" s="28" t="n">
        <v>62958</v>
      </c>
      <c r="E17" t="n">
        <v>4</v>
      </c>
      <c r="F17">
        <f>IF(E17=1,1,IF(E17=2,0.5,IF(OR(C17=1,C17=E17),0.4,0.2/(E17-2))))</f>
        <v/>
      </c>
      <c r="G17">
        <f>IF(C17=1,1,0)</f>
        <v/>
      </c>
      <c r="H17">
        <f>IF(C17=E17,1,0)</f>
        <v/>
      </c>
      <c r="I17">
        <f>1/E17</f>
        <v/>
      </c>
      <c r="J17" s="28">
        <f>F17*D17</f>
        <v/>
      </c>
      <c r="K17" s="28">
        <f>G17*D17</f>
        <v/>
      </c>
      <c r="L17" s="28">
        <f>H17*D17</f>
        <v/>
      </c>
      <c r="M17" s="28">
        <f>I17*D17</f>
        <v/>
      </c>
    </row>
    <row r="18">
      <c r="A18" t="inlineStr">
        <is>
          <t>PRO-00006</t>
        </is>
      </c>
      <c r="B18" t="inlineStr">
        <is>
          <t>programmatic</t>
        </is>
      </c>
      <c r="C18" t="n">
        <v>4</v>
      </c>
      <c r="D18" s="28" t="n">
        <v>62958</v>
      </c>
      <c r="E18" t="n">
        <v>4</v>
      </c>
      <c r="F18">
        <f>IF(E18=1,1,IF(E18=2,0.5,IF(OR(C18=1,C18=E18),0.4,0.2/(E18-2))))</f>
        <v/>
      </c>
      <c r="G18">
        <f>IF(C18=1,1,0)</f>
        <v/>
      </c>
      <c r="H18">
        <f>IF(C18=E18,1,0)</f>
        <v/>
      </c>
      <c r="I18">
        <f>1/E18</f>
        <v/>
      </c>
      <c r="J18" s="28">
        <f>F18*D18</f>
        <v/>
      </c>
      <c r="K18" s="28">
        <f>G18*D18</f>
        <v/>
      </c>
      <c r="L18" s="28">
        <f>H18*D18</f>
        <v/>
      </c>
      <c r="M18" s="28">
        <f>I18*D18</f>
        <v/>
      </c>
    </row>
    <row r="19">
      <c r="A19" t="inlineStr">
        <is>
          <t>PRO-00007</t>
        </is>
      </c>
      <c r="B19" t="inlineStr">
        <is>
          <t>linkedin</t>
        </is>
      </c>
      <c r="C19" t="n">
        <v>1</v>
      </c>
      <c r="D19" s="28" t="n">
        <v>0</v>
      </c>
      <c r="E19" t="n">
        <v>2</v>
      </c>
      <c r="F19">
        <f>IF(E19=1,1,IF(E19=2,0.5,IF(OR(C19=1,C19=E19),0.4,0.2/(E19-2))))</f>
        <v/>
      </c>
      <c r="G19">
        <f>IF(C19=1,1,0)</f>
        <v/>
      </c>
      <c r="H19">
        <f>IF(C19=E19,1,0)</f>
        <v/>
      </c>
      <c r="I19">
        <f>1/E19</f>
        <v/>
      </c>
      <c r="J19" s="28">
        <f>F19*D19</f>
        <v/>
      </c>
      <c r="K19" s="28">
        <f>G19*D19</f>
        <v/>
      </c>
      <c r="L19" s="28">
        <f>H19*D19</f>
        <v/>
      </c>
      <c r="M19" s="28">
        <f>I19*D19</f>
        <v/>
      </c>
    </row>
    <row r="20">
      <c r="A20" t="inlineStr">
        <is>
          <t>PRO-00007</t>
        </is>
      </c>
      <c r="B20" t="inlineStr">
        <is>
          <t>linkedin</t>
        </is>
      </c>
      <c r="C20" t="n">
        <v>2</v>
      </c>
      <c r="D20" s="28" t="n">
        <v>0</v>
      </c>
      <c r="E20" t="n">
        <v>2</v>
      </c>
      <c r="F20">
        <f>IF(E20=1,1,IF(E20=2,0.5,IF(OR(C20=1,C20=E20),0.4,0.2/(E20-2))))</f>
        <v/>
      </c>
      <c r="G20">
        <f>IF(C20=1,1,0)</f>
        <v/>
      </c>
      <c r="H20">
        <f>IF(C20=E20,1,0)</f>
        <v/>
      </c>
      <c r="I20">
        <f>1/E20</f>
        <v/>
      </c>
      <c r="J20" s="28">
        <f>F20*D20</f>
        <v/>
      </c>
      <c r="K20" s="28">
        <f>G20*D20</f>
        <v/>
      </c>
      <c r="L20" s="28">
        <f>H20*D20</f>
        <v/>
      </c>
      <c r="M20" s="28">
        <f>I20*D20</f>
        <v/>
      </c>
    </row>
    <row r="21">
      <c r="A21" t="inlineStr">
        <is>
          <t>PRO-00008</t>
        </is>
      </c>
      <c r="B21" t="inlineStr">
        <is>
          <t>linkedin</t>
        </is>
      </c>
      <c r="C21" t="n">
        <v>1</v>
      </c>
      <c r="D21" s="28" t="n">
        <v>0</v>
      </c>
      <c r="E21" t="n">
        <v>3</v>
      </c>
      <c r="F21">
        <f>IF(E21=1,1,IF(E21=2,0.5,IF(OR(C21=1,C21=E21),0.4,0.2/(E21-2))))</f>
        <v/>
      </c>
      <c r="G21">
        <f>IF(C21=1,1,0)</f>
        <v/>
      </c>
      <c r="H21">
        <f>IF(C21=E21,1,0)</f>
        <v/>
      </c>
      <c r="I21">
        <f>1/E21</f>
        <v/>
      </c>
      <c r="J21" s="28">
        <f>F21*D21</f>
        <v/>
      </c>
      <c r="K21" s="28">
        <f>G21*D21</f>
        <v/>
      </c>
      <c r="L21" s="28">
        <f>H21*D21</f>
        <v/>
      </c>
      <c r="M21" s="28">
        <f>I21*D21</f>
        <v/>
      </c>
    </row>
    <row r="22">
      <c r="A22" t="inlineStr">
        <is>
          <t>PRO-00008</t>
        </is>
      </c>
      <c r="B22" t="inlineStr">
        <is>
          <t>g2</t>
        </is>
      </c>
      <c r="C22" t="n">
        <v>2</v>
      </c>
      <c r="D22" s="28" t="n">
        <v>0</v>
      </c>
      <c r="E22" t="n">
        <v>3</v>
      </c>
      <c r="F22">
        <f>IF(E22=1,1,IF(E22=2,0.5,IF(OR(C22=1,C22=E22),0.4,0.2/(E22-2))))</f>
        <v/>
      </c>
      <c r="G22">
        <f>IF(C22=1,1,0)</f>
        <v/>
      </c>
      <c r="H22">
        <f>IF(C22=E22,1,0)</f>
        <v/>
      </c>
      <c r="I22">
        <f>1/E22</f>
        <v/>
      </c>
      <c r="J22" s="28">
        <f>F22*D22</f>
        <v/>
      </c>
      <c r="K22" s="28">
        <f>G22*D22</f>
        <v/>
      </c>
      <c r="L22" s="28">
        <f>H22*D22</f>
        <v/>
      </c>
      <c r="M22" s="28">
        <f>I22*D22</f>
        <v/>
      </c>
    </row>
    <row r="23">
      <c r="A23" t="inlineStr">
        <is>
          <t>PRO-00008</t>
        </is>
      </c>
      <c r="B23" t="inlineStr">
        <is>
          <t>google</t>
        </is>
      </c>
      <c r="C23" t="n">
        <v>3</v>
      </c>
      <c r="D23" s="28" t="n">
        <v>0</v>
      </c>
      <c r="E23" t="n">
        <v>3</v>
      </c>
      <c r="F23">
        <f>IF(E23=1,1,IF(E23=2,0.5,IF(OR(C23=1,C23=E23),0.4,0.2/(E23-2))))</f>
        <v/>
      </c>
      <c r="G23">
        <f>IF(C23=1,1,0)</f>
        <v/>
      </c>
      <c r="H23">
        <f>IF(C23=E23,1,0)</f>
        <v/>
      </c>
      <c r="I23">
        <f>1/E23</f>
        <v/>
      </c>
      <c r="J23" s="28">
        <f>F23*D23</f>
        <v/>
      </c>
      <c r="K23" s="28">
        <f>G23*D23</f>
        <v/>
      </c>
      <c r="L23" s="28">
        <f>H23*D23</f>
        <v/>
      </c>
      <c r="M23" s="28">
        <f>I23*D23</f>
        <v/>
      </c>
    </row>
    <row r="24">
      <c r="A24" t="inlineStr">
        <is>
          <t>PRO-00009</t>
        </is>
      </c>
      <c r="B24" t="inlineStr">
        <is>
          <t>google</t>
        </is>
      </c>
      <c r="C24" t="n">
        <v>1</v>
      </c>
      <c r="D24" s="28" t="n">
        <v>0</v>
      </c>
      <c r="E24" t="n">
        <v>3</v>
      </c>
      <c r="F24">
        <f>IF(E24=1,1,IF(E24=2,0.5,IF(OR(C24=1,C24=E24),0.4,0.2/(E24-2))))</f>
        <v/>
      </c>
      <c r="G24">
        <f>IF(C24=1,1,0)</f>
        <v/>
      </c>
      <c r="H24">
        <f>IF(C24=E24,1,0)</f>
        <v/>
      </c>
      <c r="I24">
        <f>1/E24</f>
        <v/>
      </c>
      <c r="J24" s="28">
        <f>F24*D24</f>
        <v/>
      </c>
      <c r="K24" s="28">
        <f>G24*D24</f>
        <v/>
      </c>
      <c r="L24" s="28">
        <f>H24*D24</f>
        <v/>
      </c>
      <c r="M24" s="28">
        <f>I24*D24</f>
        <v/>
      </c>
    </row>
    <row r="25">
      <c r="A25" t="inlineStr">
        <is>
          <t>PRO-00009</t>
        </is>
      </c>
      <c r="B25" t="inlineStr">
        <is>
          <t>google</t>
        </is>
      </c>
      <c r="C25" t="n">
        <v>2</v>
      </c>
      <c r="D25" s="28" t="n">
        <v>0</v>
      </c>
      <c r="E25" t="n">
        <v>3</v>
      </c>
      <c r="F25">
        <f>IF(E25=1,1,IF(E25=2,0.5,IF(OR(C25=1,C25=E25),0.4,0.2/(E25-2))))</f>
        <v/>
      </c>
      <c r="G25">
        <f>IF(C25=1,1,0)</f>
        <v/>
      </c>
      <c r="H25">
        <f>IF(C25=E25,1,0)</f>
        <v/>
      </c>
      <c r="I25">
        <f>1/E25</f>
        <v/>
      </c>
      <c r="J25" s="28">
        <f>F25*D25</f>
        <v/>
      </c>
      <c r="K25" s="28">
        <f>G25*D25</f>
        <v/>
      </c>
      <c r="L25" s="28">
        <f>H25*D25</f>
        <v/>
      </c>
      <c r="M25" s="28">
        <f>I25*D25</f>
        <v/>
      </c>
    </row>
    <row r="26">
      <c r="A26" t="inlineStr">
        <is>
          <t>PRO-00009</t>
        </is>
      </c>
      <c r="B26" t="inlineStr">
        <is>
          <t>programmatic</t>
        </is>
      </c>
      <c r="C26" t="n">
        <v>3</v>
      </c>
      <c r="D26" s="28" t="n">
        <v>0</v>
      </c>
      <c r="E26" t="n">
        <v>3</v>
      </c>
      <c r="F26">
        <f>IF(E26=1,1,IF(E26=2,0.5,IF(OR(C26=1,C26=E26),0.4,0.2/(E26-2))))</f>
        <v/>
      </c>
      <c r="G26">
        <f>IF(C26=1,1,0)</f>
        <v/>
      </c>
      <c r="H26">
        <f>IF(C26=E26,1,0)</f>
        <v/>
      </c>
      <c r="I26">
        <f>1/E26</f>
        <v/>
      </c>
      <c r="J26" s="28">
        <f>F26*D26</f>
        <v/>
      </c>
      <c r="K26" s="28">
        <f>G26*D26</f>
        <v/>
      </c>
      <c r="L26" s="28">
        <f>H26*D26</f>
        <v/>
      </c>
      <c r="M26" s="28">
        <f>I26*D26</f>
        <v/>
      </c>
    </row>
    <row r="27">
      <c r="A27" t="inlineStr">
        <is>
          <t>PRO-00010</t>
        </is>
      </c>
      <c r="B27" t="inlineStr">
        <is>
          <t>linkedin</t>
        </is>
      </c>
      <c r="C27" t="n">
        <v>1</v>
      </c>
      <c r="D27" s="28" t="n">
        <v>0</v>
      </c>
      <c r="E27" t="n">
        <v>2</v>
      </c>
      <c r="F27">
        <f>IF(E27=1,1,IF(E27=2,0.5,IF(OR(C27=1,C27=E27),0.4,0.2/(E27-2))))</f>
        <v/>
      </c>
      <c r="G27">
        <f>IF(C27=1,1,0)</f>
        <v/>
      </c>
      <c r="H27">
        <f>IF(C27=E27,1,0)</f>
        <v/>
      </c>
      <c r="I27">
        <f>1/E27</f>
        <v/>
      </c>
      <c r="J27" s="28">
        <f>F27*D27</f>
        <v/>
      </c>
      <c r="K27" s="28">
        <f>G27*D27</f>
        <v/>
      </c>
      <c r="L27" s="28">
        <f>H27*D27</f>
        <v/>
      </c>
      <c r="M27" s="28">
        <f>I27*D27</f>
        <v/>
      </c>
    </row>
    <row r="28">
      <c r="A28" t="inlineStr">
        <is>
          <t>PRO-00010</t>
        </is>
      </c>
      <c r="B28" t="inlineStr">
        <is>
          <t>programmatic</t>
        </is>
      </c>
      <c r="C28" t="n">
        <v>2</v>
      </c>
      <c r="D28" s="28" t="n">
        <v>0</v>
      </c>
      <c r="E28" t="n">
        <v>2</v>
      </c>
      <c r="F28">
        <f>IF(E28=1,1,IF(E28=2,0.5,IF(OR(C28=1,C28=E28),0.4,0.2/(E28-2))))</f>
        <v/>
      </c>
      <c r="G28">
        <f>IF(C28=1,1,0)</f>
        <v/>
      </c>
      <c r="H28">
        <f>IF(C28=E28,1,0)</f>
        <v/>
      </c>
      <c r="I28">
        <f>1/E28</f>
        <v/>
      </c>
      <c r="J28" s="28">
        <f>F28*D28</f>
        <v/>
      </c>
      <c r="K28" s="28">
        <f>G28*D28</f>
        <v/>
      </c>
      <c r="L28" s="28">
        <f>H28*D28</f>
        <v/>
      </c>
      <c r="M28" s="28">
        <f>I28*D28</f>
        <v/>
      </c>
    </row>
    <row r="29">
      <c r="A29" t="inlineStr">
        <is>
          <t>PRO-00011</t>
        </is>
      </c>
      <c r="B29" t="inlineStr">
        <is>
          <t>linkedin</t>
        </is>
      </c>
      <c r="C29" t="n">
        <v>1</v>
      </c>
      <c r="D29" s="28" t="n">
        <v>0</v>
      </c>
      <c r="E29" t="n">
        <v>3</v>
      </c>
      <c r="F29">
        <f>IF(E29=1,1,IF(E29=2,0.5,IF(OR(C29=1,C29=E29),0.4,0.2/(E29-2))))</f>
        <v/>
      </c>
      <c r="G29">
        <f>IF(C29=1,1,0)</f>
        <v/>
      </c>
      <c r="H29">
        <f>IF(C29=E29,1,0)</f>
        <v/>
      </c>
      <c r="I29">
        <f>1/E29</f>
        <v/>
      </c>
      <c r="J29" s="28">
        <f>F29*D29</f>
        <v/>
      </c>
      <c r="K29" s="28">
        <f>G29*D29</f>
        <v/>
      </c>
      <c r="L29" s="28">
        <f>H29*D29</f>
        <v/>
      </c>
      <c r="M29" s="28">
        <f>I29*D29</f>
        <v/>
      </c>
    </row>
    <row r="30">
      <c r="A30" t="inlineStr">
        <is>
          <t>PRO-00011</t>
        </is>
      </c>
      <c r="B30" t="inlineStr">
        <is>
          <t>linkedin</t>
        </is>
      </c>
      <c r="C30" t="n">
        <v>2</v>
      </c>
      <c r="D30" s="28" t="n">
        <v>0</v>
      </c>
      <c r="E30" t="n">
        <v>3</v>
      </c>
      <c r="F30">
        <f>IF(E30=1,1,IF(E30=2,0.5,IF(OR(C30=1,C30=E30),0.4,0.2/(E30-2))))</f>
        <v/>
      </c>
      <c r="G30">
        <f>IF(C30=1,1,0)</f>
        <v/>
      </c>
      <c r="H30">
        <f>IF(C30=E30,1,0)</f>
        <v/>
      </c>
      <c r="I30">
        <f>1/E30</f>
        <v/>
      </c>
      <c r="J30" s="28">
        <f>F30*D30</f>
        <v/>
      </c>
      <c r="K30" s="28">
        <f>G30*D30</f>
        <v/>
      </c>
      <c r="L30" s="28">
        <f>H30*D30</f>
        <v/>
      </c>
      <c r="M30" s="28">
        <f>I30*D30</f>
        <v/>
      </c>
    </row>
    <row r="31">
      <c r="A31" t="inlineStr">
        <is>
          <t>PRO-00011</t>
        </is>
      </c>
      <c r="B31" t="inlineStr">
        <is>
          <t>linkedin</t>
        </is>
      </c>
      <c r="C31" t="n">
        <v>3</v>
      </c>
      <c r="D31" s="28" t="n">
        <v>0</v>
      </c>
      <c r="E31" t="n">
        <v>3</v>
      </c>
      <c r="F31">
        <f>IF(E31=1,1,IF(E31=2,0.5,IF(OR(C31=1,C31=E31),0.4,0.2/(E31-2))))</f>
        <v/>
      </c>
      <c r="G31">
        <f>IF(C31=1,1,0)</f>
        <v/>
      </c>
      <c r="H31">
        <f>IF(C31=E31,1,0)</f>
        <v/>
      </c>
      <c r="I31">
        <f>1/E31</f>
        <v/>
      </c>
      <c r="J31" s="28">
        <f>F31*D31</f>
        <v/>
      </c>
      <c r="K31" s="28">
        <f>G31*D31</f>
        <v/>
      </c>
      <c r="L31" s="28">
        <f>H31*D31</f>
        <v/>
      </c>
      <c r="M31" s="28">
        <f>I31*D31</f>
        <v/>
      </c>
    </row>
    <row r="32">
      <c r="A32" t="inlineStr">
        <is>
          <t>PRO-00012</t>
        </is>
      </c>
      <c r="B32" t="inlineStr">
        <is>
          <t>linkedin</t>
        </is>
      </c>
      <c r="C32" t="n">
        <v>1</v>
      </c>
      <c r="D32" s="28" t="n">
        <v>0</v>
      </c>
      <c r="E32" t="n">
        <v>3</v>
      </c>
      <c r="F32">
        <f>IF(E32=1,1,IF(E32=2,0.5,IF(OR(C32=1,C32=E32),0.4,0.2/(E32-2))))</f>
        <v/>
      </c>
      <c r="G32">
        <f>IF(C32=1,1,0)</f>
        <v/>
      </c>
      <c r="H32">
        <f>IF(C32=E32,1,0)</f>
        <v/>
      </c>
      <c r="I32">
        <f>1/E32</f>
        <v/>
      </c>
      <c r="J32" s="28">
        <f>F32*D32</f>
        <v/>
      </c>
      <c r="K32" s="28">
        <f>G32*D32</f>
        <v/>
      </c>
      <c r="L32" s="28">
        <f>H32*D32</f>
        <v/>
      </c>
      <c r="M32" s="28">
        <f>I32*D32</f>
        <v/>
      </c>
    </row>
    <row r="33">
      <c r="A33" t="inlineStr">
        <is>
          <t>PRO-00012</t>
        </is>
      </c>
      <c r="B33" t="inlineStr">
        <is>
          <t>linkedin</t>
        </is>
      </c>
      <c r="C33" t="n">
        <v>2</v>
      </c>
      <c r="D33" s="28" t="n">
        <v>0</v>
      </c>
      <c r="E33" t="n">
        <v>3</v>
      </c>
      <c r="F33">
        <f>IF(E33=1,1,IF(E33=2,0.5,IF(OR(C33=1,C33=E33),0.4,0.2/(E33-2))))</f>
        <v/>
      </c>
      <c r="G33">
        <f>IF(C33=1,1,0)</f>
        <v/>
      </c>
      <c r="H33">
        <f>IF(C33=E33,1,0)</f>
        <v/>
      </c>
      <c r="I33">
        <f>1/E33</f>
        <v/>
      </c>
      <c r="J33" s="28">
        <f>F33*D33</f>
        <v/>
      </c>
      <c r="K33" s="28">
        <f>G33*D33</f>
        <v/>
      </c>
      <c r="L33" s="28">
        <f>H33*D33</f>
        <v/>
      </c>
      <c r="M33" s="28">
        <f>I33*D33</f>
        <v/>
      </c>
    </row>
    <row r="34">
      <c r="A34" t="inlineStr">
        <is>
          <t>PRO-00012</t>
        </is>
      </c>
      <c r="B34" t="inlineStr">
        <is>
          <t>google</t>
        </is>
      </c>
      <c r="C34" t="n">
        <v>3</v>
      </c>
      <c r="D34" s="28" t="n">
        <v>0</v>
      </c>
      <c r="E34" t="n">
        <v>3</v>
      </c>
      <c r="F34">
        <f>IF(E34=1,1,IF(E34=2,0.5,IF(OR(C34=1,C34=E34),0.4,0.2/(E34-2))))</f>
        <v/>
      </c>
      <c r="G34">
        <f>IF(C34=1,1,0)</f>
        <v/>
      </c>
      <c r="H34">
        <f>IF(C34=E34,1,0)</f>
        <v/>
      </c>
      <c r="I34">
        <f>1/E34</f>
        <v/>
      </c>
      <c r="J34" s="28">
        <f>F34*D34</f>
        <v/>
      </c>
      <c r="K34" s="28">
        <f>G34*D34</f>
        <v/>
      </c>
      <c r="L34" s="28">
        <f>H34*D34</f>
        <v/>
      </c>
      <c r="M34" s="28">
        <f>I34*D34</f>
        <v/>
      </c>
    </row>
    <row r="35">
      <c r="A35" t="inlineStr">
        <is>
          <t>PRO-00013</t>
        </is>
      </c>
      <c r="B35" t="inlineStr">
        <is>
          <t>google</t>
        </is>
      </c>
      <c r="C35" t="n">
        <v>1</v>
      </c>
      <c r="D35" s="28" t="n">
        <v>0</v>
      </c>
      <c r="E35" t="n">
        <v>2</v>
      </c>
      <c r="F35">
        <f>IF(E35=1,1,IF(E35=2,0.5,IF(OR(C35=1,C35=E35),0.4,0.2/(E35-2))))</f>
        <v/>
      </c>
      <c r="G35">
        <f>IF(C35=1,1,0)</f>
        <v/>
      </c>
      <c r="H35">
        <f>IF(C35=E35,1,0)</f>
        <v/>
      </c>
      <c r="I35">
        <f>1/E35</f>
        <v/>
      </c>
      <c r="J35" s="28">
        <f>F35*D35</f>
        <v/>
      </c>
      <c r="K35" s="28">
        <f>G35*D35</f>
        <v/>
      </c>
      <c r="L35" s="28">
        <f>H35*D35</f>
        <v/>
      </c>
      <c r="M35" s="28">
        <f>I35*D35</f>
        <v/>
      </c>
    </row>
    <row r="36">
      <c r="A36" t="inlineStr">
        <is>
          <t>PRO-00013</t>
        </is>
      </c>
      <c r="B36" t="inlineStr">
        <is>
          <t>linkedin</t>
        </is>
      </c>
      <c r="C36" t="n">
        <v>2</v>
      </c>
      <c r="D36" s="28" t="n">
        <v>0</v>
      </c>
      <c r="E36" t="n">
        <v>2</v>
      </c>
      <c r="F36">
        <f>IF(E36=1,1,IF(E36=2,0.5,IF(OR(C36=1,C36=E36),0.4,0.2/(E36-2))))</f>
        <v/>
      </c>
      <c r="G36">
        <f>IF(C36=1,1,0)</f>
        <v/>
      </c>
      <c r="H36">
        <f>IF(C36=E36,1,0)</f>
        <v/>
      </c>
      <c r="I36">
        <f>1/E36</f>
        <v/>
      </c>
      <c r="J36" s="28">
        <f>F36*D36</f>
        <v/>
      </c>
      <c r="K36" s="28">
        <f>G36*D36</f>
        <v/>
      </c>
      <c r="L36" s="28">
        <f>H36*D36</f>
        <v/>
      </c>
      <c r="M36" s="28">
        <f>I36*D36</f>
        <v/>
      </c>
    </row>
    <row r="37">
      <c r="A37" t="inlineStr">
        <is>
          <t>PRO-00014</t>
        </is>
      </c>
      <c r="B37" t="inlineStr">
        <is>
          <t>linkedin</t>
        </is>
      </c>
      <c r="C37" t="n">
        <v>1</v>
      </c>
      <c r="D37" s="28" t="n">
        <v>0</v>
      </c>
      <c r="E37" t="n">
        <v>4</v>
      </c>
      <c r="F37">
        <f>IF(E37=1,1,IF(E37=2,0.5,IF(OR(C37=1,C37=E37),0.4,0.2/(E37-2))))</f>
        <v/>
      </c>
      <c r="G37">
        <f>IF(C37=1,1,0)</f>
        <v/>
      </c>
      <c r="H37">
        <f>IF(C37=E37,1,0)</f>
        <v/>
      </c>
      <c r="I37">
        <f>1/E37</f>
        <v/>
      </c>
      <c r="J37" s="28">
        <f>F37*D37</f>
        <v/>
      </c>
      <c r="K37" s="28">
        <f>G37*D37</f>
        <v/>
      </c>
      <c r="L37" s="28">
        <f>H37*D37</f>
        <v/>
      </c>
      <c r="M37" s="28">
        <f>I37*D37</f>
        <v/>
      </c>
    </row>
    <row r="38">
      <c r="A38" t="inlineStr">
        <is>
          <t>PRO-00014</t>
        </is>
      </c>
      <c r="B38" t="inlineStr">
        <is>
          <t>linkedin</t>
        </is>
      </c>
      <c r="C38" t="n">
        <v>2</v>
      </c>
      <c r="D38" s="28" t="n">
        <v>0</v>
      </c>
      <c r="E38" t="n">
        <v>4</v>
      </c>
      <c r="F38">
        <f>IF(E38=1,1,IF(E38=2,0.5,IF(OR(C38=1,C38=E38),0.4,0.2/(E38-2))))</f>
        <v/>
      </c>
      <c r="G38">
        <f>IF(C38=1,1,0)</f>
        <v/>
      </c>
      <c r="H38">
        <f>IF(C38=E38,1,0)</f>
        <v/>
      </c>
      <c r="I38">
        <f>1/E38</f>
        <v/>
      </c>
      <c r="J38" s="28">
        <f>F38*D38</f>
        <v/>
      </c>
      <c r="K38" s="28">
        <f>G38*D38</f>
        <v/>
      </c>
      <c r="L38" s="28">
        <f>H38*D38</f>
        <v/>
      </c>
      <c r="M38" s="28">
        <f>I38*D38</f>
        <v/>
      </c>
    </row>
    <row r="39">
      <c r="A39" t="inlineStr">
        <is>
          <t>PRO-00014</t>
        </is>
      </c>
      <c r="B39" t="inlineStr">
        <is>
          <t>google</t>
        </is>
      </c>
      <c r="C39" t="n">
        <v>3</v>
      </c>
      <c r="D39" s="28" t="n">
        <v>0</v>
      </c>
      <c r="E39" t="n">
        <v>4</v>
      </c>
      <c r="F39">
        <f>IF(E39=1,1,IF(E39=2,0.5,IF(OR(C39=1,C39=E39),0.4,0.2/(E39-2))))</f>
        <v/>
      </c>
      <c r="G39">
        <f>IF(C39=1,1,0)</f>
        <v/>
      </c>
      <c r="H39">
        <f>IF(C39=E39,1,0)</f>
        <v/>
      </c>
      <c r="I39">
        <f>1/E39</f>
        <v/>
      </c>
      <c r="J39" s="28">
        <f>F39*D39</f>
        <v/>
      </c>
      <c r="K39" s="28">
        <f>G39*D39</f>
        <v/>
      </c>
      <c r="L39" s="28">
        <f>H39*D39</f>
        <v/>
      </c>
      <c r="M39" s="28">
        <f>I39*D39</f>
        <v/>
      </c>
    </row>
    <row r="40">
      <c r="A40" t="inlineStr">
        <is>
          <t>PRO-00014</t>
        </is>
      </c>
      <c r="B40" t="inlineStr">
        <is>
          <t>g2</t>
        </is>
      </c>
      <c r="C40" t="n">
        <v>4</v>
      </c>
      <c r="D40" s="28" t="n">
        <v>0</v>
      </c>
      <c r="E40" t="n">
        <v>4</v>
      </c>
      <c r="F40">
        <f>IF(E40=1,1,IF(E40=2,0.5,IF(OR(C40=1,C40=E40),0.4,0.2/(E40-2))))</f>
        <v/>
      </c>
      <c r="G40">
        <f>IF(C40=1,1,0)</f>
        <v/>
      </c>
      <c r="H40">
        <f>IF(C40=E40,1,0)</f>
        <v/>
      </c>
      <c r="I40">
        <f>1/E40</f>
        <v/>
      </c>
      <c r="J40" s="28">
        <f>F40*D40</f>
        <v/>
      </c>
      <c r="K40" s="28">
        <f>G40*D40</f>
        <v/>
      </c>
      <c r="L40" s="28">
        <f>H40*D40</f>
        <v/>
      </c>
      <c r="M40" s="28">
        <f>I40*D40</f>
        <v/>
      </c>
    </row>
    <row r="41">
      <c r="A41" t="inlineStr">
        <is>
          <t>PRO-00015</t>
        </is>
      </c>
      <c r="B41" t="inlineStr">
        <is>
          <t>google</t>
        </is>
      </c>
      <c r="C41" t="n">
        <v>1</v>
      </c>
      <c r="D41" s="28" t="n">
        <v>0</v>
      </c>
      <c r="E41" t="n">
        <v>3</v>
      </c>
      <c r="F41">
        <f>IF(E41=1,1,IF(E41=2,0.5,IF(OR(C41=1,C41=E41),0.4,0.2/(E41-2))))</f>
        <v/>
      </c>
      <c r="G41">
        <f>IF(C41=1,1,0)</f>
        <v/>
      </c>
      <c r="H41">
        <f>IF(C41=E41,1,0)</f>
        <v/>
      </c>
      <c r="I41">
        <f>1/E41</f>
        <v/>
      </c>
      <c r="J41" s="28">
        <f>F41*D41</f>
        <v/>
      </c>
      <c r="K41" s="28">
        <f>G41*D41</f>
        <v/>
      </c>
      <c r="L41" s="28">
        <f>H41*D41</f>
        <v/>
      </c>
      <c r="M41" s="28">
        <f>I41*D41</f>
        <v/>
      </c>
    </row>
    <row r="42">
      <c r="A42" t="inlineStr">
        <is>
          <t>PRO-00015</t>
        </is>
      </c>
      <c r="B42" t="inlineStr">
        <is>
          <t>programmatic</t>
        </is>
      </c>
      <c r="C42" t="n">
        <v>2</v>
      </c>
      <c r="D42" s="28" t="n">
        <v>0</v>
      </c>
      <c r="E42" t="n">
        <v>3</v>
      </c>
      <c r="F42">
        <f>IF(E42=1,1,IF(E42=2,0.5,IF(OR(C42=1,C42=E42),0.4,0.2/(E42-2))))</f>
        <v/>
      </c>
      <c r="G42">
        <f>IF(C42=1,1,0)</f>
        <v/>
      </c>
      <c r="H42">
        <f>IF(C42=E42,1,0)</f>
        <v/>
      </c>
      <c r="I42">
        <f>1/E42</f>
        <v/>
      </c>
      <c r="J42" s="28">
        <f>F42*D42</f>
        <v/>
      </c>
      <c r="K42" s="28">
        <f>G42*D42</f>
        <v/>
      </c>
      <c r="L42" s="28">
        <f>H42*D42</f>
        <v/>
      </c>
      <c r="M42" s="28">
        <f>I42*D42</f>
        <v/>
      </c>
    </row>
    <row r="43">
      <c r="A43" t="inlineStr">
        <is>
          <t>PRO-00015</t>
        </is>
      </c>
      <c r="B43" t="inlineStr">
        <is>
          <t>programmatic</t>
        </is>
      </c>
      <c r="C43" t="n">
        <v>3</v>
      </c>
      <c r="D43" s="28" t="n">
        <v>0</v>
      </c>
      <c r="E43" t="n">
        <v>3</v>
      </c>
      <c r="F43">
        <f>IF(E43=1,1,IF(E43=2,0.5,IF(OR(C43=1,C43=E43),0.4,0.2/(E43-2))))</f>
        <v/>
      </c>
      <c r="G43">
        <f>IF(C43=1,1,0)</f>
        <v/>
      </c>
      <c r="H43">
        <f>IF(C43=E43,1,0)</f>
        <v/>
      </c>
      <c r="I43">
        <f>1/E43</f>
        <v/>
      </c>
      <c r="J43" s="28">
        <f>F43*D43</f>
        <v/>
      </c>
      <c r="K43" s="28">
        <f>G43*D43</f>
        <v/>
      </c>
      <c r="L43" s="28">
        <f>H43*D43</f>
        <v/>
      </c>
      <c r="M43" s="28">
        <f>I43*D43</f>
        <v/>
      </c>
    </row>
    <row r="44">
      <c r="A44" t="inlineStr">
        <is>
          <t>PRO-00016</t>
        </is>
      </c>
      <c r="B44" t="inlineStr">
        <is>
          <t>linkedin</t>
        </is>
      </c>
      <c r="C44" t="n">
        <v>1</v>
      </c>
      <c r="D44" s="28" t="n">
        <v>0</v>
      </c>
      <c r="E44" t="n">
        <v>3</v>
      </c>
      <c r="F44">
        <f>IF(E44=1,1,IF(E44=2,0.5,IF(OR(C44=1,C44=E44),0.4,0.2/(E44-2))))</f>
        <v/>
      </c>
      <c r="G44">
        <f>IF(C44=1,1,0)</f>
        <v/>
      </c>
      <c r="H44">
        <f>IF(C44=E44,1,0)</f>
        <v/>
      </c>
      <c r="I44">
        <f>1/E44</f>
        <v/>
      </c>
      <c r="J44" s="28">
        <f>F44*D44</f>
        <v/>
      </c>
      <c r="K44" s="28">
        <f>G44*D44</f>
        <v/>
      </c>
      <c r="L44" s="28">
        <f>H44*D44</f>
        <v/>
      </c>
      <c r="M44" s="28">
        <f>I44*D44</f>
        <v/>
      </c>
    </row>
    <row r="45">
      <c r="A45" t="inlineStr">
        <is>
          <t>PRO-00016</t>
        </is>
      </c>
      <c r="B45" t="inlineStr">
        <is>
          <t>programmatic</t>
        </is>
      </c>
      <c r="C45" t="n">
        <v>2</v>
      </c>
      <c r="D45" s="28" t="n">
        <v>0</v>
      </c>
      <c r="E45" t="n">
        <v>3</v>
      </c>
      <c r="F45">
        <f>IF(E45=1,1,IF(E45=2,0.5,IF(OR(C45=1,C45=E45),0.4,0.2/(E45-2))))</f>
        <v/>
      </c>
      <c r="G45">
        <f>IF(C45=1,1,0)</f>
        <v/>
      </c>
      <c r="H45">
        <f>IF(C45=E45,1,0)</f>
        <v/>
      </c>
      <c r="I45">
        <f>1/E45</f>
        <v/>
      </c>
      <c r="J45" s="28">
        <f>F45*D45</f>
        <v/>
      </c>
      <c r="K45" s="28">
        <f>G45*D45</f>
        <v/>
      </c>
      <c r="L45" s="28">
        <f>H45*D45</f>
        <v/>
      </c>
      <c r="M45" s="28">
        <f>I45*D45</f>
        <v/>
      </c>
    </row>
    <row r="46">
      <c r="A46" t="inlineStr">
        <is>
          <t>PRO-00016</t>
        </is>
      </c>
      <c r="B46" t="inlineStr">
        <is>
          <t>g2</t>
        </is>
      </c>
      <c r="C46" t="n">
        <v>3</v>
      </c>
      <c r="D46" s="28" t="n">
        <v>0</v>
      </c>
      <c r="E46" t="n">
        <v>3</v>
      </c>
      <c r="F46">
        <f>IF(E46=1,1,IF(E46=2,0.5,IF(OR(C46=1,C46=E46),0.4,0.2/(E46-2))))</f>
        <v/>
      </c>
      <c r="G46">
        <f>IF(C46=1,1,0)</f>
        <v/>
      </c>
      <c r="H46">
        <f>IF(C46=E46,1,0)</f>
        <v/>
      </c>
      <c r="I46">
        <f>1/E46</f>
        <v/>
      </c>
      <c r="J46" s="28">
        <f>F46*D46</f>
        <v/>
      </c>
      <c r="K46" s="28">
        <f>G46*D46</f>
        <v/>
      </c>
      <c r="L46" s="28">
        <f>H46*D46</f>
        <v/>
      </c>
      <c r="M46" s="28">
        <f>I46*D46</f>
        <v/>
      </c>
    </row>
    <row r="47">
      <c r="A47" t="inlineStr">
        <is>
          <t>PRO-00017</t>
        </is>
      </c>
      <c r="B47" t="inlineStr">
        <is>
          <t>google</t>
        </is>
      </c>
      <c r="C47" t="n">
        <v>1</v>
      </c>
      <c r="D47" s="28" t="n">
        <v>0</v>
      </c>
      <c r="E47" t="n">
        <v>2</v>
      </c>
      <c r="F47">
        <f>IF(E47=1,1,IF(E47=2,0.5,IF(OR(C47=1,C47=E47),0.4,0.2/(E47-2))))</f>
        <v/>
      </c>
      <c r="G47">
        <f>IF(C47=1,1,0)</f>
        <v/>
      </c>
      <c r="H47">
        <f>IF(C47=E47,1,0)</f>
        <v/>
      </c>
      <c r="I47">
        <f>1/E47</f>
        <v/>
      </c>
      <c r="J47" s="28">
        <f>F47*D47</f>
        <v/>
      </c>
      <c r="K47" s="28">
        <f>G47*D47</f>
        <v/>
      </c>
      <c r="L47" s="28">
        <f>H47*D47</f>
        <v/>
      </c>
      <c r="M47" s="28">
        <f>I47*D47</f>
        <v/>
      </c>
    </row>
    <row r="48">
      <c r="A48" t="inlineStr">
        <is>
          <t>PRO-00017</t>
        </is>
      </c>
      <c r="B48" t="inlineStr">
        <is>
          <t>programmatic</t>
        </is>
      </c>
      <c r="C48" t="n">
        <v>2</v>
      </c>
      <c r="D48" s="28" t="n">
        <v>0</v>
      </c>
      <c r="E48" t="n">
        <v>2</v>
      </c>
      <c r="F48">
        <f>IF(E48=1,1,IF(E48=2,0.5,IF(OR(C48=1,C48=E48),0.4,0.2/(E48-2))))</f>
        <v/>
      </c>
      <c r="G48">
        <f>IF(C48=1,1,0)</f>
        <v/>
      </c>
      <c r="H48">
        <f>IF(C48=E48,1,0)</f>
        <v/>
      </c>
      <c r="I48">
        <f>1/E48</f>
        <v/>
      </c>
      <c r="J48" s="28">
        <f>F48*D48</f>
        <v/>
      </c>
      <c r="K48" s="28">
        <f>G48*D48</f>
        <v/>
      </c>
      <c r="L48" s="28">
        <f>H48*D48</f>
        <v/>
      </c>
      <c r="M48" s="28">
        <f>I48*D48</f>
        <v/>
      </c>
    </row>
    <row r="49">
      <c r="A49" t="inlineStr">
        <is>
          <t>PRO-00018</t>
        </is>
      </c>
      <c r="B49" t="inlineStr">
        <is>
          <t>linkedin</t>
        </is>
      </c>
      <c r="C49" t="n">
        <v>1</v>
      </c>
      <c r="D49" s="28" t="n">
        <v>0</v>
      </c>
      <c r="E49" t="n">
        <v>2</v>
      </c>
      <c r="F49">
        <f>IF(E49=1,1,IF(E49=2,0.5,IF(OR(C49=1,C49=E49),0.4,0.2/(E49-2))))</f>
        <v/>
      </c>
      <c r="G49">
        <f>IF(C49=1,1,0)</f>
        <v/>
      </c>
      <c r="H49">
        <f>IF(C49=E49,1,0)</f>
        <v/>
      </c>
      <c r="I49">
        <f>1/E49</f>
        <v/>
      </c>
      <c r="J49" s="28">
        <f>F49*D49</f>
        <v/>
      </c>
      <c r="K49" s="28">
        <f>G49*D49</f>
        <v/>
      </c>
      <c r="L49" s="28">
        <f>H49*D49</f>
        <v/>
      </c>
      <c r="M49" s="28">
        <f>I49*D49</f>
        <v/>
      </c>
    </row>
    <row r="50">
      <c r="A50" t="inlineStr">
        <is>
          <t>PRO-00018</t>
        </is>
      </c>
      <c r="B50" t="inlineStr">
        <is>
          <t>g2</t>
        </is>
      </c>
      <c r="C50" t="n">
        <v>2</v>
      </c>
      <c r="D50" s="28" t="n">
        <v>0</v>
      </c>
      <c r="E50" t="n">
        <v>2</v>
      </c>
      <c r="F50">
        <f>IF(E50=1,1,IF(E50=2,0.5,IF(OR(C50=1,C50=E50),0.4,0.2/(E50-2))))</f>
        <v/>
      </c>
      <c r="G50">
        <f>IF(C50=1,1,0)</f>
        <v/>
      </c>
      <c r="H50">
        <f>IF(C50=E50,1,0)</f>
        <v/>
      </c>
      <c r="I50">
        <f>1/E50</f>
        <v/>
      </c>
      <c r="J50" s="28">
        <f>F50*D50</f>
        <v/>
      </c>
      <c r="K50" s="28">
        <f>G50*D50</f>
        <v/>
      </c>
      <c r="L50" s="28">
        <f>H50*D50</f>
        <v/>
      </c>
      <c r="M50" s="28">
        <f>I50*D50</f>
        <v/>
      </c>
    </row>
    <row r="51">
      <c r="A51" t="inlineStr">
        <is>
          <t>PRO-00019</t>
        </is>
      </c>
      <c r="B51" t="inlineStr">
        <is>
          <t>google</t>
        </is>
      </c>
      <c r="C51" t="n">
        <v>1</v>
      </c>
      <c r="D51" s="28" t="n">
        <v>0</v>
      </c>
      <c r="E51" t="n">
        <v>4</v>
      </c>
      <c r="F51">
        <f>IF(E51=1,1,IF(E51=2,0.5,IF(OR(C51=1,C51=E51),0.4,0.2/(E51-2))))</f>
        <v/>
      </c>
      <c r="G51">
        <f>IF(C51=1,1,0)</f>
        <v/>
      </c>
      <c r="H51">
        <f>IF(C51=E51,1,0)</f>
        <v/>
      </c>
      <c r="I51">
        <f>1/E51</f>
        <v/>
      </c>
      <c r="J51" s="28">
        <f>F51*D51</f>
        <v/>
      </c>
      <c r="K51" s="28">
        <f>G51*D51</f>
        <v/>
      </c>
      <c r="L51" s="28">
        <f>H51*D51</f>
        <v/>
      </c>
      <c r="M51" s="28">
        <f>I51*D51</f>
        <v/>
      </c>
    </row>
    <row r="52">
      <c r="A52" t="inlineStr">
        <is>
          <t>PRO-00019</t>
        </is>
      </c>
      <c r="B52" t="inlineStr">
        <is>
          <t>linkedin</t>
        </is>
      </c>
      <c r="C52" t="n">
        <v>2</v>
      </c>
      <c r="D52" s="28" t="n">
        <v>0</v>
      </c>
      <c r="E52" t="n">
        <v>4</v>
      </c>
      <c r="F52">
        <f>IF(E52=1,1,IF(E52=2,0.5,IF(OR(C52=1,C52=E52),0.4,0.2/(E52-2))))</f>
        <v/>
      </c>
      <c r="G52">
        <f>IF(C52=1,1,0)</f>
        <v/>
      </c>
      <c r="H52">
        <f>IF(C52=E52,1,0)</f>
        <v/>
      </c>
      <c r="I52">
        <f>1/E52</f>
        <v/>
      </c>
      <c r="J52" s="28">
        <f>F52*D52</f>
        <v/>
      </c>
      <c r="K52" s="28">
        <f>G52*D52</f>
        <v/>
      </c>
      <c r="L52" s="28">
        <f>H52*D52</f>
        <v/>
      </c>
      <c r="M52" s="28">
        <f>I52*D52</f>
        <v/>
      </c>
    </row>
    <row r="53">
      <c r="A53" t="inlineStr">
        <is>
          <t>PRO-00019</t>
        </is>
      </c>
      <c r="B53" t="inlineStr">
        <is>
          <t>programmatic</t>
        </is>
      </c>
      <c r="C53" t="n">
        <v>3</v>
      </c>
      <c r="D53" s="28" t="n">
        <v>0</v>
      </c>
      <c r="E53" t="n">
        <v>4</v>
      </c>
      <c r="F53">
        <f>IF(E53=1,1,IF(E53=2,0.5,IF(OR(C53=1,C53=E53),0.4,0.2/(E53-2))))</f>
        <v/>
      </c>
      <c r="G53">
        <f>IF(C53=1,1,0)</f>
        <v/>
      </c>
      <c r="H53">
        <f>IF(C53=E53,1,0)</f>
        <v/>
      </c>
      <c r="I53">
        <f>1/E53</f>
        <v/>
      </c>
      <c r="J53" s="28">
        <f>F53*D53</f>
        <v/>
      </c>
      <c r="K53" s="28">
        <f>G53*D53</f>
        <v/>
      </c>
      <c r="L53" s="28">
        <f>H53*D53</f>
        <v/>
      </c>
      <c r="M53" s="28">
        <f>I53*D53</f>
        <v/>
      </c>
    </row>
    <row r="54">
      <c r="A54" t="inlineStr">
        <is>
          <t>PRO-00019</t>
        </is>
      </c>
      <c r="B54" t="inlineStr">
        <is>
          <t>g2</t>
        </is>
      </c>
      <c r="C54" t="n">
        <v>4</v>
      </c>
      <c r="D54" s="28" t="n">
        <v>0</v>
      </c>
      <c r="E54" t="n">
        <v>4</v>
      </c>
      <c r="F54">
        <f>IF(E54=1,1,IF(E54=2,0.5,IF(OR(C54=1,C54=E54),0.4,0.2/(E54-2))))</f>
        <v/>
      </c>
      <c r="G54">
        <f>IF(C54=1,1,0)</f>
        <v/>
      </c>
      <c r="H54">
        <f>IF(C54=E54,1,0)</f>
        <v/>
      </c>
      <c r="I54">
        <f>1/E54</f>
        <v/>
      </c>
      <c r="J54" s="28">
        <f>F54*D54</f>
        <v/>
      </c>
      <c r="K54" s="28">
        <f>G54*D54</f>
        <v/>
      </c>
      <c r="L54" s="28">
        <f>H54*D54</f>
        <v/>
      </c>
      <c r="M54" s="28">
        <f>I54*D54</f>
        <v/>
      </c>
    </row>
    <row r="55">
      <c r="A55" t="inlineStr">
        <is>
          <t>PRO-00020</t>
        </is>
      </c>
      <c r="B55" t="inlineStr">
        <is>
          <t>linkedin</t>
        </is>
      </c>
      <c r="C55" t="n">
        <v>1</v>
      </c>
      <c r="D55" s="28" t="n">
        <v>0</v>
      </c>
      <c r="E55" t="n">
        <v>2</v>
      </c>
      <c r="F55">
        <f>IF(E55=1,1,IF(E55=2,0.5,IF(OR(C55=1,C55=E55),0.4,0.2/(E55-2))))</f>
        <v/>
      </c>
      <c r="G55">
        <f>IF(C55=1,1,0)</f>
        <v/>
      </c>
      <c r="H55">
        <f>IF(C55=E55,1,0)</f>
        <v/>
      </c>
      <c r="I55">
        <f>1/E55</f>
        <v/>
      </c>
      <c r="J55" s="28">
        <f>F55*D55</f>
        <v/>
      </c>
      <c r="K55" s="28">
        <f>G55*D55</f>
        <v/>
      </c>
      <c r="L55" s="28">
        <f>H55*D55</f>
        <v/>
      </c>
      <c r="M55" s="28">
        <f>I55*D55</f>
        <v/>
      </c>
    </row>
    <row r="56">
      <c r="A56" t="inlineStr">
        <is>
          <t>PRO-00020</t>
        </is>
      </c>
      <c r="B56" t="inlineStr">
        <is>
          <t>linkedin</t>
        </is>
      </c>
      <c r="C56" t="n">
        <v>2</v>
      </c>
      <c r="D56" s="28" t="n">
        <v>0</v>
      </c>
      <c r="E56" t="n">
        <v>2</v>
      </c>
      <c r="F56">
        <f>IF(E56=1,1,IF(E56=2,0.5,IF(OR(C56=1,C56=E56),0.4,0.2/(E56-2))))</f>
        <v/>
      </c>
      <c r="G56">
        <f>IF(C56=1,1,0)</f>
        <v/>
      </c>
      <c r="H56">
        <f>IF(C56=E56,1,0)</f>
        <v/>
      </c>
      <c r="I56">
        <f>1/E56</f>
        <v/>
      </c>
      <c r="J56" s="28">
        <f>F56*D56</f>
        <v/>
      </c>
      <c r="K56" s="28">
        <f>G56*D56</f>
        <v/>
      </c>
      <c r="L56" s="28">
        <f>H56*D56</f>
        <v/>
      </c>
      <c r="M56" s="28">
        <f>I56*D56</f>
        <v/>
      </c>
    </row>
    <row r="57">
      <c r="A57" t="inlineStr">
        <is>
          <t>PRO-00021</t>
        </is>
      </c>
      <c r="B57" t="inlineStr">
        <is>
          <t>google</t>
        </is>
      </c>
      <c r="C57" t="n">
        <v>1</v>
      </c>
      <c r="D57" s="28" t="n">
        <v>0</v>
      </c>
      <c r="E57" t="n">
        <v>3</v>
      </c>
      <c r="F57">
        <f>IF(E57=1,1,IF(E57=2,0.5,IF(OR(C57=1,C57=E57),0.4,0.2/(E57-2))))</f>
        <v/>
      </c>
      <c r="G57">
        <f>IF(C57=1,1,0)</f>
        <v/>
      </c>
      <c r="H57">
        <f>IF(C57=E57,1,0)</f>
        <v/>
      </c>
      <c r="I57">
        <f>1/E57</f>
        <v/>
      </c>
      <c r="J57" s="28">
        <f>F57*D57</f>
        <v/>
      </c>
      <c r="K57" s="28">
        <f>G57*D57</f>
        <v/>
      </c>
      <c r="L57" s="28">
        <f>H57*D57</f>
        <v/>
      </c>
      <c r="M57" s="28">
        <f>I57*D57</f>
        <v/>
      </c>
    </row>
    <row r="58">
      <c r="A58" t="inlineStr">
        <is>
          <t>PRO-00021</t>
        </is>
      </c>
      <c r="B58" t="inlineStr">
        <is>
          <t>linkedin</t>
        </is>
      </c>
      <c r="C58" t="n">
        <v>2</v>
      </c>
      <c r="D58" s="28" t="n">
        <v>0</v>
      </c>
      <c r="E58" t="n">
        <v>3</v>
      </c>
      <c r="F58">
        <f>IF(E58=1,1,IF(E58=2,0.5,IF(OR(C58=1,C58=E58),0.4,0.2/(E58-2))))</f>
        <v/>
      </c>
      <c r="G58">
        <f>IF(C58=1,1,0)</f>
        <v/>
      </c>
      <c r="H58">
        <f>IF(C58=E58,1,0)</f>
        <v/>
      </c>
      <c r="I58">
        <f>1/E58</f>
        <v/>
      </c>
      <c r="J58" s="28">
        <f>F58*D58</f>
        <v/>
      </c>
      <c r="K58" s="28">
        <f>G58*D58</f>
        <v/>
      </c>
      <c r="L58" s="28">
        <f>H58*D58</f>
        <v/>
      </c>
      <c r="M58" s="28">
        <f>I58*D58</f>
        <v/>
      </c>
    </row>
    <row r="59">
      <c r="A59" t="inlineStr">
        <is>
          <t>PRO-00021</t>
        </is>
      </c>
      <c r="B59" t="inlineStr">
        <is>
          <t>linkedin</t>
        </is>
      </c>
      <c r="C59" t="n">
        <v>3</v>
      </c>
      <c r="D59" s="28" t="n">
        <v>0</v>
      </c>
      <c r="E59" t="n">
        <v>3</v>
      </c>
      <c r="F59">
        <f>IF(E59=1,1,IF(E59=2,0.5,IF(OR(C59=1,C59=E59),0.4,0.2/(E59-2))))</f>
        <v/>
      </c>
      <c r="G59">
        <f>IF(C59=1,1,0)</f>
        <v/>
      </c>
      <c r="H59">
        <f>IF(C59=E59,1,0)</f>
        <v/>
      </c>
      <c r="I59">
        <f>1/E59</f>
        <v/>
      </c>
      <c r="J59" s="28">
        <f>F59*D59</f>
        <v/>
      </c>
      <c r="K59" s="28">
        <f>G59*D59</f>
        <v/>
      </c>
      <c r="L59" s="28">
        <f>H59*D59</f>
        <v/>
      </c>
      <c r="M59" s="28">
        <f>I59*D59</f>
        <v/>
      </c>
    </row>
    <row r="60">
      <c r="A60" t="inlineStr">
        <is>
          <t>PRO-00022</t>
        </is>
      </c>
      <c r="B60" t="inlineStr">
        <is>
          <t>linkedin</t>
        </is>
      </c>
      <c r="C60" t="n">
        <v>1</v>
      </c>
      <c r="D60" s="28" t="n">
        <v>0</v>
      </c>
      <c r="E60" t="n">
        <v>2</v>
      </c>
      <c r="F60">
        <f>IF(E60=1,1,IF(E60=2,0.5,IF(OR(C60=1,C60=E60),0.4,0.2/(E60-2))))</f>
        <v/>
      </c>
      <c r="G60">
        <f>IF(C60=1,1,0)</f>
        <v/>
      </c>
      <c r="H60">
        <f>IF(C60=E60,1,0)</f>
        <v/>
      </c>
      <c r="I60">
        <f>1/E60</f>
        <v/>
      </c>
      <c r="J60" s="28">
        <f>F60*D60</f>
        <v/>
      </c>
      <c r="K60" s="28">
        <f>G60*D60</f>
        <v/>
      </c>
      <c r="L60" s="28">
        <f>H60*D60</f>
        <v/>
      </c>
      <c r="M60" s="28">
        <f>I60*D60</f>
        <v/>
      </c>
    </row>
    <row r="61">
      <c r="A61" t="inlineStr">
        <is>
          <t>PRO-00022</t>
        </is>
      </c>
      <c r="B61" t="inlineStr">
        <is>
          <t>g2</t>
        </is>
      </c>
      <c r="C61" t="n">
        <v>2</v>
      </c>
      <c r="D61" s="28" t="n">
        <v>0</v>
      </c>
      <c r="E61" t="n">
        <v>2</v>
      </c>
      <c r="F61">
        <f>IF(E61=1,1,IF(E61=2,0.5,IF(OR(C61=1,C61=E61),0.4,0.2/(E61-2))))</f>
        <v/>
      </c>
      <c r="G61">
        <f>IF(C61=1,1,0)</f>
        <v/>
      </c>
      <c r="H61">
        <f>IF(C61=E61,1,0)</f>
        <v/>
      </c>
      <c r="I61">
        <f>1/E61</f>
        <v/>
      </c>
      <c r="J61" s="28">
        <f>F61*D61</f>
        <v/>
      </c>
      <c r="K61" s="28">
        <f>G61*D61</f>
        <v/>
      </c>
      <c r="L61" s="28">
        <f>H61*D61</f>
        <v/>
      </c>
      <c r="M61" s="28">
        <f>I61*D61</f>
        <v/>
      </c>
    </row>
    <row r="62">
      <c r="A62" t="inlineStr">
        <is>
          <t>PRO-00023</t>
        </is>
      </c>
      <c r="B62" t="inlineStr">
        <is>
          <t>linkedin</t>
        </is>
      </c>
      <c r="C62" t="n">
        <v>1</v>
      </c>
      <c r="D62" s="28" t="n">
        <v>0</v>
      </c>
      <c r="E62" t="n">
        <v>4</v>
      </c>
      <c r="F62">
        <f>IF(E62=1,1,IF(E62=2,0.5,IF(OR(C62=1,C62=E62),0.4,0.2/(E62-2))))</f>
        <v/>
      </c>
      <c r="G62">
        <f>IF(C62=1,1,0)</f>
        <v/>
      </c>
      <c r="H62">
        <f>IF(C62=E62,1,0)</f>
        <v/>
      </c>
      <c r="I62">
        <f>1/E62</f>
        <v/>
      </c>
      <c r="J62" s="28">
        <f>F62*D62</f>
        <v/>
      </c>
      <c r="K62" s="28">
        <f>G62*D62</f>
        <v/>
      </c>
      <c r="L62" s="28">
        <f>H62*D62</f>
        <v/>
      </c>
      <c r="M62" s="28">
        <f>I62*D62</f>
        <v/>
      </c>
    </row>
    <row r="63">
      <c r="A63" t="inlineStr">
        <is>
          <t>PRO-00023</t>
        </is>
      </c>
      <c r="B63" t="inlineStr">
        <is>
          <t>google</t>
        </is>
      </c>
      <c r="C63" t="n">
        <v>2</v>
      </c>
      <c r="D63" s="28" t="n">
        <v>0</v>
      </c>
      <c r="E63" t="n">
        <v>4</v>
      </c>
      <c r="F63">
        <f>IF(E63=1,1,IF(E63=2,0.5,IF(OR(C63=1,C63=E63),0.4,0.2/(E63-2))))</f>
        <v/>
      </c>
      <c r="G63">
        <f>IF(C63=1,1,0)</f>
        <v/>
      </c>
      <c r="H63">
        <f>IF(C63=E63,1,0)</f>
        <v/>
      </c>
      <c r="I63">
        <f>1/E63</f>
        <v/>
      </c>
      <c r="J63" s="28">
        <f>F63*D63</f>
        <v/>
      </c>
      <c r="K63" s="28">
        <f>G63*D63</f>
        <v/>
      </c>
      <c r="L63" s="28">
        <f>H63*D63</f>
        <v/>
      </c>
      <c r="M63" s="28">
        <f>I63*D63</f>
        <v/>
      </c>
    </row>
    <row r="64">
      <c r="A64" t="inlineStr">
        <is>
          <t>PRO-00023</t>
        </is>
      </c>
      <c r="B64" t="inlineStr">
        <is>
          <t>programmatic</t>
        </is>
      </c>
      <c r="C64" t="n">
        <v>3</v>
      </c>
      <c r="D64" s="28" t="n">
        <v>0</v>
      </c>
      <c r="E64" t="n">
        <v>4</v>
      </c>
      <c r="F64">
        <f>IF(E64=1,1,IF(E64=2,0.5,IF(OR(C64=1,C64=E64),0.4,0.2/(E64-2))))</f>
        <v/>
      </c>
      <c r="G64">
        <f>IF(C64=1,1,0)</f>
        <v/>
      </c>
      <c r="H64">
        <f>IF(C64=E64,1,0)</f>
        <v/>
      </c>
      <c r="I64">
        <f>1/E64</f>
        <v/>
      </c>
      <c r="J64" s="28">
        <f>F64*D64</f>
        <v/>
      </c>
      <c r="K64" s="28">
        <f>G64*D64</f>
        <v/>
      </c>
      <c r="L64" s="28">
        <f>H64*D64</f>
        <v/>
      </c>
      <c r="M64" s="28">
        <f>I64*D64</f>
        <v/>
      </c>
    </row>
    <row r="65">
      <c r="A65" t="inlineStr">
        <is>
          <t>PRO-00023</t>
        </is>
      </c>
      <c r="B65" t="inlineStr">
        <is>
          <t>linkedin</t>
        </is>
      </c>
      <c r="C65" t="n">
        <v>4</v>
      </c>
      <c r="D65" s="28" t="n">
        <v>0</v>
      </c>
      <c r="E65" t="n">
        <v>4</v>
      </c>
      <c r="F65">
        <f>IF(E65=1,1,IF(E65=2,0.5,IF(OR(C65=1,C65=E65),0.4,0.2/(E65-2))))</f>
        <v/>
      </c>
      <c r="G65">
        <f>IF(C65=1,1,0)</f>
        <v/>
      </c>
      <c r="H65">
        <f>IF(C65=E65,1,0)</f>
        <v/>
      </c>
      <c r="I65">
        <f>1/E65</f>
        <v/>
      </c>
      <c r="J65" s="28">
        <f>F65*D65</f>
        <v/>
      </c>
      <c r="K65" s="28">
        <f>G65*D65</f>
        <v/>
      </c>
      <c r="L65" s="28">
        <f>H65*D65</f>
        <v/>
      </c>
      <c r="M65" s="28">
        <f>I65*D65</f>
        <v/>
      </c>
    </row>
    <row r="66">
      <c r="A66" t="inlineStr">
        <is>
          <t>PRO-00024</t>
        </is>
      </c>
      <c r="B66" t="inlineStr">
        <is>
          <t>linkedin</t>
        </is>
      </c>
      <c r="C66" t="n">
        <v>1</v>
      </c>
      <c r="D66" s="28" t="n">
        <v>0</v>
      </c>
      <c r="E66" t="n">
        <v>3</v>
      </c>
      <c r="F66">
        <f>IF(E66=1,1,IF(E66=2,0.5,IF(OR(C66=1,C66=E66),0.4,0.2/(E66-2))))</f>
        <v/>
      </c>
      <c r="G66">
        <f>IF(C66=1,1,0)</f>
        <v/>
      </c>
      <c r="H66">
        <f>IF(C66=E66,1,0)</f>
        <v/>
      </c>
      <c r="I66">
        <f>1/E66</f>
        <v/>
      </c>
      <c r="J66" s="28">
        <f>F66*D66</f>
        <v/>
      </c>
      <c r="K66" s="28">
        <f>G66*D66</f>
        <v/>
      </c>
      <c r="L66" s="28">
        <f>H66*D66</f>
        <v/>
      </c>
      <c r="M66" s="28">
        <f>I66*D66</f>
        <v/>
      </c>
    </row>
    <row r="67">
      <c r="A67" t="inlineStr">
        <is>
          <t>PRO-00024</t>
        </is>
      </c>
      <c r="B67" t="inlineStr">
        <is>
          <t>g2</t>
        </is>
      </c>
      <c r="C67" t="n">
        <v>2</v>
      </c>
      <c r="D67" s="28" t="n">
        <v>0</v>
      </c>
      <c r="E67" t="n">
        <v>3</v>
      </c>
      <c r="F67">
        <f>IF(E67=1,1,IF(E67=2,0.5,IF(OR(C67=1,C67=E67),0.4,0.2/(E67-2))))</f>
        <v/>
      </c>
      <c r="G67">
        <f>IF(C67=1,1,0)</f>
        <v/>
      </c>
      <c r="H67">
        <f>IF(C67=E67,1,0)</f>
        <v/>
      </c>
      <c r="I67">
        <f>1/E67</f>
        <v/>
      </c>
      <c r="J67" s="28">
        <f>F67*D67</f>
        <v/>
      </c>
      <c r="K67" s="28">
        <f>G67*D67</f>
        <v/>
      </c>
      <c r="L67" s="28">
        <f>H67*D67</f>
        <v/>
      </c>
      <c r="M67" s="28">
        <f>I67*D67</f>
        <v/>
      </c>
    </row>
    <row r="68">
      <c r="A68" t="inlineStr">
        <is>
          <t>PRO-00024</t>
        </is>
      </c>
      <c r="B68" t="inlineStr">
        <is>
          <t>g2</t>
        </is>
      </c>
      <c r="C68" t="n">
        <v>3</v>
      </c>
      <c r="D68" s="28" t="n">
        <v>0</v>
      </c>
      <c r="E68" t="n">
        <v>3</v>
      </c>
      <c r="F68">
        <f>IF(E68=1,1,IF(E68=2,0.5,IF(OR(C68=1,C68=E68),0.4,0.2/(E68-2))))</f>
        <v/>
      </c>
      <c r="G68">
        <f>IF(C68=1,1,0)</f>
        <v/>
      </c>
      <c r="H68">
        <f>IF(C68=E68,1,0)</f>
        <v/>
      </c>
      <c r="I68">
        <f>1/E68</f>
        <v/>
      </c>
      <c r="J68" s="28">
        <f>F68*D68</f>
        <v/>
      </c>
      <c r="K68" s="28">
        <f>G68*D68</f>
        <v/>
      </c>
      <c r="L68" s="28">
        <f>H68*D68</f>
        <v/>
      </c>
      <c r="M68" s="28">
        <f>I68*D68</f>
        <v/>
      </c>
    </row>
    <row r="69">
      <c r="A69" t="inlineStr">
        <is>
          <t>PRO-00025</t>
        </is>
      </c>
      <c r="B69" t="inlineStr">
        <is>
          <t>google</t>
        </is>
      </c>
      <c r="C69" t="n">
        <v>1</v>
      </c>
      <c r="D69" s="28" t="n">
        <v>56351</v>
      </c>
      <c r="E69" t="n">
        <v>4</v>
      </c>
      <c r="F69">
        <f>IF(E69=1,1,IF(E69=2,0.5,IF(OR(C69=1,C69=E69),0.4,0.2/(E69-2))))</f>
        <v/>
      </c>
      <c r="G69">
        <f>IF(C69=1,1,0)</f>
        <v/>
      </c>
      <c r="H69">
        <f>IF(C69=E69,1,0)</f>
        <v/>
      </c>
      <c r="I69">
        <f>1/E69</f>
        <v/>
      </c>
      <c r="J69" s="28">
        <f>F69*D69</f>
        <v/>
      </c>
      <c r="K69" s="28">
        <f>G69*D69</f>
        <v/>
      </c>
      <c r="L69" s="28">
        <f>H69*D69</f>
        <v/>
      </c>
      <c r="M69" s="28">
        <f>I69*D69</f>
        <v/>
      </c>
    </row>
    <row r="70">
      <c r="A70" t="inlineStr">
        <is>
          <t>PRO-00025</t>
        </is>
      </c>
      <c r="B70" t="inlineStr">
        <is>
          <t>linkedin</t>
        </is>
      </c>
      <c r="C70" t="n">
        <v>2</v>
      </c>
      <c r="D70" s="28" t="n">
        <v>56351</v>
      </c>
      <c r="E70" t="n">
        <v>4</v>
      </c>
      <c r="F70">
        <f>IF(E70=1,1,IF(E70=2,0.5,IF(OR(C70=1,C70=E70),0.4,0.2/(E70-2))))</f>
        <v/>
      </c>
      <c r="G70">
        <f>IF(C70=1,1,0)</f>
        <v/>
      </c>
      <c r="H70">
        <f>IF(C70=E70,1,0)</f>
        <v/>
      </c>
      <c r="I70">
        <f>1/E70</f>
        <v/>
      </c>
      <c r="J70" s="28">
        <f>F70*D70</f>
        <v/>
      </c>
      <c r="K70" s="28">
        <f>G70*D70</f>
        <v/>
      </c>
      <c r="L70" s="28">
        <f>H70*D70</f>
        <v/>
      </c>
      <c r="M70" s="28">
        <f>I70*D70</f>
        <v/>
      </c>
    </row>
    <row r="71">
      <c r="A71" t="inlineStr">
        <is>
          <t>PRO-00025</t>
        </is>
      </c>
      <c r="B71" t="inlineStr">
        <is>
          <t>g2</t>
        </is>
      </c>
      <c r="C71" t="n">
        <v>3</v>
      </c>
      <c r="D71" s="28" t="n">
        <v>56351</v>
      </c>
      <c r="E71" t="n">
        <v>4</v>
      </c>
      <c r="F71">
        <f>IF(E71=1,1,IF(E71=2,0.5,IF(OR(C71=1,C71=E71),0.4,0.2/(E71-2))))</f>
        <v/>
      </c>
      <c r="G71">
        <f>IF(C71=1,1,0)</f>
        <v/>
      </c>
      <c r="H71">
        <f>IF(C71=E71,1,0)</f>
        <v/>
      </c>
      <c r="I71">
        <f>1/E71</f>
        <v/>
      </c>
      <c r="J71" s="28">
        <f>F71*D71</f>
        <v/>
      </c>
      <c r="K71" s="28">
        <f>G71*D71</f>
        <v/>
      </c>
      <c r="L71" s="28">
        <f>H71*D71</f>
        <v/>
      </c>
      <c r="M71" s="28">
        <f>I71*D71</f>
        <v/>
      </c>
    </row>
    <row r="72">
      <c r="A72" t="inlineStr">
        <is>
          <t>PRO-00025</t>
        </is>
      </c>
      <c r="B72" t="inlineStr">
        <is>
          <t>google</t>
        </is>
      </c>
      <c r="C72" t="n">
        <v>4</v>
      </c>
      <c r="D72" s="28" t="n">
        <v>56351</v>
      </c>
      <c r="E72" t="n">
        <v>4</v>
      </c>
      <c r="F72">
        <f>IF(E72=1,1,IF(E72=2,0.5,IF(OR(C72=1,C72=E72),0.4,0.2/(E72-2))))</f>
        <v/>
      </c>
      <c r="G72">
        <f>IF(C72=1,1,0)</f>
        <v/>
      </c>
      <c r="H72">
        <f>IF(C72=E72,1,0)</f>
        <v/>
      </c>
      <c r="I72">
        <f>1/E72</f>
        <v/>
      </c>
      <c r="J72" s="28">
        <f>F72*D72</f>
        <v/>
      </c>
      <c r="K72" s="28">
        <f>G72*D72</f>
        <v/>
      </c>
      <c r="L72" s="28">
        <f>H72*D72</f>
        <v/>
      </c>
      <c r="M72" s="28">
        <f>I72*D72</f>
        <v/>
      </c>
    </row>
    <row r="73">
      <c r="A73" t="inlineStr">
        <is>
          <t>PRO-00026</t>
        </is>
      </c>
      <c r="B73" t="inlineStr">
        <is>
          <t>google</t>
        </is>
      </c>
      <c r="C73" t="n">
        <v>1</v>
      </c>
      <c r="D73" s="28" t="n">
        <v>0</v>
      </c>
      <c r="E73" t="n">
        <v>3</v>
      </c>
      <c r="F73">
        <f>IF(E73=1,1,IF(E73=2,0.5,IF(OR(C73=1,C73=E73),0.4,0.2/(E73-2))))</f>
        <v/>
      </c>
      <c r="G73">
        <f>IF(C73=1,1,0)</f>
        <v/>
      </c>
      <c r="H73">
        <f>IF(C73=E73,1,0)</f>
        <v/>
      </c>
      <c r="I73">
        <f>1/E73</f>
        <v/>
      </c>
      <c r="J73" s="28">
        <f>F73*D73</f>
        <v/>
      </c>
      <c r="K73" s="28">
        <f>G73*D73</f>
        <v/>
      </c>
      <c r="L73" s="28">
        <f>H73*D73</f>
        <v/>
      </c>
      <c r="M73" s="28">
        <f>I73*D73</f>
        <v/>
      </c>
    </row>
    <row r="74">
      <c r="A74" t="inlineStr">
        <is>
          <t>PRO-00026</t>
        </is>
      </c>
      <c r="B74" t="inlineStr">
        <is>
          <t>linkedin</t>
        </is>
      </c>
      <c r="C74" t="n">
        <v>2</v>
      </c>
      <c r="D74" s="28" t="n">
        <v>0</v>
      </c>
      <c r="E74" t="n">
        <v>3</v>
      </c>
      <c r="F74">
        <f>IF(E74=1,1,IF(E74=2,0.5,IF(OR(C74=1,C74=E74),0.4,0.2/(E74-2))))</f>
        <v/>
      </c>
      <c r="G74">
        <f>IF(C74=1,1,0)</f>
        <v/>
      </c>
      <c r="H74">
        <f>IF(C74=E74,1,0)</f>
        <v/>
      </c>
      <c r="I74">
        <f>1/E74</f>
        <v/>
      </c>
      <c r="J74" s="28">
        <f>F74*D74</f>
        <v/>
      </c>
      <c r="K74" s="28">
        <f>G74*D74</f>
        <v/>
      </c>
      <c r="L74" s="28">
        <f>H74*D74</f>
        <v/>
      </c>
      <c r="M74" s="28">
        <f>I74*D74</f>
        <v/>
      </c>
    </row>
    <row r="75">
      <c r="A75" t="inlineStr">
        <is>
          <t>PRO-00026</t>
        </is>
      </c>
      <c r="B75" t="inlineStr">
        <is>
          <t>linkedin</t>
        </is>
      </c>
      <c r="C75" t="n">
        <v>3</v>
      </c>
      <c r="D75" s="28" t="n">
        <v>0</v>
      </c>
      <c r="E75" t="n">
        <v>3</v>
      </c>
      <c r="F75">
        <f>IF(E75=1,1,IF(E75=2,0.5,IF(OR(C75=1,C75=E75),0.4,0.2/(E75-2))))</f>
        <v/>
      </c>
      <c r="G75">
        <f>IF(C75=1,1,0)</f>
        <v/>
      </c>
      <c r="H75">
        <f>IF(C75=E75,1,0)</f>
        <v/>
      </c>
      <c r="I75">
        <f>1/E75</f>
        <v/>
      </c>
      <c r="J75" s="28">
        <f>F75*D75</f>
        <v/>
      </c>
      <c r="K75" s="28">
        <f>G75*D75</f>
        <v/>
      </c>
      <c r="L75" s="28">
        <f>H75*D75</f>
        <v/>
      </c>
      <c r="M75" s="28">
        <f>I75*D75</f>
        <v/>
      </c>
    </row>
    <row r="76">
      <c r="A76" t="inlineStr">
        <is>
          <t>PRO-00027</t>
        </is>
      </c>
      <c r="B76" t="inlineStr">
        <is>
          <t>google</t>
        </is>
      </c>
      <c r="C76" t="n">
        <v>1</v>
      </c>
      <c r="D76" s="28" t="n">
        <v>49953</v>
      </c>
      <c r="E76" t="n">
        <v>2</v>
      </c>
      <c r="F76">
        <f>IF(E76=1,1,IF(E76=2,0.5,IF(OR(C76=1,C76=E76),0.4,0.2/(E76-2))))</f>
        <v/>
      </c>
      <c r="G76">
        <f>IF(C76=1,1,0)</f>
        <v/>
      </c>
      <c r="H76">
        <f>IF(C76=E76,1,0)</f>
        <v/>
      </c>
      <c r="I76">
        <f>1/E76</f>
        <v/>
      </c>
      <c r="J76" s="28">
        <f>F76*D76</f>
        <v/>
      </c>
      <c r="K76" s="28">
        <f>G76*D76</f>
        <v/>
      </c>
      <c r="L76" s="28">
        <f>H76*D76</f>
        <v/>
      </c>
      <c r="M76" s="28">
        <f>I76*D76</f>
        <v/>
      </c>
    </row>
    <row r="77">
      <c r="A77" t="inlineStr">
        <is>
          <t>PRO-00027</t>
        </is>
      </c>
      <c r="B77" t="inlineStr">
        <is>
          <t>google</t>
        </is>
      </c>
      <c r="C77" t="n">
        <v>2</v>
      </c>
      <c r="D77" s="28" t="n">
        <v>49953</v>
      </c>
      <c r="E77" t="n">
        <v>2</v>
      </c>
      <c r="F77">
        <f>IF(E77=1,1,IF(E77=2,0.5,IF(OR(C77=1,C77=E77),0.4,0.2/(E77-2))))</f>
        <v/>
      </c>
      <c r="G77">
        <f>IF(C77=1,1,0)</f>
        <v/>
      </c>
      <c r="H77">
        <f>IF(C77=E77,1,0)</f>
        <v/>
      </c>
      <c r="I77">
        <f>1/E77</f>
        <v/>
      </c>
      <c r="J77" s="28">
        <f>F77*D77</f>
        <v/>
      </c>
      <c r="K77" s="28">
        <f>G77*D77</f>
        <v/>
      </c>
      <c r="L77" s="28">
        <f>H77*D77</f>
        <v/>
      </c>
      <c r="M77" s="28">
        <f>I77*D77</f>
        <v/>
      </c>
    </row>
    <row r="78">
      <c r="A78" t="inlineStr">
        <is>
          <t>PRO-00028</t>
        </is>
      </c>
      <c r="B78" t="inlineStr">
        <is>
          <t>google</t>
        </is>
      </c>
      <c r="C78" t="n">
        <v>1</v>
      </c>
      <c r="D78" s="28" t="n">
        <v>0</v>
      </c>
      <c r="E78" t="n">
        <v>2</v>
      </c>
      <c r="F78">
        <f>IF(E78=1,1,IF(E78=2,0.5,IF(OR(C78=1,C78=E78),0.4,0.2/(E78-2))))</f>
        <v/>
      </c>
      <c r="G78">
        <f>IF(C78=1,1,0)</f>
        <v/>
      </c>
      <c r="H78">
        <f>IF(C78=E78,1,0)</f>
        <v/>
      </c>
      <c r="I78">
        <f>1/E78</f>
        <v/>
      </c>
      <c r="J78" s="28">
        <f>F78*D78</f>
        <v/>
      </c>
      <c r="K78" s="28">
        <f>G78*D78</f>
        <v/>
      </c>
      <c r="L78" s="28">
        <f>H78*D78</f>
        <v/>
      </c>
      <c r="M78" s="28">
        <f>I78*D78</f>
        <v/>
      </c>
    </row>
    <row r="79">
      <c r="A79" t="inlineStr">
        <is>
          <t>PRO-00028</t>
        </is>
      </c>
      <c r="B79" t="inlineStr">
        <is>
          <t>g2</t>
        </is>
      </c>
      <c r="C79" t="n">
        <v>2</v>
      </c>
      <c r="D79" s="28" t="n">
        <v>0</v>
      </c>
      <c r="E79" t="n">
        <v>2</v>
      </c>
      <c r="F79">
        <f>IF(E79=1,1,IF(E79=2,0.5,IF(OR(C79=1,C79=E79),0.4,0.2/(E79-2))))</f>
        <v/>
      </c>
      <c r="G79">
        <f>IF(C79=1,1,0)</f>
        <v/>
      </c>
      <c r="H79">
        <f>IF(C79=E79,1,0)</f>
        <v/>
      </c>
      <c r="I79">
        <f>1/E79</f>
        <v/>
      </c>
      <c r="J79" s="28">
        <f>F79*D79</f>
        <v/>
      </c>
      <c r="K79" s="28">
        <f>G79*D79</f>
        <v/>
      </c>
      <c r="L79" s="28">
        <f>H79*D79</f>
        <v/>
      </c>
      <c r="M79" s="28">
        <f>I79*D79</f>
        <v/>
      </c>
    </row>
    <row r="80">
      <c r="A80" t="inlineStr">
        <is>
          <t>PRO-00029</t>
        </is>
      </c>
      <c r="B80" t="inlineStr">
        <is>
          <t>google</t>
        </is>
      </c>
      <c r="C80" t="n">
        <v>1</v>
      </c>
      <c r="D80" s="28" t="n">
        <v>53643</v>
      </c>
      <c r="E80" t="n">
        <v>4</v>
      </c>
      <c r="F80">
        <f>IF(E80=1,1,IF(E80=2,0.5,IF(OR(C80=1,C80=E80),0.4,0.2/(E80-2))))</f>
        <v/>
      </c>
      <c r="G80">
        <f>IF(C80=1,1,0)</f>
        <v/>
      </c>
      <c r="H80">
        <f>IF(C80=E80,1,0)</f>
        <v/>
      </c>
      <c r="I80">
        <f>1/E80</f>
        <v/>
      </c>
      <c r="J80" s="28">
        <f>F80*D80</f>
        <v/>
      </c>
      <c r="K80" s="28">
        <f>G80*D80</f>
        <v/>
      </c>
      <c r="L80" s="28">
        <f>H80*D80</f>
        <v/>
      </c>
      <c r="M80" s="28">
        <f>I80*D80</f>
        <v/>
      </c>
    </row>
    <row r="81">
      <c r="A81" t="inlineStr">
        <is>
          <t>PRO-00029</t>
        </is>
      </c>
      <c r="B81" t="inlineStr">
        <is>
          <t>google</t>
        </is>
      </c>
      <c r="C81" t="n">
        <v>2</v>
      </c>
      <c r="D81" s="28" t="n">
        <v>53643</v>
      </c>
      <c r="E81" t="n">
        <v>4</v>
      </c>
      <c r="F81">
        <f>IF(E81=1,1,IF(E81=2,0.5,IF(OR(C81=1,C81=E81),0.4,0.2/(E81-2))))</f>
        <v/>
      </c>
      <c r="G81">
        <f>IF(C81=1,1,0)</f>
        <v/>
      </c>
      <c r="H81">
        <f>IF(C81=E81,1,0)</f>
        <v/>
      </c>
      <c r="I81">
        <f>1/E81</f>
        <v/>
      </c>
      <c r="J81" s="28">
        <f>F81*D81</f>
        <v/>
      </c>
      <c r="K81" s="28">
        <f>G81*D81</f>
        <v/>
      </c>
      <c r="L81" s="28">
        <f>H81*D81</f>
        <v/>
      </c>
      <c r="M81" s="28">
        <f>I81*D81</f>
        <v/>
      </c>
    </row>
    <row r="82">
      <c r="A82" t="inlineStr">
        <is>
          <t>PRO-00029</t>
        </is>
      </c>
      <c r="B82" t="inlineStr">
        <is>
          <t>google</t>
        </is>
      </c>
      <c r="C82" t="n">
        <v>3</v>
      </c>
      <c r="D82" s="28" t="n">
        <v>53643</v>
      </c>
      <c r="E82" t="n">
        <v>4</v>
      </c>
      <c r="F82">
        <f>IF(E82=1,1,IF(E82=2,0.5,IF(OR(C82=1,C82=E82),0.4,0.2/(E82-2))))</f>
        <v/>
      </c>
      <c r="G82">
        <f>IF(C82=1,1,0)</f>
        <v/>
      </c>
      <c r="H82">
        <f>IF(C82=E82,1,0)</f>
        <v/>
      </c>
      <c r="I82">
        <f>1/E82</f>
        <v/>
      </c>
      <c r="J82" s="28">
        <f>F82*D82</f>
        <v/>
      </c>
      <c r="K82" s="28">
        <f>G82*D82</f>
        <v/>
      </c>
      <c r="L82" s="28">
        <f>H82*D82</f>
        <v/>
      </c>
      <c r="M82" s="28">
        <f>I82*D82</f>
        <v/>
      </c>
    </row>
    <row r="83">
      <c r="A83" t="inlineStr">
        <is>
          <t>PRO-00029</t>
        </is>
      </c>
      <c r="B83" t="inlineStr">
        <is>
          <t>linkedin</t>
        </is>
      </c>
      <c r="C83" t="n">
        <v>4</v>
      </c>
      <c r="D83" s="28" t="n">
        <v>53643</v>
      </c>
      <c r="E83" t="n">
        <v>4</v>
      </c>
      <c r="F83">
        <f>IF(E83=1,1,IF(E83=2,0.5,IF(OR(C83=1,C83=E83),0.4,0.2/(E83-2))))</f>
        <v/>
      </c>
      <c r="G83">
        <f>IF(C83=1,1,0)</f>
        <v/>
      </c>
      <c r="H83">
        <f>IF(C83=E83,1,0)</f>
        <v/>
      </c>
      <c r="I83">
        <f>1/E83</f>
        <v/>
      </c>
      <c r="J83" s="28">
        <f>F83*D83</f>
        <v/>
      </c>
      <c r="K83" s="28">
        <f>G83*D83</f>
        <v/>
      </c>
      <c r="L83" s="28">
        <f>H83*D83</f>
        <v/>
      </c>
      <c r="M83" s="28">
        <f>I83*D83</f>
        <v/>
      </c>
    </row>
    <row r="84">
      <c r="A84" t="inlineStr">
        <is>
          <t>PRO-00030</t>
        </is>
      </c>
      <c r="B84" t="inlineStr">
        <is>
          <t>linkedin</t>
        </is>
      </c>
      <c r="C84" t="n">
        <v>1</v>
      </c>
      <c r="D84" s="28" t="n">
        <v>43472</v>
      </c>
      <c r="E84" t="n">
        <v>3</v>
      </c>
      <c r="F84">
        <f>IF(E84=1,1,IF(E84=2,0.5,IF(OR(C84=1,C84=E84),0.4,0.2/(E84-2))))</f>
        <v/>
      </c>
      <c r="G84">
        <f>IF(C84=1,1,0)</f>
        <v/>
      </c>
      <c r="H84">
        <f>IF(C84=E84,1,0)</f>
        <v/>
      </c>
      <c r="I84">
        <f>1/E84</f>
        <v/>
      </c>
      <c r="J84" s="28">
        <f>F84*D84</f>
        <v/>
      </c>
      <c r="K84" s="28">
        <f>G84*D84</f>
        <v/>
      </c>
      <c r="L84" s="28">
        <f>H84*D84</f>
        <v/>
      </c>
      <c r="M84" s="28">
        <f>I84*D84</f>
        <v/>
      </c>
    </row>
    <row r="85">
      <c r="A85" t="inlineStr">
        <is>
          <t>PRO-00030</t>
        </is>
      </c>
      <c r="B85" t="inlineStr">
        <is>
          <t>google</t>
        </is>
      </c>
      <c r="C85" t="n">
        <v>2</v>
      </c>
      <c r="D85" s="28" t="n">
        <v>43472</v>
      </c>
      <c r="E85" t="n">
        <v>3</v>
      </c>
      <c r="F85">
        <f>IF(E85=1,1,IF(E85=2,0.5,IF(OR(C85=1,C85=E85),0.4,0.2/(E85-2))))</f>
        <v/>
      </c>
      <c r="G85">
        <f>IF(C85=1,1,0)</f>
        <v/>
      </c>
      <c r="H85">
        <f>IF(C85=E85,1,0)</f>
        <v/>
      </c>
      <c r="I85">
        <f>1/E85</f>
        <v/>
      </c>
      <c r="J85" s="28">
        <f>F85*D85</f>
        <v/>
      </c>
      <c r="K85" s="28">
        <f>G85*D85</f>
        <v/>
      </c>
      <c r="L85" s="28">
        <f>H85*D85</f>
        <v/>
      </c>
      <c r="M85" s="28">
        <f>I85*D85</f>
        <v/>
      </c>
    </row>
    <row r="86">
      <c r="A86" t="inlineStr">
        <is>
          <t>PRO-00030</t>
        </is>
      </c>
      <c r="B86" t="inlineStr">
        <is>
          <t>g2</t>
        </is>
      </c>
      <c r="C86" t="n">
        <v>3</v>
      </c>
      <c r="D86" s="28" t="n">
        <v>43472</v>
      </c>
      <c r="E86" t="n">
        <v>3</v>
      </c>
      <c r="F86">
        <f>IF(E86=1,1,IF(E86=2,0.5,IF(OR(C86=1,C86=E86),0.4,0.2/(E86-2))))</f>
        <v/>
      </c>
      <c r="G86">
        <f>IF(C86=1,1,0)</f>
        <v/>
      </c>
      <c r="H86">
        <f>IF(C86=E86,1,0)</f>
        <v/>
      </c>
      <c r="I86">
        <f>1/E86</f>
        <v/>
      </c>
      <c r="J86" s="28">
        <f>F86*D86</f>
        <v/>
      </c>
      <c r="K86" s="28">
        <f>G86*D86</f>
        <v/>
      </c>
      <c r="L86" s="28">
        <f>H86*D86</f>
        <v/>
      </c>
      <c r="M86" s="28">
        <f>I86*D86</f>
        <v/>
      </c>
    </row>
    <row r="87">
      <c r="A87" t="inlineStr">
        <is>
          <t>PRO-00031</t>
        </is>
      </c>
      <c r="B87" t="inlineStr">
        <is>
          <t>google</t>
        </is>
      </c>
      <c r="C87" t="n">
        <v>1</v>
      </c>
      <c r="D87" s="28" t="n">
        <v>0</v>
      </c>
      <c r="E87" t="n">
        <v>2</v>
      </c>
      <c r="F87">
        <f>IF(E87=1,1,IF(E87=2,0.5,IF(OR(C87=1,C87=E87),0.4,0.2/(E87-2))))</f>
        <v/>
      </c>
      <c r="G87">
        <f>IF(C87=1,1,0)</f>
        <v/>
      </c>
      <c r="H87">
        <f>IF(C87=E87,1,0)</f>
        <v/>
      </c>
      <c r="I87">
        <f>1/E87</f>
        <v/>
      </c>
      <c r="J87" s="28">
        <f>F87*D87</f>
        <v/>
      </c>
      <c r="K87" s="28">
        <f>G87*D87</f>
        <v/>
      </c>
      <c r="L87" s="28">
        <f>H87*D87</f>
        <v/>
      </c>
      <c r="M87" s="28">
        <f>I87*D87</f>
        <v/>
      </c>
    </row>
    <row r="88">
      <c r="A88" t="inlineStr">
        <is>
          <t>PRO-00031</t>
        </is>
      </c>
      <c r="B88" t="inlineStr">
        <is>
          <t>linkedin</t>
        </is>
      </c>
      <c r="C88" t="n">
        <v>2</v>
      </c>
      <c r="D88" s="28" t="n">
        <v>0</v>
      </c>
      <c r="E88" t="n">
        <v>2</v>
      </c>
      <c r="F88">
        <f>IF(E88=1,1,IF(E88=2,0.5,IF(OR(C88=1,C88=E88),0.4,0.2/(E88-2))))</f>
        <v/>
      </c>
      <c r="G88">
        <f>IF(C88=1,1,0)</f>
        <v/>
      </c>
      <c r="H88">
        <f>IF(C88=E88,1,0)</f>
        <v/>
      </c>
      <c r="I88">
        <f>1/E88</f>
        <v/>
      </c>
      <c r="J88" s="28">
        <f>F88*D88</f>
        <v/>
      </c>
      <c r="K88" s="28">
        <f>G88*D88</f>
        <v/>
      </c>
      <c r="L88" s="28">
        <f>H88*D88</f>
        <v/>
      </c>
      <c r="M88" s="28">
        <f>I88*D88</f>
        <v/>
      </c>
    </row>
    <row r="89">
      <c r="A89" t="inlineStr">
        <is>
          <t>PRO-00032</t>
        </is>
      </c>
      <c r="B89" t="inlineStr">
        <is>
          <t>google</t>
        </is>
      </c>
      <c r="C89" t="n">
        <v>1</v>
      </c>
      <c r="D89" s="28" t="n">
        <v>90940</v>
      </c>
      <c r="E89" t="n">
        <v>2</v>
      </c>
      <c r="F89">
        <f>IF(E89=1,1,IF(E89=2,0.5,IF(OR(C89=1,C89=E89),0.4,0.2/(E89-2))))</f>
        <v/>
      </c>
      <c r="G89">
        <f>IF(C89=1,1,0)</f>
        <v/>
      </c>
      <c r="H89">
        <f>IF(C89=E89,1,0)</f>
        <v/>
      </c>
      <c r="I89">
        <f>1/E89</f>
        <v/>
      </c>
      <c r="J89" s="28">
        <f>F89*D89</f>
        <v/>
      </c>
      <c r="K89" s="28">
        <f>G89*D89</f>
        <v/>
      </c>
      <c r="L89" s="28">
        <f>H89*D89</f>
        <v/>
      </c>
      <c r="M89" s="28">
        <f>I89*D89</f>
        <v/>
      </c>
    </row>
    <row r="90">
      <c r="A90" t="inlineStr">
        <is>
          <t>PRO-00032</t>
        </is>
      </c>
      <c r="B90" t="inlineStr">
        <is>
          <t>g2</t>
        </is>
      </c>
      <c r="C90" t="n">
        <v>2</v>
      </c>
      <c r="D90" s="28" t="n">
        <v>90940</v>
      </c>
      <c r="E90" t="n">
        <v>2</v>
      </c>
      <c r="F90">
        <f>IF(E90=1,1,IF(E90=2,0.5,IF(OR(C90=1,C90=E90),0.4,0.2/(E90-2))))</f>
        <v/>
      </c>
      <c r="G90">
        <f>IF(C90=1,1,0)</f>
        <v/>
      </c>
      <c r="H90">
        <f>IF(C90=E90,1,0)</f>
        <v/>
      </c>
      <c r="I90">
        <f>1/E90</f>
        <v/>
      </c>
      <c r="J90" s="28">
        <f>F90*D90</f>
        <v/>
      </c>
      <c r="K90" s="28">
        <f>G90*D90</f>
        <v/>
      </c>
      <c r="L90" s="28">
        <f>H90*D90</f>
        <v/>
      </c>
      <c r="M90" s="28">
        <f>I90*D90</f>
        <v/>
      </c>
    </row>
    <row r="91">
      <c r="A91" t="inlineStr">
        <is>
          <t>PRO-00033</t>
        </is>
      </c>
      <c r="B91" t="inlineStr">
        <is>
          <t>linkedin</t>
        </is>
      </c>
      <c r="C91" t="n">
        <v>1</v>
      </c>
      <c r="D91" s="28" t="n">
        <v>0</v>
      </c>
      <c r="E91" t="n">
        <v>4</v>
      </c>
      <c r="F91">
        <f>IF(E91=1,1,IF(E91=2,0.5,IF(OR(C91=1,C91=E91),0.4,0.2/(E91-2))))</f>
        <v/>
      </c>
      <c r="G91">
        <f>IF(C91=1,1,0)</f>
        <v/>
      </c>
      <c r="H91">
        <f>IF(C91=E91,1,0)</f>
        <v/>
      </c>
      <c r="I91">
        <f>1/E91</f>
        <v/>
      </c>
      <c r="J91" s="28">
        <f>F91*D91</f>
        <v/>
      </c>
      <c r="K91" s="28">
        <f>G91*D91</f>
        <v/>
      </c>
      <c r="L91" s="28">
        <f>H91*D91</f>
        <v/>
      </c>
      <c r="M91" s="28">
        <f>I91*D91</f>
        <v/>
      </c>
    </row>
    <row r="92">
      <c r="A92" t="inlineStr">
        <is>
          <t>PRO-00033</t>
        </is>
      </c>
      <c r="B92" t="inlineStr">
        <is>
          <t>programmatic</t>
        </is>
      </c>
      <c r="C92" t="n">
        <v>2</v>
      </c>
      <c r="D92" s="28" t="n">
        <v>0</v>
      </c>
      <c r="E92" t="n">
        <v>4</v>
      </c>
      <c r="F92">
        <f>IF(E92=1,1,IF(E92=2,0.5,IF(OR(C92=1,C92=E92),0.4,0.2/(E92-2))))</f>
        <v/>
      </c>
      <c r="G92">
        <f>IF(C92=1,1,0)</f>
        <v/>
      </c>
      <c r="H92">
        <f>IF(C92=E92,1,0)</f>
        <v/>
      </c>
      <c r="I92">
        <f>1/E92</f>
        <v/>
      </c>
      <c r="J92" s="28">
        <f>F92*D92</f>
        <v/>
      </c>
      <c r="K92" s="28">
        <f>G92*D92</f>
        <v/>
      </c>
      <c r="L92" s="28">
        <f>H92*D92</f>
        <v/>
      </c>
      <c r="M92" s="28">
        <f>I92*D92</f>
        <v/>
      </c>
    </row>
    <row r="93">
      <c r="A93" t="inlineStr">
        <is>
          <t>PRO-00033</t>
        </is>
      </c>
      <c r="B93" t="inlineStr">
        <is>
          <t>programmatic</t>
        </is>
      </c>
      <c r="C93" t="n">
        <v>3</v>
      </c>
      <c r="D93" s="28" t="n">
        <v>0</v>
      </c>
      <c r="E93" t="n">
        <v>4</v>
      </c>
      <c r="F93">
        <f>IF(E93=1,1,IF(E93=2,0.5,IF(OR(C93=1,C93=E93),0.4,0.2/(E93-2))))</f>
        <v/>
      </c>
      <c r="G93">
        <f>IF(C93=1,1,0)</f>
        <v/>
      </c>
      <c r="H93">
        <f>IF(C93=E93,1,0)</f>
        <v/>
      </c>
      <c r="I93">
        <f>1/E93</f>
        <v/>
      </c>
      <c r="J93" s="28">
        <f>F93*D93</f>
        <v/>
      </c>
      <c r="K93" s="28">
        <f>G93*D93</f>
        <v/>
      </c>
      <c r="L93" s="28">
        <f>H93*D93</f>
        <v/>
      </c>
      <c r="M93" s="28">
        <f>I93*D93</f>
        <v/>
      </c>
    </row>
    <row r="94">
      <c r="A94" t="inlineStr">
        <is>
          <t>PRO-00033</t>
        </is>
      </c>
      <c r="B94" t="inlineStr">
        <is>
          <t>linkedin</t>
        </is>
      </c>
      <c r="C94" t="n">
        <v>4</v>
      </c>
      <c r="D94" s="28" t="n">
        <v>0</v>
      </c>
      <c r="E94" t="n">
        <v>4</v>
      </c>
      <c r="F94">
        <f>IF(E94=1,1,IF(E94=2,0.5,IF(OR(C94=1,C94=E94),0.4,0.2/(E94-2))))</f>
        <v/>
      </c>
      <c r="G94">
        <f>IF(C94=1,1,0)</f>
        <v/>
      </c>
      <c r="H94">
        <f>IF(C94=E94,1,0)</f>
        <v/>
      </c>
      <c r="I94">
        <f>1/E94</f>
        <v/>
      </c>
      <c r="J94" s="28">
        <f>F94*D94</f>
        <v/>
      </c>
      <c r="K94" s="28">
        <f>G94*D94</f>
        <v/>
      </c>
      <c r="L94" s="28">
        <f>H94*D94</f>
        <v/>
      </c>
      <c r="M94" s="28">
        <f>I94*D94</f>
        <v/>
      </c>
    </row>
    <row r="95">
      <c r="A95" t="inlineStr">
        <is>
          <t>PRO-00034</t>
        </is>
      </c>
      <c r="B95" t="inlineStr">
        <is>
          <t>google</t>
        </is>
      </c>
      <c r="C95" t="n">
        <v>1</v>
      </c>
      <c r="D95" s="28" t="n">
        <v>0</v>
      </c>
      <c r="E95" t="n">
        <v>2</v>
      </c>
      <c r="F95">
        <f>IF(E95=1,1,IF(E95=2,0.5,IF(OR(C95=1,C95=E95),0.4,0.2/(E95-2))))</f>
        <v/>
      </c>
      <c r="G95">
        <f>IF(C95=1,1,0)</f>
        <v/>
      </c>
      <c r="H95">
        <f>IF(C95=E95,1,0)</f>
        <v/>
      </c>
      <c r="I95">
        <f>1/E95</f>
        <v/>
      </c>
      <c r="J95" s="28">
        <f>F95*D95</f>
        <v/>
      </c>
      <c r="K95" s="28">
        <f>G95*D95</f>
        <v/>
      </c>
      <c r="L95" s="28">
        <f>H95*D95</f>
        <v/>
      </c>
      <c r="M95" s="28">
        <f>I95*D95</f>
        <v/>
      </c>
    </row>
    <row r="96">
      <c r="A96" t="inlineStr">
        <is>
          <t>PRO-00034</t>
        </is>
      </c>
      <c r="B96" t="inlineStr">
        <is>
          <t>g2</t>
        </is>
      </c>
      <c r="C96" t="n">
        <v>2</v>
      </c>
      <c r="D96" s="28" t="n">
        <v>0</v>
      </c>
      <c r="E96" t="n">
        <v>2</v>
      </c>
      <c r="F96">
        <f>IF(E96=1,1,IF(E96=2,0.5,IF(OR(C96=1,C96=E96),0.4,0.2/(E96-2))))</f>
        <v/>
      </c>
      <c r="G96">
        <f>IF(C96=1,1,0)</f>
        <v/>
      </c>
      <c r="H96">
        <f>IF(C96=E96,1,0)</f>
        <v/>
      </c>
      <c r="I96">
        <f>1/E96</f>
        <v/>
      </c>
      <c r="J96" s="28">
        <f>F96*D96</f>
        <v/>
      </c>
      <c r="K96" s="28">
        <f>G96*D96</f>
        <v/>
      </c>
      <c r="L96" s="28">
        <f>H96*D96</f>
        <v/>
      </c>
      <c r="M96" s="28">
        <f>I96*D96</f>
        <v/>
      </c>
    </row>
    <row r="97">
      <c r="A97" t="inlineStr">
        <is>
          <t>PRO-00035</t>
        </is>
      </c>
      <c r="B97" t="inlineStr">
        <is>
          <t>google</t>
        </is>
      </c>
      <c r="C97" t="n">
        <v>1</v>
      </c>
      <c r="D97" s="28" t="n">
        <v>0</v>
      </c>
      <c r="E97" t="n">
        <v>2</v>
      </c>
      <c r="F97">
        <f>IF(E97=1,1,IF(E97=2,0.5,IF(OR(C97=1,C97=E97),0.4,0.2/(E97-2))))</f>
        <v/>
      </c>
      <c r="G97">
        <f>IF(C97=1,1,0)</f>
        <v/>
      </c>
      <c r="H97">
        <f>IF(C97=E97,1,0)</f>
        <v/>
      </c>
      <c r="I97">
        <f>1/E97</f>
        <v/>
      </c>
      <c r="J97" s="28">
        <f>F97*D97</f>
        <v/>
      </c>
      <c r="K97" s="28">
        <f>G97*D97</f>
        <v/>
      </c>
      <c r="L97" s="28">
        <f>H97*D97</f>
        <v/>
      </c>
      <c r="M97" s="28">
        <f>I97*D97</f>
        <v/>
      </c>
    </row>
    <row r="98">
      <c r="A98" t="inlineStr">
        <is>
          <t>PRO-00035</t>
        </is>
      </c>
      <c r="B98" t="inlineStr">
        <is>
          <t>google</t>
        </is>
      </c>
      <c r="C98" t="n">
        <v>2</v>
      </c>
      <c r="D98" s="28" t="n">
        <v>0</v>
      </c>
      <c r="E98" t="n">
        <v>2</v>
      </c>
      <c r="F98">
        <f>IF(E98=1,1,IF(E98=2,0.5,IF(OR(C98=1,C98=E98),0.4,0.2/(E98-2))))</f>
        <v/>
      </c>
      <c r="G98">
        <f>IF(C98=1,1,0)</f>
        <v/>
      </c>
      <c r="H98">
        <f>IF(C98=E98,1,0)</f>
        <v/>
      </c>
      <c r="I98">
        <f>1/E98</f>
        <v/>
      </c>
      <c r="J98" s="28">
        <f>F98*D98</f>
        <v/>
      </c>
      <c r="K98" s="28">
        <f>G98*D98</f>
        <v/>
      </c>
      <c r="L98" s="28">
        <f>H98*D98</f>
        <v/>
      </c>
      <c r="M98" s="28">
        <f>I98*D98</f>
        <v/>
      </c>
    </row>
    <row r="99">
      <c r="A99" t="inlineStr">
        <is>
          <t>PRO-00036</t>
        </is>
      </c>
      <c r="B99" t="inlineStr">
        <is>
          <t>google</t>
        </is>
      </c>
      <c r="C99" t="n">
        <v>1</v>
      </c>
      <c r="D99" s="28" t="n">
        <v>0</v>
      </c>
      <c r="E99" t="n">
        <v>2</v>
      </c>
      <c r="F99">
        <f>IF(E99=1,1,IF(E99=2,0.5,IF(OR(C99=1,C99=E99),0.4,0.2/(E99-2))))</f>
        <v/>
      </c>
      <c r="G99">
        <f>IF(C99=1,1,0)</f>
        <v/>
      </c>
      <c r="H99">
        <f>IF(C99=E99,1,0)</f>
        <v/>
      </c>
      <c r="I99">
        <f>1/E99</f>
        <v/>
      </c>
      <c r="J99" s="28">
        <f>F99*D99</f>
        <v/>
      </c>
      <c r="K99" s="28">
        <f>G99*D99</f>
        <v/>
      </c>
      <c r="L99" s="28">
        <f>H99*D99</f>
        <v/>
      </c>
      <c r="M99" s="28">
        <f>I99*D99</f>
        <v/>
      </c>
    </row>
    <row r="100">
      <c r="A100" t="inlineStr">
        <is>
          <t>PRO-00036</t>
        </is>
      </c>
      <c r="B100" t="inlineStr">
        <is>
          <t>programmatic</t>
        </is>
      </c>
      <c r="C100" t="n">
        <v>2</v>
      </c>
      <c r="D100" s="28" t="n">
        <v>0</v>
      </c>
      <c r="E100" t="n">
        <v>2</v>
      </c>
      <c r="F100">
        <f>IF(E100=1,1,IF(E100=2,0.5,IF(OR(C100=1,C100=E100),0.4,0.2/(E100-2))))</f>
        <v/>
      </c>
      <c r="G100">
        <f>IF(C100=1,1,0)</f>
        <v/>
      </c>
      <c r="H100">
        <f>IF(C100=E100,1,0)</f>
        <v/>
      </c>
      <c r="I100">
        <f>1/E100</f>
        <v/>
      </c>
      <c r="J100" s="28">
        <f>F100*D100</f>
        <v/>
      </c>
      <c r="K100" s="28">
        <f>G100*D100</f>
        <v/>
      </c>
      <c r="L100" s="28">
        <f>H100*D100</f>
        <v/>
      </c>
      <c r="M100" s="28">
        <f>I100*D100</f>
        <v/>
      </c>
    </row>
    <row r="101">
      <c r="A101" t="inlineStr">
        <is>
          <t>PRO-00037</t>
        </is>
      </c>
      <c r="B101" t="inlineStr">
        <is>
          <t>google</t>
        </is>
      </c>
      <c r="C101" t="n">
        <v>1</v>
      </c>
      <c r="D101" s="28" t="n">
        <v>0</v>
      </c>
      <c r="E101" t="n">
        <v>4</v>
      </c>
      <c r="F101">
        <f>IF(E101=1,1,IF(E101=2,0.5,IF(OR(C101=1,C101=E101),0.4,0.2/(E101-2))))</f>
        <v/>
      </c>
      <c r="G101">
        <f>IF(C101=1,1,0)</f>
        <v/>
      </c>
      <c r="H101">
        <f>IF(C101=E101,1,0)</f>
        <v/>
      </c>
      <c r="I101">
        <f>1/E101</f>
        <v/>
      </c>
      <c r="J101" s="28">
        <f>F101*D101</f>
        <v/>
      </c>
      <c r="K101" s="28">
        <f>G101*D101</f>
        <v/>
      </c>
      <c r="L101" s="28">
        <f>H101*D101</f>
        <v/>
      </c>
      <c r="M101" s="28">
        <f>I101*D101</f>
        <v/>
      </c>
    </row>
    <row r="102">
      <c r="A102" t="inlineStr">
        <is>
          <t>PRO-00037</t>
        </is>
      </c>
      <c r="B102" t="inlineStr">
        <is>
          <t>google</t>
        </is>
      </c>
      <c r="C102" t="n">
        <v>2</v>
      </c>
      <c r="D102" s="28" t="n">
        <v>0</v>
      </c>
      <c r="E102" t="n">
        <v>4</v>
      </c>
      <c r="F102">
        <f>IF(E102=1,1,IF(E102=2,0.5,IF(OR(C102=1,C102=E102),0.4,0.2/(E102-2))))</f>
        <v/>
      </c>
      <c r="G102">
        <f>IF(C102=1,1,0)</f>
        <v/>
      </c>
      <c r="H102">
        <f>IF(C102=E102,1,0)</f>
        <v/>
      </c>
      <c r="I102">
        <f>1/E102</f>
        <v/>
      </c>
      <c r="J102" s="28">
        <f>F102*D102</f>
        <v/>
      </c>
      <c r="K102" s="28">
        <f>G102*D102</f>
        <v/>
      </c>
      <c r="L102" s="28">
        <f>H102*D102</f>
        <v/>
      </c>
      <c r="M102" s="28">
        <f>I102*D102</f>
        <v/>
      </c>
    </row>
    <row r="103">
      <c r="A103" t="inlineStr">
        <is>
          <t>PRO-00037</t>
        </is>
      </c>
      <c r="B103" t="inlineStr">
        <is>
          <t>g2</t>
        </is>
      </c>
      <c r="C103" t="n">
        <v>3</v>
      </c>
      <c r="D103" s="28" t="n">
        <v>0</v>
      </c>
      <c r="E103" t="n">
        <v>4</v>
      </c>
      <c r="F103">
        <f>IF(E103=1,1,IF(E103=2,0.5,IF(OR(C103=1,C103=E103),0.4,0.2/(E103-2))))</f>
        <v/>
      </c>
      <c r="G103">
        <f>IF(C103=1,1,0)</f>
        <v/>
      </c>
      <c r="H103">
        <f>IF(C103=E103,1,0)</f>
        <v/>
      </c>
      <c r="I103">
        <f>1/E103</f>
        <v/>
      </c>
      <c r="J103" s="28">
        <f>F103*D103</f>
        <v/>
      </c>
      <c r="K103" s="28">
        <f>G103*D103</f>
        <v/>
      </c>
      <c r="L103" s="28">
        <f>H103*D103</f>
        <v/>
      </c>
      <c r="M103" s="28">
        <f>I103*D103</f>
        <v/>
      </c>
    </row>
    <row r="104">
      <c r="A104" t="inlineStr">
        <is>
          <t>PRO-00037</t>
        </is>
      </c>
      <c r="B104" t="inlineStr">
        <is>
          <t>google</t>
        </is>
      </c>
      <c r="C104" t="n">
        <v>4</v>
      </c>
      <c r="D104" s="28" t="n">
        <v>0</v>
      </c>
      <c r="E104" t="n">
        <v>4</v>
      </c>
      <c r="F104">
        <f>IF(E104=1,1,IF(E104=2,0.5,IF(OR(C104=1,C104=E104),0.4,0.2/(E104-2))))</f>
        <v/>
      </c>
      <c r="G104">
        <f>IF(C104=1,1,0)</f>
        <v/>
      </c>
      <c r="H104">
        <f>IF(C104=E104,1,0)</f>
        <v/>
      </c>
      <c r="I104">
        <f>1/E104</f>
        <v/>
      </c>
      <c r="J104" s="28">
        <f>F104*D104</f>
        <v/>
      </c>
      <c r="K104" s="28">
        <f>G104*D104</f>
        <v/>
      </c>
      <c r="L104" s="28">
        <f>H104*D104</f>
        <v/>
      </c>
      <c r="M104" s="28">
        <f>I104*D104</f>
        <v/>
      </c>
    </row>
    <row r="105">
      <c r="A105" t="inlineStr">
        <is>
          <t>PRO-00038</t>
        </is>
      </c>
      <c r="B105" t="inlineStr">
        <is>
          <t>google</t>
        </is>
      </c>
      <c r="C105" t="n">
        <v>1</v>
      </c>
      <c r="D105" s="28" t="n">
        <v>0</v>
      </c>
      <c r="E105" t="n">
        <v>2</v>
      </c>
      <c r="F105">
        <f>IF(E105=1,1,IF(E105=2,0.5,IF(OR(C105=1,C105=E105),0.4,0.2/(E105-2))))</f>
        <v/>
      </c>
      <c r="G105">
        <f>IF(C105=1,1,0)</f>
        <v/>
      </c>
      <c r="H105">
        <f>IF(C105=E105,1,0)</f>
        <v/>
      </c>
      <c r="I105">
        <f>1/E105</f>
        <v/>
      </c>
      <c r="J105" s="28">
        <f>F105*D105</f>
        <v/>
      </c>
      <c r="K105" s="28">
        <f>G105*D105</f>
        <v/>
      </c>
      <c r="L105" s="28">
        <f>H105*D105</f>
        <v/>
      </c>
      <c r="M105" s="28">
        <f>I105*D105</f>
        <v/>
      </c>
    </row>
    <row r="106">
      <c r="A106" t="inlineStr">
        <is>
          <t>PRO-00038</t>
        </is>
      </c>
      <c r="B106" t="inlineStr">
        <is>
          <t>programmatic</t>
        </is>
      </c>
      <c r="C106" t="n">
        <v>2</v>
      </c>
      <c r="D106" s="28" t="n">
        <v>0</v>
      </c>
      <c r="E106" t="n">
        <v>2</v>
      </c>
      <c r="F106">
        <f>IF(E106=1,1,IF(E106=2,0.5,IF(OR(C106=1,C106=E106),0.4,0.2/(E106-2))))</f>
        <v/>
      </c>
      <c r="G106">
        <f>IF(C106=1,1,0)</f>
        <v/>
      </c>
      <c r="H106">
        <f>IF(C106=E106,1,0)</f>
        <v/>
      </c>
      <c r="I106">
        <f>1/E106</f>
        <v/>
      </c>
      <c r="J106" s="28">
        <f>F106*D106</f>
        <v/>
      </c>
      <c r="K106" s="28">
        <f>G106*D106</f>
        <v/>
      </c>
      <c r="L106" s="28">
        <f>H106*D106</f>
        <v/>
      </c>
      <c r="M106" s="28">
        <f>I106*D106</f>
        <v/>
      </c>
    </row>
    <row r="107">
      <c r="A107" t="inlineStr">
        <is>
          <t>PRO-00039</t>
        </is>
      </c>
      <c r="B107" t="inlineStr">
        <is>
          <t>google</t>
        </is>
      </c>
      <c r="C107" t="n">
        <v>1</v>
      </c>
      <c r="D107" s="28" t="n">
        <v>83224</v>
      </c>
      <c r="E107" t="n">
        <v>2</v>
      </c>
      <c r="F107">
        <f>IF(E107=1,1,IF(E107=2,0.5,IF(OR(C107=1,C107=E107),0.4,0.2/(E107-2))))</f>
        <v/>
      </c>
      <c r="G107">
        <f>IF(C107=1,1,0)</f>
        <v/>
      </c>
      <c r="H107">
        <f>IF(C107=E107,1,0)</f>
        <v/>
      </c>
      <c r="I107">
        <f>1/E107</f>
        <v/>
      </c>
      <c r="J107" s="28">
        <f>F107*D107</f>
        <v/>
      </c>
      <c r="K107" s="28">
        <f>G107*D107</f>
        <v/>
      </c>
      <c r="L107" s="28">
        <f>H107*D107</f>
        <v/>
      </c>
      <c r="M107" s="28">
        <f>I107*D107</f>
        <v/>
      </c>
    </row>
    <row r="108">
      <c r="A108" t="inlineStr">
        <is>
          <t>PRO-00039</t>
        </is>
      </c>
      <c r="B108" t="inlineStr">
        <is>
          <t>linkedin</t>
        </is>
      </c>
      <c r="C108" t="n">
        <v>2</v>
      </c>
      <c r="D108" s="28" t="n">
        <v>83224</v>
      </c>
      <c r="E108" t="n">
        <v>2</v>
      </c>
      <c r="F108">
        <f>IF(E108=1,1,IF(E108=2,0.5,IF(OR(C108=1,C108=E108),0.4,0.2/(E108-2))))</f>
        <v/>
      </c>
      <c r="G108">
        <f>IF(C108=1,1,0)</f>
        <v/>
      </c>
      <c r="H108">
        <f>IF(C108=E108,1,0)</f>
        <v/>
      </c>
      <c r="I108">
        <f>1/E108</f>
        <v/>
      </c>
      <c r="J108" s="28">
        <f>F108*D108</f>
        <v/>
      </c>
      <c r="K108" s="28">
        <f>G108*D108</f>
        <v/>
      </c>
      <c r="L108" s="28">
        <f>H108*D108</f>
        <v/>
      </c>
      <c r="M108" s="28">
        <f>I108*D108</f>
        <v/>
      </c>
    </row>
    <row r="109">
      <c r="A109" t="inlineStr">
        <is>
          <t>PRO-00040</t>
        </is>
      </c>
      <c r="B109" t="inlineStr">
        <is>
          <t>linkedin</t>
        </is>
      </c>
      <c r="C109" t="n">
        <v>1</v>
      </c>
      <c r="D109" s="28" t="n">
        <v>162072</v>
      </c>
      <c r="E109" t="n">
        <v>3</v>
      </c>
      <c r="F109">
        <f>IF(E109=1,1,IF(E109=2,0.5,IF(OR(C109=1,C109=E109),0.4,0.2/(E109-2))))</f>
        <v/>
      </c>
      <c r="G109">
        <f>IF(C109=1,1,0)</f>
        <v/>
      </c>
      <c r="H109">
        <f>IF(C109=E109,1,0)</f>
        <v/>
      </c>
      <c r="I109">
        <f>1/E109</f>
        <v/>
      </c>
      <c r="J109" s="28">
        <f>F109*D109</f>
        <v/>
      </c>
      <c r="K109" s="28">
        <f>G109*D109</f>
        <v/>
      </c>
      <c r="L109" s="28">
        <f>H109*D109</f>
        <v/>
      </c>
      <c r="M109" s="28">
        <f>I109*D109</f>
        <v/>
      </c>
    </row>
    <row r="110">
      <c r="A110" t="inlineStr">
        <is>
          <t>PRO-00040</t>
        </is>
      </c>
      <c r="B110" t="inlineStr">
        <is>
          <t>programmatic</t>
        </is>
      </c>
      <c r="C110" t="n">
        <v>2</v>
      </c>
      <c r="D110" s="28" t="n">
        <v>162072</v>
      </c>
      <c r="E110" t="n">
        <v>3</v>
      </c>
      <c r="F110">
        <f>IF(E110=1,1,IF(E110=2,0.5,IF(OR(C110=1,C110=E110),0.4,0.2/(E110-2))))</f>
        <v/>
      </c>
      <c r="G110">
        <f>IF(C110=1,1,0)</f>
        <v/>
      </c>
      <c r="H110">
        <f>IF(C110=E110,1,0)</f>
        <v/>
      </c>
      <c r="I110">
        <f>1/E110</f>
        <v/>
      </c>
      <c r="J110" s="28">
        <f>F110*D110</f>
        <v/>
      </c>
      <c r="K110" s="28">
        <f>G110*D110</f>
        <v/>
      </c>
      <c r="L110" s="28">
        <f>H110*D110</f>
        <v/>
      </c>
      <c r="M110" s="28">
        <f>I110*D110</f>
        <v/>
      </c>
    </row>
    <row r="111">
      <c r="A111" t="inlineStr">
        <is>
          <t>PRO-00040</t>
        </is>
      </c>
      <c r="B111" t="inlineStr">
        <is>
          <t>google</t>
        </is>
      </c>
      <c r="C111" t="n">
        <v>3</v>
      </c>
      <c r="D111" s="28" t="n">
        <v>162072</v>
      </c>
      <c r="E111" t="n">
        <v>3</v>
      </c>
      <c r="F111">
        <f>IF(E111=1,1,IF(E111=2,0.5,IF(OR(C111=1,C111=E111),0.4,0.2/(E111-2))))</f>
        <v/>
      </c>
      <c r="G111">
        <f>IF(C111=1,1,0)</f>
        <v/>
      </c>
      <c r="H111">
        <f>IF(C111=E111,1,0)</f>
        <v/>
      </c>
      <c r="I111">
        <f>1/E111</f>
        <v/>
      </c>
      <c r="J111" s="28">
        <f>F111*D111</f>
        <v/>
      </c>
      <c r="K111" s="28">
        <f>G111*D111</f>
        <v/>
      </c>
      <c r="L111" s="28">
        <f>H111*D111</f>
        <v/>
      </c>
      <c r="M111" s="28">
        <f>I111*D111</f>
        <v/>
      </c>
    </row>
    <row r="112">
      <c r="A112" t="inlineStr">
        <is>
          <t>PRO-00041</t>
        </is>
      </c>
      <c r="B112" t="inlineStr">
        <is>
          <t>google</t>
        </is>
      </c>
      <c r="C112" t="n">
        <v>1</v>
      </c>
      <c r="D112" s="28" t="n">
        <v>47739</v>
      </c>
      <c r="E112" t="n">
        <v>3</v>
      </c>
      <c r="F112">
        <f>IF(E112=1,1,IF(E112=2,0.5,IF(OR(C112=1,C112=E112),0.4,0.2/(E112-2))))</f>
        <v/>
      </c>
      <c r="G112">
        <f>IF(C112=1,1,0)</f>
        <v/>
      </c>
      <c r="H112">
        <f>IF(C112=E112,1,0)</f>
        <v/>
      </c>
      <c r="I112">
        <f>1/E112</f>
        <v/>
      </c>
      <c r="J112" s="28">
        <f>F112*D112</f>
        <v/>
      </c>
      <c r="K112" s="28">
        <f>G112*D112</f>
        <v/>
      </c>
      <c r="L112" s="28">
        <f>H112*D112</f>
        <v/>
      </c>
      <c r="M112" s="28">
        <f>I112*D112</f>
        <v/>
      </c>
    </row>
    <row r="113">
      <c r="A113" t="inlineStr">
        <is>
          <t>PRO-00041</t>
        </is>
      </c>
      <c r="B113" t="inlineStr">
        <is>
          <t>linkedin</t>
        </is>
      </c>
      <c r="C113" t="n">
        <v>2</v>
      </c>
      <c r="D113" s="28" t="n">
        <v>47739</v>
      </c>
      <c r="E113" t="n">
        <v>3</v>
      </c>
      <c r="F113">
        <f>IF(E113=1,1,IF(E113=2,0.5,IF(OR(C113=1,C113=E113),0.4,0.2/(E113-2))))</f>
        <v/>
      </c>
      <c r="G113">
        <f>IF(C113=1,1,0)</f>
        <v/>
      </c>
      <c r="H113">
        <f>IF(C113=E113,1,0)</f>
        <v/>
      </c>
      <c r="I113">
        <f>1/E113</f>
        <v/>
      </c>
      <c r="J113" s="28">
        <f>F113*D113</f>
        <v/>
      </c>
      <c r="K113" s="28">
        <f>G113*D113</f>
        <v/>
      </c>
      <c r="L113" s="28">
        <f>H113*D113</f>
        <v/>
      </c>
      <c r="M113" s="28">
        <f>I113*D113</f>
        <v/>
      </c>
    </row>
    <row r="114">
      <c r="A114" t="inlineStr">
        <is>
          <t>PRO-00041</t>
        </is>
      </c>
      <c r="B114" t="inlineStr">
        <is>
          <t>programmatic</t>
        </is>
      </c>
      <c r="C114" t="n">
        <v>3</v>
      </c>
      <c r="D114" s="28" t="n">
        <v>47739</v>
      </c>
      <c r="E114" t="n">
        <v>3</v>
      </c>
      <c r="F114">
        <f>IF(E114=1,1,IF(E114=2,0.5,IF(OR(C114=1,C114=E114),0.4,0.2/(E114-2))))</f>
        <v/>
      </c>
      <c r="G114">
        <f>IF(C114=1,1,0)</f>
        <v/>
      </c>
      <c r="H114">
        <f>IF(C114=E114,1,0)</f>
        <v/>
      </c>
      <c r="I114">
        <f>1/E114</f>
        <v/>
      </c>
      <c r="J114" s="28">
        <f>F114*D114</f>
        <v/>
      </c>
      <c r="K114" s="28">
        <f>G114*D114</f>
        <v/>
      </c>
      <c r="L114" s="28">
        <f>H114*D114</f>
        <v/>
      </c>
      <c r="M114" s="28">
        <f>I114*D114</f>
        <v/>
      </c>
    </row>
    <row r="115">
      <c r="A115" t="inlineStr">
        <is>
          <t>PRO-00042</t>
        </is>
      </c>
      <c r="B115" t="inlineStr">
        <is>
          <t>google</t>
        </is>
      </c>
      <c r="C115" t="n">
        <v>1</v>
      </c>
      <c r="D115" s="28" t="n">
        <v>0</v>
      </c>
      <c r="E115" t="n">
        <v>3</v>
      </c>
      <c r="F115">
        <f>IF(E115=1,1,IF(E115=2,0.5,IF(OR(C115=1,C115=E115),0.4,0.2/(E115-2))))</f>
        <v/>
      </c>
      <c r="G115">
        <f>IF(C115=1,1,0)</f>
        <v/>
      </c>
      <c r="H115">
        <f>IF(C115=E115,1,0)</f>
        <v/>
      </c>
      <c r="I115">
        <f>1/E115</f>
        <v/>
      </c>
      <c r="J115" s="28">
        <f>F115*D115</f>
        <v/>
      </c>
      <c r="K115" s="28">
        <f>G115*D115</f>
        <v/>
      </c>
      <c r="L115" s="28">
        <f>H115*D115</f>
        <v/>
      </c>
      <c r="M115" s="28">
        <f>I115*D115</f>
        <v/>
      </c>
    </row>
    <row r="116">
      <c r="A116" t="inlineStr">
        <is>
          <t>PRO-00042</t>
        </is>
      </c>
      <c r="B116" t="inlineStr">
        <is>
          <t>programmatic</t>
        </is>
      </c>
      <c r="C116" t="n">
        <v>2</v>
      </c>
      <c r="D116" s="28" t="n">
        <v>0</v>
      </c>
      <c r="E116" t="n">
        <v>3</v>
      </c>
      <c r="F116">
        <f>IF(E116=1,1,IF(E116=2,0.5,IF(OR(C116=1,C116=E116),0.4,0.2/(E116-2))))</f>
        <v/>
      </c>
      <c r="G116">
        <f>IF(C116=1,1,0)</f>
        <v/>
      </c>
      <c r="H116">
        <f>IF(C116=E116,1,0)</f>
        <v/>
      </c>
      <c r="I116">
        <f>1/E116</f>
        <v/>
      </c>
      <c r="J116" s="28">
        <f>F116*D116</f>
        <v/>
      </c>
      <c r="K116" s="28">
        <f>G116*D116</f>
        <v/>
      </c>
      <c r="L116" s="28">
        <f>H116*D116</f>
        <v/>
      </c>
      <c r="M116" s="28">
        <f>I116*D116</f>
        <v/>
      </c>
    </row>
    <row r="117">
      <c r="A117" t="inlineStr">
        <is>
          <t>PRO-00042</t>
        </is>
      </c>
      <c r="B117" t="inlineStr">
        <is>
          <t>google</t>
        </is>
      </c>
      <c r="C117" t="n">
        <v>3</v>
      </c>
      <c r="D117" s="28" t="n">
        <v>0</v>
      </c>
      <c r="E117" t="n">
        <v>3</v>
      </c>
      <c r="F117">
        <f>IF(E117=1,1,IF(E117=2,0.5,IF(OR(C117=1,C117=E117),0.4,0.2/(E117-2))))</f>
        <v/>
      </c>
      <c r="G117">
        <f>IF(C117=1,1,0)</f>
        <v/>
      </c>
      <c r="H117">
        <f>IF(C117=E117,1,0)</f>
        <v/>
      </c>
      <c r="I117">
        <f>1/E117</f>
        <v/>
      </c>
      <c r="J117" s="28">
        <f>F117*D117</f>
        <v/>
      </c>
      <c r="K117" s="28">
        <f>G117*D117</f>
        <v/>
      </c>
      <c r="L117" s="28">
        <f>H117*D117</f>
        <v/>
      </c>
      <c r="M117" s="28">
        <f>I117*D117</f>
        <v/>
      </c>
    </row>
    <row r="118">
      <c r="A118" t="inlineStr">
        <is>
          <t>PRO-00043</t>
        </is>
      </c>
      <c r="B118" t="inlineStr">
        <is>
          <t>linkedin</t>
        </is>
      </c>
      <c r="C118" t="n">
        <v>1</v>
      </c>
      <c r="D118" s="28" t="n">
        <v>0</v>
      </c>
      <c r="E118" t="n">
        <v>4</v>
      </c>
      <c r="F118">
        <f>IF(E118=1,1,IF(E118=2,0.5,IF(OR(C118=1,C118=E118),0.4,0.2/(E118-2))))</f>
        <v/>
      </c>
      <c r="G118">
        <f>IF(C118=1,1,0)</f>
        <v/>
      </c>
      <c r="H118">
        <f>IF(C118=E118,1,0)</f>
        <v/>
      </c>
      <c r="I118">
        <f>1/E118</f>
        <v/>
      </c>
      <c r="J118" s="28">
        <f>F118*D118</f>
        <v/>
      </c>
      <c r="K118" s="28">
        <f>G118*D118</f>
        <v/>
      </c>
      <c r="L118" s="28">
        <f>H118*D118</f>
        <v/>
      </c>
      <c r="M118" s="28">
        <f>I118*D118</f>
        <v/>
      </c>
    </row>
    <row r="119">
      <c r="A119" t="inlineStr">
        <is>
          <t>PRO-00043</t>
        </is>
      </c>
      <c r="B119" t="inlineStr">
        <is>
          <t>google</t>
        </is>
      </c>
      <c r="C119" t="n">
        <v>2</v>
      </c>
      <c r="D119" s="28" t="n">
        <v>0</v>
      </c>
      <c r="E119" t="n">
        <v>4</v>
      </c>
      <c r="F119">
        <f>IF(E119=1,1,IF(E119=2,0.5,IF(OR(C119=1,C119=E119),0.4,0.2/(E119-2))))</f>
        <v/>
      </c>
      <c r="G119">
        <f>IF(C119=1,1,0)</f>
        <v/>
      </c>
      <c r="H119">
        <f>IF(C119=E119,1,0)</f>
        <v/>
      </c>
      <c r="I119">
        <f>1/E119</f>
        <v/>
      </c>
      <c r="J119" s="28">
        <f>F119*D119</f>
        <v/>
      </c>
      <c r="K119" s="28">
        <f>G119*D119</f>
        <v/>
      </c>
      <c r="L119" s="28">
        <f>H119*D119</f>
        <v/>
      </c>
      <c r="M119" s="28">
        <f>I119*D119</f>
        <v/>
      </c>
    </row>
    <row r="120">
      <c r="A120" t="inlineStr">
        <is>
          <t>PRO-00043</t>
        </is>
      </c>
      <c r="B120" t="inlineStr">
        <is>
          <t>google</t>
        </is>
      </c>
      <c r="C120" t="n">
        <v>3</v>
      </c>
      <c r="D120" s="28" t="n">
        <v>0</v>
      </c>
      <c r="E120" t="n">
        <v>4</v>
      </c>
      <c r="F120">
        <f>IF(E120=1,1,IF(E120=2,0.5,IF(OR(C120=1,C120=E120),0.4,0.2/(E120-2))))</f>
        <v/>
      </c>
      <c r="G120">
        <f>IF(C120=1,1,0)</f>
        <v/>
      </c>
      <c r="H120">
        <f>IF(C120=E120,1,0)</f>
        <v/>
      </c>
      <c r="I120">
        <f>1/E120</f>
        <v/>
      </c>
      <c r="J120" s="28">
        <f>F120*D120</f>
        <v/>
      </c>
      <c r="K120" s="28">
        <f>G120*D120</f>
        <v/>
      </c>
      <c r="L120" s="28">
        <f>H120*D120</f>
        <v/>
      </c>
      <c r="M120" s="28">
        <f>I120*D120</f>
        <v/>
      </c>
    </row>
    <row r="121">
      <c r="A121" t="inlineStr">
        <is>
          <t>PRO-00043</t>
        </is>
      </c>
      <c r="B121" t="inlineStr">
        <is>
          <t>g2</t>
        </is>
      </c>
      <c r="C121" t="n">
        <v>4</v>
      </c>
      <c r="D121" s="28" t="n">
        <v>0</v>
      </c>
      <c r="E121" t="n">
        <v>4</v>
      </c>
      <c r="F121">
        <f>IF(E121=1,1,IF(E121=2,0.5,IF(OR(C121=1,C121=E121),0.4,0.2/(E121-2))))</f>
        <v/>
      </c>
      <c r="G121">
        <f>IF(C121=1,1,0)</f>
        <v/>
      </c>
      <c r="H121">
        <f>IF(C121=E121,1,0)</f>
        <v/>
      </c>
      <c r="I121">
        <f>1/E121</f>
        <v/>
      </c>
      <c r="J121" s="28">
        <f>F121*D121</f>
        <v/>
      </c>
      <c r="K121" s="28">
        <f>G121*D121</f>
        <v/>
      </c>
      <c r="L121" s="28">
        <f>H121*D121</f>
        <v/>
      </c>
      <c r="M121" s="28">
        <f>I121*D121</f>
        <v/>
      </c>
    </row>
    <row r="122">
      <c r="A122" t="inlineStr">
        <is>
          <t>PRO-00044</t>
        </is>
      </c>
      <c r="B122" t="inlineStr">
        <is>
          <t>google</t>
        </is>
      </c>
      <c r="C122" t="n">
        <v>1</v>
      </c>
      <c r="D122" s="28" t="n">
        <v>0</v>
      </c>
      <c r="E122" t="n">
        <v>2</v>
      </c>
      <c r="F122">
        <f>IF(E122=1,1,IF(E122=2,0.5,IF(OR(C122=1,C122=E122),0.4,0.2/(E122-2))))</f>
        <v/>
      </c>
      <c r="G122">
        <f>IF(C122=1,1,0)</f>
        <v/>
      </c>
      <c r="H122">
        <f>IF(C122=E122,1,0)</f>
        <v/>
      </c>
      <c r="I122">
        <f>1/E122</f>
        <v/>
      </c>
      <c r="J122" s="28">
        <f>F122*D122</f>
        <v/>
      </c>
      <c r="K122" s="28">
        <f>G122*D122</f>
        <v/>
      </c>
      <c r="L122" s="28">
        <f>H122*D122</f>
        <v/>
      </c>
      <c r="M122" s="28">
        <f>I122*D122</f>
        <v/>
      </c>
    </row>
    <row r="123">
      <c r="A123" t="inlineStr">
        <is>
          <t>PRO-00044</t>
        </is>
      </c>
      <c r="B123" t="inlineStr">
        <is>
          <t>linkedin</t>
        </is>
      </c>
      <c r="C123" t="n">
        <v>2</v>
      </c>
      <c r="D123" s="28" t="n">
        <v>0</v>
      </c>
      <c r="E123" t="n">
        <v>2</v>
      </c>
      <c r="F123">
        <f>IF(E123=1,1,IF(E123=2,0.5,IF(OR(C123=1,C123=E123),0.4,0.2/(E123-2))))</f>
        <v/>
      </c>
      <c r="G123">
        <f>IF(C123=1,1,0)</f>
        <v/>
      </c>
      <c r="H123">
        <f>IF(C123=E123,1,0)</f>
        <v/>
      </c>
      <c r="I123">
        <f>1/E123</f>
        <v/>
      </c>
      <c r="J123" s="28">
        <f>F123*D123</f>
        <v/>
      </c>
      <c r="K123" s="28">
        <f>G123*D123</f>
        <v/>
      </c>
      <c r="L123" s="28">
        <f>H123*D123</f>
        <v/>
      </c>
      <c r="M123" s="28">
        <f>I123*D123</f>
        <v/>
      </c>
    </row>
    <row r="124">
      <c r="A124" t="inlineStr">
        <is>
          <t>PRO-00045</t>
        </is>
      </c>
      <c r="B124" t="inlineStr">
        <is>
          <t>linkedin</t>
        </is>
      </c>
      <c r="C124" t="n">
        <v>1</v>
      </c>
      <c r="D124" s="28" t="n">
        <v>0</v>
      </c>
      <c r="E124" t="n">
        <v>3</v>
      </c>
      <c r="F124">
        <f>IF(E124=1,1,IF(E124=2,0.5,IF(OR(C124=1,C124=E124),0.4,0.2/(E124-2))))</f>
        <v/>
      </c>
      <c r="G124">
        <f>IF(C124=1,1,0)</f>
        <v/>
      </c>
      <c r="H124">
        <f>IF(C124=E124,1,0)</f>
        <v/>
      </c>
      <c r="I124">
        <f>1/E124</f>
        <v/>
      </c>
      <c r="J124" s="28">
        <f>F124*D124</f>
        <v/>
      </c>
      <c r="K124" s="28">
        <f>G124*D124</f>
        <v/>
      </c>
      <c r="L124" s="28">
        <f>H124*D124</f>
        <v/>
      </c>
      <c r="M124" s="28">
        <f>I124*D124</f>
        <v/>
      </c>
    </row>
    <row r="125">
      <c r="A125" t="inlineStr">
        <is>
          <t>PRO-00045</t>
        </is>
      </c>
      <c r="B125" t="inlineStr">
        <is>
          <t>g2</t>
        </is>
      </c>
      <c r="C125" t="n">
        <v>2</v>
      </c>
      <c r="D125" s="28" t="n">
        <v>0</v>
      </c>
      <c r="E125" t="n">
        <v>3</v>
      </c>
      <c r="F125">
        <f>IF(E125=1,1,IF(E125=2,0.5,IF(OR(C125=1,C125=E125),0.4,0.2/(E125-2))))</f>
        <v/>
      </c>
      <c r="G125">
        <f>IF(C125=1,1,0)</f>
        <v/>
      </c>
      <c r="H125">
        <f>IF(C125=E125,1,0)</f>
        <v/>
      </c>
      <c r="I125">
        <f>1/E125</f>
        <v/>
      </c>
      <c r="J125" s="28">
        <f>F125*D125</f>
        <v/>
      </c>
      <c r="K125" s="28">
        <f>G125*D125</f>
        <v/>
      </c>
      <c r="L125" s="28">
        <f>H125*D125</f>
        <v/>
      </c>
      <c r="M125" s="28">
        <f>I125*D125</f>
        <v/>
      </c>
    </row>
    <row r="126">
      <c r="A126" t="inlineStr">
        <is>
          <t>PRO-00045</t>
        </is>
      </c>
      <c r="B126" t="inlineStr">
        <is>
          <t>g2</t>
        </is>
      </c>
      <c r="C126" t="n">
        <v>3</v>
      </c>
      <c r="D126" s="28" t="n">
        <v>0</v>
      </c>
      <c r="E126" t="n">
        <v>3</v>
      </c>
      <c r="F126">
        <f>IF(E126=1,1,IF(E126=2,0.5,IF(OR(C126=1,C126=E126),0.4,0.2/(E126-2))))</f>
        <v/>
      </c>
      <c r="G126">
        <f>IF(C126=1,1,0)</f>
        <v/>
      </c>
      <c r="H126">
        <f>IF(C126=E126,1,0)</f>
        <v/>
      </c>
      <c r="I126">
        <f>1/E126</f>
        <v/>
      </c>
      <c r="J126" s="28">
        <f>F126*D126</f>
        <v/>
      </c>
      <c r="K126" s="28">
        <f>G126*D126</f>
        <v/>
      </c>
      <c r="L126" s="28">
        <f>H126*D126</f>
        <v/>
      </c>
      <c r="M126" s="28">
        <f>I126*D126</f>
        <v/>
      </c>
    </row>
    <row r="127">
      <c r="A127" t="inlineStr">
        <is>
          <t>PRO-00046</t>
        </is>
      </c>
      <c r="B127" t="inlineStr">
        <is>
          <t>google</t>
        </is>
      </c>
      <c r="C127" t="n">
        <v>1</v>
      </c>
      <c r="D127" s="28" t="n">
        <v>0</v>
      </c>
      <c r="E127" t="n">
        <v>3</v>
      </c>
      <c r="F127">
        <f>IF(E127=1,1,IF(E127=2,0.5,IF(OR(C127=1,C127=E127),0.4,0.2/(E127-2))))</f>
        <v/>
      </c>
      <c r="G127">
        <f>IF(C127=1,1,0)</f>
        <v/>
      </c>
      <c r="H127">
        <f>IF(C127=E127,1,0)</f>
        <v/>
      </c>
      <c r="I127">
        <f>1/E127</f>
        <v/>
      </c>
      <c r="J127" s="28">
        <f>F127*D127</f>
        <v/>
      </c>
      <c r="K127" s="28">
        <f>G127*D127</f>
        <v/>
      </c>
      <c r="L127" s="28">
        <f>H127*D127</f>
        <v/>
      </c>
      <c r="M127" s="28">
        <f>I127*D127</f>
        <v/>
      </c>
    </row>
    <row r="128">
      <c r="A128" t="inlineStr">
        <is>
          <t>PRO-00046</t>
        </is>
      </c>
      <c r="B128" t="inlineStr">
        <is>
          <t>programmatic</t>
        </is>
      </c>
      <c r="C128" t="n">
        <v>2</v>
      </c>
      <c r="D128" s="28" t="n">
        <v>0</v>
      </c>
      <c r="E128" t="n">
        <v>3</v>
      </c>
      <c r="F128">
        <f>IF(E128=1,1,IF(E128=2,0.5,IF(OR(C128=1,C128=E128),0.4,0.2/(E128-2))))</f>
        <v/>
      </c>
      <c r="G128">
        <f>IF(C128=1,1,0)</f>
        <v/>
      </c>
      <c r="H128">
        <f>IF(C128=E128,1,0)</f>
        <v/>
      </c>
      <c r="I128">
        <f>1/E128</f>
        <v/>
      </c>
      <c r="J128" s="28">
        <f>F128*D128</f>
        <v/>
      </c>
      <c r="K128" s="28">
        <f>G128*D128</f>
        <v/>
      </c>
      <c r="L128" s="28">
        <f>H128*D128</f>
        <v/>
      </c>
      <c r="M128" s="28">
        <f>I128*D128</f>
        <v/>
      </c>
    </row>
    <row r="129">
      <c r="A129" t="inlineStr">
        <is>
          <t>PRO-00046</t>
        </is>
      </c>
      <c r="B129" t="inlineStr">
        <is>
          <t>g2</t>
        </is>
      </c>
      <c r="C129" t="n">
        <v>3</v>
      </c>
      <c r="D129" s="28" t="n">
        <v>0</v>
      </c>
      <c r="E129" t="n">
        <v>3</v>
      </c>
      <c r="F129">
        <f>IF(E129=1,1,IF(E129=2,0.5,IF(OR(C129=1,C129=E129),0.4,0.2/(E129-2))))</f>
        <v/>
      </c>
      <c r="G129">
        <f>IF(C129=1,1,0)</f>
        <v/>
      </c>
      <c r="H129">
        <f>IF(C129=E129,1,0)</f>
        <v/>
      </c>
      <c r="I129">
        <f>1/E129</f>
        <v/>
      </c>
      <c r="J129" s="28">
        <f>F129*D129</f>
        <v/>
      </c>
      <c r="K129" s="28">
        <f>G129*D129</f>
        <v/>
      </c>
      <c r="L129" s="28">
        <f>H129*D129</f>
        <v/>
      </c>
      <c r="M129" s="28">
        <f>I129*D129</f>
        <v/>
      </c>
    </row>
    <row r="130">
      <c r="A130" t="inlineStr">
        <is>
          <t>PRO-00047</t>
        </is>
      </c>
      <c r="B130" t="inlineStr">
        <is>
          <t>linkedin</t>
        </is>
      </c>
      <c r="C130" t="n">
        <v>1</v>
      </c>
      <c r="D130" s="28" t="n">
        <v>0</v>
      </c>
      <c r="E130" t="n">
        <v>4</v>
      </c>
      <c r="F130">
        <f>IF(E130=1,1,IF(E130=2,0.5,IF(OR(C130=1,C130=E130),0.4,0.2/(E130-2))))</f>
        <v/>
      </c>
      <c r="G130">
        <f>IF(C130=1,1,0)</f>
        <v/>
      </c>
      <c r="H130">
        <f>IF(C130=E130,1,0)</f>
        <v/>
      </c>
      <c r="I130">
        <f>1/E130</f>
        <v/>
      </c>
      <c r="J130" s="28">
        <f>F130*D130</f>
        <v/>
      </c>
      <c r="K130" s="28">
        <f>G130*D130</f>
        <v/>
      </c>
      <c r="L130" s="28">
        <f>H130*D130</f>
        <v/>
      </c>
      <c r="M130" s="28">
        <f>I130*D130</f>
        <v/>
      </c>
    </row>
    <row r="131">
      <c r="A131" t="inlineStr">
        <is>
          <t>PRO-00047</t>
        </is>
      </c>
      <c r="B131" t="inlineStr">
        <is>
          <t>google</t>
        </is>
      </c>
      <c r="C131" t="n">
        <v>2</v>
      </c>
      <c r="D131" s="28" t="n">
        <v>0</v>
      </c>
      <c r="E131" t="n">
        <v>4</v>
      </c>
      <c r="F131">
        <f>IF(E131=1,1,IF(E131=2,0.5,IF(OR(C131=1,C131=E131),0.4,0.2/(E131-2))))</f>
        <v/>
      </c>
      <c r="G131">
        <f>IF(C131=1,1,0)</f>
        <v/>
      </c>
      <c r="H131">
        <f>IF(C131=E131,1,0)</f>
        <v/>
      </c>
      <c r="I131">
        <f>1/E131</f>
        <v/>
      </c>
      <c r="J131" s="28">
        <f>F131*D131</f>
        <v/>
      </c>
      <c r="K131" s="28">
        <f>G131*D131</f>
        <v/>
      </c>
      <c r="L131" s="28">
        <f>H131*D131</f>
        <v/>
      </c>
      <c r="M131" s="28">
        <f>I131*D131</f>
        <v/>
      </c>
    </row>
    <row r="132">
      <c r="A132" t="inlineStr">
        <is>
          <t>PRO-00047</t>
        </is>
      </c>
      <c r="B132" t="inlineStr">
        <is>
          <t>google</t>
        </is>
      </c>
      <c r="C132" t="n">
        <v>3</v>
      </c>
      <c r="D132" s="28" t="n">
        <v>0</v>
      </c>
      <c r="E132" t="n">
        <v>4</v>
      </c>
      <c r="F132">
        <f>IF(E132=1,1,IF(E132=2,0.5,IF(OR(C132=1,C132=E132),0.4,0.2/(E132-2))))</f>
        <v/>
      </c>
      <c r="G132">
        <f>IF(C132=1,1,0)</f>
        <v/>
      </c>
      <c r="H132">
        <f>IF(C132=E132,1,0)</f>
        <v/>
      </c>
      <c r="I132">
        <f>1/E132</f>
        <v/>
      </c>
      <c r="J132" s="28">
        <f>F132*D132</f>
        <v/>
      </c>
      <c r="K132" s="28">
        <f>G132*D132</f>
        <v/>
      </c>
      <c r="L132" s="28">
        <f>H132*D132</f>
        <v/>
      </c>
      <c r="M132" s="28">
        <f>I132*D132</f>
        <v/>
      </c>
    </row>
    <row r="133">
      <c r="A133" t="inlineStr">
        <is>
          <t>PRO-00047</t>
        </is>
      </c>
      <c r="B133" t="inlineStr">
        <is>
          <t>programmatic</t>
        </is>
      </c>
      <c r="C133" t="n">
        <v>4</v>
      </c>
      <c r="D133" s="28" t="n">
        <v>0</v>
      </c>
      <c r="E133" t="n">
        <v>4</v>
      </c>
      <c r="F133">
        <f>IF(E133=1,1,IF(E133=2,0.5,IF(OR(C133=1,C133=E133),0.4,0.2/(E133-2))))</f>
        <v/>
      </c>
      <c r="G133">
        <f>IF(C133=1,1,0)</f>
        <v/>
      </c>
      <c r="H133">
        <f>IF(C133=E133,1,0)</f>
        <v/>
      </c>
      <c r="I133">
        <f>1/E133</f>
        <v/>
      </c>
      <c r="J133" s="28">
        <f>F133*D133</f>
        <v/>
      </c>
      <c r="K133" s="28">
        <f>G133*D133</f>
        <v/>
      </c>
      <c r="L133" s="28">
        <f>H133*D133</f>
        <v/>
      </c>
      <c r="M133" s="28">
        <f>I133*D133</f>
        <v/>
      </c>
    </row>
    <row r="134">
      <c r="A134" t="inlineStr">
        <is>
          <t>PRO-00048</t>
        </is>
      </c>
      <c r="B134" t="inlineStr">
        <is>
          <t>linkedin</t>
        </is>
      </c>
      <c r="C134" t="n">
        <v>1</v>
      </c>
      <c r="D134" s="28" t="n">
        <v>67932</v>
      </c>
      <c r="E134" t="n">
        <v>2</v>
      </c>
      <c r="F134">
        <f>IF(E134=1,1,IF(E134=2,0.5,IF(OR(C134=1,C134=E134),0.4,0.2/(E134-2))))</f>
        <v/>
      </c>
      <c r="G134">
        <f>IF(C134=1,1,0)</f>
        <v/>
      </c>
      <c r="H134">
        <f>IF(C134=E134,1,0)</f>
        <v/>
      </c>
      <c r="I134">
        <f>1/E134</f>
        <v/>
      </c>
      <c r="J134" s="28">
        <f>F134*D134</f>
        <v/>
      </c>
      <c r="K134" s="28">
        <f>G134*D134</f>
        <v/>
      </c>
      <c r="L134" s="28">
        <f>H134*D134</f>
        <v/>
      </c>
      <c r="M134" s="28">
        <f>I134*D134</f>
        <v/>
      </c>
    </row>
    <row r="135">
      <c r="A135" t="inlineStr">
        <is>
          <t>PRO-00048</t>
        </is>
      </c>
      <c r="B135" t="inlineStr">
        <is>
          <t>linkedin</t>
        </is>
      </c>
      <c r="C135" t="n">
        <v>2</v>
      </c>
      <c r="D135" s="28" t="n">
        <v>67932</v>
      </c>
      <c r="E135" t="n">
        <v>2</v>
      </c>
      <c r="F135">
        <f>IF(E135=1,1,IF(E135=2,0.5,IF(OR(C135=1,C135=E135),0.4,0.2/(E135-2))))</f>
        <v/>
      </c>
      <c r="G135">
        <f>IF(C135=1,1,0)</f>
        <v/>
      </c>
      <c r="H135">
        <f>IF(C135=E135,1,0)</f>
        <v/>
      </c>
      <c r="I135">
        <f>1/E135</f>
        <v/>
      </c>
      <c r="J135" s="28">
        <f>F135*D135</f>
        <v/>
      </c>
      <c r="K135" s="28">
        <f>G135*D135</f>
        <v/>
      </c>
      <c r="L135" s="28">
        <f>H135*D135</f>
        <v/>
      </c>
      <c r="M135" s="28">
        <f>I135*D135</f>
        <v/>
      </c>
    </row>
    <row r="136">
      <c r="A136" t="inlineStr">
        <is>
          <t>PRO-00049</t>
        </is>
      </c>
      <c r="B136" t="inlineStr">
        <is>
          <t>linkedin</t>
        </is>
      </c>
      <c r="C136" t="n">
        <v>1</v>
      </c>
      <c r="D136" s="28" t="n">
        <v>0</v>
      </c>
      <c r="E136" t="n">
        <v>4</v>
      </c>
      <c r="F136">
        <f>IF(E136=1,1,IF(E136=2,0.5,IF(OR(C136=1,C136=E136),0.4,0.2/(E136-2))))</f>
        <v/>
      </c>
      <c r="G136">
        <f>IF(C136=1,1,0)</f>
        <v/>
      </c>
      <c r="H136">
        <f>IF(C136=E136,1,0)</f>
        <v/>
      </c>
      <c r="I136">
        <f>1/E136</f>
        <v/>
      </c>
      <c r="J136" s="28">
        <f>F136*D136</f>
        <v/>
      </c>
      <c r="K136" s="28">
        <f>G136*D136</f>
        <v/>
      </c>
      <c r="L136" s="28">
        <f>H136*D136</f>
        <v/>
      </c>
      <c r="M136" s="28">
        <f>I136*D136</f>
        <v/>
      </c>
    </row>
    <row r="137">
      <c r="A137" t="inlineStr">
        <is>
          <t>PRO-00049</t>
        </is>
      </c>
      <c r="B137" t="inlineStr">
        <is>
          <t>programmatic</t>
        </is>
      </c>
      <c r="C137" t="n">
        <v>2</v>
      </c>
      <c r="D137" s="28" t="n">
        <v>0</v>
      </c>
      <c r="E137" t="n">
        <v>4</v>
      </c>
      <c r="F137">
        <f>IF(E137=1,1,IF(E137=2,0.5,IF(OR(C137=1,C137=E137),0.4,0.2/(E137-2))))</f>
        <v/>
      </c>
      <c r="G137">
        <f>IF(C137=1,1,0)</f>
        <v/>
      </c>
      <c r="H137">
        <f>IF(C137=E137,1,0)</f>
        <v/>
      </c>
      <c r="I137">
        <f>1/E137</f>
        <v/>
      </c>
      <c r="J137" s="28">
        <f>F137*D137</f>
        <v/>
      </c>
      <c r="K137" s="28">
        <f>G137*D137</f>
        <v/>
      </c>
      <c r="L137" s="28">
        <f>H137*D137</f>
        <v/>
      </c>
      <c r="M137" s="28">
        <f>I137*D137</f>
        <v/>
      </c>
    </row>
    <row r="138">
      <c r="A138" t="inlineStr">
        <is>
          <t>PRO-00049</t>
        </is>
      </c>
      <c r="B138" t="inlineStr">
        <is>
          <t>g2</t>
        </is>
      </c>
      <c r="C138" t="n">
        <v>3</v>
      </c>
      <c r="D138" s="28" t="n">
        <v>0</v>
      </c>
      <c r="E138" t="n">
        <v>4</v>
      </c>
      <c r="F138">
        <f>IF(E138=1,1,IF(E138=2,0.5,IF(OR(C138=1,C138=E138),0.4,0.2/(E138-2))))</f>
        <v/>
      </c>
      <c r="G138">
        <f>IF(C138=1,1,0)</f>
        <v/>
      </c>
      <c r="H138">
        <f>IF(C138=E138,1,0)</f>
        <v/>
      </c>
      <c r="I138">
        <f>1/E138</f>
        <v/>
      </c>
      <c r="J138" s="28">
        <f>F138*D138</f>
        <v/>
      </c>
      <c r="K138" s="28">
        <f>G138*D138</f>
        <v/>
      </c>
      <c r="L138" s="28">
        <f>H138*D138</f>
        <v/>
      </c>
      <c r="M138" s="28">
        <f>I138*D138</f>
        <v/>
      </c>
    </row>
    <row r="139">
      <c r="A139" t="inlineStr">
        <is>
          <t>PRO-00049</t>
        </is>
      </c>
      <c r="B139" t="inlineStr">
        <is>
          <t>google</t>
        </is>
      </c>
      <c r="C139" t="n">
        <v>4</v>
      </c>
      <c r="D139" s="28" t="n">
        <v>0</v>
      </c>
      <c r="E139" t="n">
        <v>4</v>
      </c>
      <c r="F139">
        <f>IF(E139=1,1,IF(E139=2,0.5,IF(OR(C139=1,C139=E139),0.4,0.2/(E139-2))))</f>
        <v/>
      </c>
      <c r="G139">
        <f>IF(C139=1,1,0)</f>
        <v/>
      </c>
      <c r="H139">
        <f>IF(C139=E139,1,0)</f>
        <v/>
      </c>
      <c r="I139">
        <f>1/E139</f>
        <v/>
      </c>
      <c r="J139" s="28">
        <f>F139*D139</f>
        <v/>
      </c>
      <c r="K139" s="28">
        <f>G139*D139</f>
        <v/>
      </c>
      <c r="L139" s="28">
        <f>H139*D139</f>
        <v/>
      </c>
      <c r="M139" s="28">
        <f>I139*D139</f>
        <v/>
      </c>
    </row>
    <row r="140">
      <c r="A140" t="inlineStr">
        <is>
          <t>PRO-00050</t>
        </is>
      </c>
      <c r="B140" t="inlineStr">
        <is>
          <t>linkedin</t>
        </is>
      </c>
      <c r="C140" t="n">
        <v>1</v>
      </c>
      <c r="D140" s="28" t="n">
        <v>0</v>
      </c>
      <c r="E140" t="n">
        <v>2</v>
      </c>
      <c r="F140">
        <f>IF(E140=1,1,IF(E140=2,0.5,IF(OR(C140=1,C140=E140),0.4,0.2/(E140-2))))</f>
        <v/>
      </c>
      <c r="G140">
        <f>IF(C140=1,1,0)</f>
        <v/>
      </c>
      <c r="H140">
        <f>IF(C140=E140,1,0)</f>
        <v/>
      </c>
      <c r="I140">
        <f>1/E140</f>
        <v/>
      </c>
      <c r="J140" s="28">
        <f>F140*D140</f>
        <v/>
      </c>
      <c r="K140" s="28">
        <f>G140*D140</f>
        <v/>
      </c>
      <c r="L140" s="28">
        <f>H140*D140</f>
        <v/>
      </c>
      <c r="M140" s="28">
        <f>I140*D140</f>
        <v/>
      </c>
    </row>
    <row r="141">
      <c r="A141" t="inlineStr">
        <is>
          <t>PRO-00050</t>
        </is>
      </c>
      <c r="B141" t="inlineStr">
        <is>
          <t>programmatic</t>
        </is>
      </c>
      <c r="C141" t="n">
        <v>2</v>
      </c>
      <c r="D141" s="28" t="n">
        <v>0</v>
      </c>
      <c r="E141" t="n">
        <v>2</v>
      </c>
      <c r="F141">
        <f>IF(E141=1,1,IF(E141=2,0.5,IF(OR(C141=1,C141=E141),0.4,0.2/(E141-2))))</f>
        <v/>
      </c>
      <c r="G141">
        <f>IF(C141=1,1,0)</f>
        <v/>
      </c>
      <c r="H141">
        <f>IF(C141=E141,1,0)</f>
        <v/>
      </c>
      <c r="I141">
        <f>1/E141</f>
        <v/>
      </c>
      <c r="J141" s="28">
        <f>F141*D141</f>
        <v/>
      </c>
      <c r="K141" s="28">
        <f>G141*D141</f>
        <v/>
      </c>
      <c r="L141" s="28">
        <f>H141*D141</f>
        <v/>
      </c>
      <c r="M141" s="28">
        <f>I141*D141</f>
        <v/>
      </c>
    </row>
    <row r="142">
      <c r="A142" t="inlineStr">
        <is>
          <t>PRO-00051</t>
        </is>
      </c>
      <c r="B142" t="inlineStr">
        <is>
          <t>linkedin</t>
        </is>
      </c>
      <c r="C142" t="n">
        <v>1</v>
      </c>
      <c r="D142" s="28" t="n">
        <v>0</v>
      </c>
      <c r="E142" t="n">
        <v>3</v>
      </c>
      <c r="F142">
        <f>IF(E142=1,1,IF(E142=2,0.5,IF(OR(C142=1,C142=E142),0.4,0.2/(E142-2))))</f>
        <v/>
      </c>
      <c r="G142">
        <f>IF(C142=1,1,0)</f>
        <v/>
      </c>
      <c r="H142">
        <f>IF(C142=E142,1,0)</f>
        <v/>
      </c>
      <c r="I142">
        <f>1/E142</f>
        <v/>
      </c>
      <c r="J142" s="28">
        <f>F142*D142</f>
        <v/>
      </c>
      <c r="K142" s="28">
        <f>G142*D142</f>
        <v/>
      </c>
      <c r="L142" s="28">
        <f>H142*D142</f>
        <v/>
      </c>
      <c r="M142" s="28">
        <f>I142*D142</f>
        <v/>
      </c>
    </row>
    <row r="143">
      <c r="A143" t="inlineStr">
        <is>
          <t>PRO-00051</t>
        </is>
      </c>
      <c r="B143" t="inlineStr">
        <is>
          <t>programmatic</t>
        </is>
      </c>
      <c r="C143" t="n">
        <v>2</v>
      </c>
      <c r="D143" s="28" t="n">
        <v>0</v>
      </c>
      <c r="E143" t="n">
        <v>3</v>
      </c>
      <c r="F143">
        <f>IF(E143=1,1,IF(E143=2,0.5,IF(OR(C143=1,C143=E143),0.4,0.2/(E143-2))))</f>
        <v/>
      </c>
      <c r="G143">
        <f>IF(C143=1,1,0)</f>
        <v/>
      </c>
      <c r="H143">
        <f>IF(C143=E143,1,0)</f>
        <v/>
      </c>
      <c r="I143">
        <f>1/E143</f>
        <v/>
      </c>
      <c r="J143" s="28">
        <f>F143*D143</f>
        <v/>
      </c>
      <c r="K143" s="28">
        <f>G143*D143</f>
        <v/>
      </c>
      <c r="L143" s="28">
        <f>H143*D143</f>
        <v/>
      </c>
      <c r="M143" s="28">
        <f>I143*D143</f>
        <v/>
      </c>
    </row>
    <row r="144">
      <c r="A144" t="inlineStr">
        <is>
          <t>PRO-00051</t>
        </is>
      </c>
      <c r="B144" t="inlineStr">
        <is>
          <t>g2</t>
        </is>
      </c>
      <c r="C144" t="n">
        <v>3</v>
      </c>
      <c r="D144" s="28" t="n">
        <v>0</v>
      </c>
      <c r="E144" t="n">
        <v>3</v>
      </c>
      <c r="F144">
        <f>IF(E144=1,1,IF(E144=2,0.5,IF(OR(C144=1,C144=E144),0.4,0.2/(E144-2))))</f>
        <v/>
      </c>
      <c r="G144">
        <f>IF(C144=1,1,0)</f>
        <v/>
      </c>
      <c r="H144">
        <f>IF(C144=E144,1,0)</f>
        <v/>
      </c>
      <c r="I144">
        <f>1/E144</f>
        <v/>
      </c>
      <c r="J144" s="28">
        <f>F144*D144</f>
        <v/>
      </c>
      <c r="K144" s="28">
        <f>G144*D144</f>
        <v/>
      </c>
      <c r="L144" s="28">
        <f>H144*D144</f>
        <v/>
      </c>
      <c r="M144" s="28">
        <f>I144*D144</f>
        <v/>
      </c>
    </row>
    <row r="145">
      <c r="A145" t="inlineStr">
        <is>
          <t>PRO-00052</t>
        </is>
      </c>
      <c r="B145" t="inlineStr">
        <is>
          <t>google</t>
        </is>
      </c>
      <c r="C145" t="n">
        <v>1</v>
      </c>
      <c r="D145" s="28" t="n">
        <v>0</v>
      </c>
      <c r="E145" t="n">
        <v>3</v>
      </c>
      <c r="F145">
        <f>IF(E145=1,1,IF(E145=2,0.5,IF(OR(C145=1,C145=E145),0.4,0.2/(E145-2))))</f>
        <v/>
      </c>
      <c r="G145">
        <f>IF(C145=1,1,0)</f>
        <v/>
      </c>
      <c r="H145">
        <f>IF(C145=E145,1,0)</f>
        <v/>
      </c>
      <c r="I145">
        <f>1/E145</f>
        <v/>
      </c>
      <c r="J145" s="28">
        <f>F145*D145</f>
        <v/>
      </c>
      <c r="K145" s="28">
        <f>G145*D145</f>
        <v/>
      </c>
      <c r="L145" s="28">
        <f>H145*D145</f>
        <v/>
      </c>
      <c r="M145" s="28">
        <f>I145*D145</f>
        <v/>
      </c>
    </row>
    <row r="146">
      <c r="A146" t="inlineStr">
        <is>
          <t>PRO-00052</t>
        </is>
      </c>
      <c r="B146" t="inlineStr">
        <is>
          <t>google</t>
        </is>
      </c>
      <c r="C146" t="n">
        <v>2</v>
      </c>
      <c r="D146" s="28" t="n">
        <v>0</v>
      </c>
      <c r="E146" t="n">
        <v>3</v>
      </c>
      <c r="F146">
        <f>IF(E146=1,1,IF(E146=2,0.5,IF(OR(C146=1,C146=E146),0.4,0.2/(E146-2))))</f>
        <v/>
      </c>
      <c r="G146">
        <f>IF(C146=1,1,0)</f>
        <v/>
      </c>
      <c r="H146">
        <f>IF(C146=E146,1,0)</f>
        <v/>
      </c>
      <c r="I146">
        <f>1/E146</f>
        <v/>
      </c>
      <c r="J146" s="28">
        <f>F146*D146</f>
        <v/>
      </c>
      <c r="K146" s="28">
        <f>G146*D146</f>
        <v/>
      </c>
      <c r="L146" s="28">
        <f>H146*D146</f>
        <v/>
      </c>
      <c r="M146" s="28">
        <f>I146*D146</f>
        <v/>
      </c>
    </row>
    <row r="147">
      <c r="A147" t="inlineStr">
        <is>
          <t>PRO-00052</t>
        </is>
      </c>
      <c r="B147" t="inlineStr">
        <is>
          <t>linkedin</t>
        </is>
      </c>
      <c r="C147" t="n">
        <v>3</v>
      </c>
      <c r="D147" s="28" t="n">
        <v>0</v>
      </c>
      <c r="E147" t="n">
        <v>3</v>
      </c>
      <c r="F147">
        <f>IF(E147=1,1,IF(E147=2,0.5,IF(OR(C147=1,C147=E147),0.4,0.2/(E147-2))))</f>
        <v/>
      </c>
      <c r="G147">
        <f>IF(C147=1,1,0)</f>
        <v/>
      </c>
      <c r="H147">
        <f>IF(C147=E147,1,0)</f>
        <v/>
      </c>
      <c r="I147">
        <f>1/E147</f>
        <v/>
      </c>
      <c r="J147" s="28">
        <f>F147*D147</f>
        <v/>
      </c>
      <c r="K147" s="28">
        <f>G147*D147</f>
        <v/>
      </c>
      <c r="L147" s="28">
        <f>H147*D147</f>
        <v/>
      </c>
      <c r="M147" s="28">
        <f>I147*D147</f>
        <v/>
      </c>
    </row>
    <row r="148">
      <c r="A148" t="inlineStr">
        <is>
          <t>PRO-00053</t>
        </is>
      </c>
      <c r="B148" t="inlineStr">
        <is>
          <t>linkedin</t>
        </is>
      </c>
      <c r="C148" t="n">
        <v>1</v>
      </c>
      <c r="D148" s="28" t="n">
        <v>41855</v>
      </c>
      <c r="E148" t="n">
        <v>3</v>
      </c>
      <c r="F148">
        <f>IF(E148=1,1,IF(E148=2,0.5,IF(OR(C148=1,C148=E148),0.4,0.2/(E148-2))))</f>
        <v/>
      </c>
      <c r="G148">
        <f>IF(C148=1,1,0)</f>
        <v/>
      </c>
      <c r="H148">
        <f>IF(C148=E148,1,0)</f>
        <v/>
      </c>
      <c r="I148">
        <f>1/E148</f>
        <v/>
      </c>
      <c r="J148" s="28">
        <f>F148*D148</f>
        <v/>
      </c>
      <c r="K148" s="28">
        <f>G148*D148</f>
        <v/>
      </c>
      <c r="L148" s="28">
        <f>H148*D148</f>
        <v/>
      </c>
      <c r="M148" s="28">
        <f>I148*D148</f>
        <v/>
      </c>
    </row>
    <row r="149">
      <c r="A149" t="inlineStr">
        <is>
          <t>PRO-00053</t>
        </is>
      </c>
      <c r="B149" t="inlineStr">
        <is>
          <t>g2</t>
        </is>
      </c>
      <c r="C149" t="n">
        <v>2</v>
      </c>
      <c r="D149" s="28" t="n">
        <v>41855</v>
      </c>
      <c r="E149" t="n">
        <v>3</v>
      </c>
      <c r="F149">
        <f>IF(E149=1,1,IF(E149=2,0.5,IF(OR(C149=1,C149=E149),0.4,0.2/(E149-2))))</f>
        <v/>
      </c>
      <c r="G149">
        <f>IF(C149=1,1,0)</f>
        <v/>
      </c>
      <c r="H149">
        <f>IF(C149=E149,1,0)</f>
        <v/>
      </c>
      <c r="I149">
        <f>1/E149</f>
        <v/>
      </c>
      <c r="J149" s="28">
        <f>F149*D149</f>
        <v/>
      </c>
      <c r="K149" s="28">
        <f>G149*D149</f>
        <v/>
      </c>
      <c r="L149" s="28">
        <f>H149*D149</f>
        <v/>
      </c>
      <c r="M149" s="28">
        <f>I149*D149</f>
        <v/>
      </c>
    </row>
    <row r="150">
      <c r="A150" t="inlineStr">
        <is>
          <t>PRO-00053</t>
        </is>
      </c>
      <c r="B150" t="inlineStr">
        <is>
          <t>g2</t>
        </is>
      </c>
      <c r="C150" t="n">
        <v>3</v>
      </c>
      <c r="D150" s="28" t="n">
        <v>41855</v>
      </c>
      <c r="E150" t="n">
        <v>3</v>
      </c>
      <c r="F150">
        <f>IF(E150=1,1,IF(E150=2,0.5,IF(OR(C150=1,C150=E150),0.4,0.2/(E150-2))))</f>
        <v/>
      </c>
      <c r="G150">
        <f>IF(C150=1,1,0)</f>
        <v/>
      </c>
      <c r="H150">
        <f>IF(C150=E150,1,0)</f>
        <v/>
      </c>
      <c r="I150">
        <f>1/E150</f>
        <v/>
      </c>
      <c r="J150" s="28">
        <f>F150*D150</f>
        <v/>
      </c>
      <c r="K150" s="28">
        <f>G150*D150</f>
        <v/>
      </c>
      <c r="L150" s="28">
        <f>H150*D150</f>
        <v/>
      </c>
      <c r="M150" s="28">
        <f>I150*D150</f>
        <v/>
      </c>
    </row>
    <row r="151">
      <c r="A151" t="inlineStr">
        <is>
          <t>PRO-00054</t>
        </is>
      </c>
      <c r="B151" t="inlineStr">
        <is>
          <t>linkedin</t>
        </is>
      </c>
      <c r="C151" t="n">
        <v>1</v>
      </c>
      <c r="D151" s="28" t="n">
        <v>0</v>
      </c>
      <c r="E151" t="n">
        <v>4</v>
      </c>
      <c r="F151">
        <f>IF(E151=1,1,IF(E151=2,0.5,IF(OR(C151=1,C151=E151),0.4,0.2/(E151-2))))</f>
        <v/>
      </c>
      <c r="G151">
        <f>IF(C151=1,1,0)</f>
        <v/>
      </c>
      <c r="H151">
        <f>IF(C151=E151,1,0)</f>
        <v/>
      </c>
      <c r="I151">
        <f>1/E151</f>
        <v/>
      </c>
      <c r="J151" s="28">
        <f>F151*D151</f>
        <v/>
      </c>
      <c r="K151" s="28">
        <f>G151*D151</f>
        <v/>
      </c>
      <c r="L151" s="28">
        <f>H151*D151</f>
        <v/>
      </c>
      <c r="M151" s="28">
        <f>I151*D151</f>
        <v/>
      </c>
    </row>
    <row r="152">
      <c r="A152" t="inlineStr">
        <is>
          <t>PRO-00054</t>
        </is>
      </c>
      <c r="B152" t="inlineStr">
        <is>
          <t>linkedin</t>
        </is>
      </c>
      <c r="C152" t="n">
        <v>2</v>
      </c>
      <c r="D152" s="28" t="n">
        <v>0</v>
      </c>
      <c r="E152" t="n">
        <v>4</v>
      </c>
      <c r="F152">
        <f>IF(E152=1,1,IF(E152=2,0.5,IF(OR(C152=1,C152=E152),0.4,0.2/(E152-2))))</f>
        <v/>
      </c>
      <c r="G152">
        <f>IF(C152=1,1,0)</f>
        <v/>
      </c>
      <c r="H152">
        <f>IF(C152=E152,1,0)</f>
        <v/>
      </c>
      <c r="I152">
        <f>1/E152</f>
        <v/>
      </c>
      <c r="J152" s="28">
        <f>F152*D152</f>
        <v/>
      </c>
      <c r="K152" s="28">
        <f>G152*D152</f>
        <v/>
      </c>
      <c r="L152" s="28">
        <f>H152*D152</f>
        <v/>
      </c>
      <c r="M152" s="28">
        <f>I152*D152</f>
        <v/>
      </c>
    </row>
    <row r="153">
      <c r="A153" t="inlineStr">
        <is>
          <t>PRO-00054</t>
        </is>
      </c>
      <c r="B153" t="inlineStr">
        <is>
          <t>linkedin</t>
        </is>
      </c>
      <c r="C153" t="n">
        <v>3</v>
      </c>
      <c r="D153" s="28" t="n">
        <v>0</v>
      </c>
      <c r="E153" t="n">
        <v>4</v>
      </c>
      <c r="F153">
        <f>IF(E153=1,1,IF(E153=2,0.5,IF(OR(C153=1,C153=E153),0.4,0.2/(E153-2))))</f>
        <v/>
      </c>
      <c r="G153">
        <f>IF(C153=1,1,0)</f>
        <v/>
      </c>
      <c r="H153">
        <f>IF(C153=E153,1,0)</f>
        <v/>
      </c>
      <c r="I153">
        <f>1/E153</f>
        <v/>
      </c>
      <c r="J153" s="28">
        <f>F153*D153</f>
        <v/>
      </c>
      <c r="K153" s="28">
        <f>G153*D153</f>
        <v/>
      </c>
      <c r="L153" s="28">
        <f>H153*D153</f>
        <v/>
      </c>
      <c r="M153" s="28">
        <f>I153*D153</f>
        <v/>
      </c>
    </row>
    <row r="154">
      <c r="A154" t="inlineStr">
        <is>
          <t>PRO-00054</t>
        </is>
      </c>
      <c r="B154" t="inlineStr">
        <is>
          <t>google</t>
        </is>
      </c>
      <c r="C154" t="n">
        <v>4</v>
      </c>
      <c r="D154" s="28" t="n">
        <v>0</v>
      </c>
      <c r="E154" t="n">
        <v>4</v>
      </c>
      <c r="F154">
        <f>IF(E154=1,1,IF(E154=2,0.5,IF(OR(C154=1,C154=E154),0.4,0.2/(E154-2))))</f>
        <v/>
      </c>
      <c r="G154">
        <f>IF(C154=1,1,0)</f>
        <v/>
      </c>
      <c r="H154">
        <f>IF(C154=E154,1,0)</f>
        <v/>
      </c>
      <c r="I154">
        <f>1/E154</f>
        <v/>
      </c>
      <c r="J154" s="28">
        <f>F154*D154</f>
        <v/>
      </c>
      <c r="K154" s="28">
        <f>G154*D154</f>
        <v/>
      </c>
      <c r="L154" s="28">
        <f>H154*D154</f>
        <v/>
      </c>
      <c r="M154" s="28">
        <f>I154*D154</f>
        <v/>
      </c>
    </row>
    <row r="155">
      <c r="A155" t="inlineStr">
        <is>
          <t>PRO-00055</t>
        </is>
      </c>
      <c r="B155" t="inlineStr">
        <is>
          <t>google</t>
        </is>
      </c>
      <c r="C155" t="n">
        <v>1</v>
      </c>
      <c r="D155" s="28" t="n">
        <v>70381</v>
      </c>
      <c r="E155" t="n">
        <v>4</v>
      </c>
      <c r="F155">
        <f>IF(E155=1,1,IF(E155=2,0.5,IF(OR(C155=1,C155=E155),0.4,0.2/(E155-2))))</f>
        <v/>
      </c>
      <c r="G155">
        <f>IF(C155=1,1,0)</f>
        <v/>
      </c>
      <c r="H155">
        <f>IF(C155=E155,1,0)</f>
        <v/>
      </c>
      <c r="I155">
        <f>1/E155</f>
        <v/>
      </c>
      <c r="J155" s="28">
        <f>F155*D155</f>
        <v/>
      </c>
      <c r="K155" s="28">
        <f>G155*D155</f>
        <v/>
      </c>
      <c r="L155" s="28">
        <f>H155*D155</f>
        <v/>
      </c>
      <c r="M155" s="28">
        <f>I155*D155</f>
        <v/>
      </c>
    </row>
    <row r="156">
      <c r="A156" t="inlineStr">
        <is>
          <t>PRO-00055</t>
        </is>
      </c>
      <c r="B156" t="inlineStr">
        <is>
          <t>google</t>
        </is>
      </c>
      <c r="C156" t="n">
        <v>2</v>
      </c>
      <c r="D156" s="28" t="n">
        <v>70381</v>
      </c>
      <c r="E156" t="n">
        <v>4</v>
      </c>
      <c r="F156">
        <f>IF(E156=1,1,IF(E156=2,0.5,IF(OR(C156=1,C156=E156),0.4,0.2/(E156-2))))</f>
        <v/>
      </c>
      <c r="G156">
        <f>IF(C156=1,1,0)</f>
        <v/>
      </c>
      <c r="H156">
        <f>IF(C156=E156,1,0)</f>
        <v/>
      </c>
      <c r="I156">
        <f>1/E156</f>
        <v/>
      </c>
      <c r="J156" s="28">
        <f>F156*D156</f>
        <v/>
      </c>
      <c r="K156" s="28">
        <f>G156*D156</f>
        <v/>
      </c>
      <c r="L156" s="28">
        <f>H156*D156</f>
        <v/>
      </c>
      <c r="M156" s="28">
        <f>I156*D156</f>
        <v/>
      </c>
    </row>
    <row r="157">
      <c r="A157" t="inlineStr">
        <is>
          <t>PRO-00055</t>
        </is>
      </c>
      <c r="B157" t="inlineStr">
        <is>
          <t>linkedin</t>
        </is>
      </c>
      <c r="C157" t="n">
        <v>3</v>
      </c>
      <c r="D157" s="28" t="n">
        <v>70381</v>
      </c>
      <c r="E157" t="n">
        <v>4</v>
      </c>
      <c r="F157">
        <f>IF(E157=1,1,IF(E157=2,0.5,IF(OR(C157=1,C157=E157),0.4,0.2/(E157-2))))</f>
        <v/>
      </c>
      <c r="G157">
        <f>IF(C157=1,1,0)</f>
        <v/>
      </c>
      <c r="H157">
        <f>IF(C157=E157,1,0)</f>
        <v/>
      </c>
      <c r="I157">
        <f>1/E157</f>
        <v/>
      </c>
      <c r="J157" s="28">
        <f>F157*D157</f>
        <v/>
      </c>
      <c r="K157" s="28">
        <f>G157*D157</f>
        <v/>
      </c>
      <c r="L157" s="28">
        <f>H157*D157</f>
        <v/>
      </c>
      <c r="M157" s="28">
        <f>I157*D157</f>
        <v/>
      </c>
    </row>
    <row r="158">
      <c r="A158" t="inlineStr">
        <is>
          <t>PRO-00055</t>
        </is>
      </c>
      <c r="B158" t="inlineStr">
        <is>
          <t>programmatic</t>
        </is>
      </c>
      <c r="C158" t="n">
        <v>4</v>
      </c>
      <c r="D158" s="28" t="n">
        <v>70381</v>
      </c>
      <c r="E158" t="n">
        <v>4</v>
      </c>
      <c r="F158">
        <f>IF(E158=1,1,IF(E158=2,0.5,IF(OR(C158=1,C158=E158),0.4,0.2/(E158-2))))</f>
        <v/>
      </c>
      <c r="G158">
        <f>IF(C158=1,1,0)</f>
        <v/>
      </c>
      <c r="H158">
        <f>IF(C158=E158,1,0)</f>
        <v/>
      </c>
      <c r="I158">
        <f>1/E158</f>
        <v/>
      </c>
      <c r="J158" s="28">
        <f>F158*D158</f>
        <v/>
      </c>
      <c r="K158" s="28">
        <f>G158*D158</f>
        <v/>
      </c>
      <c r="L158" s="28">
        <f>H158*D158</f>
        <v/>
      </c>
      <c r="M158" s="28">
        <f>I158*D158</f>
        <v/>
      </c>
    </row>
    <row r="159">
      <c r="A159" t="inlineStr">
        <is>
          <t>PRO-00056</t>
        </is>
      </c>
      <c r="B159" t="inlineStr">
        <is>
          <t>google</t>
        </is>
      </c>
      <c r="C159" t="n">
        <v>1</v>
      </c>
      <c r="D159" s="28" t="n">
        <v>101025</v>
      </c>
      <c r="E159" t="n">
        <v>4</v>
      </c>
      <c r="F159">
        <f>IF(E159=1,1,IF(E159=2,0.5,IF(OR(C159=1,C159=E159),0.4,0.2/(E159-2))))</f>
        <v/>
      </c>
      <c r="G159">
        <f>IF(C159=1,1,0)</f>
        <v/>
      </c>
      <c r="H159">
        <f>IF(C159=E159,1,0)</f>
        <v/>
      </c>
      <c r="I159">
        <f>1/E159</f>
        <v/>
      </c>
      <c r="J159" s="28">
        <f>F159*D159</f>
        <v/>
      </c>
      <c r="K159" s="28">
        <f>G159*D159</f>
        <v/>
      </c>
      <c r="L159" s="28">
        <f>H159*D159</f>
        <v/>
      </c>
      <c r="M159" s="28">
        <f>I159*D159</f>
        <v/>
      </c>
    </row>
    <row r="160">
      <c r="A160" t="inlineStr">
        <is>
          <t>PRO-00056</t>
        </is>
      </c>
      <c r="B160" t="inlineStr">
        <is>
          <t>programmatic</t>
        </is>
      </c>
      <c r="C160" t="n">
        <v>2</v>
      </c>
      <c r="D160" s="28" t="n">
        <v>101025</v>
      </c>
      <c r="E160" t="n">
        <v>4</v>
      </c>
      <c r="F160">
        <f>IF(E160=1,1,IF(E160=2,0.5,IF(OR(C160=1,C160=E160),0.4,0.2/(E160-2))))</f>
        <v/>
      </c>
      <c r="G160">
        <f>IF(C160=1,1,0)</f>
        <v/>
      </c>
      <c r="H160">
        <f>IF(C160=E160,1,0)</f>
        <v/>
      </c>
      <c r="I160">
        <f>1/E160</f>
        <v/>
      </c>
      <c r="J160" s="28">
        <f>F160*D160</f>
        <v/>
      </c>
      <c r="K160" s="28">
        <f>G160*D160</f>
        <v/>
      </c>
      <c r="L160" s="28">
        <f>H160*D160</f>
        <v/>
      </c>
      <c r="M160" s="28">
        <f>I160*D160</f>
        <v/>
      </c>
    </row>
    <row r="161">
      <c r="A161" t="inlineStr">
        <is>
          <t>PRO-00056</t>
        </is>
      </c>
      <c r="B161" t="inlineStr">
        <is>
          <t>linkedin</t>
        </is>
      </c>
      <c r="C161" t="n">
        <v>3</v>
      </c>
      <c r="D161" s="28" t="n">
        <v>101025</v>
      </c>
      <c r="E161" t="n">
        <v>4</v>
      </c>
      <c r="F161">
        <f>IF(E161=1,1,IF(E161=2,0.5,IF(OR(C161=1,C161=E161),0.4,0.2/(E161-2))))</f>
        <v/>
      </c>
      <c r="G161">
        <f>IF(C161=1,1,0)</f>
        <v/>
      </c>
      <c r="H161">
        <f>IF(C161=E161,1,0)</f>
        <v/>
      </c>
      <c r="I161">
        <f>1/E161</f>
        <v/>
      </c>
      <c r="J161" s="28">
        <f>F161*D161</f>
        <v/>
      </c>
      <c r="K161" s="28">
        <f>G161*D161</f>
        <v/>
      </c>
      <c r="L161" s="28">
        <f>H161*D161</f>
        <v/>
      </c>
      <c r="M161" s="28">
        <f>I161*D161</f>
        <v/>
      </c>
    </row>
    <row r="162">
      <c r="A162" t="inlineStr">
        <is>
          <t>PRO-00056</t>
        </is>
      </c>
      <c r="B162" t="inlineStr">
        <is>
          <t>linkedin</t>
        </is>
      </c>
      <c r="C162" t="n">
        <v>4</v>
      </c>
      <c r="D162" s="28" t="n">
        <v>101025</v>
      </c>
      <c r="E162" t="n">
        <v>4</v>
      </c>
      <c r="F162">
        <f>IF(E162=1,1,IF(E162=2,0.5,IF(OR(C162=1,C162=E162),0.4,0.2/(E162-2))))</f>
        <v/>
      </c>
      <c r="G162">
        <f>IF(C162=1,1,0)</f>
        <v/>
      </c>
      <c r="H162">
        <f>IF(C162=E162,1,0)</f>
        <v/>
      </c>
      <c r="I162">
        <f>1/E162</f>
        <v/>
      </c>
      <c r="J162" s="28">
        <f>F162*D162</f>
        <v/>
      </c>
      <c r="K162" s="28">
        <f>G162*D162</f>
        <v/>
      </c>
      <c r="L162" s="28">
        <f>H162*D162</f>
        <v/>
      </c>
      <c r="M162" s="28">
        <f>I162*D162</f>
        <v/>
      </c>
    </row>
    <row r="163">
      <c r="A163" t="inlineStr">
        <is>
          <t>PRO-00057</t>
        </is>
      </c>
      <c r="B163" t="inlineStr">
        <is>
          <t>linkedin</t>
        </is>
      </c>
      <c r="C163" t="n">
        <v>1</v>
      </c>
      <c r="D163" s="28" t="n">
        <v>172210</v>
      </c>
      <c r="E163" t="n">
        <v>3</v>
      </c>
      <c r="F163">
        <f>IF(E163=1,1,IF(E163=2,0.5,IF(OR(C163=1,C163=E163),0.4,0.2/(E163-2))))</f>
        <v/>
      </c>
      <c r="G163">
        <f>IF(C163=1,1,0)</f>
        <v/>
      </c>
      <c r="H163">
        <f>IF(C163=E163,1,0)</f>
        <v/>
      </c>
      <c r="I163">
        <f>1/E163</f>
        <v/>
      </c>
      <c r="J163" s="28">
        <f>F163*D163</f>
        <v/>
      </c>
      <c r="K163" s="28">
        <f>G163*D163</f>
        <v/>
      </c>
      <c r="L163" s="28">
        <f>H163*D163</f>
        <v/>
      </c>
      <c r="M163" s="28">
        <f>I163*D163</f>
        <v/>
      </c>
    </row>
    <row r="164">
      <c r="A164" t="inlineStr">
        <is>
          <t>PRO-00057</t>
        </is>
      </c>
      <c r="B164" t="inlineStr">
        <is>
          <t>programmatic</t>
        </is>
      </c>
      <c r="C164" t="n">
        <v>2</v>
      </c>
      <c r="D164" s="28" t="n">
        <v>172210</v>
      </c>
      <c r="E164" t="n">
        <v>3</v>
      </c>
      <c r="F164">
        <f>IF(E164=1,1,IF(E164=2,0.5,IF(OR(C164=1,C164=E164),0.4,0.2/(E164-2))))</f>
        <v/>
      </c>
      <c r="G164">
        <f>IF(C164=1,1,0)</f>
        <v/>
      </c>
      <c r="H164">
        <f>IF(C164=E164,1,0)</f>
        <v/>
      </c>
      <c r="I164">
        <f>1/E164</f>
        <v/>
      </c>
      <c r="J164" s="28">
        <f>F164*D164</f>
        <v/>
      </c>
      <c r="K164" s="28">
        <f>G164*D164</f>
        <v/>
      </c>
      <c r="L164" s="28">
        <f>H164*D164</f>
        <v/>
      </c>
      <c r="M164" s="28">
        <f>I164*D164</f>
        <v/>
      </c>
    </row>
    <row r="165">
      <c r="A165" t="inlineStr">
        <is>
          <t>PRO-00057</t>
        </is>
      </c>
      <c r="B165" t="inlineStr">
        <is>
          <t>g2</t>
        </is>
      </c>
      <c r="C165" t="n">
        <v>3</v>
      </c>
      <c r="D165" s="28" t="n">
        <v>172210</v>
      </c>
      <c r="E165" t="n">
        <v>3</v>
      </c>
      <c r="F165">
        <f>IF(E165=1,1,IF(E165=2,0.5,IF(OR(C165=1,C165=E165),0.4,0.2/(E165-2))))</f>
        <v/>
      </c>
      <c r="G165">
        <f>IF(C165=1,1,0)</f>
        <v/>
      </c>
      <c r="H165">
        <f>IF(C165=E165,1,0)</f>
        <v/>
      </c>
      <c r="I165">
        <f>1/E165</f>
        <v/>
      </c>
      <c r="J165" s="28">
        <f>F165*D165</f>
        <v/>
      </c>
      <c r="K165" s="28">
        <f>G165*D165</f>
        <v/>
      </c>
      <c r="L165" s="28">
        <f>H165*D165</f>
        <v/>
      </c>
      <c r="M165" s="28">
        <f>I165*D165</f>
        <v/>
      </c>
    </row>
    <row r="166">
      <c r="A166" t="inlineStr">
        <is>
          <t>PRO-00058</t>
        </is>
      </c>
      <c r="B166" t="inlineStr">
        <is>
          <t>google</t>
        </is>
      </c>
      <c r="C166" t="n">
        <v>1</v>
      </c>
      <c r="D166" s="28" t="n">
        <v>0</v>
      </c>
      <c r="E166" t="n">
        <v>3</v>
      </c>
      <c r="F166">
        <f>IF(E166=1,1,IF(E166=2,0.5,IF(OR(C166=1,C166=E166),0.4,0.2/(E166-2))))</f>
        <v/>
      </c>
      <c r="G166">
        <f>IF(C166=1,1,0)</f>
        <v/>
      </c>
      <c r="H166">
        <f>IF(C166=E166,1,0)</f>
        <v/>
      </c>
      <c r="I166">
        <f>1/E166</f>
        <v/>
      </c>
      <c r="J166" s="28">
        <f>F166*D166</f>
        <v/>
      </c>
      <c r="K166" s="28">
        <f>G166*D166</f>
        <v/>
      </c>
      <c r="L166" s="28">
        <f>H166*D166</f>
        <v/>
      </c>
      <c r="M166" s="28">
        <f>I166*D166</f>
        <v/>
      </c>
    </row>
    <row r="167">
      <c r="A167" t="inlineStr">
        <is>
          <t>PRO-00058</t>
        </is>
      </c>
      <c r="B167" t="inlineStr">
        <is>
          <t>google</t>
        </is>
      </c>
      <c r="C167" t="n">
        <v>2</v>
      </c>
      <c r="D167" s="28" t="n">
        <v>0</v>
      </c>
      <c r="E167" t="n">
        <v>3</v>
      </c>
      <c r="F167">
        <f>IF(E167=1,1,IF(E167=2,0.5,IF(OR(C167=1,C167=E167),0.4,0.2/(E167-2))))</f>
        <v/>
      </c>
      <c r="G167">
        <f>IF(C167=1,1,0)</f>
        <v/>
      </c>
      <c r="H167">
        <f>IF(C167=E167,1,0)</f>
        <v/>
      </c>
      <c r="I167">
        <f>1/E167</f>
        <v/>
      </c>
      <c r="J167" s="28">
        <f>F167*D167</f>
        <v/>
      </c>
      <c r="K167" s="28">
        <f>G167*D167</f>
        <v/>
      </c>
      <c r="L167" s="28">
        <f>H167*D167</f>
        <v/>
      </c>
      <c r="M167" s="28">
        <f>I167*D167</f>
        <v/>
      </c>
    </row>
    <row r="168">
      <c r="A168" t="inlineStr">
        <is>
          <t>PRO-00058</t>
        </is>
      </c>
      <c r="B168" t="inlineStr">
        <is>
          <t>g2</t>
        </is>
      </c>
      <c r="C168" t="n">
        <v>3</v>
      </c>
      <c r="D168" s="28" t="n">
        <v>0</v>
      </c>
      <c r="E168" t="n">
        <v>3</v>
      </c>
      <c r="F168">
        <f>IF(E168=1,1,IF(E168=2,0.5,IF(OR(C168=1,C168=E168),0.4,0.2/(E168-2))))</f>
        <v/>
      </c>
      <c r="G168">
        <f>IF(C168=1,1,0)</f>
        <v/>
      </c>
      <c r="H168">
        <f>IF(C168=E168,1,0)</f>
        <v/>
      </c>
      <c r="I168">
        <f>1/E168</f>
        <v/>
      </c>
      <c r="J168" s="28">
        <f>F168*D168</f>
        <v/>
      </c>
      <c r="K168" s="28">
        <f>G168*D168</f>
        <v/>
      </c>
      <c r="L168" s="28">
        <f>H168*D168</f>
        <v/>
      </c>
      <c r="M168" s="28">
        <f>I168*D168</f>
        <v/>
      </c>
    </row>
    <row r="169">
      <c r="A169" t="inlineStr">
        <is>
          <t>PRO-00059</t>
        </is>
      </c>
      <c r="B169" t="inlineStr">
        <is>
          <t>linkedin</t>
        </is>
      </c>
      <c r="C169" t="n">
        <v>1</v>
      </c>
      <c r="D169" s="28" t="n">
        <v>0</v>
      </c>
      <c r="E169" t="n">
        <v>3</v>
      </c>
      <c r="F169">
        <f>IF(E169=1,1,IF(E169=2,0.5,IF(OR(C169=1,C169=E169),0.4,0.2/(E169-2))))</f>
        <v/>
      </c>
      <c r="G169">
        <f>IF(C169=1,1,0)</f>
        <v/>
      </c>
      <c r="H169">
        <f>IF(C169=E169,1,0)</f>
        <v/>
      </c>
      <c r="I169">
        <f>1/E169</f>
        <v/>
      </c>
      <c r="J169" s="28">
        <f>F169*D169</f>
        <v/>
      </c>
      <c r="K169" s="28">
        <f>G169*D169</f>
        <v/>
      </c>
      <c r="L169" s="28">
        <f>H169*D169</f>
        <v/>
      </c>
      <c r="M169" s="28">
        <f>I169*D169</f>
        <v/>
      </c>
    </row>
    <row r="170">
      <c r="A170" t="inlineStr">
        <is>
          <t>PRO-00059</t>
        </is>
      </c>
      <c r="B170" t="inlineStr">
        <is>
          <t>g2</t>
        </is>
      </c>
      <c r="C170" t="n">
        <v>2</v>
      </c>
      <c r="D170" s="28" t="n">
        <v>0</v>
      </c>
      <c r="E170" t="n">
        <v>3</v>
      </c>
      <c r="F170">
        <f>IF(E170=1,1,IF(E170=2,0.5,IF(OR(C170=1,C170=E170),0.4,0.2/(E170-2))))</f>
        <v/>
      </c>
      <c r="G170">
        <f>IF(C170=1,1,0)</f>
        <v/>
      </c>
      <c r="H170">
        <f>IF(C170=E170,1,0)</f>
        <v/>
      </c>
      <c r="I170">
        <f>1/E170</f>
        <v/>
      </c>
      <c r="J170" s="28">
        <f>F170*D170</f>
        <v/>
      </c>
      <c r="K170" s="28">
        <f>G170*D170</f>
        <v/>
      </c>
      <c r="L170" s="28">
        <f>H170*D170</f>
        <v/>
      </c>
      <c r="M170" s="28">
        <f>I170*D170</f>
        <v/>
      </c>
    </row>
    <row r="171">
      <c r="A171" t="inlineStr">
        <is>
          <t>PRO-00059</t>
        </is>
      </c>
      <c r="B171" t="inlineStr">
        <is>
          <t>google</t>
        </is>
      </c>
      <c r="C171" t="n">
        <v>3</v>
      </c>
      <c r="D171" s="28" t="n">
        <v>0</v>
      </c>
      <c r="E171" t="n">
        <v>3</v>
      </c>
      <c r="F171">
        <f>IF(E171=1,1,IF(E171=2,0.5,IF(OR(C171=1,C171=E171),0.4,0.2/(E171-2))))</f>
        <v/>
      </c>
      <c r="G171">
        <f>IF(C171=1,1,0)</f>
        <v/>
      </c>
      <c r="H171">
        <f>IF(C171=E171,1,0)</f>
        <v/>
      </c>
      <c r="I171">
        <f>1/E171</f>
        <v/>
      </c>
      <c r="J171" s="28">
        <f>F171*D171</f>
        <v/>
      </c>
      <c r="K171" s="28">
        <f>G171*D171</f>
        <v/>
      </c>
      <c r="L171" s="28">
        <f>H171*D171</f>
        <v/>
      </c>
      <c r="M171" s="28">
        <f>I171*D171</f>
        <v/>
      </c>
    </row>
    <row r="172">
      <c r="A172" t="inlineStr">
        <is>
          <t>PRO-00060</t>
        </is>
      </c>
      <c r="B172" t="inlineStr">
        <is>
          <t>google</t>
        </is>
      </c>
      <c r="C172" t="n">
        <v>1</v>
      </c>
      <c r="D172" s="28" t="n">
        <v>0</v>
      </c>
      <c r="E172" t="n">
        <v>3</v>
      </c>
      <c r="F172">
        <f>IF(E172=1,1,IF(E172=2,0.5,IF(OR(C172=1,C172=E172),0.4,0.2/(E172-2))))</f>
        <v/>
      </c>
      <c r="G172">
        <f>IF(C172=1,1,0)</f>
        <v/>
      </c>
      <c r="H172">
        <f>IF(C172=E172,1,0)</f>
        <v/>
      </c>
      <c r="I172">
        <f>1/E172</f>
        <v/>
      </c>
      <c r="J172" s="28">
        <f>F172*D172</f>
        <v/>
      </c>
      <c r="K172" s="28">
        <f>G172*D172</f>
        <v/>
      </c>
      <c r="L172" s="28">
        <f>H172*D172</f>
        <v/>
      </c>
      <c r="M172" s="28">
        <f>I172*D172</f>
        <v/>
      </c>
    </row>
    <row r="173">
      <c r="A173" t="inlineStr">
        <is>
          <t>PRO-00060</t>
        </is>
      </c>
      <c r="B173" t="inlineStr">
        <is>
          <t>linkedin</t>
        </is>
      </c>
      <c r="C173" t="n">
        <v>2</v>
      </c>
      <c r="D173" s="28" t="n">
        <v>0</v>
      </c>
      <c r="E173" t="n">
        <v>3</v>
      </c>
      <c r="F173">
        <f>IF(E173=1,1,IF(E173=2,0.5,IF(OR(C173=1,C173=E173),0.4,0.2/(E173-2))))</f>
        <v/>
      </c>
      <c r="G173">
        <f>IF(C173=1,1,0)</f>
        <v/>
      </c>
      <c r="H173">
        <f>IF(C173=E173,1,0)</f>
        <v/>
      </c>
      <c r="I173">
        <f>1/E173</f>
        <v/>
      </c>
      <c r="J173" s="28">
        <f>F173*D173</f>
        <v/>
      </c>
      <c r="K173" s="28">
        <f>G173*D173</f>
        <v/>
      </c>
      <c r="L173" s="28">
        <f>H173*D173</f>
        <v/>
      </c>
      <c r="M173" s="28">
        <f>I173*D173</f>
        <v/>
      </c>
    </row>
    <row r="174">
      <c r="A174" t="inlineStr">
        <is>
          <t>PRO-00060</t>
        </is>
      </c>
      <c r="B174" t="inlineStr">
        <is>
          <t>linkedin</t>
        </is>
      </c>
      <c r="C174" t="n">
        <v>3</v>
      </c>
      <c r="D174" s="28" t="n">
        <v>0</v>
      </c>
      <c r="E174" t="n">
        <v>3</v>
      </c>
      <c r="F174">
        <f>IF(E174=1,1,IF(E174=2,0.5,IF(OR(C174=1,C174=E174),0.4,0.2/(E174-2))))</f>
        <v/>
      </c>
      <c r="G174">
        <f>IF(C174=1,1,0)</f>
        <v/>
      </c>
      <c r="H174">
        <f>IF(C174=E174,1,0)</f>
        <v/>
      </c>
      <c r="I174">
        <f>1/E174</f>
        <v/>
      </c>
      <c r="J174" s="28">
        <f>F174*D174</f>
        <v/>
      </c>
      <c r="K174" s="28">
        <f>G174*D174</f>
        <v/>
      </c>
      <c r="L174" s="28">
        <f>H174*D174</f>
        <v/>
      </c>
      <c r="M174" s="28">
        <f>I174*D174</f>
        <v/>
      </c>
    </row>
    <row r="175">
      <c r="A175" t="inlineStr">
        <is>
          <t>PRO-00061</t>
        </is>
      </c>
      <c r="B175" t="inlineStr">
        <is>
          <t>google</t>
        </is>
      </c>
      <c r="C175" t="n">
        <v>1</v>
      </c>
      <c r="D175" s="28" t="n">
        <v>0</v>
      </c>
      <c r="E175" t="n">
        <v>4</v>
      </c>
      <c r="F175">
        <f>IF(E175=1,1,IF(E175=2,0.5,IF(OR(C175=1,C175=E175),0.4,0.2/(E175-2))))</f>
        <v/>
      </c>
      <c r="G175">
        <f>IF(C175=1,1,0)</f>
        <v/>
      </c>
      <c r="H175">
        <f>IF(C175=E175,1,0)</f>
        <v/>
      </c>
      <c r="I175">
        <f>1/E175</f>
        <v/>
      </c>
      <c r="J175" s="28">
        <f>F175*D175</f>
        <v/>
      </c>
      <c r="K175" s="28">
        <f>G175*D175</f>
        <v/>
      </c>
      <c r="L175" s="28">
        <f>H175*D175</f>
        <v/>
      </c>
      <c r="M175" s="28">
        <f>I175*D175</f>
        <v/>
      </c>
    </row>
    <row r="176">
      <c r="A176" t="inlineStr">
        <is>
          <t>PRO-00061</t>
        </is>
      </c>
      <c r="B176" t="inlineStr">
        <is>
          <t>programmatic</t>
        </is>
      </c>
      <c r="C176" t="n">
        <v>2</v>
      </c>
      <c r="D176" s="28" t="n">
        <v>0</v>
      </c>
      <c r="E176" t="n">
        <v>4</v>
      </c>
      <c r="F176">
        <f>IF(E176=1,1,IF(E176=2,0.5,IF(OR(C176=1,C176=E176),0.4,0.2/(E176-2))))</f>
        <v/>
      </c>
      <c r="G176">
        <f>IF(C176=1,1,0)</f>
        <v/>
      </c>
      <c r="H176">
        <f>IF(C176=E176,1,0)</f>
        <v/>
      </c>
      <c r="I176">
        <f>1/E176</f>
        <v/>
      </c>
      <c r="J176" s="28">
        <f>F176*D176</f>
        <v/>
      </c>
      <c r="K176" s="28">
        <f>G176*D176</f>
        <v/>
      </c>
      <c r="L176" s="28">
        <f>H176*D176</f>
        <v/>
      </c>
      <c r="M176" s="28">
        <f>I176*D176</f>
        <v/>
      </c>
    </row>
    <row r="177">
      <c r="A177" t="inlineStr">
        <is>
          <t>PRO-00061</t>
        </is>
      </c>
      <c r="B177" t="inlineStr">
        <is>
          <t>g2</t>
        </is>
      </c>
      <c r="C177" t="n">
        <v>3</v>
      </c>
      <c r="D177" s="28" t="n">
        <v>0</v>
      </c>
      <c r="E177" t="n">
        <v>4</v>
      </c>
      <c r="F177">
        <f>IF(E177=1,1,IF(E177=2,0.5,IF(OR(C177=1,C177=E177),0.4,0.2/(E177-2))))</f>
        <v/>
      </c>
      <c r="G177">
        <f>IF(C177=1,1,0)</f>
        <v/>
      </c>
      <c r="H177">
        <f>IF(C177=E177,1,0)</f>
        <v/>
      </c>
      <c r="I177">
        <f>1/E177</f>
        <v/>
      </c>
      <c r="J177" s="28">
        <f>F177*D177</f>
        <v/>
      </c>
      <c r="K177" s="28">
        <f>G177*D177</f>
        <v/>
      </c>
      <c r="L177" s="28">
        <f>H177*D177</f>
        <v/>
      </c>
      <c r="M177" s="28">
        <f>I177*D177</f>
        <v/>
      </c>
    </row>
    <row r="178">
      <c r="A178" t="inlineStr">
        <is>
          <t>PRO-00061</t>
        </is>
      </c>
      <c r="B178" t="inlineStr">
        <is>
          <t>g2</t>
        </is>
      </c>
      <c r="C178" t="n">
        <v>4</v>
      </c>
      <c r="D178" s="28" t="n">
        <v>0</v>
      </c>
      <c r="E178" t="n">
        <v>4</v>
      </c>
      <c r="F178">
        <f>IF(E178=1,1,IF(E178=2,0.5,IF(OR(C178=1,C178=E178),0.4,0.2/(E178-2))))</f>
        <v/>
      </c>
      <c r="G178">
        <f>IF(C178=1,1,0)</f>
        <v/>
      </c>
      <c r="H178">
        <f>IF(C178=E178,1,0)</f>
        <v/>
      </c>
      <c r="I178">
        <f>1/E178</f>
        <v/>
      </c>
      <c r="J178" s="28">
        <f>F178*D178</f>
        <v/>
      </c>
      <c r="K178" s="28">
        <f>G178*D178</f>
        <v/>
      </c>
      <c r="L178" s="28">
        <f>H178*D178</f>
        <v/>
      </c>
      <c r="M178" s="28">
        <f>I178*D178</f>
        <v/>
      </c>
    </row>
    <row r="179">
      <c r="A179" t="inlineStr">
        <is>
          <t>PRO-00062</t>
        </is>
      </c>
      <c r="B179" t="inlineStr">
        <is>
          <t>google</t>
        </is>
      </c>
      <c r="C179" t="n">
        <v>1</v>
      </c>
      <c r="D179" s="28" t="n">
        <v>0</v>
      </c>
      <c r="E179" t="n">
        <v>3</v>
      </c>
      <c r="F179">
        <f>IF(E179=1,1,IF(E179=2,0.5,IF(OR(C179=1,C179=E179),0.4,0.2/(E179-2))))</f>
        <v/>
      </c>
      <c r="G179">
        <f>IF(C179=1,1,0)</f>
        <v/>
      </c>
      <c r="H179">
        <f>IF(C179=E179,1,0)</f>
        <v/>
      </c>
      <c r="I179">
        <f>1/E179</f>
        <v/>
      </c>
      <c r="J179" s="28">
        <f>F179*D179</f>
        <v/>
      </c>
      <c r="K179" s="28">
        <f>G179*D179</f>
        <v/>
      </c>
      <c r="L179" s="28">
        <f>H179*D179</f>
        <v/>
      </c>
      <c r="M179" s="28">
        <f>I179*D179</f>
        <v/>
      </c>
    </row>
    <row r="180">
      <c r="A180" t="inlineStr">
        <is>
          <t>PRO-00062</t>
        </is>
      </c>
      <c r="B180" t="inlineStr">
        <is>
          <t>google</t>
        </is>
      </c>
      <c r="C180" t="n">
        <v>2</v>
      </c>
      <c r="D180" s="28" t="n">
        <v>0</v>
      </c>
      <c r="E180" t="n">
        <v>3</v>
      </c>
      <c r="F180">
        <f>IF(E180=1,1,IF(E180=2,0.5,IF(OR(C180=1,C180=E180),0.4,0.2/(E180-2))))</f>
        <v/>
      </c>
      <c r="G180">
        <f>IF(C180=1,1,0)</f>
        <v/>
      </c>
      <c r="H180">
        <f>IF(C180=E180,1,0)</f>
        <v/>
      </c>
      <c r="I180">
        <f>1/E180</f>
        <v/>
      </c>
      <c r="J180" s="28">
        <f>F180*D180</f>
        <v/>
      </c>
      <c r="K180" s="28">
        <f>G180*D180</f>
        <v/>
      </c>
      <c r="L180" s="28">
        <f>H180*D180</f>
        <v/>
      </c>
      <c r="M180" s="28">
        <f>I180*D180</f>
        <v/>
      </c>
    </row>
    <row r="181">
      <c r="A181" t="inlineStr">
        <is>
          <t>PRO-00062</t>
        </is>
      </c>
      <c r="B181" t="inlineStr">
        <is>
          <t>linkedin</t>
        </is>
      </c>
      <c r="C181" t="n">
        <v>3</v>
      </c>
      <c r="D181" s="28" t="n">
        <v>0</v>
      </c>
      <c r="E181" t="n">
        <v>3</v>
      </c>
      <c r="F181">
        <f>IF(E181=1,1,IF(E181=2,0.5,IF(OR(C181=1,C181=E181),0.4,0.2/(E181-2))))</f>
        <v/>
      </c>
      <c r="G181">
        <f>IF(C181=1,1,0)</f>
        <v/>
      </c>
      <c r="H181">
        <f>IF(C181=E181,1,0)</f>
        <v/>
      </c>
      <c r="I181">
        <f>1/E181</f>
        <v/>
      </c>
      <c r="J181" s="28">
        <f>F181*D181</f>
        <v/>
      </c>
      <c r="K181" s="28">
        <f>G181*D181</f>
        <v/>
      </c>
      <c r="L181" s="28">
        <f>H181*D181</f>
        <v/>
      </c>
      <c r="M181" s="28">
        <f>I181*D181</f>
        <v/>
      </c>
    </row>
    <row r="182">
      <c r="A182" t="inlineStr">
        <is>
          <t>PRO-00063</t>
        </is>
      </c>
      <c r="B182" t="inlineStr">
        <is>
          <t>linkedin</t>
        </is>
      </c>
      <c r="C182" t="n">
        <v>1</v>
      </c>
      <c r="D182" s="28" t="n">
        <v>83466</v>
      </c>
      <c r="E182" t="n">
        <v>3</v>
      </c>
      <c r="F182">
        <f>IF(E182=1,1,IF(E182=2,0.5,IF(OR(C182=1,C182=E182),0.4,0.2/(E182-2))))</f>
        <v/>
      </c>
      <c r="G182">
        <f>IF(C182=1,1,0)</f>
        <v/>
      </c>
      <c r="H182">
        <f>IF(C182=E182,1,0)</f>
        <v/>
      </c>
      <c r="I182">
        <f>1/E182</f>
        <v/>
      </c>
      <c r="J182" s="28">
        <f>F182*D182</f>
        <v/>
      </c>
      <c r="K182" s="28">
        <f>G182*D182</f>
        <v/>
      </c>
      <c r="L182" s="28">
        <f>H182*D182</f>
        <v/>
      </c>
      <c r="M182" s="28">
        <f>I182*D182</f>
        <v/>
      </c>
    </row>
    <row r="183">
      <c r="A183" t="inlineStr">
        <is>
          <t>PRO-00063</t>
        </is>
      </c>
      <c r="B183" t="inlineStr">
        <is>
          <t>linkedin</t>
        </is>
      </c>
      <c r="C183" t="n">
        <v>2</v>
      </c>
      <c r="D183" s="28" t="n">
        <v>83466</v>
      </c>
      <c r="E183" t="n">
        <v>3</v>
      </c>
      <c r="F183">
        <f>IF(E183=1,1,IF(E183=2,0.5,IF(OR(C183=1,C183=E183),0.4,0.2/(E183-2))))</f>
        <v/>
      </c>
      <c r="G183">
        <f>IF(C183=1,1,0)</f>
        <v/>
      </c>
      <c r="H183">
        <f>IF(C183=E183,1,0)</f>
        <v/>
      </c>
      <c r="I183">
        <f>1/E183</f>
        <v/>
      </c>
      <c r="J183" s="28">
        <f>F183*D183</f>
        <v/>
      </c>
      <c r="K183" s="28">
        <f>G183*D183</f>
        <v/>
      </c>
      <c r="L183" s="28">
        <f>H183*D183</f>
        <v/>
      </c>
      <c r="M183" s="28">
        <f>I183*D183</f>
        <v/>
      </c>
    </row>
    <row r="184">
      <c r="A184" t="inlineStr">
        <is>
          <t>PRO-00063</t>
        </is>
      </c>
      <c r="B184" t="inlineStr">
        <is>
          <t>programmatic</t>
        </is>
      </c>
      <c r="C184" t="n">
        <v>3</v>
      </c>
      <c r="D184" s="28" t="n">
        <v>83466</v>
      </c>
      <c r="E184" t="n">
        <v>3</v>
      </c>
      <c r="F184">
        <f>IF(E184=1,1,IF(E184=2,0.5,IF(OR(C184=1,C184=E184),0.4,0.2/(E184-2))))</f>
        <v/>
      </c>
      <c r="G184">
        <f>IF(C184=1,1,0)</f>
        <v/>
      </c>
      <c r="H184">
        <f>IF(C184=E184,1,0)</f>
        <v/>
      </c>
      <c r="I184">
        <f>1/E184</f>
        <v/>
      </c>
      <c r="J184" s="28">
        <f>F184*D184</f>
        <v/>
      </c>
      <c r="K184" s="28">
        <f>G184*D184</f>
        <v/>
      </c>
      <c r="L184" s="28">
        <f>H184*D184</f>
        <v/>
      </c>
      <c r="M184" s="28">
        <f>I184*D184</f>
        <v/>
      </c>
    </row>
    <row r="185">
      <c r="A185" t="inlineStr">
        <is>
          <t>PRO-00064</t>
        </is>
      </c>
      <c r="B185" t="inlineStr">
        <is>
          <t>google</t>
        </is>
      </c>
      <c r="C185" t="n">
        <v>1</v>
      </c>
      <c r="D185" s="28" t="n">
        <v>0</v>
      </c>
      <c r="E185" t="n">
        <v>4</v>
      </c>
      <c r="F185">
        <f>IF(E185=1,1,IF(E185=2,0.5,IF(OR(C185=1,C185=E185),0.4,0.2/(E185-2))))</f>
        <v/>
      </c>
      <c r="G185">
        <f>IF(C185=1,1,0)</f>
        <v/>
      </c>
      <c r="H185">
        <f>IF(C185=E185,1,0)</f>
        <v/>
      </c>
      <c r="I185">
        <f>1/E185</f>
        <v/>
      </c>
      <c r="J185" s="28">
        <f>F185*D185</f>
        <v/>
      </c>
      <c r="K185" s="28">
        <f>G185*D185</f>
        <v/>
      </c>
      <c r="L185" s="28">
        <f>H185*D185</f>
        <v/>
      </c>
      <c r="M185" s="28">
        <f>I185*D185</f>
        <v/>
      </c>
    </row>
    <row r="186">
      <c r="A186" t="inlineStr">
        <is>
          <t>PRO-00064</t>
        </is>
      </c>
      <c r="B186" t="inlineStr">
        <is>
          <t>google</t>
        </is>
      </c>
      <c r="C186" t="n">
        <v>2</v>
      </c>
      <c r="D186" s="28" t="n">
        <v>0</v>
      </c>
      <c r="E186" t="n">
        <v>4</v>
      </c>
      <c r="F186">
        <f>IF(E186=1,1,IF(E186=2,0.5,IF(OR(C186=1,C186=E186),0.4,0.2/(E186-2))))</f>
        <v/>
      </c>
      <c r="G186">
        <f>IF(C186=1,1,0)</f>
        <v/>
      </c>
      <c r="H186">
        <f>IF(C186=E186,1,0)</f>
        <v/>
      </c>
      <c r="I186">
        <f>1/E186</f>
        <v/>
      </c>
      <c r="J186" s="28">
        <f>F186*D186</f>
        <v/>
      </c>
      <c r="K186" s="28">
        <f>G186*D186</f>
        <v/>
      </c>
      <c r="L186" s="28">
        <f>H186*D186</f>
        <v/>
      </c>
      <c r="M186" s="28">
        <f>I186*D186</f>
        <v/>
      </c>
    </row>
    <row r="187">
      <c r="A187" t="inlineStr">
        <is>
          <t>PRO-00064</t>
        </is>
      </c>
      <c r="B187" t="inlineStr">
        <is>
          <t>programmatic</t>
        </is>
      </c>
      <c r="C187" t="n">
        <v>3</v>
      </c>
      <c r="D187" s="28" t="n">
        <v>0</v>
      </c>
      <c r="E187" t="n">
        <v>4</v>
      </c>
      <c r="F187">
        <f>IF(E187=1,1,IF(E187=2,0.5,IF(OR(C187=1,C187=E187),0.4,0.2/(E187-2))))</f>
        <v/>
      </c>
      <c r="G187">
        <f>IF(C187=1,1,0)</f>
        <v/>
      </c>
      <c r="H187">
        <f>IF(C187=E187,1,0)</f>
        <v/>
      </c>
      <c r="I187">
        <f>1/E187</f>
        <v/>
      </c>
      <c r="J187" s="28">
        <f>F187*D187</f>
        <v/>
      </c>
      <c r="K187" s="28">
        <f>G187*D187</f>
        <v/>
      </c>
      <c r="L187" s="28">
        <f>H187*D187</f>
        <v/>
      </c>
      <c r="M187" s="28">
        <f>I187*D187</f>
        <v/>
      </c>
    </row>
    <row r="188">
      <c r="A188" t="inlineStr">
        <is>
          <t>PRO-00064</t>
        </is>
      </c>
      <c r="B188" t="inlineStr">
        <is>
          <t>g2</t>
        </is>
      </c>
      <c r="C188" t="n">
        <v>4</v>
      </c>
      <c r="D188" s="28" t="n">
        <v>0</v>
      </c>
      <c r="E188" t="n">
        <v>4</v>
      </c>
      <c r="F188">
        <f>IF(E188=1,1,IF(E188=2,0.5,IF(OR(C188=1,C188=E188),0.4,0.2/(E188-2))))</f>
        <v/>
      </c>
      <c r="G188">
        <f>IF(C188=1,1,0)</f>
        <v/>
      </c>
      <c r="H188">
        <f>IF(C188=E188,1,0)</f>
        <v/>
      </c>
      <c r="I188">
        <f>1/E188</f>
        <v/>
      </c>
      <c r="J188" s="28">
        <f>F188*D188</f>
        <v/>
      </c>
      <c r="K188" s="28">
        <f>G188*D188</f>
        <v/>
      </c>
      <c r="L188" s="28">
        <f>H188*D188</f>
        <v/>
      </c>
      <c r="M188" s="28">
        <f>I188*D188</f>
        <v/>
      </c>
    </row>
    <row r="189">
      <c r="A189" t="inlineStr">
        <is>
          <t>PRO-00065</t>
        </is>
      </c>
      <c r="B189" t="inlineStr">
        <is>
          <t>linkedin</t>
        </is>
      </c>
      <c r="C189" t="n">
        <v>1</v>
      </c>
      <c r="D189" s="28" t="n">
        <v>0</v>
      </c>
      <c r="E189" t="n">
        <v>4</v>
      </c>
      <c r="F189">
        <f>IF(E189=1,1,IF(E189=2,0.5,IF(OR(C189=1,C189=E189),0.4,0.2/(E189-2))))</f>
        <v/>
      </c>
      <c r="G189">
        <f>IF(C189=1,1,0)</f>
        <v/>
      </c>
      <c r="H189">
        <f>IF(C189=E189,1,0)</f>
        <v/>
      </c>
      <c r="I189">
        <f>1/E189</f>
        <v/>
      </c>
      <c r="J189" s="28">
        <f>F189*D189</f>
        <v/>
      </c>
      <c r="K189" s="28">
        <f>G189*D189</f>
        <v/>
      </c>
      <c r="L189" s="28">
        <f>H189*D189</f>
        <v/>
      </c>
      <c r="M189" s="28">
        <f>I189*D189</f>
        <v/>
      </c>
    </row>
    <row r="190">
      <c r="A190" t="inlineStr">
        <is>
          <t>PRO-00065</t>
        </is>
      </c>
      <c r="B190" t="inlineStr">
        <is>
          <t>linkedin</t>
        </is>
      </c>
      <c r="C190" t="n">
        <v>2</v>
      </c>
      <c r="D190" s="28" t="n">
        <v>0</v>
      </c>
      <c r="E190" t="n">
        <v>4</v>
      </c>
      <c r="F190">
        <f>IF(E190=1,1,IF(E190=2,0.5,IF(OR(C190=1,C190=E190),0.4,0.2/(E190-2))))</f>
        <v/>
      </c>
      <c r="G190">
        <f>IF(C190=1,1,0)</f>
        <v/>
      </c>
      <c r="H190">
        <f>IF(C190=E190,1,0)</f>
        <v/>
      </c>
      <c r="I190">
        <f>1/E190</f>
        <v/>
      </c>
      <c r="J190" s="28">
        <f>F190*D190</f>
        <v/>
      </c>
      <c r="K190" s="28">
        <f>G190*D190</f>
        <v/>
      </c>
      <c r="L190" s="28">
        <f>H190*D190</f>
        <v/>
      </c>
      <c r="M190" s="28">
        <f>I190*D190</f>
        <v/>
      </c>
    </row>
    <row r="191">
      <c r="A191" t="inlineStr">
        <is>
          <t>PRO-00065</t>
        </is>
      </c>
      <c r="B191" t="inlineStr">
        <is>
          <t>linkedin</t>
        </is>
      </c>
      <c r="C191" t="n">
        <v>3</v>
      </c>
      <c r="D191" s="28" t="n">
        <v>0</v>
      </c>
      <c r="E191" t="n">
        <v>4</v>
      </c>
      <c r="F191">
        <f>IF(E191=1,1,IF(E191=2,0.5,IF(OR(C191=1,C191=E191),0.4,0.2/(E191-2))))</f>
        <v/>
      </c>
      <c r="G191">
        <f>IF(C191=1,1,0)</f>
        <v/>
      </c>
      <c r="H191">
        <f>IF(C191=E191,1,0)</f>
        <v/>
      </c>
      <c r="I191">
        <f>1/E191</f>
        <v/>
      </c>
      <c r="J191" s="28">
        <f>F191*D191</f>
        <v/>
      </c>
      <c r="K191" s="28">
        <f>G191*D191</f>
        <v/>
      </c>
      <c r="L191" s="28">
        <f>H191*D191</f>
        <v/>
      </c>
      <c r="M191" s="28">
        <f>I191*D191</f>
        <v/>
      </c>
    </row>
    <row r="192">
      <c r="A192" t="inlineStr">
        <is>
          <t>PRO-00065</t>
        </is>
      </c>
      <c r="B192" t="inlineStr">
        <is>
          <t>linkedin</t>
        </is>
      </c>
      <c r="C192" t="n">
        <v>4</v>
      </c>
      <c r="D192" s="28" t="n">
        <v>0</v>
      </c>
      <c r="E192" t="n">
        <v>4</v>
      </c>
      <c r="F192">
        <f>IF(E192=1,1,IF(E192=2,0.5,IF(OR(C192=1,C192=E192),0.4,0.2/(E192-2))))</f>
        <v/>
      </c>
      <c r="G192">
        <f>IF(C192=1,1,0)</f>
        <v/>
      </c>
      <c r="H192">
        <f>IF(C192=E192,1,0)</f>
        <v/>
      </c>
      <c r="I192">
        <f>1/E192</f>
        <v/>
      </c>
      <c r="J192" s="28">
        <f>F192*D192</f>
        <v/>
      </c>
      <c r="K192" s="28">
        <f>G192*D192</f>
        <v/>
      </c>
      <c r="L192" s="28">
        <f>H192*D192</f>
        <v/>
      </c>
      <c r="M192" s="28">
        <f>I192*D192</f>
        <v/>
      </c>
    </row>
    <row r="193">
      <c r="A193" t="inlineStr">
        <is>
          <t>PRO-00066</t>
        </is>
      </c>
      <c r="B193" t="inlineStr">
        <is>
          <t>google</t>
        </is>
      </c>
      <c r="C193" t="n">
        <v>1</v>
      </c>
      <c r="D193" s="28" t="n">
        <v>0</v>
      </c>
      <c r="E193" t="n">
        <v>3</v>
      </c>
      <c r="F193">
        <f>IF(E193=1,1,IF(E193=2,0.5,IF(OR(C193=1,C193=E193),0.4,0.2/(E193-2))))</f>
        <v/>
      </c>
      <c r="G193">
        <f>IF(C193=1,1,0)</f>
        <v/>
      </c>
      <c r="H193">
        <f>IF(C193=E193,1,0)</f>
        <v/>
      </c>
      <c r="I193">
        <f>1/E193</f>
        <v/>
      </c>
      <c r="J193" s="28">
        <f>F193*D193</f>
        <v/>
      </c>
      <c r="K193" s="28">
        <f>G193*D193</f>
        <v/>
      </c>
      <c r="L193" s="28">
        <f>H193*D193</f>
        <v/>
      </c>
      <c r="M193" s="28">
        <f>I193*D193</f>
        <v/>
      </c>
    </row>
    <row r="194">
      <c r="A194" t="inlineStr">
        <is>
          <t>PRO-00066</t>
        </is>
      </c>
      <c r="B194" t="inlineStr">
        <is>
          <t>google</t>
        </is>
      </c>
      <c r="C194" t="n">
        <v>2</v>
      </c>
      <c r="D194" s="28" t="n">
        <v>0</v>
      </c>
      <c r="E194" t="n">
        <v>3</v>
      </c>
      <c r="F194">
        <f>IF(E194=1,1,IF(E194=2,0.5,IF(OR(C194=1,C194=E194),0.4,0.2/(E194-2))))</f>
        <v/>
      </c>
      <c r="G194">
        <f>IF(C194=1,1,0)</f>
        <v/>
      </c>
      <c r="H194">
        <f>IF(C194=E194,1,0)</f>
        <v/>
      </c>
      <c r="I194">
        <f>1/E194</f>
        <v/>
      </c>
      <c r="J194" s="28">
        <f>F194*D194</f>
        <v/>
      </c>
      <c r="K194" s="28">
        <f>G194*D194</f>
        <v/>
      </c>
      <c r="L194" s="28">
        <f>H194*D194</f>
        <v/>
      </c>
      <c r="M194" s="28">
        <f>I194*D194</f>
        <v/>
      </c>
    </row>
    <row r="195">
      <c r="A195" t="inlineStr">
        <is>
          <t>PRO-00066</t>
        </is>
      </c>
      <c r="B195" t="inlineStr">
        <is>
          <t>linkedin</t>
        </is>
      </c>
      <c r="C195" t="n">
        <v>3</v>
      </c>
      <c r="D195" s="28" t="n">
        <v>0</v>
      </c>
      <c r="E195" t="n">
        <v>3</v>
      </c>
      <c r="F195">
        <f>IF(E195=1,1,IF(E195=2,0.5,IF(OR(C195=1,C195=E195),0.4,0.2/(E195-2))))</f>
        <v/>
      </c>
      <c r="G195">
        <f>IF(C195=1,1,0)</f>
        <v/>
      </c>
      <c r="H195">
        <f>IF(C195=E195,1,0)</f>
        <v/>
      </c>
      <c r="I195">
        <f>1/E195</f>
        <v/>
      </c>
      <c r="J195" s="28">
        <f>F195*D195</f>
        <v/>
      </c>
      <c r="K195" s="28">
        <f>G195*D195</f>
        <v/>
      </c>
      <c r="L195" s="28">
        <f>H195*D195</f>
        <v/>
      </c>
      <c r="M195" s="28">
        <f>I195*D195</f>
        <v/>
      </c>
    </row>
    <row r="196">
      <c r="A196" t="inlineStr">
        <is>
          <t>PRO-00067</t>
        </is>
      </c>
      <c r="B196" t="inlineStr">
        <is>
          <t>linkedin</t>
        </is>
      </c>
      <c r="C196" t="n">
        <v>1</v>
      </c>
      <c r="D196" s="28" t="n">
        <v>94930</v>
      </c>
      <c r="E196" t="n">
        <v>3</v>
      </c>
      <c r="F196">
        <f>IF(E196=1,1,IF(E196=2,0.5,IF(OR(C196=1,C196=E196),0.4,0.2/(E196-2))))</f>
        <v/>
      </c>
      <c r="G196">
        <f>IF(C196=1,1,0)</f>
        <v/>
      </c>
      <c r="H196">
        <f>IF(C196=E196,1,0)</f>
        <v/>
      </c>
      <c r="I196">
        <f>1/E196</f>
        <v/>
      </c>
      <c r="J196" s="28">
        <f>F196*D196</f>
        <v/>
      </c>
      <c r="K196" s="28">
        <f>G196*D196</f>
        <v/>
      </c>
      <c r="L196" s="28">
        <f>H196*D196</f>
        <v/>
      </c>
      <c r="M196" s="28">
        <f>I196*D196</f>
        <v/>
      </c>
    </row>
    <row r="197">
      <c r="A197" t="inlineStr">
        <is>
          <t>PRO-00067</t>
        </is>
      </c>
      <c r="B197" t="inlineStr">
        <is>
          <t>linkedin</t>
        </is>
      </c>
      <c r="C197" t="n">
        <v>2</v>
      </c>
      <c r="D197" s="28" t="n">
        <v>94930</v>
      </c>
      <c r="E197" t="n">
        <v>3</v>
      </c>
      <c r="F197">
        <f>IF(E197=1,1,IF(E197=2,0.5,IF(OR(C197=1,C197=E197),0.4,0.2/(E197-2))))</f>
        <v/>
      </c>
      <c r="G197">
        <f>IF(C197=1,1,0)</f>
        <v/>
      </c>
      <c r="H197">
        <f>IF(C197=E197,1,0)</f>
        <v/>
      </c>
      <c r="I197">
        <f>1/E197</f>
        <v/>
      </c>
      <c r="J197" s="28">
        <f>F197*D197</f>
        <v/>
      </c>
      <c r="K197" s="28">
        <f>G197*D197</f>
        <v/>
      </c>
      <c r="L197" s="28">
        <f>H197*D197</f>
        <v/>
      </c>
      <c r="M197" s="28">
        <f>I197*D197</f>
        <v/>
      </c>
    </row>
    <row r="198">
      <c r="A198" t="inlineStr">
        <is>
          <t>PRO-00067</t>
        </is>
      </c>
      <c r="B198" t="inlineStr">
        <is>
          <t>programmatic</t>
        </is>
      </c>
      <c r="C198" t="n">
        <v>3</v>
      </c>
      <c r="D198" s="28" t="n">
        <v>94930</v>
      </c>
      <c r="E198" t="n">
        <v>3</v>
      </c>
      <c r="F198">
        <f>IF(E198=1,1,IF(E198=2,0.5,IF(OR(C198=1,C198=E198),0.4,0.2/(E198-2))))</f>
        <v/>
      </c>
      <c r="G198">
        <f>IF(C198=1,1,0)</f>
        <v/>
      </c>
      <c r="H198">
        <f>IF(C198=E198,1,0)</f>
        <v/>
      </c>
      <c r="I198">
        <f>1/E198</f>
        <v/>
      </c>
      <c r="J198" s="28">
        <f>F198*D198</f>
        <v/>
      </c>
      <c r="K198" s="28">
        <f>G198*D198</f>
        <v/>
      </c>
      <c r="L198" s="28">
        <f>H198*D198</f>
        <v/>
      </c>
      <c r="M198" s="28">
        <f>I198*D198</f>
        <v/>
      </c>
    </row>
    <row r="199">
      <c r="A199" t="inlineStr">
        <is>
          <t>PRO-00068</t>
        </is>
      </c>
      <c r="B199" t="inlineStr">
        <is>
          <t>linkedin</t>
        </is>
      </c>
      <c r="C199" t="n">
        <v>1</v>
      </c>
      <c r="D199" s="28" t="n">
        <v>44637</v>
      </c>
      <c r="E199" t="n">
        <v>2</v>
      </c>
      <c r="F199">
        <f>IF(E199=1,1,IF(E199=2,0.5,IF(OR(C199=1,C199=E199),0.4,0.2/(E199-2))))</f>
        <v/>
      </c>
      <c r="G199">
        <f>IF(C199=1,1,0)</f>
        <v/>
      </c>
      <c r="H199">
        <f>IF(C199=E199,1,0)</f>
        <v/>
      </c>
      <c r="I199">
        <f>1/E199</f>
        <v/>
      </c>
      <c r="J199" s="28">
        <f>F199*D199</f>
        <v/>
      </c>
      <c r="K199" s="28">
        <f>G199*D199</f>
        <v/>
      </c>
      <c r="L199" s="28">
        <f>H199*D199</f>
        <v/>
      </c>
      <c r="M199" s="28">
        <f>I199*D199</f>
        <v/>
      </c>
    </row>
    <row r="200">
      <c r="A200" t="inlineStr">
        <is>
          <t>PRO-00068</t>
        </is>
      </c>
      <c r="B200" t="inlineStr">
        <is>
          <t>google</t>
        </is>
      </c>
      <c r="C200" t="n">
        <v>2</v>
      </c>
      <c r="D200" s="28" t="n">
        <v>44637</v>
      </c>
      <c r="E200" t="n">
        <v>2</v>
      </c>
      <c r="F200">
        <f>IF(E200=1,1,IF(E200=2,0.5,IF(OR(C200=1,C200=E200),0.4,0.2/(E200-2))))</f>
        <v/>
      </c>
      <c r="G200">
        <f>IF(C200=1,1,0)</f>
        <v/>
      </c>
      <c r="H200">
        <f>IF(C200=E200,1,0)</f>
        <v/>
      </c>
      <c r="I200">
        <f>1/E200</f>
        <v/>
      </c>
      <c r="J200" s="28">
        <f>F200*D200</f>
        <v/>
      </c>
      <c r="K200" s="28">
        <f>G200*D200</f>
        <v/>
      </c>
      <c r="L200" s="28">
        <f>H200*D200</f>
        <v/>
      </c>
      <c r="M200" s="28">
        <f>I200*D200</f>
        <v/>
      </c>
    </row>
    <row r="201">
      <c r="A201" t="inlineStr">
        <is>
          <t>PRO-00069</t>
        </is>
      </c>
      <c r="B201" t="inlineStr">
        <is>
          <t>linkedin</t>
        </is>
      </c>
      <c r="C201" t="n">
        <v>1</v>
      </c>
      <c r="D201" s="28" t="n">
        <v>78580</v>
      </c>
      <c r="E201" t="n">
        <v>4</v>
      </c>
      <c r="F201">
        <f>IF(E201=1,1,IF(E201=2,0.5,IF(OR(C201=1,C201=E201),0.4,0.2/(E201-2))))</f>
        <v/>
      </c>
      <c r="G201">
        <f>IF(C201=1,1,0)</f>
        <v/>
      </c>
      <c r="H201">
        <f>IF(C201=E201,1,0)</f>
        <v/>
      </c>
      <c r="I201">
        <f>1/E201</f>
        <v/>
      </c>
      <c r="J201" s="28">
        <f>F201*D201</f>
        <v/>
      </c>
      <c r="K201" s="28">
        <f>G201*D201</f>
        <v/>
      </c>
      <c r="L201" s="28">
        <f>H201*D201</f>
        <v/>
      </c>
      <c r="M201" s="28">
        <f>I201*D201</f>
        <v/>
      </c>
    </row>
    <row r="202">
      <c r="A202" t="inlineStr">
        <is>
          <t>PRO-00069</t>
        </is>
      </c>
      <c r="B202" t="inlineStr">
        <is>
          <t>g2</t>
        </is>
      </c>
      <c r="C202" t="n">
        <v>2</v>
      </c>
      <c r="D202" s="28" t="n">
        <v>78580</v>
      </c>
      <c r="E202" t="n">
        <v>4</v>
      </c>
      <c r="F202">
        <f>IF(E202=1,1,IF(E202=2,0.5,IF(OR(C202=1,C202=E202),0.4,0.2/(E202-2))))</f>
        <v/>
      </c>
      <c r="G202">
        <f>IF(C202=1,1,0)</f>
        <v/>
      </c>
      <c r="H202">
        <f>IF(C202=E202,1,0)</f>
        <v/>
      </c>
      <c r="I202">
        <f>1/E202</f>
        <v/>
      </c>
      <c r="J202" s="28">
        <f>F202*D202</f>
        <v/>
      </c>
      <c r="K202" s="28">
        <f>G202*D202</f>
        <v/>
      </c>
      <c r="L202" s="28">
        <f>H202*D202</f>
        <v/>
      </c>
      <c r="M202" s="28">
        <f>I202*D202</f>
        <v/>
      </c>
    </row>
    <row r="203">
      <c r="A203" t="inlineStr">
        <is>
          <t>PRO-00069</t>
        </is>
      </c>
      <c r="B203" t="inlineStr">
        <is>
          <t>linkedin</t>
        </is>
      </c>
      <c r="C203" t="n">
        <v>3</v>
      </c>
      <c r="D203" s="28" t="n">
        <v>78580</v>
      </c>
      <c r="E203" t="n">
        <v>4</v>
      </c>
      <c r="F203">
        <f>IF(E203=1,1,IF(E203=2,0.5,IF(OR(C203=1,C203=E203),0.4,0.2/(E203-2))))</f>
        <v/>
      </c>
      <c r="G203">
        <f>IF(C203=1,1,0)</f>
        <v/>
      </c>
      <c r="H203">
        <f>IF(C203=E203,1,0)</f>
        <v/>
      </c>
      <c r="I203">
        <f>1/E203</f>
        <v/>
      </c>
      <c r="J203" s="28">
        <f>F203*D203</f>
        <v/>
      </c>
      <c r="K203" s="28">
        <f>G203*D203</f>
        <v/>
      </c>
      <c r="L203" s="28">
        <f>H203*D203</f>
        <v/>
      </c>
      <c r="M203" s="28">
        <f>I203*D203</f>
        <v/>
      </c>
    </row>
    <row r="204">
      <c r="A204" t="inlineStr">
        <is>
          <t>PRO-00069</t>
        </is>
      </c>
      <c r="B204" t="inlineStr">
        <is>
          <t>g2</t>
        </is>
      </c>
      <c r="C204" t="n">
        <v>4</v>
      </c>
      <c r="D204" s="28" t="n">
        <v>78580</v>
      </c>
      <c r="E204" t="n">
        <v>4</v>
      </c>
      <c r="F204">
        <f>IF(E204=1,1,IF(E204=2,0.5,IF(OR(C204=1,C204=E204),0.4,0.2/(E204-2))))</f>
        <v/>
      </c>
      <c r="G204">
        <f>IF(C204=1,1,0)</f>
        <v/>
      </c>
      <c r="H204">
        <f>IF(C204=E204,1,0)</f>
        <v/>
      </c>
      <c r="I204">
        <f>1/E204</f>
        <v/>
      </c>
      <c r="J204" s="28">
        <f>F204*D204</f>
        <v/>
      </c>
      <c r="K204" s="28">
        <f>G204*D204</f>
        <v/>
      </c>
      <c r="L204" s="28">
        <f>H204*D204</f>
        <v/>
      </c>
      <c r="M204" s="28">
        <f>I204*D204</f>
        <v/>
      </c>
    </row>
    <row r="205">
      <c r="A205" t="inlineStr">
        <is>
          <t>PRO-00070</t>
        </is>
      </c>
      <c r="B205" t="inlineStr">
        <is>
          <t>linkedin</t>
        </is>
      </c>
      <c r="C205" t="n">
        <v>1</v>
      </c>
      <c r="D205" s="28" t="n">
        <v>0</v>
      </c>
      <c r="E205" t="n">
        <v>3</v>
      </c>
      <c r="F205">
        <f>IF(E205=1,1,IF(E205=2,0.5,IF(OR(C205=1,C205=E205),0.4,0.2/(E205-2))))</f>
        <v/>
      </c>
      <c r="G205">
        <f>IF(C205=1,1,0)</f>
        <v/>
      </c>
      <c r="H205">
        <f>IF(C205=E205,1,0)</f>
        <v/>
      </c>
      <c r="I205">
        <f>1/E205</f>
        <v/>
      </c>
      <c r="J205" s="28">
        <f>F205*D205</f>
        <v/>
      </c>
      <c r="K205" s="28">
        <f>G205*D205</f>
        <v/>
      </c>
      <c r="L205" s="28">
        <f>H205*D205</f>
        <v/>
      </c>
      <c r="M205" s="28">
        <f>I205*D205</f>
        <v/>
      </c>
    </row>
    <row r="206">
      <c r="A206" t="inlineStr">
        <is>
          <t>PRO-00070</t>
        </is>
      </c>
      <c r="B206" t="inlineStr">
        <is>
          <t>linkedin</t>
        </is>
      </c>
      <c r="C206" t="n">
        <v>2</v>
      </c>
      <c r="D206" s="28" t="n">
        <v>0</v>
      </c>
      <c r="E206" t="n">
        <v>3</v>
      </c>
      <c r="F206">
        <f>IF(E206=1,1,IF(E206=2,0.5,IF(OR(C206=1,C206=E206),0.4,0.2/(E206-2))))</f>
        <v/>
      </c>
      <c r="G206">
        <f>IF(C206=1,1,0)</f>
        <v/>
      </c>
      <c r="H206">
        <f>IF(C206=E206,1,0)</f>
        <v/>
      </c>
      <c r="I206">
        <f>1/E206</f>
        <v/>
      </c>
      <c r="J206" s="28">
        <f>F206*D206</f>
        <v/>
      </c>
      <c r="K206" s="28">
        <f>G206*D206</f>
        <v/>
      </c>
      <c r="L206" s="28">
        <f>H206*D206</f>
        <v/>
      </c>
      <c r="M206" s="28">
        <f>I206*D206</f>
        <v/>
      </c>
    </row>
    <row r="207">
      <c r="A207" t="inlineStr">
        <is>
          <t>PRO-00070</t>
        </is>
      </c>
      <c r="B207" t="inlineStr">
        <is>
          <t>google</t>
        </is>
      </c>
      <c r="C207" t="n">
        <v>3</v>
      </c>
      <c r="D207" s="28" t="n">
        <v>0</v>
      </c>
      <c r="E207" t="n">
        <v>3</v>
      </c>
      <c r="F207">
        <f>IF(E207=1,1,IF(E207=2,0.5,IF(OR(C207=1,C207=E207),0.4,0.2/(E207-2))))</f>
        <v/>
      </c>
      <c r="G207">
        <f>IF(C207=1,1,0)</f>
        <v/>
      </c>
      <c r="H207">
        <f>IF(C207=E207,1,0)</f>
        <v/>
      </c>
      <c r="I207">
        <f>1/E207</f>
        <v/>
      </c>
      <c r="J207" s="28">
        <f>F207*D207</f>
        <v/>
      </c>
      <c r="K207" s="28">
        <f>G207*D207</f>
        <v/>
      </c>
      <c r="L207" s="28">
        <f>H207*D207</f>
        <v/>
      </c>
      <c r="M207" s="28">
        <f>I207*D207</f>
        <v/>
      </c>
    </row>
    <row r="208">
      <c r="A208" t="inlineStr">
        <is>
          <t>PRO-00071</t>
        </is>
      </c>
      <c r="B208" t="inlineStr">
        <is>
          <t>google</t>
        </is>
      </c>
      <c r="C208" t="n">
        <v>1</v>
      </c>
      <c r="D208" s="28" t="n">
        <v>0</v>
      </c>
      <c r="E208" t="n">
        <v>3</v>
      </c>
      <c r="F208">
        <f>IF(E208=1,1,IF(E208=2,0.5,IF(OR(C208=1,C208=E208),0.4,0.2/(E208-2))))</f>
        <v/>
      </c>
      <c r="G208">
        <f>IF(C208=1,1,0)</f>
        <v/>
      </c>
      <c r="H208">
        <f>IF(C208=E208,1,0)</f>
        <v/>
      </c>
      <c r="I208">
        <f>1/E208</f>
        <v/>
      </c>
      <c r="J208" s="28">
        <f>F208*D208</f>
        <v/>
      </c>
      <c r="K208" s="28">
        <f>G208*D208</f>
        <v/>
      </c>
      <c r="L208" s="28">
        <f>H208*D208</f>
        <v/>
      </c>
      <c r="M208" s="28">
        <f>I208*D208</f>
        <v/>
      </c>
    </row>
    <row r="209">
      <c r="A209" t="inlineStr">
        <is>
          <t>PRO-00071</t>
        </is>
      </c>
      <c r="B209" t="inlineStr">
        <is>
          <t>google</t>
        </is>
      </c>
      <c r="C209" t="n">
        <v>2</v>
      </c>
      <c r="D209" s="28" t="n">
        <v>0</v>
      </c>
      <c r="E209" t="n">
        <v>3</v>
      </c>
      <c r="F209">
        <f>IF(E209=1,1,IF(E209=2,0.5,IF(OR(C209=1,C209=E209),0.4,0.2/(E209-2))))</f>
        <v/>
      </c>
      <c r="G209">
        <f>IF(C209=1,1,0)</f>
        <v/>
      </c>
      <c r="H209">
        <f>IF(C209=E209,1,0)</f>
        <v/>
      </c>
      <c r="I209">
        <f>1/E209</f>
        <v/>
      </c>
      <c r="J209" s="28">
        <f>F209*D209</f>
        <v/>
      </c>
      <c r="K209" s="28">
        <f>G209*D209</f>
        <v/>
      </c>
      <c r="L209" s="28">
        <f>H209*D209</f>
        <v/>
      </c>
      <c r="M209" s="28">
        <f>I209*D209</f>
        <v/>
      </c>
    </row>
    <row r="210">
      <c r="A210" t="inlineStr">
        <is>
          <t>PRO-00071</t>
        </is>
      </c>
      <c r="B210" t="inlineStr">
        <is>
          <t>linkedin</t>
        </is>
      </c>
      <c r="C210" t="n">
        <v>3</v>
      </c>
      <c r="D210" s="28" t="n">
        <v>0</v>
      </c>
      <c r="E210" t="n">
        <v>3</v>
      </c>
      <c r="F210">
        <f>IF(E210=1,1,IF(E210=2,0.5,IF(OR(C210=1,C210=E210),0.4,0.2/(E210-2))))</f>
        <v/>
      </c>
      <c r="G210">
        <f>IF(C210=1,1,0)</f>
        <v/>
      </c>
      <c r="H210">
        <f>IF(C210=E210,1,0)</f>
        <v/>
      </c>
      <c r="I210">
        <f>1/E210</f>
        <v/>
      </c>
      <c r="J210" s="28">
        <f>F210*D210</f>
        <v/>
      </c>
      <c r="K210" s="28">
        <f>G210*D210</f>
        <v/>
      </c>
      <c r="L210" s="28">
        <f>H210*D210</f>
        <v/>
      </c>
      <c r="M210" s="28">
        <f>I210*D210</f>
        <v/>
      </c>
    </row>
    <row r="211">
      <c r="A211" t="inlineStr">
        <is>
          <t>PRO-00072</t>
        </is>
      </c>
      <c r="B211" t="inlineStr">
        <is>
          <t>linkedin</t>
        </is>
      </c>
      <c r="C211" t="n">
        <v>1</v>
      </c>
      <c r="D211" s="28" t="n">
        <v>0</v>
      </c>
      <c r="E211" t="n">
        <v>3</v>
      </c>
      <c r="F211">
        <f>IF(E211=1,1,IF(E211=2,0.5,IF(OR(C211=1,C211=E211),0.4,0.2/(E211-2))))</f>
        <v/>
      </c>
      <c r="G211">
        <f>IF(C211=1,1,0)</f>
        <v/>
      </c>
      <c r="H211">
        <f>IF(C211=E211,1,0)</f>
        <v/>
      </c>
      <c r="I211">
        <f>1/E211</f>
        <v/>
      </c>
      <c r="J211" s="28">
        <f>F211*D211</f>
        <v/>
      </c>
      <c r="K211" s="28">
        <f>G211*D211</f>
        <v/>
      </c>
      <c r="L211" s="28">
        <f>H211*D211</f>
        <v/>
      </c>
      <c r="M211" s="28">
        <f>I211*D211</f>
        <v/>
      </c>
    </row>
    <row r="212">
      <c r="A212" t="inlineStr">
        <is>
          <t>PRO-00072</t>
        </is>
      </c>
      <c r="B212" t="inlineStr">
        <is>
          <t>programmatic</t>
        </is>
      </c>
      <c r="C212" t="n">
        <v>2</v>
      </c>
      <c r="D212" s="28" t="n">
        <v>0</v>
      </c>
      <c r="E212" t="n">
        <v>3</v>
      </c>
      <c r="F212">
        <f>IF(E212=1,1,IF(E212=2,0.5,IF(OR(C212=1,C212=E212),0.4,0.2/(E212-2))))</f>
        <v/>
      </c>
      <c r="G212">
        <f>IF(C212=1,1,0)</f>
        <v/>
      </c>
      <c r="H212">
        <f>IF(C212=E212,1,0)</f>
        <v/>
      </c>
      <c r="I212">
        <f>1/E212</f>
        <v/>
      </c>
      <c r="J212" s="28">
        <f>F212*D212</f>
        <v/>
      </c>
      <c r="K212" s="28">
        <f>G212*D212</f>
        <v/>
      </c>
      <c r="L212" s="28">
        <f>H212*D212</f>
        <v/>
      </c>
      <c r="M212" s="28">
        <f>I212*D212</f>
        <v/>
      </c>
    </row>
    <row r="213">
      <c r="A213" t="inlineStr">
        <is>
          <t>PRO-00072</t>
        </is>
      </c>
      <c r="B213" t="inlineStr">
        <is>
          <t>programmatic</t>
        </is>
      </c>
      <c r="C213" t="n">
        <v>3</v>
      </c>
      <c r="D213" s="28" t="n">
        <v>0</v>
      </c>
      <c r="E213" t="n">
        <v>3</v>
      </c>
      <c r="F213">
        <f>IF(E213=1,1,IF(E213=2,0.5,IF(OR(C213=1,C213=E213),0.4,0.2/(E213-2))))</f>
        <v/>
      </c>
      <c r="G213">
        <f>IF(C213=1,1,0)</f>
        <v/>
      </c>
      <c r="H213">
        <f>IF(C213=E213,1,0)</f>
        <v/>
      </c>
      <c r="I213">
        <f>1/E213</f>
        <v/>
      </c>
      <c r="J213" s="28">
        <f>F213*D213</f>
        <v/>
      </c>
      <c r="K213" s="28">
        <f>G213*D213</f>
        <v/>
      </c>
      <c r="L213" s="28">
        <f>H213*D213</f>
        <v/>
      </c>
      <c r="M213" s="28">
        <f>I213*D213</f>
        <v/>
      </c>
    </row>
    <row r="214">
      <c r="A214" t="inlineStr">
        <is>
          <t>PRO-00073</t>
        </is>
      </c>
      <c r="B214" t="inlineStr">
        <is>
          <t>linkedin</t>
        </is>
      </c>
      <c r="C214" t="n">
        <v>1</v>
      </c>
      <c r="D214" s="28" t="n">
        <v>0</v>
      </c>
      <c r="E214" t="n">
        <v>2</v>
      </c>
      <c r="F214">
        <f>IF(E214=1,1,IF(E214=2,0.5,IF(OR(C214=1,C214=E214),0.4,0.2/(E214-2))))</f>
        <v/>
      </c>
      <c r="G214">
        <f>IF(C214=1,1,0)</f>
        <v/>
      </c>
      <c r="H214">
        <f>IF(C214=E214,1,0)</f>
        <v/>
      </c>
      <c r="I214">
        <f>1/E214</f>
        <v/>
      </c>
      <c r="J214" s="28">
        <f>F214*D214</f>
        <v/>
      </c>
      <c r="K214" s="28">
        <f>G214*D214</f>
        <v/>
      </c>
      <c r="L214" s="28">
        <f>H214*D214</f>
        <v/>
      </c>
      <c r="M214" s="28">
        <f>I214*D214</f>
        <v/>
      </c>
    </row>
    <row r="215">
      <c r="A215" t="inlineStr">
        <is>
          <t>PRO-00073</t>
        </is>
      </c>
      <c r="B215" t="inlineStr">
        <is>
          <t>programmatic</t>
        </is>
      </c>
      <c r="C215" t="n">
        <v>2</v>
      </c>
      <c r="D215" s="28" t="n">
        <v>0</v>
      </c>
      <c r="E215" t="n">
        <v>2</v>
      </c>
      <c r="F215">
        <f>IF(E215=1,1,IF(E215=2,0.5,IF(OR(C215=1,C215=E215),0.4,0.2/(E215-2))))</f>
        <v/>
      </c>
      <c r="G215">
        <f>IF(C215=1,1,0)</f>
        <v/>
      </c>
      <c r="H215">
        <f>IF(C215=E215,1,0)</f>
        <v/>
      </c>
      <c r="I215">
        <f>1/E215</f>
        <v/>
      </c>
      <c r="J215" s="28">
        <f>F215*D215</f>
        <v/>
      </c>
      <c r="K215" s="28">
        <f>G215*D215</f>
        <v/>
      </c>
      <c r="L215" s="28">
        <f>H215*D215</f>
        <v/>
      </c>
      <c r="M215" s="28">
        <f>I215*D215</f>
        <v/>
      </c>
    </row>
    <row r="216">
      <c r="A216" t="inlineStr">
        <is>
          <t>PRO-00074</t>
        </is>
      </c>
      <c r="B216" t="inlineStr">
        <is>
          <t>linkedin</t>
        </is>
      </c>
      <c r="C216" t="n">
        <v>1</v>
      </c>
      <c r="D216" s="28" t="n">
        <v>0</v>
      </c>
      <c r="E216" t="n">
        <v>3</v>
      </c>
      <c r="F216">
        <f>IF(E216=1,1,IF(E216=2,0.5,IF(OR(C216=1,C216=E216),0.4,0.2/(E216-2))))</f>
        <v/>
      </c>
      <c r="G216">
        <f>IF(C216=1,1,0)</f>
        <v/>
      </c>
      <c r="H216">
        <f>IF(C216=E216,1,0)</f>
        <v/>
      </c>
      <c r="I216">
        <f>1/E216</f>
        <v/>
      </c>
      <c r="J216" s="28">
        <f>F216*D216</f>
        <v/>
      </c>
      <c r="K216" s="28">
        <f>G216*D216</f>
        <v/>
      </c>
      <c r="L216" s="28">
        <f>H216*D216</f>
        <v/>
      </c>
      <c r="M216" s="28">
        <f>I216*D216</f>
        <v/>
      </c>
    </row>
    <row r="217">
      <c r="A217" t="inlineStr">
        <is>
          <t>PRO-00074</t>
        </is>
      </c>
      <c r="B217" t="inlineStr">
        <is>
          <t>programmatic</t>
        </is>
      </c>
      <c r="C217" t="n">
        <v>2</v>
      </c>
      <c r="D217" s="28" t="n">
        <v>0</v>
      </c>
      <c r="E217" t="n">
        <v>3</v>
      </c>
      <c r="F217">
        <f>IF(E217=1,1,IF(E217=2,0.5,IF(OR(C217=1,C217=E217),0.4,0.2/(E217-2))))</f>
        <v/>
      </c>
      <c r="G217">
        <f>IF(C217=1,1,0)</f>
        <v/>
      </c>
      <c r="H217">
        <f>IF(C217=E217,1,0)</f>
        <v/>
      </c>
      <c r="I217">
        <f>1/E217</f>
        <v/>
      </c>
      <c r="J217" s="28">
        <f>F217*D217</f>
        <v/>
      </c>
      <c r="K217" s="28">
        <f>G217*D217</f>
        <v/>
      </c>
      <c r="L217" s="28">
        <f>H217*D217</f>
        <v/>
      </c>
      <c r="M217" s="28">
        <f>I217*D217</f>
        <v/>
      </c>
    </row>
    <row r="218">
      <c r="A218" t="inlineStr">
        <is>
          <t>PRO-00074</t>
        </is>
      </c>
      <c r="B218" t="inlineStr">
        <is>
          <t>g2</t>
        </is>
      </c>
      <c r="C218" t="n">
        <v>3</v>
      </c>
      <c r="D218" s="28" t="n">
        <v>0</v>
      </c>
      <c r="E218" t="n">
        <v>3</v>
      </c>
      <c r="F218">
        <f>IF(E218=1,1,IF(E218=2,0.5,IF(OR(C218=1,C218=E218),0.4,0.2/(E218-2))))</f>
        <v/>
      </c>
      <c r="G218">
        <f>IF(C218=1,1,0)</f>
        <v/>
      </c>
      <c r="H218">
        <f>IF(C218=E218,1,0)</f>
        <v/>
      </c>
      <c r="I218">
        <f>1/E218</f>
        <v/>
      </c>
      <c r="J218" s="28">
        <f>F218*D218</f>
        <v/>
      </c>
      <c r="K218" s="28">
        <f>G218*D218</f>
        <v/>
      </c>
      <c r="L218" s="28">
        <f>H218*D218</f>
        <v/>
      </c>
      <c r="M218" s="28">
        <f>I218*D218</f>
        <v/>
      </c>
    </row>
    <row r="219">
      <c r="A219" t="inlineStr">
        <is>
          <t>PRO-00075</t>
        </is>
      </c>
      <c r="B219" t="inlineStr">
        <is>
          <t>google</t>
        </is>
      </c>
      <c r="C219" t="n">
        <v>1</v>
      </c>
      <c r="D219" s="28" t="n">
        <v>78204</v>
      </c>
      <c r="E219" t="n">
        <v>4</v>
      </c>
      <c r="F219">
        <f>IF(E219=1,1,IF(E219=2,0.5,IF(OR(C219=1,C219=E219),0.4,0.2/(E219-2))))</f>
        <v/>
      </c>
      <c r="G219">
        <f>IF(C219=1,1,0)</f>
        <v/>
      </c>
      <c r="H219">
        <f>IF(C219=E219,1,0)</f>
        <v/>
      </c>
      <c r="I219">
        <f>1/E219</f>
        <v/>
      </c>
      <c r="J219" s="28">
        <f>F219*D219</f>
        <v/>
      </c>
      <c r="K219" s="28">
        <f>G219*D219</f>
        <v/>
      </c>
      <c r="L219" s="28">
        <f>H219*D219</f>
        <v/>
      </c>
      <c r="M219" s="28">
        <f>I219*D219</f>
        <v/>
      </c>
    </row>
    <row r="220">
      <c r="A220" t="inlineStr">
        <is>
          <t>PRO-00075</t>
        </is>
      </c>
      <c r="B220" t="inlineStr">
        <is>
          <t>g2</t>
        </is>
      </c>
      <c r="C220" t="n">
        <v>2</v>
      </c>
      <c r="D220" s="28" t="n">
        <v>78204</v>
      </c>
      <c r="E220" t="n">
        <v>4</v>
      </c>
      <c r="F220">
        <f>IF(E220=1,1,IF(E220=2,0.5,IF(OR(C220=1,C220=E220),0.4,0.2/(E220-2))))</f>
        <v/>
      </c>
      <c r="G220">
        <f>IF(C220=1,1,0)</f>
        <v/>
      </c>
      <c r="H220">
        <f>IF(C220=E220,1,0)</f>
        <v/>
      </c>
      <c r="I220">
        <f>1/E220</f>
        <v/>
      </c>
      <c r="J220" s="28">
        <f>F220*D220</f>
        <v/>
      </c>
      <c r="K220" s="28">
        <f>G220*D220</f>
        <v/>
      </c>
      <c r="L220" s="28">
        <f>H220*D220</f>
        <v/>
      </c>
      <c r="M220" s="28">
        <f>I220*D220</f>
        <v/>
      </c>
    </row>
    <row r="221">
      <c r="A221" t="inlineStr">
        <is>
          <t>PRO-00075</t>
        </is>
      </c>
      <c r="B221" t="inlineStr">
        <is>
          <t>linkedin</t>
        </is>
      </c>
      <c r="C221" t="n">
        <v>3</v>
      </c>
      <c r="D221" s="28" t="n">
        <v>78204</v>
      </c>
      <c r="E221" t="n">
        <v>4</v>
      </c>
      <c r="F221">
        <f>IF(E221=1,1,IF(E221=2,0.5,IF(OR(C221=1,C221=E221),0.4,0.2/(E221-2))))</f>
        <v/>
      </c>
      <c r="G221">
        <f>IF(C221=1,1,0)</f>
        <v/>
      </c>
      <c r="H221">
        <f>IF(C221=E221,1,0)</f>
        <v/>
      </c>
      <c r="I221">
        <f>1/E221</f>
        <v/>
      </c>
      <c r="J221" s="28">
        <f>F221*D221</f>
        <v/>
      </c>
      <c r="K221" s="28">
        <f>G221*D221</f>
        <v/>
      </c>
      <c r="L221" s="28">
        <f>H221*D221</f>
        <v/>
      </c>
      <c r="M221" s="28">
        <f>I221*D221</f>
        <v/>
      </c>
    </row>
    <row r="222">
      <c r="A222" t="inlineStr">
        <is>
          <t>PRO-00075</t>
        </is>
      </c>
      <c r="B222" t="inlineStr">
        <is>
          <t>programmatic</t>
        </is>
      </c>
      <c r="C222" t="n">
        <v>4</v>
      </c>
      <c r="D222" s="28" t="n">
        <v>78204</v>
      </c>
      <c r="E222" t="n">
        <v>4</v>
      </c>
      <c r="F222">
        <f>IF(E222=1,1,IF(E222=2,0.5,IF(OR(C222=1,C222=E222),0.4,0.2/(E222-2))))</f>
        <v/>
      </c>
      <c r="G222">
        <f>IF(C222=1,1,0)</f>
        <v/>
      </c>
      <c r="H222">
        <f>IF(C222=E222,1,0)</f>
        <v/>
      </c>
      <c r="I222">
        <f>1/E222</f>
        <v/>
      </c>
      <c r="J222" s="28">
        <f>F222*D222</f>
        <v/>
      </c>
      <c r="K222" s="28">
        <f>G222*D222</f>
        <v/>
      </c>
      <c r="L222" s="28">
        <f>H222*D222</f>
        <v/>
      </c>
      <c r="M222" s="28">
        <f>I222*D222</f>
        <v/>
      </c>
    </row>
    <row r="223">
      <c r="A223" t="inlineStr">
        <is>
          <t>PRO-00076</t>
        </is>
      </c>
      <c r="B223" t="inlineStr">
        <is>
          <t>linkedin</t>
        </is>
      </c>
      <c r="C223" t="n">
        <v>1</v>
      </c>
      <c r="D223" s="28" t="n">
        <v>0</v>
      </c>
      <c r="E223" t="n">
        <v>3</v>
      </c>
      <c r="F223">
        <f>IF(E223=1,1,IF(E223=2,0.5,IF(OR(C223=1,C223=E223),0.4,0.2/(E223-2))))</f>
        <v/>
      </c>
      <c r="G223">
        <f>IF(C223=1,1,0)</f>
        <v/>
      </c>
      <c r="H223">
        <f>IF(C223=E223,1,0)</f>
        <v/>
      </c>
      <c r="I223">
        <f>1/E223</f>
        <v/>
      </c>
      <c r="J223" s="28">
        <f>F223*D223</f>
        <v/>
      </c>
      <c r="K223" s="28">
        <f>G223*D223</f>
        <v/>
      </c>
      <c r="L223" s="28">
        <f>H223*D223</f>
        <v/>
      </c>
      <c r="M223" s="28">
        <f>I223*D223</f>
        <v/>
      </c>
    </row>
    <row r="224">
      <c r="A224" t="inlineStr">
        <is>
          <t>PRO-00076</t>
        </is>
      </c>
      <c r="B224" t="inlineStr">
        <is>
          <t>linkedin</t>
        </is>
      </c>
      <c r="C224" t="n">
        <v>2</v>
      </c>
      <c r="D224" s="28" t="n">
        <v>0</v>
      </c>
      <c r="E224" t="n">
        <v>3</v>
      </c>
      <c r="F224">
        <f>IF(E224=1,1,IF(E224=2,0.5,IF(OR(C224=1,C224=E224),0.4,0.2/(E224-2))))</f>
        <v/>
      </c>
      <c r="G224">
        <f>IF(C224=1,1,0)</f>
        <v/>
      </c>
      <c r="H224">
        <f>IF(C224=E224,1,0)</f>
        <v/>
      </c>
      <c r="I224">
        <f>1/E224</f>
        <v/>
      </c>
      <c r="J224" s="28">
        <f>F224*D224</f>
        <v/>
      </c>
      <c r="K224" s="28">
        <f>G224*D224</f>
        <v/>
      </c>
      <c r="L224" s="28">
        <f>H224*D224</f>
        <v/>
      </c>
      <c r="M224" s="28">
        <f>I224*D224</f>
        <v/>
      </c>
    </row>
    <row r="225">
      <c r="A225" t="inlineStr">
        <is>
          <t>PRO-00076</t>
        </is>
      </c>
      <c r="B225" t="inlineStr">
        <is>
          <t>linkedin</t>
        </is>
      </c>
      <c r="C225" t="n">
        <v>3</v>
      </c>
      <c r="D225" s="28" t="n">
        <v>0</v>
      </c>
      <c r="E225" t="n">
        <v>3</v>
      </c>
      <c r="F225">
        <f>IF(E225=1,1,IF(E225=2,0.5,IF(OR(C225=1,C225=E225),0.4,0.2/(E225-2))))</f>
        <v/>
      </c>
      <c r="G225">
        <f>IF(C225=1,1,0)</f>
        <v/>
      </c>
      <c r="H225">
        <f>IF(C225=E225,1,0)</f>
        <v/>
      </c>
      <c r="I225">
        <f>1/E225</f>
        <v/>
      </c>
      <c r="J225" s="28">
        <f>F225*D225</f>
        <v/>
      </c>
      <c r="K225" s="28">
        <f>G225*D225</f>
        <v/>
      </c>
      <c r="L225" s="28">
        <f>H225*D225</f>
        <v/>
      </c>
      <c r="M225" s="28">
        <f>I225*D225</f>
        <v/>
      </c>
    </row>
    <row r="226">
      <c r="A226" t="inlineStr">
        <is>
          <t>PRO-00077</t>
        </is>
      </c>
      <c r="B226" t="inlineStr">
        <is>
          <t>linkedin</t>
        </is>
      </c>
      <c r="C226" t="n">
        <v>1</v>
      </c>
      <c r="D226" s="28" t="n">
        <v>0</v>
      </c>
      <c r="E226" t="n">
        <v>3</v>
      </c>
      <c r="F226">
        <f>IF(E226=1,1,IF(E226=2,0.5,IF(OR(C226=1,C226=E226),0.4,0.2/(E226-2))))</f>
        <v/>
      </c>
      <c r="G226">
        <f>IF(C226=1,1,0)</f>
        <v/>
      </c>
      <c r="H226">
        <f>IF(C226=E226,1,0)</f>
        <v/>
      </c>
      <c r="I226">
        <f>1/E226</f>
        <v/>
      </c>
      <c r="J226" s="28">
        <f>F226*D226</f>
        <v/>
      </c>
      <c r="K226" s="28">
        <f>G226*D226</f>
        <v/>
      </c>
      <c r="L226" s="28">
        <f>H226*D226</f>
        <v/>
      </c>
      <c r="M226" s="28">
        <f>I226*D226</f>
        <v/>
      </c>
    </row>
    <row r="227">
      <c r="A227" t="inlineStr">
        <is>
          <t>PRO-00077</t>
        </is>
      </c>
      <c r="B227" t="inlineStr">
        <is>
          <t>google</t>
        </is>
      </c>
      <c r="C227" t="n">
        <v>2</v>
      </c>
      <c r="D227" s="28" t="n">
        <v>0</v>
      </c>
      <c r="E227" t="n">
        <v>3</v>
      </c>
      <c r="F227">
        <f>IF(E227=1,1,IF(E227=2,0.5,IF(OR(C227=1,C227=E227),0.4,0.2/(E227-2))))</f>
        <v/>
      </c>
      <c r="G227">
        <f>IF(C227=1,1,0)</f>
        <v/>
      </c>
      <c r="H227">
        <f>IF(C227=E227,1,0)</f>
        <v/>
      </c>
      <c r="I227">
        <f>1/E227</f>
        <v/>
      </c>
      <c r="J227" s="28">
        <f>F227*D227</f>
        <v/>
      </c>
      <c r="K227" s="28">
        <f>G227*D227</f>
        <v/>
      </c>
      <c r="L227" s="28">
        <f>H227*D227</f>
        <v/>
      </c>
      <c r="M227" s="28">
        <f>I227*D227</f>
        <v/>
      </c>
    </row>
    <row r="228">
      <c r="A228" t="inlineStr">
        <is>
          <t>PRO-00077</t>
        </is>
      </c>
      <c r="B228" t="inlineStr">
        <is>
          <t>g2</t>
        </is>
      </c>
      <c r="C228" t="n">
        <v>3</v>
      </c>
      <c r="D228" s="28" t="n">
        <v>0</v>
      </c>
      <c r="E228" t="n">
        <v>3</v>
      </c>
      <c r="F228">
        <f>IF(E228=1,1,IF(E228=2,0.5,IF(OR(C228=1,C228=E228),0.4,0.2/(E228-2))))</f>
        <v/>
      </c>
      <c r="G228">
        <f>IF(C228=1,1,0)</f>
        <v/>
      </c>
      <c r="H228">
        <f>IF(C228=E228,1,0)</f>
        <v/>
      </c>
      <c r="I228">
        <f>1/E228</f>
        <v/>
      </c>
      <c r="J228" s="28">
        <f>F228*D228</f>
        <v/>
      </c>
      <c r="K228" s="28">
        <f>G228*D228</f>
        <v/>
      </c>
      <c r="L228" s="28">
        <f>H228*D228</f>
        <v/>
      </c>
      <c r="M228" s="28">
        <f>I228*D228</f>
        <v/>
      </c>
    </row>
    <row r="229">
      <c r="A229" t="inlineStr">
        <is>
          <t>PRO-00078</t>
        </is>
      </c>
      <c r="B229" t="inlineStr">
        <is>
          <t>google</t>
        </is>
      </c>
      <c r="C229" t="n">
        <v>1</v>
      </c>
      <c r="D229" s="28" t="n">
        <v>0</v>
      </c>
      <c r="E229" t="n">
        <v>3</v>
      </c>
      <c r="F229">
        <f>IF(E229=1,1,IF(E229=2,0.5,IF(OR(C229=1,C229=E229),0.4,0.2/(E229-2))))</f>
        <v/>
      </c>
      <c r="G229">
        <f>IF(C229=1,1,0)</f>
        <v/>
      </c>
      <c r="H229">
        <f>IF(C229=E229,1,0)</f>
        <v/>
      </c>
      <c r="I229">
        <f>1/E229</f>
        <v/>
      </c>
      <c r="J229" s="28">
        <f>F229*D229</f>
        <v/>
      </c>
      <c r="K229" s="28">
        <f>G229*D229</f>
        <v/>
      </c>
      <c r="L229" s="28">
        <f>H229*D229</f>
        <v/>
      </c>
      <c r="M229" s="28">
        <f>I229*D229</f>
        <v/>
      </c>
    </row>
    <row r="230">
      <c r="A230" t="inlineStr">
        <is>
          <t>PRO-00078</t>
        </is>
      </c>
      <c r="B230" t="inlineStr">
        <is>
          <t>linkedin</t>
        </is>
      </c>
      <c r="C230" t="n">
        <v>2</v>
      </c>
      <c r="D230" s="28" t="n">
        <v>0</v>
      </c>
      <c r="E230" t="n">
        <v>3</v>
      </c>
      <c r="F230">
        <f>IF(E230=1,1,IF(E230=2,0.5,IF(OR(C230=1,C230=E230),0.4,0.2/(E230-2))))</f>
        <v/>
      </c>
      <c r="G230">
        <f>IF(C230=1,1,0)</f>
        <v/>
      </c>
      <c r="H230">
        <f>IF(C230=E230,1,0)</f>
        <v/>
      </c>
      <c r="I230">
        <f>1/E230</f>
        <v/>
      </c>
      <c r="J230" s="28">
        <f>F230*D230</f>
        <v/>
      </c>
      <c r="K230" s="28">
        <f>G230*D230</f>
        <v/>
      </c>
      <c r="L230" s="28">
        <f>H230*D230</f>
        <v/>
      </c>
      <c r="M230" s="28">
        <f>I230*D230</f>
        <v/>
      </c>
    </row>
    <row r="231">
      <c r="A231" t="inlineStr">
        <is>
          <t>PRO-00078</t>
        </is>
      </c>
      <c r="B231" t="inlineStr">
        <is>
          <t>linkedin</t>
        </is>
      </c>
      <c r="C231" t="n">
        <v>3</v>
      </c>
      <c r="D231" s="28" t="n">
        <v>0</v>
      </c>
      <c r="E231" t="n">
        <v>3</v>
      </c>
      <c r="F231">
        <f>IF(E231=1,1,IF(E231=2,0.5,IF(OR(C231=1,C231=E231),0.4,0.2/(E231-2))))</f>
        <v/>
      </c>
      <c r="G231">
        <f>IF(C231=1,1,0)</f>
        <v/>
      </c>
      <c r="H231">
        <f>IF(C231=E231,1,0)</f>
        <v/>
      </c>
      <c r="I231">
        <f>1/E231</f>
        <v/>
      </c>
      <c r="J231" s="28">
        <f>F231*D231</f>
        <v/>
      </c>
      <c r="K231" s="28">
        <f>G231*D231</f>
        <v/>
      </c>
      <c r="L231" s="28">
        <f>H231*D231</f>
        <v/>
      </c>
      <c r="M231" s="28">
        <f>I231*D231</f>
        <v/>
      </c>
    </row>
    <row r="232">
      <c r="A232" t="inlineStr">
        <is>
          <t>PRO-00079</t>
        </is>
      </c>
      <c r="B232" t="inlineStr">
        <is>
          <t>google</t>
        </is>
      </c>
      <c r="C232" t="n">
        <v>1</v>
      </c>
      <c r="D232" s="28" t="n">
        <v>65102</v>
      </c>
      <c r="E232" t="n">
        <v>3</v>
      </c>
      <c r="F232">
        <f>IF(E232=1,1,IF(E232=2,0.5,IF(OR(C232=1,C232=E232),0.4,0.2/(E232-2))))</f>
        <v/>
      </c>
      <c r="G232">
        <f>IF(C232=1,1,0)</f>
        <v/>
      </c>
      <c r="H232">
        <f>IF(C232=E232,1,0)</f>
        <v/>
      </c>
      <c r="I232">
        <f>1/E232</f>
        <v/>
      </c>
      <c r="J232" s="28">
        <f>F232*D232</f>
        <v/>
      </c>
      <c r="K232" s="28">
        <f>G232*D232</f>
        <v/>
      </c>
      <c r="L232" s="28">
        <f>H232*D232</f>
        <v/>
      </c>
      <c r="M232" s="28">
        <f>I232*D232</f>
        <v/>
      </c>
    </row>
    <row r="233">
      <c r="A233" t="inlineStr">
        <is>
          <t>PRO-00079</t>
        </is>
      </c>
      <c r="B233" t="inlineStr">
        <is>
          <t>programmatic</t>
        </is>
      </c>
      <c r="C233" t="n">
        <v>2</v>
      </c>
      <c r="D233" s="28" t="n">
        <v>65102</v>
      </c>
      <c r="E233" t="n">
        <v>3</v>
      </c>
      <c r="F233">
        <f>IF(E233=1,1,IF(E233=2,0.5,IF(OR(C233=1,C233=E233),0.4,0.2/(E233-2))))</f>
        <v/>
      </c>
      <c r="G233">
        <f>IF(C233=1,1,0)</f>
        <v/>
      </c>
      <c r="H233">
        <f>IF(C233=E233,1,0)</f>
        <v/>
      </c>
      <c r="I233">
        <f>1/E233</f>
        <v/>
      </c>
      <c r="J233" s="28">
        <f>F233*D233</f>
        <v/>
      </c>
      <c r="K233" s="28">
        <f>G233*D233</f>
        <v/>
      </c>
      <c r="L233" s="28">
        <f>H233*D233</f>
        <v/>
      </c>
      <c r="M233" s="28">
        <f>I233*D233</f>
        <v/>
      </c>
    </row>
    <row r="234">
      <c r="A234" t="inlineStr">
        <is>
          <t>PRO-00079</t>
        </is>
      </c>
      <c r="B234" t="inlineStr">
        <is>
          <t>g2</t>
        </is>
      </c>
      <c r="C234" t="n">
        <v>3</v>
      </c>
      <c r="D234" s="28" t="n">
        <v>65102</v>
      </c>
      <c r="E234" t="n">
        <v>3</v>
      </c>
      <c r="F234">
        <f>IF(E234=1,1,IF(E234=2,0.5,IF(OR(C234=1,C234=E234),0.4,0.2/(E234-2))))</f>
        <v/>
      </c>
      <c r="G234">
        <f>IF(C234=1,1,0)</f>
        <v/>
      </c>
      <c r="H234">
        <f>IF(C234=E234,1,0)</f>
        <v/>
      </c>
      <c r="I234">
        <f>1/E234</f>
        <v/>
      </c>
      <c r="J234" s="28">
        <f>F234*D234</f>
        <v/>
      </c>
      <c r="K234" s="28">
        <f>G234*D234</f>
        <v/>
      </c>
      <c r="L234" s="28">
        <f>H234*D234</f>
        <v/>
      </c>
      <c r="M234" s="28">
        <f>I234*D234</f>
        <v/>
      </c>
    </row>
    <row r="235">
      <c r="A235" t="inlineStr">
        <is>
          <t>PRO-00080</t>
        </is>
      </c>
      <c r="B235" t="inlineStr">
        <is>
          <t>google</t>
        </is>
      </c>
      <c r="C235" t="n">
        <v>1</v>
      </c>
      <c r="D235" s="28" t="n">
        <v>0</v>
      </c>
      <c r="E235" t="n">
        <v>4</v>
      </c>
      <c r="F235">
        <f>IF(E235=1,1,IF(E235=2,0.5,IF(OR(C235=1,C235=E235),0.4,0.2/(E235-2))))</f>
        <v/>
      </c>
      <c r="G235">
        <f>IF(C235=1,1,0)</f>
        <v/>
      </c>
      <c r="H235">
        <f>IF(C235=E235,1,0)</f>
        <v/>
      </c>
      <c r="I235">
        <f>1/E235</f>
        <v/>
      </c>
      <c r="J235" s="28">
        <f>F235*D235</f>
        <v/>
      </c>
      <c r="K235" s="28">
        <f>G235*D235</f>
        <v/>
      </c>
      <c r="L235" s="28">
        <f>H235*D235</f>
        <v/>
      </c>
      <c r="M235" s="28">
        <f>I235*D235</f>
        <v/>
      </c>
    </row>
    <row r="236">
      <c r="A236" t="inlineStr">
        <is>
          <t>PRO-00080</t>
        </is>
      </c>
      <c r="B236" t="inlineStr">
        <is>
          <t>google</t>
        </is>
      </c>
      <c r="C236" t="n">
        <v>2</v>
      </c>
      <c r="D236" s="28" t="n">
        <v>0</v>
      </c>
      <c r="E236" t="n">
        <v>4</v>
      </c>
      <c r="F236">
        <f>IF(E236=1,1,IF(E236=2,0.5,IF(OR(C236=1,C236=E236),0.4,0.2/(E236-2))))</f>
        <v/>
      </c>
      <c r="G236">
        <f>IF(C236=1,1,0)</f>
        <v/>
      </c>
      <c r="H236">
        <f>IF(C236=E236,1,0)</f>
        <v/>
      </c>
      <c r="I236">
        <f>1/E236</f>
        <v/>
      </c>
      <c r="J236" s="28">
        <f>F236*D236</f>
        <v/>
      </c>
      <c r="K236" s="28">
        <f>G236*D236</f>
        <v/>
      </c>
      <c r="L236" s="28">
        <f>H236*D236</f>
        <v/>
      </c>
      <c r="M236" s="28">
        <f>I236*D236</f>
        <v/>
      </c>
    </row>
    <row r="237">
      <c r="A237" t="inlineStr">
        <is>
          <t>PRO-00080</t>
        </is>
      </c>
      <c r="B237" t="inlineStr">
        <is>
          <t>g2</t>
        </is>
      </c>
      <c r="C237" t="n">
        <v>3</v>
      </c>
      <c r="D237" s="28" t="n">
        <v>0</v>
      </c>
      <c r="E237" t="n">
        <v>4</v>
      </c>
      <c r="F237">
        <f>IF(E237=1,1,IF(E237=2,0.5,IF(OR(C237=1,C237=E237),0.4,0.2/(E237-2))))</f>
        <v/>
      </c>
      <c r="G237">
        <f>IF(C237=1,1,0)</f>
        <v/>
      </c>
      <c r="H237">
        <f>IF(C237=E237,1,0)</f>
        <v/>
      </c>
      <c r="I237">
        <f>1/E237</f>
        <v/>
      </c>
      <c r="J237" s="28">
        <f>F237*D237</f>
        <v/>
      </c>
      <c r="K237" s="28">
        <f>G237*D237</f>
        <v/>
      </c>
      <c r="L237" s="28">
        <f>H237*D237</f>
        <v/>
      </c>
      <c r="M237" s="28">
        <f>I237*D237</f>
        <v/>
      </c>
    </row>
    <row r="238">
      <c r="A238" t="inlineStr">
        <is>
          <t>PRO-00080</t>
        </is>
      </c>
      <c r="B238" t="inlineStr">
        <is>
          <t>programmatic</t>
        </is>
      </c>
      <c r="C238" t="n">
        <v>4</v>
      </c>
      <c r="D238" s="28" t="n">
        <v>0</v>
      </c>
      <c r="E238" t="n">
        <v>4</v>
      </c>
      <c r="F238">
        <f>IF(E238=1,1,IF(E238=2,0.5,IF(OR(C238=1,C238=E238),0.4,0.2/(E238-2))))</f>
        <v/>
      </c>
      <c r="G238">
        <f>IF(C238=1,1,0)</f>
        <v/>
      </c>
      <c r="H238">
        <f>IF(C238=E238,1,0)</f>
        <v/>
      </c>
      <c r="I238">
        <f>1/E238</f>
        <v/>
      </c>
      <c r="J238" s="28">
        <f>F238*D238</f>
        <v/>
      </c>
      <c r="K238" s="28">
        <f>G238*D238</f>
        <v/>
      </c>
      <c r="L238" s="28">
        <f>H238*D238</f>
        <v/>
      </c>
      <c r="M238" s="28">
        <f>I238*D238</f>
        <v/>
      </c>
    </row>
    <row r="239">
      <c r="A239" t="inlineStr">
        <is>
          <t>PRO-00081</t>
        </is>
      </c>
      <c r="B239" t="inlineStr">
        <is>
          <t>linkedin</t>
        </is>
      </c>
      <c r="C239" t="n">
        <v>1</v>
      </c>
      <c r="D239" s="28" t="n">
        <v>77064</v>
      </c>
      <c r="E239" t="n">
        <v>3</v>
      </c>
      <c r="F239">
        <f>IF(E239=1,1,IF(E239=2,0.5,IF(OR(C239=1,C239=E239),0.4,0.2/(E239-2))))</f>
        <v/>
      </c>
      <c r="G239">
        <f>IF(C239=1,1,0)</f>
        <v/>
      </c>
      <c r="H239">
        <f>IF(C239=E239,1,0)</f>
        <v/>
      </c>
      <c r="I239">
        <f>1/E239</f>
        <v/>
      </c>
      <c r="J239" s="28">
        <f>F239*D239</f>
        <v/>
      </c>
      <c r="K239" s="28">
        <f>G239*D239</f>
        <v/>
      </c>
      <c r="L239" s="28">
        <f>H239*D239</f>
        <v/>
      </c>
      <c r="M239" s="28">
        <f>I239*D239</f>
        <v/>
      </c>
    </row>
    <row r="240">
      <c r="A240" t="inlineStr">
        <is>
          <t>PRO-00081</t>
        </is>
      </c>
      <c r="B240" t="inlineStr">
        <is>
          <t>linkedin</t>
        </is>
      </c>
      <c r="C240" t="n">
        <v>2</v>
      </c>
      <c r="D240" s="28" t="n">
        <v>77064</v>
      </c>
      <c r="E240" t="n">
        <v>3</v>
      </c>
      <c r="F240">
        <f>IF(E240=1,1,IF(E240=2,0.5,IF(OR(C240=1,C240=E240),0.4,0.2/(E240-2))))</f>
        <v/>
      </c>
      <c r="G240">
        <f>IF(C240=1,1,0)</f>
        <v/>
      </c>
      <c r="H240">
        <f>IF(C240=E240,1,0)</f>
        <v/>
      </c>
      <c r="I240">
        <f>1/E240</f>
        <v/>
      </c>
      <c r="J240" s="28">
        <f>F240*D240</f>
        <v/>
      </c>
      <c r="K240" s="28">
        <f>G240*D240</f>
        <v/>
      </c>
      <c r="L240" s="28">
        <f>H240*D240</f>
        <v/>
      </c>
      <c r="M240" s="28">
        <f>I240*D240</f>
        <v/>
      </c>
    </row>
    <row r="241">
      <c r="A241" t="inlineStr">
        <is>
          <t>PRO-00081</t>
        </is>
      </c>
      <c r="B241" t="inlineStr">
        <is>
          <t>linkedin</t>
        </is>
      </c>
      <c r="C241" t="n">
        <v>3</v>
      </c>
      <c r="D241" s="28" t="n">
        <v>77064</v>
      </c>
      <c r="E241" t="n">
        <v>3</v>
      </c>
      <c r="F241">
        <f>IF(E241=1,1,IF(E241=2,0.5,IF(OR(C241=1,C241=E241),0.4,0.2/(E241-2))))</f>
        <v/>
      </c>
      <c r="G241">
        <f>IF(C241=1,1,0)</f>
        <v/>
      </c>
      <c r="H241">
        <f>IF(C241=E241,1,0)</f>
        <v/>
      </c>
      <c r="I241">
        <f>1/E241</f>
        <v/>
      </c>
      <c r="J241" s="28">
        <f>F241*D241</f>
        <v/>
      </c>
      <c r="K241" s="28">
        <f>G241*D241</f>
        <v/>
      </c>
      <c r="L241" s="28">
        <f>H241*D241</f>
        <v/>
      </c>
      <c r="M241" s="28">
        <f>I241*D241</f>
        <v/>
      </c>
    </row>
    <row r="242">
      <c r="A242" t="inlineStr">
        <is>
          <t>PRO-00082</t>
        </is>
      </c>
      <c r="B242" t="inlineStr">
        <is>
          <t>linkedin</t>
        </is>
      </c>
      <c r="C242" t="n">
        <v>1</v>
      </c>
      <c r="D242" s="28" t="n">
        <v>0</v>
      </c>
      <c r="E242" t="n">
        <v>2</v>
      </c>
      <c r="F242">
        <f>IF(E242=1,1,IF(E242=2,0.5,IF(OR(C242=1,C242=E242),0.4,0.2/(E242-2))))</f>
        <v/>
      </c>
      <c r="G242">
        <f>IF(C242=1,1,0)</f>
        <v/>
      </c>
      <c r="H242">
        <f>IF(C242=E242,1,0)</f>
        <v/>
      </c>
      <c r="I242">
        <f>1/E242</f>
        <v/>
      </c>
      <c r="J242" s="28">
        <f>F242*D242</f>
        <v/>
      </c>
      <c r="K242" s="28">
        <f>G242*D242</f>
        <v/>
      </c>
      <c r="L242" s="28">
        <f>H242*D242</f>
        <v/>
      </c>
      <c r="M242" s="28">
        <f>I242*D242</f>
        <v/>
      </c>
    </row>
    <row r="243">
      <c r="A243" t="inlineStr">
        <is>
          <t>PRO-00082</t>
        </is>
      </c>
      <c r="B243" t="inlineStr">
        <is>
          <t>g2</t>
        </is>
      </c>
      <c r="C243" t="n">
        <v>2</v>
      </c>
      <c r="D243" s="28" t="n">
        <v>0</v>
      </c>
      <c r="E243" t="n">
        <v>2</v>
      </c>
      <c r="F243">
        <f>IF(E243=1,1,IF(E243=2,0.5,IF(OR(C243=1,C243=E243),0.4,0.2/(E243-2))))</f>
        <v/>
      </c>
      <c r="G243">
        <f>IF(C243=1,1,0)</f>
        <v/>
      </c>
      <c r="H243">
        <f>IF(C243=E243,1,0)</f>
        <v/>
      </c>
      <c r="I243">
        <f>1/E243</f>
        <v/>
      </c>
      <c r="J243" s="28">
        <f>F243*D243</f>
        <v/>
      </c>
      <c r="K243" s="28">
        <f>G243*D243</f>
        <v/>
      </c>
      <c r="L243" s="28">
        <f>H243*D243</f>
        <v/>
      </c>
      <c r="M243" s="28">
        <f>I243*D243</f>
        <v/>
      </c>
    </row>
    <row r="244">
      <c r="A244" t="inlineStr">
        <is>
          <t>PRO-00083</t>
        </is>
      </c>
      <c r="B244" t="inlineStr">
        <is>
          <t>google</t>
        </is>
      </c>
      <c r="C244" t="n">
        <v>1</v>
      </c>
      <c r="D244" s="28" t="n">
        <v>135914</v>
      </c>
      <c r="E244" t="n">
        <v>3</v>
      </c>
      <c r="F244">
        <f>IF(E244=1,1,IF(E244=2,0.5,IF(OR(C244=1,C244=E244),0.4,0.2/(E244-2))))</f>
        <v/>
      </c>
      <c r="G244">
        <f>IF(C244=1,1,0)</f>
        <v/>
      </c>
      <c r="H244">
        <f>IF(C244=E244,1,0)</f>
        <v/>
      </c>
      <c r="I244">
        <f>1/E244</f>
        <v/>
      </c>
      <c r="J244" s="28">
        <f>F244*D244</f>
        <v/>
      </c>
      <c r="K244" s="28">
        <f>G244*D244</f>
        <v/>
      </c>
      <c r="L244" s="28">
        <f>H244*D244</f>
        <v/>
      </c>
      <c r="M244" s="28">
        <f>I244*D244</f>
        <v/>
      </c>
    </row>
    <row r="245">
      <c r="A245" t="inlineStr">
        <is>
          <t>PRO-00083</t>
        </is>
      </c>
      <c r="B245" t="inlineStr">
        <is>
          <t>google</t>
        </is>
      </c>
      <c r="C245" t="n">
        <v>2</v>
      </c>
      <c r="D245" s="28" t="n">
        <v>135914</v>
      </c>
      <c r="E245" t="n">
        <v>3</v>
      </c>
      <c r="F245">
        <f>IF(E245=1,1,IF(E245=2,0.5,IF(OR(C245=1,C245=E245),0.4,0.2/(E245-2))))</f>
        <v/>
      </c>
      <c r="G245">
        <f>IF(C245=1,1,0)</f>
        <v/>
      </c>
      <c r="H245">
        <f>IF(C245=E245,1,0)</f>
        <v/>
      </c>
      <c r="I245">
        <f>1/E245</f>
        <v/>
      </c>
      <c r="J245" s="28">
        <f>F245*D245</f>
        <v/>
      </c>
      <c r="K245" s="28">
        <f>G245*D245</f>
        <v/>
      </c>
      <c r="L245" s="28">
        <f>H245*D245</f>
        <v/>
      </c>
      <c r="M245" s="28">
        <f>I245*D245</f>
        <v/>
      </c>
    </row>
    <row r="246">
      <c r="A246" t="inlineStr">
        <is>
          <t>PRO-00083</t>
        </is>
      </c>
      <c r="B246" t="inlineStr">
        <is>
          <t>g2</t>
        </is>
      </c>
      <c r="C246" t="n">
        <v>3</v>
      </c>
      <c r="D246" s="28" t="n">
        <v>135914</v>
      </c>
      <c r="E246" t="n">
        <v>3</v>
      </c>
      <c r="F246">
        <f>IF(E246=1,1,IF(E246=2,0.5,IF(OR(C246=1,C246=E246),0.4,0.2/(E246-2))))</f>
        <v/>
      </c>
      <c r="G246">
        <f>IF(C246=1,1,0)</f>
        <v/>
      </c>
      <c r="H246">
        <f>IF(C246=E246,1,0)</f>
        <v/>
      </c>
      <c r="I246">
        <f>1/E246</f>
        <v/>
      </c>
      <c r="J246" s="28">
        <f>F246*D246</f>
        <v/>
      </c>
      <c r="K246" s="28">
        <f>G246*D246</f>
        <v/>
      </c>
      <c r="L246" s="28">
        <f>H246*D246</f>
        <v/>
      </c>
      <c r="M246" s="28">
        <f>I246*D246</f>
        <v/>
      </c>
    </row>
    <row r="247">
      <c r="A247" t="inlineStr">
        <is>
          <t>PRO-00084</t>
        </is>
      </c>
      <c r="B247" t="inlineStr">
        <is>
          <t>linkedin</t>
        </is>
      </c>
      <c r="C247" t="n">
        <v>1</v>
      </c>
      <c r="D247" s="28" t="n">
        <v>0</v>
      </c>
      <c r="E247" t="n">
        <v>3</v>
      </c>
      <c r="F247">
        <f>IF(E247=1,1,IF(E247=2,0.5,IF(OR(C247=1,C247=E247),0.4,0.2/(E247-2))))</f>
        <v/>
      </c>
      <c r="G247">
        <f>IF(C247=1,1,0)</f>
        <v/>
      </c>
      <c r="H247">
        <f>IF(C247=E247,1,0)</f>
        <v/>
      </c>
      <c r="I247">
        <f>1/E247</f>
        <v/>
      </c>
      <c r="J247" s="28">
        <f>F247*D247</f>
        <v/>
      </c>
      <c r="K247" s="28">
        <f>G247*D247</f>
        <v/>
      </c>
      <c r="L247" s="28">
        <f>H247*D247</f>
        <v/>
      </c>
      <c r="M247" s="28">
        <f>I247*D247</f>
        <v/>
      </c>
    </row>
    <row r="248">
      <c r="A248" t="inlineStr">
        <is>
          <t>PRO-00084</t>
        </is>
      </c>
      <c r="B248" t="inlineStr">
        <is>
          <t>google</t>
        </is>
      </c>
      <c r="C248" t="n">
        <v>2</v>
      </c>
      <c r="D248" s="28" t="n">
        <v>0</v>
      </c>
      <c r="E248" t="n">
        <v>3</v>
      </c>
      <c r="F248">
        <f>IF(E248=1,1,IF(E248=2,0.5,IF(OR(C248=1,C248=E248),0.4,0.2/(E248-2))))</f>
        <v/>
      </c>
      <c r="G248">
        <f>IF(C248=1,1,0)</f>
        <v/>
      </c>
      <c r="H248">
        <f>IF(C248=E248,1,0)</f>
        <v/>
      </c>
      <c r="I248">
        <f>1/E248</f>
        <v/>
      </c>
      <c r="J248" s="28">
        <f>F248*D248</f>
        <v/>
      </c>
      <c r="K248" s="28">
        <f>G248*D248</f>
        <v/>
      </c>
      <c r="L248" s="28">
        <f>H248*D248</f>
        <v/>
      </c>
      <c r="M248" s="28">
        <f>I248*D248</f>
        <v/>
      </c>
    </row>
    <row r="249">
      <c r="A249" t="inlineStr">
        <is>
          <t>PRO-00084</t>
        </is>
      </c>
      <c r="B249" t="inlineStr">
        <is>
          <t>g2</t>
        </is>
      </c>
      <c r="C249" t="n">
        <v>3</v>
      </c>
      <c r="D249" s="28" t="n">
        <v>0</v>
      </c>
      <c r="E249" t="n">
        <v>3</v>
      </c>
      <c r="F249">
        <f>IF(E249=1,1,IF(E249=2,0.5,IF(OR(C249=1,C249=E249),0.4,0.2/(E249-2))))</f>
        <v/>
      </c>
      <c r="G249">
        <f>IF(C249=1,1,0)</f>
        <v/>
      </c>
      <c r="H249">
        <f>IF(C249=E249,1,0)</f>
        <v/>
      </c>
      <c r="I249">
        <f>1/E249</f>
        <v/>
      </c>
      <c r="J249" s="28">
        <f>F249*D249</f>
        <v/>
      </c>
      <c r="K249" s="28">
        <f>G249*D249</f>
        <v/>
      </c>
      <c r="L249" s="28">
        <f>H249*D249</f>
        <v/>
      </c>
      <c r="M249" s="28">
        <f>I249*D249</f>
        <v/>
      </c>
    </row>
    <row r="250">
      <c r="A250" t="inlineStr">
        <is>
          <t>PRO-00085</t>
        </is>
      </c>
      <c r="B250" t="inlineStr">
        <is>
          <t>linkedin</t>
        </is>
      </c>
      <c r="C250" t="n">
        <v>1</v>
      </c>
      <c r="D250" s="28" t="n">
        <v>0</v>
      </c>
      <c r="E250" t="n">
        <v>3</v>
      </c>
      <c r="F250">
        <f>IF(E250=1,1,IF(E250=2,0.5,IF(OR(C250=1,C250=E250),0.4,0.2/(E250-2))))</f>
        <v/>
      </c>
      <c r="G250">
        <f>IF(C250=1,1,0)</f>
        <v/>
      </c>
      <c r="H250">
        <f>IF(C250=E250,1,0)</f>
        <v/>
      </c>
      <c r="I250">
        <f>1/E250</f>
        <v/>
      </c>
      <c r="J250" s="28">
        <f>F250*D250</f>
        <v/>
      </c>
      <c r="K250" s="28">
        <f>G250*D250</f>
        <v/>
      </c>
      <c r="L250" s="28">
        <f>H250*D250</f>
        <v/>
      </c>
      <c r="M250" s="28">
        <f>I250*D250</f>
        <v/>
      </c>
    </row>
    <row r="251">
      <c r="A251" t="inlineStr">
        <is>
          <t>PRO-00085</t>
        </is>
      </c>
      <c r="B251" t="inlineStr">
        <is>
          <t>google</t>
        </is>
      </c>
      <c r="C251" t="n">
        <v>2</v>
      </c>
      <c r="D251" s="28" t="n">
        <v>0</v>
      </c>
      <c r="E251" t="n">
        <v>3</v>
      </c>
      <c r="F251">
        <f>IF(E251=1,1,IF(E251=2,0.5,IF(OR(C251=1,C251=E251),0.4,0.2/(E251-2))))</f>
        <v/>
      </c>
      <c r="G251">
        <f>IF(C251=1,1,0)</f>
        <v/>
      </c>
      <c r="H251">
        <f>IF(C251=E251,1,0)</f>
        <v/>
      </c>
      <c r="I251">
        <f>1/E251</f>
        <v/>
      </c>
      <c r="J251" s="28">
        <f>F251*D251</f>
        <v/>
      </c>
      <c r="K251" s="28">
        <f>G251*D251</f>
        <v/>
      </c>
      <c r="L251" s="28">
        <f>H251*D251</f>
        <v/>
      </c>
      <c r="M251" s="28">
        <f>I251*D251</f>
        <v/>
      </c>
    </row>
    <row r="252">
      <c r="A252" t="inlineStr">
        <is>
          <t>PRO-00085</t>
        </is>
      </c>
      <c r="B252" t="inlineStr">
        <is>
          <t>linkedin</t>
        </is>
      </c>
      <c r="C252" t="n">
        <v>3</v>
      </c>
      <c r="D252" s="28" t="n">
        <v>0</v>
      </c>
      <c r="E252" t="n">
        <v>3</v>
      </c>
      <c r="F252">
        <f>IF(E252=1,1,IF(E252=2,0.5,IF(OR(C252=1,C252=E252),0.4,0.2/(E252-2))))</f>
        <v/>
      </c>
      <c r="G252">
        <f>IF(C252=1,1,0)</f>
        <v/>
      </c>
      <c r="H252">
        <f>IF(C252=E252,1,0)</f>
        <v/>
      </c>
      <c r="I252">
        <f>1/E252</f>
        <v/>
      </c>
      <c r="J252" s="28">
        <f>F252*D252</f>
        <v/>
      </c>
      <c r="K252" s="28">
        <f>G252*D252</f>
        <v/>
      </c>
      <c r="L252" s="28">
        <f>H252*D252</f>
        <v/>
      </c>
      <c r="M252" s="28">
        <f>I252*D252</f>
        <v/>
      </c>
    </row>
    <row r="253">
      <c r="A253" t="inlineStr">
        <is>
          <t>PRO-00086</t>
        </is>
      </c>
      <c r="B253" t="inlineStr">
        <is>
          <t>linkedin</t>
        </is>
      </c>
      <c r="C253" t="n">
        <v>1</v>
      </c>
      <c r="D253" s="28" t="n">
        <v>45566</v>
      </c>
      <c r="E253" t="n">
        <v>2</v>
      </c>
      <c r="F253">
        <f>IF(E253=1,1,IF(E253=2,0.5,IF(OR(C253=1,C253=E253),0.4,0.2/(E253-2))))</f>
        <v/>
      </c>
      <c r="G253">
        <f>IF(C253=1,1,0)</f>
        <v/>
      </c>
      <c r="H253">
        <f>IF(C253=E253,1,0)</f>
        <v/>
      </c>
      <c r="I253">
        <f>1/E253</f>
        <v/>
      </c>
      <c r="J253" s="28">
        <f>F253*D253</f>
        <v/>
      </c>
      <c r="K253" s="28">
        <f>G253*D253</f>
        <v/>
      </c>
      <c r="L253" s="28">
        <f>H253*D253</f>
        <v/>
      </c>
      <c r="M253" s="28">
        <f>I253*D253</f>
        <v/>
      </c>
    </row>
    <row r="254">
      <c r="A254" t="inlineStr">
        <is>
          <t>PRO-00086</t>
        </is>
      </c>
      <c r="B254" t="inlineStr">
        <is>
          <t>programmatic</t>
        </is>
      </c>
      <c r="C254" t="n">
        <v>2</v>
      </c>
      <c r="D254" s="28" t="n">
        <v>45566</v>
      </c>
      <c r="E254" t="n">
        <v>2</v>
      </c>
      <c r="F254">
        <f>IF(E254=1,1,IF(E254=2,0.5,IF(OR(C254=1,C254=E254),0.4,0.2/(E254-2))))</f>
        <v/>
      </c>
      <c r="G254">
        <f>IF(C254=1,1,0)</f>
        <v/>
      </c>
      <c r="H254">
        <f>IF(C254=E254,1,0)</f>
        <v/>
      </c>
      <c r="I254">
        <f>1/E254</f>
        <v/>
      </c>
      <c r="J254" s="28">
        <f>F254*D254</f>
        <v/>
      </c>
      <c r="K254" s="28">
        <f>G254*D254</f>
        <v/>
      </c>
      <c r="L254" s="28">
        <f>H254*D254</f>
        <v/>
      </c>
      <c r="M254" s="28">
        <f>I254*D254</f>
        <v/>
      </c>
    </row>
    <row r="255">
      <c r="A255" t="inlineStr">
        <is>
          <t>PRO-00087</t>
        </is>
      </c>
      <c r="B255" t="inlineStr">
        <is>
          <t>linkedin</t>
        </is>
      </c>
      <c r="C255" t="n">
        <v>1</v>
      </c>
      <c r="D255" s="28" t="n">
        <v>57165</v>
      </c>
      <c r="E255" t="n">
        <v>3</v>
      </c>
      <c r="F255">
        <f>IF(E255=1,1,IF(E255=2,0.5,IF(OR(C255=1,C255=E255),0.4,0.2/(E255-2))))</f>
        <v/>
      </c>
      <c r="G255">
        <f>IF(C255=1,1,0)</f>
        <v/>
      </c>
      <c r="H255">
        <f>IF(C255=E255,1,0)</f>
        <v/>
      </c>
      <c r="I255">
        <f>1/E255</f>
        <v/>
      </c>
      <c r="J255" s="28">
        <f>F255*D255</f>
        <v/>
      </c>
      <c r="K255" s="28">
        <f>G255*D255</f>
        <v/>
      </c>
      <c r="L255" s="28">
        <f>H255*D255</f>
        <v/>
      </c>
      <c r="M255" s="28">
        <f>I255*D255</f>
        <v/>
      </c>
    </row>
    <row r="256">
      <c r="A256" t="inlineStr">
        <is>
          <t>PRO-00087</t>
        </is>
      </c>
      <c r="B256" t="inlineStr">
        <is>
          <t>programmatic</t>
        </is>
      </c>
      <c r="C256" t="n">
        <v>2</v>
      </c>
      <c r="D256" s="28" t="n">
        <v>57165</v>
      </c>
      <c r="E256" t="n">
        <v>3</v>
      </c>
      <c r="F256">
        <f>IF(E256=1,1,IF(E256=2,0.5,IF(OR(C256=1,C256=E256),0.4,0.2/(E256-2))))</f>
        <v/>
      </c>
      <c r="G256">
        <f>IF(C256=1,1,0)</f>
        <v/>
      </c>
      <c r="H256">
        <f>IF(C256=E256,1,0)</f>
        <v/>
      </c>
      <c r="I256">
        <f>1/E256</f>
        <v/>
      </c>
      <c r="J256" s="28">
        <f>F256*D256</f>
        <v/>
      </c>
      <c r="K256" s="28">
        <f>G256*D256</f>
        <v/>
      </c>
      <c r="L256" s="28">
        <f>H256*D256</f>
        <v/>
      </c>
      <c r="M256" s="28">
        <f>I256*D256</f>
        <v/>
      </c>
    </row>
    <row r="257">
      <c r="A257" t="inlineStr">
        <is>
          <t>PRO-00087</t>
        </is>
      </c>
      <c r="B257" t="inlineStr">
        <is>
          <t>g2</t>
        </is>
      </c>
      <c r="C257" t="n">
        <v>3</v>
      </c>
      <c r="D257" s="28" t="n">
        <v>57165</v>
      </c>
      <c r="E257" t="n">
        <v>3</v>
      </c>
      <c r="F257">
        <f>IF(E257=1,1,IF(E257=2,0.5,IF(OR(C257=1,C257=E257),0.4,0.2/(E257-2))))</f>
        <v/>
      </c>
      <c r="G257">
        <f>IF(C257=1,1,0)</f>
        <v/>
      </c>
      <c r="H257">
        <f>IF(C257=E257,1,0)</f>
        <v/>
      </c>
      <c r="I257">
        <f>1/E257</f>
        <v/>
      </c>
      <c r="J257" s="28">
        <f>F257*D257</f>
        <v/>
      </c>
      <c r="K257" s="28">
        <f>G257*D257</f>
        <v/>
      </c>
      <c r="L257" s="28">
        <f>H257*D257</f>
        <v/>
      </c>
      <c r="M257" s="28">
        <f>I257*D257</f>
        <v/>
      </c>
    </row>
    <row r="258">
      <c r="A258" t="inlineStr">
        <is>
          <t>PRO-00088</t>
        </is>
      </c>
      <c r="B258" t="inlineStr">
        <is>
          <t>linkedin</t>
        </is>
      </c>
      <c r="C258" t="n">
        <v>1</v>
      </c>
      <c r="D258" s="28" t="n">
        <v>0</v>
      </c>
      <c r="E258" t="n">
        <v>4</v>
      </c>
      <c r="F258">
        <f>IF(E258=1,1,IF(E258=2,0.5,IF(OR(C258=1,C258=E258),0.4,0.2/(E258-2))))</f>
        <v/>
      </c>
      <c r="G258">
        <f>IF(C258=1,1,0)</f>
        <v/>
      </c>
      <c r="H258">
        <f>IF(C258=E258,1,0)</f>
        <v/>
      </c>
      <c r="I258">
        <f>1/E258</f>
        <v/>
      </c>
      <c r="J258" s="28">
        <f>F258*D258</f>
        <v/>
      </c>
      <c r="K258" s="28">
        <f>G258*D258</f>
        <v/>
      </c>
      <c r="L258" s="28">
        <f>H258*D258</f>
        <v/>
      </c>
      <c r="M258" s="28">
        <f>I258*D258</f>
        <v/>
      </c>
    </row>
    <row r="259">
      <c r="A259" t="inlineStr">
        <is>
          <t>PRO-00088</t>
        </is>
      </c>
      <c r="B259" t="inlineStr">
        <is>
          <t>programmatic</t>
        </is>
      </c>
      <c r="C259" t="n">
        <v>2</v>
      </c>
      <c r="D259" s="28" t="n">
        <v>0</v>
      </c>
      <c r="E259" t="n">
        <v>4</v>
      </c>
      <c r="F259">
        <f>IF(E259=1,1,IF(E259=2,0.5,IF(OR(C259=1,C259=E259),0.4,0.2/(E259-2))))</f>
        <v/>
      </c>
      <c r="G259">
        <f>IF(C259=1,1,0)</f>
        <v/>
      </c>
      <c r="H259">
        <f>IF(C259=E259,1,0)</f>
        <v/>
      </c>
      <c r="I259">
        <f>1/E259</f>
        <v/>
      </c>
      <c r="J259" s="28">
        <f>F259*D259</f>
        <v/>
      </c>
      <c r="K259" s="28">
        <f>G259*D259</f>
        <v/>
      </c>
      <c r="L259" s="28">
        <f>H259*D259</f>
        <v/>
      </c>
      <c r="M259" s="28">
        <f>I259*D259</f>
        <v/>
      </c>
    </row>
    <row r="260">
      <c r="A260" t="inlineStr">
        <is>
          <t>PRO-00088</t>
        </is>
      </c>
      <c r="B260" t="inlineStr">
        <is>
          <t>g2</t>
        </is>
      </c>
      <c r="C260" t="n">
        <v>3</v>
      </c>
      <c r="D260" s="28" t="n">
        <v>0</v>
      </c>
      <c r="E260" t="n">
        <v>4</v>
      </c>
      <c r="F260">
        <f>IF(E260=1,1,IF(E260=2,0.5,IF(OR(C260=1,C260=E260),0.4,0.2/(E260-2))))</f>
        <v/>
      </c>
      <c r="G260">
        <f>IF(C260=1,1,0)</f>
        <v/>
      </c>
      <c r="H260">
        <f>IF(C260=E260,1,0)</f>
        <v/>
      </c>
      <c r="I260">
        <f>1/E260</f>
        <v/>
      </c>
      <c r="J260" s="28">
        <f>F260*D260</f>
        <v/>
      </c>
      <c r="K260" s="28">
        <f>G260*D260</f>
        <v/>
      </c>
      <c r="L260" s="28">
        <f>H260*D260</f>
        <v/>
      </c>
      <c r="M260" s="28">
        <f>I260*D260</f>
        <v/>
      </c>
    </row>
    <row r="261">
      <c r="A261" t="inlineStr">
        <is>
          <t>PRO-00088</t>
        </is>
      </c>
      <c r="B261" t="inlineStr">
        <is>
          <t>google</t>
        </is>
      </c>
      <c r="C261" t="n">
        <v>4</v>
      </c>
      <c r="D261" s="28" t="n">
        <v>0</v>
      </c>
      <c r="E261" t="n">
        <v>4</v>
      </c>
      <c r="F261">
        <f>IF(E261=1,1,IF(E261=2,0.5,IF(OR(C261=1,C261=E261),0.4,0.2/(E261-2))))</f>
        <v/>
      </c>
      <c r="G261">
        <f>IF(C261=1,1,0)</f>
        <v/>
      </c>
      <c r="H261">
        <f>IF(C261=E261,1,0)</f>
        <v/>
      </c>
      <c r="I261">
        <f>1/E261</f>
        <v/>
      </c>
      <c r="J261" s="28">
        <f>F261*D261</f>
        <v/>
      </c>
      <c r="K261" s="28">
        <f>G261*D261</f>
        <v/>
      </c>
      <c r="L261" s="28">
        <f>H261*D261</f>
        <v/>
      </c>
      <c r="M261" s="28">
        <f>I261*D261</f>
        <v/>
      </c>
    </row>
    <row r="262">
      <c r="A262" t="inlineStr">
        <is>
          <t>PRO-00089</t>
        </is>
      </c>
      <c r="B262" t="inlineStr">
        <is>
          <t>linkedin</t>
        </is>
      </c>
      <c r="C262" t="n">
        <v>1</v>
      </c>
      <c r="D262" s="28" t="n">
        <v>70358</v>
      </c>
      <c r="E262" t="n">
        <v>2</v>
      </c>
      <c r="F262">
        <f>IF(E262=1,1,IF(E262=2,0.5,IF(OR(C262=1,C262=E262),0.4,0.2/(E262-2))))</f>
        <v/>
      </c>
      <c r="G262">
        <f>IF(C262=1,1,0)</f>
        <v/>
      </c>
      <c r="H262">
        <f>IF(C262=E262,1,0)</f>
        <v/>
      </c>
      <c r="I262">
        <f>1/E262</f>
        <v/>
      </c>
      <c r="J262" s="28">
        <f>F262*D262</f>
        <v/>
      </c>
      <c r="K262" s="28">
        <f>G262*D262</f>
        <v/>
      </c>
      <c r="L262" s="28">
        <f>H262*D262</f>
        <v/>
      </c>
      <c r="M262" s="28">
        <f>I262*D262</f>
        <v/>
      </c>
    </row>
    <row r="263">
      <c r="A263" t="inlineStr">
        <is>
          <t>PRO-00089</t>
        </is>
      </c>
      <c r="B263" t="inlineStr">
        <is>
          <t>google</t>
        </is>
      </c>
      <c r="C263" t="n">
        <v>2</v>
      </c>
      <c r="D263" s="28" t="n">
        <v>70358</v>
      </c>
      <c r="E263" t="n">
        <v>2</v>
      </c>
      <c r="F263">
        <f>IF(E263=1,1,IF(E263=2,0.5,IF(OR(C263=1,C263=E263),0.4,0.2/(E263-2))))</f>
        <v/>
      </c>
      <c r="G263">
        <f>IF(C263=1,1,0)</f>
        <v/>
      </c>
      <c r="H263">
        <f>IF(C263=E263,1,0)</f>
        <v/>
      </c>
      <c r="I263">
        <f>1/E263</f>
        <v/>
      </c>
      <c r="J263" s="28">
        <f>F263*D263</f>
        <v/>
      </c>
      <c r="K263" s="28">
        <f>G263*D263</f>
        <v/>
      </c>
      <c r="L263" s="28">
        <f>H263*D263</f>
        <v/>
      </c>
      <c r="M263" s="28">
        <f>I263*D263</f>
        <v/>
      </c>
    </row>
    <row r="264">
      <c r="A264" t="inlineStr">
        <is>
          <t>PRO-00090</t>
        </is>
      </c>
      <c r="B264" t="inlineStr">
        <is>
          <t>linkedin</t>
        </is>
      </c>
      <c r="C264" t="n">
        <v>1</v>
      </c>
      <c r="D264" s="28" t="n">
        <v>71145</v>
      </c>
      <c r="E264" t="n">
        <v>3</v>
      </c>
      <c r="F264">
        <f>IF(E264=1,1,IF(E264=2,0.5,IF(OR(C264=1,C264=E264),0.4,0.2/(E264-2))))</f>
        <v/>
      </c>
      <c r="G264">
        <f>IF(C264=1,1,0)</f>
        <v/>
      </c>
      <c r="H264">
        <f>IF(C264=E264,1,0)</f>
        <v/>
      </c>
      <c r="I264">
        <f>1/E264</f>
        <v/>
      </c>
      <c r="J264" s="28">
        <f>F264*D264</f>
        <v/>
      </c>
      <c r="K264" s="28">
        <f>G264*D264</f>
        <v/>
      </c>
      <c r="L264" s="28">
        <f>H264*D264</f>
        <v/>
      </c>
      <c r="M264" s="28">
        <f>I264*D264</f>
        <v/>
      </c>
    </row>
    <row r="265">
      <c r="A265" t="inlineStr">
        <is>
          <t>PRO-00090</t>
        </is>
      </c>
      <c r="B265" t="inlineStr">
        <is>
          <t>linkedin</t>
        </is>
      </c>
      <c r="C265" t="n">
        <v>2</v>
      </c>
      <c r="D265" s="28" t="n">
        <v>71145</v>
      </c>
      <c r="E265" t="n">
        <v>3</v>
      </c>
      <c r="F265">
        <f>IF(E265=1,1,IF(E265=2,0.5,IF(OR(C265=1,C265=E265),0.4,0.2/(E265-2))))</f>
        <v/>
      </c>
      <c r="G265">
        <f>IF(C265=1,1,0)</f>
        <v/>
      </c>
      <c r="H265">
        <f>IF(C265=E265,1,0)</f>
        <v/>
      </c>
      <c r="I265">
        <f>1/E265</f>
        <v/>
      </c>
      <c r="J265" s="28">
        <f>F265*D265</f>
        <v/>
      </c>
      <c r="K265" s="28">
        <f>G265*D265</f>
        <v/>
      </c>
      <c r="L265" s="28">
        <f>H265*D265</f>
        <v/>
      </c>
      <c r="M265" s="28">
        <f>I265*D265</f>
        <v/>
      </c>
    </row>
    <row r="266">
      <c r="A266" t="inlineStr">
        <is>
          <t>PRO-00090</t>
        </is>
      </c>
      <c r="B266" t="inlineStr">
        <is>
          <t>g2</t>
        </is>
      </c>
      <c r="C266" t="n">
        <v>3</v>
      </c>
      <c r="D266" s="28" t="n">
        <v>71145</v>
      </c>
      <c r="E266" t="n">
        <v>3</v>
      </c>
      <c r="F266">
        <f>IF(E266=1,1,IF(E266=2,0.5,IF(OR(C266=1,C266=E266),0.4,0.2/(E266-2))))</f>
        <v/>
      </c>
      <c r="G266">
        <f>IF(C266=1,1,0)</f>
        <v/>
      </c>
      <c r="H266">
        <f>IF(C266=E266,1,0)</f>
        <v/>
      </c>
      <c r="I266">
        <f>1/E266</f>
        <v/>
      </c>
      <c r="J266" s="28">
        <f>F266*D266</f>
        <v/>
      </c>
      <c r="K266" s="28">
        <f>G266*D266</f>
        <v/>
      </c>
      <c r="L266" s="28">
        <f>H266*D266</f>
        <v/>
      </c>
      <c r="M266" s="28">
        <f>I266*D266</f>
        <v/>
      </c>
    </row>
    <row r="267">
      <c r="A267" t="inlineStr">
        <is>
          <t>PRO-00091</t>
        </is>
      </c>
      <c r="B267" t="inlineStr">
        <is>
          <t>google</t>
        </is>
      </c>
      <c r="C267" t="n">
        <v>1</v>
      </c>
      <c r="D267" s="28" t="n">
        <v>0</v>
      </c>
      <c r="E267" t="n">
        <v>3</v>
      </c>
      <c r="F267">
        <f>IF(E267=1,1,IF(E267=2,0.5,IF(OR(C267=1,C267=E267),0.4,0.2/(E267-2))))</f>
        <v/>
      </c>
      <c r="G267">
        <f>IF(C267=1,1,0)</f>
        <v/>
      </c>
      <c r="H267">
        <f>IF(C267=E267,1,0)</f>
        <v/>
      </c>
      <c r="I267">
        <f>1/E267</f>
        <v/>
      </c>
      <c r="J267" s="28">
        <f>F267*D267</f>
        <v/>
      </c>
      <c r="K267" s="28">
        <f>G267*D267</f>
        <v/>
      </c>
      <c r="L267" s="28">
        <f>H267*D267</f>
        <v/>
      </c>
      <c r="M267" s="28">
        <f>I267*D267</f>
        <v/>
      </c>
    </row>
    <row r="268">
      <c r="A268" t="inlineStr">
        <is>
          <t>PRO-00091</t>
        </is>
      </c>
      <c r="B268" t="inlineStr">
        <is>
          <t>g2</t>
        </is>
      </c>
      <c r="C268" t="n">
        <v>2</v>
      </c>
      <c r="D268" s="28" t="n">
        <v>0</v>
      </c>
      <c r="E268" t="n">
        <v>3</v>
      </c>
      <c r="F268">
        <f>IF(E268=1,1,IF(E268=2,0.5,IF(OR(C268=1,C268=E268),0.4,0.2/(E268-2))))</f>
        <v/>
      </c>
      <c r="G268">
        <f>IF(C268=1,1,0)</f>
        <v/>
      </c>
      <c r="H268">
        <f>IF(C268=E268,1,0)</f>
        <v/>
      </c>
      <c r="I268">
        <f>1/E268</f>
        <v/>
      </c>
      <c r="J268" s="28">
        <f>F268*D268</f>
        <v/>
      </c>
      <c r="K268" s="28">
        <f>G268*D268</f>
        <v/>
      </c>
      <c r="L268" s="28">
        <f>H268*D268</f>
        <v/>
      </c>
      <c r="M268" s="28">
        <f>I268*D268</f>
        <v/>
      </c>
    </row>
    <row r="269">
      <c r="A269" t="inlineStr">
        <is>
          <t>PRO-00091</t>
        </is>
      </c>
      <c r="B269" t="inlineStr">
        <is>
          <t>linkedin</t>
        </is>
      </c>
      <c r="C269" t="n">
        <v>3</v>
      </c>
      <c r="D269" s="28" t="n">
        <v>0</v>
      </c>
      <c r="E269" t="n">
        <v>3</v>
      </c>
      <c r="F269">
        <f>IF(E269=1,1,IF(E269=2,0.5,IF(OR(C269=1,C269=E269),0.4,0.2/(E269-2))))</f>
        <v/>
      </c>
      <c r="G269">
        <f>IF(C269=1,1,0)</f>
        <v/>
      </c>
      <c r="H269">
        <f>IF(C269=E269,1,0)</f>
        <v/>
      </c>
      <c r="I269">
        <f>1/E269</f>
        <v/>
      </c>
      <c r="J269" s="28">
        <f>F269*D269</f>
        <v/>
      </c>
      <c r="K269" s="28">
        <f>G269*D269</f>
        <v/>
      </c>
      <c r="L269" s="28">
        <f>H269*D269</f>
        <v/>
      </c>
      <c r="M269" s="28">
        <f>I269*D269</f>
        <v/>
      </c>
    </row>
    <row r="270">
      <c r="A270" t="inlineStr">
        <is>
          <t>PRO-00092</t>
        </is>
      </c>
      <c r="B270" t="inlineStr">
        <is>
          <t>linkedin</t>
        </is>
      </c>
      <c r="C270" t="n">
        <v>1</v>
      </c>
      <c r="D270" s="28" t="n">
        <v>84412</v>
      </c>
      <c r="E270" t="n">
        <v>4</v>
      </c>
      <c r="F270">
        <f>IF(E270=1,1,IF(E270=2,0.5,IF(OR(C270=1,C270=E270),0.4,0.2/(E270-2))))</f>
        <v/>
      </c>
      <c r="G270">
        <f>IF(C270=1,1,0)</f>
        <v/>
      </c>
      <c r="H270">
        <f>IF(C270=E270,1,0)</f>
        <v/>
      </c>
      <c r="I270">
        <f>1/E270</f>
        <v/>
      </c>
      <c r="J270" s="28">
        <f>F270*D270</f>
        <v/>
      </c>
      <c r="K270" s="28">
        <f>G270*D270</f>
        <v/>
      </c>
      <c r="L270" s="28">
        <f>H270*D270</f>
        <v/>
      </c>
      <c r="M270" s="28">
        <f>I270*D270</f>
        <v/>
      </c>
    </row>
    <row r="271">
      <c r="A271" t="inlineStr">
        <is>
          <t>PRO-00092</t>
        </is>
      </c>
      <c r="B271" t="inlineStr">
        <is>
          <t>programmatic</t>
        </is>
      </c>
      <c r="C271" t="n">
        <v>2</v>
      </c>
      <c r="D271" s="28" t="n">
        <v>84412</v>
      </c>
      <c r="E271" t="n">
        <v>4</v>
      </c>
      <c r="F271">
        <f>IF(E271=1,1,IF(E271=2,0.5,IF(OR(C271=1,C271=E271),0.4,0.2/(E271-2))))</f>
        <v/>
      </c>
      <c r="G271">
        <f>IF(C271=1,1,0)</f>
        <v/>
      </c>
      <c r="H271">
        <f>IF(C271=E271,1,0)</f>
        <v/>
      </c>
      <c r="I271">
        <f>1/E271</f>
        <v/>
      </c>
      <c r="J271" s="28">
        <f>F271*D271</f>
        <v/>
      </c>
      <c r="K271" s="28">
        <f>G271*D271</f>
        <v/>
      </c>
      <c r="L271" s="28">
        <f>H271*D271</f>
        <v/>
      </c>
      <c r="M271" s="28">
        <f>I271*D271</f>
        <v/>
      </c>
    </row>
    <row r="272">
      <c r="A272" t="inlineStr">
        <is>
          <t>PRO-00092</t>
        </is>
      </c>
      <c r="B272" t="inlineStr">
        <is>
          <t>g2</t>
        </is>
      </c>
      <c r="C272" t="n">
        <v>3</v>
      </c>
      <c r="D272" s="28" t="n">
        <v>84412</v>
      </c>
      <c r="E272" t="n">
        <v>4</v>
      </c>
      <c r="F272">
        <f>IF(E272=1,1,IF(E272=2,0.5,IF(OR(C272=1,C272=E272),0.4,0.2/(E272-2))))</f>
        <v/>
      </c>
      <c r="G272">
        <f>IF(C272=1,1,0)</f>
        <v/>
      </c>
      <c r="H272">
        <f>IF(C272=E272,1,0)</f>
        <v/>
      </c>
      <c r="I272">
        <f>1/E272</f>
        <v/>
      </c>
      <c r="J272" s="28">
        <f>F272*D272</f>
        <v/>
      </c>
      <c r="K272" s="28">
        <f>G272*D272</f>
        <v/>
      </c>
      <c r="L272" s="28">
        <f>H272*D272</f>
        <v/>
      </c>
      <c r="M272" s="28">
        <f>I272*D272</f>
        <v/>
      </c>
    </row>
    <row r="273">
      <c r="A273" t="inlineStr">
        <is>
          <t>PRO-00092</t>
        </is>
      </c>
      <c r="B273" t="inlineStr">
        <is>
          <t>g2</t>
        </is>
      </c>
      <c r="C273" t="n">
        <v>4</v>
      </c>
      <c r="D273" s="28" t="n">
        <v>84412</v>
      </c>
      <c r="E273" t="n">
        <v>4</v>
      </c>
      <c r="F273">
        <f>IF(E273=1,1,IF(E273=2,0.5,IF(OR(C273=1,C273=E273),0.4,0.2/(E273-2))))</f>
        <v/>
      </c>
      <c r="G273">
        <f>IF(C273=1,1,0)</f>
        <v/>
      </c>
      <c r="H273">
        <f>IF(C273=E273,1,0)</f>
        <v/>
      </c>
      <c r="I273">
        <f>1/E273</f>
        <v/>
      </c>
      <c r="J273" s="28">
        <f>F273*D273</f>
        <v/>
      </c>
      <c r="K273" s="28">
        <f>G273*D273</f>
        <v/>
      </c>
      <c r="L273" s="28">
        <f>H273*D273</f>
        <v/>
      </c>
      <c r="M273" s="28">
        <f>I273*D273</f>
        <v/>
      </c>
    </row>
    <row r="274">
      <c r="A274" t="inlineStr">
        <is>
          <t>PRO-00093</t>
        </is>
      </c>
      <c r="B274" t="inlineStr">
        <is>
          <t>google</t>
        </is>
      </c>
      <c r="C274" t="n">
        <v>1</v>
      </c>
      <c r="D274" s="28" t="n">
        <v>0</v>
      </c>
      <c r="E274" t="n">
        <v>3</v>
      </c>
      <c r="F274">
        <f>IF(E274=1,1,IF(E274=2,0.5,IF(OR(C274=1,C274=E274),0.4,0.2/(E274-2))))</f>
        <v/>
      </c>
      <c r="G274">
        <f>IF(C274=1,1,0)</f>
        <v/>
      </c>
      <c r="H274">
        <f>IF(C274=E274,1,0)</f>
        <v/>
      </c>
      <c r="I274">
        <f>1/E274</f>
        <v/>
      </c>
      <c r="J274" s="28">
        <f>F274*D274</f>
        <v/>
      </c>
      <c r="K274" s="28">
        <f>G274*D274</f>
        <v/>
      </c>
      <c r="L274" s="28">
        <f>H274*D274</f>
        <v/>
      </c>
      <c r="M274" s="28">
        <f>I274*D274</f>
        <v/>
      </c>
    </row>
    <row r="275">
      <c r="A275" t="inlineStr">
        <is>
          <t>PRO-00093</t>
        </is>
      </c>
      <c r="B275" t="inlineStr">
        <is>
          <t>g2</t>
        </is>
      </c>
      <c r="C275" t="n">
        <v>2</v>
      </c>
      <c r="D275" s="28" t="n">
        <v>0</v>
      </c>
      <c r="E275" t="n">
        <v>3</v>
      </c>
      <c r="F275">
        <f>IF(E275=1,1,IF(E275=2,0.5,IF(OR(C275=1,C275=E275),0.4,0.2/(E275-2))))</f>
        <v/>
      </c>
      <c r="G275">
        <f>IF(C275=1,1,0)</f>
        <v/>
      </c>
      <c r="H275">
        <f>IF(C275=E275,1,0)</f>
        <v/>
      </c>
      <c r="I275">
        <f>1/E275</f>
        <v/>
      </c>
      <c r="J275" s="28">
        <f>F275*D275</f>
        <v/>
      </c>
      <c r="K275" s="28">
        <f>G275*D275</f>
        <v/>
      </c>
      <c r="L275" s="28">
        <f>H275*D275</f>
        <v/>
      </c>
      <c r="M275" s="28">
        <f>I275*D275</f>
        <v/>
      </c>
    </row>
    <row r="276">
      <c r="A276" t="inlineStr">
        <is>
          <t>PRO-00093</t>
        </is>
      </c>
      <c r="B276" t="inlineStr">
        <is>
          <t>programmatic</t>
        </is>
      </c>
      <c r="C276" t="n">
        <v>3</v>
      </c>
      <c r="D276" s="28" t="n">
        <v>0</v>
      </c>
      <c r="E276" t="n">
        <v>3</v>
      </c>
      <c r="F276">
        <f>IF(E276=1,1,IF(E276=2,0.5,IF(OR(C276=1,C276=E276),0.4,0.2/(E276-2))))</f>
        <v/>
      </c>
      <c r="G276">
        <f>IF(C276=1,1,0)</f>
        <v/>
      </c>
      <c r="H276">
        <f>IF(C276=E276,1,0)</f>
        <v/>
      </c>
      <c r="I276">
        <f>1/E276</f>
        <v/>
      </c>
      <c r="J276" s="28">
        <f>F276*D276</f>
        <v/>
      </c>
      <c r="K276" s="28">
        <f>G276*D276</f>
        <v/>
      </c>
      <c r="L276" s="28">
        <f>H276*D276</f>
        <v/>
      </c>
      <c r="M276" s="28">
        <f>I276*D276</f>
        <v/>
      </c>
    </row>
    <row r="277">
      <c r="A277" t="inlineStr">
        <is>
          <t>PRO-00094</t>
        </is>
      </c>
      <c r="B277" t="inlineStr">
        <is>
          <t>google</t>
        </is>
      </c>
      <c r="C277" t="n">
        <v>1</v>
      </c>
      <c r="D277" s="28" t="n">
        <v>0</v>
      </c>
      <c r="E277" t="n">
        <v>3</v>
      </c>
      <c r="F277">
        <f>IF(E277=1,1,IF(E277=2,0.5,IF(OR(C277=1,C277=E277),0.4,0.2/(E277-2))))</f>
        <v/>
      </c>
      <c r="G277">
        <f>IF(C277=1,1,0)</f>
        <v/>
      </c>
      <c r="H277">
        <f>IF(C277=E277,1,0)</f>
        <v/>
      </c>
      <c r="I277">
        <f>1/E277</f>
        <v/>
      </c>
      <c r="J277" s="28">
        <f>F277*D277</f>
        <v/>
      </c>
      <c r="K277" s="28">
        <f>G277*D277</f>
        <v/>
      </c>
      <c r="L277" s="28">
        <f>H277*D277</f>
        <v/>
      </c>
      <c r="M277" s="28">
        <f>I277*D277</f>
        <v/>
      </c>
    </row>
    <row r="278">
      <c r="A278" t="inlineStr">
        <is>
          <t>PRO-00094</t>
        </is>
      </c>
      <c r="B278" t="inlineStr">
        <is>
          <t>linkedin</t>
        </is>
      </c>
      <c r="C278" t="n">
        <v>2</v>
      </c>
      <c r="D278" s="28" t="n">
        <v>0</v>
      </c>
      <c r="E278" t="n">
        <v>3</v>
      </c>
      <c r="F278">
        <f>IF(E278=1,1,IF(E278=2,0.5,IF(OR(C278=1,C278=E278),0.4,0.2/(E278-2))))</f>
        <v/>
      </c>
      <c r="G278">
        <f>IF(C278=1,1,0)</f>
        <v/>
      </c>
      <c r="H278">
        <f>IF(C278=E278,1,0)</f>
        <v/>
      </c>
      <c r="I278">
        <f>1/E278</f>
        <v/>
      </c>
      <c r="J278" s="28">
        <f>F278*D278</f>
        <v/>
      </c>
      <c r="K278" s="28">
        <f>G278*D278</f>
        <v/>
      </c>
      <c r="L278" s="28">
        <f>H278*D278</f>
        <v/>
      </c>
      <c r="M278" s="28">
        <f>I278*D278</f>
        <v/>
      </c>
    </row>
    <row r="279">
      <c r="A279" t="inlineStr">
        <is>
          <t>PRO-00094</t>
        </is>
      </c>
      <c r="B279" t="inlineStr">
        <is>
          <t>g2</t>
        </is>
      </c>
      <c r="C279" t="n">
        <v>3</v>
      </c>
      <c r="D279" s="28" t="n">
        <v>0</v>
      </c>
      <c r="E279" t="n">
        <v>3</v>
      </c>
      <c r="F279">
        <f>IF(E279=1,1,IF(E279=2,0.5,IF(OR(C279=1,C279=E279),0.4,0.2/(E279-2))))</f>
        <v/>
      </c>
      <c r="G279">
        <f>IF(C279=1,1,0)</f>
        <v/>
      </c>
      <c r="H279">
        <f>IF(C279=E279,1,0)</f>
        <v/>
      </c>
      <c r="I279">
        <f>1/E279</f>
        <v/>
      </c>
      <c r="J279" s="28">
        <f>F279*D279</f>
        <v/>
      </c>
      <c r="K279" s="28">
        <f>G279*D279</f>
        <v/>
      </c>
      <c r="L279" s="28">
        <f>H279*D279</f>
        <v/>
      </c>
      <c r="M279" s="28">
        <f>I279*D279</f>
        <v/>
      </c>
    </row>
    <row r="280">
      <c r="A280" t="inlineStr">
        <is>
          <t>PRO-00095</t>
        </is>
      </c>
      <c r="B280" t="inlineStr">
        <is>
          <t>google</t>
        </is>
      </c>
      <c r="C280" t="n">
        <v>1</v>
      </c>
      <c r="D280" s="28" t="n">
        <v>0</v>
      </c>
      <c r="E280" t="n">
        <v>2</v>
      </c>
      <c r="F280">
        <f>IF(E280=1,1,IF(E280=2,0.5,IF(OR(C280=1,C280=E280),0.4,0.2/(E280-2))))</f>
        <v/>
      </c>
      <c r="G280">
        <f>IF(C280=1,1,0)</f>
        <v/>
      </c>
      <c r="H280">
        <f>IF(C280=E280,1,0)</f>
        <v/>
      </c>
      <c r="I280">
        <f>1/E280</f>
        <v/>
      </c>
      <c r="J280" s="28">
        <f>F280*D280</f>
        <v/>
      </c>
      <c r="K280" s="28">
        <f>G280*D280</f>
        <v/>
      </c>
      <c r="L280" s="28">
        <f>H280*D280</f>
        <v/>
      </c>
      <c r="M280" s="28">
        <f>I280*D280</f>
        <v/>
      </c>
    </row>
    <row r="281">
      <c r="A281" t="inlineStr">
        <is>
          <t>PRO-00095</t>
        </is>
      </c>
      <c r="B281" t="inlineStr">
        <is>
          <t>google</t>
        </is>
      </c>
      <c r="C281" t="n">
        <v>2</v>
      </c>
      <c r="D281" s="28" t="n">
        <v>0</v>
      </c>
      <c r="E281" t="n">
        <v>2</v>
      </c>
      <c r="F281">
        <f>IF(E281=1,1,IF(E281=2,0.5,IF(OR(C281=1,C281=E281),0.4,0.2/(E281-2))))</f>
        <v/>
      </c>
      <c r="G281">
        <f>IF(C281=1,1,0)</f>
        <v/>
      </c>
      <c r="H281">
        <f>IF(C281=E281,1,0)</f>
        <v/>
      </c>
      <c r="I281">
        <f>1/E281</f>
        <v/>
      </c>
      <c r="J281" s="28">
        <f>F281*D281</f>
        <v/>
      </c>
      <c r="K281" s="28">
        <f>G281*D281</f>
        <v/>
      </c>
      <c r="L281" s="28">
        <f>H281*D281</f>
        <v/>
      </c>
      <c r="M281" s="28">
        <f>I281*D281</f>
        <v/>
      </c>
    </row>
    <row r="282">
      <c r="A282" t="inlineStr">
        <is>
          <t>PRO-00096</t>
        </is>
      </c>
      <c r="B282" t="inlineStr">
        <is>
          <t>google</t>
        </is>
      </c>
      <c r="C282" t="n">
        <v>1</v>
      </c>
      <c r="D282" s="28" t="n">
        <v>81135</v>
      </c>
      <c r="E282" t="n">
        <v>3</v>
      </c>
      <c r="F282">
        <f>IF(E282=1,1,IF(E282=2,0.5,IF(OR(C282=1,C282=E282),0.4,0.2/(E282-2))))</f>
        <v/>
      </c>
      <c r="G282">
        <f>IF(C282=1,1,0)</f>
        <v/>
      </c>
      <c r="H282">
        <f>IF(C282=E282,1,0)</f>
        <v/>
      </c>
      <c r="I282">
        <f>1/E282</f>
        <v/>
      </c>
      <c r="J282" s="28">
        <f>F282*D282</f>
        <v/>
      </c>
      <c r="K282" s="28">
        <f>G282*D282</f>
        <v/>
      </c>
      <c r="L282" s="28">
        <f>H282*D282</f>
        <v/>
      </c>
      <c r="M282" s="28">
        <f>I282*D282</f>
        <v/>
      </c>
    </row>
    <row r="283">
      <c r="A283" t="inlineStr">
        <is>
          <t>PRO-00096</t>
        </is>
      </c>
      <c r="B283" t="inlineStr">
        <is>
          <t>g2</t>
        </is>
      </c>
      <c r="C283" t="n">
        <v>2</v>
      </c>
      <c r="D283" s="28" t="n">
        <v>81135</v>
      </c>
      <c r="E283" t="n">
        <v>3</v>
      </c>
      <c r="F283">
        <f>IF(E283=1,1,IF(E283=2,0.5,IF(OR(C283=1,C283=E283),0.4,0.2/(E283-2))))</f>
        <v/>
      </c>
      <c r="G283">
        <f>IF(C283=1,1,0)</f>
        <v/>
      </c>
      <c r="H283">
        <f>IF(C283=E283,1,0)</f>
        <v/>
      </c>
      <c r="I283">
        <f>1/E283</f>
        <v/>
      </c>
      <c r="J283" s="28">
        <f>F283*D283</f>
        <v/>
      </c>
      <c r="K283" s="28">
        <f>G283*D283</f>
        <v/>
      </c>
      <c r="L283" s="28">
        <f>H283*D283</f>
        <v/>
      </c>
      <c r="M283" s="28">
        <f>I283*D283</f>
        <v/>
      </c>
    </row>
    <row r="284">
      <c r="A284" t="inlineStr">
        <is>
          <t>PRO-00096</t>
        </is>
      </c>
      <c r="B284" t="inlineStr">
        <is>
          <t>linkedin</t>
        </is>
      </c>
      <c r="C284" t="n">
        <v>3</v>
      </c>
      <c r="D284" s="28" t="n">
        <v>81135</v>
      </c>
      <c r="E284" t="n">
        <v>3</v>
      </c>
      <c r="F284">
        <f>IF(E284=1,1,IF(E284=2,0.5,IF(OR(C284=1,C284=E284),0.4,0.2/(E284-2))))</f>
        <v/>
      </c>
      <c r="G284">
        <f>IF(C284=1,1,0)</f>
        <v/>
      </c>
      <c r="H284">
        <f>IF(C284=E284,1,0)</f>
        <v/>
      </c>
      <c r="I284">
        <f>1/E284</f>
        <v/>
      </c>
      <c r="J284" s="28">
        <f>F284*D284</f>
        <v/>
      </c>
      <c r="K284" s="28">
        <f>G284*D284</f>
        <v/>
      </c>
      <c r="L284" s="28">
        <f>H284*D284</f>
        <v/>
      </c>
      <c r="M284" s="28">
        <f>I284*D284</f>
        <v/>
      </c>
    </row>
    <row r="285">
      <c r="A285" t="inlineStr">
        <is>
          <t>PRO-00097</t>
        </is>
      </c>
      <c r="B285" t="inlineStr">
        <is>
          <t>linkedin</t>
        </is>
      </c>
      <c r="C285" t="n">
        <v>1</v>
      </c>
      <c r="D285" s="28" t="n">
        <v>124845</v>
      </c>
      <c r="E285" t="n">
        <v>4</v>
      </c>
      <c r="F285">
        <f>IF(E285=1,1,IF(E285=2,0.5,IF(OR(C285=1,C285=E285),0.4,0.2/(E285-2))))</f>
        <v/>
      </c>
      <c r="G285">
        <f>IF(C285=1,1,0)</f>
        <v/>
      </c>
      <c r="H285">
        <f>IF(C285=E285,1,0)</f>
        <v/>
      </c>
      <c r="I285">
        <f>1/E285</f>
        <v/>
      </c>
      <c r="J285" s="28">
        <f>F285*D285</f>
        <v/>
      </c>
      <c r="K285" s="28">
        <f>G285*D285</f>
        <v/>
      </c>
      <c r="L285" s="28">
        <f>H285*D285</f>
        <v/>
      </c>
      <c r="M285" s="28">
        <f>I285*D285</f>
        <v/>
      </c>
    </row>
    <row r="286">
      <c r="A286" t="inlineStr">
        <is>
          <t>PRO-00097</t>
        </is>
      </c>
      <c r="B286" t="inlineStr">
        <is>
          <t>google</t>
        </is>
      </c>
      <c r="C286" t="n">
        <v>2</v>
      </c>
      <c r="D286" s="28" t="n">
        <v>124845</v>
      </c>
      <c r="E286" t="n">
        <v>4</v>
      </c>
      <c r="F286">
        <f>IF(E286=1,1,IF(E286=2,0.5,IF(OR(C286=1,C286=E286),0.4,0.2/(E286-2))))</f>
        <v/>
      </c>
      <c r="G286">
        <f>IF(C286=1,1,0)</f>
        <v/>
      </c>
      <c r="H286">
        <f>IF(C286=E286,1,0)</f>
        <v/>
      </c>
      <c r="I286">
        <f>1/E286</f>
        <v/>
      </c>
      <c r="J286" s="28">
        <f>F286*D286</f>
        <v/>
      </c>
      <c r="K286" s="28">
        <f>G286*D286</f>
        <v/>
      </c>
      <c r="L286" s="28">
        <f>H286*D286</f>
        <v/>
      </c>
      <c r="M286" s="28">
        <f>I286*D286</f>
        <v/>
      </c>
    </row>
    <row r="287">
      <c r="A287" t="inlineStr">
        <is>
          <t>PRO-00097</t>
        </is>
      </c>
      <c r="B287" t="inlineStr">
        <is>
          <t>google</t>
        </is>
      </c>
      <c r="C287" t="n">
        <v>3</v>
      </c>
      <c r="D287" s="28" t="n">
        <v>124845</v>
      </c>
      <c r="E287" t="n">
        <v>4</v>
      </c>
      <c r="F287">
        <f>IF(E287=1,1,IF(E287=2,0.5,IF(OR(C287=1,C287=E287),0.4,0.2/(E287-2))))</f>
        <v/>
      </c>
      <c r="G287">
        <f>IF(C287=1,1,0)</f>
        <v/>
      </c>
      <c r="H287">
        <f>IF(C287=E287,1,0)</f>
        <v/>
      </c>
      <c r="I287">
        <f>1/E287</f>
        <v/>
      </c>
      <c r="J287" s="28">
        <f>F287*D287</f>
        <v/>
      </c>
      <c r="K287" s="28">
        <f>G287*D287</f>
        <v/>
      </c>
      <c r="L287" s="28">
        <f>H287*D287</f>
        <v/>
      </c>
      <c r="M287" s="28">
        <f>I287*D287</f>
        <v/>
      </c>
    </row>
    <row r="288">
      <c r="A288" t="inlineStr">
        <is>
          <t>PRO-00097</t>
        </is>
      </c>
      <c r="B288" t="inlineStr">
        <is>
          <t>g2</t>
        </is>
      </c>
      <c r="C288" t="n">
        <v>4</v>
      </c>
      <c r="D288" s="28" t="n">
        <v>124845</v>
      </c>
      <c r="E288" t="n">
        <v>4</v>
      </c>
      <c r="F288">
        <f>IF(E288=1,1,IF(E288=2,0.5,IF(OR(C288=1,C288=E288),0.4,0.2/(E288-2))))</f>
        <v/>
      </c>
      <c r="G288">
        <f>IF(C288=1,1,0)</f>
        <v/>
      </c>
      <c r="H288">
        <f>IF(C288=E288,1,0)</f>
        <v/>
      </c>
      <c r="I288">
        <f>1/E288</f>
        <v/>
      </c>
      <c r="J288" s="28">
        <f>F288*D288</f>
        <v/>
      </c>
      <c r="K288" s="28">
        <f>G288*D288</f>
        <v/>
      </c>
      <c r="L288" s="28">
        <f>H288*D288</f>
        <v/>
      </c>
      <c r="M288" s="28">
        <f>I288*D288</f>
        <v/>
      </c>
    </row>
    <row r="289">
      <c r="A289" t="inlineStr">
        <is>
          <t>PRO-00098</t>
        </is>
      </c>
      <c r="B289" t="inlineStr">
        <is>
          <t>google</t>
        </is>
      </c>
      <c r="C289" t="n">
        <v>1</v>
      </c>
      <c r="D289" s="28" t="n">
        <v>106611</v>
      </c>
      <c r="E289" t="n">
        <v>3</v>
      </c>
      <c r="F289">
        <f>IF(E289=1,1,IF(E289=2,0.5,IF(OR(C289=1,C289=E289),0.4,0.2/(E289-2))))</f>
        <v/>
      </c>
      <c r="G289">
        <f>IF(C289=1,1,0)</f>
        <v/>
      </c>
      <c r="H289">
        <f>IF(C289=E289,1,0)</f>
        <v/>
      </c>
      <c r="I289">
        <f>1/E289</f>
        <v/>
      </c>
      <c r="J289" s="28">
        <f>F289*D289</f>
        <v/>
      </c>
      <c r="K289" s="28">
        <f>G289*D289</f>
        <v/>
      </c>
      <c r="L289" s="28">
        <f>H289*D289</f>
        <v/>
      </c>
      <c r="M289" s="28">
        <f>I289*D289</f>
        <v/>
      </c>
    </row>
    <row r="290">
      <c r="A290" t="inlineStr">
        <is>
          <t>PRO-00098</t>
        </is>
      </c>
      <c r="B290" t="inlineStr">
        <is>
          <t>g2</t>
        </is>
      </c>
      <c r="C290" t="n">
        <v>2</v>
      </c>
      <c r="D290" s="28" t="n">
        <v>106611</v>
      </c>
      <c r="E290" t="n">
        <v>3</v>
      </c>
      <c r="F290">
        <f>IF(E290=1,1,IF(E290=2,0.5,IF(OR(C290=1,C290=E290),0.4,0.2/(E290-2))))</f>
        <v/>
      </c>
      <c r="G290">
        <f>IF(C290=1,1,0)</f>
        <v/>
      </c>
      <c r="H290">
        <f>IF(C290=E290,1,0)</f>
        <v/>
      </c>
      <c r="I290">
        <f>1/E290</f>
        <v/>
      </c>
      <c r="J290" s="28">
        <f>F290*D290</f>
        <v/>
      </c>
      <c r="K290" s="28">
        <f>G290*D290</f>
        <v/>
      </c>
      <c r="L290" s="28">
        <f>H290*D290</f>
        <v/>
      </c>
      <c r="M290" s="28">
        <f>I290*D290</f>
        <v/>
      </c>
    </row>
    <row r="291">
      <c r="A291" t="inlineStr">
        <is>
          <t>PRO-00098</t>
        </is>
      </c>
      <c r="B291" t="inlineStr">
        <is>
          <t>g2</t>
        </is>
      </c>
      <c r="C291" t="n">
        <v>3</v>
      </c>
      <c r="D291" s="28" t="n">
        <v>106611</v>
      </c>
      <c r="E291" t="n">
        <v>3</v>
      </c>
      <c r="F291">
        <f>IF(E291=1,1,IF(E291=2,0.5,IF(OR(C291=1,C291=E291),0.4,0.2/(E291-2))))</f>
        <v/>
      </c>
      <c r="G291">
        <f>IF(C291=1,1,0)</f>
        <v/>
      </c>
      <c r="H291">
        <f>IF(C291=E291,1,0)</f>
        <v/>
      </c>
      <c r="I291">
        <f>1/E291</f>
        <v/>
      </c>
      <c r="J291" s="28">
        <f>F291*D291</f>
        <v/>
      </c>
      <c r="K291" s="28">
        <f>G291*D291</f>
        <v/>
      </c>
      <c r="L291" s="28">
        <f>H291*D291</f>
        <v/>
      </c>
      <c r="M291" s="28">
        <f>I291*D291</f>
        <v/>
      </c>
    </row>
    <row r="292">
      <c r="A292" t="inlineStr">
        <is>
          <t>PRO-00099</t>
        </is>
      </c>
      <c r="B292" t="inlineStr">
        <is>
          <t>linkedin</t>
        </is>
      </c>
      <c r="C292" t="n">
        <v>1</v>
      </c>
      <c r="D292" s="28" t="n">
        <v>46593</v>
      </c>
      <c r="E292" t="n">
        <v>2</v>
      </c>
      <c r="F292">
        <f>IF(E292=1,1,IF(E292=2,0.5,IF(OR(C292=1,C292=E292),0.4,0.2/(E292-2))))</f>
        <v/>
      </c>
      <c r="G292">
        <f>IF(C292=1,1,0)</f>
        <v/>
      </c>
      <c r="H292">
        <f>IF(C292=E292,1,0)</f>
        <v/>
      </c>
      <c r="I292">
        <f>1/E292</f>
        <v/>
      </c>
      <c r="J292" s="28">
        <f>F292*D292</f>
        <v/>
      </c>
      <c r="K292" s="28">
        <f>G292*D292</f>
        <v/>
      </c>
      <c r="L292" s="28">
        <f>H292*D292</f>
        <v/>
      </c>
      <c r="M292" s="28">
        <f>I292*D292</f>
        <v/>
      </c>
    </row>
    <row r="293">
      <c r="A293" t="inlineStr">
        <is>
          <t>PRO-00099</t>
        </is>
      </c>
      <c r="B293" t="inlineStr">
        <is>
          <t>programmatic</t>
        </is>
      </c>
      <c r="C293" t="n">
        <v>2</v>
      </c>
      <c r="D293" s="28" t="n">
        <v>46593</v>
      </c>
      <c r="E293" t="n">
        <v>2</v>
      </c>
      <c r="F293">
        <f>IF(E293=1,1,IF(E293=2,0.5,IF(OR(C293=1,C293=E293),0.4,0.2/(E293-2))))</f>
        <v/>
      </c>
      <c r="G293">
        <f>IF(C293=1,1,0)</f>
        <v/>
      </c>
      <c r="H293">
        <f>IF(C293=E293,1,0)</f>
        <v/>
      </c>
      <c r="I293">
        <f>1/E293</f>
        <v/>
      </c>
      <c r="J293" s="28">
        <f>F293*D293</f>
        <v/>
      </c>
      <c r="K293" s="28">
        <f>G293*D293</f>
        <v/>
      </c>
      <c r="L293" s="28">
        <f>H293*D293</f>
        <v/>
      </c>
      <c r="M293" s="28">
        <f>I293*D293</f>
        <v/>
      </c>
    </row>
    <row r="294">
      <c r="A294" t="inlineStr">
        <is>
          <t>PRO-00100</t>
        </is>
      </c>
      <c r="B294" t="inlineStr">
        <is>
          <t>linkedin</t>
        </is>
      </c>
      <c r="C294" t="n">
        <v>1</v>
      </c>
      <c r="D294" s="28" t="n">
        <v>117288</v>
      </c>
      <c r="E294" t="n">
        <v>3</v>
      </c>
      <c r="F294">
        <f>IF(E294=1,1,IF(E294=2,0.5,IF(OR(C294=1,C294=E294),0.4,0.2/(E294-2))))</f>
        <v/>
      </c>
      <c r="G294">
        <f>IF(C294=1,1,0)</f>
        <v/>
      </c>
      <c r="H294">
        <f>IF(C294=E294,1,0)</f>
        <v/>
      </c>
      <c r="I294">
        <f>1/E294</f>
        <v/>
      </c>
      <c r="J294" s="28">
        <f>F294*D294</f>
        <v/>
      </c>
      <c r="K294" s="28">
        <f>G294*D294</f>
        <v/>
      </c>
      <c r="L294" s="28">
        <f>H294*D294</f>
        <v/>
      </c>
      <c r="M294" s="28">
        <f>I294*D294</f>
        <v/>
      </c>
    </row>
    <row r="295">
      <c r="A295" t="inlineStr">
        <is>
          <t>PRO-00100</t>
        </is>
      </c>
      <c r="B295" t="inlineStr">
        <is>
          <t>programmatic</t>
        </is>
      </c>
      <c r="C295" t="n">
        <v>2</v>
      </c>
      <c r="D295" s="28" t="n">
        <v>117288</v>
      </c>
      <c r="E295" t="n">
        <v>3</v>
      </c>
      <c r="F295">
        <f>IF(E295=1,1,IF(E295=2,0.5,IF(OR(C295=1,C295=E295),0.4,0.2/(E295-2))))</f>
        <v/>
      </c>
      <c r="G295">
        <f>IF(C295=1,1,0)</f>
        <v/>
      </c>
      <c r="H295">
        <f>IF(C295=E295,1,0)</f>
        <v/>
      </c>
      <c r="I295">
        <f>1/E295</f>
        <v/>
      </c>
      <c r="J295" s="28">
        <f>F295*D295</f>
        <v/>
      </c>
      <c r="K295" s="28">
        <f>G295*D295</f>
        <v/>
      </c>
      <c r="L295" s="28">
        <f>H295*D295</f>
        <v/>
      </c>
      <c r="M295" s="28">
        <f>I295*D295</f>
        <v/>
      </c>
    </row>
    <row r="296">
      <c r="A296" t="inlineStr">
        <is>
          <t>PRO-00100</t>
        </is>
      </c>
      <c r="B296" t="inlineStr">
        <is>
          <t>g2</t>
        </is>
      </c>
      <c r="C296" t="n">
        <v>3</v>
      </c>
      <c r="D296" s="28" t="n">
        <v>117288</v>
      </c>
      <c r="E296" t="n">
        <v>3</v>
      </c>
      <c r="F296">
        <f>IF(E296=1,1,IF(E296=2,0.5,IF(OR(C296=1,C296=E296),0.4,0.2/(E296-2))))</f>
        <v/>
      </c>
      <c r="G296">
        <f>IF(C296=1,1,0)</f>
        <v/>
      </c>
      <c r="H296">
        <f>IF(C296=E296,1,0)</f>
        <v/>
      </c>
      <c r="I296">
        <f>1/E296</f>
        <v/>
      </c>
      <c r="J296" s="28">
        <f>F296*D296</f>
        <v/>
      </c>
      <c r="K296" s="28">
        <f>G296*D296</f>
        <v/>
      </c>
      <c r="L296" s="28">
        <f>H296*D296</f>
        <v/>
      </c>
      <c r="M296" s="28">
        <f>I296*D296</f>
        <v/>
      </c>
    </row>
    <row r="297">
      <c r="A297" t="inlineStr">
        <is>
          <t>PRO-00101</t>
        </is>
      </c>
      <c r="B297" t="inlineStr">
        <is>
          <t>google</t>
        </is>
      </c>
      <c r="C297" t="n">
        <v>1</v>
      </c>
      <c r="D297" s="28" t="n">
        <v>0</v>
      </c>
      <c r="E297" t="n">
        <v>3</v>
      </c>
      <c r="F297">
        <f>IF(E297=1,1,IF(E297=2,0.5,IF(OR(C297=1,C297=E297),0.4,0.2/(E297-2))))</f>
        <v/>
      </c>
      <c r="G297">
        <f>IF(C297=1,1,0)</f>
        <v/>
      </c>
      <c r="H297">
        <f>IF(C297=E297,1,0)</f>
        <v/>
      </c>
      <c r="I297">
        <f>1/E297</f>
        <v/>
      </c>
      <c r="J297" s="28">
        <f>F297*D297</f>
        <v/>
      </c>
      <c r="K297" s="28">
        <f>G297*D297</f>
        <v/>
      </c>
      <c r="L297" s="28">
        <f>H297*D297</f>
        <v/>
      </c>
      <c r="M297" s="28">
        <f>I297*D297</f>
        <v/>
      </c>
    </row>
    <row r="298">
      <c r="A298" t="inlineStr">
        <is>
          <t>PRO-00101</t>
        </is>
      </c>
      <c r="B298" t="inlineStr">
        <is>
          <t>programmatic</t>
        </is>
      </c>
      <c r="C298" t="n">
        <v>2</v>
      </c>
      <c r="D298" s="28" t="n">
        <v>0</v>
      </c>
      <c r="E298" t="n">
        <v>3</v>
      </c>
      <c r="F298">
        <f>IF(E298=1,1,IF(E298=2,0.5,IF(OR(C298=1,C298=E298),0.4,0.2/(E298-2))))</f>
        <v/>
      </c>
      <c r="G298">
        <f>IF(C298=1,1,0)</f>
        <v/>
      </c>
      <c r="H298">
        <f>IF(C298=E298,1,0)</f>
        <v/>
      </c>
      <c r="I298">
        <f>1/E298</f>
        <v/>
      </c>
      <c r="J298" s="28">
        <f>F298*D298</f>
        <v/>
      </c>
      <c r="K298" s="28">
        <f>G298*D298</f>
        <v/>
      </c>
      <c r="L298" s="28">
        <f>H298*D298</f>
        <v/>
      </c>
      <c r="M298" s="28">
        <f>I298*D298</f>
        <v/>
      </c>
    </row>
    <row r="299">
      <c r="A299" t="inlineStr">
        <is>
          <t>PRO-00101</t>
        </is>
      </c>
      <c r="B299" t="inlineStr">
        <is>
          <t>g2</t>
        </is>
      </c>
      <c r="C299" t="n">
        <v>3</v>
      </c>
      <c r="D299" s="28" t="n">
        <v>0</v>
      </c>
      <c r="E299" t="n">
        <v>3</v>
      </c>
      <c r="F299">
        <f>IF(E299=1,1,IF(E299=2,0.5,IF(OR(C299=1,C299=E299),0.4,0.2/(E299-2))))</f>
        <v/>
      </c>
      <c r="G299">
        <f>IF(C299=1,1,0)</f>
        <v/>
      </c>
      <c r="H299">
        <f>IF(C299=E299,1,0)</f>
        <v/>
      </c>
      <c r="I299">
        <f>1/E299</f>
        <v/>
      </c>
      <c r="J299" s="28">
        <f>F299*D299</f>
        <v/>
      </c>
      <c r="K299" s="28">
        <f>G299*D299</f>
        <v/>
      </c>
      <c r="L299" s="28">
        <f>H299*D299</f>
        <v/>
      </c>
      <c r="M299" s="28">
        <f>I299*D299</f>
        <v/>
      </c>
    </row>
    <row r="300">
      <c r="A300" t="inlineStr">
        <is>
          <t>PRO-00102</t>
        </is>
      </c>
      <c r="B300" t="inlineStr">
        <is>
          <t>google</t>
        </is>
      </c>
      <c r="C300" t="n">
        <v>1</v>
      </c>
      <c r="D300" s="28" t="n">
        <v>0</v>
      </c>
      <c r="E300" t="n">
        <v>2</v>
      </c>
      <c r="F300">
        <f>IF(E300=1,1,IF(E300=2,0.5,IF(OR(C300=1,C300=E300),0.4,0.2/(E300-2))))</f>
        <v/>
      </c>
      <c r="G300">
        <f>IF(C300=1,1,0)</f>
        <v/>
      </c>
      <c r="H300">
        <f>IF(C300=E300,1,0)</f>
        <v/>
      </c>
      <c r="I300">
        <f>1/E300</f>
        <v/>
      </c>
      <c r="J300" s="28">
        <f>F300*D300</f>
        <v/>
      </c>
      <c r="K300" s="28">
        <f>G300*D300</f>
        <v/>
      </c>
      <c r="L300" s="28">
        <f>H300*D300</f>
        <v/>
      </c>
      <c r="M300" s="28">
        <f>I300*D300</f>
        <v/>
      </c>
    </row>
    <row r="301">
      <c r="A301" t="inlineStr">
        <is>
          <t>PRO-00102</t>
        </is>
      </c>
      <c r="B301" t="inlineStr">
        <is>
          <t>programmatic</t>
        </is>
      </c>
      <c r="C301" t="n">
        <v>2</v>
      </c>
      <c r="D301" s="28" t="n">
        <v>0</v>
      </c>
      <c r="E301" t="n">
        <v>2</v>
      </c>
      <c r="F301">
        <f>IF(E301=1,1,IF(E301=2,0.5,IF(OR(C301=1,C301=E301),0.4,0.2/(E301-2))))</f>
        <v/>
      </c>
      <c r="G301">
        <f>IF(C301=1,1,0)</f>
        <v/>
      </c>
      <c r="H301">
        <f>IF(C301=E301,1,0)</f>
        <v/>
      </c>
      <c r="I301">
        <f>1/E301</f>
        <v/>
      </c>
      <c r="J301" s="28">
        <f>F301*D301</f>
        <v/>
      </c>
      <c r="K301" s="28">
        <f>G301*D301</f>
        <v/>
      </c>
      <c r="L301" s="28">
        <f>H301*D301</f>
        <v/>
      </c>
      <c r="M301" s="28">
        <f>I301*D301</f>
        <v/>
      </c>
    </row>
    <row r="302">
      <c r="A302" t="inlineStr">
        <is>
          <t>PRO-00103</t>
        </is>
      </c>
      <c r="B302" t="inlineStr">
        <is>
          <t>google</t>
        </is>
      </c>
      <c r="C302" t="n">
        <v>1</v>
      </c>
      <c r="D302" s="28" t="n">
        <v>0</v>
      </c>
      <c r="E302" t="n">
        <v>2</v>
      </c>
      <c r="F302">
        <f>IF(E302=1,1,IF(E302=2,0.5,IF(OR(C302=1,C302=E302),0.4,0.2/(E302-2))))</f>
        <v/>
      </c>
      <c r="G302">
        <f>IF(C302=1,1,0)</f>
        <v/>
      </c>
      <c r="H302">
        <f>IF(C302=E302,1,0)</f>
        <v/>
      </c>
      <c r="I302">
        <f>1/E302</f>
        <v/>
      </c>
      <c r="J302" s="28">
        <f>F302*D302</f>
        <v/>
      </c>
      <c r="K302" s="28">
        <f>G302*D302</f>
        <v/>
      </c>
      <c r="L302" s="28">
        <f>H302*D302</f>
        <v/>
      </c>
      <c r="M302" s="28">
        <f>I302*D302</f>
        <v/>
      </c>
    </row>
    <row r="303">
      <c r="A303" t="inlineStr">
        <is>
          <t>PRO-00103</t>
        </is>
      </c>
      <c r="B303" t="inlineStr">
        <is>
          <t>linkedin</t>
        </is>
      </c>
      <c r="C303" t="n">
        <v>2</v>
      </c>
      <c r="D303" s="28" t="n">
        <v>0</v>
      </c>
      <c r="E303" t="n">
        <v>2</v>
      </c>
      <c r="F303">
        <f>IF(E303=1,1,IF(E303=2,0.5,IF(OR(C303=1,C303=E303),0.4,0.2/(E303-2))))</f>
        <v/>
      </c>
      <c r="G303">
        <f>IF(C303=1,1,0)</f>
        <v/>
      </c>
      <c r="H303">
        <f>IF(C303=E303,1,0)</f>
        <v/>
      </c>
      <c r="I303">
        <f>1/E303</f>
        <v/>
      </c>
      <c r="J303" s="28">
        <f>F303*D303</f>
        <v/>
      </c>
      <c r="K303" s="28">
        <f>G303*D303</f>
        <v/>
      </c>
      <c r="L303" s="28">
        <f>H303*D303</f>
        <v/>
      </c>
      <c r="M303" s="28">
        <f>I303*D303</f>
        <v/>
      </c>
    </row>
    <row r="304">
      <c r="A304" t="inlineStr">
        <is>
          <t>PRO-00104</t>
        </is>
      </c>
      <c r="B304" t="inlineStr">
        <is>
          <t>google</t>
        </is>
      </c>
      <c r="C304" t="n">
        <v>1</v>
      </c>
      <c r="D304" s="28" t="n">
        <v>0</v>
      </c>
      <c r="E304" t="n">
        <v>2</v>
      </c>
      <c r="F304">
        <f>IF(E304=1,1,IF(E304=2,0.5,IF(OR(C304=1,C304=E304),0.4,0.2/(E304-2))))</f>
        <v/>
      </c>
      <c r="G304">
        <f>IF(C304=1,1,0)</f>
        <v/>
      </c>
      <c r="H304">
        <f>IF(C304=E304,1,0)</f>
        <v/>
      </c>
      <c r="I304">
        <f>1/E304</f>
        <v/>
      </c>
      <c r="J304" s="28">
        <f>F304*D304</f>
        <v/>
      </c>
      <c r="K304" s="28">
        <f>G304*D304</f>
        <v/>
      </c>
      <c r="L304" s="28">
        <f>H304*D304</f>
        <v/>
      </c>
      <c r="M304" s="28">
        <f>I304*D304</f>
        <v/>
      </c>
    </row>
    <row r="305">
      <c r="A305" t="inlineStr">
        <is>
          <t>PRO-00104</t>
        </is>
      </c>
      <c r="B305" t="inlineStr">
        <is>
          <t>programmatic</t>
        </is>
      </c>
      <c r="C305" t="n">
        <v>2</v>
      </c>
      <c r="D305" s="28" t="n">
        <v>0</v>
      </c>
      <c r="E305" t="n">
        <v>2</v>
      </c>
      <c r="F305">
        <f>IF(E305=1,1,IF(E305=2,0.5,IF(OR(C305=1,C305=E305),0.4,0.2/(E305-2))))</f>
        <v/>
      </c>
      <c r="G305">
        <f>IF(C305=1,1,0)</f>
        <v/>
      </c>
      <c r="H305">
        <f>IF(C305=E305,1,0)</f>
        <v/>
      </c>
      <c r="I305">
        <f>1/E305</f>
        <v/>
      </c>
      <c r="J305" s="28">
        <f>F305*D305</f>
        <v/>
      </c>
      <c r="K305" s="28">
        <f>G305*D305</f>
        <v/>
      </c>
      <c r="L305" s="28">
        <f>H305*D305</f>
        <v/>
      </c>
      <c r="M305" s="28">
        <f>I305*D305</f>
        <v/>
      </c>
    </row>
    <row r="306">
      <c r="A306" t="inlineStr">
        <is>
          <t>PRO-00105</t>
        </is>
      </c>
      <c r="B306" t="inlineStr">
        <is>
          <t>google</t>
        </is>
      </c>
      <c r="C306" t="n">
        <v>1</v>
      </c>
      <c r="D306" s="28" t="n">
        <v>0</v>
      </c>
      <c r="E306" t="n">
        <v>3</v>
      </c>
      <c r="F306">
        <f>IF(E306=1,1,IF(E306=2,0.5,IF(OR(C306=1,C306=E306),0.4,0.2/(E306-2))))</f>
        <v/>
      </c>
      <c r="G306">
        <f>IF(C306=1,1,0)</f>
        <v/>
      </c>
      <c r="H306">
        <f>IF(C306=E306,1,0)</f>
        <v/>
      </c>
      <c r="I306">
        <f>1/E306</f>
        <v/>
      </c>
      <c r="J306" s="28">
        <f>F306*D306</f>
        <v/>
      </c>
      <c r="K306" s="28">
        <f>G306*D306</f>
        <v/>
      </c>
      <c r="L306" s="28">
        <f>H306*D306</f>
        <v/>
      </c>
      <c r="M306" s="28">
        <f>I306*D306</f>
        <v/>
      </c>
    </row>
    <row r="307">
      <c r="A307" t="inlineStr">
        <is>
          <t>PRO-00105</t>
        </is>
      </c>
      <c r="B307" t="inlineStr">
        <is>
          <t>google</t>
        </is>
      </c>
      <c r="C307" t="n">
        <v>2</v>
      </c>
      <c r="D307" s="28" t="n">
        <v>0</v>
      </c>
      <c r="E307" t="n">
        <v>3</v>
      </c>
      <c r="F307">
        <f>IF(E307=1,1,IF(E307=2,0.5,IF(OR(C307=1,C307=E307),0.4,0.2/(E307-2))))</f>
        <v/>
      </c>
      <c r="G307">
        <f>IF(C307=1,1,0)</f>
        <v/>
      </c>
      <c r="H307">
        <f>IF(C307=E307,1,0)</f>
        <v/>
      </c>
      <c r="I307">
        <f>1/E307</f>
        <v/>
      </c>
      <c r="J307" s="28">
        <f>F307*D307</f>
        <v/>
      </c>
      <c r="K307" s="28">
        <f>G307*D307</f>
        <v/>
      </c>
      <c r="L307" s="28">
        <f>H307*D307</f>
        <v/>
      </c>
      <c r="M307" s="28">
        <f>I307*D307</f>
        <v/>
      </c>
    </row>
    <row r="308">
      <c r="A308" t="inlineStr">
        <is>
          <t>PRO-00105</t>
        </is>
      </c>
      <c r="B308" t="inlineStr">
        <is>
          <t>linkedin</t>
        </is>
      </c>
      <c r="C308" t="n">
        <v>3</v>
      </c>
      <c r="D308" s="28" t="n">
        <v>0</v>
      </c>
      <c r="E308" t="n">
        <v>3</v>
      </c>
      <c r="F308">
        <f>IF(E308=1,1,IF(E308=2,0.5,IF(OR(C308=1,C308=E308),0.4,0.2/(E308-2))))</f>
        <v/>
      </c>
      <c r="G308">
        <f>IF(C308=1,1,0)</f>
        <v/>
      </c>
      <c r="H308">
        <f>IF(C308=E308,1,0)</f>
        <v/>
      </c>
      <c r="I308">
        <f>1/E308</f>
        <v/>
      </c>
      <c r="J308" s="28">
        <f>F308*D308</f>
        <v/>
      </c>
      <c r="K308" s="28">
        <f>G308*D308</f>
        <v/>
      </c>
      <c r="L308" s="28">
        <f>H308*D308</f>
        <v/>
      </c>
      <c r="M308" s="28">
        <f>I308*D308</f>
        <v/>
      </c>
    </row>
    <row r="309">
      <c r="A309" t="inlineStr">
        <is>
          <t>PRO-00106</t>
        </is>
      </c>
      <c r="B309" t="inlineStr">
        <is>
          <t>linkedin</t>
        </is>
      </c>
      <c r="C309" t="n">
        <v>1</v>
      </c>
      <c r="D309" s="28" t="n">
        <v>57254</v>
      </c>
      <c r="E309" t="n">
        <v>4</v>
      </c>
      <c r="F309">
        <f>IF(E309=1,1,IF(E309=2,0.5,IF(OR(C309=1,C309=E309),0.4,0.2/(E309-2))))</f>
        <v/>
      </c>
      <c r="G309">
        <f>IF(C309=1,1,0)</f>
        <v/>
      </c>
      <c r="H309">
        <f>IF(C309=E309,1,0)</f>
        <v/>
      </c>
      <c r="I309">
        <f>1/E309</f>
        <v/>
      </c>
      <c r="J309" s="28">
        <f>F309*D309</f>
        <v/>
      </c>
      <c r="K309" s="28">
        <f>G309*D309</f>
        <v/>
      </c>
      <c r="L309" s="28">
        <f>H309*D309</f>
        <v/>
      </c>
      <c r="M309" s="28">
        <f>I309*D309</f>
        <v/>
      </c>
    </row>
    <row r="310">
      <c r="A310" t="inlineStr">
        <is>
          <t>PRO-00106</t>
        </is>
      </c>
      <c r="B310" t="inlineStr">
        <is>
          <t>google</t>
        </is>
      </c>
      <c r="C310" t="n">
        <v>2</v>
      </c>
      <c r="D310" s="28" t="n">
        <v>57254</v>
      </c>
      <c r="E310" t="n">
        <v>4</v>
      </c>
      <c r="F310">
        <f>IF(E310=1,1,IF(E310=2,0.5,IF(OR(C310=1,C310=E310),0.4,0.2/(E310-2))))</f>
        <v/>
      </c>
      <c r="G310">
        <f>IF(C310=1,1,0)</f>
        <v/>
      </c>
      <c r="H310">
        <f>IF(C310=E310,1,0)</f>
        <v/>
      </c>
      <c r="I310">
        <f>1/E310</f>
        <v/>
      </c>
      <c r="J310" s="28">
        <f>F310*D310</f>
        <v/>
      </c>
      <c r="K310" s="28">
        <f>G310*D310</f>
        <v/>
      </c>
      <c r="L310" s="28">
        <f>H310*D310</f>
        <v/>
      </c>
      <c r="M310" s="28">
        <f>I310*D310</f>
        <v/>
      </c>
    </row>
    <row r="311">
      <c r="A311" t="inlineStr">
        <is>
          <t>PRO-00106</t>
        </is>
      </c>
      <c r="B311" t="inlineStr">
        <is>
          <t>linkedin</t>
        </is>
      </c>
      <c r="C311" t="n">
        <v>3</v>
      </c>
      <c r="D311" s="28" t="n">
        <v>57254</v>
      </c>
      <c r="E311" t="n">
        <v>4</v>
      </c>
      <c r="F311">
        <f>IF(E311=1,1,IF(E311=2,0.5,IF(OR(C311=1,C311=E311),0.4,0.2/(E311-2))))</f>
        <v/>
      </c>
      <c r="G311">
        <f>IF(C311=1,1,0)</f>
        <v/>
      </c>
      <c r="H311">
        <f>IF(C311=E311,1,0)</f>
        <v/>
      </c>
      <c r="I311">
        <f>1/E311</f>
        <v/>
      </c>
      <c r="J311" s="28">
        <f>F311*D311</f>
        <v/>
      </c>
      <c r="K311" s="28">
        <f>G311*D311</f>
        <v/>
      </c>
      <c r="L311" s="28">
        <f>H311*D311</f>
        <v/>
      </c>
      <c r="M311" s="28">
        <f>I311*D311</f>
        <v/>
      </c>
    </row>
    <row r="312">
      <c r="A312" t="inlineStr">
        <is>
          <t>PRO-00106</t>
        </is>
      </c>
      <c r="B312" t="inlineStr">
        <is>
          <t>programmatic</t>
        </is>
      </c>
      <c r="C312" t="n">
        <v>4</v>
      </c>
      <c r="D312" s="28" t="n">
        <v>57254</v>
      </c>
      <c r="E312" t="n">
        <v>4</v>
      </c>
      <c r="F312">
        <f>IF(E312=1,1,IF(E312=2,0.5,IF(OR(C312=1,C312=E312),0.4,0.2/(E312-2))))</f>
        <v/>
      </c>
      <c r="G312">
        <f>IF(C312=1,1,0)</f>
        <v/>
      </c>
      <c r="H312">
        <f>IF(C312=E312,1,0)</f>
        <v/>
      </c>
      <c r="I312">
        <f>1/E312</f>
        <v/>
      </c>
      <c r="J312" s="28">
        <f>F312*D312</f>
        <v/>
      </c>
      <c r="K312" s="28">
        <f>G312*D312</f>
        <v/>
      </c>
      <c r="L312" s="28">
        <f>H312*D312</f>
        <v/>
      </c>
      <c r="M312" s="28">
        <f>I312*D312</f>
        <v/>
      </c>
    </row>
    <row r="313">
      <c r="A313" t="inlineStr">
        <is>
          <t>PRO-00107</t>
        </is>
      </c>
      <c r="B313" t="inlineStr">
        <is>
          <t>linkedin</t>
        </is>
      </c>
      <c r="C313" t="n">
        <v>1</v>
      </c>
      <c r="D313" s="28" t="n">
        <v>0</v>
      </c>
      <c r="E313" t="n">
        <v>2</v>
      </c>
      <c r="F313">
        <f>IF(E313=1,1,IF(E313=2,0.5,IF(OR(C313=1,C313=E313),0.4,0.2/(E313-2))))</f>
        <v/>
      </c>
      <c r="G313">
        <f>IF(C313=1,1,0)</f>
        <v/>
      </c>
      <c r="H313">
        <f>IF(C313=E313,1,0)</f>
        <v/>
      </c>
      <c r="I313">
        <f>1/E313</f>
        <v/>
      </c>
      <c r="J313" s="28">
        <f>F313*D313</f>
        <v/>
      </c>
      <c r="K313" s="28">
        <f>G313*D313</f>
        <v/>
      </c>
      <c r="L313" s="28">
        <f>H313*D313</f>
        <v/>
      </c>
      <c r="M313" s="28">
        <f>I313*D313</f>
        <v/>
      </c>
    </row>
    <row r="314">
      <c r="A314" t="inlineStr">
        <is>
          <t>PRO-00107</t>
        </is>
      </c>
      <c r="B314" t="inlineStr">
        <is>
          <t>g2</t>
        </is>
      </c>
      <c r="C314" t="n">
        <v>2</v>
      </c>
      <c r="D314" s="28" t="n">
        <v>0</v>
      </c>
      <c r="E314" t="n">
        <v>2</v>
      </c>
      <c r="F314">
        <f>IF(E314=1,1,IF(E314=2,0.5,IF(OR(C314=1,C314=E314),0.4,0.2/(E314-2))))</f>
        <v/>
      </c>
      <c r="G314">
        <f>IF(C314=1,1,0)</f>
        <v/>
      </c>
      <c r="H314">
        <f>IF(C314=E314,1,0)</f>
        <v/>
      </c>
      <c r="I314">
        <f>1/E314</f>
        <v/>
      </c>
      <c r="J314" s="28">
        <f>F314*D314</f>
        <v/>
      </c>
      <c r="K314" s="28">
        <f>G314*D314</f>
        <v/>
      </c>
      <c r="L314" s="28">
        <f>H314*D314</f>
        <v/>
      </c>
      <c r="M314" s="28">
        <f>I314*D314</f>
        <v/>
      </c>
    </row>
    <row r="315">
      <c r="A315" t="inlineStr">
        <is>
          <t>PRO-00108</t>
        </is>
      </c>
      <c r="B315" t="inlineStr">
        <is>
          <t>google</t>
        </is>
      </c>
      <c r="C315" t="n">
        <v>1</v>
      </c>
      <c r="D315" s="28" t="n">
        <v>0</v>
      </c>
      <c r="E315" t="n">
        <v>3</v>
      </c>
      <c r="F315">
        <f>IF(E315=1,1,IF(E315=2,0.5,IF(OR(C315=1,C315=E315),0.4,0.2/(E315-2))))</f>
        <v/>
      </c>
      <c r="G315">
        <f>IF(C315=1,1,0)</f>
        <v/>
      </c>
      <c r="H315">
        <f>IF(C315=E315,1,0)</f>
        <v/>
      </c>
      <c r="I315">
        <f>1/E315</f>
        <v/>
      </c>
      <c r="J315" s="28">
        <f>F315*D315</f>
        <v/>
      </c>
      <c r="K315" s="28">
        <f>G315*D315</f>
        <v/>
      </c>
      <c r="L315" s="28">
        <f>H315*D315</f>
        <v/>
      </c>
      <c r="M315" s="28">
        <f>I315*D315</f>
        <v/>
      </c>
    </row>
    <row r="316">
      <c r="A316" t="inlineStr">
        <is>
          <t>PRO-00108</t>
        </is>
      </c>
      <c r="B316" t="inlineStr">
        <is>
          <t>g2</t>
        </is>
      </c>
      <c r="C316" t="n">
        <v>2</v>
      </c>
      <c r="D316" s="28" t="n">
        <v>0</v>
      </c>
      <c r="E316" t="n">
        <v>3</v>
      </c>
      <c r="F316">
        <f>IF(E316=1,1,IF(E316=2,0.5,IF(OR(C316=1,C316=E316),0.4,0.2/(E316-2))))</f>
        <v/>
      </c>
      <c r="G316">
        <f>IF(C316=1,1,0)</f>
        <v/>
      </c>
      <c r="H316">
        <f>IF(C316=E316,1,0)</f>
        <v/>
      </c>
      <c r="I316">
        <f>1/E316</f>
        <v/>
      </c>
      <c r="J316" s="28">
        <f>F316*D316</f>
        <v/>
      </c>
      <c r="K316" s="28">
        <f>G316*D316</f>
        <v/>
      </c>
      <c r="L316" s="28">
        <f>H316*D316</f>
        <v/>
      </c>
      <c r="M316" s="28">
        <f>I316*D316</f>
        <v/>
      </c>
    </row>
    <row r="317">
      <c r="A317" t="inlineStr">
        <is>
          <t>PRO-00108</t>
        </is>
      </c>
      <c r="B317" t="inlineStr">
        <is>
          <t>google</t>
        </is>
      </c>
      <c r="C317" t="n">
        <v>3</v>
      </c>
      <c r="D317" s="28" t="n">
        <v>0</v>
      </c>
      <c r="E317" t="n">
        <v>3</v>
      </c>
      <c r="F317">
        <f>IF(E317=1,1,IF(E317=2,0.5,IF(OR(C317=1,C317=E317),0.4,0.2/(E317-2))))</f>
        <v/>
      </c>
      <c r="G317">
        <f>IF(C317=1,1,0)</f>
        <v/>
      </c>
      <c r="H317">
        <f>IF(C317=E317,1,0)</f>
        <v/>
      </c>
      <c r="I317">
        <f>1/E317</f>
        <v/>
      </c>
      <c r="J317" s="28">
        <f>F317*D317</f>
        <v/>
      </c>
      <c r="K317" s="28">
        <f>G317*D317</f>
        <v/>
      </c>
      <c r="L317" s="28">
        <f>H317*D317</f>
        <v/>
      </c>
      <c r="M317" s="28">
        <f>I317*D317</f>
        <v/>
      </c>
    </row>
    <row r="318">
      <c r="A318" t="inlineStr">
        <is>
          <t>PRO-00109</t>
        </is>
      </c>
      <c r="B318" t="inlineStr">
        <is>
          <t>linkedin</t>
        </is>
      </c>
      <c r="C318" t="n">
        <v>1</v>
      </c>
      <c r="D318" s="28" t="n">
        <v>0</v>
      </c>
      <c r="E318" t="n">
        <v>2</v>
      </c>
      <c r="F318">
        <f>IF(E318=1,1,IF(E318=2,0.5,IF(OR(C318=1,C318=E318),0.4,0.2/(E318-2))))</f>
        <v/>
      </c>
      <c r="G318">
        <f>IF(C318=1,1,0)</f>
        <v/>
      </c>
      <c r="H318">
        <f>IF(C318=E318,1,0)</f>
        <v/>
      </c>
      <c r="I318">
        <f>1/E318</f>
        <v/>
      </c>
      <c r="J318" s="28">
        <f>F318*D318</f>
        <v/>
      </c>
      <c r="K318" s="28">
        <f>G318*D318</f>
        <v/>
      </c>
      <c r="L318" s="28">
        <f>H318*D318</f>
        <v/>
      </c>
      <c r="M318" s="28">
        <f>I318*D318</f>
        <v/>
      </c>
    </row>
    <row r="319">
      <c r="A319" t="inlineStr">
        <is>
          <t>PRO-00109</t>
        </is>
      </c>
      <c r="B319" t="inlineStr">
        <is>
          <t>google</t>
        </is>
      </c>
      <c r="C319" t="n">
        <v>2</v>
      </c>
      <c r="D319" s="28" t="n">
        <v>0</v>
      </c>
      <c r="E319" t="n">
        <v>2</v>
      </c>
      <c r="F319">
        <f>IF(E319=1,1,IF(E319=2,0.5,IF(OR(C319=1,C319=E319),0.4,0.2/(E319-2))))</f>
        <v/>
      </c>
      <c r="G319">
        <f>IF(C319=1,1,0)</f>
        <v/>
      </c>
      <c r="H319">
        <f>IF(C319=E319,1,0)</f>
        <v/>
      </c>
      <c r="I319">
        <f>1/E319</f>
        <v/>
      </c>
      <c r="J319" s="28">
        <f>F319*D319</f>
        <v/>
      </c>
      <c r="K319" s="28">
        <f>G319*D319</f>
        <v/>
      </c>
      <c r="L319" s="28">
        <f>H319*D319</f>
        <v/>
      </c>
      <c r="M319" s="28">
        <f>I319*D319</f>
        <v/>
      </c>
    </row>
    <row r="320">
      <c r="A320" t="inlineStr">
        <is>
          <t>PRO-00110</t>
        </is>
      </c>
      <c r="B320" t="inlineStr">
        <is>
          <t>google</t>
        </is>
      </c>
      <c r="C320" t="n">
        <v>1</v>
      </c>
      <c r="D320" s="28" t="n">
        <v>0</v>
      </c>
      <c r="E320" t="n">
        <v>2</v>
      </c>
      <c r="F320">
        <f>IF(E320=1,1,IF(E320=2,0.5,IF(OR(C320=1,C320=E320),0.4,0.2/(E320-2))))</f>
        <v/>
      </c>
      <c r="G320">
        <f>IF(C320=1,1,0)</f>
        <v/>
      </c>
      <c r="H320">
        <f>IF(C320=E320,1,0)</f>
        <v/>
      </c>
      <c r="I320">
        <f>1/E320</f>
        <v/>
      </c>
      <c r="J320" s="28">
        <f>F320*D320</f>
        <v/>
      </c>
      <c r="K320" s="28">
        <f>G320*D320</f>
        <v/>
      </c>
      <c r="L320" s="28">
        <f>H320*D320</f>
        <v/>
      </c>
      <c r="M320" s="28">
        <f>I320*D320</f>
        <v/>
      </c>
    </row>
    <row r="321">
      <c r="A321" t="inlineStr">
        <is>
          <t>PRO-00110</t>
        </is>
      </c>
      <c r="B321" t="inlineStr">
        <is>
          <t>linkedin</t>
        </is>
      </c>
      <c r="C321" t="n">
        <v>2</v>
      </c>
      <c r="D321" s="28" t="n">
        <v>0</v>
      </c>
      <c r="E321" t="n">
        <v>2</v>
      </c>
      <c r="F321">
        <f>IF(E321=1,1,IF(E321=2,0.5,IF(OR(C321=1,C321=E321),0.4,0.2/(E321-2))))</f>
        <v/>
      </c>
      <c r="G321">
        <f>IF(C321=1,1,0)</f>
        <v/>
      </c>
      <c r="H321">
        <f>IF(C321=E321,1,0)</f>
        <v/>
      </c>
      <c r="I321">
        <f>1/E321</f>
        <v/>
      </c>
      <c r="J321" s="28">
        <f>F321*D321</f>
        <v/>
      </c>
      <c r="K321" s="28">
        <f>G321*D321</f>
        <v/>
      </c>
      <c r="L321" s="28">
        <f>H321*D321</f>
        <v/>
      </c>
      <c r="M321" s="28">
        <f>I321*D321</f>
        <v/>
      </c>
    </row>
    <row r="322">
      <c r="A322" t="inlineStr">
        <is>
          <t>PRO-00111</t>
        </is>
      </c>
      <c r="B322" t="inlineStr">
        <is>
          <t>linkedin</t>
        </is>
      </c>
      <c r="C322" t="n">
        <v>1</v>
      </c>
      <c r="D322" s="28" t="n">
        <v>0</v>
      </c>
      <c r="E322" t="n">
        <v>3</v>
      </c>
      <c r="F322">
        <f>IF(E322=1,1,IF(E322=2,0.5,IF(OR(C322=1,C322=E322),0.4,0.2/(E322-2))))</f>
        <v/>
      </c>
      <c r="G322">
        <f>IF(C322=1,1,0)</f>
        <v/>
      </c>
      <c r="H322">
        <f>IF(C322=E322,1,0)</f>
        <v/>
      </c>
      <c r="I322">
        <f>1/E322</f>
        <v/>
      </c>
      <c r="J322" s="28">
        <f>F322*D322</f>
        <v/>
      </c>
      <c r="K322" s="28">
        <f>G322*D322</f>
        <v/>
      </c>
      <c r="L322" s="28">
        <f>H322*D322</f>
        <v/>
      </c>
      <c r="M322" s="28">
        <f>I322*D322</f>
        <v/>
      </c>
    </row>
    <row r="323">
      <c r="A323" t="inlineStr">
        <is>
          <t>PRO-00111</t>
        </is>
      </c>
      <c r="B323" t="inlineStr">
        <is>
          <t>programmatic</t>
        </is>
      </c>
      <c r="C323" t="n">
        <v>2</v>
      </c>
      <c r="D323" s="28" t="n">
        <v>0</v>
      </c>
      <c r="E323" t="n">
        <v>3</v>
      </c>
      <c r="F323">
        <f>IF(E323=1,1,IF(E323=2,0.5,IF(OR(C323=1,C323=E323),0.4,0.2/(E323-2))))</f>
        <v/>
      </c>
      <c r="G323">
        <f>IF(C323=1,1,0)</f>
        <v/>
      </c>
      <c r="H323">
        <f>IF(C323=E323,1,0)</f>
        <v/>
      </c>
      <c r="I323">
        <f>1/E323</f>
        <v/>
      </c>
      <c r="J323" s="28">
        <f>F323*D323</f>
        <v/>
      </c>
      <c r="K323" s="28">
        <f>G323*D323</f>
        <v/>
      </c>
      <c r="L323" s="28">
        <f>H323*D323</f>
        <v/>
      </c>
      <c r="M323" s="28">
        <f>I323*D323</f>
        <v/>
      </c>
    </row>
    <row r="324">
      <c r="A324" t="inlineStr">
        <is>
          <t>PRO-00111</t>
        </is>
      </c>
      <c r="B324" t="inlineStr">
        <is>
          <t>google</t>
        </is>
      </c>
      <c r="C324" t="n">
        <v>3</v>
      </c>
      <c r="D324" s="28" t="n">
        <v>0</v>
      </c>
      <c r="E324" t="n">
        <v>3</v>
      </c>
      <c r="F324">
        <f>IF(E324=1,1,IF(E324=2,0.5,IF(OR(C324=1,C324=E324),0.4,0.2/(E324-2))))</f>
        <v/>
      </c>
      <c r="G324">
        <f>IF(C324=1,1,0)</f>
        <v/>
      </c>
      <c r="H324">
        <f>IF(C324=E324,1,0)</f>
        <v/>
      </c>
      <c r="I324">
        <f>1/E324</f>
        <v/>
      </c>
      <c r="J324" s="28">
        <f>F324*D324</f>
        <v/>
      </c>
      <c r="K324" s="28">
        <f>G324*D324</f>
        <v/>
      </c>
      <c r="L324" s="28">
        <f>H324*D324</f>
        <v/>
      </c>
      <c r="M324" s="28">
        <f>I324*D324</f>
        <v/>
      </c>
    </row>
    <row r="325">
      <c r="A325" t="inlineStr">
        <is>
          <t>PRO-00112</t>
        </is>
      </c>
      <c r="B325" t="inlineStr">
        <is>
          <t>linkedin</t>
        </is>
      </c>
      <c r="C325" t="n">
        <v>1</v>
      </c>
      <c r="D325" s="28" t="n">
        <v>0</v>
      </c>
      <c r="E325" t="n">
        <v>4</v>
      </c>
      <c r="F325">
        <f>IF(E325=1,1,IF(E325=2,0.5,IF(OR(C325=1,C325=E325),0.4,0.2/(E325-2))))</f>
        <v/>
      </c>
      <c r="G325">
        <f>IF(C325=1,1,0)</f>
        <v/>
      </c>
      <c r="H325">
        <f>IF(C325=E325,1,0)</f>
        <v/>
      </c>
      <c r="I325">
        <f>1/E325</f>
        <v/>
      </c>
      <c r="J325" s="28">
        <f>F325*D325</f>
        <v/>
      </c>
      <c r="K325" s="28">
        <f>G325*D325</f>
        <v/>
      </c>
      <c r="L325" s="28">
        <f>H325*D325</f>
        <v/>
      </c>
      <c r="M325" s="28">
        <f>I325*D325</f>
        <v/>
      </c>
    </row>
    <row r="326">
      <c r="A326" t="inlineStr">
        <is>
          <t>PRO-00112</t>
        </is>
      </c>
      <c r="B326" t="inlineStr">
        <is>
          <t>linkedin</t>
        </is>
      </c>
      <c r="C326" t="n">
        <v>2</v>
      </c>
      <c r="D326" s="28" t="n">
        <v>0</v>
      </c>
      <c r="E326" t="n">
        <v>4</v>
      </c>
      <c r="F326">
        <f>IF(E326=1,1,IF(E326=2,0.5,IF(OR(C326=1,C326=E326),0.4,0.2/(E326-2))))</f>
        <v/>
      </c>
      <c r="G326">
        <f>IF(C326=1,1,0)</f>
        <v/>
      </c>
      <c r="H326">
        <f>IF(C326=E326,1,0)</f>
        <v/>
      </c>
      <c r="I326">
        <f>1/E326</f>
        <v/>
      </c>
      <c r="J326" s="28">
        <f>F326*D326</f>
        <v/>
      </c>
      <c r="K326" s="28">
        <f>G326*D326</f>
        <v/>
      </c>
      <c r="L326" s="28">
        <f>H326*D326</f>
        <v/>
      </c>
      <c r="M326" s="28">
        <f>I326*D326</f>
        <v/>
      </c>
    </row>
    <row r="327">
      <c r="A327" t="inlineStr">
        <is>
          <t>PRO-00112</t>
        </is>
      </c>
      <c r="B327" t="inlineStr">
        <is>
          <t>g2</t>
        </is>
      </c>
      <c r="C327" t="n">
        <v>3</v>
      </c>
      <c r="D327" s="28" t="n">
        <v>0</v>
      </c>
      <c r="E327" t="n">
        <v>4</v>
      </c>
      <c r="F327">
        <f>IF(E327=1,1,IF(E327=2,0.5,IF(OR(C327=1,C327=E327),0.4,0.2/(E327-2))))</f>
        <v/>
      </c>
      <c r="G327">
        <f>IF(C327=1,1,0)</f>
        <v/>
      </c>
      <c r="H327">
        <f>IF(C327=E327,1,0)</f>
        <v/>
      </c>
      <c r="I327">
        <f>1/E327</f>
        <v/>
      </c>
      <c r="J327" s="28">
        <f>F327*D327</f>
        <v/>
      </c>
      <c r="K327" s="28">
        <f>G327*D327</f>
        <v/>
      </c>
      <c r="L327" s="28">
        <f>H327*D327</f>
        <v/>
      </c>
      <c r="M327" s="28">
        <f>I327*D327</f>
        <v/>
      </c>
    </row>
    <row r="328">
      <c r="A328" t="inlineStr">
        <is>
          <t>PRO-00112</t>
        </is>
      </c>
      <c r="B328" t="inlineStr">
        <is>
          <t>g2</t>
        </is>
      </c>
      <c r="C328" t="n">
        <v>4</v>
      </c>
      <c r="D328" s="28" t="n">
        <v>0</v>
      </c>
      <c r="E328" t="n">
        <v>4</v>
      </c>
      <c r="F328">
        <f>IF(E328=1,1,IF(E328=2,0.5,IF(OR(C328=1,C328=E328),0.4,0.2/(E328-2))))</f>
        <v/>
      </c>
      <c r="G328">
        <f>IF(C328=1,1,0)</f>
        <v/>
      </c>
      <c r="H328">
        <f>IF(C328=E328,1,0)</f>
        <v/>
      </c>
      <c r="I328">
        <f>1/E328</f>
        <v/>
      </c>
      <c r="J328" s="28">
        <f>F328*D328</f>
        <v/>
      </c>
      <c r="K328" s="28">
        <f>G328*D328</f>
        <v/>
      </c>
      <c r="L328" s="28">
        <f>H328*D328</f>
        <v/>
      </c>
      <c r="M328" s="28">
        <f>I328*D328</f>
        <v/>
      </c>
    </row>
    <row r="329">
      <c r="A329" t="inlineStr">
        <is>
          <t>PRO-00113</t>
        </is>
      </c>
      <c r="B329" t="inlineStr">
        <is>
          <t>google</t>
        </is>
      </c>
      <c r="C329" t="n">
        <v>1</v>
      </c>
      <c r="D329" s="28" t="n">
        <v>0</v>
      </c>
      <c r="E329" t="n">
        <v>2</v>
      </c>
      <c r="F329">
        <f>IF(E329=1,1,IF(E329=2,0.5,IF(OR(C329=1,C329=E329),0.4,0.2/(E329-2))))</f>
        <v/>
      </c>
      <c r="G329">
        <f>IF(C329=1,1,0)</f>
        <v/>
      </c>
      <c r="H329">
        <f>IF(C329=E329,1,0)</f>
        <v/>
      </c>
      <c r="I329">
        <f>1/E329</f>
        <v/>
      </c>
      <c r="J329" s="28">
        <f>F329*D329</f>
        <v/>
      </c>
      <c r="K329" s="28">
        <f>G329*D329</f>
        <v/>
      </c>
      <c r="L329" s="28">
        <f>H329*D329</f>
        <v/>
      </c>
      <c r="M329" s="28">
        <f>I329*D329</f>
        <v/>
      </c>
    </row>
    <row r="330">
      <c r="A330" t="inlineStr">
        <is>
          <t>PRO-00113</t>
        </is>
      </c>
      <c r="B330" t="inlineStr">
        <is>
          <t>google</t>
        </is>
      </c>
      <c r="C330" t="n">
        <v>2</v>
      </c>
      <c r="D330" s="28" t="n">
        <v>0</v>
      </c>
      <c r="E330" t="n">
        <v>2</v>
      </c>
      <c r="F330">
        <f>IF(E330=1,1,IF(E330=2,0.5,IF(OR(C330=1,C330=E330),0.4,0.2/(E330-2))))</f>
        <v/>
      </c>
      <c r="G330">
        <f>IF(C330=1,1,0)</f>
        <v/>
      </c>
      <c r="H330">
        <f>IF(C330=E330,1,0)</f>
        <v/>
      </c>
      <c r="I330">
        <f>1/E330</f>
        <v/>
      </c>
      <c r="J330" s="28">
        <f>F330*D330</f>
        <v/>
      </c>
      <c r="K330" s="28">
        <f>G330*D330</f>
        <v/>
      </c>
      <c r="L330" s="28">
        <f>H330*D330</f>
        <v/>
      </c>
      <c r="M330" s="28">
        <f>I330*D330</f>
        <v/>
      </c>
    </row>
    <row r="331">
      <c r="A331" t="inlineStr">
        <is>
          <t>PRO-00114</t>
        </is>
      </c>
      <c r="B331" t="inlineStr">
        <is>
          <t>google</t>
        </is>
      </c>
      <c r="C331" t="n">
        <v>1</v>
      </c>
      <c r="D331" s="28" t="n">
        <v>0</v>
      </c>
      <c r="E331" t="n">
        <v>2</v>
      </c>
      <c r="F331">
        <f>IF(E331=1,1,IF(E331=2,0.5,IF(OR(C331=1,C331=E331),0.4,0.2/(E331-2))))</f>
        <v/>
      </c>
      <c r="G331">
        <f>IF(C331=1,1,0)</f>
        <v/>
      </c>
      <c r="H331">
        <f>IF(C331=E331,1,0)</f>
        <v/>
      </c>
      <c r="I331">
        <f>1/E331</f>
        <v/>
      </c>
      <c r="J331" s="28">
        <f>F331*D331</f>
        <v/>
      </c>
      <c r="K331" s="28">
        <f>G331*D331</f>
        <v/>
      </c>
      <c r="L331" s="28">
        <f>H331*D331</f>
        <v/>
      </c>
      <c r="M331" s="28">
        <f>I331*D331</f>
        <v/>
      </c>
    </row>
    <row r="332">
      <c r="A332" t="inlineStr">
        <is>
          <t>PRO-00114</t>
        </is>
      </c>
      <c r="B332" t="inlineStr">
        <is>
          <t>programmatic</t>
        </is>
      </c>
      <c r="C332" t="n">
        <v>2</v>
      </c>
      <c r="D332" s="28" t="n">
        <v>0</v>
      </c>
      <c r="E332" t="n">
        <v>2</v>
      </c>
      <c r="F332">
        <f>IF(E332=1,1,IF(E332=2,0.5,IF(OR(C332=1,C332=E332),0.4,0.2/(E332-2))))</f>
        <v/>
      </c>
      <c r="G332">
        <f>IF(C332=1,1,0)</f>
        <v/>
      </c>
      <c r="H332">
        <f>IF(C332=E332,1,0)</f>
        <v/>
      </c>
      <c r="I332">
        <f>1/E332</f>
        <v/>
      </c>
      <c r="J332" s="28">
        <f>F332*D332</f>
        <v/>
      </c>
      <c r="K332" s="28">
        <f>G332*D332</f>
        <v/>
      </c>
      <c r="L332" s="28">
        <f>H332*D332</f>
        <v/>
      </c>
      <c r="M332" s="28">
        <f>I332*D332</f>
        <v/>
      </c>
    </row>
    <row r="333">
      <c r="A333" t="inlineStr">
        <is>
          <t>PRO-00115</t>
        </is>
      </c>
      <c r="B333" t="inlineStr">
        <is>
          <t>google</t>
        </is>
      </c>
      <c r="C333" t="n">
        <v>1</v>
      </c>
      <c r="D333" s="28" t="n">
        <v>64850</v>
      </c>
      <c r="E333" t="n">
        <v>2</v>
      </c>
      <c r="F333">
        <f>IF(E333=1,1,IF(E333=2,0.5,IF(OR(C333=1,C333=E333),0.4,0.2/(E333-2))))</f>
        <v/>
      </c>
      <c r="G333">
        <f>IF(C333=1,1,0)</f>
        <v/>
      </c>
      <c r="H333">
        <f>IF(C333=E333,1,0)</f>
        <v/>
      </c>
      <c r="I333">
        <f>1/E333</f>
        <v/>
      </c>
      <c r="J333" s="28">
        <f>F333*D333</f>
        <v/>
      </c>
      <c r="K333" s="28">
        <f>G333*D333</f>
        <v/>
      </c>
      <c r="L333" s="28">
        <f>H333*D333</f>
        <v/>
      </c>
      <c r="M333" s="28">
        <f>I333*D333</f>
        <v/>
      </c>
    </row>
    <row r="334">
      <c r="A334" t="inlineStr">
        <is>
          <t>PRO-00115</t>
        </is>
      </c>
      <c r="B334" t="inlineStr">
        <is>
          <t>linkedin</t>
        </is>
      </c>
      <c r="C334" t="n">
        <v>2</v>
      </c>
      <c r="D334" s="28" t="n">
        <v>64850</v>
      </c>
      <c r="E334" t="n">
        <v>2</v>
      </c>
      <c r="F334">
        <f>IF(E334=1,1,IF(E334=2,0.5,IF(OR(C334=1,C334=E334),0.4,0.2/(E334-2))))</f>
        <v/>
      </c>
      <c r="G334">
        <f>IF(C334=1,1,0)</f>
        <v/>
      </c>
      <c r="H334">
        <f>IF(C334=E334,1,0)</f>
        <v/>
      </c>
      <c r="I334">
        <f>1/E334</f>
        <v/>
      </c>
      <c r="J334" s="28">
        <f>F334*D334</f>
        <v/>
      </c>
      <c r="K334" s="28">
        <f>G334*D334</f>
        <v/>
      </c>
      <c r="L334" s="28">
        <f>H334*D334</f>
        <v/>
      </c>
      <c r="M334" s="28">
        <f>I334*D334</f>
        <v/>
      </c>
    </row>
    <row r="335">
      <c r="A335" t="inlineStr">
        <is>
          <t>PRO-00116</t>
        </is>
      </c>
      <c r="B335" t="inlineStr">
        <is>
          <t>google</t>
        </is>
      </c>
      <c r="C335" t="n">
        <v>1</v>
      </c>
      <c r="D335" s="28" t="n">
        <v>0</v>
      </c>
      <c r="E335" t="n">
        <v>2</v>
      </c>
      <c r="F335">
        <f>IF(E335=1,1,IF(E335=2,0.5,IF(OR(C335=1,C335=E335),0.4,0.2/(E335-2))))</f>
        <v/>
      </c>
      <c r="G335">
        <f>IF(C335=1,1,0)</f>
        <v/>
      </c>
      <c r="H335">
        <f>IF(C335=E335,1,0)</f>
        <v/>
      </c>
      <c r="I335">
        <f>1/E335</f>
        <v/>
      </c>
      <c r="J335" s="28">
        <f>F335*D335</f>
        <v/>
      </c>
      <c r="K335" s="28">
        <f>G335*D335</f>
        <v/>
      </c>
      <c r="L335" s="28">
        <f>H335*D335</f>
        <v/>
      </c>
      <c r="M335" s="28">
        <f>I335*D335</f>
        <v/>
      </c>
    </row>
    <row r="336">
      <c r="A336" t="inlineStr">
        <is>
          <t>PRO-00116</t>
        </is>
      </c>
      <c r="B336" t="inlineStr">
        <is>
          <t>google</t>
        </is>
      </c>
      <c r="C336" t="n">
        <v>2</v>
      </c>
      <c r="D336" s="28" t="n">
        <v>0</v>
      </c>
      <c r="E336" t="n">
        <v>2</v>
      </c>
      <c r="F336">
        <f>IF(E336=1,1,IF(E336=2,0.5,IF(OR(C336=1,C336=E336),0.4,0.2/(E336-2))))</f>
        <v/>
      </c>
      <c r="G336">
        <f>IF(C336=1,1,0)</f>
        <v/>
      </c>
      <c r="H336">
        <f>IF(C336=E336,1,0)</f>
        <v/>
      </c>
      <c r="I336">
        <f>1/E336</f>
        <v/>
      </c>
      <c r="J336" s="28">
        <f>F336*D336</f>
        <v/>
      </c>
      <c r="K336" s="28">
        <f>G336*D336</f>
        <v/>
      </c>
      <c r="L336" s="28">
        <f>H336*D336</f>
        <v/>
      </c>
      <c r="M336" s="28">
        <f>I336*D336</f>
        <v/>
      </c>
    </row>
    <row r="337">
      <c r="A337" t="inlineStr">
        <is>
          <t>PRO-00117</t>
        </is>
      </c>
      <c r="B337" t="inlineStr">
        <is>
          <t>linkedin</t>
        </is>
      </c>
      <c r="C337" t="n">
        <v>1</v>
      </c>
      <c r="D337" s="28" t="n">
        <v>0</v>
      </c>
      <c r="E337" t="n">
        <v>4</v>
      </c>
      <c r="F337">
        <f>IF(E337=1,1,IF(E337=2,0.5,IF(OR(C337=1,C337=E337),0.4,0.2/(E337-2))))</f>
        <v/>
      </c>
      <c r="G337">
        <f>IF(C337=1,1,0)</f>
        <v/>
      </c>
      <c r="H337">
        <f>IF(C337=E337,1,0)</f>
        <v/>
      </c>
      <c r="I337">
        <f>1/E337</f>
        <v/>
      </c>
      <c r="J337" s="28">
        <f>F337*D337</f>
        <v/>
      </c>
      <c r="K337" s="28">
        <f>G337*D337</f>
        <v/>
      </c>
      <c r="L337" s="28">
        <f>H337*D337</f>
        <v/>
      </c>
      <c r="M337" s="28">
        <f>I337*D337</f>
        <v/>
      </c>
    </row>
    <row r="338">
      <c r="A338" t="inlineStr">
        <is>
          <t>PRO-00117</t>
        </is>
      </c>
      <c r="B338" t="inlineStr">
        <is>
          <t>g2</t>
        </is>
      </c>
      <c r="C338" t="n">
        <v>2</v>
      </c>
      <c r="D338" s="28" t="n">
        <v>0</v>
      </c>
      <c r="E338" t="n">
        <v>4</v>
      </c>
      <c r="F338">
        <f>IF(E338=1,1,IF(E338=2,0.5,IF(OR(C338=1,C338=E338),0.4,0.2/(E338-2))))</f>
        <v/>
      </c>
      <c r="G338">
        <f>IF(C338=1,1,0)</f>
        <v/>
      </c>
      <c r="H338">
        <f>IF(C338=E338,1,0)</f>
        <v/>
      </c>
      <c r="I338">
        <f>1/E338</f>
        <v/>
      </c>
      <c r="J338" s="28">
        <f>F338*D338</f>
        <v/>
      </c>
      <c r="K338" s="28">
        <f>G338*D338</f>
        <v/>
      </c>
      <c r="L338" s="28">
        <f>H338*D338</f>
        <v/>
      </c>
      <c r="M338" s="28">
        <f>I338*D338</f>
        <v/>
      </c>
    </row>
    <row r="339">
      <c r="A339" t="inlineStr">
        <is>
          <t>PRO-00117</t>
        </is>
      </c>
      <c r="B339" t="inlineStr">
        <is>
          <t>programmatic</t>
        </is>
      </c>
      <c r="C339" t="n">
        <v>3</v>
      </c>
      <c r="D339" s="28" t="n">
        <v>0</v>
      </c>
      <c r="E339" t="n">
        <v>4</v>
      </c>
      <c r="F339">
        <f>IF(E339=1,1,IF(E339=2,0.5,IF(OR(C339=1,C339=E339),0.4,0.2/(E339-2))))</f>
        <v/>
      </c>
      <c r="G339">
        <f>IF(C339=1,1,0)</f>
        <v/>
      </c>
      <c r="H339">
        <f>IF(C339=E339,1,0)</f>
        <v/>
      </c>
      <c r="I339">
        <f>1/E339</f>
        <v/>
      </c>
      <c r="J339" s="28">
        <f>F339*D339</f>
        <v/>
      </c>
      <c r="K339" s="28">
        <f>G339*D339</f>
        <v/>
      </c>
      <c r="L339" s="28">
        <f>H339*D339</f>
        <v/>
      </c>
      <c r="M339" s="28">
        <f>I339*D339</f>
        <v/>
      </c>
    </row>
    <row r="340">
      <c r="A340" t="inlineStr">
        <is>
          <t>PRO-00117</t>
        </is>
      </c>
      <c r="B340" t="inlineStr">
        <is>
          <t>google</t>
        </is>
      </c>
      <c r="C340" t="n">
        <v>4</v>
      </c>
      <c r="D340" s="28" t="n">
        <v>0</v>
      </c>
      <c r="E340" t="n">
        <v>4</v>
      </c>
      <c r="F340">
        <f>IF(E340=1,1,IF(E340=2,0.5,IF(OR(C340=1,C340=E340),0.4,0.2/(E340-2))))</f>
        <v/>
      </c>
      <c r="G340">
        <f>IF(C340=1,1,0)</f>
        <v/>
      </c>
      <c r="H340">
        <f>IF(C340=E340,1,0)</f>
        <v/>
      </c>
      <c r="I340">
        <f>1/E340</f>
        <v/>
      </c>
      <c r="J340" s="28">
        <f>F340*D340</f>
        <v/>
      </c>
      <c r="K340" s="28">
        <f>G340*D340</f>
        <v/>
      </c>
      <c r="L340" s="28">
        <f>H340*D340</f>
        <v/>
      </c>
      <c r="M340" s="28">
        <f>I340*D340</f>
        <v/>
      </c>
    </row>
    <row r="341">
      <c r="A341" t="inlineStr">
        <is>
          <t>PRO-00118</t>
        </is>
      </c>
      <c r="B341" t="inlineStr">
        <is>
          <t>google</t>
        </is>
      </c>
      <c r="C341" t="n">
        <v>1</v>
      </c>
      <c r="D341" s="28" t="n">
        <v>67031</v>
      </c>
      <c r="E341" t="n">
        <v>2</v>
      </c>
      <c r="F341">
        <f>IF(E341=1,1,IF(E341=2,0.5,IF(OR(C341=1,C341=E341),0.4,0.2/(E341-2))))</f>
        <v/>
      </c>
      <c r="G341">
        <f>IF(C341=1,1,0)</f>
        <v/>
      </c>
      <c r="H341">
        <f>IF(C341=E341,1,0)</f>
        <v/>
      </c>
      <c r="I341">
        <f>1/E341</f>
        <v/>
      </c>
      <c r="J341" s="28">
        <f>F341*D341</f>
        <v/>
      </c>
      <c r="K341" s="28">
        <f>G341*D341</f>
        <v/>
      </c>
      <c r="L341" s="28">
        <f>H341*D341</f>
        <v/>
      </c>
      <c r="M341" s="28">
        <f>I341*D341</f>
        <v/>
      </c>
    </row>
    <row r="342">
      <c r="A342" t="inlineStr">
        <is>
          <t>PRO-00118</t>
        </is>
      </c>
      <c r="B342" t="inlineStr">
        <is>
          <t>g2</t>
        </is>
      </c>
      <c r="C342" t="n">
        <v>2</v>
      </c>
      <c r="D342" s="28" t="n">
        <v>67031</v>
      </c>
      <c r="E342" t="n">
        <v>2</v>
      </c>
      <c r="F342">
        <f>IF(E342=1,1,IF(E342=2,0.5,IF(OR(C342=1,C342=E342),0.4,0.2/(E342-2))))</f>
        <v/>
      </c>
      <c r="G342">
        <f>IF(C342=1,1,0)</f>
        <v/>
      </c>
      <c r="H342">
        <f>IF(C342=E342,1,0)</f>
        <v/>
      </c>
      <c r="I342">
        <f>1/E342</f>
        <v/>
      </c>
      <c r="J342" s="28">
        <f>F342*D342</f>
        <v/>
      </c>
      <c r="K342" s="28">
        <f>G342*D342</f>
        <v/>
      </c>
      <c r="L342" s="28">
        <f>H342*D342</f>
        <v/>
      </c>
      <c r="M342" s="28">
        <f>I342*D342</f>
        <v/>
      </c>
    </row>
    <row r="343">
      <c r="A343" t="inlineStr">
        <is>
          <t>PRO-00119</t>
        </is>
      </c>
      <c r="B343" t="inlineStr">
        <is>
          <t>linkedin</t>
        </is>
      </c>
      <c r="C343" t="n">
        <v>1</v>
      </c>
      <c r="D343" s="28" t="n">
        <v>0</v>
      </c>
      <c r="E343" t="n">
        <v>3</v>
      </c>
      <c r="F343">
        <f>IF(E343=1,1,IF(E343=2,0.5,IF(OR(C343=1,C343=E343),0.4,0.2/(E343-2))))</f>
        <v/>
      </c>
      <c r="G343">
        <f>IF(C343=1,1,0)</f>
        <v/>
      </c>
      <c r="H343">
        <f>IF(C343=E343,1,0)</f>
        <v/>
      </c>
      <c r="I343">
        <f>1/E343</f>
        <v/>
      </c>
      <c r="J343" s="28">
        <f>F343*D343</f>
        <v/>
      </c>
      <c r="K343" s="28">
        <f>G343*D343</f>
        <v/>
      </c>
      <c r="L343" s="28">
        <f>H343*D343</f>
        <v/>
      </c>
      <c r="M343" s="28">
        <f>I343*D343</f>
        <v/>
      </c>
    </row>
    <row r="344">
      <c r="A344" t="inlineStr">
        <is>
          <t>PRO-00119</t>
        </is>
      </c>
      <c r="B344" t="inlineStr">
        <is>
          <t>g2</t>
        </is>
      </c>
      <c r="C344" t="n">
        <v>2</v>
      </c>
      <c r="D344" s="28" t="n">
        <v>0</v>
      </c>
      <c r="E344" t="n">
        <v>3</v>
      </c>
      <c r="F344">
        <f>IF(E344=1,1,IF(E344=2,0.5,IF(OR(C344=1,C344=E344),0.4,0.2/(E344-2))))</f>
        <v/>
      </c>
      <c r="G344">
        <f>IF(C344=1,1,0)</f>
        <v/>
      </c>
      <c r="H344">
        <f>IF(C344=E344,1,0)</f>
        <v/>
      </c>
      <c r="I344">
        <f>1/E344</f>
        <v/>
      </c>
      <c r="J344" s="28">
        <f>F344*D344</f>
        <v/>
      </c>
      <c r="K344" s="28">
        <f>G344*D344</f>
        <v/>
      </c>
      <c r="L344" s="28">
        <f>H344*D344</f>
        <v/>
      </c>
      <c r="M344" s="28">
        <f>I344*D344</f>
        <v/>
      </c>
    </row>
    <row r="345">
      <c r="A345" t="inlineStr">
        <is>
          <t>PRO-00119</t>
        </is>
      </c>
      <c r="B345" t="inlineStr">
        <is>
          <t>g2</t>
        </is>
      </c>
      <c r="C345" t="n">
        <v>3</v>
      </c>
      <c r="D345" s="28" t="n">
        <v>0</v>
      </c>
      <c r="E345" t="n">
        <v>3</v>
      </c>
      <c r="F345">
        <f>IF(E345=1,1,IF(E345=2,0.5,IF(OR(C345=1,C345=E345),0.4,0.2/(E345-2))))</f>
        <v/>
      </c>
      <c r="G345">
        <f>IF(C345=1,1,0)</f>
        <v/>
      </c>
      <c r="H345">
        <f>IF(C345=E345,1,0)</f>
        <v/>
      </c>
      <c r="I345">
        <f>1/E345</f>
        <v/>
      </c>
      <c r="J345" s="28">
        <f>F345*D345</f>
        <v/>
      </c>
      <c r="K345" s="28">
        <f>G345*D345</f>
        <v/>
      </c>
      <c r="L345" s="28">
        <f>H345*D345</f>
        <v/>
      </c>
      <c r="M345" s="28">
        <f>I345*D345</f>
        <v/>
      </c>
    </row>
    <row r="346">
      <c r="A346" t="inlineStr">
        <is>
          <t>PRO-00120</t>
        </is>
      </c>
      <c r="B346" t="inlineStr">
        <is>
          <t>google</t>
        </is>
      </c>
      <c r="C346" t="n">
        <v>1</v>
      </c>
      <c r="D346" s="28" t="n">
        <v>0</v>
      </c>
      <c r="E346" t="n">
        <v>3</v>
      </c>
      <c r="F346">
        <f>IF(E346=1,1,IF(E346=2,0.5,IF(OR(C346=1,C346=E346),0.4,0.2/(E346-2))))</f>
        <v/>
      </c>
      <c r="G346">
        <f>IF(C346=1,1,0)</f>
        <v/>
      </c>
      <c r="H346">
        <f>IF(C346=E346,1,0)</f>
        <v/>
      </c>
      <c r="I346">
        <f>1/E346</f>
        <v/>
      </c>
      <c r="J346" s="28">
        <f>F346*D346</f>
        <v/>
      </c>
      <c r="K346" s="28">
        <f>G346*D346</f>
        <v/>
      </c>
      <c r="L346" s="28">
        <f>H346*D346</f>
        <v/>
      </c>
      <c r="M346" s="28">
        <f>I346*D346</f>
        <v/>
      </c>
    </row>
    <row r="347">
      <c r="A347" t="inlineStr">
        <is>
          <t>PRO-00120</t>
        </is>
      </c>
      <c r="B347" t="inlineStr">
        <is>
          <t>programmatic</t>
        </is>
      </c>
      <c r="C347" t="n">
        <v>2</v>
      </c>
      <c r="D347" s="28" t="n">
        <v>0</v>
      </c>
      <c r="E347" t="n">
        <v>3</v>
      </c>
      <c r="F347">
        <f>IF(E347=1,1,IF(E347=2,0.5,IF(OR(C347=1,C347=E347),0.4,0.2/(E347-2))))</f>
        <v/>
      </c>
      <c r="G347">
        <f>IF(C347=1,1,0)</f>
        <v/>
      </c>
      <c r="H347">
        <f>IF(C347=E347,1,0)</f>
        <v/>
      </c>
      <c r="I347">
        <f>1/E347</f>
        <v/>
      </c>
      <c r="J347" s="28">
        <f>F347*D347</f>
        <v/>
      </c>
      <c r="K347" s="28">
        <f>G347*D347</f>
        <v/>
      </c>
      <c r="L347" s="28">
        <f>H347*D347</f>
        <v/>
      </c>
      <c r="M347" s="28">
        <f>I347*D347</f>
        <v/>
      </c>
    </row>
    <row r="348">
      <c r="A348" t="inlineStr">
        <is>
          <t>PRO-00120</t>
        </is>
      </c>
      <c r="B348" t="inlineStr">
        <is>
          <t>programmatic</t>
        </is>
      </c>
      <c r="C348" t="n">
        <v>3</v>
      </c>
      <c r="D348" s="28" t="n">
        <v>0</v>
      </c>
      <c r="E348" t="n">
        <v>3</v>
      </c>
      <c r="F348">
        <f>IF(E348=1,1,IF(E348=2,0.5,IF(OR(C348=1,C348=E348),0.4,0.2/(E348-2))))</f>
        <v/>
      </c>
      <c r="G348">
        <f>IF(C348=1,1,0)</f>
        <v/>
      </c>
      <c r="H348">
        <f>IF(C348=E348,1,0)</f>
        <v/>
      </c>
      <c r="I348">
        <f>1/E348</f>
        <v/>
      </c>
      <c r="J348" s="28">
        <f>F348*D348</f>
        <v/>
      </c>
      <c r="K348" s="28">
        <f>G348*D348</f>
        <v/>
      </c>
      <c r="L348" s="28">
        <f>H348*D348</f>
        <v/>
      </c>
      <c r="M348" s="28">
        <f>I348*D348</f>
        <v/>
      </c>
    </row>
    <row r="349">
      <c r="A349" t="inlineStr">
        <is>
          <t>PRO-00121</t>
        </is>
      </c>
      <c r="B349" t="inlineStr">
        <is>
          <t>google</t>
        </is>
      </c>
      <c r="C349" t="n">
        <v>1</v>
      </c>
      <c r="D349" s="28" t="n">
        <v>0</v>
      </c>
      <c r="E349" t="n">
        <v>3</v>
      </c>
      <c r="F349">
        <f>IF(E349=1,1,IF(E349=2,0.5,IF(OR(C349=1,C349=E349),0.4,0.2/(E349-2))))</f>
        <v/>
      </c>
      <c r="G349">
        <f>IF(C349=1,1,0)</f>
        <v/>
      </c>
      <c r="H349">
        <f>IF(C349=E349,1,0)</f>
        <v/>
      </c>
      <c r="I349">
        <f>1/E349</f>
        <v/>
      </c>
      <c r="J349" s="28">
        <f>F349*D349</f>
        <v/>
      </c>
      <c r="K349" s="28">
        <f>G349*D349</f>
        <v/>
      </c>
      <c r="L349" s="28">
        <f>H349*D349</f>
        <v/>
      </c>
      <c r="M349" s="28">
        <f>I349*D349</f>
        <v/>
      </c>
    </row>
    <row r="350">
      <c r="A350" t="inlineStr">
        <is>
          <t>PRO-00121</t>
        </is>
      </c>
      <c r="B350" t="inlineStr">
        <is>
          <t>g2</t>
        </is>
      </c>
      <c r="C350" t="n">
        <v>2</v>
      </c>
      <c r="D350" s="28" t="n">
        <v>0</v>
      </c>
      <c r="E350" t="n">
        <v>3</v>
      </c>
      <c r="F350">
        <f>IF(E350=1,1,IF(E350=2,0.5,IF(OR(C350=1,C350=E350),0.4,0.2/(E350-2))))</f>
        <v/>
      </c>
      <c r="G350">
        <f>IF(C350=1,1,0)</f>
        <v/>
      </c>
      <c r="H350">
        <f>IF(C350=E350,1,0)</f>
        <v/>
      </c>
      <c r="I350">
        <f>1/E350</f>
        <v/>
      </c>
      <c r="J350" s="28">
        <f>F350*D350</f>
        <v/>
      </c>
      <c r="K350" s="28">
        <f>G350*D350</f>
        <v/>
      </c>
      <c r="L350" s="28">
        <f>H350*D350</f>
        <v/>
      </c>
      <c r="M350" s="28">
        <f>I350*D350</f>
        <v/>
      </c>
    </row>
    <row r="351">
      <c r="A351" t="inlineStr">
        <is>
          <t>PRO-00121</t>
        </is>
      </c>
      <c r="B351" t="inlineStr">
        <is>
          <t>g2</t>
        </is>
      </c>
      <c r="C351" t="n">
        <v>3</v>
      </c>
      <c r="D351" s="28" t="n">
        <v>0</v>
      </c>
      <c r="E351" t="n">
        <v>3</v>
      </c>
      <c r="F351">
        <f>IF(E351=1,1,IF(E351=2,0.5,IF(OR(C351=1,C351=E351),0.4,0.2/(E351-2))))</f>
        <v/>
      </c>
      <c r="G351">
        <f>IF(C351=1,1,0)</f>
        <v/>
      </c>
      <c r="H351">
        <f>IF(C351=E351,1,0)</f>
        <v/>
      </c>
      <c r="I351">
        <f>1/E351</f>
        <v/>
      </c>
      <c r="J351" s="28">
        <f>F351*D351</f>
        <v/>
      </c>
      <c r="K351" s="28">
        <f>G351*D351</f>
        <v/>
      </c>
      <c r="L351" s="28">
        <f>H351*D351</f>
        <v/>
      </c>
      <c r="M351" s="28">
        <f>I351*D351</f>
        <v/>
      </c>
    </row>
    <row r="352">
      <c r="A352" t="inlineStr">
        <is>
          <t>PRO-00122</t>
        </is>
      </c>
      <c r="B352" t="inlineStr">
        <is>
          <t>linkedin</t>
        </is>
      </c>
      <c r="C352" t="n">
        <v>1</v>
      </c>
      <c r="D352" s="28" t="n">
        <v>0</v>
      </c>
      <c r="E352" t="n">
        <v>4</v>
      </c>
      <c r="F352">
        <f>IF(E352=1,1,IF(E352=2,0.5,IF(OR(C352=1,C352=E352),0.4,0.2/(E352-2))))</f>
        <v/>
      </c>
      <c r="G352">
        <f>IF(C352=1,1,0)</f>
        <v/>
      </c>
      <c r="H352">
        <f>IF(C352=E352,1,0)</f>
        <v/>
      </c>
      <c r="I352">
        <f>1/E352</f>
        <v/>
      </c>
      <c r="J352" s="28">
        <f>F352*D352</f>
        <v/>
      </c>
      <c r="K352" s="28">
        <f>G352*D352</f>
        <v/>
      </c>
      <c r="L352" s="28">
        <f>H352*D352</f>
        <v/>
      </c>
      <c r="M352" s="28">
        <f>I352*D352</f>
        <v/>
      </c>
    </row>
    <row r="353">
      <c r="A353" t="inlineStr">
        <is>
          <t>PRO-00122</t>
        </is>
      </c>
      <c r="B353" t="inlineStr">
        <is>
          <t>g2</t>
        </is>
      </c>
      <c r="C353" t="n">
        <v>2</v>
      </c>
      <c r="D353" s="28" t="n">
        <v>0</v>
      </c>
      <c r="E353" t="n">
        <v>4</v>
      </c>
      <c r="F353">
        <f>IF(E353=1,1,IF(E353=2,0.5,IF(OR(C353=1,C353=E353),0.4,0.2/(E353-2))))</f>
        <v/>
      </c>
      <c r="G353">
        <f>IF(C353=1,1,0)</f>
        <v/>
      </c>
      <c r="H353">
        <f>IF(C353=E353,1,0)</f>
        <v/>
      </c>
      <c r="I353">
        <f>1/E353</f>
        <v/>
      </c>
      <c r="J353" s="28">
        <f>F353*D353</f>
        <v/>
      </c>
      <c r="K353" s="28">
        <f>G353*D353</f>
        <v/>
      </c>
      <c r="L353" s="28">
        <f>H353*D353</f>
        <v/>
      </c>
      <c r="M353" s="28">
        <f>I353*D353</f>
        <v/>
      </c>
    </row>
    <row r="354">
      <c r="A354" t="inlineStr">
        <is>
          <t>PRO-00122</t>
        </is>
      </c>
      <c r="B354" t="inlineStr">
        <is>
          <t>g2</t>
        </is>
      </c>
      <c r="C354" t="n">
        <v>3</v>
      </c>
      <c r="D354" s="28" t="n">
        <v>0</v>
      </c>
      <c r="E354" t="n">
        <v>4</v>
      </c>
      <c r="F354">
        <f>IF(E354=1,1,IF(E354=2,0.5,IF(OR(C354=1,C354=E354),0.4,0.2/(E354-2))))</f>
        <v/>
      </c>
      <c r="G354">
        <f>IF(C354=1,1,0)</f>
        <v/>
      </c>
      <c r="H354">
        <f>IF(C354=E354,1,0)</f>
        <v/>
      </c>
      <c r="I354">
        <f>1/E354</f>
        <v/>
      </c>
      <c r="J354" s="28">
        <f>F354*D354</f>
        <v/>
      </c>
      <c r="K354" s="28">
        <f>G354*D354</f>
        <v/>
      </c>
      <c r="L354" s="28">
        <f>H354*D354</f>
        <v/>
      </c>
      <c r="M354" s="28">
        <f>I354*D354</f>
        <v/>
      </c>
    </row>
    <row r="355">
      <c r="A355" t="inlineStr">
        <is>
          <t>PRO-00122</t>
        </is>
      </c>
      <c r="B355" t="inlineStr">
        <is>
          <t>linkedin</t>
        </is>
      </c>
      <c r="C355" t="n">
        <v>4</v>
      </c>
      <c r="D355" s="28" t="n">
        <v>0</v>
      </c>
      <c r="E355" t="n">
        <v>4</v>
      </c>
      <c r="F355">
        <f>IF(E355=1,1,IF(E355=2,0.5,IF(OR(C355=1,C355=E355),0.4,0.2/(E355-2))))</f>
        <v/>
      </c>
      <c r="G355">
        <f>IF(C355=1,1,0)</f>
        <v/>
      </c>
      <c r="H355">
        <f>IF(C355=E355,1,0)</f>
        <v/>
      </c>
      <c r="I355">
        <f>1/E355</f>
        <v/>
      </c>
      <c r="J355" s="28">
        <f>F355*D355</f>
        <v/>
      </c>
      <c r="K355" s="28">
        <f>G355*D355</f>
        <v/>
      </c>
      <c r="L355" s="28">
        <f>H355*D355</f>
        <v/>
      </c>
      <c r="M355" s="28">
        <f>I355*D355</f>
        <v/>
      </c>
    </row>
    <row r="356">
      <c r="A356" t="inlineStr">
        <is>
          <t>PRO-00123</t>
        </is>
      </c>
      <c r="B356" t="inlineStr">
        <is>
          <t>linkedin</t>
        </is>
      </c>
      <c r="C356" t="n">
        <v>1</v>
      </c>
      <c r="D356" s="28" t="n">
        <v>0</v>
      </c>
      <c r="E356" t="n">
        <v>3</v>
      </c>
      <c r="F356">
        <f>IF(E356=1,1,IF(E356=2,0.5,IF(OR(C356=1,C356=E356),0.4,0.2/(E356-2))))</f>
        <v/>
      </c>
      <c r="G356">
        <f>IF(C356=1,1,0)</f>
        <v/>
      </c>
      <c r="H356">
        <f>IF(C356=E356,1,0)</f>
        <v/>
      </c>
      <c r="I356">
        <f>1/E356</f>
        <v/>
      </c>
      <c r="J356" s="28">
        <f>F356*D356</f>
        <v/>
      </c>
      <c r="K356" s="28">
        <f>G356*D356</f>
        <v/>
      </c>
      <c r="L356" s="28">
        <f>H356*D356</f>
        <v/>
      </c>
      <c r="M356" s="28">
        <f>I356*D356</f>
        <v/>
      </c>
    </row>
    <row r="357">
      <c r="A357" t="inlineStr">
        <is>
          <t>PRO-00123</t>
        </is>
      </c>
      <c r="B357" t="inlineStr">
        <is>
          <t>google</t>
        </is>
      </c>
      <c r="C357" t="n">
        <v>2</v>
      </c>
      <c r="D357" s="28" t="n">
        <v>0</v>
      </c>
      <c r="E357" t="n">
        <v>3</v>
      </c>
      <c r="F357">
        <f>IF(E357=1,1,IF(E357=2,0.5,IF(OR(C357=1,C357=E357),0.4,0.2/(E357-2))))</f>
        <v/>
      </c>
      <c r="G357">
        <f>IF(C357=1,1,0)</f>
        <v/>
      </c>
      <c r="H357">
        <f>IF(C357=E357,1,0)</f>
        <v/>
      </c>
      <c r="I357">
        <f>1/E357</f>
        <v/>
      </c>
      <c r="J357" s="28">
        <f>F357*D357</f>
        <v/>
      </c>
      <c r="K357" s="28">
        <f>G357*D357</f>
        <v/>
      </c>
      <c r="L357" s="28">
        <f>H357*D357</f>
        <v/>
      </c>
      <c r="M357" s="28">
        <f>I357*D357</f>
        <v/>
      </c>
    </row>
    <row r="358">
      <c r="A358" t="inlineStr">
        <is>
          <t>PRO-00123</t>
        </is>
      </c>
      <c r="B358" t="inlineStr">
        <is>
          <t>programmatic</t>
        </is>
      </c>
      <c r="C358" t="n">
        <v>3</v>
      </c>
      <c r="D358" s="28" t="n">
        <v>0</v>
      </c>
      <c r="E358" t="n">
        <v>3</v>
      </c>
      <c r="F358">
        <f>IF(E358=1,1,IF(E358=2,0.5,IF(OR(C358=1,C358=E358),0.4,0.2/(E358-2))))</f>
        <v/>
      </c>
      <c r="G358">
        <f>IF(C358=1,1,0)</f>
        <v/>
      </c>
      <c r="H358">
        <f>IF(C358=E358,1,0)</f>
        <v/>
      </c>
      <c r="I358">
        <f>1/E358</f>
        <v/>
      </c>
      <c r="J358" s="28">
        <f>F358*D358</f>
        <v/>
      </c>
      <c r="K358" s="28">
        <f>G358*D358</f>
        <v/>
      </c>
      <c r="L358" s="28">
        <f>H358*D358</f>
        <v/>
      </c>
      <c r="M358" s="28">
        <f>I358*D358</f>
        <v/>
      </c>
    </row>
    <row r="359">
      <c r="A359" t="inlineStr">
        <is>
          <t>PRO-00124</t>
        </is>
      </c>
      <c r="B359" t="inlineStr">
        <is>
          <t>linkedin</t>
        </is>
      </c>
      <c r="C359" t="n">
        <v>1</v>
      </c>
      <c r="D359" s="28" t="n">
        <v>0</v>
      </c>
      <c r="E359" t="n">
        <v>3</v>
      </c>
      <c r="F359">
        <f>IF(E359=1,1,IF(E359=2,0.5,IF(OR(C359=1,C359=E359),0.4,0.2/(E359-2))))</f>
        <v/>
      </c>
      <c r="G359">
        <f>IF(C359=1,1,0)</f>
        <v/>
      </c>
      <c r="H359">
        <f>IF(C359=E359,1,0)</f>
        <v/>
      </c>
      <c r="I359">
        <f>1/E359</f>
        <v/>
      </c>
      <c r="J359" s="28">
        <f>F359*D359</f>
        <v/>
      </c>
      <c r="K359" s="28">
        <f>G359*D359</f>
        <v/>
      </c>
      <c r="L359" s="28">
        <f>H359*D359</f>
        <v/>
      </c>
      <c r="M359" s="28">
        <f>I359*D359</f>
        <v/>
      </c>
    </row>
    <row r="360">
      <c r="A360" t="inlineStr">
        <is>
          <t>PRO-00124</t>
        </is>
      </c>
      <c r="B360" t="inlineStr">
        <is>
          <t>google</t>
        </is>
      </c>
      <c r="C360" t="n">
        <v>2</v>
      </c>
      <c r="D360" s="28" t="n">
        <v>0</v>
      </c>
      <c r="E360" t="n">
        <v>3</v>
      </c>
      <c r="F360">
        <f>IF(E360=1,1,IF(E360=2,0.5,IF(OR(C360=1,C360=E360),0.4,0.2/(E360-2))))</f>
        <v/>
      </c>
      <c r="G360">
        <f>IF(C360=1,1,0)</f>
        <v/>
      </c>
      <c r="H360">
        <f>IF(C360=E360,1,0)</f>
        <v/>
      </c>
      <c r="I360">
        <f>1/E360</f>
        <v/>
      </c>
      <c r="J360" s="28">
        <f>F360*D360</f>
        <v/>
      </c>
      <c r="K360" s="28">
        <f>G360*D360</f>
        <v/>
      </c>
      <c r="L360" s="28">
        <f>H360*D360</f>
        <v/>
      </c>
      <c r="M360" s="28">
        <f>I360*D360</f>
        <v/>
      </c>
    </row>
    <row r="361">
      <c r="A361" t="inlineStr">
        <is>
          <t>PRO-00124</t>
        </is>
      </c>
      <c r="B361" t="inlineStr">
        <is>
          <t>linkedin</t>
        </is>
      </c>
      <c r="C361" t="n">
        <v>3</v>
      </c>
      <c r="D361" s="28" t="n">
        <v>0</v>
      </c>
      <c r="E361" t="n">
        <v>3</v>
      </c>
      <c r="F361">
        <f>IF(E361=1,1,IF(E361=2,0.5,IF(OR(C361=1,C361=E361),0.4,0.2/(E361-2))))</f>
        <v/>
      </c>
      <c r="G361">
        <f>IF(C361=1,1,0)</f>
        <v/>
      </c>
      <c r="H361">
        <f>IF(C361=E361,1,0)</f>
        <v/>
      </c>
      <c r="I361">
        <f>1/E361</f>
        <v/>
      </c>
      <c r="J361" s="28">
        <f>F361*D361</f>
        <v/>
      </c>
      <c r="K361" s="28">
        <f>G361*D361</f>
        <v/>
      </c>
      <c r="L361" s="28">
        <f>H361*D361</f>
        <v/>
      </c>
      <c r="M361" s="28">
        <f>I361*D361</f>
        <v/>
      </c>
    </row>
    <row r="362">
      <c r="A362" t="inlineStr">
        <is>
          <t>PRO-00125</t>
        </is>
      </c>
      <c r="B362" t="inlineStr">
        <is>
          <t>linkedin</t>
        </is>
      </c>
      <c r="C362" t="n">
        <v>1</v>
      </c>
      <c r="D362" s="28" t="n">
        <v>58310</v>
      </c>
      <c r="E362" t="n">
        <v>4</v>
      </c>
      <c r="F362">
        <f>IF(E362=1,1,IF(E362=2,0.5,IF(OR(C362=1,C362=E362),0.4,0.2/(E362-2))))</f>
        <v/>
      </c>
      <c r="G362">
        <f>IF(C362=1,1,0)</f>
        <v/>
      </c>
      <c r="H362">
        <f>IF(C362=E362,1,0)</f>
        <v/>
      </c>
      <c r="I362">
        <f>1/E362</f>
        <v/>
      </c>
      <c r="J362" s="28">
        <f>F362*D362</f>
        <v/>
      </c>
      <c r="K362" s="28">
        <f>G362*D362</f>
        <v/>
      </c>
      <c r="L362" s="28">
        <f>H362*D362</f>
        <v/>
      </c>
      <c r="M362" s="28">
        <f>I362*D362</f>
        <v/>
      </c>
    </row>
    <row r="363">
      <c r="A363" t="inlineStr">
        <is>
          <t>PRO-00125</t>
        </is>
      </c>
      <c r="B363" t="inlineStr">
        <is>
          <t>programmatic</t>
        </is>
      </c>
      <c r="C363" t="n">
        <v>2</v>
      </c>
      <c r="D363" s="28" t="n">
        <v>58310</v>
      </c>
      <c r="E363" t="n">
        <v>4</v>
      </c>
      <c r="F363">
        <f>IF(E363=1,1,IF(E363=2,0.5,IF(OR(C363=1,C363=E363),0.4,0.2/(E363-2))))</f>
        <v/>
      </c>
      <c r="G363">
        <f>IF(C363=1,1,0)</f>
        <v/>
      </c>
      <c r="H363">
        <f>IF(C363=E363,1,0)</f>
        <v/>
      </c>
      <c r="I363">
        <f>1/E363</f>
        <v/>
      </c>
      <c r="J363" s="28">
        <f>F363*D363</f>
        <v/>
      </c>
      <c r="K363" s="28">
        <f>G363*D363</f>
        <v/>
      </c>
      <c r="L363" s="28">
        <f>H363*D363</f>
        <v/>
      </c>
      <c r="M363" s="28">
        <f>I363*D363</f>
        <v/>
      </c>
    </row>
    <row r="364">
      <c r="A364" t="inlineStr">
        <is>
          <t>PRO-00125</t>
        </is>
      </c>
      <c r="B364" t="inlineStr">
        <is>
          <t>g2</t>
        </is>
      </c>
      <c r="C364" t="n">
        <v>3</v>
      </c>
      <c r="D364" s="28" t="n">
        <v>58310</v>
      </c>
      <c r="E364" t="n">
        <v>4</v>
      </c>
      <c r="F364">
        <f>IF(E364=1,1,IF(E364=2,0.5,IF(OR(C364=1,C364=E364),0.4,0.2/(E364-2))))</f>
        <v/>
      </c>
      <c r="G364">
        <f>IF(C364=1,1,0)</f>
        <v/>
      </c>
      <c r="H364">
        <f>IF(C364=E364,1,0)</f>
        <v/>
      </c>
      <c r="I364">
        <f>1/E364</f>
        <v/>
      </c>
      <c r="J364" s="28">
        <f>F364*D364</f>
        <v/>
      </c>
      <c r="K364" s="28">
        <f>G364*D364</f>
        <v/>
      </c>
      <c r="L364" s="28">
        <f>H364*D364</f>
        <v/>
      </c>
      <c r="M364" s="28">
        <f>I364*D364</f>
        <v/>
      </c>
    </row>
    <row r="365">
      <c r="A365" t="inlineStr">
        <is>
          <t>PRO-00125</t>
        </is>
      </c>
      <c r="B365" t="inlineStr">
        <is>
          <t>g2</t>
        </is>
      </c>
      <c r="C365" t="n">
        <v>4</v>
      </c>
      <c r="D365" s="28" t="n">
        <v>58310</v>
      </c>
      <c r="E365" t="n">
        <v>4</v>
      </c>
      <c r="F365">
        <f>IF(E365=1,1,IF(E365=2,0.5,IF(OR(C365=1,C365=E365),0.4,0.2/(E365-2))))</f>
        <v/>
      </c>
      <c r="G365">
        <f>IF(C365=1,1,0)</f>
        <v/>
      </c>
      <c r="H365">
        <f>IF(C365=E365,1,0)</f>
        <v/>
      </c>
      <c r="I365">
        <f>1/E365</f>
        <v/>
      </c>
      <c r="J365" s="28">
        <f>F365*D365</f>
        <v/>
      </c>
      <c r="K365" s="28">
        <f>G365*D365</f>
        <v/>
      </c>
      <c r="L365" s="28">
        <f>H365*D365</f>
        <v/>
      </c>
      <c r="M365" s="28">
        <f>I365*D365</f>
        <v/>
      </c>
    </row>
    <row r="366">
      <c r="A366" t="inlineStr">
        <is>
          <t>PRO-00126</t>
        </is>
      </c>
      <c r="B366" t="inlineStr">
        <is>
          <t>linkedin</t>
        </is>
      </c>
      <c r="C366" t="n">
        <v>1</v>
      </c>
      <c r="D366" s="28" t="n">
        <v>78449</v>
      </c>
      <c r="E366" t="n">
        <v>4</v>
      </c>
      <c r="F366">
        <f>IF(E366=1,1,IF(E366=2,0.5,IF(OR(C366=1,C366=E366),0.4,0.2/(E366-2))))</f>
        <v/>
      </c>
      <c r="G366">
        <f>IF(C366=1,1,0)</f>
        <v/>
      </c>
      <c r="H366">
        <f>IF(C366=E366,1,0)</f>
        <v/>
      </c>
      <c r="I366">
        <f>1/E366</f>
        <v/>
      </c>
      <c r="J366" s="28">
        <f>F366*D366</f>
        <v/>
      </c>
      <c r="K366" s="28">
        <f>G366*D366</f>
        <v/>
      </c>
      <c r="L366" s="28">
        <f>H366*D366</f>
        <v/>
      </c>
      <c r="M366" s="28">
        <f>I366*D366</f>
        <v/>
      </c>
    </row>
    <row r="367">
      <c r="A367" t="inlineStr">
        <is>
          <t>PRO-00126</t>
        </is>
      </c>
      <c r="B367" t="inlineStr">
        <is>
          <t>linkedin</t>
        </is>
      </c>
      <c r="C367" t="n">
        <v>2</v>
      </c>
      <c r="D367" s="28" t="n">
        <v>78449</v>
      </c>
      <c r="E367" t="n">
        <v>4</v>
      </c>
      <c r="F367">
        <f>IF(E367=1,1,IF(E367=2,0.5,IF(OR(C367=1,C367=E367),0.4,0.2/(E367-2))))</f>
        <v/>
      </c>
      <c r="G367">
        <f>IF(C367=1,1,0)</f>
        <v/>
      </c>
      <c r="H367">
        <f>IF(C367=E367,1,0)</f>
        <v/>
      </c>
      <c r="I367">
        <f>1/E367</f>
        <v/>
      </c>
      <c r="J367" s="28">
        <f>F367*D367</f>
        <v/>
      </c>
      <c r="K367" s="28">
        <f>G367*D367</f>
        <v/>
      </c>
      <c r="L367" s="28">
        <f>H367*D367</f>
        <v/>
      </c>
      <c r="M367" s="28">
        <f>I367*D367</f>
        <v/>
      </c>
    </row>
    <row r="368">
      <c r="A368" t="inlineStr">
        <is>
          <t>PRO-00126</t>
        </is>
      </c>
      <c r="B368" t="inlineStr">
        <is>
          <t>linkedin</t>
        </is>
      </c>
      <c r="C368" t="n">
        <v>3</v>
      </c>
      <c r="D368" s="28" t="n">
        <v>78449</v>
      </c>
      <c r="E368" t="n">
        <v>4</v>
      </c>
      <c r="F368">
        <f>IF(E368=1,1,IF(E368=2,0.5,IF(OR(C368=1,C368=E368),0.4,0.2/(E368-2))))</f>
        <v/>
      </c>
      <c r="G368">
        <f>IF(C368=1,1,0)</f>
        <v/>
      </c>
      <c r="H368">
        <f>IF(C368=E368,1,0)</f>
        <v/>
      </c>
      <c r="I368">
        <f>1/E368</f>
        <v/>
      </c>
      <c r="J368" s="28">
        <f>F368*D368</f>
        <v/>
      </c>
      <c r="K368" s="28">
        <f>G368*D368</f>
        <v/>
      </c>
      <c r="L368" s="28">
        <f>H368*D368</f>
        <v/>
      </c>
      <c r="M368" s="28">
        <f>I368*D368</f>
        <v/>
      </c>
    </row>
    <row r="369">
      <c r="A369" t="inlineStr">
        <is>
          <t>PRO-00126</t>
        </is>
      </c>
      <c r="B369" t="inlineStr">
        <is>
          <t>g2</t>
        </is>
      </c>
      <c r="C369" t="n">
        <v>4</v>
      </c>
      <c r="D369" s="28" t="n">
        <v>78449</v>
      </c>
      <c r="E369" t="n">
        <v>4</v>
      </c>
      <c r="F369">
        <f>IF(E369=1,1,IF(E369=2,0.5,IF(OR(C369=1,C369=E369),0.4,0.2/(E369-2))))</f>
        <v/>
      </c>
      <c r="G369">
        <f>IF(C369=1,1,0)</f>
        <v/>
      </c>
      <c r="H369">
        <f>IF(C369=E369,1,0)</f>
        <v/>
      </c>
      <c r="I369">
        <f>1/E369</f>
        <v/>
      </c>
      <c r="J369" s="28">
        <f>F369*D369</f>
        <v/>
      </c>
      <c r="K369" s="28">
        <f>G369*D369</f>
        <v/>
      </c>
      <c r="L369" s="28">
        <f>H369*D369</f>
        <v/>
      </c>
      <c r="M369" s="28">
        <f>I369*D369</f>
        <v/>
      </c>
    </row>
    <row r="370">
      <c r="A370" t="inlineStr">
        <is>
          <t>PRO-00127</t>
        </is>
      </c>
      <c r="B370" t="inlineStr">
        <is>
          <t>google</t>
        </is>
      </c>
      <c r="C370" t="n">
        <v>1</v>
      </c>
      <c r="D370" s="28" t="n">
        <v>0</v>
      </c>
      <c r="E370" t="n">
        <v>4</v>
      </c>
      <c r="F370">
        <f>IF(E370=1,1,IF(E370=2,0.5,IF(OR(C370=1,C370=E370),0.4,0.2/(E370-2))))</f>
        <v/>
      </c>
      <c r="G370">
        <f>IF(C370=1,1,0)</f>
        <v/>
      </c>
      <c r="H370">
        <f>IF(C370=E370,1,0)</f>
        <v/>
      </c>
      <c r="I370">
        <f>1/E370</f>
        <v/>
      </c>
      <c r="J370" s="28">
        <f>F370*D370</f>
        <v/>
      </c>
      <c r="K370" s="28">
        <f>G370*D370</f>
        <v/>
      </c>
      <c r="L370" s="28">
        <f>H370*D370</f>
        <v/>
      </c>
      <c r="M370" s="28">
        <f>I370*D370</f>
        <v/>
      </c>
    </row>
    <row r="371">
      <c r="A371" t="inlineStr">
        <is>
          <t>PRO-00127</t>
        </is>
      </c>
      <c r="B371" t="inlineStr">
        <is>
          <t>linkedin</t>
        </is>
      </c>
      <c r="C371" t="n">
        <v>2</v>
      </c>
      <c r="D371" s="28" t="n">
        <v>0</v>
      </c>
      <c r="E371" t="n">
        <v>4</v>
      </c>
      <c r="F371">
        <f>IF(E371=1,1,IF(E371=2,0.5,IF(OR(C371=1,C371=E371),0.4,0.2/(E371-2))))</f>
        <v/>
      </c>
      <c r="G371">
        <f>IF(C371=1,1,0)</f>
        <v/>
      </c>
      <c r="H371">
        <f>IF(C371=E371,1,0)</f>
        <v/>
      </c>
      <c r="I371">
        <f>1/E371</f>
        <v/>
      </c>
      <c r="J371" s="28">
        <f>F371*D371</f>
        <v/>
      </c>
      <c r="K371" s="28">
        <f>G371*D371</f>
        <v/>
      </c>
      <c r="L371" s="28">
        <f>H371*D371</f>
        <v/>
      </c>
      <c r="M371" s="28">
        <f>I371*D371</f>
        <v/>
      </c>
    </row>
    <row r="372">
      <c r="A372" t="inlineStr">
        <is>
          <t>PRO-00127</t>
        </is>
      </c>
      <c r="B372" t="inlineStr">
        <is>
          <t>g2</t>
        </is>
      </c>
      <c r="C372" t="n">
        <v>3</v>
      </c>
      <c r="D372" s="28" t="n">
        <v>0</v>
      </c>
      <c r="E372" t="n">
        <v>4</v>
      </c>
      <c r="F372">
        <f>IF(E372=1,1,IF(E372=2,0.5,IF(OR(C372=1,C372=E372),0.4,0.2/(E372-2))))</f>
        <v/>
      </c>
      <c r="G372">
        <f>IF(C372=1,1,0)</f>
        <v/>
      </c>
      <c r="H372">
        <f>IF(C372=E372,1,0)</f>
        <v/>
      </c>
      <c r="I372">
        <f>1/E372</f>
        <v/>
      </c>
      <c r="J372" s="28">
        <f>F372*D372</f>
        <v/>
      </c>
      <c r="K372" s="28">
        <f>G372*D372</f>
        <v/>
      </c>
      <c r="L372" s="28">
        <f>H372*D372</f>
        <v/>
      </c>
      <c r="M372" s="28">
        <f>I372*D372</f>
        <v/>
      </c>
    </row>
    <row r="373">
      <c r="A373" t="inlineStr">
        <is>
          <t>PRO-00127</t>
        </is>
      </c>
      <c r="B373" t="inlineStr">
        <is>
          <t>google</t>
        </is>
      </c>
      <c r="C373" t="n">
        <v>4</v>
      </c>
      <c r="D373" s="28" t="n">
        <v>0</v>
      </c>
      <c r="E373" t="n">
        <v>4</v>
      </c>
      <c r="F373">
        <f>IF(E373=1,1,IF(E373=2,0.5,IF(OR(C373=1,C373=E373),0.4,0.2/(E373-2))))</f>
        <v/>
      </c>
      <c r="G373">
        <f>IF(C373=1,1,0)</f>
        <v/>
      </c>
      <c r="H373">
        <f>IF(C373=E373,1,0)</f>
        <v/>
      </c>
      <c r="I373">
        <f>1/E373</f>
        <v/>
      </c>
      <c r="J373" s="28">
        <f>F373*D373</f>
        <v/>
      </c>
      <c r="K373" s="28">
        <f>G373*D373</f>
        <v/>
      </c>
      <c r="L373" s="28">
        <f>H373*D373</f>
        <v/>
      </c>
      <c r="M373" s="28">
        <f>I373*D373</f>
        <v/>
      </c>
    </row>
    <row r="374">
      <c r="A374" t="inlineStr">
        <is>
          <t>PRO-00128</t>
        </is>
      </c>
      <c r="B374" t="inlineStr">
        <is>
          <t>linkedin</t>
        </is>
      </c>
      <c r="C374" t="n">
        <v>1</v>
      </c>
      <c r="D374" s="28" t="n">
        <v>0</v>
      </c>
      <c r="E374" t="n">
        <v>2</v>
      </c>
      <c r="F374">
        <f>IF(E374=1,1,IF(E374=2,0.5,IF(OR(C374=1,C374=E374),0.4,0.2/(E374-2))))</f>
        <v/>
      </c>
      <c r="G374">
        <f>IF(C374=1,1,0)</f>
        <v/>
      </c>
      <c r="H374">
        <f>IF(C374=E374,1,0)</f>
        <v/>
      </c>
      <c r="I374">
        <f>1/E374</f>
        <v/>
      </c>
      <c r="J374" s="28">
        <f>F374*D374</f>
        <v/>
      </c>
      <c r="K374" s="28">
        <f>G374*D374</f>
        <v/>
      </c>
      <c r="L374" s="28">
        <f>H374*D374</f>
        <v/>
      </c>
      <c r="M374" s="28">
        <f>I374*D374</f>
        <v/>
      </c>
    </row>
    <row r="375">
      <c r="A375" t="inlineStr">
        <is>
          <t>PRO-00128</t>
        </is>
      </c>
      <c r="B375" t="inlineStr">
        <is>
          <t>google</t>
        </is>
      </c>
      <c r="C375" t="n">
        <v>2</v>
      </c>
      <c r="D375" s="28" t="n">
        <v>0</v>
      </c>
      <c r="E375" t="n">
        <v>2</v>
      </c>
      <c r="F375">
        <f>IF(E375=1,1,IF(E375=2,0.5,IF(OR(C375=1,C375=E375),0.4,0.2/(E375-2))))</f>
        <v/>
      </c>
      <c r="G375">
        <f>IF(C375=1,1,0)</f>
        <v/>
      </c>
      <c r="H375">
        <f>IF(C375=E375,1,0)</f>
        <v/>
      </c>
      <c r="I375">
        <f>1/E375</f>
        <v/>
      </c>
      <c r="J375" s="28">
        <f>F375*D375</f>
        <v/>
      </c>
      <c r="K375" s="28">
        <f>G375*D375</f>
        <v/>
      </c>
      <c r="L375" s="28">
        <f>H375*D375</f>
        <v/>
      </c>
      <c r="M375" s="28">
        <f>I375*D375</f>
        <v/>
      </c>
    </row>
    <row r="376">
      <c r="A376" t="inlineStr">
        <is>
          <t>PRO-00129</t>
        </is>
      </c>
      <c r="B376" t="inlineStr">
        <is>
          <t>linkedin</t>
        </is>
      </c>
      <c r="C376" t="n">
        <v>1</v>
      </c>
      <c r="D376" s="28" t="n">
        <v>0</v>
      </c>
      <c r="E376" t="n">
        <v>3</v>
      </c>
      <c r="F376">
        <f>IF(E376=1,1,IF(E376=2,0.5,IF(OR(C376=1,C376=E376),0.4,0.2/(E376-2))))</f>
        <v/>
      </c>
      <c r="G376">
        <f>IF(C376=1,1,0)</f>
        <v/>
      </c>
      <c r="H376">
        <f>IF(C376=E376,1,0)</f>
        <v/>
      </c>
      <c r="I376">
        <f>1/E376</f>
        <v/>
      </c>
      <c r="J376" s="28">
        <f>F376*D376</f>
        <v/>
      </c>
      <c r="K376" s="28">
        <f>G376*D376</f>
        <v/>
      </c>
      <c r="L376" s="28">
        <f>H376*D376</f>
        <v/>
      </c>
      <c r="M376" s="28">
        <f>I376*D376</f>
        <v/>
      </c>
    </row>
    <row r="377">
      <c r="A377" t="inlineStr">
        <is>
          <t>PRO-00129</t>
        </is>
      </c>
      <c r="B377" t="inlineStr">
        <is>
          <t>linkedin</t>
        </is>
      </c>
      <c r="C377" t="n">
        <v>2</v>
      </c>
      <c r="D377" s="28" t="n">
        <v>0</v>
      </c>
      <c r="E377" t="n">
        <v>3</v>
      </c>
      <c r="F377">
        <f>IF(E377=1,1,IF(E377=2,0.5,IF(OR(C377=1,C377=E377),0.4,0.2/(E377-2))))</f>
        <v/>
      </c>
      <c r="G377">
        <f>IF(C377=1,1,0)</f>
        <v/>
      </c>
      <c r="H377">
        <f>IF(C377=E377,1,0)</f>
        <v/>
      </c>
      <c r="I377">
        <f>1/E377</f>
        <v/>
      </c>
      <c r="J377" s="28">
        <f>F377*D377</f>
        <v/>
      </c>
      <c r="K377" s="28">
        <f>G377*D377</f>
        <v/>
      </c>
      <c r="L377" s="28">
        <f>H377*D377</f>
        <v/>
      </c>
      <c r="M377" s="28">
        <f>I377*D377</f>
        <v/>
      </c>
    </row>
    <row r="378">
      <c r="A378" t="inlineStr">
        <is>
          <t>PRO-00129</t>
        </is>
      </c>
      <c r="B378" t="inlineStr">
        <is>
          <t>google</t>
        </is>
      </c>
      <c r="C378" t="n">
        <v>3</v>
      </c>
      <c r="D378" s="28" t="n">
        <v>0</v>
      </c>
      <c r="E378" t="n">
        <v>3</v>
      </c>
      <c r="F378">
        <f>IF(E378=1,1,IF(E378=2,0.5,IF(OR(C378=1,C378=E378),0.4,0.2/(E378-2))))</f>
        <v/>
      </c>
      <c r="G378">
        <f>IF(C378=1,1,0)</f>
        <v/>
      </c>
      <c r="H378">
        <f>IF(C378=E378,1,0)</f>
        <v/>
      </c>
      <c r="I378">
        <f>1/E378</f>
        <v/>
      </c>
      <c r="J378" s="28">
        <f>F378*D378</f>
        <v/>
      </c>
      <c r="K378" s="28">
        <f>G378*D378</f>
        <v/>
      </c>
      <c r="L378" s="28">
        <f>H378*D378</f>
        <v/>
      </c>
      <c r="M378" s="28">
        <f>I378*D378</f>
        <v/>
      </c>
    </row>
    <row r="379">
      <c r="A379" t="inlineStr">
        <is>
          <t>PRO-00130</t>
        </is>
      </c>
      <c r="B379" t="inlineStr">
        <is>
          <t>linkedin</t>
        </is>
      </c>
      <c r="C379" t="n">
        <v>1</v>
      </c>
      <c r="D379" s="28" t="n">
        <v>38336</v>
      </c>
      <c r="E379" t="n">
        <v>4</v>
      </c>
      <c r="F379">
        <f>IF(E379=1,1,IF(E379=2,0.5,IF(OR(C379=1,C379=E379),0.4,0.2/(E379-2))))</f>
        <v/>
      </c>
      <c r="G379">
        <f>IF(C379=1,1,0)</f>
        <v/>
      </c>
      <c r="H379">
        <f>IF(C379=E379,1,0)</f>
        <v/>
      </c>
      <c r="I379">
        <f>1/E379</f>
        <v/>
      </c>
      <c r="J379" s="28">
        <f>F379*D379</f>
        <v/>
      </c>
      <c r="K379" s="28">
        <f>G379*D379</f>
        <v/>
      </c>
      <c r="L379" s="28">
        <f>H379*D379</f>
        <v/>
      </c>
      <c r="M379" s="28">
        <f>I379*D379</f>
        <v/>
      </c>
    </row>
    <row r="380">
      <c r="A380" t="inlineStr">
        <is>
          <t>PRO-00130</t>
        </is>
      </c>
      <c r="B380" t="inlineStr">
        <is>
          <t>g2</t>
        </is>
      </c>
      <c r="C380" t="n">
        <v>2</v>
      </c>
      <c r="D380" s="28" t="n">
        <v>38336</v>
      </c>
      <c r="E380" t="n">
        <v>4</v>
      </c>
      <c r="F380">
        <f>IF(E380=1,1,IF(E380=2,0.5,IF(OR(C380=1,C380=E380),0.4,0.2/(E380-2))))</f>
        <v/>
      </c>
      <c r="G380">
        <f>IF(C380=1,1,0)</f>
        <v/>
      </c>
      <c r="H380">
        <f>IF(C380=E380,1,0)</f>
        <v/>
      </c>
      <c r="I380">
        <f>1/E380</f>
        <v/>
      </c>
      <c r="J380" s="28">
        <f>F380*D380</f>
        <v/>
      </c>
      <c r="K380" s="28">
        <f>G380*D380</f>
        <v/>
      </c>
      <c r="L380" s="28">
        <f>H380*D380</f>
        <v/>
      </c>
      <c r="M380" s="28">
        <f>I380*D380</f>
        <v/>
      </c>
    </row>
    <row r="381">
      <c r="A381" t="inlineStr">
        <is>
          <t>PRO-00130</t>
        </is>
      </c>
      <c r="B381" t="inlineStr">
        <is>
          <t>programmatic</t>
        </is>
      </c>
      <c r="C381" t="n">
        <v>3</v>
      </c>
      <c r="D381" s="28" t="n">
        <v>38336</v>
      </c>
      <c r="E381" t="n">
        <v>4</v>
      </c>
      <c r="F381">
        <f>IF(E381=1,1,IF(E381=2,0.5,IF(OR(C381=1,C381=E381),0.4,0.2/(E381-2))))</f>
        <v/>
      </c>
      <c r="G381">
        <f>IF(C381=1,1,0)</f>
        <v/>
      </c>
      <c r="H381">
        <f>IF(C381=E381,1,0)</f>
        <v/>
      </c>
      <c r="I381">
        <f>1/E381</f>
        <v/>
      </c>
      <c r="J381" s="28">
        <f>F381*D381</f>
        <v/>
      </c>
      <c r="K381" s="28">
        <f>G381*D381</f>
        <v/>
      </c>
      <c r="L381" s="28">
        <f>H381*D381</f>
        <v/>
      </c>
      <c r="M381" s="28">
        <f>I381*D381</f>
        <v/>
      </c>
    </row>
    <row r="382">
      <c r="A382" t="inlineStr">
        <is>
          <t>PRO-00130</t>
        </is>
      </c>
      <c r="B382" t="inlineStr">
        <is>
          <t>google</t>
        </is>
      </c>
      <c r="C382" t="n">
        <v>4</v>
      </c>
      <c r="D382" s="28" t="n">
        <v>38336</v>
      </c>
      <c r="E382" t="n">
        <v>4</v>
      </c>
      <c r="F382">
        <f>IF(E382=1,1,IF(E382=2,0.5,IF(OR(C382=1,C382=E382),0.4,0.2/(E382-2))))</f>
        <v/>
      </c>
      <c r="G382">
        <f>IF(C382=1,1,0)</f>
        <v/>
      </c>
      <c r="H382">
        <f>IF(C382=E382,1,0)</f>
        <v/>
      </c>
      <c r="I382">
        <f>1/E382</f>
        <v/>
      </c>
      <c r="J382" s="28">
        <f>F382*D382</f>
        <v/>
      </c>
      <c r="K382" s="28">
        <f>G382*D382</f>
        <v/>
      </c>
      <c r="L382" s="28">
        <f>H382*D382</f>
        <v/>
      </c>
      <c r="M382" s="28">
        <f>I382*D382</f>
        <v/>
      </c>
    </row>
    <row r="383">
      <c r="A383" t="inlineStr">
        <is>
          <t>PRO-00131</t>
        </is>
      </c>
      <c r="B383" t="inlineStr">
        <is>
          <t>google</t>
        </is>
      </c>
      <c r="C383" t="n">
        <v>1</v>
      </c>
      <c r="D383" s="28" t="n">
        <v>0</v>
      </c>
      <c r="E383" t="n">
        <v>3</v>
      </c>
      <c r="F383">
        <f>IF(E383=1,1,IF(E383=2,0.5,IF(OR(C383=1,C383=E383),0.4,0.2/(E383-2))))</f>
        <v/>
      </c>
      <c r="G383">
        <f>IF(C383=1,1,0)</f>
        <v/>
      </c>
      <c r="H383">
        <f>IF(C383=E383,1,0)</f>
        <v/>
      </c>
      <c r="I383">
        <f>1/E383</f>
        <v/>
      </c>
      <c r="J383" s="28">
        <f>F383*D383</f>
        <v/>
      </c>
      <c r="K383" s="28">
        <f>G383*D383</f>
        <v/>
      </c>
      <c r="L383" s="28">
        <f>H383*D383</f>
        <v/>
      </c>
      <c r="M383" s="28">
        <f>I383*D383</f>
        <v/>
      </c>
    </row>
    <row r="384">
      <c r="A384" t="inlineStr">
        <is>
          <t>PRO-00131</t>
        </is>
      </c>
      <c r="B384" t="inlineStr">
        <is>
          <t>g2</t>
        </is>
      </c>
      <c r="C384" t="n">
        <v>2</v>
      </c>
      <c r="D384" s="28" t="n">
        <v>0</v>
      </c>
      <c r="E384" t="n">
        <v>3</v>
      </c>
      <c r="F384">
        <f>IF(E384=1,1,IF(E384=2,0.5,IF(OR(C384=1,C384=E384),0.4,0.2/(E384-2))))</f>
        <v/>
      </c>
      <c r="G384">
        <f>IF(C384=1,1,0)</f>
        <v/>
      </c>
      <c r="H384">
        <f>IF(C384=E384,1,0)</f>
        <v/>
      </c>
      <c r="I384">
        <f>1/E384</f>
        <v/>
      </c>
      <c r="J384" s="28">
        <f>F384*D384</f>
        <v/>
      </c>
      <c r="K384" s="28">
        <f>G384*D384</f>
        <v/>
      </c>
      <c r="L384" s="28">
        <f>H384*D384</f>
        <v/>
      </c>
      <c r="M384" s="28">
        <f>I384*D384</f>
        <v/>
      </c>
    </row>
    <row r="385">
      <c r="A385" t="inlineStr">
        <is>
          <t>PRO-00131</t>
        </is>
      </c>
      <c r="B385" t="inlineStr">
        <is>
          <t>g2</t>
        </is>
      </c>
      <c r="C385" t="n">
        <v>3</v>
      </c>
      <c r="D385" s="28" t="n">
        <v>0</v>
      </c>
      <c r="E385" t="n">
        <v>3</v>
      </c>
      <c r="F385">
        <f>IF(E385=1,1,IF(E385=2,0.5,IF(OR(C385=1,C385=E385),0.4,0.2/(E385-2))))</f>
        <v/>
      </c>
      <c r="G385">
        <f>IF(C385=1,1,0)</f>
        <v/>
      </c>
      <c r="H385">
        <f>IF(C385=E385,1,0)</f>
        <v/>
      </c>
      <c r="I385">
        <f>1/E385</f>
        <v/>
      </c>
      <c r="J385" s="28">
        <f>F385*D385</f>
        <v/>
      </c>
      <c r="K385" s="28">
        <f>G385*D385</f>
        <v/>
      </c>
      <c r="L385" s="28">
        <f>H385*D385</f>
        <v/>
      </c>
      <c r="M385" s="28">
        <f>I385*D385</f>
        <v/>
      </c>
    </row>
    <row r="386">
      <c r="A386" t="inlineStr">
        <is>
          <t>PRO-00132</t>
        </is>
      </c>
      <c r="B386" t="inlineStr">
        <is>
          <t>google</t>
        </is>
      </c>
      <c r="C386" t="n">
        <v>1</v>
      </c>
      <c r="D386" s="28" t="n">
        <v>0</v>
      </c>
      <c r="E386" t="n">
        <v>3</v>
      </c>
      <c r="F386">
        <f>IF(E386=1,1,IF(E386=2,0.5,IF(OR(C386=1,C386=E386),0.4,0.2/(E386-2))))</f>
        <v/>
      </c>
      <c r="G386">
        <f>IF(C386=1,1,0)</f>
        <v/>
      </c>
      <c r="H386">
        <f>IF(C386=E386,1,0)</f>
        <v/>
      </c>
      <c r="I386">
        <f>1/E386</f>
        <v/>
      </c>
      <c r="J386" s="28">
        <f>F386*D386</f>
        <v/>
      </c>
      <c r="K386" s="28">
        <f>G386*D386</f>
        <v/>
      </c>
      <c r="L386" s="28">
        <f>H386*D386</f>
        <v/>
      </c>
      <c r="M386" s="28">
        <f>I386*D386</f>
        <v/>
      </c>
    </row>
    <row r="387">
      <c r="A387" t="inlineStr">
        <is>
          <t>PRO-00132</t>
        </is>
      </c>
      <c r="B387" t="inlineStr">
        <is>
          <t>programmatic</t>
        </is>
      </c>
      <c r="C387" t="n">
        <v>2</v>
      </c>
      <c r="D387" s="28" t="n">
        <v>0</v>
      </c>
      <c r="E387" t="n">
        <v>3</v>
      </c>
      <c r="F387">
        <f>IF(E387=1,1,IF(E387=2,0.5,IF(OR(C387=1,C387=E387),0.4,0.2/(E387-2))))</f>
        <v/>
      </c>
      <c r="G387">
        <f>IF(C387=1,1,0)</f>
        <v/>
      </c>
      <c r="H387">
        <f>IF(C387=E387,1,0)</f>
        <v/>
      </c>
      <c r="I387">
        <f>1/E387</f>
        <v/>
      </c>
      <c r="J387" s="28">
        <f>F387*D387</f>
        <v/>
      </c>
      <c r="K387" s="28">
        <f>G387*D387</f>
        <v/>
      </c>
      <c r="L387" s="28">
        <f>H387*D387</f>
        <v/>
      </c>
      <c r="M387" s="28">
        <f>I387*D387</f>
        <v/>
      </c>
    </row>
    <row r="388">
      <c r="A388" t="inlineStr">
        <is>
          <t>PRO-00132</t>
        </is>
      </c>
      <c r="B388" t="inlineStr">
        <is>
          <t>google</t>
        </is>
      </c>
      <c r="C388" t="n">
        <v>3</v>
      </c>
      <c r="D388" s="28" t="n">
        <v>0</v>
      </c>
      <c r="E388" t="n">
        <v>3</v>
      </c>
      <c r="F388">
        <f>IF(E388=1,1,IF(E388=2,0.5,IF(OR(C388=1,C388=E388),0.4,0.2/(E388-2))))</f>
        <v/>
      </c>
      <c r="G388">
        <f>IF(C388=1,1,0)</f>
        <v/>
      </c>
      <c r="H388">
        <f>IF(C388=E388,1,0)</f>
        <v/>
      </c>
      <c r="I388">
        <f>1/E388</f>
        <v/>
      </c>
      <c r="J388" s="28">
        <f>F388*D388</f>
        <v/>
      </c>
      <c r="K388" s="28">
        <f>G388*D388</f>
        <v/>
      </c>
      <c r="L388" s="28">
        <f>H388*D388</f>
        <v/>
      </c>
      <c r="M388" s="28">
        <f>I388*D388</f>
        <v/>
      </c>
    </row>
    <row r="389">
      <c r="A389" t="inlineStr">
        <is>
          <t>PRO-00133</t>
        </is>
      </c>
      <c r="B389" t="inlineStr">
        <is>
          <t>linkedin</t>
        </is>
      </c>
      <c r="C389" t="n">
        <v>1</v>
      </c>
      <c r="D389" s="28" t="n">
        <v>0</v>
      </c>
      <c r="E389" t="n">
        <v>2</v>
      </c>
      <c r="F389">
        <f>IF(E389=1,1,IF(E389=2,0.5,IF(OR(C389=1,C389=E389),0.4,0.2/(E389-2))))</f>
        <v/>
      </c>
      <c r="G389">
        <f>IF(C389=1,1,0)</f>
        <v/>
      </c>
      <c r="H389">
        <f>IF(C389=E389,1,0)</f>
        <v/>
      </c>
      <c r="I389">
        <f>1/E389</f>
        <v/>
      </c>
      <c r="J389" s="28">
        <f>F389*D389</f>
        <v/>
      </c>
      <c r="K389" s="28">
        <f>G389*D389</f>
        <v/>
      </c>
      <c r="L389" s="28">
        <f>H389*D389</f>
        <v/>
      </c>
      <c r="M389" s="28">
        <f>I389*D389</f>
        <v/>
      </c>
    </row>
    <row r="390">
      <c r="A390" t="inlineStr">
        <is>
          <t>PRO-00133</t>
        </is>
      </c>
      <c r="B390" t="inlineStr">
        <is>
          <t>g2</t>
        </is>
      </c>
      <c r="C390" t="n">
        <v>2</v>
      </c>
      <c r="D390" s="28" t="n">
        <v>0</v>
      </c>
      <c r="E390" t="n">
        <v>2</v>
      </c>
      <c r="F390">
        <f>IF(E390=1,1,IF(E390=2,0.5,IF(OR(C390=1,C390=E390),0.4,0.2/(E390-2))))</f>
        <v/>
      </c>
      <c r="G390">
        <f>IF(C390=1,1,0)</f>
        <v/>
      </c>
      <c r="H390">
        <f>IF(C390=E390,1,0)</f>
        <v/>
      </c>
      <c r="I390">
        <f>1/E390</f>
        <v/>
      </c>
      <c r="J390" s="28">
        <f>F390*D390</f>
        <v/>
      </c>
      <c r="K390" s="28">
        <f>G390*D390</f>
        <v/>
      </c>
      <c r="L390" s="28">
        <f>H390*D390</f>
        <v/>
      </c>
      <c r="M390" s="28">
        <f>I390*D390</f>
        <v/>
      </c>
    </row>
    <row r="391">
      <c r="A391" t="inlineStr">
        <is>
          <t>PRO-00134</t>
        </is>
      </c>
      <c r="B391" t="inlineStr">
        <is>
          <t>linkedin</t>
        </is>
      </c>
      <c r="C391" t="n">
        <v>1</v>
      </c>
      <c r="D391" s="28" t="n">
        <v>0</v>
      </c>
      <c r="E391" t="n">
        <v>3</v>
      </c>
      <c r="F391">
        <f>IF(E391=1,1,IF(E391=2,0.5,IF(OR(C391=1,C391=E391),0.4,0.2/(E391-2))))</f>
        <v/>
      </c>
      <c r="G391">
        <f>IF(C391=1,1,0)</f>
        <v/>
      </c>
      <c r="H391">
        <f>IF(C391=E391,1,0)</f>
        <v/>
      </c>
      <c r="I391">
        <f>1/E391</f>
        <v/>
      </c>
      <c r="J391" s="28">
        <f>F391*D391</f>
        <v/>
      </c>
      <c r="K391" s="28">
        <f>G391*D391</f>
        <v/>
      </c>
      <c r="L391" s="28">
        <f>H391*D391</f>
        <v/>
      </c>
      <c r="M391" s="28">
        <f>I391*D391</f>
        <v/>
      </c>
    </row>
    <row r="392">
      <c r="A392" t="inlineStr">
        <is>
          <t>PRO-00134</t>
        </is>
      </c>
      <c r="B392" t="inlineStr">
        <is>
          <t>linkedin</t>
        </is>
      </c>
      <c r="C392" t="n">
        <v>2</v>
      </c>
      <c r="D392" s="28" t="n">
        <v>0</v>
      </c>
      <c r="E392" t="n">
        <v>3</v>
      </c>
      <c r="F392">
        <f>IF(E392=1,1,IF(E392=2,0.5,IF(OR(C392=1,C392=E392),0.4,0.2/(E392-2))))</f>
        <v/>
      </c>
      <c r="G392">
        <f>IF(C392=1,1,0)</f>
        <v/>
      </c>
      <c r="H392">
        <f>IF(C392=E392,1,0)</f>
        <v/>
      </c>
      <c r="I392">
        <f>1/E392</f>
        <v/>
      </c>
      <c r="J392" s="28">
        <f>F392*D392</f>
        <v/>
      </c>
      <c r="K392" s="28">
        <f>G392*D392</f>
        <v/>
      </c>
      <c r="L392" s="28">
        <f>H392*D392</f>
        <v/>
      </c>
      <c r="M392" s="28">
        <f>I392*D392</f>
        <v/>
      </c>
    </row>
    <row r="393">
      <c r="A393" t="inlineStr">
        <is>
          <t>PRO-00134</t>
        </is>
      </c>
      <c r="B393" t="inlineStr">
        <is>
          <t>g2</t>
        </is>
      </c>
      <c r="C393" t="n">
        <v>3</v>
      </c>
      <c r="D393" s="28" t="n">
        <v>0</v>
      </c>
      <c r="E393" t="n">
        <v>3</v>
      </c>
      <c r="F393">
        <f>IF(E393=1,1,IF(E393=2,0.5,IF(OR(C393=1,C393=E393),0.4,0.2/(E393-2))))</f>
        <v/>
      </c>
      <c r="G393">
        <f>IF(C393=1,1,0)</f>
        <v/>
      </c>
      <c r="H393">
        <f>IF(C393=E393,1,0)</f>
        <v/>
      </c>
      <c r="I393">
        <f>1/E393</f>
        <v/>
      </c>
      <c r="J393" s="28">
        <f>F393*D393</f>
        <v/>
      </c>
      <c r="K393" s="28">
        <f>G393*D393</f>
        <v/>
      </c>
      <c r="L393" s="28">
        <f>H393*D393</f>
        <v/>
      </c>
      <c r="M393" s="28">
        <f>I393*D393</f>
        <v/>
      </c>
    </row>
    <row r="394">
      <c r="A394" t="inlineStr">
        <is>
          <t>PRO-00135</t>
        </is>
      </c>
      <c r="B394" t="inlineStr">
        <is>
          <t>google</t>
        </is>
      </c>
      <c r="C394" t="n">
        <v>1</v>
      </c>
      <c r="D394" s="28" t="n">
        <v>0</v>
      </c>
      <c r="E394" t="n">
        <v>3</v>
      </c>
      <c r="F394">
        <f>IF(E394=1,1,IF(E394=2,0.5,IF(OR(C394=1,C394=E394),0.4,0.2/(E394-2))))</f>
        <v/>
      </c>
      <c r="G394">
        <f>IF(C394=1,1,0)</f>
        <v/>
      </c>
      <c r="H394">
        <f>IF(C394=E394,1,0)</f>
        <v/>
      </c>
      <c r="I394">
        <f>1/E394</f>
        <v/>
      </c>
      <c r="J394" s="28">
        <f>F394*D394</f>
        <v/>
      </c>
      <c r="K394" s="28">
        <f>G394*D394</f>
        <v/>
      </c>
      <c r="L394" s="28">
        <f>H394*D394</f>
        <v/>
      </c>
      <c r="M394" s="28">
        <f>I394*D394</f>
        <v/>
      </c>
    </row>
    <row r="395">
      <c r="A395" t="inlineStr">
        <is>
          <t>PRO-00135</t>
        </is>
      </c>
      <c r="B395" t="inlineStr">
        <is>
          <t>linkedin</t>
        </is>
      </c>
      <c r="C395" t="n">
        <v>2</v>
      </c>
      <c r="D395" s="28" t="n">
        <v>0</v>
      </c>
      <c r="E395" t="n">
        <v>3</v>
      </c>
      <c r="F395">
        <f>IF(E395=1,1,IF(E395=2,0.5,IF(OR(C395=1,C395=E395),0.4,0.2/(E395-2))))</f>
        <v/>
      </c>
      <c r="G395">
        <f>IF(C395=1,1,0)</f>
        <v/>
      </c>
      <c r="H395">
        <f>IF(C395=E395,1,0)</f>
        <v/>
      </c>
      <c r="I395">
        <f>1/E395</f>
        <v/>
      </c>
      <c r="J395" s="28">
        <f>F395*D395</f>
        <v/>
      </c>
      <c r="K395" s="28">
        <f>G395*D395</f>
        <v/>
      </c>
      <c r="L395" s="28">
        <f>H395*D395</f>
        <v/>
      </c>
      <c r="M395" s="28">
        <f>I395*D395</f>
        <v/>
      </c>
    </row>
    <row r="396">
      <c r="A396" t="inlineStr">
        <is>
          <t>PRO-00135</t>
        </is>
      </c>
      <c r="B396" t="inlineStr">
        <is>
          <t>g2</t>
        </is>
      </c>
      <c r="C396" t="n">
        <v>3</v>
      </c>
      <c r="D396" s="28" t="n">
        <v>0</v>
      </c>
      <c r="E396" t="n">
        <v>3</v>
      </c>
      <c r="F396">
        <f>IF(E396=1,1,IF(E396=2,0.5,IF(OR(C396=1,C396=E396),0.4,0.2/(E396-2))))</f>
        <v/>
      </c>
      <c r="G396">
        <f>IF(C396=1,1,0)</f>
        <v/>
      </c>
      <c r="H396">
        <f>IF(C396=E396,1,0)</f>
        <v/>
      </c>
      <c r="I396">
        <f>1/E396</f>
        <v/>
      </c>
      <c r="J396" s="28">
        <f>F396*D396</f>
        <v/>
      </c>
      <c r="K396" s="28">
        <f>G396*D396</f>
        <v/>
      </c>
      <c r="L396" s="28">
        <f>H396*D396</f>
        <v/>
      </c>
      <c r="M396" s="28">
        <f>I396*D396</f>
        <v/>
      </c>
    </row>
    <row r="397">
      <c r="A397" t="inlineStr">
        <is>
          <t>PRO-00136</t>
        </is>
      </c>
      <c r="B397" t="inlineStr">
        <is>
          <t>linkedin</t>
        </is>
      </c>
      <c r="C397" t="n">
        <v>1</v>
      </c>
      <c r="D397" s="28" t="n">
        <v>0</v>
      </c>
      <c r="E397" t="n">
        <v>3</v>
      </c>
      <c r="F397">
        <f>IF(E397=1,1,IF(E397=2,0.5,IF(OR(C397=1,C397=E397),0.4,0.2/(E397-2))))</f>
        <v/>
      </c>
      <c r="G397">
        <f>IF(C397=1,1,0)</f>
        <v/>
      </c>
      <c r="H397">
        <f>IF(C397=E397,1,0)</f>
        <v/>
      </c>
      <c r="I397">
        <f>1/E397</f>
        <v/>
      </c>
      <c r="J397" s="28">
        <f>F397*D397</f>
        <v/>
      </c>
      <c r="K397" s="28">
        <f>G397*D397</f>
        <v/>
      </c>
      <c r="L397" s="28">
        <f>H397*D397</f>
        <v/>
      </c>
      <c r="M397" s="28">
        <f>I397*D397</f>
        <v/>
      </c>
    </row>
    <row r="398">
      <c r="A398" t="inlineStr">
        <is>
          <t>PRO-00136</t>
        </is>
      </c>
      <c r="B398" t="inlineStr">
        <is>
          <t>g2</t>
        </is>
      </c>
      <c r="C398" t="n">
        <v>2</v>
      </c>
      <c r="D398" s="28" t="n">
        <v>0</v>
      </c>
      <c r="E398" t="n">
        <v>3</v>
      </c>
      <c r="F398">
        <f>IF(E398=1,1,IF(E398=2,0.5,IF(OR(C398=1,C398=E398),0.4,0.2/(E398-2))))</f>
        <v/>
      </c>
      <c r="G398">
        <f>IF(C398=1,1,0)</f>
        <v/>
      </c>
      <c r="H398">
        <f>IF(C398=E398,1,0)</f>
        <v/>
      </c>
      <c r="I398">
        <f>1/E398</f>
        <v/>
      </c>
      <c r="J398" s="28">
        <f>F398*D398</f>
        <v/>
      </c>
      <c r="K398" s="28">
        <f>G398*D398</f>
        <v/>
      </c>
      <c r="L398" s="28">
        <f>H398*D398</f>
        <v/>
      </c>
      <c r="M398" s="28">
        <f>I398*D398</f>
        <v/>
      </c>
    </row>
    <row r="399">
      <c r="A399" t="inlineStr">
        <is>
          <t>PRO-00136</t>
        </is>
      </c>
      <c r="B399" t="inlineStr">
        <is>
          <t>linkedin</t>
        </is>
      </c>
      <c r="C399" t="n">
        <v>3</v>
      </c>
      <c r="D399" s="28" t="n">
        <v>0</v>
      </c>
      <c r="E399" t="n">
        <v>3</v>
      </c>
      <c r="F399">
        <f>IF(E399=1,1,IF(E399=2,0.5,IF(OR(C399=1,C399=E399),0.4,0.2/(E399-2))))</f>
        <v/>
      </c>
      <c r="G399">
        <f>IF(C399=1,1,0)</f>
        <v/>
      </c>
      <c r="H399">
        <f>IF(C399=E399,1,0)</f>
        <v/>
      </c>
      <c r="I399">
        <f>1/E399</f>
        <v/>
      </c>
      <c r="J399" s="28">
        <f>F399*D399</f>
        <v/>
      </c>
      <c r="K399" s="28">
        <f>G399*D399</f>
        <v/>
      </c>
      <c r="L399" s="28">
        <f>H399*D399</f>
        <v/>
      </c>
      <c r="M399" s="28">
        <f>I399*D399</f>
        <v/>
      </c>
    </row>
    <row r="400">
      <c r="A400" t="inlineStr">
        <is>
          <t>PRO-00137</t>
        </is>
      </c>
      <c r="B400" t="inlineStr">
        <is>
          <t>google</t>
        </is>
      </c>
      <c r="C400" t="n">
        <v>1</v>
      </c>
      <c r="D400" s="28" t="n">
        <v>50212</v>
      </c>
      <c r="E400" t="n">
        <v>4</v>
      </c>
      <c r="F400">
        <f>IF(E400=1,1,IF(E400=2,0.5,IF(OR(C400=1,C400=E400),0.4,0.2/(E400-2))))</f>
        <v/>
      </c>
      <c r="G400">
        <f>IF(C400=1,1,0)</f>
        <v/>
      </c>
      <c r="H400">
        <f>IF(C400=E400,1,0)</f>
        <v/>
      </c>
      <c r="I400">
        <f>1/E400</f>
        <v/>
      </c>
      <c r="J400" s="28">
        <f>F400*D400</f>
        <v/>
      </c>
      <c r="K400" s="28">
        <f>G400*D400</f>
        <v/>
      </c>
      <c r="L400" s="28">
        <f>H400*D400</f>
        <v/>
      </c>
      <c r="M400" s="28">
        <f>I400*D400</f>
        <v/>
      </c>
    </row>
    <row r="401">
      <c r="A401" t="inlineStr">
        <is>
          <t>PRO-00137</t>
        </is>
      </c>
      <c r="B401" t="inlineStr">
        <is>
          <t>programmatic</t>
        </is>
      </c>
      <c r="C401" t="n">
        <v>2</v>
      </c>
      <c r="D401" s="28" t="n">
        <v>50212</v>
      </c>
      <c r="E401" t="n">
        <v>4</v>
      </c>
      <c r="F401">
        <f>IF(E401=1,1,IF(E401=2,0.5,IF(OR(C401=1,C401=E401),0.4,0.2/(E401-2))))</f>
        <v/>
      </c>
      <c r="G401">
        <f>IF(C401=1,1,0)</f>
        <v/>
      </c>
      <c r="H401">
        <f>IF(C401=E401,1,0)</f>
        <v/>
      </c>
      <c r="I401">
        <f>1/E401</f>
        <v/>
      </c>
      <c r="J401" s="28">
        <f>F401*D401</f>
        <v/>
      </c>
      <c r="K401" s="28">
        <f>G401*D401</f>
        <v/>
      </c>
      <c r="L401" s="28">
        <f>H401*D401</f>
        <v/>
      </c>
      <c r="M401" s="28">
        <f>I401*D401</f>
        <v/>
      </c>
    </row>
    <row r="402">
      <c r="A402" t="inlineStr">
        <is>
          <t>PRO-00137</t>
        </is>
      </c>
      <c r="B402" t="inlineStr">
        <is>
          <t>linkedin</t>
        </is>
      </c>
      <c r="C402" t="n">
        <v>3</v>
      </c>
      <c r="D402" s="28" t="n">
        <v>50212</v>
      </c>
      <c r="E402" t="n">
        <v>4</v>
      </c>
      <c r="F402">
        <f>IF(E402=1,1,IF(E402=2,0.5,IF(OR(C402=1,C402=E402),0.4,0.2/(E402-2))))</f>
        <v/>
      </c>
      <c r="G402">
        <f>IF(C402=1,1,0)</f>
        <v/>
      </c>
      <c r="H402">
        <f>IF(C402=E402,1,0)</f>
        <v/>
      </c>
      <c r="I402">
        <f>1/E402</f>
        <v/>
      </c>
      <c r="J402" s="28">
        <f>F402*D402</f>
        <v/>
      </c>
      <c r="K402" s="28">
        <f>G402*D402</f>
        <v/>
      </c>
      <c r="L402" s="28">
        <f>H402*D402</f>
        <v/>
      </c>
      <c r="M402" s="28">
        <f>I402*D402</f>
        <v/>
      </c>
    </row>
    <row r="403">
      <c r="A403" t="inlineStr">
        <is>
          <t>PRO-00137</t>
        </is>
      </c>
      <c r="B403" t="inlineStr">
        <is>
          <t>google</t>
        </is>
      </c>
      <c r="C403" t="n">
        <v>4</v>
      </c>
      <c r="D403" s="28" t="n">
        <v>50212</v>
      </c>
      <c r="E403" t="n">
        <v>4</v>
      </c>
      <c r="F403">
        <f>IF(E403=1,1,IF(E403=2,0.5,IF(OR(C403=1,C403=E403),0.4,0.2/(E403-2))))</f>
        <v/>
      </c>
      <c r="G403">
        <f>IF(C403=1,1,0)</f>
        <v/>
      </c>
      <c r="H403">
        <f>IF(C403=E403,1,0)</f>
        <v/>
      </c>
      <c r="I403">
        <f>1/E403</f>
        <v/>
      </c>
      <c r="J403" s="28">
        <f>F403*D403</f>
        <v/>
      </c>
      <c r="K403" s="28">
        <f>G403*D403</f>
        <v/>
      </c>
      <c r="L403" s="28">
        <f>H403*D403</f>
        <v/>
      </c>
      <c r="M403" s="28">
        <f>I403*D403</f>
        <v/>
      </c>
    </row>
    <row r="404">
      <c r="A404" t="inlineStr">
        <is>
          <t>PRO-00138</t>
        </is>
      </c>
      <c r="B404" t="inlineStr">
        <is>
          <t>google</t>
        </is>
      </c>
      <c r="C404" t="n">
        <v>1</v>
      </c>
      <c r="D404" s="28" t="n">
        <v>0</v>
      </c>
      <c r="E404" t="n">
        <v>3</v>
      </c>
      <c r="F404">
        <f>IF(E404=1,1,IF(E404=2,0.5,IF(OR(C404=1,C404=E404),0.4,0.2/(E404-2))))</f>
        <v/>
      </c>
      <c r="G404">
        <f>IF(C404=1,1,0)</f>
        <v/>
      </c>
      <c r="H404">
        <f>IF(C404=E404,1,0)</f>
        <v/>
      </c>
      <c r="I404">
        <f>1/E404</f>
        <v/>
      </c>
      <c r="J404" s="28">
        <f>F404*D404</f>
        <v/>
      </c>
      <c r="K404" s="28">
        <f>G404*D404</f>
        <v/>
      </c>
      <c r="L404" s="28">
        <f>H404*D404</f>
        <v/>
      </c>
      <c r="M404" s="28">
        <f>I404*D404</f>
        <v/>
      </c>
    </row>
    <row r="405">
      <c r="A405" t="inlineStr">
        <is>
          <t>PRO-00138</t>
        </is>
      </c>
      <c r="B405" t="inlineStr">
        <is>
          <t>programmatic</t>
        </is>
      </c>
      <c r="C405" t="n">
        <v>2</v>
      </c>
      <c r="D405" s="28" t="n">
        <v>0</v>
      </c>
      <c r="E405" t="n">
        <v>3</v>
      </c>
      <c r="F405">
        <f>IF(E405=1,1,IF(E405=2,0.5,IF(OR(C405=1,C405=E405),0.4,0.2/(E405-2))))</f>
        <v/>
      </c>
      <c r="G405">
        <f>IF(C405=1,1,0)</f>
        <v/>
      </c>
      <c r="H405">
        <f>IF(C405=E405,1,0)</f>
        <v/>
      </c>
      <c r="I405">
        <f>1/E405</f>
        <v/>
      </c>
      <c r="J405" s="28">
        <f>F405*D405</f>
        <v/>
      </c>
      <c r="K405" s="28">
        <f>G405*D405</f>
        <v/>
      </c>
      <c r="L405" s="28">
        <f>H405*D405</f>
        <v/>
      </c>
      <c r="M405" s="28">
        <f>I405*D405</f>
        <v/>
      </c>
    </row>
    <row r="406">
      <c r="A406" t="inlineStr">
        <is>
          <t>PRO-00138</t>
        </is>
      </c>
      <c r="B406" t="inlineStr">
        <is>
          <t>linkedin</t>
        </is>
      </c>
      <c r="C406" t="n">
        <v>3</v>
      </c>
      <c r="D406" s="28" t="n">
        <v>0</v>
      </c>
      <c r="E406" t="n">
        <v>3</v>
      </c>
      <c r="F406">
        <f>IF(E406=1,1,IF(E406=2,0.5,IF(OR(C406=1,C406=E406),0.4,0.2/(E406-2))))</f>
        <v/>
      </c>
      <c r="G406">
        <f>IF(C406=1,1,0)</f>
        <v/>
      </c>
      <c r="H406">
        <f>IF(C406=E406,1,0)</f>
        <v/>
      </c>
      <c r="I406">
        <f>1/E406</f>
        <v/>
      </c>
      <c r="J406" s="28">
        <f>F406*D406</f>
        <v/>
      </c>
      <c r="K406" s="28">
        <f>G406*D406</f>
        <v/>
      </c>
      <c r="L406" s="28">
        <f>H406*D406</f>
        <v/>
      </c>
      <c r="M406" s="28">
        <f>I406*D406</f>
        <v/>
      </c>
    </row>
    <row r="407">
      <c r="A407" t="inlineStr">
        <is>
          <t>PRO-00139</t>
        </is>
      </c>
      <c r="B407" t="inlineStr">
        <is>
          <t>google</t>
        </is>
      </c>
      <c r="C407" t="n">
        <v>1</v>
      </c>
      <c r="D407" s="28" t="n">
        <v>0</v>
      </c>
      <c r="E407" t="n">
        <v>4</v>
      </c>
      <c r="F407">
        <f>IF(E407=1,1,IF(E407=2,0.5,IF(OR(C407=1,C407=E407),0.4,0.2/(E407-2))))</f>
        <v/>
      </c>
      <c r="G407">
        <f>IF(C407=1,1,0)</f>
        <v/>
      </c>
      <c r="H407">
        <f>IF(C407=E407,1,0)</f>
        <v/>
      </c>
      <c r="I407">
        <f>1/E407</f>
        <v/>
      </c>
      <c r="J407" s="28">
        <f>F407*D407</f>
        <v/>
      </c>
      <c r="K407" s="28">
        <f>G407*D407</f>
        <v/>
      </c>
      <c r="L407" s="28">
        <f>H407*D407</f>
        <v/>
      </c>
      <c r="M407" s="28">
        <f>I407*D407</f>
        <v/>
      </c>
    </row>
    <row r="408">
      <c r="A408" t="inlineStr">
        <is>
          <t>PRO-00139</t>
        </is>
      </c>
      <c r="B408" t="inlineStr">
        <is>
          <t>google</t>
        </is>
      </c>
      <c r="C408" t="n">
        <v>2</v>
      </c>
      <c r="D408" s="28" t="n">
        <v>0</v>
      </c>
      <c r="E408" t="n">
        <v>4</v>
      </c>
      <c r="F408">
        <f>IF(E408=1,1,IF(E408=2,0.5,IF(OR(C408=1,C408=E408),0.4,0.2/(E408-2))))</f>
        <v/>
      </c>
      <c r="G408">
        <f>IF(C408=1,1,0)</f>
        <v/>
      </c>
      <c r="H408">
        <f>IF(C408=E408,1,0)</f>
        <v/>
      </c>
      <c r="I408">
        <f>1/E408</f>
        <v/>
      </c>
      <c r="J408" s="28">
        <f>F408*D408</f>
        <v/>
      </c>
      <c r="K408" s="28">
        <f>G408*D408</f>
        <v/>
      </c>
      <c r="L408" s="28">
        <f>H408*D408</f>
        <v/>
      </c>
      <c r="M408" s="28">
        <f>I408*D408</f>
        <v/>
      </c>
    </row>
    <row r="409">
      <c r="A409" t="inlineStr">
        <is>
          <t>PRO-00139</t>
        </is>
      </c>
      <c r="B409" t="inlineStr">
        <is>
          <t>linkedin</t>
        </is>
      </c>
      <c r="C409" t="n">
        <v>3</v>
      </c>
      <c r="D409" s="28" t="n">
        <v>0</v>
      </c>
      <c r="E409" t="n">
        <v>4</v>
      </c>
      <c r="F409">
        <f>IF(E409=1,1,IF(E409=2,0.5,IF(OR(C409=1,C409=E409),0.4,0.2/(E409-2))))</f>
        <v/>
      </c>
      <c r="G409">
        <f>IF(C409=1,1,0)</f>
        <v/>
      </c>
      <c r="H409">
        <f>IF(C409=E409,1,0)</f>
        <v/>
      </c>
      <c r="I409">
        <f>1/E409</f>
        <v/>
      </c>
      <c r="J409" s="28">
        <f>F409*D409</f>
        <v/>
      </c>
      <c r="K409" s="28">
        <f>G409*D409</f>
        <v/>
      </c>
      <c r="L409" s="28">
        <f>H409*D409</f>
        <v/>
      </c>
      <c r="M409" s="28">
        <f>I409*D409</f>
        <v/>
      </c>
    </row>
    <row r="410">
      <c r="A410" t="inlineStr">
        <is>
          <t>PRO-00139</t>
        </is>
      </c>
      <c r="B410" t="inlineStr">
        <is>
          <t>linkedin</t>
        </is>
      </c>
      <c r="C410" t="n">
        <v>4</v>
      </c>
      <c r="D410" s="28" t="n">
        <v>0</v>
      </c>
      <c r="E410" t="n">
        <v>4</v>
      </c>
      <c r="F410">
        <f>IF(E410=1,1,IF(E410=2,0.5,IF(OR(C410=1,C410=E410),0.4,0.2/(E410-2))))</f>
        <v/>
      </c>
      <c r="G410">
        <f>IF(C410=1,1,0)</f>
        <v/>
      </c>
      <c r="H410">
        <f>IF(C410=E410,1,0)</f>
        <v/>
      </c>
      <c r="I410">
        <f>1/E410</f>
        <v/>
      </c>
      <c r="J410" s="28">
        <f>F410*D410</f>
        <v/>
      </c>
      <c r="K410" s="28">
        <f>G410*D410</f>
        <v/>
      </c>
      <c r="L410" s="28">
        <f>H410*D410</f>
        <v/>
      </c>
      <c r="M410" s="28">
        <f>I410*D410</f>
        <v/>
      </c>
    </row>
    <row r="411">
      <c r="A411" t="inlineStr">
        <is>
          <t>PRO-00140</t>
        </is>
      </c>
      <c r="B411" t="inlineStr">
        <is>
          <t>google</t>
        </is>
      </c>
      <c r="C411" t="n">
        <v>1</v>
      </c>
      <c r="D411" s="28" t="n">
        <v>82581</v>
      </c>
      <c r="E411" t="n">
        <v>3</v>
      </c>
      <c r="F411">
        <f>IF(E411=1,1,IF(E411=2,0.5,IF(OR(C411=1,C411=E411),0.4,0.2/(E411-2))))</f>
        <v/>
      </c>
      <c r="G411">
        <f>IF(C411=1,1,0)</f>
        <v/>
      </c>
      <c r="H411">
        <f>IF(C411=E411,1,0)</f>
        <v/>
      </c>
      <c r="I411">
        <f>1/E411</f>
        <v/>
      </c>
      <c r="J411" s="28">
        <f>F411*D411</f>
        <v/>
      </c>
      <c r="K411" s="28">
        <f>G411*D411</f>
        <v/>
      </c>
      <c r="L411" s="28">
        <f>H411*D411</f>
        <v/>
      </c>
      <c r="M411" s="28">
        <f>I411*D411</f>
        <v/>
      </c>
    </row>
    <row r="412">
      <c r="A412" t="inlineStr">
        <is>
          <t>PRO-00140</t>
        </is>
      </c>
      <c r="B412" t="inlineStr">
        <is>
          <t>google</t>
        </is>
      </c>
      <c r="C412" t="n">
        <v>2</v>
      </c>
      <c r="D412" s="28" t="n">
        <v>82581</v>
      </c>
      <c r="E412" t="n">
        <v>3</v>
      </c>
      <c r="F412">
        <f>IF(E412=1,1,IF(E412=2,0.5,IF(OR(C412=1,C412=E412),0.4,0.2/(E412-2))))</f>
        <v/>
      </c>
      <c r="G412">
        <f>IF(C412=1,1,0)</f>
        <v/>
      </c>
      <c r="H412">
        <f>IF(C412=E412,1,0)</f>
        <v/>
      </c>
      <c r="I412">
        <f>1/E412</f>
        <v/>
      </c>
      <c r="J412" s="28">
        <f>F412*D412</f>
        <v/>
      </c>
      <c r="K412" s="28">
        <f>G412*D412</f>
        <v/>
      </c>
      <c r="L412" s="28">
        <f>H412*D412</f>
        <v/>
      </c>
      <c r="M412" s="28">
        <f>I412*D412</f>
        <v/>
      </c>
    </row>
    <row r="413">
      <c r="A413" t="inlineStr">
        <is>
          <t>PRO-00140</t>
        </is>
      </c>
      <c r="B413" t="inlineStr">
        <is>
          <t>google</t>
        </is>
      </c>
      <c r="C413" t="n">
        <v>3</v>
      </c>
      <c r="D413" s="28" t="n">
        <v>82581</v>
      </c>
      <c r="E413" t="n">
        <v>3</v>
      </c>
      <c r="F413">
        <f>IF(E413=1,1,IF(E413=2,0.5,IF(OR(C413=1,C413=E413),0.4,0.2/(E413-2))))</f>
        <v/>
      </c>
      <c r="G413">
        <f>IF(C413=1,1,0)</f>
        <v/>
      </c>
      <c r="H413">
        <f>IF(C413=E413,1,0)</f>
        <v/>
      </c>
      <c r="I413">
        <f>1/E413</f>
        <v/>
      </c>
      <c r="J413" s="28">
        <f>F413*D413</f>
        <v/>
      </c>
      <c r="K413" s="28">
        <f>G413*D413</f>
        <v/>
      </c>
      <c r="L413" s="28">
        <f>H413*D413</f>
        <v/>
      </c>
      <c r="M413" s="28">
        <f>I413*D413</f>
        <v/>
      </c>
    </row>
    <row r="414">
      <c r="A414" t="inlineStr">
        <is>
          <t>PRO-00141</t>
        </is>
      </c>
      <c r="B414" t="inlineStr">
        <is>
          <t>linkedin</t>
        </is>
      </c>
      <c r="C414" t="n">
        <v>1</v>
      </c>
      <c r="D414" s="28" t="n">
        <v>64218</v>
      </c>
      <c r="E414" t="n">
        <v>2</v>
      </c>
      <c r="F414">
        <f>IF(E414=1,1,IF(E414=2,0.5,IF(OR(C414=1,C414=E414),0.4,0.2/(E414-2))))</f>
        <v/>
      </c>
      <c r="G414">
        <f>IF(C414=1,1,0)</f>
        <v/>
      </c>
      <c r="H414">
        <f>IF(C414=E414,1,0)</f>
        <v/>
      </c>
      <c r="I414">
        <f>1/E414</f>
        <v/>
      </c>
      <c r="J414" s="28">
        <f>F414*D414</f>
        <v/>
      </c>
      <c r="K414" s="28">
        <f>G414*D414</f>
        <v/>
      </c>
      <c r="L414" s="28">
        <f>H414*D414</f>
        <v/>
      </c>
      <c r="M414" s="28">
        <f>I414*D414</f>
        <v/>
      </c>
    </row>
    <row r="415">
      <c r="A415" t="inlineStr">
        <is>
          <t>PRO-00141</t>
        </is>
      </c>
      <c r="B415" t="inlineStr">
        <is>
          <t>google</t>
        </is>
      </c>
      <c r="C415" t="n">
        <v>2</v>
      </c>
      <c r="D415" s="28" t="n">
        <v>64218</v>
      </c>
      <c r="E415" t="n">
        <v>2</v>
      </c>
      <c r="F415">
        <f>IF(E415=1,1,IF(E415=2,0.5,IF(OR(C415=1,C415=E415),0.4,0.2/(E415-2))))</f>
        <v/>
      </c>
      <c r="G415">
        <f>IF(C415=1,1,0)</f>
        <v/>
      </c>
      <c r="H415">
        <f>IF(C415=E415,1,0)</f>
        <v/>
      </c>
      <c r="I415">
        <f>1/E415</f>
        <v/>
      </c>
      <c r="J415" s="28">
        <f>F415*D415</f>
        <v/>
      </c>
      <c r="K415" s="28">
        <f>G415*D415</f>
        <v/>
      </c>
      <c r="L415" s="28">
        <f>H415*D415</f>
        <v/>
      </c>
      <c r="M415" s="28">
        <f>I415*D415</f>
        <v/>
      </c>
    </row>
    <row r="416">
      <c r="A416" t="inlineStr">
        <is>
          <t>PRO-00142</t>
        </is>
      </c>
      <c r="B416" t="inlineStr">
        <is>
          <t>linkedin</t>
        </is>
      </c>
      <c r="C416" t="n">
        <v>1</v>
      </c>
      <c r="D416" s="28" t="n">
        <v>63257</v>
      </c>
      <c r="E416" t="n">
        <v>3</v>
      </c>
      <c r="F416">
        <f>IF(E416=1,1,IF(E416=2,0.5,IF(OR(C416=1,C416=E416),0.4,0.2/(E416-2))))</f>
        <v/>
      </c>
      <c r="G416">
        <f>IF(C416=1,1,0)</f>
        <v/>
      </c>
      <c r="H416">
        <f>IF(C416=E416,1,0)</f>
        <v/>
      </c>
      <c r="I416">
        <f>1/E416</f>
        <v/>
      </c>
      <c r="J416" s="28">
        <f>F416*D416</f>
        <v/>
      </c>
      <c r="K416" s="28">
        <f>G416*D416</f>
        <v/>
      </c>
      <c r="L416" s="28">
        <f>H416*D416</f>
        <v/>
      </c>
      <c r="M416" s="28">
        <f>I416*D416</f>
        <v/>
      </c>
    </row>
    <row r="417">
      <c r="A417" t="inlineStr">
        <is>
          <t>PRO-00142</t>
        </is>
      </c>
      <c r="B417" t="inlineStr">
        <is>
          <t>google</t>
        </is>
      </c>
      <c r="C417" t="n">
        <v>2</v>
      </c>
      <c r="D417" s="28" t="n">
        <v>63257</v>
      </c>
      <c r="E417" t="n">
        <v>3</v>
      </c>
      <c r="F417">
        <f>IF(E417=1,1,IF(E417=2,0.5,IF(OR(C417=1,C417=E417),0.4,0.2/(E417-2))))</f>
        <v/>
      </c>
      <c r="G417">
        <f>IF(C417=1,1,0)</f>
        <v/>
      </c>
      <c r="H417">
        <f>IF(C417=E417,1,0)</f>
        <v/>
      </c>
      <c r="I417">
        <f>1/E417</f>
        <v/>
      </c>
      <c r="J417" s="28">
        <f>F417*D417</f>
        <v/>
      </c>
      <c r="K417" s="28">
        <f>G417*D417</f>
        <v/>
      </c>
      <c r="L417" s="28">
        <f>H417*D417</f>
        <v/>
      </c>
      <c r="M417" s="28">
        <f>I417*D417</f>
        <v/>
      </c>
    </row>
    <row r="418">
      <c r="A418" t="inlineStr">
        <is>
          <t>PRO-00142</t>
        </is>
      </c>
      <c r="B418" t="inlineStr">
        <is>
          <t>programmatic</t>
        </is>
      </c>
      <c r="C418" t="n">
        <v>3</v>
      </c>
      <c r="D418" s="28" t="n">
        <v>63257</v>
      </c>
      <c r="E418" t="n">
        <v>3</v>
      </c>
      <c r="F418">
        <f>IF(E418=1,1,IF(E418=2,0.5,IF(OR(C418=1,C418=E418),0.4,0.2/(E418-2))))</f>
        <v/>
      </c>
      <c r="G418">
        <f>IF(C418=1,1,0)</f>
        <v/>
      </c>
      <c r="H418">
        <f>IF(C418=E418,1,0)</f>
        <v/>
      </c>
      <c r="I418">
        <f>1/E418</f>
        <v/>
      </c>
      <c r="J418" s="28">
        <f>F418*D418</f>
        <v/>
      </c>
      <c r="K418" s="28">
        <f>G418*D418</f>
        <v/>
      </c>
      <c r="L418" s="28">
        <f>H418*D418</f>
        <v/>
      </c>
      <c r="M418" s="28">
        <f>I418*D418</f>
        <v/>
      </c>
    </row>
    <row r="419">
      <c r="A419" t="inlineStr">
        <is>
          <t>PRO-00143</t>
        </is>
      </c>
      <c r="B419" t="inlineStr">
        <is>
          <t>google</t>
        </is>
      </c>
      <c r="C419" t="n">
        <v>1</v>
      </c>
      <c r="D419" s="28" t="n">
        <v>0</v>
      </c>
      <c r="E419" t="n">
        <v>2</v>
      </c>
      <c r="F419">
        <f>IF(E419=1,1,IF(E419=2,0.5,IF(OR(C419=1,C419=E419),0.4,0.2/(E419-2))))</f>
        <v/>
      </c>
      <c r="G419">
        <f>IF(C419=1,1,0)</f>
        <v/>
      </c>
      <c r="H419">
        <f>IF(C419=E419,1,0)</f>
        <v/>
      </c>
      <c r="I419">
        <f>1/E419</f>
        <v/>
      </c>
      <c r="J419" s="28">
        <f>F419*D419</f>
        <v/>
      </c>
      <c r="K419" s="28">
        <f>G419*D419</f>
        <v/>
      </c>
      <c r="L419" s="28">
        <f>H419*D419</f>
        <v/>
      </c>
      <c r="M419" s="28">
        <f>I419*D419</f>
        <v/>
      </c>
    </row>
    <row r="420">
      <c r="A420" t="inlineStr">
        <is>
          <t>PRO-00143</t>
        </is>
      </c>
      <c r="B420" t="inlineStr">
        <is>
          <t>google</t>
        </is>
      </c>
      <c r="C420" t="n">
        <v>2</v>
      </c>
      <c r="D420" s="28" t="n">
        <v>0</v>
      </c>
      <c r="E420" t="n">
        <v>2</v>
      </c>
      <c r="F420">
        <f>IF(E420=1,1,IF(E420=2,0.5,IF(OR(C420=1,C420=E420),0.4,0.2/(E420-2))))</f>
        <v/>
      </c>
      <c r="G420">
        <f>IF(C420=1,1,0)</f>
        <v/>
      </c>
      <c r="H420">
        <f>IF(C420=E420,1,0)</f>
        <v/>
      </c>
      <c r="I420">
        <f>1/E420</f>
        <v/>
      </c>
      <c r="J420" s="28">
        <f>F420*D420</f>
        <v/>
      </c>
      <c r="K420" s="28">
        <f>G420*D420</f>
        <v/>
      </c>
      <c r="L420" s="28">
        <f>H420*D420</f>
        <v/>
      </c>
      <c r="M420" s="28">
        <f>I420*D420</f>
        <v/>
      </c>
    </row>
    <row r="421">
      <c r="A421" t="inlineStr">
        <is>
          <t>PRO-00144</t>
        </is>
      </c>
      <c r="B421" t="inlineStr">
        <is>
          <t>google</t>
        </is>
      </c>
      <c r="C421" t="n">
        <v>1</v>
      </c>
      <c r="D421" s="28" t="n">
        <v>43730</v>
      </c>
      <c r="E421" t="n">
        <v>4</v>
      </c>
      <c r="F421">
        <f>IF(E421=1,1,IF(E421=2,0.5,IF(OR(C421=1,C421=E421),0.4,0.2/(E421-2))))</f>
        <v/>
      </c>
      <c r="G421">
        <f>IF(C421=1,1,0)</f>
        <v/>
      </c>
      <c r="H421">
        <f>IF(C421=E421,1,0)</f>
        <v/>
      </c>
      <c r="I421">
        <f>1/E421</f>
        <v/>
      </c>
      <c r="J421" s="28">
        <f>F421*D421</f>
        <v/>
      </c>
      <c r="K421" s="28">
        <f>G421*D421</f>
        <v/>
      </c>
      <c r="L421" s="28">
        <f>H421*D421</f>
        <v/>
      </c>
      <c r="M421" s="28">
        <f>I421*D421</f>
        <v/>
      </c>
    </row>
    <row r="422">
      <c r="A422" t="inlineStr">
        <is>
          <t>PRO-00144</t>
        </is>
      </c>
      <c r="B422" t="inlineStr">
        <is>
          <t>programmatic</t>
        </is>
      </c>
      <c r="C422" t="n">
        <v>2</v>
      </c>
      <c r="D422" s="28" t="n">
        <v>43730</v>
      </c>
      <c r="E422" t="n">
        <v>4</v>
      </c>
      <c r="F422">
        <f>IF(E422=1,1,IF(E422=2,0.5,IF(OR(C422=1,C422=E422),0.4,0.2/(E422-2))))</f>
        <v/>
      </c>
      <c r="G422">
        <f>IF(C422=1,1,0)</f>
        <v/>
      </c>
      <c r="H422">
        <f>IF(C422=E422,1,0)</f>
        <v/>
      </c>
      <c r="I422">
        <f>1/E422</f>
        <v/>
      </c>
      <c r="J422" s="28">
        <f>F422*D422</f>
        <v/>
      </c>
      <c r="K422" s="28">
        <f>G422*D422</f>
        <v/>
      </c>
      <c r="L422" s="28">
        <f>H422*D422</f>
        <v/>
      </c>
      <c r="M422" s="28">
        <f>I422*D422</f>
        <v/>
      </c>
    </row>
    <row r="423">
      <c r="A423" t="inlineStr">
        <is>
          <t>PRO-00144</t>
        </is>
      </c>
      <c r="B423" t="inlineStr">
        <is>
          <t>programmatic</t>
        </is>
      </c>
      <c r="C423" t="n">
        <v>3</v>
      </c>
      <c r="D423" s="28" t="n">
        <v>43730</v>
      </c>
      <c r="E423" t="n">
        <v>4</v>
      </c>
      <c r="F423">
        <f>IF(E423=1,1,IF(E423=2,0.5,IF(OR(C423=1,C423=E423),0.4,0.2/(E423-2))))</f>
        <v/>
      </c>
      <c r="G423">
        <f>IF(C423=1,1,0)</f>
        <v/>
      </c>
      <c r="H423">
        <f>IF(C423=E423,1,0)</f>
        <v/>
      </c>
      <c r="I423">
        <f>1/E423</f>
        <v/>
      </c>
      <c r="J423" s="28">
        <f>F423*D423</f>
        <v/>
      </c>
      <c r="K423" s="28">
        <f>G423*D423</f>
        <v/>
      </c>
      <c r="L423" s="28">
        <f>H423*D423</f>
        <v/>
      </c>
      <c r="M423" s="28">
        <f>I423*D423</f>
        <v/>
      </c>
    </row>
    <row r="424">
      <c r="A424" t="inlineStr">
        <is>
          <t>PRO-00144</t>
        </is>
      </c>
      <c r="B424" t="inlineStr">
        <is>
          <t>programmatic</t>
        </is>
      </c>
      <c r="C424" t="n">
        <v>4</v>
      </c>
      <c r="D424" s="28" t="n">
        <v>43730</v>
      </c>
      <c r="E424" t="n">
        <v>4</v>
      </c>
      <c r="F424">
        <f>IF(E424=1,1,IF(E424=2,0.5,IF(OR(C424=1,C424=E424),0.4,0.2/(E424-2))))</f>
        <v/>
      </c>
      <c r="G424">
        <f>IF(C424=1,1,0)</f>
        <v/>
      </c>
      <c r="H424">
        <f>IF(C424=E424,1,0)</f>
        <v/>
      </c>
      <c r="I424">
        <f>1/E424</f>
        <v/>
      </c>
      <c r="J424" s="28">
        <f>F424*D424</f>
        <v/>
      </c>
      <c r="K424" s="28">
        <f>G424*D424</f>
        <v/>
      </c>
      <c r="L424" s="28">
        <f>H424*D424</f>
        <v/>
      </c>
      <c r="M424" s="28">
        <f>I424*D424</f>
        <v/>
      </c>
    </row>
    <row r="425">
      <c r="A425" t="inlineStr">
        <is>
          <t>PRO-00145</t>
        </is>
      </c>
      <c r="B425" t="inlineStr">
        <is>
          <t>linkedin</t>
        </is>
      </c>
      <c r="C425" t="n">
        <v>1</v>
      </c>
      <c r="D425" s="28" t="n">
        <v>108647</v>
      </c>
      <c r="E425" t="n">
        <v>4</v>
      </c>
      <c r="F425">
        <f>IF(E425=1,1,IF(E425=2,0.5,IF(OR(C425=1,C425=E425),0.4,0.2/(E425-2))))</f>
        <v/>
      </c>
      <c r="G425">
        <f>IF(C425=1,1,0)</f>
        <v/>
      </c>
      <c r="H425">
        <f>IF(C425=E425,1,0)</f>
        <v/>
      </c>
      <c r="I425">
        <f>1/E425</f>
        <v/>
      </c>
      <c r="J425" s="28">
        <f>F425*D425</f>
        <v/>
      </c>
      <c r="K425" s="28">
        <f>G425*D425</f>
        <v/>
      </c>
      <c r="L425" s="28">
        <f>H425*D425</f>
        <v/>
      </c>
      <c r="M425" s="28">
        <f>I425*D425</f>
        <v/>
      </c>
    </row>
    <row r="426">
      <c r="A426" t="inlineStr">
        <is>
          <t>PRO-00145</t>
        </is>
      </c>
      <c r="B426" t="inlineStr">
        <is>
          <t>linkedin</t>
        </is>
      </c>
      <c r="C426" t="n">
        <v>2</v>
      </c>
      <c r="D426" s="28" t="n">
        <v>108647</v>
      </c>
      <c r="E426" t="n">
        <v>4</v>
      </c>
      <c r="F426">
        <f>IF(E426=1,1,IF(E426=2,0.5,IF(OR(C426=1,C426=E426),0.4,0.2/(E426-2))))</f>
        <v/>
      </c>
      <c r="G426">
        <f>IF(C426=1,1,0)</f>
        <v/>
      </c>
      <c r="H426">
        <f>IF(C426=E426,1,0)</f>
        <v/>
      </c>
      <c r="I426">
        <f>1/E426</f>
        <v/>
      </c>
      <c r="J426" s="28">
        <f>F426*D426</f>
        <v/>
      </c>
      <c r="K426" s="28">
        <f>G426*D426</f>
        <v/>
      </c>
      <c r="L426" s="28">
        <f>H426*D426</f>
        <v/>
      </c>
      <c r="M426" s="28">
        <f>I426*D426</f>
        <v/>
      </c>
    </row>
    <row r="427">
      <c r="A427" t="inlineStr">
        <is>
          <t>PRO-00145</t>
        </is>
      </c>
      <c r="B427" t="inlineStr">
        <is>
          <t>g2</t>
        </is>
      </c>
      <c r="C427" t="n">
        <v>3</v>
      </c>
      <c r="D427" s="28" t="n">
        <v>108647</v>
      </c>
      <c r="E427" t="n">
        <v>4</v>
      </c>
      <c r="F427">
        <f>IF(E427=1,1,IF(E427=2,0.5,IF(OR(C427=1,C427=E427),0.4,0.2/(E427-2))))</f>
        <v/>
      </c>
      <c r="G427">
        <f>IF(C427=1,1,0)</f>
        <v/>
      </c>
      <c r="H427">
        <f>IF(C427=E427,1,0)</f>
        <v/>
      </c>
      <c r="I427">
        <f>1/E427</f>
        <v/>
      </c>
      <c r="J427" s="28">
        <f>F427*D427</f>
        <v/>
      </c>
      <c r="K427" s="28">
        <f>G427*D427</f>
        <v/>
      </c>
      <c r="L427" s="28">
        <f>H427*D427</f>
        <v/>
      </c>
      <c r="M427" s="28">
        <f>I427*D427</f>
        <v/>
      </c>
    </row>
    <row r="428">
      <c r="A428" t="inlineStr">
        <is>
          <t>PRO-00145</t>
        </is>
      </c>
      <c r="B428" t="inlineStr">
        <is>
          <t>linkedin</t>
        </is>
      </c>
      <c r="C428" t="n">
        <v>4</v>
      </c>
      <c r="D428" s="28" t="n">
        <v>108647</v>
      </c>
      <c r="E428" t="n">
        <v>4</v>
      </c>
      <c r="F428">
        <f>IF(E428=1,1,IF(E428=2,0.5,IF(OR(C428=1,C428=E428),0.4,0.2/(E428-2))))</f>
        <v/>
      </c>
      <c r="G428">
        <f>IF(C428=1,1,0)</f>
        <v/>
      </c>
      <c r="H428">
        <f>IF(C428=E428,1,0)</f>
        <v/>
      </c>
      <c r="I428">
        <f>1/E428</f>
        <v/>
      </c>
      <c r="J428" s="28">
        <f>F428*D428</f>
        <v/>
      </c>
      <c r="K428" s="28">
        <f>G428*D428</f>
        <v/>
      </c>
      <c r="L428" s="28">
        <f>H428*D428</f>
        <v/>
      </c>
      <c r="M428" s="28">
        <f>I428*D428</f>
        <v/>
      </c>
    </row>
    <row r="429">
      <c r="A429" t="inlineStr">
        <is>
          <t>PRO-00146</t>
        </is>
      </c>
      <c r="B429" t="inlineStr">
        <is>
          <t>linkedin</t>
        </is>
      </c>
      <c r="C429" t="n">
        <v>1</v>
      </c>
      <c r="D429" s="28" t="n">
        <v>0</v>
      </c>
      <c r="E429" t="n">
        <v>2</v>
      </c>
      <c r="F429">
        <f>IF(E429=1,1,IF(E429=2,0.5,IF(OR(C429=1,C429=E429),0.4,0.2/(E429-2))))</f>
        <v/>
      </c>
      <c r="G429">
        <f>IF(C429=1,1,0)</f>
        <v/>
      </c>
      <c r="H429">
        <f>IF(C429=E429,1,0)</f>
        <v/>
      </c>
      <c r="I429">
        <f>1/E429</f>
        <v/>
      </c>
      <c r="J429" s="28">
        <f>F429*D429</f>
        <v/>
      </c>
      <c r="K429" s="28">
        <f>G429*D429</f>
        <v/>
      </c>
      <c r="L429" s="28">
        <f>H429*D429</f>
        <v/>
      </c>
      <c r="M429" s="28">
        <f>I429*D429</f>
        <v/>
      </c>
    </row>
    <row r="430">
      <c r="A430" t="inlineStr">
        <is>
          <t>PRO-00146</t>
        </is>
      </c>
      <c r="B430" t="inlineStr">
        <is>
          <t>g2</t>
        </is>
      </c>
      <c r="C430" t="n">
        <v>2</v>
      </c>
      <c r="D430" s="28" t="n">
        <v>0</v>
      </c>
      <c r="E430" t="n">
        <v>2</v>
      </c>
      <c r="F430">
        <f>IF(E430=1,1,IF(E430=2,0.5,IF(OR(C430=1,C430=E430),0.4,0.2/(E430-2))))</f>
        <v/>
      </c>
      <c r="G430">
        <f>IF(C430=1,1,0)</f>
        <v/>
      </c>
      <c r="H430">
        <f>IF(C430=E430,1,0)</f>
        <v/>
      </c>
      <c r="I430">
        <f>1/E430</f>
        <v/>
      </c>
      <c r="J430" s="28">
        <f>F430*D430</f>
        <v/>
      </c>
      <c r="K430" s="28">
        <f>G430*D430</f>
        <v/>
      </c>
      <c r="L430" s="28">
        <f>H430*D430</f>
        <v/>
      </c>
      <c r="M430" s="28">
        <f>I430*D430</f>
        <v/>
      </c>
    </row>
    <row r="431">
      <c r="A431" t="inlineStr">
        <is>
          <t>PRO-00147</t>
        </is>
      </c>
      <c r="B431" t="inlineStr">
        <is>
          <t>linkedin</t>
        </is>
      </c>
      <c r="C431" t="n">
        <v>1</v>
      </c>
      <c r="D431" s="28" t="n">
        <v>0</v>
      </c>
      <c r="E431" t="n">
        <v>4</v>
      </c>
      <c r="F431">
        <f>IF(E431=1,1,IF(E431=2,0.5,IF(OR(C431=1,C431=E431),0.4,0.2/(E431-2))))</f>
        <v/>
      </c>
      <c r="G431">
        <f>IF(C431=1,1,0)</f>
        <v/>
      </c>
      <c r="H431">
        <f>IF(C431=E431,1,0)</f>
        <v/>
      </c>
      <c r="I431">
        <f>1/E431</f>
        <v/>
      </c>
      <c r="J431" s="28">
        <f>F431*D431</f>
        <v/>
      </c>
      <c r="K431" s="28">
        <f>G431*D431</f>
        <v/>
      </c>
      <c r="L431" s="28">
        <f>H431*D431</f>
        <v/>
      </c>
      <c r="M431" s="28">
        <f>I431*D431</f>
        <v/>
      </c>
    </row>
    <row r="432">
      <c r="A432" t="inlineStr">
        <is>
          <t>PRO-00147</t>
        </is>
      </c>
      <c r="B432" t="inlineStr">
        <is>
          <t>google</t>
        </is>
      </c>
      <c r="C432" t="n">
        <v>2</v>
      </c>
      <c r="D432" s="28" t="n">
        <v>0</v>
      </c>
      <c r="E432" t="n">
        <v>4</v>
      </c>
      <c r="F432">
        <f>IF(E432=1,1,IF(E432=2,0.5,IF(OR(C432=1,C432=E432),0.4,0.2/(E432-2))))</f>
        <v/>
      </c>
      <c r="G432">
        <f>IF(C432=1,1,0)</f>
        <v/>
      </c>
      <c r="H432">
        <f>IF(C432=E432,1,0)</f>
        <v/>
      </c>
      <c r="I432">
        <f>1/E432</f>
        <v/>
      </c>
      <c r="J432" s="28">
        <f>F432*D432</f>
        <v/>
      </c>
      <c r="K432" s="28">
        <f>G432*D432</f>
        <v/>
      </c>
      <c r="L432" s="28">
        <f>H432*D432</f>
        <v/>
      </c>
      <c r="M432" s="28">
        <f>I432*D432</f>
        <v/>
      </c>
    </row>
    <row r="433">
      <c r="A433" t="inlineStr">
        <is>
          <t>PRO-00147</t>
        </is>
      </c>
      <c r="B433" t="inlineStr">
        <is>
          <t>g2</t>
        </is>
      </c>
      <c r="C433" t="n">
        <v>3</v>
      </c>
      <c r="D433" s="28" t="n">
        <v>0</v>
      </c>
      <c r="E433" t="n">
        <v>4</v>
      </c>
      <c r="F433">
        <f>IF(E433=1,1,IF(E433=2,0.5,IF(OR(C433=1,C433=E433),0.4,0.2/(E433-2))))</f>
        <v/>
      </c>
      <c r="G433">
        <f>IF(C433=1,1,0)</f>
        <v/>
      </c>
      <c r="H433">
        <f>IF(C433=E433,1,0)</f>
        <v/>
      </c>
      <c r="I433">
        <f>1/E433</f>
        <v/>
      </c>
      <c r="J433" s="28">
        <f>F433*D433</f>
        <v/>
      </c>
      <c r="K433" s="28">
        <f>G433*D433</f>
        <v/>
      </c>
      <c r="L433" s="28">
        <f>H433*D433</f>
        <v/>
      </c>
      <c r="M433" s="28">
        <f>I433*D433</f>
        <v/>
      </c>
    </row>
    <row r="434">
      <c r="A434" t="inlineStr">
        <is>
          <t>PRO-00147</t>
        </is>
      </c>
      <c r="B434" t="inlineStr">
        <is>
          <t>google</t>
        </is>
      </c>
      <c r="C434" t="n">
        <v>4</v>
      </c>
      <c r="D434" s="28" t="n">
        <v>0</v>
      </c>
      <c r="E434" t="n">
        <v>4</v>
      </c>
      <c r="F434">
        <f>IF(E434=1,1,IF(E434=2,0.5,IF(OR(C434=1,C434=E434),0.4,0.2/(E434-2))))</f>
        <v/>
      </c>
      <c r="G434">
        <f>IF(C434=1,1,0)</f>
        <v/>
      </c>
      <c r="H434">
        <f>IF(C434=E434,1,0)</f>
        <v/>
      </c>
      <c r="I434">
        <f>1/E434</f>
        <v/>
      </c>
      <c r="J434" s="28">
        <f>F434*D434</f>
        <v/>
      </c>
      <c r="K434" s="28">
        <f>G434*D434</f>
        <v/>
      </c>
      <c r="L434" s="28">
        <f>H434*D434</f>
        <v/>
      </c>
      <c r="M434" s="28">
        <f>I434*D434</f>
        <v/>
      </c>
    </row>
    <row r="435">
      <c r="A435" t="inlineStr">
        <is>
          <t>PRO-00148</t>
        </is>
      </c>
      <c r="B435" t="inlineStr">
        <is>
          <t>google</t>
        </is>
      </c>
      <c r="C435" t="n">
        <v>1</v>
      </c>
      <c r="D435" s="28" t="n">
        <v>0</v>
      </c>
      <c r="E435" t="n">
        <v>3</v>
      </c>
      <c r="F435">
        <f>IF(E435=1,1,IF(E435=2,0.5,IF(OR(C435=1,C435=E435),0.4,0.2/(E435-2))))</f>
        <v/>
      </c>
      <c r="G435">
        <f>IF(C435=1,1,0)</f>
        <v/>
      </c>
      <c r="H435">
        <f>IF(C435=E435,1,0)</f>
        <v/>
      </c>
      <c r="I435">
        <f>1/E435</f>
        <v/>
      </c>
      <c r="J435" s="28">
        <f>F435*D435</f>
        <v/>
      </c>
      <c r="K435" s="28">
        <f>G435*D435</f>
        <v/>
      </c>
      <c r="L435" s="28">
        <f>H435*D435</f>
        <v/>
      </c>
      <c r="M435" s="28">
        <f>I435*D435</f>
        <v/>
      </c>
    </row>
    <row r="436">
      <c r="A436" t="inlineStr">
        <is>
          <t>PRO-00148</t>
        </is>
      </c>
      <c r="B436" t="inlineStr">
        <is>
          <t>programmatic</t>
        </is>
      </c>
      <c r="C436" t="n">
        <v>2</v>
      </c>
      <c r="D436" s="28" t="n">
        <v>0</v>
      </c>
      <c r="E436" t="n">
        <v>3</v>
      </c>
      <c r="F436">
        <f>IF(E436=1,1,IF(E436=2,0.5,IF(OR(C436=1,C436=E436),0.4,0.2/(E436-2))))</f>
        <v/>
      </c>
      <c r="G436">
        <f>IF(C436=1,1,0)</f>
        <v/>
      </c>
      <c r="H436">
        <f>IF(C436=E436,1,0)</f>
        <v/>
      </c>
      <c r="I436">
        <f>1/E436</f>
        <v/>
      </c>
      <c r="J436" s="28">
        <f>F436*D436</f>
        <v/>
      </c>
      <c r="K436" s="28">
        <f>G436*D436</f>
        <v/>
      </c>
      <c r="L436" s="28">
        <f>H436*D436</f>
        <v/>
      </c>
      <c r="M436" s="28">
        <f>I436*D436</f>
        <v/>
      </c>
    </row>
    <row r="437">
      <c r="A437" t="inlineStr">
        <is>
          <t>PRO-00148</t>
        </is>
      </c>
      <c r="B437" t="inlineStr">
        <is>
          <t>linkedin</t>
        </is>
      </c>
      <c r="C437" t="n">
        <v>3</v>
      </c>
      <c r="D437" s="28" t="n">
        <v>0</v>
      </c>
      <c r="E437" t="n">
        <v>3</v>
      </c>
      <c r="F437">
        <f>IF(E437=1,1,IF(E437=2,0.5,IF(OR(C437=1,C437=E437),0.4,0.2/(E437-2))))</f>
        <v/>
      </c>
      <c r="G437">
        <f>IF(C437=1,1,0)</f>
        <v/>
      </c>
      <c r="H437">
        <f>IF(C437=E437,1,0)</f>
        <v/>
      </c>
      <c r="I437">
        <f>1/E437</f>
        <v/>
      </c>
      <c r="J437" s="28">
        <f>F437*D437</f>
        <v/>
      </c>
      <c r="K437" s="28">
        <f>G437*D437</f>
        <v/>
      </c>
      <c r="L437" s="28">
        <f>H437*D437</f>
        <v/>
      </c>
      <c r="M437" s="28">
        <f>I437*D437</f>
        <v/>
      </c>
    </row>
    <row r="438">
      <c r="A438" t="inlineStr">
        <is>
          <t>PRO-00149</t>
        </is>
      </c>
      <c r="B438" t="inlineStr">
        <is>
          <t>linkedin</t>
        </is>
      </c>
      <c r="C438" t="n">
        <v>1</v>
      </c>
      <c r="D438" s="28" t="n">
        <v>0</v>
      </c>
      <c r="E438" t="n">
        <v>3</v>
      </c>
      <c r="F438">
        <f>IF(E438=1,1,IF(E438=2,0.5,IF(OR(C438=1,C438=E438),0.4,0.2/(E438-2))))</f>
        <v/>
      </c>
      <c r="G438">
        <f>IF(C438=1,1,0)</f>
        <v/>
      </c>
      <c r="H438">
        <f>IF(C438=E438,1,0)</f>
        <v/>
      </c>
      <c r="I438">
        <f>1/E438</f>
        <v/>
      </c>
      <c r="J438" s="28">
        <f>F438*D438</f>
        <v/>
      </c>
      <c r="K438" s="28">
        <f>G438*D438</f>
        <v/>
      </c>
      <c r="L438" s="28">
        <f>H438*D438</f>
        <v/>
      </c>
      <c r="M438" s="28">
        <f>I438*D438</f>
        <v/>
      </c>
    </row>
    <row r="439">
      <c r="A439" t="inlineStr">
        <is>
          <t>PRO-00149</t>
        </is>
      </c>
      <c r="B439" t="inlineStr">
        <is>
          <t>google</t>
        </is>
      </c>
      <c r="C439" t="n">
        <v>2</v>
      </c>
      <c r="D439" s="28" t="n">
        <v>0</v>
      </c>
      <c r="E439" t="n">
        <v>3</v>
      </c>
      <c r="F439">
        <f>IF(E439=1,1,IF(E439=2,0.5,IF(OR(C439=1,C439=E439),0.4,0.2/(E439-2))))</f>
        <v/>
      </c>
      <c r="G439">
        <f>IF(C439=1,1,0)</f>
        <v/>
      </c>
      <c r="H439">
        <f>IF(C439=E439,1,0)</f>
        <v/>
      </c>
      <c r="I439">
        <f>1/E439</f>
        <v/>
      </c>
      <c r="J439" s="28">
        <f>F439*D439</f>
        <v/>
      </c>
      <c r="K439" s="28">
        <f>G439*D439</f>
        <v/>
      </c>
      <c r="L439" s="28">
        <f>H439*D439</f>
        <v/>
      </c>
      <c r="M439" s="28">
        <f>I439*D439</f>
        <v/>
      </c>
    </row>
    <row r="440">
      <c r="A440" t="inlineStr">
        <is>
          <t>PRO-00149</t>
        </is>
      </c>
      <c r="B440" t="inlineStr">
        <is>
          <t>g2</t>
        </is>
      </c>
      <c r="C440" t="n">
        <v>3</v>
      </c>
      <c r="D440" s="28" t="n">
        <v>0</v>
      </c>
      <c r="E440" t="n">
        <v>3</v>
      </c>
      <c r="F440">
        <f>IF(E440=1,1,IF(E440=2,0.5,IF(OR(C440=1,C440=E440),0.4,0.2/(E440-2))))</f>
        <v/>
      </c>
      <c r="G440">
        <f>IF(C440=1,1,0)</f>
        <v/>
      </c>
      <c r="H440">
        <f>IF(C440=E440,1,0)</f>
        <v/>
      </c>
      <c r="I440">
        <f>1/E440</f>
        <v/>
      </c>
      <c r="J440" s="28">
        <f>F440*D440</f>
        <v/>
      </c>
      <c r="K440" s="28">
        <f>G440*D440</f>
        <v/>
      </c>
      <c r="L440" s="28">
        <f>H440*D440</f>
        <v/>
      </c>
      <c r="M440" s="28">
        <f>I440*D440</f>
        <v/>
      </c>
    </row>
    <row r="441">
      <c r="A441" t="inlineStr">
        <is>
          <t>PRO-00150</t>
        </is>
      </c>
      <c r="B441" t="inlineStr">
        <is>
          <t>google</t>
        </is>
      </c>
      <c r="C441" t="n">
        <v>1</v>
      </c>
      <c r="D441" s="28" t="n">
        <v>0</v>
      </c>
      <c r="E441" t="n">
        <v>4</v>
      </c>
      <c r="F441">
        <f>IF(E441=1,1,IF(E441=2,0.5,IF(OR(C441=1,C441=E441),0.4,0.2/(E441-2))))</f>
        <v/>
      </c>
      <c r="G441">
        <f>IF(C441=1,1,0)</f>
        <v/>
      </c>
      <c r="H441">
        <f>IF(C441=E441,1,0)</f>
        <v/>
      </c>
      <c r="I441">
        <f>1/E441</f>
        <v/>
      </c>
      <c r="J441" s="28">
        <f>F441*D441</f>
        <v/>
      </c>
      <c r="K441" s="28">
        <f>G441*D441</f>
        <v/>
      </c>
      <c r="L441" s="28">
        <f>H441*D441</f>
        <v/>
      </c>
      <c r="M441" s="28">
        <f>I441*D441</f>
        <v/>
      </c>
    </row>
    <row r="442">
      <c r="A442" t="inlineStr">
        <is>
          <t>PRO-00150</t>
        </is>
      </c>
      <c r="B442" t="inlineStr">
        <is>
          <t>google</t>
        </is>
      </c>
      <c r="C442" t="n">
        <v>2</v>
      </c>
      <c r="D442" s="28" t="n">
        <v>0</v>
      </c>
      <c r="E442" t="n">
        <v>4</v>
      </c>
      <c r="F442">
        <f>IF(E442=1,1,IF(E442=2,0.5,IF(OR(C442=1,C442=E442),0.4,0.2/(E442-2))))</f>
        <v/>
      </c>
      <c r="G442">
        <f>IF(C442=1,1,0)</f>
        <v/>
      </c>
      <c r="H442">
        <f>IF(C442=E442,1,0)</f>
        <v/>
      </c>
      <c r="I442">
        <f>1/E442</f>
        <v/>
      </c>
      <c r="J442" s="28">
        <f>F442*D442</f>
        <v/>
      </c>
      <c r="K442" s="28">
        <f>G442*D442</f>
        <v/>
      </c>
      <c r="L442" s="28">
        <f>H442*D442</f>
        <v/>
      </c>
      <c r="M442" s="28">
        <f>I442*D442</f>
        <v/>
      </c>
    </row>
    <row r="443">
      <c r="A443" t="inlineStr">
        <is>
          <t>PRO-00150</t>
        </is>
      </c>
      <c r="B443" t="inlineStr">
        <is>
          <t>g2</t>
        </is>
      </c>
      <c r="C443" t="n">
        <v>3</v>
      </c>
      <c r="D443" s="28" t="n">
        <v>0</v>
      </c>
      <c r="E443" t="n">
        <v>4</v>
      </c>
      <c r="F443">
        <f>IF(E443=1,1,IF(E443=2,0.5,IF(OR(C443=1,C443=E443),0.4,0.2/(E443-2))))</f>
        <v/>
      </c>
      <c r="G443">
        <f>IF(C443=1,1,0)</f>
        <v/>
      </c>
      <c r="H443">
        <f>IF(C443=E443,1,0)</f>
        <v/>
      </c>
      <c r="I443">
        <f>1/E443</f>
        <v/>
      </c>
      <c r="J443" s="28">
        <f>F443*D443</f>
        <v/>
      </c>
      <c r="K443" s="28">
        <f>G443*D443</f>
        <v/>
      </c>
      <c r="L443" s="28">
        <f>H443*D443</f>
        <v/>
      </c>
      <c r="M443" s="28">
        <f>I443*D443</f>
        <v/>
      </c>
    </row>
    <row r="444">
      <c r="A444" t="inlineStr">
        <is>
          <t>PRO-00150</t>
        </is>
      </c>
      <c r="B444" t="inlineStr">
        <is>
          <t>google</t>
        </is>
      </c>
      <c r="C444" t="n">
        <v>4</v>
      </c>
      <c r="D444" s="28" t="n">
        <v>0</v>
      </c>
      <c r="E444" t="n">
        <v>4</v>
      </c>
      <c r="F444">
        <f>IF(E444=1,1,IF(E444=2,0.5,IF(OR(C444=1,C444=E444),0.4,0.2/(E444-2))))</f>
        <v/>
      </c>
      <c r="G444">
        <f>IF(C444=1,1,0)</f>
        <v/>
      </c>
      <c r="H444">
        <f>IF(C444=E444,1,0)</f>
        <v/>
      </c>
      <c r="I444">
        <f>1/E444</f>
        <v/>
      </c>
      <c r="J444" s="28">
        <f>F444*D444</f>
        <v/>
      </c>
      <c r="K444" s="28">
        <f>G444*D444</f>
        <v/>
      </c>
      <c r="L444" s="28">
        <f>H444*D444</f>
        <v/>
      </c>
      <c r="M444" s="28">
        <f>I444*D444</f>
        <v/>
      </c>
    </row>
    <row r="445">
      <c r="A445" t="inlineStr">
        <is>
          <t>PRO-00151</t>
        </is>
      </c>
      <c r="B445" t="inlineStr">
        <is>
          <t>google</t>
        </is>
      </c>
      <c r="C445" t="n">
        <v>1</v>
      </c>
      <c r="D445" s="28" t="n">
        <v>0</v>
      </c>
      <c r="E445" t="n">
        <v>3</v>
      </c>
      <c r="F445">
        <f>IF(E445=1,1,IF(E445=2,0.5,IF(OR(C445=1,C445=E445),0.4,0.2/(E445-2))))</f>
        <v/>
      </c>
      <c r="G445">
        <f>IF(C445=1,1,0)</f>
        <v/>
      </c>
      <c r="H445">
        <f>IF(C445=E445,1,0)</f>
        <v/>
      </c>
      <c r="I445">
        <f>1/E445</f>
        <v/>
      </c>
      <c r="J445" s="28">
        <f>F445*D445</f>
        <v/>
      </c>
      <c r="K445" s="28">
        <f>G445*D445</f>
        <v/>
      </c>
      <c r="L445" s="28">
        <f>H445*D445</f>
        <v/>
      </c>
      <c r="M445" s="28">
        <f>I445*D445</f>
        <v/>
      </c>
    </row>
    <row r="446">
      <c r="A446" t="inlineStr">
        <is>
          <t>PRO-00151</t>
        </is>
      </c>
      <c r="B446" t="inlineStr">
        <is>
          <t>google</t>
        </is>
      </c>
      <c r="C446" t="n">
        <v>2</v>
      </c>
      <c r="D446" s="28" t="n">
        <v>0</v>
      </c>
      <c r="E446" t="n">
        <v>3</v>
      </c>
      <c r="F446">
        <f>IF(E446=1,1,IF(E446=2,0.5,IF(OR(C446=1,C446=E446),0.4,0.2/(E446-2))))</f>
        <v/>
      </c>
      <c r="G446">
        <f>IF(C446=1,1,0)</f>
        <v/>
      </c>
      <c r="H446">
        <f>IF(C446=E446,1,0)</f>
        <v/>
      </c>
      <c r="I446">
        <f>1/E446</f>
        <v/>
      </c>
      <c r="J446" s="28">
        <f>F446*D446</f>
        <v/>
      </c>
      <c r="K446" s="28">
        <f>G446*D446</f>
        <v/>
      </c>
      <c r="L446" s="28">
        <f>H446*D446</f>
        <v/>
      </c>
      <c r="M446" s="28">
        <f>I446*D446</f>
        <v/>
      </c>
    </row>
    <row r="447">
      <c r="A447" t="inlineStr">
        <is>
          <t>PRO-00151</t>
        </is>
      </c>
      <c r="B447" t="inlineStr">
        <is>
          <t>linkedin</t>
        </is>
      </c>
      <c r="C447" t="n">
        <v>3</v>
      </c>
      <c r="D447" s="28" t="n">
        <v>0</v>
      </c>
      <c r="E447" t="n">
        <v>3</v>
      </c>
      <c r="F447">
        <f>IF(E447=1,1,IF(E447=2,0.5,IF(OR(C447=1,C447=E447),0.4,0.2/(E447-2))))</f>
        <v/>
      </c>
      <c r="G447">
        <f>IF(C447=1,1,0)</f>
        <v/>
      </c>
      <c r="H447">
        <f>IF(C447=E447,1,0)</f>
        <v/>
      </c>
      <c r="I447">
        <f>1/E447</f>
        <v/>
      </c>
      <c r="J447" s="28">
        <f>F447*D447</f>
        <v/>
      </c>
      <c r="K447" s="28">
        <f>G447*D447</f>
        <v/>
      </c>
      <c r="L447" s="28">
        <f>H447*D447</f>
        <v/>
      </c>
      <c r="M447" s="28">
        <f>I447*D447</f>
        <v/>
      </c>
    </row>
    <row r="448">
      <c r="A448" t="inlineStr">
        <is>
          <t>PRO-00152</t>
        </is>
      </c>
      <c r="B448" t="inlineStr">
        <is>
          <t>linkedin</t>
        </is>
      </c>
      <c r="C448" t="n">
        <v>1</v>
      </c>
      <c r="D448" s="28" t="n">
        <v>0</v>
      </c>
      <c r="E448" t="n">
        <v>3</v>
      </c>
      <c r="F448">
        <f>IF(E448=1,1,IF(E448=2,0.5,IF(OR(C448=1,C448=E448),0.4,0.2/(E448-2))))</f>
        <v/>
      </c>
      <c r="G448">
        <f>IF(C448=1,1,0)</f>
        <v/>
      </c>
      <c r="H448">
        <f>IF(C448=E448,1,0)</f>
        <v/>
      </c>
      <c r="I448">
        <f>1/E448</f>
        <v/>
      </c>
      <c r="J448" s="28">
        <f>F448*D448</f>
        <v/>
      </c>
      <c r="K448" s="28">
        <f>G448*D448</f>
        <v/>
      </c>
      <c r="L448" s="28">
        <f>H448*D448</f>
        <v/>
      </c>
      <c r="M448" s="28">
        <f>I448*D448</f>
        <v/>
      </c>
    </row>
    <row r="449">
      <c r="A449" t="inlineStr">
        <is>
          <t>PRO-00152</t>
        </is>
      </c>
      <c r="B449" t="inlineStr">
        <is>
          <t>g2</t>
        </is>
      </c>
      <c r="C449" t="n">
        <v>2</v>
      </c>
      <c r="D449" s="28" t="n">
        <v>0</v>
      </c>
      <c r="E449" t="n">
        <v>3</v>
      </c>
      <c r="F449">
        <f>IF(E449=1,1,IF(E449=2,0.5,IF(OR(C449=1,C449=E449),0.4,0.2/(E449-2))))</f>
        <v/>
      </c>
      <c r="G449">
        <f>IF(C449=1,1,0)</f>
        <v/>
      </c>
      <c r="H449">
        <f>IF(C449=E449,1,0)</f>
        <v/>
      </c>
      <c r="I449">
        <f>1/E449</f>
        <v/>
      </c>
      <c r="J449" s="28">
        <f>F449*D449</f>
        <v/>
      </c>
      <c r="K449" s="28">
        <f>G449*D449</f>
        <v/>
      </c>
      <c r="L449" s="28">
        <f>H449*D449</f>
        <v/>
      </c>
      <c r="M449" s="28">
        <f>I449*D449</f>
        <v/>
      </c>
    </row>
    <row r="450">
      <c r="A450" t="inlineStr">
        <is>
          <t>PRO-00152</t>
        </is>
      </c>
      <c r="B450" t="inlineStr">
        <is>
          <t>g2</t>
        </is>
      </c>
      <c r="C450" t="n">
        <v>3</v>
      </c>
      <c r="D450" s="28" t="n">
        <v>0</v>
      </c>
      <c r="E450" t="n">
        <v>3</v>
      </c>
      <c r="F450">
        <f>IF(E450=1,1,IF(E450=2,0.5,IF(OR(C450=1,C450=E450),0.4,0.2/(E450-2))))</f>
        <v/>
      </c>
      <c r="G450">
        <f>IF(C450=1,1,0)</f>
        <v/>
      </c>
      <c r="H450">
        <f>IF(C450=E450,1,0)</f>
        <v/>
      </c>
      <c r="I450">
        <f>1/E450</f>
        <v/>
      </c>
      <c r="J450" s="28">
        <f>F450*D450</f>
        <v/>
      </c>
      <c r="K450" s="28">
        <f>G450*D450</f>
        <v/>
      </c>
      <c r="L450" s="28">
        <f>H450*D450</f>
        <v/>
      </c>
      <c r="M450" s="28">
        <f>I450*D450</f>
        <v/>
      </c>
    </row>
    <row r="451">
      <c r="A451" t="inlineStr">
        <is>
          <t>PRO-00153</t>
        </is>
      </c>
      <c r="B451" t="inlineStr">
        <is>
          <t>google</t>
        </is>
      </c>
      <c r="C451" t="n">
        <v>1</v>
      </c>
      <c r="D451" s="28" t="n">
        <v>0</v>
      </c>
      <c r="E451" t="n">
        <v>3</v>
      </c>
      <c r="F451">
        <f>IF(E451=1,1,IF(E451=2,0.5,IF(OR(C451=1,C451=E451),0.4,0.2/(E451-2))))</f>
        <v/>
      </c>
      <c r="G451">
        <f>IF(C451=1,1,0)</f>
        <v/>
      </c>
      <c r="H451">
        <f>IF(C451=E451,1,0)</f>
        <v/>
      </c>
      <c r="I451">
        <f>1/E451</f>
        <v/>
      </c>
      <c r="J451" s="28">
        <f>F451*D451</f>
        <v/>
      </c>
      <c r="K451" s="28">
        <f>G451*D451</f>
        <v/>
      </c>
      <c r="L451" s="28">
        <f>H451*D451</f>
        <v/>
      </c>
      <c r="M451" s="28">
        <f>I451*D451</f>
        <v/>
      </c>
    </row>
    <row r="452">
      <c r="A452" t="inlineStr">
        <is>
          <t>PRO-00153</t>
        </is>
      </c>
      <c r="B452" t="inlineStr">
        <is>
          <t>linkedin</t>
        </is>
      </c>
      <c r="C452" t="n">
        <v>2</v>
      </c>
      <c r="D452" s="28" t="n">
        <v>0</v>
      </c>
      <c r="E452" t="n">
        <v>3</v>
      </c>
      <c r="F452">
        <f>IF(E452=1,1,IF(E452=2,0.5,IF(OR(C452=1,C452=E452),0.4,0.2/(E452-2))))</f>
        <v/>
      </c>
      <c r="G452">
        <f>IF(C452=1,1,0)</f>
        <v/>
      </c>
      <c r="H452">
        <f>IF(C452=E452,1,0)</f>
        <v/>
      </c>
      <c r="I452">
        <f>1/E452</f>
        <v/>
      </c>
      <c r="J452" s="28">
        <f>F452*D452</f>
        <v/>
      </c>
      <c r="K452" s="28">
        <f>G452*D452</f>
        <v/>
      </c>
      <c r="L452" s="28">
        <f>H452*D452</f>
        <v/>
      </c>
      <c r="M452" s="28">
        <f>I452*D452</f>
        <v/>
      </c>
    </row>
    <row r="453">
      <c r="A453" t="inlineStr">
        <is>
          <t>PRO-00153</t>
        </is>
      </c>
      <c r="B453" t="inlineStr">
        <is>
          <t>linkedin</t>
        </is>
      </c>
      <c r="C453" t="n">
        <v>3</v>
      </c>
      <c r="D453" s="28" t="n">
        <v>0</v>
      </c>
      <c r="E453" t="n">
        <v>3</v>
      </c>
      <c r="F453">
        <f>IF(E453=1,1,IF(E453=2,0.5,IF(OR(C453=1,C453=E453),0.4,0.2/(E453-2))))</f>
        <v/>
      </c>
      <c r="G453">
        <f>IF(C453=1,1,0)</f>
        <v/>
      </c>
      <c r="H453">
        <f>IF(C453=E453,1,0)</f>
        <v/>
      </c>
      <c r="I453">
        <f>1/E453</f>
        <v/>
      </c>
      <c r="J453" s="28">
        <f>F453*D453</f>
        <v/>
      </c>
      <c r="K453" s="28">
        <f>G453*D453</f>
        <v/>
      </c>
      <c r="L453" s="28">
        <f>H453*D453</f>
        <v/>
      </c>
      <c r="M453" s="28">
        <f>I453*D453</f>
        <v/>
      </c>
    </row>
    <row r="454">
      <c r="A454" t="inlineStr">
        <is>
          <t>PRO-00154</t>
        </is>
      </c>
      <c r="B454" t="inlineStr">
        <is>
          <t>linkedin</t>
        </is>
      </c>
      <c r="C454" t="n">
        <v>1</v>
      </c>
      <c r="D454" s="28" t="n">
        <v>0</v>
      </c>
      <c r="E454" t="n">
        <v>3</v>
      </c>
      <c r="F454">
        <f>IF(E454=1,1,IF(E454=2,0.5,IF(OR(C454=1,C454=E454),0.4,0.2/(E454-2))))</f>
        <v/>
      </c>
      <c r="G454">
        <f>IF(C454=1,1,0)</f>
        <v/>
      </c>
      <c r="H454">
        <f>IF(C454=E454,1,0)</f>
        <v/>
      </c>
      <c r="I454">
        <f>1/E454</f>
        <v/>
      </c>
      <c r="J454" s="28">
        <f>F454*D454</f>
        <v/>
      </c>
      <c r="K454" s="28">
        <f>G454*D454</f>
        <v/>
      </c>
      <c r="L454" s="28">
        <f>H454*D454</f>
        <v/>
      </c>
      <c r="M454" s="28">
        <f>I454*D454</f>
        <v/>
      </c>
    </row>
    <row r="455">
      <c r="A455" t="inlineStr">
        <is>
          <t>PRO-00154</t>
        </is>
      </c>
      <c r="B455" t="inlineStr">
        <is>
          <t>google</t>
        </is>
      </c>
      <c r="C455" t="n">
        <v>2</v>
      </c>
      <c r="D455" s="28" t="n">
        <v>0</v>
      </c>
      <c r="E455" t="n">
        <v>3</v>
      </c>
      <c r="F455">
        <f>IF(E455=1,1,IF(E455=2,0.5,IF(OR(C455=1,C455=E455),0.4,0.2/(E455-2))))</f>
        <v/>
      </c>
      <c r="G455">
        <f>IF(C455=1,1,0)</f>
        <v/>
      </c>
      <c r="H455">
        <f>IF(C455=E455,1,0)</f>
        <v/>
      </c>
      <c r="I455">
        <f>1/E455</f>
        <v/>
      </c>
      <c r="J455" s="28">
        <f>F455*D455</f>
        <v/>
      </c>
      <c r="K455" s="28">
        <f>G455*D455</f>
        <v/>
      </c>
      <c r="L455" s="28">
        <f>H455*D455</f>
        <v/>
      </c>
      <c r="M455" s="28">
        <f>I455*D455</f>
        <v/>
      </c>
    </row>
    <row r="456">
      <c r="A456" t="inlineStr">
        <is>
          <t>PRO-00154</t>
        </is>
      </c>
      <c r="B456" t="inlineStr">
        <is>
          <t>linkedin</t>
        </is>
      </c>
      <c r="C456" t="n">
        <v>3</v>
      </c>
      <c r="D456" s="28" t="n">
        <v>0</v>
      </c>
      <c r="E456" t="n">
        <v>3</v>
      </c>
      <c r="F456">
        <f>IF(E456=1,1,IF(E456=2,0.5,IF(OR(C456=1,C456=E456),0.4,0.2/(E456-2))))</f>
        <v/>
      </c>
      <c r="G456">
        <f>IF(C456=1,1,0)</f>
        <v/>
      </c>
      <c r="H456">
        <f>IF(C456=E456,1,0)</f>
        <v/>
      </c>
      <c r="I456">
        <f>1/E456</f>
        <v/>
      </c>
      <c r="J456" s="28">
        <f>F456*D456</f>
        <v/>
      </c>
      <c r="K456" s="28">
        <f>G456*D456</f>
        <v/>
      </c>
      <c r="L456" s="28">
        <f>H456*D456</f>
        <v/>
      </c>
      <c r="M456" s="28">
        <f>I456*D456</f>
        <v/>
      </c>
    </row>
    <row r="457">
      <c r="A457" t="inlineStr">
        <is>
          <t>PRO-00155</t>
        </is>
      </c>
      <c r="B457" t="inlineStr">
        <is>
          <t>linkedin</t>
        </is>
      </c>
      <c r="C457" t="n">
        <v>1</v>
      </c>
      <c r="D457" s="28" t="n">
        <v>0</v>
      </c>
      <c r="E457" t="n">
        <v>4</v>
      </c>
      <c r="F457">
        <f>IF(E457=1,1,IF(E457=2,0.5,IF(OR(C457=1,C457=E457),0.4,0.2/(E457-2))))</f>
        <v/>
      </c>
      <c r="G457">
        <f>IF(C457=1,1,0)</f>
        <v/>
      </c>
      <c r="H457">
        <f>IF(C457=E457,1,0)</f>
        <v/>
      </c>
      <c r="I457">
        <f>1/E457</f>
        <v/>
      </c>
      <c r="J457" s="28">
        <f>F457*D457</f>
        <v/>
      </c>
      <c r="K457" s="28">
        <f>G457*D457</f>
        <v/>
      </c>
      <c r="L457" s="28">
        <f>H457*D457</f>
        <v/>
      </c>
      <c r="M457" s="28">
        <f>I457*D457</f>
        <v/>
      </c>
    </row>
    <row r="458">
      <c r="A458" t="inlineStr">
        <is>
          <t>PRO-00155</t>
        </is>
      </c>
      <c r="B458" t="inlineStr">
        <is>
          <t>programmatic</t>
        </is>
      </c>
      <c r="C458" t="n">
        <v>2</v>
      </c>
      <c r="D458" s="28" t="n">
        <v>0</v>
      </c>
      <c r="E458" t="n">
        <v>4</v>
      </c>
      <c r="F458">
        <f>IF(E458=1,1,IF(E458=2,0.5,IF(OR(C458=1,C458=E458),0.4,0.2/(E458-2))))</f>
        <v/>
      </c>
      <c r="G458">
        <f>IF(C458=1,1,0)</f>
        <v/>
      </c>
      <c r="H458">
        <f>IF(C458=E458,1,0)</f>
        <v/>
      </c>
      <c r="I458">
        <f>1/E458</f>
        <v/>
      </c>
      <c r="J458" s="28">
        <f>F458*D458</f>
        <v/>
      </c>
      <c r="K458" s="28">
        <f>G458*D458</f>
        <v/>
      </c>
      <c r="L458" s="28">
        <f>H458*D458</f>
        <v/>
      </c>
      <c r="M458" s="28">
        <f>I458*D458</f>
        <v/>
      </c>
    </row>
    <row r="459">
      <c r="A459" t="inlineStr">
        <is>
          <t>PRO-00155</t>
        </is>
      </c>
      <c r="B459" t="inlineStr">
        <is>
          <t>g2</t>
        </is>
      </c>
      <c r="C459" t="n">
        <v>3</v>
      </c>
      <c r="D459" s="28" t="n">
        <v>0</v>
      </c>
      <c r="E459" t="n">
        <v>4</v>
      </c>
      <c r="F459">
        <f>IF(E459=1,1,IF(E459=2,0.5,IF(OR(C459=1,C459=E459),0.4,0.2/(E459-2))))</f>
        <v/>
      </c>
      <c r="G459">
        <f>IF(C459=1,1,0)</f>
        <v/>
      </c>
      <c r="H459">
        <f>IF(C459=E459,1,0)</f>
        <v/>
      </c>
      <c r="I459">
        <f>1/E459</f>
        <v/>
      </c>
      <c r="J459" s="28">
        <f>F459*D459</f>
        <v/>
      </c>
      <c r="K459" s="28">
        <f>G459*D459</f>
        <v/>
      </c>
      <c r="L459" s="28">
        <f>H459*D459</f>
        <v/>
      </c>
      <c r="M459" s="28">
        <f>I459*D459</f>
        <v/>
      </c>
    </row>
    <row r="460">
      <c r="A460" t="inlineStr">
        <is>
          <t>PRO-00155</t>
        </is>
      </c>
      <c r="B460" t="inlineStr">
        <is>
          <t>google</t>
        </is>
      </c>
      <c r="C460" t="n">
        <v>4</v>
      </c>
      <c r="D460" s="28" t="n">
        <v>0</v>
      </c>
      <c r="E460" t="n">
        <v>4</v>
      </c>
      <c r="F460">
        <f>IF(E460=1,1,IF(E460=2,0.5,IF(OR(C460=1,C460=E460),0.4,0.2/(E460-2))))</f>
        <v/>
      </c>
      <c r="G460">
        <f>IF(C460=1,1,0)</f>
        <v/>
      </c>
      <c r="H460">
        <f>IF(C460=E460,1,0)</f>
        <v/>
      </c>
      <c r="I460">
        <f>1/E460</f>
        <v/>
      </c>
      <c r="J460" s="28">
        <f>F460*D460</f>
        <v/>
      </c>
      <c r="K460" s="28">
        <f>G460*D460</f>
        <v/>
      </c>
      <c r="L460" s="28">
        <f>H460*D460</f>
        <v/>
      </c>
      <c r="M460" s="28">
        <f>I460*D460</f>
        <v/>
      </c>
    </row>
    <row r="461">
      <c r="A461" t="inlineStr">
        <is>
          <t>PRO-00156</t>
        </is>
      </c>
      <c r="B461" t="inlineStr">
        <is>
          <t>google</t>
        </is>
      </c>
      <c r="C461" t="n">
        <v>1</v>
      </c>
      <c r="D461" s="28" t="n">
        <v>72232</v>
      </c>
      <c r="E461" t="n">
        <v>2</v>
      </c>
      <c r="F461">
        <f>IF(E461=1,1,IF(E461=2,0.5,IF(OR(C461=1,C461=E461),0.4,0.2/(E461-2))))</f>
        <v/>
      </c>
      <c r="G461">
        <f>IF(C461=1,1,0)</f>
        <v/>
      </c>
      <c r="H461">
        <f>IF(C461=E461,1,0)</f>
        <v/>
      </c>
      <c r="I461">
        <f>1/E461</f>
        <v/>
      </c>
      <c r="J461" s="28">
        <f>F461*D461</f>
        <v/>
      </c>
      <c r="K461" s="28">
        <f>G461*D461</f>
        <v/>
      </c>
      <c r="L461" s="28">
        <f>H461*D461</f>
        <v/>
      </c>
      <c r="M461" s="28">
        <f>I461*D461</f>
        <v/>
      </c>
    </row>
    <row r="462">
      <c r="A462" t="inlineStr">
        <is>
          <t>PRO-00156</t>
        </is>
      </c>
      <c r="B462" t="inlineStr">
        <is>
          <t>g2</t>
        </is>
      </c>
      <c r="C462" t="n">
        <v>2</v>
      </c>
      <c r="D462" s="28" t="n">
        <v>72232</v>
      </c>
      <c r="E462" t="n">
        <v>2</v>
      </c>
      <c r="F462">
        <f>IF(E462=1,1,IF(E462=2,0.5,IF(OR(C462=1,C462=E462),0.4,0.2/(E462-2))))</f>
        <v/>
      </c>
      <c r="G462">
        <f>IF(C462=1,1,0)</f>
        <v/>
      </c>
      <c r="H462">
        <f>IF(C462=E462,1,0)</f>
        <v/>
      </c>
      <c r="I462">
        <f>1/E462</f>
        <v/>
      </c>
      <c r="J462" s="28">
        <f>F462*D462</f>
        <v/>
      </c>
      <c r="K462" s="28">
        <f>G462*D462</f>
        <v/>
      </c>
      <c r="L462" s="28">
        <f>H462*D462</f>
        <v/>
      </c>
      <c r="M462" s="28">
        <f>I462*D462</f>
        <v/>
      </c>
    </row>
    <row r="463">
      <c r="A463" t="inlineStr">
        <is>
          <t>PRO-00157</t>
        </is>
      </c>
      <c r="B463" t="inlineStr">
        <is>
          <t>linkedin</t>
        </is>
      </c>
      <c r="C463" t="n">
        <v>1</v>
      </c>
      <c r="D463" s="28" t="n">
        <v>78283</v>
      </c>
      <c r="E463" t="n">
        <v>3</v>
      </c>
      <c r="F463">
        <f>IF(E463=1,1,IF(E463=2,0.5,IF(OR(C463=1,C463=E463),0.4,0.2/(E463-2))))</f>
        <v/>
      </c>
      <c r="G463">
        <f>IF(C463=1,1,0)</f>
        <v/>
      </c>
      <c r="H463">
        <f>IF(C463=E463,1,0)</f>
        <v/>
      </c>
      <c r="I463">
        <f>1/E463</f>
        <v/>
      </c>
      <c r="J463" s="28">
        <f>F463*D463</f>
        <v/>
      </c>
      <c r="K463" s="28">
        <f>G463*D463</f>
        <v/>
      </c>
      <c r="L463" s="28">
        <f>H463*D463</f>
        <v/>
      </c>
      <c r="M463" s="28">
        <f>I463*D463</f>
        <v/>
      </c>
    </row>
    <row r="464">
      <c r="A464" t="inlineStr">
        <is>
          <t>PRO-00157</t>
        </is>
      </c>
      <c r="B464" t="inlineStr">
        <is>
          <t>google</t>
        </is>
      </c>
      <c r="C464" t="n">
        <v>2</v>
      </c>
      <c r="D464" s="28" t="n">
        <v>78283</v>
      </c>
      <c r="E464" t="n">
        <v>3</v>
      </c>
      <c r="F464">
        <f>IF(E464=1,1,IF(E464=2,0.5,IF(OR(C464=1,C464=E464),0.4,0.2/(E464-2))))</f>
        <v/>
      </c>
      <c r="G464">
        <f>IF(C464=1,1,0)</f>
        <v/>
      </c>
      <c r="H464">
        <f>IF(C464=E464,1,0)</f>
        <v/>
      </c>
      <c r="I464">
        <f>1/E464</f>
        <v/>
      </c>
      <c r="J464" s="28">
        <f>F464*D464</f>
        <v/>
      </c>
      <c r="K464" s="28">
        <f>G464*D464</f>
        <v/>
      </c>
      <c r="L464" s="28">
        <f>H464*D464</f>
        <v/>
      </c>
      <c r="M464" s="28">
        <f>I464*D464</f>
        <v/>
      </c>
    </row>
    <row r="465">
      <c r="A465" t="inlineStr">
        <is>
          <t>PRO-00157</t>
        </is>
      </c>
      <c r="B465" t="inlineStr">
        <is>
          <t>g2</t>
        </is>
      </c>
      <c r="C465" t="n">
        <v>3</v>
      </c>
      <c r="D465" s="28" t="n">
        <v>78283</v>
      </c>
      <c r="E465" t="n">
        <v>3</v>
      </c>
      <c r="F465">
        <f>IF(E465=1,1,IF(E465=2,0.5,IF(OR(C465=1,C465=E465),0.4,0.2/(E465-2))))</f>
        <v/>
      </c>
      <c r="G465">
        <f>IF(C465=1,1,0)</f>
        <v/>
      </c>
      <c r="H465">
        <f>IF(C465=E465,1,0)</f>
        <v/>
      </c>
      <c r="I465">
        <f>1/E465</f>
        <v/>
      </c>
      <c r="J465" s="28">
        <f>F465*D465</f>
        <v/>
      </c>
      <c r="K465" s="28">
        <f>G465*D465</f>
        <v/>
      </c>
      <c r="L465" s="28">
        <f>H465*D465</f>
        <v/>
      </c>
      <c r="M465" s="28">
        <f>I465*D465</f>
        <v/>
      </c>
    </row>
    <row r="466">
      <c r="A466" t="inlineStr">
        <is>
          <t>PRO-00158</t>
        </is>
      </c>
      <c r="B466" t="inlineStr">
        <is>
          <t>linkedin</t>
        </is>
      </c>
      <c r="C466" t="n">
        <v>1</v>
      </c>
      <c r="D466" s="28" t="n">
        <v>0</v>
      </c>
      <c r="E466" t="n">
        <v>2</v>
      </c>
      <c r="F466">
        <f>IF(E466=1,1,IF(E466=2,0.5,IF(OR(C466=1,C466=E466),0.4,0.2/(E466-2))))</f>
        <v/>
      </c>
      <c r="G466">
        <f>IF(C466=1,1,0)</f>
        <v/>
      </c>
      <c r="H466">
        <f>IF(C466=E466,1,0)</f>
        <v/>
      </c>
      <c r="I466">
        <f>1/E466</f>
        <v/>
      </c>
      <c r="J466" s="28">
        <f>F466*D466</f>
        <v/>
      </c>
      <c r="K466" s="28">
        <f>G466*D466</f>
        <v/>
      </c>
      <c r="L466" s="28">
        <f>H466*D466</f>
        <v/>
      </c>
      <c r="M466" s="28">
        <f>I466*D466</f>
        <v/>
      </c>
    </row>
    <row r="467">
      <c r="A467" t="inlineStr">
        <is>
          <t>PRO-00158</t>
        </is>
      </c>
      <c r="B467" t="inlineStr">
        <is>
          <t>linkedin</t>
        </is>
      </c>
      <c r="C467" t="n">
        <v>2</v>
      </c>
      <c r="D467" s="28" t="n">
        <v>0</v>
      </c>
      <c r="E467" t="n">
        <v>2</v>
      </c>
      <c r="F467">
        <f>IF(E467=1,1,IF(E467=2,0.5,IF(OR(C467=1,C467=E467),0.4,0.2/(E467-2))))</f>
        <v/>
      </c>
      <c r="G467">
        <f>IF(C467=1,1,0)</f>
        <v/>
      </c>
      <c r="H467">
        <f>IF(C467=E467,1,0)</f>
        <v/>
      </c>
      <c r="I467">
        <f>1/E467</f>
        <v/>
      </c>
      <c r="J467" s="28">
        <f>F467*D467</f>
        <v/>
      </c>
      <c r="K467" s="28">
        <f>G467*D467</f>
        <v/>
      </c>
      <c r="L467" s="28">
        <f>H467*D467</f>
        <v/>
      </c>
      <c r="M467" s="28">
        <f>I467*D467</f>
        <v/>
      </c>
    </row>
    <row r="468">
      <c r="A468" t="inlineStr">
        <is>
          <t>PRO-00159</t>
        </is>
      </c>
      <c r="B468" t="inlineStr">
        <is>
          <t>google</t>
        </is>
      </c>
      <c r="C468" t="n">
        <v>1</v>
      </c>
      <c r="D468" s="28" t="n">
        <v>85214</v>
      </c>
      <c r="E468" t="n">
        <v>4</v>
      </c>
      <c r="F468">
        <f>IF(E468=1,1,IF(E468=2,0.5,IF(OR(C468=1,C468=E468),0.4,0.2/(E468-2))))</f>
        <v/>
      </c>
      <c r="G468">
        <f>IF(C468=1,1,0)</f>
        <v/>
      </c>
      <c r="H468">
        <f>IF(C468=E468,1,0)</f>
        <v/>
      </c>
      <c r="I468">
        <f>1/E468</f>
        <v/>
      </c>
      <c r="J468" s="28">
        <f>F468*D468</f>
        <v/>
      </c>
      <c r="K468" s="28">
        <f>G468*D468</f>
        <v/>
      </c>
      <c r="L468" s="28">
        <f>H468*D468</f>
        <v/>
      </c>
      <c r="M468" s="28">
        <f>I468*D468</f>
        <v/>
      </c>
    </row>
    <row r="469">
      <c r="A469" t="inlineStr">
        <is>
          <t>PRO-00159</t>
        </is>
      </c>
      <c r="B469" t="inlineStr">
        <is>
          <t>google</t>
        </is>
      </c>
      <c r="C469" t="n">
        <v>2</v>
      </c>
      <c r="D469" s="28" t="n">
        <v>85214</v>
      </c>
      <c r="E469" t="n">
        <v>4</v>
      </c>
      <c r="F469">
        <f>IF(E469=1,1,IF(E469=2,0.5,IF(OR(C469=1,C469=E469),0.4,0.2/(E469-2))))</f>
        <v/>
      </c>
      <c r="G469">
        <f>IF(C469=1,1,0)</f>
        <v/>
      </c>
      <c r="H469">
        <f>IF(C469=E469,1,0)</f>
        <v/>
      </c>
      <c r="I469">
        <f>1/E469</f>
        <v/>
      </c>
      <c r="J469" s="28">
        <f>F469*D469</f>
        <v/>
      </c>
      <c r="K469" s="28">
        <f>G469*D469</f>
        <v/>
      </c>
      <c r="L469" s="28">
        <f>H469*D469</f>
        <v/>
      </c>
      <c r="M469" s="28">
        <f>I469*D469</f>
        <v/>
      </c>
    </row>
    <row r="470">
      <c r="A470" t="inlineStr">
        <is>
          <t>PRO-00159</t>
        </is>
      </c>
      <c r="B470" t="inlineStr">
        <is>
          <t>linkedin</t>
        </is>
      </c>
      <c r="C470" t="n">
        <v>3</v>
      </c>
      <c r="D470" s="28" t="n">
        <v>85214</v>
      </c>
      <c r="E470" t="n">
        <v>4</v>
      </c>
      <c r="F470">
        <f>IF(E470=1,1,IF(E470=2,0.5,IF(OR(C470=1,C470=E470),0.4,0.2/(E470-2))))</f>
        <v/>
      </c>
      <c r="G470">
        <f>IF(C470=1,1,0)</f>
        <v/>
      </c>
      <c r="H470">
        <f>IF(C470=E470,1,0)</f>
        <v/>
      </c>
      <c r="I470">
        <f>1/E470</f>
        <v/>
      </c>
      <c r="J470" s="28">
        <f>F470*D470</f>
        <v/>
      </c>
      <c r="K470" s="28">
        <f>G470*D470</f>
        <v/>
      </c>
      <c r="L470" s="28">
        <f>H470*D470</f>
        <v/>
      </c>
      <c r="M470" s="28">
        <f>I470*D470</f>
        <v/>
      </c>
    </row>
    <row r="471">
      <c r="A471" t="inlineStr">
        <is>
          <t>PRO-00159</t>
        </is>
      </c>
      <c r="B471" t="inlineStr">
        <is>
          <t>g2</t>
        </is>
      </c>
      <c r="C471" t="n">
        <v>4</v>
      </c>
      <c r="D471" s="28" t="n">
        <v>85214</v>
      </c>
      <c r="E471" t="n">
        <v>4</v>
      </c>
      <c r="F471">
        <f>IF(E471=1,1,IF(E471=2,0.5,IF(OR(C471=1,C471=E471),0.4,0.2/(E471-2))))</f>
        <v/>
      </c>
      <c r="G471">
        <f>IF(C471=1,1,0)</f>
        <v/>
      </c>
      <c r="H471">
        <f>IF(C471=E471,1,0)</f>
        <v/>
      </c>
      <c r="I471">
        <f>1/E471</f>
        <v/>
      </c>
      <c r="J471" s="28">
        <f>F471*D471</f>
        <v/>
      </c>
      <c r="K471" s="28">
        <f>G471*D471</f>
        <v/>
      </c>
      <c r="L471" s="28">
        <f>H471*D471</f>
        <v/>
      </c>
      <c r="M471" s="28">
        <f>I471*D471</f>
        <v/>
      </c>
    </row>
    <row r="472">
      <c r="A472" t="inlineStr">
        <is>
          <t>PRO-00160</t>
        </is>
      </c>
      <c r="B472" t="inlineStr">
        <is>
          <t>google</t>
        </is>
      </c>
      <c r="C472" t="n">
        <v>1</v>
      </c>
      <c r="D472" s="28" t="n">
        <v>0</v>
      </c>
      <c r="E472" t="n">
        <v>2</v>
      </c>
      <c r="F472">
        <f>IF(E472=1,1,IF(E472=2,0.5,IF(OR(C472=1,C472=E472),0.4,0.2/(E472-2))))</f>
        <v/>
      </c>
      <c r="G472">
        <f>IF(C472=1,1,0)</f>
        <v/>
      </c>
      <c r="H472">
        <f>IF(C472=E472,1,0)</f>
        <v/>
      </c>
      <c r="I472">
        <f>1/E472</f>
        <v/>
      </c>
      <c r="J472" s="28">
        <f>F472*D472</f>
        <v/>
      </c>
      <c r="K472" s="28">
        <f>G472*D472</f>
        <v/>
      </c>
      <c r="L472" s="28">
        <f>H472*D472</f>
        <v/>
      </c>
      <c r="M472" s="28">
        <f>I472*D472</f>
        <v/>
      </c>
    </row>
    <row r="473">
      <c r="A473" t="inlineStr">
        <is>
          <t>PRO-00160</t>
        </is>
      </c>
      <c r="B473" t="inlineStr">
        <is>
          <t>google</t>
        </is>
      </c>
      <c r="C473" t="n">
        <v>2</v>
      </c>
      <c r="D473" s="28" t="n">
        <v>0</v>
      </c>
      <c r="E473" t="n">
        <v>2</v>
      </c>
      <c r="F473">
        <f>IF(E473=1,1,IF(E473=2,0.5,IF(OR(C473=1,C473=E473),0.4,0.2/(E473-2))))</f>
        <v/>
      </c>
      <c r="G473">
        <f>IF(C473=1,1,0)</f>
        <v/>
      </c>
      <c r="H473">
        <f>IF(C473=E473,1,0)</f>
        <v/>
      </c>
      <c r="I473">
        <f>1/E473</f>
        <v/>
      </c>
      <c r="J473" s="28">
        <f>F473*D473</f>
        <v/>
      </c>
      <c r="K473" s="28">
        <f>G473*D473</f>
        <v/>
      </c>
      <c r="L473" s="28">
        <f>H473*D473</f>
        <v/>
      </c>
      <c r="M473" s="28">
        <f>I473*D473</f>
        <v/>
      </c>
    </row>
    <row r="474">
      <c r="A474" t="inlineStr">
        <is>
          <t>PRO-00161</t>
        </is>
      </c>
      <c r="B474" t="inlineStr">
        <is>
          <t>linkedin</t>
        </is>
      </c>
      <c r="C474" t="n">
        <v>1</v>
      </c>
      <c r="D474" s="28" t="n">
        <v>0</v>
      </c>
      <c r="E474" t="n">
        <v>2</v>
      </c>
      <c r="F474">
        <f>IF(E474=1,1,IF(E474=2,0.5,IF(OR(C474=1,C474=E474),0.4,0.2/(E474-2))))</f>
        <v/>
      </c>
      <c r="G474">
        <f>IF(C474=1,1,0)</f>
        <v/>
      </c>
      <c r="H474">
        <f>IF(C474=E474,1,0)</f>
        <v/>
      </c>
      <c r="I474">
        <f>1/E474</f>
        <v/>
      </c>
      <c r="J474" s="28">
        <f>F474*D474</f>
        <v/>
      </c>
      <c r="K474" s="28">
        <f>G474*D474</f>
        <v/>
      </c>
      <c r="L474" s="28">
        <f>H474*D474</f>
        <v/>
      </c>
      <c r="M474" s="28">
        <f>I474*D474</f>
        <v/>
      </c>
    </row>
    <row r="475">
      <c r="A475" t="inlineStr">
        <is>
          <t>PRO-00161</t>
        </is>
      </c>
      <c r="B475" t="inlineStr">
        <is>
          <t>google</t>
        </is>
      </c>
      <c r="C475" t="n">
        <v>2</v>
      </c>
      <c r="D475" s="28" t="n">
        <v>0</v>
      </c>
      <c r="E475" t="n">
        <v>2</v>
      </c>
      <c r="F475">
        <f>IF(E475=1,1,IF(E475=2,0.5,IF(OR(C475=1,C475=E475),0.4,0.2/(E475-2))))</f>
        <v/>
      </c>
      <c r="G475">
        <f>IF(C475=1,1,0)</f>
        <v/>
      </c>
      <c r="H475">
        <f>IF(C475=E475,1,0)</f>
        <v/>
      </c>
      <c r="I475">
        <f>1/E475</f>
        <v/>
      </c>
      <c r="J475" s="28">
        <f>F475*D475</f>
        <v/>
      </c>
      <c r="K475" s="28">
        <f>G475*D475</f>
        <v/>
      </c>
      <c r="L475" s="28">
        <f>H475*D475</f>
        <v/>
      </c>
      <c r="M475" s="28">
        <f>I475*D475</f>
        <v/>
      </c>
    </row>
    <row r="476">
      <c r="A476" t="inlineStr">
        <is>
          <t>PRO-00162</t>
        </is>
      </c>
      <c r="B476" t="inlineStr">
        <is>
          <t>linkedin</t>
        </is>
      </c>
      <c r="C476" t="n">
        <v>1</v>
      </c>
      <c r="D476" s="28" t="n">
        <v>0</v>
      </c>
      <c r="E476" t="n">
        <v>2</v>
      </c>
      <c r="F476">
        <f>IF(E476=1,1,IF(E476=2,0.5,IF(OR(C476=1,C476=E476),0.4,0.2/(E476-2))))</f>
        <v/>
      </c>
      <c r="G476">
        <f>IF(C476=1,1,0)</f>
        <v/>
      </c>
      <c r="H476">
        <f>IF(C476=E476,1,0)</f>
        <v/>
      </c>
      <c r="I476">
        <f>1/E476</f>
        <v/>
      </c>
      <c r="J476" s="28">
        <f>F476*D476</f>
        <v/>
      </c>
      <c r="K476" s="28">
        <f>G476*D476</f>
        <v/>
      </c>
      <c r="L476" s="28">
        <f>H476*D476</f>
        <v/>
      </c>
      <c r="M476" s="28">
        <f>I476*D476</f>
        <v/>
      </c>
    </row>
    <row r="477">
      <c r="A477" t="inlineStr">
        <is>
          <t>PRO-00162</t>
        </is>
      </c>
      <c r="B477" t="inlineStr">
        <is>
          <t>linkedin</t>
        </is>
      </c>
      <c r="C477" t="n">
        <v>2</v>
      </c>
      <c r="D477" s="28" t="n">
        <v>0</v>
      </c>
      <c r="E477" t="n">
        <v>2</v>
      </c>
      <c r="F477">
        <f>IF(E477=1,1,IF(E477=2,0.5,IF(OR(C477=1,C477=E477),0.4,0.2/(E477-2))))</f>
        <v/>
      </c>
      <c r="G477">
        <f>IF(C477=1,1,0)</f>
        <v/>
      </c>
      <c r="H477">
        <f>IF(C477=E477,1,0)</f>
        <v/>
      </c>
      <c r="I477">
        <f>1/E477</f>
        <v/>
      </c>
      <c r="J477" s="28">
        <f>F477*D477</f>
        <v/>
      </c>
      <c r="K477" s="28">
        <f>G477*D477</f>
        <v/>
      </c>
      <c r="L477" s="28">
        <f>H477*D477</f>
        <v/>
      </c>
      <c r="M477" s="28">
        <f>I477*D477</f>
        <v/>
      </c>
    </row>
    <row r="478">
      <c r="A478" t="inlineStr">
        <is>
          <t>PRO-00163</t>
        </is>
      </c>
      <c r="B478" t="inlineStr">
        <is>
          <t>linkedin</t>
        </is>
      </c>
      <c r="C478" t="n">
        <v>1</v>
      </c>
      <c r="D478" s="28" t="n">
        <v>86605</v>
      </c>
      <c r="E478" t="n">
        <v>3</v>
      </c>
      <c r="F478">
        <f>IF(E478=1,1,IF(E478=2,0.5,IF(OR(C478=1,C478=E478),0.4,0.2/(E478-2))))</f>
        <v/>
      </c>
      <c r="G478">
        <f>IF(C478=1,1,0)</f>
        <v/>
      </c>
      <c r="H478">
        <f>IF(C478=E478,1,0)</f>
        <v/>
      </c>
      <c r="I478">
        <f>1/E478</f>
        <v/>
      </c>
      <c r="J478" s="28">
        <f>F478*D478</f>
        <v/>
      </c>
      <c r="K478" s="28">
        <f>G478*D478</f>
        <v/>
      </c>
      <c r="L478" s="28">
        <f>H478*D478</f>
        <v/>
      </c>
      <c r="M478" s="28">
        <f>I478*D478</f>
        <v/>
      </c>
    </row>
    <row r="479">
      <c r="A479" t="inlineStr">
        <is>
          <t>PRO-00163</t>
        </is>
      </c>
      <c r="B479" t="inlineStr">
        <is>
          <t>google</t>
        </is>
      </c>
      <c r="C479" t="n">
        <v>2</v>
      </c>
      <c r="D479" s="28" t="n">
        <v>86605</v>
      </c>
      <c r="E479" t="n">
        <v>3</v>
      </c>
      <c r="F479">
        <f>IF(E479=1,1,IF(E479=2,0.5,IF(OR(C479=1,C479=E479),0.4,0.2/(E479-2))))</f>
        <v/>
      </c>
      <c r="G479">
        <f>IF(C479=1,1,0)</f>
        <v/>
      </c>
      <c r="H479">
        <f>IF(C479=E479,1,0)</f>
        <v/>
      </c>
      <c r="I479">
        <f>1/E479</f>
        <v/>
      </c>
      <c r="J479" s="28">
        <f>F479*D479</f>
        <v/>
      </c>
      <c r="K479" s="28">
        <f>G479*D479</f>
        <v/>
      </c>
      <c r="L479" s="28">
        <f>H479*D479</f>
        <v/>
      </c>
      <c r="M479" s="28">
        <f>I479*D479</f>
        <v/>
      </c>
    </row>
    <row r="480">
      <c r="A480" t="inlineStr">
        <is>
          <t>PRO-00163</t>
        </is>
      </c>
      <c r="B480" t="inlineStr">
        <is>
          <t>g2</t>
        </is>
      </c>
      <c r="C480" t="n">
        <v>3</v>
      </c>
      <c r="D480" s="28" t="n">
        <v>86605</v>
      </c>
      <c r="E480" t="n">
        <v>3</v>
      </c>
      <c r="F480">
        <f>IF(E480=1,1,IF(E480=2,0.5,IF(OR(C480=1,C480=E480),0.4,0.2/(E480-2))))</f>
        <v/>
      </c>
      <c r="G480">
        <f>IF(C480=1,1,0)</f>
        <v/>
      </c>
      <c r="H480">
        <f>IF(C480=E480,1,0)</f>
        <v/>
      </c>
      <c r="I480">
        <f>1/E480</f>
        <v/>
      </c>
      <c r="J480" s="28">
        <f>F480*D480</f>
        <v/>
      </c>
      <c r="K480" s="28">
        <f>G480*D480</f>
        <v/>
      </c>
      <c r="L480" s="28">
        <f>H480*D480</f>
        <v/>
      </c>
      <c r="M480" s="28">
        <f>I480*D480</f>
        <v/>
      </c>
    </row>
    <row r="481">
      <c r="A481" t="inlineStr">
        <is>
          <t>PRO-00164</t>
        </is>
      </c>
      <c r="B481" t="inlineStr">
        <is>
          <t>linkedin</t>
        </is>
      </c>
      <c r="C481" t="n">
        <v>1</v>
      </c>
      <c r="D481" s="28" t="n">
        <v>0</v>
      </c>
      <c r="E481" t="n">
        <v>2</v>
      </c>
      <c r="F481">
        <f>IF(E481=1,1,IF(E481=2,0.5,IF(OR(C481=1,C481=E481),0.4,0.2/(E481-2))))</f>
        <v/>
      </c>
      <c r="G481">
        <f>IF(C481=1,1,0)</f>
        <v/>
      </c>
      <c r="H481">
        <f>IF(C481=E481,1,0)</f>
        <v/>
      </c>
      <c r="I481">
        <f>1/E481</f>
        <v/>
      </c>
      <c r="J481" s="28">
        <f>F481*D481</f>
        <v/>
      </c>
      <c r="K481" s="28">
        <f>G481*D481</f>
        <v/>
      </c>
      <c r="L481" s="28">
        <f>H481*D481</f>
        <v/>
      </c>
      <c r="M481" s="28">
        <f>I481*D481</f>
        <v/>
      </c>
    </row>
    <row r="482">
      <c r="A482" t="inlineStr">
        <is>
          <t>PRO-00164</t>
        </is>
      </c>
      <c r="B482" t="inlineStr">
        <is>
          <t>g2</t>
        </is>
      </c>
      <c r="C482" t="n">
        <v>2</v>
      </c>
      <c r="D482" s="28" t="n">
        <v>0</v>
      </c>
      <c r="E482" t="n">
        <v>2</v>
      </c>
      <c r="F482">
        <f>IF(E482=1,1,IF(E482=2,0.5,IF(OR(C482=1,C482=E482),0.4,0.2/(E482-2))))</f>
        <v/>
      </c>
      <c r="G482">
        <f>IF(C482=1,1,0)</f>
        <v/>
      </c>
      <c r="H482">
        <f>IF(C482=E482,1,0)</f>
        <v/>
      </c>
      <c r="I482">
        <f>1/E482</f>
        <v/>
      </c>
      <c r="J482" s="28">
        <f>F482*D482</f>
        <v/>
      </c>
      <c r="K482" s="28">
        <f>G482*D482</f>
        <v/>
      </c>
      <c r="L482" s="28">
        <f>H482*D482</f>
        <v/>
      </c>
      <c r="M482" s="28">
        <f>I482*D482</f>
        <v/>
      </c>
    </row>
    <row r="483">
      <c r="A483" t="inlineStr">
        <is>
          <t>PRO-00165</t>
        </is>
      </c>
      <c r="B483" t="inlineStr">
        <is>
          <t>linkedin</t>
        </is>
      </c>
      <c r="C483" t="n">
        <v>1</v>
      </c>
      <c r="D483" s="28" t="n">
        <v>37752</v>
      </c>
      <c r="E483" t="n">
        <v>3</v>
      </c>
      <c r="F483">
        <f>IF(E483=1,1,IF(E483=2,0.5,IF(OR(C483=1,C483=E483),0.4,0.2/(E483-2))))</f>
        <v/>
      </c>
      <c r="G483">
        <f>IF(C483=1,1,0)</f>
        <v/>
      </c>
      <c r="H483">
        <f>IF(C483=E483,1,0)</f>
        <v/>
      </c>
      <c r="I483">
        <f>1/E483</f>
        <v/>
      </c>
      <c r="J483" s="28">
        <f>F483*D483</f>
        <v/>
      </c>
      <c r="K483" s="28">
        <f>G483*D483</f>
        <v/>
      </c>
      <c r="L483" s="28">
        <f>H483*D483</f>
        <v/>
      </c>
      <c r="M483" s="28">
        <f>I483*D483</f>
        <v/>
      </c>
    </row>
    <row r="484">
      <c r="A484" t="inlineStr">
        <is>
          <t>PRO-00165</t>
        </is>
      </c>
      <c r="B484" t="inlineStr">
        <is>
          <t>google</t>
        </is>
      </c>
      <c r="C484" t="n">
        <v>2</v>
      </c>
      <c r="D484" s="28" t="n">
        <v>37752</v>
      </c>
      <c r="E484" t="n">
        <v>3</v>
      </c>
      <c r="F484">
        <f>IF(E484=1,1,IF(E484=2,0.5,IF(OR(C484=1,C484=E484),0.4,0.2/(E484-2))))</f>
        <v/>
      </c>
      <c r="G484">
        <f>IF(C484=1,1,0)</f>
        <v/>
      </c>
      <c r="H484">
        <f>IF(C484=E484,1,0)</f>
        <v/>
      </c>
      <c r="I484">
        <f>1/E484</f>
        <v/>
      </c>
      <c r="J484" s="28">
        <f>F484*D484</f>
        <v/>
      </c>
      <c r="K484" s="28">
        <f>G484*D484</f>
        <v/>
      </c>
      <c r="L484" s="28">
        <f>H484*D484</f>
        <v/>
      </c>
      <c r="M484" s="28">
        <f>I484*D484</f>
        <v/>
      </c>
    </row>
    <row r="485">
      <c r="A485" t="inlineStr">
        <is>
          <t>PRO-00165</t>
        </is>
      </c>
      <c r="B485" t="inlineStr">
        <is>
          <t>linkedin</t>
        </is>
      </c>
      <c r="C485" t="n">
        <v>3</v>
      </c>
      <c r="D485" s="28" t="n">
        <v>37752</v>
      </c>
      <c r="E485" t="n">
        <v>3</v>
      </c>
      <c r="F485">
        <f>IF(E485=1,1,IF(E485=2,0.5,IF(OR(C485=1,C485=E485),0.4,0.2/(E485-2))))</f>
        <v/>
      </c>
      <c r="G485">
        <f>IF(C485=1,1,0)</f>
        <v/>
      </c>
      <c r="H485">
        <f>IF(C485=E485,1,0)</f>
        <v/>
      </c>
      <c r="I485">
        <f>1/E485</f>
        <v/>
      </c>
      <c r="J485" s="28">
        <f>F485*D485</f>
        <v/>
      </c>
      <c r="K485" s="28">
        <f>G485*D485</f>
        <v/>
      </c>
      <c r="L485" s="28">
        <f>H485*D485</f>
        <v/>
      </c>
      <c r="M485" s="28">
        <f>I485*D485</f>
        <v/>
      </c>
    </row>
    <row r="486">
      <c r="A486" t="inlineStr">
        <is>
          <t>PRO-00166</t>
        </is>
      </c>
      <c r="B486" t="inlineStr">
        <is>
          <t>linkedin</t>
        </is>
      </c>
      <c r="C486" t="n">
        <v>1</v>
      </c>
      <c r="D486" s="28" t="n">
        <v>0</v>
      </c>
      <c r="E486" t="n">
        <v>2</v>
      </c>
      <c r="F486">
        <f>IF(E486=1,1,IF(E486=2,0.5,IF(OR(C486=1,C486=E486),0.4,0.2/(E486-2))))</f>
        <v/>
      </c>
      <c r="G486">
        <f>IF(C486=1,1,0)</f>
        <v/>
      </c>
      <c r="H486">
        <f>IF(C486=E486,1,0)</f>
        <v/>
      </c>
      <c r="I486">
        <f>1/E486</f>
        <v/>
      </c>
      <c r="J486" s="28">
        <f>F486*D486</f>
        <v/>
      </c>
      <c r="K486" s="28">
        <f>G486*D486</f>
        <v/>
      </c>
      <c r="L486" s="28">
        <f>H486*D486</f>
        <v/>
      </c>
      <c r="M486" s="28">
        <f>I486*D486</f>
        <v/>
      </c>
    </row>
    <row r="487">
      <c r="A487" t="inlineStr">
        <is>
          <t>PRO-00166</t>
        </is>
      </c>
      <c r="B487" t="inlineStr">
        <is>
          <t>linkedin</t>
        </is>
      </c>
      <c r="C487" t="n">
        <v>2</v>
      </c>
      <c r="D487" s="28" t="n">
        <v>0</v>
      </c>
      <c r="E487" t="n">
        <v>2</v>
      </c>
      <c r="F487">
        <f>IF(E487=1,1,IF(E487=2,0.5,IF(OR(C487=1,C487=E487),0.4,0.2/(E487-2))))</f>
        <v/>
      </c>
      <c r="G487">
        <f>IF(C487=1,1,0)</f>
        <v/>
      </c>
      <c r="H487">
        <f>IF(C487=E487,1,0)</f>
        <v/>
      </c>
      <c r="I487">
        <f>1/E487</f>
        <v/>
      </c>
      <c r="J487" s="28">
        <f>F487*D487</f>
        <v/>
      </c>
      <c r="K487" s="28">
        <f>G487*D487</f>
        <v/>
      </c>
      <c r="L487" s="28">
        <f>H487*D487</f>
        <v/>
      </c>
      <c r="M487" s="28">
        <f>I487*D487</f>
        <v/>
      </c>
    </row>
    <row r="488">
      <c r="A488" t="inlineStr">
        <is>
          <t>PRO-00167</t>
        </is>
      </c>
      <c r="B488" t="inlineStr">
        <is>
          <t>linkedin</t>
        </is>
      </c>
      <c r="C488" t="n">
        <v>1</v>
      </c>
      <c r="D488" s="28" t="n">
        <v>145100</v>
      </c>
      <c r="E488" t="n">
        <v>3</v>
      </c>
      <c r="F488">
        <f>IF(E488=1,1,IF(E488=2,0.5,IF(OR(C488=1,C488=E488),0.4,0.2/(E488-2))))</f>
        <v/>
      </c>
      <c r="G488">
        <f>IF(C488=1,1,0)</f>
        <v/>
      </c>
      <c r="H488">
        <f>IF(C488=E488,1,0)</f>
        <v/>
      </c>
      <c r="I488">
        <f>1/E488</f>
        <v/>
      </c>
      <c r="J488" s="28">
        <f>F488*D488</f>
        <v/>
      </c>
      <c r="K488" s="28">
        <f>G488*D488</f>
        <v/>
      </c>
      <c r="L488" s="28">
        <f>H488*D488</f>
        <v/>
      </c>
      <c r="M488" s="28">
        <f>I488*D488</f>
        <v/>
      </c>
    </row>
    <row r="489">
      <c r="A489" t="inlineStr">
        <is>
          <t>PRO-00167</t>
        </is>
      </c>
      <c r="B489" t="inlineStr">
        <is>
          <t>google</t>
        </is>
      </c>
      <c r="C489" t="n">
        <v>2</v>
      </c>
      <c r="D489" s="28" t="n">
        <v>145100</v>
      </c>
      <c r="E489" t="n">
        <v>3</v>
      </c>
      <c r="F489">
        <f>IF(E489=1,1,IF(E489=2,0.5,IF(OR(C489=1,C489=E489),0.4,0.2/(E489-2))))</f>
        <v/>
      </c>
      <c r="G489">
        <f>IF(C489=1,1,0)</f>
        <v/>
      </c>
      <c r="H489">
        <f>IF(C489=E489,1,0)</f>
        <v/>
      </c>
      <c r="I489">
        <f>1/E489</f>
        <v/>
      </c>
      <c r="J489" s="28">
        <f>F489*D489</f>
        <v/>
      </c>
      <c r="K489" s="28">
        <f>G489*D489</f>
        <v/>
      </c>
      <c r="L489" s="28">
        <f>H489*D489</f>
        <v/>
      </c>
      <c r="M489" s="28">
        <f>I489*D489</f>
        <v/>
      </c>
    </row>
    <row r="490">
      <c r="A490" t="inlineStr">
        <is>
          <t>PRO-00167</t>
        </is>
      </c>
      <c r="B490" t="inlineStr">
        <is>
          <t>google</t>
        </is>
      </c>
      <c r="C490" t="n">
        <v>3</v>
      </c>
      <c r="D490" s="28" t="n">
        <v>145100</v>
      </c>
      <c r="E490" t="n">
        <v>3</v>
      </c>
      <c r="F490">
        <f>IF(E490=1,1,IF(E490=2,0.5,IF(OR(C490=1,C490=E490),0.4,0.2/(E490-2))))</f>
        <v/>
      </c>
      <c r="G490">
        <f>IF(C490=1,1,0)</f>
        <v/>
      </c>
      <c r="H490">
        <f>IF(C490=E490,1,0)</f>
        <v/>
      </c>
      <c r="I490">
        <f>1/E490</f>
        <v/>
      </c>
      <c r="J490" s="28">
        <f>F490*D490</f>
        <v/>
      </c>
      <c r="K490" s="28">
        <f>G490*D490</f>
        <v/>
      </c>
      <c r="L490" s="28">
        <f>H490*D490</f>
        <v/>
      </c>
      <c r="M490" s="28">
        <f>I490*D490</f>
        <v/>
      </c>
    </row>
    <row r="491">
      <c r="A491" t="inlineStr">
        <is>
          <t>PRO-00168</t>
        </is>
      </c>
      <c r="B491" t="inlineStr">
        <is>
          <t>google</t>
        </is>
      </c>
      <c r="C491" t="n">
        <v>1</v>
      </c>
      <c r="D491" s="28" t="n">
        <v>0</v>
      </c>
      <c r="E491" t="n">
        <v>3</v>
      </c>
      <c r="F491">
        <f>IF(E491=1,1,IF(E491=2,0.5,IF(OR(C491=1,C491=E491),0.4,0.2/(E491-2))))</f>
        <v/>
      </c>
      <c r="G491">
        <f>IF(C491=1,1,0)</f>
        <v/>
      </c>
      <c r="H491">
        <f>IF(C491=E491,1,0)</f>
        <v/>
      </c>
      <c r="I491">
        <f>1/E491</f>
        <v/>
      </c>
      <c r="J491" s="28">
        <f>F491*D491</f>
        <v/>
      </c>
      <c r="K491" s="28">
        <f>G491*D491</f>
        <v/>
      </c>
      <c r="L491" s="28">
        <f>H491*D491</f>
        <v/>
      </c>
      <c r="M491" s="28">
        <f>I491*D491</f>
        <v/>
      </c>
    </row>
    <row r="492">
      <c r="A492" t="inlineStr">
        <is>
          <t>PRO-00168</t>
        </is>
      </c>
      <c r="B492" t="inlineStr">
        <is>
          <t>programmatic</t>
        </is>
      </c>
      <c r="C492" t="n">
        <v>2</v>
      </c>
      <c r="D492" s="28" t="n">
        <v>0</v>
      </c>
      <c r="E492" t="n">
        <v>3</v>
      </c>
      <c r="F492">
        <f>IF(E492=1,1,IF(E492=2,0.5,IF(OR(C492=1,C492=E492),0.4,0.2/(E492-2))))</f>
        <v/>
      </c>
      <c r="G492">
        <f>IF(C492=1,1,0)</f>
        <v/>
      </c>
      <c r="H492">
        <f>IF(C492=E492,1,0)</f>
        <v/>
      </c>
      <c r="I492">
        <f>1/E492</f>
        <v/>
      </c>
      <c r="J492" s="28">
        <f>F492*D492</f>
        <v/>
      </c>
      <c r="K492" s="28">
        <f>G492*D492</f>
        <v/>
      </c>
      <c r="L492" s="28">
        <f>H492*D492</f>
        <v/>
      </c>
      <c r="M492" s="28">
        <f>I492*D492</f>
        <v/>
      </c>
    </row>
    <row r="493">
      <c r="A493" t="inlineStr">
        <is>
          <t>PRO-00168</t>
        </is>
      </c>
      <c r="B493" t="inlineStr">
        <is>
          <t>linkedin</t>
        </is>
      </c>
      <c r="C493" t="n">
        <v>3</v>
      </c>
      <c r="D493" s="28" t="n">
        <v>0</v>
      </c>
      <c r="E493" t="n">
        <v>3</v>
      </c>
      <c r="F493">
        <f>IF(E493=1,1,IF(E493=2,0.5,IF(OR(C493=1,C493=E493),0.4,0.2/(E493-2))))</f>
        <v/>
      </c>
      <c r="G493">
        <f>IF(C493=1,1,0)</f>
        <v/>
      </c>
      <c r="H493">
        <f>IF(C493=E493,1,0)</f>
        <v/>
      </c>
      <c r="I493">
        <f>1/E493</f>
        <v/>
      </c>
      <c r="J493" s="28">
        <f>F493*D493</f>
        <v/>
      </c>
      <c r="K493" s="28">
        <f>G493*D493</f>
        <v/>
      </c>
      <c r="L493" s="28">
        <f>H493*D493</f>
        <v/>
      </c>
      <c r="M493" s="28">
        <f>I493*D493</f>
        <v/>
      </c>
    </row>
    <row r="494">
      <c r="A494" t="inlineStr">
        <is>
          <t>PRO-00169</t>
        </is>
      </c>
      <c r="B494" t="inlineStr">
        <is>
          <t>linkedin</t>
        </is>
      </c>
      <c r="C494" t="n">
        <v>1</v>
      </c>
      <c r="D494" s="28" t="n">
        <v>0</v>
      </c>
      <c r="E494" t="n">
        <v>3</v>
      </c>
      <c r="F494">
        <f>IF(E494=1,1,IF(E494=2,0.5,IF(OR(C494=1,C494=E494),0.4,0.2/(E494-2))))</f>
        <v/>
      </c>
      <c r="G494">
        <f>IF(C494=1,1,0)</f>
        <v/>
      </c>
      <c r="H494">
        <f>IF(C494=E494,1,0)</f>
        <v/>
      </c>
      <c r="I494">
        <f>1/E494</f>
        <v/>
      </c>
      <c r="J494" s="28">
        <f>F494*D494</f>
        <v/>
      </c>
      <c r="K494" s="28">
        <f>G494*D494</f>
        <v/>
      </c>
      <c r="L494" s="28">
        <f>H494*D494</f>
        <v/>
      </c>
      <c r="M494" s="28">
        <f>I494*D494</f>
        <v/>
      </c>
    </row>
    <row r="495">
      <c r="A495" t="inlineStr">
        <is>
          <t>PRO-00169</t>
        </is>
      </c>
      <c r="B495" t="inlineStr">
        <is>
          <t>g2</t>
        </is>
      </c>
      <c r="C495" t="n">
        <v>2</v>
      </c>
      <c r="D495" s="28" t="n">
        <v>0</v>
      </c>
      <c r="E495" t="n">
        <v>3</v>
      </c>
      <c r="F495">
        <f>IF(E495=1,1,IF(E495=2,0.5,IF(OR(C495=1,C495=E495),0.4,0.2/(E495-2))))</f>
        <v/>
      </c>
      <c r="G495">
        <f>IF(C495=1,1,0)</f>
        <v/>
      </c>
      <c r="H495">
        <f>IF(C495=E495,1,0)</f>
        <v/>
      </c>
      <c r="I495">
        <f>1/E495</f>
        <v/>
      </c>
      <c r="J495" s="28">
        <f>F495*D495</f>
        <v/>
      </c>
      <c r="K495" s="28">
        <f>G495*D495</f>
        <v/>
      </c>
      <c r="L495" s="28">
        <f>H495*D495</f>
        <v/>
      </c>
      <c r="M495" s="28">
        <f>I495*D495</f>
        <v/>
      </c>
    </row>
    <row r="496">
      <c r="A496" t="inlineStr">
        <is>
          <t>PRO-00169</t>
        </is>
      </c>
      <c r="B496" t="inlineStr">
        <is>
          <t>linkedin</t>
        </is>
      </c>
      <c r="C496" t="n">
        <v>3</v>
      </c>
      <c r="D496" s="28" t="n">
        <v>0</v>
      </c>
      <c r="E496" t="n">
        <v>3</v>
      </c>
      <c r="F496">
        <f>IF(E496=1,1,IF(E496=2,0.5,IF(OR(C496=1,C496=E496),0.4,0.2/(E496-2))))</f>
        <v/>
      </c>
      <c r="G496">
        <f>IF(C496=1,1,0)</f>
        <v/>
      </c>
      <c r="H496">
        <f>IF(C496=E496,1,0)</f>
        <v/>
      </c>
      <c r="I496">
        <f>1/E496</f>
        <v/>
      </c>
      <c r="J496" s="28">
        <f>F496*D496</f>
        <v/>
      </c>
      <c r="K496" s="28">
        <f>G496*D496</f>
        <v/>
      </c>
      <c r="L496" s="28">
        <f>H496*D496</f>
        <v/>
      </c>
      <c r="M496" s="28">
        <f>I496*D496</f>
        <v/>
      </c>
    </row>
    <row r="497">
      <c r="A497" t="inlineStr">
        <is>
          <t>PRO-00170</t>
        </is>
      </c>
      <c r="B497" t="inlineStr">
        <is>
          <t>linkedin</t>
        </is>
      </c>
      <c r="C497" t="n">
        <v>1</v>
      </c>
      <c r="D497" s="28" t="n">
        <v>117660</v>
      </c>
      <c r="E497" t="n">
        <v>2</v>
      </c>
      <c r="F497">
        <f>IF(E497=1,1,IF(E497=2,0.5,IF(OR(C497=1,C497=E497),0.4,0.2/(E497-2))))</f>
        <v/>
      </c>
      <c r="G497">
        <f>IF(C497=1,1,0)</f>
        <v/>
      </c>
      <c r="H497">
        <f>IF(C497=E497,1,0)</f>
        <v/>
      </c>
      <c r="I497">
        <f>1/E497</f>
        <v/>
      </c>
      <c r="J497" s="28">
        <f>F497*D497</f>
        <v/>
      </c>
      <c r="K497" s="28">
        <f>G497*D497</f>
        <v/>
      </c>
      <c r="L497" s="28">
        <f>H497*D497</f>
        <v/>
      </c>
      <c r="M497" s="28">
        <f>I497*D497</f>
        <v/>
      </c>
    </row>
    <row r="498">
      <c r="A498" t="inlineStr">
        <is>
          <t>PRO-00170</t>
        </is>
      </c>
      <c r="B498" t="inlineStr">
        <is>
          <t>linkedin</t>
        </is>
      </c>
      <c r="C498" t="n">
        <v>2</v>
      </c>
      <c r="D498" s="28" t="n">
        <v>117660</v>
      </c>
      <c r="E498" t="n">
        <v>2</v>
      </c>
      <c r="F498">
        <f>IF(E498=1,1,IF(E498=2,0.5,IF(OR(C498=1,C498=E498),0.4,0.2/(E498-2))))</f>
        <v/>
      </c>
      <c r="G498">
        <f>IF(C498=1,1,0)</f>
        <v/>
      </c>
      <c r="H498">
        <f>IF(C498=E498,1,0)</f>
        <v/>
      </c>
      <c r="I498">
        <f>1/E498</f>
        <v/>
      </c>
      <c r="J498" s="28">
        <f>F498*D498</f>
        <v/>
      </c>
      <c r="K498" s="28">
        <f>G498*D498</f>
        <v/>
      </c>
      <c r="L498" s="28">
        <f>H498*D498</f>
        <v/>
      </c>
      <c r="M498" s="28">
        <f>I498*D498</f>
        <v/>
      </c>
    </row>
    <row r="499">
      <c r="A499" t="inlineStr">
        <is>
          <t>PRO-00171</t>
        </is>
      </c>
      <c r="B499" t="inlineStr">
        <is>
          <t>linkedin</t>
        </is>
      </c>
      <c r="C499" t="n">
        <v>1</v>
      </c>
      <c r="D499" s="28" t="n">
        <v>0</v>
      </c>
      <c r="E499" t="n">
        <v>3</v>
      </c>
      <c r="F499">
        <f>IF(E499=1,1,IF(E499=2,0.5,IF(OR(C499=1,C499=E499),0.4,0.2/(E499-2))))</f>
        <v/>
      </c>
      <c r="G499">
        <f>IF(C499=1,1,0)</f>
        <v/>
      </c>
      <c r="H499">
        <f>IF(C499=E499,1,0)</f>
        <v/>
      </c>
      <c r="I499">
        <f>1/E499</f>
        <v/>
      </c>
      <c r="J499" s="28">
        <f>F499*D499</f>
        <v/>
      </c>
      <c r="K499" s="28">
        <f>G499*D499</f>
        <v/>
      </c>
      <c r="L499" s="28">
        <f>H499*D499</f>
        <v/>
      </c>
      <c r="M499" s="28">
        <f>I499*D499</f>
        <v/>
      </c>
    </row>
    <row r="500">
      <c r="A500" t="inlineStr">
        <is>
          <t>PRO-00171</t>
        </is>
      </c>
      <c r="B500" t="inlineStr">
        <is>
          <t>g2</t>
        </is>
      </c>
      <c r="C500" t="n">
        <v>2</v>
      </c>
      <c r="D500" s="28" t="n">
        <v>0</v>
      </c>
      <c r="E500" t="n">
        <v>3</v>
      </c>
      <c r="F500">
        <f>IF(E500=1,1,IF(E500=2,0.5,IF(OR(C500=1,C500=E500),0.4,0.2/(E500-2))))</f>
        <v/>
      </c>
      <c r="G500">
        <f>IF(C500=1,1,0)</f>
        <v/>
      </c>
      <c r="H500">
        <f>IF(C500=E500,1,0)</f>
        <v/>
      </c>
      <c r="I500">
        <f>1/E500</f>
        <v/>
      </c>
      <c r="J500" s="28">
        <f>F500*D500</f>
        <v/>
      </c>
      <c r="K500" s="28">
        <f>G500*D500</f>
        <v/>
      </c>
      <c r="L500" s="28">
        <f>H500*D500</f>
        <v/>
      </c>
      <c r="M500" s="28">
        <f>I500*D500</f>
        <v/>
      </c>
    </row>
    <row r="501">
      <c r="A501" t="inlineStr">
        <is>
          <t>PRO-00171</t>
        </is>
      </c>
      <c r="B501" t="inlineStr">
        <is>
          <t>programmatic</t>
        </is>
      </c>
      <c r="C501" t="n">
        <v>3</v>
      </c>
      <c r="D501" s="28" t="n">
        <v>0</v>
      </c>
      <c r="E501" t="n">
        <v>3</v>
      </c>
      <c r="F501">
        <f>IF(E501=1,1,IF(E501=2,0.5,IF(OR(C501=1,C501=E501),0.4,0.2/(E501-2))))</f>
        <v/>
      </c>
      <c r="G501">
        <f>IF(C501=1,1,0)</f>
        <v/>
      </c>
      <c r="H501">
        <f>IF(C501=E501,1,0)</f>
        <v/>
      </c>
      <c r="I501">
        <f>1/E501</f>
        <v/>
      </c>
      <c r="J501" s="28">
        <f>F501*D501</f>
        <v/>
      </c>
      <c r="K501" s="28">
        <f>G501*D501</f>
        <v/>
      </c>
      <c r="L501" s="28">
        <f>H501*D501</f>
        <v/>
      </c>
      <c r="M501" s="28">
        <f>I501*D501</f>
        <v/>
      </c>
    </row>
    <row r="502">
      <c r="A502" t="inlineStr">
        <is>
          <t>PRO-00172</t>
        </is>
      </c>
      <c r="B502" t="inlineStr">
        <is>
          <t>google</t>
        </is>
      </c>
      <c r="C502" t="n">
        <v>1</v>
      </c>
      <c r="D502" s="28" t="n">
        <v>82600</v>
      </c>
      <c r="E502" t="n">
        <v>4</v>
      </c>
      <c r="F502">
        <f>IF(E502=1,1,IF(E502=2,0.5,IF(OR(C502=1,C502=E502),0.4,0.2/(E502-2))))</f>
        <v/>
      </c>
      <c r="G502">
        <f>IF(C502=1,1,0)</f>
        <v/>
      </c>
      <c r="H502">
        <f>IF(C502=E502,1,0)</f>
        <v/>
      </c>
      <c r="I502">
        <f>1/E502</f>
        <v/>
      </c>
      <c r="J502" s="28">
        <f>F502*D502</f>
        <v/>
      </c>
      <c r="K502" s="28">
        <f>G502*D502</f>
        <v/>
      </c>
      <c r="L502" s="28">
        <f>H502*D502</f>
        <v/>
      </c>
      <c r="M502" s="28">
        <f>I502*D502</f>
        <v/>
      </c>
    </row>
    <row r="503">
      <c r="A503" t="inlineStr">
        <is>
          <t>PRO-00172</t>
        </is>
      </c>
      <c r="B503" t="inlineStr">
        <is>
          <t>google</t>
        </is>
      </c>
      <c r="C503" t="n">
        <v>2</v>
      </c>
      <c r="D503" s="28" t="n">
        <v>82600</v>
      </c>
      <c r="E503" t="n">
        <v>4</v>
      </c>
      <c r="F503">
        <f>IF(E503=1,1,IF(E503=2,0.5,IF(OR(C503=1,C503=E503),0.4,0.2/(E503-2))))</f>
        <v/>
      </c>
      <c r="G503">
        <f>IF(C503=1,1,0)</f>
        <v/>
      </c>
      <c r="H503">
        <f>IF(C503=E503,1,0)</f>
        <v/>
      </c>
      <c r="I503">
        <f>1/E503</f>
        <v/>
      </c>
      <c r="J503" s="28">
        <f>F503*D503</f>
        <v/>
      </c>
      <c r="K503" s="28">
        <f>G503*D503</f>
        <v/>
      </c>
      <c r="L503" s="28">
        <f>H503*D503</f>
        <v/>
      </c>
      <c r="M503" s="28">
        <f>I503*D503</f>
        <v/>
      </c>
    </row>
    <row r="504">
      <c r="A504" t="inlineStr">
        <is>
          <t>PRO-00172</t>
        </is>
      </c>
      <c r="B504" t="inlineStr">
        <is>
          <t>linkedin</t>
        </is>
      </c>
      <c r="C504" t="n">
        <v>3</v>
      </c>
      <c r="D504" s="28" t="n">
        <v>82600</v>
      </c>
      <c r="E504" t="n">
        <v>4</v>
      </c>
      <c r="F504">
        <f>IF(E504=1,1,IF(E504=2,0.5,IF(OR(C504=1,C504=E504),0.4,0.2/(E504-2))))</f>
        <v/>
      </c>
      <c r="G504">
        <f>IF(C504=1,1,0)</f>
        <v/>
      </c>
      <c r="H504">
        <f>IF(C504=E504,1,0)</f>
        <v/>
      </c>
      <c r="I504">
        <f>1/E504</f>
        <v/>
      </c>
      <c r="J504" s="28">
        <f>F504*D504</f>
        <v/>
      </c>
      <c r="K504" s="28">
        <f>G504*D504</f>
        <v/>
      </c>
      <c r="L504" s="28">
        <f>H504*D504</f>
        <v/>
      </c>
      <c r="M504" s="28">
        <f>I504*D504</f>
        <v/>
      </c>
    </row>
    <row r="505">
      <c r="A505" t="inlineStr">
        <is>
          <t>PRO-00172</t>
        </is>
      </c>
      <c r="B505" t="inlineStr">
        <is>
          <t>g2</t>
        </is>
      </c>
      <c r="C505" t="n">
        <v>4</v>
      </c>
      <c r="D505" s="28" t="n">
        <v>82600</v>
      </c>
      <c r="E505" t="n">
        <v>4</v>
      </c>
      <c r="F505">
        <f>IF(E505=1,1,IF(E505=2,0.5,IF(OR(C505=1,C505=E505),0.4,0.2/(E505-2))))</f>
        <v/>
      </c>
      <c r="G505">
        <f>IF(C505=1,1,0)</f>
        <v/>
      </c>
      <c r="H505">
        <f>IF(C505=E505,1,0)</f>
        <v/>
      </c>
      <c r="I505">
        <f>1/E505</f>
        <v/>
      </c>
      <c r="J505" s="28">
        <f>F505*D505</f>
        <v/>
      </c>
      <c r="K505" s="28">
        <f>G505*D505</f>
        <v/>
      </c>
      <c r="L505" s="28">
        <f>H505*D505</f>
        <v/>
      </c>
      <c r="M505" s="28">
        <f>I505*D505</f>
        <v/>
      </c>
    </row>
    <row r="506">
      <c r="A506" t="inlineStr">
        <is>
          <t>PRO-00173</t>
        </is>
      </c>
      <c r="B506" t="inlineStr">
        <is>
          <t>linkedin</t>
        </is>
      </c>
      <c r="C506" t="n">
        <v>1</v>
      </c>
      <c r="D506" s="28" t="n">
        <v>0</v>
      </c>
      <c r="E506" t="n">
        <v>2</v>
      </c>
      <c r="F506">
        <f>IF(E506=1,1,IF(E506=2,0.5,IF(OR(C506=1,C506=E506),0.4,0.2/(E506-2))))</f>
        <v/>
      </c>
      <c r="G506">
        <f>IF(C506=1,1,0)</f>
        <v/>
      </c>
      <c r="H506">
        <f>IF(C506=E506,1,0)</f>
        <v/>
      </c>
      <c r="I506">
        <f>1/E506</f>
        <v/>
      </c>
      <c r="J506" s="28">
        <f>F506*D506</f>
        <v/>
      </c>
      <c r="K506" s="28">
        <f>G506*D506</f>
        <v/>
      </c>
      <c r="L506" s="28">
        <f>H506*D506</f>
        <v/>
      </c>
      <c r="M506" s="28">
        <f>I506*D506</f>
        <v/>
      </c>
    </row>
    <row r="507">
      <c r="A507" t="inlineStr">
        <is>
          <t>PRO-00173</t>
        </is>
      </c>
      <c r="B507" t="inlineStr">
        <is>
          <t>programmatic</t>
        </is>
      </c>
      <c r="C507" t="n">
        <v>2</v>
      </c>
      <c r="D507" s="28" t="n">
        <v>0</v>
      </c>
      <c r="E507" t="n">
        <v>2</v>
      </c>
      <c r="F507">
        <f>IF(E507=1,1,IF(E507=2,0.5,IF(OR(C507=1,C507=E507),0.4,0.2/(E507-2))))</f>
        <v/>
      </c>
      <c r="G507">
        <f>IF(C507=1,1,0)</f>
        <v/>
      </c>
      <c r="H507">
        <f>IF(C507=E507,1,0)</f>
        <v/>
      </c>
      <c r="I507">
        <f>1/E507</f>
        <v/>
      </c>
      <c r="J507" s="28">
        <f>F507*D507</f>
        <v/>
      </c>
      <c r="K507" s="28">
        <f>G507*D507</f>
        <v/>
      </c>
      <c r="L507" s="28">
        <f>H507*D507</f>
        <v/>
      </c>
      <c r="M507" s="28">
        <f>I507*D507</f>
        <v/>
      </c>
    </row>
    <row r="508">
      <c r="A508" t="inlineStr">
        <is>
          <t>PRO-00174</t>
        </is>
      </c>
      <c r="B508" t="inlineStr">
        <is>
          <t>linkedin</t>
        </is>
      </c>
      <c r="C508" t="n">
        <v>1</v>
      </c>
      <c r="D508" s="28" t="n">
        <v>0</v>
      </c>
      <c r="E508" t="n">
        <v>2</v>
      </c>
      <c r="F508">
        <f>IF(E508=1,1,IF(E508=2,0.5,IF(OR(C508=1,C508=E508),0.4,0.2/(E508-2))))</f>
        <v/>
      </c>
      <c r="G508">
        <f>IF(C508=1,1,0)</f>
        <v/>
      </c>
      <c r="H508">
        <f>IF(C508=E508,1,0)</f>
        <v/>
      </c>
      <c r="I508">
        <f>1/E508</f>
        <v/>
      </c>
      <c r="J508" s="28">
        <f>F508*D508</f>
        <v/>
      </c>
      <c r="K508" s="28">
        <f>G508*D508</f>
        <v/>
      </c>
      <c r="L508" s="28">
        <f>H508*D508</f>
        <v/>
      </c>
      <c r="M508" s="28">
        <f>I508*D508</f>
        <v/>
      </c>
    </row>
    <row r="509">
      <c r="A509" t="inlineStr">
        <is>
          <t>PRO-00174</t>
        </is>
      </c>
      <c r="B509" t="inlineStr">
        <is>
          <t>linkedin</t>
        </is>
      </c>
      <c r="C509" t="n">
        <v>2</v>
      </c>
      <c r="D509" s="28" t="n">
        <v>0</v>
      </c>
      <c r="E509" t="n">
        <v>2</v>
      </c>
      <c r="F509">
        <f>IF(E509=1,1,IF(E509=2,0.5,IF(OR(C509=1,C509=E509),0.4,0.2/(E509-2))))</f>
        <v/>
      </c>
      <c r="G509">
        <f>IF(C509=1,1,0)</f>
        <v/>
      </c>
      <c r="H509">
        <f>IF(C509=E509,1,0)</f>
        <v/>
      </c>
      <c r="I509">
        <f>1/E509</f>
        <v/>
      </c>
      <c r="J509" s="28">
        <f>F509*D509</f>
        <v/>
      </c>
      <c r="K509" s="28">
        <f>G509*D509</f>
        <v/>
      </c>
      <c r="L509" s="28">
        <f>H509*D509</f>
        <v/>
      </c>
      <c r="M509" s="28">
        <f>I509*D509</f>
        <v/>
      </c>
    </row>
    <row r="510">
      <c r="A510" t="inlineStr">
        <is>
          <t>PRO-00175</t>
        </is>
      </c>
      <c r="B510" t="inlineStr">
        <is>
          <t>linkedin</t>
        </is>
      </c>
      <c r="C510" t="n">
        <v>1</v>
      </c>
      <c r="D510" s="28" t="n">
        <v>0</v>
      </c>
      <c r="E510" t="n">
        <v>2</v>
      </c>
      <c r="F510">
        <f>IF(E510=1,1,IF(E510=2,0.5,IF(OR(C510=1,C510=E510),0.4,0.2/(E510-2))))</f>
        <v/>
      </c>
      <c r="G510">
        <f>IF(C510=1,1,0)</f>
        <v/>
      </c>
      <c r="H510">
        <f>IF(C510=E510,1,0)</f>
        <v/>
      </c>
      <c r="I510">
        <f>1/E510</f>
        <v/>
      </c>
      <c r="J510" s="28">
        <f>F510*D510</f>
        <v/>
      </c>
      <c r="K510" s="28">
        <f>G510*D510</f>
        <v/>
      </c>
      <c r="L510" s="28">
        <f>H510*D510</f>
        <v/>
      </c>
      <c r="M510" s="28">
        <f>I510*D510</f>
        <v/>
      </c>
    </row>
    <row r="511">
      <c r="A511" t="inlineStr">
        <is>
          <t>PRO-00175</t>
        </is>
      </c>
      <c r="B511" t="inlineStr">
        <is>
          <t>google</t>
        </is>
      </c>
      <c r="C511" t="n">
        <v>2</v>
      </c>
      <c r="D511" s="28" t="n">
        <v>0</v>
      </c>
      <c r="E511" t="n">
        <v>2</v>
      </c>
      <c r="F511">
        <f>IF(E511=1,1,IF(E511=2,0.5,IF(OR(C511=1,C511=E511),0.4,0.2/(E511-2))))</f>
        <v/>
      </c>
      <c r="G511">
        <f>IF(C511=1,1,0)</f>
        <v/>
      </c>
      <c r="H511">
        <f>IF(C511=E511,1,0)</f>
        <v/>
      </c>
      <c r="I511">
        <f>1/E511</f>
        <v/>
      </c>
      <c r="J511" s="28">
        <f>F511*D511</f>
        <v/>
      </c>
      <c r="K511" s="28">
        <f>G511*D511</f>
        <v/>
      </c>
      <c r="L511" s="28">
        <f>H511*D511</f>
        <v/>
      </c>
      <c r="M511" s="28">
        <f>I511*D511</f>
        <v/>
      </c>
    </row>
    <row r="512">
      <c r="A512" t="inlineStr">
        <is>
          <t>PRO-00176</t>
        </is>
      </c>
      <c r="B512" t="inlineStr">
        <is>
          <t>linkedin</t>
        </is>
      </c>
      <c r="C512" t="n">
        <v>1</v>
      </c>
      <c r="D512" s="28" t="n">
        <v>0</v>
      </c>
      <c r="E512" t="n">
        <v>3</v>
      </c>
      <c r="F512">
        <f>IF(E512=1,1,IF(E512=2,0.5,IF(OR(C512=1,C512=E512),0.4,0.2/(E512-2))))</f>
        <v/>
      </c>
      <c r="G512">
        <f>IF(C512=1,1,0)</f>
        <v/>
      </c>
      <c r="H512">
        <f>IF(C512=E512,1,0)</f>
        <v/>
      </c>
      <c r="I512">
        <f>1/E512</f>
        <v/>
      </c>
      <c r="J512" s="28">
        <f>F512*D512</f>
        <v/>
      </c>
      <c r="K512" s="28">
        <f>G512*D512</f>
        <v/>
      </c>
      <c r="L512" s="28">
        <f>H512*D512</f>
        <v/>
      </c>
      <c r="M512" s="28">
        <f>I512*D512</f>
        <v/>
      </c>
    </row>
    <row r="513">
      <c r="A513" t="inlineStr">
        <is>
          <t>PRO-00176</t>
        </is>
      </c>
      <c r="B513" t="inlineStr">
        <is>
          <t>linkedin</t>
        </is>
      </c>
      <c r="C513" t="n">
        <v>2</v>
      </c>
      <c r="D513" s="28" t="n">
        <v>0</v>
      </c>
      <c r="E513" t="n">
        <v>3</v>
      </c>
      <c r="F513">
        <f>IF(E513=1,1,IF(E513=2,0.5,IF(OR(C513=1,C513=E513),0.4,0.2/(E513-2))))</f>
        <v/>
      </c>
      <c r="G513">
        <f>IF(C513=1,1,0)</f>
        <v/>
      </c>
      <c r="H513">
        <f>IF(C513=E513,1,0)</f>
        <v/>
      </c>
      <c r="I513">
        <f>1/E513</f>
        <v/>
      </c>
      <c r="J513" s="28">
        <f>F513*D513</f>
        <v/>
      </c>
      <c r="K513" s="28">
        <f>G513*D513</f>
        <v/>
      </c>
      <c r="L513" s="28">
        <f>H513*D513</f>
        <v/>
      </c>
      <c r="M513" s="28">
        <f>I513*D513</f>
        <v/>
      </c>
    </row>
    <row r="514">
      <c r="A514" t="inlineStr">
        <is>
          <t>PRO-00176</t>
        </is>
      </c>
      <c r="B514" t="inlineStr">
        <is>
          <t>linkedin</t>
        </is>
      </c>
      <c r="C514" t="n">
        <v>3</v>
      </c>
      <c r="D514" s="28" t="n">
        <v>0</v>
      </c>
      <c r="E514" t="n">
        <v>3</v>
      </c>
      <c r="F514">
        <f>IF(E514=1,1,IF(E514=2,0.5,IF(OR(C514=1,C514=E514),0.4,0.2/(E514-2))))</f>
        <v/>
      </c>
      <c r="G514">
        <f>IF(C514=1,1,0)</f>
        <v/>
      </c>
      <c r="H514">
        <f>IF(C514=E514,1,0)</f>
        <v/>
      </c>
      <c r="I514">
        <f>1/E514</f>
        <v/>
      </c>
      <c r="J514" s="28">
        <f>F514*D514</f>
        <v/>
      </c>
      <c r="K514" s="28">
        <f>G514*D514</f>
        <v/>
      </c>
      <c r="L514" s="28">
        <f>H514*D514</f>
        <v/>
      </c>
      <c r="M514" s="28">
        <f>I514*D514</f>
        <v/>
      </c>
    </row>
    <row r="515">
      <c r="A515" t="inlineStr">
        <is>
          <t>PRO-00177</t>
        </is>
      </c>
      <c r="B515" t="inlineStr">
        <is>
          <t>linkedin</t>
        </is>
      </c>
      <c r="C515" t="n">
        <v>1</v>
      </c>
      <c r="D515" s="28" t="n">
        <v>0</v>
      </c>
      <c r="E515" t="n">
        <v>3</v>
      </c>
      <c r="F515">
        <f>IF(E515=1,1,IF(E515=2,0.5,IF(OR(C515=1,C515=E515),0.4,0.2/(E515-2))))</f>
        <v/>
      </c>
      <c r="G515">
        <f>IF(C515=1,1,0)</f>
        <v/>
      </c>
      <c r="H515">
        <f>IF(C515=E515,1,0)</f>
        <v/>
      </c>
      <c r="I515">
        <f>1/E515</f>
        <v/>
      </c>
      <c r="J515" s="28">
        <f>F515*D515</f>
        <v/>
      </c>
      <c r="K515" s="28">
        <f>G515*D515</f>
        <v/>
      </c>
      <c r="L515" s="28">
        <f>H515*D515</f>
        <v/>
      </c>
      <c r="M515" s="28">
        <f>I515*D515</f>
        <v/>
      </c>
    </row>
    <row r="516">
      <c r="A516" t="inlineStr">
        <is>
          <t>PRO-00177</t>
        </is>
      </c>
      <c r="B516" t="inlineStr">
        <is>
          <t>google</t>
        </is>
      </c>
      <c r="C516" t="n">
        <v>2</v>
      </c>
      <c r="D516" s="28" t="n">
        <v>0</v>
      </c>
      <c r="E516" t="n">
        <v>3</v>
      </c>
      <c r="F516">
        <f>IF(E516=1,1,IF(E516=2,0.5,IF(OR(C516=1,C516=E516),0.4,0.2/(E516-2))))</f>
        <v/>
      </c>
      <c r="G516">
        <f>IF(C516=1,1,0)</f>
        <v/>
      </c>
      <c r="H516">
        <f>IF(C516=E516,1,0)</f>
        <v/>
      </c>
      <c r="I516">
        <f>1/E516</f>
        <v/>
      </c>
      <c r="J516" s="28">
        <f>F516*D516</f>
        <v/>
      </c>
      <c r="K516" s="28">
        <f>G516*D516</f>
        <v/>
      </c>
      <c r="L516" s="28">
        <f>H516*D516</f>
        <v/>
      </c>
      <c r="M516" s="28">
        <f>I516*D516</f>
        <v/>
      </c>
    </row>
    <row r="517">
      <c r="A517" t="inlineStr">
        <is>
          <t>PRO-00177</t>
        </is>
      </c>
      <c r="B517" t="inlineStr">
        <is>
          <t>google</t>
        </is>
      </c>
      <c r="C517" t="n">
        <v>3</v>
      </c>
      <c r="D517" s="28" t="n">
        <v>0</v>
      </c>
      <c r="E517" t="n">
        <v>3</v>
      </c>
      <c r="F517">
        <f>IF(E517=1,1,IF(E517=2,0.5,IF(OR(C517=1,C517=E517),0.4,0.2/(E517-2))))</f>
        <v/>
      </c>
      <c r="G517">
        <f>IF(C517=1,1,0)</f>
        <v/>
      </c>
      <c r="H517">
        <f>IF(C517=E517,1,0)</f>
        <v/>
      </c>
      <c r="I517">
        <f>1/E517</f>
        <v/>
      </c>
      <c r="J517" s="28">
        <f>F517*D517</f>
        <v/>
      </c>
      <c r="K517" s="28">
        <f>G517*D517</f>
        <v/>
      </c>
      <c r="L517" s="28">
        <f>H517*D517</f>
        <v/>
      </c>
      <c r="M517" s="28">
        <f>I517*D517</f>
        <v/>
      </c>
    </row>
    <row r="518">
      <c r="A518" t="inlineStr">
        <is>
          <t>PRO-00178</t>
        </is>
      </c>
      <c r="B518" t="inlineStr">
        <is>
          <t>google</t>
        </is>
      </c>
      <c r="C518" t="n">
        <v>1</v>
      </c>
      <c r="D518" s="28" t="n">
        <v>0</v>
      </c>
      <c r="E518" t="n">
        <v>3</v>
      </c>
      <c r="F518">
        <f>IF(E518=1,1,IF(E518=2,0.5,IF(OR(C518=1,C518=E518),0.4,0.2/(E518-2))))</f>
        <v/>
      </c>
      <c r="G518">
        <f>IF(C518=1,1,0)</f>
        <v/>
      </c>
      <c r="H518">
        <f>IF(C518=E518,1,0)</f>
        <v/>
      </c>
      <c r="I518">
        <f>1/E518</f>
        <v/>
      </c>
      <c r="J518" s="28">
        <f>F518*D518</f>
        <v/>
      </c>
      <c r="K518" s="28">
        <f>G518*D518</f>
        <v/>
      </c>
      <c r="L518" s="28">
        <f>H518*D518</f>
        <v/>
      </c>
      <c r="M518" s="28">
        <f>I518*D518</f>
        <v/>
      </c>
    </row>
    <row r="519">
      <c r="A519" t="inlineStr">
        <is>
          <t>PRO-00178</t>
        </is>
      </c>
      <c r="B519" t="inlineStr">
        <is>
          <t>programmatic</t>
        </is>
      </c>
      <c r="C519" t="n">
        <v>2</v>
      </c>
      <c r="D519" s="28" t="n">
        <v>0</v>
      </c>
      <c r="E519" t="n">
        <v>3</v>
      </c>
      <c r="F519">
        <f>IF(E519=1,1,IF(E519=2,0.5,IF(OR(C519=1,C519=E519),0.4,0.2/(E519-2))))</f>
        <v/>
      </c>
      <c r="G519">
        <f>IF(C519=1,1,0)</f>
        <v/>
      </c>
      <c r="H519">
        <f>IF(C519=E519,1,0)</f>
        <v/>
      </c>
      <c r="I519">
        <f>1/E519</f>
        <v/>
      </c>
      <c r="J519" s="28">
        <f>F519*D519</f>
        <v/>
      </c>
      <c r="K519" s="28">
        <f>G519*D519</f>
        <v/>
      </c>
      <c r="L519" s="28">
        <f>H519*D519</f>
        <v/>
      </c>
      <c r="M519" s="28">
        <f>I519*D519</f>
        <v/>
      </c>
    </row>
    <row r="520">
      <c r="A520" t="inlineStr">
        <is>
          <t>PRO-00178</t>
        </is>
      </c>
      <c r="B520" t="inlineStr">
        <is>
          <t>g2</t>
        </is>
      </c>
      <c r="C520" t="n">
        <v>3</v>
      </c>
      <c r="D520" s="28" t="n">
        <v>0</v>
      </c>
      <c r="E520" t="n">
        <v>3</v>
      </c>
      <c r="F520">
        <f>IF(E520=1,1,IF(E520=2,0.5,IF(OR(C520=1,C520=E520),0.4,0.2/(E520-2))))</f>
        <v/>
      </c>
      <c r="G520">
        <f>IF(C520=1,1,0)</f>
        <v/>
      </c>
      <c r="H520">
        <f>IF(C520=E520,1,0)</f>
        <v/>
      </c>
      <c r="I520">
        <f>1/E520</f>
        <v/>
      </c>
      <c r="J520" s="28">
        <f>F520*D520</f>
        <v/>
      </c>
      <c r="K520" s="28">
        <f>G520*D520</f>
        <v/>
      </c>
      <c r="L520" s="28">
        <f>H520*D520</f>
        <v/>
      </c>
      <c r="M520" s="28">
        <f>I520*D520</f>
        <v/>
      </c>
    </row>
    <row r="521">
      <c r="A521" t="inlineStr">
        <is>
          <t>PRO-00179</t>
        </is>
      </c>
      <c r="B521" t="inlineStr">
        <is>
          <t>google</t>
        </is>
      </c>
      <c r="C521" t="n">
        <v>1</v>
      </c>
      <c r="D521" s="28" t="n">
        <v>0</v>
      </c>
      <c r="E521" t="n">
        <v>3</v>
      </c>
      <c r="F521">
        <f>IF(E521=1,1,IF(E521=2,0.5,IF(OR(C521=1,C521=E521),0.4,0.2/(E521-2))))</f>
        <v/>
      </c>
      <c r="G521">
        <f>IF(C521=1,1,0)</f>
        <v/>
      </c>
      <c r="H521">
        <f>IF(C521=E521,1,0)</f>
        <v/>
      </c>
      <c r="I521">
        <f>1/E521</f>
        <v/>
      </c>
      <c r="J521" s="28">
        <f>F521*D521</f>
        <v/>
      </c>
      <c r="K521" s="28">
        <f>G521*D521</f>
        <v/>
      </c>
      <c r="L521" s="28">
        <f>H521*D521</f>
        <v/>
      </c>
      <c r="M521" s="28">
        <f>I521*D521</f>
        <v/>
      </c>
    </row>
    <row r="522">
      <c r="A522" t="inlineStr">
        <is>
          <t>PRO-00179</t>
        </is>
      </c>
      <c r="B522" t="inlineStr">
        <is>
          <t>programmatic</t>
        </is>
      </c>
      <c r="C522" t="n">
        <v>2</v>
      </c>
      <c r="D522" s="28" t="n">
        <v>0</v>
      </c>
      <c r="E522" t="n">
        <v>3</v>
      </c>
      <c r="F522">
        <f>IF(E522=1,1,IF(E522=2,0.5,IF(OR(C522=1,C522=E522),0.4,0.2/(E522-2))))</f>
        <v/>
      </c>
      <c r="G522">
        <f>IF(C522=1,1,0)</f>
        <v/>
      </c>
      <c r="H522">
        <f>IF(C522=E522,1,0)</f>
        <v/>
      </c>
      <c r="I522">
        <f>1/E522</f>
        <v/>
      </c>
      <c r="J522" s="28">
        <f>F522*D522</f>
        <v/>
      </c>
      <c r="K522" s="28">
        <f>G522*D522</f>
        <v/>
      </c>
      <c r="L522" s="28">
        <f>H522*D522</f>
        <v/>
      </c>
      <c r="M522" s="28">
        <f>I522*D522</f>
        <v/>
      </c>
    </row>
    <row r="523">
      <c r="A523" t="inlineStr">
        <is>
          <t>PRO-00179</t>
        </is>
      </c>
      <c r="B523" t="inlineStr">
        <is>
          <t>g2</t>
        </is>
      </c>
      <c r="C523" t="n">
        <v>3</v>
      </c>
      <c r="D523" s="28" t="n">
        <v>0</v>
      </c>
      <c r="E523" t="n">
        <v>3</v>
      </c>
      <c r="F523">
        <f>IF(E523=1,1,IF(E523=2,0.5,IF(OR(C523=1,C523=E523),0.4,0.2/(E523-2))))</f>
        <v/>
      </c>
      <c r="G523">
        <f>IF(C523=1,1,0)</f>
        <v/>
      </c>
      <c r="H523">
        <f>IF(C523=E523,1,0)</f>
        <v/>
      </c>
      <c r="I523">
        <f>1/E523</f>
        <v/>
      </c>
      <c r="J523" s="28">
        <f>F523*D523</f>
        <v/>
      </c>
      <c r="K523" s="28">
        <f>G523*D523</f>
        <v/>
      </c>
      <c r="L523" s="28">
        <f>H523*D523</f>
        <v/>
      </c>
      <c r="M523" s="28">
        <f>I523*D523</f>
        <v/>
      </c>
    </row>
    <row r="524">
      <c r="A524" t="inlineStr">
        <is>
          <t>PRO-00180</t>
        </is>
      </c>
      <c r="B524" t="inlineStr">
        <is>
          <t>linkedin</t>
        </is>
      </c>
      <c r="C524" t="n">
        <v>1</v>
      </c>
      <c r="D524" s="28" t="n">
        <v>0</v>
      </c>
      <c r="E524" t="n">
        <v>2</v>
      </c>
      <c r="F524">
        <f>IF(E524=1,1,IF(E524=2,0.5,IF(OR(C524=1,C524=E524),0.4,0.2/(E524-2))))</f>
        <v/>
      </c>
      <c r="G524">
        <f>IF(C524=1,1,0)</f>
        <v/>
      </c>
      <c r="H524">
        <f>IF(C524=E524,1,0)</f>
        <v/>
      </c>
      <c r="I524">
        <f>1/E524</f>
        <v/>
      </c>
      <c r="J524" s="28">
        <f>F524*D524</f>
        <v/>
      </c>
      <c r="K524" s="28">
        <f>G524*D524</f>
        <v/>
      </c>
      <c r="L524" s="28">
        <f>H524*D524</f>
        <v/>
      </c>
      <c r="M524" s="28">
        <f>I524*D524</f>
        <v/>
      </c>
    </row>
    <row r="525">
      <c r="A525" t="inlineStr">
        <is>
          <t>PRO-00180</t>
        </is>
      </c>
      <c r="B525" t="inlineStr">
        <is>
          <t>google</t>
        </is>
      </c>
      <c r="C525" t="n">
        <v>2</v>
      </c>
      <c r="D525" s="28" t="n">
        <v>0</v>
      </c>
      <c r="E525" t="n">
        <v>2</v>
      </c>
      <c r="F525">
        <f>IF(E525=1,1,IF(E525=2,0.5,IF(OR(C525=1,C525=E525),0.4,0.2/(E525-2))))</f>
        <v/>
      </c>
      <c r="G525">
        <f>IF(C525=1,1,0)</f>
        <v/>
      </c>
      <c r="H525">
        <f>IF(C525=E525,1,0)</f>
        <v/>
      </c>
      <c r="I525">
        <f>1/E525</f>
        <v/>
      </c>
      <c r="J525" s="28">
        <f>F525*D525</f>
        <v/>
      </c>
      <c r="K525" s="28">
        <f>G525*D525</f>
        <v/>
      </c>
      <c r="L525" s="28">
        <f>H525*D525</f>
        <v/>
      </c>
      <c r="M525" s="28">
        <f>I525*D525</f>
        <v/>
      </c>
    </row>
    <row r="526">
      <c r="A526" t="inlineStr">
        <is>
          <t>PRO-00181</t>
        </is>
      </c>
      <c r="B526" t="inlineStr">
        <is>
          <t>linkedin</t>
        </is>
      </c>
      <c r="C526" t="n">
        <v>1</v>
      </c>
      <c r="D526" s="28" t="n">
        <v>0</v>
      </c>
      <c r="E526" t="n">
        <v>3</v>
      </c>
      <c r="F526">
        <f>IF(E526=1,1,IF(E526=2,0.5,IF(OR(C526=1,C526=E526),0.4,0.2/(E526-2))))</f>
        <v/>
      </c>
      <c r="G526">
        <f>IF(C526=1,1,0)</f>
        <v/>
      </c>
      <c r="H526">
        <f>IF(C526=E526,1,0)</f>
        <v/>
      </c>
      <c r="I526">
        <f>1/E526</f>
        <v/>
      </c>
      <c r="J526" s="28">
        <f>F526*D526</f>
        <v/>
      </c>
      <c r="K526" s="28">
        <f>G526*D526</f>
        <v/>
      </c>
      <c r="L526" s="28">
        <f>H526*D526</f>
        <v/>
      </c>
      <c r="M526" s="28">
        <f>I526*D526</f>
        <v/>
      </c>
    </row>
    <row r="527">
      <c r="A527" t="inlineStr">
        <is>
          <t>PRO-00181</t>
        </is>
      </c>
      <c r="B527" t="inlineStr">
        <is>
          <t>g2</t>
        </is>
      </c>
      <c r="C527" t="n">
        <v>2</v>
      </c>
      <c r="D527" s="28" t="n">
        <v>0</v>
      </c>
      <c r="E527" t="n">
        <v>3</v>
      </c>
      <c r="F527">
        <f>IF(E527=1,1,IF(E527=2,0.5,IF(OR(C527=1,C527=E527),0.4,0.2/(E527-2))))</f>
        <v/>
      </c>
      <c r="G527">
        <f>IF(C527=1,1,0)</f>
        <v/>
      </c>
      <c r="H527">
        <f>IF(C527=E527,1,0)</f>
        <v/>
      </c>
      <c r="I527">
        <f>1/E527</f>
        <v/>
      </c>
      <c r="J527" s="28">
        <f>F527*D527</f>
        <v/>
      </c>
      <c r="K527" s="28">
        <f>G527*D527</f>
        <v/>
      </c>
      <c r="L527" s="28">
        <f>H527*D527</f>
        <v/>
      </c>
      <c r="M527" s="28">
        <f>I527*D527</f>
        <v/>
      </c>
    </row>
    <row r="528">
      <c r="A528" t="inlineStr">
        <is>
          <t>PRO-00181</t>
        </is>
      </c>
      <c r="B528" t="inlineStr">
        <is>
          <t>linkedin</t>
        </is>
      </c>
      <c r="C528" t="n">
        <v>3</v>
      </c>
      <c r="D528" s="28" t="n">
        <v>0</v>
      </c>
      <c r="E528" t="n">
        <v>3</v>
      </c>
      <c r="F528">
        <f>IF(E528=1,1,IF(E528=2,0.5,IF(OR(C528=1,C528=E528),0.4,0.2/(E528-2))))</f>
        <v/>
      </c>
      <c r="G528">
        <f>IF(C528=1,1,0)</f>
        <v/>
      </c>
      <c r="H528">
        <f>IF(C528=E528,1,0)</f>
        <v/>
      </c>
      <c r="I528">
        <f>1/E528</f>
        <v/>
      </c>
      <c r="J528" s="28">
        <f>F528*D528</f>
        <v/>
      </c>
      <c r="K528" s="28">
        <f>G528*D528</f>
        <v/>
      </c>
      <c r="L528" s="28">
        <f>H528*D528</f>
        <v/>
      </c>
      <c r="M528" s="28">
        <f>I528*D528</f>
        <v/>
      </c>
    </row>
    <row r="529">
      <c r="A529" t="inlineStr">
        <is>
          <t>PRO-00182</t>
        </is>
      </c>
      <c r="B529" t="inlineStr">
        <is>
          <t>google</t>
        </is>
      </c>
      <c r="C529" t="n">
        <v>1</v>
      </c>
      <c r="D529" s="28" t="n">
        <v>105642</v>
      </c>
      <c r="E529" t="n">
        <v>2</v>
      </c>
      <c r="F529">
        <f>IF(E529=1,1,IF(E529=2,0.5,IF(OR(C529=1,C529=E529),0.4,0.2/(E529-2))))</f>
        <v/>
      </c>
      <c r="G529">
        <f>IF(C529=1,1,0)</f>
        <v/>
      </c>
      <c r="H529">
        <f>IF(C529=E529,1,0)</f>
        <v/>
      </c>
      <c r="I529">
        <f>1/E529</f>
        <v/>
      </c>
      <c r="J529" s="28">
        <f>F529*D529</f>
        <v/>
      </c>
      <c r="K529" s="28">
        <f>G529*D529</f>
        <v/>
      </c>
      <c r="L529" s="28">
        <f>H529*D529</f>
        <v/>
      </c>
      <c r="M529" s="28">
        <f>I529*D529</f>
        <v/>
      </c>
    </row>
    <row r="530">
      <c r="A530" t="inlineStr">
        <is>
          <t>PRO-00182</t>
        </is>
      </c>
      <c r="B530" t="inlineStr">
        <is>
          <t>g2</t>
        </is>
      </c>
      <c r="C530" t="n">
        <v>2</v>
      </c>
      <c r="D530" s="28" t="n">
        <v>105642</v>
      </c>
      <c r="E530" t="n">
        <v>2</v>
      </c>
      <c r="F530">
        <f>IF(E530=1,1,IF(E530=2,0.5,IF(OR(C530=1,C530=E530),0.4,0.2/(E530-2))))</f>
        <v/>
      </c>
      <c r="G530">
        <f>IF(C530=1,1,0)</f>
        <v/>
      </c>
      <c r="H530">
        <f>IF(C530=E530,1,0)</f>
        <v/>
      </c>
      <c r="I530">
        <f>1/E530</f>
        <v/>
      </c>
      <c r="J530" s="28">
        <f>F530*D530</f>
        <v/>
      </c>
      <c r="K530" s="28">
        <f>G530*D530</f>
        <v/>
      </c>
      <c r="L530" s="28">
        <f>H530*D530</f>
        <v/>
      </c>
      <c r="M530" s="28">
        <f>I530*D530</f>
        <v/>
      </c>
    </row>
    <row r="531">
      <c r="A531" t="inlineStr">
        <is>
          <t>PRO-00183</t>
        </is>
      </c>
      <c r="B531" t="inlineStr">
        <is>
          <t>linkedin</t>
        </is>
      </c>
      <c r="C531" t="n">
        <v>1</v>
      </c>
      <c r="D531" s="28" t="n">
        <v>0</v>
      </c>
      <c r="E531" t="n">
        <v>4</v>
      </c>
      <c r="F531">
        <f>IF(E531=1,1,IF(E531=2,0.5,IF(OR(C531=1,C531=E531),0.4,0.2/(E531-2))))</f>
        <v/>
      </c>
      <c r="G531">
        <f>IF(C531=1,1,0)</f>
        <v/>
      </c>
      <c r="H531">
        <f>IF(C531=E531,1,0)</f>
        <v/>
      </c>
      <c r="I531">
        <f>1/E531</f>
        <v/>
      </c>
      <c r="J531" s="28">
        <f>F531*D531</f>
        <v/>
      </c>
      <c r="K531" s="28">
        <f>G531*D531</f>
        <v/>
      </c>
      <c r="L531" s="28">
        <f>H531*D531</f>
        <v/>
      </c>
      <c r="M531" s="28">
        <f>I531*D531</f>
        <v/>
      </c>
    </row>
    <row r="532">
      <c r="A532" t="inlineStr">
        <is>
          <t>PRO-00183</t>
        </is>
      </c>
      <c r="B532" t="inlineStr">
        <is>
          <t>programmatic</t>
        </is>
      </c>
      <c r="C532" t="n">
        <v>2</v>
      </c>
      <c r="D532" s="28" t="n">
        <v>0</v>
      </c>
      <c r="E532" t="n">
        <v>4</v>
      </c>
      <c r="F532">
        <f>IF(E532=1,1,IF(E532=2,0.5,IF(OR(C532=1,C532=E532),0.4,0.2/(E532-2))))</f>
        <v/>
      </c>
      <c r="G532">
        <f>IF(C532=1,1,0)</f>
        <v/>
      </c>
      <c r="H532">
        <f>IF(C532=E532,1,0)</f>
        <v/>
      </c>
      <c r="I532">
        <f>1/E532</f>
        <v/>
      </c>
      <c r="J532" s="28">
        <f>F532*D532</f>
        <v/>
      </c>
      <c r="K532" s="28">
        <f>G532*D532</f>
        <v/>
      </c>
      <c r="L532" s="28">
        <f>H532*D532</f>
        <v/>
      </c>
      <c r="M532" s="28">
        <f>I532*D532</f>
        <v/>
      </c>
    </row>
    <row r="533">
      <c r="A533" t="inlineStr">
        <is>
          <t>PRO-00183</t>
        </is>
      </c>
      <c r="B533" t="inlineStr">
        <is>
          <t>g2</t>
        </is>
      </c>
      <c r="C533" t="n">
        <v>3</v>
      </c>
      <c r="D533" s="28" t="n">
        <v>0</v>
      </c>
      <c r="E533" t="n">
        <v>4</v>
      </c>
      <c r="F533">
        <f>IF(E533=1,1,IF(E533=2,0.5,IF(OR(C533=1,C533=E533),0.4,0.2/(E533-2))))</f>
        <v/>
      </c>
      <c r="G533">
        <f>IF(C533=1,1,0)</f>
        <v/>
      </c>
      <c r="H533">
        <f>IF(C533=E533,1,0)</f>
        <v/>
      </c>
      <c r="I533">
        <f>1/E533</f>
        <v/>
      </c>
      <c r="J533" s="28">
        <f>F533*D533</f>
        <v/>
      </c>
      <c r="K533" s="28">
        <f>G533*D533</f>
        <v/>
      </c>
      <c r="L533" s="28">
        <f>H533*D533</f>
        <v/>
      </c>
      <c r="M533" s="28">
        <f>I533*D533</f>
        <v/>
      </c>
    </row>
    <row r="534">
      <c r="A534" t="inlineStr">
        <is>
          <t>PRO-00183</t>
        </is>
      </c>
      <c r="B534" t="inlineStr">
        <is>
          <t>google</t>
        </is>
      </c>
      <c r="C534" t="n">
        <v>4</v>
      </c>
      <c r="D534" s="28" t="n">
        <v>0</v>
      </c>
      <c r="E534" t="n">
        <v>4</v>
      </c>
      <c r="F534">
        <f>IF(E534=1,1,IF(E534=2,0.5,IF(OR(C534=1,C534=E534),0.4,0.2/(E534-2))))</f>
        <v/>
      </c>
      <c r="G534">
        <f>IF(C534=1,1,0)</f>
        <v/>
      </c>
      <c r="H534">
        <f>IF(C534=E534,1,0)</f>
        <v/>
      </c>
      <c r="I534">
        <f>1/E534</f>
        <v/>
      </c>
      <c r="J534" s="28">
        <f>F534*D534</f>
        <v/>
      </c>
      <c r="K534" s="28">
        <f>G534*D534</f>
        <v/>
      </c>
      <c r="L534" s="28">
        <f>H534*D534</f>
        <v/>
      </c>
      <c r="M534" s="28">
        <f>I534*D534</f>
        <v/>
      </c>
    </row>
    <row r="535">
      <c r="A535" t="inlineStr">
        <is>
          <t>PRO-00184</t>
        </is>
      </c>
      <c r="B535" t="inlineStr">
        <is>
          <t>google</t>
        </is>
      </c>
      <c r="C535" t="n">
        <v>1</v>
      </c>
      <c r="D535" s="28" t="n">
        <v>0</v>
      </c>
      <c r="E535" t="n">
        <v>4</v>
      </c>
      <c r="F535">
        <f>IF(E535=1,1,IF(E535=2,0.5,IF(OR(C535=1,C535=E535),0.4,0.2/(E535-2))))</f>
        <v/>
      </c>
      <c r="G535">
        <f>IF(C535=1,1,0)</f>
        <v/>
      </c>
      <c r="H535">
        <f>IF(C535=E535,1,0)</f>
        <v/>
      </c>
      <c r="I535">
        <f>1/E535</f>
        <v/>
      </c>
      <c r="J535" s="28">
        <f>F535*D535</f>
        <v/>
      </c>
      <c r="K535" s="28">
        <f>G535*D535</f>
        <v/>
      </c>
      <c r="L535" s="28">
        <f>H535*D535</f>
        <v/>
      </c>
      <c r="M535" s="28">
        <f>I535*D535</f>
        <v/>
      </c>
    </row>
    <row r="536">
      <c r="A536" t="inlineStr">
        <is>
          <t>PRO-00184</t>
        </is>
      </c>
      <c r="B536" t="inlineStr">
        <is>
          <t>linkedin</t>
        </is>
      </c>
      <c r="C536" t="n">
        <v>2</v>
      </c>
      <c r="D536" s="28" t="n">
        <v>0</v>
      </c>
      <c r="E536" t="n">
        <v>4</v>
      </c>
      <c r="F536">
        <f>IF(E536=1,1,IF(E536=2,0.5,IF(OR(C536=1,C536=E536),0.4,0.2/(E536-2))))</f>
        <v/>
      </c>
      <c r="G536">
        <f>IF(C536=1,1,0)</f>
        <v/>
      </c>
      <c r="H536">
        <f>IF(C536=E536,1,0)</f>
        <v/>
      </c>
      <c r="I536">
        <f>1/E536</f>
        <v/>
      </c>
      <c r="J536" s="28">
        <f>F536*D536</f>
        <v/>
      </c>
      <c r="K536" s="28">
        <f>G536*D536</f>
        <v/>
      </c>
      <c r="L536" s="28">
        <f>H536*D536</f>
        <v/>
      </c>
      <c r="M536" s="28">
        <f>I536*D536</f>
        <v/>
      </c>
    </row>
    <row r="537">
      <c r="A537" t="inlineStr">
        <is>
          <t>PRO-00184</t>
        </is>
      </c>
      <c r="B537" t="inlineStr">
        <is>
          <t>programmatic</t>
        </is>
      </c>
      <c r="C537" t="n">
        <v>3</v>
      </c>
      <c r="D537" s="28" t="n">
        <v>0</v>
      </c>
      <c r="E537" t="n">
        <v>4</v>
      </c>
      <c r="F537">
        <f>IF(E537=1,1,IF(E537=2,0.5,IF(OR(C537=1,C537=E537),0.4,0.2/(E537-2))))</f>
        <v/>
      </c>
      <c r="G537">
        <f>IF(C537=1,1,0)</f>
        <v/>
      </c>
      <c r="H537">
        <f>IF(C537=E537,1,0)</f>
        <v/>
      </c>
      <c r="I537">
        <f>1/E537</f>
        <v/>
      </c>
      <c r="J537" s="28">
        <f>F537*D537</f>
        <v/>
      </c>
      <c r="K537" s="28">
        <f>G537*D537</f>
        <v/>
      </c>
      <c r="L537" s="28">
        <f>H537*D537</f>
        <v/>
      </c>
      <c r="M537" s="28">
        <f>I537*D537</f>
        <v/>
      </c>
    </row>
    <row r="538">
      <c r="A538" t="inlineStr">
        <is>
          <t>PRO-00184</t>
        </is>
      </c>
      <c r="B538" t="inlineStr">
        <is>
          <t>programmatic</t>
        </is>
      </c>
      <c r="C538" t="n">
        <v>4</v>
      </c>
      <c r="D538" s="28" t="n">
        <v>0</v>
      </c>
      <c r="E538" t="n">
        <v>4</v>
      </c>
      <c r="F538">
        <f>IF(E538=1,1,IF(E538=2,0.5,IF(OR(C538=1,C538=E538),0.4,0.2/(E538-2))))</f>
        <v/>
      </c>
      <c r="G538">
        <f>IF(C538=1,1,0)</f>
        <v/>
      </c>
      <c r="H538">
        <f>IF(C538=E538,1,0)</f>
        <v/>
      </c>
      <c r="I538">
        <f>1/E538</f>
        <v/>
      </c>
      <c r="J538" s="28">
        <f>F538*D538</f>
        <v/>
      </c>
      <c r="K538" s="28">
        <f>G538*D538</f>
        <v/>
      </c>
      <c r="L538" s="28">
        <f>H538*D538</f>
        <v/>
      </c>
      <c r="M538" s="28">
        <f>I538*D538</f>
        <v/>
      </c>
    </row>
    <row r="539">
      <c r="A539" t="inlineStr">
        <is>
          <t>PRO-00185</t>
        </is>
      </c>
      <c r="B539" t="inlineStr">
        <is>
          <t>google</t>
        </is>
      </c>
      <c r="C539" t="n">
        <v>1</v>
      </c>
      <c r="D539" s="28" t="n">
        <v>0</v>
      </c>
      <c r="E539" t="n">
        <v>3</v>
      </c>
      <c r="F539">
        <f>IF(E539=1,1,IF(E539=2,0.5,IF(OR(C539=1,C539=E539),0.4,0.2/(E539-2))))</f>
        <v/>
      </c>
      <c r="G539">
        <f>IF(C539=1,1,0)</f>
        <v/>
      </c>
      <c r="H539">
        <f>IF(C539=E539,1,0)</f>
        <v/>
      </c>
      <c r="I539">
        <f>1/E539</f>
        <v/>
      </c>
      <c r="J539" s="28">
        <f>F539*D539</f>
        <v/>
      </c>
      <c r="K539" s="28">
        <f>G539*D539</f>
        <v/>
      </c>
      <c r="L539" s="28">
        <f>H539*D539</f>
        <v/>
      </c>
      <c r="M539" s="28">
        <f>I539*D539</f>
        <v/>
      </c>
    </row>
    <row r="540">
      <c r="A540" t="inlineStr">
        <is>
          <t>PRO-00185</t>
        </is>
      </c>
      <c r="B540" t="inlineStr">
        <is>
          <t>g2</t>
        </is>
      </c>
      <c r="C540" t="n">
        <v>2</v>
      </c>
      <c r="D540" s="28" t="n">
        <v>0</v>
      </c>
      <c r="E540" t="n">
        <v>3</v>
      </c>
      <c r="F540">
        <f>IF(E540=1,1,IF(E540=2,0.5,IF(OR(C540=1,C540=E540),0.4,0.2/(E540-2))))</f>
        <v/>
      </c>
      <c r="G540">
        <f>IF(C540=1,1,0)</f>
        <v/>
      </c>
      <c r="H540">
        <f>IF(C540=E540,1,0)</f>
        <v/>
      </c>
      <c r="I540">
        <f>1/E540</f>
        <v/>
      </c>
      <c r="J540" s="28">
        <f>F540*D540</f>
        <v/>
      </c>
      <c r="K540" s="28">
        <f>G540*D540</f>
        <v/>
      </c>
      <c r="L540" s="28">
        <f>H540*D540</f>
        <v/>
      </c>
      <c r="M540" s="28">
        <f>I540*D540</f>
        <v/>
      </c>
    </row>
    <row r="541">
      <c r="A541" t="inlineStr">
        <is>
          <t>PRO-00185</t>
        </is>
      </c>
      <c r="B541" t="inlineStr">
        <is>
          <t>linkedin</t>
        </is>
      </c>
      <c r="C541" t="n">
        <v>3</v>
      </c>
      <c r="D541" s="28" t="n">
        <v>0</v>
      </c>
      <c r="E541" t="n">
        <v>3</v>
      </c>
      <c r="F541">
        <f>IF(E541=1,1,IF(E541=2,0.5,IF(OR(C541=1,C541=E541),0.4,0.2/(E541-2))))</f>
        <v/>
      </c>
      <c r="G541">
        <f>IF(C541=1,1,0)</f>
        <v/>
      </c>
      <c r="H541">
        <f>IF(C541=E541,1,0)</f>
        <v/>
      </c>
      <c r="I541">
        <f>1/E541</f>
        <v/>
      </c>
      <c r="J541" s="28">
        <f>F541*D541</f>
        <v/>
      </c>
      <c r="K541" s="28">
        <f>G541*D541</f>
        <v/>
      </c>
      <c r="L541" s="28">
        <f>H541*D541</f>
        <v/>
      </c>
      <c r="M541" s="28">
        <f>I541*D541</f>
        <v/>
      </c>
    </row>
    <row r="542">
      <c r="A542" t="inlineStr">
        <is>
          <t>PRO-00186</t>
        </is>
      </c>
      <c r="B542" t="inlineStr">
        <is>
          <t>linkedin</t>
        </is>
      </c>
      <c r="C542" t="n">
        <v>1</v>
      </c>
      <c r="D542" s="28" t="n">
        <v>0</v>
      </c>
      <c r="E542" t="n">
        <v>2</v>
      </c>
      <c r="F542">
        <f>IF(E542=1,1,IF(E542=2,0.5,IF(OR(C542=1,C542=E542),0.4,0.2/(E542-2))))</f>
        <v/>
      </c>
      <c r="G542">
        <f>IF(C542=1,1,0)</f>
        <v/>
      </c>
      <c r="H542">
        <f>IF(C542=E542,1,0)</f>
        <v/>
      </c>
      <c r="I542">
        <f>1/E542</f>
        <v/>
      </c>
      <c r="J542" s="28">
        <f>F542*D542</f>
        <v/>
      </c>
      <c r="K542" s="28">
        <f>G542*D542</f>
        <v/>
      </c>
      <c r="L542" s="28">
        <f>H542*D542</f>
        <v/>
      </c>
      <c r="M542" s="28">
        <f>I542*D542</f>
        <v/>
      </c>
    </row>
    <row r="543">
      <c r="A543" t="inlineStr">
        <is>
          <t>PRO-00186</t>
        </is>
      </c>
      <c r="B543" t="inlineStr">
        <is>
          <t>linkedin</t>
        </is>
      </c>
      <c r="C543" t="n">
        <v>2</v>
      </c>
      <c r="D543" s="28" t="n">
        <v>0</v>
      </c>
      <c r="E543" t="n">
        <v>2</v>
      </c>
      <c r="F543">
        <f>IF(E543=1,1,IF(E543=2,0.5,IF(OR(C543=1,C543=E543),0.4,0.2/(E543-2))))</f>
        <v/>
      </c>
      <c r="G543">
        <f>IF(C543=1,1,0)</f>
        <v/>
      </c>
      <c r="H543">
        <f>IF(C543=E543,1,0)</f>
        <v/>
      </c>
      <c r="I543">
        <f>1/E543</f>
        <v/>
      </c>
      <c r="J543" s="28">
        <f>F543*D543</f>
        <v/>
      </c>
      <c r="K543" s="28">
        <f>G543*D543</f>
        <v/>
      </c>
      <c r="L543" s="28">
        <f>H543*D543</f>
        <v/>
      </c>
      <c r="M543" s="28">
        <f>I543*D543</f>
        <v/>
      </c>
    </row>
    <row r="544">
      <c r="A544" t="inlineStr">
        <is>
          <t>PRO-00187</t>
        </is>
      </c>
      <c r="B544" t="inlineStr">
        <is>
          <t>linkedin</t>
        </is>
      </c>
      <c r="C544" t="n">
        <v>1</v>
      </c>
      <c r="D544" s="28" t="n">
        <v>0</v>
      </c>
      <c r="E544" t="n">
        <v>3</v>
      </c>
      <c r="F544">
        <f>IF(E544=1,1,IF(E544=2,0.5,IF(OR(C544=1,C544=E544),0.4,0.2/(E544-2))))</f>
        <v/>
      </c>
      <c r="G544">
        <f>IF(C544=1,1,0)</f>
        <v/>
      </c>
      <c r="H544">
        <f>IF(C544=E544,1,0)</f>
        <v/>
      </c>
      <c r="I544">
        <f>1/E544</f>
        <v/>
      </c>
      <c r="J544" s="28">
        <f>F544*D544</f>
        <v/>
      </c>
      <c r="K544" s="28">
        <f>G544*D544</f>
        <v/>
      </c>
      <c r="L544" s="28">
        <f>H544*D544</f>
        <v/>
      </c>
      <c r="M544" s="28">
        <f>I544*D544</f>
        <v/>
      </c>
    </row>
    <row r="545">
      <c r="A545" t="inlineStr">
        <is>
          <t>PRO-00187</t>
        </is>
      </c>
      <c r="B545" t="inlineStr">
        <is>
          <t>programmatic</t>
        </is>
      </c>
      <c r="C545" t="n">
        <v>2</v>
      </c>
      <c r="D545" s="28" t="n">
        <v>0</v>
      </c>
      <c r="E545" t="n">
        <v>3</v>
      </c>
      <c r="F545">
        <f>IF(E545=1,1,IF(E545=2,0.5,IF(OR(C545=1,C545=E545),0.4,0.2/(E545-2))))</f>
        <v/>
      </c>
      <c r="G545">
        <f>IF(C545=1,1,0)</f>
        <v/>
      </c>
      <c r="H545">
        <f>IF(C545=E545,1,0)</f>
        <v/>
      </c>
      <c r="I545">
        <f>1/E545</f>
        <v/>
      </c>
      <c r="J545" s="28">
        <f>F545*D545</f>
        <v/>
      </c>
      <c r="K545" s="28">
        <f>G545*D545</f>
        <v/>
      </c>
      <c r="L545" s="28">
        <f>H545*D545</f>
        <v/>
      </c>
      <c r="M545" s="28">
        <f>I545*D545</f>
        <v/>
      </c>
    </row>
    <row r="546">
      <c r="A546" t="inlineStr">
        <is>
          <t>PRO-00187</t>
        </is>
      </c>
      <c r="B546" t="inlineStr">
        <is>
          <t>g2</t>
        </is>
      </c>
      <c r="C546" t="n">
        <v>3</v>
      </c>
      <c r="D546" s="28" t="n">
        <v>0</v>
      </c>
      <c r="E546" t="n">
        <v>3</v>
      </c>
      <c r="F546">
        <f>IF(E546=1,1,IF(E546=2,0.5,IF(OR(C546=1,C546=E546),0.4,0.2/(E546-2))))</f>
        <v/>
      </c>
      <c r="G546">
        <f>IF(C546=1,1,0)</f>
        <v/>
      </c>
      <c r="H546">
        <f>IF(C546=E546,1,0)</f>
        <v/>
      </c>
      <c r="I546">
        <f>1/E546</f>
        <v/>
      </c>
      <c r="J546" s="28">
        <f>F546*D546</f>
        <v/>
      </c>
      <c r="K546" s="28">
        <f>G546*D546</f>
        <v/>
      </c>
      <c r="L546" s="28">
        <f>H546*D546</f>
        <v/>
      </c>
      <c r="M546" s="28">
        <f>I546*D546</f>
        <v/>
      </c>
    </row>
    <row r="547">
      <c r="A547" t="inlineStr">
        <is>
          <t>PRO-00188</t>
        </is>
      </c>
      <c r="B547" t="inlineStr">
        <is>
          <t>linkedin</t>
        </is>
      </c>
      <c r="C547" t="n">
        <v>1</v>
      </c>
      <c r="D547" s="28" t="n">
        <v>0</v>
      </c>
      <c r="E547" t="n">
        <v>4</v>
      </c>
      <c r="F547">
        <f>IF(E547=1,1,IF(E547=2,0.5,IF(OR(C547=1,C547=E547),0.4,0.2/(E547-2))))</f>
        <v/>
      </c>
      <c r="G547">
        <f>IF(C547=1,1,0)</f>
        <v/>
      </c>
      <c r="H547">
        <f>IF(C547=E547,1,0)</f>
        <v/>
      </c>
      <c r="I547">
        <f>1/E547</f>
        <v/>
      </c>
      <c r="J547" s="28">
        <f>F547*D547</f>
        <v/>
      </c>
      <c r="K547" s="28">
        <f>G547*D547</f>
        <v/>
      </c>
      <c r="L547" s="28">
        <f>H547*D547</f>
        <v/>
      </c>
      <c r="M547" s="28">
        <f>I547*D547</f>
        <v/>
      </c>
    </row>
    <row r="548">
      <c r="A548" t="inlineStr">
        <is>
          <t>PRO-00188</t>
        </is>
      </c>
      <c r="B548" t="inlineStr">
        <is>
          <t>g2</t>
        </is>
      </c>
      <c r="C548" t="n">
        <v>2</v>
      </c>
      <c r="D548" s="28" t="n">
        <v>0</v>
      </c>
      <c r="E548" t="n">
        <v>4</v>
      </c>
      <c r="F548">
        <f>IF(E548=1,1,IF(E548=2,0.5,IF(OR(C548=1,C548=E548),0.4,0.2/(E548-2))))</f>
        <v/>
      </c>
      <c r="G548">
        <f>IF(C548=1,1,0)</f>
        <v/>
      </c>
      <c r="H548">
        <f>IF(C548=E548,1,0)</f>
        <v/>
      </c>
      <c r="I548">
        <f>1/E548</f>
        <v/>
      </c>
      <c r="J548" s="28">
        <f>F548*D548</f>
        <v/>
      </c>
      <c r="K548" s="28">
        <f>G548*D548</f>
        <v/>
      </c>
      <c r="L548" s="28">
        <f>H548*D548</f>
        <v/>
      </c>
      <c r="M548" s="28">
        <f>I548*D548</f>
        <v/>
      </c>
    </row>
    <row r="549">
      <c r="A549" t="inlineStr">
        <is>
          <t>PRO-00188</t>
        </is>
      </c>
      <c r="B549" t="inlineStr">
        <is>
          <t>g2</t>
        </is>
      </c>
      <c r="C549" t="n">
        <v>3</v>
      </c>
      <c r="D549" s="28" t="n">
        <v>0</v>
      </c>
      <c r="E549" t="n">
        <v>4</v>
      </c>
      <c r="F549">
        <f>IF(E549=1,1,IF(E549=2,0.5,IF(OR(C549=1,C549=E549),0.4,0.2/(E549-2))))</f>
        <v/>
      </c>
      <c r="G549">
        <f>IF(C549=1,1,0)</f>
        <v/>
      </c>
      <c r="H549">
        <f>IF(C549=E549,1,0)</f>
        <v/>
      </c>
      <c r="I549">
        <f>1/E549</f>
        <v/>
      </c>
      <c r="J549" s="28">
        <f>F549*D549</f>
        <v/>
      </c>
      <c r="K549" s="28">
        <f>G549*D549</f>
        <v/>
      </c>
      <c r="L549" s="28">
        <f>H549*D549</f>
        <v/>
      </c>
      <c r="M549" s="28">
        <f>I549*D549</f>
        <v/>
      </c>
    </row>
    <row r="550">
      <c r="A550" t="inlineStr">
        <is>
          <t>PRO-00188</t>
        </is>
      </c>
      <c r="B550" t="inlineStr">
        <is>
          <t>google</t>
        </is>
      </c>
      <c r="C550" t="n">
        <v>4</v>
      </c>
      <c r="D550" s="28" t="n">
        <v>0</v>
      </c>
      <c r="E550" t="n">
        <v>4</v>
      </c>
      <c r="F550">
        <f>IF(E550=1,1,IF(E550=2,0.5,IF(OR(C550=1,C550=E550),0.4,0.2/(E550-2))))</f>
        <v/>
      </c>
      <c r="G550">
        <f>IF(C550=1,1,0)</f>
        <v/>
      </c>
      <c r="H550">
        <f>IF(C550=E550,1,0)</f>
        <v/>
      </c>
      <c r="I550">
        <f>1/E550</f>
        <v/>
      </c>
      <c r="J550" s="28">
        <f>F550*D550</f>
        <v/>
      </c>
      <c r="K550" s="28">
        <f>G550*D550</f>
        <v/>
      </c>
      <c r="L550" s="28">
        <f>H550*D550</f>
        <v/>
      </c>
      <c r="M550" s="28">
        <f>I550*D550</f>
        <v/>
      </c>
    </row>
    <row r="551">
      <c r="A551" t="inlineStr">
        <is>
          <t>PRO-00189</t>
        </is>
      </c>
      <c r="B551" t="inlineStr">
        <is>
          <t>google</t>
        </is>
      </c>
      <c r="C551" t="n">
        <v>1</v>
      </c>
      <c r="D551" s="28" t="n">
        <v>0</v>
      </c>
      <c r="E551" t="n">
        <v>3</v>
      </c>
      <c r="F551">
        <f>IF(E551=1,1,IF(E551=2,0.5,IF(OR(C551=1,C551=E551),0.4,0.2/(E551-2))))</f>
        <v/>
      </c>
      <c r="G551">
        <f>IF(C551=1,1,0)</f>
        <v/>
      </c>
      <c r="H551">
        <f>IF(C551=E551,1,0)</f>
        <v/>
      </c>
      <c r="I551">
        <f>1/E551</f>
        <v/>
      </c>
      <c r="J551" s="28">
        <f>F551*D551</f>
        <v/>
      </c>
      <c r="K551" s="28">
        <f>G551*D551</f>
        <v/>
      </c>
      <c r="L551" s="28">
        <f>H551*D551</f>
        <v/>
      </c>
      <c r="M551" s="28">
        <f>I551*D551</f>
        <v/>
      </c>
    </row>
    <row r="552">
      <c r="A552" t="inlineStr">
        <is>
          <t>PRO-00189</t>
        </is>
      </c>
      <c r="B552" t="inlineStr">
        <is>
          <t>g2</t>
        </is>
      </c>
      <c r="C552" t="n">
        <v>2</v>
      </c>
      <c r="D552" s="28" t="n">
        <v>0</v>
      </c>
      <c r="E552" t="n">
        <v>3</v>
      </c>
      <c r="F552">
        <f>IF(E552=1,1,IF(E552=2,0.5,IF(OR(C552=1,C552=E552),0.4,0.2/(E552-2))))</f>
        <v/>
      </c>
      <c r="G552">
        <f>IF(C552=1,1,0)</f>
        <v/>
      </c>
      <c r="H552">
        <f>IF(C552=E552,1,0)</f>
        <v/>
      </c>
      <c r="I552">
        <f>1/E552</f>
        <v/>
      </c>
      <c r="J552" s="28">
        <f>F552*D552</f>
        <v/>
      </c>
      <c r="K552" s="28">
        <f>G552*D552</f>
        <v/>
      </c>
      <c r="L552" s="28">
        <f>H552*D552</f>
        <v/>
      </c>
      <c r="M552" s="28">
        <f>I552*D552</f>
        <v/>
      </c>
    </row>
    <row r="553">
      <c r="A553" t="inlineStr">
        <is>
          <t>PRO-00189</t>
        </is>
      </c>
      <c r="B553" t="inlineStr">
        <is>
          <t>g2</t>
        </is>
      </c>
      <c r="C553" t="n">
        <v>3</v>
      </c>
      <c r="D553" s="28" t="n">
        <v>0</v>
      </c>
      <c r="E553" t="n">
        <v>3</v>
      </c>
      <c r="F553">
        <f>IF(E553=1,1,IF(E553=2,0.5,IF(OR(C553=1,C553=E553),0.4,0.2/(E553-2))))</f>
        <v/>
      </c>
      <c r="G553">
        <f>IF(C553=1,1,0)</f>
        <v/>
      </c>
      <c r="H553">
        <f>IF(C553=E553,1,0)</f>
        <v/>
      </c>
      <c r="I553">
        <f>1/E553</f>
        <v/>
      </c>
      <c r="J553" s="28">
        <f>F553*D553</f>
        <v/>
      </c>
      <c r="K553" s="28">
        <f>G553*D553</f>
        <v/>
      </c>
      <c r="L553" s="28">
        <f>H553*D553</f>
        <v/>
      </c>
      <c r="M553" s="28">
        <f>I553*D553</f>
        <v/>
      </c>
    </row>
    <row r="554">
      <c r="A554" t="inlineStr">
        <is>
          <t>PRO-00190</t>
        </is>
      </c>
      <c r="B554" t="inlineStr">
        <is>
          <t>linkedin</t>
        </is>
      </c>
      <c r="C554" t="n">
        <v>1</v>
      </c>
      <c r="D554" s="28" t="n">
        <v>68902</v>
      </c>
      <c r="E554" t="n">
        <v>3</v>
      </c>
      <c r="F554">
        <f>IF(E554=1,1,IF(E554=2,0.5,IF(OR(C554=1,C554=E554),0.4,0.2/(E554-2))))</f>
        <v/>
      </c>
      <c r="G554">
        <f>IF(C554=1,1,0)</f>
        <v/>
      </c>
      <c r="H554">
        <f>IF(C554=E554,1,0)</f>
        <v/>
      </c>
      <c r="I554">
        <f>1/E554</f>
        <v/>
      </c>
      <c r="J554" s="28">
        <f>F554*D554</f>
        <v/>
      </c>
      <c r="K554" s="28">
        <f>G554*D554</f>
        <v/>
      </c>
      <c r="L554" s="28">
        <f>H554*D554</f>
        <v/>
      </c>
      <c r="M554" s="28">
        <f>I554*D554</f>
        <v/>
      </c>
    </row>
    <row r="555">
      <c r="A555" t="inlineStr">
        <is>
          <t>PRO-00190</t>
        </is>
      </c>
      <c r="B555" t="inlineStr">
        <is>
          <t>linkedin</t>
        </is>
      </c>
      <c r="C555" t="n">
        <v>2</v>
      </c>
      <c r="D555" s="28" t="n">
        <v>68902</v>
      </c>
      <c r="E555" t="n">
        <v>3</v>
      </c>
      <c r="F555">
        <f>IF(E555=1,1,IF(E555=2,0.5,IF(OR(C555=1,C555=E555),0.4,0.2/(E555-2))))</f>
        <v/>
      </c>
      <c r="G555">
        <f>IF(C555=1,1,0)</f>
        <v/>
      </c>
      <c r="H555">
        <f>IF(C555=E555,1,0)</f>
        <v/>
      </c>
      <c r="I555">
        <f>1/E555</f>
        <v/>
      </c>
      <c r="J555" s="28">
        <f>F555*D555</f>
        <v/>
      </c>
      <c r="K555" s="28">
        <f>G555*D555</f>
        <v/>
      </c>
      <c r="L555" s="28">
        <f>H555*D555</f>
        <v/>
      </c>
      <c r="M555" s="28">
        <f>I555*D555</f>
        <v/>
      </c>
    </row>
    <row r="556">
      <c r="A556" t="inlineStr">
        <is>
          <t>PRO-00190</t>
        </is>
      </c>
      <c r="B556" t="inlineStr">
        <is>
          <t>linkedin</t>
        </is>
      </c>
      <c r="C556" t="n">
        <v>3</v>
      </c>
      <c r="D556" s="28" t="n">
        <v>68902</v>
      </c>
      <c r="E556" t="n">
        <v>3</v>
      </c>
      <c r="F556">
        <f>IF(E556=1,1,IF(E556=2,0.5,IF(OR(C556=1,C556=E556),0.4,0.2/(E556-2))))</f>
        <v/>
      </c>
      <c r="G556">
        <f>IF(C556=1,1,0)</f>
        <v/>
      </c>
      <c r="H556">
        <f>IF(C556=E556,1,0)</f>
        <v/>
      </c>
      <c r="I556">
        <f>1/E556</f>
        <v/>
      </c>
      <c r="J556" s="28">
        <f>F556*D556</f>
        <v/>
      </c>
      <c r="K556" s="28">
        <f>G556*D556</f>
        <v/>
      </c>
      <c r="L556" s="28">
        <f>H556*D556</f>
        <v/>
      </c>
      <c r="M556" s="28">
        <f>I556*D556</f>
        <v/>
      </c>
    </row>
    <row r="557">
      <c r="A557" t="inlineStr">
        <is>
          <t>PRO-00191</t>
        </is>
      </c>
      <c r="B557" t="inlineStr">
        <is>
          <t>google</t>
        </is>
      </c>
      <c r="C557" t="n">
        <v>1</v>
      </c>
      <c r="D557" s="28" t="n">
        <v>0</v>
      </c>
      <c r="E557" t="n">
        <v>3</v>
      </c>
      <c r="F557">
        <f>IF(E557=1,1,IF(E557=2,0.5,IF(OR(C557=1,C557=E557),0.4,0.2/(E557-2))))</f>
        <v/>
      </c>
      <c r="G557">
        <f>IF(C557=1,1,0)</f>
        <v/>
      </c>
      <c r="H557">
        <f>IF(C557=E557,1,0)</f>
        <v/>
      </c>
      <c r="I557">
        <f>1/E557</f>
        <v/>
      </c>
      <c r="J557" s="28">
        <f>F557*D557</f>
        <v/>
      </c>
      <c r="K557" s="28">
        <f>G557*D557</f>
        <v/>
      </c>
      <c r="L557" s="28">
        <f>H557*D557</f>
        <v/>
      </c>
      <c r="M557" s="28">
        <f>I557*D557</f>
        <v/>
      </c>
    </row>
    <row r="558">
      <c r="A558" t="inlineStr">
        <is>
          <t>PRO-00191</t>
        </is>
      </c>
      <c r="B558" t="inlineStr">
        <is>
          <t>g2</t>
        </is>
      </c>
      <c r="C558" t="n">
        <v>2</v>
      </c>
      <c r="D558" s="28" t="n">
        <v>0</v>
      </c>
      <c r="E558" t="n">
        <v>3</v>
      </c>
      <c r="F558">
        <f>IF(E558=1,1,IF(E558=2,0.5,IF(OR(C558=1,C558=E558),0.4,0.2/(E558-2))))</f>
        <v/>
      </c>
      <c r="G558">
        <f>IF(C558=1,1,0)</f>
        <v/>
      </c>
      <c r="H558">
        <f>IF(C558=E558,1,0)</f>
        <v/>
      </c>
      <c r="I558">
        <f>1/E558</f>
        <v/>
      </c>
      <c r="J558" s="28">
        <f>F558*D558</f>
        <v/>
      </c>
      <c r="K558" s="28">
        <f>G558*D558</f>
        <v/>
      </c>
      <c r="L558" s="28">
        <f>H558*D558</f>
        <v/>
      </c>
      <c r="M558" s="28">
        <f>I558*D558</f>
        <v/>
      </c>
    </row>
    <row r="559">
      <c r="A559" t="inlineStr">
        <is>
          <t>PRO-00191</t>
        </is>
      </c>
      <c r="B559" t="inlineStr">
        <is>
          <t>linkedin</t>
        </is>
      </c>
      <c r="C559" t="n">
        <v>3</v>
      </c>
      <c r="D559" s="28" t="n">
        <v>0</v>
      </c>
      <c r="E559" t="n">
        <v>3</v>
      </c>
      <c r="F559">
        <f>IF(E559=1,1,IF(E559=2,0.5,IF(OR(C559=1,C559=E559),0.4,0.2/(E559-2))))</f>
        <v/>
      </c>
      <c r="G559">
        <f>IF(C559=1,1,0)</f>
        <v/>
      </c>
      <c r="H559">
        <f>IF(C559=E559,1,0)</f>
        <v/>
      </c>
      <c r="I559">
        <f>1/E559</f>
        <v/>
      </c>
      <c r="J559" s="28">
        <f>F559*D559</f>
        <v/>
      </c>
      <c r="K559" s="28">
        <f>G559*D559</f>
        <v/>
      </c>
      <c r="L559" s="28">
        <f>H559*D559</f>
        <v/>
      </c>
      <c r="M559" s="28">
        <f>I559*D559</f>
        <v/>
      </c>
    </row>
    <row r="560">
      <c r="A560" t="inlineStr">
        <is>
          <t>PRO-00192</t>
        </is>
      </c>
      <c r="B560" t="inlineStr">
        <is>
          <t>linkedin</t>
        </is>
      </c>
      <c r="C560" t="n">
        <v>1</v>
      </c>
      <c r="D560" s="28" t="n">
        <v>0</v>
      </c>
      <c r="E560" t="n">
        <v>3</v>
      </c>
      <c r="F560">
        <f>IF(E560=1,1,IF(E560=2,0.5,IF(OR(C560=1,C560=E560),0.4,0.2/(E560-2))))</f>
        <v/>
      </c>
      <c r="G560">
        <f>IF(C560=1,1,0)</f>
        <v/>
      </c>
      <c r="H560">
        <f>IF(C560=E560,1,0)</f>
        <v/>
      </c>
      <c r="I560">
        <f>1/E560</f>
        <v/>
      </c>
      <c r="J560" s="28">
        <f>F560*D560</f>
        <v/>
      </c>
      <c r="K560" s="28">
        <f>G560*D560</f>
        <v/>
      </c>
      <c r="L560" s="28">
        <f>H560*D560</f>
        <v/>
      </c>
      <c r="M560" s="28">
        <f>I560*D560</f>
        <v/>
      </c>
    </row>
    <row r="561">
      <c r="A561" t="inlineStr">
        <is>
          <t>PRO-00192</t>
        </is>
      </c>
      <c r="B561" t="inlineStr">
        <is>
          <t>google</t>
        </is>
      </c>
      <c r="C561" t="n">
        <v>2</v>
      </c>
      <c r="D561" s="28" t="n">
        <v>0</v>
      </c>
      <c r="E561" t="n">
        <v>3</v>
      </c>
      <c r="F561">
        <f>IF(E561=1,1,IF(E561=2,0.5,IF(OR(C561=1,C561=E561),0.4,0.2/(E561-2))))</f>
        <v/>
      </c>
      <c r="G561">
        <f>IF(C561=1,1,0)</f>
        <v/>
      </c>
      <c r="H561">
        <f>IF(C561=E561,1,0)</f>
        <v/>
      </c>
      <c r="I561">
        <f>1/E561</f>
        <v/>
      </c>
      <c r="J561" s="28">
        <f>F561*D561</f>
        <v/>
      </c>
      <c r="K561" s="28">
        <f>G561*D561</f>
        <v/>
      </c>
      <c r="L561" s="28">
        <f>H561*D561</f>
        <v/>
      </c>
      <c r="M561" s="28">
        <f>I561*D561</f>
        <v/>
      </c>
    </row>
    <row r="562">
      <c r="A562" t="inlineStr">
        <is>
          <t>PRO-00192</t>
        </is>
      </c>
      <c r="B562" t="inlineStr">
        <is>
          <t>linkedin</t>
        </is>
      </c>
      <c r="C562" t="n">
        <v>3</v>
      </c>
      <c r="D562" s="28" t="n">
        <v>0</v>
      </c>
      <c r="E562" t="n">
        <v>3</v>
      </c>
      <c r="F562">
        <f>IF(E562=1,1,IF(E562=2,0.5,IF(OR(C562=1,C562=E562),0.4,0.2/(E562-2))))</f>
        <v/>
      </c>
      <c r="G562">
        <f>IF(C562=1,1,0)</f>
        <v/>
      </c>
      <c r="H562">
        <f>IF(C562=E562,1,0)</f>
        <v/>
      </c>
      <c r="I562">
        <f>1/E562</f>
        <v/>
      </c>
      <c r="J562" s="28">
        <f>F562*D562</f>
        <v/>
      </c>
      <c r="K562" s="28">
        <f>G562*D562</f>
        <v/>
      </c>
      <c r="L562" s="28">
        <f>H562*D562</f>
        <v/>
      </c>
      <c r="M562" s="28">
        <f>I562*D562</f>
        <v/>
      </c>
    </row>
    <row r="563">
      <c r="A563" t="inlineStr">
        <is>
          <t>PRO-00193</t>
        </is>
      </c>
      <c r="B563" t="inlineStr">
        <is>
          <t>google</t>
        </is>
      </c>
      <c r="C563" t="n">
        <v>1</v>
      </c>
      <c r="D563" s="28" t="n">
        <v>0</v>
      </c>
      <c r="E563" t="n">
        <v>2</v>
      </c>
      <c r="F563">
        <f>IF(E563=1,1,IF(E563=2,0.5,IF(OR(C563=1,C563=E563),0.4,0.2/(E563-2))))</f>
        <v/>
      </c>
      <c r="G563">
        <f>IF(C563=1,1,0)</f>
        <v/>
      </c>
      <c r="H563">
        <f>IF(C563=E563,1,0)</f>
        <v/>
      </c>
      <c r="I563">
        <f>1/E563</f>
        <v/>
      </c>
      <c r="J563" s="28">
        <f>F563*D563</f>
        <v/>
      </c>
      <c r="K563" s="28">
        <f>G563*D563</f>
        <v/>
      </c>
      <c r="L563" s="28">
        <f>H563*D563</f>
        <v/>
      </c>
      <c r="M563" s="28">
        <f>I563*D563</f>
        <v/>
      </c>
    </row>
    <row r="564">
      <c r="A564" t="inlineStr">
        <is>
          <t>PRO-00193</t>
        </is>
      </c>
      <c r="B564" t="inlineStr">
        <is>
          <t>linkedin</t>
        </is>
      </c>
      <c r="C564" t="n">
        <v>2</v>
      </c>
      <c r="D564" s="28" t="n">
        <v>0</v>
      </c>
      <c r="E564" t="n">
        <v>2</v>
      </c>
      <c r="F564">
        <f>IF(E564=1,1,IF(E564=2,0.5,IF(OR(C564=1,C564=E564),0.4,0.2/(E564-2))))</f>
        <v/>
      </c>
      <c r="G564">
        <f>IF(C564=1,1,0)</f>
        <v/>
      </c>
      <c r="H564">
        <f>IF(C564=E564,1,0)</f>
        <v/>
      </c>
      <c r="I564">
        <f>1/E564</f>
        <v/>
      </c>
      <c r="J564" s="28">
        <f>F564*D564</f>
        <v/>
      </c>
      <c r="K564" s="28">
        <f>G564*D564</f>
        <v/>
      </c>
      <c r="L564" s="28">
        <f>H564*D564</f>
        <v/>
      </c>
      <c r="M564" s="28">
        <f>I564*D564</f>
        <v/>
      </c>
    </row>
    <row r="565">
      <c r="A565" t="inlineStr">
        <is>
          <t>PRO-00194</t>
        </is>
      </c>
      <c r="B565" t="inlineStr">
        <is>
          <t>linkedin</t>
        </is>
      </c>
      <c r="C565" t="n">
        <v>1</v>
      </c>
      <c r="D565" s="28" t="n">
        <v>0</v>
      </c>
      <c r="E565" t="n">
        <v>4</v>
      </c>
      <c r="F565">
        <f>IF(E565=1,1,IF(E565=2,0.5,IF(OR(C565=1,C565=E565),0.4,0.2/(E565-2))))</f>
        <v/>
      </c>
      <c r="G565">
        <f>IF(C565=1,1,0)</f>
        <v/>
      </c>
      <c r="H565">
        <f>IF(C565=E565,1,0)</f>
        <v/>
      </c>
      <c r="I565">
        <f>1/E565</f>
        <v/>
      </c>
      <c r="J565" s="28">
        <f>F565*D565</f>
        <v/>
      </c>
      <c r="K565" s="28">
        <f>G565*D565</f>
        <v/>
      </c>
      <c r="L565" s="28">
        <f>H565*D565</f>
        <v/>
      </c>
      <c r="M565" s="28">
        <f>I565*D565</f>
        <v/>
      </c>
    </row>
    <row r="566">
      <c r="A566" t="inlineStr">
        <is>
          <t>PRO-00194</t>
        </is>
      </c>
      <c r="B566" t="inlineStr">
        <is>
          <t>google</t>
        </is>
      </c>
      <c r="C566" t="n">
        <v>2</v>
      </c>
      <c r="D566" s="28" t="n">
        <v>0</v>
      </c>
      <c r="E566" t="n">
        <v>4</v>
      </c>
      <c r="F566">
        <f>IF(E566=1,1,IF(E566=2,0.5,IF(OR(C566=1,C566=E566),0.4,0.2/(E566-2))))</f>
        <v/>
      </c>
      <c r="G566">
        <f>IF(C566=1,1,0)</f>
        <v/>
      </c>
      <c r="H566">
        <f>IF(C566=E566,1,0)</f>
        <v/>
      </c>
      <c r="I566">
        <f>1/E566</f>
        <v/>
      </c>
      <c r="J566" s="28">
        <f>F566*D566</f>
        <v/>
      </c>
      <c r="K566" s="28">
        <f>G566*D566</f>
        <v/>
      </c>
      <c r="L566" s="28">
        <f>H566*D566</f>
        <v/>
      </c>
      <c r="M566" s="28">
        <f>I566*D566</f>
        <v/>
      </c>
    </row>
    <row r="567">
      <c r="A567" t="inlineStr">
        <is>
          <t>PRO-00194</t>
        </is>
      </c>
      <c r="B567" t="inlineStr">
        <is>
          <t>g2</t>
        </is>
      </c>
      <c r="C567" t="n">
        <v>3</v>
      </c>
      <c r="D567" s="28" t="n">
        <v>0</v>
      </c>
      <c r="E567" t="n">
        <v>4</v>
      </c>
      <c r="F567">
        <f>IF(E567=1,1,IF(E567=2,0.5,IF(OR(C567=1,C567=E567),0.4,0.2/(E567-2))))</f>
        <v/>
      </c>
      <c r="G567">
        <f>IF(C567=1,1,0)</f>
        <v/>
      </c>
      <c r="H567">
        <f>IF(C567=E567,1,0)</f>
        <v/>
      </c>
      <c r="I567">
        <f>1/E567</f>
        <v/>
      </c>
      <c r="J567" s="28">
        <f>F567*D567</f>
        <v/>
      </c>
      <c r="K567" s="28">
        <f>G567*D567</f>
        <v/>
      </c>
      <c r="L567" s="28">
        <f>H567*D567</f>
        <v/>
      </c>
      <c r="M567" s="28">
        <f>I567*D567</f>
        <v/>
      </c>
    </row>
    <row r="568">
      <c r="A568" t="inlineStr">
        <is>
          <t>PRO-00194</t>
        </is>
      </c>
      <c r="B568" t="inlineStr">
        <is>
          <t>linkedin</t>
        </is>
      </c>
      <c r="C568" t="n">
        <v>4</v>
      </c>
      <c r="D568" s="28" t="n">
        <v>0</v>
      </c>
      <c r="E568" t="n">
        <v>4</v>
      </c>
      <c r="F568">
        <f>IF(E568=1,1,IF(E568=2,0.5,IF(OR(C568=1,C568=E568),0.4,0.2/(E568-2))))</f>
        <v/>
      </c>
      <c r="G568">
        <f>IF(C568=1,1,0)</f>
        <v/>
      </c>
      <c r="H568">
        <f>IF(C568=E568,1,0)</f>
        <v/>
      </c>
      <c r="I568">
        <f>1/E568</f>
        <v/>
      </c>
      <c r="J568" s="28">
        <f>F568*D568</f>
        <v/>
      </c>
      <c r="K568" s="28">
        <f>G568*D568</f>
        <v/>
      </c>
      <c r="L568" s="28">
        <f>H568*D568</f>
        <v/>
      </c>
      <c r="M568" s="28">
        <f>I568*D568</f>
        <v/>
      </c>
    </row>
    <row r="569">
      <c r="A569" t="inlineStr">
        <is>
          <t>PRO-00195</t>
        </is>
      </c>
      <c r="B569" t="inlineStr">
        <is>
          <t>google</t>
        </is>
      </c>
      <c r="C569" t="n">
        <v>1</v>
      </c>
      <c r="D569" s="28" t="n">
        <v>36967</v>
      </c>
      <c r="E569" t="n">
        <v>2</v>
      </c>
      <c r="F569">
        <f>IF(E569=1,1,IF(E569=2,0.5,IF(OR(C569=1,C569=E569),0.4,0.2/(E569-2))))</f>
        <v/>
      </c>
      <c r="G569">
        <f>IF(C569=1,1,0)</f>
        <v/>
      </c>
      <c r="H569">
        <f>IF(C569=E569,1,0)</f>
        <v/>
      </c>
      <c r="I569">
        <f>1/E569</f>
        <v/>
      </c>
      <c r="J569" s="28">
        <f>F569*D569</f>
        <v/>
      </c>
      <c r="K569" s="28">
        <f>G569*D569</f>
        <v/>
      </c>
      <c r="L569" s="28">
        <f>H569*D569</f>
        <v/>
      </c>
      <c r="M569" s="28">
        <f>I569*D569</f>
        <v/>
      </c>
    </row>
    <row r="570">
      <c r="A570" t="inlineStr">
        <is>
          <t>PRO-00195</t>
        </is>
      </c>
      <c r="B570" t="inlineStr">
        <is>
          <t>programmatic</t>
        </is>
      </c>
      <c r="C570" t="n">
        <v>2</v>
      </c>
      <c r="D570" s="28" t="n">
        <v>36967</v>
      </c>
      <c r="E570" t="n">
        <v>2</v>
      </c>
      <c r="F570">
        <f>IF(E570=1,1,IF(E570=2,0.5,IF(OR(C570=1,C570=E570),0.4,0.2/(E570-2))))</f>
        <v/>
      </c>
      <c r="G570">
        <f>IF(C570=1,1,0)</f>
        <v/>
      </c>
      <c r="H570">
        <f>IF(C570=E570,1,0)</f>
        <v/>
      </c>
      <c r="I570">
        <f>1/E570</f>
        <v/>
      </c>
      <c r="J570" s="28">
        <f>F570*D570</f>
        <v/>
      </c>
      <c r="K570" s="28">
        <f>G570*D570</f>
        <v/>
      </c>
      <c r="L570" s="28">
        <f>H570*D570</f>
        <v/>
      </c>
      <c r="M570" s="28">
        <f>I570*D570</f>
        <v/>
      </c>
    </row>
    <row r="571">
      <c r="A571" t="inlineStr">
        <is>
          <t>PRO-00196</t>
        </is>
      </c>
      <c r="B571" t="inlineStr">
        <is>
          <t>google</t>
        </is>
      </c>
      <c r="C571" t="n">
        <v>1</v>
      </c>
      <c r="D571" s="28" t="n">
        <v>0</v>
      </c>
      <c r="E571" t="n">
        <v>4</v>
      </c>
      <c r="F571">
        <f>IF(E571=1,1,IF(E571=2,0.5,IF(OR(C571=1,C571=E571),0.4,0.2/(E571-2))))</f>
        <v/>
      </c>
      <c r="G571">
        <f>IF(C571=1,1,0)</f>
        <v/>
      </c>
      <c r="H571">
        <f>IF(C571=E571,1,0)</f>
        <v/>
      </c>
      <c r="I571">
        <f>1/E571</f>
        <v/>
      </c>
      <c r="J571" s="28">
        <f>F571*D571</f>
        <v/>
      </c>
      <c r="K571" s="28">
        <f>G571*D571</f>
        <v/>
      </c>
      <c r="L571" s="28">
        <f>H571*D571</f>
        <v/>
      </c>
      <c r="M571" s="28">
        <f>I571*D571</f>
        <v/>
      </c>
    </row>
    <row r="572">
      <c r="A572" t="inlineStr">
        <is>
          <t>PRO-00196</t>
        </is>
      </c>
      <c r="B572" t="inlineStr">
        <is>
          <t>linkedin</t>
        </is>
      </c>
      <c r="C572" t="n">
        <v>2</v>
      </c>
      <c r="D572" s="28" t="n">
        <v>0</v>
      </c>
      <c r="E572" t="n">
        <v>4</v>
      </c>
      <c r="F572">
        <f>IF(E572=1,1,IF(E572=2,0.5,IF(OR(C572=1,C572=E572),0.4,0.2/(E572-2))))</f>
        <v/>
      </c>
      <c r="G572">
        <f>IF(C572=1,1,0)</f>
        <v/>
      </c>
      <c r="H572">
        <f>IF(C572=E572,1,0)</f>
        <v/>
      </c>
      <c r="I572">
        <f>1/E572</f>
        <v/>
      </c>
      <c r="J572" s="28">
        <f>F572*D572</f>
        <v/>
      </c>
      <c r="K572" s="28">
        <f>G572*D572</f>
        <v/>
      </c>
      <c r="L572" s="28">
        <f>H572*D572</f>
        <v/>
      </c>
      <c r="M572" s="28">
        <f>I572*D572</f>
        <v/>
      </c>
    </row>
    <row r="573">
      <c r="A573" t="inlineStr">
        <is>
          <t>PRO-00196</t>
        </is>
      </c>
      <c r="B573" t="inlineStr">
        <is>
          <t>linkedin</t>
        </is>
      </c>
      <c r="C573" t="n">
        <v>3</v>
      </c>
      <c r="D573" s="28" t="n">
        <v>0</v>
      </c>
      <c r="E573" t="n">
        <v>4</v>
      </c>
      <c r="F573">
        <f>IF(E573=1,1,IF(E573=2,0.5,IF(OR(C573=1,C573=E573),0.4,0.2/(E573-2))))</f>
        <v/>
      </c>
      <c r="G573">
        <f>IF(C573=1,1,0)</f>
        <v/>
      </c>
      <c r="H573">
        <f>IF(C573=E573,1,0)</f>
        <v/>
      </c>
      <c r="I573">
        <f>1/E573</f>
        <v/>
      </c>
      <c r="J573" s="28">
        <f>F573*D573</f>
        <v/>
      </c>
      <c r="K573" s="28">
        <f>G573*D573</f>
        <v/>
      </c>
      <c r="L573" s="28">
        <f>H573*D573</f>
        <v/>
      </c>
      <c r="M573" s="28">
        <f>I573*D573</f>
        <v/>
      </c>
    </row>
    <row r="574">
      <c r="A574" t="inlineStr">
        <is>
          <t>PRO-00196</t>
        </is>
      </c>
      <c r="B574" t="inlineStr">
        <is>
          <t>programmatic</t>
        </is>
      </c>
      <c r="C574" t="n">
        <v>4</v>
      </c>
      <c r="D574" s="28" t="n">
        <v>0</v>
      </c>
      <c r="E574" t="n">
        <v>4</v>
      </c>
      <c r="F574">
        <f>IF(E574=1,1,IF(E574=2,0.5,IF(OR(C574=1,C574=E574),0.4,0.2/(E574-2))))</f>
        <v/>
      </c>
      <c r="G574">
        <f>IF(C574=1,1,0)</f>
        <v/>
      </c>
      <c r="H574">
        <f>IF(C574=E574,1,0)</f>
        <v/>
      </c>
      <c r="I574">
        <f>1/E574</f>
        <v/>
      </c>
      <c r="J574" s="28">
        <f>F574*D574</f>
        <v/>
      </c>
      <c r="K574" s="28">
        <f>G574*D574</f>
        <v/>
      </c>
      <c r="L574" s="28">
        <f>H574*D574</f>
        <v/>
      </c>
      <c r="M574" s="28">
        <f>I574*D574</f>
        <v/>
      </c>
    </row>
    <row r="575">
      <c r="A575" t="inlineStr">
        <is>
          <t>PRO-00197</t>
        </is>
      </c>
      <c r="B575" t="inlineStr">
        <is>
          <t>linkedin</t>
        </is>
      </c>
      <c r="C575" t="n">
        <v>1</v>
      </c>
      <c r="D575" s="28" t="n">
        <v>0</v>
      </c>
      <c r="E575" t="n">
        <v>4</v>
      </c>
      <c r="F575">
        <f>IF(E575=1,1,IF(E575=2,0.5,IF(OR(C575=1,C575=E575),0.4,0.2/(E575-2))))</f>
        <v/>
      </c>
      <c r="G575">
        <f>IF(C575=1,1,0)</f>
        <v/>
      </c>
      <c r="H575">
        <f>IF(C575=E575,1,0)</f>
        <v/>
      </c>
      <c r="I575">
        <f>1/E575</f>
        <v/>
      </c>
      <c r="J575" s="28">
        <f>F575*D575</f>
        <v/>
      </c>
      <c r="K575" s="28">
        <f>G575*D575</f>
        <v/>
      </c>
      <c r="L575" s="28">
        <f>H575*D575</f>
        <v/>
      </c>
      <c r="M575" s="28">
        <f>I575*D575</f>
        <v/>
      </c>
    </row>
    <row r="576">
      <c r="A576" t="inlineStr">
        <is>
          <t>PRO-00197</t>
        </is>
      </c>
      <c r="B576" t="inlineStr">
        <is>
          <t>g2</t>
        </is>
      </c>
      <c r="C576" t="n">
        <v>2</v>
      </c>
      <c r="D576" s="28" t="n">
        <v>0</v>
      </c>
      <c r="E576" t="n">
        <v>4</v>
      </c>
      <c r="F576">
        <f>IF(E576=1,1,IF(E576=2,0.5,IF(OR(C576=1,C576=E576),0.4,0.2/(E576-2))))</f>
        <v/>
      </c>
      <c r="G576">
        <f>IF(C576=1,1,0)</f>
        <v/>
      </c>
      <c r="H576">
        <f>IF(C576=E576,1,0)</f>
        <v/>
      </c>
      <c r="I576">
        <f>1/E576</f>
        <v/>
      </c>
      <c r="J576" s="28">
        <f>F576*D576</f>
        <v/>
      </c>
      <c r="K576" s="28">
        <f>G576*D576</f>
        <v/>
      </c>
      <c r="L576" s="28">
        <f>H576*D576</f>
        <v/>
      </c>
      <c r="M576" s="28">
        <f>I576*D576</f>
        <v/>
      </c>
    </row>
    <row r="577">
      <c r="A577" t="inlineStr">
        <is>
          <t>PRO-00197</t>
        </is>
      </c>
      <c r="B577" t="inlineStr">
        <is>
          <t>linkedin</t>
        </is>
      </c>
      <c r="C577" t="n">
        <v>3</v>
      </c>
      <c r="D577" s="28" t="n">
        <v>0</v>
      </c>
      <c r="E577" t="n">
        <v>4</v>
      </c>
      <c r="F577">
        <f>IF(E577=1,1,IF(E577=2,0.5,IF(OR(C577=1,C577=E577),0.4,0.2/(E577-2))))</f>
        <v/>
      </c>
      <c r="G577">
        <f>IF(C577=1,1,0)</f>
        <v/>
      </c>
      <c r="H577">
        <f>IF(C577=E577,1,0)</f>
        <v/>
      </c>
      <c r="I577">
        <f>1/E577</f>
        <v/>
      </c>
      <c r="J577" s="28">
        <f>F577*D577</f>
        <v/>
      </c>
      <c r="K577" s="28">
        <f>G577*D577</f>
        <v/>
      </c>
      <c r="L577" s="28">
        <f>H577*D577</f>
        <v/>
      </c>
      <c r="M577" s="28">
        <f>I577*D577</f>
        <v/>
      </c>
    </row>
    <row r="578">
      <c r="A578" t="inlineStr">
        <is>
          <t>PRO-00197</t>
        </is>
      </c>
      <c r="B578" t="inlineStr">
        <is>
          <t>g2</t>
        </is>
      </c>
      <c r="C578" t="n">
        <v>4</v>
      </c>
      <c r="D578" s="28" t="n">
        <v>0</v>
      </c>
      <c r="E578" t="n">
        <v>4</v>
      </c>
      <c r="F578">
        <f>IF(E578=1,1,IF(E578=2,0.5,IF(OR(C578=1,C578=E578),0.4,0.2/(E578-2))))</f>
        <v/>
      </c>
      <c r="G578">
        <f>IF(C578=1,1,0)</f>
        <v/>
      </c>
      <c r="H578">
        <f>IF(C578=E578,1,0)</f>
        <v/>
      </c>
      <c r="I578">
        <f>1/E578</f>
        <v/>
      </c>
      <c r="J578" s="28">
        <f>F578*D578</f>
        <v/>
      </c>
      <c r="K578" s="28">
        <f>G578*D578</f>
        <v/>
      </c>
      <c r="L578" s="28">
        <f>H578*D578</f>
        <v/>
      </c>
      <c r="M578" s="28">
        <f>I578*D578</f>
        <v/>
      </c>
    </row>
    <row r="579">
      <c r="A579" t="inlineStr">
        <is>
          <t>PRO-00198</t>
        </is>
      </c>
      <c r="B579" t="inlineStr">
        <is>
          <t>google</t>
        </is>
      </c>
      <c r="C579" t="n">
        <v>1</v>
      </c>
      <c r="D579" s="28" t="n">
        <v>0</v>
      </c>
      <c r="E579" t="n">
        <v>3</v>
      </c>
      <c r="F579">
        <f>IF(E579=1,1,IF(E579=2,0.5,IF(OR(C579=1,C579=E579),0.4,0.2/(E579-2))))</f>
        <v/>
      </c>
      <c r="G579">
        <f>IF(C579=1,1,0)</f>
        <v/>
      </c>
      <c r="H579">
        <f>IF(C579=E579,1,0)</f>
        <v/>
      </c>
      <c r="I579">
        <f>1/E579</f>
        <v/>
      </c>
      <c r="J579" s="28">
        <f>F579*D579</f>
        <v/>
      </c>
      <c r="K579" s="28">
        <f>G579*D579</f>
        <v/>
      </c>
      <c r="L579" s="28">
        <f>H579*D579</f>
        <v/>
      </c>
      <c r="M579" s="28">
        <f>I579*D579</f>
        <v/>
      </c>
    </row>
    <row r="580">
      <c r="A580" t="inlineStr">
        <is>
          <t>PRO-00198</t>
        </is>
      </c>
      <c r="B580" t="inlineStr">
        <is>
          <t>linkedin</t>
        </is>
      </c>
      <c r="C580" t="n">
        <v>2</v>
      </c>
      <c r="D580" s="28" t="n">
        <v>0</v>
      </c>
      <c r="E580" t="n">
        <v>3</v>
      </c>
      <c r="F580">
        <f>IF(E580=1,1,IF(E580=2,0.5,IF(OR(C580=1,C580=E580),0.4,0.2/(E580-2))))</f>
        <v/>
      </c>
      <c r="G580">
        <f>IF(C580=1,1,0)</f>
        <v/>
      </c>
      <c r="H580">
        <f>IF(C580=E580,1,0)</f>
        <v/>
      </c>
      <c r="I580">
        <f>1/E580</f>
        <v/>
      </c>
      <c r="J580" s="28">
        <f>F580*D580</f>
        <v/>
      </c>
      <c r="K580" s="28">
        <f>G580*D580</f>
        <v/>
      </c>
      <c r="L580" s="28">
        <f>H580*D580</f>
        <v/>
      </c>
      <c r="M580" s="28">
        <f>I580*D580</f>
        <v/>
      </c>
    </row>
    <row r="581">
      <c r="A581" t="inlineStr">
        <is>
          <t>PRO-00198</t>
        </is>
      </c>
      <c r="B581" t="inlineStr">
        <is>
          <t>google</t>
        </is>
      </c>
      <c r="C581" t="n">
        <v>3</v>
      </c>
      <c r="D581" s="28" t="n">
        <v>0</v>
      </c>
      <c r="E581" t="n">
        <v>3</v>
      </c>
      <c r="F581">
        <f>IF(E581=1,1,IF(E581=2,0.5,IF(OR(C581=1,C581=E581),0.4,0.2/(E581-2))))</f>
        <v/>
      </c>
      <c r="G581">
        <f>IF(C581=1,1,0)</f>
        <v/>
      </c>
      <c r="H581">
        <f>IF(C581=E581,1,0)</f>
        <v/>
      </c>
      <c r="I581">
        <f>1/E581</f>
        <v/>
      </c>
      <c r="J581" s="28">
        <f>F581*D581</f>
        <v/>
      </c>
      <c r="K581" s="28">
        <f>G581*D581</f>
        <v/>
      </c>
      <c r="L581" s="28">
        <f>H581*D581</f>
        <v/>
      </c>
      <c r="M581" s="28">
        <f>I581*D581</f>
        <v/>
      </c>
    </row>
    <row r="582">
      <c r="A582" t="inlineStr">
        <is>
          <t>PRO-00199</t>
        </is>
      </c>
      <c r="B582" t="inlineStr">
        <is>
          <t>linkedin</t>
        </is>
      </c>
      <c r="C582" t="n">
        <v>1</v>
      </c>
      <c r="D582" s="28" t="n">
        <v>0</v>
      </c>
      <c r="E582" t="n">
        <v>4</v>
      </c>
      <c r="F582">
        <f>IF(E582=1,1,IF(E582=2,0.5,IF(OR(C582=1,C582=E582),0.4,0.2/(E582-2))))</f>
        <v/>
      </c>
      <c r="G582">
        <f>IF(C582=1,1,0)</f>
        <v/>
      </c>
      <c r="H582">
        <f>IF(C582=E582,1,0)</f>
        <v/>
      </c>
      <c r="I582">
        <f>1/E582</f>
        <v/>
      </c>
      <c r="J582" s="28">
        <f>F582*D582</f>
        <v/>
      </c>
      <c r="K582" s="28">
        <f>G582*D582</f>
        <v/>
      </c>
      <c r="L582" s="28">
        <f>H582*D582</f>
        <v/>
      </c>
      <c r="M582" s="28">
        <f>I582*D582</f>
        <v/>
      </c>
    </row>
    <row r="583">
      <c r="A583" t="inlineStr">
        <is>
          <t>PRO-00199</t>
        </is>
      </c>
      <c r="B583" t="inlineStr">
        <is>
          <t>google</t>
        </is>
      </c>
      <c r="C583" t="n">
        <v>2</v>
      </c>
      <c r="D583" s="28" t="n">
        <v>0</v>
      </c>
      <c r="E583" t="n">
        <v>4</v>
      </c>
      <c r="F583">
        <f>IF(E583=1,1,IF(E583=2,0.5,IF(OR(C583=1,C583=E583),0.4,0.2/(E583-2))))</f>
        <v/>
      </c>
      <c r="G583">
        <f>IF(C583=1,1,0)</f>
        <v/>
      </c>
      <c r="H583">
        <f>IF(C583=E583,1,0)</f>
        <v/>
      </c>
      <c r="I583">
        <f>1/E583</f>
        <v/>
      </c>
      <c r="J583" s="28">
        <f>F583*D583</f>
        <v/>
      </c>
      <c r="K583" s="28">
        <f>G583*D583</f>
        <v/>
      </c>
      <c r="L583" s="28">
        <f>H583*D583</f>
        <v/>
      </c>
      <c r="M583" s="28">
        <f>I583*D583</f>
        <v/>
      </c>
    </row>
    <row r="584">
      <c r="A584" t="inlineStr">
        <is>
          <t>PRO-00199</t>
        </is>
      </c>
      <c r="B584" t="inlineStr">
        <is>
          <t>linkedin</t>
        </is>
      </c>
      <c r="C584" t="n">
        <v>3</v>
      </c>
      <c r="D584" s="28" t="n">
        <v>0</v>
      </c>
      <c r="E584" t="n">
        <v>4</v>
      </c>
      <c r="F584">
        <f>IF(E584=1,1,IF(E584=2,0.5,IF(OR(C584=1,C584=E584),0.4,0.2/(E584-2))))</f>
        <v/>
      </c>
      <c r="G584">
        <f>IF(C584=1,1,0)</f>
        <v/>
      </c>
      <c r="H584">
        <f>IF(C584=E584,1,0)</f>
        <v/>
      </c>
      <c r="I584">
        <f>1/E584</f>
        <v/>
      </c>
      <c r="J584" s="28">
        <f>F584*D584</f>
        <v/>
      </c>
      <c r="K584" s="28">
        <f>G584*D584</f>
        <v/>
      </c>
      <c r="L584" s="28">
        <f>H584*D584</f>
        <v/>
      </c>
      <c r="M584" s="28">
        <f>I584*D584</f>
        <v/>
      </c>
    </row>
    <row r="585">
      <c r="A585" t="inlineStr">
        <is>
          <t>PRO-00199</t>
        </is>
      </c>
      <c r="B585" t="inlineStr">
        <is>
          <t>linkedin</t>
        </is>
      </c>
      <c r="C585" t="n">
        <v>4</v>
      </c>
      <c r="D585" s="28" t="n">
        <v>0</v>
      </c>
      <c r="E585" t="n">
        <v>4</v>
      </c>
      <c r="F585">
        <f>IF(E585=1,1,IF(E585=2,0.5,IF(OR(C585=1,C585=E585),0.4,0.2/(E585-2))))</f>
        <v/>
      </c>
      <c r="G585">
        <f>IF(C585=1,1,0)</f>
        <v/>
      </c>
      <c r="H585">
        <f>IF(C585=E585,1,0)</f>
        <v/>
      </c>
      <c r="I585">
        <f>1/E585</f>
        <v/>
      </c>
      <c r="J585" s="28">
        <f>F585*D585</f>
        <v/>
      </c>
      <c r="K585" s="28">
        <f>G585*D585</f>
        <v/>
      </c>
      <c r="L585" s="28">
        <f>H585*D585</f>
        <v/>
      </c>
      <c r="M585" s="28">
        <f>I585*D585</f>
        <v/>
      </c>
    </row>
    <row r="586">
      <c r="A586" t="inlineStr">
        <is>
          <t>PRO-00200</t>
        </is>
      </c>
      <c r="B586" t="inlineStr">
        <is>
          <t>google</t>
        </is>
      </c>
      <c r="C586" t="n">
        <v>1</v>
      </c>
      <c r="D586" s="28" t="n">
        <v>62504</v>
      </c>
      <c r="E586" t="n">
        <v>4</v>
      </c>
      <c r="F586">
        <f>IF(E586=1,1,IF(E586=2,0.5,IF(OR(C586=1,C586=E586),0.4,0.2/(E586-2))))</f>
        <v/>
      </c>
      <c r="G586">
        <f>IF(C586=1,1,0)</f>
        <v/>
      </c>
      <c r="H586">
        <f>IF(C586=E586,1,0)</f>
        <v/>
      </c>
      <c r="I586">
        <f>1/E586</f>
        <v/>
      </c>
      <c r="J586" s="28">
        <f>F586*D586</f>
        <v/>
      </c>
      <c r="K586" s="28">
        <f>G586*D586</f>
        <v/>
      </c>
      <c r="L586" s="28">
        <f>H586*D586</f>
        <v/>
      </c>
      <c r="M586" s="28">
        <f>I586*D586</f>
        <v/>
      </c>
    </row>
    <row r="587">
      <c r="A587" t="inlineStr">
        <is>
          <t>PRO-00200</t>
        </is>
      </c>
      <c r="B587" t="inlineStr">
        <is>
          <t>g2</t>
        </is>
      </c>
      <c r="C587" t="n">
        <v>2</v>
      </c>
      <c r="D587" s="28" t="n">
        <v>62504</v>
      </c>
      <c r="E587" t="n">
        <v>4</v>
      </c>
      <c r="F587">
        <f>IF(E587=1,1,IF(E587=2,0.5,IF(OR(C587=1,C587=E587),0.4,0.2/(E587-2))))</f>
        <v/>
      </c>
      <c r="G587">
        <f>IF(C587=1,1,0)</f>
        <v/>
      </c>
      <c r="H587">
        <f>IF(C587=E587,1,0)</f>
        <v/>
      </c>
      <c r="I587">
        <f>1/E587</f>
        <v/>
      </c>
      <c r="J587" s="28">
        <f>F587*D587</f>
        <v/>
      </c>
      <c r="K587" s="28">
        <f>G587*D587</f>
        <v/>
      </c>
      <c r="L587" s="28">
        <f>H587*D587</f>
        <v/>
      </c>
      <c r="M587" s="28">
        <f>I587*D587</f>
        <v/>
      </c>
    </row>
    <row r="588">
      <c r="A588" t="inlineStr">
        <is>
          <t>PRO-00200</t>
        </is>
      </c>
      <c r="B588" t="inlineStr">
        <is>
          <t>programmatic</t>
        </is>
      </c>
      <c r="C588" t="n">
        <v>3</v>
      </c>
      <c r="D588" s="28" t="n">
        <v>62504</v>
      </c>
      <c r="E588" t="n">
        <v>4</v>
      </c>
      <c r="F588">
        <f>IF(E588=1,1,IF(E588=2,0.5,IF(OR(C588=1,C588=E588),0.4,0.2/(E588-2))))</f>
        <v/>
      </c>
      <c r="G588">
        <f>IF(C588=1,1,0)</f>
        <v/>
      </c>
      <c r="H588">
        <f>IF(C588=E588,1,0)</f>
        <v/>
      </c>
      <c r="I588">
        <f>1/E588</f>
        <v/>
      </c>
      <c r="J588" s="28">
        <f>F588*D588</f>
        <v/>
      </c>
      <c r="K588" s="28">
        <f>G588*D588</f>
        <v/>
      </c>
      <c r="L588" s="28">
        <f>H588*D588</f>
        <v/>
      </c>
      <c r="M588" s="28">
        <f>I588*D588</f>
        <v/>
      </c>
    </row>
    <row r="589">
      <c r="A589" t="inlineStr">
        <is>
          <t>PRO-00200</t>
        </is>
      </c>
      <c r="B589" t="inlineStr">
        <is>
          <t>google</t>
        </is>
      </c>
      <c r="C589" t="n">
        <v>4</v>
      </c>
      <c r="D589" s="28" t="n">
        <v>62504</v>
      </c>
      <c r="E589" t="n">
        <v>4</v>
      </c>
      <c r="F589">
        <f>IF(E589=1,1,IF(E589=2,0.5,IF(OR(C589=1,C589=E589),0.4,0.2/(E589-2))))</f>
        <v/>
      </c>
      <c r="G589">
        <f>IF(C589=1,1,0)</f>
        <v/>
      </c>
      <c r="H589">
        <f>IF(C589=E589,1,0)</f>
        <v/>
      </c>
      <c r="I589">
        <f>1/E589</f>
        <v/>
      </c>
      <c r="J589" s="28">
        <f>F589*D589</f>
        <v/>
      </c>
      <c r="K589" s="28">
        <f>G589*D589</f>
        <v/>
      </c>
      <c r="L589" s="28">
        <f>H589*D589</f>
        <v/>
      </c>
      <c r="M589" s="28">
        <f>I589*D589</f>
        <v/>
      </c>
    </row>
    <row r="590">
      <c r="A590" t="inlineStr">
        <is>
          <t>PRO-00201</t>
        </is>
      </c>
      <c r="B590" t="inlineStr">
        <is>
          <t>google</t>
        </is>
      </c>
      <c r="C590" t="n">
        <v>1</v>
      </c>
      <c r="D590" s="28" t="n">
        <v>0</v>
      </c>
      <c r="E590" t="n">
        <v>3</v>
      </c>
      <c r="F590">
        <f>IF(E590=1,1,IF(E590=2,0.5,IF(OR(C590=1,C590=E590),0.4,0.2/(E590-2))))</f>
        <v/>
      </c>
      <c r="G590">
        <f>IF(C590=1,1,0)</f>
        <v/>
      </c>
      <c r="H590">
        <f>IF(C590=E590,1,0)</f>
        <v/>
      </c>
      <c r="I590">
        <f>1/E590</f>
        <v/>
      </c>
      <c r="J590" s="28">
        <f>F590*D590</f>
        <v/>
      </c>
      <c r="K590" s="28">
        <f>G590*D590</f>
        <v/>
      </c>
      <c r="L590" s="28">
        <f>H590*D590</f>
        <v/>
      </c>
      <c r="M590" s="28">
        <f>I590*D590</f>
        <v/>
      </c>
    </row>
    <row r="591">
      <c r="A591" t="inlineStr">
        <is>
          <t>PRO-00201</t>
        </is>
      </c>
      <c r="B591" t="inlineStr">
        <is>
          <t>google</t>
        </is>
      </c>
      <c r="C591" t="n">
        <v>2</v>
      </c>
      <c r="D591" s="28" t="n">
        <v>0</v>
      </c>
      <c r="E591" t="n">
        <v>3</v>
      </c>
      <c r="F591">
        <f>IF(E591=1,1,IF(E591=2,0.5,IF(OR(C591=1,C591=E591),0.4,0.2/(E591-2))))</f>
        <v/>
      </c>
      <c r="G591">
        <f>IF(C591=1,1,0)</f>
        <v/>
      </c>
      <c r="H591">
        <f>IF(C591=E591,1,0)</f>
        <v/>
      </c>
      <c r="I591">
        <f>1/E591</f>
        <v/>
      </c>
      <c r="J591" s="28">
        <f>F591*D591</f>
        <v/>
      </c>
      <c r="K591" s="28">
        <f>G591*D591</f>
        <v/>
      </c>
      <c r="L591" s="28">
        <f>H591*D591</f>
        <v/>
      </c>
      <c r="M591" s="28">
        <f>I591*D591</f>
        <v/>
      </c>
    </row>
    <row r="592">
      <c r="A592" t="inlineStr">
        <is>
          <t>PRO-00201</t>
        </is>
      </c>
      <c r="B592" t="inlineStr">
        <is>
          <t>linkedin</t>
        </is>
      </c>
      <c r="C592" t="n">
        <v>3</v>
      </c>
      <c r="D592" s="28" t="n">
        <v>0</v>
      </c>
      <c r="E592" t="n">
        <v>3</v>
      </c>
      <c r="F592">
        <f>IF(E592=1,1,IF(E592=2,0.5,IF(OR(C592=1,C592=E592),0.4,0.2/(E592-2))))</f>
        <v/>
      </c>
      <c r="G592">
        <f>IF(C592=1,1,0)</f>
        <v/>
      </c>
      <c r="H592">
        <f>IF(C592=E592,1,0)</f>
        <v/>
      </c>
      <c r="I592">
        <f>1/E592</f>
        <v/>
      </c>
      <c r="J592" s="28">
        <f>F592*D592</f>
        <v/>
      </c>
      <c r="K592" s="28">
        <f>G592*D592</f>
        <v/>
      </c>
      <c r="L592" s="28">
        <f>H592*D592</f>
        <v/>
      </c>
      <c r="M592" s="28">
        <f>I592*D592</f>
        <v/>
      </c>
    </row>
    <row r="593">
      <c r="A593" t="inlineStr">
        <is>
          <t>PRO-00202</t>
        </is>
      </c>
      <c r="B593" t="inlineStr">
        <is>
          <t>linkedin</t>
        </is>
      </c>
      <c r="C593" t="n">
        <v>1</v>
      </c>
      <c r="D593" s="28" t="n">
        <v>0</v>
      </c>
      <c r="E593" t="n">
        <v>3</v>
      </c>
      <c r="F593">
        <f>IF(E593=1,1,IF(E593=2,0.5,IF(OR(C593=1,C593=E593),0.4,0.2/(E593-2))))</f>
        <v/>
      </c>
      <c r="G593">
        <f>IF(C593=1,1,0)</f>
        <v/>
      </c>
      <c r="H593">
        <f>IF(C593=E593,1,0)</f>
        <v/>
      </c>
      <c r="I593">
        <f>1/E593</f>
        <v/>
      </c>
      <c r="J593" s="28">
        <f>F593*D593</f>
        <v/>
      </c>
      <c r="K593" s="28">
        <f>G593*D593</f>
        <v/>
      </c>
      <c r="L593" s="28">
        <f>H593*D593</f>
        <v/>
      </c>
      <c r="M593" s="28">
        <f>I593*D593</f>
        <v/>
      </c>
    </row>
    <row r="594">
      <c r="A594" t="inlineStr">
        <is>
          <t>PRO-00202</t>
        </is>
      </c>
      <c r="B594" t="inlineStr">
        <is>
          <t>linkedin</t>
        </is>
      </c>
      <c r="C594" t="n">
        <v>2</v>
      </c>
      <c r="D594" s="28" t="n">
        <v>0</v>
      </c>
      <c r="E594" t="n">
        <v>3</v>
      </c>
      <c r="F594">
        <f>IF(E594=1,1,IF(E594=2,0.5,IF(OR(C594=1,C594=E594),0.4,0.2/(E594-2))))</f>
        <v/>
      </c>
      <c r="G594">
        <f>IF(C594=1,1,0)</f>
        <v/>
      </c>
      <c r="H594">
        <f>IF(C594=E594,1,0)</f>
        <v/>
      </c>
      <c r="I594">
        <f>1/E594</f>
        <v/>
      </c>
      <c r="J594" s="28">
        <f>F594*D594</f>
        <v/>
      </c>
      <c r="K594" s="28">
        <f>G594*D594</f>
        <v/>
      </c>
      <c r="L594" s="28">
        <f>H594*D594</f>
        <v/>
      </c>
      <c r="M594" s="28">
        <f>I594*D594</f>
        <v/>
      </c>
    </row>
    <row r="595">
      <c r="A595" t="inlineStr">
        <is>
          <t>PRO-00202</t>
        </is>
      </c>
      <c r="B595" t="inlineStr">
        <is>
          <t>google</t>
        </is>
      </c>
      <c r="C595" t="n">
        <v>3</v>
      </c>
      <c r="D595" s="28" t="n">
        <v>0</v>
      </c>
      <c r="E595" t="n">
        <v>3</v>
      </c>
      <c r="F595">
        <f>IF(E595=1,1,IF(E595=2,0.5,IF(OR(C595=1,C595=E595),0.4,0.2/(E595-2))))</f>
        <v/>
      </c>
      <c r="G595">
        <f>IF(C595=1,1,0)</f>
        <v/>
      </c>
      <c r="H595">
        <f>IF(C595=E595,1,0)</f>
        <v/>
      </c>
      <c r="I595">
        <f>1/E595</f>
        <v/>
      </c>
      <c r="J595" s="28">
        <f>F595*D595</f>
        <v/>
      </c>
      <c r="K595" s="28">
        <f>G595*D595</f>
        <v/>
      </c>
      <c r="L595" s="28">
        <f>H595*D595</f>
        <v/>
      </c>
      <c r="M595" s="28">
        <f>I595*D595</f>
        <v/>
      </c>
    </row>
    <row r="596">
      <c r="A596" t="inlineStr">
        <is>
          <t>PRO-00203</t>
        </is>
      </c>
      <c r="B596" t="inlineStr">
        <is>
          <t>linkedin</t>
        </is>
      </c>
      <c r="C596" t="n">
        <v>1</v>
      </c>
      <c r="D596" s="28" t="n">
        <v>0</v>
      </c>
      <c r="E596" t="n">
        <v>4</v>
      </c>
      <c r="F596">
        <f>IF(E596=1,1,IF(E596=2,0.5,IF(OR(C596=1,C596=E596),0.4,0.2/(E596-2))))</f>
        <v/>
      </c>
      <c r="G596">
        <f>IF(C596=1,1,0)</f>
        <v/>
      </c>
      <c r="H596">
        <f>IF(C596=E596,1,0)</f>
        <v/>
      </c>
      <c r="I596">
        <f>1/E596</f>
        <v/>
      </c>
      <c r="J596" s="28">
        <f>F596*D596</f>
        <v/>
      </c>
      <c r="K596" s="28">
        <f>G596*D596</f>
        <v/>
      </c>
      <c r="L596" s="28">
        <f>H596*D596</f>
        <v/>
      </c>
      <c r="M596" s="28">
        <f>I596*D596</f>
        <v/>
      </c>
    </row>
    <row r="597">
      <c r="A597" t="inlineStr">
        <is>
          <t>PRO-00203</t>
        </is>
      </c>
      <c r="B597" t="inlineStr">
        <is>
          <t>google</t>
        </is>
      </c>
      <c r="C597" t="n">
        <v>2</v>
      </c>
      <c r="D597" s="28" t="n">
        <v>0</v>
      </c>
      <c r="E597" t="n">
        <v>4</v>
      </c>
      <c r="F597">
        <f>IF(E597=1,1,IF(E597=2,0.5,IF(OR(C597=1,C597=E597),0.4,0.2/(E597-2))))</f>
        <v/>
      </c>
      <c r="G597">
        <f>IF(C597=1,1,0)</f>
        <v/>
      </c>
      <c r="H597">
        <f>IF(C597=E597,1,0)</f>
        <v/>
      </c>
      <c r="I597">
        <f>1/E597</f>
        <v/>
      </c>
      <c r="J597" s="28">
        <f>F597*D597</f>
        <v/>
      </c>
      <c r="K597" s="28">
        <f>G597*D597</f>
        <v/>
      </c>
      <c r="L597" s="28">
        <f>H597*D597</f>
        <v/>
      </c>
      <c r="M597" s="28">
        <f>I597*D597</f>
        <v/>
      </c>
    </row>
    <row r="598">
      <c r="A598" t="inlineStr">
        <is>
          <t>PRO-00203</t>
        </is>
      </c>
      <c r="B598" t="inlineStr">
        <is>
          <t>linkedin</t>
        </is>
      </c>
      <c r="C598" t="n">
        <v>3</v>
      </c>
      <c r="D598" s="28" t="n">
        <v>0</v>
      </c>
      <c r="E598" t="n">
        <v>4</v>
      </c>
      <c r="F598">
        <f>IF(E598=1,1,IF(E598=2,0.5,IF(OR(C598=1,C598=E598),0.4,0.2/(E598-2))))</f>
        <v/>
      </c>
      <c r="G598">
        <f>IF(C598=1,1,0)</f>
        <v/>
      </c>
      <c r="H598">
        <f>IF(C598=E598,1,0)</f>
        <v/>
      </c>
      <c r="I598">
        <f>1/E598</f>
        <v/>
      </c>
      <c r="J598" s="28">
        <f>F598*D598</f>
        <v/>
      </c>
      <c r="K598" s="28">
        <f>G598*D598</f>
        <v/>
      </c>
      <c r="L598" s="28">
        <f>H598*D598</f>
        <v/>
      </c>
      <c r="M598" s="28">
        <f>I598*D598</f>
        <v/>
      </c>
    </row>
    <row r="599">
      <c r="A599" t="inlineStr">
        <is>
          <t>PRO-00203</t>
        </is>
      </c>
      <c r="B599" t="inlineStr">
        <is>
          <t>programmatic</t>
        </is>
      </c>
      <c r="C599" t="n">
        <v>4</v>
      </c>
      <c r="D599" s="28" t="n">
        <v>0</v>
      </c>
      <c r="E599" t="n">
        <v>4</v>
      </c>
      <c r="F599">
        <f>IF(E599=1,1,IF(E599=2,0.5,IF(OR(C599=1,C599=E599),0.4,0.2/(E599-2))))</f>
        <v/>
      </c>
      <c r="G599">
        <f>IF(C599=1,1,0)</f>
        <v/>
      </c>
      <c r="H599">
        <f>IF(C599=E599,1,0)</f>
        <v/>
      </c>
      <c r="I599">
        <f>1/E599</f>
        <v/>
      </c>
      <c r="J599" s="28">
        <f>F599*D599</f>
        <v/>
      </c>
      <c r="K599" s="28">
        <f>G599*D599</f>
        <v/>
      </c>
      <c r="L599" s="28">
        <f>H599*D599</f>
        <v/>
      </c>
      <c r="M599" s="28">
        <f>I599*D599</f>
        <v/>
      </c>
    </row>
    <row r="600">
      <c r="A600" t="inlineStr">
        <is>
          <t>PRO-00204</t>
        </is>
      </c>
      <c r="B600" t="inlineStr">
        <is>
          <t>linkedin</t>
        </is>
      </c>
      <c r="C600" t="n">
        <v>1</v>
      </c>
      <c r="D600" s="28" t="n">
        <v>59848</v>
      </c>
      <c r="E600" t="n">
        <v>4</v>
      </c>
      <c r="F600">
        <f>IF(E600=1,1,IF(E600=2,0.5,IF(OR(C600=1,C600=E600),0.4,0.2/(E600-2))))</f>
        <v/>
      </c>
      <c r="G600">
        <f>IF(C600=1,1,0)</f>
        <v/>
      </c>
      <c r="H600">
        <f>IF(C600=E600,1,0)</f>
        <v/>
      </c>
      <c r="I600">
        <f>1/E600</f>
        <v/>
      </c>
      <c r="J600" s="28">
        <f>F600*D600</f>
        <v/>
      </c>
      <c r="K600" s="28">
        <f>G600*D600</f>
        <v/>
      </c>
      <c r="L600" s="28">
        <f>H600*D600</f>
        <v/>
      </c>
      <c r="M600" s="28">
        <f>I600*D600</f>
        <v/>
      </c>
    </row>
    <row r="601">
      <c r="A601" t="inlineStr">
        <is>
          <t>PRO-00204</t>
        </is>
      </c>
      <c r="B601" t="inlineStr">
        <is>
          <t>programmatic</t>
        </is>
      </c>
      <c r="C601" t="n">
        <v>2</v>
      </c>
      <c r="D601" s="28" t="n">
        <v>59848</v>
      </c>
      <c r="E601" t="n">
        <v>4</v>
      </c>
      <c r="F601">
        <f>IF(E601=1,1,IF(E601=2,0.5,IF(OR(C601=1,C601=E601),0.4,0.2/(E601-2))))</f>
        <v/>
      </c>
      <c r="G601">
        <f>IF(C601=1,1,0)</f>
        <v/>
      </c>
      <c r="H601">
        <f>IF(C601=E601,1,0)</f>
        <v/>
      </c>
      <c r="I601">
        <f>1/E601</f>
        <v/>
      </c>
      <c r="J601" s="28">
        <f>F601*D601</f>
        <v/>
      </c>
      <c r="K601" s="28">
        <f>G601*D601</f>
        <v/>
      </c>
      <c r="L601" s="28">
        <f>H601*D601</f>
        <v/>
      </c>
      <c r="M601" s="28">
        <f>I601*D601</f>
        <v/>
      </c>
    </row>
    <row r="602">
      <c r="A602" t="inlineStr">
        <is>
          <t>PRO-00204</t>
        </is>
      </c>
      <c r="B602" t="inlineStr">
        <is>
          <t>g2</t>
        </is>
      </c>
      <c r="C602" t="n">
        <v>3</v>
      </c>
      <c r="D602" s="28" t="n">
        <v>59848</v>
      </c>
      <c r="E602" t="n">
        <v>4</v>
      </c>
      <c r="F602">
        <f>IF(E602=1,1,IF(E602=2,0.5,IF(OR(C602=1,C602=E602),0.4,0.2/(E602-2))))</f>
        <v/>
      </c>
      <c r="G602">
        <f>IF(C602=1,1,0)</f>
        <v/>
      </c>
      <c r="H602">
        <f>IF(C602=E602,1,0)</f>
        <v/>
      </c>
      <c r="I602">
        <f>1/E602</f>
        <v/>
      </c>
      <c r="J602" s="28">
        <f>F602*D602</f>
        <v/>
      </c>
      <c r="K602" s="28">
        <f>G602*D602</f>
        <v/>
      </c>
      <c r="L602" s="28">
        <f>H602*D602</f>
        <v/>
      </c>
      <c r="M602" s="28">
        <f>I602*D602</f>
        <v/>
      </c>
    </row>
    <row r="603">
      <c r="A603" t="inlineStr">
        <is>
          <t>PRO-00204</t>
        </is>
      </c>
      <c r="B603" t="inlineStr">
        <is>
          <t>google</t>
        </is>
      </c>
      <c r="C603" t="n">
        <v>4</v>
      </c>
      <c r="D603" s="28" t="n">
        <v>59848</v>
      </c>
      <c r="E603" t="n">
        <v>4</v>
      </c>
      <c r="F603">
        <f>IF(E603=1,1,IF(E603=2,0.5,IF(OR(C603=1,C603=E603),0.4,0.2/(E603-2))))</f>
        <v/>
      </c>
      <c r="G603">
        <f>IF(C603=1,1,0)</f>
        <v/>
      </c>
      <c r="H603">
        <f>IF(C603=E603,1,0)</f>
        <v/>
      </c>
      <c r="I603">
        <f>1/E603</f>
        <v/>
      </c>
      <c r="J603" s="28">
        <f>F603*D603</f>
        <v/>
      </c>
      <c r="K603" s="28">
        <f>G603*D603</f>
        <v/>
      </c>
      <c r="L603" s="28">
        <f>H603*D603</f>
        <v/>
      </c>
      <c r="M603" s="28">
        <f>I603*D603</f>
        <v/>
      </c>
    </row>
    <row r="604">
      <c r="A604" t="inlineStr">
        <is>
          <t>PRO-00205</t>
        </is>
      </c>
      <c r="B604" t="inlineStr">
        <is>
          <t>google</t>
        </is>
      </c>
      <c r="C604" t="n">
        <v>1</v>
      </c>
      <c r="D604" s="28" t="n">
        <v>0</v>
      </c>
      <c r="E604" t="n">
        <v>3</v>
      </c>
      <c r="F604">
        <f>IF(E604=1,1,IF(E604=2,0.5,IF(OR(C604=1,C604=E604),0.4,0.2/(E604-2))))</f>
        <v/>
      </c>
      <c r="G604">
        <f>IF(C604=1,1,0)</f>
        <v/>
      </c>
      <c r="H604">
        <f>IF(C604=E604,1,0)</f>
        <v/>
      </c>
      <c r="I604">
        <f>1/E604</f>
        <v/>
      </c>
      <c r="J604" s="28">
        <f>F604*D604</f>
        <v/>
      </c>
      <c r="K604" s="28">
        <f>G604*D604</f>
        <v/>
      </c>
      <c r="L604" s="28">
        <f>H604*D604</f>
        <v/>
      </c>
      <c r="M604" s="28">
        <f>I604*D604</f>
        <v/>
      </c>
    </row>
    <row r="605">
      <c r="A605" t="inlineStr">
        <is>
          <t>PRO-00205</t>
        </is>
      </c>
      <c r="B605" t="inlineStr">
        <is>
          <t>linkedin</t>
        </is>
      </c>
      <c r="C605" t="n">
        <v>2</v>
      </c>
      <c r="D605" s="28" t="n">
        <v>0</v>
      </c>
      <c r="E605" t="n">
        <v>3</v>
      </c>
      <c r="F605">
        <f>IF(E605=1,1,IF(E605=2,0.5,IF(OR(C605=1,C605=E605),0.4,0.2/(E605-2))))</f>
        <v/>
      </c>
      <c r="G605">
        <f>IF(C605=1,1,0)</f>
        <v/>
      </c>
      <c r="H605">
        <f>IF(C605=E605,1,0)</f>
        <v/>
      </c>
      <c r="I605">
        <f>1/E605</f>
        <v/>
      </c>
      <c r="J605" s="28">
        <f>F605*D605</f>
        <v/>
      </c>
      <c r="K605" s="28">
        <f>G605*D605</f>
        <v/>
      </c>
      <c r="L605" s="28">
        <f>H605*D605</f>
        <v/>
      </c>
      <c r="M605" s="28">
        <f>I605*D605</f>
        <v/>
      </c>
    </row>
    <row r="606">
      <c r="A606" t="inlineStr">
        <is>
          <t>PRO-00205</t>
        </is>
      </c>
      <c r="B606" t="inlineStr">
        <is>
          <t>linkedin</t>
        </is>
      </c>
      <c r="C606" t="n">
        <v>3</v>
      </c>
      <c r="D606" s="28" t="n">
        <v>0</v>
      </c>
      <c r="E606" t="n">
        <v>3</v>
      </c>
      <c r="F606">
        <f>IF(E606=1,1,IF(E606=2,0.5,IF(OR(C606=1,C606=E606),0.4,0.2/(E606-2))))</f>
        <v/>
      </c>
      <c r="G606">
        <f>IF(C606=1,1,0)</f>
        <v/>
      </c>
      <c r="H606">
        <f>IF(C606=E606,1,0)</f>
        <v/>
      </c>
      <c r="I606">
        <f>1/E606</f>
        <v/>
      </c>
      <c r="J606" s="28">
        <f>F606*D606</f>
        <v/>
      </c>
      <c r="K606" s="28">
        <f>G606*D606</f>
        <v/>
      </c>
      <c r="L606" s="28">
        <f>H606*D606</f>
        <v/>
      </c>
      <c r="M606" s="28">
        <f>I606*D606</f>
        <v/>
      </c>
    </row>
    <row r="607">
      <c r="A607" t="inlineStr">
        <is>
          <t>PRO-00206</t>
        </is>
      </c>
      <c r="B607" t="inlineStr">
        <is>
          <t>linkedin</t>
        </is>
      </c>
      <c r="C607" t="n">
        <v>1</v>
      </c>
      <c r="D607" s="28" t="n">
        <v>0</v>
      </c>
      <c r="E607" t="n">
        <v>2</v>
      </c>
      <c r="F607">
        <f>IF(E607=1,1,IF(E607=2,0.5,IF(OR(C607=1,C607=E607),0.4,0.2/(E607-2))))</f>
        <v/>
      </c>
      <c r="G607">
        <f>IF(C607=1,1,0)</f>
        <v/>
      </c>
      <c r="H607">
        <f>IF(C607=E607,1,0)</f>
        <v/>
      </c>
      <c r="I607">
        <f>1/E607</f>
        <v/>
      </c>
      <c r="J607" s="28">
        <f>F607*D607</f>
        <v/>
      </c>
      <c r="K607" s="28">
        <f>G607*D607</f>
        <v/>
      </c>
      <c r="L607" s="28">
        <f>H607*D607</f>
        <v/>
      </c>
      <c r="M607" s="28">
        <f>I607*D607</f>
        <v/>
      </c>
    </row>
    <row r="608">
      <c r="A608" t="inlineStr">
        <is>
          <t>PRO-00206</t>
        </is>
      </c>
      <c r="B608" t="inlineStr">
        <is>
          <t>programmatic</t>
        </is>
      </c>
      <c r="C608" t="n">
        <v>2</v>
      </c>
      <c r="D608" s="28" t="n">
        <v>0</v>
      </c>
      <c r="E608" t="n">
        <v>2</v>
      </c>
      <c r="F608">
        <f>IF(E608=1,1,IF(E608=2,0.5,IF(OR(C608=1,C608=E608),0.4,0.2/(E608-2))))</f>
        <v/>
      </c>
      <c r="G608">
        <f>IF(C608=1,1,0)</f>
        <v/>
      </c>
      <c r="H608">
        <f>IF(C608=E608,1,0)</f>
        <v/>
      </c>
      <c r="I608">
        <f>1/E608</f>
        <v/>
      </c>
      <c r="J608" s="28">
        <f>F608*D608</f>
        <v/>
      </c>
      <c r="K608" s="28">
        <f>G608*D608</f>
        <v/>
      </c>
      <c r="L608" s="28">
        <f>H608*D608</f>
        <v/>
      </c>
      <c r="M608" s="28">
        <f>I608*D608</f>
        <v/>
      </c>
    </row>
    <row r="609">
      <c r="A609" t="inlineStr">
        <is>
          <t>PRO-00207</t>
        </is>
      </c>
      <c r="B609" t="inlineStr">
        <is>
          <t>linkedin</t>
        </is>
      </c>
      <c r="C609" t="n">
        <v>1</v>
      </c>
      <c r="D609" s="28" t="n">
        <v>0</v>
      </c>
      <c r="E609" t="n">
        <v>2</v>
      </c>
      <c r="F609">
        <f>IF(E609=1,1,IF(E609=2,0.5,IF(OR(C609=1,C609=E609),0.4,0.2/(E609-2))))</f>
        <v/>
      </c>
      <c r="G609">
        <f>IF(C609=1,1,0)</f>
        <v/>
      </c>
      <c r="H609">
        <f>IF(C609=E609,1,0)</f>
        <v/>
      </c>
      <c r="I609">
        <f>1/E609</f>
        <v/>
      </c>
      <c r="J609" s="28">
        <f>F609*D609</f>
        <v/>
      </c>
      <c r="K609" s="28">
        <f>G609*D609</f>
        <v/>
      </c>
      <c r="L609" s="28">
        <f>H609*D609</f>
        <v/>
      </c>
      <c r="M609" s="28">
        <f>I609*D609</f>
        <v/>
      </c>
    </row>
    <row r="610">
      <c r="A610" t="inlineStr">
        <is>
          <t>PRO-00207</t>
        </is>
      </c>
      <c r="B610" t="inlineStr">
        <is>
          <t>programmatic</t>
        </is>
      </c>
      <c r="C610" t="n">
        <v>2</v>
      </c>
      <c r="D610" s="28" t="n">
        <v>0</v>
      </c>
      <c r="E610" t="n">
        <v>2</v>
      </c>
      <c r="F610">
        <f>IF(E610=1,1,IF(E610=2,0.5,IF(OR(C610=1,C610=E610),0.4,0.2/(E610-2))))</f>
        <v/>
      </c>
      <c r="G610">
        <f>IF(C610=1,1,0)</f>
        <v/>
      </c>
      <c r="H610">
        <f>IF(C610=E610,1,0)</f>
        <v/>
      </c>
      <c r="I610">
        <f>1/E610</f>
        <v/>
      </c>
      <c r="J610" s="28">
        <f>F610*D610</f>
        <v/>
      </c>
      <c r="K610" s="28">
        <f>G610*D610</f>
        <v/>
      </c>
      <c r="L610" s="28">
        <f>H610*D610</f>
        <v/>
      </c>
      <c r="M610" s="28">
        <f>I610*D610</f>
        <v/>
      </c>
    </row>
    <row r="611">
      <c r="A611" t="inlineStr">
        <is>
          <t>PRO-00208</t>
        </is>
      </c>
      <c r="B611" t="inlineStr">
        <is>
          <t>linkedin</t>
        </is>
      </c>
      <c r="C611" t="n">
        <v>1</v>
      </c>
      <c r="D611" s="28" t="n">
        <v>36766</v>
      </c>
      <c r="E611" t="n">
        <v>4</v>
      </c>
      <c r="F611">
        <f>IF(E611=1,1,IF(E611=2,0.5,IF(OR(C611=1,C611=E611),0.4,0.2/(E611-2))))</f>
        <v/>
      </c>
      <c r="G611">
        <f>IF(C611=1,1,0)</f>
        <v/>
      </c>
      <c r="H611">
        <f>IF(C611=E611,1,0)</f>
        <v/>
      </c>
      <c r="I611">
        <f>1/E611</f>
        <v/>
      </c>
      <c r="J611" s="28">
        <f>F611*D611</f>
        <v/>
      </c>
      <c r="K611" s="28">
        <f>G611*D611</f>
        <v/>
      </c>
      <c r="L611" s="28">
        <f>H611*D611</f>
        <v/>
      </c>
      <c r="M611" s="28">
        <f>I611*D611</f>
        <v/>
      </c>
    </row>
    <row r="612">
      <c r="A612" t="inlineStr">
        <is>
          <t>PRO-00208</t>
        </is>
      </c>
      <c r="B612" t="inlineStr">
        <is>
          <t>linkedin</t>
        </is>
      </c>
      <c r="C612" t="n">
        <v>2</v>
      </c>
      <c r="D612" s="28" t="n">
        <v>36766</v>
      </c>
      <c r="E612" t="n">
        <v>4</v>
      </c>
      <c r="F612">
        <f>IF(E612=1,1,IF(E612=2,0.5,IF(OR(C612=1,C612=E612),0.4,0.2/(E612-2))))</f>
        <v/>
      </c>
      <c r="G612">
        <f>IF(C612=1,1,0)</f>
        <v/>
      </c>
      <c r="H612">
        <f>IF(C612=E612,1,0)</f>
        <v/>
      </c>
      <c r="I612">
        <f>1/E612</f>
        <v/>
      </c>
      <c r="J612" s="28">
        <f>F612*D612</f>
        <v/>
      </c>
      <c r="K612" s="28">
        <f>G612*D612</f>
        <v/>
      </c>
      <c r="L612" s="28">
        <f>H612*D612</f>
        <v/>
      </c>
      <c r="M612" s="28">
        <f>I612*D612</f>
        <v/>
      </c>
    </row>
    <row r="613">
      <c r="A613" t="inlineStr">
        <is>
          <t>PRO-00208</t>
        </is>
      </c>
      <c r="B613" t="inlineStr">
        <is>
          <t>linkedin</t>
        </is>
      </c>
      <c r="C613" t="n">
        <v>3</v>
      </c>
      <c r="D613" s="28" t="n">
        <v>36766</v>
      </c>
      <c r="E613" t="n">
        <v>4</v>
      </c>
      <c r="F613">
        <f>IF(E613=1,1,IF(E613=2,0.5,IF(OR(C613=1,C613=E613),0.4,0.2/(E613-2))))</f>
        <v/>
      </c>
      <c r="G613">
        <f>IF(C613=1,1,0)</f>
        <v/>
      </c>
      <c r="H613">
        <f>IF(C613=E613,1,0)</f>
        <v/>
      </c>
      <c r="I613">
        <f>1/E613</f>
        <v/>
      </c>
      <c r="J613" s="28">
        <f>F613*D613</f>
        <v/>
      </c>
      <c r="K613" s="28">
        <f>G613*D613</f>
        <v/>
      </c>
      <c r="L613" s="28">
        <f>H613*D613</f>
        <v/>
      </c>
      <c r="M613" s="28">
        <f>I613*D613</f>
        <v/>
      </c>
    </row>
    <row r="614">
      <c r="A614" t="inlineStr">
        <is>
          <t>PRO-00208</t>
        </is>
      </c>
      <c r="B614" t="inlineStr">
        <is>
          <t>google</t>
        </is>
      </c>
      <c r="C614" t="n">
        <v>4</v>
      </c>
      <c r="D614" s="28" t="n">
        <v>36766</v>
      </c>
      <c r="E614" t="n">
        <v>4</v>
      </c>
      <c r="F614">
        <f>IF(E614=1,1,IF(E614=2,0.5,IF(OR(C614=1,C614=E614),0.4,0.2/(E614-2))))</f>
        <v/>
      </c>
      <c r="G614">
        <f>IF(C614=1,1,0)</f>
        <v/>
      </c>
      <c r="H614">
        <f>IF(C614=E614,1,0)</f>
        <v/>
      </c>
      <c r="I614">
        <f>1/E614</f>
        <v/>
      </c>
      <c r="J614" s="28">
        <f>F614*D614</f>
        <v/>
      </c>
      <c r="K614" s="28">
        <f>G614*D614</f>
        <v/>
      </c>
      <c r="L614" s="28">
        <f>H614*D614</f>
        <v/>
      </c>
      <c r="M614" s="28">
        <f>I614*D614</f>
        <v/>
      </c>
    </row>
    <row r="615">
      <c r="A615" t="inlineStr">
        <is>
          <t>PRO-00209</t>
        </is>
      </c>
      <c r="B615" t="inlineStr">
        <is>
          <t>linkedin</t>
        </is>
      </c>
      <c r="C615" t="n">
        <v>1</v>
      </c>
      <c r="D615" s="28" t="n">
        <v>0</v>
      </c>
      <c r="E615" t="n">
        <v>3</v>
      </c>
      <c r="F615">
        <f>IF(E615=1,1,IF(E615=2,0.5,IF(OR(C615=1,C615=E615),0.4,0.2/(E615-2))))</f>
        <v/>
      </c>
      <c r="G615">
        <f>IF(C615=1,1,0)</f>
        <v/>
      </c>
      <c r="H615">
        <f>IF(C615=E615,1,0)</f>
        <v/>
      </c>
      <c r="I615">
        <f>1/E615</f>
        <v/>
      </c>
      <c r="J615" s="28">
        <f>F615*D615</f>
        <v/>
      </c>
      <c r="K615" s="28">
        <f>G615*D615</f>
        <v/>
      </c>
      <c r="L615" s="28">
        <f>H615*D615</f>
        <v/>
      </c>
      <c r="M615" s="28">
        <f>I615*D615</f>
        <v/>
      </c>
    </row>
    <row r="616">
      <c r="A616" t="inlineStr">
        <is>
          <t>PRO-00209</t>
        </is>
      </c>
      <c r="B616" t="inlineStr">
        <is>
          <t>g2</t>
        </is>
      </c>
      <c r="C616" t="n">
        <v>2</v>
      </c>
      <c r="D616" s="28" t="n">
        <v>0</v>
      </c>
      <c r="E616" t="n">
        <v>3</v>
      </c>
      <c r="F616">
        <f>IF(E616=1,1,IF(E616=2,0.5,IF(OR(C616=1,C616=E616),0.4,0.2/(E616-2))))</f>
        <v/>
      </c>
      <c r="G616">
        <f>IF(C616=1,1,0)</f>
        <v/>
      </c>
      <c r="H616">
        <f>IF(C616=E616,1,0)</f>
        <v/>
      </c>
      <c r="I616">
        <f>1/E616</f>
        <v/>
      </c>
      <c r="J616" s="28">
        <f>F616*D616</f>
        <v/>
      </c>
      <c r="K616" s="28">
        <f>G616*D616</f>
        <v/>
      </c>
      <c r="L616" s="28">
        <f>H616*D616</f>
        <v/>
      </c>
      <c r="M616" s="28">
        <f>I616*D616</f>
        <v/>
      </c>
    </row>
    <row r="617">
      <c r="A617" t="inlineStr">
        <is>
          <t>PRO-00209</t>
        </is>
      </c>
      <c r="B617" t="inlineStr">
        <is>
          <t>linkedin</t>
        </is>
      </c>
      <c r="C617" t="n">
        <v>3</v>
      </c>
      <c r="D617" s="28" t="n">
        <v>0</v>
      </c>
      <c r="E617" t="n">
        <v>3</v>
      </c>
      <c r="F617">
        <f>IF(E617=1,1,IF(E617=2,0.5,IF(OR(C617=1,C617=E617),0.4,0.2/(E617-2))))</f>
        <v/>
      </c>
      <c r="G617">
        <f>IF(C617=1,1,0)</f>
        <v/>
      </c>
      <c r="H617">
        <f>IF(C617=E617,1,0)</f>
        <v/>
      </c>
      <c r="I617">
        <f>1/E617</f>
        <v/>
      </c>
      <c r="J617" s="28">
        <f>F617*D617</f>
        <v/>
      </c>
      <c r="K617" s="28">
        <f>G617*D617</f>
        <v/>
      </c>
      <c r="L617" s="28">
        <f>H617*D617</f>
        <v/>
      </c>
      <c r="M617" s="28">
        <f>I617*D617</f>
        <v/>
      </c>
    </row>
    <row r="618">
      <c r="A618" t="inlineStr">
        <is>
          <t>PRO-00210</t>
        </is>
      </c>
      <c r="B618" t="inlineStr">
        <is>
          <t>google</t>
        </is>
      </c>
      <c r="C618" t="n">
        <v>1</v>
      </c>
      <c r="D618" s="28" t="n">
        <v>0</v>
      </c>
      <c r="E618" t="n">
        <v>4</v>
      </c>
      <c r="F618">
        <f>IF(E618=1,1,IF(E618=2,0.5,IF(OR(C618=1,C618=E618),0.4,0.2/(E618-2))))</f>
        <v/>
      </c>
      <c r="G618">
        <f>IF(C618=1,1,0)</f>
        <v/>
      </c>
      <c r="H618">
        <f>IF(C618=E618,1,0)</f>
        <v/>
      </c>
      <c r="I618">
        <f>1/E618</f>
        <v/>
      </c>
      <c r="J618" s="28">
        <f>F618*D618</f>
        <v/>
      </c>
      <c r="K618" s="28">
        <f>G618*D618</f>
        <v/>
      </c>
      <c r="L618" s="28">
        <f>H618*D618</f>
        <v/>
      </c>
      <c r="M618" s="28">
        <f>I618*D618</f>
        <v/>
      </c>
    </row>
    <row r="619">
      <c r="A619" t="inlineStr">
        <is>
          <t>PRO-00210</t>
        </is>
      </c>
      <c r="B619" t="inlineStr">
        <is>
          <t>linkedin</t>
        </is>
      </c>
      <c r="C619" t="n">
        <v>2</v>
      </c>
      <c r="D619" s="28" t="n">
        <v>0</v>
      </c>
      <c r="E619" t="n">
        <v>4</v>
      </c>
      <c r="F619">
        <f>IF(E619=1,1,IF(E619=2,0.5,IF(OR(C619=1,C619=E619),0.4,0.2/(E619-2))))</f>
        <v/>
      </c>
      <c r="G619">
        <f>IF(C619=1,1,0)</f>
        <v/>
      </c>
      <c r="H619">
        <f>IF(C619=E619,1,0)</f>
        <v/>
      </c>
      <c r="I619">
        <f>1/E619</f>
        <v/>
      </c>
      <c r="J619" s="28">
        <f>F619*D619</f>
        <v/>
      </c>
      <c r="K619" s="28">
        <f>G619*D619</f>
        <v/>
      </c>
      <c r="L619" s="28">
        <f>H619*D619</f>
        <v/>
      </c>
      <c r="M619" s="28">
        <f>I619*D619</f>
        <v/>
      </c>
    </row>
    <row r="620">
      <c r="A620" t="inlineStr">
        <is>
          <t>PRO-00210</t>
        </is>
      </c>
      <c r="B620" t="inlineStr">
        <is>
          <t>linkedin</t>
        </is>
      </c>
      <c r="C620" t="n">
        <v>3</v>
      </c>
      <c r="D620" s="28" t="n">
        <v>0</v>
      </c>
      <c r="E620" t="n">
        <v>4</v>
      </c>
      <c r="F620">
        <f>IF(E620=1,1,IF(E620=2,0.5,IF(OR(C620=1,C620=E620),0.4,0.2/(E620-2))))</f>
        <v/>
      </c>
      <c r="G620">
        <f>IF(C620=1,1,0)</f>
        <v/>
      </c>
      <c r="H620">
        <f>IF(C620=E620,1,0)</f>
        <v/>
      </c>
      <c r="I620">
        <f>1/E620</f>
        <v/>
      </c>
      <c r="J620" s="28">
        <f>F620*D620</f>
        <v/>
      </c>
      <c r="K620" s="28">
        <f>G620*D620</f>
        <v/>
      </c>
      <c r="L620" s="28">
        <f>H620*D620</f>
        <v/>
      </c>
      <c r="M620" s="28">
        <f>I620*D620</f>
        <v/>
      </c>
    </row>
    <row r="621">
      <c r="A621" t="inlineStr">
        <is>
          <t>PRO-00210</t>
        </is>
      </c>
      <c r="B621" t="inlineStr">
        <is>
          <t>programmatic</t>
        </is>
      </c>
      <c r="C621" t="n">
        <v>4</v>
      </c>
      <c r="D621" s="28" t="n">
        <v>0</v>
      </c>
      <c r="E621" t="n">
        <v>4</v>
      </c>
      <c r="F621">
        <f>IF(E621=1,1,IF(E621=2,0.5,IF(OR(C621=1,C621=E621),0.4,0.2/(E621-2))))</f>
        <v/>
      </c>
      <c r="G621">
        <f>IF(C621=1,1,0)</f>
        <v/>
      </c>
      <c r="H621">
        <f>IF(C621=E621,1,0)</f>
        <v/>
      </c>
      <c r="I621">
        <f>1/E621</f>
        <v/>
      </c>
      <c r="J621" s="28">
        <f>F621*D621</f>
        <v/>
      </c>
      <c r="K621" s="28">
        <f>G621*D621</f>
        <v/>
      </c>
      <c r="L621" s="28">
        <f>H621*D621</f>
        <v/>
      </c>
      <c r="M621" s="28">
        <f>I621*D621</f>
        <v/>
      </c>
    </row>
    <row r="622">
      <c r="A622" t="inlineStr">
        <is>
          <t>PRO-00211</t>
        </is>
      </c>
      <c r="B622" t="inlineStr">
        <is>
          <t>google</t>
        </is>
      </c>
      <c r="C622" t="n">
        <v>1</v>
      </c>
      <c r="D622" s="28" t="n">
        <v>0</v>
      </c>
      <c r="E622" t="n">
        <v>2</v>
      </c>
      <c r="F622">
        <f>IF(E622=1,1,IF(E622=2,0.5,IF(OR(C622=1,C622=E622),0.4,0.2/(E622-2))))</f>
        <v/>
      </c>
      <c r="G622">
        <f>IF(C622=1,1,0)</f>
        <v/>
      </c>
      <c r="H622">
        <f>IF(C622=E622,1,0)</f>
        <v/>
      </c>
      <c r="I622">
        <f>1/E622</f>
        <v/>
      </c>
      <c r="J622" s="28">
        <f>F622*D622</f>
        <v/>
      </c>
      <c r="K622" s="28">
        <f>G622*D622</f>
        <v/>
      </c>
      <c r="L622" s="28">
        <f>H622*D622</f>
        <v/>
      </c>
      <c r="M622" s="28">
        <f>I622*D622</f>
        <v/>
      </c>
    </row>
    <row r="623">
      <c r="A623" t="inlineStr">
        <is>
          <t>PRO-00211</t>
        </is>
      </c>
      <c r="B623" t="inlineStr">
        <is>
          <t>google</t>
        </is>
      </c>
      <c r="C623" t="n">
        <v>2</v>
      </c>
      <c r="D623" s="28" t="n">
        <v>0</v>
      </c>
      <c r="E623" t="n">
        <v>2</v>
      </c>
      <c r="F623">
        <f>IF(E623=1,1,IF(E623=2,0.5,IF(OR(C623=1,C623=E623),0.4,0.2/(E623-2))))</f>
        <v/>
      </c>
      <c r="G623">
        <f>IF(C623=1,1,0)</f>
        <v/>
      </c>
      <c r="H623">
        <f>IF(C623=E623,1,0)</f>
        <v/>
      </c>
      <c r="I623">
        <f>1/E623</f>
        <v/>
      </c>
      <c r="J623" s="28">
        <f>F623*D623</f>
        <v/>
      </c>
      <c r="K623" s="28">
        <f>G623*D623</f>
        <v/>
      </c>
      <c r="L623" s="28">
        <f>H623*D623</f>
        <v/>
      </c>
      <c r="M623" s="28">
        <f>I623*D623</f>
        <v/>
      </c>
    </row>
    <row r="624">
      <c r="A624" t="inlineStr">
        <is>
          <t>PRO-00212</t>
        </is>
      </c>
      <c r="B624" t="inlineStr">
        <is>
          <t>linkedin</t>
        </is>
      </c>
      <c r="C624" t="n">
        <v>1</v>
      </c>
      <c r="D624" s="28" t="n">
        <v>138439</v>
      </c>
      <c r="E624" t="n">
        <v>4</v>
      </c>
      <c r="F624">
        <f>IF(E624=1,1,IF(E624=2,0.5,IF(OR(C624=1,C624=E624),0.4,0.2/(E624-2))))</f>
        <v/>
      </c>
      <c r="G624">
        <f>IF(C624=1,1,0)</f>
        <v/>
      </c>
      <c r="H624">
        <f>IF(C624=E624,1,0)</f>
        <v/>
      </c>
      <c r="I624">
        <f>1/E624</f>
        <v/>
      </c>
      <c r="J624" s="28">
        <f>F624*D624</f>
        <v/>
      </c>
      <c r="K624" s="28">
        <f>G624*D624</f>
        <v/>
      </c>
      <c r="L624" s="28">
        <f>H624*D624</f>
        <v/>
      </c>
      <c r="M624" s="28">
        <f>I624*D624</f>
        <v/>
      </c>
    </row>
    <row r="625">
      <c r="A625" t="inlineStr">
        <is>
          <t>PRO-00212</t>
        </is>
      </c>
      <c r="B625" t="inlineStr">
        <is>
          <t>g2</t>
        </is>
      </c>
      <c r="C625" t="n">
        <v>2</v>
      </c>
      <c r="D625" s="28" t="n">
        <v>138439</v>
      </c>
      <c r="E625" t="n">
        <v>4</v>
      </c>
      <c r="F625">
        <f>IF(E625=1,1,IF(E625=2,0.5,IF(OR(C625=1,C625=E625),0.4,0.2/(E625-2))))</f>
        <v/>
      </c>
      <c r="G625">
        <f>IF(C625=1,1,0)</f>
        <v/>
      </c>
      <c r="H625">
        <f>IF(C625=E625,1,0)</f>
        <v/>
      </c>
      <c r="I625">
        <f>1/E625</f>
        <v/>
      </c>
      <c r="J625" s="28">
        <f>F625*D625</f>
        <v/>
      </c>
      <c r="K625" s="28">
        <f>G625*D625</f>
        <v/>
      </c>
      <c r="L625" s="28">
        <f>H625*D625</f>
        <v/>
      </c>
      <c r="M625" s="28">
        <f>I625*D625</f>
        <v/>
      </c>
    </row>
    <row r="626">
      <c r="A626" t="inlineStr">
        <is>
          <t>PRO-00212</t>
        </is>
      </c>
      <c r="B626" t="inlineStr">
        <is>
          <t>linkedin</t>
        </is>
      </c>
      <c r="C626" t="n">
        <v>3</v>
      </c>
      <c r="D626" s="28" t="n">
        <v>138439</v>
      </c>
      <c r="E626" t="n">
        <v>4</v>
      </c>
      <c r="F626">
        <f>IF(E626=1,1,IF(E626=2,0.5,IF(OR(C626=1,C626=E626),0.4,0.2/(E626-2))))</f>
        <v/>
      </c>
      <c r="G626">
        <f>IF(C626=1,1,0)</f>
        <v/>
      </c>
      <c r="H626">
        <f>IF(C626=E626,1,0)</f>
        <v/>
      </c>
      <c r="I626">
        <f>1/E626</f>
        <v/>
      </c>
      <c r="J626" s="28">
        <f>F626*D626</f>
        <v/>
      </c>
      <c r="K626" s="28">
        <f>G626*D626</f>
        <v/>
      </c>
      <c r="L626" s="28">
        <f>H626*D626</f>
        <v/>
      </c>
      <c r="M626" s="28">
        <f>I626*D626</f>
        <v/>
      </c>
    </row>
    <row r="627">
      <c r="A627" t="inlineStr">
        <is>
          <t>PRO-00212</t>
        </is>
      </c>
      <c r="B627" t="inlineStr">
        <is>
          <t>g2</t>
        </is>
      </c>
      <c r="C627" t="n">
        <v>4</v>
      </c>
      <c r="D627" s="28" t="n">
        <v>138439</v>
      </c>
      <c r="E627" t="n">
        <v>4</v>
      </c>
      <c r="F627">
        <f>IF(E627=1,1,IF(E627=2,0.5,IF(OR(C627=1,C627=E627),0.4,0.2/(E627-2))))</f>
        <v/>
      </c>
      <c r="G627">
        <f>IF(C627=1,1,0)</f>
        <v/>
      </c>
      <c r="H627">
        <f>IF(C627=E627,1,0)</f>
        <v/>
      </c>
      <c r="I627">
        <f>1/E627</f>
        <v/>
      </c>
      <c r="J627" s="28">
        <f>F627*D627</f>
        <v/>
      </c>
      <c r="K627" s="28">
        <f>G627*D627</f>
        <v/>
      </c>
      <c r="L627" s="28">
        <f>H627*D627</f>
        <v/>
      </c>
      <c r="M627" s="28">
        <f>I627*D627</f>
        <v/>
      </c>
    </row>
    <row r="628">
      <c r="A628" t="inlineStr">
        <is>
          <t>PRO-00213</t>
        </is>
      </c>
      <c r="B628" t="inlineStr">
        <is>
          <t>linkedin</t>
        </is>
      </c>
      <c r="C628" t="n">
        <v>1</v>
      </c>
      <c r="D628" s="28" t="n">
        <v>138716</v>
      </c>
      <c r="E628" t="n">
        <v>3</v>
      </c>
      <c r="F628">
        <f>IF(E628=1,1,IF(E628=2,0.5,IF(OR(C628=1,C628=E628),0.4,0.2/(E628-2))))</f>
        <v/>
      </c>
      <c r="G628">
        <f>IF(C628=1,1,0)</f>
        <v/>
      </c>
      <c r="H628">
        <f>IF(C628=E628,1,0)</f>
        <v/>
      </c>
      <c r="I628">
        <f>1/E628</f>
        <v/>
      </c>
      <c r="J628" s="28">
        <f>F628*D628</f>
        <v/>
      </c>
      <c r="K628" s="28">
        <f>G628*D628</f>
        <v/>
      </c>
      <c r="L628" s="28">
        <f>H628*D628</f>
        <v/>
      </c>
      <c r="M628" s="28">
        <f>I628*D628</f>
        <v/>
      </c>
    </row>
    <row r="629">
      <c r="A629" t="inlineStr">
        <is>
          <t>PRO-00213</t>
        </is>
      </c>
      <c r="B629" t="inlineStr">
        <is>
          <t>g2</t>
        </is>
      </c>
      <c r="C629" t="n">
        <v>2</v>
      </c>
      <c r="D629" s="28" t="n">
        <v>138716</v>
      </c>
      <c r="E629" t="n">
        <v>3</v>
      </c>
      <c r="F629">
        <f>IF(E629=1,1,IF(E629=2,0.5,IF(OR(C629=1,C629=E629),0.4,0.2/(E629-2))))</f>
        <v/>
      </c>
      <c r="G629">
        <f>IF(C629=1,1,0)</f>
        <v/>
      </c>
      <c r="H629">
        <f>IF(C629=E629,1,0)</f>
        <v/>
      </c>
      <c r="I629">
        <f>1/E629</f>
        <v/>
      </c>
      <c r="J629" s="28">
        <f>F629*D629</f>
        <v/>
      </c>
      <c r="K629" s="28">
        <f>G629*D629</f>
        <v/>
      </c>
      <c r="L629" s="28">
        <f>H629*D629</f>
        <v/>
      </c>
      <c r="M629" s="28">
        <f>I629*D629</f>
        <v/>
      </c>
    </row>
    <row r="630">
      <c r="A630" t="inlineStr">
        <is>
          <t>PRO-00213</t>
        </is>
      </c>
      <c r="B630" t="inlineStr">
        <is>
          <t>g2</t>
        </is>
      </c>
      <c r="C630" t="n">
        <v>3</v>
      </c>
      <c r="D630" s="28" t="n">
        <v>138716</v>
      </c>
      <c r="E630" t="n">
        <v>3</v>
      </c>
      <c r="F630">
        <f>IF(E630=1,1,IF(E630=2,0.5,IF(OR(C630=1,C630=E630),0.4,0.2/(E630-2))))</f>
        <v/>
      </c>
      <c r="G630">
        <f>IF(C630=1,1,0)</f>
        <v/>
      </c>
      <c r="H630">
        <f>IF(C630=E630,1,0)</f>
        <v/>
      </c>
      <c r="I630">
        <f>1/E630</f>
        <v/>
      </c>
      <c r="J630" s="28">
        <f>F630*D630</f>
        <v/>
      </c>
      <c r="K630" s="28">
        <f>G630*D630</f>
        <v/>
      </c>
      <c r="L630" s="28">
        <f>H630*D630</f>
        <v/>
      </c>
      <c r="M630" s="28">
        <f>I630*D630</f>
        <v/>
      </c>
    </row>
    <row r="631">
      <c r="A631" t="inlineStr">
        <is>
          <t>PRO-00214</t>
        </is>
      </c>
      <c r="B631" t="inlineStr">
        <is>
          <t>google</t>
        </is>
      </c>
      <c r="C631" t="n">
        <v>1</v>
      </c>
      <c r="D631" s="28" t="n">
        <v>51509</v>
      </c>
      <c r="E631" t="n">
        <v>4</v>
      </c>
      <c r="F631">
        <f>IF(E631=1,1,IF(E631=2,0.5,IF(OR(C631=1,C631=E631),0.4,0.2/(E631-2))))</f>
        <v/>
      </c>
      <c r="G631">
        <f>IF(C631=1,1,0)</f>
        <v/>
      </c>
      <c r="H631">
        <f>IF(C631=E631,1,0)</f>
        <v/>
      </c>
      <c r="I631">
        <f>1/E631</f>
        <v/>
      </c>
      <c r="J631" s="28">
        <f>F631*D631</f>
        <v/>
      </c>
      <c r="K631" s="28">
        <f>G631*D631</f>
        <v/>
      </c>
      <c r="L631" s="28">
        <f>H631*D631</f>
        <v/>
      </c>
      <c r="M631" s="28">
        <f>I631*D631</f>
        <v/>
      </c>
    </row>
    <row r="632">
      <c r="A632" t="inlineStr">
        <is>
          <t>PRO-00214</t>
        </is>
      </c>
      <c r="B632" t="inlineStr">
        <is>
          <t>linkedin</t>
        </is>
      </c>
      <c r="C632" t="n">
        <v>2</v>
      </c>
      <c r="D632" s="28" t="n">
        <v>51509</v>
      </c>
      <c r="E632" t="n">
        <v>4</v>
      </c>
      <c r="F632">
        <f>IF(E632=1,1,IF(E632=2,0.5,IF(OR(C632=1,C632=E632),0.4,0.2/(E632-2))))</f>
        <v/>
      </c>
      <c r="G632">
        <f>IF(C632=1,1,0)</f>
        <v/>
      </c>
      <c r="H632">
        <f>IF(C632=E632,1,0)</f>
        <v/>
      </c>
      <c r="I632">
        <f>1/E632</f>
        <v/>
      </c>
      <c r="J632" s="28">
        <f>F632*D632</f>
        <v/>
      </c>
      <c r="K632" s="28">
        <f>G632*D632</f>
        <v/>
      </c>
      <c r="L632" s="28">
        <f>H632*D632</f>
        <v/>
      </c>
      <c r="M632" s="28">
        <f>I632*D632</f>
        <v/>
      </c>
    </row>
    <row r="633">
      <c r="A633" t="inlineStr">
        <is>
          <t>PRO-00214</t>
        </is>
      </c>
      <c r="B633" t="inlineStr">
        <is>
          <t>g2</t>
        </is>
      </c>
      <c r="C633" t="n">
        <v>3</v>
      </c>
      <c r="D633" s="28" t="n">
        <v>51509</v>
      </c>
      <c r="E633" t="n">
        <v>4</v>
      </c>
      <c r="F633">
        <f>IF(E633=1,1,IF(E633=2,0.5,IF(OR(C633=1,C633=E633),0.4,0.2/(E633-2))))</f>
        <v/>
      </c>
      <c r="G633">
        <f>IF(C633=1,1,0)</f>
        <v/>
      </c>
      <c r="H633">
        <f>IF(C633=E633,1,0)</f>
        <v/>
      </c>
      <c r="I633">
        <f>1/E633</f>
        <v/>
      </c>
      <c r="J633" s="28">
        <f>F633*D633</f>
        <v/>
      </c>
      <c r="K633" s="28">
        <f>G633*D633</f>
        <v/>
      </c>
      <c r="L633" s="28">
        <f>H633*D633</f>
        <v/>
      </c>
      <c r="M633" s="28">
        <f>I633*D633</f>
        <v/>
      </c>
    </row>
    <row r="634">
      <c r="A634" t="inlineStr">
        <is>
          <t>PRO-00214</t>
        </is>
      </c>
      <c r="B634" t="inlineStr">
        <is>
          <t>g2</t>
        </is>
      </c>
      <c r="C634" t="n">
        <v>4</v>
      </c>
      <c r="D634" s="28" t="n">
        <v>51509</v>
      </c>
      <c r="E634" t="n">
        <v>4</v>
      </c>
      <c r="F634">
        <f>IF(E634=1,1,IF(E634=2,0.5,IF(OR(C634=1,C634=E634),0.4,0.2/(E634-2))))</f>
        <v/>
      </c>
      <c r="G634">
        <f>IF(C634=1,1,0)</f>
        <v/>
      </c>
      <c r="H634">
        <f>IF(C634=E634,1,0)</f>
        <v/>
      </c>
      <c r="I634">
        <f>1/E634</f>
        <v/>
      </c>
      <c r="J634" s="28">
        <f>F634*D634</f>
        <v/>
      </c>
      <c r="K634" s="28">
        <f>G634*D634</f>
        <v/>
      </c>
      <c r="L634" s="28">
        <f>H634*D634</f>
        <v/>
      </c>
      <c r="M634" s="28">
        <f>I634*D634</f>
        <v/>
      </c>
    </row>
    <row r="635">
      <c r="A635" t="inlineStr">
        <is>
          <t>PRO-00215</t>
        </is>
      </c>
      <c r="B635" t="inlineStr">
        <is>
          <t>google</t>
        </is>
      </c>
      <c r="C635" t="n">
        <v>1</v>
      </c>
      <c r="D635" s="28" t="n">
        <v>0</v>
      </c>
      <c r="E635" t="n">
        <v>3</v>
      </c>
      <c r="F635">
        <f>IF(E635=1,1,IF(E635=2,0.5,IF(OR(C635=1,C635=E635),0.4,0.2/(E635-2))))</f>
        <v/>
      </c>
      <c r="G635">
        <f>IF(C635=1,1,0)</f>
        <v/>
      </c>
      <c r="H635">
        <f>IF(C635=E635,1,0)</f>
        <v/>
      </c>
      <c r="I635">
        <f>1/E635</f>
        <v/>
      </c>
      <c r="J635" s="28">
        <f>F635*D635</f>
        <v/>
      </c>
      <c r="K635" s="28">
        <f>G635*D635</f>
        <v/>
      </c>
      <c r="L635" s="28">
        <f>H635*D635</f>
        <v/>
      </c>
      <c r="M635" s="28">
        <f>I635*D635</f>
        <v/>
      </c>
    </row>
    <row r="636">
      <c r="A636" t="inlineStr">
        <is>
          <t>PRO-00215</t>
        </is>
      </c>
      <c r="B636" t="inlineStr">
        <is>
          <t>programmatic</t>
        </is>
      </c>
      <c r="C636" t="n">
        <v>2</v>
      </c>
      <c r="D636" s="28" t="n">
        <v>0</v>
      </c>
      <c r="E636" t="n">
        <v>3</v>
      </c>
      <c r="F636">
        <f>IF(E636=1,1,IF(E636=2,0.5,IF(OR(C636=1,C636=E636),0.4,0.2/(E636-2))))</f>
        <v/>
      </c>
      <c r="G636">
        <f>IF(C636=1,1,0)</f>
        <v/>
      </c>
      <c r="H636">
        <f>IF(C636=E636,1,0)</f>
        <v/>
      </c>
      <c r="I636">
        <f>1/E636</f>
        <v/>
      </c>
      <c r="J636" s="28">
        <f>F636*D636</f>
        <v/>
      </c>
      <c r="K636" s="28">
        <f>G636*D636</f>
        <v/>
      </c>
      <c r="L636" s="28">
        <f>H636*D636</f>
        <v/>
      </c>
      <c r="M636" s="28">
        <f>I636*D636</f>
        <v/>
      </c>
    </row>
    <row r="637">
      <c r="A637" t="inlineStr">
        <is>
          <t>PRO-00215</t>
        </is>
      </c>
      <c r="B637" t="inlineStr">
        <is>
          <t>linkedin</t>
        </is>
      </c>
      <c r="C637" t="n">
        <v>3</v>
      </c>
      <c r="D637" s="28" t="n">
        <v>0</v>
      </c>
      <c r="E637" t="n">
        <v>3</v>
      </c>
      <c r="F637">
        <f>IF(E637=1,1,IF(E637=2,0.5,IF(OR(C637=1,C637=E637),0.4,0.2/(E637-2))))</f>
        <v/>
      </c>
      <c r="G637">
        <f>IF(C637=1,1,0)</f>
        <v/>
      </c>
      <c r="H637">
        <f>IF(C637=E637,1,0)</f>
        <v/>
      </c>
      <c r="I637">
        <f>1/E637</f>
        <v/>
      </c>
      <c r="J637" s="28">
        <f>F637*D637</f>
        <v/>
      </c>
      <c r="K637" s="28">
        <f>G637*D637</f>
        <v/>
      </c>
      <c r="L637" s="28">
        <f>H637*D637</f>
        <v/>
      </c>
      <c r="M637" s="28">
        <f>I637*D637</f>
        <v/>
      </c>
    </row>
    <row r="638">
      <c r="A638" t="inlineStr">
        <is>
          <t>PRO-00216</t>
        </is>
      </c>
      <c r="B638" t="inlineStr">
        <is>
          <t>linkedin</t>
        </is>
      </c>
      <c r="C638" t="n">
        <v>1</v>
      </c>
      <c r="D638" s="28" t="n">
        <v>0</v>
      </c>
      <c r="E638" t="n">
        <v>2</v>
      </c>
      <c r="F638">
        <f>IF(E638=1,1,IF(E638=2,0.5,IF(OR(C638=1,C638=E638),0.4,0.2/(E638-2))))</f>
        <v/>
      </c>
      <c r="G638">
        <f>IF(C638=1,1,0)</f>
        <v/>
      </c>
      <c r="H638">
        <f>IF(C638=E638,1,0)</f>
        <v/>
      </c>
      <c r="I638">
        <f>1/E638</f>
        <v/>
      </c>
      <c r="J638" s="28">
        <f>F638*D638</f>
        <v/>
      </c>
      <c r="K638" s="28">
        <f>G638*D638</f>
        <v/>
      </c>
      <c r="L638" s="28">
        <f>H638*D638</f>
        <v/>
      </c>
      <c r="M638" s="28">
        <f>I638*D638</f>
        <v/>
      </c>
    </row>
    <row r="639">
      <c r="A639" t="inlineStr">
        <is>
          <t>PRO-00216</t>
        </is>
      </c>
      <c r="B639" t="inlineStr">
        <is>
          <t>linkedin</t>
        </is>
      </c>
      <c r="C639" t="n">
        <v>2</v>
      </c>
      <c r="D639" s="28" t="n">
        <v>0</v>
      </c>
      <c r="E639" t="n">
        <v>2</v>
      </c>
      <c r="F639">
        <f>IF(E639=1,1,IF(E639=2,0.5,IF(OR(C639=1,C639=E639),0.4,0.2/(E639-2))))</f>
        <v/>
      </c>
      <c r="G639">
        <f>IF(C639=1,1,0)</f>
        <v/>
      </c>
      <c r="H639">
        <f>IF(C639=E639,1,0)</f>
        <v/>
      </c>
      <c r="I639">
        <f>1/E639</f>
        <v/>
      </c>
      <c r="J639" s="28">
        <f>F639*D639</f>
        <v/>
      </c>
      <c r="K639" s="28">
        <f>G639*D639</f>
        <v/>
      </c>
      <c r="L639" s="28">
        <f>H639*D639</f>
        <v/>
      </c>
      <c r="M639" s="28">
        <f>I639*D639</f>
        <v/>
      </c>
    </row>
    <row r="640">
      <c r="A640" t="inlineStr">
        <is>
          <t>PRO-00217</t>
        </is>
      </c>
      <c r="B640" t="inlineStr">
        <is>
          <t>google</t>
        </is>
      </c>
      <c r="C640" t="n">
        <v>1</v>
      </c>
      <c r="D640" s="28" t="n">
        <v>54099</v>
      </c>
      <c r="E640" t="n">
        <v>4</v>
      </c>
      <c r="F640">
        <f>IF(E640=1,1,IF(E640=2,0.5,IF(OR(C640=1,C640=E640),0.4,0.2/(E640-2))))</f>
        <v/>
      </c>
      <c r="G640">
        <f>IF(C640=1,1,0)</f>
        <v/>
      </c>
      <c r="H640">
        <f>IF(C640=E640,1,0)</f>
        <v/>
      </c>
      <c r="I640">
        <f>1/E640</f>
        <v/>
      </c>
      <c r="J640" s="28">
        <f>F640*D640</f>
        <v/>
      </c>
      <c r="K640" s="28">
        <f>G640*D640</f>
        <v/>
      </c>
      <c r="L640" s="28">
        <f>H640*D640</f>
        <v/>
      </c>
      <c r="M640" s="28">
        <f>I640*D640</f>
        <v/>
      </c>
    </row>
    <row r="641">
      <c r="A641" t="inlineStr">
        <is>
          <t>PRO-00217</t>
        </is>
      </c>
      <c r="B641" t="inlineStr">
        <is>
          <t>google</t>
        </is>
      </c>
      <c r="C641" t="n">
        <v>2</v>
      </c>
      <c r="D641" s="28" t="n">
        <v>54099</v>
      </c>
      <c r="E641" t="n">
        <v>4</v>
      </c>
      <c r="F641">
        <f>IF(E641=1,1,IF(E641=2,0.5,IF(OR(C641=1,C641=E641),0.4,0.2/(E641-2))))</f>
        <v/>
      </c>
      <c r="G641">
        <f>IF(C641=1,1,0)</f>
        <v/>
      </c>
      <c r="H641">
        <f>IF(C641=E641,1,0)</f>
        <v/>
      </c>
      <c r="I641">
        <f>1/E641</f>
        <v/>
      </c>
      <c r="J641" s="28">
        <f>F641*D641</f>
        <v/>
      </c>
      <c r="K641" s="28">
        <f>G641*D641</f>
        <v/>
      </c>
      <c r="L641" s="28">
        <f>H641*D641</f>
        <v/>
      </c>
      <c r="M641" s="28">
        <f>I641*D641</f>
        <v/>
      </c>
    </row>
    <row r="642">
      <c r="A642" t="inlineStr">
        <is>
          <t>PRO-00217</t>
        </is>
      </c>
      <c r="B642" t="inlineStr">
        <is>
          <t>g2</t>
        </is>
      </c>
      <c r="C642" t="n">
        <v>3</v>
      </c>
      <c r="D642" s="28" t="n">
        <v>54099</v>
      </c>
      <c r="E642" t="n">
        <v>4</v>
      </c>
      <c r="F642">
        <f>IF(E642=1,1,IF(E642=2,0.5,IF(OR(C642=1,C642=E642),0.4,0.2/(E642-2))))</f>
        <v/>
      </c>
      <c r="G642">
        <f>IF(C642=1,1,0)</f>
        <v/>
      </c>
      <c r="H642">
        <f>IF(C642=E642,1,0)</f>
        <v/>
      </c>
      <c r="I642">
        <f>1/E642</f>
        <v/>
      </c>
      <c r="J642" s="28">
        <f>F642*D642</f>
        <v/>
      </c>
      <c r="K642" s="28">
        <f>G642*D642</f>
        <v/>
      </c>
      <c r="L642" s="28">
        <f>H642*D642</f>
        <v/>
      </c>
      <c r="M642" s="28">
        <f>I642*D642</f>
        <v/>
      </c>
    </row>
    <row r="643">
      <c r="A643" t="inlineStr">
        <is>
          <t>PRO-00217</t>
        </is>
      </c>
      <c r="B643" t="inlineStr">
        <is>
          <t>g2</t>
        </is>
      </c>
      <c r="C643" t="n">
        <v>4</v>
      </c>
      <c r="D643" s="28" t="n">
        <v>54099</v>
      </c>
      <c r="E643" t="n">
        <v>4</v>
      </c>
      <c r="F643">
        <f>IF(E643=1,1,IF(E643=2,0.5,IF(OR(C643=1,C643=E643),0.4,0.2/(E643-2))))</f>
        <v/>
      </c>
      <c r="G643">
        <f>IF(C643=1,1,0)</f>
        <v/>
      </c>
      <c r="H643">
        <f>IF(C643=E643,1,0)</f>
        <v/>
      </c>
      <c r="I643">
        <f>1/E643</f>
        <v/>
      </c>
      <c r="J643" s="28">
        <f>F643*D643</f>
        <v/>
      </c>
      <c r="K643" s="28">
        <f>G643*D643</f>
        <v/>
      </c>
      <c r="L643" s="28">
        <f>H643*D643</f>
        <v/>
      </c>
      <c r="M643" s="28">
        <f>I643*D643</f>
        <v/>
      </c>
    </row>
    <row r="644">
      <c r="A644" t="inlineStr">
        <is>
          <t>PRO-00218</t>
        </is>
      </c>
      <c r="B644" t="inlineStr">
        <is>
          <t>linkedin</t>
        </is>
      </c>
      <c r="C644" t="n">
        <v>1</v>
      </c>
      <c r="D644" s="28" t="n">
        <v>0</v>
      </c>
      <c r="E644" t="n">
        <v>2</v>
      </c>
      <c r="F644">
        <f>IF(E644=1,1,IF(E644=2,0.5,IF(OR(C644=1,C644=E644),0.4,0.2/(E644-2))))</f>
        <v/>
      </c>
      <c r="G644">
        <f>IF(C644=1,1,0)</f>
        <v/>
      </c>
      <c r="H644">
        <f>IF(C644=E644,1,0)</f>
        <v/>
      </c>
      <c r="I644">
        <f>1/E644</f>
        <v/>
      </c>
      <c r="J644" s="28">
        <f>F644*D644</f>
        <v/>
      </c>
      <c r="K644" s="28">
        <f>G644*D644</f>
        <v/>
      </c>
      <c r="L644" s="28">
        <f>H644*D644</f>
        <v/>
      </c>
      <c r="M644" s="28">
        <f>I644*D644</f>
        <v/>
      </c>
    </row>
    <row r="645">
      <c r="A645" t="inlineStr">
        <is>
          <t>PRO-00218</t>
        </is>
      </c>
      <c r="B645" t="inlineStr">
        <is>
          <t>programmatic</t>
        </is>
      </c>
      <c r="C645" t="n">
        <v>2</v>
      </c>
      <c r="D645" s="28" t="n">
        <v>0</v>
      </c>
      <c r="E645" t="n">
        <v>2</v>
      </c>
      <c r="F645">
        <f>IF(E645=1,1,IF(E645=2,0.5,IF(OR(C645=1,C645=E645),0.4,0.2/(E645-2))))</f>
        <v/>
      </c>
      <c r="G645">
        <f>IF(C645=1,1,0)</f>
        <v/>
      </c>
      <c r="H645">
        <f>IF(C645=E645,1,0)</f>
        <v/>
      </c>
      <c r="I645">
        <f>1/E645</f>
        <v/>
      </c>
      <c r="J645" s="28">
        <f>F645*D645</f>
        <v/>
      </c>
      <c r="K645" s="28">
        <f>G645*D645</f>
        <v/>
      </c>
      <c r="L645" s="28">
        <f>H645*D645</f>
        <v/>
      </c>
      <c r="M645" s="28">
        <f>I645*D645</f>
        <v/>
      </c>
    </row>
    <row r="646">
      <c r="A646" t="inlineStr">
        <is>
          <t>PRO-00219</t>
        </is>
      </c>
      <c r="B646" t="inlineStr">
        <is>
          <t>google</t>
        </is>
      </c>
      <c r="C646" t="n">
        <v>1</v>
      </c>
      <c r="D646" s="28" t="n">
        <v>67846</v>
      </c>
      <c r="E646" t="n">
        <v>4</v>
      </c>
      <c r="F646">
        <f>IF(E646=1,1,IF(E646=2,0.5,IF(OR(C646=1,C646=E646),0.4,0.2/(E646-2))))</f>
        <v/>
      </c>
      <c r="G646">
        <f>IF(C646=1,1,0)</f>
        <v/>
      </c>
      <c r="H646">
        <f>IF(C646=E646,1,0)</f>
        <v/>
      </c>
      <c r="I646">
        <f>1/E646</f>
        <v/>
      </c>
      <c r="J646" s="28">
        <f>F646*D646</f>
        <v/>
      </c>
      <c r="K646" s="28">
        <f>G646*D646</f>
        <v/>
      </c>
      <c r="L646" s="28">
        <f>H646*D646</f>
        <v/>
      </c>
      <c r="M646" s="28">
        <f>I646*D646</f>
        <v/>
      </c>
    </row>
    <row r="647">
      <c r="A647" t="inlineStr">
        <is>
          <t>PRO-00219</t>
        </is>
      </c>
      <c r="B647" t="inlineStr">
        <is>
          <t>linkedin</t>
        </is>
      </c>
      <c r="C647" t="n">
        <v>2</v>
      </c>
      <c r="D647" s="28" t="n">
        <v>67846</v>
      </c>
      <c r="E647" t="n">
        <v>4</v>
      </c>
      <c r="F647">
        <f>IF(E647=1,1,IF(E647=2,0.5,IF(OR(C647=1,C647=E647),0.4,0.2/(E647-2))))</f>
        <v/>
      </c>
      <c r="G647">
        <f>IF(C647=1,1,0)</f>
        <v/>
      </c>
      <c r="H647">
        <f>IF(C647=E647,1,0)</f>
        <v/>
      </c>
      <c r="I647">
        <f>1/E647</f>
        <v/>
      </c>
      <c r="J647" s="28">
        <f>F647*D647</f>
        <v/>
      </c>
      <c r="K647" s="28">
        <f>G647*D647</f>
        <v/>
      </c>
      <c r="L647" s="28">
        <f>H647*D647</f>
        <v/>
      </c>
      <c r="M647" s="28">
        <f>I647*D647</f>
        <v/>
      </c>
    </row>
    <row r="648">
      <c r="A648" t="inlineStr">
        <is>
          <t>PRO-00219</t>
        </is>
      </c>
      <c r="B648" t="inlineStr">
        <is>
          <t>g2</t>
        </is>
      </c>
      <c r="C648" t="n">
        <v>3</v>
      </c>
      <c r="D648" s="28" t="n">
        <v>67846</v>
      </c>
      <c r="E648" t="n">
        <v>4</v>
      </c>
      <c r="F648">
        <f>IF(E648=1,1,IF(E648=2,0.5,IF(OR(C648=1,C648=E648),0.4,0.2/(E648-2))))</f>
        <v/>
      </c>
      <c r="G648">
        <f>IF(C648=1,1,0)</f>
        <v/>
      </c>
      <c r="H648">
        <f>IF(C648=E648,1,0)</f>
        <v/>
      </c>
      <c r="I648">
        <f>1/E648</f>
        <v/>
      </c>
      <c r="J648" s="28">
        <f>F648*D648</f>
        <v/>
      </c>
      <c r="K648" s="28">
        <f>G648*D648</f>
        <v/>
      </c>
      <c r="L648" s="28">
        <f>H648*D648</f>
        <v/>
      </c>
      <c r="M648" s="28">
        <f>I648*D648</f>
        <v/>
      </c>
    </row>
    <row r="649">
      <c r="A649" t="inlineStr">
        <is>
          <t>PRO-00219</t>
        </is>
      </c>
      <c r="B649" t="inlineStr">
        <is>
          <t>g2</t>
        </is>
      </c>
      <c r="C649" t="n">
        <v>4</v>
      </c>
      <c r="D649" s="28" t="n">
        <v>67846</v>
      </c>
      <c r="E649" t="n">
        <v>4</v>
      </c>
      <c r="F649">
        <f>IF(E649=1,1,IF(E649=2,0.5,IF(OR(C649=1,C649=E649),0.4,0.2/(E649-2))))</f>
        <v/>
      </c>
      <c r="G649">
        <f>IF(C649=1,1,0)</f>
        <v/>
      </c>
      <c r="H649">
        <f>IF(C649=E649,1,0)</f>
        <v/>
      </c>
      <c r="I649">
        <f>1/E649</f>
        <v/>
      </c>
      <c r="J649" s="28">
        <f>F649*D649</f>
        <v/>
      </c>
      <c r="K649" s="28">
        <f>G649*D649</f>
        <v/>
      </c>
      <c r="L649" s="28">
        <f>H649*D649</f>
        <v/>
      </c>
      <c r="M649" s="28">
        <f>I649*D649</f>
        <v/>
      </c>
    </row>
    <row r="650">
      <c r="A650" t="inlineStr">
        <is>
          <t>PRO-00220</t>
        </is>
      </c>
      <c r="B650" t="inlineStr">
        <is>
          <t>linkedin</t>
        </is>
      </c>
      <c r="C650" t="n">
        <v>1</v>
      </c>
      <c r="D650" s="28" t="n">
        <v>0</v>
      </c>
      <c r="E650" t="n">
        <v>3</v>
      </c>
      <c r="F650">
        <f>IF(E650=1,1,IF(E650=2,0.5,IF(OR(C650=1,C650=E650),0.4,0.2/(E650-2))))</f>
        <v/>
      </c>
      <c r="G650">
        <f>IF(C650=1,1,0)</f>
        <v/>
      </c>
      <c r="H650">
        <f>IF(C650=E650,1,0)</f>
        <v/>
      </c>
      <c r="I650">
        <f>1/E650</f>
        <v/>
      </c>
      <c r="J650" s="28">
        <f>F650*D650</f>
        <v/>
      </c>
      <c r="K650" s="28">
        <f>G650*D650</f>
        <v/>
      </c>
      <c r="L650" s="28">
        <f>H650*D650</f>
        <v/>
      </c>
      <c r="M650" s="28">
        <f>I650*D650</f>
        <v/>
      </c>
    </row>
    <row r="651">
      <c r="A651" t="inlineStr">
        <is>
          <t>PRO-00220</t>
        </is>
      </c>
      <c r="B651" t="inlineStr">
        <is>
          <t>google</t>
        </is>
      </c>
      <c r="C651" t="n">
        <v>2</v>
      </c>
      <c r="D651" s="28" t="n">
        <v>0</v>
      </c>
      <c r="E651" t="n">
        <v>3</v>
      </c>
      <c r="F651">
        <f>IF(E651=1,1,IF(E651=2,0.5,IF(OR(C651=1,C651=E651),0.4,0.2/(E651-2))))</f>
        <v/>
      </c>
      <c r="G651">
        <f>IF(C651=1,1,0)</f>
        <v/>
      </c>
      <c r="H651">
        <f>IF(C651=E651,1,0)</f>
        <v/>
      </c>
      <c r="I651">
        <f>1/E651</f>
        <v/>
      </c>
      <c r="J651" s="28">
        <f>F651*D651</f>
        <v/>
      </c>
      <c r="K651" s="28">
        <f>G651*D651</f>
        <v/>
      </c>
      <c r="L651" s="28">
        <f>H651*D651</f>
        <v/>
      </c>
      <c r="M651" s="28">
        <f>I651*D651</f>
        <v/>
      </c>
    </row>
    <row r="652">
      <c r="A652" t="inlineStr">
        <is>
          <t>PRO-00220</t>
        </is>
      </c>
      <c r="B652" t="inlineStr">
        <is>
          <t>linkedin</t>
        </is>
      </c>
      <c r="C652" t="n">
        <v>3</v>
      </c>
      <c r="D652" s="28" t="n">
        <v>0</v>
      </c>
      <c r="E652" t="n">
        <v>3</v>
      </c>
      <c r="F652">
        <f>IF(E652=1,1,IF(E652=2,0.5,IF(OR(C652=1,C652=E652),0.4,0.2/(E652-2))))</f>
        <v/>
      </c>
      <c r="G652">
        <f>IF(C652=1,1,0)</f>
        <v/>
      </c>
      <c r="H652">
        <f>IF(C652=E652,1,0)</f>
        <v/>
      </c>
      <c r="I652">
        <f>1/E652</f>
        <v/>
      </c>
      <c r="J652" s="28">
        <f>F652*D652</f>
        <v/>
      </c>
      <c r="K652" s="28">
        <f>G652*D652</f>
        <v/>
      </c>
      <c r="L652" s="28">
        <f>H652*D652</f>
        <v/>
      </c>
      <c r="M652" s="28">
        <f>I652*D652</f>
        <v/>
      </c>
    </row>
    <row r="653">
      <c r="A653" t="inlineStr">
        <is>
          <t>PRO-00221</t>
        </is>
      </c>
      <c r="B653" t="inlineStr">
        <is>
          <t>linkedin</t>
        </is>
      </c>
      <c r="C653" t="n">
        <v>1</v>
      </c>
      <c r="D653" s="28" t="n">
        <v>0</v>
      </c>
      <c r="E653" t="n">
        <v>2</v>
      </c>
      <c r="F653">
        <f>IF(E653=1,1,IF(E653=2,0.5,IF(OR(C653=1,C653=E653),0.4,0.2/(E653-2))))</f>
        <v/>
      </c>
      <c r="G653">
        <f>IF(C653=1,1,0)</f>
        <v/>
      </c>
      <c r="H653">
        <f>IF(C653=E653,1,0)</f>
        <v/>
      </c>
      <c r="I653">
        <f>1/E653</f>
        <v/>
      </c>
      <c r="J653" s="28">
        <f>F653*D653</f>
        <v/>
      </c>
      <c r="K653" s="28">
        <f>G653*D653</f>
        <v/>
      </c>
      <c r="L653" s="28">
        <f>H653*D653</f>
        <v/>
      </c>
      <c r="M653" s="28">
        <f>I653*D653</f>
        <v/>
      </c>
    </row>
    <row r="654">
      <c r="A654" t="inlineStr">
        <is>
          <t>PRO-00221</t>
        </is>
      </c>
      <c r="B654" t="inlineStr">
        <is>
          <t>linkedin</t>
        </is>
      </c>
      <c r="C654" t="n">
        <v>2</v>
      </c>
      <c r="D654" s="28" t="n">
        <v>0</v>
      </c>
      <c r="E654" t="n">
        <v>2</v>
      </c>
      <c r="F654">
        <f>IF(E654=1,1,IF(E654=2,0.5,IF(OR(C654=1,C654=E654),0.4,0.2/(E654-2))))</f>
        <v/>
      </c>
      <c r="G654">
        <f>IF(C654=1,1,0)</f>
        <v/>
      </c>
      <c r="H654">
        <f>IF(C654=E654,1,0)</f>
        <v/>
      </c>
      <c r="I654">
        <f>1/E654</f>
        <v/>
      </c>
      <c r="J654" s="28">
        <f>F654*D654</f>
        <v/>
      </c>
      <c r="K654" s="28">
        <f>G654*D654</f>
        <v/>
      </c>
      <c r="L654" s="28">
        <f>H654*D654</f>
        <v/>
      </c>
      <c r="M654" s="28">
        <f>I654*D654</f>
        <v/>
      </c>
    </row>
    <row r="655">
      <c r="A655" t="inlineStr">
        <is>
          <t>PRO-00222</t>
        </is>
      </c>
      <c r="B655" t="inlineStr">
        <is>
          <t>linkedin</t>
        </is>
      </c>
      <c r="C655" t="n">
        <v>1</v>
      </c>
      <c r="D655" s="28" t="n">
        <v>155349</v>
      </c>
      <c r="E655" t="n">
        <v>2</v>
      </c>
      <c r="F655">
        <f>IF(E655=1,1,IF(E655=2,0.5,IF(OR(C655=1,C655=E655),0.4,0.2/(E655-2))))</f>
        <v/>
      </c>
      <c r="G655">
        <f>IF(C655=1,1,0)</f>
        <v/>
      </c>
      <c r="H655">
        <f>IF(C655=E655,1,0)</f>
        <v/>
      </c>
      <c r="I655">
        <f>1/E655</f>
        <v/>
      </c>
      <c r="J655" s="28">
        <f>F655*D655</f>
        <v/>
      </c>
      <c r="K655" s="28">
        <f>G655*D655</f>
        <v/>
      </c>
      <c r="L655" s="28">
        <f>H655*D655</f>
        <v/>
      </c>
      <c r="M655" s="28">
        <f>I655*D655</f>
        <v/>
      </c>
    </row>
    <row r="656">
      <c r="A656" t="inlineStr">
        <is>
          <t>PRO-00222</t>
        </is>
      </c>
      <c r="B656" t="inlineStr">
        <is>
          <t>linkedin</t>
        </is>
      </c>
      <c r="C656" t="n">
        <v>2</v>
      </c>
      <c r="D656" s="28" t="n">
        <v>155349</v>
      </c>
      <c r="E656" t="n">
        <v>2</v>
      </c>
      <c r="F656">
        <f>IF(E656=1,1,IF(E656=2,0.5,IF(OR(C656=1,C656=E656),0.4,0.2/(E656-2))))</f>
        <v/>
      </c>
      <c r="G656">
        <f>IF(C656=1,1,0)</f>
        <v/>
      </c>
      <c r="H656">
        <f>IF(C656=E656,1,0)</f>
        <v/>
      </c>
      <c r="I656">
        <f>1/E656</f>
        <v/>
      </c>
      <c r="J656" s="28">
        <f>F656*D656</f>
        <v/>
      </c>
      <c r="K656" s="28">
        <f>G656*D656</f>
        <v/>
      </c>
      <c r="L656" s="28">
        <f>H656*D656</f>
        <v/>
      </c>
      <c r="M656" s="28">
        <f>I656*D656</f>
        <v/>
      </c>
    </row>
    <row r="657">
      <c r="A657" t="inlineStr">
        <is>
          <t>PRO-00223</t>
        </is>
      </c>
      <c r="B657" t="inlineStr">
        <is>
          <t>google</t>
        </is>
      </c>
      <c r="C657" t="n">
        <v>1</v>
      </c>
      <c r="D657" s="28" t="n">
        <v>0</v>
      </c>
      <c r="E657" t="n">
        <v>3</v>
      </c>
      <c r="F657">
        <f>IF(E657=1,1,IF(E657=2,0.5,IF(OR(C657=1,C657=E657),0.4,0.2/(E657-2))))</f>
        <v/>
      </c>
      <c r="G657">
        <f>IF(C657=1,1,0)</f>
        <v/>
      </c>
      <c r="H657">
        <f>IF(C657=E657,1,0)</f>
        <v/>
      </c>
      <c r="I657">
        <f>1/E657</f>
        <v/>
      </c>
      <c r="J657" s="28">
        <f>F657*D657</f>
        <v/>
      </c>
      <c r="K657" s="28">
        <f>G657*D657</f>
        <v/>
      </c>
      <c r="L657" s="28">
        <f>H657*D657</f>
        <v/>
      </c>
      <c r="M657" s="28">
        <f>I657*D657</f>
        <v/>
      </c>
    </row>
    <row r="658">
      <c r="A658" t="inlineStr">
        <is>
          <t>PRO-00223</t>
        </is>
      </c>
      <c r="B658" t="inlineStr">
        <is>
          <t>linkedin</t>
        </is>
      </c>
      <c r="C658" t="n">
        <v>2</v>
      </c>
      <c r="D658" s="28" t="n">
        <v>0</v>
      </c>
      <c r="E658" t="n">
        <v>3</v>
      </c>
      <c r="F658">
        <f>IF(E658=1,1,IF(E658=2,0.5,IF(OR(C658=1,C658=E658),0.4,0.2/(E658-2))))</f>
        <v/>
      </c>
      <c r="G658">
        <f>IF(C658=1,1,0)</f>
        <v/>
      </c>
      <c r="H658">
        <f>IF(C658=E658,1,0)</f>
        <v/>
      </c>
      <c r="I658">
        <f>1/E658</f>
        <v/>
      </c>
      <c r="J658" s="28">
        <f>F658*D658</f>
        <v/>
      </c>
      <c r="K658" s="28">
        <f>G658*D658</f>
        <v/>
      </c>
      <c r="L658" s="28">
        <f>H658*D658</f>
        <v/>
      </c>
      <c r="M658" s="28">
        <f>I658*D658</f>
        <v/>
      </c>
    </row>
    <row r="659">
      <c r="A659" t="inlineStr">
        <is>
          <t>PRO-00223</t>
        </is>
      </c>
      <c r="B659" t="inlineStr">
        <is>
          <t>programmatic</t>
        </is>
      </c>
      <c r="C659" t="n">
        <v>3</v>
      </c>
      <c r="D659" s="28" t="n">
        <v>0</v>
      </c>
      <c r="E659" t="n">
        <v>3</v>
      </c>
      <c r="F659">
        <f>IF(E659=1,1,IF(E659=2,0.5,IF(OR(C659=1,C659=E659),0.4,0.2/(E659-2))))</f>
        <v/>
      </c>
      <c r="G659">
        <f>IF(C659=1,1,0)</f>
        <v/>
      </c>
      <c r="H659">
        <f>IF(C659=E659,1,0)</f>
        <v/>
      </c>
      <c r="I659">
        <f>1/E659</f>
        <v/>
      </c>
      <c r="J659" s="28">
        <f>F659*D659</f>
        <v/>
      </c>
      <c r="K659" s="28">
        <f>G659*D659</f>
        <v/>
      </c>
      <c r="L659" s="28">
        <f>H659*D659</f>
        <v/>
      </c>
      <c r="M659" s="28">
        <f>I659*D659</f>
        <v/>
      </c>
    </row>
    <row r="660">
      <c r="A660" t="inlineStr">
        <is>
          <t>PRO-00224</t>
        </is>
      </c>
      <c r="B660" t="inlineStr">
        <is>
          <t>google</t>
        </is>
      </c>
      <c r="C660" t="n">
        <v>1</v>
      </c>
      <c r="D660" s="28" t="n">
        <v>176794</v>
      </c>
      <c r="E660" t="n">
        <v>3</v>
      </c>
      <c r="F660">
        <f>IF(E660=1,1,IF(E660=2,0.5,IF(OR(C660=1,C660=E660),0.4,0.2/(E660-2))))</f>
        <v/>
      </c>
      <c r="G660">
        <f>IF(C660=1,1,0)</f>
        <v/>
      </c>
      <c r="H660">
        <f>IF(C660=E660,1,0)</f>
        <v/>
      </c>
      <c r="I660">
        <f>1/E660</f>
        <v/>
      </c>
      <c r="J660" s="28">
        <f>F660*D660</f>
        <v/>
      </c>
      <c r="K660" s="28">
        <f>G660*D660</f>
        <v/>
      </c>
      <c r="L660" s="28">
        <f>H660*D660</f>
        <v/>
      </c>
      <c r="M660" s="28">
        <f>I660*D660</f>
        <v/>
      </c>
    </row>
    <row r="661">
      <c r="A661" t="inlineStr">
        <is>
          <t>PRO-00224</t>
        </is>
      </c>
      <c r="B661" t="inlineStr">
        <is>
          <t>linkedin</t>
        </is>
      </c>
      <c r="C661" t="n">
        <v>2</v>
      </c>
      <c r="D661" s="28" t="n">
        <v>176794</v>
      </c>
      <c r="E661" t="n">
        <v>3</v>
      </c>
      <c r="F661">
        <f>IF(E661=1,1,IF(E661=2,0.5,IF(OR(C661=1,C661=E661),0.4,0.2/(E661-2))))</f>
        <v/>
      </c>
      <c r="G661">
        <f>IF(C661=1,1,0)</f>
        <v/>
      </c>
      <c r="H661">
        <f>IF(C661=E661,1,0)</f>
        <v/>
      </c>
      <c r="I661">
        <f>1/E661</f>
        <v/>
      </c>
      <c r="J661" s="28">
        <f>F661*D661</f>
        <v/>
      </c>
      <c r="K661" s="28">
        <f>G661*D661</f>
        <v/>
      </c>
      <c r="L661" s="28">
        <f>H661*D661</f>
        <v/>
      </c>
      <c r="M661" s="28">
        <f>I661*D661</f>
        <v/>
      </c>
    </row>
    <row r="662">
      <c r="A662" t="inlineStr">
        <is>
          <t>PRO-00224</t>
        </is>
      </c>
      <c r="B662" t="inlineStr">
        <is>
          <t>linkedin</t>
        </is>
      </c>
      <c r="C662" t="n">
        <v>3</v>
      </c>
      <c r="D662" s="28" t="n">
        <v>176794</v>
      </c>
      <c r="E662" t="n">
        <v>3</v>
      </c>
      <c r="F662">
        <f>IF(E662=1,1,IF(E662=2,0.5,IF(OR(C662=1,C662=E662),0.4,0.2/(E662-2))))</f>
        <v/>
      </c>
      <c r="G662">
        <f>IF(C662=1,1,0)</f>
        <v/>
      </c>
      <c r="H662">
        <f>IF(C662=E662,1,0)</f>
        <v/>
      </c>
      <c r="I662">
        <f>1/E662</f>
        <v/>
      </c>
      <c r="J662" s="28">
        <f>F662*D662</f>
        <v/>
      </c>
      <c r="K662" s="28">
        <f>G662*D662</f>
        <v/>
      </c>
      <c r="L662" s="28">
        <f>H662*D662</f>
        <v/>
      </c>
      <c r="M662" s="28">
        <f>I662*D662</f>
        <v/>
      </c>
    </row>
    <row r="663">
      <c r="A663" t="inlineStr">
        <is>
          <t>PRO-00225</t>
        </is>
      </c>
      <c r="B663" t="inlineStr">
        <is>
          <t>linkedin</t>
        </is>
      </c>
      <c r="C663" t="n">
        <v>1</v>
      </c>
      <c r="D663" s="28" t="n">
        <v>0</v>
      </c>
      <c r="E663" t="n">
        <v>2</v>
      </c>
      <c r="F663">
        <f>IF(E663=1,1,IF(E663=2,0.5,IF(OR(C663=1,C663=E663),0.4,0.2/(E663-2))))</f>
        <v/>
      </c>
      <c r="G663">
        <f>IF(C663=1,1,0)</f>
        <v/>
      </c>
      <c r="H663">
        <f>IF(C663=E663,1,0)</f>
        <v/>
      </c>
      <c r="I663">
        <f>1/E663</f>
        <v/>
      </c>
      <c r="J663" s="28">
        <f>F663*D663</f>
        <v/>
      </c>
      <c r="K663" s="28">
        <f>G663*D663</f>
        <v/>
      </c>
      <c r="L663" s="28">
        <f>H663*D663</f>
        <v/>
      </c>
      <c r="M663" s="28">
        <f>I663*D663</f>
        <v/>
      </c>
    </row>
    <row r="664">
      <c r="A664" t="inlineStr">
        <is>
          <t>PRO-00225</t>
        </is>
      </c>
      <c r="B664" t="inlineStr">
        <is>
          <t>linkedin</t>
        </is>
      </c>
      <c r="C664" t="n">
        <v>2</v>
      </c>
      <c r="D664" s="28" t="n">
        <v>0</v>
      </c>
      <c r="E664" t="n">
        <v>2</v>
      </c>
      <c r="F664">
        <f>IF(E664=1,1,IF(E664=2,0.5,IF(OR(C664=1,C664=E664),0.4,0.2/(E664-2))))</f>
        <v/>
      </c>
      <c r="G664">
        <f>IF(C664=1,1,0)</f>
        <v/>
      </c>
      <c r="H664">
        <f>IF(C664=E664,1,0)</f>
        <v/>
      </c>
      <c r="I664">
        <f>1/E664</f>
        <v/>
      </c>
      <c r="J664" s="28">
        <f>F664*D664</f>
        <v/>
      </c>
      <c r="K664" s="28">
        <f>G664*D664</f>
        <v/>
      </c>
      <c r="L664" s="28">
        <f>H664*D664</f>
        <v/>
      </c>
      <c r="M664" s="28">
        <f>I664*D664</f>
        <v/>
      </c>
    </row>
    <row r="665">
      <c r="A665" t="inlineStr">
        <is>
          <t>PRO-00226</t>
        </is>
      </c>
      <c r="B665" t="inlineStr">
        <is>
          <t>linkedin</t>
        </is>
      </c>
      <c r="C665" t="n">
        <v>1</v>
      </c>
      <c r="D665" s="28" t="n">
        <v>0</v>
      </c>
      <c r="E665" t="n">
        <v>3</v>
      </c>
      <c r="F665">
        <f>IF(E665=1,1,IF(E665=2,0.5,IF(OR(C665=1,C665=E665),0.4,0.2/(E665-2))))</f>
        <v/>
      </c>
      <c r="G665">
        <f>IF(C665=1,1,0)</f>
        <v/>
      </c>
      <c r="H665">
        <f>IF(C665=E665,1,0)</f>
        <v/>
      </c>
      <c r="I665">
        <f>1/E665</f>
        <v/>
      </c>
      <c r="J665" s="28">
        <f>F665*D665</f>
        <v/>
      </c>
      <c r="K665" s="28">
        <f>G665*D665</f>
        <v/>
      </c>
      <c r="L665" s="28">
        <f>H665*D665</f>
        <v/>
      </c>
      <c r="M665" s="28">
        <f>I665*D665</f>
        <v/>
      </c>
    </row>
    <row r="666">
      <c r="A666" t="inlineStr">
        <is>
          <t>PRO-00226</t>
        </is>
      </c>
      <c r="B666" t="inlineStr">
        <is>
          <t>google</t>
        </is>
      </c>
      <c r="C666" t="n">
        <v>2</v>
      </c>
      <c r="D666" s="28" t="n">
        <v>0</v>
      </c>
      <c r="E666" t="n">
        <v>3</v>
      </c>
      <c r="F666">
        <f>IF(E666=1,1,IF(E666=2,0.5,IF(OR(C666=1,C666=E666),0.4,0.2/(E666-2))))</f>
        <v/>
      </c>
      <c r="G666">
        <f>IF(C666=1,1,0)</f>
        <v/>
      </c>
      <c r="H666">
        <f>IF(C666=E666,1,0)</f>
        <v/>
      </c>
      <c r="I666">
        <f>1/E666</f>
        <v/>
      </c>
      <c r="J666" s="28">
        <f>F666*D666</f>
        <v/>
      </c>
      <c r="K666" s="28">
        <f>G666*D666</f>
        <v/>
      </c>
      <c r="L666" s="28">
        <f>H666*D666</f>
        <v/>
      </c>
      <c r="M666" s="28">
        <f>I666*D666</f>
        <v/>
      </c>
    </row>
    <row r="667">
      <c r="A667" t="inlineStr">
        <is>
          <t>PRO-00226</t>
        </is>
      </c>
      <c r="B667" t="inlineStr">
        <is>
          <t>g2</t>
        </is>
      </c>
      <c r="C667" t="n">
        <v>3</v>
      </c>
      <c r="D667" s="28" t="n">
        <v>0</v>
      </c>
      <c r="E667" t="n">
        <v>3</v>
      </c>
      <c r="F667">
        <f>IF(E667=1,1,IF(E667=2,0.5,IF(OR(C667=1,C667=E667),0.4,0.2/(E667-2))))</f>
        <v/>
      </c>
      <c r="G667">
        <f>IF(C667=1,1,0)</f>
        <v/>
      </c>
      <c r="H667">
        <f>IF(C667=E667,1,0)</f>
        <v/>
      </c>
      <c r="I667">
        <f>1/E667</f>
        <v/>
      </c>
      <c r="J667" s="28">
        <f>F667*D667</f>
        <v/>
      </c>
      <c r="K667" s="28">
        <f>G667*D667</f>
        <v/>
      </c>
      <c r="L667" s="28">
        <f>H667*D667</f>
        <v/>
      </c>
      <c r="M667" s="28">
        <f>I667*D667</f>
        <v/>
      </c>
    </row>
    <row r="668">
      <c r="A668" t="inlineStr">
        <is>
          <t>PRO-00227</t>
        </is>
      </c>
      <c r="B668" t="inlineStr">
        <is>
          <t>linkedin</t>
        </is>
      </c>
      <c r="C668" t="n">
        <v>1</v>
      </c>
      <c r="D668" s="28" t="n">
        <v>0</v>
      </c>
      <c r="E668" t="n">
        <v>2</v>
      </c>
      <c r="F668">
        <f>IF(E668=1,1,IF(E668=2,0.5,IF(OR(C668=1,C668=E668),0.4,0.2/(E668-2))))</f>
        <v/>
      </c>
      <c r="G668">
        <f>IF(C668=1,1,0)</f>
        <v/>
      </c>
      <c r="H668">
        <f>IF(C668=E668,1,0)</f>
        <v/>
      </c>
      <c r="I668">
        <f>1/E668</f>
        <v/>
      </c>
      <c r="J668" s="28">
        <f>F668*D668</f>
        <v/>
      </c>
      <c r="K668" s="28">
        <f>G668*D668</f>
        <v/>
      </c>
      <c r="L668" s="28">
        <f>H668*D668</f>
        <v/>
      </c>
      <c r="M668" s="28">
        <f>I668*D668</f>
        <v/>
      </c>
    </row>
    <row r="669">
      <c r="A669" t="inlineStr">
        <is>
          <t>PRO-00227</t>
        </is>
      </c>
      <c r="B669" t="inlineStr">
        <is>
          <t>linkedin</t>
        </is>
      </c>
      <c r="C669" t="n">
        <v>2</v>
      </c>
      <c r="D669" s="28" t="n">
        <v>0</v>
      </c>
      <c r="E669" t="n">
        <v>2</v>
      </c>
      <c r="F669">
        <f>IF(E669=1,1,IF(E669=2,0.5,IF(OR(C669=1,C669=E669),0.4,0.2/(E669-2))))</f>
        <v/>
      </c>
      <c r="G669">
        <f>IF(C669=1,1,0)</f>
        <v/>
      </c>
      <c r="H669">
        <f>IF(C669=E669,1,0)</f>
        <v/>
      </c>
      <c r="I669">
        <f>1/E669</f>
        <v/>
      </c>
      <c r="J669" s="28">
        <f>F669*D669</f>
        <v/>
      </c>
      <c r="K669" s="28">
        <f>G669*D669</f>
        <v/>
      </c>
      <c r="L669" s="28">
        <f>H669*D669</f>
        <v/>
      </c>
      <c r="M669" s="28">
        <f>I669*D669</f>
        <v/>
      </c>
    </row>
    <row r="670">
      <c r="A670" t="inlineStr">
        <is>
          <t>PRO-00228</t>
        </is>
      </c>
      <c r="B670" t="inlineStr">
        <is>
          <t>linkedin</t>
        </is>
      </c>
      <c r="C670" t="n">
        <v>1</v>
      </c>
      <c r="D670" s="28" t="n">
        <v>0</v>
      </c>
      <c r="E670" t="n">
        <v>2</v>
      </c>
      <c r="F670">
        <f>IF(E670=1,1,IF(E670=2,0.5,IF(OR(C670=1,C670=E670),0.4,0.2/(E670-2))))</f>
        <v/>
      </c>
      <c r="G670">
        <f>IF(C670=1,1,0)</f>
        <v/>
      </c>
      <c r="H670">
        <f>IF(C670=E670,1,0)</f>
        <v/>
      </c>
      <c r="I670">
        <f>1/E670</f>
        <v/>
      </c>
      <c r="J670" s="28">
        <f>F670*D670</f>
        <v/>
      </c>
      <c r="K670" s="28">
        <f>G670*D670</f>
        <v/>
      </c>
      <c r="L670" s="28">
        <f>H670*D670</f>
        <v/>
      </c>
      <c r="M670" s="28">
        <f>I670*D670</f>
        <v/>
      </c>
    </row>
    <row r="671">
      <c r="A671" t="inlineStr">
        <is>
          <t>PRO-00228</t>
        </is>
      </c>
      <c r="B671" t="inlineStr">
        <is>
          <t>programmatic</t>
        </is>
      </c>
      <c r="C671" t="n">
        <v>2</v>
      </c>
      <c r="D671" s="28" t="n">
        <v>0</v>
      </c>
      <c r="E671" t="n">
        <v>2</v>
      </c>
      <c r="F671">
        <f>IF(E671=1,1,IF(E671=2,0.5,IF(OR(C671=1,C671=E671),0.4,0.2/(E671-2))))</f>
        <v/>
      </c>
      <c r="G671">
        <f>IF(C671=1,1,0)</f>
        <v/>
      </c>
      <c r="H671">
        <f>IF(C671=E671,1,0)</f>
        <v/>
      </c>
      <c r="I671">
        <f>1/E671</f>
        <v/>
      </c>
      <c r="J671" s="28">
        <f>F671*D671</f>
        <v/>
      </c>
      <c r="K671" s="28">
        <f>G671*D671</f>
        <v/>
      </c>
      <c r="L671" s="28">
        <f>H671*D671</f>
        <v/>
      </c>
      <c r="M671" s="28">
        <f>I671*D671</f>
        <v/>
      </c>
    </row>
    <row r="672">
      <c r="A672" t="inlineStr">
        <is>
          <t>PRO-00229</t>
        </is>
      </c>
      <c r="B672" t="inlineStr">
        <is>
          <t>linkedin</t>
        </is>
      </c>
      <c r="C672" t="n">
        <v>1</v>
      </c>
      <c r="D672" s="28" t="n">
        <v>0</v>
      </c>
      <c r="E672" t="n">
        <v>3</v>
      </c>
      <c r="F672">
        <f>IF(E672=1,1,IF(E672=2,0.5,IF(OR(C672=1,C672=E672),0.4,0.2/(E672-2))))</f>
        <v/>
      </c>
      <c r="G672">
        <f>IF(C672=1,1,0)</f>
        <v/>
      </c>
      <c r="H672">
        <f>IF(C672=E672,1,0)</f>
        <v/>
      </c>
      <c r="I672">
        <f>1/E672</f>
        <v/>
      </c>
      <c r="J672" s="28">
        <f>F672*D672</f>
        <v/>
      </c>
      <c r="K672" s="28">
        <f>G672*D672</f>
        <v/>
      </c>
      <c r="L672" s="28">
        <f>H672*D672</f>
        <v/>
      </c>
      <c r="M672" s="28">
        <f>I672*D672</f>
        <v/>
      </c>
    </row>
    <row r="673">
      <c r="A673" t="inlineStr">
        <is>
          <t>PRO-00229</t>
        </is>
      </c>
      <c r="B673" t="inlineStr">
        <is>
          <t>linkedin</t>
        </is>
      </c>
      <c r="C673" t="n">
        <v>2</v>
      </c>
      <c r="D673" s="28" t="n">
        <v>0</v>
      </c>
      <c r="E673" t="n">
        <v>3</v>
      </c>
      <c r="F673">
        <f>IF(E673=1,1,IF(E673=2,0.5,IF(OR(C673=1,C673=E673),0.4,0.2/(E673-2))))</f>
        <v/>
      </c>
      <c r="G673">
        <f>IF(C673=1,1,0)</f>
        <v/>
      </c>
      <c r="H673">
        <f>IF(C673=E673,1,0)</f>
        <v/>
      </c>
      <c r="I673">
        <f>1/E673</f>
        <v/>
      </c>
      <c r="J673" s="28">
        <f>F673*D673</f>
        <v/>
      </c>
      <c r="K673" s="28">
        <f>G673*D673</f>
        <v/>
      </c>
      <c r="L673" s="28">
        <f>H673*D673</f>
        <v/>
      </c>
      <c r="M673" s="28">
        <f>I673*D673</f>
        <v/>
      </c>
    </row>
    <row r="674">
      <c r="A674" t="inlineStr">
        <is>
          <t>PRO-00229</t>
        </is>
      </c>
      <c r="B674" t="inlineStr">
        <is>
          <t>google</t>
        </is>
      </c>
      <c r="C674" t="n">
        <v>3</v>
      </c>
      <c r="D674" s="28" t="n">
        <v>0</v>
      </c>
      <c r="E674" t="n">
        <v>3</v>
      </c>
      <c r="F674">
        <f>IF(E674=1,1,IF(E674=2,0.5,IF(OR(C674=1,C674=E674),0.4,0.2/(E674-2))))</f>
        <v/>
      </c>
      <c r="G674">
        <f>IF(C674=1,1,0)</f>
        <v/>
      </c>
      <c r="H674">
        <f>IF(C674=E674,1,0)</f>
        <v/>
      </c>
      <c r="I674">
        <f>1/E674</f>
        <v/>
      </c>
      <c r="J674" s="28">
        <f>F674*D674</f>
        <v/>
      </c>
      <c r="K674" s="28">
        <f>G674*D674</f>
        <v/>
      </c>
      <c r="L674" s="28">
        <f>H674*D674</f>
        <v/>
      </c>
      <c r="M674" s="28">
        <f>I674*D674</f>
        <v/>
      </c>
    </row>
    <row r="675">
      <c r="A675" t="inlineStr">
        <is>
          <t>PRO-00230</t>
        </is>
      </c>
      <c r="B675" t="inlineStr">
        <is>
          <t>google</t>
        </is>
      </c>
      <c r="C675" t="n">
        <v>1</v>
      </c>
      <c r="D675" s="28" t="n">
        <v>0</v>
      </c>
      <c r="E675" t="n">
        <v>3</v>
      </c>
      <c r="F675">
        <f>IF(E675=1,1,IF(E675=2,0.5,IF(OR(C675=1,C675=E675),0.4,0.2/(E675-2))))</f>
        <v/>
      </c>
      <c r="G675">
        <f>IF(C675=1,1,0)</f>
        <v/>
      </c>
      <c r="H675">
        <f>IF(C675=E675,1,0)</f>
        <v/>
      </c>
      <c r="I675">
        <f>1/E675</f>
        <v/>
      </c>
      <c r="J675" s="28">
        <f>F675*D675</f>
        <v/>
      </c>
      <c r="K675" s="28">
        <f>G675*D675</f>
        <v/>
      </c>
      <c r="L675" s="28">
        <f>H675*D675</f>
        <v/>
      </c>
      <c r="M675" s="28">
        <f>I675*D675</f>
        <v/>
      </c>
    </row>
    <row r="676">
      <c r="A676" t="inlineStr">
        <is>
          <t>PRO-00230</t>
        </is>
      </c>
      <c r="B676" t="inlineStr">
        <is>
          <t>programmatic</t>
        </is>
      </c>
      <c r="C676" t="n">
        <v>2</v>
      </c>
      <c r="D676" s="28" t="n">
        <v>0</v>
      </c>
      <c r="E676" t="n">
        <v>3</v>
      </c>
      <c r="F676">
        <f>IF(E676=1,1,IF(E676=2,0.5,IF(OR(C676=1,C676=E676),0.4,0.2/(E676-2))))</f>
        <v/>
      </c>
      <c r="G676">
        <f>IF(C676=1,1,0)</f>
        <v/>
      </c>
      <c r="H676">
        <f>IF(C676=E676,1,0)</f>
        <v/>
      </c>
      <c r="I676">
        <f>1/E676</f>
        <v/>
      </c>
      <c r="J676" s="28">
        <f>F676*D676</f>
        <v/>
      </c>
      <c r="K676" s="28">
        <f>G676*D676</f>
        <v/>
      </c>
      <c r="L676" s="28">
        <f>H676*D676</f>
        <v/>
      </c>
      <c r="M676" s="28">
        <f>I676*D676</f>
        <v/>
      </c>
    </row>
    <row r="677">
      <c r="A677" t="inlineStr">
        <is>
          <t>PRO-00230</t>
        </is>
      </c>
      <c r="B677" t="inlineStr">
        <is>
          <t>google</t>
        </is>
      </c>
      <c r="C677" t="n">
        <v>3</v>
      </c>
      <c r="D677" s="28" t="n">
        <v>0</v>
      </c>
      <c r="E677" t="n">
        <v>3</v>
      </c>
      <c r="F677">
        <f>IF(E677=1,1,IF(E677=2,0.5,IF(OR(C677=1,C677=E677),0.4,0.2/(E677-2))))</f>
        <v/>
      </c>
      <c r="G677">
        <f>IF(C677=1,1,0)</f>
        <v/>
      </c>
      <c r="H677">
        <f>IF(C677=E677,1,0)</f>
        <v/>
      </c>
      <c r="I677">
        <f>1/E677</f>
        <v/>
      </c>
      <c r="J677" s="28">
        <f>F677*D677</f>
        <v/>
      </c>
      <c r="K677" s="28">
        <f>G677*D677</f>
        <v/>
      </c>
      <c r="L677" s="28">
        <f>H677*D677</f>
        <v/>
      </c>
      <c r="M677" s="28">
        <f>I677*D677</f>
        <v/>
      </c>
    </row>
    <row r="678">
      <c r="A678" t="inlineStr">
        <is>
          <t>PRO-00231</t>
        </is>
      </c>
      <c r="B678" t="inlineStr">
        <is>
          <t>linkedin</t>
        </is>
      </c>
      <c r="C678" t="n">
        <v>1</v>
      </c>
      <c r="D678" s="28" t="n">
        <v>177032</v>
      </c>
      <c r="E678" t="n">
        <v>3</v>
      </c>
      <c r="F678">
        <f>IF(E678=1,1,IF(E678=2,0.5,IF(OR(C678=1,C678=E678),0.4,0.2/(E678-2))))</f>
        <v/>
      </c>
      <c r="G678">
        <f>IF(C678=1,1,0)</f>
        <v/>
      </c>
      <c r="H678">
        <f>IF(C678=E678,1,0)</f>
        <v/>
      </c>
      <c r="I678">
        <f>1/E678</f>
        <v/>
      </c>
      <c r="J678" s="28">
        <f>F678*D678</f>
        <v/>
      </c>
      <c r="K678" s="28">
        <f>G678*D678</f>
        <v/>
      </c>
      <c r="L678" s="28">
        <f>H678*D678</f>
        <v/>
      </c>
      <c r="M678" s="28">
        <f>I678*D678</f>
        <v/>
      </c>
    </row>
    <row r="679">
      <c r="A679" t="inlineStr">
        <is>
          <t>PRO-00231</t>
        </is>
      </c>
      <c r="B679" t="inlineStr">
        <is>
          <t>google</t>
        </is>
      </c>
      <c r="C679" t="n">
        <v>2</v>
      </c>
      <c r="D679" s="28" t="n">
        <v>177032</v>
      </c>
      <c r="E679" t="n">
        <v>3</v>
      </c>
      <c r="F679">
        <f>IF(E679=1,1,IF(E679=2,0.5,IF(OR(C679=1,C679=E679),0.4,0.2/(E679-2))))</f>
        <v/>
      </c>
      <c r="G679">
        <f>IF(C679=1,1,0)</f>
        <v/>
      </c>
      <c r="H679">
        <f>IF(C679=E679,1,0)</f>
        <v/>
      </c>
      <c r="I679">
        <f>1/E679</f>
        <v/>
      </c>
      <c r="J679" s="28">
        <f>F679*D679</f>
        <v/>
      </c>
      <c r="K679" s="28">
        <f>G679*D679</f>
        <v/>
      </c>
      <c r="L679" s="28">
        <f>H679*D679</f>
        <v/>
      </c>
      <c r="M679" s="28">
        <f>I679*D679</f>
        <v/>
      </c>
    </row>
    <row r="680">
      <c r="A680" t="inlineStr">
        <is>
          <t>PRO-00231</t>
        </is>
      </c>
      <c r="B680" t="inlineStr">
        <is>
          <t>g2</t>
        </is>
      </c>
      <c r="C680" t="n">
        <v>3</v>
      </c>
      <c r="D680" s="28" t="n">
        <v>177032</v>
      </c>
      <c r="E680" t="n">
        <v>3</v>
      </c>
      <c r="F680">
        <f>IF(E680=1,1,IF(E680=2,0.5,IF(OR(C680=1,C680=E680),0.4,0.2/(E680-2))))</f>
        <v/>
      </c>
      <c r="G680">
        <f>IF(C680=1,1,0)</f>
        <v/>
      </c>
      <c r="H680">
        <f>IF(C680=E680,1,0)</f>
        <v/>
      </c>
      <c r="I680">
        <f>1/E680</f>
        <v/>
      </c>
      <c r="J680" s="28">
        <f>F680*D680</f>
        <v/>
      </c>
      <c r="K680" s="28">
        <f>G680*D680</f>
        <v/>
      </c>
      <c r="L680" s="28">
        <f>H680*D680</f>
        <v/>
      </c>
      <c r="M680" s="28">
        <f>I680*D680</f>
        <v/>
      </c>
    </row>
    <row r="681">
      <c r="A681" t="inlineStr">
        <is>
          <t>PRO-00232</t>
        </is>
      </c>
      <c r="B681" t="inlineStr">
        <is>
          <t>linkedin</t>
        </is>
      </c>
      <c r="C681" t="n">
        <v>1</v>
      </c>
      <c r="D681" s="28" t="n">
        <v>99417</v>
      </c>
      <c r="E681" t="n">
        <v>3</v>
      </c>
      <c r="F681">
        <f>IF(E681=1,1,IF(E681=2,0.5,IF(OR(C681=1,C681=E681),0.4,0.2/(E681-2))))</f>
        <v/>
      </c>
      <c r="G681">
        <f>IF(C681=1,1,0)</f>
        <v/>
      </c>
      <c r="H681">
        <f>IF(C681=E681,1,0)</f>
        <v/>
      </c>
      <c r="I681">
        <f>1/E681</f>
        <v/>
      </c>
      <c r="J681" s="28">
        <f>F681*D681</f>
        <v/>
      </c>
      <c r="K681" s="28">
        <f>G681*D681</f>
        <v/>
      </c>
      <c r="L681" s="28">
        <f>H681*D681</f>
        <v/>
      </c>
      <c r="M681" s="28">
        <f>I681*D681</f>
        <v/>
      </c>
    </row>
    <row r="682">
      <c r="A682" t="inlineStr">
        <is>
          <t>PRO-00232</t>
        </is>
      </c>
      <c r="B682" t="inlineStr">
        <is>
          <t>programmatic</t>
        </is>
      </c>
      <c r="C682" t="n">
        <v>2</v>
      </c>
      <c r="D682" s="28" t="n">
        <v>99417</v>
      </c>
      <c r="E682" t="n">
        <v>3</v>
      </c>
      <c r="F682">
        <f>IF(E682=1,1,IF(E682=2,0.5,IF(OR(C682=1,C682=E682),0.4,0.2/(E682-2))))</f>
        <v/>
      </c>
      <c r="G682">
        <f>IF(C682=1,1,0)</f>
        <v/>
      </c>
      <c r="H682">
        <f>IF(C682=E682,1,0)</f>
        <v/>
      </c>
      <c r="I682">
        <f>1/E682</f>
        <v/>
      </c>
      <c r="J682" s="28">
        <f>F682*D682</f>
        <v/>
      </c>
      <c r="K682" s="28">
        <f>G682*D682</f>
        <v/>
      </c>
      <c r="L682" s="28">
        <f>H682*D682</f>
        <v/>
      </c>
      <c r="M682" s="28">
        <f>I682*D682</f>
        <v/>
      </c>
    </row>
    <row r="683">
      <c r="A683" t="inlineStr">
        <is>
          <t>PRO-00232</t>
        </is>
      </c>
      <c r="B683" t="inlineStr">
        <is>
          <t>linkedin</t>
        </is>
      </c>
      <c r="C683" t="n">
        <v>3</v>
      </c>
      <c r="D683" s="28" t="n">
        <v>99417</v>
      </c>
      <c r="E683" t="n">
        <v>3</v>
      </c>
      <c r="F683">
        <f>IF(E683=1,1,IF(E683=2,0.5,IF(OR(C683=1,C683=E683),0.4,0.2/(E683-2))))</f>
        <v/>
      </c>
      <c r="G683">
        <f>IF(C683=1,1,0)</f>
        <v/>
      </c>
      <c r="H683">
        <f>IF(C683=E683,1,0)</f>
        <v/>
      </c>
      <c r="I683">
        <f>1/E683</f>
        <v/>
      </c>
      <c r="J683" s="28">
        <f>F683*D683</f>
        <v/>
      </c>
      <c r="K683" s="28">
        <f>G683*D683</f>
        <v/>
      </c>
      <c r="L683" s="28">
        <f>H683*D683</f>
        <v/>
      </c>
      <c r="M683" s="28">
        <f>I683*D683</f>
        <v/>
      </c>
    </row>
    <row r="684">
      <c r="A684" t="inlineStr">
        <is>
          <t>PRO-00233</t>
        </is>
      </c>
      <c r="B684" t="inlineStr">
        <is>
          <t>google</t>
        </is>
      </c>
      <c r="C684" t="n">
        <v>1</v>
      </c>
      <c r="D684" s="28" t="n">
        <v>49334</v>
      </c>
      <c r="E684" t="n">
        <v>4</v>
      </c>
      <c r="F684">
        <f>IF(E684=1,1,IF(E684=2,0.5,IF(OR(C684=1,C684=E684),0.4,0.2/(E684-2))))</f>
        <v/>
      </c>
      <c r="G684">
        <f>IF(C684=1,1,0)</f>
        <v/>
      </c>
      <c r="H684">
        <f>IF(C684=E684,1,0)</f>
        <v/>
      </c>
      <c r="I684">
        <f>1/E684</f>
        <v/>
      </c>
      <c r="J684" s="28">
        <f>F684*D684</f>
        <v/>
      </c>
      <c r="K684" s="28">
        <f>G684*D684</f>
        <v/>
      </c>
      <c r="L684" s="28">
        <f>H684*D684</f>
        <v/>
      </c>
      <c r="M684" s="28">
        <f>I684*D684</f>
        <v/>
      </c>
    </row>
    <row r="685">
      <c r="A685" t="inlineStr">
        <is>
          <t>PRO-00233</t>
        </is>
      </c>
      <c r="B685" t="inlineStr">
        <is>
          <t>google</t>
        </is>
      </c>
      <c r="C685" t="n">
        <v>2</v>
      </c>
      <c r="D685" s="28" t="n">
        <v>49334</v>
      </c>
      <c r="E685" t="n">
        <v>4</v>
      </c>
      <c r="F685">
        <f>IF(E685=1,1,IF(E685=2,0.5,IF(OR(C685=1,C685=E685),0.4,0.2/(E685-2))))</f>
        <v/>
      </c>
      <c r="G685">
        <f>IF(C685=1,1,0)</f>
        <v/>
      </c>
      <c r="H685">
        <f>IF(C685=E685,1,0)</f>
        <v/>
      </c>
      <c r="I685">
        <f>1/E685</f>
        <v/>
      </c>
      <c r="J685" s="28">
        <f>F685*D685</f>
        <v/>
      </c>
      <c r="K685" s="28">
        <f>G685*D685</f>
        <v/>
      </c>
      <c r="L685" s="28">
        <f>H685*D685</f>
        <v/>
      </c>
      <c r="M685" s="28">
        <f>I685*D685</f>
        <v/>
      </c>
    </row>
    <row r="686">
      <c r="A686" t="inlineStr">
        <is>
          <t>PRO-00233</t>
        </is>
      </c>
      <c r="B686" t="inlineStr">
        <is>
          <t>g2</t>
        </is>
      </c>
      <c r="C686" t="n">
        <v>3</v>
      </c>
      <c r="D686" s="28" t="n">
        <v>49334</v>
      </c>
      <c r="E686" t="n">
        <v>4</v>
      </c>
      <c r="F686">
        <f>IF(E686=1,1,IF(E686=2,0.5,IF(OR(C686=1,C686=E686),0.4,0.2/(E686-2))))</f>
        <v/>
      </c>
      <c r="G686">
        <f>IF(C686=1,1,0)</f>
        <v/>
      </c>
      <c r="H686">
        <f>IF(C686=E686,1,0)</f>
        <v/>
      </c>
      <c r="I686">
        <f>1/E686</f>
        <v/>
      </c>
      <c r="J686" s="28">
        <f>F686*D686</f>
        <v/>
      </c>
      <c r="K686" s="28">
        <f>G686*D686</f>
        <v/>
      </c>
      <c r="L686" s="28">
        <f>H686*D686</f>
        <v/>
      </c>
      <c r="M686" s="28">
        <f>I686*D686</f>
        <v/>
      </c>
    </row>
    <row r="687">
      <c r="A687" t="inlineStr">
        <is>
          <t>PRO-00233</t>
        </is>
      </c>
      <c r="B687" t="inlineStr">
        <is>
          <t>programmatic</t>
        </is>
      </c>
      <c r="C687" t="n">
        <v>4</v>
      </c>
      <c r="D687" s="28" t="n">
        <v>49334</v>
      </c>
      <c r="E687" t="n">
        <v>4</v>
      </c>
      <c r="F687">
        <f>IF(E687=1,1,IF(E687=2,0.5,IF(OR(C687=1,C687=E687),0.4,0.2/(E687-2))))</f>
        <v/>
      </c>
      <c r="G687">
        <f>IF(C687=1,1,0)</f>
        <v/>
      </c>
      <c r="H687">
        <f>IF(C687=E687,1,0)</f>
        <v/>
      </c>
      <c r="I687">
        <f>1/E687</f>
        <v/>
      </c>
      <c r="J687" s="28">
        <f>F687*D687</f>
        <v/>
      </c>
      <c r="K687" s="28">
        <f>G687*D687</f>
        <v/>
      </c>
      <c r="L687" s="28">
        <f>H687*D687</f>
        <v/>
      </c>
      <c r="M687" s="28">
        <f>I687*D687</f>
        <v/>
      </c>
    </row>
    <row r="688">
      <c r="A688" t="inlineStr">
        <is>
          <t>PRO-00234</t>
        </is>
      </c>
      <c r="B688" t="inlineStr">
        <is>
          <t>linkedin</t>
        </is>
      </c>
      <c r="C688" t="n">
        <v>1</v>
      </c>
      <c r="D688" s="28" t="n">
        <v>0</v>
      </c>
      <c r="E688" t="n">
        <v>2</v>
      </c>
      <c r="F688">
        <f>IF(E688=1,1,IF(E688=2,0.5,IF(OR(C688=1,C688=E688),0.4,0.2/(E688-2))))</f>
        <v/>
      </c>
      <c r="G688">
        <f>IF(C688=1,1,0)</f>
        <v/>
      </c>
      <c r="H688">
        <f>IF(C688=E688,1,0)</f>
        <v/>
      </c>
      <c r="I688">
        <f>1/E688</f>
        <v/>
      </c>
      <c r="J688" s="28">
        <f>F688*D688</f>
        <v/>
      </c>
      <c r="K688" s="28">
        <f>G688*D688</f>
        <v/>
      </c>
      <c r="L688" s="28">
        <f>H688*D688</f>
        <v/>
      </c>
      <c r="M688" s="28">
        <f>I688*D688</f>
        <v/>
      </c>
    </row>
    <row r="689">
      <c r="A689" t="inlineStr">
        <is>
          <t>PRO-00234</t>
        </is>
      </c>
      <c r="B689" t="inlineStr">
        <is>
          <t>linkedin</t>
        </is>
      </c>
      <c r="C689" t="n">
        <v>2</v>
      </c>
      <c r="D689" s="28" t="n">
        <v>0</v>
      </c>
      <c r="E689" t="n">
        <v>2</v>
      </c>
      <c r="F689">
        <f>IF(E689=1,1,IF(E689=2,0.5,IF(OR(C689=1,C689=E689),0.4,0.2/(E689-2))))</f>
        <v/>
      </c>
      <c r="G689">
        <f>IF(C689=1,1,0)</f>
        <v/>
      </c>
      <c r="H689">
        <f>IF(C689=E689,1,0)</f>
        <v/>
      </c>
      <c r="I689">
        <f>1/E689</f>
        <v/>
      </c>
      <c r="J689" s="28">
        <f>F689*D689</f>
        <v/>
      </c>
      <c r="K689" s="28">
        <f>G689*D689</f>
        <v/>
      </c>
      <c r="L689" s="28">
        <f>H689*D689</f>
        <v/>
      </c>
      <c r="M689" s="28">
        <f>I689*D689</f>
        <v/>
      </c>
    </row>
    <row r="690">
      <c r="A690" t="inlineStr">
        <is>
          <t>PRO-00235</t>
        </is>
      </c>
      <c r="B690" t="inlineStr">
        <is>
          <t>google</t>
        </is>
      </c>
      <c r="C690" t="n">
        <v>1</v>
      </c>
      <c r="D690" s="28" t="n">
        <v>0</v>
      </c>
      <c r="E690" t="n">
        <v>3</v>
      </c>
      <c r="F690">
        <f>IF(E690=1,1,IF(E690=2,0.5,IF(OR(C690=1,C690=E690),0.4,0.2/(E690-2))))</f>
        <v/>
      </c>
      <c r="G690">
        <f>IF(C690=1,1,0)</f>
        <v/>
      </c>
      <c r="H690">
        <f>IF(C690=E690,1,0)</f>
        <v/>
      </c>
      <c r="I690">
        <f>1/E690</f>
        <v/>
      </c>
      <c r="J690" s="28">
        <f>F690*D690</f>
        <v/>
      </c>
      <c r="K690" s="28">
        <f>G690*D690</f>
        <v/>
      </c>
      <c r="L690" s="28">
        <f>H690*D690</f>
        <v/>
      </c>
      <c r="M690" s="28">
        <f>I690*D690</f>
        <v/>
      </c>
    </row>
    <row r="691">
      <c r="A691" t="inlineStr">
        <is>
          <t>PRO-00235</t>
        </is>
      </c>
      <c r="B691" t="inlineStr">
        <is>
          <t>google</t>
        </is>
      </c>
      <c r="C691" t="n">
        <v>2</v>
      </c>
      <c r="D691" s="28" t="n">
        <v>0</v>
      </c>
      <c r="E691" t="n">
        <v>3</v>
      </c>
      <c r="F691">
        <f>IF(E691=1,1,IF(E691=2,0.5,IF(OR(C691=1,C691=E691),0.4,0.2/(E691-2))))</f>
        <v/>
      </c>
      <c r="G691">
        <f>IF(C691=1,1,0)</f>
        <v/>
      </c>
      <c r="H691">
        <f>IF(C691=E691,1,0)</f>
        <v/>
      </c>
      <c r="I691">
        <f>1/E691</f>
        <v/>
      </c>
      <c r="J691" s="28">
        <f>F691*D691</f>
        <v/>
      </c>
      <c r="K691" s="28">
        <f>G691*D691</f>
        <v/>
      </c>
      <c r="L691" s="28">
        <f>H691*D691</f>
        <v/>
      </c>
      <c r="M691" s="28">
        <f>I691*D691</f>
        <v/>
      </c>
    </row>
    <row r="692">
      <c r="A692" t="inlineStr">
        <is>
          <t>PRO-00235</t>
        </is>
      </c>
      <c r="B692" t="inlineStr">
        <is>
          <t>g2</t>
        </is>
      </c>
      <c r="C692" t="n">
        <v>3</v>
      </c>
      <c r="D692" s="28" t="n">
        <v>0</v>
      </c>
      <c r="E692" t="n">
        <v>3</v>
      </c>
      <c r="F692">
        <f>IF(E692=1,1,IF(E692=2,0.5,IF(OR(C692=1,C692=E692),0.4,0.2/(E692-2))))</f>
        <v/>
      </c>
      <c r="G692">
        <f>IF(C692=1,1,0)</f>
        <v/>
      </c>
      <c r="H692">
        <f>IF(C692=E692,1,0)</f>
        <v/>
      </c>
      <c r="I692">
        <f>1/E692</f>
        <v/>
      </c>
      <c r="J692" s="28">
        <f>F692*D692</f>
        <v/>
      </c>
      <c r="K692" s="28">
        <f>G692*D692</f>
        <v/>
      </c>
      <c r="L692" s="28">
        <f>H692*D692</f>
        <v/>
      </c>
      <c r="M692" s="28">
        <f>I692*D692</f>
        <v/>
      </c>
    </row>
    <row r="693">
      <c r="A693" t="inlineStr">
        <is>
          <t>PRO-00236</t>
        </is>
      </c>
      <c r="B693" t="inlineStr">
        <is>
          <t>linkedin</t>
        </is>
      </c>
      <c r="C693" t="n">
        <v>1</v>
      </c>
      <c r="D693" s="28" t="n">
        <v>0</v>
      </c>
      <c r="E693" t="n">
        <v>3</v>
      </c>
      <c r="F693">
        <f>IF(E693=1,1,IF(E693=2,0.5,IF(OR(C693=1,C693=E693),0.4,0.2/(E693-2))))</f>
        <v/>
      </c>
      <c r="G693">
        <f>IF(C693=1,1,0)</f>
        <v/>
      </c>
      <c r="H693">
        <f>IF(C693=E693,1,0)</f>
        <v/>
      </c>
      <c r="I693">
        <f>1/E693</f>
        <v/>
      </c>
      <c r="J693" s="28">
        <f>F693*D693</f>
        <v/>
      </c>
      <c r="K693" s="28">
        <f>G693*D693</f>
        <v/>
      </c>
      <c r="L693" s="28">
        <f>H693*D693</f>
        <v/>
      </c>
      <c r="M693" s="28">
        <f>I693*D693</f>
        <v/>
      </c>
    </row>
    <row r="694">
      <c r="A694" t="inlineStr">
        <is>
          <t>PRO-00236</t>
        </is>
      </c>
      <c r="B694" t="inlineStr">
        <is>
          <t>google</t>
        </is>
      </c>
      <c r="C694" t="n">
        <v>2</v>
      </c>
      <c r="D694" s="28" t="n">
        <v>0</v>
      </c>
      <c r="E694" t="n">
        <v>3</v>
      </c>
      <c r="F694">
        <f>IF(E694=1,1,IF(E694=2,0.5,IF(OR(C694=1,C694=E694),0.4,0.2/(E694-2))))</f>
        <v/>
      </c>
      <c r="G694">
        <f>IF(C694=1,1,0)</f>
        <v/>
      </c>
      <c r="H694">
        <f>IF(C694=E694,1,0)</f>
        <v/>
      </c>
      <c r="I694">
        <f>1/E694</f>
        <v/>
      </c>
      <c r="J694" s="28">
        <f>F694*D694</f>
        <v/>
      </c>
      <c r="K694" s="28">
        <f>G694*D694</f>
        <v/>
      </c>
      <c r="L694" s="28">
        <f>H694*D694</f>
        <v/>
      </c>
      <c r="M694" s="28">
        <f>I694*D694</f>
        <v/>
      </c>
    </row>
    <row r="695">
      <c r="A695" t="inlineStr">
        <is>
          <t>PRO-00236</t>
        </is>
      </c>
      <c r="B695" t="inlineStr">
        <is>
          <t>linkedin</t>
        </is>
      </c>
      <c r="C695" t="n">
        <v>3</v>
      </c>
      <c r="D695" s="28" t="n">
        <v>0</v>
      </c>
      <c r="E695" t="n">
        <v>3</v>
      </c>
      <c r="F695">
        <f>IF(E695=1,1,IF(E695=2,0.5,IF(OR(C695=1,C695=E695),0.4,0.2/(E695-2))))</f>
        <v/>
      </c>
      <c r="G695">
        <f>IF(C695=1,1,0)</f>
        <v/>
      </c>
      <c r="H695">
        <f>IF(C695=E695,1,0)</f>
        <v/>
      </c>
      <c r="I695">
        <f>1/E695</f>
        <v/>
      </c>
      <c r="J695" s="28">
        <f>F695*D695</f>
        <v/>
      </c>
      <c r="K695" s="28">
        <f>G695*D695</f>
        <v/>
      </c>
      <c r="L695" s="28">
        <f>H695*D695</f>
        <v/>
      </c>
      <c r="M695" s="28">
        <f>I695*D695</f>
        <v/>
      </c>
    </row>
    <row r="696">
      <c r="A696" t="inlineStr">
        <is>
          <t>PRO-00237</t>
        </is>
      </c>
      <c r="B696" t="inlineStr">
        <is>
          <t>linkedin</t>
        </is>
      </c>
      <c r="C696" t="n">
        <v>1</v>
      </c>
      <c r="D696" s="28" t="n">
        <v>0</v>
      </c>
      <c r="E696" t="n">
        <v>3</v>
      </c>
      <c r="F696">
        <f>IF(E696=1,1,IF(E696=2,0.5,IF(OR(C696=1,C696=E696),0.4,0.2/(E696-2))))</f>
        <v/>
      </c>
      <c r="G696">
        <f>IF(C696=1,1,0)</f>
        <v/>
      </c>
      <c r="H696">
        <f>IF(C696=E696,1,0)</f>
        <v/>
      </c>
      <c r="I696">
        <f>1/E696</f>
        <v/>
      </c>
      <c r="J696" s="28">
        <f>F696*D696</f>
        <v/>
      </c>
      <c r="K696" s="28">
        <f>G696*D696</f>
        <v/>
      </c>
      <c r="L696" s="28">
        <f>H696*D696</f>
        <v/>
      </c>
      <c r="M696" s="28">
        <f>I696*D696</f>
        <v/>
      </c>
    </row>
    <row r="697">
      <c r="A697" t="inlineStr">
        <is>
          <t>PRO-00237</t>
        </is>
      </c>
      <c r="B697" t="inlineStr">
        <is>
          <t>linkedin</t>
        </is>
      </c>
      <c r="C697" t="n">
        <v>2</v>
      </c>
      <c r="D697" s="28" t="n">
        <v>0</v>
      </c>
      <c r="E697" t="n">
        <v>3</v>
      </c>
      <c r="F697">
        <f>IF(E697=1,1,IF(E697=2,0.5,IF(OR(C697=1,C697=E697),0.4,0.2/(E697-2))))</f>
        <v/>
      </c>
      <c r="G697">
        <f>IF(C697=1,1,0)</f>
        <v/>
      </c>
      <c r="H697">
        <f>IF(C697=E697,1,0)</f>
        <v/>
      </c>
      <c r="I697">
        <f>1/E697</f>
        <v/>
      </c>
      <c r="J697" s="28">
        <f>F697*D697</f>
        <v/>
      </c>
      <c r="K697" s="28">
        <f>G697*D697</f>
        <v/>
      </c>
      <c r="L697" s="28">
        <f>H697*D697</f>
        <v/>
      </c>
      <c r="M697" s="28">
        <f>I697*D697</f>
        <v/>
      </c>
    </row>
    <row r="698">
      <c r="A698" t="inlineStr">
        <is>
          <t>PRO-00237</t>
        </is>
      </c>
      <c r="B698" t="inlineStr">
        <is>
          <t>linkedin</t>
        </is>
      </c>
      <c r="C698" t="n">
        <v>3</v>
      </c>
      <c r="D698" s="28" t="n">
        <v>0</v>
      </c>
      <c r="E698" t="n">
        <v>3</v>
      </c>
      <c r="F698">
        <f>IF(E698=1,1,IF(E698=2,0.5,IF(OR(C698=1,C698=E698),0.4,0.2/(E698-2))))</f>
        <v/>
      </c>
      <c r="G698">
        <f>IF(C698=1,1,0)</f>
        <v/>
      </c>
      <c r="H698">
        <f>IF(C698=E698,1,0)</f>
        <v/>
      </c>
      <c r="I698">
        <f>1/E698</f>
        <v/>
      </c>
      <c r="J698" s="28">
        <f>F698*D698</f>
        <v/>
      </c>
      <c r="K698" s="28">
        <f>G698*D698</f>
        <v/>
      </c>
      <c r="L698" s="28">
        <f>H698*D698</f>
        <v/>
      </c>
      <c r="M698" s="28">
        <f>I698*D698</f>
        <v/>
      </c>
    </row>
    <row r="699">
      <c r="A699" t="inlineStr">
        <is>
          <t>PRO-00238</t>
        </is>
      </c>
      <c r="B699" t="inlineStr">
        <is>
          <t>linkedin</t>
        </is>
      </c>
      <c r="C699" t="n">
        <v>1</v>
      </c>
      <c r="D699" s="28" t="n">
        <v>116249</v>
      </c>
      <c r="E699" t="n">
        <v>3</v>
      </c>
      <c r="F699">
        <f>IF(E699=1,1,IF(E699=2,0.5,IF(OR(C699=1,C699=E699),0.4,0.2/(E699-2))))</f>
        <v/>
      </c>
      <c r="G699">
        <f>IF(C699=1,1,0)</f>
        <v/>
      </c>
      <c r="H699">
        <f>IF(C699=E699,1,0)</f>
        <v/>
      </c>
      <c r="I699">
        <f>1/E699</f>
        <v/>
      </c>
      <c r="J699" s="28">
        <f>F699*D699</f>
        <v/>
      </c>
      <c r="K699" s="28">
        <f>G699*D699</f>
        <v/>
      </c>
      <c r="L699" s="28">
        <f>H699*D699</f>
        <v/>
      </c>
      <c r="M699" s="28">
        <f>I699*D699</f>
        <v/>
      </c>
    </row>
    <row r="700">
      <c r="A700" t="inlineStr">
        <is>
          <t>PRO-00238</t>
        </is>
      </c>
      <c r="B700" t="inlineStr">
        <is>
          <t>linkedin</t>
        </is>
      </c>
      <c r="C700" t="n">
        <v>2</v>
      </c>
      <c r="D700" s="28" t="n">
        <v>116249</v>
      </c>
      <c r="E700" t="n">
        <v>3</v>
      </c>
      <c r="F700">
        <f>IF(E700=1,1,IF(E700=2,0.5,IF(OR(C700=1,C700=E700),0.4,0.2/(E700-2))))</f>
        <v/>
      </c>
      <c r="G700">
        <f>IF(C700=1,1,0)</f>
        <v/>
      </c>
      <c r="H700">
        <f>IF(C700=E700,1,0)</f>
        <v/>
      </c>
      <c r="I700">
        <f>1/E700</f>
        <v/>
      </c>
      <c r="J700" s="28">
        <f>F700*D700</f>
        <v/>
      </c>
      <c r="K700" s="28">
        <f>G700*D700</f>
        <v/>
      </c>
      <c r="L700" s="28">
        <f>H700*D700</f>
        <v/>
      </c>
      <c r="M700" s="28">
        <f>I700*D700</f>
        <v/>
      </c>
    </row>
    <row r="701">
      <c r="A701" t="inlineStr">
        <is>
          <t>PRO-00238</t>
        </is>
      </c>
      <c r="B701" t="inlineStr">
        <is>
          <t>linkedin</t>
        </is>
      </c>
      <c r="C701" t="n">
        <v>3</v>
      </c>
      <c r="D701" s="28" t="n">
        <v>116249</v>
      </c>
      <c r="E701" t="n">
        <v>3</v>
      </c>
      <c r="F701">
        <f>IF(E701=1,1,IF(E701=2,0.5,IF(OR(C701=1,C701=E701),0.4,0.2/(E701-2))))</f>
        <v/>
      </c>
      <c r="G701">
        <f>IF(C701=1,1,0)</f>
        <v/>
      </c>
      <c r="H701">
        <f>IF(C701=E701,1,0)</f>
        <v/>
      </c>
      <c r="I701">
        <f>1/E701</f>
        <v/>
      </c>
      <c r="J701" s="28">
        <f>F701*D701</f>
        <v/>
      </c>
      <c r="K701" s="28">
        <f>G701*D701</f>
        <v/>
      </c>
      <c r="L701" s="28">
        <f>H701*D701</f>
        <v/>
      </c>
      <c r="M701" s="28">
        <f>I701*D701</f>
        <v/>
      </c>
    </row>
    <row r="702">
      <c r="A702" t="inlineStr">
        <is>
          <t>PRO-00239</t>
        </is>
      </c>
      <c r="B702" t="inlineStr">
        <is>
          <t>linkedin</t>
        </is>
      </c>
      <c r="C702" t="n">
        <v>1</v>
      </c>
      <c r="D702" s="28" t="n">
        <v>80697</v>
      </c>
      <c r="E702" t="n">
        <v>3</v>
      </c>
      <c r="F702">
        <f>IF(E702=1,1,IF(E702=2,0.5,IF(OR(C702=1,C702=E702),0.4,0.2/(E702-2))))</f>
        <v/>
      </c>
      <c r="G702">
        <f>IF(C702=1,1,0)</f>
        <v/>
      </c>
      <c r="H702">
        <f>IF(C702=E702,1,0)</f>
        <v/>
      </c>
      <c r="I702">
        <f>1/E702</f>
        <v/>
      </c>
      <c r="J702" s="28">
        <f>F702*D702</f>
        <v/>
      </c>
      <c r="K702" s="28">
        <f>G702*D702</f>
        <v/>
      </c>
      <c r="L702" s="28">
        <f>H702*D702</f>
        <v/>
      </c>
      <c r="M702" s="28">
        <f>I702*D702</f>
        <v/>
      </c>
    </row>
    <row r="703">
      <c r="A703" t="inlineStr">
        <is>
          <t>PRO-00239</t>
        </is>
      </c>
      <c r="B703" t="inlineStr">
        <is>
          <t>linkedin</t>
        </is>
      </c>
      <c r="C703" t="n">
        <v>2</v>
      </c>
      <c r="D703" s="28" t="n">
        <v>80697</v>
      </c>
      <c r="E703" t="n">
        <v>3</v>
      </c>
      <c r="F703">
        <f>IF(E703=1,1,IF(E703=2,0.5,IF(OR(C703=1,C703=E703),0.4,0.2/(E703-2))))</f>
        <v/>
      </c>
      <c r="G703">
        <f>IF(C703=1,1,0)</f>
        <v/>
      </c>
      <c r="H703">
        <f>IF(C703=E703,1,0)</f>
        <v/>
      </c>
      <c r="I703">
        <f>1/E703</f>
        <v/>
      </c>
      <c r="J703" s="28">
        <f>F703*D703</f>
        <v/>
      </c>
      <c r="K703" s="28">
        <f>G703*D703</f>
        <v/>
      </c>
      <c r="L703" s="28">
        <f>H703*D703</f>
        <v/>
      </c>
      <c r="M703" s="28">
        <f>I703*D703</f>
        <v/>
      </c>
    </row>
    <row r="704">
      <c r="A704" t="inlineStr">
        <is>
          <t>PRO-00239</t>
        </is>
      </c>
      <c r="B704" t="inlineStr">
        <is>
          <t>g2</t>
        </is>
      </c>
      <c r="C704" t="n">
        <v>3</v>
      </c>
      <c r="D704" s="28" t="n">
        <v>80697</v>
      </c>
      <c r="E704" t="n">
        <v>3</v>
      </c>
      <c r="F704">
        <f>IF(E704=1,1,IF(E704=2,0.5,IF(OR(C704=1,C704=E704),0.4,0.2/(E704-2))))</f>
        <v/>
      </c>
      <c r="G704">
        <f>IF(C704=1,1,0)</f>
        <v/>
      </c>
      <c r="H704">
        <f>IF(C704=E704,1,0)</f>
        <v/>
      </c>
      <c r="I704">
        <f>1/E704</f>
        <v/>
      </c>
      <c r="J704" s="28">
        <f>F704*D704</f>
        <v/>
      </c>
      <c r="K704" s="28">
        <f>G704*D704</f>
        <v/>
      </c>
      <c r="L704" s="28">
        <f>H704*D704</f>
        <v/>
      </c>
      <c r="M704" s="28">
        <f>I704*D704</f>
        <v/>
      </c>
    </row>
    <row r="705">
      <c r="A705" t="inlineStr">
        <is>
          <t>PRO-00240</t>
        </is>
      </c>
      <c r="B705" t="inlineStr">
        <is>
          <t>linkedin</t>
        </is>
      </c>
      <c r="C705" t="n">
        <v>1</v>
      </c>
      <c r="D705" s="28" t="n">
        <v>0</v>
      </c>
      <c r="E705" t="n">
        <v>3</v>
      </c>
      <c r="F705">
        <f>IF(E705=1,1,IF(E705=2,0.5,IF(OR(C705=1,C705=E705),0.4,0.2/(E705-2))))</f>
        <v/>
      </c>
      <c r="G705">
        <f>IF(C705=1,1,0)</f>
        <v/>
      </c>
      <c r="H705">
        <f>IF(C705=E705,1,0)</f>
        <v/>
      </c>
      <c r="I705">
        <f>1/E705</f>
        <v/>
      </c>
      <c r="J705" s="28">
        <f>F705*D705</f>
        <v/>
      </c>
      <c r="K705" s="28">
        <f>G705*D705</f>
        <v/>
      </c>
      <c r="L705" s="28">
        <f>H705*D705</f>
        <v/>
      </c>
      <c r="M705" s="28">
        <f>I705*D705</f>
        <v/>
      </c>
    </row>
    <row r="706">
      <c r="A706" t="inlineStr">
        <is>
          <t>PRO-00240</t>
        </is>
      </c>
      <c r="B706" t="inlineStr">
        <is>
          <t>g2</t>
        </is>
      </c>
      <c r="C706" t="n">
        <v>2</v>
      </c>
      <c r="D706" s="28" t="n">
        <v>0</v>
      </c>
      <c r="E706" t="n">
        <v>3</v>
      </c>
      <c r="F706">
        <f>IF(E706=1,1,IF(E706=2,0.5,IF(OR(C706=1,C706=E706),0.4,0.2/(E706-2))))</f>
        <v/>
      </c>
      <c r="G706">
        <f>IF(C706=1,1,0)</f>
        <v/>
      </c>
      <c r="H706">
        <f>IF(C706=E706,1,0)</f>
        <v/>
      </c>
      <c r="I706">
        <f>1/E706</f>
        <v/>
      </c>
      <c r="J706" s="28">
        <f>F706*D706</f>
        <v/>
      </c>
      <c r="K706" s="28">
        <f>G706*D706</f>
        <v/>
      </c>
      <c r="L706" s="28">
        <f>H706*D706</f>
        <v/>
      </c>
      <c r="M706" s="28">
        <f>I706*D706</f>
        <v/>
      </c>
    </row>
    <row r="707">
      <c r="A707" t="inlineStr">
        <is>
          <t>PRO-00240</t>
        </is>
      </c>
      <c r="B707" t="inlineStr">
        <is>
          <t>g2</t>
        </is>
      </c>
      <c r="C707" t="n">
        <v>3</v>
      </c>
      <c r="D707" s="28" t="n">
        <v>0</v>
      </c>
      <c r="E707" t="n">
        <v>3</v>
      </c>
      <c r="F707">
        <f>IF(E707=1,1,IF(E707=2,0.5,IF(OR(C707=1,C707=E707),0.4,0.2/(E707-2))))</f>
        <v/>
      </c>
      <c r="G707">
        <f>IF(C707=1,1,0)</f>
        <v/>
      </c>
      <c r="H707">
        <f>IF(C707=E707,1,0)</f>
        <v/>
      </c>
      <c r="I707">
        <f>1/E707</f>
        <v/>
      </c>
      <c r="J707" s="28">
        <f>F707*D707</f>
        <v/>
      </c>
      <c r="K707" s="28">
        <f>G707*D707</f>
        <v/>
      </c>
      <c r="L707" s="28">
        <f>H707*D707</f>
        <v/>
      </c>
      <c r="M707" s="28">
        <f>I707*D707</f>
        <v/>
      </c>
    </row>
    <row r="708">
      <c r="A708" t="inlineStr">
        <is>
          <t>PRO-00241</t>
        </is>
      </c>
      <c r="B708" t="inlineStr">
        <is>
          <t>google</t>
        </is>
      </c>
      <c r="C708" t="n">
        <v>1</v>
      </c>
      <c r="D708" s="28" t="n">
        <v>0</v>
      </c>
      <c r="E708" t="n">
        <v>4</v>
      </c>
      <c r="F708">
        <f>IF(E708=1,1,IF(E708=2,0.5,IF(OR(C708=1,C708=E708),0.4,0.2/(E708-2))))</f>
        <v/>
      </c>
      <c r="G708">
        <f>IF(C708=1,1,0)</f>
        <v/>
      </c>
      <c r="H708">
        <f>IF(C708=E708,1,0)</f>
        <v/>
      </c>
      <c r="I708">
        <f>1/E708</f>
        <v/>
      </c>
      <c r="J708" s="28">
        <f>F708*D708</f>
        <v/>
      </c>
      <c r="K708" s="28">
        <f>G708*D708</f>
        <v/>
      </c>
      <c r="L708" s="28">
        <f>H708*D708</f>
        <v/>
      </c>
      <c r="M708" s="28">
        <f>I708*D708</f>
        <v/>
      </c>
    </row>
    <row r="709">
      <c r="A709" t="inlineStr">
        <is>
          <t>PRO-00241</t>
        </is>
      </c>
      <c r="B709" t="inlineStr">
        <is>
          <t>programmatic</t>
        </is>
      </c>
      <c r="C709" t="n">
        <v>2</v>
      </c>
      <c r="D709" s="28" t="n">
        <v>0</v>
      </c>
      <c r="E709" t="n">
        <v>4</v>
      </c>
      <c r="F709">
        <f>IF(E709=1,1,IF(E709=2,0.5,IF(OR(C709=1,C709=E709),0.4,0.2/(E709-2))))</f>
        <v/>
      </c>
      <c r="G709">
        <f>IF(C709=1,1,0)</f>
        <v/>
      </c>
      <c r="H709">
        <f>IF(C709=E709,1,0)</f>
        <v/>
      </c>
      <c r="I709">
        <f>1/E709</f>
        <v/>
      </c>
      <c r="J709" s="28">
        <f>F709*D709</f>
        <v/>
      </c>
      <c r="K709" s="28">
        <f>G709*D709</f>
        <v/>
      </c>
      <c r="L709" s="28">
        <f>H709*D709</f>
        <v/>
      </c>
      <c r="M709" s="28">
        <f>I709*D709</f>
        <v/>
      </c>
    </row>
    <row r="710">
      <c r="A710" t="inlineStr">
        <is>
          <t>PRO-00241</t>
        </is>
      </c>
      <c r="B710" t="inlineStr">
        <is>
          <t>programmatic</t>
        </is>
      </c>
      <c r="C710" t="n">
        <v>3</v>
      </c>
      <c r="D710" s="28" t="n">
        <v>0</v>
      </c>
      <c r="E710" t="n">
        <v>4</v>
      </c>
      <c r="F710">
        <f>IF(E710=1,1,IF(E710=2,0.5,IF(OR(C710=1,C710=E710),0.4,0.2/(E710-2))))</f>
        <v/>
      </c>
      <c r="G710">
        <f>IF(C710=1,1,0)</f>
        <v/>
      </c>
      <c r="H710">
        <f>IF(C710=E710,1,0)</f>
        <v/>
      </c>
      <c r="I710">
        <f>1/E710</f>
        <v/>
      </c>
      <c r="J710" s="28">
        <f>F710*D710</f>
        <v/>
      </c>
      <c r="K710" s="28">
        <f>G710*D710</f>
        <v/>
      </c>
      <c r="L710" s="28">
        <f>H710*D710</f>
        <v/>
      </c>
      <c r="M710" s="28">
        <f>I710*D710</f>
        <v/>
      </c>
    </row>
    <row r="711">
      <c r="A711" t="inlineStr">
        <is>
          <t>PRO-00241</t>
        </is>
      </c>
      <c r="B711" t="inlineStr">
        <is>
          <t>google</t>
        </is>
      </c>
      <c r="C711" t="n">
        <v>4</v>
      </c>
      <c r="D711" s="28" t="n">
        <v>0</v>
      </c>
      <c r="E711" t="n">
        <v>4</v>
      </c>
      <c r="F711">
        <f>IF(E711=1,1,IF(E711=2,0.5,IF(OR(C711=1,C711=E711),0.4,0.2/(E711-2))))</f>
        <v/>
      </c>
      <c r="G711">
        <f>IF(C711=1,1,0)</f>
        <v/>
      </c>
      <c r="H711">
        <f>IF(C711=E711,1,0)</f>
        <v/>
      </c>
      <c r="I711">
        <f>1/E711</f>
        <v/>
      </c>
      <c r="J711" s="28">
        <f>F711*D711</f>
        <v/>
      </c>
      <c r="K711" s="28">
        <f>G711*D711</f>
        <v/>
      </c>
      <c r="L711" s="28">
        <f>H711*D711</f>
        <v/>
      </c>
      <c r="M711" s="28">
        <f>I711*D711</f>
        <v/>
      </c>
    </row>
    <row r="712">
      <c r="A712" t="inlineStr">
        <is>
          <t>PRO-00242</t>
        </is>
      </c>
      <c r="B712" t="inlineStr">
        <is>
          <t>linkedin</t>
        </is>
      </c>
      <c r="C712" t="n">
        <v>1</v>
      </c>
      <c r="D712" s="28" t="n">
        <v>0</v>
      </c>
      <c r="E712" t="n">
        <v>2</v>
      </c>
      <c r="F712">
        <f>IF(E712=1,1,IF(E712=2,0.5,IF(OR(C712=1,C712=E712),0.4,0.2/(E712-2))))</f>
        <v/>
      </c>
      <c r="G712">
        <f>IF(C712=1,1,0)</f>
        <v/>
      </c>
      <c r="H712">
        <f>IF(C712=E712,1,0)</f>
        <v/>
      </c>
      <c r="I712">
        <f>1/E712</f>
        <v/>
      </c>
      <c r="J712" s="28">
        <f>F712*D712</f>
        <v/>
      </c>
      <c r="K712" s="28">
        <f>G712*D712</f>
        <v/>
      </c>
      <c r="L712" s="28">
        <f>H712*D712</f>
        <v/>
      </c>
      <c r="M712" s="28">
        <f>I712*D712</f>
        <v/>
      </c>
    </row>
    <row r="713">
      <c r="A713" t="inlineStr">
        <is>
          <t>PRO-00242</t>
        </is>
      </c>
      <c r="B713" t="inlineStr">
        <is>
          <t>google</t>
        </is>
      </c>
      <c r="C713" t="n">
        <v>2</v>
      </c>
      <c r="D713" s="28" t="n">
        <v>0</v>
      </c>
      <c r="E713" t="n">
        <v>2</v>
      </c>
      <c r="F713">
        <f>IF(E713=1,1,IF(E713=2,0.5,IF(OR(C713=1,C713=E713),0.4,0.2/(E713-2))))</f>
        <v/>
      </c>
      <c r="G713">
        <f>IF(C713=1,1,0)</f>
        <v/>
      </c>
      <c r="H713">
        <f>IF(C713=E713,1,0)</f>
        <v/>
      </c>
      <c r="I713">
        <f>1/E713</f>
        <v/>
      </c>
      <c r="J713" s="28">
        <f>F713*D713</f>
        <v/>
      </c>
      <c r="K713" s="28">
        <f>G713*D713</f>
        <v/>
      </c>
      <c r="L713" s="28">
        <f>H713*D713</f>
        <v/>
      </c>
      <c r="M713" s="28">
        <f>I713*D713</f>
        <v/>
      </c>
    </row>
    <row r="714">
      <c r="A714" t="inlineStr">
        <is>
          <t>PRO-00243</t>
        </is>
      </c>
      <c r="B714" t="inlineStr">
        <is>
          <t>linkedin</t>
        </is>
      </c>
      <c r="C714" t="n">
        <v>1</v>
      </c>
      <c r="D714" s="28" t="n">
        <v>0</v>
      </c>
      <c r="E714" t="n">
        <v>3</v>
      </c>
      <c r="F714">
        <f>IF(E714=1,1,IF(E714=2,0.5,IF(OR(C714=1,C714=E714),0.4,0.2/(E714-2))))</f>
        <v/>
      </c>
      <c r="G714">
        <f>IF(C714=1,1,0)</f>
        <v/>
      </c>
      <c r="H714">
        <f>IF(C714=E714,1,0)</f>
        <v/>
      </c>
      <c r="I714">
        <f>1/E714</f>
        <v/>
      </c>
      <c r="J714" s="28">
        <f>F714*D714</f>
        <v/>
      </c>
      <c r="K714" s="28">
        <f>G714*D714</f>
        <v/>
      </c>
      <c r="L714" s="28">
        <f>H714*D714</f>
        <v/>
      </c>
      <c r="M714" s="28">
        <f>I714*D714</f>
        <v/>
      </c>
    </row>
    <row r="715">
      <c r="A715" t="inlineStr">
        <is>
          <t>PRO-00243</t>
        </is>
      </c>
      <c r="B715" t="inlineStr">
        <is>
          <t>linkedin</t>
        </is>
      </c>
      <c r="C715" t="n">
        <v>2</v>
      </c>
      <c r="D715" s="28" t="n">
        <v>0</v>
      </c>
      <c r="E715" t="n">
        <v>3</v>
      </c>
      <c r="F715">
        <f>IF(E715=1,1,IF(E715=2,0.5,IF(OR(C715=1,C715=E715),0.4,0.2/(E715-2))))</f>
        <v/>
      </c>
      <c r="G715">
        <f>IF(C715=1,1,0)</f>
        <v/>
      </c>
      <c r="H715">
        <f>IF(C715=E715,1,0)</f>
        <v/>
      </c>
      <c r="I715">
        <f>1/E715</f>
        <v/>
      </c>
      <c r="J715" s="28">
        <f>F715*D715</f>
        <v/>
      </c>
      <c r="K715" s="28">
        <f>G715*D715</f>
        <v/>
      </c>
      <c r="L715" s="28">
        <f>H715*D715</f>
        <v/>
      </c>
      <c r="M715" s="28">
        <f>I715*D715</f>
        <v/>
      </c>
    </row>
    <row r="716">
      <c r="A716" t="inlineStr">
        <is>
          <t>PRO-00243</t>
        </is>
      </c>
      <c r="B716" t="inlineStr">
        <is>
          <t>linkedin</t>
        </is>
      </c>
      <c r="C716" t="n">
        <v>3</v>
      </c>
      <c r="D716" s="28" t="n">
        <v>0</v>
      </c>
      <c r="E716" t="n">
        <v>3</v>
      </c>
      <c r="F716">
        <f>IF(E716=1,1,IF(E716=2,0.5,IF(OR(C716=1,C716=E716),0.4,0.2/(E716-2))))</f>
        <v/>
      </c>
      <c r="G716">
        <f>IF(C716=1,1,0)</f>
        <v/>
      </c>
      <c r="H716">
        <f>IF(C716=E716,1,0)</f>
        <v/>
      </c>
      <c r="I716">
        <f>1/E716</f>
        <v/>
      </c>
      <c r="J716" s="28">
        <f>F716*D716</f>
        <v/>
      </c>
      <c r="K716" s="28">
        <f>G716*D716</f>
        <v/>
      </c>
      <c r="L716" s="28">
        <f>H716*D716</f>
        <v/>
      </c>
      <c r="M716" s="28">
        <f>I716*D716</f>
        <v/>
      </c>
    </row>
    <row r="717">
      <c r="A717" t="inlineStr">
        <is>
          <t>PRO-00244</t>
        </is>
      </c>
      <c r="B717" t="inlineStr">
        <is>
          <t>google</t>
        </is>
      </c>
      <c r="C717" t="n">
        <v>1</v>
      </c>
      <c r="D717" s="28" t="n">
        <v>36346</v>
      </c>
      <c r="E717" t="n">
        <v>2</v>
      </c>
      <c r="F717">
        <f>IF(E717=1,1,IF(E717=2,0.5,IF(OR(C717=1,C717=E717),0.4,0.2/(E717-2))))</f>
        <v/>
      </c>
      <c r="G717">
        <f>IF(C717=1,1,0)</f>
        <v/>
      </c>
      <c r="H717">
        <f>IF(C717=E717,1,0)</f>
        <v/>
      </c>
      <c r="I717">
        <f>1/E717</f>
        <v/>
      </c>
      <c r="J717" s="28">
        <f>F717*D717</f>
        <v/>
      </c>
      <c r="K717" s="28">
        <f>G717*D717</f>
        <v/>
      </c>
      <c r="L717" s="28">
        <f>H717*D717</f>
        <v/>
      </c>
      <c r="M717" s="28">
        <f>I717*D717</f>
        <v/>
      </c>
    </row>
    <row r="718">
      <c r="A718" t="inlineStr">
        <is>
          <t>PRO-00244</t>
        </is>
      </c>
      <c r="B718" t="inlineStr">
        <is>
          <t>linkedin</t>
        </is>
      </c>
      <c r="C718" t="n">
        <v>2</v>
      </c>
      <c r="D718" s="28" t="n">
        <v>36346</v>
      </c>
      <c r="E718" t="n">
        <v>2</v>
      </c>
      <c r="F718">
        <f>IF(E718=1,1,IF(E718=2,0.5,IF(OR(C718=1,C718=E718),0.4,0.2/(E718-2))))</f>
        <v/>
      </c>
      <c r="G718">
        <f>IF(C718=1,1,0)</f>
        <v/>
      </c>
      <c r="H718">
        <f>IF(C718=E718,1,0)</f>
        <v/>
      </c>
      <c r="I718">
        <f>1/E718</f>
        <v/>
      </c>
      <c r="J718" s="28">
        <f>F718*D718</f>
        <v/>
      </c>
      <c r="K718" s="28">
        <f>G718*D718</f>
        <v/>
      </c>
      <c r="L718" s="28">
        <f>H718*D718</f>
        <v/>
      </c>
      <c r="M718" s="28">
        <f>I718*D718</f>
        <v/>
      </c>
    </row>
    <row r="719">
      <c r="A719" t="inlineStr">
        <is>
          <t>PRO-00245</t>
        </is>
      </c>
      <c r="B719" t="inlineStr">
        <is>
          <t>linkedin</t>
        </is>
      </c>
      <c r="C719" t="n">
        <v>1</v>
      </c>
      <c r="D719" s="28" t="n">
        <v>44459</v>
      </c>
      <c r="E719" t="n">
        <v>3</v>
      </c>
      <c r="F719">
        <f>IF(E719=1,1,IF(E719=2,0.5,IF(OR(C719=1,C719=E719),0.4,0.2/(E719-2))))</f>
        <v/>
      </c>
      <c r="G719">
        <f>IF(C719=1,1,0)</f>
        <v/>
      </c>
      <c r="H719">
        <f>IF(C719=E719,1,0)</f>
        <v/>
      </c>
      <c r="I719">
        <f>1/E719</f>
        <v/>
      </c>
      <c r="J719" s="28">
        <f>F719*D719</f>
        <v/>
      </c>
      <c r="K719" s="28">
        <f>G719*D719</f>
        <v/>
      </c>
      <c r="L719" s="28">
        <f>H719*D719</f>
        <v/>
      </c>
      <c r="M719" s="28">
        <f>I719*D719</f>
        <v/>
      </c>
    </row>
    <row r="720">
      <c r="A720" t="inlineStr">
        <is>
          <t>PRO-00245</t>
        </is>
      </c>
      <c r="B720" t="inlineStr">
        <is>
          <t>programmatic</t>
        </is>
      </c>
      <c r="C720" t="n">
        <v>2</v>
      </c>
      <c r="D720" s="28" t="n">
        <v>44459</v>
      </c>
      <c r="E720" t="n">
        <v>3</v>
      </c>
      <c r="F720">
        <f>IF(E720=1,1,IF(E720=2,0.5,IF(OR(C720=1,C720=E720),0.4,0.2/(E720-2))))</f>
        <v/>
      </c>
      <c r="G720">
        <f>IF(C720=1,1,0)</f>
        <v/>
      </c>
      <c r="H720">
        <f>IF(C720=E720,1,0)</f>
        <v/>
      </c>
      <c r="I720">
        <f>1/E720</f>
        <v/>
      </c>
      <c r="J720" s="28">
        <f>F720*D720</f>
        <v/>
      </c>
      <c r="K720" s="28">
        <f>G720*D720</f>
        <v/>
      </c>
      <c r="L720" s="28">
        <f>H720*D720</f>
        <v/>
      </c>
      <c r="M720" s="28">
        <f>I720*D720</f>
        <v/>
      </c>
    </row>
    <row r="721">
      <c r="A721" t="inlineStr">
        <is>
          <t>PRO-00245</t>
        </is>
      </c>
      <c r="B721" t="inlineStr">
        <is>
          <t>g2</t>
        </is>
      </c>
      <c r="C721" t="n">
        <v>3</v>
      </c>
      <c r="D721" s="28" t="n">
        <v>44459</v>
      </c>
      <c r="E721" t="n">
        <v>3</v>
      </c>
      <c r="F721">
        <f>IF(E721=1,1,IF(E721=2,0.5,IF(OR(C721=1,C721=E721),0.4,0.2/(E721-2))))</f>
        <v/>
      </c>
      <c r="G721">
        <f>IF(C721=1,1,0)</f>
        <v/>
      </c>
      <c r="H721">
        <f>IF(C721=E721,1,0)</f>
        <v/>
      </c>
      <c r="I721">
        <f>1/E721</f>
        <v/>
      </c>
      <c r="J721" s="28">
        <f>F721*D721</f>
        <v/>
      </c>
      <c r="K721" s="28">
        <f>G721*D721</f>
        <v/>
      </c>
      <c r="L721" s="28">
        <f>H721*D721</f>
        <v/>
      </c>
      <c r="M721" s="28">
        <f>I721*D721</f>
        <v/>
      </c>
    </row>
    <row r="722">
      <c r="A722" t="inlineStr">
        <is>
          <t>PRO-00246</t>
        </is>
      </c>
      <c r="B722" t="inlineStr">
        <is>
          <t>google</t>
        </is>
      </c>
      <c r="C722" t="n">
        <v>1</v>
      </c>
      <c r="D722" s="28" t="n">
        <v>94869</v>
      </c>
      <c r="E722" t="n">
        <v>3</v>
      </c>
      <c r="F722">
        <f>IF(E722=1,1,IF(E722=2,0.5,IF(OR(C722=1,C722=E722),0.4,0.2/(E722-2))))</f>
        <v/>
      </c>
      <c r="G722">
        <f>IF(C722=1,1,0)</f>
        <v/>
      </c>
      <c r="H722">
        <f>IF(C722=E722,1,0)</f>
        <v/>
      </c>
      <c r="I722">
        <f>1/E722</f>
        <v/>
      </c>
      <c r="J722" s="28">
        <f>F722*D722</f>
        <v/>
      </c>
      <c r="K722" s="28">
        <f>G722*D722</f>
        <v/>
      </c>
      <c r="L722" s="28">
        <f>H722*D722</f>
        <v/>
      </c>
      <c r="M722" s="28">
        <f>I722*D722</f>
        <v/>
      </c>
    </row>
    <row r="723">
      <c r="A723" t="inlineStr">
        <is>
          <t>PRO-00246</t>
        </is>
      </c>
      <c r="B723" t="inlineStr">
        <is>
          <t>linkedin</t>
        </is>
      </c>
      <c r="C723" t="n">
        <v>2</v>
      </c>
      <c r="D723" s="28" t="n">
        <v>94869</v>
      </c>
      <c r="E723" t="n">
        <v>3</v>
      </c>
      <c r="F723">
        <f>IF(E723=1,1,IF(E723=2,0.5,IF(OR(C723=1,C723=E723),0.4,0.2/(E723-2))))</f>
        <v/>
      </c>
      <c r="G723">
        <f>IF(C723=1,1,0)</f>
        <v/>
      </c>
      <c r="H723">
        <f>IF(C723=E723,1,0)</f>
        <v/>
      </c>
      <c r="I723">
        <f>1/E723</f>
        <v/>
      </c>
      <c r="J723" s="28">
        <f>F723*D723</f>
        <v/>
      </c>
      <c r="K723" s="28">
        <f>G723*D723</f>
        <v/>
      </c>
      <c r="L723" s="28">
        <f>H723*D723</f>
        <v/>
      </c>
      <c r="M723" s="28">
        <f>I723*D723</f>
        <v/>
      </c>
    </row>
    <row r="724">
      <c r="A724" t="inlineStr">
        <is>
          <t>PRO-00246</t>
        </is>
      </c>
      <c r="B724" t="inlineStr">
        <is>
          <t>linkedin</t>
        </is>
      </c>
      <c r="C724" t="n">
        <v>3</v>
      </c>
      <c r="D724" s="28" t="n">
        <v>94869</v>
      </c>
      <c r="E724" t="n">
        <v>3</v>
      </c>
      <c r="F724">
        <f>IF(E724=1,1,IF(E724=2,0.5,IF(OR(C724=1,C724=E724),0.4,0.2/(E724-2))))</f>
        <v/>
      </c>
      <c r="G724">
        <f>IF(C724=1,1,0)</f>
        <v/>
      </c>
      <c r="H724">
        <f>IF(C724=E724,1,0)</f>
        <v/>
      </c>
      <c r="I724">
        <f>1/E724</f>
        <v/>
      </c>
      <c r="J724" s="28">
        <f>F724*D724</f>
        <v/>
      </c>
      <c r="K724" s="28">
        <f>G724*D724</f>
        <v/>
      </c>
      <c r="L724" s="28">
        <f>H724*D724</f>
        <v/>
      </c>
      <c r="M724" s="28">
        <f>I724*D724</f>
        <v/>
      </c>
    </row>
    <row r="725">
      <c r="A725" t="inlineStr">
        <is>
          <t>PRO-00247</t>
        </is>
      </c>
      <c r="B725" t="inlineStr">
        <is>
          <t>linkedin</t>
        </is>
      </c>
      <c r="C725" t="n">
        <v>1</v>
      </c>
      <c r="D725" s="28" t="n">
        <v>0</v>
      </c>
      <c r="E725" t="n">
        <v>2</v>
      </c>
      <c r="F725">
        <f>IF(E725=1,1,IF(E725=2,0.5,IF(OR(C725=1,C725=E725),0.4,0.2/(E725-2))))</f>
        <v/>
      </c>
      <c r="G725">
        <f>IF(C725=1,1,0)</f>
        <v/>
      </c>
      <c r="H725">
        <f>IF(C725=E725,1,0)</f>
        <v/>
      </c>
      <c r="I725">
        <f>1/E725</f>
        <v/>
      </c>
      <c r="J725" s="28">
        <f>F725*D725</f>
        <v/>
      </c>
      <c r="K725" s="28">
        <f>G725*D725</f>
        <v/>
      </c>
      <c r="L725" s="28">
        <f>H725*D725</f>
        <v/>
      </c>
      <c r="M725" s="28">
        <f>I725*D725</f>
        <v/>
      </c>
    </row>
    <row r="726">
      <c r="A726" t="inlineStr">
        <is>
          <t>PRO-00247</t>
        </is>
      </c>
      <c r="B726" t="inlineStr">
        <is>
          <t>linkedin</t>
        </is>
      </c>
      <c r="C726" t="n">
        <v>2</v>
      </c>
      <c r="D726" s="28" t="n">
        <v>0</v>
      </c>
      <c r="E726" t="n">
        <v>2</v>
      </c>
      <c r="F726">
        <f>IF(E726=1,1,IF(E726=2,0.5,IF(OR(C726=1,C726=E726),0.4,0.2/(E726-2))))</f>
        <v/>
      </c>
      <c r="G726">
        <f>IF(C726=1,1,0)</f>
        <v/>
      </c>
      <c r="H726">
        <f>IF(C726=E726,1,0)</f>
        <v/>
      </c>
      <c r="I726">
        <f>1/E726</f>
        <v/>
      </c>
      <c r="J726" s="28">
        <f>F726*D726</f>
        <v/>
      </c>
      <c r="K726" s="28">
        <f>G726*D726</f>
        <v/>
      </c>
      <c r="L726" s="28">
        <f>H726*D726</f>
        <v/>
      </c>
      <c r="M726" s="28">
        <f>I726*D726</f>
        <v/>
      </c>
    </row>
    <row r="727">
      <c r="A727" t="inlineStr">
        <is>
          <t>PRO-00248</t>
        </is>
      </c>
      <c r="B727" t="inlineStr">
        <is>
          <t>linkedin</t>
        </is>
      </c>
      <c r="C727" t="n">
        <v>1</v>
      </c>
      <c r="D727" s="28" t="n">
        <v>0</v>
      </c>
      <c r="E727" t="n">
        <v>2</v>
      </c>
      <c r="F727">
        <f>IF(E727=1,1,IF(E727=2,0.5,IF(OR(C727=1,C727=E727),0.4,0.2/(E727-2))))</f>
        <v/>
      </c>
      <c r="G727">
        <f>IF(C727=1,1,0)</f>
        <v/>
      </c>
      <c r="H727">
        <f>IF(C727=E727,1,0)</f>
        <v/>
      </c>
      <c r="I727">
        <f>1/E727</f>
        <v/>
      </c>
      <c r="J727" s="28">
        <f>F727*D727</f>
        <v/>
      </c>
      <c r="K727" s="28">
        <f>G727*D727</f>
        <v/>
      </c>
      <c r="L727" s="28">
        <f>H727*D727</f>
        <v/>
      </c>
      <c r="M727" s="28">
        <f>I727*D727</f>
        <v/>
      </c>
    </row>
    <row r="728">
      <c r="A728" t="inlineStr">
        <is>
          <t>PRO-00248</t>
        </is>
      </c>
      <c r="B728" t="inlineStr">
        <is>
          <t>g2</t>
        </is>
      </c>
      <c r="C728" t="n">
        <v>2</v>
      </c>
      <c r="D728" s="28" t="n">
        <v>0</v>
      </c>
      <c r="E728" t="n">
        <v>2</v>
      </c>
      <c r="F728">
        <f>IF(E728=1,1,IF(E728=2,0.5,IF(OR(C728=1,C728=E728),0.4,0.2/(E728-2))))</f>
        <v/>
      </c>
      <c r="G728">
        <f>IF(C728=1,1,0)</f>
        <v/>
      </c>
      <c r="H728">
        <f>IF(C728=E728,1,0)</f>
        <v/>
      </c>
      <c r="I728">
        <f>1/E728</f>
        <v/>
      </c>
      <c r="J728" s="28">
        <f>F728*D728</f>
        <v/>
      </c>
      <c r="K728" s="28">
        <f>G728*D728</f>
        <v/>
      </c>
      <c r="L728" s="28">
        <f>H728*D728</f>
        <v/>
      </c>
      <c r="M728" s="28">
        <f>I728*D728</f>
        <v/>
      </c>
    </row>
    <row r="729">
      <c r="A729" t="inlineStr">
        <is>
          <t>PRO-00249</t>
        </is>
      </c>
      <c r="B729" t="inlineStr">
        <is>
          <t>google</t>
        </is>
      </c>
      <c r="C729" t="n">
        <v>1</v>
      </c>
      <c r="D729" s="28" t="n">
        <v>0</v>
      </c>
      <c r="E729" t="n">
        <v>4</v>
      </c>
      <c r="F729">
        <f>IF(E729=1,1,IF(E729=2,0.5,IF(OR(C729=1,C729=E729),0.4,0.2/(E729-2))))</f>
        <v/>
      </c>
      <c r="G729">
        <f>IF(C729=1,1,0)</f>
        <v/>
      </c>
      <c r="H729">
        <f>IF(C729=E729,1,0)</f>
        <v/>
      </c>
      <c r="I729">
        <f>1/E729</f>
        <v/>
      </c>
      <c r="J729" s="28">
        <f>F729*D729</f>
        <v/>
      </c>
      <c r="K729" s="28">
        <f>G729*D729</f>
        <v/>
      </c>
      <c r="L729" s="28">
        <f>H729*D729</f>
        <v/>
      </c>
      <c r="M729" s="28">
        <f>I729*D729</f>
        <v/>
      </c>
    </row>
    <row r="730">
      <c r="A730" t="inlineStr">
        <is>
          <t>PRO-00249</t>
        </is>
      </c>
      <c r="B730" t="inlineStr">
        <is>
          <t>linkedin</t>
        </is>
      </c>
      <c r="C730" t="n">
        <v>2</v>
      </c>
      <c r="D730" s="28" t="n">
        <v>0</v>
      </c>
      <c r="E730" t="n">
        <v>4</v>
      </c>
      <c r="F730">
        <f>IF(E730=1,1,IF(E730=2,0.5,IF(OR(C730=1,C730=E730),0.4,0.2/(E730-2))))</f>
        <v/>
      </c>
      <c r="G730">
        <f>IF(C730=1,1,0)</f>
        <v/>
      </c>
      <c r="H730">
        <f>IF(C730=E730,1,0)</f>
        <v/>
      </c>
      <c r="I730">
        <f>1/E730</f>
        <v/>
      </c>
      <c r="J730" s="28">
        <f>F730*D730</f>
        <v/>
      </c>
      <c r="K730" s="28">
        <f>G730*D730</f>
        <v/>
      </c>
      <c r="L730" s="28">
        <f>H730*D730</f>
        <v/>
      </c>
      <c r="M730" s="28">
        <f>I730*D730</f>
        <v/>
      </c>
    </row>
    <row r="731">
      <c r="A731" t="inlineStr">
        <is>
          <t>PRO-00249</t>
        </is>
      </c>
      <c r="B731" t="inlineStr">
        <is>
          <t>linkedin</t>
        </is>
      </c>
      <c r="C731" t="n">
        <v>3</v>
      </c>
      <c r="D731" s="28" t="n">
        <v>0</v>
      </c>
      <c r="E731" t="n">
        <v>4</v>
      </c>
      <c r="F731">
        <f>IF(E731=1,1,IF(E731=2,0.5,IF(OR(C731=1,C731=E731),0.4,0.2/(E731-2))))</f>
        <v/>
      </c>
      <c r="G731">
        <f>IF(C731=1,1,0)</f>
        <v/>
      </c>
      <c r="H731">
        <f>IF(C731=E731,1,0)</f>
        <v/>
      </c>
      <c r="I731">
        <f>1/E731</f>
        <v/>
      </c>
      <c r="J731" s="28">
        <f>F731*D731</f>
        <v/>
      </c>
      <c r="K731" s="28">
        <f>G731*D731</f>
        <v/>
      </c>
      <c r="L731" s="28">
        <f>H731*D731</f>
        <v/>
      </c>
      <c r="M731" s="28">
        <f>I731*D731</f>
        <v/>
      </c>
    </row>
    <row r="732">
      <c r="A732" t="inlineStr">
        <is>
          <t>PRO-00249</t>
        </is>
      </c>
      <c r="B732" t="inlineStr">
        <is>
          <t>programmatic</t>
        </is>
      </c>
      <c r="C732" t="n">
        <v>4</v>
      </c>
      <c r="D732" s="28" t="n">
        <v>0</v>
      </c>
      <c r="E732" t="n">
        <v>4</v>
      </c>
      <c r="F732">
        <f>IF(E732=1,1,IF(E732=2,0.5,IF(OR(C732=1,C732=E732),0.4,0.2/(E732-2))))</f>
        <v/>
      </c>
      <c r="G732">
        <f>IF(C732=1,1,0)</f>
        <v/>
      </c>
      <c r="H732">
        <f>IF(C732=E732,1,0)</f>
        <v/>
      </c>
      <c r="I732">
        <f>1/E732</f>
        <v/>
      </c>
      <c r="J732" s="28">
        <f>F732*D732</f>
        <v/>
      </c>
      <c r="K732" s="28">
        <f>G732*D732</f>
        <v/>
      </c>
      <c r="L732" s="28">
        <f>H732*D732</f>
        <v/>
      </c>
      <c r="M732" s="28">
        <f>I732*D732</f>
        <v/>
      </c>
    </row>
    <row r="733">
      <c r="A733" t="inlineStr">
        <is>
          <t>PRO-00250</t>
        </is>
      </c>
      <c r="B733" t="inlineStr">
        <is>
          <t>google</t>
        </is>
      </c>
      <c r="C733" t="n">
        <v>1</v>
      </c>
      <c r="D733" s="28" t="n">
        <v>0</v>
      </c>
      <c r="E733" t="n">
        <v>3</v>
      </c>
      <c r="F733">
        <f>IF(E733=1,1,IF(E733=2,0.5,IF(OR(C733=1,C733=E733),0.4,0.2/(E733-2))))</f>
        <v/>
      </c>
      <c r="G733">
        <f>IF(C733=1,1,0)</f>
        <v/>
      </c>
      <c r="H733">
        <f>IF(C733=E733,1,0)</f>
        <v/>
      </c>
      <c r="I733">
        <f>1/E733</f>
        <v/>
      </c>
      <c r="J733" s="28">
        <f>F733*D733</f>
        <v/>
      </c>
      <c r="K733" s="28">
        <f>G733*D733</f>
        <v/>
      </c>
      <c r="L733" s="28">
        <f>H733*D733</f>
        <v/>
      </c>
      <c r="M733" s="28">
        <f>I733*D733</f>
        <v/>
      </c>
    </row>
    <row r="734">
      <c r="A734" t="inlineStr">
        <is>
          <t>PRO-00250</t>
        </is>
      </c>
      <c r="B734" t="inlineStr">
        <is>
          <t>linkedin</t>
        </is>
      </c>
      <c r="C734" t="n">
        <v>2</v>
      </c>
      <c r="D734" s="28" t="n">
        <v>0</v>
      </c>
      <c r="E734" t="n">
        <v>3</v>
      </c>
      <c r="F734">
        <f>IF(E734=1,1,IF(E734=2,0.5,IF(OR(C734=1,C734=E734),0.4,0.2/(E734-2))))</f>
        <v/>
      </c>
      <c r="G734">
        <f>IF(C734=1,1,0)</f>
        <v/>
      </c>
      <c r="H734">
        <f>IF(C734=E734,1,0)</f>
        <v/>
      </c>
      <c r="I734">
        <f>1/E734</f>
        <v/>
      </c>
      <c r="J734" s="28">
        <f>F734*D734</f>
        <v/>
      </c>
      <c r="K734" s="28">
        <f>G734*D734</f>
        <v/>
      </c>
      <c r="L734" s="28">
        <f>H734*D734</f>
        <v/>
      </c>
      <c r="M734" s="28">
        <f>I734*D734</f>
        <v/>
      </c>
    </row>
    <row r="735">
      <c r="A735" t="inlineStr">
        <is>
          <t>PRO-00250</t>
        </is>
      </c>
      <c r="B735" t="inlineStr">
        <is>
          <t>linkedin</t>
        </is>
      </c>
      <c r="C735" t="n">
        <v>3</v>
      </c>
      <c r="D735" s="28" t="n">
        <v>0</v>
      </c>
      <c r="E735" t="n">
        <v>3</v>
      </c>
      <c r="F735">
        <f>IF(E735=1,1,IF(E735=2,0.5,IF(OR(C735=1,C735=E735),0.4,0.2/(E735-2))))</f>
        <v/>
      </c>
      <c r="G735">
        <f>IF(C735=1,1,0)</f>
        <v/>
      </c>
      <c r="H735">
        <f>IF(C735=E735,1,0)</f>
        <v/>
      </c>
      <c r="I735">
        <f>1/E735</f>
        <v/>
      </c>
      <c r="J735" s="28">
        <f>F735*D735</f>
        <v/>
      </c>
      <c r="K735" s="28">
        <f>G735*D735</f>
        <v/>
      </c>
      <c r="L735" s="28">
        <f>H735*D735</f>
        <v/>
      </c>
      <c r="M735" s="28">
        <f>I735*D735</f>
        <v/>
      </c>
    </row>
    <row r="736">
      <c r="A736" t="inlineStr">
        <is>
          <t>PRO-00251</t>
        </is>
      </c>
      <c r="B736" t="inlineStr">
        <is>
          <t>linkedin</t>
        </is>
      </c>
      <c r="C736" t="n">
        <v>1</v>
      </c>
      <c r="D736" s="28" t="n">
        <v>0</v>
      </c>
      <c r="E736" t="n">
        <v>3</v>
      </c>
      <c r="F736">
        <f>IF(E736=1,1,IF(E736=2,0.5,IF(OR(C736=1,C736=E736),0.4,0.2/(E736-2))))</f>
        <v/>
      </c>
      <c r="G736">
        <f>IF(C736=1,1,0)</f>
        <v/>
      </c>
      <c r="H736">
        <f>IF(C736=E736,1,0)</f>
        <v/>
      </c>
      <c r="I736">
        <f>1/E736</f>
        <v/>
      </c>
      <c r="J736" s="28">
        <f>F736*D736</f>
        <v/>
      </c>
      <c r="K736" s="28">
        <f>G736*D736</f>
        <v/>
      </c>
      <c r="L736" s="28">
        <f>H736*D736</f>
        <v/>
      </c>
      <c r="M736" s="28">
        <f>I736*D736</f>
        <v/>
      </c>
    </row>
    <row r="737">
      <c r="A737" t="inlineStr">
        <is>
          <t>PRO-00251</t>
        </is>
      </c>
      <c r="B737" t="inlineStr">
        <is>
          <t>google</t>
        </is>
      </c>
      <c r="C737" t="n">
        <v>2</v>
      </c>
      <c r="D737" s="28" t="n">
        <v>0</v>
      </c>
      <c r="E737" t="n">
        <v>3</v>
      </c>
      <c r="F737">
        <f>IF(E737=1,1,IF(E737=2,0.5,IF(OR(C737=1,C737=E737),0.4,0.2/(E737-2))))</f>
        <v/>
      </c>
      <c r="G737">
        <f>IF(C737=1,1,0)</f>
        <v/>
      </c>
      <c r="H737">
        <f>IF(C737=E737,1,0)</f>
        <v/>
      </c>
      <c r="I737">
        <f>1/E737</f>
        <v/>
      </c>
      <c r="J737" s="28">
        <f>F737*D737</f>
        <v/>
      </c>
      <c r="K737" s="28">
        <f>G737*D737</f>
        <v/>
      </c>
      <c r="L737" s="28">
        <f>H737*D737</f>
        <v/>
      </c>
      <c r="M737" s="28">
        <f>I737*D737</f>
        <v/>
      </c>
    </row>
    <row r="738">
      <c r="A738" t="inlineStr">
        <is>
          <t>PRO-00251</t>
        </is>
      </c>
      <c r="B738" t="inlineStr">
        <is>
          <t>g2</t>
        </is>
      </c>
      <c r="C738" t="n">
        <v>3</v>
      </c>
      <c r="D738" s="28" t="n">
        <v>0</v>
      </c>
      <c r="E738" t="n">
        <v>3</v>
      </c>
      <c r="F738">
        <f>IF(E738=1,1,IF(E738=2,0.5,IF(OR(C738=1,C738=E738),0.4,0.2/(E738-2))))</f>
        <v/>
      </c>
      <c r="G738">
        <f>IF(C738=1,1,0)</f>
        <v/>
      </c>
      <c r="H738">
        <f>IF(C738=E738,1,0)</f>
        <v/>
      </c>
      <c r="I738">
        <f>1/E738</f>
        <v/>
      </c>
      <c r="J738" s="28">
        <f>F738*D738</f>
        <v/>
      </c>
      <c r="K738" s="28">
        <f>G738*D738</f>
        <v/>
      </c>
      <c r="L738" s="28">
        <f>H738*D738</f>
        <v/>
      </c>
      <c r="M738" s="28">
        <f>I738*D738</f>
        <v/>
      </c>
    </row>
    <row r="739">
      <c r="A739" t="inlineStr">
        <is>
          <t>PRO-00252</t>
        </is>
      </c>
      <c r="B739" t="inlineStr">
        <is>
          <t>linkedin</t>
        </is>
      </c>
      <c r="C739" t="n">
        <v>1</v>
      </c>
      <c r="D739" s="28" t="n">
        <v>0</v>
      </c>
      <c r="E739" t="n">
        <v>4</v>
      </c>
      <c r="F739">
        <f>IF(E739=1,1,IF(E739=2,0.5,IF(OR(C739=1,C739=E739),0.4,0.2/(E739-2))))</f>
        <v/>
      </c>
      <c r="G739">
        <f>IF(C739=1,1,0)</f>
        <v/>
      </c>
      <c r="H739">
        <f>IF(C739=E739,1,0)</f>
        <v/>
      </c>
      <c r="I739">
        <f>1/E739</f>
        <v/>
      </c>
      <c r="J739" s="28">
        <f>F739*D739</f>
        <v/>
      </c>
      <c r="K739" s="28">
        <f>G739*D739</f>
        <v/>
      </c>
      <c r="L739" s="28">
        <f>H739*D739</f>
        <v/>
      </c>
      <c r="M739" s="28">
        <f>I739*D739</f>
        <v/>
      </c>
    </row>
    <row r="740">
      <c r="A740" t="inlineStr">
        <is>
          <t>PRO-00252</t>
        </is>
      </c>
      <c r="B740" t="inlineStr">
        <is>
          <t>google</t>
        </is>
      </c>
      <c r="C740" t="n">
        <v>2</v>
      </c>
      <c r="D740" s="28" t="n">
        <v>0</v>
      </c>
      <c r="E740" t="n">
        <v>4</v>
      </c>
      <c r="F740">
        <f>IF(E740=1,1,IF(E740=2,0.5,IF(OR(C740=1,C740=E740),0.4,0.2/(E740-2))))</f>
        <v/>
      </c>
      <c r="G740">
        <f>IF(C740=1,1,0)</f>
        <v/>
      </c>
      <c r="H740">
        <f>IF(C740=E740,1,0)</f>
        <v/>
      </c>
      <c r="I740">
        <f>1/E740</f>
        <v/>
      </c>
      <c r="J740" s="28">
        <f>F740*D740</f>
        <v/>
      </c>
      <c r="K740" s="28">
        <f>G740*D740</f>
        <v/>
      </c>
      <c r="L740" s="28">
        <f>H740*D740</f>
        <v/>
      </c>
      <c r="M740" s="28">
        <f>I740*D740</f>
        <v/>
      </c>
    </row>
    <row r="741">
      <c r="A741" t="inlineStr">
        <is>
          <t>PRO-00252</t>
        </is>
      </c>
      <c r="B741" t="inlineStr">
        <is>
          <t>linkedin</t>
        </is>
      </c>
      <c r="C741" t="n">
        <v>3</v>
      </c>
      <c r="D741" s="28" t="n">
        <v>0</v>
      </c>
      <c r="E741" t="n">
        <v>4</v>
      </c>
      <c r="F741">
        <f>IF(E741=1,1,IF(E741=2,0.5,IF(OR(C741=1,C741=E741),0.4,0.2/(E741-2))))</f>
        <v/>
      </c>
      <c r="G741">
        <f>IF(C741=1,1,0)</f>
        <v/>
      </c>
      <c r="H741">
        <f>IF(C741=E741,1,0)</f>
        <v/>
      </c>
      <c r="I741">
        <f>1/E741</f>
        <v/>
      </c>
      <c r="J741" s="28">
        <f>F741*D741</f>
        <v/>
      </c>
      <c r="K741" s="28">
        <f>G741*D741</f>
        <v/>
      </c>
      <c r="L741" s="28">
        <f>H741*D741</f>
        <v/>
      </c>
      <c r="M741" s="28">
        <f>I741*D741</f>
        <v/>
      </c>
    </row>
    <row r="742">
      <c r="A742" t="inlineStr">
        <is>
          <t>PRO-00252</t>
        </is>
      </c>
      <c r="B742" t="inlineStr">
        <is>
          <t>g2</t>
        </is>
      </c>
      <c r="C742" t="n">
        <v>4</v>
      </c>
      <c r="D742" s="28" t="n">
        <v>0</v>
      </c>
      <c r="E742" t="n">
        <v>4</v>
      </c>
      <c r="F742">
        <f>IF(E742=1,1,IF(E742=2,0.5,IF(OR(C742=1,C742=E742),0.4,0.2/(E742-2))))</f>
        <v/>
      </c>
      <c r="G742">
        <f>IF(C742=1,1,0)</f>
        <v/>
      </c>
      <c r="H742">
        <f>IF(C742=E742,1,0)</f>
        <v/>
      </c>
      <c r="I742">
        <f>1/E742</f>
        <v/>
      </c>
      <c r="J742" s="28">
        <f>F742*D742</f>
        <v/>
      </c>
      <c r="K742" s="28">
        <f>G742*D742</f>
        <v/>
      </c>
      <c r="L742" s="28">
        <f>H742*D742</f>
        <v/>
      </c>
      <c r="M742" s="28">
        <f>I742*D742</f>
        <v/>
      </c>
    </row>
    <row r="743">
      <c r="A743" t="inlineStr">
        <is>
          <t>PRO-00253</t>
        </is>
      </c>
      <c r="B743" t="inlineStr">
        <is>
          <t>linkedin</t>
        </is>
      </c>
      <c r="C743" t="n">
        <v>1</v>
      </c>
      <c r="D743" s="28" t="n">
        <v>0</v>
      </c>
      <c r="E743" t="n">
        <v>2</v>
      </c>
      <c r="F743">
        <f>IF(E743=1,1,IF(E743=2,0.5,IF(OR(C743=1,C743=E743),0.4,0.2/(E743-2))))</f>
        <v/>
      </c>
      <c r="G743">
        <f>IF(C743=1,1,0)</f>
        <v/>
      </c>
      <c r="H743">
        <f>IF(C743=E743,1,0)</f>
        <v/>
      </c>
      <c r="I743">
        <f>1/E743</f>
        <v/>
      </c>
      <c r="J743" s="28">
        <f>F743*D743</f>
        <v/>
      </c>
      <c r="K743" s="28">
        <f>G743*D743</f>
        <v/>
      </c>
      <c r="L743" s="28">
        <f>H743*D743</f>
        <v/>
      </c>
      <c r="M743" s="28">
        <f>I743*D743</f>
        <v/>
      </c>
    </row>
    <row r="744">
      <c r="A744" t="inlineStr">
        <is>
          <t>PRO-00253</t>
        </is>
      </c>
      <c r="B744" t="inlineStr">
        <is>
          <t>programmatic</t>
        </is>
      </c>
      <c r="C744" t="n">
        <v>2</v>
      </c>
      <c r="D744" s="28" t="n">
        <v>0</v>
      </c>
      <c r="E744" t="n">
        <v>2</v>
      </c>
      <c r="F744">
        <f>IF(E744=1,1,IF(E744=2,0.5,IF(OR(C744=1,C744=E744),0.4,0.2/(E744-2))))</f>
        <v/>
      </c>
      <c r="G744">
        <f>IF(C744=1,1,0)</f>
        <v/>
      </c>
      <c r="H744">
        <f>IF(C744=E744,1,0)</f>
        <v/>
      </c>
      <c r="I744">
        <f>1/E744</f>
        <v/>
      </c>
      <c r="J744" s="28">
        <f>F744*D744</f>
        <v/>
      </c>
      <c r="K744" s="28">
        <f>G744*D744</f>
        <v/>
      </c>
      <c r="L744" s="28">
        <f>H744*D744</f>
        <v/>
      </c>
      <c r="M744" s="28">
        <f>I744*D744</f>
        <v/>
      </c>
    </row>
    <row r="745">
      <c r="A745" t="inlineStr">
        <is>
          <t>PRO-00254</t>
        </is>
      </c>
      <c r="B745" t="inlineStr">
        <is>
          <t>linkedin</t>
        </is>
      </c>
      <c r="C745" t="n">
        <v>1</v>
      </c>
      <c r="D745" s="28" t="n">
        <v>0</v>
      </c>
      <c r="E745" t="n">
        <v>3</v>
      </c>
      <c r="F745">
        <f>IF(E745=1,1,IF(E745=2,0.5,IF(OR(C745=1,C745=E745),0.4,0.2/(E745-2))))</f>
        <v/>
      </c>
      <c r="G745">
        <f>IF(C745=1,1,0)</f>
        <v/>
      </c>
      <c r="H745">
        <f>IF(C745=E745,1,0)</f>
        <v/>
      </c>
      <c r="I745">
        <f>1/E745</f>
        <v/>
      </c>
      <c r="J745" s="28">
        <f>F745*D745</f>
        <v/>
      </c>
      <c r="K745" s="28">
        <f>G745*D745</f>
        <v/>
      </c>
      <c r="L745" s="28">
        <f>H745*D745</f>
        <v/>
      </c>
      <c r="M745" s="28">
        <f>I745*D745</f>
        <v/>
      </c>
    </row>
    <row r="746">
      <c r="A746" t="inlineStr">
        <is>
          <t>PRO-00254</t>
        </is>
      </c>
      <c r="B746" t="inlineStr">
        <is>
          <t>google</t>
        </is>
      </c>
      <c r="C746" t="n">
        <v>2</v>
      </c>
      <c r="D746" s="28" t="n">
        <v>0</v>
      </c>
      <c r="E746" t="n">
        <v>3</v>
      </c>
      <c r="F746">
        <f>IF(E746=1,1,IF(E746=2,0.5,IF(OR(C746=1,C746=E746),0.4,0.2/(E746-2))))</f>
        <v/>
      </c>
      <c r="G746">
        <f>IF(C746=1,1,0)</f>
        <v/>
      </c>
      <c r="H746">
        <f>IF(C746=E746,1,0)</f>
        <v/>
      </c>
      <c r="I746">
        <f>1/E746</f>
        <v/>
      </c>
      <c r="J746" s="28">
        <f>F746*D746</f>
        <v/>
      </c>
      <c r="K746" s="28">
        <f>G746*D746</f>
        <v/>
      </c>
      <c r="L746" s="28">
        <f>H746*D746</f>
        <v/>
      </c>
      <c r="M746" s="28">
        <f>I746*D746</f>
        <v/>
      </c>
    </row>
    <row r="747">
      <c r="A747" t="inlineStr">
        <is>
          <t>PRO-00254</t>
        </is>
      </c>
      <c r="B747" t="inlineStr">
        <is>
          <t>linkedin</t>
        </is>
      </c>
      <c r="C747" t="n">
        <v>3</v>
      </c>
      <c r="D747" s="28" t="n">
        <v>0</v>
      </c>
      <c r="E747" t="n">
        <v>3</v>
      </c>
      <c r="F747">
        <f>IF(E747=1,1,IF(E747=2,0.5,IF(OR(C747=1,C747=E747),0.4,0.2/(E747-2))))</f>
        <v/>
      </c>
      <c r="G747">
        <f>IF(C747=1,1,0)</f>
        <v/>
      </c>
      <c r="H747">
        <f>IF(C747=E747,1,0)</f>
        <v/>
      </c>
      <c r="I747">
        <f>1/E747</f>
        <v/>
      </c>
      <c r="J747" s="28">
        <f>F747*D747</f>
        <v/>
      </c>
      <c r="K747" s="28">
        <f>G747*D747</f>
        <v/>
      </c>
      <c r="L747" s="28">
        <f>H747*D747</f>
        <v/>
      </c>
      <c r="M747" s="28">
        <f>I747*D747</f>
        <v/>
      </c>
    </row>
    <row r="748">
      <c r="A748" t="inlineStr">
        <is>
          <t>PRO-00255</t>
        </is>
      </c>
      <c r="B748" t="inlineStr">
        <is>
          <t>linkedin</t>
        </is>
      </c>
      <c r="C748" t="n">
        <v>1</v>
      </c>
      <c r="D748" s="28" t="n">
        <v>0</v>
      </c>
      <c r="E748" t="n">
        <v>3</v>
      </c>
      <c r="F748">
        <f>IF(E748=1,1,IF(E748=2,0.5,IF(OR(C748=1,C748=E748),0.4,0.2/(E748-2))))</f>
        <v/>
      </c>
      <c r="G748">
        <f>IF(C748=1,1,0)</f>
        <v/>
      </c>
      <c r="H748">
        <f>IF(C748=E748,1,0)</f>
        <v/>
      </c>
      <c r="I748">
        <f>1/E748</f>
        <v/>
      </c>
      <c r="J748" s="28">
        <f>F748*D748</f>
        <v/>
      </c>
      <c r="K748" s="28">
        <f>G748*D748</f>
        <v/>
      </c>
      <c r="L748" s="28">
        <f>H748*D748</f>
        <v/>
      </c>
      <c r="M748" s="28">
        <f>I748*D748</f>
        <v/>
      </c>
    </row>
    <row r="749">
      <c r="A749" t="inlineStr">
        <is>
          <t>PRO-00255</t>
        </is>
      </c>
      <c r="B749" t="inlineStr">
        <is>
          <t>linkedin</t>
        </is>
      </c>
      <c r="C749" t="n">
        <v>2</v>
      </c>
      <c r="D749" s="28" t="n">
        <v>0</v>
      </c>
      <c r="E749" t="n">
        <v>3</v>
      </c>
      <c r="F749">
        <f>IF(E749=1,1,IF(E749=2,0.5,IF(OR(C749=1,C749=E749),0.4,0.2/(E749-2))))</f>
        <v/>
      </c>
      <c r="G749">
        <f>IF(C749=1,1,0)</f>
        <v/>
      </c>
      <c r="H749">
        <f>IF(C749=E749,1,0)</f>
        <v/>
      </c>
      <c r="I749">
        <f>1/E749</f>
        <v/>
      </c>
      <c r="J749" s="28">
        <f>F749*D749</f>
        <v/>
      </c>
      <c r="K749" s="28">
        <f>G749*D749</f>
        <v/>
      </c>
      <c r="L749" s="28">
        <f>H749*D749</f>
        <v/>
      </c>
      <c r="M749" s="28">
        <f>I749*D749</f>
        <v/>
      </c>
    </row>
    <row r="750">
      <c r="A750" t="inlineStr">
        <is>
          <t>PRO-00255</t>
        </is>
      </c>
      <c r="B750" t="inlineStr">
        <is>
          <t>linkedin</t>
        </is>
      </c>
      <c r="C750" t="n">
        <v>3</v>
      </c>
      <c r="D750" s="28" t="n">
        <v>0</v>
      </c>
      <c r="E750" t="n">
        <v>3</v>
      </c>
      <c r="F750">
        <f>IF(E750=1,1,IF(E750=2,0.5,IF(OR(C750=1,C750=E750),0.4,0.2/(E750-2))))</f>
        <v/>
      </c>
      <c r="G750">
        <f>IF(C750=1,1,0)</f>
        <v/>
      </c>
      <c r="H750">
        <f>IF(C750=E750,1,0)</f>
        <v/>
      </c>
      <c r="I750">
        <f>1/E750</f>
        <v/>
      </c>
      <c r="J750" s="28">
        <f>F750*D750</f>
        <v/>
      </c>
      <c r="K750" s="28">
        <f>G750*D750</f>
        <v/>
      </c>
      <c r="L750" s="28">
        <f>H750*D750</f>
        <v/>
      </c>
      <c r="M750" s="28">
        <f>I750*D750</f>
        <v/>
      </c>
    </row>
    <row r="751">
      <c r="A751" t="inlineStr">
        <is>
          <t>PRO-00256</t>
        </is>
      </c>
      <c r="B751" t="inlineStr">
        <is>
          <t>linkedin</t>
        </is>
      </c>
      <c r="C751" t="n">
        <v>1</v>
      </c>
      <c r="D751" s="28" t="n">
        <v>0</v>
      </c>
      <c r="E751" t="n">
        <v>2</v>
      </c>
      <c r="F751">
        <f>IF(E751=1,1,IF(E751=2,0.5,IF(OR(C751=1,C751=E751),0.4,0.2/(E751-2))))</f>
        <v/>
      </c>
      <c r="G751">
        <f>IF(C751=1,1,0)</f>
        <v/>
      </c>
      <c r="H751">
        <f>IF(C751=E751,1,0)</f>
        <v/>
      </c>
      <c r="I751">
        <f>1/E751</f>
        <v/>
      </c>
      <c r="J751" s="28">
        <f>F751*D751</f>
        <v/>
      </c>
      <c r="K751" s="28">
        <f>G751*D751</f>
        <v/>
      </c>
      <c r="L751" s="28">
        <f>H751*D751</f>
        <v/>
      </c>
      <c r="M751" s="28">
        <f>I751*D751</f>
        <v/>
      </c>
    </row>
    <row r="752">
      <c r="A752" t="inlineStr">
        <is>
          <t>PRO-00256</t>
        </is>
      </c>
      <c r="B752" t="inlineStr">
        <is>
          <t>google</t>
        </is>
      </c>
      <c r="C752" t="n">
        <v>2</v>
      </c>
      <c r="D752" s="28" t="n">
        <v>0</v>
      </c>
      <c r="E752" t="n">
        <v>2</v>
      </c>
      <c r="F752">
        <f>IF(E752=1,1,IF(E752=2,0.5,IF(OR(C752=1,C752=E752),0.4,0.2/(E752-2))))</f>
        <v/>
      </c>
      <c r="G752">
        <f>IF(C752=1,1,0)</f>
        <v/>
      </c>
      <c r="H752">
        <f>IF(C752=E752,1,0)</f>
        <v/>
      </c>
      <c r="I752">
        <f>1/E752</f>
        <v/>
      </c>
      <c r="J752" s="28">
        <f>F752*D752</f>
        <v/>
      </c>
      <c r="K752" s="28">
        <f>G752*D752</f>
        <v/>
      </c>
      <c r="L752" s="28">
        <f>H752*D752</f>
        <v/>
      </c>
      <c r="M752" s="28">
        <f>I752*D752</f>
        <v/>
      </c>
    </row>
    <row r="753">
      <c r="A753" t="inlineStr">
        <is>
          <t>PRO-00257</t>
        </is>
      </c>
      <c r="B753" t="inlineStr">
        <is>
          <t>linkedin</t>
        </is>
      </c>
      <c r="C753" t="n">
        <v>1</v>
      </c>
      <c r="D753" s="28" t="n">
        <v>0</v>
      </c>
      <c r="E753" t="n">
        <v>3</v>
      </c>
      <c r="F753">
        <f>IF(E753=1,1,IF(E753=2,0.5,IF(OR(C753=1,C753=E753),0.4,0.2/(E753-2))))</f>
        <v/>
      </c>
      <c r="G753">
        <f>IF(C753=1,1,0)</f>
        <v/>
      </c>
      <c r="H753">
        <f>IF(C753=E753,1,0)</f>
        <v/>
      </c>
      <c r="I753">
        <f>1/E753</f>
        <v/>
      </c>
      <c r="J753" s="28">
        <f>F753*D753</f>
        <v/>
      </c>
      <c r="K753" s="28">
        <f>G753*D753</f>
        <v/>
      </c>
      <c r="L753" s="28">
        <f>H753*D753</f>
        <v/>
      </c>
      <c r="M753" s="28">
        <f>I753*D753</f>
        <v/>
      </c>
    </row>
    <row r="754">
      <c r="A754" t="inlineStr">
        <is>
          <t>PRO-00257</t>
        </is>
      </c>
      <c r="B754" t="inlineStr">
        <is>
          <t>google</t>
        </is>
      </c>
      <c r="C754" t="n">
        <v>2</v>
      </c>
      <c r="D754" s="28" t="n">
        <v>0</v>
      </c>
      <c r="E754" t="n">
        <v>3</v>
      </c>
      <c r="F754">
        <f>IF(E754=1,1,IF(E754=2,0.5,IF(OR(C754=1,C754=E754),0.4,0.2/(E754-2))))</f>
        <v/>
      </c>
      <c r="G754">
        <f>IF(C754=1,1,0)</f>
        <v/>
      </c>
      <c r="H754">
        <f>IF(C754=E754,1,0)</f>
        <v/>
      </c>
      <c r="I754">
        <f>1/E754</f>
        <v/>
      </c>
      <c r="J754" s="28">
        <f>F754*D754</f>
        <v/>
      </c>
      <c r="K754" s="28">
        <f>G754*D754</f>
        <v/>
      </c>
      <c r="L754" s="28">
        <f>H754*D754</f>
        <v/>
      </c>
      <c r="M754" s="28">
        <f>I754*D754</f>
        <v/>
      </c>
    </row>
    <row r="755">
      <c r="A755" t="inlineStr">
        <is>
          <t>PRO-00257</t>
        </is>
      </c>
      <c r="B755" t="inlineStr">
        <is>
          <t>programmatic</t>
        </is>
      </c>
      <c r="C755" t="n">
        <v>3</v>
      </c>
      <c r="D755" s="28" t="n">
        <v>0</v>
      </c>
      <c r="E755" t="n">
        <v>3</v>
      </c>
      <c r="F755">
        <f>IF(E755=1,1,IF(E755=2,0.5,IF(OR(C755=1,C755=E755),0.4,0.2/(E755-2))))</f>
        <v/>
      </c>
      <c r="G755">
        <f>IF(C755=1,1,0)</f>
        <v/>
      </c>
      <c r="H755">
        <f>IF(C755=E755,1,0)</f>
        <v/>
      </c>
      <c r="I755">
        <f>1/E755</f>
        <v/>
      </c>
      <c r="J755" s="28">
        <f>F755*D755</f>
        <v/>
      </c>
      <c r="K755" s="28">
        <f>G755*D755</f>
        <v/>
      </c>
      <c r="L755" s="28">
        <f>H755*D755</f>
        <v/>
      </c>
      <c r="M755" s="28">
        <f>I755*D755</f>
        <v/>
      </c>
    </row>
    <row r="756">
      <c r="A756" t="inlineStr">
        <is>
          <t>PRO-00258</t>
        </is>
      </c>
      <c r="B756" t="inlineStr">
        <is>
          <t>linkedin</t>
        </is>
      </c>
      <c r="C756" t="n">
        <v>1</v>
      </c>
      <c r="D756" s="28" t="n">
        <v>0</v>
      </c>
      <c r="E756" t="n">
        <v>3</v>
      </c>
      <c r="F756">
        <f>IF(E756=1,1,IF(E756=2,0.5,IF(OR(C756=1,C756=E756),0.4,0.2/(E756-2))))</f>
        <v/>
      </c>
      <c r="G756">
        <f>IF(C756=1,1,0)</f>
        <v/>
      </c>
      <c r="H756">
        <f>IF(C756=E756,1,0)</f>
        <v/>
      </c>
      <c r="I756">
        <f>1/E756</f>
        <v/>
      </c>
      <c r="J756" s="28">
        <f>F756*D756</f>
        <v/>
      </c>
      <c r="K756" s="28">
        <f>G756*D756</f>
        <v/>
      </c>
      <c r="L756" s="28">
        <f>H756*D756</f>
        <v/>
      </c>
      <c r="M756" s="28">
        <f>I756*D756</f>
        <v/>
      </c>
    </row>
    <row r="757">
      <c r="A757" t="inlineStr">
        <is>
          <t>PRO-00258</t>
        </is>
      </c>
      <c r="B757" t="inlineStr">
        <is>
          <t>google</t>
        </is>
      </c>
      <c r="C757" t="n">
        <v>2</v>
      </c>
      <c r="D757" s="28" t="n">
        <v>0</v>
      </c>
      <c r="E757" t="n">
        <v>3</v>
      </c>
      <c r="F757">
        <f>IF(E757=1,1,IF(E757=2,0.5,IF(OR(C757=1,C757=E757),0.4,0.2/(E757-2))))</f>
        <v/>
      </c>
      <c r="G757">
        <f>IF(C757=1,1,0)</f>
        <v/>
      </c>
      <c r="H757">
        <f>IF(C757=E757,1,0)</f>
        <v/>
      </c>
      <c r="I757">
        <f>1/E757</f>
        <v/>
      </c>
      <c r="J757" s="28">
        <f>F757*D757</f>
        <v/>
      </c>
      <c r="K757" s="28">
        <f>G757*D757</f>
        <v/>
      </c>
      <c r="L757" s="28">
        <f>H757*D757</f>
        <v/>
      </c>
      <c r="M757" s="28">
        <f>I757*D757</f>
        <v/>
      </c>
    </row>
    <row r="758">
      <c r="A758" t="inlineStr">
        <is>
          <t>PRO-00258</t>
        </is>
      </c>
      <c r="B758" t="inlineStr">
        <is>
          <t>google</t>
        </is>
      </c>
      <c r="C758" t="n">
        <v>3</v>
      </c>
      <c r="D758" s="28" t="n">
        <v>0</v>
      </c>
      <c r="E758" t="n">
        <v>3</v>
      </c>
      <c r="F758">
        <f>IF(E758=1,1,IF(E758=2,0.5,IF(OR(C758=1,C758=E758),0.4,0.2/(E758-2))))</f>
        <v/>
      </c>
      <c r="G758">
        <f>IF(C758=1,1,0)</f>
        <v/>
      </c>
      <c r="H758">
        <f>IF(C758=E758,1,0)</f>
        <v/>
      </c>
      <c r="I758">
        <f>1/E758</f>
        <v/>
      </c>
      <c r="J758" s="28">
        <f>F758*D758</f>
        <v/>
      </c>
      <c r="K758" s="28">
        <f>G758*D758</f>
        <v/>
      </c>
      <c r="L758" s="28">
        <f>H758*D758</f>
        <v/>
      </c>
      <c r="M758" s="28">
        <f>I758*D758</f>
        <v/>
      </c>
    </row>
    <row r="759">
      <c r="A759" t="inlineStr">
        <is>
          <t>PRO-00259</t>
        </is>
      </c>
      <c r="B759" t="inlineStr">
        <is>
          <t>linkedin</t>
        </is>
      </c>
      <c r="C759" t="n">
        <v>1</v>
      </c>
      <c r="D759" s="28" t="n">
        <v>0</v>
      </c>
      <c r="E759" t="n">
        <v>3</v>
      </c>
      <c r="F759">
        <f>IF(E759=1,1,IF(E759=2,0.5,IF(OR(C759=1,C759=E759),0.4,0.2/(E759-2))))</f>
        <v/>
      </c>
      <c r="G759">
        <f>IF(C759=1,1,0)</f>
        <v/>
      </c>
      <c r="H759">
        <f>IF(C759=E759,1,0)</f>
        <v/>
      </c>
      <c r="I759">
        <f>1/E759</f>
        <v/>
      </c>
      <c r="J759" s="28">
        <f>F759*D759</f>
        <v/>
      </c>
      <c r="K759" s="28">
        <f>G759*D759</f>
        <v/>
      </c>
      <c r="L759" s="28">
        <f>H759*D759</f>
        <v/>
      </c>
      <c r="M759" s="28">
        <f>I759*D759</f>
        <v/>
      </c>
    </row>
    <row r="760">
      <c r="A760" t="inlineStr">
        <is>
          <t>PRO-00259</t>
        </is>
      </c>
      <c r="B760" t="inlineStr">
        <is>
          <t>linkedin</t>
        </is>
      </c>
      <c r="C760" t="n">
        <v>2</v>
      </c>
      <c r="D760" s="28" t="n">
        <v>0</v>
      </c>
      <c r="E760" t="n">
        <v>3</v>
      </c>
      <c r="F760">
        <f>IF(E760=1,1,IF(E760=2,0.5,IF(OR(C760=1,C760=E760),0.4,0.2/(E760-2))))</f>
        <v/>
      </c>
      <c r="G760">
        <f>IF(C760=1,1,0)</f>
        <v/>
      </c>
      <c r="H760">
        <f>IF(C760=E760,1,0)</f>
        <v/>
      </c>
      <c r="I760">
        <f>1/E760</f>
        <v/>
      </c>
      <c r="J760" s="28">
        <f>F760*D760</f>
        <v/>
      </c>
      <c r="K760" s="28">
        <f>G760*D760</f>
        <v/>
      </c>
      <c r="L760" s="28">
        <f>H760*D760</f>
        <v/>
      </c>
      <c r="M760" s="28">
        <f>I760*D760</f>
        <v/>
      </c>
    </row>
    <row r="761">
      <c r="A761" t="inlineStr">
        <is>
          <t>PRO-00259</t>
        </is>
      </c>
      <c r="B761" t="inlineStr">
        <is>
          <t>g2</t>
        </is>
      </c>
      <c r="C761" t="n">
        <v>3</v>
      </c>
      <c r="D761" s="28" t="n">
        <v>0</v>
      </c>
      <c r="E761" t="n">
        <v>3</v>
      </c>
      <c r="F761">
        <f>IF(E761=1,1,IF(E761=2,0.5,IF(OR(C761=1,C761=E761),0.4,0.2/(E761-2))))</f>
        <v/>
      </c>
      <c r="G761">
        <f>IF(C761=1,1,0)</f>
        <v/>
      </c>
      <c r="H761">
        <f>IF(C761=E761,1,0)</f>
        <v/>
      </c>
      <c r="I761">
        <f>1/E761</f>
        <v/>
      </c>
      <c r="J761" s="28">
        <f>F761*D761</f>
        <v/>
      </c>
      <c r="K761" s="28">
        <f>G761*D761</f>
        <v/>
      </c>
      <c r="L761" s="28">
        <f>H761*D761</f>
        <v/>
      </c>
      <c r="M761" s="28">
        <f>I761*D761</f>
        <v/>
      </c>
    </row>
    <row r="762">
      <c r="A762" t="inlineStr">
        <is>
          <t>PRO-00260</t>
        </is>
      </c>
      <c r="B762" t="inlineStr">
        <is>
          <t>linkedin</t>
        </is>
      </c>
      <c r="C762" t="n">
        <v>1</v>
      </c>
      <c r="D762" s="28" t="n">
        <v>0</v>
      </c>
      <c r="E762" t="n">
        <v>3</v>
      </c>
      <c r="F762">
        <f>IF(E762=1,1,IF(E762=2,0.5,IF(OR(C762=1,C762=E762),0.4,0.2/(E762-2))))</f>
        <v/>
      </c>
      <c r="G762">
        <f>IF(C762=1,1,0)</f>
        <v/>
      </c>
      <c r="H762">
        <f>IF(C762=E762,1,0)</f>
        <v/>
      </c>
      <c r="I762">
        <f>1/E762</f>
        <v/>
      </c>
      <c r="J762" s="28">
        <f>F762*D762</f>
        <v/>
      </c>
      <c r="K762" s="28">
        <f>G762*D762</f>
        <v/>
      </c>
      <c r="L762" s="28">
        <f>H762*D762</f>
        <v/>
      </c>
      <c r="M762" s="28">
        <f>I762*D762</f>
        <v/>
      </c>
    </row>
    <row r="763">
      <c r="A763" t="inlineStr">
        <is>
          <t>PRO-00260</t>
        </is>
      </c>
      <c r="B763" t="inlineStr">
        <is>
          <t>g2</t>
        </is>
      </c>
      <c r="C763" t="n">
        <v>2</v>
      </c>
      <c r="D763" s="28" t="n">
        <v>0</v>
      </c>
      <c r="E763" t="n">
        <v>3</v>
      </c>
      <c r="F763">
        <f>IF(E763=1,1,IF(E763=2,0.5,IF(OR(C763=1,C763=E763),0.4,0.2/(E763-2))))</f>
        <v/>
      </c>
      <c r="G763">
        <f>IF(C763=1,1,0)</f>
        <v/>
      </c>
      <c r="H763">
        <f>IF(C763=E763,1,0)</f>
        <v/>
      </c>
      <c r="I763">
        <f>1/E763</f>
        <v/>
      </c>
      <c r="J763" s="28">
        <f>F763*D763</f>
        <v/>
      </c>
      <c r="K763" s="28">
        <f>G763*D763</f>
        <v/>
      </c>
      <c r="L763" s="28">
        <f>H763*D763</f>
        <v/>
      </c>
      <c r="M763" s="28">
        <f>I763*D763</f>
        <v/>
      </c>
    </row>
    <row r="764">
      <c r="A764" t="inlineStr">
        <is>
          <t>PRO-00260</t>
        </is>
      </c>
      <c r="B764" t="inlineStr">
        <is>
          <t>linkedin</t>
        </is>
      </c>
      <c r="C764" t="n">
        <v>3</v>
      </c>
      <c r="D764" s="28" t="n">
        <v>0</v>
      </c>
      <c r="E764" t="n">
        <v>3</v>
      </c>
      <c r="F764">
        <f>IF(E764=1,1,IF(E764=2,0.5,IF(OR(C764=1,C764=E764),0.4,0.2/(E764-2))))</f>
        <v/>
      </c>
      <c r="G764">
        <f>IF(C764=1,1,0)</f>
        <v/>
      </c>
      <c r="H764">
        <f>IF(C764=E764,1,0)</f>
        <v/>
      </c>
      <c r="I764">
        <f>1/E764</f>
        <v/>
      </c>
      <c r="J764" s="28">
        <f>F764*D764</f>
        <v/>
      </c>
      <c r="K764" s="28">
        <f>G764*D764</f>
        <v/>
      </c>
      <c r="L764" s="28">
        <f>H764*D764</f>
        <v/>
      </c>
      <c r="M764" s="28">
        <f>I764*D764</f>
        <v/>
      </c>
    </row>
    <row r="765">
      <c r="A765" t="inlineStr">
        <is>
          <t>PRO-00261</t>
        </is>
      </c>
      <c r="B765" t="inlineStr">
        <is>
          <t>google</t>
        </is>
      </c>
      <c r="C765" t="n">
        <v>1</v>
      </c>
      <c r="D765" s="28" t="n">
        <v>51824</v>
      </c>
      <c r="E765" t="n">
        <v>4</v>
      </c>
      <c r="F765">
        <f>IF(E765=1,1,IF(E765=2,0.5,IF(OR(C765=1,C765=E765),0.4,0.2/(E765-2))))</f>
        <v/>
      </c>
      <c r="G765">
        <f>IF(C765=1,1,0)</f>
        <v/>
      </c>
      <c r="H765">
        <f>IF(C765=E765,1,0)</f>
        <v/>
      </c>
      <c r="I765">
        <f>1/E765</f>
        <v/>
      </c>
      <c r="J765" s="28">
        <f>F765*D765</f>
        <v/>
      </c>
      <c r="K765" s="28">
        <f>G765*D765</f>
        <v/>
      </c>
      <c r="L765" s="28">
        <f>H765*D765</f>
        <v/>
      </c>
      <c r="M765" s="28">
        <f>I765*D765</f>
        <v/>
      </c>
    </row>
    <row r="766">
      <c r="A766" t="inlineStr">
        <is>
          <t>PRO-00261</t>
        </is>
      </c>
      <c r="B766" t="inlineStr">
        <is>
          <t>linkedin</t>
        </is>
      </c>
      <c r="C766" t="n">
        <v>2</v>
      </c>
      <c r="D766" s="28" t="n">
        <v>51824</v>
      </c>
      <c r="E766" t="n">
        <v>4</v>
      </c>
      <c r="F766">
        <f>IF(E766=1,1,IF(E766=2,0.5,IF(OR(C766=1,C766=E766),0.4,0.2/(E766-2))))</f>
        <v/>
      </c>
      <c r="G766">
        <f>IF(C766=1,1,0)</f>
        <v/>
      </c>
      <c r="H766">
        <f>IF(C766=E766,1,0)</f>
        <v/>
      </c>
      <c r="I766">
        <f>1/E766</f>
        <v/>
      </c>
      <c r="J766" s="28">
        <f>F766*D766</f>
        <v/>
      </c>
      <c r="K766" s="28">
        <f>G766*D766</f>
        <v/>
      </c>
      <c r="L766" s="28">
        <f>H766*D766</f>
        <v/>
      </c>
      <c r="M766" s="28">
        <f>I766*D766</f>
        <v/>
      </c>
    </row>
    <row r="767">
      <c r="A767" t="inlineStr">
        <is>
          <t>PRO-00261</t>
        </is>
      </c>
      <c r="B767" t="inlineStr">
        <is>
          <t>google</t>
        </is>
      </c>
      <c r="C767" t="n">
        <v>3</v>
      </c>
      <c r="D767" s="28" t="n">
        <v>51824</v>
      </c>
      <c r="E767" t="n">
        <v>4</v>
      </c>
      <c r="F767">
        <f>IF(E767=1,1,IF(E767=2,0.5,IF(OR(C767=1,C767=E767),0.4,0.2/(E767-2))))</f>
        <v/>
      </c>
      <c r="G767">
        <f>IF(C767=1,1,0)</f>
        <v/>
      </c>
      <c r="H767">
        <f>IF(C767=E767,1,0)</f>
        <v/>
      </c>
      <c r="I767">
        <f>1/E767</f>
        <v/>
      </c>
      <c r="J767" s="28">
        <f>F767*D767</f>
        <v/>
      </c>
      <c r="K767" s="28">
        <f>G767*D767</f>
        <v/>
      </c>
      <c r="L767" s="28">
        <f>H767*D767</f>
        <v/>
      </c>
      <c r="M767" s="28">
        <f>I767*D767</f>
        <v/>
      </c>
    </row>
    <row r="768">
      <c r="A768" t="inlineStr">
        <is>
          <t>PRO-00261</t>
        </is>
      </c>
      <c r="B768" t="inlineStr">
        <is>
          <t>google</t>
        </is>
      </c>
      <c r="C768" t="n">
        <v>4</v>
      </c>
      <c r="D768" s="28" t="n">
        <v>51824</v>
      </c>
      <c r="E768" t="n">
        <v>4</v>
      </c>
      <c r="F768">
        <f>IF(E768=1,1,IF(E768=2,0.5,IF(OR(C768=1,C768=E768),0.4,0.2/(E768-2))))</f>
        <v/>
      </c>
      <c r="G768">
        <f>IF(C768=1,1,0)</f>
        <v/>
      </c>
      <c r="H768">
        <f>IF(C768=E768,1,0)</f>
        <v/>
      </c>
      <c r="I768">
        <f>1/E768</f>
        <v/>
      </c>
      <c r="J768" s="28">
        <f>F768*D768</f>
        <v/>
      </c>
      <c r="K768" s="28">
        <f>G768*D768</f>
        <v/>
      </c>
      <c r="L768" s="28">
        <f>H768*D768</f>
        <v/>
      </c>
      <c r="M768" s="28">
        <f>I768*D768</f>
        <v/>
      </c>
    </row>
    <row r="769">
      <c r="A769" t="inlineStr">
        <is>
          <t>PRO-00262</t>
        </is>
      </c>
      <c r="B769" t="inlineStr">
        <is>
          <t>google</t>
        </is>
      </c>
      <c r="C769" t="n">
        <v>1</v>
      </c>
      <c r="D769" s="28" t="n">
        <v>0</v>
      </c>
      <c r="E769" t="n">
        <v>2</v>
      </c>
      <c r="F769">
        <f>IF(E769=1,1,IF(E769=2,0.5,IF(OR(C769=1,C769=E769),0.4,0.2/(E769-2))))</f>
        <v/>
      </c>
      <c r="G769">
        <f>IF(C769=1,1,0)</f>
        <v/>
      </c>
      <c r="H769">
        <f>IF(C769=E769,1,0)</f>
        <v/>
      </c>
      <c r="I769">
        <f>1/E769</f>
        <v/>
      </c>
      <c r="J769" s="28">
        <f>F769*D769</f>
        <v/>
      </c>
      <c r="K769" s="28">
        <f>G769*D769</f>
        <v/>
      </c>
      <c r="L769" s="28">
        <f>H769*D769</f>
        <v/>
      </c>
      <c r="M769" s="28">
        <f>I769*D769</f>
        <v/>
      </c>
    </row>
    <row r="770">
      <c r="A770" t="inlineStr">
        <is>
          <t>PRO-00262</t>
        </is>
      </c>
      <c r="B770" t="inlineStr">
        <is>
          <t>programmatic</t>
        </is>
      </c>
      <c r="C770" t="n">
        <v>2</v>
      </c>
      <c r="D770" s="28" t="n">
        <v>0</v>
      </c>
      <c r="E770" t="n">
        <v>2</v>
      </c>
      <c r="F770">
        <f>IF(E770=1,1,IF(E770=2,0.5,IF(OR(C770=1,C770=E770),0.4,0.2/(E770-2))))</f>
        <v/>
      </c>
      <c r="G770">
        <f>IF(C770=1,1,0)</f>
        <v/>
      </c>
      <c r="H770">
        <f>IF(C770=E770,1,0)</f>
        <v/>
      </c>
      <c r="I770">
        <f>1/E770</f>
        <v/>
      </c>
      <c r="J770" s="28">
        <f>F770*D770</f>
        <v/>
      </c>
      <c r="K770" s="28">
        <f>G770*D770</f>
        <v/>
      </c>
      <c r="L770" s="28">
        <f>H770*D770</f>
        <v/>
      </c>
      <c r="M770" s="28">
        <f>I770*D770</f>
        <v/>
      </c>
    </row>
    <row r="771">
      <c r="A771" t="inlineStr">
        <is>
          <t>PRO-00263</t>
        </is>
      </c>
      <c r="B771" t="inlineStr">
        <is>
          <t>linkedin</t>
        </is>
      </c>
      <c r="C771" t="n">
        <v>1</v>
      </c>
      <c r="D771" s="28" t="n">
        <v>53375</v>
      </c>
      <c r="E771" t="n">
        <v>3</v>
      </c>
      <c r="F771">
        <f>IF(E771=1,1,IF(E771=2,0.5,IF(OR(C771=1,C771=E771),0.4,0.2/(E771-2))))</f>
        <v/>
      </c>
      <c r="G771">
        <f>IF(C771=1,1,0)</f>
        <v/>
      </c>
      <c r="H771">
        <f>IF(C771=E771,1,0)</f>
        <v/>
      </c>
      <c r="I771">
        <f>1/E771</f>
        <v/>
      </c>
      <c r="J771" s="28">
        <f>F771*D771</f>
        <v/>
      </c>
      <c r="K771" s="28">
        <f>G771*D771</f>
        <v/>
      </c>
      <c r="L771" s="28">
        <f>H771*D771</f>
        <v/>
      </c>
      <c r="M771" s="28">
        <f>I771*D771</f>
        <v/>
      </c>
    </row>
    <row r="772">
      <c r="A772" t="inlineStr">
        <is>
          <t>PRO-00263</t>
        </is>
      </c>
      <c r="B772" t="inlineStr">
        <is>
          <t>g2</t>
        </is>
      </c>
      <c r="C772" t="n">
        <v>2</v>
      </c>
      <c r="D772" s="28" t="n">
        <v>53375</v>
      </c>
      <c r="E772" t="n">
        <v>3</v>
      </c>
      <c r="F772">
        <f>IF(E772=1,1,IF(E772=2,0.5,IF(OR(C772=1,C772=E772),0.4,0.2/(E772-2))))</f>
        <v/>
      </c>
      <c r="G772">
        <f>IF(C772=1,1,0)</f>
        <v/>
      </c>
      <c r="H772">
        <f>IF(C772=E772,1,0)</f>
        <v/>
      </c>
      <c r="I772">
        <f>1/E772</f>
        <v/>
      </c>
      <c r="J772" s="28">
        <f>F772*D772</f>
        <v/>
      </c>
      <c r="K772" s="28">
        <f>G772*D772</f>
        <v/>
      </c>
      <c r="L772" s="28">
        <f>H772*D772</f>
        <v/>
      </c>
      <c r="M772" s="28">
        <f>I772*D772</f>
        <v/>
      </c>
    </row>
    <row r="773">
      <c r="A773" t="inlineStr">
        <is>
          <t>PRO-00263</t>
        </is>
      </c>
      <c r="B773" t="inlineStr">
        <is>
          <t>linkedin</t>
        </is>
      </c>
      <c r="C773" t="n">
        <v>3</v>
      </c>
      <c r="D773" s="28" t="n">
        <v>53375</v>
      </c>
      <c r="E773" t="n">
        <v>3</v>
      </c>
      <c r="F773">
        <f>IF(E773=1,1,IF(E773=2,0.5,IF(OR(C773=1,C773=E773),0.4,0.2/(E773-2))))</f>
        <v/>
      </c>
      <c r="G773">
        <f>IF(C773=1,1,0)</f>
        <v/>
      </c>
      <c r="H773">
        <f>IF(C773=E773,1,0)</f>
        <v/>
      </c>
      <c r="I773">
        <f>1/E773</f>
        <v/>
      </c>
      <c r="J773" s="28">
        <f>F773*D773</f>
        <v/>
      </c>
      <c r="K773" s="28">
        <f>G773*D773</f>
        <v/>
      </c>
      <c r="L773" s="28">
        <f>H773*D773</f>
        <v/>
      </c>
      <c r="M773" s="28">
        <f>I773*D773</f>
        <v/>
      </c>
    </row>
    <row r="774">
      <c r="A774" t="inlineStr">
        <is>
          <t>PRO-00264</t>
        </is>
      </c>
      <c r="B774" t="inlineStr">
        <is>
          <t>linkedin</t>
        </is>
      </c>
      <c r="C774" t="n">
        <v>1</v>
      </c>
      <c r="D774" s="28" t="n">
        <v>144172</v>
      </c>
      <c r="E774" t="n">
        <v>4</v>
      </c>
      <c r="F774">
        <f>IF(E774=1,1,IF(E774=2,0.5,IF(OR(C774=1,C774=E774),0.4,0.2/(E774-2))))</f>
        <v/>
      </c>
      <c r="G774">
        <f>IF(C774=1,1,0)</f>
        <v/>
      </c>
      <c r="H774">
        <f>IF(C774=E774,1,0)</f>
        <v/>
      </c>
      <c r="I774">
        <f>1/E774</f>
        <v/>
      </c>
      <c r="J774" s="28">
        <f>F774*D774</f>
        <v/>
      </c>
      <c r="K774" s="28">
        <f>G774*D774</f>
        <v/>
      </c>
      <c r="L774" s="28">
        <f>H774*D774</f>
        <v/>
      </c>
      <c r="M774" s="28">
        <f>I774*D774</f>
        <v/>
      </c>
    </row>
    <row r="775">
      <c r="A775" t="inlineStr">
        <is>
          <t>PRO-00264</t>
        </is>
      </c>
      <c r="B775" t="inlineStr">
        <is>
          <t>google</t>
        </is>
      </c>
      <c r="C775" t="n">
        <v>2</v>
      </c>
      <c r="D775" s="28" t="n">
        <v>144172</v>
      </c>
      <c r="E775" t="n">
        <v>4</v>
      </c>
      <c r="F775">
        <f>IF(E775=1,1,IF(E775=2,0.5,IF(OR(C775=1,C775=E775),0.4,0.2/(E775-2))))</f>
        <v/>
      </c>
      <c r="G775">
        <f>IF(C775=1,1,0)</f>
        <v/>
      </c>
      <c r="H775">
        <f>IF(C775=E775,1,0)</f>
        <v/>
      </c>
      <c r="I775">
        <f>1/E775</f>
        <v/>
      </c>
      <c r="J775" s="28">
        <f>F775*D775</f>
        <v/>
      </c>
      <c r="K775" s="28">
        <f>G775*D775</f>
        <v/>
      </c>
      <c r="L775" s="28">
        <f>H775*D775</f>
        <v/>
      </c>
      <c r="M775" s="28">
        <f>I775*D775</f>
        <v/>
      </c>
    </row>
    <row r="776">
      <c r="A776" t="inlineStr">
        <is>
          <t>PRO-00264</t>
        </is>
      </c>
      <c r="B776" t="inlineStr">
        <is>
          <t>g2</t>
        </is>
      </c>
      <c r="C776" t="n">
        <v>3</v>
      </c>
      <c r="D776" s="28" t="n">
        <v>144172</v>
      </c>
      <c r="E776" t="n">
        <v>4</v>
      </c>
      <c r="F776">
        <f>IF(E776=1,1,IF(E776=2,0.5,IF(OR(C776=1,C776=E776),0.4,0.2/(E776-2))))</f>
        <v/>
      </c>
      <c r="G776">
        <f>IF(C776=1,1,0)</f>
        <v/>
      </c>
      <c r="H776">
        <f>IF(C776=E776,1,0)</f>
        <v/>
      </c>
      <c r="I776">
        <f>1/E776</f>
        <v/>
      </c>
      <c r="J776" s="28">
        <f>F776*D776</f>
        <v/>
      </c>
      <c r="K776" s="28">
        <f>G776*D776</f>
        <v/>
      </c>
      <c r="L776" s="28">
        <f>H776*D776</f>
        <v/>
      </c>
      <c r="M776" s="28">
        <f>I776*D776</f>
        <v/>
      </c>
    </row>
    <row r="777">
      <c r="A777" t="inlineStr">
        <is>
          <t>PRO-00264</t>
        </is>
      </c>
      <c r="B777" t="inlineStr">
        <is>
          <t>programmatic</t>
        </is>
      </c>
      <c r="C777" t="n">
        <v>4</v>
      </c>
      <c r="D777" s="28" t="n">
        <v>144172</v>
      </c>
      <c r="E777" t="n">
        <v>4</v>
      </c>
      <c r="F777">
        <f>IF(E777=1,1,IF(E777=2,0.5,IF(OR(C777=1,C777=E777),0.4,0.2/(E777-2))))</f>
        <v/>
      </c>
      <c r="G777">
        <f>IF(C777=1,1,0)</f>
        <v/>
      </c>
      <c r="H777">
        <f>IF(C777=E777,1,0)</f>
        <v/>
      </c>
      <c r="I777">
        <f>1/E777</f>
        <v/>
      </c>
      <c r="J777" s="28">
        <f>F777*D777</f>
        <v/>
      </c>
      <c r="K777" s="28">
        <f>G777*D777</f>
        <v/>
      </c>
      <c r="L777" s="28">
        <f>H777*D777</f>
        <v/>
      </c>
      <c r="M777" s="28">
        <f>I777*D777</f>
        <v/>
      </c>
    </row>
    <row r="778">
      <c r="A778" t="inlineStr">
        <is>
          <t>PRO-00265</t>
        </is>
      </c>
      <c r="B778" t="inlineStr">
        <is>
          <t>google</t>
        </is>
      </c>
      <c r="C778" t="n">
        <v>1</v>
      </c>
      <c r="D778" s="28" t="n">
        <v>0</v>
      </c>
      <c r="E778" t="n">
        <v>3</v>
      </c>
      <c r="F778">
        <f>IF(E778=1,1,IF(E778=2,0.5,IF(OR(C778=1,C778=E778),0.4,0.2/(E778-2))))</f>
        <v/>
      </c>
      <c r="G778">
        <f>IF(C778=1,1,0)</f>
        <v/>
      </c>
      <c r="H778">
        <f>IF(C778=E778,1,0)</f>
        <v/>
      </c>
      <c r="I778">
        <f>1/E778</f>
        <v/>
      </c>
      <c r="J778" s="28">
        <f>F778*D778</f>
        <v/>
      </c>
      <c r="K778" s="28">
        <f>G778*D778</f>
        <v/>
      </c>
      <c r="L778" s="28">
        <f>H778*D778</f>
        <v/>
      </c>
      <c r="M778" s="28">
        <f>I778*D778</f>
        <v/>
      </c>
    </row>
    <row r="779">
      <c r="A779" t="inlineStr">
        <is>
          <t>PRO-00265</t>
        </is>
      </c>
      <c r="B779" t="inlineStr">
        <is>
          <t>linkedin</t>
        </is>
      </c>
      <c r="C779" t="n">
        <v>2</v>
      </c>
      <c r="D779" s="28" t="n">
        <v>0</v>
      </c>
      <c r="E779" t="n">
        <v>3</v>
      </c>
      <c r="F779">
        <f>IF(E779=1,1,IF(E779=2,0.5,IF(OR(C779=1,C779=E779),0.4,0.2/(E779-2))))</f>
        <v/>
      </c>
      <c r="G779">
        <f>IF(C779=1,1,0)</f>
        <v/>
      </c>
      <c r="H779">
        <f>IF(C779=E779,1,0)</f>
        <v/>
      </c>
      <c r="I779">
        <f>1/E779</f>
        <v/>
      </c>
      <c r="J779" s="28">
        <f>F779*D779</f>
        <v/>
      </c>
      <c r="K779" s="28">
        <f>G779*D779</f>
        <v/>
      </c>
      <c r="L779" s="28">
        <f>H779*D779</f>
        <v/>
      </c>
      <c r="M779" s="28">
        <f>I779*D779</f>
        <v/>
      </c>
    </row>
    <row r="780">
      <c r="A780" t="inlineStr">
        <is>
          <t>PRO-00265</t>
        </is>
      </c>
      <c r="B780" t="inlineStr">
        <is>
          <t>g2</t>
        </is>
      </c>
      <c r="C780" t="n">
        <v>3</v>
      </c>
      <c r="D780" s="28" t="n">
        <v>0</v>
      </c>
      <c r="E780" t="n">
        <v>3</v>
      </c>
      <c r="F780">
        <f>IF(E780=1,1,IF(E780=2,0.5,IF(OR(C780=1,C780=E780),0.4,0.2/(E780-2))))</f>
        <v/>
      </c>
      <c r="G780">
        <f>IF(C780=1,1,0)</f>
        <v/>
      </c>
      <c r="H780">
        <f>IF(C780=E780,1,0)</f>
        <v/>
      </c>
      <c r="I780">
        <f>1/E780</f>
        <v/>
      </c>
      <c r="J780" s="28">
        <f>F780*D780</f>
        <v/>
      </c>
      <c r="K780" s="28">
        <f>G780*D780</f>
        <v/>
      </c>
      <c r="L780" s="28">
        <f>H780*D780</f>
        <v/>
      </c>
      <c r="M780" s="28">
        <f>I780*D780</f>
        <v/>
      </c>
    </row>
    <row r="781">
      <c r="A781" t="inlineStr">
        <is>
          <t>PRO-00266</t>
        </is>
      </c>
      <c r="B781" t="inlineStr">
        <is>
          <t>linkedin</t>
        </is>
      </c>
      <c r="C781" t="n">
        <v>1</v>
      </c>
      <c r="D781" s="28" t="n">
        <v>0</v>
      </c>
      <c r="E781" t="n">
        <v>2</v>
      </c>
      <c r="F781">
        <f>IF(E781=1,1,IF(E781=2,0.5,IF(OR(C781=1,C781=E781),0.4,0.2/(E781-2))))</f>
        <v/>
      </c>
      <c r="G781">
        <f>IF(C781=1,1,0)</f>
        <v/>
      </c>
      <c r="H781">
        <f>IF(C781=E781,1,0)</f>
        <v/>
      </c>
      <c r="I781">
        <f>1/E781</f>
        <v/>
      </c>
      <c r="J781" s="28">
        <f>F781*D781</f>
        <v/>
      </c>
      <c r="K781" s="28">
        <f>G781*D781</f>
        <v/>
      </c>
      <c r="L781" s="28">
        <f>H781*D781</f>
        <v/>
      </c>
      <c r="M781" s="28">
        <f>I781*D781</f>
        <v/>
      </c>
    </row>
    <row r="782">
      <c r="A782" t="inlineStr">
        <is>
          <t>PRO-00266</t>
        </is>
      </c>
      <c r="B782" t="inlineStr">
        <is>
          <t>google</t>
        </is>
      </c>
      <c r="C782" t="n">
        <v>2</v>
      </c>
      <c r="D782" s="28" t="n">
        <v>0</v>
      </c>
      <c r="E782" t="n">
        <v>2</v>
      </c>
      <c r="F782">
        <f>IF(E782=1,1,IF(E782=2,0.5,IF(OR(C782=1,C782=E782),0.4,0.2/(E782-2))))</f>
        <v/>
      </c>
      <c r="G782">
        <f>IF(C782=1,1,0)</f>
        <v/>
      </c>
      <c r="H782">
        <f>IF(C782=E782,1,0)</f>
        <v/>
      </c>
      <c r="I782">
        <f>1/E782</f>
        <v/>
      </c>
      <c r="J782" s="28">
        <f>F782*D782</f>
        <v/>
      </c>
      <c r="K782" s="28">
        <f>G782*D782</f>
        <v/>
      </c>
      <c r="L782" s="28">
        <f>H782*D782</f>
        <v/>
      </c>
      <c r="M782" s="28">
        <f>I782*D782</f>
        <v/>
      </c>
    </row>
    <row r="783">
      <c r="A783" t="inlineStr">
        <is>
          <t>PRO-00267</t>
        </is>
      </c>
      <c r="B783" t="inlineStr">
        <is>
          <t>linkedin</t>
        </is>
      </c>
      <c r="C783" t="n">
        <v>1</v>
      </c>
      <c r="D783" s="28" t="n">
        <v>0</v>
      </c>
      <c r="E783" t="n">
        <v>2</v>
      </c>
      <c r="F783">
        <f>IF(E783=1,1,IF(E783=2,0.5,IF(OR(C783=1,C783=E783),0.4,0.2/(E783-2))))</f>
        <v/>
      </c>
      <c r="G783">
        <f>IF(C783=1,1,0)</f>
        <v/>
      </c>
      <c r="H783">
        <f>IF(C783=E783,1,0)</f>
        <v/>
      </c>
      <c r="I783">
        <f>1/E783</f>
        <v/>
      </c>
      <c r="J783" s="28">
        <f>F783*D783</f>
        <v/>
      </c>
      <c r="K783" s="28">
        <f>G783*D783</f>
        <v/>
      </c>
      <c r="L783" s="28">
        <f>H783*D783</f>
        <v/>
      </c>
      <c r="M783" s="28">
        <f>I783*D783</f>
        <v/>
      </c>
    </row>
    <row r="784">
      <c r="A784" t="inlineStr">
        <is>
          <t>PRO-00267</t>
        </is>
      </c>
      <c r="B784" t="inlineStr">
        <is>
          <t>g2</t>
        </is>
      </c>
      <c r="C784" t="n">
        <v>2</v>
      </c>
      <c r="D784" s="28" t="n">
        <v>0</v>
      </c>
      <c r="E784" t="n">
        <v>2</v>
      </c>
      <c r="F784">
        <f>IF(E784=1,1,IF(E784=2,0.5,IF(OR(C784=1,C784=E784),0.4,0.2/(E784-2))))</f>
        <v/>
      </c>
      <c r="G784">
        <f>IF(C784=1,1,0)</f>
        <v/>
      </c>
      <c r="H784">
        <f>IF(C784=E784,1,0)</f>
        <v/>
      </c>
      <c r="I784">
        <f>1/E784</f>
        <v/>
      </c>
      <c r="J784" s="28">
        <f>F784*D784</f>
        <v/>
      </c>
      <c r="K784" s="28">
        <f>G784*D784</f>
        <v/>
      </c>
      <c r="L784" s="28">
        <f>H784*D784</f>
        <v/>
      </c>
      <c r="M784" s="28">
        <f>I784*D784</f>
        <v/>
      </c>
    </row>
    <row r="785">
      <c r="A785" t="inlineStr">
        <is>
          <t>PRO-00268</t>
        </is>
      </c>
      <c r="B785" t="inlineStr">
        <is>
          <t>google</t>
        </is>
      </c>
      <c r="C785" t="n">
        <v>1</v>
      </c>
      <c r="D785" s="28" t="n">
        <v>109678</v>
      </c>
      <c r="E785" t="n">
        <v>2</v>
      </c>
      <c r="F785">
        <f>IF(E785=1,1,IF(E785=2,0.5,IF(OR(C785=1,C785=E785),0.4,0.2/(E785-2))))</f>
        <v/>
      </c>
      <c r="G785">
        <f>IF(C785=1,1,0)</f>
        <v/>
      </c>
      <c r="H785">
        <f>IF(C785=E785,1,0)</f>
        <v/>
      </c>
      <c r="I785">
        <f>1/E785</f>
        <v/>
      </c>
      <c r="J785" s="28">
        <f>F785*D785</f>
        <v/>
      </c>
      <c r="K785" s="28">
        <f>G785*D785</f>
        <v/>
      </c>
      <c r="L785" s="28">
        <f>H785*D785</f>
        <v/>
      </c>
      <c r="M785" s="28">
        <f>I785*D785</f>
        <v/>
      </c>
    </row>
    <row r="786">
      <c r="A786" t="inlineStr">
        <is>
          <t>PRO-00268</t>
        </is>
      </c>
      <c r="B786" t="inlineStr">
        <is>
          <t>linkedin</t>
        </is>
      </c>
      <c r="C786" t="n">
        <v>2</v>
      </c>
      <c r="D786" s="28" t="n">
        <v>109678</v>
      </c>
      <c r="E786" t="n">
        <v>2</v>
      </c>
      <c r="F786">
        <f>IF(E786=1,1,IF(E786=2,0.5,IF(OR(C786=1,C786=E786),0.4,0.2/(E786-2))))</f>
        <v/>
      </c>
      <c r="G786">
        <f>IF(C786=1,1,0)</f>
        <v/>
      </c>
      <c r="H786">
        <f>IF(C786=E786,1,0)</f>
        <v/>
      </c>
      <c r="I786">
        <f>1/E786</f>
        <v/>
      </c>
      <c r="J786" s="28">
        <f>F786*D786</f>
        <v/>
      </c>
      <c r="K786" s="28">
        <f>G786*D786</f>
        <v/>
      </c>
      <c r="L786" s="28">
        <f>H786*D786</f>
        <v/>
      </c>
      <c r="M786" s="28">
        <f>I786*D786</f>
        <v/>
      </c>
    </row>
    <row r="787">
      <c r="A787" t="inlineStr">
        <is>
          <t>PRO-00269</t>
        </is>
      </c>
      <c r="B787" t="inlineStr">
        <is>
          <t>google</t>
        </is>
      </c>
      <c r="C787" t="n">
        <v>1</v>
      </c>
      <c r="D787" s="28" t="n">
        <v>0</v>
      </c>
      <c r="E787" t="n">
        <v>2</v>
      </c>
      <c r="F787">
        <f>IF(E787=1,1,IF(E787=2,0.5,IF(OR(C787=1,C787=E787),0.4,0.2/(E787-2))))</f>
        <v/>
      </c>
      <c r="G787">
        <f>IF(C787=1,1,0)</f>
        <v/>
      </c>
      <c r="H787">
        <f>IF(C787=E787,1,0)</f>
        <v/>
      </c>
      <c r="I787">
        <f>1/E787</f>
        <v/>
      </c>
      <c r="J787" s="28">
        <f>F787*D787</f>
        <v/>
      </c>
      <c r="K787" s="28">
        <f>G787*D787</f>
        <v/>
      </c>
      <c r="L787" s="28">
        <f>H787*D787</f>
        <v/>
      </c>
      <c r="M787" s="28">
        <f>I787*D787</f>
        <v/>
      </c>
    </row>
    <row r="788">
      <c r="A788" t="inlineStr">
        <is>
          <t>PRO-00269</t>
        </is>
      </c>
      <c r="B788" t="inlineStr">
        <is>
          <t>google</t>
        </is>
      </c>
      <c r="C788" t="n">
        <v>2</v>
      </c>
      <c r="D788" s="28" t="n">
        <v>0</v>
      </c>
      <c r="E788" t="n">
        <v>2</v>
      </c>
      <c r="F788">
        <f>IF(E788=1,1,IF(E788=2,0.5,IF(OR(C788=1,C788=E788),0.4,0.2/(E788-2))))</f>
        <v/>
      </c>
      <c r="G788">
        <f>IF(C788=1,1,0)</f>
        <v/>
      </c>
      <c r="H788">
        <f>IF(C788=E788,1,0)</f>
        <v/>
      </c>
      <c r="I788">
        <f>1/E788</f>
        <v/>
      </c>
      <c r="J788" s="28">
        <f>F788*D788</f>
        <v/>
      </c>
      <c r="K788" s="28">
        <f>G788*D788</f>
        <v/>
      </c>
      <c r="L788" s="28">
        <f>H788*D788</f>
        <v/>
      </c>
      <c r="M788" s="28">
        <f>I788*D788</f>
        <v/>
      </c>
    </row>
    <row r="789">
      <c r="A789" t="inlineStr">
        <is>
          <t>PRO-00270</t>
        </is>
      </c>
      <c r="B789" t="inlineStr">
        <is>
          <t>linkedin</t>
        </is>
      </c>
      <c r="C789" t="n">
        <v>1</v>
      </c>
      <c r="D789" s="28" t="n">
        <v>0</v>
      </c>
      <c r="E789" t="n">
        <v>3</v>
      </c>
      <c r="F789">
        <f>IF(E789=1,1,IF(E789=2,0.5,IF(OR(C789=1,C789=E789),0.4,0.2/(E789-2))))</f>
        <v/>
      </c>
      <c r="G789">
        <f>IF(C789=1,1,0)</f>
        <v/>
      </c>
      <c r="H789">
        <f>IF(C789=E789,1,0)</f>
        <v/>
      </c>
      <c r="I789">
        <f>1/E789</f>
        <v/>
      </c>
      <c r="J789" s="28">
        <f>F789*D789</f>
        <v/>
      </c>
      <c r="K789" s="28">
        <f>G789*D789</f>
        <v/>
      </c>
      <c r="L789" s="28">
        <f>H789*D789</f>
        <v/>
      </c>
      <c r="M789" s="28">
        <f>I789*D789</f>
        <v/>
      </c>
    </row>
    <row r="790">
      <c r="A790" t="inlineStr">
        <is>
          <t>PRO-00270</t>
        </is>
      </c>
      <c r="B790" t="inlineStr">
        <is>
          <t>google</t>
        </is>
      </c>
      <c r="C790" t="n">
        <v>2</v>
      </c>
      <c r="D790" s="28" t="n">
        <v>0</v>
      </c>
      <c r="E790" t="n">
        <v>3</v>
      </c>
      <c r="F790">
        <f>IF(E790=1,1,IF(E790=2,0.5,IF(OR(C790=1,C790=E790),0.4,0.2/(E790-2))))</f>
        <v/>
      </c>
      <c r="G790">
        <f>IF(C790=1,1,0)</f>
        <v/>
      </c>
      <c r="H790">
        <f>IF(C790=E790,1,0)</f>
        <v/>
      </c>
      <c r="I790">
        <f>1/E790</f>
        <v/>
      </c>
      <c r="J790" s="28">
        <f>F790*D790</f>
        <v/>
      </c>
      <c r="K790" s="28">
        <f>G790*D790</f>
        <v/>
      </c>
      <c r="L790" s="28">
        <f>H790*D790</f>
        <v/>
      </c>
      <c r="M790" s="28">
        <f>I790*D790</f>
        <v/>
      </c>
    </row>
    <row r="791">
      <c r="A791" t="inlineStr">
        <is>
          <t>PRO-00270</t>
        </is>
      </c>
      <c r="B791" t="inlineStr">
        <is>
          <t>programmatic</t>
        </is>
      </c>
      <c r="C791" t="n">
        <v>3</v>
      </c>
      <c r="D791" s="28" t="n">
        <v>0</v>
      </c>
      <c r="E791" t="n">
        <v>3</v>
      </c>
      <c r="F791">
        <f>IF(E791=1,1,IF(E791=2,0.5,IF(OR(C791=1,C791=E791),0.4,0.2/(E791-2))))</f>
        <v/>
      </c>
      <c r="G791">
        <f>IF(C791=1,1,0)</f>
        <v/>
      </c>
      <c r="H791">
        <f>IF(C791=E791,1,0)</f>
        <v/>
      </c>
      <c r="I791">
        <f>1/E791</f>
        <v/>
      </c>
      <c r="J791" s="28">
        <f>F791*D791</f>
        <v/>
      </c>
      <c r="K791" s="28">
        <f>G791*D791</f>
        <v/>
      </c>
      <c r="L791" s="28">
        <f>H791*D791</f>
        <v/>
      </c>
      <c r="M791" s="28">
        <f>I791*D791</f>
        <v/>
      </c>
    </row>
    <row r="792">
      <c r="A792" t="inlineStr">
        <is>
          <t>PRO-00271</t>
        </is>
      </c>
      <c r="B792" t="inlineStr">
        <is>
          <t>linkedin</t>
        </is>
      </c>
      <c r="C792" t="n">
        <v>1</v>
      </c>
      <c r="D792" s="28" t="n">
        <v>89302</v>
      </c>
      <c r="E792" t="n">
        <v>4</v>
      </c>
      <c r="F792">
        <f>IF(E792=1,1,IF(E792=2,0.5,IF(OR(C792=1,C792=E792),0.4,0.2/(E792-2))))</f>
        <v/>
      </c>
      <c r="G792">
        <f>IF(C792=1,1,0)</f>
        <v/>
      </c>
      <c r="H792">
        <f>IF(C792=E792,1,0)</f>
        <v/>
      </c>
      <c r="I792">
        <f>1/E792</f>
        <v/>
      </c>
      <c r="J792" s="28">
        <f>F792*D792</f>
        <v/>
      </c>
      <c r="K792" s="28">
        <f>G792*D792</f>
        <v/>
      </c>
      <c r="L792" s="28">
        <f>H792*D792</f>
        <v/>
      </c>
      <c r="M792" s="28">
        <f>I792*D792</f>
        <v/>
      </c>
    </row>
    <row r="793">
      <c r="A793" t="inlineStr">
        <is>
          <t>PRO-00271</t>
        </is>
      </c>
      <c r="B793" t="inlineStr">
        <is>
          <t>linkedin</t>
        </is>
      </c>
      <c r="C793" t="n">
        <v>2</v>
      </c>
      <c r="D793" s="28" t="n">
        <v>89302</v>
      </c>
      <c r="E793" t="n">
        <v>4</v>
      </c>
      <c r="F793">
        <f>IF(E793=1,1,IF(E793=2,0.5,IF(OR(C793=1,C793=E793),0.4,0.2/(E793-2))))</f>
        <v/>
      </c>
      <c r="G793">
        <f>IF(C793=1,1,0)</f>
        <v/>
      </c>
      <c r="H793">
        <f>IF(C793=E793,1,0)</f>
        <v/>
      </c>
      <c r="I793">
        <f>1/E793</f>
        <v/>
      </c>
      <c r="J793" s="28">
        <f>F793*D793</f>
        <v/>
      </c>
      <c r="K793" s="28">
        <f>G793*D793</f>
        <v/>
      </c>
      <c r="L793" s="28">
        <f>H793*D793</f>
        <v/>
      </c>
      <c r="M793" s="28">
        <f>I793*D793</f>
        <v/>
      </c>
    </row>
    <row r="794">
      <c r="A794" t="inlineStr">
        <is>
          <t>PRO-00271</t>
        </is>
      </c>
      <c r="B794" t="inlineStr">
        <is>
          <t>g2</t>
        </is>
      </c>
      <c r="C794" t="n">
        <v>3</v>
      </c>
      <c r="D794" s="28" t="n">
        <v>89302</v>
      </c>
      <c r="E794" t="n">
        <v>4</v>
      </c>
      <c r="F794">
        <f>IF(E794=1,1,IF(E794=2,0.5,IF(OR(C794=1,C794=E794),0.4,0.2/(E794-2))))</f>
        <v/>
      </c>
      <c r="G794">
        <f>IF(C794=1,1,0)</f>
        <v/>
      </c>
      <c r="H794">
        <f>IF(C794=E794,1,0)</f>
        <v/>
      </c>
      <c r="I794">
        <f>1/E794</f>
        <v/>
      </c>
      <c r="J794" s="28">
        <f>F794*D794</f>
        <v/>
      </c>
      <c r="K794" s="28">
        <f>G794*D794</f>
        <v/>
      </c>
      <c r="L794" s="28">
        <f>H794*D794</f>
        <v/>
      </c>
      <c r="M794" s="28">
        <f>I794*D794</f>
        <v/>
      </c>
    </row>
    <row r="795">
      <c r="A795" t="inlineStr">
        <is>
          <t>PRO-00271</t>
        </is>
      </c>
      <c r="B795" t="inlineStr">
        <is>
          <t>g2</t>
        </is>
      </c>
      <c r="C795" t="n">
        <v>4</v>
      </c>
      <c r="D795" s="28" t="n">
        <v>89302</v>
      </c>
      <c r="E795" t="n">
        <v>4</v>
      </c>
      <c r="F795">
        <f>IF(E795=1,1,IF(E795=2,0.5,IF(OR(C795=1,C795=E795),0.4,0.2/(E795-2))))</f>
        <v/>
      </c>
      <c r="G795">
        <f>IF(C795=1,1,0)</f>
        <v/>
      </c>
      <c r="H795">
        <f>IF(C795=E795,1,0)</f>
        <v/>
      </c>
      <c r="I795">
        <f>1/E795</f>
        <v/>
      </c>
      <c r="J795" s="28">
        <f>F795*D795</f>
        <v/>
      </c>
      <c r="K795" s="28">
        <f>G795*D795</f>
        <v/>
      </c>
      <c r="L795" s="28">
        <f>H795*D795</f>
        <v/>
      </c>
      <c r="M795" s="28">
        <f>I795*D795</f>
        <v/>
      </c>
    </row>
    <row r="796">
      <c r="A796" t="inlineStr">
        <is>
          <t>PRO-00272</t>
        </is>
      </c>
      <c r="B796" t="inlineStr">
        <is>
          <t>linkedin</t>
        </is>
      </c>
      <c r="C796" t="n">
        <v>1</v>
      </c>
      <c r="D796" s="28" t="n">
        <v>0</v>
      </c>
      <c r="E796" t="n">
        <v>2</v>
      </c>
      <c r="F796">
        <f>IF(E796=1,1,IF(E796=2,0.5,IF(OR(C796=1,C796=E796),0.4,0.2/(E796-2))))</f>
        <v/>
      </c>
      <c r="G796">
        <f>IF(C796=1,1,0)</f>
        <v/>
      </c>
      <c r="H796">
        <f>IF(C796=E796,1,0)</f>
        <v/>
      </c>
      <c r="I796">
        <f>1/E796</f>
        <v/>
      </c>
      <c r="J796" s="28">
        <f>F796*D796</f>
        <v/>
      </c>
      <c r="K796" s="28">
        <f>G796*D796</f>
        <v/>
      </c>
      <c r="L796" s="28">
        <f>H796*D796</f>
        <v/>
      </c>
      <c r="M796" s="28">
        <f>I796*D796</f>
        <v/>
      </c>
    </row>
    <row r="797">
      <c r="A797" t="inlineStr">
        <is>
          <t>PRO-00272</t>
        </is>
      </c>
      <c r="B797" t="inlineStr">
        <is>
          <t>google</t>
        </is>
      </c>
      <c r="C797" t="n">
        <v>2</v>
      </c>
      <c r="D797" s="28" t="n">
        <v>0</v>
      </c>
      <c r="E797" t="n">
        <v>2</v>
      </c>
      <c r="F797">
        <f>IF(E797=1,1,IF(E797=2,0.5,IF(OR(C797=1,C797=E797),0.4,0.2/(E797-2))))</f>
        <v/>
      </c>
      <c r="G797">
        <f>IF(C797=1,1,0)</f>
        <v/>
      </c>
      <c r="H797">
        <f>IF(C797=E797,1,0)</f>
        <v/>
      </c>
      <c r="I797">
        <f>1/E797</f>
        <v/>
      </c>
      <c r="J797" s="28">
        <f>F797*D797</f>
        <v/>
      </c>
      <c r="K797" s="28">
        <f>G797*D797</f>
        <v/>
      </c>
      <c r="L797" s="28">
        <f>H797*D797</f>
        <v/>
      </c>
      <c r="M797" s="28">
        <f>I797*D797</f>
        <v/>
      </c>
    </row>
    <row r="798">
      <c r="A798" t="inlineStr">
        <is>
          <t>PRO-00273</t>
        </is>
      </c>
      <c r="B798" t="inlineStr">
        <is>
          <t>linkedin</t>
        </is>
      </c>
      <c r="C798" t="n">
        <v>1</v>
      </c>
      <c r="D798" s="28" t="n">
        <v>0</v>
      </c>
      <c r="E798" t="n">
        <v>4</v>
      </c>
      <c r="F798">
        <f>IF(E798=1,1,IF(E798=2,0.5,IF(OR(C798=1,C798=E798),0.4,0.2/(E798-2))))</f>
        <v/>
      </c>
      <c r="G798">
        <f>IF(C798=1,1,0)</f>
        <v/>
      </c>
      <c r="H798">
        <f>IF(C798=E798,1,0)</f>
        <v/>
      </c>
      <c r="I798">
        <f>1/E798</f>
        <v/>
      </c>
      <c r="J798" s="28">
        <f>F798*D798</f>
        <v/>
      </c>
      <c r="K798" s="28">
        <f>G798*D798</f>
        <v/>
      </c>
      <c r="L798" s="28">
        <f>H798*D798</f>
        <v/>
      </c>
      <c r="M798" s="28">
        <f>I798*D798</f>
        <v/>
      </c>
    </row>
    <row r="799">
      <c r="A799" t="inlineStr">
        <is>
          <t>PRO-00273</t>
        </is>
      </c>
      <c r="B799" t="inlineStr">
        <is>
          <t>linkedin</t>
        </is>
      </c>
      <c r="C799" t="n">
        <v>2</v>
      </c>
      <c r="D799" s="28" t="n">
        <v>0</v>
      </c>
      <c r="E799" t="n">
        <v>4</v>
      </c>
      <c r="F799">
        <f>IF(E799=1,1,IF(E799=2,0.5,IF(OR(C799=1,C799=E799),0.4,0.2/(E799-2))))</f>
        <v/>
      </c>
      <c r="G799">
        <f>IF(C799=1,1,0)</f>
        <v/>
      </c>
      <c r="H799">
        <f>IF(C799=E799,1,0)</f>
        <v/>
      </c>
      <c r="I799">
        <f>1/E799</f>
        <v/>
      </c>
      <c r="J799" s="28">
        <f>F799*D799</f>
        <v/>
      </c>
      <c r="K799" s="28">
        <f>G799*D799</f>
        <v/>
      </c>
      <c r="L799" s="28">
        <f>H799*D799</f>
        <v/>
      </c>
      <c r="M799" s="28">
        <f>I799*D799</f>
        <v/>
      </c>
    </row>
    <row r="800">
      <c r="A800" t="inlineStr">
        <is>
          <t>PRO-00273</t>
        </is>
      </c>
      <c r="B800" t="inlineStr">
        <is>
          <t>linkedin</t>
        </is>
      </c>
      <c r="C800" t="n">
        <v>3</v>
      </c>
      <c r="D800" s="28" t="n">
        <v>0</v>
      </c>
      <c r="E800" t="n">
        <v>4</v>
      </c>
      <c r="F800">
        <f>IF(E800=1,1,IF(E800=2,0.5,IF(OR(C800=1,C800=E800),0.4,0.2/(E800-2))))</f>
        <v/>
      </c>
      <c r="G800">
        <f>IF(C800=1,1,0)</f>
        <v/>
      </c>
      <c r="H800">
        <f>IF(C800=E800,1,0)</f>
        <v/>
      </c>
      <c r="I800">
        <f>1/E800</f>
        <v/>
      </c>
      <c r="J800" s="28">
        <f>F800*D800</f>
        <v/>
      </c>
      <c r="K800" s="28">
        <f>G800*D800</f>
        <v/>
      </c>
      <c r="L800" s="28">
        <f>H800*D800</f>
        <v/>
      </c>
      <c r="M800" s="28">
        <f>I800*D800</f>
        <v/>
      </c>
    </row>
    <row r="801">
      <c r="A801" t="inlineStr">
        <is>
          <t>PRO-00273</t>
        </is>
      </c>
      <c r="B801" t="inlineStr">
        <is>
          <t>g2</t>
        </is>
      </c>
      <c r="C801" t="n">
        <v>4</v>
      </c>
      <c r="D801" s="28" t="n">
        <v>0</v>
      </c>
      <c r="E801" t="n">
        <v>4</v>
      </c>
      <c r="F801">
        <f>IF(E801=1,1,IF(E801=2,0.5,IF(OR(C801=1,C801=E801),0.4,0.2/(E801-2))))</f>
        <v/>
      </c>
      <c r="G801">
        <f>IF(C801=1,1,0)</f>
        <v/>
      </c>
      <c r="H801">
        <f>IF(C801=E801,1,0)</f>
        <v/>
      </c>
      <c r="I801">
        <f>1/E801</f>
        <v/>
      </c>
      <c r="J801" s="28">
        <f>F801*D801</f>
        <v/>
      </c>
      <c r="K801" s="28">
        <f>G801*D801</f>
        <v/>
      </c>
      <c r="L801" s="28">
        <f>H801*D801</f>
        <v/>
      </c>
      <c r="M801" s="28">
        <f>I801*D801</f>
        <v/>
      </c>
    </row>
    <row r="802">
      <c r="A802" t="inlineStr">
        <is>
          <t>PRO-00274</t>
        </is>
      </c>
      <c r="B802" t="inlineStr">
        <is>
          <t>linkedin</t>
        </is>
      </c>
      <c r="C802" t="n">
        <v>1</v>
      </c>
      <c r="D802" s="28" t="n">
        <v>149620</v>
      </c>
      <c r="E802" t="n">
        <v>3</v>
      </c>
      <c r="F802">
        <f>IF(E802=1,1,IF(E802=2,0.5,IF(OR(C802=1,C802=E802),0.4,0.2/(E802-2))))</f>
        <v/>
      </c>
      <c r="G802">
        <f>IF(C802=1,1,0)</f>
        <v/>
      </c>
      <c r="H802">
        <f>IF(C802=E802,1,0)</f>
        <v/>
      </c>
      <c r="I802">
        <f>1/E802</f>
        <v/>
      </c>
      <c r="J802" s="28">
        <f>F802*D802</f>
        <v/>
      </c>
      <c r="K802" s="28">
        <f>G802*D802</f>
        <v/>
      </c>
      <c r="L802" s="28">
        <f>H802*D802</f>
        <v/>
      </c>
      <c r="M802" s="28">
        <f>I802*D802</f>
        <v/>
      </c>
    </row>
    <row r="803">
      <c r="A803" t="inlineStr">
        <is>
          <t>PRO-00274</t>
        </is>
      </c>
      <c r="B803" t="inlineStr">
        <is>
          <t>g2</t>
        </is>
      </c>
      <c r="C803" t="n">
        <v>2</v>
      </c>
      <c r="D803" s="28" t="n">
        <v>149620</v>
      </c>
      <c r="E803" t="n">
        <v>3</v>
      </c>
      <c r="F803">
        <f>IF(E803=1,1,IF(E803=2,0.5,IF(OR(C803=1,C803=E803),0.4,0.2/(E803-2))))</f>
        <v/>
      </c>
      <c r="G803">
        <f>IF(C803=1,1,0)</f>
        <v/>
      </c>
      <c r="H803">
        <f>IF(C803=E803,1,0)</f>
        <v/>
      </c>
      <c r="I803">
        <f>1/E803</f>
        <v/>
      </c>
      <c r="J803" s="28">
        <f>F803*D803</f>
        <v/>
      </c>
      <c r="K803" s="28">
        <f>G803*D803</f>
        <v/>
      </c>
      <c r="L803" s="28">
        <f>H803*D803</f>
        <v/>
      </c>
      <c r="M803" s="28">
        <f>I803*D803</f>
        <v/>
      </c>
    </row>
    <row r="804">
      <c r="A804" t="inlineStr">
        <is>
          <t>PRO-00274</t>
        </is>
      </c>
      <c r="B804" t="inlineStr">
        <is>
          <t>linkedin</t>
        </is>
      </c>
      <c r="C804" t="n">
        <v>3</v>
      </c>
      <c r="D804" s="28" t="n">
        <v>149620</v>
      </c>
      <c r="E804" t="n">
        <v>3</v>
      </c>
      <c r="F804">
        <f>IF(E804=1,1,IF(E804=2,0.5,IF(OR(C804=1,C804=E804),0.4,0.2/(E804-2))))</f>
        <v/>
      </c>
      <c r="G804">
        <f>IF(C804=1,1,0)</f>
        <v/>
      </c>
      <c r="H804">
        <f>IF(C804=E804,1,0)</f>
        <v/>
      </c>
      <c r="I804">
        <f>1/E804</f>
        <v/>
      </c>
      <c r="J804" s="28">
        <f>F804*D804</f>
        <v/>
      </c>
      <c r="K804" s="28">
        <f>G804*D804</f>
        <v/>
      </c>
      <c r="L804" s="28">
        <f>H804*D804</f>
        <v/>
      </c>
      <c r="M804" s="28">
        <f>I804*D804</f>
        <v/>
      </c>
    </row>
    <row r="805">
      <c r="A805" t="inlineStr">
        <is>
          <t>PRO-00275</t>
        </is>
      </c>
      <c r="B805" t="inlineStr">
        <is>
          <t>linkedin</t>
        </is>
      </c>
      <c r="C805" t="n">
        <v>1</v>
      </c>
      <c r="D805" s="28" t="n">
        <v>82219</v>
      </c>
      <c r="E805" t="n">
        <v>2</v>
      </c>
      <c r="F805">
        <f>IF(E805=1,1,IF(E805=2,0.5,IF(OR(C805=1,C805=E805),0.4,0.2/(E805-2))))</f>
        <v/>
      </c>
      <c r="G805">
        <f>IF(C805=1,1,0)</f>
        <v/>
      </c>
      <c r="H805">
        <f>IF(C805=E805,1,0)</f>
        <v/>
      </c>
      <c r="I805">
        <f>1/E805</f>
        <v/>
      </c>
      <c r="J805" s="28">
        <f>F805*D805</f>
        <v/>
      </c>
      <c r="K805" s="28">
        <f>G805*D805</f>
        <v/>
      </c>
      <c r="L805" s="28">
        <f>H805*D805</f>
        <v/>
      </c>
      <c r="M805" s="28">
        <f>I805*D805</f>
        <v/>
      </c>
    </row>
    <row r="806">
      <c r="A806" t="inlineStr">
        <is>
          <t>PRO-00275</t>
        </is>
      </c>
      <c r="B806" t="inlineStr">
        <is>
          <t>programmatic</t>
        </is>
      </c>
      <c r="C806" t="n">
        <v>2</v>
      </c>
      <c r="D806" s="28" t="n">
        <v>82219</v>
      </c>
      <c r="E806" t="n">
        <v>2</v>
      </c>
      <c r="F806">
        <f>IF(E806=1,1,IF(E806=2,0.5,IF(OR(C806=1,C806=E806),0.4,0.2/(E806-2))))</f>
        <v/>
      </c>
      <c r="G806">
        <f>IF(C806=1,1,0)</f>
        <v/>
      </c>
      <c r="H806">
        <f>IF(C806=E806,1,0)</f>
        <v/>
      </c>
      <c r="I806">
        <f>1/E806</f>
        <v/>
      </c>
      <c r="J806" s="28">
        <f>F806*D806</f>
        <v/>
      </c>
      <c r="K806" s="28">
        <f>G806*D806</f>
        <v/>
      </c>
      <c r="L806" s="28">
        <f>H806*D806</f>
        <v/>
      </c>
      <c r="M806" s="28">
        <f>I806*D806</f>
        <v/>
      </c>
    </row>
    <row r="807">
      <c r="A807" t="inlineStr">
        <is>
          <t>PRO-00276</t>
        </is>
      </c>
      <c r="B807" t="inlineStr">
        <is>
          <t>linkedin</t>
        </is>
      </c>
      <c r="C807" t="n">
        <v>1</v>
      </c>
      <c r="D807" s="28" t="n">
        <v>74061</v>
      </c>
      <c r="E807" t="n">
        <v>3</v>
      </c>
      <c r="F807">
        <f>IF(E807=1,1,IF(E807=2,0.5,IF(OR(C807=1,C807=E807),0.4,0.2/(E807-2))))</f>
        <v/>
      </c>
      <c r="G807">
        <f>IF(C807=1,1,0)</f>
        <v/>
      </c>
      <c r="H807">
        <f>IF(C807=E807,1,0)</f>
        <v/>
      </c>
      <c r="I807">
        <f>1/E807</f>
        <v/>
      </c>
      <c r="J807" s="28">
        <f>F807*D807</f>
        <v/>
      </c>
      <c r="K807" s="28">
        <f>G807*D807</f>
        <v/>
      </c>
      <c r="L807" s="28">
        <f>H807*D807</f>
        <v/>
      </c>
      <c r="M807" s="28">
        <f>I807*D807</f>
        <v/>
      </c>
    </row>
    <row r="808">
      <c r="A808" t="inlineStr">
        <is>
          <t>PRO-00276</t>
        </is>
      </c>
      <c r="B808" t="inlineStr">
        <is>
          <t>google</t>
        </is>
      </c>
      <c r="C808" t="n">
        <v>2</v>
      </c>
      <c r="D808" s="28" t="n">
        <v>74061</v>
      </c>
      <c r="E808" t="n">
        <v>3</v>
      </c>
      <c r="F808">
        <f>IF(E808=1,1,IF(E808=2,0.5,IF(OR(C808=1,C808=E808),0.4,0.2/(E808-2))))</f>
        <v/>
      </c>
      <c r="G808">
        <f>IF(C808=1,1,0)</f>
        <v/>
      </c>
      <c r="H808">
        <f>IF(C808=E808,1,0)</f>
        <v/>
      </c>
      <c r="I808">
        <f>1/E808</f>
        <v/>
      </c>
      <c r="J808" s="28">
        <f>F808*D808</f>
        <v/>
      </c>
      <c r="K808" s="28">
        <f>G808*D808</f>
        <v/>
      </c>
      <c r="L808" s="28">
        <f>H808*D808</f>
        <v/>
      </c>
      <c r="M808" s="28">
        <f>I808*D808</f>
        <v/>
      </c>
    </row>
    <row r="809">
      <c r="A809" t="inlineStr">
        <is>
          <t>PRO-00276</t>
        </is>
      </c>
      <c r="B809" t="inlineStr">
        <is>
          <t>linkedin</t>
        </is>
      </c>
      <c r="C809" t="n">
        <v>3</v>
      </c>
      <c r="D809" s="28" t="n">
        <v>74061</v>
      </c>
      <c r="E809" t="n">
        <v>3</v>
      </c>
      <c r="F809">
        <f>IF(E809=1,1,IF(E809=2,0.5,IF(OR(C809=1,C809=E809),0.4,0.2/(E809-2))))</f>
        <v/>
      </c>
      <c r="G809">
        <f>IF(C809=1,1,0)</f>
        <v/>
      </c>
      <c r="H809">
        <f>IF(C809=E809,1,0)</f>
        <v/>
      </c>
      <c r="I809">
        <f>1/E809</f>
        <v/>
      </c>
      <c r="J809" s="28">
        <f>F809*D809</f>
        <v/>
      </c>
      <c r="K809" s="28">
        <f>G809*D809</f>
        <v/>
      </c>
      <c r="L809" s="28">
        <f>H809*D809</f>
        <v/>
      </c>
      <c r="M809" s="28">
        <f>I809*D809</f>
        <v/>
      </c>
    </row>
    <row r="810">
      <c r="A810" t="inlineStr">
        <is>
          <t>PRO-00277</t>
        </is>
      </c>
      <c r="B810" t="inlineStr">
        <is>
          <t>linkedin</t>
        </is>
      </c>
      <c r="C810" t="n">
        <v>1</v>
      </c>
      <c r="D810" s="28" t="n">
        <v>53058</v>
      </c>
      <c r="E810" t="n">
        <v>4</v>
      </c>
      <c r="F810">
        <f>IF(E810=1,1,IF(E810=2,0.5,IF(OR(C810=1,C810=E810),0.4,0.2/(E810-2))))</f>
        <v/>
      </c>
      <c r="G810">
        <f>IF(C810=1,1,0)</f>
        <v/>
      </c>
      <c r="H810">
        <f>IF(C810=E810,1,0)</f>
        <v/>
      </c>
      <c r="I810">
        <f>1/E810</f>
        <v/>
      </c>
      <c r="J810" s="28">
        <f>F810*D810</f>
        <v/>
      </c>
      <c r="K810" s="28">
        <f>G810*D810</f>
        <v/>
      </c>
      <c r="L810" s="28">
        <f>H810*D810</f>
        <v/>
      </c>
      <c r="M810" s="28">
        <f>I810*D810</f>
        <v/>
      </c>
    </row>
    <row r="811">
      <c r="A811" t="inlineStr">
        <is>
          <t>PRO-00277</t>
        </is>
      </c>
      <c r="B811" t="inlineStr">
        <is>
          <t>g2</t>
        </is>
      </c>
      <c r="C811" t="n">
        <v>2</v>
      </c>
      <c r="D811" s="28" t="n">
        <v>53058</v>
      </c>
      <c r="E811" t="n">
        <v>4</v>
      </c>
      <c r="F811">
        <f>IF(E811=1,1,IF(E811=2,0.5,IF(OR(C811=1,C811=E811),0.4,0.2/(E811-2))))</f>
        <v/>
      </c>
      <c r="G811">
        <f>IF(C811=1,1,0)</f>
        <v/>
      </c>
      <c r="H811">
        <f>IF(C811=E811,1,0)</f>
        <v/>
      </c>
      <c r="I811">
        <f>1/E811</f>
        <v/>
      </c>
      <c r="J811" s="28">
        <f>F811*D811</f>
        <v/>
      </c>
      <c r="K811" s="28">
        <f>G811*D811</f>
        <v/>
      </c>
      <c r="L811" s="28">
        <f>H811*D811</f>
        <v/>
      </c>
      <c r="M811" s="28">
        <f>I811*D811</f>
        <v/>
      </c>
    </row>
    <row r="812">
      <c r="A812" t="inlineStr">
        <is>
          <t>PRO-00277</t>
        </is>
      </c>
      <c r="B812" t="inlineStr">
        <is>
          <t>linkedin</t>
        </is>
      </c>
      <c r="C812" t="n">
        <v>3</v>
      </c>
      <c r="D812" s="28" t="n">
        <v>53058</v>
      </c>
      <c r="E812" t="n">
        <v>4</v>
      </c>
      <c r="F812">
        <f>IF(E812=1,1,IF(E812=2,0.5,IF(OR(C812=1,C812=E812),0.4,0.2/(E812-2))))</f>
        <v/>
      </c>
      <c r="G812">
        <f>IF(C812=1,1,0)</f>
        <v/>
      </c>
      <c r="H812">
        <f>IF(C812=E812,1,0)</f>
        <v/>
      </c>
      <c r="I812">
        <f>1/E812</f>
        <v/>
      </c>
      <c r="J812" s="28">
        <f>F812*D812</f>
        <v/>
      </c>
      <c r="K812" s="28">
        <f>G812*D812</f>
        <v/>
      </c>
      <c r="L812" s="28">
        <f>H812*D812</f>
        <v/>
      </c>
      <c r="M812" s="28">
        <f>I812*D812</f>
        <v/>
      </c>
    </row>
    <row r="813">
      <c r="A813" t="inlineStr">
        <is>
          <t>PRO-00277</t>
        </is>
      </c>
      <c r="B813" t="inlineStr">
        <is>
          <t>g2</t>
        </is>
      </c>
      <c r="C813" t="n">
        <v>4</v>
      </c>
      <c r="D813" s="28" t="n">
        <v>53058</v>
      </c>
      <c r="E813" t="n">
        <v>4</v>
      </c>
      <c r="F813">
        <f>IF(E813=1,1,IF(E813=2,0.5,IF(OR(C813=1,C813=E813),0.4,0.2/(E813-2))))</f>
        <v/>
      </c>
      <c r="G813">
        <f>IF(C813=1,1,0)</f>
        <v/>
      </c>
      <c r="H813">
        <f>IF(C813=E813,1,0)</f>
        <v/>
      </c>
      <c r="I813">
        <f>1/E813</f>
        <v/>
      </c>
      <c r="J813" s="28">
        <f>F813*D813</f>
        <v/>
      </c>
      <c r="K813" s="28">
        <f>G813*D813</f>
        <v/>
      </c>
      <c r="L813" s="28">
        <f>H813*D813</f>
        <v/>
      </c>
      <c r="M813" s="28">
        <f>I813*D813</f>
        <v/>
      </c>
    </row>
    <row r="814">
      <c r="A814" t="inlineStr">
        <is>
          <t>PRO-00278</t>
        </is>
      </c>
      <c r="B814" t="inlineStr">
        <is>
          <t>google</t>
        </is>
      </c>
      <c r="C814" t="n">
        <v>1</v>
      </c>
      <c r="D814" s="28" t="n">
        <v>0</v>
      </c>
      <c r="E814" t="n">
        <v>4</v>
      </c>
      <c r="F814">
        <f>IF(E814=1,1,IF(E814=2,0.5,IF(OR(C814=1,C814=E814),0.4,0.2/(E814-2))))</f>
        <v/>
      </c>
      <c r="G814">
        <f>IF(C814=1,1,0)</f>
        <v/>
      </c>
      <c r="H814">
        <f>IF(C814=E814,1,0)</f>
        <v/>
      </c>
      <c r="I814">
        <f>1/E814</f>
        <v/>
      </c>
      <c r="J814" s="28">
        <f>F814*D814</f>
        <v/>
      </c>
      <c r="K814" s="28">
        <f>G814*D814</f>
        <v/>
      </c>
      <c r="L814" s="28">
        <f>H814*D814</f>
        <v/>
      </c>
      <c r="M814" s="28">
        <f>I814*D814</f>
        <v/>
      </c>
    </row>
    <row r="815">
      <c r="A815" t="inlineStr">
        <is>
          <t>PRO-00278</t>
        </is>
      </c>
      <c r="B815" t="inlineStr">
        <is>
          <t>g2</t>
        </is>
      </c>
      <c r="C815" t="n">
        <v>2</v>
      </c>
      <c r="D815" s="28" t="n">
        <v>0</v>
      </c>
      <c r="E815" t="n">
        <v>4</v>
      </c>
      <c r="F815">
        <f>IF(E815=1,1,IF(E815=2,0.5,IF(OR(C815=1,C815=E815),0.4,0.2/(E815-2))))</f>
        <v/>
      </c>
      <c r="G815">
        <f>IF(C815=1,1,0)</f>
        <v/>
      </c>
      <c r="H815">
        <f>IF(C815=E815,1,0)</f>
        <v/>
      </c>
      <c r="I815">
        <f>1/E815</f>
        <v/>
      </c>
      <c r="J815" s="28">
        <f>F815*D815</f>
        <v/>
      </c>
      <c r="K815" s="28">
        <f>G815*D815</f>
        <v/>
      </c>
      <c r="L815" s="28">
        <f>H815*D815</f>
        <v/>
      </c>
      <c r="M815" s="28">
        <f>I815*D815</f>
        <v/>
      </c>
    </row>
    <row r="816">
      <c r="A816" t="inlineStr">
        <is>
          <t>PRO-00278</t>
        </is>
      </c>
      <c r="B816" t="inlineStr">
        <is>
          <t>google</t>
        </is>
      </c>
      <c r="C816" t="n">
        <v>3</v>
      </c>
      <c r="D816" s="28" t="n">
        <v>0</v>
      </c>
      <c r="E816" t="n">
        <v>4</v>
      </c>
      <c r="F816">
        <f>IF(E816=1,1,IF(E816=2,0.5,IF(OR(C816=1,C816=E816),0.4,0.2/(E816-2))))</f>
        <v/>
      </c>
      <c r="G816">
        <f>IF(C816=1,1,0)</f>
        <v/>
      </c>
      <c r="H816">
        <f>IF(C816=E816,1,0)</f>
        <v/>
      </c>
      <c r="I816">
        <f>1/E816</f>
        <v/>
      </c>
      <c r="J816" s="28">
        <f>F816*D816</f>
        <v/>
      </c>
      <c r="K816" s="28">
        <f>G816*D816</f>
        <v/>
      </c>
      <c r="L816" s="28">
        <f>H816*D816</f>
        <v/>
      </c>
      <c r="M816" s="28">
        <f>I816*D816</f>
        <v/>
      </c>
    </row>
    <row r="817">
      <c r="A817" t="inlineStr">
        <is>
          <t>PRO-00278</t>
        </is>
      </c>
      <c r="B817" t="inlineStr">
        <is>
          <t>g2</t>
        </is>
      </c>
      <c r="C817" t="n">
        <v>4</v>
      </c>
      <c r="D817" s="28" t="n">
        <v>0</v>
      </c>
      <c r="E817" t="n">
        <v>4</v>
      </c>
      <c r="F817">
        <f>IF(E817=1,1,IF(E817=2,0.5,IF(OR(C817=1,C817=E817),0.4,0.2/(E817-2))))</f>
        <v/>
      </c>
      <c r="G817">
        <f>IF(C817=1,1,0)</f>
        <v/>
      </c>
      <c r="H817">
        <f>IF(C817=E817,1,0)</f>
        <v/>
      </c>
      <c r="I817">
        <f>1/E817</f>
        <v/>
      </c>
      <c r="J817" s="28">
        <f>F817*D817</f>
        <v/>
      </c>
      <c r="K817" s="28">
        <f>G817*D817</f>
        <v/>
      </c>
      <c r="L817" s="28">
        <f>H817*D817</f>
        <v/>
      </c>
      <c r="M817" s="28">
        <f>I817*D817</f>
        <v/>
      </c>
    </row>
    <row r="818">
      <c r="A818" t="inlineStr">
        <is>
          <t>PRO-00279</t>
        </is>
      </c>
      <c r="B818" t="inlineStr">
        <is>
          <t>linkedin</t>
        </is>
      </c>
      <c r="C818" t="n">
        <v>1</v>
      </c>
      <c r="D818" s="28" t="n">
        <v>0</v>
      </c>
      <c r="E818" t="n">
        <v>4</v>
      </c>
      <c r="F818">
        <f>IF(E818=1,1,IF(E818=2,0.5,IF(OR(C818=1,C818=E818),0.4,0.2/(E818-2))))</f>
        <v/>
      </c>
      <c r="G818">
        <f>IF(C818=1,1,0)</f>
        <v/>
      </c>
      <c r="H818">
        <f>IF(C818=E818,1,0)</f>
        <v/>
      </c>
      <c r="I818">
        <f>1/E818</f>
        <v/>
      </c>
      <c r="J818" s="28">
        <f>F818*D818</f>
        <v/>
      </c>
      <c r="K818" s="28">
        <f>G818*D818</f>
        <v/>
      </c>
      <c r="L818" s="28">
        <f>H818*D818</f>
        <v/>
      </c>
      <c r="M818" s="28">
        <f>I818*D818</f>
        <v/>
      </c>
    </row>
    <row r="819">
      <c r="A819" t="inlineStr">
        <is>
          <t>PRO-00279</t>
        </is>
      </c>
      <c r="B819" t="inlineStr">
        <is>
          <t>google</t>
        </is>
      </c>
      <c r="C819" t="n">
        <v>2</v>
      </c>
      <c r="D819" s="28" t="n">
        <v>0</v>
      </c>
      <c r="E819" t="n">
        <v>4</v>
      </c>
      <c r="F819">
        <f>IF(E819=1,1,IF(E819=2,0.5,IF(OR(C819=1,C819=E819),0.4,0.2/(E819-2))))</f>
        <v/>
      </c>
      <c r="G819">
        <f>IF(C819=1,1,0)</f>
        <v/>
      </c>
      <c r="H819">
        <f>IF(C819=E819,1,0)</f>
        <v/>
      </c>
      <c r="I819">
        <f>1/E819</f>
        <v/>
      </c>
      <c r="J819" s="28">
        <f>F819*D819</f>
        <v/>
      </c>
      <c r="K819" s="28">
        <f>G819*D819</f>
        <v/>
      </c>
      <c r="L819" s="28">
        <f>H819*D819</f>
        <v/>
      </c>
      <c r="M819" s="28">
        <f>I819*D819</f>
        <v/>
      </c>
    </row>
    <row r="820">
      <c r="A820" t="inlineStr">
        <is>
          <t>PRO-00279</t>
        </is>
      </c>
      <c r="B820" t="inlineStr">
        <is>
          <t>linkedin</t>
        </is>
      </c>
      <c r="C820" t="n">
        <v>3</v>
      </c>
      <c r="D820" s="28" t="n">
        <v>0</v>
      </c>
      <c r="E820" t="n">
        <v>4</v>
      </c>
      <c r="F820">
        <f>IF(E820=1,1,IF(E820=2,0.5,IF(OR(C820=1,C820=E820),0.4,0.2/(E820-2))))</f>
        <v/>
      </c>
      <c r="G820">
        <f>IF(C820=1,1,0)</f>
        <v/>
      </c>
      <c r="H820">
        <f>IF(C820=E820,1,0)</f>
        <v/>
      </c>
      <c r="I820">
        <f>1/E820</f>
        <v/>
      </c>
      <c r="J820" s="28">
        <f>F820*D820</f>
        <v/>
      </c>
      <c r="K820" s="28">
        <f>G820*D820</f>
        <v/>
      </c>
      <c r="L820" s="28">
        <f>H820*D820</f>
        <v/>
      </c>
      <c r="M820" s="28">
        <f>I820*D820</f>
        <v/>
      </c>
    </row>
    <row r="821">
      <c r="A821" t="inlineStr">
        <is>
          <t>PRO-00279</t>
        </is>
      </c>
      <c r="B821" t="inlineStr">
        <is>
          <t>programmatic</t>
        </is>
      </c>
      <c r="C821" t="n">
        <v>4</v>
      </c>
      <c r="D821" s="28" t="n">
        <v>0</v>
      </c>
      <c r="E821" t="n">
        <v>4</v>
      </c>
      <c r="F821">
        <f>IF(E821=1,1,IF(E821=2,0.5,IF(OR(C821=1,C821=E821),0.4,0.2/(E821-2))))</f>
        <v/>
      </c>
      <c r="G821">
        <f>IF(C821=1,1,0)</f>
        <v/>
      </c>
      <c r="H821">
        <f>IF(C821=E821,1,0)</f>
        <v/>
      </c>
      <c r="I821">
        <f>1/E821</f>
        <v/>
      </c>
      <c r="J821" s="28">
        <f>F821*D821</f>
        <v/>
      </c>
      <c r="K821" s="28">
        <f>G821*D821</f>
        <v/>
      </c>
      <c r="L821" s="28">
        <f>H821*D821</f>
        <v/>
      </c>
      <c r="M821" s="28">
        <f>I821*D821</f>
        <v/>
      </c>
    </row>
    <row r="822">
      <c r="A822" t="inlineStr">
        <is>
          <t>PRO-00280</t>
        </is>
      </c>
      <c r="B822" t="inlineStr">
        <is>
          <t>linkedin</t>
        </is>
      </c>
      <c r="C822" t="n">
        <v>1</v>
      </c>
      <c r="D822" s="28" t="n">
        <v>64189</v>
      </c>
      <c r="E822" t="n">
        <v>3</v>
      </c>
      <c r="F822">
        <f>IF(E822=1,1,IF(E822=2,0.5,IF(OR(C822=1,C822=E822),0.4,0.2/(E822-2))))</f>
        <v/>
      </c>
      <c r="G822">
        <f>IF(C822=1,1,0)</f>
        <v/>
      </c>
      <c r="H822">
        <f>IF(C822=E822,1,0)</f>
        <v/>
      </c>
      <c r="I822">
        <f>1/E822</f>
        <v/>
      </c>
      <c r="J822" s="28">
        <f>F822*D822</f>
        <v/>
      </c>
      <c r="K822" s="28">
        <f>G822*D822</f>
        <v/>
      </c>
      <c r="L822" s="28">
        <f>H822*D822</f>
        <v/>
      </c>
      <c r="M822" s="28">
        <f>I822*D822</f>
        <v/>
      </c>
    </row>
    <row r="823">
      <c r="A823" t="inlineStr">
        <is>
          <t>PRO-00280</t>
        </is>
      </c>
      <c r="B823" t="inlineStr">
        <is>
          <t>linkedin</t>
        </is>
      </c>
      <c r="C823" t="n">
        <v>2</v>
      </c>
      <c r="D823" s="28" t="n">
        <v>64189</v>
      </c>
      <c r="E823" t="n">
        <v>3</v>
      </c>
      <c r="F823">
        <f>IF(E823=1,1,IF(E823=2,0.5,IF(OR(C823=1,C823=E823),0.4,0.2/(E823-2))))</f>
        <v/>
      </c>
      <c r="G823">
        <f>IF(C823=1,1,0)</f>
        <v/>
      </c>
      <c r="H823">
        <f>IF(C823=E823,1,0)</f>
        <v/>
      </c>
      <c r="I823">
        <f>1/E823</f>
        <v/>
      </c>
      <c r="J823" s="28">
        <f>F823*D823</f>
        <v/>
      </c>
      <c r="K823" s="28">
        <f>G823*D823</f>
        <v/>
      </c>
      <c r="L823" s="28">
        <f>H823*D823</f>
        <v/>
      </c>
      <c r="M823" s="28">
        <f>I823*D823</f>
        <v/>
      </c>
    </row>
    <row r="824">
      <c r="A824" t="inlineStr">
        <is>
          <t>PRO-00280</t>
        </is>
      </c>
      <c r="B824" t="inlineStr">
        <is>
          <t>g2</t>
        </is>
      </c>
      <c r="C824" t="n">
        <v>3</v>
      </c>
      <c r="D824" s="28" t="n">
        <v>64189</v>
      </c>
      <c r="E824" t="n">
        <v>3</v>
      </c>
      <c r="F824">
        <f>IF(E824=1,1,IF(E824=2,0.5,IF(OR(C824=1,C824=E824),0.4,0.2/(E824-2))))</f>
        <v/>
      </c>
      <c r="G824">
        <f>IF(C824=1,1,0)</f>
        <v/>
      </c>
      <c r="H824">
        <f>IF(C824=E824,1,0)</f>
        <v/>
      </c>
      <c r="I824">
        <f>1/E824</f>
        <v/>
      </c>
      <c r="J824" s="28">
        <f>F824*D824</f>
        <v/>
      </c>
      <c r="K824" s="28">
        <f>G824*D824</f>
        <v/>
      </c>
      <c r="L824" s="28">
        <f>H824*D824</f>
        <v/>
      </c>
      <c r="M824" s="28">
        <f>I824*D824</f>
        <v/>
      </c>
    </row>
    <row r="825">
      <c r="A825" t="inlineStr">
        <is>
          <t>PRO-00281</t>
        </is>
      </c>
      <c r="B825" t="inlineStr">
        <is>
          <t>google</t>
        </is>
      </c>
      <c r="C825" t="n">
        <v>1</v>
      </c>
      <c r="D825" s="28" t="n">
        <v>0</v>
      </c>
      <c r="E825" t="n">
        <v>3</v>
      </c>
      <c r="F825">
        <f>IF(E825=1,1,IF(E825=2,0.5,IF(OR(C825=1,C825=E825),0.4,0.2/(E825-2))))</f>
        <v/>
      </c>
      <c r="G825">
        <f>IF(C825=1,1,0)</f>
        <v/>
      </c>
      <c r="H825">
        <f>IF(C825=E825,1,0)</f>
        <v/>
      </c>
      <c r="I825">
        <f>1/E825</f>
        <v/>
      </c>
      <c r="J825" s="28">
        <f>F825*D825</f>
        <v/>
      </c>
      <c r="K825" s="28">
        <f>G825*D825</f>
        <v/>
      </c>
      <c r="L825" s="28">
        <f>H825*D825</f>
        <v/>
      </c>
      <c r="M825" s="28">
        <f>I825*D825</f>
        <v/>
      </c>
    </row>
    <row r="826">
      <c r="A826" t="inlineStr">
        <is>
          <t>PRO-00281</t>
        </is>
      </c>
      <c r="B826" t="inlineStr">
        <is>
          <t>linkedin</t>
        </is>
      </c>
      <c r="C826" t="n">
        <v>2</v>
      </c>
      <c r="D826" s="28" t="n">
        <v>0</v>
      </c>
      <c r="E826" t="n">
        <v>3</v>
      </c>
      <c r="F826">
        <f>IF(E826=1,1,IF(E826=2,0.5,IF(OR(C826=1,C826=E826),0.4,0.2/(E826-2))))</f>
        <v/>
      </c>
      <c r="G826">
        <f>IF(C826=1,1,0)</f>
        <v/>
      </c>
      <c r="H826">
        <f>IF(C826=E826,1,0)</f>
        <v/>
      </c>
      <c r="I826">
        <f>1/E826</f>
        <v/>
      </c>
      <c r="J826" s="28">
        <f>F826*D826</f>
        <v/>
      </c>
      <c r="K826" s="28">
        <f>G826*D826</f>
        <v/>
      </c>
      <c r="L826" s="28">
        <f>H826*D826</f>
        <v/>
      </c>
      <c r="M826" s="28">
        <f>I826*D826</f>
        <v/>
      </c>
    </row>
    <row r="827">
      <c r="A827" t="inlineStr">
        <is>
          <t>PRO-00281</t>
        </is>
      </c>
      <c r="B827" t="inlineStr">
        <is>
          <t>linkedin</t>
        </is>
      </c>
      <c r="C827" t="n">
        <v>3</v>
      </c>
      <c r="D827" s="28" t="n">
        <v>0</v>
      </c>
      <c r="E827" t="n">
        <v>3</v>
      </c>
      <c r="F827">
        <f>IF(E827=1,1,IF(E827=2,0.5,IF(OR(C827=1,C827=E827),0.4,0.2/(E827-2))))</f>
        <v/>
      </c>
      <c r="G827">
        <f>IF(C827=1,1,0)</f>
        <v/>
      </c>
      <c r="H827">
        <f>IF(C827=E827,1,0)</f>
        <v/>
      </c>
      <c r="I827">
        <f>1/E827</f>
        <v/>
      </c>
      <c r="J827" s="28">
        <f>F827*D827</f>
        <v/>
      </c>
      <c r="K827" s="28">
        <f>G827*D827</f>
        <v/>
      </c>
      <c r="L827" s="28">
        <f>H827*D827</f>
        <v/>
      </c>
      <c r="M827" s="28">
        <f>I827*D827</f>
        <v/>
      </c>
    </row>
    <row r="828">
      <c r="A828" t="inlineStr">
        <is>
          <t>PRO-00282</t>
        </is>
      </c>
      <c r="B828" t="inlineStr">
        <is>
          <t>linkedin</t>
        </is>
      </c>
      <c r="C828" t="n">
        <v>1</v>
      </c>
      <c r="D828" s="28" t="n">
        <v>121304</v>
      </c>
      <c r="E828" t="n">
        <v>3</v>
      </c>
      <c r="F828">
        <f>IF(E828=1,1,IF(E828=2,0.5,IF(OR(C828=1,C828=E828),0.4,0.2/(E828-2))))</f>
        <v/>
      </c>
      <c r="G828">
        <f>IF(C828=1,1,0)</f>
        <v/>
      </c>
      <c r="H828">
        <f>IF(C828=E828,1,0)</f>
        <v/>
      </c>
      <c r="I828">
        <f>1/E828</f>
        <v/>
      </c>
      <c r="J828" s="28">
        <f>F828*D828</f>
        <v/>
      </c>
      <c r="K828" s="28">
        <f>G828*D828</f>
        <v/>
      </c>
      <c r="L828" s="28">
        <f>H828*D828</f>
        <v/>
      </c>
      <c r="M828" s="28">
        <f>I828*D828</f>
        <v/>
      </c>
    </row>
    <row r="829">
      <c r="A829" t="inlineStr">
        <is>
          <t>PRO-00282</t>
        </is>
      </c>
      <c r="B829" t="inlineStr">
        <is>
          <t>g2</t>
        </is>
      </c>
      <c r="C829" t="n">
        <v>2</v>
      </c>
      <c r="D829" s="28" t="n">
        <v>121304</v>
      </c>
      <c r="E829" t="n">
        <v>3</v>
      </c>
      <c r="F829">
        <f>IF(E829=1,1,IF(E829=2,0.5,IF(OR(C829=1,C829=E829),0.4,0.2/(E829-2))))</f>
        <v/>
      </c>
      <c r="G829">
        <f>IF(C829=1,1,0)</f>
        <v/>
      </c>
      <c r="H829">
        <f>IF(C829=E829,1,0)</f>
        <v/>
      </c>
      <c r="I829">
        <f>1/E829</f>
        <v/>
      </c>
      <c r="J829" s="28">
        <f>F829*D829</f>
        <v/>
      </c>
      <c r="K829" s="28">
        <f>G829*D829</f>
        <v/>
      </c>
      <c r="L829" s="28">
        <f>H829*D829</f>
        <v/>
      </c>
      <c r="M829" s="28">
        <f>I829*D829</f>
        <v/>
      </c>
    </row>
    <row r="830">
      <c r="A830" t="inlineStr">
        <is>
          <t>PRO-00282</t>
        </is>
      </c>
      <c r="B830" t="inlineStr">
        <is>
          <t>linkedin</t>
        </is>
      </c>
      <c r="C830" t="n">
        <v>3</v>
      </c>
      <c r="D830" s="28" t="n">
        <v>121304</v>
      </c>
      <c r="E830" t="n">
        <v>3</v>
      </c>
      <c r="F830">
        <f>IF(E830=1,1,IF(E830=2,0.5,IF(OR(C830=1,C830=E830),0.4,0.2/(E830-2))))</f>
        <v/>
      </c>
      <c r="G830">
        <f>IF(C830=1,1,0)</f>
        <v/>
      </c>
      <c r="H830">
        <f>IF(C830=E830,1,0)</f>
        <v/>
      </c>
      <c r="I830">
        <f>1/E830</f>
        <v/>
      </c>
      <c r="J830" s="28">
        <f>F830*D830</f>
        <v/>
      </c>
      <c r="K830" s="28">
        <f>G830*D830</f>
        <v/>
      </c>
      <c r="L830" s="28">
        <f>H830*D830</f>
        <v/>
      </c>
      <c r="M830" s="28">
        <f>I830*D830</f>
        <v/>
      </c>
    </row>
    <row r="831">
      <c r="A831" t="inlineStr">
        <is>
          <t>PRO-00283</t>
        </is>
      </c>
      <c r="B831" t="inlineStr">
        <is>
          <t>linkedin</t>
        </is>
      </c>
      <c r="C831" t="n">
        <v>1</v>
      </c>
      <c r="D831" s="28" t="n">
        <v>0</v>
      </c>
      <c r="E831" t="n">
        <v>4</v>
      </c>
      <c r="F831">
        <f>IF(E831=1,1,IF(E831=2,0.5,IF(OR(C831=1,C831=E831),0.4,0.2/(E831-2))))</f>
        <v/>
      </c>
      <c r="G831">
        <f>IF(C831=1,1,0)</f>
        <v/>
      </c>
      <c r="H831">
        <f>IF(C831=E831,1,0)</f>
        <v/>
      </c>
      <c r="I831">
        <f>1/E831</f>
        <v/>
      </c>
      <c r="J831" s="28">
        <f>F831*D831</f>
        <v/>
      </c>
      <c r="K831" s="28">
        <f>G831*D831</f>
        <v/>
      </c>
      <c r="L831" s="28">
        <f>H831*D831</f>
        <v/>
      </c>
      <c r="M831" s="28">
        <f>I831*D831</f>
        <v/>
      </c>
    </row>
    <row r="832">
      <c r="A832" t="inlineStr">
        <is>
          <t>PRO-00283</t>
        </is>
      </c>
      <c r="B832" t="inlineStr">
        <is>
          <t>google</t>
        </is>
      </c>
      <c r="C832" t="n">
        <v>2</v>
      </c>
      <c r="D832" s="28" t="n">
        <v>0</v>
      </c>
      <c r="E832" t="n">
        <v>4</v>
      </c>
      <c r="F832">
        <f>IF(E832=1,1,IF(E832=2,0.5,IF(OR(C832=1,C832=E832),0.4,0.2/(E832-2))))</f>
        <v/>
      </c>
      <c r="G832">
        <f>IF(C832=1,1,0)</f>
        <v/>
      </c>
      <c r="H832">
        <f>IF(C832=E832,1,0)</f>
        <v/>
      </c>
      <c r="I832">
        <f>1/E832</f>
        <v/>
      </c>
      <c r="J832" s="28">
        <f>F832*D832</f>
        <v/>
      </c>
      <c r="K832" s="28">
        <f>G832*D832</f>
        <v/>
      </c>
      <c r="L832" s="28">
        <f>H832*D832</f>
        <v/>
      </c>
      <c r="M832" s="28">
        <f>I832*D832</f>
        <v/>
      </c>
    </row>
    <row r="833">
      <c r="A833" t="inlineStr">
        <is>
          <t>PRO-00283</t>
        </is>
      </c>
      <c r="B833" t="inlineStr">
        <is>
          <t>programmatic</t>
        </is>
      </c>
      <c r="C833" t="n">
        <v>3</v>
      </c>
      <c r="D833" s="28" t="n">
        <v>0</v>
      </c>
      <c r="E833" t="n">
        <v>4</v>
      </c>
      <c r="F833">
        <f>IF(E833=1,1,IF(E833=2,0.5,IF(OR(C833=1,C833=E833),0.4,0.2/(E833-2))))</f>
        <v/>
      </c>
      <c r="G833">
        <f>IF(C833=1,1,0)</f>
        <v/>
      </c>
      <c r="H833">
        <f>IF(C833=E833,1,0)</f>
        <v/>
      </c>
      <c r="I833">
        <f>1/E833</f>
        <v/>
      </c>
      <c r="J833" s="28">
        <f>F833*D833</f>
        <v/>
      </c>
      <c r="K833" s="28">
        <f>G833*D833</f>
        <v/>
      </c>
      <c r="L833" s="28">
        <f>H833*D833</f>
        <v/>
      </c>
      <c r="M833" s="28">
        <f>I833*D833</f>
        <v/>
      </c>
    </row>
    <row r="834">
      <c r="A834" t="inlineStr">
        <is>
          <t>PRO-00283</t>
        </is>
      </c>
      <c r="B834" t="inlineStr">
        <is>
          <t>google</t>
        </is>
      </c>
      <c r="C834" t="n">
        <v>4</v>
      </c>
      <c r="D834" s="28" t="n">
        <v>0</v>
      </c>
      <c r="E834" t="n">
        <v>4</v>
      </c>
      <c r="F834">
        <f>IF(E834=1,1,IF(E834=2,0.5,IF(OR(C834=1,C834=E834),0.4,0.2/(E834-2))))</f>
        <v/>
      </c>
      <c r="G834">
        <f>IF(C834=1,1,0)</f>
        <v/>
      </c>
      <c r="H834">
        <f>IF(C834=E834,1,0)</f>
        <v/>
      </c>
      <c r="I834">
        <f>1/E834</f>
        <v/>
      </c>
      <c r="J834" s="28">
        <f>F834*D834</f>
        <v/>
      </c>
      <c r="K834" s="28">
        <f>G834*D834</f>
        <v/>
      </c>
      <c r="L834" s="28">
        <f>H834*D834</f>
        <v/>
      </c>
      <c r="M834" s="28">
        <f>I834*D834</f>
        <v/>
      </c>
    </row>
    <row r="835">
      <c r="A835" t="inlineStr">
        <is>
          <t>PRO-00284</t>
        </is>
      </c>
      <c r="B835" t="inlineStr">
        <is>
          <t>linkedin</t>
        </is>
      </c>
      <c r="C835" t="n">
        <v>1</v>
      </c>
      <c r="D835" s="28" t="n">
        <v>0</v>
      </c>
      <c r="E835" t="n">
        <v>4</v>
      </c>
      <c r="F835">
        <f>IF(E835=1,1,IF(E835=2,0.5,IF(OR(C835=1,C835=E835),0.4,0.2/(E835-2))))</f>
        <v/>
      </c>
      <c r="G835">
        <f>IF(C835=1,1,0)</f>
        <v/>
      </c>
      <c r="H835">
        <f>IF(C835=E835,1,0)</f>
        <v/>
      </c>
      <c r="I835">
        <f>1/E835</f>
        <v/>
      </c>
      <c r="J835" s="28">
        <f>F835*D835</f>
        <v/>
      </c>
      <c r="K835" s="28">
        <f>G835*D835</f>
        <v/>
      </c>
      <c r="L835" s="28">
        <f>H835*D835</f>
        <v/>
      </c>
      <c r="M835" s="28">
        <f>I835*D835</f>
        <v/>
      </c>
    </row>
    <row r="836">
      <c r="A836" t="inlineStr">
        <is>
          <t>PRO-00284</t>
        </is>
      </c>
      <c r="B836" t="inlineStr">
        <is>
          <t>google</t>
        </is>
      </c>
      <c r="C836" t="n">
        <v>2</v>
      </c>
      <c r="D836" s="28" t="n">
        <v>0</v>
      </c>
      <c r="E836" t="n">
        <v>4</v>
      </c>
      <c r="F836">
        <f>IF(E836=1,1,IF(E836=2,0.5,IF(OR(C836=1,C836=E836),0.4,0.2/(E836-2))))</f>
        <v/>
      </c>
      <c r="G836">
        <f>IF(C836=1,1,0)</f>
        <v/>
      </c>
      <c r="H836">
        <f>IF(C836=E836,1,0)</f>
        <v/>
      </c>
      <c r="I836">
        <f>1/E836</f>
        <v/>
      </c>
      <c r="J836" s="28">
        <f>F836*D836</f>
        <v/>
      </c>
      <c r="K836" s="28">
        <f>G836*D836</f>
        <v/>
      </c>
      <c r="L836" s="28">
        <f>H836*D836</f>
        <v/>
      </c>
      <c r="M836" s="28">
        <f>I836*D836</f>
        <v/>
      </c>
    </row>
    <row r="837">
      <c r="A837" t="inlineStr">
        <is>
          <t>PRO-00284</t>
        </is>
      </c>
      <c r="B837" t="inlineStr">
        <is>
          <t>g2</t>
        </is>
      </c>
      <c r="C837" t="n">
        <v>3</v>
      </c>
      <c r="D837" s="28" t="n">
        <v>0</v>
      </c>
      <c r="E837" t="n">
        <v>4</v>
      </c>
      <c r="F837">
        <f>IF(E837=1,1,IF(E837=2,0.5,IF(OR(C837=1,C837=E837),0.4,0.2/(E837-2))))</f>
        <v/>
      </c>
      <c r="G837">
        <f>IF(C837=1,1,0)</f>
        <v/>
      </c>
      <c r="H837">
        <f>IF(C837=E837,1,0)</f>
        <v/>
      </c>
      <c r="I837">
        <f>1/E837</f>
        <v/>
      </c>
      <c r="J837" s="28">
        <f>F837*D837</f>
        <v/>
      </c>
      <c r="K837" s="28">
        <f>G837*D837</f>
        <v/>
      </c>
      <c r="L837" s="28">
        <f>H837*D837</f>
        <v/>
      </c>
      <c r="M837" s="28">
        <f>I837*D837</f>
        <v/>
      </c>
    </row>
    <row r="838">
      <c r="A838" t="inlineStr">
        <is>
          <t>PRO-00284</t>
        </is>
      </c>
      <c r="B838" t="inlineStr">
        <is>
          <t>g2</t>
        </is>
      </c>
      <c r="C838" t="n">
        <v>4</v>
      </c>
      <c r="D838" s="28" t="n">
        <v>0</v>
      </c>
      <c r="E838" t="n">
        <v>4</v>
      </c>
      <c r="F838">
        <f>IF(E838=1,1,IF(E838=2,0.5,IF(OR(C838=1,C838=E838),0.4,0.2/(E838-2))))</f>
        <v/>
      </c>
      <c r="G838">
        <f>IF(C838=1,1,0)</f>
        <v/>
      </c>
      <c r="H838">
        <f>IF(C838=E838,1,0)</f>
        <v/>
      </c>
      <c r="I838">
        <f>1/E838</f>
        <v/>
      </c>
      <c r="J838" s="28">
        <f>F838*D838</f>
        <v/>
      </c>
      <c r="K838" s="28">
        <f>G838*D838</f>
        <v/>
      </c>
      <c r="L838" s="28">
        <f>H838*D838</f>
        <v/>
      </c>
      <c r="M838" s="28">
        <f>I838*D838</f>
        <v/>
      </c>
    </row>
    <row r="839">
      <c r="A839" t="inlineStr">
        <is>
          <t>PRO-00285</t>
        </is>
      </c>
      <c r="B839" t="inlineStr">
        <is>
          <t>linkedin</t>
        </is>
      </c>
      <c r="C839" t="n">
        <v>1</v>
      </c>
      <c r="D839" s="28" t="n">
        <v>28537</v>
      </c>
      <c r="E839" t="n">
        <v>2</v>
      </c>
      <c r="F839">
        <f>IF(E839=1,1,IF(E839=2,0.5,IF(OR(C839=1,C839=E839),0.4,0.2/(E839-2))))</f>
        <v/>
      </c>
      <c r="G839">
        <f>IF(C839=1,1,0)</f>
        <v/>
      </c>
      <c r="H839">
        <f>IF(C839=E839,1,0)</f>
        <v/>
      </c>
      <c r="I839">
        <f>1/E839</f>
        <v/>
      </c>
      <c r="J839" s="28">
        <f>F839*D839</f>
        <v/>
      </c>
      <c r="K839" s="28">
        <f>G839*D839</f>
        <v/>
      </c>
      <c r="L839" s="28">
        <f>H839*D839</f>
        <v/>
      </c>
      <c r="M839" s="28">
        <f>I839*D839</f>
        <v/>
      </c>
    </row>
    <row r="840">
      <c r="A840" t="inlineStr">
        <is>
          <t>PRO-00285</t>
        </is>
      </c>
      <c r="B840" t="inlineStr">
        <is>
          <t>g2</t>
        </is>
      </c>
      <c r="C840" t="n">
        <v>2</v>
      </c>
      <c r="D840" s="28" t="n">
        <v>28537</v>
      </c>
      <c r="E840" t="n">
        <v>2</v>
      </c>
      <c r="F840">
        <f>IF(E840=1,1,IF(E840=2,0.5,IF(OR(C840=1,C840=E840),0.4,0.2/(E840-2))))</f>
        <v/>
      </c>
      <c r="G840">
        <f>IF(C840=1,1,0)</f>
        <v/>
      </c>
      <c r="H840">
        <f>IF(C840=E840,1,0)</f>
        <v/>
      </c>
      <c r="I840">
        <f>1/E840</f>
        <v/>
      </c>
      <c r="J840" s="28">
        <f>F840*D840</f>
        <v/>
      </c>
      <c r="K840" s="28">
        <f>G840*D840</f>
        <v/>
      </c>
      <c r="L840" s="28">
        <f>H840*D840</f>
        <v/>
      </c>
      <c r="M840" s="28">
        <f>I840*D840</f>
        <v/>
      </c>
    </row>
    <row r="841">
      <c r="A841" t="inlineStr">
        <is>
          <t>PRO-00286</t>
        </is>
      </c>
      <c r="B841" t="inlineStr">
        <is>
          <t>linkedin</t>
        </is>
      </c>
      <c r="C841" t="n">
        <v>1</v>
      </c>
      <c r="D841" s="28" t="n">
        <v>0</v>
      </c>
      <c r="E841" t="n">
        <v>3</v>
      </c>
      <c r="F841">
        <f>IF(E841=1,1,IF(E841=2,0.5,IF(OR(C841=1,C841=E841),0.4,0.2/(E841-2))))</f>
        <v/>
      </c>
      <c r="G841">
        <f>IF(C841=1,1,0)</f>
        <v/>
      </c>
      <c r="H841">
        <f>IF(C841=E841,1,0)</f>
        <v/>
      </c>
      <c r="I841">
        <f>1/E841</f>
        <v/>
      </c>
      <c r="J841" s="28">
        <f>F841*D841</f>
        <v/>
      </c>
      <c r="K841" s="28">
        <f>G841*D841</f>
        <v/>
      </c>
      <c r="L841" s="28">
        <f>H841*D841</f>
        <v/>
      </c>
      <c r="M841" s="28">
        <f>I841*D841</f>
        <v/>
      </c>
    </row>
    <row r="842">
      <c r="A842" t="inlineStr">
        <is>
          <t>PRO-00286</t>
        </is>
      </c>
      <c r="B842" t="inlineStr">
        <is>
          <t>programmatic</t>
        </is>
      </c>
      <c r="C842" t="n">
        <v>2</v>
      </c>
      <c r="D842" s="28" t="n">
        <v>0</v>
      </c>
      <c r="E842" t="n">
        <v>3</v>
      </c>
      <c r="F842">
        <f>IF(E842=1,1,IF(E842=2,0.5,IF(OR(C842=1,C842=E842),0.4,0.2/(E842-2))))</f>
        <v/>
      </c>
      <c r="G842">
        <f>IF(C842=1,1,0)</f>
        <v/>
      </c>
      <c r="H842">
        <f>IF(C842=E842,1,0)</f>
        <v/>
      </c>
      <c r="I842">
        <f>1/E842</f>
        <v/>
      </c>
      <c r="J842" s="28">
        <f>F842*D842</f>
        <v/>
      </c>
      <c r="K842" s="28">
        <f>G842*D842</f>
        <v/>
      </c>
      <c r="L842" s="28">
        <f>H842*D842</f>
        <v/>
      </c>
      <c r="M842" s="28">
        <f>I842*D842</f>
        <v/>
      </c>
    </row>
    <row r="843">
      <c r="A843" t="inlineStr">
        <is>
          <t>PRO-00286</t>
        </is>
      </c>
      <c r="B843" t="inlineStr">
        <is>
          <t>g2</t>
        </is>
      </c>
      <c r="C843" t="n">
        <v>3</v>
      </c>
      <c r="D843" s="28" t="n">
        <v>0</v>
      </c>
      <c r="E843" t="n">
        <v>3</v>
      </c>
      <c r="F843">
        <f>IF(E843=1,1,IF(E843=2,0.5,IF(OR(C843=1,C843=E843),0.4,0.2/(E843-2))))</f>
        <v/>
      </c>
      <c r="G843">
        <f>IF(C843=1,1,0)</f>
        <v/>
      </c>
      <c r="H843">
        <f>IF(C843=E843,1,0)</f>
        <v/>
      </c>
      <c r="I843">
        <f>1/E843</f>
        <v/>
      </c>
      <c r="J843" s="28">
        <f>F843*D843</f>
        <v/>
      </c>
      <c r="K843" s="28">
        <f>G843*D843</f>
        <v/>
      </c>
      <c r="L843" s="28">
        <f>H843*D843</f>
        <v/>
      </c>
      <c r="M843" s="28">
        <f>I843*D843</f>
        <v/>
      </c>
    </row>
    <row r="844">
      <c r="A844" t="inlineStr">
        <is>
          <t>PRO-00287</t>
        </is>
      </c>
      <c r="B844" t="inlineStr">
        <is>
          <t>linkedin</t>
        </is>
      </c>
      <c r="C844" t="n">
        <v>1</v>
      </c>
      <c r="D844" s="28" t="n">
        <v>0</v>
      </c>
      <c r="E844" t="n">
        <v>2</v>
      </c>
      <c r="F844">
        <f>IF(E844=1,1,IF(E844=2,0.5,IF(OR(C844=1,C844=E844),0.4,0.2/(E844-2))))</f>
        <v/>
      </c>
      <c r="G844">
        <f>IF(C844=1,1,0)</f>
        <v/>
      </c>
      <c r="H844">
        <f>IF(C844=E844,1,0)</f>
        <v/>
      </c>
      <c r="I844">
        <f>1/E844</f>
        <v/>
      </c>
      <c r="J844" s="28">
        <f>F844*D844</f>
        <v/>
      </c>
      <c r="K844" s="28">
        <f>G844*D844</f>
        <v/>
      </c>
      <c r="L844" s="28">
        <f>H844*D844</f>
        <v/>
      </c>
      <c r="M844" s="28">
        <f>I844*D844</f>
        <v/>
      </c>
    </row>
    <row r="845">
      <c r="A845" t="inlineStr">
        <is>
          <t>PRO-00287</t>
        </is>
      </c>
      <c r="B845" t="inlineStr">
        <is>
          <t>google</t>
        </is>
      </c>
      <c r="C845" t="n">
        <v>2</v>
      </c>
      <c r="D845" s="28" t="n">
        <v>0</v>
      </c>
      <c r="E845" t="n">
        <v>2</v>
      </c>
      <c r="F845">
        <f>IF(E845=1,1,IF(E845=2,0.5,IF(OR(C845=1,C845=E845),0.4,0.2/(E845-2))))</f>
        <v/>
      </c>
      <c r="G845">
        <f>IF(C845=1,1,0)</f>
        <v/>
      </c>
      <c r="H845">
        <f>IF(C845=E845,1,0)</f>
        <v/>
      </c>
      <c r="I845">
        <f>1/E845</f>
        <v/>
      </c>
      <c r="J845" s="28">
        <f>F845*D845</f>
        <v/>
      </c>
      <c r="K845" s="28">
        <f>G845*D845</f>
        <v/>
      </c>
      <c r="L845" s="28">
        <f>H845*D845</f>
        <v/>
      </c>
      <c r="M845" s="28">
        <f>I845*D845</f>
        <v/>
      </c>
    </row>
    <row r="846">
      <c r="A846" t="inlineStr">
        <is>
          <t>PRO-00288</t>
        </is>
      </c>
      <c r="B846" t="inlineStr">
        <is>
          <t>google</t>
        </is>
      </c>
      <c r="C846" t="n">
        <v>1</v>
      </c>
      <c r="D846" s="28" t="n">
        <v>0</v>
      </c>
      <c r="E846" t="n">
        <v>3</v>
      </c>
      <c r="F846">
        <f>IF(E846=1,1,IF(E846=2,0.5,IF(OR(C846=1,C846=E846),0.4,0.2/(E846-2))))</f>
        <v/>
      </c>
      <c r="G846">
        <f>IF(C846=1,1,0)</f>
        <v/>
      </c>
      <c r="H846">
        <f>IF(C846=E846,1,0)</f>
        <v/>
      </c>
      <c r="I846">
        <f>1/E846</f>
        <v/>
      </c>
      <c r="J846" s="28">
        <f>F846*D846</f>
        <v/>
      </c>
      <c r="K846" s="28">
        <f>G846*D846</f>
        <v/>
      </c>
      <c r="L846" s="28">
        <f>H846*D846</f>
        <v/>
      </c>
      <c r="M846" s="28">
        <f>I846*D846</f>
        <v/>
      </c>
    </row>
    <row r="847">
      <c r="A847" t="inlineStr">
        <is>
          <t>PRO-00288</t>
        </is>
      </c>
      <c r="B847" t="inlineStr">
        <is>
          <t>programmatic</t>
        </is>
      </c>
      <c r="C847" t="n">
        <v>2</v>
      </c>
      <c r="D847" s="28" t="n">
        <v>0</v>
      </c>
      <c r="E847" t="n">
        <v>3</v>
      </c>
      <c r="F847">
        <f>IF(E847=1,1,IF(E847=2,0.5,IF(OR(C847=1,C847=E847),0.4,0.2/(E847-2))))</f>
        <v/>
      </c>
      <c r="G847">
        <f>IF(C847=1,1,0)</f>
        <v/>
      </c>
      <c r="H847">
        <f>IF(C847=E847,1,0)</f>
        <v/>
      </c>
      <c r="I847">
        <f>1/E847</f>
        <v/>
      </c>
      <c r="J847" s="28">
        <f>F847*D847</f>
        <v/>
      </c>
      <c r="K847" s="28">
        <f>G847*D847</f>
        <v/>
      </c>
      <c r="L847" s="28">
        <f>H847*D847</f>
        <v/>
      </c>
      <c r="M847" s="28">
        <f>I847*D847</f>
        <v/>
      </c>
    </row>
    <row r="848">
      <c r="A848" t="inlineStr">
        <is>
          <t>PRO-00288</t>
        </is>
      </c>
      <c r="B848" t="inlineStr">
        <is>
          <t>linkedin</t>
        </is>
      </c>
      <c r="C848" t="n">
        <v>3</v>
      </c>
      <c r="D848" s="28" t="n">
        <v>0</v>
      </c>
      <c r="E848" t="n">
        <v>3</v>
      </c>
      <c r="F848">
        <f>IF(E848=1,1,IF(E848=2,0.5,IF(OR(C848=1,C848=E848),0.4,0.2/(E848-2))))</f>
        <v/>
      </c>
      <c r="G848">
        <f>IF(C848=1,1,0)</f>
        <v/>
      </c>
      <c r="H848">
        <f>IF(C848=E848,1,0)</f>
        <v/>
      </c>
      <c r="I848">
        <f>1/E848</f>
        <v/>
      </c>
      <c r="J848" s="28">
        <f>F848*D848</f>
        <v/>
      </c>
      <c r="K848" s="28">
        <f>G848*D848</f>
        <v/>
      </c>
      <c r="L848" s="28">
        <f>H848*D848</f>
        <v/>
      </c>
      <c r="M848" s="28">
        <f>I848*D848</f>
        <v/>
      </c>
    </row>
    <row r="849">
      <c r="A849" t="inlineStr">
        <is>
          <t>PRO-00289</t>
        </is>
      </c>
      <c r="B849" t="inlineStr">
        <is>
          <t>linkedin</t>
        </is>
      </c>
      <c r="C849" t="n">
        <v>1</v>
      </c>
      <c r="D849" s="28" t="n">
        <v>0</v>
      </c>
      <c r="E849" t="n">
        <v>4</v>
      </c>
      <c r="F849">
        <f>IF(E849=1,1,IF(E849=2,0.5,IF(OR(C849=1,C849=E849),0.4,0.2/(E849-2))))</f>
        <v/>
      </c>
      <c r="G849">
        <f>IF(C849=1,1,0)</f>
        <v/>
      </c>
      <c r="H849">
        <f>IF(C849=E849,1,0)</f>
        <v/>
      </c>
      <c r="I849">
        <f>1/E849</f>
        <v/>
      </c>
      <c r="J849" s="28">
        <f>F849*D849</f>
        <v/>
      </c>
      <c r="K849" s="28">
        <f>G849*D849</f>
        <v/>
      </c>
      <c r="L849" s="28">
        <f>H849*D849</f>
        <v/>
      </c>
      <c r="M849" s="28">
        <f>I849*D849</f>
        <v/>
      </c>
    </row>
    <row r="850">
      <c r="A850" t="inlineStr">
        <is>
          <t>PRO-00289</t>
        </is>
      </c>
      <c r="B850" t="inlineStr">
        <is>
          <t>g2</t>
        </is>
      </c>
      <c r="C850" t="n">
        <v>2</v>
      </c>
      <c r="D850" s="28" t="n">
        <v>0</v>
      </c>
      <c r="E850" t="n">
        <v>4</v>
      </c>
      <c r="F850">
        <f>IF(E850=1,1,IF(E850=2,0.5,IF(OR(C850=1,C850=E850),0.4,0.2/(E850-2))))</f>
        <v/>
      </c>
      <c r="G850">
        <f>IF(C850=1,1,0)</f>
        <v/>
      </c>
      <c r="H850">
        <f>IF(C850=E850,1,0)</f>
        <v/>
      </c>
      <c r="I850">
        <f>1/E850</f>
        <v/>
      </c>
      <c r="J850" s="28">
        <f>F850*D850</f>
        <v/>
      </c>
      <c r="K850" s="28">
        <f>G850*D850</f>
        <v/>
      </c>
      <c r="L850" s="28">
        <f>H850*D850</f>
        <v/>
      </c>
      <c r="M850" s="28">
        <f>I850*D850</f>
        <v/>
      </c>
    </row>
    <row r="851">
      <c r="A851" t="inlineStr">
        <is>
          <t>PRO-00289</t>
        </is>
      </c>
      <c r="B851" t="inlineStr">
        <is>
          <t>linkedin</t>
        </is>
      </c>
      <c r="C851" t="n">
        <v>3</v>
      </c>
      <c r="D851" s="28" t="n">
        <v>0</v>
      </c>
      <c r="E851" t="n">
        <v>4</v>
      </c>
      <c r="F851">
        <f>IF(E851=1,1,IF(E851=2,0.5,IF(OR(C851=1,C851=E851),0.4,0.2/(E851-2))))</f>
        <v/>
      </c>
      <c r="G851">
        <f>IF(C851=1,1,0)</f>
        <v/>
      </c>
      <c r="H851">
        <f>IF(C851=E851,1,0)</f>
        <v/>
      </c>
      <c r="I851">
        <f>1/E851</f>
        <v/>
      </c>
      <c r="J851" s="28">
        <f>F851*D851</f>
        <v/>
      </c>
      <c r="K851" s="28">
        <f>G851*D851</f>
        <v/>
      </c>
      <c r="L851" s="28">
        <f>H851*D851</f>
        <v/>
      </c>
      <c r="M851" s="28">
        <f>I851*D851</f>
        <v/>
      </c>
    </row>
    <row r="852">
      <c r="A852" t="inlineStr">
        <is>
          <t>PRO-00289</t>
        </is>
      </c>
      <c r="B852" t="inlineStr">
        <is>
          <t>google</t>
        </is>
      </c>
      <c r="C852" t="n">
        <v>4</v>
      </c>
      <c r="D852" s="28" t="n">
        <v>0</v>
      </c>
      <c r="E852" t="n">
        <v>4</v>
      </c>
      <c r="F852">
        <f>IF(E852=1,1,IF(E852=2,0.5,IF(OR(C852=1,C852=E852),0.4,0.2/(E852-2))))</f>
        <v/>
      </c>
      <c r="G852">
        <f>IF(C852=1,1,0)</f>
        <v/>
      </c>
      <c r="H852">
        <f>IF(C852=E852,1,0)</f>
        <v/>
      </c>
      <c r="I852">
        <f>1/E852</f>
        <v/>
      </c>
      <c r="J852" s="28">
        <f>F852*D852</f>
        <v/>
      </c>
      <c r="K852" s="28">
        <f>G852*D852</f>
        <v/>
      </c>
      <c r="L852" s="28">
        <f>H852*D852</f>
        <v/>
      </c>
      <c r="M852" s="28">
        <f>I852*D852</f>
        <v/>
      </c>
    </row>
    <row r="853">
      <c r="A853" t="inlineStr">
        <is>
          <t>PRO-00290</t>
        </is>
      </c>
      <c r="B853" t="inlineStr">
        <is>
          <t>linkedin</t>
        </is>
      </c>
      <c r="C853" t="n">
        <v>1</v>
      </c>
      <c r="D853" s="28" t="n">
        <v>0</v>
      </c>
      <c r="E853" t="n">
        <v>3</v>
      </c>
      <c r="F853">
        <f>IF(E853=1,1,IF(E853=2,0.5,IF(OR(C853=1,C853=E853),0.4,0.2/(E853-2))))</f>
        <v/>
      </c>
      <c r="G853">
        <f>IF(C853=1,1,0)</f>
        <v/>
      </c>
      <c r="H853">
        <f>IF(C853=E853,1,0)</f>
        <v/>
      </c>
      <c r="I853">
        <f>1/E853</f>
        <v/>
      </c>
      <c r="J853" s="28">
        <f>F853*D853</f>
        <v/>
      </c>
      <c r="K853" s="28">
        <f>G853*D853</f>
        <v/>
      </c>
      <c r="L853" s="28">
        <f>H853*D853</f>
        <v/>
      </c>
      <c r="M853" s="28">
        <f>I853*D853</f>
        <v/>
      </c>
    </row>
    <row r="854">
      <c r="A854" t="inlineStr">
        <is>
          <t>PRO-00290</t>
        </is>
      </c>
      <c r="B854" t="inlineStr">
        <is>
          <t>linkedin</t>
        </is>
      </c>
      <c r="C854" t="n">
        <v>2</v>
      </c>
      <c r="D854" s="28" t="n">
        <v>0</v>
      </c>
      <c r="E854" t="n">
        <v>3</v>
      </c>
      <c r="F854">
        <f>IF(E854=1,1,IF(E854=2,0.5,IF(OR(C854=1,C854=E854),0.4,0.2/(E854-2))))</f>
        <v/>
      </c>
      <c r="G854">
        <f>IF(C854=1,1,0)</f>
        <v/>
      </c>
      <c r="H854">
        <f>IF(C854=E854,1,0)</f>
        <v/>
      </c>
      <c r="I854">
        <f>1/E854</f>
        <v/>
      </c>
      <c r="J854" s="28">
        <f>F854*D854</f>
        <v/>
      </c>
      <c r="K854" s="28">
        <f>G854*D854</f>
        <v/>
      </c>
      <c r="L854" s="28">
        <f>H854*D854</f>
        <v/>
      </c>
      <c r="M854" s="28">
        <f>I854*D854</f>
        <v/>
      </c>
    </row>
    <row r="855">
      <c r="A855" t="inlineStr">
        <is>
          <t>PRO-00290</t>
        </is>
      </c>
      <c r="B855" t="inlineStr">
        <is>
          <t>linkedin</t>
        </is>
      </c>
      <c r="C855" t="n">
        <v>3</v>
      </c>
      <c r="D855" s="28" t="n">
        <v>0</v>
      </c>
      <c r="E855" t="n">
        <v>3</v>
      </c>
      <c r="F855">
        <f>IF(E855=1,1,IF(E855=2,0.5,IF(OR(C855=1,C855=E855),0.4,0.2/(E855-2))))</f>
        <v/>
      </c>
      <c r="G855">
        <f>IF(C855=1,1,0)</f>
        <v/>
      </c>
      <c r="H855">
        <f>IF(C855=E855,1,0)</f>
        <v/>
      </c>
      <c r="I855">
        <f>1/E855</f>
        <v/>
      </c>
      <c r="J855" s="28">
        <f>F855*D855</f>
        <v/>
      </c>
      <c r="K855" s="28">
        <f>G855*D855</f>
        <v/>
      </c>
      <c r="L855" s="28">
        <f>H855*D855</f>
        <v/>
      </c>
      <c r="M855" s="28">
        <f>I855*D855</f>
        <v/>
      </c>
    </row>
    <row r="856">
      <c r="A856" t="inlineStr">
        <is>
          <t>PRO-00291</t>
        </is>
      </c>
      <c r="B856" t="inlineStr">
        <is>
          <t>google</t>
        </is>
      </c>
      <c r="C856" t="n">
        <v>1</v>
      </c>
      <c r="D856" s="28" t="n">
        <v>0</v>
      </c>
      <c r="E856" t="n">
        <v>3</v>
      </c>
      <c r="F856">
        <f>IF(E856=1,1,IF(E856=2,0.5,IF(OR(C856=1,C856=E856),0.4,0.2/(E856-2))))</f>
        <v/>
      </c>
      <c r="G856">
        <f>IF(C856=1,1,0)</f>
        <v/>
      </c>
      <c r="H856">
        <f>IF(C856=E856,1,0)</f>
        <v/>
      </c>
      <c r="I856">
        <f>1/E856</f>
        <v/>
      </c>
      <c r="J856" s="28">
        <f>F856*D856</f>
        <v/>
      </c>
      <c r="K856" s="28">
        <f>G856*D856</f>
        <v/>
      </c>
      <c r="L856" s="28">
        <f>H856*D856</f>
        <v/>
      </c>
      <c r="M856" s="28">
        <f>I856*D856</f>
        <v/>
      </c>
    </row>
    <row r="857">
      <c r="A857" t="inlineStr">
        <is>
          <t>PRO-00291</t>
        </is>
      </c>
      <c r="B857" t="inlineStr">
        <is>
          <t>linkedin</t>
        </is>
      </c>
      <c r="C857" t="n">
        <v>2</v>
      </c>
      <c r="D857" s="28" t="n">
        <v>0</v>
      </c>
      <c r="E857" t="n">
        <v>3</v>
      </c>
      <c r="F857">
        <f>IF(E857=1,1,IF(E857=2,0.5,IF(OR(C857=1,C857=E857),0.4,0.2/(E857-2))))</f>
        <v/>
      </c>
      <c r="G857">
        <f>IF(C857=1,1,0)</f>
        <v/>
      </c>
      <c r="H857">
        <f>IF(C857=E857,1,0)</f>
        <v/>
      </c>
      <c r="I857">
        <f>1/E857</f>
        <v/>
      </c>
      <c r="J857" s="28">
        <f>F857*D857</f>
        <v/>
      </c>
      <c r="K857" s="28">
        <f>G857*D857</f>
        <v/>
      </c>
      <c r="L857" s="28">
        <f>H857*D857</f>
        <v/>
      </c>
      <c r="M857" s="28">
        <f>I857*D857</f>
        <v/>
      </c>
    </row>
    <row r="858">
      <c r="A858" t="inlineStr">
        <is>
          <t>PRO-00291</t>
        </is>
      </c>
      <c r="B858" t="inlineStr">
        <is>
          <t>programmatic</t>
        </is>
      </c>
      <c r="C858" t="n">
        <v>3</v>
      </c>
      <c r="D858" s="28" t="n">
        <v>0</v>
      </c>
      <c r="E858" t="n">
        <v>3</v>
      </c>
      <c r="F858">
        <f>IF(E858=1,1,IF(E858=2,0.5,IF(OR(C858=1,C858=E858),0.4,0.2/(E858-2))))</f>
        <v/>
      </c>
      <c r="G858">
        <f>IF(C858=1,1,0)</f>
        <v/>
      </c>
      <c r="H858">
        <f>IF(C858=E858,1,0)</f>
        <v/>
      </c>
      <c r="I858">
        <f>1/E858</f>
        <v/>
      </c>
      <c r="J858" s="28">
        <f>F858*D858</f>
        <v/>
      </c>
      <c r="K858" s="28">
        <f>G858*D858</f>
        <v/>
      </c>
      <c r="L858" s="28">
        <f>H858*D858</f>
        <v/>
      </c>
      <c r="M858" s="28">
        <f>I858*D858</f>
        <v/>
      </c>
    </row>
    <row r="859">
      <c r="A859" t="inlineStr">
        <is>
          <t>PRO-00292</t>
        </is>
      </c>
      <c r="B859" t="inlineStr">
        <is>
          <t>linkedin</t>
        </is>
      </c>
      <c r="C859" t="n">
        <v>1</v>
      </c>
      <c r="D859" s="28" t="n">
        <v>0</v>
      </c>
      <c r="E859" t="n">
        <v>2</v>
      </c>
      <c r="F859">
        <f>IF(E859=1,1,IF(E859=2,0.5,IF(OR(C859=1,C859=E859),0.4,0.2/(E859-2))))</f>
        <v/>
      </c>
      <c r="G859">
        <f>IF(C859=1,1,0)</f>
        <v/>
      </c>
      <c r="H859">
        <f>IF(C859=E859,1,0)</f>
        <v/>
      </c>
      <c r="I859">
        <f>1/E859</f>
        <v/>
      </c>
      <c r="J859" s="28">
        <f>F859*D859</f>
        <v/>
      </c>
      <c r="K859" s="28">
        <f>G859*D859</f>
        <v/>
      </c>
      <c r="L859" s="28">
        <f>H859*D859</f>
        <v/>
      </c>
      <c r="M859" s="28">
        <f>I859*D859</f>
        <v/>
      </c>
    </row>
    <row r="860">
      <c r="A860" t="inlineStr">
        <is>
          <t>PRO-00292</t>
        </is>
      </c>
      <c r="B860" t="inlineStr">
        <is>
          <t>linkedin</t>
        </is>
      </c>
      <c r="C860" t="n">
        <v>2</v>
      </c>
      <c r="D860" s="28" t="n">
        <v>0</v>
      </c>
      <c r="E860" t="n">
        <v>2</v>
      </c>
      <c r="F860">
        <f>IF(E860=1,1,IF(E860=2,0.5,IF(OR(C860=1,C860=E860),0.4,0.2/(E860-2))))</f>
        <v/>
      </c>
      <c r="G860">
        <f>IF(C860=1,1,0)</f>
        <v/>
      </c>
      <c r="H860">
        <f>IF(C860=E860,1,0)</f>
        <v/>
      </c>
      <c r="I860">
        <f>1/E860</f>
        <v/>
      </c>
      <c r="J860" s="28">
        <f>F860*D860</f>
        <v/>
      </c>
      <c r="K860" s="28">
        <f>G860*D860</f>
        <v/>
      </c>
      <c r="L860" s="28">
        <f>H860*D860</f>
        <v/>
      </c>
      <c r="M860" s="28">
        <f>I860*D860</f>
        <v/>
      </c>
    </row>
    <row r="861">
      <c r="A861" t="inlineStr">
        <is>
          <t>PRO-00293</t>
        </is>
      </c>
      <c r="B861" t="inlineStr">
        <is>
          <t>google</t>
        </is>
      </c>
      <c r="C861" t="n">
        <v>1</v>
      </c>
      <c r="D861" s="28" t="n">
        <v>87818</v>
      </c>
      <c r="E861" t="n">
        <v>4</v>
      </c>
      <c r="F861">
        <f>IF(E861=1,1,IF(E861=2,0.5,IF(OR(C861=1,C861=E861),0.4,0.2/(E861-2))))</f>
        <v/>
      </c>
      <c r="G861">
        <f>IF(C861=1,1,0)</f>
        <v/>
      </c>
      <c r="H861">
        <f>IF(C861=E861,1,0)</f>
        <v/>
      </c>
      <c r="I861">
        <f>1/E861</f>
        <v/>
      </c>
      <c r="J861" s="28">
        <f>F861*D861</f>
        <v/>
      </c>
      <c r="K861" s="28">
        <f>G861*D861</f>
        <v/>
      </c>
      <c r="L861" s="28">
        <f>H861*D861</f>
        <v/>
      </c>
      <c r="M861" s="28">
        <f>I861*D861</f>
        <v/>
      </c>
    </row>
    <row r="862">
      <c r="A862" t="inlineStr">
        <is>
          <t>PRO-00293</t>
        </is>
      </c>
      <c r="B862" t="inlineStr">
        <is>
          <t>linkedin</t>
        </is>
      </c>
      <c r="C862" t="n">
        <v>2</v>
      </c>
      <c r="D862" s="28" t="n">
        <v>87818</v>
      </c>
      <c r="E862" t="n">
        <v>4</v>
      </c>
      <c r="F862">
        <f>IF(E862=1,1,IF(E862=2,0.5,IF(OR(C862=1,C862=E862),0.4,0.2/(E862-2))))</f>
        <v/>
      </c>
      <c r="G862">
        <f>IF(C862=1,1,0)</f>
        <v/>
      </c>
      <c r="H862">
        <f>IF(C862=E862,1,0)</f>
        <v/>
      </c>
      <c r="I862">
        <f>1/E862</f>
        <v/>
      </c>
      <c r="J862" s="28">
        <f>F862*D862</f>
        <v/>
      </c>
      <c r="K862" s="28">
        <f>G862*D862</f>
        <v/>
      </c>
      <c r="L862" s="28">
        <f>H862*D862</f>
        <v/>
      </c>
      <c r="M862" s="28">
        <f>I862*D862</f>
        <v/>
      </c>
    </row>
    <row r="863">
      <c r="A863" t="inlineStr">
        <is>
          <t>PRO-00293</t>
        </is>
      </c>
      <c r="B863" t="inlineStr">
        <is>
          <t>google</t>
        </is>
      </c>
      <c r="C863" t="n">
        <v>3</v>
      </c>
      <c r="D863" s="28" t="n">
        <v>87818</v>
      </c>
      <c r="E863" t="n">
        <v>4</v>
      </c>
      <c r="F863">
        <f>IF(E863=1,1,IF(E863=2,0.5,IF(OR(C863=1,C863=E863),0.4,0.2/(E863-2))))</f>
        <v/>
      </c>
      <c r="G863">
        <f>IF(C863=1,1,0)</f>
        <v/>
      </c>
      <c r="H863">
        <f>IF(C863=E863,1,0)</f>
        <v/>
      </c>
      <c r="I863">
        <f>1/E863</f>
        <v/>
      </c>
      <c r="J863" s="28">
        <f>F863*D863</f>
        <v/>
      </c>
      <c r="K863" s="28">
        <f>G863*D863</f>
        <v/>
      </c>
      <c r="L863" s="28">
        <f>H863*D863</f>
        <v/>
      </c>
      <c r="M863" s="28">
        <f>I863*D863</f>
        <v/>
      </c>
    </row>
    <row r="864">
      <c r="A864" t="inlineStr">
        <is>
          <t>PRO-00293</t>
        </is>
      </c>
      <c r="B864" t="inlineStr">
        <is>
          <t>google</t>
        </is>
      </c>
      <c r="C864" t="n">
        <v>4</v>
      </c>
      <c r="D864" s="28" t="n">
        <v>87818</v>
      </c>
      <c r="E864" t="n">
        <v>4</v>
      </c>
      <c r="F864">
        <f>IF(E864=1,1,IF(E864=2,0.5,IF(OR(C864=1,C864=E864),0.4,0.2/(E864-2))))</f>
        <v/>
      </c>
      <c r="G864">
        <f>IF(C864=1,1,0)</f>
        <v/>
      </c>
      <c r="H864">
        <f>IF(C864=E864,1,0)</f>
        <v/>
      </c>
      <c r="I864">
        <f>1/E864</f>
        <v/>
      </c>
      <c r="J864" s="28">
        <f>F864*D864</f>
        <v/>
      </c>
      <c r="K864" s="28">
        <f>G864*D864</f>
        <v/>
      </c>
      <c r="L864" s="28">
        <f>H864*D864</f>
        <v/>
      </c>
      <c r="M864" s="28">
        <f>I864*D864</f>
        <v/>
      </c>
    </row>
    <row r="865">
      <c r="A865" t="inlineStr">
        <is>
          <t>PRO-00294</t>
        </is>
      </c>
      <c r="B865" t="inlineStr">
        <is>
          <t>linkedin</t>
        </is>
      </c>
      <c r="C865" t="n">
        <v>1</v>
      </c>
      <c r="D865" s="28" t="n">
        <v>146344</v>
      </c>
      <c r="E865" t="n">
        <v>3</v>
      </c>
      <c r="F865">
        <f>IF(E865=1,1,IF(E865=2,0.5,IF(OR(C865=1,C865=E865),0.4,0.2/(E865-2))))</f>
        <v/>
      </c>
      <c r="G865">
        <f>IF(C865=1,1,0)</f>
        <v/>
      </c>
      <c r="H865">
        <f>IF(C865=E865,1,0)</f>
        <v/>
      </c>
      <c r="I865">
        <f>1/E865</f>
        <v/>
      </c>
      <c r="J865" s="28">
        <f>F865*D865</f>
        <v/>
      </c>
      <c r="K865" s="28">
        <f>G865*D865</f>
        <v/>
      </c>
      <c r="L865" s="28">
        <f>H865*D865</f>
        <v/>
      </c>
      <c r="M865" s="28">
        <f>I865*D865</f>
        <v/>
      </c>
    </row>
    <row r="866">
      <c r="A866" t="inlineStr">
        <is>
          <t>PRO-00294</t>
        </is>
      </c>
      <c r="B866" t="inlineStr">
        <is>
          <t>linkedin</t>
        </is>
      </c>
      <c r="C866" t="n">
        <v>2</v>
      </c>
      <c r="D866" s="28" t="n">
        <v>146344</v>
      </c>
      <c r="E866" t="n">
        <v>3</v>
      </c>
      <c r="F866">
        <f>IF(E866=1,1,IF(E866=2,0.5,IF(OR(C866=1,C866=E866),0.4,0.2/(E866-2))))</f>
        <v/>
      </c>
      <c r="G866">
        <f>IF(C866=1,1,0)</f>
        <v/>
      </c>
      <c r="H866">
        <f>IF(C866=E866,1,0)</f>
        <v/>
      </c>
      <c r="I866">
        <f>1/E866</f>
        <v/>
      </c>
      <c r="J866" s="28">
        <f>F866*D866</f>
        <v/>
      </c>
      <c r="K866" s="28">
        <f>G866*D866</f>
        <v/>
      </c>
      <c r="L866" s="28">
        <f>H866*D866</f>
        <v/>
      </c>
      <c r="M866" s="28">
        <f>I866*D866</f>
        <v/>
      </c>
    </row>
    <row r="867">
      <c r="A867" t="inlineStr">
        <is>
          <t>PRO-00294</t>
        </is>
      </c>
      <c r="B867" t="inlineStr">
        <is>
          <t>linkedin</t>
        </is>
      </c>
      <c r="C867" t="n">
        <v>3</v>
      </c>
      <c r="D867" s="28" t="n">
        <v>146344</v>
      </c>
      <c r="E867" t="n">
        <v>3</v>
      </c>
      <c r="F867">
        <f>IF(E867=1,1,IF(E867=2,0.5,IF(OR(C867=1,C867=E867),0.4,0.2/(E867-2))))</f>
        <v/>
      </c>
      <c r="G867">
        <f>IF(C867=1,1,0)</f>
        <v/>
      </c>
      <c r="H867">
        <f>IF(C867=E867,1,0)</f>
        <v/>
      </c>
      <c r="I867">
        <f>1/E867</f>
        <v/>
      </c>
      <c r="J867" s="28">
        <f>F867*D867</f>
        <v/>
      </c>
      <c r="K867" s="28">
        <f>G867*D867</f>
        <v/>
      </c>
      <c r="L867" s="28">
        <f>H867*D867</f>
        <v/>
      </c>
      <c r="M867" s="28">
        <f>I867*D867</f>
        <v/>
      </c>
    </row>
    <row r="868">
      <c r="A868" t="inlineStr">
        <is>
          <t>PRO-00295</t>
        </is>
      </c>
      <c r="B868" t="inlineStr">
        <is>
          <t>google</t>
        </is>
      </c>
      <c r="C868" t="n">
        <v>1</v>
      </c>
      <c r="D868" s="28" t="n">
        <v>0</v>
      </c>
      <c r="E868" t="n">
        <v>2</v>
      </c>
      <c r="F868">
        <f>IF(E868=1,1,IF(E868=2,0.5,IF(OR(C868=1,C868=E868),0.4,0.2/(E868-2))))</f>
        <v/>
      </c>
      <c r="G868">
        <f>IF(C868=1,1,0)</f>
        <v/>
      </c>
      <c r="H868">
        <f>IF(C868=E868,1,0)</f>
        <v/>
      </c>
      <c r="I868">
        <f>1/E868</f>
        <v/>
      </c>
      <c r="J868" s="28">
        <f>F868*D868</f>
        <v/>
      </c>
      <c r="K868" s="28">
        <f>G868*D868</f>
        <v/>
      </c>
      <c r="L868" s="28">
        <f>H868*D868</f>
        <v/>
      </c>
      <c r="M868" s="28">
        <f>I868*D868</f>
        <v/>
      </c>
    </row>
    <row r="869">
      <c r="A869" t="inlineStr">
        <is>
          <t>PRO-00295</t>
        </is>
      </c>
      <c r="B869" t="inlineStr">
        <is>
          <t>google</t>
        </is>
      </c>
      <c r="C869" t="n">
        <v>2</v>
      </c>
      <c r="D869" s="28" t="n">
        <v>0</v>
      </c>
      <c r="E869" t="n">
        <v>2</v>
      </c>
      <c r="F869">
        <f>IF(E869=1,1,IF(E869=2,0.5,IF(OR(C869=1,C869=E869),0.4,0.2/(E869-2))))</f>
        <v/>
      </c>
      <c r="G869">
        <f>IF(C869=1,1,0)</f>
        <v/>
      </c>
      <c r="H869">
        <f>IF(C869=E869,1,0)</f>
        <v/>
      </c>
      <c r="I869">
        <f>1/E869</f>
        <v/>
      </c>
      <c r="J869" s="28">
        <f>F869*D869</f>
        <v/>
      </c>
      <c r="K869" s="28">
        <f>G869*D869</f>
        <v/>
      </c>
      <c r="L869" s="28">
        <f>H869*D869</f>
        <v/>
      </c>
      <c r="M869" s="28">
        <f>I869*D869</f>
        <v/>
      </c>
    </row>
    <row r="870">
      <c r="A870" t="inlineStr">
        <is>
          <t>PRO-00296</t>
        </is>
      </c>
      <c r="B870" t="inlineStr">
        <is>
          <t>linkedin</t>
        </is>
      </c>
      <c r="C870" t="n">
        <v>1</v>
      </c>
      <c r="D870" s="28" t="n">
        <v>0</v>
      </c>
      <c r="E870" t="n">
        <v>3</v>
      </c>
      <c r="F870">
        <f>IF(E870=1,1,IF(E870=2,0.5,IF(OR(C870=1,C870=E870),0.4,0.2/(E870-2))))</f>
        <v/>
      </c>
      <c r="G870">
        <f>IF(C870=1,1,0)</f>
        <v/>
      </c>
      <c r="H870">
        <f>IF(C870=E870,1,0)</f>
        <v/>
      </c>
      <c r="I870">
        <f>1/E870</f>
        <v/>
      </c>
      <c r="J870" s="28">
        <f>F870*D870</f>
        <v/>
      </c>
      <c r="K870" s="28">
        <f>G870*D870</f>
        <v/>
      </c>
      <c r="L870" s="28">
        <f>H870*D870</f>
        <v/>
      </c>
      <c r="M870" s="28">
        <f>I870*D870</f>
        <v/>
      </c>
    </row>
    <row r="871">
      <c r="A871" t="inlineStr">
        <is>
          <t>PRO-00296</t>
        </is>
      </c>
      <c r="B871" t="inlineStr">
        <is>
          <t>google</t>
        </is>
      </c>
      <c r="C871" t="n">
        <v>2</v>
      </c>
      <c r="D871" s="28" t="n">
        <v>0</v>
      </c>
      <c r="E871" t="n">
        <v>3</v>
      </c>
      <c r="F871">
        <f>IF(E871=1,1,IF(E871=2,0.5,IF(OR(C871=1,C871=E871),0.4,0.2/(E871-2))))</f>
        <v/>
      </c>
      <c r="G871">
        <f>IF(C871=1,1,0)</f>
        <v/>
      </c>
      <c r="H871">
        <f>IF(C871=E871,1,0)</f>
        <v/>
      </c>
      <c r="I871">
        <f>1/E871</f>
        <v/>
      </c>
      <c r="J871" s="28">
        <f>F871*D871</f>
        <v/>
      </c>
      <c r="K871" s="28">
        <f>G871*D871</f>
        <v/>
      </c>
      <c r="L871" s="28">
        <f>H871*D871</f>
        <v/>
      </c>
      <c r="M871" s="28">
        <f>I871*D871</f>
        <v/>
      </c>
    </row>
    <row r="872">
      <c r="A872" t="inlineStr">
        <is>
          <t>PRO-00296</t>
        </is>
      </c>
      <c r="B872" t="inlineStr">
        <is>
          <t>g2</t>
        </is>
      </c>
      <c r="C872" t="n">
        <v>3</v>
      </c>
      <c r="D872" s="28" t="n">
        <v>0</v>
      </c>
      <c r="E872" t="n">
        <v>3</v>
      </c>
      <c r="F872">
        <f>IF(E872=1,1,IF(E872=2,0.5,IF(OR(C872=1,C872=E872),0.4,0.2/(E872-2))))</f>
        <v/>
      </c>
      <c r="G872">
        <f>IF(C872=1,1,0)</f>
        <v/>
      </c>
      <c r="H872">
        <f>IF(C872=E872,1,0)</f>
        <v/>
      </c>
      <c r="I872">
        <f>1/E872</f>
        <v/>
      </c>
      <c r="J872" s="28">
        <f>F872*D872</f>
        <v/>
      </c>
      <c r="K872" s="28">
        <f>G872*D872</f>
        <v/>
      </c>
      <c r="L872" s="28">
        <f>H872*D872</f>
        <v/>
      </c>
      <c r="M872" s="28">
        <f>I872*D872</f>
        <v/>
      </c>
    </row>
    <row r="873">
      <c r="A873" t="inlineStr">
        <is>
          <t>PRO-00297</t>
        </is>
      </c>
      <c r="B873" t="inlineStr">
        <is>
          <t>linkedin</t>
        </is>
      </c>
      <c r="C873" t="n">
        <v>1</v>
      </c>
      <c r="D873" s="28" t="n">
        <v>96263</v>
      </c>
      <c r="E873" t="n">
        <v>2</v>
      </c>
      <c r="F873">
        <f>IF(E873=1,1,IF(E873=2,0.5,IF(OR(C873=1,C873=E873),0.4,0.2/(E873-2))))</f>
        <v/>
      </c>
      <c r="G873">
        <f>IF(C873=1,1,0)</f>
        <v/>
      </c>
      <c r="H873">
        <f>IF(C873=E873,1,0)</f>
        <v/>
      </c>
      <c r="I873">
        <f>1/E873</f>
        <v/>
      </c>
      <c r="J873" s="28">
        <f>F873*D873</f>
        <v/>
      </c>
      <c r="K873" s="28">
        <f>G873*D873</f>
        <v/>
      </c>
      <c r="L873" s="28">
        <f>H873*D873</f>
        <v/>
      </c>
      <c r="M873" s="28">
        <f>I873*D873</f>
        <v/>
      </c>
    </row>
    <row r="874">
      <c r="A874" t="inlineStr">
        <is>
          <t>PRO-00297</t>
        </is>
      </c>
      <c r="B874" t="inlineStr">
        <is>
          <t>linkedin</t>
        </is>
      </c>
      <c r="C874" t="n">
        <v>2</v>
      </c>
      <c r="D874" s="28" t="n">
        <v>96263</v>
      </c>
      <c r="E874" t="n">
        <v>2</v>
      </c>
      <c r="F874">
        <f>IF(E874=1,1,IF(E874=2,0.5,IF(OR(C874=1,C874=E874),0.4,0.2/(E874-2))))</f>
        <v/>
      </c>
      <c r="G874">
        <f>IF(C874=1,1,0)</f>
        <v/>
      </c>
      <c r="H874">
        <f>IF(C874=E874,1,0)</f>
        <v/>
      </c>
      <c r="I874">
        <f>1/E874</f>
        <v/>
      </c>
      <c r="J874" s="28">
        <f>F874*D874</f>
        <v/>
      </c>
      <c r="K874" s="28">
        <f>G874*D874</f>
        <v/>
      </c>
      <c r="L874" s="28">
        <f>H874*D874</f>
        <v/>
      </c>
      <c r="M874" s="28">
        <f>I874*D874</f>
        <v/>
      </c>
    </row>
    <row r="875">
      <c r="A875" t="inlineStr">
        <is>
          <t>PRO-00298</t>
        </is>
      </c>
      <c r="B875" t="inlineStr">
        <is>
          <t>linkedin</t>
        </is>
      </c>
      <c r="C875" t="n">
        <v>1</v>
      </c>
      <c r="D875" s="28" t="n">
        <v>0</v>
      </c>
      <c r="E875" t="n">
        <v>4</v>
      </c>
      <c r="F875">
        <f>IF(E875=1,1,IF(E875=2,0.5,IF(OR(C875=1,C875=E875),0.4,0.2/(E875-2))))</f>
        <v/>
      </c>
      <c r="G875">
        <f>IF(C875=1,1,0)</f>
        <v/>
      </c>
      <c r="H875">
        <f>IF(C875=E875,1,0)</f>
        <v/>
      </c>
      <c r="I875">
        <f>1/E875</f>
        <v/>
      </c>
      <c r="J875" s="28">
        <f>F875*D875</f>
        <v/>
      </c>
      <c r="K875" s="28">
        <f>G875*D875</f>
        <v/>
      </c>
      <c r="L875" s="28">
        <f>H875*D875</f>
        <v/>
      </c>
      <c r="M875" s="28">
        <f>I875*D875</f>
        <v/>
      </c>
    </row>
    <row r="876">
      <c r="A876" t="inlineStr">
        <is>
          <t>PRO-00298</t>
        </is>
      </c>
      <c r="B876" t="inlineStr">
        <is>
          <t>linkedin</t>
        </is>
      </c>
      <c r="C876" t="n">
        <v>2</v>
      </c>
      <c r="D876" s="28" t="n">
        <v>0</v>
      </c>
      <c r="E876" t="n">
        <v>4</v>
      </c>
      <c r="F876">
        <f>IF(E876=1,1,IF(E876=2,0.5,IF(OR(C876=1,C876=E876),0.4,0.2/(E876-2))))</f>
        <v/>
      </c>
      <c r="G876">
        <f>IF(C876=1,1,0)</f>
        <v/>
      </c>
      <c r="H876">
        <f>IF(C876=E876,1,0)</f>
        <v/>
      </c>
      <c r="I876">
        <f>1/E876</f>
        <v/>
      </c>
      <c r="J876" s="28">
        <f>F876*D876</f>
        <v/>
      </c>
      <c r="K876" s="28">
        <f>G876*D876</f>
        <v/>
      </c>
      <c r="L876" s="28">
        <f>H876*D876</f>
        <v/>
      </c>
      <c r="M876" s="28">
        <f>I876*D876</f>
        <v/>
      </c>
    </row>
    <row r="877">
      <c r="A877" t="inlineStr">
        <is>
          <t>PRO-00298</t>
        </is>
      </c>
      <c r="B877" t="inlineStr">
        <is>
          <t>google</t>
        </is>
      </c>
      <c r="C877" t="n">
        <v>3</v>
      </c>
      <c r="D877" s="28" t="n">
        <v>0</v>
      </c>
      <c r="E877" t="n">
        <v>4</v>
      </c>
      <c r="F877">
        <f>IF(E877=1,1,IF(E877=2,0.5,IF(OR(C877=1,C877=E877),0.4,0.2/(E877-2))))</f>
        <v/>
      </c>
      <c r="G877">
        <f>IF(C877=1,1,0)</f>
        <v/>
      </c>
      <c r="H877">
        <f>IF(C877=E877,1,0)</f>
        <v/>
      </c>
      <c r="I877">
        <f>1/E877</f>
        <v/>
      </c>
      <c r="J877" s="28">
        <f>F877*D877</f>
        <v/>
      </c>
      <c r="K877" s="28">
        <f>G877*D877</f>
        <v/>
      </c>
      <c r="L877" s="28">
        <f>H877*D877</f>
        <v/>
      </c>
      <c r="M877" s="28">
        <f>I877*D877</f>
        <v/>
      </c>
    </row>
    <row r="878">
      <c r="A878" t="inlineStr">
        <is>
          <t>PRO-00298</t>
        </is>
      </c>
      <c r="B878" t="inlineStr">
        <is>
          <t>g2</t>
        </is>
      </c>
      <c r="C878" t="n">
        <v>4</v>
      </c>
      <c r="D878" s="28" t="n">
        <v>0</v>
      </c>
      <c r="E878" t="n">
        <v>4</v>
      </c>
      <c r="F878">
        <f>IF(E878=1,1,IF(E878=2,0.5,IF(OR(C878=1,C878=E878),0.4,0.2/(E878-2))))</f>
        <v/>
      </c>
      <c r="G878">
        <f>IF(C878=1,1,0)</f>
        <v/>
      </c>
      <c r="H878">
        <f>IF(C878=E878,1,0)</f>
        <v/>
      </c>
      <c r="I878">
        <f>1/E878</f>
        <v/>
      </c>
      <c r="J878" s="28">
        <f>F878*D878</f>
        <v/>
      </c>
      <c r="K878" s="28">
        <f>G878*D878</f>
        <v/>
      </c>
      <c r="L878" s="28">
        <f>H878*D878</f>
        <v/>
      </c>
      <c r="M878" s="28">
        <f>I878*D878</f>
        <v/>
      </c>
    </row>
    <row r="879">
      <c r="A879" t="inlineStr">
        <is>
          <t>PRO-00299</t>
        </is>
      </c>
      <c r="B879" t="inlineStr">
        <is>
          <t>google</t>
        </is>
      </c>
      <c r="C879" t="n">
        <v>1</v>
      </c>
      <c r="D879" s="28" t="n">
        <v>0</v>
      </c>
      <c r="E879" t="n">
        <v>2</v>
      </c>
      <c r="F879">
        <f>IF(E879=1,1,IF(E879=2,0.5,IF(OR(C879=1,C879=E879),0.4,0.2/(E879-2))))</f>
        <v/>
      </c>
      <c r="G879">
        <f>IF(C879=1,1,0)</f>
        <v/>
      </c>
      <c r="H879">
        <f>IF(C879=E879,1,0)</f>
        <v/>
      </c>
      <c r="I879">
        <f>1/E879</f>
        <v/>
      </c>
      <c r="J879" s="28">
        <f>F879*D879</f>
        <v/>
      </c>
      <c r="K879" s="28">
        <f>G879*D879</f>
        <v/>
      </c>
      <c r="L879" s="28">
        <f>H879*D879</f>
        <v/>
      </c>
      <c r="M879" s="28">
        <f>I879*D879</f>
        <v/>
      </c>
    </row>
    <row r="880">
      <c r="A880" t="inlineStr">
        <is>
          <t>PRO-00299</t>
        </is>
      </c>
      <c r="B880" t="inlineStr">
        <is>
          <t>linkedin</t>
        </is>
      </c>
      <c r="C880" t="n">
        <v>2</v>
      </c>
      <c r="D880" s="28" t="n">
        <v>0</v>
      </c>
      <c r="E880" t="n">
        <v>2</v>
      </c>
      <c r="F880">
        <f>IF(E880=1,1,IF(E880=2,0.5,IF(OR(C880=1,C880=E880),0.4,0.2/(E880-2))))</f>
        <v/>
      </c>
      <c r="G880">
        <f>IF(C880=1,1,0)</f>
        <v/>
      </c>
      <c r="H880">
        <f>IF(C880=E880,1,0)</f>
        <v/>
      </c>
      <c r="I880">
        <f>1/E880</f>
        <v/>
      </c>
      <c r="J880" s="28">
        <f>F880*D880</f>
        <v/>
      </c>
      <c r="K880" s="28">
        <f>G880*D880</f>
        <v/>
      </c>
      <c r="L880" s="28">
        <f>H880*D880</f>
        <v/>
      </c>
      <c r="M880" s="28">
        <f>I880*D880</f>
        <v/>
      </c>
    </row>
    <row r="881">
      <c r="A881" t="inlineStr">
        <is>
          <t>PRO-00300</t>
        </is>
      </c>
      <c r="B881" t="inlineStr">
        <is>
          <t>linkedin</t>
        </is>
      </c>
      <c r="C881" t="n">
        <v>1</v>
      </c>
      <c r="D881" s="28" t="n">
        <v>84246</v>
      </c>
      <c r="E881" t="n">
        <v>3</v>
      </c>
      <c r="F881">
        <f>IF(E881=1,1,IF(E881=2,0.5,IF(OR(C881=1,C881=E881),0.4,0.2/(E881-2))))</f>
        <v/>
      </c>
      <c r="G881">
        <f>IF(C881=1,1,0)</f>
        <v/>
      </c>
      <c r="H881">
        <f>IF(C881=E881,1,0)</f>
        <v/>
      </c>
      <c r="I881">
        <f>1/E881</f>
        <v/>
      </c>
      <c r="J881" s="28">
        <f>F881*D881</f>
        <v/>
      </c>
      <c r="K881" s="28">
        <f>G881*D881</f>
        <v/>
      </c>
      <c r="L881" s="28">
        <f>H881*D881</f>
        <v/>
      </c>
      <c r="M881" s="28">
        <f>I881*D881</f>
        <v/>
      </c>
    </row>
    <row r="882">
      <c r="A882" t="inlineStr">
        <is>
          <t>PRO-00300</t>
        </is>
      </c>
      <c r="B882" t="inlineStr">
        <is>
          <t>linkedin</t>
        </is>
      </c>
      <c r="C882" t="n">
        <v>2</v>
      </c>
      <c r="D882" s="28" t="n">
        <v>84246</v>
      </c>
      <c r="E882" t="n">
        <v>3</v>
      </c>
      <c r="F882">
        <f>IF(E882=1,1,IF(E882=2,0.5,IF(OR(C882=1,C882=E882),0.4,0.2/(E882-2))))</f>
        <v/>
      </c>
      <c r="G882">
        <f>IF(C882=1,1,0)</f>
        <v/>
      </c>
      <c r="H882">
        <f>IF(C882=E882,1,0)</f>
        <v/>
      </c>
      <c r="I882">
        <f>1/E882</f>
        <v/>
      </c>
      <c r="J882" s="28">
        <f>F882*D882</f>
        <v/>
      </c>
      <c r="K882" s="28">
        <f>G882*D882</f>
        <v/>
      </c>
      <c r="L882" s="28">
        <f>H882*D882</f>
        <v/>
      </c>
      <c r="M882" s="28">
        <f>I882*D882</f>
        <v/>
      </c>
    </row>
    <row r="883">
      <c r="A883" t="inlineStr">
        <is>
          <t>PRO-00300</t>
        </is>
      </c>
      <c r="B883" t="inlineStr">
        <is>
          <t>g2</t>
        </is>
      </c>
      <c r="C883" t="n">
        <v>3</v>
      </c>
      <c r="D883" s="28" t="n">
        <v>84246</v>
      </c>
      <c r="E883" t="n">
        <v>3</v>
      </c>
      <c r="F883">
        <f>IF(E883=1,1,IF(E883=2,0.5,IF(OR(C883=1,C883=E883),0.4,0.2/(E883-2))))</f>
        <v/>
      </c>
      <c r="G883">
        <f>IF(C883=1,1,0)</f>
        <v/>
      </c>
      <c r="H883">
        <f>IF(C883=E883,1,0)</f>
        <v/>
      </c>
      <c r="I883">
        <f>1/E883</f>
        <v/>
      </c>
      <c r="J883" s="28">
        <f>F883*D883</f>
        <v/>
      </c>
      <c r="K883" s="28">
        <f>G883*D883</f>
        <v/>
      </c>
      <c r="L883" s="28">
        <f>H883*D883</f>
        <v/>
      </c>
      <c r="M883" s="28">
        <f>I883*D883</f>
        <v/>
      </c>
    </row>
    <row r="884">
      <c r="A884" t="inlineStr">
        <is>
          <t>PRO-00301</t>
        </is>
      </c>
      <c r="B884" t="inlineStr">
        <is>
          <t>google</t>
        </is>
      </c>
      <c r="C884" t="n">
        <v>1</v>
      </c>
      <c r="D884" s="28" t="n">
        <v>105531</v>
      </c>
      <c r="E884" t="n">
        <v>4</v>
      </c>
      <c r="F884">
        <f>IF(E884=1,1,IF(E884=2,0.5,IF(OR(C884=1,C884=E884),0.4,0.2/(E884-2))))</f>
        <v/>
      </c>
      <c r="G884">
        <f>IF(C884=1,1,0)</f>
        <v/>
      </c>
      <c r="H884">
        <f>IF(C884=E884,1,0)</f>
        <v/>
      </c>
      <c r="I884">
        <f>1/E884</f>
        <v/>
      </c>
      <c r="J884" s="28">
        <f>F884*D884</f>
        <v/>
      </c>
      <c r="K884" s="28">
        <f>G884*D884</f>
        <v/>
      </c>
      <c r="L884" s="28">
        <f>H884*D884</f>
        <v/>
      </c>
      <c r="M884" s="28">
        <f>I884*D884</f>
        <v/>
      </c>
    </row>
    <row r="885">
      <c r="A885" t="inlineStr">
        <is>
          <t>PRO-00301</t>
        </is>
      </c>
      <c r="B885" t="inlineStr">
        <is>
          <t>programmatic</t>
        </is>
      </c>
      <c r="C885" t="n">
        <v>2</v>
      </c>
      <c r="D885" s="28" t="n">
        <v>105531</v>
      </c>
      <c r="E885" t="n">
        <v>4</v>
      </c>
      <c r="F885">
        <f>IF(E885=1,1,IF(E885=2,0.5,IF(OR(C885=1,C885=E885),0.4,0.2/(E885-2))))</f>
        <v/>
      </c>
      <c r="G885">
        <f>IF(C885=1,1,0)</f>
        <v/>
      </c>
      <c r="H885">
        <f>IF(C885=E885,1,0)</f>
        <v/>
      </c>
      <c r="I885">
        <f>1/E885</f>
        <v/>
      </c>
      <c r="J885" s="28">
        <f>F885*D885</f>
        <v/>
      </c>
      <c r="K885" s="28">
        <f>G885*D885</f>
        <v/>
      </c>
      <c r="L885" s="28">
        <f>H885*D885</f>
        <v/>
      </c>
      <c r="M885" s="28">
        <f>I885*D885</f>
        <v/>
      </c>
    </row>
    <row r="886">
      <c r="A886" t="inlineStr">
        <is>
          <t>PRO-00301</t>
        </is>
      </c>
      <c r="B886" t="inlineStr">
        <is>
          <t>linkedin</t>
        </is>
      </c>
      <c r="C886" t="n">
        <v>3</v>
      </c>
      <c r="D886" s="28" t="n">
        <v>105531</v>
      </c>
      <c r="E886" t="n">
        <v>4</v>
      </c>
      <c r="F886">
        <f>IF(E886=1,1,IF(E886=2,0.5,IF(OR(C886=1,C886=E886),0.4,0.2/(E886-2))))</f>
        <v/>
      </c>
      <c r="G886">
        <f>IF(C886=1,1,0)</f>
        <v/>
      </c>
      <c r="H886">
        <f>IF(C886=E886,1,0)</f>
        <v/>
      </c>
      <c r="I886">
        <f>1/E886</f>
        <v/>
      </c>
      <c r="J886" s="28">
        <f>F886*D886</f>
        <v/>
      </c>
      <c r="K886" s="28">
        <f>G886*D886</f>
        <v/>
      </c>
      <c r="L886" s="28">
        <f>H886*D886</f>
        <v/>
      </c>
      <c r="M886" s="28">
        <f>I886*D886</f>
        <v/>
      </c>
    </row>
    <row r="887">
      <c r="A887" t="inlineStr">
        <is>
          <t>PRO-00301</t>
        </is>
      </c>
      <c r="B887" t="inlineStr">
        <is>
          <t>google</t>
        </is>
      </c>
      <c r="C887" t="n">
        <v>4</v>
      </c>
      <c r="D887" s="28" t="n">
        <v>105531</v>
      </c>
      <c r="E887" t="n">
        <v>4</v>
      </c>
      <c r="F887">
        <f>IF(E887=1,1,IF(E887=2,0.5,IF(OR(C887=1,C887=E887),0.4,0.2/(E887-2))))</f>
        <v/>
      </c>
      <c r="G887">
        <f>IF(C887=1,1,0)</f>
        <v/>
      </c>
      <c r="H887">
        <f>IF(C887=E887,1,0)</f>
        <v/>
      </c>
      <c r="I887">
        <f>1/E887</f>
        <v/>
      </c>
      <c r="J887" s="28">
        <f>F887*D887</f>
        <v/>
      </c>
      <c r="K887" s="28">
        <f>G887*D887</f>
        <v/>
      </c>
      <c r="L887" s="28">
        <f>H887*D887</f>
        <v/>
      </c>
      <c r="M887" s="28">
        <f>I887*D887</f>
        <v/>
      </c>
    </row>
    <row r="888">
      <c r="A888" t="inlineStr">
        <is>
          <t>PRO-00302</t>
        </is>
      </c>
      <c r="B888" t="inlineStr">
        <is>
          <t>linkedin</t>
        </is>
      </c>
      <c r="C888" t="n">
        <v>1</v>
      </c>
      <c r="D888" s="28" t="n">
        <v>0</v>
      </c>
      <c r="E888" t="n">
        <v>3</v>
      </c>
      <c r="F888">
        <f>IF(E888=1,1,IF(E888=2,0.5,IF(OR(C888=1,C888=E888),0.4,0.2/(E888-2))))</f>
        <v/>
      </c>
      <c r="G888">
        <f>IF(C888=1,1,0)</f>
        <v/>
      </c>
      <c r="H888">
        <f>IF(C888=E888,1,0)</f>
        <v/>
      </c>
      <c r="I888">
        <f>1/E888</f>
        <v/>
      </c>
      <c r="J888" s="28">
        <f>F888*D888</f>
        <v/>
      </c>
      <c r="K888" s="28">
        <f>G888*D888</f>
        <v/>
      </c>
      <c r="L888" s="28">
        <f>H888*D888</f>
        <v/>
      </c>
      <c r="M888" s="28">
        <f>I888*D888</f>
        <v/>
      </c>
    </row>
    <row r="889">
      <c r="A889" t="inlineStr">
        <is>
          <t>PRO-00302</t>
        </is>
      </c>
      <c r="B889" t="inlineStr">
        <is>
          <t>google</t>
        </is>
      </c>
      <c r="C889" t="n">
        <v>2</v>
      </c>
      <c r="D889" s="28" t="n">
        <v>0</v>
      </c>
      <c r="E889" t="n">
        <v>3</v>
      </c>
      <c r="F889">
        <f>IF(E889=1,1,IF(E889=2,0.5,IF(OR(C889=1,C889=E889),0.4,0.2/(E889-2))))</f>
        <v/>
      </c>
      <c r="G889">
        <f>IF(C889=1,1,0)</f>
        <v/>
      </c>
      <c r="H889">
        <f>IF(C889=E889,1,0)</f>
        <v/>
      </c>
      <c r="I889">
        <f>1/E889</f>
        <v/>
      </c>
      <c r="J889" s="28">
        <f>F889*D889</f>
        <v/>
      </c>
      <c r="K889" s="28">
        <f>G889*D889</f>
        <v/>
      </c>
      <c r="L889" s="28">
        <f>H889*D889</f>
        <v/>
      </c>
      <c r="M889" s="28">
        <f>I889*D889</f>
        <v/>
      </c>
    </row>
    <row r="890">
      <c r="A890" t="inlineStr">
        <is>
          <t>PRO-00302</t>
        </is>
      </c>
      <c r="B890" t="inlineStr">
        <is>
          <t>linkedin</t>
        </is>
      </c>
      <c r="C890" t="n">
        <v>3</v>
      </c>
      <c r="D890" s="28" t="n">
        <v>0</v>
      </c>
      <c r="E890" t="n">
        <v>3</v>
      </c>
      <c r="F890">
        <f>IF(E890=1,1,IF(E890=2,0.5,IF(OR(C890=1,C890=E890),0.4,0.2/(E890-2))))</f>
        <v/>
      </c>
      <c r="G890">
        <f>IF(C890=1,1,0)</f>
        <v/>
      </c>
      <c r="H890">
        <f>IF(C890=E890,1,0)</f>
        <v/>
      </c>
      <c r="I890">
        <f>1/E890</f>
        <v/>
      </c>
      <c r="J890" s="28">
        <f>F890*D890</f>
        <v/>
      </c>
      <c r="K890" s="28">
        <f>G890*D890</f>
        <v/>
      </c>
      <c r="L890" s="28">
        <f>H890*D890</f>
        <v/>
      </c>
      <c r="M890" s="28">
        <f>I890*D890</f>
        <v/>
      </c>
    </row>
    <row r="891">
      <c r="A891" t="inlineStr">
        <is>
          <t>PRO-00303</t>
        </is>
      </c>
      <c r="B891" t="inlineStr">
        <is>
          <t>linkedin</t>
        </is>
      </c>
      <c r="C891" t="n">
        <v>1</v>
      </c>
      <c r="D891" s="28" t="n">
        <v>0</v>
      </c>
      <c r="E891" t="n">
        <v>4</v>
      </c>
      <c r="F891">
        <f>IF(E891=1,1,IF(E891=2,0.5,IF(OR(C891=1,C891=E891),0.4,0.2/(E891-2))))</f>
        <v/>
      </c>
      <c r="G891">
        <f>IF(C891=1,1,0)</f>
        <v/>
      </c>
      <c r="H891">
        <f>IF(C891=E891,1,0)</f>
        <v/>
      </c>
      <c r="I891">
        <f>1/E891</f>
        <v/>
      </c>
      <c r="J891" s="28">
        <f>F891*D891</f>
        <v/>
      </c>
      <c r="K891" s="28">
        <f>G891*D891</f>
        <v/>
      </c>
      <c r="L891" s="28">
        <f>H891*D891</f>
        <v/>
      </c>
      <c r="M891" s="28">
        <f>I891*D891</f>
        <v/>
      </c>
    </row>
    <row r="892">
      <c r="A892" t="inlineStr">
        <is>
          <t>PRO-00303</t>
        </is>
      </c>
      <c r="B892" t="inlineStr">
        <is>
          <t>g2</t>
        </is>
      </c>
      <c r="C892" t="n">
        <v>2</v>
      </c>
      <c r="D892" s="28" t="n">
        <v>0</v>
      </c>
      <c r="E892" t="n">
        <v>4</v>
      </c>
      <c r="F892">
        <f>IF(E892=1,1,IF(E892=2,0.5,IF(OR(C892=1,C892=E892),0.4,0.2/(E892-2))))</f>
        <v/>
      </c>
      <c r="G892">
        <f>IF(C892=1,1,0)</f>
        <v/>
      </c>
      <c r="H892">
        <f>IF(C892=E892,1,0)</f>
        <v/>
      </c>
      <c r="I892">
        <f>1/E892</f>
        <v/>
      </c>
      <c r="J892" s="28">
        <f>F892*D892</f>
        <v/>
      </c>
      <c r="K892" s="28">
        <f>G892*D892</f>
        <v/>
      </c>
      <c r="L892" s="28">
        <f>H892*D892</f>
        <v/>
      </c>
      <c r="M892" s="28">
        <f>I892*D892</f>
        <v/>
      </c>
    </row>
    <row r="893">
      <c r="A893" t="inlineStr">
        <is>
          <t>PRO-00303</t>
        </is>
      </c>
      <c r="B893" t="inlineStr">
        <is>
          <t>g2</t>
        </is>
      </c>
      <c r="C893" t="n">
        <v>3</v>
      </c>
      <c r="D893" s="28" t="n">
        <v>0</v>
      </c>
      <c r="E893" t="n">
        <v>4</v>
      </c>
      <c r="F893">
        <f>IF(E893=1,1,IF(E893=2,0.5,IF(OR(C893=1,C893=E893),0.4,0.2/(E893-2))))</f>
        <v/>
      </c>
      <c r="G893">
        <f>IF(C893=1,1,0)</f>
        <v/>
      </c>
      <c r="H893">
        <f>IF(C893=E893,1,0)</f>
        <v/>
      </c>
      <c r="I893">
        <f>1/E893</f>
        <v/>
      </c>
      <c r="J893" s="28">
        <f>F893*D893</f>
        <v/>
      </c>
      <c r="K893" s="28">
        <f>G893*D893</f>
        <v/>
      </c>
      <c r="L893" s="28">
        <f>H893*D893</f>
        <v/>
      </c>
      <c r="M893" s="28">
        <f>I893*D893</f>
        <v/>
      </c>
    </row>
    <row r="894">
      <c r="A894" t="inlineStr">
        <is>
          <t>PRO-00303</t>
        </is>
      </c>
      <c r="B894" t="inlineStr">
        <is>
          <t>g2</t>
        </is>
      </c>
      <c r="C894" t="n">
        <v>4</v>
      </c>
      <c r="D894" s="28" t="n">
        <v>0</v>
      </c>
      <c r="E894" t="n">
        <v>4</v>
      </c>
      <c r="F894">
        <f>IF(E894=1,1,IF(E894=2,0.5,IF(OR(C894=1,C894=E894),0.4,0.2/(E894-2))))</f>
        <v/>
      </c>
      <c r="G894">
        <f>IF(C894=1,1,0)</f>
        <v/>
      </c>
      <c r="H894">
        <f>IF(C894=E894,1,0)</f>
        <v/>
      </c>
      <c r="I894">
        <f>1/E894</f>
        <v/>
      </c>
      <c r="J894" s="28">
        <f>F894*D894</f>
        <v/>
      </c>
      <c r="K894" s="28">
        <f>G894*D894</f>
        <v/>
      </c>
      <c r="L894" s="28">
        <f>H894*D894</f>
        <v/>
      </c>
      <c r="M894" s="28">
        <f>I894*D894</f>
        <v/>
      </c>
    </row>
    <row r="895">
      <c r="A895" t="inlineStr">
        <is>
          <t>PRO-00304</t>
        </is>
      </c>
      <c r="B895" t="inlineStr">
        <is>
          <t>linkedin</t>
        </is>
      </c>
      <c r="C895" t="n">
        <v>1</v>
      </c>
      <c r="D895" s="28" t="n">
        <v>0</v>
      </c>
      <c r="E895" t="n">
        <v>3</v>
      </c>
      <c r="F895">
        <f>IF(E895=1,1,IF(E895=2,0.5,IF(OR(C895=1,C895=E895),0.4,0.2/(E895-2))))</f>
        <v/>
      </c>
      <c r="G895">
        <f>IF(C895=1,1,0)</f>
        <v/>
      </c>
      <c r="H895">
        <f>IF(C895=E895,1,0)</f>
        <v/>
      </c>
      <c r="I895">
        <f>1/E895</f>
        <v/>
      </c>
      <c r="J895" s="28">
        <f>F895*D895</f>
        <v/>
      </c>
      <c r="K895" s="28">
        <f>G895*D895</f>
        <v/>
      </c>
      <c r="L895" s="28">
        <f>H895*D895</f>
        <v/>
      </c>
      <c r="M895" s="28">
        <f>I895*D895</f>
        <v/>
      </c>
    </row>
    <row r="896">
      <c r="A896" t="inlineStr">
        <is>
          <t>PRO-00304</t>
        </is>
      </c>
      <c r="B896" t="inlineStr">
        <is>
          <t>g2</t>
        </is>
      </c>
      <c r="C896" t="n">
        <v>2</v>
      </c>
      <c r="D896" s="28" t="n">
        <v>0</v>
      </c>
      <c r="E896" t="n">
        <v>3</v>
      </c>
      <c r="F896">
        <f>IF(E896=1,1,IF(E896=2,0.5,IF(OR(C896=1,C896=E896),0.4,0.2/(E896-2))))</f>
        <v/>
      </c>
      <c r="G896">
        <f>IF(C896=1,1,0)</f>
        <v/>
      </c>
      <c r="H896">
        <f>IF(C896=E896,1,0)</f>
        <v/>
      </c>
      <c r="I896">
        <f>1/E896</f>
        <v/>
      </c>
      <c r="J896" s="28">
        <f>F896*D896</f>
        <v/>
      </c>
      <c r="K896" s="28">
        <f>G896*D896</f>
        <v/>
      </c>
      <c r="L896" s="28">
        <f>H896*D896</f>
        <v/>
      </c>
      <c r="M896" s="28">
        <f>I896*D896</f>
        <v/>
      </c>
    </row>
    <row r="897">
      <c r="A897" t="inlineStr">
        <is>
          <t>PRO-00304</t>
        </is>
      </c>
      <c r="B897" t="inlineStr">
        <is>
          <t>linkedin</t>
        </is>
      </c>
      <c r="C897" t="n">
        <v>3</v>
      </c>
      <c r="D897" s="28" t="n">
        <v>0</v>
      </c>
      <c r="E897" t="n">
        <v>3</v>
      </c>
      <c r="F897">
        <f>IF(E897=1,1,IF(E897=2,0.5,IF(OR(C897=1,C897=E897),0.4,0.2/(E897-2))))</f>
        <v/>
      </c>
      <c r="G897">
        <f>IF(C897=1,1,0)</f>
        <v/>
      </c>
      <c r="H897">
        <f>IF(C897=E897,1,0)</f>
        <v/>
      </c>
      <c r="I897">
        <f>1/E897</f>
        <v/>
      </c>
      <c r="J897" s="28">
        <f>F897*D897</f>
        <v/>
      </c>
      <c r="K897" s="28">
        <f>G897*D897</f>
        <v/>
      </c>
      <c r="L897" s="28">
        <f>H897*D897</f>
        <v/>
      </c>
      <c r="M897" s="28">
        <f>I897*D897</f>
        <v/>
      </c>
    </row>
    <row r="898">
      <c r="A898" t="inlineStr">
        <is>
          <t>PRO-00305</t>
        </is>
      </c>
      <c r="B898" t="inlineStr">
        <is>
          <t>linkedin</t>
        </is>
      </c>
      <c r="C898" t="n">
        <v>1</v>
      </c>
      <c r="D898" s="28" t="n">
        <v>85579</v>
      </c>
      <c r="E898" t="n">
        <v>4</v>
      </c>
      <c r="F898">
        <f>IF(E898=1,1,IF(E898=2,0.5,IF(OR(C898=1,C898=E898),0.4,0.2/(E898-2))))</f>
        <v/>
      </c>
      <c r="G898">
        <f>IF(C898=1,1,0)</f>
        <v/>
      </c>
      <c r="H898">
        <f>IF(C898=E898,1,0)</f>
        <v/>
      </c>
      <c r="I898">
        <f>1/E898</f>
        <v/>
      </c>
      <c r="J898" s="28">
        <f>F898*D898</f>
        <v/>
      </c>
      <c r="K898" s="28">
        <f>G898*D898</f>
        <v/>
      </c>
      <c r="L898" s="28">
        <f>H898*D898</f>
        <v/>
      </c>
      <c r="M898" s="28">
        <f>I898*D898</f>
        <v/>
      </c>
    </row>
    <row r="899">
      <c r="A899" t="inlineStr">
        <is>
          <t>PRO-00305</t>
        </is>
      </c>
      <c r="B899" t="inlineStr">
        <is>
          <t>g2</t>
        </is>
      </c>
      <c r="C899" t="n">
        <v>2</v>
      </c>
      <c r="D899" s="28" t="n">
        <v>85579</v>
      </c>
      <c r="E899" t="n">
        <v>4</v>
      </c>
      <c r="F899">
        <f>IF(E899=1,1,IF(E899=2,0.5,IF(OR(C899=1,C899=E899),0.4,0.2/(E899-2))))</f>
        <v/>
      </c>
      <c r="G899">
        <f>IF(C899=1,1,0)</f>
        <v/>
      </c>
      <c r="H899">
        <f>IF(C899=E899,1,0)</f>
        <v/>
      </c>
      <c r="I899">
        <f>1/E899</f>
        <v/>
      </c>
      <c r="J899" s="28">
        <f>F899*D899</f>
        <v/>
      </c>
      <c r="K899" s="28">
        <f>G899*D899</f>
        <v/>
      </c>
      <c r="L899" s="28">
        <f>H899*D899</f>
        <v/>
      </c>
      <c r="M899" s="28">
        <f>I899*D899</f>
        <v/>
      </c>
    </row>
    <row r="900">
      <c r="A900" t="inlineStr">
        <is>
          <t>PRO-00305</t>
        </is>
      </c>
      <c r="B900" t="inlineStr">
        <is>
          <t>linkedin</t>
        </is>
      </c>
      <c r="C900" t="n">
        <v>3</v>
      </c>
      <c r="D900" s="28" t="n">
        <v>85579</v>
      </c>
      <c r="E900" t="n">
        <v>4</v>
      </c>
      <c r="F900">
        <f>IF(E900=1,1,IF(E900=2,0.5,IF(OR(C900=1,C900=E900),0.4,0.2/(E900-2))))</f>
        <v/>
      </c>
      <c r="G900">
        <f>IF(C900=1,1,0)</f>
        <v/>
      </c>
      <c r="H900">
        <f>IF(C900=E900,1,0)</f>
        <v/>
      </c>
      <c r="I900">
        <f>1/E900</f>
        <v/>
      </c>
      <c r="J900" s="28">
        <f>F900*D900</f>
        <v/>
      </c>
      <c r="K900" s="28">
        <f>G900*D900</f>
        <v/>
      </c>
      <c r="L900" s="28">
        <f>H900*D900</f>
        <v/>
      </c>
      <c r="M900" s="28">
        <f>I900*D900</f>
        <v/>
      </c>
    </row>
    <row r="901">
      <c r="A901" t="inlineStr">
        <is>
          <t>PRO-00305</t>
        </is>
      </c>
      <c r="B901" t="inlineStr">
        <is>
          <t>google</t>
        </is>
      </c>
      <c r="C901" t="n">
        <v>4</v>
      </c>
      <c r="D901" s="28" t="n">
        <v>85579</v>
      </c>
      <c r="E901" t="n">
        <v>4</v>
      </c>
      <c r="F901">
        <f>IF(E901=1,1,IF(E901=2,0.5,IF(OR(C901=1,C901=E901),0.4,0.2/(E901-2))))</f>
        <v/>
      </c>
      <c r="G901">
        <f>IF(C901=1,1,0)</f>
        <v/>
      </c>
      <c r="H901">
        <f>IF(C901=E901,1,0)</f>
        <v/>
      </c>
      <c r="I901">
        <f>1/E901</f>
        <v/>
      </c>
      <c r="J901" s="28">
        <f>F901*D901</f>
        <v/>
      </c>
      <c r="K901" s="28">
        <f>G901*D901</f>
        <v/>
      </c>
      <c r="L901" s="28">
        <f>H901*D901</f>
        <v/>
      </c>
      <c r="M901" s="28">
        <f>I901*D901</f>
        <v/>
      </c>
    </row>
    <row r="902">
      <c r="A902" t="inlineStr">
        <is>
          <t>PRO-00306</t>
        </is>
      </c>
      <c r="B902" t="inlineStr">
        <is>
          <t>linkedin</t>
        </is>
      </c>
      <c r="C902" t="n">
        <v>1</v>
      </c>
      <c r="D902" s="28" t="n">
        <v>0</v>
      </c>
      <c r="E902" t="n">
        <v>3</v>
      </c>
      <c r="F902">
        <f>IF(E902=1,1,IF(E902=2,0.5,IF(OR(C902=1,C902=E902),0.4,0.2/(E902-2))))</f>
        <v/>
      </c>
      <c r="G902">
        <f>IF(C902=1,1,0)</f>
        <v/>
      </c>
      <c r="H902">
        <f>IF(C902=E902,1,0)</f>
        <v/>
      </c>
      <c r="I902">
        <f>1/E902</f>
        <v/>
      </c>
      <c r="J902" s="28">
        <f>F902*D902</f>
        <v/>
      </c>
      <c r="K902" s="28">
        <f>G902*D902</f>
        <v/>
      </c>
      <c r="L902" s="28">
        <f>H902*D902</f>
        <v/>
      </c>
      <c r="M902" s="28">
        <f>I902*D902</f>
        <v/>
      </c>
    </row>
    <row r="903">
      <c r="A903" t="inlineStr">
        <is>
          <t>PRO-00306</t>
        </is>
      </c>
      <c r="B903" t="inlineStr">
        <is>
          <t>google</t>
        </is>
      </c>
      <c r="C903" t="n">
        <v>2</v>
      </c>
      <c r="D903" s="28" t="n">
        <v>0</v>
      </c>
      <c r="E903" t="n">
        <v>3</v>
      </c>
      <c r="F903">
        <f>IF(E903=1,1,IF(E903=2,0.5,IF(OR(C903=1,C903=E903),0.4,0.2/(E903-2))))</f>
        <v/>
      </c>
      <c r="G903">
        <f>IF(C903=1,1,0)</f>
        <v/>
      </c>
      <c r="H903">
        <f>IF(C903=E903,1,0)</f>
        <v/>
      </c>
      <c r="I903">
        <f>1/E903</f>
        <v/>
      </c>
      <c r="J903" s="28">
        <f>F903*D903</f>
        <v/>
      </c>
      <c r="K903" s="28">
        <f>G903*D903</f>
        <v/>
      </c>
      <c r="L903" s="28">
        <f>H903*D903</f>
        <v/>
      </c>
      <c r="M903" s="28">
        <f>I903*D903</f>
        <v/>
      </c>
    </row>
    <row r="904">
      <c r="A904" t="inlineStr">
        <is>
          <t>PRO-00306</t>
        </is>
      </c>
      <c r="B904" t="inlineStr">
        <is>
          <t>programmatic</t>
        </is>
      </c>
      <c r="C904" t="n">
        <v>3</v>
      </c>
      <c r="D904" s="28" t="n">
        <v>0</v>
      </c>
      <c r="E904" t="n">
        <v>3</v>
      </c>
      <c r="F904">
        <f>IF(E904=1,1,IF(E904=2,0.5,IF(OR(C904=1,C904=E904),0.4,0.2/(E904-2))))</f>
        <v/>
      </c>
      <c r="G904">
        <f>IF(C904=1,1,0)</f>
        <v/>
      </c>
      <c r="H904">
        <f>IF(C904=E904,1,0)</f>
        <v/>
      </c>
      <c r="I904">
        <f>1/E904</f>
        <v/>
      </c>
      <c r="J904" s="28">
        <f>F904*D904</f>
        <v/>
      </c>
      <c r="K904" s="28">
        <f>G904*D904</f>
        <v/>
      </c>
      <c r="L904" s="28">
        <f>H904*D904</f>
        <v/>
      </c>
      <c r="M904" s="28">
        <f>I904*D904</f>
        <v/>
      </c>
    </row>
    <row r="905">
      <c r="A905" t="inlineStr">
        <is>
          <t>PRO-00307</t>
        </is>
      </c>
      <c r="B905" t="inlineStr">
        <is>
          <t>linkedin</t>
        </is>
      </c>
      <c r="C905" t="n">
        <v>1</v>
      </c>
      <c r="D905" s="28" t="n">
        <v>0</v>
      </c>
      <c r="E905" t="n">
        <v>2</v>
      </c>
      <c r="F905">
        <f>IF(E905=1,1,IF(E905=2,0.5,IF(OR(C905=1,C905=E905),0.4,0.2/(E905-2))))</f>
        <v/>
      </c>
      <c r="G905">
        <f>IF(C905=1,1,0)</f>
        <v/>
      </c>
      <c r="H905">
        <f>IF(C905=E905,1,0)</f>
        <v/>
      </c>
      <c r="I905">
        <f>1/E905</f>
        <v/>
      </c>
      <c r="J905" s="28">
        <f>F905*D905</f>
        <v/>
      </c>
      <c r="K905" s="28">
        <f>G905*D905</f>
        <v/>
      </c>
      <c r="L905" s="28">
        <f>H905*D905</f>
        <v/>
      </c>
      <c r="M905" s="28">
        <f>I905*D905</f>
        <v/>
      </c>
    </row>
    <row r="906">
      <c r="A906" t="inlineStr">
        <is>
          <t>PRO-00307</t>
        </is>
      </c>
      <c r="B906" t="inlineStr">
        <is>
          <t>google</t>
        </is>
      </c>
      <c r="C906" t="n">
        <v>2</v>
      </c>
      <c r="D906" s="28" t="n">
        <v>0</v>
      </c>
      <c r="E906" t="n">
        <v>2</v>
      </c>
      <c r="F906">
        <f>IF(E906=1,1,IF(E906=2,0.5,IF(OR(C906=1,C906=E906),0.4,0.2/(E906-2))))</f>
        <v/>
      </c>
      <c r="G906">
        <f>IF(C906=1,1,0)</f>
        <v/>
      </c>
      <c r="H906">
        <f>IF(C906=E906,1,0)</f>
        <v/>
      </c>
      <c r="I906">
        <f>1/E906</f>
        <v/>
      </c>
      <c r="J906" s="28">
        <f>F906*D906</f>
        <v/>
      </c>
      <c r="K906" s="28">
        <f>G906*D906</f>
        <v/>
      </c>
      <c r="L906" s="28">
        <f>H906*D906</f>
        <v/>
      </c>
      <c r="M906" s="28">
        <f>I906*D906</f>
        <v/>
      </c>
    </row>
    <row r="907">
      <c r="A907" t="inlineStr">
        <is>
          <t>PRO-00308</t>
        </is>
      </c>
      <c r="B907" t="inlineStr">
        <is>
          <t>linkedin</t>
        </is>
      </c>
      <c r="C907" t="n">
        <v>1</v>
      </c>
      <c r="D907" s="28" t="n">
        <v>0</v>
      </c>
      <c r="E907" t="n">
        <v>3</v>
      </c>
      <c r="F907">
        <f>IF(E907=1,1,IF(E907=2,0.5,IF(OR(C907=1,C907=E907),0.4,0.2/(E907-2))))</f>
        <v/>
      </c>
      <c r="G907">
        <f>IF(C907=1,1,0)</f>
        <v/>
      </c>
      <c r="H907">
        <f>IF(C907=E907,1,0)</f>
        <v/>
      </c>
      <c r="I907">
        <f>1/E907</f>
        <v/>
      </c>
      <c r="J907" s="28">
        <f>F907*D907</f>
        <v/>
      </c>
      <c r="K907" s="28">
        <f>G907*D907</f>
        <v/>
      </c>
      <c r="L907" s="28">
        <f>H907*D907</f>
        <v/>
      </c>
      <c r="M907" s="28">
        <f>I907*D907</f>
        <v/>
      </c>
    </row>
    <row r="908">
      <c r="A908" t="inlineStr">
        <is>
          <t>PRO-00308</t>
        </is>
      </c>
      <c r="B908" t="inlineStr">
        <is>
          <t>google</t>
        </is>
      </c>
      <c r="C908" t="n">
        <v>2</v>
      </c>
      <c r="D908" s="28" t="n">
        <v>0</v>
      </c>
      <c r="E908" t="n">
        <v>3</v>
      </c>
      <c r="F908">
        <f>IF(E908=1,1,IF(E908=2,0.5,IF(OR(C908=1,C908=E908),0.4,0.2/(E908-2))))</f>
        <v/>
      </c>
      <c r="G908">
        <f>IF(C908=1,1,0)</f>
        <v/>
      </c>
      <c r="H908">
        <f>IF(C908=E908,1,0)</f>
        <v/>
      </c>
      <c r="I908">
        <f>1/E908</f>
        <v/>
      </c>
      <c r="J908" s="28">
        <f>F908*D908</f>
        <v/>
      </c>
      <c r="K908" s="28">
        <f>G908*D908</f>
        <v/>
      </c>
      <c r="L908" s="28">
        <f>H908*D908</f>
        <v/>
      </c>
      <c r="M908" s="28">
        <f>I908*D908</f>
        <v/>
      </c>
    </row>
    <row r="909">
      <c r="A909" t="inlineStr">
        <is>
          <t>PRO-00308</t>
        </is>
      </c>
      <c r="B909" t="inlineStr">
        <is>
          <t>programmatic</t>
        </is>
      </c>
      <c r="C909" t="n">
        <v>3</v>
      </c>
      <c r="D909" s="28" t="n">
        <v>0</v>
      </c>
      <c r="E909" t="n">
        <v>3</v>
      </c>
      <c r="F909">
        <f>IF(E909=1,1,IF(E909=2,0.5,IF(OR(C909=1,C909=E909),0.4,0.2/(E909-2))))</f>
        <v/>
      </c>
      <c r="G909">
        <f>IF(C909=1,1,0)</f>
        <v/>
      </c>
      <c r="H909">
        <f>IF(C909=E909,1,0)</f>
        <v/>
      </c>
      <c r="I909">
        <f>1/E909</f>
        <v/>
      </c>
      <c r="J909" s="28">
        <f>F909*D909</f>
        <v/>
      </c>
      <c r="K909" s="28">
        <f>G909*D909</f>
        <v/>
      </c>
      <c r="L909" s="28">
        <f>H909*D909</f>
        <v/>
      </c>
      <c r="M909" s="28">
        <f>I909*D909</f>
        <v/>
      </c>
    </row>
    <row r="910">
      <c r="A910" t="inlineStr">
        <is>
          <t>PRO-00309</t>
        </is>
      </c>
      <c r="B910" t="inlineStr">
        <is>
          <t>linkedin</t>
        </is>
      </c>
      <c r="C910" t="n">
        <v>1</v>
      </c>
      <c r="D910" s="28" t="n">
        <v>0</v>
      </c>
      <c r="E910" t="n">
        <v>4</v>
      </c>
      <c r="F910">
        <f>IF(E910=1,1,IF(E910=2,0.5,IF(OR(C910=1,C910=E910),0.4,0.2/(E910-2))))</f>
        <v/>
      </c>
      <c r="G910">
        <f>IF(C910=1,1,0)</f>
        <v/>
      </c>
      <c r="H910">
        <f>IF(C910=E910,1,0)</f>
        <v/>
      </c>
      <c r="I910">
        <f>1/E910</f>
        <v/>
      </c>
      <c r="J910" s="28">
        <f>F910*D910</f>
        <v/>
      </c>
      <c r="K910" s="28">
        <f>G910*D910</f>
        <v/>
      </c>
      <c r="L910" s="28">
        <f>H910*D910</f>
        <v/>
      </c>
      <c r="M910" s="28">
        <f>I910*D910</f>
        <v/>
      </c>
    </row>
    <row r="911">
      <c r="A911" t="inlineStr">
        <is>
          <t>PRO-00309</t>
        </is>
      </c>
      <c r="B911" t="inlineStr">
        <is>
          <t>g2</t>
        </is>
      </c>
      <c r="C911" t="n">
        <v>2</v>
      </c>
      <c r="D911" s="28" t="n">
        <v>0</v>
      </c>
      <c r="E911" t="n">
        <v>4</v>
      </c>
      <c r="F911">
        <f>IF(E911=1,1,IF(E911=2,0.5,IF(OR(C911=1,C911=E911),0.4,0.2/(E911-2))))</f>
        <v/>
      </c>
      <c r="G911">
        <f>IF(C911=1,1,0)</f>
        <v/>
      </c>
      <c r="H911">
        <f>IF(C911=E911,1,0)</f>
        <v/>
      </c>
      <c r="I911">
        <f>1/E911</f>
        <v/>
      </c>
      <c r="J911" s="28">
        <f>F911*D911</f>
        <v/>
      </c>
      <c r="K911" s="28">
        <f>G911*D911</f>
        <v/>
      </c>
      <c r="L911" s="28">
        <f>H911*D911</f>
        <v/>
      </c>
      <c r="M911" s="28">
        <f>I911*D911</f>
        <v/>
      </c>
    </row>
    <row r="912">
      <c r="A912" t="inlineStr">
        <is>
          <t>PRO-00309</t>
        </is>
      </c>
      <c r="B912" t="inlineStr">
        <is>
          <t>g2</t>
        </is>
      </c>
      <c r="C912" t="n">
        <v>3</v>
      </c>
      <c r="D912" s="28" t="n">
        <v>0</v>
      </c>
      <c r="E912" t="n">
        <v>4</v>
      </c>
      <c r="F912">
        <f>IF(E912=1,1,IF(E912=2,0.5,IF(OR(C912=1,C912=E912),0.4,0.2/(E912-2))))</f>
        <v/>
      </c>
      <c r="G912">
        <f>IF(C912=1,1,0)</f>
        <v/>
      </c>
      <c r="H912">
        <f>IF(C912=E912,1,0)</f>
        <v/>
      </c>
      <c r="I912">
        <f>1/E912</f>
        <v/>
      </c>
      <c r="J912" s="28">
        <f>F912*D912</f>
        <v/>
      </c>
      <c r="K912" s="28">
        <f>G912*D912</f>
        <v/>
      </c>
      <c r="L912" s="28">
        <f>H912*D912</f>
        <v/>
      </c>
      <c r="M912" s="28">
        <f>I912*D912</f>
        <v/>
      </c>
    </row>
    <row r="913">
      <c r="A913" t="inlineStr">
        <is>
          <t>PRO-00309</t>
        </is>
      </c>
      <c r="B913" t="inlineStr">
        <is>
          <t>g2</t>
        </is>
      </c>
      <c r="C913" t="n">
        <v>4</v>
      </c>
      <c r="D913" s="28" t="n">
        <v>0</v>
      </c>
      <c r="E913" t="n">
        <v>4</v>
      </c>
      <c r="F913">
        <f>IF(E913=1,1,IF(E913=2,0.5,IF(OR(C913=1,C913=E913),0.4,0.2/(E913-2))))</f>
        <v/>
      </c>
      <c r="G913">
        <f>IF(C913=1,1,0)</f>
        <v/>
      </c>
      <c r="H913">
        <f>IF(C913=E913,1,0)</f>
        <v/>
      </c>
      <c r="I913">
        <f>1/E913</f>
        <v/>
      </c>
      <c r="J913" s="28">
        <f>F913*D913</f>
        <v/>
      </c>
      <c r="K913" s="28">
        <f>G913*D913</f>
        <v/>
      </c>
      <c r="L913" s="28">
        <f>H913*D913</f>
        <v/>
      </c>
      <c r="M913" s="28">
        <f>I913*D913</f>
        <v/>
      </c>
    </row>
    <row r="914">
      <c r="A914" t="inlineStr">
        <is>
          <t>PRO-00310</t>
        </is>
      </c>
      <c r="B914" t="inlineStr">
        <is>
          <t>google</t>
        </is>
      </c>
      <c r="C914" t="n">
        <v>1</v>
      </c>
      <c r="D914" s="28" t="n">
        <v>88652</v>
      </c>
      <c r="E914" t="n">
        <v>2</v>
      </c>
      <c r="F914">
        <f>IF(E914=1,1,IF(E914=2,0.5,IF(OR(C914=1,C914=E914),0.4,0.2/(E914-2))))</f>
        <v/>
      </c>
      <c r="G914">
        <f>IF(C914=1,1,0)</f>
        <v/>
      </c>
      <c r="H914">
        <f>IF(C914=E914,1,0)</f>
        <v/>
      </c>
      <c r="I914">
        <f>1/E914</f>
        <v/>
      </c>
      <c r="J914" s="28">
        <f>F914*D914</f>
        <v/>
      </c>
      <c r="K914" s="28">
        <f>G914*D914</f>
        <v/>
      </c>
      <c r="L914" s="28">
        <f>H914*D914</f>
        <v/>
      </c>
      <c r="M914" s="28">
        <f>I914*D914</f>
        <v/>
      </c>
    </row>
    <row r="915">
      <c r="A915" t="inlineStr">
        <is>
          <t>PRO-00310</t>
        </is>
      </c>
      <c r="B915" t="inlineStr">
        <is>
          <t>google</t>
        </is>
      </c>
      <c r="C915" t="n">
        <v>2</v>
      </c>
      <c r="D915" s="28" t="n">
        <v>88652</v>
      </c>
      <c r="E915" t="n">
        <v>2</v>
      </c>
      <c r="F915">
        <f>IF(E915=1,1,IF(E915=2,0.5,IF(OR(C915=1,C915=E915),0.4,0.2/(E915-2))))</f>
        <v/>
      </c>
      <c r="G915">
        <f>IF(C915=1,1,0)</f>
        <v/>
      </c>
      <c r="H915">
        <f>IF(C915=E915,1,0)</f>
        <v/>
      </c>
      <c r="I915">
        <f>1/E915</f>
        <v/>
      </c>
      <c r="J915" s="28">
        <f>F915*D915</f>
        <v/>
      </c>
      <c r="K915" s="28">
        <f>G915*D915</f>
        <v/>
      </c>
      <c r="L915" s="28">
        <f>H915*D915</f>
        <v/>
      </c>
      <c r="M915" s="28">
        <f>I915*D915</f>
        <v/>
      </c>
    </row>
    <row r="916">
      <c r="A916" t="inlineStr">
        <is>
          <t>PRO-00311</t>
        </is>
      </c>
      <c r="B916" t="inlineStr">
        <is>
          <t>linkedin</t>
        </is>
      </c>
      <c r="C916" t="n">
        <v>1</v>
      </c>
      <c r="D916" s="28" t="n">
        <v>77879</v>
      </c>
      <c r="E916" t="n">
        <v>3</v>
      </c>
      <c r="F916">
        <f>IF(E916=1,1,IF(E916=2,0.5,IF(OR(C916=1,C916=E916),0.4,0.2/(E916-2))))</f>
        <v/>
      </c>
      <c r="G916">
        <f>IF(C916=1,1,0)</f>
        <v/>
      </c>
      <c r="H916">
        <f>IF(C916=E916,1,0)</f>
        <v/>
      </c>
      <c r="I916">
        <f>1/E916</f>
        <v/>
      </c>
      <c r="J916" s="28">
        <f>F916*D916</f>
        <v/>
      </c>
      <c r="K916" s="28">
        <f>G916*D916</f>
        <v/>
      </c>
      <c r="L916" s="28">
        <f>H916*D916</f>
        <v/>
      </c>
      <c r="M916" s="28">
        <f>I916*D916</f>
        <v/>
      </c>
    </row>
    <row r="917">
      <c r="A917" t="inlineStr">
        <is>
          <t>PRO-00311</t>
        </is>
      </c>
      <c r="B917" t="inlineStr">
        <is>
          <t>linkedin</t>
        </is>
      </c>
      <c r="C917" t="n">
        <v>2</v>
      </c>
      <c r="D917" s="28" t="n">
        <v>77879</v>
      </c>
      <c r="E917" t="n">
        <v>3</v>
      </c>
      <c r="F917">
        <f>IF(E917=1,1,IF(E917=2,0.5,IF(OR(C917=1,C917=E917),0.4,0.2/(E917-2))))</f>
        <v/>
      </c>
      <c r="G917">
        <f>IF(C917=1,1,0)</f>
        <v/>
      </c>
      <c r="H917">
        <f>IF(C917=E917,1,0)</f>
        <v/>
      </c>
      <c r="I917">
        <f>1/E917</f>
        <v/>
      </c>
      <c r="J917" s="28">
        <f>F917*D917</f>
        <v/>
      </c>
      <c r="K917" s="28">
        <f>G917*D917</f>
        <v/>
      </c>
      <c r="L917" s="28">
        <f>H917*D917</f>
        <v/>
      </c>
      <c r="M917" s="28">
        <f>I917*D917</f>
        <v/>
      </c>
    </row>
    <row r="918">
      <c r="A918" t="inlineStr">
        <is>
          <t>PRO-00311</t>
        </is>
      </c>
      <c r="B918" t="inlineStr">
        <is>
          <t>google</t>
        </is>
      </c>
      <c r="C918" t="n">
        <v>3</v>
      </c>
      <c r="D918" s="28" t="n">
        <v>77879</v>
      </c>
      <c r="E918" t="n">
        <v>3</v>
      </c>
      <c r="F918">
        <f>IF(E918=1,1,IF(E918=2,0.5,IF(OR(C918=1,C918=E918),0.4,0.2/(E918-2))))</f>
        <v/>
      </c>
      <c r="G918">
        <f>IF(C918=1,1,0)</f>
        <v/>
      </c>
      <c r="H918">
        <f>IF(C918=E918,1,0)</f>
        <v/>
      </c>
      <c r="I918">
        <f>1/E918</f>
        <v/>
      </c>
      <c r="J918" s="28">
        <f>F918*D918</f>
        <v/>
      </c>
      <c r="K918" s="28">
        <f>G918*D918</f>
        <v/>
      </c>
      <c r="L918" s="28">
        <f>H918*D918</f>
        <v/>
      </c>
      <c r="M918" s="28">
        <f>I918*D918</f>
        <v/>
      </c>
    </row>
    <row r="919">
      <c r="A919" t="inlineStr">
        <is>
          <t>PRO-00312</t>
        </is>
      </c>
      <c r="B919" t="inlineStr">
        <is>
          <t>linkedin</t>
        </is>
      </c>
      <c r="C919" t="n">
        <v>1</v>
      </c>
      <c r="D919" s="28" t="n">
        <v>0</v>
      </c>
      <c r="E919" t="n">
        <v>4</v>
      </c>
      <c r="F919">
        <f>IF(E919=1,1,IF(E919=2,0.5,IF(OR(C919=1,C919=E919),0.4,0.2/(E919-2))))</f>
        <v/>
      </c>
      <c r="G919">
        <f>IF(C919=1,1,0)</f>
        <v/>
      </c>
      <c r="H919">
        <f>IF(C919=E919,1,0)</f>
        <v/>
      </c>
      <c r="I919">
        <f>1/E919</f>
        <v/>
      </c>
      <c r="J919" s="28">
        <f>F919*D919</f>
        <v/>
      </c>
      <c r="K919" s="28">
        <f>G919*D919</f>
        <v/>
      </c>
      <c r="L919" s="28">
        <f>H919*D919</f>
        <v/>
      </c>
      <c r="M919" s="28">
        <f>I919*D919</f>
        <v/>
      </c>
    </row>
    <row r="920">
      <c r="A920" t="inlineStr">
        <is>
          <t>PRO-00312</t>
        </is>
      </c>
      <c r="B920" t="inlineStr">
        <is>
          <t>google</t>
        </is>
      </c>
      <c r="C920" t="n">
        <v>2</v>
      </c>
      <c r="D920" s="28" t="n">
        <v>0</v>
      </c>
      <c r="E920" t="n">
        <v>4</v>
      </c>
      <c r="F920">
        <f>IF(E920=1,1,IF(E920=2,0.5,IF(OR(C920=1,C920=E920),0.4,0.2/(E920-2))))</f>
        <v/>
      </c>
      <c r="G920">
        <f>IF(C920=1,1,0)</f>
        <v/>
      </c>
      <c r="H920">
        <f>IF(C920=E920,1,0)</f>
        <v/>
      </c>
      <c r="I920">
        <f>1/E920</f>
        <v/>
      </c>
      <c r="J920" s="28">
        <f>F920*D920</f>
        <v/>
      </c>
      <c r="K920" s="28">
        <f>G920*D920</f>
        <v/>
      </c>
      <c r="L920" s="28">
        <f>H920*D920</f>
        <v/>
      </c>
      <c r="M920" s="28">
        <f>I920*D920</f>
        <v/>
      </c>
    </row>
    <row r="921">
      <c r="A921" t="inlineStr">
        <is>
          <t>PRO-00312</t>
        </is>
      </c>
      <c r="B921" t="inlineStr">
        <is>
          <t>g2</t>
        </is>
      </c>
      <c r="C921" t="n">
        <v>3</v>
      </c>
      <c r="D921" s="28" t="n">
        <v>0</v>
      </c>
      <c r="E921" t="n">
        <v>4</v>
      </c>
      <c r="F921">
        <f>IF(E921=1,1,IF(E921=2,0.5,IF(OR(C921=1,C921=E921),0.4,0.2/(E921-2))))</f>
        <v/>
      </c>
      <c r="G921">
        <f>IF(C921=1,1,0)</f>
        <v/>
      </c>
      <c r="H921">
        <f>IF(C921=E921,1,0)</f>
        <v/>
      </c>
      <c r="I921">
        <f>1/E921</f>
        <v/>
      </c>
      <c r="J921" s="28">
        <f>F921*D921</f>
        <v/>
      </c>
      <c r="K921" s="28">
        <f>G921*D921</f>
        <v/>
      </c>
      <c r="L921" s="28">
        <f>H921*D921</f>
        <v/>
      </c>
      <c r="M921" s="28">
        <f>I921*D921</f>
        <v/>
      </c>
    </row>
    <row r="922">
      <c r="A922" t="inlineStr">
        <is>
          <t>PRO-00312</t>
        </is>
      </c>
      <c r="B922" t="inlineStr">
        <is>
          <t>g2</t>
        </is>
      </c>
      <c r="C922" t="n">
        <v>4</v>
      </c>
      <c r="D922" s="28" t="n">
        <v>0</v>
      </c>
      <c r="E922" t="n">
        <v>4</v>
      </c>
      <c r="F922">
        <f>IF(E922=1,1,IF(E922=2,0.5,IF(OR(C922=1,C922=E922),0.4,0.2/(E922-2))))</f>
        <v/>
      </c>
      <c r="G922">
        <f>IF(C922=1,1,0)</f>
        <v/>
      </c>
      <c r="H922">
        <f>IF(C922=E922,1,0)</f>
        <v/>
      </c>
      <c r="I922">
        <f>1/E922</f>
        <v/>
      </c>
      <c r="J922" s="28">
        <f>F922*D922</f>
        <v/>
      </c>
      <c r="K922" s="28">
        <f>G922*D922</f>
        <v/>
      </c>
      <c r="L922" s="28">
        <f>H922*D922</f>
        <v/>
      </c>
      <c r="M922" s="28">
        <f>I922*D922</f>
        <v/>
      </c>
    </row>
    <row r="923">
      <c r="A923" t="inlineStr">
        <is>
          <t>PRO-00313</t>
        </is>
      </c>
      <c r="B923" t="inlineStr">
        <is>
          <t>linkedin</t>
        </is>
      </c>
      <c r="C923" t="n">
        <v>1</v>
      </c>
      <c r="D923" s="28" t="n">
        <v>0</v>
      </c>
      <c r="E923" t="n">
        <v>3</v>
      </c>
      <c r="F923">
        <f>IF(E923=1,1,IF(E923=2,0.5,IF(OR(C923=1,C923=E923),0.4,0.2/(E923-2))))</f>
        <v/>
      </c>
      <c r="G923">
        <f>IF(C923=1,1,0)</f>
        <v/>
      </c>
      <c r="H923">
        <f>IF(C923=E923,1,0)</f>
        <v/>
      </c>
      <c r="I923">
        <f>1/E923</f>
        <v/>
      </c>
      <c r="J923" s="28">
        <f>F923*D923</f>
        <v/>
      </c>
      <c r="K923" s="28">
        <f>G923*D923</f>
        <v/>
      </c>
      <c r="L923" s="28">
        <f>H923*D923</f>
        <v/>
      </c>
      <c r="M923" s="28">
        <f>I923*D923</f>
        <v/>
      </c>
    </row>
    <row r="924">
      <c r="A924" t="inlineStr">
        <is>
          <t>PRO-00313</t>
        </is>
      </c>
      <c r="B924" t="inlineStr">
        <is>
          <t>google</t>
        </is>
      </c>
      <c r="C924" t="n">
        <v>2</v>
      </c>
      <c r="D924" s="28" t="n">
        <v>0</v>
      </c>
      <c r="E924" t="n">
        <v>3</v>
      </c>
      <c r="F924">
        <f>IF(E924=1,1,IF(E924=2,0.5,IF(OR(C924=1,C924=E924),0.4,0.2/(E924-2))))</f>
        <v/>
      </c>
      <c r="G924">
        <f>IF(C924=1,1,0)</f>
        <v/>
      </c>
      <c r="H924">
        <f>IF(C924=E924,1,0)</f>
        <v/>
      </c>
      <c r="I924">
        <f>1/E924</f>
        <v/>
      </c>
      <c r="J924" s="28">
        <f>F924*D924</f>
        <v/>
      </c>
      <c r="K924" s="28">
        <f>G924*D924</f>
        <v/>
      </c>
      <c r="L924" s="28">
        <f>H924*D924</f>
        <v/>
      </c>
      <c r="M924" s="28">
        <f>I924*D924</f>
        <v/>
      </c>
    </row>
    <row r="925">
      <c r="A925" t="inlineStr">
        <is>
          <t>PRO-00313</t>
        </is>
      </c>
      <c r="B925" t="inlineStr">
        <is>
          <t>g2</t>
        </is>
      </c>
      <c r="C925" t="n">
        <v>3</v>
      </c>
      <c r="D925" s="28" t="n">
        <v>0</v>
      </c>
      <c r="E925" t="n">
        <v>3</v>
      </c>
      <c r="F925">
        <f>IF(E925=1,1,IF(E925=2,0.5,IF(OR(C925=1,C925=E925),0.4,0.2/(E925-2))))</f>
        <v/>
      </c>
      <c r="G925">
        <f>IF(C925=1,1,0)</f>
        <v/>
      </c>
      <c r="H925">
        <f>IF(C925=E925,1,0)</f>
        <v/>
      </c>
      <c r="I925">
        <f>1/E925</f>
        <v/>
      </c>
      <c r="J925" s="28">
        <f>F925*D925</f>
        <v/>
      </c>
      <c r="K925" s="28">
        <f>G925*D925</f>
        <v/>
      </c>
      <c r="L925" s="28">
        <f>H925*D925</f>
        <v/>
      </c>
      <c r="M925" s="28">
        <f>I925*D925</f>
        <v/>
      </c>
    </row>
    <row r="926">
      <c r="A926" t="inlineStr">
        <is>
          <t>PRO-00314</t>
        </is>
      </c>
      <c r="B926" t="inlineStr">
        <is>
          <t>linkedin</t>
        </is>
      </c>
      <c r="C926" t="n">
        <v>1</v>
      </c>
      <c r="D926" s="28" t="n">
        <v>0</v>
      </c>
      <c r="E926" t="n">
        <v>2</v>
      </c>
      <c r="F926">
        <f>IF(E926=1,1,IF(E926=2,0.5,IF(OR(C926=1,C926=E926),0.4,0.2/(E926-2))))</f>
        <v/>
      </c>
      <c r="G926">
        <f>IF(C926=1,1,0)</f>
        <v/>
      </c>
      <c r="H926">
        <f>IF(C926=E926,1,0)</f>
        <v/>
      </c>
      <c r="I926">
        <f>1/E926</f>
        <v/>
      </c>
      <c r="J926" s="28">
        <f>F926*D926</f>
        <v/>
      </c>
      <c r="K926" s="28">
        <f>G926*D926</f>
        <v/>
      </c>
      <c r="L926" s="28">
        <f>H926*D926</f>
        <v/>
      </c>
      <c r="M926" s="28">
        <f>I926*D926</f>
        <v/>
      </c>
    </row>
    <row r="927">
      <c r="A927" t="inlineStr">
        <is>
          <t>PRO-00314</t>
        </is>
      </c>
      <c r="B927" t="inlineStr">
        <is>
          <t>linkedin</t>
        </is>
      </c>
      <c r="C927" t="n">
        <v>2</v>
      </c>
      <c r="D927" s="28" t="n">
        <v>0</v>
      </c>
      <c r="E927" t="n">
        <v>2</v>
      </c>
      <c r="F927">
        <f>IF(E927=1,1,IF(E927=2,0.5,IF(OR(C927=1,C927=E927),0.4,0.2/(E927-2))))</f>
        <v/>
      </c>
      <c r="G927">
        <f>IF(C927=1,1,0)</f>
        <v/>
      </c>
      <c r="H927">
        <f>IF(C927=E927,1,0)</f>
        <v/>
      </c>
      <c r="I927">
        <f>1/E927</f>
        <v/>
      </c>
      <c r="J927" s="28">
        <f>F927*D927</f>
        <v/>
      </c>
      <c r="K927" s="28">
        <f>G927*D927</f>
        <v/>
      </c>
      <c r="L927" s="28">
        <f>H927*D927</f>
        <v/>
      </c>
      <c r="M927" s="28">
        <f>I927*D927</f>
        <v/>
      </c>
    </row>
    <row r="928">
      <c r="A928" t="inlineStr">
        <is>
          <t>PRO-00315</t>
        </is>
      </c>
      <c r="B928" t="inlineStr">
        <is>
          <t>linkedin</t>
        </is>
      </c>
      <c r="C928" t="n">
        <v>1</v>
      </c>
      <c r="D928" s="28" t="n">
        <v>67932</v>
      </c>
      <c r="E928" t="n">
        <v>3</v>
      </c>
      <c r="F928">
        <f>IF(E928=1,1,IF(E928=2,0.5,IF(OR(C928=1,C928=E928),0.4,0.2/(E928-2))))</f>
        <v/>
      </c>
      <c r="G928">
        <f>IF(C928=1,1,0)</f>
        <v/>
      </c>
      <c r="H928">
        <f>IF(C928=E928,1,0)</f>
        <v/>
      </c>
      <c r="I928">
        <f>1/E928</f>
        <v/>
      </c>
      <c r="J928" s="28">
        <f>F928*D928</f>
        <v/>
      </c>
      <c r="K928" s="28">
        <f>G928*D928</f>
        <v/>
      </c>
      <c r="L928" s="28">
        <f>H928*D928</f>
        <v/>
      </c>
      <c r="M928" s="28">
        <f>I928*D928</f>
        <v/>
      </c>
    </row>
    <row r="929">
      <c r="A929" t="inlineStr">
        <is>
          <t>PRO-00315</t>
        </is>
      </c>
      <c r="B929" t="inlineStr">
        <is>
          <t>g2</t>
        </is>
      </c>
      <c r="C929" t="n">
        <v>2</v>
      </c>
      <c r="D929" s="28" t="n">
        <v>67932</v>
      </c>
      <c r="E929" t="n">
        <v>3</v>
      </c>
      <c r="F929">
        <f>IF(E929=1,1,IF(E929=2,0.5,IF(OR(C929=1,C929=E929),0.4,0.2/(E929-2))))</f>
        <v/>
      </c>
      <c r="G929">
        <f>IF(C929=1,1,0)</f>
        <v/>
      </c>
      <c r="H929">
        <f>IF(C929=E929,1,0)</f>
        <v/>
      </c>
      <c r="I929">
        <f>1/E929</f>
        <v/>
      </c>
      <c r="J929" s="28">
        <f>F929*D929</f>
        <v/>
      </c>
      <c r="K929" s="28">
        <f>G929*D929</f>
        <v/>
      </c>
      <c r="L929" s="28">
        <f>H929*D929</f>
        <v/>
      </c>
      <c r="M929" s="28">
        <f>I929*D929</f>
        <v/>
      </c>
    </row>
    <row r="930">
      <c r="A930" t="inlineStr">
        <is>
          <t>PRO-00315</t>
        </is>
      </c>
      <c r="B930" t="inlineStr">
        <is>
          <t>google</t>
        </is>
      </c>
      <c r="C930" t="n">
        <v>3</v>
      </c>
      <c r="D930" s="28" t="n">
        <v>67932</v>
      </c>
      <c r="E930" t="n">
        <v>3</v>
      </c>
      <c r="F930">
        <f>IF(E930=1,1,IF(E930=2,0.5,IF(OR(C930=1,C930=E930),0.4,0.2/(E930-2))))</f>
        <v/>
      </c>
      <c r="G930">
        <f>IF(C930=1,1,0)</f>
        <v/>
      </c>
      <c r="H930">
        <f>IF(C930=E930,1,0)</f>
        <v/>
      </c>
      <c r="I930">
        <f>1/E930</f>
        <v/>
      </c>
      <c r="J930" s="28">
        <f>F930*D930</f>
        <v/>
      </c>
      <c r="K930" s="28">
        <f>G930*D930</f>
        <v/>
      </c>
      <c r="L930" s="28">
        <f>H930*D930</f>
        <v/>
      </c>
      <c r="M930" s="28">
        <f>I930*D930</f>
        <v/>
      </c>
    </row>
    <row r="931">
      <c r="A931" t="inlineStr">
        <is>
          <t>PRO-00316</t>
        </is>
      </c>
      <c r="B931" t="inlineStr">
        <is>
          <t>google</t>
        </is>
      </c>
      <c r="C931" t="n">
        <v>1</v>
      </c>
      <c r="D931" s="28" t="n">
        <v>0</v>
      </c>
      <c r="E931" t="n">
        <v>4</v>
      </c>
      <c r="F931">
        <f>IF(E931=1,1,IF(E931=2,0.5,IF(OR(C931=1,C931=E931),0.4,0.2/(E931-2))))</f>
        <v/>
      </c>
      <c r="G931">
        <f>IF(C931=1,1,0)</f>
        <v/>
      </c>
      <c r="H931">
        <f>IF(C931=E931,1,0)</f>
        <v/>
      </c>
      <c r="I931">
        <f>1/E931</f>
        <v/>
      </c>
      <c r="J931" s="28">
        <f>F931*D931</f>
        <v/>
      </c>
      <c r="K931" s="28">
        <f>G931*D931</f>
        <v/>
      </c>
      <c r="L931" s="28">
        <f>H931*D931</f>
        <v/>
      </c>
      <c r="M931" s="28">
        <f>I931*D931</f>
        <v/>
      </c>
    </row>
    <row r="932">
      <c r="A932" t="inlineStr">
        <is>
          <t>PRO-00316</t>
        </is>
      </c>
      <c r="B932" t="inlineStr">
        <is>
          <t>google</t>
        </is>
      </c>
      <c r="C932" t="n">
        <v>2</v>
      </c>
      <c r="D932" s="28" t="n">
        <v>0</v>
      </c>
      <c r="E932" t="n">
        <v>4</v>
      </c>
      <c r="F932">
        <f>IF(E932=1,1,IF(E932=2,0.5,IF(OR(C932=1,C932=E932),0.4,0.2/(E932-2))))</f>
        <v/>
      </c>
      <c r="G932">
        <f>IF(C932=1,1,0)</f>
        <v/>
      </c>
      <c r="H932">
        <f>IF(C932=E932,1,0)</f>
        <v/>
      </c>
      <c r="I932">
        <f>1/E932</f>
        <v/>
      </c>
      <c r="J932" s="28">
        <f>F932*D932</f>
        <v/>
      </c>
      <c r="K932" s="28">
        <f>G932*D932</f>
        <v/>
      </c>
      <c r="L932" s="28">
        <f>H932*D932</f>
        <v/>
      </c>
      <c r="M932" s="28">
        <f>I932*D932</f>
        <v/>
      </c>
    </row>
    <row r="933">
      <c r="A933" t="inlineStr">
        <is>
          <t>PRO-00316</t>
        </is>
      </c>
      <c r="B933" t="inlineStr">
        <is>
          <t>programmatic</t>
        </is>
      </c>
      <c r="C933" t="n">
        <v>3</v>
      </c>
      <c r="D933" s="28" t="n">
        <v>0</v>
      </c>
      <c r="E933" t="n">
        <v>4</v>
      </c>
      <c r="F933">
        <f>IF(E933=1,1,IF(E933=2,0.5,IF(OR(C933=1,C933=E933),0.4,0.2/(E933-2))))</f>
        <v/>
      </c>
      <c r="G933">
        <f>IF(C933=1,1,0)</f>
        <v/>
      </c>
      <c r="H933">
        <f>IF(C933=E933,1,0)</f>
        <v/>
      </c>
      <c r="I933">
        <f>1/E933</f>
        <v/>
      </c>
      <c r="J933" s="28">
        <f>F933*D933</f>
        <v/>
      </c>
      <c r="K933" s="28">
        <f>G933*D933</f>
        <v/>
      </c>
      <c r="L933" s="28">
        <f>H933*D933</f>
        <v/>
      </c>
      <c r="M933" s="28">
        <f>I933*D933</f>
        <v/>
      </c>
    </row>
    <row r="934">
      <c r="A934" t="inlineStr">
        <is>
          <t>PRO-00316</t>
        </is>
      </c>
      <c r="B934" t="inlineStr">
        <is>
          <t>google</t>
        </is>
      </c>
      <c r="C934" t="n">
        <v>4</v>
      </c>
      <c r="D934" s="28" t="n">
        <v>0</v>
      </c>
      <c r="E934" t="n">
        <v>4</v>
      </c>
      <c r="F934">
        <f>IF(E934=1,1,IF(E934=2,0.5,IF(OR(C934=1,C934=E934),0.4,0.2/(E934-2))))</f>
        <v/>
      </c>
      <c r="G934">
        <f>IF(C934=1,1,0)</f>
        <v/>
      </c>
      <c r="H934">
        <f>IF(C934=E934,1,0)</f>
        <v/>
      </c>
      <c r="I934">
        <f>1/E934</f>
        <v/>
      </c>
      <c r="J934" s="28">
        <f>F934*D934</f>
        <v/>
      </c>
      <c r="K934" s="28">
        <f>G934*D934</f>
        <v/>
      </c>
      <c r="L934" s="28">
        <f>H934*D934</f>
        <v/>
      </c>
      <c r="M934" s="28">
        <f>I934*D934</f>
        <v/>
      </c>
    </row>
    <row r="935">
      <c r="A935" t="inlineStr">
        <is>
          <t>PRO-00317</t>
        </is>
      </c>
      <c r="B935" t="inlineStr">
        <is>
          <t>google</t>
        </is>
      </c>
      <c r="C935" t="n">
        <v>1</v>
      </c>
      <c r="D935" s="28" t="n">
        <v>0</v>
      </c>
      <c r="E935" t="n">
        <v>2</v>
      </c>
      <c r="F935">
        <f>IF(E935=1,1,IF(E935=2,0.5,IF(OR(C935=1,C935=E935),0.4,0.2/(E935-2))))</f>
        <v/>
      </c>
      <c r="G935">
        <f>IF(C935=1,1,0)</f>
        <v/>
      </c>
      <c r="H935">
        <f>IF(C935=E935,1,0)</f>
        <v/>
      </c>
      <c r="I935">
        <f>1/E935</f>
        <v/>
      </c>
      <c r="J935" s="28">
        <f>F935*D935</f>
        <v/>
      </c>
      <c r="K935" s="28">
        <f>G935*D935</f>
        <v/>
      </c>
      <c r="L935" s="28">
        <f>H935*D935</f>
        <v/>
      </c>
      <c r="M935" s="28">
        <f>I935*D935</f>
        <v/>
      </c>
    </row>
    <row r="936">
      <c r="A936" t="inlineStr">
        <is>
          <t>PRO-00317</t>
        </is>
      </c>
      <c r="B936" t="inlineStr">
        <is>
          <t>programmatic</t>
        </is>
      </c>
      <c r="C936" t="n">
        <v>2</v>
      </c>
      <c r="D936" s="28" t="n">
        <v>0</v>
      </c>
      <c r="E936" t="n">
        <v>2</v>
      </c>
      <c r="F936">
        <f>IF(E936=1,1,IF(E936=2,0.5,IF(OR(C936=1,C936=E936),0.4,0.2/(E936-2))))</f>
        <v/>
      </c>
      <c r="G936">
        <f>IF(C936=1,1,0)</f>
        <v/>
      </c>
      <c r="H936">
        <f>IF(C936=E936,1,0)</f>
        <v/>
      </c>
      <c r="I936">
        <f>1/E936</f>
        <v/>
      </c>
      <c r="J936" s="28">
        <f>F936*D936</f>
        <v/>
      </c>
      <c r="K936" s="28">
        <f>G936*D936</f>
        <v/>
      </c>
      <c r="L936" s="28">
        <f>H936*D936</f>
        <v/>
      </c>
      <c r="M936" s="28">
        <f>I936*D936</f>
        <v/>
      </c>
    </row>
    <row r="937">
      <c r="A937" t="inlineStr">
        <is>
          <t>PRO-00318</t>
        </is>
      </c>
      <c r="B937" t="inlineStr">
        <is>
          <t>google</t>
        </is>
      </c>
      <c r="C937" t="n">
        <v>1</v>
      </c>
      <c r="D937" s="28" t="n">
        <v>0</v>
      </c>
      <c r="E937" t="n">
        <v>2</v>
      </c>
      <c r="F937">
        <f>IF(E937=1,1,IF(E937=2,0.5,IF(OR(C937=1,C937=E937),0.4,0.2/(E937-2))))</f>
        <v/>
      </c>
      <c r="G937">
        <f>IF(C937=1,1,0)</f>
        <v/>
      </c>
      <c r="H937">
        <f>IF(C937=E937,1,0)</f>
        <v/>
      </c>
      <c r="I937">
        <f>1/E937</f>
        <v/>
      </c>
      <c r="J937" s="28">
        <f>F937*D937</f>
        <v/>
      </c>
      <c r="K937" s="28">
        <f>G937*D937</f>
        <v/>
      </c>
      <c r="L937" s="28">
        <f>H937*D937</f>
        <v/>
      </c>
      <c r="M937" s="28">
        <f>I937*D937</f>
        <v/>
      </c>
    </row>
    <row r="938">
      <c r="A938" t="inlineStr">
        <is>
          <t>PRO-00318</t>
        </is>
      </c>
      <c r="B938" t="inlineStr">
        <is>
          <t>linkedin</t>
        </is>
      </c>
      <c r="C938" t="n">
        <v>2</v>
      </c>
      <c r="D938" s="28" t="n">
        <v>0</v>
      </c>
      <c r="E938" t="n">
        <v>2</v>
      </c>
      <c r="F938">
        <f>IF(E938=1,1,IF(E938=2,0.5,IF(OR(C938=1,C938=E938),0.4,0.2/(E938-2))))</f>
        <v/>
      </c>
      <c r="G938">
        <f>IF(C938=1,1,0)</f>
        <v/>
      </c>
      <c r="H938">
        <f>IF(C938=E938,1,0)</f>
        <v/>
      </c>
      <c r="I938">
        <f>1/E938</f>
        <v/>
      </c>
      <c r="J938" s="28">
        <f>F938*D938</f>
        <v/>
      </c>
      <c r="K938" s="28">
        <f>G938*D938</f>
        <v/>
      </c>
      <c r="L938" s="28">
        <f>H938*D938</f>
        <v/>
      </c>
      <c r="M938" s="28">
        <f>I938*D938</f>
        <v/>
      </c>
    </row>
    <row r="939">
      <c r="A939" t="inlineStr">
        <is>
          <t>PRO-00319</t>
        </is>
      </c>
      <c r="B939" t="inlineStr">
        <is>
          <t>linkedin</t>
        </is>
      </c>
      <c r="C939" t="n">
        <v>1</v>
      </c>
      <c r="D939" s="28" t="n">
        <v>111918</v>
      </c>
      <c r="E939" t="n">
        <v>2</v>
      </c>
      <c r="F939">
        <f>IF(E939=1,1,IF(E939=2,0.5,IF(OR(C939=1,C939=E939),0.4,0.2/(E939-2))))</f>
        <v/>
      </c>
      <c r="G939">
        <f>IF(C939=1,1,0)</f>
        <v/>
      </c>
      <c r="H939">
        <f>IF(C939=E939,1,0)</f>
        <v/>
      </c>
      <c r="I939">
        <f>1/E939</f>
        <v/>
      </c>
      <c r="J939" s="28">
        <f>F939*D939</f>
        <v/>
      </c>
      <c r="K939" s="28">
        <f>G939*D939</f>
        <v/>
      </c>
      <c r="L939" s="28">
        <f>H939*D939</f>
        <v/>
      </c>
      <c r="M939" s="28">
        <f>I939*D939</f>
        <v/>
      </c>
    </row>
    <row r="940">
      <c r="A940" t="inlineStr">
        <is>
          <t>PRO-00319</t>
        </is>
      </c>
      <c r="B940" t="inlineStr">
        <is>
          <t>g2</t>
        </is>
      </c>
      <c r="C940" t="n">
        <v>2</v>
      </c>
      <c r="D940" s="28" t="n">
        <v>111918</v>
      </c>
      <c r="E940" t="n">
        <v>2</v>
      </c>
      <c r="F940">
        <f>IF(E940=1,1,IF(E940=2,0.5,IF(OR(C940=1,C940=E940),0.4,0.2/(E940-2))))</f>
        <v/>
      </c>
      <c r="G940">
        <f>IF(C940=1,1,0)</f>
        <v/>
      </c>
      <c r="H940">
        <f>IF(C940=E940,1,0)</f>
        <v/>
      </c>
      <c r="I940">
        <f>1/E940</f>
        <v/>
      </c>
      <c r="J940" s="28">
        <f>F940*D940</f>
        <v/>
      </c>
      <c r="K940" s="28">
        <f>G940*D940</f>
        <v/>
      </c>
      <c r="L940" s="28">
        <f>H940*D940</f>
        <v/>
      </c>
      <c r="M940" s="28">
        <f>I940*D940</f>
        <v/>
      </c>
    </row>
    <row r="941">
      <c r="A941" t="inlineStr">
        <is>
          <t>PRO-00320</t>
        </is>
      </c>
      <c r="B941" t="inlineStr">
        <is>
          <t>google</t>
        </is>
      </c>
      <c r="C941" t="n">
        <v>1</v>
      </c>
      <c r="D941" s="28" t="n">
        <v>75658</v>
      </c>
      <c r="E941" t="n">
        <v>3</v>
      </c>
      <c r="F941">
        <f>IF(E941=1,1,IF(E941=2,0.5,IF(OR(C941=1,C941=E941),0.4,0.2/(E941-2))))</f>
        <v/>
      </c>
      <c r="G941">
        <f>IF(C941=1,1,0)</f>
        <v/>
      </c>
      <c r="H941">
        <f>IF(C941=E941,1,0)</f>
        <v/>
      </c>
      <c r="I941">
        <f>1/E941</f>
        <v/>
      </c>
      <c r="J941" s="28">
        <f>F941*D941</f>
        <v/>
      </c>
      <c r="K941" s="28">
        <f>G941*D941</f>
        <v/>
      </c>
      <c r="L941" s="28">
        <f>H941*D941</f>
        <v/>
      </c>
      <c r="M941" s="28">
        <f>I941*D941</f>
        <v/>
      </c>
    </row>
    <row r="942">
      <c r="A942" t="inlineStr">
        <is>
          <t>PRO-00320</t>
        </is>
      </c>
      <c r="B942" t="inlineStr">
        <is>
          <t>google</t>
        </is>
      </c>
      <c r="C942" t="n">
        <v>2</v>
      </c>
      <c r="D942" s="28" t="n">
        <v>75658</v>
      </c>
      <c r="E942" t="n">
        <v>3</v>
      </c>
      <c r="F942">
        <f>IF(E942=1,1,IF(E942=2,0.5,IF(OR(C942=1,C942=E942),0.4,0.2/(E942-2))))</f>
        <v/>
      </c>
      <c r="G942">
        <f>IF(C942=1,1,0)</f>
        <v/>
      </c>
      <c r="H942">
        <f>IF(C942=E942,1,0)</f>
        <v/>
      </c>
      <c r="I942">
        <f>1/E942</f>
        <v/>
      </c>
      <c r="J942" s="28">
        <f>F942*D942</f>
        <v/>
      </c>
      <c r="K942" s="28">
        <f>G942*D942</f>
        <v/>
      </c>
      <c r="L942" s="28">
        <f>H942*D942</f>
        <v/>
      </c>
      <c r="M942" s="28">
        <f>I942*D942</f>
        <v/>
      </c>
    </row>
    <row r="943">
      <c r="A943" t="inlineStr">
        <is>
          <t>PRO-00320</t>
        </is>
      </c>
      <c r="B943" t="inlineStr">
        <is>
          <t>linkedin</t>
        </is>
      </c>
      <c r="C943" t="n">
        <v>3</v>
      </c>
      <c r="D943" s="28" t="n">
        <v>75658</v>
      </c>
      <c r="E943" t="n">
        <v>3</v>
      </c>
      <c r="F943">
        <f>IF(E943=1,1,IF(E943=2,0.5,IF(OR(C943=1,C943=E943),0.4,0.2/(E943-2))))</f>
        <v/>
      </c>
      <c r="G943">
        <f>IF(C943=1,1,0)</f>
        <v/>
      </c>
      <c r="H943">
        <f>IF(C943=E943,1,0)</f>
        <v/>
      </c>
      <c r="I943">
        <f>1/E943</f>
        <v/>
      </c>
      <c r="J943" s="28">
        <f>F943*D943</f>
        <v/>
      </c>
      <c r="K943" s="28">
        <f>G943*D943</f>
        <v/>
      </c>
      <c r="L943" s="28">
        <f>H943*D943</f>
        <v/>
      </c>
      <c r="M943" s="28">
        <f>I943*D943</f>
        <v/>
      </c>
    </row>
    <row r="944">
      <c r="A944" t="inlineStr">
        <is>
          <t>PRO-00321</t>
        </is>
      </c>
      <c r="B944" t="inlineStr">
        <is>
          <t>google</t>
        </is>
      </c>
      <c r="C944" t="n">
        <v>1</v>
      </c>
      <c r="D944" s="28" t="n">
        <v>36160</v>
      </c>
      <c r="E944" t="n">
        <v>2</v>
      </c>
      <c r="F944">
        <f>IF(E944=1,1,IF(E944=2,0.5,IF(OR(C944=1,C944=E944),0.4,0.2/(E944-2))))</f>
        <v/>
      </c>
      <c r="G944">
        <f>IF(C944=1,1,0)</f>
        <v/>
      </c>
      <c r="H944">
        <f>IF(C944=E944,1,0)</f>
        <v/>
      </c>
      <c r="I944">
        <f>1/E944</f>
        <v/>
      </c>
      <c r="J944" s="28">
        <f>F944*D944</f>
        <v/>
      </c>
      <c r="K944" s="28">
        <f>G944*D944</f>
        <v/>
      </c>
      <c r="L944" s="28">
        <f>H944*D944</f>
        <v/>
      </c>
      <c r="M944" s="28">
        <f>I944*D944</f>
        <v/>
      </c>
    </row>
    <row r="945">
      <c r="A945" t="inlineStr">
        <is>
          <t>PRO-00321</t>
        </is>
      </c>
      <c r="B945" t="inlineStr">
        <is>
          <t>linkedin</t>
        </is>
      </c>
      <c r="C945" t="n">
        <v>2</v>
      </c>
      <c r="D945" s="28" t="n">
        <v>36160</v>
      </c>
      <c r="E945" t="n">
        <v>2</v>
      </c>
      <c r="F945">
        <f>IF(E945=1,1,IF(E945=2,0.5,IF(OR(C945=1,C945=E945),0.4,0.2/(E945-2))))</f>
        <v/>
      </c>
      <c r="G945">
        <f>IF(C945=1,1,0)</f>
        <v/>
      </c>
      <c r="H945">
        <f>IF(C945=E945,1,0)</f>
        <v/>
      </c>
      <c r="I945">
        <f>1/E945</f>
        <v/>
      </c>
      <c r="J945" s="28">
        <f>F945*D945</f>
        <v/>
      </c>
      <c r="K945" s="28">
        <f>G945*D945</f>
        <v/>
      </c>
      <c r="L945" s="28">
        <f>H945*D945</f>
        <v/>
      </c>
      <c r="M945" s="28">
        <f>I945*D945</f>
        <v/>
      </c>
    </row>
    <row r="946">
      <c r="A946" t="inlineStr">
        <is>
          <t>PRO-00322</t>
        </is>
      </c>
      <c r="B946" t="inlineStr">
        <is>
          <t>linkedin</t>
        </is>
      </c>
      <c r="C946" t="n">
        <v>1</v>
      </c>
      <c r="D946" s="28" t="n">
        <v>0</v>
      </c>
      <c r="E946" t="n">
        <v>3</v>
      </c>
      <c r="F946">
        <f>IF(E946=1,1,IF(E946=2,0.5,IF(OR(C946=1,C946=E946),0.4,0.2/(E946-2))))</f>
        <v/>
      </c>
      <c r="G946">
        <f>IF(C946=1,1,0)</f>
        <v/>
      </c>
      <c r="H946">
        <f>IF(C946=E946,1,0)</f>
        <v/>
      </c>
      <c r="I946">
        <f>1/E946</f>
        <v/>
      </c>
      <c r="J946" s="28">
        <f>F946*D946</f>
        <v/>
      </c>
      <c r="K946" s="28">
        <f>G946*D946</f>
        <v/>
      </c>
      <c r="L946" s="28">
        <f>H946*D946</f>
        <v/>
      </c>
      <c r="M946" s="28">
        <f>I946*D946</f>
        <v/>
      </c>
    </row>
    <row r="947">
      <c r="A947" t="inlineStr">
        <is>
          <t>PRO-00322</t>
        </is>
      </c>
      <c r="B947" t="inlineStr">
        <is>
          <t>google</t>
        </is>
      </c>
      <c r="C947" t="n">
        <v>2</v>
      </c>
      <c r="D947" s="28" t="n">
        <v>0</v>
      </c>
      <c r="E947" t="n">
        <v>3</v>
      </c>
      <c r="F947">
        <f>IF(E947=1,1,IF(E947=2,0.5,IF(OR(C947=1,C947=E947),0.4,0.2/(E947-2))))</f>
        <v/>
      </c>
      <c r="G947">
        <f>IF(C947=1,1,0)</f>
        <v/>
      </c>
      <c r="H947">
        <f>IF(C947=E947,1,0)</f>
        <v/>
      </c>
      <c r="I947">
        <f>1/E947</f>
        <v/>
      </c>
      <c r="J947" s="28">
        <f>F947*D947</f>
        <v/>
      </c>
      <c r="K947" s="28">
        <f>G947*D947</f>
        <v/>
      </c>
      <c r="L947" s="28">
        <f>H947*D947</f>
        <v/>
      </c>
      <c r="M947" s="28">
        <f>I947*D947</f>
        <v/>
      </c>
    </row>
    <row r="948">
      <c r="A948" t="inlineStr">
        <is>
          <t>PRO-00322</t>
        </is>
      </c>
      <c r="B948" t="inlineStr">
        <is>
          <t>programmatic</t>
        </is>
      </c>
      <c r="C948" t="n">
        <v>3</v>
      </c>
      <c r="D948" s="28" t="n">
        <v>0</v>
      </c>
      <c r="E948" t="n">
        <v>3</v>
      </c>
      <c r="F948">
        <f>IF(E948=1,1,IF(E948=2,0.5,IF(OR(C948=1,C948=E948),0.4,0.2/(E948-2))))</f>
        <v/>
      </c>
      <c r="G948">
        <f>IF(C948=1,1,0)</f>
        <v/>
      </c>
      <c r="H948">
        <f>IF(C948=E948,1,0)</f>
        <v/>
      </c>
      <c r="I948">
        <f>1/E948</f>
        <v/>
      </c>
      <c r="J948" s="28">
        <f>F948*D948</f>
        <v/>
      </c>
      <c r="K948" s="28">
        <f>G948*D948</f>
        <v/>
      </c>
      <c r="L948" s="28">
        <f>H948*D948</f>
        <v/>
      </c>
      <c r="M948" s="28">
        <f>I948*D948</f>
        <v/>
      </c>
    </row>
    <row r="949">
      <c r="A949" t="inlineStr">
        <is>
          <t>PRO-00323</t>
        </is>
      </c>
      <c r="B949" t="inlineStr">
        <is>
          <t>linkedin</t>
        </is>
      </c>
      <c r="C949" t="n">
        <v>1</v>
      </c>
      <c r="D949" s="28" t="n">
        <v>0</v>
      </c>
      <c r="E949" t="n">
        <v>3</v>
      </c>
      <c r="F949">
        <f>IF(E949=1,1,IF(E949=2,0.5,IF(OR(C949=1,C949=E949),0.4,0.2/(E949-2))))</f>
        <v/>
      </c>
      <c r="G949">
        <f>IF(C949=1,1,0)</f>
        <v/>
      </c>
      <c r="H949">
        <f>IF(C949=E949,1,0)</f>
        <v/>
      </c>
      <c r="I949">
        <f>1/E949</f>
        <v/>
      </c>
      <c r="J949" s="28">
        <f>F949*D949</f>
        <v/>
      </c>
      <c r="K949" s="28">
        <f>G949*D949</f>
        <v/>
      </c>
      <c r="L949" s="28">
        <f>H949*D949</f>
        <v/>
      </c>
      <c r="M949" s="28">
        <f>I949*D949</f>
        <v/>
      </c>
    </row>
    <row r="950">
      <c r="A950" t="inlineStr">
        <is>
          <t>PRO-00323</t>
        </is>
      </c>
      <c r="B950" t="inlineStr">
        <is>
          <t>google</t>
        </is>
      </c>
      <c r="C950" t="n">
        <v>2</v>
      </c>
      <c r="D950" s="28" t="n">
        <v>0</v>
      </c>
      <c r="E950" t="n">
        <v>3</v>
      </c>
      <c r="F950">
        <f>IF(E950=1,1,IF(E950=2,0.5,IF(OR(C950=1,C950=E950),0.4,0.2/(E950-2))))</f>
        <v/>
      </c>
      <c r="G950">
        <f>IF(C950=1,1,0)</f>
        <v/>
      </c>
      <c r="H950">
        <f>IF(C950=E950,1,0)</f>
        <v/>
      </c>
      <c r="I950">
        <f>1/E950</f>
        <v/>
      </c>
      <c r="J950" s="28">
        <f>F950*D950</f>
        <v/>
      </c>
      <c r="K950" s="28">
        <f>G950*D950</f>
        <v/>
      </c>
      <c r="L950" s="28">
        <f>H950*D950</f>
        <v/>
      </c>
      <c r="M950" s="28">
        <f>I950*D950</f>
        <v/>
      </c>
    </row>
    <row r="951">
      <c r="A951" t="inlineStr">
        <is>
          <t>PRO-00323</t>
        </is>
      </c>
      <c r="B951" t="inlineStr">
        <is>
          <t>linkedin</t>
        </is>
      </c>
      <c r="C951" t="n">
        <v>3</v>
      </c>
      <c r="D951" s="28" t="n">
        <v>0</v>
      </c>
      <c r="E951" t="n">
        <v>3</v>
      </c>
      <c r="F951">
        <f>IF(E951=1,1,IF(E951=2,0.5,IF(OR(C951=1,C951=E951),0.4,0.2/(E951-2))))</f>
        <v/>
      </c>
      <c r="G951">
        <f>IF(C951=1,1,0)</f>
        <v/>
      </c>
      <c r="H951">
        <f>IF(C951=E951,1,0)</f>
        <v/>
      </c>
      <c r="I951">
        <f>1/E951</f>
        <v/>
      </c>
      <c r="J951" s="28">
        <f>F951*D951</f>
        <v/>
      </c>
      <c r="K951" s="28">
        <f>G951*D951</f>
        <v/>
      </c>
      <c r="L951" s="28">
        <f>H951*D951</f>
        <v/>
      </c>
      <c r="M951" s="28">
        <f>I951*D951</f>
        <v/>
      </c>
    </row>
    <row r="952">
      <c r="A952" t="inlineStr">
        <is>
          <t>PRO-00324</t>
        </is>
      </c>
      <c r="B952" t="inlineStr">
        <is>
          <t>google</t>
        </is>
      </c>
      <c r="C952" t="n">
        <v>1</v>
      </c>
      <c r="D952" s="28" t="n">
        <v>0</v>
      </c>
      <c r="E952" t="n">
        <v>4</v>
      </c>
      <c r="F952">
        <f>IF(E952=1,1,IF(E952=2,0.5,IF(OR(C952=1,C952=E952),0.4,0.2/(E952-2))))</f>
        <v/>
      </c>
      <c r="G952">
        <f>IF(C952=1,1,0)</f>
        <v/>
      </c>
      <c r="H952">
        <f>IF(C952=E952,1,0)</f>
        <v/>
      </c>
      <c r="I952">
        <f>1/E952</f>
        <v/>
      </c>
      <c r="J952" s="28">
        <f>F952*D952</f>
        <v/>
      </c>
      <c r="K952" s="28">
        <f>G952*D952</f>
        <v/>
      </c>
      <c r="L952" s="28">
        <f>H952*D952</f>
        <v/>
      </c>
      <c r="M952" s="28">
        <f>I952*D952</f>
        <v/>
      </c>
    </row>
    <row r="953">
      <c r="A953" t="inlineStr">
        <is>
          <t>PRO-00324</t>
        </is>
      </c>
      <c r="B953" t="inlineStr">
        <is>
          <t>linkedin</t>
        </is>
      </c>
      <c r="C953" t="n">
        <v>2</v>
      </c>
      <c r="D953" s="28" t="n">
        <v>0</v>
      </c>
      <c r="E953" t="n">
        <v>4</v>
      </c>
      <c r="F953">
        <f>IF(E953=1,1,IF(E953=2,0.5,IF(OR(C953=1,C953=E953),0.4,0.2/(E953-2))))</f>
        <v/>
      </c>
      <c r="G953">
        <f>IF(C953=1,1,0)</f>
        <v/>
      </c>
      <c r="H953">
        <f>IF(C953=E953,1,0)</f>
        <v/>
      </c>
      <c r="I953">
        <f>1/E953</f>
        <v/>
      </c>
      <c r="J953" s="28">
        <f>F953*D953</f>
        <v/>
      </c>
      <c r="K953" s="28">
        <f>G953*D953</f>
        <v/>
      </c>
      <c r="L953" s="28">
        <f>H953*D953</f>
        <v/>
      </c>
      <c r="M953" s="28">
        <f>I953*D953</f>
        <v/>
      </c>
    </row>
    <row r="954">
      <c r="A954" t="inlineStr">
        <is>
          <t>PRO-00324</t>
        </is>
      </c>
      <c r="B954" t="inlineStr">
        <is>
          <t>google</t>
        </is>
      </c>
      <c r="C954" t="n">
        <v>3</v>
      </c>
      <c r="D954" s="28" t="n">
        <v>0</v>
      </c>
      <c r="E954" t="n">
        <v>4</v>
      </c>
      <c r="F954">
        <f>IF(E954=1,1,IF(E954=2,0.5,IF(OR(C954=1,C954=E954),0.4,0.2/(E954-2))))</f>
        <v/>
      </c>
      <c r="G954">
        <f>IF(C954=1,1,0)</f>
        <v/>
      </c>
      <c r="H954">
        <f>IF(C954=E954,1,0)</f>
        <v/>
      </c>
      <c r="I954">
        <f>1/E954</f>
        <v/>
      </c>
      <c r="J954" s="28">
        <f>F954*D954</f>
        <v/>
      </c>
      <c r="K954" s="28">
        <f>G954*D954</f>
        <v/>
      </c>
      <c r="L954" s="28">
        <f>H954*D954</f>
        <v/>
      </c>
      <c r="M954" s="28">
        <f>I954*D954</f>
        <v/>
      </c>
    </row>
    <row r="955">
      <c r="A955" t="inlineStr">
        <is>
          <t>PRO-00324</t>
        </is>
      </c>
      <c r="B955" t="inlineStr">
        <is>
          <t>linkedin</t>
        </is>
      </c>
      <c r="C955" t="n">
        <v>4</v>
      </c>
      <c r="D955" s="28" t="n">
        <v>0</v>
      </c>
      <c r="E955" t="n">
        <v>4</v>
      </c>
      <c r="F955">
        <f>IF(E955=1,1,IF(E955=2,0.5,IF(OR(C955=1,C955=E955),0.4,0.2/(E955-2))))</f>
        <v/>
      </c>
      <c r="G955">
        <f>IF(C955=1,1,0)</f>
        <v/>
      </c>
      <c r="H955">
        <f>IF(C955=E955,1,0)</f>
        <v/>
      </c>
      <c r="I955">
        <f>1/E955</f>
        <v/>
      </c>
      <c r="J955" s="28">
        <f>F955*D955</f>
        <v/>
      </c>
      <c r="K955" s="28">
        <f>G955*D955</f>
        <v/>
      </c>
      <c r="L955" s="28">
        <f>H955*D955</f>
        <v/>
      </c>
      <c r="M955" s="28">
        <f>I955*D955</f>
        <v/>
      </c>
    </row>
    <row r="956">
      <c r="A956" t="inlineStr">
        <is>
          <t>PRO-00325</t>
        </is>
      </c>
      <c r="B956" t="inlineStr">
        <is>
          <t>linkedin</t>
        </is>
      </c>
      <c r="C956" t="n">
        <v>1</v>
      </c>
      <c r="D956" s="28" t="n">
        <v>99494</v>
      </c>
      <c r="E956" t="n">
        <v>3</v>
      </c>
      <c r="F956">
        <f>IF(E956=1,1,IF(E956=2,0.5,IF(OR(C956=1,C956=E956),0.4,0.2/(E956-2))))</f>
        <v/>
      </c>
      <c r="G956">
        <f>IF(C956=1,1,0)</f>
        <v/>
      </c>
      <c r="H956">
        <f>IF(C956=E956,1,0)</f>
        <v/>
      </c>
      <c r="I956">
        <f>1/E956</f>
        <v/>
      </c>
      <c r="J956" s="28">
        <f>F956*D956</f>
        <v/>
      </c>
      <c r="K956" s="28">
        <f>G956*D956</f>
        <v/>
      </c>
      <c r="L956" s="28">
        <f>H956*D956</f>
        <v/>
      </c>
      <c r="M956" s="28">
        <f>I956*D956</f>
        <v/>
      </c>
    </row>
    <row r="957">
      <c r="A957" t="inlineStr">
        <is>
          <t>PRO-00325</t>
        </is>
      </c>
      <c r="B957" t="inlineStr">
        <is>
          <t>google</t>
        </is>
      </c>
      <c r="C957" t="n">
        <v>2</v>
      </c>
      <c r="D957" s="28" t="n">
        <v>99494</v>
      </c>
      <c r="E957" t="n">
        <v>3</v>
      </c>
      <c r="F957">
        <f>IF(E957=1,1,IF(E957=2,0.5,IF(OR(C957=1,C957=E957),0.4,0.2/(E957-2))))</f>
        <v/>
      </c>
      <c r="G957">
        <f>IF(C957=1,1,0)</f>
        <v/>
      </c>
      <c r="H957">
        <f>IF(C957=E957,1,0)</f>
        <v/>
      </c>
      <c r="I957">
        <f>1/E957</f>
        <v/>
      </c>
      <c r="J957" s="28">
        <f>F957*D957</f>
        <v/>
      </c>
      <c r="K957" s="28">
        <f>G957*D957</f>
        <v/>
      </c>
      <c r="L957" s="28">
        <f>H957*D957</f>
        <v/>
      </c>
      <c r="M957" s="28">
        <f>I957*D957</f>
        <v/>
      </c>
    </row>
    <row r="958">
      <c r="A958" t="inlineStr">
        <is>
          <t>PRO-00325</t>
        </is>
      </c>
      <c r="B958" t="inlineStr">
        <is>
          <t>linkedin</t>
        </is>
      </c>
      <c r="C958" t="n">
        <v>3</v>
      </c>
      <c r="D958" s="28" t="n">
        <v>99494</v>
      </c>
      <c r="E958" t="n">
        <v>3</v>
      </c>
      <c r="F958">
        <f>IF(E958=1,1,IF(E958=2,0.5,IF(OR(C958=1,C958=E958),0.4,0.2/(E958-2))))</f>
        <v/>
      </c>
      <c r="G958">
        <f>IF(C958=1,1,0)</f>
        <v/>
      </c>
      <c r="H958">
        <f>IF(C958=E958,1,0)</f>
        <v/>
      </c>
      <c r="I958">
        <f>1/E958</f>
        <v/>
      </c>
      <c r="J958" s="28">
        <f>F958*D958</f>
        <v/>
      </c>
      <c r="K958" s="28">
        <f>G958*D958</f>
        <v/>
      </c>
      <c r="L958" s="28">
        <f>H958*D958</f>
        <v/>
      </c>
      <c r="M958" s="28">
        <f>I958*D958</f>
        <v/>
      </c>
    </row>
    <row r="959">
      <c r="A959" t="inlineStr">
        <is>
          <t>PRO-00326</t>
        </is>
      </c>
      <c r="B959" t="inlineStr">
        <is>
          <t>linkedin</t>
        </is>
      </c>
      <c r="C959" t="n">
        <v>1</v>
      </c>
      <c r="D959" s="28" t="n">
        <v>0</v>
      </c>
      <c r="E959" t="n">
        <v>3</v>
      </c>
      <c r="F959">
        <f>IF(E959=1,1,IF(E959=2,0.5,IF(OR(C959=1,C959=E959),0.4,0.2/(E959-2))))</f>
        <v/>
      </c>
      <c r="G959">
        <f>IF(C959=1,1,0)</f>
        <v/>
      </c>
      <c r="H959">
        <f>IF(C959=E959,1,0)</f>
        <v/>
      </c>
      <c r="I959">
        <f>1/E959</f>
        <v/>
      </c>
      <c r="J959" s="28">
        <f>F959*D959</f>
        <v/>
      </c>
      <c r="K959" s="28">
        <f>G959*D959</f>
        <v/>
      </c>
      <c r="L959" s="28">
        <f>H959*D959</f>
        <v/>
      </c>
      <c r="M959" s="28">
        <f>I959*D959</f>
        <v/>
      </c>
    </row>
    <row r="960">
      <c r="A960" t="inlineStr">
        <is>
          <t>PRO-00326</t>
        </is>
      </c>
      <c r="B960" t="inlineStr">
        <is>
          <t>google</t>
        </is>
      </c>
      <c r="C960" t="n">
        <v>2</v>
      </c>
      <c r="D960" s="28" t="n">
        <v>0</v>
      </c>
      <c r="E960" t="n">
        <v>3</v>
      </c>
      <c r="F960">
        <f>IF(E960=1,1,IF(E960=2,0.5,IF(OR(C960=1,C960=E960),0.4,0.2/(E960-2))))</f>
        <v/>
      </c>
      <c r="G960">
        <f>IF(C960=1,1,0)</f>
        <v/>
      </c>
      <c r="H960">
        <f>IF(C960=E960,1,0)</f>
        <v/>
      </c>
      <c r="I960">
        <f>1/E960</f>
        <v/>
      </c>
      <c r="J960" s="28">
        <f>F960*D960</f>
        <v/>
      </c>
      <c r="K960" s="28">
        <f>G960*D960</f>
        <v/>
      </c>
      <c r="L960" s="28">
        <f>H960*D960</f>
        <v/>
      </c>
      <c r="M960" s="28">
        <f>I960*D960</f>
        <v/>
      </c>
    </row>
    <row r="961">
      <c r="A961" t="inlineStr">
        <is>
          <t>PRO-00326</t>
        </is>
      </c>
      <c r="B961" t="inlineStr">
        <is>
          <t>g2</t>
        </is>
      </c>
      <c r="C961" t="n">
        <v>3</v>
      </c>
      <c r="D961" s="28" t="n">
        <v>0</v>
      </c>
      <c r="E961" t="n">
        <v>3</v>
      </c>
      <c r="F961">
        <f>IF(E961=1,1,IF(E961=2,0.5,IF(OR(C961=1,C961=E961),0.4,0.2/(E961-2))))</f>
        <v/>
      </c>
      <c r="G961">
        <f>IF(C961=1,1,0)</f>
        <v/>
      </c>
      <c r="H961">
        <f>IF(C961=E961,1,0)</f>
        <v/>
      </c>
      <c r="I961">
        <f>1/E961</f>
        <v/>
      </c>
      <c r="J961" s="28">
        <f>F961*D961</f>
        <v/>
      </c>
      <c r="K961" s="28">
        <f>G961*D961</f>
        <v/>
      </c>
      <c r="L961" s="28">
        <f>H961*D961</f>
        <v/>
      </c>
      <c r="M961" s="28">
        <f>I961*D961</f>
        <v/>
      </c>
    </row>
    <row r="962">
      <c r="A962" t="inlineStr">
        <is>
          <t>PRO-00327</t>
        </is>
      </c>
      <c r="B962" t="inlineStr">
        <is>
          <t>linkedin</t>
        </is>
      </c>
      <c r="C962" t="n">
        <v>1</v>
      </c>
      <c r="D962" s="28" t="n">
        <v>78665</v>
      </c>
      <c r="E962" t="n">
        <v>2</v>
      </c>
      <c r="F962">
        <f>IF(E962=1,1,IF(E962=2,0.5,IF(OR(C962=1,C962=E962),0.4,0.2/(E962-2))))</f>
        <v/>
      </c>
      <c r="G962">
        <f>IF(C962=1,1,0)</f>
        <v/>
      </c>
      <c r="H962">
        <f>IF(C962=E962,1,0)</f>
        <v/>
      </c>
      <c r="I962">
        <f>1/E962</f>
        <v/>
      </c>
      <c r="J962" s="28">
        <f>F962*D962</f>
        <v/>
      </c>
      <c r="K962" s="28">
        <f>G962*D962</f>
        <v/>
      </c>
      <c r="L962" s="28">
        <f>H962*D962</f>
        <v/>
      </c>
      <c r="M962" s="28">
        <f>I962*D962</f>
        <v/>
      </c>
    </row>
    <row r="963">
      <c r="A963" t="inlineStr">
        <is>
          <t>PRO-00327</t>
        </is>
      </c>
      <c r="B963" t="inlineStr">
        <is>
          <t>g2</t>
        </is>
      </c>
      <c r="C963" t="n">
        <v>2</v>
      </c>
      <c r="D963" s="28" t="n">
        <v>78665</v>
      </c>
      <c r="E963" t="n">
        <v>2</v>
      </c>
      <c r="F963">
        <f>IF(E963=1,1,IF(E963=2,0.5,IF(OR(C963=1,C963=E963),0.4,0.2/(E963-2))))</f>
        <v/>
      </c>
      <c r="G963">
        <f>IF(C963=1,1,0)</f>
        <v/>
      </c>
      <c r="H963">
        <f>IF(C963=E963,1,0)</f>
        <v/>
      </c>
      <c r="I963">
        <f>1/E963</f>
        <v/>
      </c>
      <c r="J963" s="28">
        <f>F963*D963</f>
        <v/>
      </c>
      <c r="K963" s="28">
        <f>G963*D963</f>
        <v/>
      </c>
      <c r="L963" s="28">
        <f>H963*D963</f>
        <v/>
      </c>
      <c r="M963" s="28">
        <f>I963*D963</f>
        <v/>
      </c>
    </row>
    <row r="964">
      <c r="A964" t="inlineStr">
        <is>
          <t>PRO-00328</t>
        </is>
      </c>
      <c r="B964" t="inlineStr">
        <is>
          <t>linkedin</t>
        </is>
      </c>
      <c r="C964" t="n">
        <v>1</v>
      </c>
      <c r="D964" s="28" t="n">
        <v>0</v>
      </c>
      <c r="E964" t="n">
        <v>3</v>
      </c>
      <c r="F964">
        <f>IF(E964=1,1,IF(E964=2,0.5,IF(OR(C964=1,C964=E964),0.4,0.2/(E964-2))))</f>
        <v/>
      </c>
      <c r="G964">
        <f>IF(C964=1,1,0)</f>
        <v/>
      </c>
      <c r="H964">
        <f>IF(C964=E964,1,0)</f>
        <v/>
      </c>
      <c r="I964">
        <f>1/E964</f>
        <v/>
      </c>
      <c r="J964" s="28">
        <f>F964*D964</f>
        <v/>
      </c>
      <c r="K964" s="28">
        <f>G964*D964</f>
        <v/>
      </c>
      <c r="L964" s="28">
        <f>H964*D964</f>
        <v/>
      </c>
      <c r="M964" s="28">
        <f>I964*D964</f>
        <v/>
      </c>
    </row>
    <row r="965">
      <c r="A965" t="inlineStr">
        <is>
          <t>PRO-00328</t>
        </is>
      </c>
      <c r="B965" t="inlineStr">
        <is>
          <t>google</t>
        </is>
      </c>
      <c r="C965" t="n">
        <v>2</v>
      </c>
      <c r="D965" s="28" t="n">
        <v>0</v>
      </c>
      <c r="E965" t="n">
        <v>3</v>
      </c>
      <c r="F965">
        <f>IF(E965=1,1,IF(E965=2,0.5,IF(OR(C965=1,C965=E965),0.4,0.2/(E965-2))))</f>
        <v/>
      </c>
      <c r="G965">
        <f>IF(C965=1,1,0)</f>
        <v/>
      </c>
      <c r="H965">
        <f>IF(C965=E965,1,0)</f>
        <v/>
      </c>
      <c r="I965">
        <f>1/E965</f>
        <v/>
      </c>
      <c r="J965" s="28">
        <f>F965*D965</f>
        <v/>
      </c>
      <c r="K965" s="28">
        <f>G965*D965</f>
        <v/>
      </c>
      <c r="L965" s="28">
        <f>H965*D965</f>
        <v/>
      </c>
      <c r="M965" s="28">
        <f>I965*D965</f>
        <v/>
      </c>
    </row>
    <row r="966">
      <c r="A966" t="inlineStr">
        <is>
          <t>PRO-00328</t>
        </is>
      </c>
      <c r="B966" t="inlineStr">
        <is>
          <t>linkedin</t>
        </is>
      </c>
      <c r="C966" t="n">
        <v>3</v>
      </c>
      <c r="D966" s="28" t="n">
        <v>0</v>
      </c>
      <c r="E966" t="n">
        <v>3</v>
      </c>
      <c r="F966">
        <f>IF(E966=1,1,IF(E966=2,0.5,IF(OR(C966=1,C966=E966),0.4,0.2/(E966-2))))</f>
        <v/>
      </c>
      <c r="G966">
        <f>IF(C966=1,1,0)</f>
        <v/>
      </c>
      <c r="H966">
        <f>IF(C966=E966,1,0)</f>
        <v/>
      </c>
      <c r="I966">
        <f>1/E966</f>
        <v/>
      </c>
      <c r="J966" s="28">
        <f>F966*D966</f>
        <v/>
      </c>
      <c r="K966" s="28">
        <f>G966*D966</f>
        <v/>
      </c>
      <c r="L966" s="28">
        <f>H966*D966</f>
        <v/>
      </c>
      <c r="M966" s="28">
        <f>I966*D966</f>
        <v/>
      </c>
    </row>
    <row r="967">
      <c r="A967" t="inlineStr">
        <is>
          <t>PRO-00329</t>
        </is>
      </c>
      <c r="B967" t="inlineStr">
        <is>
          <t>linkedin</t>
        </is>
      </c>
      <c r="C967" t="n">
        <v>1</v>
      </c>
      <c r="D967" s="28" t="n">
        <v>0</v>
      </c>
      <c r="E967" t="n">
        <v>3</v>
      </c>
      <c r="F967">
        <f>IF(E967=1,1,IF(E967=2,0.5,IF(OR(C967=1,C967=E967),0.4,0.2/(E967-2))))</f>
        <v/>
      </c>
      <c r="G967">
        <f>IF(C967=1,1,0)</f>
        <v/>
      </c>
      <c r="H967">
        <f>IF(C967=E967,1,0)</f>
        <v/>
      </c>
      <c r="I967">
        <f>1/E967</f>
        <v/>
      </c>
      <c r="J967" s="28">
        <f>F967*D967</f>
        <v/>
      </c>
      <c r="K967" s="28">
        <f>G967*D967</f>
        <v/>
      </c>
      <c r="L967" s="28">
        <f>H967*D967</f>
        <v/>
      </c>
      <c r="M967" s="28">
        <f>I967*D967</f>
        <v/>
      </c>
    </row>
    <row r="968">
      <c r="A968" t="inlineStr">
        <is>
          <t>PRO-00329</t>
        </is>
      </c>
      <c r="B968" t="inlineStr">
        <is>
          <t>g2</t>
        </is>
      </c>
      <c r="C968" t="n">
        <v>2</v>
      </c>
      <c r="D968" s="28" t="n">
        <v>0</v>
      </c>
      <c r="E968" t="n">
        <v>3</v>
      </c>
      <c r="F968">
        <f>IF(E968=1,1,IF(E968=2,0.5,IF(OR(C968=1,C968=E968),0.4,0.2/(E968-2))))</f>
        <v/>
      </c>
      <c r="G968">
        <f>IF(C968=1,1,0)</f>
        <v/>
      </c>
      <c r="H968">
        <f>IF(C968=E968,1,0)</f>
        <v/>
      </c>
      <c r="I968">
        <f>1/E968</f>
        <v/>
      </c>
      <c r="J968" s="28">
        <f>F968*D968</f>
        <v/>
      </c>
      <c r="K968" s="28">
        <f>G968*D968</f>
        <v/>
      </c>
      <c r="L968" s="28">
        <f>H968*D968</f>
        <v/>
      </c>
      <c r="M968" s="28">
        <f>I968*D968</f>
        <v/>
      </c>
    </row>
    <row r="969">
      <c r="A969" t="inlineStr">
        <is>
          <t>PRO-00329</t>
        </is>
      </c>
      <c r="B969" t="inlineStr">
        <is>
          <t>programmatic</t>
        </is>
      </c>
      <c r="C969" t="n">
        <v>3</v>
      </c>
      <c r="D969" s="28" t="n">
        <v>0</v>
      </c>
      <c r="E969" t="n">
        <v>3</v>
      </c>
      <c r="F969">
        <f>IF(E969=1,1,IF(E969=2,0.5,IF(OR(C969=1,C969=E969),0.4,0.2/(E969-2))))</f>
        <v/>
      </c>
      <c r="G969">
        <f>IF(C969=1,1,0)</f>
        <v/>
      </c>
      <c r="H969">
        <f>IF(C969=E969,1,0)</f>
        <v/>
      </c>
      <c r="I969">
        <f>1/E969</f>
        <v/>
      </c>
      <c r="J969" s="28">
        <f>F969*D969</f>
        <v/>
      </c>
      <c r="K969" s="28">
        <f>G969*D969</f>
        <v/>
      </c>
      <c r="L969" s="28">
        <f>H969*D969</f>
        <v/>
      </c>
      <c r="M969" s="28">
        <f>I969*D969</f>
        <v/>
      </c>
    </row>
    <row r="970">
      <c r="A970" t="inlineStr">
        <is>
          <t>PRO-00330</t>
        </is>
      </c>
      <c r="B970" t="inlineStr">
        <is>
          <t>linkedin</t>
        </is>
      </c>
      <c r="C970" t="n">
        <v>1</v>
      </c>
      <c r="D970" s="28" t="n">
        <v>0</v>
      </c>
      <c r="E970" t="n">
        <v>4</v>
      </c>
      <c r="F970">
        <f>IF(E970=1,1,IF(E970=2,0.5,IF(OR(C970=1,C970=E970),0.4,0.2/(E970-2))))</f>
        <v/>
      </c>
      <c r="G970">
        <f>IF(C970=1,1,0)</f>
        <v/>
      </c>
      <c r="H970">
        <f>IF(C970=E970,1,0)</f>
        <v/>
      </c>
      <c r="I970">
        <f>1/E970</f>
        <v/>
      </c>
      <c r="J970" s="28">
        <f>F970*D970</f>
        <v/>
      </c>
      <c r="K970" s="28">
        <f>G970*D970</f>
        <v/>
      </c>
      <c r="L970" s="28">
        <f>H970*D970</f>
        <v/>
      </c>
      <c r="M970" s="28">
        <f>I970*D970</f>
        <v/>
      </c>
    </row>
    <row r="971">
      <c r="A971" t="inlineStr">
        <is>
          <t>PRO-00330</t>
        </is>
      </c>
      <c r="B971" t="inlineStr">
        <is>
          <t>g2</t>
        </is>
      </c>
      <c r="C971" t="n">
        <v>2</v>
      </c>
      <c r="D971" s="28" t="n">
        <v>0</v>
      </c>
      <c r="E971" t="n">
        <v>4</v>
      </c>
      <c r="F971">
        <f>IF(E971=1,1,IF(E971=2,0.5,IF(OR(C971=1,C971=E971),0.4,0.2/(E971-2))))</f>
        <v/>
      </c>
      <c r="G971">
        <f>IF(C971=1,1,0)</f>
        <v/>
      </c>
      <c r="H971">
        <f>IF(C971=E971,1,0)</f>
        <v/>
      </c>
      <c r="I971">
        <f>1/E971</f>
        <v/>
      </c>
      <c r="J971" s="28">
        <f>F971*D971</f>
        <v/>
      </c>
      <c r="K971" s="28">
        <f>G971*D971</f>
        <v/>
      </c>
      <c r="L971" s="28">
        <f>H971*D971</f>
        <v/>
      </c>
      <c r="M971" s="28">
        <f>I971*D971</f>
        <v/>
      </c>
    </row>
    <row r="972">
      <c r="A972" t="inlineStr">
        <is>
          <t>PRO-00330</t>
        </is>
      </c>
      <c r="B972" t="inlineStr">
        <is>
          <t>linkedin</t>
        </is>
      </c>
      <c r="C972" t="n">
        <v>3</v>
      </c>
      <c r="D972" s="28" t="n">
        <v>0</v>
      </c>
      <c r="E972" t="n">
        <v>4</v>
      </c>
      <c r="F972">
        <f>IF(E972=1,1,IF(E972=2,0.5,IF(OR(C972=1,C972=E972),0.4,0.2/(E972-2))))</f>
        <v/>
      </c>
      <c r="G972">
        <f>IF(C972=1,1,0)</f>
        <v/>
      </c>
      <c r="H972">
        <f>IF(C972=E972,1,0)</f>
        <v/>
      </c>
      <c r="I972">
        <f>1/E972</f>
        <v/>
      </c>
      <c r="J972" s="28">
        <f>F972*D972</f>
        <v/>
      </c>
      <c r="K972" s="28">
        <f>G972*D972</f>
        <v/>
      </c>
      <c r="L972" s="28">
        <f>H972*D972</f>
        <v/>
      </c>
      <c r="M972" s="28">
        <f>I972*D972</f>
        <v/>
      </c>
    </row>
    <row r="973">
      <c r="A973" t="inlineStr">
        <is>
          <t>PRO-00330</t>
        </is>
      </c>
      <c r="B973" t="inlineStr">
        <is>
          <t>g2</t>
        </is>
      </c>
      <c r="C973" t="n">
        <v>4</v>
      </c>
      <c r="D973" s="28" t="n">
        <v>0</v>
      </c>
      <c r="E973" t="n">
        <v>4</v>
      </c>
      <c r="F973">
        <f>IF(E973=1,1,IF(E973=2,0.5,IF(OR(C973=1,C973=E973),0.4,0.2/(E973-2))))</f>
        <v/>
      </c>
      <c r="G973">
        <f>IF(C973=1,1,0)</f>
        <v/>
      </c>
      <c r="H973">
        <f>IF(C973=E973,1,0)</f>
        <v/>
      </c>
      <c r="I973">
        <f>1/E973</f>
        <v/>
      </c>
      <c r="J973" s="28">
        <f>F973*D973</f>
        <v/>
      </c>
      <c r="K973" s="28">
        <f>G973*D973</f>
        <v/>
      </c>
      <c r="L973" s="28">
        <f>H973*D973</f>
        <v/>
      </c>
      <c r="M973" s="28">
        <f>I973*D973</f>
        <v/>
      </c>
    </row>
    <row r="974">
      <c r="A974" t="inlineStr">
        <is>
          <t>PRO-00331</t>
        </is>
      </c>
      <c r="B974" t="inlineStr">
        <is>
          <t>linkedin</t>
        </is>
      </c>
      <c r="C974" t="n">
        <v>1</v>
      </c>
      <c r="D974" s="28" t="n">
        <v>0</v>
      </c>
      <c r="E974" t="n">
        <v>2</v>
      </c>
      <c r="F974">
        <f>IF(E974=1,1,IF(E974=2,0.5,IF(OR(C974=1,C974=E974),0.4,0.2/(E974-2))))</f>
        <v/>
      </c>
      <c r="G974">
        <f>IF(C974=1,1,0)</f>
        <v/>
      </c>
      <c r="H974">
        <f>IF(C974=E974,1,0)</f>
        <v/>
      </c>
      <c r="I974">
        <f>1/E974</f>
        <v/>
      </c>
      <c r="J974" s="28">
        <f>F974*D974</f>
        <v/>
      </c>
      <c r="K974" s="28">
        <f>G974*D974</f>
        <v/>
      </c>
      <c r="L974" s="28">
        <f>H974*D974</f>
        <v/>
      </c>
      <c r="M974" s="28">
        <f>I974*D974</f>
        <v/>
      </c>
    </row>
    <row r="975">
      <c r="A975" t="inlineStr">
        <is>
          <t>PRO-00331</t>
        </is>
      </c>
      <c r="B975" t="inlineStr">
        <is>
          <t>google</t>
        </is>
      </c>
      <c r="C975" t="n">
        <v>2</v>
      </c>
      <c r="D975" s="28" t="n">
        <v>0</v>
      </c>
      <c r="E975" t="n">
        <v>2</v>
      </c>
      <c r="F975">
        <f>IF(E975=1,1,IF(E975=2,0.5,IF(OR(C975=1,C975=E975),0.4,0.2/(E975-2))))</f>
        <v/>
      </c>
      <c r="G975">
        <f>IF(C975=1,1,0)</f>
        <v/>
      </c>
      <c r="H975">
        <f>IF(C975=E975,1,0)</f>
        <v/>
      </c>
      <c r="I975">
        <f>1/E975</f>
        <v/>
      </c>
      <c r="J975" s="28">
        <f>F975*D975</f>
        <v/>
      </c>
      <c r="K975" s="28">
        <f>G975*D975</f>
        <v/>
      </c>
      <c r="L975" s="28">
        <f>H975*D975</f>
        <v/>
      </c>
      <c r="M975" s="28">
        <f>I975*D975</f>
        <v/>
      </c>
    </row>
    <row r="976">
      <c r="A976" t="inlineStr">
        <is>
          <t>PRO-00332</t>
        </is>
      </c>
      <c r="B976" t="inlineStr">
        <is>
          <t>google</t>
        </is>
      </c>
      <c r="C976" t="n">
        <v>1</v>
      </c>
      <c r="D976" s="28" t="n">
        <v>0</v>
      </c>
      <c r="E976" t="n">
        <v>3</v>
      </c>
      <c r="F976">
        <f>IF(E976=1,1,IF(E976=2,0.5,IF(OR(C976=1,C976=E976),0.4,0.2/(E976-2))))</f>
        <v/>
      </c>
      <c r="G976">
        <f>IF(C976=1,1,0)</f>
        <v/>
      </c>
      <c r="H976">
        <f>IF(C976=E976,1,0)</f>
        <v/>
      </c>
      <c r="I976">
        <f>1/E976</f>
        <v/>
      </c>
      <c r="J976" s="28">
        <f>F976*D976</f>
        <v/>
      </c>
      <c r="K976" s="28">
        <f>G976*D976</f>
        <v/>
      </c>
      <c r="L976" s="28">
        <f>H976*D976</f>
        <v/>
      </c>
      <c r="M976" s="28">
        <f>I976*D976</f>
        <v/>
      </c>
    </row>
    <row r="977">
      <c r="A977" t="inlineStr">
        <is>
          <t>PRO-00332</t>
        </is>
      </c>
      <c r="B977" t="inlineStr">
        <is>
          <t>google</t>
        </is>
      </c>
      <c r="C977" t="n">
        <v>2</v>
      </c>
      <c r="D977" s="28" t="n">
        <v>0</v>
      </c>
      <c r="E977" t="n">
        <v>3</v>
      </c>
      <c r="F977">
        <f>IF(E977=1,1,IF(E977=2,0.5,IF(OR(C977=1,C977=E977),0.4,0.2/(E977-2))))</f>
        <v/>
      </c>
      <c r="G977">
        <f>IF(C977=1,1,0)</f>
        <v/>
      </c>
      <c r="H977">
        <f>IF(C977=E977,1,0)</f>
        <v/>
      </c>
      <c r="I977">
        <f>1/E977</f>
        <v/>
      </c>
      <c r="J977" s="28">
        <f>F977*D977</f>
        <v/>
      </c>
      <c r="K977" s="28">
        <f>G977*D977</f>
        <v/>
      </c>
      <c r="L977" s="28">
        <f>H977*D977</f>
        <v/>
      </c>
      <c r="M977" s="28">
        <f>I977*D977</f>
        <v/>
      </c>
    </row>
    <row r="978">
      <c r="A978" t="inlineStr">
        <is>
          <t>PRO-00332</t>
        </is>
      </c>
      <c r="B978" t="inlineStr">
        <is>
          <t>g2</t>
        </is>
      </c>
      <c r="C978" t="n">
        <v>3</v>
      </c>
      <c r="D978" s="28" t="n">
        <v>0</v>
      </c>
      <c r="E978" t="n">
        <v>3</v>
      </c>
      <c r="F978">
        <f>IF(E978=1,1,IF(E978=2,0.5,IF(OR(C978=1,C978=E978),0.4,0.2/(E978-2))))</f>
        <v/>
      </c>
      <c r="G978">
        <f>IF(C978=1,1,0)</f>
        <v/>
      </c>
      <c r="H978">
        <f>IF(C978=E978,1,0)</f>
        <v/>
      </c>
      <c r="I978">
        <f>1/E978</f>
        <v/>
      </c>
      <c r="J978" s="28">
        <f>F978*D978</f>
        <v/>
      </c>
      <c r="K978" s="28">
        <f>G978*D978</f>
        <v/>
      </c>
      <c r="L978" s="28">
        <f>H978*D978</f>
        <v/>
      </c>
      <c r="M978" s="28">
        <f>I978*D978</f>
        <v/>
      </c>
    </row>
    <row r="979">
      <c r="A979" t="inlineStr">
        <is>
          <t>PRO-00333</t>
        </is>
      </c>
      <c r="B979" t="inlineStr">
        <is>
          <t>linkedin</t>
        </is>
      </c>
      <c r="C979" t="n">
        <v>1</v>
      </c>
      <c r="D979" s="28" t="n">
        <v>109295</v>
      </c>
      <c r="E979" t="n">
        <v>4</v>
      </c>
      <c r="F979">
        <f>IF(E979=1,1,IF(E979=2,0.5,IF(OR(C979=1,C979=E979),0.4,0.2/(E979-2))))</f>
        <v/>
      </c>
      <c r="G979">
        <f>IF(C979=1,1,0)</f>
        <v/>
      </c>
      <c r="H979">
        <f>IF(C979=E979,1,0)</f>
        <v/>
      </c>
      <c r="I979">
        <f>1/E979</f>
        <v/>
      </c>
      <c r="J979" s="28">
        <f>F979*D979</f>
        <v/>
      </c>
      <c r="K979" s="28">
        <f>G979*D979</f>
        <v/>
      </c>
      <c r="L979" s="28">
        <f>H979*D979</f>
        <v/>
      </c>
      <c r="M979" s="28">
        <f>I979*D979</f>
        <v/>
      </c>
    </row>
    <row r="980">
      <c r="A980" t="inlineStr">
        <is>
          <t>PRO-00333</t>
        </is>
      </c>
      <c r="B980" t="inlineStr">
        <is>
          <t>google</t>
        </is>
      </c>
      <c r="C980" t="n">
        <v>2</v>
      </c>
      <c r="D980" s="28" t="n">
        <v>109295</v>
      </c>
      <c r="E980" t="n">
        <v>4</v>
      </c>
      <c r="F980">
        <f>IF(E980=1,1,IF(E980=2,0.5,IF(OR(C980=1,C980=E980),0.4,0.2/(E980-2))))</f>
        <v/>
      </c>
      <c r="G980">
        <f>IF(C980=1,1,0)</f>
        <v/>
      </c>
      <c r="H980">
        <f>IF(C980=E980,1,0)</f>
        <v/>
      </c>
      <c r="I980">
        <f>1/E980</f>
        <v/>
      </c>
      <c r="J980" s="28">
        <f>F980*D980</f>
        <v/>
      </c>
      <c r="K980" s="28">
        <f>G980*D980</f>
        <v/>
      </c>
      <c r="L980" s="28">
        <f>H980*D980</f>
        <v/>
      </c>
      <c r="M980" s="28">
        <f>I980*D980</f>
        <v/>
      </c>
    </row>
    <row r="981">
      <c r="A981" t="inlineStr">
        <is>
          <t>PRO-00333</t>
        </is>
      </c>
      <c r="B981" t="inlineStr">
        <is>
          <t>g2</t>
        </is>
      </c>
      <c r="C981" t="n">
        <v>3</v>
      </c>
      <c r="D981" s="28" t="n">
        <v>109295</v>
      </c>
      <c r="E981" t="n">
        <v>4</v>
      </c>
      <c r="F981">
        <f>IF(E981=1,1,IF(E981=2,0.5,IF(OR(C981=1,C981=E981),0.4,0.2/(E981-2))))</f>
        <v/>
      </c>
      <c r="G981">
        <f>IF(C981=1,1,0)</f>
        <v/>
      </c>
      <c r="H981">
        <f>IF(C981=E981,1,0)</f>
        <v/>
      </c>
      <c r="I981">
        <f>1/E981</f>
        <v/>
      </c>
      <c r="J981" s="28">
        <f>F981*D981</f>
        <v/>
      </c>
      <c r="K981" s="28">
        <f>G981*D981</f>
        <v/>
      </c>
      <c r="L981" s="28">
        <f>H981*D981</f>
        <v/>
      </c>
      <c r="M981" s="28">
        <f>I981*D981</f>
        <v/>
      </c>
    </row>
    <row r="982">
      <c r="A982" t="inlineStr">
        <is>
          <t>PRO-00333</t>
        </is>
      </c>
      <c r="B982" t="inlineStr">
        <is>
          <t>google</t>
        </is>
      </c>
      <c r="C982" t="n">
        <v>4</v>
      </c>
      <c r="D982" s="28" t="n">
        <v>109295</v>
      </c>
      <c r="E982" t="n">
        <v>4</v>
      </c>
      <c r="F982">
        <f>IF(E982=1,1,IF(E982=2,0.5,IF(OR(C982=1,C982=E982),0.4,0.2/(E982-2))))</f>
        <v/>
      </c>
      <c r="G982">
        <f>IF(C982=1,1,0)</f>
        <v/>
      </c>
      <c r="H982">
        <f>IF(C982=E982,1,0)</f>
        <v/>
      </c>
      <c r="I982">
        <f>1/E982</f>
        <v/>
      </c>
      <c r="J982" s="28">
        <f>F982*D982</f>
        <v/>
      </c>
      <c r="K982" s="28">
        <f>G982*D982</f>
        <v/>
      </c>
      <c r="L982" s="28">
        <f>H982*D982</f>
        <v/>
      </c>
      <c r="M982" s="28">
        <f>I982*D982</f>
        <v/>
      </c>
    </row>
    <row r="983">
      <c r="A983" t="inlineStr">
        <is>
          <t>PRO-00334</t>
        </is>
      </c>
      <c r="B983" t="inlineStr">
        <is>
          <t>google</t>
        </is>
      </c>
      <c r="C983" t="n">
        <v>1</v>
      </c>
      <c r="D983" s="28" t="n">
        <v>0</v>
      </c>
      <c r="E983" t="n">
        <v>3</v>
      </c>
      <c r="F983">
        <f>IF(E983=1,1,IF(E983=2,0.5,IF(OR(C983=1,C983=E983),0.4,0.2/(E983-2))))</f>
        <v/>
      </c>
      <c r="G983">
        <f>IF(C983=1,1,0)</f>
        <v/>
      </c>
      <c r="H983">
        <f>IF(C983=E983,1,0)</f>
        <v/>
      </c>
      <c r="I983">
        <f>1/E983</f>
        <v/>
      </c>
      <c r="J983" s="28">
        <f>F983*D983</f>
        <v/>
      </c>
      <c r="K983" s="28">
        <f>G983*D983</f>
        <v/>
      </c>
      <c r="L983" s="28">
        <f>H983*D983</f>
        <v/>
      </c>
      <c r="M983" s="28">
        <f>I983*D983</f>
        <v/>
      </c>
    </row>
    <row r="984">
      <c r="A984" t="inlineStr">
        <is>
          <t>PRO-00334</t>
        </is>
      </c>
      <c r="B984" t="inlineStr">
        <is>
          <t>linkedin</t>
        </is>
      </c>
      <c r="C984" t="n">
        <v>2</v>
      </c>
      <c r="D984" s="28" t="n">
        <v>0</v>
      </c>
      <c r="E984" t="n">
        <v>3</v>
      </c>
      <c r="F984">
        <f>IF(E984=1,1,IF(E984=2,0.5,IF(OR(C984=1,C984=E984),0.4,0.2/(E984-2))))</f>
        <v/>
      </c>
      <c r="G984">
        <f>IF(C984=1,1,0)</f>
        <v/>
      </c>
      <c r="H984">
        <f>IF(C984=E984,1,0)</f>
        <v/>
      </c>
      <c r="I984">
        <f>1/E984</f>
        <v/>
      </c>
      <c r="J984" s="28">
        <f>F984*D984</f>
        <v/>
      </c>
      <c r="K984" s="28">
        <f>G984*D984</f>
        <v/>
      </c>
      <c r="L984" s="28">
        <f>H984*D984</f>
        <v/>
      </c>
      <c r="M984" s="28">
        <f>I984*D984</f>
        <v/>
      </c>
    </row>
    <row r="985">
      <c r="A985" t="inlineStr">
        <is>
          <t>PRO-00334</t>
        </is>
      </c>
      <c r="B985" t="inlineStr">
        <is>
          <t>google</t>
        </is>
      </c>
      <c r="C985" t="n">
        <v>3</v>
      </c>
      <c r="D985" s="28" t="n">
        <v>0</v>
      </c>
      <c r="E985" t="n">
        <v>3</v>
      </c>
      <c r="F985">
        <f>IF(E985=1,1,IF(E985=2,0.5,IF(OR(C985=1,C985=E985),0.4,0.2/(E985-2))))</f>
        <v/>
      </c>
      <c r="G985">
        <f>IF(C985=1,1,0)</f>
        <v/>
      </c>
      <c r="H985">
        <f>IF(C985=E985,1,0)</f>
        <v/>
      </c>
      <c r="I985">
        <f>1/E985</f>
        <v/>
      </c>
      <c r="J985" s="28">
        <f>F985*D985</f>
        <v/>
      </c>
      <c r="K985" s="28">
        <f>G985*D985</f>
        <v/>
      </c>
      <c r="L985" s="28">
        <f>H985*D985</f>
        <v/>
      </c>
      <c r="M985" s="28">
        <f>I985*D985</f>
        <v/>
      </c>
    </row>
    <row r="986">
      <c r="A986" t="inlineStr">
        <is>
          <t>PRO-00335</t>
        </is>
      </c>
      <c r="B986" t="inlineStr">
        <is>
          <t>google</t>
        </is>
      </c>
      <c r="C986" t="n">
        <v>1</v>
      </c>
      <c r="D986" s="28" t="n">
        <v>104688</v>
      </c>
      <c r="E986" t="n">
        <v>4</v>
      </c>
      <c r="F986">
        <f>IF(E986=1,1,IF(E986=2,0.5,IF(OR(C986=1,C986=E986),0.4,0.2/(E986-2))))</f>
        <v/>
      </c>
      <c r="G986">
        <f>IF(C986=1,1,0)</f>
        <v/>
      </c>
      <c r="H986">
        <f>IF(C986=E986,1,0)</f>
        <v/>
      </c>
      <c r="I986">
        <f>1/E986</f>
        <v/>
      </c>
      <c r="J986" s="28">
        <f>F986*D986</f>
        <v/>
      </c>
      <c r="K986" s="28">
        <f>G986*D986</f>
        <v/>
      </c>
      <c r="L986" s="28">
        <f>H986*D986</f>
        <v/>
      </c>
      <c r="M986" s="28">
        <f>I986*D986</f>
        <v/>
      </c>
    </row>
    <row r="987">
      <c r="A987" t="inlineStr">
        <is>
          <t>PRO-00335</t>
        </is>
      </c>
      <c r="B987" t="inlineStr">
        <is>
          <t>g2</t>
        </is>
      </c>
      <c r="C987" t="n">
        <v>2</v>
      </c>
      <c r="D987" s="28" t="n">
        <v>104688</v>
      </c>
      <c r="E987" t="n">
        <v>4</v>
      </c>
      <c r="F987">
        <f>IF(E987=1,1,IF(E987=2,0.5,IF(OR(C987=1,C987=E987),0.4,0.2/(E987-2))))</f>
        <v/>
      </c>
      <c r="G987">
        <f>IF(C987=1,1,0)</f>
        <v/>
      </c>
      <c r="H987">
        <f>IF(C987=E987,1,0)</f>
        <v/>
      </c>
      <c r="I987">
        <f>1/E987</f>
        <v/>
      </c>
      <c r="J987" s="28">
        <f>F987*D987</f>
        <v/>
      </c>
      <c r="K987" s="28">
        <f>G987*D987</f>
        <v/>
      </c>
      <c r="L987" s="28">
        <f>H987*D987</f>
        <v/>
      </c>
      <c r="M987" s="28">
        <f>I987*D987</f>
        <v/>
      </c>
    </row>
    <row r="988">
      <c r="A988" t="inlineStr">
        <is>
          <t>PRO-00335</t>
        </is>
      </c>
      <c r="B988" t="inlineStr">
        <is>
          <t>google</t>
        </is>
      </c>
      <c r="C988" t="n">
        <v>3</v>
      </c>
      <c r="D988" s="28" t="n">
        <v>104688</v>
      </c>
      <c r="E988" t="n">
        <v>4</v>
      </c>
      <c r="F988">
        <f>IF(E988=1,1,IF(E988=2,0.5,IF(OR(C988=1,C988=E988),0.4,0.2/(E988-2))))</f>
        <v/>
      </c>
      <c r="G988">
        <f>IF(C988=1,1,0)</f>
        <v/>
      </c>
      <c r="H988">
        <f>IF(C988=E988,1,0)</f>
        <v/>
      </c>
      <c r="I988">
        <f>1/E988</f>
        <v/>
      </c>
      <c r="J988" s="28">
        <f>F988*D988</f>
        <v/>
      </c>
      <c r="K988" s="28">
        <f>G988*D988</f>
        <v/>
      </c>
      <c r="L988" s="28">
        <f>H988*D988</f>
        <v/>
      </c>
      <c r="M988" s="28">
        <f>I988*D988</f>
        <v/>
      </c>
    </row>
    <row r="989">
      <c r="A989" t="inlineStr">
        <is>
          <t>PRO-00335</t>
        </is>
      </c>
      <c r="B989" t="inlineStr">
        <is>
          <t>g2</t>
        </is>
      </c>
      <c r="C989" t="n">
        <v>4</v>
      </c>
      <c r="D989" s="28" t="n">
        <v>104688</v>
      </c>
      <c r="E989" t="n">
        <v>4</v>
      </c>
      <c r="F989">
        <f>IF(E989=1,1,IF(E989=2,0.5,IF(OR(C989=1,C989=E989),0.4,0.2/(E989-2))))</f>
        <v/>
      </c>
      <c r="G989">
        <f>IF(C989=1,1,0)</f>
        <v/>
      </c>
      <c r="H989">
        <f>IF(C989=E989,1,0)</f>
        <v/>
      </c>
      <c r="I989">
        <f>1/E989</f>
        <v/>
      </c>
      <c r="J989" s="28">
        <f>F989*D989</f>
        <v/>
      </c>
      <c r="K989" s="28">
        <f>G989*D989</f>
        <v/>
      </c>
      <c r="L989" s="28">
        <f>H989*D989</f>
        <v/>
      </c>
      <c r="M989" s="28">
        <f>I989*D989</f>
        <v/>
      </c>
    </row>
    <row r="990">
      <c r="A990" t="inlineStr">
        <is>
          <t>PRO-00336</t>
        </is>
      </c>
      <c r="B990" t="inlineStr">
        <is>
          <t>linkedin</t>
        </is>
      </c>
      <c r="C990" t="n">
        <v>1</v>
      </c>
      <c r="D990" s="28" t="n">
        <v>0</v>
      </c>
      <c r="E990" t="n">
        <v>3</v>
      </c>
      <c r="F990">
        <f>IF(E990=1,1,IF(E990=2,0.5,IF(OR(C990=1,C990=E990),0.4,0.2/(E990-2))))</f>
        <v/>
      </c>
      <c r="G990">
        <f>IF(C990=1,1,0)</f>
        <v/>
      </c>
      <c r="H990">
        <f>IF(C990=E990,1,0)</f>
        <v/>
      </c>
      <c r="I990">
        <f>1/E990</f>
        <v/>
      </c>
      <c r="J990" s="28">
        <f>F990*D990</f>
        <v/>
      </c>
      <c r="K990" s="28">
        <f>G990*D990</f>
        <v/>
      </c>
      <c r="L990" s="28">
        <f>H990*D990</f>
        <v/>
      </c>
      <c r="M990" s="28">
        <f>I990*D990</f>
        <v/>
      </c>
    </row>
    <row r="991">
      <c r="A991" t="inlineStr">
        <is>
          <t>PRO-00336</t>
        </is>
      </c>
      <c r="B991" t="inlineStr">
        <is>
          <t>programmatic</t>
        </is>
      </c>
      <c r="C991" t="n">
        <v>2</v>
      </c>
      <c r="D991" s="28" t="n">
        <v>0</v>
      </c>
      <c r="E991" t="n">
        <v>3</v>
      </c>
      <c r="F991">
        <f>IF(E991=1,1,IF(E991=2,0.5,IF(OR(C991=1,C991=E991),0.4,0.2/(E991-2))))</f>
        <v/>
      </c>
      <c r="G991">
        <f>IF(C991=1,1,0)</f>
        <v/>
      </c>
      <c r="H991">
        <f>IF(C991=E991,1,0)</f>
        <v/>
      </c>
      <c r="I991">
        <f>1/E991</f>
        <v/>
      </c>
      <c r="J991" s="28">
        <f>F991*D991</f>
        <v/>
      </c>
      <c r="K991" s="28">
        <f>G991*D991</f>
        <v/>
      </c>
      <c r="L991" s="28">
        <f>H991*D991</f>
        <v/>
      </c>
      <c r="M991" s="28">
        <f>I991*D991</f>
        <v/>
      </c>
    </row>
    <row r="992">
      <c r="A992" t="inlineStr">
        <is>
          <t>PRO-00336</t>
        </is>
      </c>
      <c r="B992" t="inlineStr">
        <is>
          <t>linkedin</t>
        </is>
      </c>
      <c r="C992" t="n">
        <v>3</v>
      </c>
      <c r="D992" s="28" t="n">
        <v>0</v>
      </c>
      <c r="E992" t="n">
        <v>3</v>
      </c>
      <c r="F992">
        <f>IF(E992=1,1,IF(E992=2,0.5,IF(OR(C992=1,C992=E992),0.4,0.2/(E992-2))))</f>
        <v/>
      </c>
      <c r="G992">
        <f>IF(C992=1,1,0)</f>
        <v/>
      </c>
      <c r="H992">
        <f>IF(C992=E992,1,0)</f>
        <v/>
      </c>
      <c r="I992">
        <f>1/E992</f>
        <v/>
      </c>
      <c r="J992" s="28">
        <f>F992*D992</f>
        <v/>
      </c>
      <c r="K992" s="28">
        <f>G992*D992</f>
        <v/>
      </c>
      <c r="L992" s="28">
        <f>H992*D992</f>
        <v/>
      </c>
      <c r="M992" s="28">
        <f>I992*D992</f>
        <v/>
      </c>
    </row>
    <row r="993">
      <c r="A993" t="inlineStr">
        <is>
          <t>PRO-00337</t>
        </is>
      </c>
      <c r="B993" t="inlineStr">
        <is>
          <t>google</t>
        </is>
      </c>
      <c r="C993" t="n">
        <v>1</v>
      </c>
      <c r="D993" s="28" t="n">
        <v>0</v>
      </c>
      <c r="E993" t="n">
        <v>3</v>
      </c>
      <c r="F993">
        <f>IF(E993=1,1,IF(E993=2,0.5,IF(OR(C993=1,C993=E993),0.4,0.2/(E993-2))))</f>
        <v/>
      </c>
      <c r="G993">
        <f>IF(C993=1,1,0)</f>
        <v/>
      </c>
      <c r="H993">
        <f>IF(C993=E993,1,0)</f>
        <v/>
      </c>
      <c r="I993">
        <f>1/E993</f>
        <v/>
      </c>
      <c r="J993" s="28">
        <f>F993*D993</f>
        <v/>
      </c>
      <c r="K993" s="28">
        <f>G993*D993</f>
        <v/>
      </c>
      <c r="L993" s="28">
        <f>H993*D993</f>
        <v/>
      </c>
      <c r="M993" s="28">
        <f>I993*D993</f>
        <v/>
      </c>
    </row>
    <row r="994">
      <c r="A994" t="inlineStr">
        <is>
          <t>PRO-00337</t>
        </is>
      </c>
      <c r="B994" t="inlineStr">
        <is>
          <t>google</t>
        </is>
      </c>
      <c r="C994" t="n">
        <v>2</v>
      </c>
      <c r="D994" s="28" t="n">
        <v>0</v>
      </c>
      <c r="E994" t="n">
        <v>3</v>
      </c>
      <c r="F994">
        <f>IF(E994=1,1,IF(E994=2,0.5,IF(OR(C994=1,C994=E994),0.4,0.2/(E994-2))))</f>
        <v/>
      </c>
      <c r="G994">
        <f>IF(C994=1,1,0)</f>
        <v/>
      </c>
      <c r="H994">
        <f>IF(C994=E994,1,0)</f>
        <v/>
      </c>
      <c r="I994">
        <f>1/E994</f>
        <v/>
      </c>
      <c r="J994" s="28">
        <f>F994*D994</f>
        <v/>
      </c>
      <c r="K994" s="28">
        <f>G994*D994</f>
        <v/>
      </c>
      <c r="L994" s="28">
        <f>H994*D994</f>
        <v/>
      </c>
      <c r="M994" s="28">
        <f>I994*D994</f>
        <v/>
      </c>
    </row>
    <row r="995">
      <c r="A995" t="inlineStr">
        <is>
          <t>PRO-00337</t>
        </is>
      </c>
      <c r="B995" t="inlineStr">
        <is>
          <t>linkedin</t>
        </is>
      </c>
      <c r="C995" t="n">
        <v>3</v>
      </c>
      <c r="D995" s="28" t="n">
        <v>0</v>
      </c>
      <c r="E995" t="n">
        <v>3</v>
      </c>
      <c r="F995">
        <f>IF(E995=1,1,IF(E995=2,0.5,IF(OR(C995=1,C995=E995),0.4,0.2/(E995-2))))</f>
        <v/>
      </c>
      <c r="G995">
        <f>IF(C995=1,1,0)</f>
        <v/>
      </c>
      <c r="H995">
        <f>IF(C995=E995,1,0)</f>
        <v/>
      </c>
      <c r="I995">
        <f>1/E995</f>
        <v/>
      </c>
      <c r="J995" s="28">
        <f>F995*D995</f>
        <v/>
      </c>
      <c r="K995" s="28">
        <f>G995*D995</f>
        <v/>
      </c>
      <c r="L995" s="28">
        <f>H995*D995</f>
        <v/>
      </c>
      <c r="M995" s="28">
        <f>I995*D995</f>
        <v/>
      </c>
    </row>
    <row r="996">
      <c r="A996" t="inlineStr">
        <is>
          <t>PRO-00338</t>
        </is>
      </c>
      <c r="B996" t="inlineStr">
        <is>
          <t>linkedin</t>
        </is>
      </c>
      <c r="C996" t="n">
        <v>1</v>
      </c>
      <c r="D996" s="28" t="n">
        <v>0</v>
      </c>
      <c r="E996" t="n">
        <v>4</v>
      </c>
      <c r="F996">
        <f>IF(E996=1,1,IF(E996=2,0.5,IF(OR(C996=1,C996=E996),0.4,0.2/(E996-2))))</f>
        <v/>
      </c>
      <c r="G996">
        <f>IF(C996=1,1,0)</f>
        <v/>
      </c>
      <c r="H996">
        <f>IF(C996=E996,1,0)</f>
        <v/>
      </c>
      <c r="I996">
        <f>1/E996</f>
        <v/>
      </c>
      <c r="J996" s="28">
        <f>F996*D996</f>
        <v/>
      </c>
      <c r="K996" s="28">
        <f>G996*D996</f>
        <v/>
      </c>
      <c r="L996" s="28">
        <f>H996*D996</f>
        <v/>
      </c>
      <c r="M996" s="28">
        <f>I996*D996</f>
        <v/>
      </c>
    </row>
    <row r="997">
      <c r="A997" t="inlineStr">
        <is>
          <t>PRO-00338</t>
        </is>
      </c>
      <c r="B997" t="inlineStr">
        <is>
          <t>programmatic</t>
        </is>
      </c>
      <c r="C997" t="n">
        <v>2</v>
      </c>
      <c r="D997" s="28" t="n">
        <v>0</v>
      </c>
      <c r="E997" t="n">
        <v>4</v>
      </c>
      <c r="F997">
        <f>IF(E997=1,1,IF(E997=2,0.5,IF(OR(C997=1,C997=E997),0.4,0.2/(E997-2))))</f>
        <v/>
      </c>
      <c r="G997">
        <f>IF(C997=1,1,0)</f>
        <v/>
      </c>
      <c r="H997">
        <f>IF(C997=E997,1,0)</f>
        <v/>
      </c>
      <c r="I997">
        <f>1/E997</f>
        <v/>
      </c>
      <c r="J997" s="28">
        <f>F997*D997</f>
        <v/>
      </c>
      <c r="K997" s="28">
        <f>G997*D997</f>
        <v/>
      </c>
      <c r="L997" s="28">
        <f>H997*D997</f>
        <v/>
      </c>
      <c r="M997" s="28">
        <f>I997*D997</f>
        <v/>
      </c>
    </row>
    <row r="998">
      <c r="A998" t="inlineStr">
        <is>
          <t>PRO-00338</t>
        </is>
      </c>
      <c r="B998" t="inlineStr">
        <is>
          <t>programmatic</t>
        </is>
      </c>
      <c r="C998" t="n">
        <v>3</v>
      </c>
      <c r="D998" s="28" t="n">
        <v>0</v>
      </c>
      <c r="E998" t="n">
        <v>4</v>
      </c>
      <c r="F998">
        <f>IF(E998=1,1,IF(E998=2,0.5,IF(OR(C998=1,C998=E998),0.4,0.2/(E998-2))))</f>
        <v/>
      </c>
      <c r="G998">
        <f>IF(C998=1,1,0)</f>
        <v/>
      </c>
      <c r="H998">
        <f>IF(C998=E998,1,0)</f>
        <v/>
      </c>
      <c r="I998">
        <f>1/E998</f>
        <v/>
      </c>
      <c r="J998" s="28">
        <f>F998*D998</f>
        <v/>
      </c>
      <c r="K998" s="28">
        <f>G998*D998</f>
        <v/>
      </c>
      <c r="L998" s="28">
        <f>H998*D998</f>
        <v/>
      </c>
      <c r="M998" s="28">
        <f>I998*D998</f>
        <v/>
      </c>
    </row>
    <row r="999">
      <c r="A999" t="inlineStr">
        <is>
          <t>PRO-00338</t>
        </is>
      </c>
      <c r="B999" t="inlineStr">
        <is>
          <t>g2</t>
        </is>
      </c>
      <c r="C999" t="n">
        <v>4</v>
      </c>
      <c r="D999" s="28" t="n">
        <v>0</v>
      </c>
      <c r="E999" t="n">
        <v>4</v>
      </c>
      <c r="F999">
        <f>IF(E999=1,1,IF(E999=2,0.5,IF(OR(C999=1,C999=E999),0.4,0.2/(E999-2))))</f>
        <v/>
      </c>
      <c r="G999">
        <f>IF(C999=1,1,0)</f>
        <v/>
      </c>
      <c r="H999">
        <f>IF(C999=E999,1,0)</f>
        <v/>
      </c>
      <c r="I999">
        <f>1/E999</f>
        <v/>
      </c>
      <c r="J999" s="28">
        <f>F999*D999</f>
        <v/>
      </c>
      <c r="K999" s="28">
        <f>G999*D999</f>
        <v/>
      </c>
      <c r="L999" s="28">
        <f>H999*D999</f>
        <v/>
      </c>
      <c r="M999" s="28">
        <f>I999*D999</f>
        <v/>
      </c>
    </row>
    <row r="1000">
      <c r="A1000" t="inlineStr">
        <is>
          <t>PRO-00339</t>
        </is>
      </c>
      <c r="B1000" t="inlineStr">
        <is>
          <t>linkedin</t>
        </is>
      </c>
      <c r="C1000" t="n">
        <v>1</v>
      </c>
      <c r="D1000" s="28" t="n">
        <v>84061</v>
      </c>
      <c r="E1000" t="n">
        <v>4</v>
      </c>
      <c r="F1000">
        <f>IF(E1000=1,1,IF(E1000=2,0.5,IF(OR(C1000=1,C1000=E1000),0.4,0.2/(E1000-2))))</f>
        <v/>
      </c>
      <c r="G1000">
        <f>IF(C1000=1,1,0)</f>
        <v/>
      </c>
      <c r="H1000">
        <f>IF(C1000=E1000,1,0)</f>
        <v/>
      </c>
      <c r="I1000">
        <f>1/E1000</f>
        <v/>
      </c>
      <c r="J1000" s="28">
        <f>F1000*D1000</f>
        <v/>
      </c>
      <c r="K1000" s="28">
        <f>G1000*D1000</f>
        <v/>
      </c>
      <c r="L1000" s="28">
        <f>H1000*D1000</f>
        <v/>
      </c>
      <c r="M1000" s="28">
        <f>I1000*D1000</f>
        <v/>
      </c>
    </row>
    <row r="1001">
      <c r="A1001" t="inlineStr">
        <is>
          <t>PRO-00339</t>
        </is>
      </c>
      <c r="B1001" t="inlineStr">
        <is>
          <t>linkedin</t>
        </is>
      </c>
      <c r="C1001" t="n">
        <v>2</v>
      </c>
      <c r="D1001" s="28" t="n">
        <v>84061</v>
      </c>
      <c r="E1001" t="n">
        <v>4</v>
      </c>
      <c r="F1001">
        <f>IF(E1001=1,1,IF(E1001=2,0.5,IF(OR(C1001=1,C1001=E1001),0.4,0.2/(E1001-2))))</f>
        <v/>
      </c>
      <c r="G1001">
        <f>IF(C1001=1,1,0)</f>
        <v/>
      </c>
      <c r="H1001">
        <f>IF(C1001=E1001,1,0)</f>
        <v/>
      </c>
      <c r="I1001">
        <f>1/E1001</f>
        <v/>
      </c>
      <c r="J1001" s="28">
        <f>F1001*D1001</f>
        <v/>
      </c>
      <c r="K1001" s="28">
        <f>G1001*D1001</f>
        <v/>
      </c>
      <c r="L1001" s="28">
        <f>H1001*D1001</f>
        <v/>
      </c>
      <c r="M1001" s="28">
        <f>I1001*D1001</f>
        <v/>
      </c>
    </row>
    <row r="1002">
      <c r="A1002" t="inlineStr">
        <is>
          <t>PRO-00339</t>
        </is>
      </c>
      <c r="B1002" t="inlineStr">
        <is>
          <t>g2</t>
        </is>
      </c>
      <c r="C1002" t="n">
        <v>3</v>
      </c>
      <c r="D1002" s="28" t="n">
        <v>84061</v>
      </c>
      <c r="E1002" t="n">
        <v>4</v>
      </c>
      <c r="F1002">
        <f>IF(E1002=1,1,IF(E1002=2,0.5,IF(OR(C1002=1,C1002=E1002),0.4,0.2/(E1002-2))))</f>
        <v/>
      </c>
      <c r="G1002">
        <f>IF(C1002=1,1,0)</f>
        <v/>
      </c>
      <c r="H1002">
        <f>IF(C1002=E1002,1,0)</f>
        <v/>
      </c>
      <c r="I1002">
        <f>1/E1002</f>
        <v/>
      </c>
      <c r="J1002" s="28">
        <f>F1002*D1002</f>
        <v/>
      </c>
      <c r="K1002" s="28">
        <f>G1002*D1002</f>
        <v/>
      </c>
      <c r="L1002" s="28">
        <f>H1002*D1002</f>
        <v/>
      </c>
      <c r="M1002" s="28">
        <f>I1002*D1002</f>
        <v/>
      </c>
    </row>
    <row r="1003">
      <c r="A1003" t="inlineStr">
        <is>
          <t>PRO-00339</t>
        </is>
      </c>
      <c r="B1003" t="inlineStr">
        <is>
          <t>google</t>
        </is>
      </c>
      <c r="C1003" t="n">
        <v>4</v>
      </c>
      <c r="D1003" s="28" t="n">
        <v>84061</v>
      </c>
      <c r="E1003" t="n">
        <v>4</v>
      </c>
      <c r="F1003">
        <f>IF(E1003=1,1,IF(E1003=2,0.5,IF(OR(C1003=1,C1003=E1003),0.4,0.2/(E1003-2))))</f>
        <v/>
      </c>
      <c r="G1003">
        <f>IF(C1003=1,1,0)</f>
        <v/>
      </c>
      <c r="H1003">
        <f>IF(C1003=E1003,1,0)</f>
        <v/>
      </c>
      <c r="I1003">
        <f>1/E1003</f>
        <v/>
      </c>
      <c r="J1003" s="28">
        <f>F1003*D1003</f>
        <v/>
      </c>
      <c r="K1003" s="28">
        <f>G1003*D1003</f>
        <v/>
      </c>
      <c r="L1003" s="28">
        <f>H1003*D1003</f>
        <v/>
      </c>
      <c r="M1003" s="28">
        <f>I1003*D1003</f>
        <v/>
      </c>
    </row>
    <row r="1004">
      <c r="A1004" t="inlineStr">
        <is>
          <t>PRO-00340</t>
        </is>
      </c>
      <c r="B1004" t="inlineStr">
        <is>
          <t>google</t>
        </is>
      </c>
      <c r="C1004" t="n">
        <v>1</v>
      </c>
      <c r="D1004" s="28" t="n">
        <v>0</v>
      </c>
      <c r="E1004" t="n">
        <v>4</v>
      </c>
      <c r="F1004">
        <f>IF(E1004=1,1,IF(E1004=2,0.5,IF(OR(C1004=1,C1004=E1004),0.4,0.2/(E1004-2))))</f>
        <v/>
      </c>
      <c r="G1004">
        <f>IF(C1004=1,1,0)</f>
        <v/>
      </c>
      <c r="H1004">
        <f>IF(C1004=E1004,1,0)</f>
        <v/>
      </c>
      <c r="I1004">
        <f>1/E1004</f>
        <v/>
      </c>
      <c r="J1004" s="28">
        <f>F1004*D1004</f>
        <v/>
      </c>
      <c r="K1004" s="28">
        <f>G1004*D1004</f>
        <v/>
      </c>
      <c r="L1004" s="28">
        <f>H1004*D1004</f>
        <v/>
      </c>
      <c r="M1004" s="28">
        <f>I1004*D1004</f>
        <v/>
      </c>
    </row>
    <row r="1005">
      <c r="A1005" t="inlineStr">
        <is>
          <t>PRO-00340</t>
        </is>
      </c>
      <c r="B1005" t="inlineStr">
        <is>
          <t>programmatic</t>
        </is>
      </c>
      <c r="C1005" t="n">
        <v>2</v>
      </c>
      <c r="D1005" s="28" t="n">
        <v>0</v>
      </c>
      <c r="E1005" t="n">
        <v>4</v>
      </c>
      <c r="F1005">
        <f>IF(E1005=1,1,IF(E1005=2,0.5,IF(OR(C1005=1,C1005=E1005),0.4,0.2/(E1005-2))))</f>
        <v/>
      </c>
      <c r="G1005">
        <f>IF(C1005=1,1,0)</f>
        <v/>
      </c>
      <c r="H1005">
        <f>IF(C1005=E1005,1,0)</f>
        <v/>
      </c>
      <c r="I1005">
        <f>1/E1005</f>
        <v/>
      </c>
      <c r="J1005" s="28">
        <f>F1005*D1005</f>
        <v/>
      </c>
      <c r="K1005" s="28">
        <f>G1005*D1005</f>
        <v/>
      </c>
      <c r="L1005" s="28">
        <f>H1005*D1005</f>
        <v/>
      </c>
      <c r="M1005" s="28">
        <f>I1005*D1005</f>
        <v/>
      </c>
    </row>
    <row r="1006">
      <c r="A1006" t="inlineStr">
        <is>
          <t>PRO-00340</t>
        </is>
      </c>
      <c r="B1006" t="inlineStr">
        <is>
          <t>google</t>
        </is>
      </c>
      <c r="C1006" t="n">
        <v>3</v>
      </c>
      <c r="D1006" s="28" t="n">
        <v>0</v>
      </c>
      <c r="E1006" t="n">
        <v>4</v>
      </c>
      <c r="F1006">
        <f>IF(E1006=1,1,IF(E1006=2,0.5,IF(OR(C1006=1,C1006=E1006),0.4,0.2/(E1006-2))))</f>
        <v/>
      </c>
      <c r="G1006">
        <f>IF(C1006=1,1,0)</f>
        <v/>
      </c>
      <c r="H1006">
        <f>IF(C1006=E1006,1,0)</f>
        <v/>
      </c>
      <c r="I1006">
        <f>1/E1006</f>
        <v/>
      </c>
      <c r="J1006" s="28">
        <f>F1006*D1006</f>
        <v/>
      </c>
      <c r="K1006" s="28">
        <f>G1006*D1006</f>
        <v/>
      </c>
      <c r="L1006" s="28">
        <f>H1006*D1006</f>
        <v/>
      </c>
      <c r="M1006" s="28">
        <f>I1006*D1006</f>
        <v/>
      </c>
    </row>
    <row r="1007">
      <c r="A1007" t="inlineStr">
        <is>
          <t>PRO-00340</t>
        </is>
      </c>
      <c r="B1007" t="inlineStr">
        <is>
          <t>g2</t>
        </is>
      </c>
      <c r="C1007" t="n">
        <v>4</v>
      </c>
      <c r="D1007" s="28" t="n">
        <v>0</v>
      </c>
      <c r="E1007" t="n">
        <v>4</v>
      </c>
      <c r="F1007">
        <f>IF(E1007=1,1,IF(E1007=2,0.5,IF(OR(C1007=1,C1007=E1007),0.4,0.2/(E1007-2))))</f>
        <v/>
      </c>
      <c r="G1007">
        <f>IF(C1007=1,1,0)</f>
        <v/>
      </c>
      <c r="H1007">
        <f>IF(C1007=E1007,1,0)</f>
        <v/>
      </c>
      <c r="I1007">
        <f>1/E1007</f>
        <v/>
      </c>
      <c r="J1007" s="28">
        <f>F1007*D1007</f>
        <v/>
      </c>
      <c r="K1007" s="28">
        <f>G1007*D1007</f>
        <v/>
      </c>
      <c r="L1007" s="28">
        <f>H1007*D1007</f>
        <v/>
      </c>
      <c r="M1007" s="28">
        <f>I1007*D1007</f>
        <v/>
      </c>
    </row>
    <row r="1008">
      <c r="A1008" t="inlineStr">
        <is>
          <t>PRO-00341</t>
        </is>
      </c>
      <c r="B1008" t="inlineStr">
        <is>
          <t>linkedin</t>
        </is>
      </c>
      <c r="C1008" t="n">
        <v>1</v>
      </c>
      <c r="D1008" s="28" t="n">
        <v>0</v>
      </c>
      <c r="E1008" t="n">
        <v>2</v>
      </c>
      <c r="F1008">
        <f>IF(E1008=1,1,IF(E1008=2,0.5,IF(OR(C1008=1,C1008=E1008),0.4,0.2/(E1008-2))))</f>
        <v/>
      </c>
      <c r="G1008">
        <f>IF(C1008=1,1,0)</f>
        <v/>
      </c>
      <c r="H1008">
        <f>IF(C1008=E1008,1,0)</f>
        <v/>
      </c>
      <c r="I1008">
        <f>1/E1008</f>
        <v/>
      </c>
      <c r="J1008" s="28">
        <f>F1008*D1008</f>
        <v/>
      </c>
      <c r="K1008" s="28">
        <f>G1008*D1008</f>
        <v/>
      </c>
      <c r="L1008" s="28">
        <f>H1008*D1008</f>
        <v/>
      </c>
      <c r="M1008" s="28">
        <f>I1008*D1008</f>
        <v/>
      </c>
    </row>
    <row r="1009">
      <c r="A1009" t="inlineStr">
        <is>
          <t>PRO-00341</t>
        </is>
      </c>
      <c r="B1009" t="inlineStr">
        <is>
          <t>programmatic</t>
        </is>
      </c>
      <c r="C1009" t="n">
        <v>2</v>
      </c>
      <c r="D1009" s="28" t="n">
        <v>0</v>
      </c>
      <c r="E1009" t="n">
        <v>2</v>
      </c>
      <c r="F1009">
        <f>IF(E1009=1,1,IF(E1009=2,0.5,IF(OR(C1009=1,C1009=E1009),0.4,0.2/(E1009-2))))</f>
        <v/>
      </c>
      <c r="G1009">
        <f>IF(C1009=1,1,0)</f>
        <v/>
      </c>
      <c r="H1009">
        <f>IF(C1009=E1009,1,0)</f>
        <v/>
      </c>
      <c r="I1009">
        <f>1/E1009</f>
        <v/>
      </c>
      <c r="J1009" s="28">
        <f>F1009*D1009</f>
        <v/>
      </c>
      <c r="K1009" s="28">
        <f>G1009*D1009</f>
        <v/>
      </c>
      <c r="L1009" s="28">
        <f>H1009*D1009</f>
        <v/>
      </c>
      <c r="M1009" s="28">
        <f>I1009*D1009</f>
        <v/>
      </c>
    </row>
    <row r="1010">
      <c r="A1010" t="inlineStr">
        <is>
          <t>PRO-00342</t>
        </is>
      </c>
      <c r="B1010" t="inlineStr">
        <is>
          <t>linkedin</t>
        </is>
      </c>
      <c r="C1010" t="n">
        <v>1</v>
      </c>
      <c r="D1010" s="28" t="n">
        <v>0</v>
      </c>
      <c r="E1010" t="n">
        <v>2</v>
      </c>
      <c r="F1010">
        <f>IF(E1010=1,1,IF(E1010=2,0.5,IF(OR(C1010=1,C1010=E1010),0.4,0.2/(E1010-2))))</f>
        <v/>
      </c>
      <c r="G1010">
        <f>IF(C1010=1,1,0)</f>
        <v/>
      </c>
      <c r="H1010">
        <f>IF(C1010=E1010,1,0)</f>
        <v/>
      </c>
      <c r="I1010">
        <f>1/E1010</f>
        <v/>
      </c>
      <c r="J1010" s="28">
        <f>F1010*D1010</f>
        <v/>
      </c>
      <c r="K1010" s="28">
        <f>G1010*D1010</f>
        <v/>
      </c>
      <c r="L1010" s="28">
        <f>H1010*D1010</f>
        <v/>
      </c>
      <c r="M1010" s="28">
        <f>I1010*D1010</f>
        <v/>
      </c>
    </row>
    <row r="1011">
      <c r="A1011" t="inlineStr">
        <is>
          <t>PRO-00342</t>
        </is>
      </c>
      <c r="B1011" t="inlineStr">
        <is>
          <t>g2</t>
        </is>
      </c>
      <c r="C1011" t="n">
        <v>2</v>
      </c>
      <c r="D1011" s="28" t="n">
        <v>0</v>
      </c>
      <c r="E1011" t="n">
        <v>2</v>
      </c>
      <c r="F1011">
        <f>IF(E1011=1,1,IF(E1011=2,0.5,IF(OR(C1011=1,C1011=E1011),0.4,0.2/(E1011-2))))</f>
        <v/>
      </c>
      <c r="G1011">
        <f>IF(C1011=1,1,0)</f>
        <v/>
      </c>
      <c r="H1011">
        <f>IF(C1011=E1011,1,0)</f>
        <v/>
      </c>
      <c r="I1011">
        <f>1/E1011</f>
        <v/>
      </c>
      <c r="J1011" s="28">
        <f>F1011*D1011</f>
        <v/>
      </c>
      <c r="K1011" s="28">
        <f>G1011*D1011</f>
        <v/>
      </c>
      <c r="L1011" s="28">
        <f>H1011*D1011</f>
        <v/>
      </c>
      <c r="M1011" s="28">
        <f>I1011*D1011</f>
        <v/>
      </c>
    </row>
    <row r="1012">
      <c r="A1012" t="inlineStr">
        <is>
          <t>PRO-00343</t>
        </is>
      </c>
      <c r="B1012" t="inlineStr">
        <is>
          <t>linkedin</t>
        </is>
      </c>
      <c r="C1012" t="n">
        <v>1</v>
      </c>
      <c r="D1012" s="28" t="n">
        <v>61781</v>
      </c>
      <c r="E1012" t="n">
        <v>2</v>
      </c>
      <c r="F1012">
        <f>IF(E1012=1,1,IF(E1012=2,0.5,IF(OR(C1012=1,C1012=E1012),0.4,0.2/(E1012-2))))</f>
        <v/>
      </c>
      <c r="G1012">
        <f>IF(C1012=1,1,0)</f>
        <v/>
      </c>
      <c r="H1012">
        <f>IF(C1012=E1012,1,0)</f>
        <v/>
      </c>
      <c r="I1012">
        <f>1/E1012</f>
        <v/>
      </c>
      <c r="J1012" s="28">
        <f>F1012*D1012</f>
        <v/>
      </c>
      <c r="K1012" s="28">
        <f>G1012*D1012</f>
        <v/>
      </c>
      <c r="L1012" s="28">
        <f>H1012*D1012</f>
        <v/>
      </c>
      <c r="M1012" s="28">
        <f>I1012*D1012</f>
        <v/>
      </c>
    </row>
    <row r="1013">
      <c r="A1013" t="inlineStr">
        <is>
          <t>PRO-00343</t>
        </is>
      </c>
      <c r="B1013" t="inlineStr">
        <is>
          <t>g2</t>
        </is>
      </c>
      <c r="C1013" t="n">
        <v>2</v>
      </c>
      <c r="D1013" s="28" t="n">
        <v>61781</v>
      </c>
      <c r="E1013" t="n">
        <v>2</v>
      </c>
      <c r="F1013">
        <f>IF(E1013=1,1,IF(E1013=2,0.5,IF(OR(C1013=1,C1013=E1013),0.4,0.2/(E1013-2))))</f>
        <v/>
      </c>
      <c r="G1013">
        <f>IF(C1013=1,1,0)</f>
        <v/>
      </c>
      <c r="H1013">
        <f>IF(C1013=E1013,1,0)</f>
        <v/>
      </c>
      <c r="I1013">
        <f>1/E1013</f>
        <v/>
      </c>
      <c r="J1013" s="28">
        <f>F1013*D1013</f>
        <v/>
      </c>
      <c r="K1013" s="28">
        <f>G1013*D1013</f>
        <v/>
      </c>
      <c r="L1013" s="28">
        <f>H1013*D1013</f>
        <v/>
      </c>
      <c r="M1013" s="28">
        <f>I1013*D1013</f>
        <v/>
      </c>
    </row>
    <row r="1014">
      <c r="A1014" t="inlineStr">
        <is>
          <t>PRO-00344</t>
        </is>
      </c>
      <c r="B1014" t="inlineStr">
        <is>
          <t>linkedin</t>
        </is>
      </c>
      <c r="C1014" t="n">
        <v>1</v>
      </c>
      <c r="D1014" s="28" t="n">
        <v>0</v>
      </c>
      <c r="E1014" t="n">
        <v>2</v>
      </c>
      <c r="F1014">
        <f>IF(E1014=1,1,IF(E1014=2,0.5,IF(OR(C1014=1,C1014=E1014),0.4,0.2/(E1014-2))))</f>
        <v/>
      </c>
      <c r="G1014">
        <f>IF(C1014=1,1,0)</f>
        <v/>
      </c>
      <c r="H1014">
        <f>IF(C1014=E1014,1,0)</f>
        <v/>
      </c>
      <c r="I1014">
        <f>1/E1014</f>
        <v/>
      </c>
      <c r="J1014" s="28">
        <f>F1014*D1014</f>
        <v/>
      </c>
      <c r="K1014" s="28">
        <f>G1014*D1014</f>
        <v/>
      </c>
      <c r="L1014" s="28">
        <f>H1014*D1014</f>
        <v/>
      </c>
      <c r="M1014" s="28">
        <f>I1014*D1014</f>
        <v/>
      </c>
    </row>
    <row r="1015">
      <c r="A1015" t="inlineStr">
        <is>
          <t>PRO-00344</t>
        </is>
      </c>
      <c r="B1015" t="inlineStr">
        <is>
          <t>google</t>
        </is>
      </c>
      <c r="C1015" t="n">
        <v>2</v>
      </c>
      <c r="D1015" s="28" t="n">
        <v>0</v>
      </c>
      <c r="E1015" t="n">
        <v>2</v>
      </c>
      <c r="F1015">
        <f>IF(E1015=1,1,IF(E1015=2,0.5,IF(OR(C1015=1,C1015=E1015),0.4,0.2/(E1015-2))))</f>
        <v/>
      </c>
      <c r="G1015">
        <f>IF(C1015=1,1,0)</f>
        <v/>
      </c>
      <c r="H1015">
        <f>IF(C1015=E1015,1,0)</f>
        <v/>
      </c>
      <c r="I1015">
        <f>1/E1015</f>
        <v/>
      </c>
      <c r="J1015" s="28">
        <f>F1015*D1015</f>
        <v/>
      </c>
      <c r="K1015" s="28">
        <f>G1015*D1015</f>
        <v/>
      </c>
      <c r="L1015" s="28">
        <f>H1015*D1015</f>
        <v/>
      </c>
      <c r="M1015" s="28">
        <f>I1015*D1015</f>
        <v/>
      </c>
    </row>
    <row r="1016">
      <c r="A1016" t="inlineStr">
        <is>
          <t>PRO-00345</t>
        </is>
      </c>
      <c r="B1016" t="inlineStr">
        <is>
          <t>google</t>
        </is>
      </c>
      <c r="C1016" t="n">
        <v>1</v>
      </c>
      <c r="D1016" s="28" t="n">
        <v>0</v>
      </c>
      <c r="E1016" t="n">
        <v>3</v>
      </c>
      <c r="F1016">
        <f>IF(E1016=1,1,IF(E1016=2,0.5,IF(OR(C1016=1,C1016=E1016),0.4,0.2/(E1016-2))))</f>
        <v/>
      </c>
      <c r="G1016">
        <f>IF(C1016=1,1,0)</f>
        <v/>
      </c>
      <c r="H1016">
        <f>IF(C1016=E1016,1,0)</f>
        <v/>
      </c>
      <c r="I1016">
        <f>1/E1016</f>
        <v/>
      </c>
      <c r="J1016" s="28">
        <f>F1016*D1016</f>
        <v/>
      </c>
      <c r="K1016" s="28">
        <f>G1016*D1016</f>
        <v/>
      </c>
      <c r="L1016" s="28">
        <f>H1016*D1016</f>
        <v/>
      </c>
      <c r="M1016" s="28">
        <f>I1016*D1016</f>
        <v/>
      </c>
    </row>
    <row r="1017">
      <c r="A1017" t="inlineStr">
        <is>
          <t>PRO-00345</t>
        </is>
      </c>
      <c r="B1017" t="inlineStr">
        <is>
          <t>linkedin</t>
        </is>
      </c>
      <c r="C1017" t="n">
        <v>2</v>
      </c>
      <c r="D1017" s="28" t="n">
        <v>0</v>
      </c>
      <c r="E1017" t="n">
        <v>3</v>
      </c>
      <c r="F1017">
        <f>IF(E1017=1,1,IF(E1017=2,0.5,IF(OR(C1017=1,C1017=E1017),0.4,0.2/(E1017-2))))</f>
        <v/>
      </c>
      <c r="G1017">
        <f>IF(C1017=1,1,0)</f>
        <v/>
      </c>
      <c r="H1017">
        <f>IF(C1017=E1017,1,0)</f>
        <v/>
      </c>
      <c r="I1017">
        <f>1/E1017</f>
        <v/>
      </c>
      <c r="J1017" s="28">
        <f>F1017*D1017</f>
        <v/>
      </c>
      <c r="K1017" s="28">
        <f>G1017*D1017</f>
        <v/>
      </c>
      <c r="L1017" s="28">
        <f>H1017*D1017</f>
        <v/>
      </c>
      <c r="M1017" s="28">
        <f>I1017*D1017</f>
        <v/>
      </c>
    </row>
    <row r="1018">
      <c r="A1018" t="inlineStr">
        <is>
          <t>PRO-00345</t>
        </is>
      </c>
      <c r="B1018" t="inlineStr">
        <is>
          <t>google</t>
        </is>
      </c>
      <c r="C1018" t="n">
        <v>3</v>
      </c>
      <c r="D1018" s="28" t="n">
        <v>0</v>
      </c>
      <c r="E1018" t="n">
        <v>3</v>
      </c>
      <c r="F1018">
        <f>IF(E1018=1,1,IF(E1018=2,0.5,IF(OR(C1018=1,C1018=E1018),0.4,0.2/(E1018-2))))</f>
        <v/>
      </c>
      <c r="G1018">
        <f>IF(C1018=1,1,0)</f>
        <v/>
      </c>
      <c r="H1018">
        <f>IF(C1018=E1018,1,0)</f>
        <v/>
      </c>
      <c r="I1018">
        <f>1/E1018</f>
        <v/>
      </c>
      <c r="J1018" s="28">
        <f>F1018*D1018</f>
        <v/>
      </c>
      <c r="K1018" s="28">
        <f>G1018*D1018</f>
        <v/>
      </c>
      <c r="L1018" s="28">
        <f>H1018*D1018</f>
        <v/>
      </c>
      <c r="M1018" s="28">
        <f>I1018*D1018</f>
        <v/>
      </c>
    </row>
    <row r="1019">
      <c r="A1019" t="inlineStr">
        <is>
          <t>PRO-00346</t>
        </is>
      </c>
      <c r="B1019" t="inlineStr">
        <is>
          <t>google</t>
        </is>
      </c>
      <c r="C1019" t="n">
        <v>1</v>
      </c>
      <c r="D1019" s="28" t="n">
        <v>0</v>
      </c>
      <c r="E1019" t="n">
        <v>2</v>
      </c>
      <c r="F1019">
        <f>IF(E1019=1,1,IF(E1019=2,0.5,IF(OR(C1019=1,C1019=E1019),0.4,0.2/(E1019-2))))</f>
        <v/>
      </c>
      <c r="G1019">
        <f>IF(C1019=1,1,0)</f>
        <v/>
      </c>
      <c r="H1019">
        <f>IF(C1019=E1019,1,0)</f>
        <v/>
      </c>
      <c r="I1019">
        <f>1/E1019</f>
        <v/>
      </c>
      <c r="J1019" s="28">
        <f>F1019*D1019</f>
        <v/>
      </c>
      <c r="K1019" s="28">
        <f>G1019*D1019</f>
        <v/>
      </c>
      <c r="L1019" s="28">
        <f>H1019*D1019</f>
        <v/>
      </c>
      <c r="M1019" s="28">
        <f>I1019*D1019</f>
        <v/>
      </c>
    </row>
    <row r="1020">
      <c r="A1020" t="inlineStr">
        <is>
          <t>PRO-00346</t>
        </is>
      </c>
      <c r="B1020" t="inlineStr">
        <is>
          <t>google</t>
        </is>
      </c>
      <c r="C1020" t="n">
        <v>2</v>
      </c>
      <c r="D1020" s="28" t="n">
        <v>0</v>
      </c>
      <c r="E1020" t="n">
        <v>2</v>
      </c>
      <c r="F1020">
        <f>IF(E1020=1,1,IF(E1020=2,0.5,IF(OR(C1020=1,C1020=E1020),0.4,0.2/(E1020-2))))</f>
        <v/>
      </c>
      <c r="G1020">
        <f>IF(C1020=1,1,0)</f>
        <v/>
      </c>
      <c r="H1020">
        <f>IF(C1020=E1020,1,0)</f>
        <v/>
      </c>
      <c r="I1020">
        <f>1/E1020</f>
        <v/>
      </c>
      <c r="J1020" s="28">
        <f>F1020*D1020</f>
        <v/>
      </c>
      <c r="K1020" s="28">
        <f>G1020*D1020</f>
        <v/>
      </c>
      <c r="L1020" s="28">
        <f>H1020*D1020</f>
        <v/>
      </c>
      <c r="M1020" s="28">
        <f>I1020*D1020</f>
        <v/>
      </c>
    </row>
    <row r="1021">
      <c r="A1021" t="inlineStr">
        <is>
          <t>PRO-00347</t>
        </is>
      </c>
      <c r="B1021" t="inlineStr">
        <is>
          <t>google</t>
        </is>
      </c>
      <c r="C1021" t="n">
        <v>1</v>
      </c>
      <c r="D1021" s="28" t="n">
        <v>73906</v>
      </c>
      <c r="E1021" t="n">
        <v>2</v>
      </c>
      <c r="F1021">
        <f>IF(E1021=1,1,IF(E1021=2,0.5,IF(OR(C1021=1,C1021=E1021),0.4,0.2/(E1021-2))))</f>
        <v/>
      </c>
      <c r="G1021">
        <f>IF(C1021=1,1,0)</f>
        <v/>
      </c>
      <c r="H1021">
        <f>IF(C1021=E1021,1,0)</f>
        <v/>
      </c>
      <c r="I1021">
        <f>1/E1021</f>
        <v/>
      </c>
      <c r="J1021" s="28">
        <f>F1021*D1021</f>
        <v/>
      </c>
      <c r="K1021" s="28">
        <f>G1021*D1021</f>
        <v/>
      </c>
      <c r="L1021" s="28">
        <f>H1021*D1021</f>
        <v/>
      </c>
      <c r="M1021" s="28">
        <f>I1021*D1021</f>
        <v/>
      </c>
    </row>
    <row r="1022">
      <c r="A1022" t="inlineStr">
        <is>
          <t>PRO-00347</t>
        </is>
      </c>
      <c r="B1022" t="inlineStr">
        <is>
          <t>linkedin</t>
        </is>
      </c>
      <c r="C1022" t="n">
        <v>2</v>
      </c>
      <c r="D1022" s="28" t="n">
        <v>73906</v>
      </c>
      <c r="E1022" t="n">
        <v>2</v>
      </c>
      <c r="F1022">
        <f>IF(E1022=1,1,IF(E1022=2,0.5,IF(OR(C1022=1,C1022=E1022),0.4,0.2/(E1022-2))))</f>
        <v/>
      </c>
      <c r="G1022">
        <f>IF(C1022=1,1,0)</f>
        <v/>
      </c>
      <c r="H1022">
        <f>IF(C1022=E1022,1,0)</f>
        <v/>
      </c>
      <c r="I1022">
        <f>1/E1022</f>
        <v/>
      </c>
      <c r="J1022" s="28">
        <f>F1022*D1022</f>
        <v/>
      </c>
      <c r="K1022" s="28">
        <f>G1022*D1022</f>
        <v/>
      </c>
      <c r="L1022" s="28">
        <f>H1022*D1022</f>
        <v/>
      </c>
      <c r="M1022" s="28">
        <f>I1022*D1022</f>
        <v/>
      </c>
    </row>
    <row r="1023">
      <c r="A1023" t="inlineStr">
        <is>
          <t>PRO-00348</t>
        </is>
      </c>
      <c r="B1023" t="inlineStr">
        <is>
          <t>google</t>
        </is>
      </c>
      <c r="C1023" t="n">
        <v>1</v>
      </c>
      <c r="D1023" s="28" t="n">
        <v>133742</v>
      </c>
      <c r="E1023" t="n">
        <v>4</v>
      </c>
      <c r="F1023">
        <f>IF(E1023=1,1,IF(E1023=2,0.5,IF(OR(C1023=1,C1023=E1023),0.4,0.2/(E1023-2))))</f>
        <v/>
      </c>
      <c r="G1023">
        <f>IF(C1023=1,1,0)</f>
        <v/>
      </c>
      <c r="H1023">
        <f>IF(C1023=E1023,1,0)</f>
        <v/>
      </c>
      <c r="I1023">
        <f>1/E1023</f>
        <v/>
      </c>
      <c r="J1023" s="28">
        <f>F1023*D1023</f>
        <v/>
      </c>
      <c r="K1023" s="28">
        <f>G1023*D1023</f>
        <v/>
      </c>
      <c r="L1023" s="28">
        <f>H1023*D1023</f>
        <v/>
      </c>
      <c r="M1023" s="28">
        <f>I1023*D1023</f>
        <v/>
      </c>
    </row>
    <row r="1024">
      <c r="A1024" t="inlineStr">
        <is>
          <t>PRO-00348</t>
        </is>
      </c>
      <c r="B1024" t="inlineStr">
        <is>
          <t>linkedin</t>
        </is>
      </c>
      <c r="C1024" t="n">
        <v>2</v>
      </c>
      <c r="D1024" s="28" t="n">
        <v>133742</v>
      </c>
      <c r="E1024" t="n">
        <v>4</v>
      </c>
      <c r="F1024">
        <f>IF(E1024=1,1,IF(E1024=2,0.5,IF(OR(C1024=1,C1024=E1024),0.4,0.2/(E1024-2))))</f>
        <v/>
      </c>
      <c r="G1024">
        <f>IF(C1024=1,1,0)</f>
        <v/>
      </c>
      <c r="H1024">
        <f>IF(C1024=E1024,1,0)</f>
        <v/>
      </c>
      <c r="I1024">
        <f>1/E1024</f>
        <v/>
      </c>
      <c r="J1024" s="28">
        <f>F1024*D1024</f>
        <v/>
      </c>
      <c r="K1024" s="28">
        <f>G1024*D1024</f>
        <v/>
      </c>
      <c r="L1024" s="28">
        <f>H1024*D1024</f>
        <v/>
      </c>
      <c r="M1024" s="28">
        <f>I1024*D1024</f>
        <v/>
      </c>
    </row>
    <row r="1025">
      <c r="A1025" t="inlineStr">
        <is>
          <t>PRO-00348</t>
        </is>
      </c>
      <c r="B1025" t="inlineStr">
        <is>
          <t>g2</t>
        </is>
      </c>
      <c r="C1025" t="n">
        <v>3</v>
      </c>
      <c r="D1025" s="28" t="n">
        <v>133742</v>
      </c>
      <c r="E1025" t="n">
        <v>4</v>
      </c>
      <c r="F1025">
        <f>IF(E1025=1,1,IF(E1025=2,0.5,IF(OR(C1025=1,C1025=E1025),0.4,0.2/(E1025-2))))</f>
        <v/>
      </c>
      <c r="G1025">
        <f>IF(C1025=1,1,0)</f>
        <v/>
      </c>
      <c r="H1025">
        <f>IF(C1025=E1025,1,0)</f>
        <v/>
      </c>
      <c r="I1025">
        <f>1/E1025</f>
        <v/>
      </c>
      <c r="J1025" s="28">
        <f>F1025*D1025</f>
        <v/>
      </c>
      <c r="K1025" s="28">
        <f>G1025*D1025</f>
        <v/>
      </c>
      <c r="L1025" s="28">
        <f>H1025*D1025</f>
        <v/>
      </c>
      <c r="M1025" s="28">
        <f>I1025*D1025</f>
        <v/>
      </c>
    </row>
    <row r="1026">
      <c r="A1026" t="inlineStr">
        <is>
          <t>PRO-00348</t>
        </is>
      </c>
      <c r="B1026" t="inlineStr">
        <is>
          <t>google</t>
        </is>
      </c>
      <c r="C1026" t="n">
        <v>4</v>
      </c>
      <c r="D1026" s="28" t="n">
        <v>133742</v>
      </c>
      <c r="E1026" t="n">
        <v>4</v>
      </c>
      <c r="F1026">
        <f>IF(E1026=1,1,IF(E1026=2,0.5,IF(OR(C1026=1,C1026=E1026),0.4,0.2/(E1026-2))))</f>
        <v/>
      </c>
      <c r="G1026">
        <f>IF(C1026=1,1,0)</f>
        <v/>
      </c>
      <c r="H1026">
        <f>IF(C1026=E1026,1,0)</f>
        <v/>
      </c>
      <c r="I1026">
        <f>1/E1026</f>
        <v/>
      </c>
      <c r="J1026" s="28">
        <f>F1026*D1026</f>
        <v/>
      </c>
      <c r="K1026" s="28">
        <f>G1026*D1026</f>
        <v/>
      </c>
      <c r="L1026" s="28">
        <f>H1026*D1026</f>
        <v/>
      </c>
      <c r="M1026" s="28">
        <f>I1026*D1026</f>
        <v/>
      </c>
    </row>
    <row r="1027">
      <c r="A1027" t="inlineStr">
        <is>
          <t>PRO-00349</t>
        </is>
      </c>
      <c r="B1027" t="inlineStr">
        <is>
          <t>linkedin</t>
        </is>
      </c>
      <c r="C1027" t="n">
        <v>1</v>
      </c>
      <c r="D1027" s="28" t="n">
        <v>0</v>
      </c>
      <c r="E1027" t="n">
        <v>3</v>
      </c>
      <c r="F1027">
        <f>IF(E1027=1,1,IF(E1027=2,0.5,IF(OR(C1027=1,C1027=E1027),0.4,0.2/(E1027-2))))</f>
        <v/>
      </c>
      <c r="G1027">
        <f>IF(C1027=1,1,0)</f>
        <v/>
      </c>
      <c r="H1027">
        <f>IF(C1027=E1027,1,0)</f>
        <v/>
      </c>
      <c r="I1027">
        <f>1/E1027</f>
        <v/>
      </c>
      <c r="J1027" s="28">
        <f>F1027*D1027</f>
        <v/>
      </c>
      <c r="K1027" s="28">
        <f>G1027*D1027</f>
        <v/>
      </c>
      <c r="L1027" s="28">
        <f>H1027*D1027</f>
        <v/>
      </c>
      <c r="M1027" s="28">
        <f>I1027*D1027</f>
        <v/>
      </c>
    </row>
    <row r="1028">
      <c r="A1028" t="inlineStr">
        <is>
          <t>PRO-00349</t>
        </is>
      </c>
      <c r="B1028" t="inlineStr">
        <is>
          <t>programmatic</t>
        </is>
      </c>
      <c r="C1028" t="n">
        <v>2</v>
      </c>
      <c r="D1028" s="28" t="n">
        <v>0</v>
      </c>
      <c r="E1028" t="n">
        <v>3</v>
      </c>
      <c r="F1028">
        <f>IF(E1028=1,1,IF(E1028=2,0.5,IF(OR(C1028=1,C1028=E1028),0.4,0.2/(E1028-2))))</f>
        <v/>
      </c>
      <c r="G1028">
        <f>IF(C1028=1,1,0)</f>
        <v/>
      </c>
      <c r="H1028">
        <f>IF(C1028=E1028,1,0)</f>
        <v/>
      </c>
      <c r="I1028">
        <f>1/E1028</f>
        <v/>
      </c>
      <c r="J1028" s="28">
        <f>F1028*D1028</f>
        <v/>
      </c>
      <c r="K1028" s="28">
        <f>G1028*D1028</f>
        <v/>
      </c>
      <c r="L1028" s="28">
        <f>H1028*D1028</f>
        <v/>
      </c>
      <c r="M1028" s="28">
        <f>I1028*D1028</f>
        <v/>
      </c>
    </row>
    <row r="1029">
      <c r="A1029" t="inlineStr">
        <is>
          <t>PRO-00349</t>
        </is>
      </c>
      <c r="B1029" t="inlineStr">
        <is>
          <t>linkedin</t>
        </is>
      </c>
      <c r="C1029" t="n">
        <v>3</v>
      </c>
      <c r="D1029" s="28" t="n">
        <v>0</v>
      </c>
      <c r="E1029" t="n">
        <v>3</v>
      </c>
      <c r="F1029">
        <f>IF(E1029=1,1,IF(E1029=2,0.5,IF(OR(C1029=1,C1029=E1029),0.4,0.2/(E1029-2))))</f>
        <v/>
      </c>
      <c r="G1029">
        <f>IF(C1029=1,1,0)</f>
        <v/>
      </c>
      <c r="H1029">
        <f>IF(C1029=E1029,1,0)</f>
        <v/>
      </c>
      <c r="I1029">
        <f>1/E1029</f>
        <v/>
      </c>
      <c r="J1029" s="28">
        <f>F1029*D1029</f>
        <v/>
      </c>
      <c r="K1029" s="28">
        <f>G1029*D1029</f>
        <v/>
      </c>
      <c r="L1029" s="28">
        <f>H1029*D1029</f>
        <v/>
      </c>
      <c r="M1029" s="28">
        <f>I1029*D1029</f>
        <v/>
      </c>
    </row>
    <row r="1030">
      <c r="A1030" t="inlineStr">
        <is>
          <t>PRO-00350</t>
        </is>
      </c>
      <c r="B1030" t="inlineStr">
        <is>
          <t>google</t>
        </is>
      </c>
      <c r="C1030" t="n">
        <v>1</v>
      </c>
      <c r="D1030" s="28" t="n">
        <v>149446</v>
      </c>
      <c r="E1030" t="n">
        <v>3</v>
      </c>
      <c r="F1030">
        <f>IF(E1030=1,1,IF(E1030=2,0.5,IF(OR(C1030=1,C1030=E1030),0.4,0.2/(E1030-2))))</f>
        <v/>
      </c>
      <c r="G1030">
        <f>IF(C1030=1,1,0)</f>
        <v/>
      </c>
      <c r="H1030">
        <f>IF(C1030=E1030,1,0)</f>
        <v/>
      </c>
      <c r="I1030">
        <f>1/E1030</f>
        <v/>
      </c>
      <c r="J1030" s="28">
        <f>F1030*D1030</f>
        <v/>
      </c>
      <c r="K1030" s="28">
        <f>G1030*D1030</f>
        <v/>
      </c>
      <c r="L1030" s="28">
        <f>H1030*D1030</f>
        <v/>
      </c>
      <c r="M1030" s="28">
        <f>I1030*D1030</f>
        <v/>
      </c>
    </row>
    <row r="1031">
      <c r="A1031" t="inlineStr">
        <is>
          <t>PRO-00350</t>
        </is>
      </c>
      <c r="B1031" t="inlineStr">
        <is>
          <t>google</t>
        </is>
      </c>
      <c r="C1031" t="n">
        <v>2</v>
      </c>
      <c r="D1031" s="28" t="n">
        <v>149446</v>
      </c>
      <c r="E1031" t="n">
        <v>3</v>
      </c>
      <c r="F1031">
        <f>IF(E1031=1,1,IF(E1031=2,0.5,IF(OR(C1031=1,C1031=E1031),0.4,0.2/(E1031-2))))</f>
        <v/>
      </c>
      <c r="G1031">
        <f>IF(C1031=1,1,0)</f>
        <v/>
      </c>
      <c r="H1031">
        <f>IF(C1031=E1031,1,0)</f>
        <v/>
      </c>
      <c r="I1031">
        <f>1/E1031</f>
        <v/>
      </c>
      <c r="J1031" s="28">
        <f>F1031*D1031</f>
        <v/>
      </c>
      <c r="K1031" s="28">
        <f>G1031*D1031</f>
        <v/>
      </c>
      <c r="L1031" s="28">
        <f>H1031*D1031</f>
        <v/>
      </c>
      <c r="M1031" s="28">
        <f>I1031*D1031</f>
        <v/>
      </c>
    </row>
    <row r="1032">
      <c r="A1032" t="inlineStr">
        <is>
          <t>PRO-00350</t>
        </is>
      </c>
      <c r="B1032" t="inlineStr">
        <is>
          <t>g2</t>
        </is>
      </c>
      <c r="C1032" t="n">
        <v>3</v>
      </c>
      <c r="D1032" s="28" t="n">
        <v>149446</v>
      </c>
      <c r="E1032" t="n">
        <v>3</v>
      </c>
      <c r="F1032">
        <f>IF(E1032=1,1,IF(E1032=2,0.5,IF(OR(C1032=1,C1032=E1032),0.4,0.2/(E1032-2))))</f>
        <v/>
      </c>
      <c r="G1032">
        <f>IF(C1032=1,1,0)</f>
        <v/>
      </c>
      <c r="H1032">
        <f>IF(C1032=E1032,1,0)</f>
        <v/>
      </c>
      <c r="I1032">
        <f>1/E1032</f>
        <v/>
      </c>
      <c r="J1032" s="28">
        <f>F1032*D1032</f>
        <v/>
      </c>
      <c r="K1032" s="28">
        <f>G1032*D1032</f>
        <v/>
      </c>
      <c r="L1032" s="28">
        <f>H1032*D1032</f>
        <v/>
      </c>
      <c r="M1032" s="28">
        <f>I1032*D1032</f>
        <v/>
      </c>
    </row>
    <row r="1033">
      <c r="A1033" t="inlineStr">
        <is>
          <t>PRO-00351</t>
        </is>
      </c>
      <c r="B1033" t="inlineStr">
        <is>
          <t>linkedin</t>
        </is>
      </c>
      <c r="C1033" t="n">
        <v>1</v>
      </c>
      <c r="D1033" s="28" t="n">
        <v>0</v>
      </c>
      <c r="E1033" t="n">
        <v>3</v>
      </c>
      <c r="F1033">
        <f>IF(E1033=1,1,IF(E1033=2,0.5,IF(OR(C1033=1,C1033=E1033),0.4,0.2/(E1033-2))))</f>
        <v/>
      </c>
      <c r="G1033">
        <f>IF(C1033=1,1,0)</f>
        <v/>
      </c>
      <c r="H1033">
        <f>IF(C1033=E1033,1,0)</f>
        <v/>
      </c>
      <c r="I1033">
        <f>1/E1033</f>
        <v/>
      </c>
      <c r="J1033" s="28">
        <f>F1033*D1033</f>
        <v/>
      </c>
      <c r="K1033" s="28">
        <f>G1033*D1033</f>
        <v/>
      </c>
      <c r="L1033" s="28">
        <f>H1033*D1033</f>
        <v/>
      </c>
      <c r="M1033" s="28">
        <f>I1033*D1033</f>
        <v/>
      </c>
    </row>
    <row r="1034">
      <c r="A1034" t="inlineStr">
        <is>
          <t>PRO-00351</t>
        </is>
      </c>
      <c r="B1034" t="inlineStr">
        <is>
          <t>programmatic</t>
        </is>
      </c>
      <c r="C1034" t="n">
        <v>2</v>
      </c>
      <c r="D1034" s="28" t="n">
        <v>0</v>
      </c>
      <c r="E1034" t="n">
        <v>3</v>
      </c>
      <c r="F1034">
        <f>IF(E1034=1,1,IF(E1034=2,0.5,IF(OR(C1034=1,C1034=E1034),0.4,0.2/(E1034-2))))</f>
        <v/>
      </c>
      <c r="G1034">
        <f>IF(C1034=1,1,0)</f>
        <v/>
      </c>
      <c r="H1034">
        <f>IF(C1034=E1034,1,0)</f>
        <v/>
      </c>
      <c r="I1034">
        <f>1/E1034</f>
        <v/>
      </c>
      <c r="J1034" s="28">
        <f>F1034*D1034</f>
        <v/>
      </c>
      <c r="K1034" s="28">
        <f>G1034*D1034</f>
        <v/>
      </c>
      <c r="L1034" s="28">
        <f>H1034*D1034</f>
        <v/>
      </c>
      <c r="M1034" s="28">
        <f>I1034*D1034</f>
        <v/>
      </c>
    </row>
    <row r="1035">
      <c r="A1035" t="inlineStr">
        <is>
          <t>PRO-00351</t>
        </is>
      </c>
      <c r="B1035" t="inlineStr">
        <is>
          <t>google</t>
        </is>
      </c>
      <c r="C1035" t="n">
        <v>3</v>
      </c>
      <c r="D1035" s="28" t="n">
        <v>0</v>
      </c>
      <c r="E1035" t="n">
        <v>3</v>
      </c>
      <c r="F1035">
        <f>IF(E1035=1,1,IF(E1035=2,0.5,IF(OR(C1035=1,C1035=E1035),0.4,0.2/(E1035-2))))</f>
        <v/>
      </c>
      <c r="G1035">
        <f>IF(C1035=1,1,0)</f>
        <v/>
      </c>
      <c r="H1035">
        <f>IF(C1035=E1035,1,0)</f>
        <v/>
      </c>
      <c r="I1035">
        <f>1/E1035</f>
        <v/>
      </c>
      <c r="J1035" s="28">
        <f>F1035*D1035</f>
        <v/>
      </c>
      <c r="K1035" s="28">
        <f>G1035*D1035</f>
        <v/>
      </c>
      <c r="L1035" s="28">
        <f>H1035*D1035</f>
        <v/>
      </c>
      <c r="M1035" s="28">
        <f>I1035*D1035</f>
        <v/>
      </c>
    </row>
    <row r="1036">
      <c r="A1036" t="inlineStr">
        <is>
          <t>PRO-00352</t>
        </is>
      </c>
      <c r="B1036" t="inlineStr">
        <is>
          <t>linkedin</t>
        </is>
      </c>
      <c r="C1036" t="n">
        <v>1</v>
      </c>
      <c r="D1036" s="28" t="n">
        <v>0</v>
      </c>
      <c r="E1036" t="n">
        <v>3</v>
      </c>
      <c r="F1036">
        <f>IF(E1036=1,1,IF(E1036=2,0.5,IF(OR(C1036=1,C1036=E1036),0.4,0.2/(E1036-2))))</f>
        <v/>
      </c>
      <c r="G1036">
        <f>IF(C1036=1,1,0)</f>
        <v/>
      </c>
      <c r="H1036">
        <f>IF(C1036=E1036,1,0)</f>
        <v/>
      </c>
      <c r="I1036">
        <f>1/E1036</f>
        <v/>
      </c>
      <c r="J1036" s="28">
        <f>F1036*D1036</f>
        <v/>
      </c>
      <c r="K1036" s="28">
        <f>G1036*D1036</f>
        <v/>
      </c>
      <c r="L1036" s="28">
        <f>H1036*D1036</f>
        <v/>
      </c>
      <c r="M1036" s="28">
        <f>I1036*D1036</f>
        <v/>
      </c>
    </row>
    <row r="1037">
      <c r="A1037" t="inlineStr">
        <is>
          <t>PRO-00352</t>
        </is>
      </c>
      <c r="B1037" t="inlineStr">
        <is>
          <t>linkedin</t>
        </is>
      </c>
      <c r="C1037" t="n">
        <v>2</v>
      </c>
      <c r="D1037" s="28" t="n">
        <v>0</v>
      </c>
      <c r="E1037" t="n">
        <v>3</v>
      </c>
      <c r="F1037">
        <f>IF(E1037=1,1,IF(E1037=2,0.5,IF(OR(C1037=1,C1037=E1037),0.4,0.2/(E1037-2))))</f>
        <v/>
      </c>
      <c r="G1037">
        <f>IF(C1037=1,1,0)</f>
        <v/>
      </c>
      <c r="H1037">
        <f>IF(C1037=E1037,1,0)</f>
        <v/>
      </c>
      <c r="I1037">
        <f>1/E1037</f>
        <v/>
      </c>
      <c r="J1037" s="28">
        <f>F1037*D1037</f>
        <v/>
      </c>
      <c r="K1037" s="28">
        <f>G1037*D1037</f>
        <v/>
      </c>
      <c r="L1037" s="28">
        <f>H1037*D1037</f>
        <v/>
      </c>
      <c r="M1037" s="28">
        <f>I1037*D1037</f>
        <v/>
      </c>
    </row>
    <row r="1038">
      <c r="A1038" t="inlineStr">
        <is>
          <t>PRO-00352</t>
        </is>
      </c>
      <c r="B1038" t="inlineStr">
        <is>
          <t>g2</t>
        </is>
      </c>
      <c r="C1038" t="n">
        <v>3</v>
      </c>
      <c r="D1038" s="28" t="n">
        <v>0</v>
      </c>
      <c r="E1038" t="n">
        <v>3</v>
      </c>
      <c r="F1038">
        <f>IF(E1038=1,1,IF(E1038=2,0.5,IF(OR(C1038=1,C1038=E1038),0.4,0.2/(E1038-2))))</f>
        <v/>
      </c>
      <c r="G1038">
        <f>IF(C1038=1,1,0)</f>
        <v/>
      </c>
      <c r="H1038">
        <f>IF(C1038=E1038,1,0)</f>
        <v/>
      </c>
      <c r="I1038">
        <f>1/E1038</f>
        <v/>
      </c>
      <c r="J1038" s="28">
        <f>F1038*D1038</f>
        <v/>
      </c>
      <c r="K1038" s="28">
        <f>G1038*D1038</f>
        <v/>
      </c>
      <c r="L1038" s="28">
        <f>H1038*D1038</f>
        <v/>
      </c>
      <c r="M1038" s="28">
        <f>I1038*D1038</f>
        <v/>
      </c>
    </row>
    <row r="1039">
      <c r="A1039" t="inlineStr">
        <is>
          <t>PRO-00353</t>
        </is>
      </c>
      <c r="B1039" t="inlineStr">
        <is>
          <t>google</t>
        </is>
      </c>
      <c r="C1039" t="n">
        <v>1</v>
      </c>
      <c r="D1039" s="28" t="n">
        <v>0</v>
      </c>
      <c r="E1039" t="n">
        <v>2</v>
      </c>
      <c r="F1039">
        <f>IF(E1039=1,1,IF(E1039=2,0.5,IF(OR(C1039=1,C1039=E1039),0.4,0.2/(E1039-2))))</f>
        <v/>
      </c>
      <c r="G1039">
        <f>IF(C1039=1,1,0)</f>
        <v/>
      </c>
      <c r="H1039">
        <f>IF(C1039=E1039,1,0)</f>
        <v/>
      </c>
      <c r="I1039">
        <f>1/E1039</f>
        <v/>
      </c>
      <c r="J1039" s="28">
        <f>F1039*D1039</f>
        <v/>
      </c>
      <c r="K1039" s="28">
        <f>G1039*D1039</f>
        <v/>
      </c>
      <c r="L1039" s="28">
        <f>H1039*D1039</f>
        <v/>
      </c>
      <c r="M1039" s="28">
        <f>I1039*D1039</f>
        <v/>
      </c>
    </row>
    <row r="1040">
      <c r="A1040" t="inlineStr">
        <is>
          <t>PRO-00353</t>
        </is>
      </c>
      <c r="B1040" t="inlineStr">
        <is>
          <t>google</t>
        </is>
      </c>
      <c r="C1040" t="n">
        <v>2</v>
      </c>
      <c r="D1040" s="28" t="n">
        <v>0</v>
      </c>
      <c r="E1040" t="n">
        <v>2</v>
      </c>
      <c r="F1040">
        <f>IF(E1040=1,1,IF(E1040=2,0.5,IF(OR(C1040=1,C1040=E1040),0.4,0.2/(E1040-2))))</f>
        <v/>
      </c>
      <c r="G1040">
        <f>IF(C1040=1,1,0)</f>
        <v/>
      </c>
      <c r="H1040">
        <f>IF(C1040=E1040,1,0)</f>
        <v/>
      </c>
      <c r="I1040">
        <f>1/E1040</f>
        <v/>
      </c>
      <c r="J1040" s="28">
        <f>F1040*D1040</f>
        <v/>
      </c>
      <c r="K1040" s="28">
        <f>G1040*D1040</f>
        <v/>
      </c>
      <c r="L1040" s="28">
        <f>H1040*D1040</f>
        <v/>
      </c>
      <c r="M1040" s="28">
        <f>I1040*D1040</f>
        <v/>
      </c>
    </row>
    <row r="1041">
      <c r="A1041" t="inlineStr">
        <is>
          <t>PRO-00354</t>
        </is>
      </c>
      <c r="B1041" t="inlineStr">
        <is>
          <t>linkedin</t>
        </is>
      </c>
      <c r="C1041" t="n">
        <v>1</v>
      </c>
      <c r="D1041" s="28" t="n">
        <v>67451</v>
      </c>
      <c r="E1041" t="n">
        <v>2</v>
      </c>
      <c r="F1041">
        <f>IF(E1041=1,1,IF(E1041=2,0.5,IF(OR(C1041=1,C1041=E1041),0.4,0.2/(E1041-2))))</f>
        <v/>
      </c>
      <c r="G1041">
        <f>IF(C1041=1,1,0)</f>
        <v/>
      </c>
      <c r="H1041">
        <f>IF(C1041=E1041,1,0)</f>
        <v/>
      </c>
      <c r="I1041">
        <f>1/E1041</f>
        <v/>
      </c>
      <c r="J1041" s="28">
        <f>F1041*D1041</f>
        <v/>
      </c>
      <c r="K1041" s="28">
        <f>G1041*D1041</f>
        <v/>
      </c>
      <c r="L1041" s="28">
        <f>H1041*D1041</f>
        <v/>
      </c>
      <c r="M1041" s="28">
        <f>I1041*D1041</f>
        <v/>
      </c>
    </row>
    <row r="1042">
      <c r="A1042" t="inlineStr">
        <is>
          <t>PRO-00354</t>
        </is>
      </c>
      <c r="B1042" t="inlineStr">
        <is>
          <t>linkedin</t>
        </is>
      </c>
      <c r="C1042" t="n">
        <v>2</v>
      </c>
      <c r="D1042" s="28" t="n">
        <v>67451</v>
      </c>
      <c r="E1042" t="n">
        <v>2</v>
      </c>
      <c r="F1042">
        <f>IF(E1042=1,1,IF(E1042=2,0.5,IF(OR(C1042=1,C1042=E1042),0.4,0.2/(E1042-2))))</f>
        <v/>
      </c>
      <c r="G1042">
        <f>IF(C1042=1,1,0)</f>
        <v/>
      </c>
      <c r="H1042">
        <f>IF(C1042=E1042,1,0)</f>
        <v/>
      </c>
      <c r="I1042">
        <f>1/E1042</f>
        <v/>
      </c>
      <c r="J1042" s="28">
        <f>F1042*D1042</f>
        <v/>
      </c>
      <c r="K1042" s="28">
        <f>G1042*D1042</f>
        <v/>
      </c>
      <c r="L1042" s="28">
        <f>H1042*D1042</f>
        <v/>
      </c>
      <c r="M1042" s="28">
        <f>I1042*D1042</f>
        <v/>
      </c>
    </row>
    <row r="1043">
      <c r="A1043" t="inlineStr">
        <is>
          <t>PRO-00355</t>
        </is>
      </c>
      <c r="B1043" t="inlineStr">
        <is>
          <t>google</t>
        </is>
      </c>
      <c r="C1043" t="n">
        <v>1</v>
      </c>
      <c r="D1043" s="28" t="n">
        <v>0</v>
      </c>
      <c r="E1043" t="n">
        <v>3</v>
      </c>
      <c r="F1043">
        <f>IF(E1043=1,1,IF(E1043=2,0.5,IF(OR(C1043=1,C1043=E1043),0.4,0.2/(E1043-2))))</f>
        <v/>
      </c>
      <c r="G1043">
        <f>IF(C1043=1,1,0)</f>
        <v/>
      </c>
      <c r="H1043">
        <f>IF(C1043=E1043,1,0)</f>
        <v/>
      </c>
      <c r="I1043">
        <f>1/E1043</f>
        <v/>
      </c>
      <c r="J1043" s="28">
        <f>F1043*D1043</f>
        <v/>
      </c>
      <c r="K1043" s="28">
        <f>G1043*D1043</f>
        <v/>
      </c>
      <c r="L1043" s="28">
        <f>H1043*D1043</f>
        <v/>
      </c>
      <c r="M1043" s="28">
        <f>I1043*D1043</f>
        <v/>
      </c>
    </row>
    <row r="1044">
      <c r="A1044" t="inlineStr">
        <is>
          <t>PRO-00355</t>
        </is>
      </c>
      <c r="B1044" t="inlineStr">
        <is>
          <t>google</t>
        </is>
      </c>
      <c r="C1044" t="n">
        <v>2</v>
      </c>
      <c r="D1044" s="28" t="n">
        <v>0</v>
      </c>
      <c r="E1044" t="n">
        <v>3</v>
      </c>
      <c r="F1044">
        <f>IF(E1044=1,1,IF(E1044=2,0.5,IF(OR(C1044=1,C1044=E1044),0.4,0.2/(E1044-2))))</f>
        <v/>
      </c>
      <c r="G1044">
        <f>IF(C1044=1,1,0)</f>
        <v/>
      </c>
      <c r="H1044">
        <f>IF(C1044=E1044,1,0)</f>
        <v/>
      </c>
      <c r="I1044">
        <f>1/E1044</f>
        <v/>
      </c>
      <c r="J1044" s="28">
        <f>F1044*D1044</f>
        <v/>
      </c>
      <c r="K1044" s="28">
        <f>G1044*D1044</f>
        <v/>
      </c>
      <c r="L1044" s="28">
        <f>H1044*D1044</f>
        <v/>
      </c>
      <c r="M1044" s="28">
        <f>I1044*D1044</f>
        <v/>
      </c>
    </row>
    <row r="1045">
      <c r="A1045" t="inlineStr">
        <is>
          <t>PRO-00355</t>
        </is>
      </c>
      <c r="B1045" t="inlineStr">
        <is>
          <t>g2</t>
        </is>
      </c>
      <c r="C1045" t="n">
        <v>3</v>
      </c>
      <c r="D1045" s="28" t="n">
        <v>0</v>
      </c>
      <c r="E1045" t="n">
        <v>3</v>
      </c>
      <c r="F1045">
        <f>IF(E1045=1,1,IF(E1045=2,0.5,IF(OR(C1045=1,C1045=E1045),0.4,0.2/(E1045-2))))</f>
        <v/>
      </c>
      <c r="G1045">
        <f>IF(C1045=1,1,0)</f>
        <v/>
      </c>
      <c r="H1045">
        <f>IF(C1045=E1045,1,0)</f>
        <v/>
      </c>
      <c r="I1045">
        <f>1/E1045</f>
        <v/>
      </c>
      <c r="J1045" s="28">
        <f>F1045*D1045</f>
        <v/>
      </c>
      <c r="K1045" s="28">
        <f>G1045*D1045</f>
        <v/>
      </c>
      <c r="L1045" s="28">
        <f>H1045*D1045</f>
        <v/>
      </c>
      <c r="M1045" s="28">
        <f>I1045*D1045</f>
        <v/>
      </c>
    </row>
    <row r="1046">
      <c r="A1046" t="inlineStr">
        <is>
          <t>PRO-00356</t>
        </is>
      </c>
      <c r="B1046" t="inlineStr">
        <is>
          <t>linkedin</t>
        </is>
      </c>
      <c r="C1046" t="n">
        <v>1</v>
      </c>
      <c r="D1046" s="28" t="n">
        <v>0</v>
      </c>
      <c r="E1046" t="n">
        <v>4</v>
      </c>
      <c r="F1046">
        <f>IF(E1046=1,1,IF(E1046=2,0.5,IF(OR(C1046=1,C1046=E1046),0.4,0.2/(E1046-2))))</f>
        <v/>
      </c>
      <c r="G1046">
        <f>IF(C1046=1,1,0)</f>
        <v/>
      </c>
      <c r="H1046">
        <f>IF(C1046=E1046,1,0)</f>
        <v/>
      </c>
      <c r="I1046">
        <f>1/E1046</f>
        <v/>
      </c>
      <c r="J1046" s="28">
        <f>F1046*D1046</f>
        <v/>
      </c>
      <c r="K1046" s="28">
        <f>G1046*D1046</f>
        <v/>
      </c>
      <c r="L1046" s="28">
        <f>H1046*D1046</f>
        <v/>
      </c>
      <c r="M1046" s="28">
        <f>I1046*D1046</f>
        <v/>
      </c>
    </row>
    <row r="1047">
      <c r="A1047" t="inlineStr">
        <is>
          <t>PRO-00356</t>
        </is>
      </c>
      <c r="B1047" t="inlineStr">
        <is>
          <t>google</t>
        </is>
      </c>
      <c r="C1047" t="n">
        <v>2</v>
      </c>
      <c r="D1047" s="28" t="n">
        <v>0</v>
      </c>
      <c r="E1047" t="n">
        <v>4</v>
      </c>
      <c r="F1047">
        <f>IF(E1047=1,1,IF(E1047=2,0.5,IF(OR(C1047=1,C1047=E1047),0.4,0.2/(E1047-2))))</f>
        <v/>
      </c>
      <c r="G1047">
        <f>IF(C1047=1,1,0)</f>
        <v/>
      </c>
      <c r="H1047">
        <f>IF(C1047=E1047,1,0)</f>
        <v/>
      </c>
      <c r="I1047">
        <f>1/E1047</f>
        <v/>
      </c>
      <c r="J1047" s="28">
        <f>F1047*D1047</f>
        <v/>
      </c>
      <c r="K1047" s="28">
        <f>G1047*D1047</f>
        <v/>
      </c>
      <c r="L1047" s="28">
        <f>H1047*D1047</f>
        <v/>
      </c>
      <c r="M1047" s="28">
        <f>I1047*D1047</f>
        <v/>
      </c>
    </row>
    <row r="1048">
      <c r="A1048" t="inlineStr">
        <is>
          <t>PRO-00356</t>
        </is>
      </c>
      <c r="B1048" t="inlineStr">
        <is>
          <t>g2</t>
        </is>
      </c>
      <c r="C1048" t="n">
        <v>3</v>
      </c>
      <c r="D1048" s="28" t="n">
        <v>0</v>
      </c>
      <c r="E1048" t="n">
        <v>4</v>
      </c>
      <c r="F1048">
        <f>IF(E1048=1,1,IF(E1048=2,0.5,IF(OR(C1048=1,C1048=E1048),0.4,0.2/(E1048-2))))</f>
        <v/>
      </c>
      <c r="G1048">
        <f>IF(C1048=1,1,0)</f>
        <v/>
      </c>
      <c r="H1048">
        <f>IF(C1048=E1048,1,0)</f>
        <v/>
      </c>
      <c r="I1048">
        <f>1/E1048</f>
        <v/>
      </c>
      <c r="J1048" s="28">
        <f>F1048*D1048</f>
        <v/>
      </c>
      <c r="K1048" s="28">
        <f>G1048*D1048</f>
        <v/>
      </c>
      <c r="L1048" s="28">
        <f>H1048*D1048</f>
        <v/>
      </c>
      <c r="M1048" s="28">
        <f>I1048*D1048</f>
        <v/>
      </c>
    </row>
    <row r="1049">
      <c r="A1049" t="inlineStr">
        <is>
          <t>PRO-00356</t>
        </is>
      </c>
      <c r="B1049" t="inlineStr">
        <is>
          <t>google</t>
        </is>
      </c>
      <c r="C1049" t="n">
        <v>4</v>
      </c>
      <c r="D1049" s="28" t="n">
        <v>0</v>
      </c>
      <c r="E1049" t="n">
        <v>4</v>
      </c>
      <c r="F1049">
        <f>IF(E1049=1,1,IF(E1049=2,0.5,IF(OR(C1049=1,C1049=E1049),0.4,0.2/(E1049-2))))</f>
        <v/>
      </c>
      <c r="G1049">
        <f>IF(C1049=1,1,0)</f>
        <v/>
      </c>
      <c r="H1049">
        <f>IF(C1049=E1049,1,0)</f>
        <v/>
      </c>
      <c r="I1049">
        <f>1/E1049</f>
        <v/>
      </c>
      <c r="J1049" s="28">
        <f>F1049*D1049</f>
        <v/>
      </c>
      <c r="K1049" s="28">
        <f>G1049*D1049</f>
        <v/>
      </c>
      <c r="L1049" s="28">
        <f>H1049*D1049</f>
        <v/>
      </c>
      <c r="M1049" s="28">
        <f>I1049*D1049</f>
        <v/>
      </c>
    </row>
    <row r="1050">
      <c r="A1050" t="inlineStr">
        <is>
          <t>PRO-00357</t>
        </is>
      </c>
      <c r="B1050" t="inlineStr">
        <is>
          <t>google</t>
        </is>
      </c>
      <c r="C1050" t="n">
        <v>1</v>
      </c>
      <c r="D1050" s="28" t="n">
        <v>0</v>
      </c>
      <c r="E1050" t="n">
        <v>2</v>
      </c>
      <c r="F1050">
        <f>IF(E1050=1,1,IF(E1050=2,0.5,IF(OR(C1050=1,C1050=E1050),0.4,0.2/(E1050-2))))</f>
        <v/>
      </c>
      <c r="G1050">
        <f>IF(C1050=1,1,0)</f>
        <v/>
      </c>
      <c r="H1050">
        <f>IF(C1050=E1050,1,0)</f>
        <v/>
      </c>
      <c r="I1050">
        <f>1/E1050</f>
        <v/>
      </c>
      <c r="J1050" s="28">
        <f>F1050*D1050</f>
        <v/>
      </c>
      <c r="K1050" s="28">
        <f>G1050*D1050</f>
        <v/>
      </c>
      <c r="L1050" s="28">
        <f>H1050*D1050</f>
        <v/>
      </c>
      <c r="M1050" s="28">
        <f>I1050*D1050</f>
        <v/>
      </c>
    </row>
    <row r="1051">
      <c r="A1051" t="inlineStr">
        <is>
          <t>PRO-00357</t>
        </is>
      </c>
      <c r="B1051" t="inlineStr">
        <is>
          <t>programmatic</t>
        </is>
      </c>
      <c r="C1051" t="n">
        <v>2</v>
      </c>
      <c r="D1051" s="28" t="n">
        <v>0</v>
      </c>
      <c r="E1051" t="n">
        <v>2</v>
      </c>
      <c r="F1051">
        <f>IF(E1051=1,1,IF(E1051=2,0.5,IF(OR(C1051=1,C1051=E1051),0.4,0.2/(E1051-2))))</f>
        <v/>
      </c>
      <c r="G1051">
        <f>IF(C1051=1,1,0)</f>
        <v/>
      </c>
      <c r="H1051">
        <f>IF(C1051=E1051,1,0)</f>
        <v/>
      </c>
      <c r="I1051">
        <f>1/E1051</f>
        <v/>
      </c>
      <c r="J1051" s="28">
        <f>F1051*D1051</f>
        <v/>
      </c>
      <c r="K1051" s="28">
        <f>G1051*D1051</f>
        <v/>
      </c>
      <c r="L1051" s="28">
        <f>H1051*D1051</f>
        <v/>
      </c>
      <c r="M1051" s="28">
        <f>I1051*D1051</f>
        <v/>
      </c>
    </row>
    <row r="1052">
      <c r="A1052" t="inlineStr">
        <is>
          <t>PRO-00358</t>
        </is>
      </c>
      <c r="B1052" t="inlineStr">
        <is>
          <t>linkedin</t>
        </is>
      </c>
      <c r="C1052" t="n">
        <v>1</v>
      </c>
      <c r="D1052" s="28" t="n">
        <v>0</v>
      </c>
      <c r="E1052" t="n">
        <v>3</v>
      </c>
      <c r="F1052">
        <f>IF(E1052=1,1,IF(E1052=2,0.5,IF(OR(C1052=1,C1052=E1052),0.4,0.2/(E1052-2))))</f>
        <v/>
      </c>
      <c r="G1052">
        <f>IF(C1052=1,1,0)</f>
        <v/>
      </c>
      <c r="H1052">
        <f>IF(C1052=E1052,1,0)</f>
        <v/>
      </c>
      <c r="I1052">
        <f>1/E1052</f>
        <v/>
      </c>
      <c r="J1052" s="28">
        <f>F1052*D1052</f>
        <v/>
      </c>
      <c r="K1052" s="28">
        <f>G1052*D1052</f>
        <v/>
      </c>
      <c r="L1052" s="28">
        <f>H1052*D1052</f>
        <v/>
      </c>
      <c r="M1052" s="28">
        <f>I1052*D1052</f>
        <v/>
      </c>
    </row>
    <row r="1053">
      <c r="A1053" t="inlineStr">
        <is>
          <t>PRO-00358</t>
        </is>
      </c>
      <c r="B1053" t="inlineStr">
        <is>
          <t>google</t>
        </is>
      </c>
      <c r="C1053" t="n">
        <v>2</v>
      </c>
      <c r="D1053" s="28" t="n">
        <v>0</v>
      </c>
      <c r="E1053" t="n">
        <v>3</v>
      </c>
      <c r="F1053">
        <f>IF(E1053=1,1,IF(E1053=2,0.5,IF(OR(C1053=1,C1053=E1053),0.4,0.2/(E1053-2))))</f>
        <v/>
      </c>
      <c r="G1053">
        <f>IF(C1053=1,1,0)</f>
        <v/>
      </c>
      <c r="H1053">
        <f>IF(C1053=E1053,1,0)</f>
        <v/>
      </c>
      <c r="I1053">
        <f>1/E1053</f>
        <v/>
      </c>
      <c r="J1053" s="28">
        <f>F1053*D1053</f>
        <v/>
      </c>
      <c r="K1053" s="28">
        <f>G1053*D1053</f>
        <v/>
      </c>
      <c r="L1053" s="28">
        <f>H1053*D1053</f>
        <v/>
      </c>
      <c r="M1053" s="28">
        <f>I1053*D1053</f>
        <v/>
      </c>
    </row>
    <row r="1054">
      <c r="A1054" t="inlineStr">
        <is>
          <t>PRO-00358</t>
        </is>
      </c>
      <c r="B1054" t="inlineStr">
        <is>
          <t>linkedin</t>
        </is>
      </c>
      <c r="C1054" t="n">
        <v>3</v>
      </c>
      <c r="D1054" s="28" t="n">
        <v>0</v>
      </c>
      <c r="E1054" t="n">
        <v>3</v>
      </c>
      <c r="F1054">
        <f>IF(E1054=1,1,IF(E1054=2,0.5,IF(OR(C1054=1,C1054=E1054),0.4,0.2/(E1054-2))))</f>
        <v/>
      </c>
      <c r="G1054">
        <f>IF(C1054=1,1,0)</f>
        <v/>
      </c>
      <c r="H1054">
        <f>IF(C1054=E1054,1,0)</f>
        <v/>
      </c>
      <c r="I1054">
        <f>1/E1054</f>
        <v/>
      </c>
      <c r="J1054" s="28">
        <f>F1054*D1054</f>
        <v/>
      </c>
      <c r="K1054" s="28">
        <f>G1054*D1054</f>
        <v/>
      </c>
      <c r="L1054" s="28">
        <f>H1054*D1054</f>
        <v/>
      </c>
      <c r="M1054" s="28">
        <f>I1054*D1054</f>
        <v/>
      </c>
    </row>
    <row r="1055">
      <c r="A1055" t="inlineStr">
        <is>
          <t>PRO-00359</t>
        </is>
      </c>
      <c r="B1055" t="inlineStr">
        <is>
          <t>linkedin</t>
        </is>
      </c>
      <c r="C1055" t="n">
        <v>1</v>
      </c>
      <c r="D1055" s="28" t="n">
        <v>81772</v>
      </c>
      <c r="E1055" t="n">
        <v>3</v>
      </c>
      <c r="F1055">
        <f>IF(E1055=1,1,IF(E1055=2,0.5,IF(OR(C1055=1,C1055=E1055),0.4,0.2/(E1055-2))))</f>
        <v/>
      </c>
      <c r="G1055">
        <f>IF(C1055=1,1,0)</f>
        <v/>
      </c>
      <c r="H1055">
        <f>IF(C1055=E1055,1,0)</f>
        <v/>
      </c>
      <c r="I1055">
        <f>1/E1055</f>
        <v/>
      </c>
      <c r="J1055" s="28">
        <f>F1055*D1055</f>
        <v/>
      </c>
      <c r="K1055" s="28">
        <f>G1055*D1055</f>
        <v/>
      </c>
      <c r="L1055" s="28">
        <f>H1055*D1055</f>
        <v/>
      </c>
      <c r="M1055" s="28">
        <f>I1055*D1055</f>
        <v/>
      </c>
    </row>
    <row r="1056">
      <c r="A1056" t="inlineStr">
        <is>
          <t>PRO-00359</t>
        </is>
      </c>
      <c r="B1056" t="inlineStr">
        <is>
          <t>g2</t>
        </is>
      </c>
      <c r="C1056" t="n">
        <v>2</v>
      </c>
      <c r="D1056" s="28" t="n">
        <v>81772</v>
      </c>
      <c r="E1056" t="n">
        <v>3</v>
      </c>
      <c r="F1056">
        <f>IF(E1056=1,1,IF(E1056=2,0.5,IF(OR(C1056=1,C1056=E1056),0.4,0.2/(E1056-2))))</f>
        <v/>
      </c>
      <c r="G1056">
        <f>IF(C1056=1,1,0)</f>
        <v/>
      </c>
      <c r="H1056">
        <f>IF(C1056=E1056,1,0)</f>
        <v/>
      </c>
      <c r="I1056">
        <f>1/E1056</f>
        <v/>
      </c>
      <c r="J1056" s="28">
        <f>F1056*D1056</f>
        <v/>
      </c>
      <c r="K1056" s="28">
        <f>G1056*D1056</f>
        <v/>
      </c>
      <c r="L1056" s="28">
        <f>H1056*D1056</f>
        <v/>
      </c>
      <c r="M1056" s="28">
        <f>I1056*D1056</f>
        <v/>
      </c>
    </row>
    <row r="1057">
      <c r="A1057" t="inlineStr">
        <is>
          <t>PRO-00359</t>
        </is>
      </c>
      <c r="B1057" t="inlineStr">
        <is>
          <t>g2</t>
        </is>
      </c>
      <c r="C1057" t="n">
        <v>3</v>
      </c>
      <c r="D1057" s="28" t="n">
        <v>81772</v>
      </c>
      <c r="E1057" t="n">
        <v>3</v>
      </c>
      <c r="F1057">
        <f>IF(E1057=1,1,IF(E1057=2,0.5,IF(OR(C1057=1,C1057=E1057),0.4,0.2/(E1057-2))))</f>
        <v/>
      </c>
      <c r="G1057">
        <f>IF(C1057=1,1,0)</f>
        <v/>
      </c>
      <c r="H1057">
        <f>IF(C1057=E1057,1,0)</f>
        <v/>
      </c>
      <c r="I1057">
        <f>1/E1057</f>
        <v/>
      </c>
      <c r="J1057" s="28">
        <f>F1057*D1057</f>
        <v/>
      </c>
      <c r="K1057" s="28">
        <f>G1057*D1057</f>
        <v/>
      </c>
      <c r="L1057" s="28">
        <f>H1057*D1057</f>
        <v/>
      </c>
      <c r="M1057" s="28">
        <f>I1057*D1057</f>
        <v/>
      </c>
    </row>
    <row r="1058">
      <c r="A1058" t="inlineStr">
        <is>
          <t>PRO-00360</t>
        </is>
      </c>
      <c r="B1058" t="inlineStr">
        <is>
          <t>google</t>
        </is>
      </c>
      <c r="C1058" t="n">
        <v>1</v>
      </c>
      <c r="D1058" s="28" t="n">
        <v>0</v>
      </c>
      <c r="E1058" t="n">
        <v>3</v>
      </c>
      <c r="F1058">
        <f>IF(E1058=1,1,IF(E1058=2,0.5,IF(OR(C1058=1,C1058=E1058),0.4,0.2/(E1058-2))))</f>
        <v/>
      </c>
      <c r="G1058">
        <f>IF(C1058=1,1,0)</f>
        <v/>
      </c>
      <c r="H1058">
        <f>IF(C1058=E1058,1,0)</f>
        <v/>
      </c>
      <c r="I1058">
        <f>1/E1058</f>
        <v/>
      </c>
      <c r="J1058" s="28">
        <f>F1058*D1058</f>
        <v/>
      </c>
      <c r="K1058" s="28">
        <f>G1058*D1058</f>
        <v/>
      </c>
      <c r="L1058" s="28">
        <f>H1058*D1058</f>
        <v/>
      </c>
      <c r="M1058" s="28">
        <f>I1058*D1058</f>
        <v/>
      </c>
    </row>
    <row r="1059">
      <c r="A1059" t="inlineStr">
        <is>
          <t>PRO-00360</t>
        </is>
      </c>
      <c r="B1059" t="inlineStr">
        <is>
          <t>g2</t>
        </is>
      </c>
      <c r="C1059" t="n">
        <v>2</v>
      </c>
      <c r="D1059" s="28" t="n">
        <v>0</v>
      </c>
      <c r="E1059" t="n">
        <v>3</v>
      </c>
      <c r="F1059">
        <f>IF(E1059=1,1,IF(E1059=2,0.5,IF(OR(C1059=1,C1059=E1059),0.4,0.2/(E1059-2))))</f>
        <v/>
      </c>
      <c r="G1059">
        <f>IF(C1059=1,1,0)</f>
        <v/>
      </c>
      <c r="H1059">
        <f>IF(C1059=E1059,1,0)</f>
        <v/>
      </c>
      <c r="I1059">
        <f>1/E1059</f>
        <v/>
      </c>
      <c r="J1059" s="28">
        <f>F1059*D1059</f>
        <v/>
      </c>
      <c r="K1059" s="28">
        <f>G1059*D1059</f>
        <v/>
      </c>
      <c r="L1059" s="28">
        <f>H1059*D1059</f>
        <v/>
      </c>
      <c r="M1059" s="28">
        <f>I1059*D1059</f>
        <v/>
      </c>
    </row>
    <row r="1060">
      <c r="A1060" t="inlineStr">
        <is>
          <t>PRO-00360</t>
        </is>
      </c>
      <c r="B1060" t="inlineStr">
        <is>
          <t>google</t>
        </is>
      </c>
      <c r="C1060" t="n">
        <v>3</v>
      </c>
      <c r="D1060" s="28" t="n">
        <v>0</v>
      </c>
      <c r="E1060" t="n">
        <v>3</v>
      </c>
      <c r="F1060">
        <f>IF(E1060=1,1,IF(E1060=2,0.5,IF(OR(C1060=1,C1060=E1060),0.4,0.2/(E1060-2))))</f>
        <v/>
      </c>
      <c r="G1060">
        <f>IF(C1060=1,1,0)</f>
        <v/>
      </c>
      <c r="H1060">
        <f>IF(C1060=E1060,1,0)</f>
        <v/>
      </c>
      <c r="I1060">
        <f>1/E1060</f>
        <v/>
      </c>
      <c r="J1060" s="28">
        <f>F1060*D1060</f>
        <v/>
      </c>
      <c r="K1060" s="28">
        <f>G1060*D1060</f>
        <v/>
      </c>
      <c r="L1060" s="28">
        <f>H1060*D1060</f>
        <v/>
      </c>
      <c r="M1060" s="28">
        <f>I1060*D1060</f>
        <v/>
      </c>
    </row>
    <row r="1061">
      <c r="A1061" t="inlineStr">
        <is>
          <t>PRO-00361</t>
        </is>
      </c>
      <c r="B1061" t="inlineStr">
        <is>
          <t>linkedin</t>
        </is>
      </c>
      <c r="C1061" t="n">
        <v>1</v>
      </c>
      <c r="D1061" s="28" t="n">
        <v>114349</v>
      </c>
      <c r="E1061" t="n">
        <v>2</v>
      </c>
      <c r="F1061">
        <f>IF(E1061=1,1,IF(E1061=2,0.5,IF(OR(C1061=1,C1061=E1061),0.4,0.2/(E1061-2))))</f>
        <v/>
      </c>
      <c r="G1061">
        <f>IF(C1061=1,1,0)</f>
        <v/>
      </c>
      <c r="H1061">
        <f>IF(C1061=E1061,1,0)</f>
        <v/>
      </c>
      <c r="I1061">
        <f>1/E1061</f>
        <v/>
      </c>
      <c r="J1061" s="28">
        <f>F1061*D1061</f>
        <v/>
      </c>
      <c r="K1061" s="28">
        <f>G1061*D1061</f>
        <v/>
      </c>
      <c r="L1061" s="28">
        <f>H1061*D1061</f>
        <v/>
      </c>
      <c r="M1061" s="28">
        <f>I1061*D1061</f>
        <v/>
      </c>
    </row>
    <row r="1062">
      <c r="A1062" t="inlineStr">
        <is>
          <t>PRO-00361</t>
        </is>
      </c>
      <c r="B1062" t="inlineStr">
        <is>
          <t>g2</t>
        </is>
      </c>
      <c r="C1062" t="n">
        <v>2</v>
      </c>
      <c r="D1062" s="28" t="n">
        <v>114349</v>
      </c>
      <c r="E1062" t="n">
        <v>2</v>
      </c>
      <c r="F1062">
        <f>IF(E1062=1,1,IF(E1062=2,0.5,IF(OR(C1062=1,C1062=E1062),0.4,0.2/(E1062-2))))</f>
        <v/>
      </c>
      <c r="G1062">
        <f>IF(C1062=1,1,0)</f>
        <v/>
      </c>
      <c r="H1062">
        <f>IF(C1062=E1062,1,0)</f>
        <v/>
      </c>
      <c r="I1062">
        <f>1/E1062</f>
        <v/>
      </c>
      <c r="J1062" s="28">
        <f>F1062*D1062</f>
        <v/>
      </c>
      <c r="K1062" s="28">
        <f>G1062*D1062</f>
        <v/>
      </c>
      <c r="L1062" s="28">
        <f>H1062*D1062</f>
        <v/>
      </c>
      <c r="M1062" s="28">
        <f>I1062*D1062</f>
        <v/>
      </c>
    </row>
    <row r="1063">
      <c r="A1063" t="inlineStr">
        <is>
          <t>PRO-00362</t>
        </is>
      </c>
      <c r="B1063" t="inlineStr">
        <is>
          <t>google</t>
        </is>
      </c>
      <c r="C1063" t="n">
        <v>1</v>
      </c>
      <c r="D1063" s="28" t="n">
        <v>82923</v>
      </c>
      <c r="E1063" t="n">
        <v>2</v>
      </c>
      <c r="F1063">
        <f>IF(E1063=1,1,IF(E1063=2,0.5,IF(OR(C1063=1,C1063=E1063),0.4,0.2/(E1063-2))))</f>
        <v/>
      </c>
      <c r="G1063">
        <f>IF(C1063=1,1,0)</f>
        <v/>
      </c>
      <c r="H1063">
        <f>IF(C1063=E1063,1,0)</f>
        <v/>
      </c>
      <c r="I1063">
        <f>1/E1063</f>
        <v/>
      </c>
      <c r="J1063" s="28">
        <f>F1063*D1063</f>
        <v/>
      </c>
      <c r="K1063" s="28">
        <f>G1063*D1063</f>
        <v/>
      </c>
      <c r="L1063" s="28">
        <f>H1063*D1063</f>
        <v/>
      </c>
      <c r="M1063" s="28">
        <f>I1063*D1063</f>
        <v/>
      </c>
    </row>
    <row r="1064">
      <c r="A1064" t="inlineStr">
        <is>
          <t>PRO-00362</t>
        </is>
      </c>
      <c r="B1064" t="inlineStr">
        <is>
          <t>programmatic</t>
        </is>
      </c>
      <c r="C1064" t="n">
        <v>2</v>
      </c>
      <c r="D1064" s="28" t="n">
        <v>82923</v>
      </c>
      <c r="E1064" t="n">
        <v>2</v>
      </c>
      <c r="F1064">
        <f>IF(E1064=1,1,IF(E1064=2,0.5,IF(OR(C1064=1,C1064=E1064),0.4,0.2/(E1064-2))))</f>
        <v/>
      </c>
      <c r="G1064">
        <f>IF(C1064=1,1,0)</f>
        <v/>
      </c>
      <c r="H1064">
        <f>IF(C1064=E1064,1,0)</f>
        <v/>
      </c>
      <c r="I1064">
        <f>1/E1064</f>
        <v/>
      </c>
      <c r="J1064" s="28">
        <f>F1064*D1064</f>
        <v/>
      </c>
      <c r="K1064" s="28">
        <f>G1064*D1064</f>
        <v/>
      </c>
      <c r="L1064" s="28">
        <f>H1064*D1064</f>
        <v/>
      </c>
      <c r="M1064" s="28">
        <f>I1064*D1064</f>
        <v/>
      </c>
    </row>
    <row r="1065">
      <c r="A1065" t="inlineStr">
        <is>
          <t>PRO-00363</t>
        </is>
      </c>
      <c r="B1065" t="inlineStr">
        <is>
          <t>google</t>
        </is>
      </c>
      <c r="C1065" t="n">
        <v>1</v>
      </c>
      <c r="D1065" s="28" t="n">
        <v>175306</v>
      </c>
      <c r="E1065" t="n">
        <v>2</v>
      </c>
      <c r="F1065">
        <f>IF(E1065=1,1,IF(E1065=2,0.5,IF(OR(C1065=1,C1065=E1065),0.4,0.2/(E1065-2))))</f>
        <v/>
      </c>
      <c r="G1065">
        <f>IF(C1065=1,1,0)</f>
        <v/>
      </c>
      <c r="H1065">
        <f>IF(C1065=E1065,1,0)</f>
        <v/>
      </c>
      <c r="I1065">
        <f>1/E1065</f>
        <v/>
      </c>
      <c r="J1065" s="28">
        <f>F1065*D1065</f>
        <v/>
      </c>
      <c r="K1065" s="28">
        <f>G1065*D1065</f>
        <v/>
      </c>
      <c r="L1065" s="28">
        <f>H1065*D1065</f>
        <v/>
      </c>
      <c r="M1065" s="28">
        <f>I1065*D1065</f>
        <v/>
      </c>
    </row>
    <row r="1066">
      <c r="A1066" t="inlineStr">
        <is>
          <t>PRO-00363</t>
        </is>
      </c>
      <c r="B1066" t="inlineStr">
        <is>
          <t>programmatic</t>
        </is>
      </c>
      <c r="C1066" t="n">
        <v>2</v>
      </c>
      <c r="D1066" s="28" t="n">
        <v>175306</v>
      </c>
      <c r="E1066" t="n">
        <v>2</v>
      </c>
      <c r="F1066">
        <f>IF(E1066=1,1,IF(E1066=2,0.5,IF(OR(C1066=1,C1066=E1066),0.4,0.2/(E1066-2))))</f>
        <v/>
      </c>
      <c r="G1066">
        <f>IF(C1066=1,1,0)</f>
        <v/>
      </c>
      <c r="H1066">
        <f>IF(C1066=E1066,1,0)</f>
        <v/>
      </c>
      <c r="I1066">
        <f>1/E1066</f>
        <v/>
      </c>
      <c r="J1066" s="28">
        <f>F1066*D1066</f>
        <v/>
      </c>
      <c r="K1066" s="28">
        <f>G1066*D1066</f>
        <v/>
      </c>
      <c r="L1066" s="28">
        <f>H1066*D1066</f>
        <v/>
      </c>
      <c r="M1066" s="28">
        <f>I1066*D1066</f>
        <v/>
      </c>
    </row>
    <row r="1067">
      <c r="A1067" t="inlineStr">
        <is>
          <t>PRO-00364</t>
        </is>
      </c>
      <c r="B1067" t="inlineStr">
        <is>
          <t>linkedin</t>
        </is>
      </c>
      <c r="C1067" t="n">
        <v>1</v>
      </c>
      <c r="D1067" s="28" t="n">
        <v>0</v>
      </c>
      <c r="E1067" t="n">
        <v>2</v>
      </c>
      <c r="F1067">
        <f>IF(E1067=1,1,IF(E1067=2,0.5,IF(OR(C1067=1,C1067=E1067),0.4,0.2/(E1067-2))))</f>
        <v/>
      </c>
      <c r="G1067">
        <f>IF(C1067=1,1,0)</f>
        <v/>
      </c>
      <c r="H1067">
        <f>IF(C1067=E1067,1,0)</f>
        <v/>
      </c>
      <c r="I1067">
        <f>1/E1067</f>
        <v/>
      </c>
      <c r="J1067" s="28">
        <f>F1067*D1067</f>
        <v/>
      </c>
      <c r="K1067" s="28">
        <f>G1067*D1067</f>
        <v/>
      </c>
      <c r="L1067" s="28">
        <f>H1067*D1067</f>
        <v/>
      </c>
      <c r="M1067" s="28">
        <f>I1067*D1067</f>
        <v/>
      </c>
    </row>
    <row r="1068">
      <c r="A1068" t="inlineStr">
        <is>
          <t>PRO-00364</t>
        </is>
      </c>
      <c r="B1068" t="inlineStr">
        <is>
          <t>google</t>
        </is>
      </c>
      <c r="C1068" t="n">
        <v>2</v>
      </c>
      <c r="D1068" s="28" t="n">
        <v>0</v>
      </c>
      <c r="E1068" t="n">
        <v>2</v>
      </c>
      <c r="F1068">
        <f>IF(E1068=1,1,IF(E1068=2,0.5,IF(OR(C1068=1,C1068=E1068),0.4,0.2/(E1068-2))))</f>
        <v/>
      </c>
      <c r="G1068">
        <f>IF(C1068=1,1,0)</f>
        <v/>
      </c>
      <c r="H1068">
        <f>IF(C1068=E1068,1,0)</f>
        <v/>
      </c>
      <c r="I1068">
        <f>1/E1068</f>
        <v/>
      </c>
      <c r="J1068" s="28">
        <f>F1068*D1068</f>
        <v/>
      </c>
      <c r="K1068" s="28">
        <f>G1068*D1068</f>
        <v/>
      </c>
      <c r="L1068" s="28">
        <f>H1068*D1068</f>
        <v/>
      </c>
      <c r="M1068" s="28">
        <f>I1068*D1068</f>
        <v/>
      </c>
    </row>
    <row r="1069">
      <c r="A1069" t="inlineStr">
        <is>
          <t>PRO-00365</t>
        </is>
      </c>
      <c r="B1069" t="inlineStr">
        <is>
          <t>google</t>
        </is>
      </c>
      <c r="C1069" t="n">
        <v>1</v>
      </c>
      <c r="D1069" s="28" t="n">
        <v>106444</v>
      </c>
      <c r="E1069" t="n">
        <v>2</v>
      </c>
      <c r="F1069">
        <f>IF(E1069=1,1,IF(E1069=2,0.5,IF(OR(C1069=1,C1069=E1069),0.4,0.2/(E1069-2))))</f>
        <v/>
      </c>
      <c r="G1069">
        <f>IF(C1069=1,1,0)</f>
        <v/>
      </c>
      <c r="H1069">
        <f>IF(C1069=E1069,1,0)</f>
        <v/>
      </c>
      <c r="I1069">
        <f>1/E1069</f>
        <v/>
      </c>
      <c r="J1069" s="28">
        <f>F1069*D1069</f>
        <v/>
      </c>
      <c r="K1069" s="28">
        <f>G1069*D1069</f>
        <v/>
      </c>
      <c r="L1069" s="28">
        <f>H1069*D1069</f>
        <v/>
      </c>
      <c r="M1069" s="28">
        <f>I1069*D1069</f>
        <v/>
      </c>
    </row>
    <row r="1070">
      <c r="A1070" t="inlineStr">
        <is>
          <t>PRO-00365</t>
        </is>
      </c>
      <c r="B1070" t="inlineStr">
        <is>
          <t>programmatic</t>
        </is>
      </c>
      <c r="C1070" t="n">
        <v>2</v>
      </c>
      <c r="D1070" s="28" t="n">
        <v>106444</v>
      </c>
      <c r="E1070" t="n">
        <v>2</v>
      </c>
      <c r="F1070">
        <f>IF(E1070=1,1,IF(E1070=2,0.5,IF(OR(C1070=1,C1070=E1070),0.4,0.2/(E1070-2))))</f>
        <v/>
      </c>
      <c r="G1070">
        <f>IF(C1070=1,1,0)</f>
        <v/>
      </c>
      <c r="H1070">
        <f>IF(C1070=E1070,1,0)</f>
        <v/>
      </c>
      <c r="I1070">
        <f>1/E1070</f>
        <v/>
      </c>
      <c r="J1070" s="28">
        <f>F1070*D1070</f>
        <v/>
      </c>
      <c r="K1070" s="28">
        <f>G1070*D1070</f>
        <v/>
      </c>
      <c r="L1070" s="28">
        <f>H1070*D1070</f>
        <v/>
      </c>
      <c r="M1070" s="28">
        <f>I1070*D1070</f>
        <v/>
      </c>
    </row>
    <row r="1071">
      <c r="A1071" t="inlineStr">
        <is>
          <t>PRO-00366</t>
        </is>
      </c>
      <c r="B1071" t="inlineStr">
        <is>
          <t>google</t>
        </is>
      </c>
      <c r="C1071" t="n">
        <v>1</v>
      </c>
      <c r="D1071" s="28" t="n">
        <v>0</v>
      </c>
      <c r="E1071" t="n">
        <v>3</v>
      </c>
      <c r="F1071">
        <f>IF(E1071=1,1,IF(E1071=2,0.5,IF(OR(C1071=1,C1071=E1071),0.4,0.2/(E1071-2))))</f>
        <v/>
      </c>
      <c r="G1071">
        <f>IF(C1071=1,1,0)</f>
        <v/>
      </c>
      <c r="H1071">
        <f>IF(C1071=E1071,1,0)</f>
        <v/>
      </c>
      <c r="I1071">
        <f>1/E1071</f>
        <v/>
      </c>
      <c r="J1071" s="28">
        <f>F1071*D1071</f>
        <v/>
      </c>
      <c r="K1071" s="28">
        <f>G1071*D1071</f>
        <v/>
      </c>
      <c r="L1071" s="28">
        <f>H1071*D1071</f>
        <v/>
      </c>
      <c r="M1071" s="28">
        <f>I1071*D1071</f>
        <v/>
      </c>
    </row>
    <row r="1072">
      <c r="A1072" t="inlineStr">
        <is>
          <t>PRO-00366</t>
        </is>
      </c>
      <c r="B1072" t="inlineStr">
        <is>
          <t>g2</t>
        </is>
      </c>
      <c r="C1072" t="n">
        <v>2</v>
      </c>
      <c r="D1072" s="28" t="n">
        <v>0</v>
      </c>
      <c r="E1072" t="n">
        <v>3</v>
      </c>
      <c r="F1072">
        <f>IF(E1072=1,1,IF(E1072=2,0.5,IF(OR(C1072=1,C1072=E1072),0.4,0.2/(E1072-2))))</f>
        <v/>
      </c>
      <c r="G1072">
        <f>IF(C1072=1,1,0)</f>
        <v/>
      </c>
      <c r="H1072">
        <f>IF(C1072=E1072,1,0)</f>
        <v/>
      </c>
      <c r="I1072">
        <f>1/E1072</f>
        <v/>
      </c>
      <c r="J1072" s="28">
        <f>F1072*D1072</f>
        <v/>
      </c>
      <c r="K1072" s="28">
        <f>G1072*D1072</f>
        <v/>
      </c>
      <c r="L1072" s="28">
        <f>H1072*D1072</f>
        <v/>
      </c>
      <c r="M1072" s="28">
        <f>I1072*D1072</f>
        <v/>
      </c>
    </row>
    <row r="1073">
      <c r="A1073" t="inlineStr">
        <is>
          <t>PRO-00366</t>
        </is>
      </c>
      <c r="B1073" t="inlineStr">
        <is>
          <t>linkedin</t>
        </is>
      </c>
      <c r="C1073" t="n">
        <v>3</v>
      </c>
      <c r="D1073" s="28" t="n">
        <v>0</v>
      </c>
      <c r="E1073" t="n">
        <v>3</v>
      </c>
      <c r="F1073">
        <f>IF(E1073=1,1,IF(E1073=2,0.5,IF(OR(C1073=1,C1073=E1073),0.4,0.2/(E1073-2))))</f>
        <v/>
      </c>
      <c r="G1073">
        <f>IF(C1073=1,1,0)</f>
        <v/>
      </c>
      <c r="H1073">
        <f>IF(C1073=E1073,1,0)</f>
        <v/>
      </c>
      <c r="I1073">
        <f>1/E1073</f>
        <v/>
      </c>
      <c r="J1073" s="28">
        <f>F1073*D1073</f>
        <v/>
      </c>
      <c r="K1073" s="28">
        <f>G1073*D1073</f>
        <v/>
      </c>
      <c r="L1073" s="28">
        <f>H1073*D1073</f>
        <v/>
      </c>
      <c r="M1073" s="28">
        <f>I1073*D1073</f>
        <v/>
      </c>
    </row>
    <row r="1074">
      <c r="A1074" t="inlineStr">
        <is>
          <t>PRO-00367</t>
        </is>
      </c>
      <c r="B1074" t="inlineStr">
        <is>
          <t>linkedin</t>
        </is>
      </c>
      <c r="C1074" t="n">
        <v>1</v>
      </c>
      <c r="D1074" s="28" t="n">
        <v>0</v>
      </c>
      <c r="E1074" t="n">
        <v>3</v>
      </c>
      <c r="F1074">
        <f>IF(E1074=1,1,IF(E1074=2,0.5,IF(OR(C1074=1,C1074=E1074),0.4,0.2/(E1074-2))))</f>
        <v/>
      </c>
      <c r="G1074">
        <f>IF(C1074=1,1,0)</f>
        <v/>
      </c>
      <c r="H1074">
        <f>IF(C1074=E1074,1,0)</f>
        <v/>
      </c>
      <c r="I1074">
        <f>1/E1074</f>
        <v/>
      </c>
      <c r="J1074" s="28">
        <f>F1074*D1074</f>
        <v/>
      </c>
      <c r="K1074" s="28">
        <f>G1074*D1074</f>
        <v/>
      </c>
      <c r="L1074" s="28">
        <f>H1074*D1074</f>
        <v/>
      </c>
      <c r="M1074" s="28">
        <f>I1074*D1074</f>
        <v/>
      </c>
    </row>
    <row r="1075">
      <c r="A1075" t="inlineStr">
        <is>
          <t>PRO-00367</t>
        </is>
      </c>
      <c r="B1075" t="inlineStr">
        <is>
          <t>google</t>
        </is>
      </c>
      <c r="C1075" t="n">
        <v>2</v>
      </c>
      <c r="D1075" s="28" t="n">
        <v>0</v>
      </c>
      <c r="E1075" t="n">
        <v>3</v>
      </c>
      <c r="F1075">
        <f>IF(E1075=1,1,IF(E1075=2,0.5,IF(OR(C1075=1,C1075=E1075),0.4,0.2/(E1075-2))))</f>
        <v/>
      </c>
      <c r="G1075">
        <f>IF(C1075=1,1,0)</f>
        <v/>
      </c>
      <c r="H1075">
        <f>IF(C1075=E1075,1,0)</f>
        <v/>
      </c>
      <c r="I1075">
        <f>1/E1075</f>
        <v/>
      </c>
      <c r="J1075" s="28">
        <f>F1075*D1075</f>
        <v/>
      </c>
      <c r="K1075" s="28">
        <f>G1075*D1075</f>
        <v/>
      </c>
      <c r="L1075" s="28">
        <f>H1075*D1075</f>
        <v/>
      </c>
      <c r="M1075" s="28">
        <f>I1075*D1075</f>
        <v/>
      </c>
    </row>
    <row r="1076">
      <c r="A1076" t="inlineStr">
        <is>
          <t>PRO-00367</t>
        </is>
      </c>
      <c r="B1076" t="inlineStr">
        <is>
          <t>g2</t>
        </is>
      </c>
      <c r="C1076" t="n">
        <v>3</v>
      </c>
      <c r="D1076" s="28" t="n">
        <v>0</v>
      </c>
      <c r="E1076" t="n">
        <v>3</v>
      </c>
      <c r="F1076">
        <f>IF(E1076=1,1,IF(E1076=2,0.5,IF(OR(C1076=1,C1076=E1076),0.4,0.2/(E1076-2))))</f>
        <v/>
      </c>
      <c r="G1076">
        <f>IF(C1076=1,1,0)</f>
        <v/>
      </c>
      <c r="H1076">
        <f>IF(C1076=E1076,1,0)</f>
        <v/>
      </c>
      <c r="I1076">
        <f>1/E1076</f>
        <v/>
      </c>
      <c r="J1076" s="28">
        <f>F1076*D1076</f>
        <v/>
      </c>
      <c r="K1076" s="28">
        <f>G1076*D1076</f>
        <v/>
      </c>
      <c r="L1076" s="28">
        <f>H1076*D1076</f>
        <v/>
      </c>
      <c r="M1076" s="28">
        <f>I1076*D1076</f>
        <v/>
      </c>
    </row>
    <row r="1077">
      <c r="A1077" t="inlineStr">
        <is>
          <t>PRO-00368</t>
        </is>
      </c>
      <c r="B1077" t="inlineStr">
        <is>
          <t>google</t>
        </is>
      </c>
      <c r="C1077" t="n">
        <v>1</v>
      </c>
      <c r="D1077" s="28" t="n">
        <v>0</v>
      </c>
      <c r="E1077" t="n">
        <v>2</v>
      </c>
      <c r="F1077">
        <f>IF(E1077=1,1,IF(E1077=2,0.5,IF(OR(C1077=1,C1077=E1077),0.4,0.2/(E1077-2))))</f>
        <v/>
      </c>
      <c r="G1077">
        <f>IF(C1077=1,1,0)</f>
        <v/>
      </c>
      <c r="H1077">
        <f>IF(C1077=E1077,1,0)</f>
        <v/>
      </c>
      <c r="I1077">
        <f>1/E1077</f>
        <v/>
      </c>
      <c r="J1077" s="28">
        <f>F1077*D1077</f>
        <v/>
      </c>
      <c r="K1077" s="28">
        <f>G1077*D1077</f>
        <v/>
      </c>
      <c r="L1077" s="28">
        <f>H1077*D1077</f>
        <v/>
      </c>
      <c r="M1077" s="28">
        <f>I1077*D1077</f>
        <v/>
      </c>
    </row>
    <row r="1078">
      <c r="A1078" t="inlineStr">
        <is>
          <t>PRO-00368</t>
        </is>
      </c>
      <c r="B1078" t="inlineStr">
        <is>
          <t>programmatic</t>
        </is>
      </c>
      <c r="C1078" t="n">
        <v>2</v>
      </c>
      <c r="D1078" s="28" t="n">
        <v>0</v>
      </c>
      <c r="E1078" t="n">
        <v>2</v>
      </c>
      <c r="F1078">
        <f>IF(E1078=1,1,IF(E1078=2,0.5,IF(OR(C1078=1,C1078=E1078),0.4,0.2/(E1078-2))))</f>
        <v/>
      </c>
      <c r="G1078">
        <f>IF(C1078=1,1,0)</f>
        <v/>
      </c>
      <c r="H1078">
        <f>IF(C1078=E1078,1,0)</f>
        <v/>
      </c>
      <c r="I1078">
        <f>1/E1078</f>
        <v/>
      </c>
      <c r="J1078" s="28">
        <f>F1078*D1078</f>
        <v/>
      </c>
      <c r="K1078" s="28">
        <f>G1078*D1078</f>
        <v/>
      </c>
      <c r="L1078" s="28">
        <f>H1078*D1078</f>
        <v/>
      </c>
      <c r="M1078" s="28">
        <f>I1078*D1078</f>
        <v/>
      </c>
    </row>
    <row r="1079">
      <c r="A1079" t="inlineStr">
        <is>
          <t>PRO-00369</t>
        </is>
      </c>
      <c r="B1079" t="inlineStr">
        <is>
          <t>google</t>
        </is>
      </c>
      <c r="C1079" t="n">
        <v>1</v>
      </c>
      <c r="D1079" s="28" t="n">
        <v>0</v>
      </c>
      <c r="E1079" t="n">
        <v>3</v>
      </c>
      <c r="F1079">
        <f>IF(E1079=1,1,IF(E1079=2,0.5,IF(OR(C1079=1,C1079=E1079),0.4,0.2/(E1079-2))))</f>
        <v/>
      </c>
      <c r="G1079">
        <f>IF(C1079=1,1,0)</f>
        <v/>
      </c>
      <c r="H1079">
        <f>IF(C1079=E1079,1,0)</f>
        <v/>
      </c>
      <c r="I1079">
        <f>1/E1079</f>
        <v/>
      </c>
      <c r="J1079" s="28">
        <f>F1079*D1079</f>
        <v/>
      </c>
      <c r="K1079" s="28">
        <f>G1079*D1079</f>
        <v/>
      </c>
      <c r="L1079" s="28">
        <f>H1079*D1079</f>
        <v/>
      </c>
      <c r="M1079" s="28">
        <f>I1079*D1079</f>
        <v/>
      </c>
    </row>
    <row r="1080">
      <c r="A1080" t="inlineStr">
        <is>
          <t>PRO-00369</t>
        </is>
      </c>
      <c r="B1080" t="inlineStr">
        <is>
          <t>programmatic</t>
        </is>
      </c>
      <c r="C1080" t="n">
        <v>2</v>
      </c>
      <c r="D1080" s="28" t="n">
        <v>0</v>
      </c>
      <c r="E1080" t="n">
        <v>3</v>
      </c>
      <c r="F1080">
        <f>IF(E1080=1,1,IF(E1080=2,0.5,IF(OR(C1080=1,C1080=E1080),0.4,0.2/(E1080-2))))</f>
        <v/>
      </c>
      <c r="G1080">
        <f>IF(C1080=1,1,0)</f>
        <v/>
      </c>
      <c r="H1080">
        <f>IF(C1080=E1080,1,0)</f>
        <v/>
      </c>
      <c r="I1080">
        <f>1/E1080</f>
        <v/>
      </c>
      <c r="J1080" s="28">
        <f>F1080*D1080</f>
        <v/>
      </c>
      <c r="K1080" s="28">
        <f>G1080*D1080</f>
        <v/>
      </c>
      <c r="L1080" s="28">
        <f>H1080*D1080</f>
        <v/>
      </c>
      <c r="M1080" s="28">
        <f>I1080*D1080</f>
        <v/>
      </c>
    </row>
    <row r="1081">
      <c r="A1081" t="inlineStr">
        <is>
          <t>PRO-00369</t>
        </is>
      </c>
      <c r="B1081" t="inlineStr">
        <is>
          <t>linkedin</t>
        </is>
      </c>
      <c r="C1081" t="n">
        <v>3</v>
      </c>
      <c r="D1081" s="28" t="n">
        <v>0</v>
      </c>
      <c r="E1081" t="n">
        <v>3</v>
      </c>
      <c r="F1081">
        <f>IF(E1081=1,1,IF(E1081=2,0.5,IF(OR(C1081=1,C1081=E1081),0.4,0.2/(E1081-2))))</f>
        <v/>
      </c>
      <c r="G1081">
        <f>IF(C1081=1,1,0)</f>
        <v/>
      </c>
      <c r="H1081">
        <f>IF(C1081=E1081,1,0)</f>
        <v/>
      </c>
      <c r="I1081">
        <f>1/E1081</f>
        <v/>
      </c>
      <c r="J1081" s="28">
        <f>F1081*D1081</f>
        <v/>
      </c>
      <c r="K1081" s="28">
        <f>G1081*D1081</f>
        <v/>
      </c>
      <c r="L1081" s="28">
        <f>H1081*D1081</f>
        <v/>
      </c>
      <c r="M1081" s="28">
        <f>I1081*D1081</f>
        <v/>
      </c>
    </row>
    <row r="1082">
      <c r="A1082" t="inlineStr">
        <is>
          <t>PRO-00370</t>
        </is>
      </c>
      <c r="B1082" t="inlineStr">
        <is>
          <t>google</t>
        </is>
      </c>
      <c r="C1082" t="n">
        <v>1</v>
      </c>
      <c r="D1082" s="28" t="n">
        <v>0</v>
      </c>
      <c r="E1082" t="n">
        <v>3</v>
      </c>
      <c r="F1082">
        <f>IF(E1082=1,1,IF(E1082=2,0.5,IF(OR(C1082=1,C1082=E1082),0.4,0.2/(E1082-2))))</f>
        <v/>
      </c>
      <c r="G1082">
        <f>IF(C1082=1,1,0)</f>
        <v/>
      </c>
      <c r="H1082">
        <f>IF(C1082=E1082,1,0)</f>
        <v/>
      </c>
      <c r="I1082">
        <f>1/E1082</f>
        <v/>
      </c>
      <c r="J1082" s="28">
        <f>F1082*D1082</f>
        <v/>
      </c>
      <c r="K1082" s="28">
        <f>G1082*D1082</f>
        <v/>
      </c>
      <c r="L1082" s="28">
        <f>H1082*D1082</f>
        <v/>
      </c>
      <c r="M1082" s="28">
        <f>I1082*D1082</f>
        <v/>
      </c>
    </row>
    <row r="1083">
      <c r="A1083" t="inlineStr">
        <is>
          <t>PRO-00370</t>
        </is>
      </c>
      <c r="B1083" t="inlineStr">
        <is>
          <t>google</t>
        </is>
      </c>
      <c r="C1083" t="n">
        <v>2</v>
      </c>
      <c r="D1083" s="28" t="n">
        <v>0</v>
      </c>
      <c r="E1083" t="n">
        <v>3</v>
      </c>
      <c r="F1083">
        <f>IF(E1083=1,1,IF(E1083=2,0.5,IF(OR(C1083=1,C1083=E1083),0.4,0.2/(E1083-2))))</f>
        <v/>
      </c>
      <c r="G1083">
        <f>IF(C1083=1,1,0)</f>
        <v/>
      </c>
      <c r="H1083">
        <f>IF(C1083=E1083,1,0)</f>
        <v/>
      </c>
      <c r="I1083">
        <f>1/E1083</f>
        <v/>
      </c>
      <c r="J1083" s="28">
        <f>F1083*D1083</f>
        <v/>
      </c>
      <c r="K1083" s="28">
        <f>G1083*D1083</f>
        <v/>
      </c>
      <c r="L1083" s="28">
        <f>H1083*D1083</f>
        <v/>
      </c>
      <c r="M1083" s="28">
        <f>I1083*D1083</f>
        <v/>
      </c>
    </row>
    <row r="1084">
      <c r="A1084" t="inlineStr">
        <is>
          <t>PRO-00370</t>
        </is>
      </c>
      <c r="B1084" t="inlineStr">
        <is>
          <t>linkedin</t>
        </is>
      </c>
      <c r="C1084" t="n">
        <v>3</v>
      </c>
      <c r="D1084" s="28" t="n">
        <v>0</v>
      </c>
      <c r="E1084" t="n">
        <v>3</v>
      </c>
      <c r="F1084">
        <f>IF(E1084=1,1,IF(E1084=2,0.5,IF(OR(C1084=1,C1084=E1084),0.4,0.2/(E1084-2))))</f>
        <v/>
      </c>
      <c r="G1084">
        <f>IF(C1084=1,1,0)</f>
        <v/>
      </c>
      <c r="H1084">
        <f>IF(C1084=E1084,1,0)</f>
        <v/>
      </c>
      <c r="I1084">
        <f>1/E1084</f>
        <v/>
      </c>
      <c r="J1084" s="28">
        <f>F1084*D1084</f>
        <v/>
      </c>
      <c r="K1084" s="28">
        <f>G1084*D1084</f>
        <v/>
      </c>
      <c r="L1084" s="28">
        <f>H1084*D1084</f>
        <v/>
      </c>
      <c r="M1084" s="28">
        <f>I1084*D1084</f>
        <v/>
      </c>
    </row>
    <row r="1085">
      <c r="A1085" t="inlineStr">
        <is>
          <t>PRO-00371</t>
        </is>
      </c>
      <c r="B1085" t="inlineStr">
        <is>
          <t>google</t>
        </is>
      </c>
      <c r="C1085" t="n">
        <v>1</v>
      </c>
      <c r="D1085" s="28" t="n">
        <v>75315</v>
      </c>
      <c r="E1085" t="n">
        <v>4</v>
      </c>
      <c r="F1085">
        <f>IF(E1085=1,1,IF(E1085=2,0.5,IF(OR(C1085=1,C1085=E1085),0.4,0.2/(E1085-2))))</f>
        <v/>
      </c>
      <c r="G1085">
        <f>IF(C1085=1,1,0)</f>
        <v/>
      </c>
      <c r="H1085">
        <f>IF(C1085=E1085,1,0)</f>
        <v/>
      </c>
      <c r="I1085">
        <f>1/E1085</f>
        <v/>
      </c>
      <c r="J1085" s="28">
        <f>F1085*D1085</f>
        <v/>
      </c>
      <c r="K1085" s="28">
        <f>G1085*D1085</f>
        <v/>
      </c>
      <c r="L1085" s="28">
        <f>H1085*D1085</f>
        <v/>
      </c>
      <c r="M1085" s="28">
        <f>I1085*D1085</f>
        <v/>
      </c>
    </row>
    <row r="1086">
      <c r="A1086" t="inlineStr">
        <is>
          <t>PRO-00371</t>
        </is>
      </c>
      <c r="B1086" t="inlineStr">
        <is>
          <t>linkedin</t>
        </is>
      </c>
      <c r="C1086" t="n">
        <v>2</v>
      </c>
      <c r="D1086" s="28" t="n">
        <v>75315</v>
      </c>
      <c r="E1086" t="n">
        <v>4</v>
      </c>
      <c r="F1086">
        <f>IF(E1086=1,1,IF(E1086=2,0.5,IF(OR(C1086=1,C1086=E1086),0.4,0.2/(E1086-2))))</f>
        <v/>
      </c>
      <c r="G1086">
        <f>IF(C1086=1,1,0)</f>
        <v/>
      </c>
      <c r="H1086">
        <f>IF(C1086=E1086,1,0)</f>
        <v/>
      </c>
      <c r="I1086">
        <f>1/E1086</f>
        <v/>
      </c>
      <c r="J1086" s="28">
        <f>F1086*D1086</f>
        <v/>
      </c>
      <c r="K1086" s="28">
        <f>G1086*D1086</f>
        <v/>
      </c>
      <c r="L1086" s="28">
        <f>H1086*D1086</f>
        <v/>
      </c>
      <c r="M1086" s="28">
        <f>I1086*D1086</f>
        <v/>
      </c>
    </row>
    <row r="1087">
      <c r="A1087" t="inlineStr">
        <is>
          <t>PRO-00371</t>
        </is>
      </c>
      <c r="B1087" t="inlineStr">
        <is>
          <t>g2</t>
        </is>
      </c>
      <c r="C1087" t="n">
        <v>3</v>
      </c>
      <c r="D1087" s="28" t="n">
        <v>75315</v>
      </c>
      <c r="E1087" t="n">
        <v>4</v>
      </c>
      <c r="F1087">
        <f>IF(E1087=1,1,IF(E1087=2,0.5,IF(OR(C1087=1,C1087=E1087),0.4,0.2/(E1087-2))))</f>
        <v/>
      </c>
      <c r="G1087">
        <f>IF(C1087=1,1,0)</f>
        <v/>
      </c>
      <c r="H1087">
        <f>IF(C1087=E1087,1,0)</f>
        <v/>
      </c>
      <c r="I1087">
        <f>1/E1087</f>
        <v/>
      </c>
      <c r="J1087" s="28">
        <f>F1087*D1087</f>
        <v/>
      </c>
      <c r="K1087" s="28">
        <f>G1087*D1087</f>
        <v/>
      </c>
      <c r="L1087" s="28">
        <f>H1087*D1087</f>
        <v/>
      </c>
      <c r="M1087" s="28">
        <f>I1087*D1087</f>
        <v/>
      </c>
    </row>
    <row r="1088">
      <c r="A1088" t="inlineStr">
        <is>
          <t>PRO-00371</t>
        </is>
      </c>
      <c r="B1088" t="inlineStr">
        <is>
          <t>programmatic</t>
        </is>
      </c>
      <c r="C1088" t="n">
        <v>4</v>
      </c>
      <c r="D1088" s="28" t="n">
        <v>75315</v>
      </c>
      <c r="E1088" t="n">
        <v>4</v>
      </c>
      <c r="F1088">
        <f>IF(E1088=1,1,IF(E1088=2,0.5,IF(OR(C1088=1,C1088=E1088),0.4,0.2/(E1088-2))))</f>
        <v/>
      </c>
      <c r="G1088">
        <f>IF(C1088=1,1,0)</f>
        <v/>
      </c>
      <c r="H1088">
        <f>IF(C1088=E1088,1,0)</f>
        <v/>
      </c>
      <c r="I1088">
        <f>1/E1088</f>
        <v/>
      </c>
      <c r="J1088" s="28">
        <f>F1088*D1088</f>
        <v/>
      </c>
      <c r="K1088" s="28">
        <f>G1088*D1088</f>
        <v/>
      </c>
      <c r="L1088" s="28">
        <f>H1088*D1088</f>
        <v/>
      </c>
      <c r="M1088" s="28">
        <f>I1088*D1088</f>
        <v/>
      </c>
    </row>
    <row r="1089">
      <c r="A1089" t="inlineStr">
        <is>
          <t>PRO-00372</t>
        </is>
      </c>
      <c r="B1089" t="inlineStr">
        <is>
          <t>google</t>
        </is>
      </c>
      <c r="C1089" t="n">
        <v>1</v>
      </c>
      <c r="D1089" s="28" t="n">
        <v>33993</v>
      </c>
      <c r="E1089" t="n">
        <v>3</v>
      </c>
      <c r="F1089">
        <f>IF(E1089=1,1,IF(E1089=2,0.5,IF(OR(C1089=1,C1089=E1089),0.4,0.2/(E1089-2))))</f>
        <v/>
      </c>
      <c r="G1089">
        <f>IF(C1089=1,1,0)</f>
        <v/>
      </c>
      <c r="H1089">
        <f>IF(C1089=E1089,1,0)</f>
        <v/>
      </c>
      <c r="I1089">
        <f>1/E1089</f>
        <v/>
      </c>
      <c r="J1089" s="28">
        <f>F1089*D1089</f>
        <v/>
      </c>
      <c r="K1089" s="28">
        <f>G1089*D1089</f>
        <v/>
      </c>
      <c r="L1089" s="28">
        <f>H1089*D1089</f>
        <v/>
      </c>
      <c r="M1089" s="28">
        <f>I1089*D1089</f>
        <v/>
      </c>
    </row>
    <row r="1090">
      <c r="A1090" t="inlineStr">
        <is>
          <t>PRO-00372</t>
        </is>
      </c>
      <c r="B1090" t="inlineStr">
        <is>
          <t>linkedin</t>
        </is>
      </c>
      <c r="C1090" t="n">
        <v>2</v>
      </c>
      <c r="D1090" s="28" t="n">
        <v>33993</v>
      </c>
      <c r="E1090" t="n">
        <v>3</v>
      </c>
      <c r="F1090">
        <f>IF(E1090=1,1,IF(E1090=2,0.5,IF(OR(C1090=1,C1090=E1090),0.4,0.2/(E1090-2))))</f>
        <v/>
      </c>
      <c r="G1090">
        <f>IF(C1090=1,1,0)</f>
        <v/>
      </c>
      <c r="H1090">
        <f>IF(C1090=E1090,1,0)</f>
        <v/>
      </c>
      <c r="I1090">
        <f>1/E1090</f>
        <v/>
      </c>
      <c r="J1090" s="28">
        <f>F1090*D1090</f>
        <v/>
      </c>
      <c r="K1090" s="28">
        <f>G1090*D1090</f>
        <v/>
      </c>
      <c r="L1090" s="28">
        <f>H1090*D1090</f>
        <v/>
      </c>
      <c r="M1090" s="28">
        <f>I1090*D1090</f>
        <v/>
      </c>
    </row>
    <row r="1091">
      <c r="A1091" t="inlineStr">
        <is>
          <t>PRO-00372</t>
        </is>
      </c>
      <c r="B1091" t="inlineStr">
        <is>
          <t>g2</t>
        </is>
      </c>
      <c r="C1091" t="n">
        <v>3</v>
      </c>
      <c r="D1091" s="28" t="n">
        <v>33993</v>
      </c>
      <c r="E1091" t="n">
        <v>3</v>
      </c>
      <c r="F1091">
        <f>IF(E1091=1,1,IF(E1091=2,0.5,IF(OR(C1091=1,C1091=E1091),0.4,0.2/(E1091-2))))</f>
        <v/>
      </c>
      <c r="G1091">
        <f>IF(C1091=1,1,0)</f>
        <v/>
      </c>
      <c r="H1091">
        <f>IF(C1091=E1091,1,0)</f>
        <v/>
      </c>
      <c r="I1091">
        <f>1/E1091</f>
        <v/>
      </c>
      <c r="J1091" s="28">
        <f>F1091*D1091</f>
        <v/>
      </c>
      <c r="K1091" s="28">
        <f>G1091*D1091</f>
        <v/>
      </c>
      <c r="L1091" s="28">
        <f>H1091*D1091</f>
        <v/>
      </c>
      <c r="M1091" s="28">
        <f>I1091*D1091</f>
        <v/>
      </c>
    </row>
    <row r="1092">
      <c r="A1092" t="inlineStr">
        <is>
          <t>PRO-00373</t>
        </is>
      </c>
      <c r="B1092" t="inlineStr">
        <is>
          <t>google</t>
        </is>
      </c>
      <c r="C1092" t="n">
        <v>1</v>
      </c>
      <c r="D1092" s="28" t="n">
        <v>66922</v>
      </c>
      <c r="E1092" t="n">
        <v>4</v>
      </c>
      <c r="F1092">
        <f>IF(E1092=1,1,IF(E1092=2,0.5,IF(OR(C1092=1,C1092=E1092),0.4,0.2/(E1092-2))))</f>
        <v/>
      </c>
      <c r="G1092">
        <f>IF(C1092=1,1,0)</f>
        <v/>
      </c>
      <c r="H1092">
        <f>IF(C1092=E1092,1,0)</f>
        <v/>
      </c>
      <c r="I1092">
        <f>1/E1092</f>
        <v/>
      </c>
      <c r="J1092" s="28">
        <f>F1092*D1092</f>
        <v/>
      </c>
      <c r="K1092" s="28">
        <f>G1092*D1092</f>
        <v/>
      </c>
      <c r="L1092" s="28">
        <f>H1092*D1092</f>
        <v/>
      </c>
      <c r="M1092" s="28">
        <f>I1092*D1092</f>
        <v/>
      </c>
    </row>
    <row r="1093">
      <c r="A1093" t="inlineStr">
        <is>
          <t>PRO-00373</t>
        </is>
      </c>
      <c r="B1093" t="inlineStr">
        <is>
          <t>linkedin</t>
        </is>
      </c>
      <c r="C1093" t="n">
        <v>2</v>
      </c>
      <c r="D1093" s="28" t="n">
        <v>66922</v>
      </c>
      <c r="E1093" t="n">
        <v>4</v>
      </c>
      <c r="F1093">
        <f>IF(E1093=1,1,IF(E1093=2,0.5,IF(OR(C1093=1,C1093=E1093),0.4,0.2/(E1093-2))))</f>
        <v/>
      </c>
      <c r="G1093">
        <f>IF(C1093=1,1,0)</f>
        <v/>
      </c>
      <c r="H1093">
        <f>IF(C1093=E1093,1,0)</f>
        <v/>
      </c>
      <c r="I1093">
        <f>1/E1093</f>
        <v/>
      </c>
      <c r="J1093" s="28">
        <f>F1093*D1093</f>
        <v/>
      </c>
      <c r="K1093" s="28">
        <f>G1093*D1093</f>
        <v/>
      </c>
      <c r="L1093" s="28">
        <f>H1093*D1093</f>
        <v/>
      </c>
      <c r="M1093" s="28">
        <f>I1093*D1093</f>
        <v/>
      </c>
    </row>
    <row r="1094">
      <c r="A1094" t="inlineStr">
        <is>
          <t>PRO-00373</t>
        </is>
      </c>
      <c r="B1094" t="inlineStr">
        <is>
          <t>google</t>
        </is>
      </c>
      <c r="C1094" t="n">
        <v>3</v>
      </c>
      <c r="D1094" s="28" t="n">
        <v>66922</v>
      </c>
      <c r="E1094" t="n">
        <v>4</v>
      </c>
      <c r="F1094">
        <f>IF(E1094=1,1,IF(E1094=2,0.5,IF(OR(C1094=1,C1094=E1094),0.4,0.2/(E1094-2))))</f>
        <v/>
      </c>
      <c r="G1094">
        <f>IF(C1094=1,1,0)</f>
        <v/>
      </c>
      <c r="H1094">
        <f>IF(C1094=E1094,1,0)</f>
        <v/>
      </c>
      <c r="I1094">
        <f>1/E1094</f>
        <v/>
      </c>
      <c r="J1094" s="28">
        <f>F1094*D1094</f>
        <v/>
      </c>
      <c r="K1094" s="28">
        <f>G1094*D1094</f>
        <v/>
      </c>
      <c r="L1094" s="28">
        <f>H1094*D1094</f>
        <v/>
      </c>
      <c r="M1094" s="28">
        <f>I1094*D1094</f>
        <v/>
      </c>
    </row>
    <row r="1095">
      <c r="A1095" t="inlineStr">
        <is>
          <t>PRO-00373</t>
        </is>
      </c>
      <c r="B1095" t="inlineStr">
        <is>
          <t>linkedin</t>
        </is>
      </c>
      <c r="C1095" t="n">
        <v>4</v>
      </c>
      <c r="D1095" s="28" t="n">
        <v>66922</v>
      </c>
      <c r="E1095" t="n">
        <v>4</v>
      </c>
      <c r="F1095">
        <f>IF(E1095=1,1,IF(E1095=2,0.5,IF(OR(C1095=1,C1095=E1095),0.4,0.2/(E1095-2))))</f>
        <v/>
      </c>
      <c r="G1095">
        <f>IF(C1095=1,1,0)</f>
        <v/>
      </c>
      <c r="H1095">
        <f>IF(C1095=E1095,1,0)</f>
        <v/>
      </c>
      <c r="I1095">
        <f>1/E1095</f>
        <v/>
      </c>
      <c r="J1095" s="28">
        <f>F1095*D1095</f>
        <v/>
      </c>
      <c r="K1095" s="28">
        <f>G1095*D1095</f>
        <v/>
      </c>
      <c r="L1095" s="28">
        <f>H1095*D1095</f>
        <v/>
      </c>
      <c r="M1095" s="28">
        <f>I1095*D1095</f>
        <v/>
      </c>
    </row>
    <row r="1096">
      <c r="A1096" t="inlineStr">
        <is>
          <t>PRO-00374</t>
        </is>
      </c>
      <c r="B1096" t="inlineStr">
        <is>
          <t>linkedin</t>
        </is>
      </c>
      <c r="C1096" t="n">
        <v>1</v>
      </c>
      <c r="D1096" s="28" t="n">
        <v>153112</v>
      </c>
      <c r="E1096" t="n">
        <v>3</v>
      </c>
      <c r="F1096">
        <f>IF(E1096=1,1,IF(E1096=2,0.5,IF(OR(C1096=1,C1096=E1096),0.4,0.2/(E1096-2))))</f>
        <v/>
      </c>
      <c r="G1096">
        <f>IF(C1096=1,1,0)</f>
        <v/>
      </c>
      <c r="H1096">
        <f>IF(C1096=E1096,1,0)</f>
        <v/>
      </c>
      <c r="I1096">
        <f>1/E1096</f>
        <v/>
      </c>
      <c r="J1096" s="28">
        <f>F1096*D1096</f>
        <v/>
      </c>
      <c r="K1096" s="28">
        <f>G1096*D1096</f>
        <v/>
      </c>
      <c r="L1096" s="28">
        <f>H1096*D1096</f>
        <v/>
      </c>
      <c r="M1096" s="28">
        <f>I1096*D1096</f>
        <v/>
      </c>
    </row>
    <row r="1097">
      <c r="A1097" t="inlineStr">
        <is>
          <t>PRO-00374</t>
        </is>
      </c>
      <c r="B1097" t="inlineStr">
        <is>
          <t>linkedin</t>
        </is>
      </c>
      <c r="C1097" t="n">
        <v>2</v>
      </c>
      <c r="D1097" s="28" t="n">
        <v>153112</v>
      </c>
      <c r="E1097" t="n">
        <v>3</v>
      </c>
      <c r="F1097">
        <f>IF(E1097=1,1,IF(E1097=2,0.5,IF(OR(C1097=1,C1097=E1097),0.4,0.2/(E1097-2))))</f>
        <v/>
      </c>
      <c r="G1097">
        <f>IF(C1097=1,1,0)</f>
        <v/>
      </c>
      <c r="H1097">
        <f>IF(C1097=E1097,1,0)</f>
        <v/>
      </c>
      <c r="I1097">
        <f>1/E1097</f>
        <v/>
      </c>
      <c r="J1097" s="28">
        <f>F1097*D1097</f>
        <v/>
      </c>
      <c r="K1097" s="28">
        <f>G1097*D1097</f>
        <v/>
      </c>
      <c r="L1097" s="28">
        <f>H1097*D1097</f>
        <v/>
      </c>
      <c r="M1097" s="28">
        <f>I1097*D1097</f>
        <v/>
      </c>
    </row>
    <row r="1098">
      <c r="A1098" t="inlineStr">
        <is>
          <t>PRO-00374</t>
        </is>
      </c>
      <c r="B1098" t="inlineStr">
        <is>
          <t>g2</t>
        </is>
      </c>
      <c r="C1098" t="n">
        <v>3</v>
      </c>
      <c r="D1098" s="28" t="n">
        <v>153112</v>
      </c>
      <c r="E1098" t="n">
        <v>3</v>
      </c>
      <c r="F1098">
        <f>IF(E1098=1,1,IF(E1098=2,0.5,IF(OR(C1098=1,C1098=E1098),0.4,0.2/(E1098-2))))</f>
        <v/>
      </c>
      <c r="G1098">
        <f>IF(C1098=1,1,0)</f>
        <v/>
      </c>
      <c r="H1098">
        <f>IF(C1098=E1098,1,0)</f>
        <v/>
      </c>
      <c r="I1098">
        <f>1/E1098</f>
        <v/>
      </c>
      <c r="J1098" s="28">
        <f>F1098*D1098</f>
        <v/>
      </c>
      <c r="K1098" s="28">
        <f>G1098*D1098</f>
        <v/>
      </c>
      <c r="L1098" s="28">
        <f>H1098*D1098</f>
        <v/>
      </c>
      <c r="M1098" s="28">
        <f>I1098*D1098</f>
        <v/>
      </c>
    </row>
    <row r="1099">
      <c r="A1099" t="inlineStr">
        <is>
          <t>PRO-00375</t>
        </is>
      </c>
      <c r="B1099" t="inlineStr">
        <is>
          <t>linkedin</t>
        </is>
      </c>
      <c r="C1099" t="n">
        <v>1</v>
      </c>
      <c r="D1099" s="28" t="n">
        <v>0</v>
      </c>
      <c r="E1099" t="n">
        <v>4</v>
      </c>
      <c r="F1099">
        <f>IF(E1099=1,1,IF(E1099=2,0.5,IF(OR(C1099=1,C1099=E1099),0.4,0.2/(E1099-2))))</f>
        <v/>
      </c>
      <c r="G1099">
        <f>IF(C1099=1,1,0)</f>
        <v/>
      </c>
      <c r="H1099">
        <f>IF(C1099=E1099,1,0)</f>
        <v/>
      </c>
      <c r="I1099">
        <f>1/E1099</f>
        <v/>
      </c>
      <c r="J1099" s="28">
        <f>F1099*D1099</f>
        <v/>
      </c>
      <c r="K1099" s="28">
        <f>G1099*D1099</f>
        <v/>
      </c>
      <c r="L1099" s="28">
        <f>H1099*D1099</f>
        <v/>
      </c>
      <c r="M1099" s="28">
        <f>I1099*D1099</f>
        <v/>
      </c>
    </row>
    <row r="1100">
      <c r="A1100" t="inlineStr">
        <is>
          <t>PRO-00375</t>
        </is>
      </c>
      <c r="B1100" t="inlineStr">
        <is>
          <t>g2</t>
        </is>
      </c>
      <c r="C1100" t="n">
        <v>2</v>
      </c>
      <c r="D1100" s="28" t="n">
        <v>0</v>
      </c>
      <c r="E1100" t="n">
        <v>4</v>
      </c>
      <c r="F1100">
        <f>IF(E1100=1,1,IF(E1100=2,0.5,IF(OR(C1100=1,C1100=E1100),0.4,0.2/(E1100-2))))</f>
        <v/>
      </c>
      <c r="G1100">
        <f>IF(C1100=1,1,0)</f>
        <v/>
      </c>
      <c r="H1100">
        <f>IF(C1100=E1100,1,0)</f>
        <v/>
      </c>
      <c r="I1100">
        <f>1/E1100</f>
        <v/>
      </c>
      <c r="J1100" s="28">
        <f>F1100*D1100</f>
        <v/>
      </c>
      <c r="K1100" s="28">
        <f>G1100*D1100</f>
        <v/>
      </c>
      <c r="L1100" s="28">
        <f>H1100*D1100</f>
        <v/>
      </c>
      <c r="M1100" s="28">
        <f>I1100*D1100</f>
        <v/>
      </c>
    </row>
    <row r="1101">
      <c r="A1101" t="inlineStr">
        <is>
          <t>PRO-00375</t>
        </is>
      </c>
      <c r="B1101" t="inlineStr">
        <is>
          <t>google</t>
        </is>
      </c>
      <c r="C1101" t="n">
        <v>3</v>
      </c>
      <c r="D1101" s="28" t="n">
        <v>0</v>
      </c>
      <c r="E1101" t="n">
        <v>4</v>
      </c>
      <c r="F1101">
        <f>IF(E1101=1,1,IF(E1101=2,0.5,IF(OR(C1101=1,C1101=E1101),0.4,0.2/(E1101-2))))</f>
        <v/>
      </c>
      <c r="G1101">
        <f>IF(C1101=1,1,0)</f>
        <v/>
      </c>
      <c r="H1101">
        <f>IF(C1101=E1101,1,0)</f>
        <v/>
      </c>
      <c r="I1101">
        <f>1/E1101</f>
        <v/>
      </c>
      <c r="J1101" s="28">
        <f>F1101*D1101</f>
        <v/>
      </c>
      <c r="K1101" s="28">
        <f>G1101*D1101</f>
        <v/>
      </c>
      <c r="L1101" s="28">
        <f>H1101*D1101</f>
        <v/>
      </c>
      <c r="M1101" s="28">
        <f>I1101*D1101</f>
        <v/>
      </c>
    </row>
    <row r="1102">
      <c r="A1102" t="inlineStr">
        <is>
          <t>PRO-00375</t>
        </is>
      </c>
      <c r="B1102" t="inlineStr">
        <is>
          <t>google</t>
        </is>
      </c>
      <c r="C1102" t="n">
        <v>4</v>
      </c>
      <c r="D1102" s="28" t="n">
        <v>0</v>
      </c>
      <c r="E1102" t="n">
        <v>4</v>
      </c>
      <c r="F1102">
        <f>IF(E1102=1,1,IF(E1102=2,0.5,IF(OR(C1102=1,C1102=E1102),0.4,0.2/(E1102-2))))</f>
        <v/>
      </c>
      <c r="G1102">
        <f>IF(C1102=1,1,0)</f>
        <v/>
      </c>
      <c r="H1102">
        <f>IF(C1102=E1102,1,0)</f>
        <v/>
      </c>
      <c r="I1102">
        <f>1/E1102</f>
        <v/>
      </c>
      <c r="J1102" s="28">
        <f>F1102*D1102</f>
        <v/>
      </c>
      <c r="K1102" s="28">
        <f>G1102*D1102</f>
        <v/>
      </c>
      <c r="L1102" s="28">
        <f>H1102*D1102</f>
        <v/>
      </c>
      <c r="M1102" s="28">
        <f>I1102*D1102</f>
        <v/>
      </c>
    </row>
    <row r="1103">
      <c r="A1103" t="inlineStr">
        <is>
          <t>PRO-00376</t>
        </is>
      </c>
      <c r="B1103" t="inlineStr">
        <is>
          <t>linkedin</t>
        </is>
      </c>
      <c r="C1103" t="n">
        <v>1</v>
      </c>
      <c r="D1103" s="28" t="n">
        <v>104642</v>
      </c>
      <c r="E1103" t="n">
        <v>3</v>
      </c>
      <c r="F1103">
        <f>IF(E1103=1,1,IF(E1103=2,0.5,IF(OR(C1103=1,C1103=E1103),0.4,0.2/(E1103-2))))</f>
        <v/>
      </c>
      <c r="G1103">
        <f>IF(C1103=1,1,0)</f>
        <v/>
      </c>
      <c r="H1103">
        <f>IF(C1103=E1103,1,0)</f>
        <v/>
      </c>
      <c r="I1103">
        <f>1/E1103</f>
        <v/>
      </c>
      <c r="J1103" s="28">
        <f>F1103*D1103</f>
        <v/>
      </c>
      <c r="K1103" s="28">
        <f>G1103*D1103</f>
        <v/>
      </c>
      <c r="L1103" s="28">
        <f>H1103*D1103</f>
        <v/>
      </c>
      <c r="M1103" s="28">
        <f>I1103*D1103</f>
        <v/>
      </c>
    </row>
    <row r="1104">
      <c r="A1104" t="inlineStr">
        <is>
          <t>PRO-00376</t>
        </is>
      </c>
      <c r="B1104" t="inlineStr">
        <is>
          <t>google</t>
        </is>
      </c>
      <c r="C1104" t="n">
        <v>2</v>
      </c>
      <c r="D1104" s="28" t="n">
        <v>104642</v>
      </c>
      <c r="E1104" t="n">
        <v>3</v>
      </c>
      <c r="F1104">
        <f>IF(E1104=1,1,IF(E1104=2,0.5,IF(OR(C1104=1,C1104=E1104),0.4,0.2/(E1104-2))))</f>
        <v/>
      </c>
      <c r="G1104">
        <f>IF(C1104=1,1,0)</f>
        <v/>
      </c>
      <c r="H1104">
        <f>IF(C1104=E1104,1,0)</f>
        <v/>
      </c>
      <c r="I1104">
        <f>1/E1104</f>
        <v/>
      </c>
      <c r="J1104" s="28">
        <f>F1104*D1104</f>
        <v/>
      </c>
      <c r="K1104" s="28">
        <f>G1104*D1104</f>
        <v/>
      </c>
      <c r="L1104" s="28">
        <f>H1104*D1104</f>
        <v/>
      </c>
      <c r="M1104" s="28">
        <f>I1104*D1104</f>
        <v/>
      </c>
    </row>
    <row r="1105">
      <c r="A1105" t="inlineStr">
        <is>
          <t>PRO-00376</t>
        </is>
      </c>
      <c r="B1105" t="inlineStr">
        <is>
          <t>g2</t>
        </is>
      </c>
      <c r="C1105" t="n">
        <v>3</v>
      </c>
      <c r="D1105" s="28" t="n">
        <v>104642</v>
      </c>
      <c r="E1105" t="n">
        <v>3</v>
      </c>
      <c r="F1105">
        <f>IF(E1105=1,1,IF(E1105=2,0.5,IF(OR(C1105=1,C1105=E1105),0.4,0.2/(E1105-2))))</f>
        <v/>
      </c>
      <c r="G1105">
        <f>IF(C1105=1,1,0)</f>
        <v/>
      </c>
      <c r="H1105">
        <f>IF(C1105=E1105,1,0)</f>
        <v/>
      </c>
      <c r="I1105">
        <f>1/E1105</f>
        <v/>
      </c>
      <c r="J1105" s="28">
        <f>F1105*D1105</f>
        <v/>
      </c>
      <c r="K1105" s="28">
        <f>G1105*D1105</f>
        <v/>
      </c>
      <c r="L1105" s="28">
        <f>H1105*D1105</f>
        <v/>
      </c>
      <c r="M1105" s="28">
        <f>I1105*D1105</f>
        <v/>
      </c>
    </row>
    <row r="1106">
      <c r="A1106" t="inlineStr">
        <is>
          <t>PRO-00377</t>
        </is>
      </c>
      <c r="B1106" t="inlineStr">
        <is>
          <t>linkedin</t>
        </is>
      </c>
      <c r="C1106" t="n">
        <v>1</v>
      </c>
      <c r="D1106" s="28" t="n">
        <v>0</v>
      </c>
      <c r="E1106" t="n">
        <v>3</v>
      </c>
      <c r="F1106">
        <f>IF(E1106=1,1,IF(E1106=2,0.5,IF(OR(C1106=1,C1106=E1106),0.4,0.2/(E1106-2))))</f>
        <v/>
      </c>
      <c r="G1106">
        <f>IF(C1106=1,1,0)</f>
        <v/>
      </c>
      <c r="H1106">
        <f>IF(C1106=E1106,1,0)</f>
        <v/>
      </c>
      <c r="I1106">
        <f>1/E1106</f>
        <v/>
      </c>
      <c r="J1106" s="28">
        <f>F1106*D1106</f>
        <v/>
      </c>
      <c r="K1106" s="28">
        <f>G1106*D1106</f>
        <v/>
      </c>
      <c r="L1106" s="28">
        <f>H1106*D1106</f>
        <v/>
      </c>
      <c r="M1106" s="28">
        <f>I1106*D1106</f>
        <v/>
      </c>
    </row>
    <row r="1107">
      <c r="A1107" t="inlineStr">
        <is>
          <t>PRO-00377</t>
        </is>
      </c>
      <c r="B1107" t="inlineStr">
        <is>
          <t>linkedin</t>
        </is>
      </c>
      <c r="C1107" t="n">
        <v>2</v>
      </c>
      <c r="D1107" s="28" t="n">
        <v>0</v>
      </c>
      <c r="E1107" t="n">
        <v>3</v>
      </c>
      <c r="F1107">
        <f>IF(E1107=1,1,IF(E1107=2,0.5,IF(OR(C1107=1,C1107=E1107),0.4,0.2/(E1107-2))))</f>
        <v/>
      </c>
      <c r="G1107">
        <f>IF(C1107=1,1,0)</f>
        <v/>
      </c>
      <c r="H1107">
        <f>IF(C1107=E1107,1,0)</f>
        <v/>
      </c>
      <c r="I1107">
        <f>1/E1107</f>
        <v/>
      </c>
      <c r="J1107" s="28">
        <f>F1107*D1107</f>
        <v/>
      </c>
      <c r="K1107" s="28">
        <f>G1107*D1107</f>
        <v/>
      </c>
      <c r="L1107" s="28">
        <f>H1107*D1107</f>
        <v/>
      </c>
      <c r="M1107" s="28">
        <f>I1107*D1107</f>
        <v/>
      </c>
    </row>
    <row r="1108">
      <c r="A1108" t="inlineStr">
        <is>
          <t>PRO-00377</t>
        </is>
      </c>
      <c r="B1108" t="inlineStr">
        <is>
          <t>programmatic</t>
        </is>
      </c>
      <c r="C1108" t="n">
        <v>3</v>
      </c>
      <c r="D1108" s="28" t="n">
        <v>0</v>
      </c>
      <c r="E1108" t="n">
        <v>3</v>
      </c>
      <c r="F1108">
        <f>IF(E1108=1,1,IF(E1108=2,0.5,IF(OR(C1108=1,C1108=E1108),0.4,0.2/(E1108-2))))</f>
        <v/>
      </c>
      <c r="G1108">
        <f>IF(C1108=1,1,0)</f>
        <v/>
      </c>
      <c r="H1108">
        <f>IF(C1108=E1108,1,0)</f>
        <v/>
      </c>
      <c r="I1108">
        <f>1/E1108</f>
        <v/>
      </c>
      <c r="J1108" s="28">
        <f>F1108*D1108</f>
        <v/>
      </c>
      <c r="K1108" s="28">
        <f>G1108*D1108</f>
        <v/>
      </c>
      <c r="L1108" s="28">
        <f>H1108*D1108</f>
        <v/>
      </c>
      <c r="M1108" s="28">
        <f>I1108*D1108</f>
        <v/>
      </c>
    </row>
    <row r="1109">
      <c r="A1109" t="inlineStr">
        <is>
          <t>PRO-00378</t>
        </is>
      </c>
      <c r="B1109" t="inlineStr">
        <is>
          <t>linkedin</t>
        </is>
      </c>
      <c r="C1109" t="n">
        <v>1</v>
      </c>
      <c r="D1109" s="28" t="n">
        <v>0</v>
      </c>
      <c r="E1109" t="n">
        <v>2</v>
      </c>
      <c r="F1109">
        <f>IF(E1109=1,1,IF(E1109=2,0.5,IF(OR(C1109=1,C1109=E1109),0.4,0.2/(E1109-2))))</f>
        <v/>
      </c>
      <c r="G1109">
        <f>IF(C1109=1,1,0)</f>
        <v/>
      </c>
      <c r="H1109">
        <f>IF(C1109=E1109,1,0)</f>
        <v/>
      </c>
      <c r="I1109">
        <f>1/E1109</f>
        <v/>
      </c>
      <c r="J1109" s="28">
        <f>F1109*D1109</f>
        <v/>
      </c>
      <c r="K1109" s="28">
        <f>G1109*D1109</f>
        <v/>
      </c>
      <c r="L1109" s="28">
        <f>H1109*D1109</f>
        <v/>
      </c>
      <c r="M1109" s="28">
        <f>I1109*D1109</f>
        <v/>
      </c>
    </row>
    <row r="1110">
      <c r="A1110" t="inlineStr">
        <is>
          <t>PRO-00378</t>
        </is>
      </c>
      <c r="B1110" t="inlineStr">
        <is>
          <t>programmatic</t>
        </is>
      </c>
      <c r="C1110" t="n">
        <v>2</v>
      </c>
      <c r="D1110" s="28" t="n">
        <v>0</v>
      </c>
      <c r="E1110" t="n">
        <v>2</v>
      </c>
      <c r="F1110">
        <f>IF(E1110=1,1,IF(E1110=2,0.5,IF(OR(C1110=1,C1110=E1110),0.4,0.2/(E1110-2))))</f>
        <v/>
      </c>
      <c r="G1110">
        <f>IF(C1110=1,1,0)</f>
        <v/>
      </c>
      <c r="H1110">
        <f>IF(C1110=E1110,1,0)</f>
        <v/>
      </c>
      <c r="I1110">
        <f>1/E1110</f>
        <v/>
      </c>
      <c r="J1110" s="28">
        <f>F1110*D1110</f>
        <v/>
      </c>
      <c r="K1110" s="28">
        <f>G1110*D1110</f>
        <v/>
      </c>
      <c r="L1110" s="28">
        <f>H1110*D1110</f>
        <v/>
      </c>
      <c r="M1110" s="28">
        <f>I1110*D1110</f>
        <v/>
      </c>
    </row>
    <row r="1111">
      <c r="A1111" t="inlineStr">
        <is>
          <t>PRO-00379</t>
        </is>
      </c>
      <c r="B1111" t="inlineStr">
        <is>
          <t>linkedin</t>
        </is>
      </c>
      <c r="C1111" t="n">
        <v>1</v>
      </c>
      <c r="D1111" s="28" t="n">
        <v>0</v>
      </c>
      <c r="E1111" t="n">
        <v>4</v>
      </c>
      <c r="F1111">
        <f>IF(E1111=1,1,IF(E1111=2,0.5,IF(OR(C1111=1,C1111=E1111),0.4,0.2/(E1111-2))))</f>
        <v/>
      </c>
      <c r="G1111">
        <f>IF(C1111=1,1,0)</f>
        <v/>
      </c>
      <c r="H1111">
        <f>IF(C1111=E1111,1,0)</f>
        <v/>
      </c>
      <c r="I1111">
        <f>1/E1111</f>
        <v/>
      </c>
      <c r="J1111" s="28">
        <f>F1111*D1111</f>
        <v/>
      </c>
      <c r="K1111" s="28">
        <f>G1111*D1111</f>
        <v/>
      </c>
      <c r="L1111" s="28">
        <f>H1111*D1111</f>
        <v/>
      </c>
      <c r="M1111" s="28">
        <f>I1111*D1111</f>
        <v/>
      </c>
    </row>
    <row r="1112">
      <c r="A1112" t="inlineStr">
        <is>
          <t>PRO-00379</t>
        </is>
      </c>
      <c r="B1112" t="inlineStr">
        <is>
          <t>linkedin</t>
        </is>
      </c>
      <c r="C1112" t="n">
        <v>2</v>
      </c>
      <c r="D1112" s="28" t="n">
        <v>0</v>
      </c>
      <c r="E1112" t="n">
        <v>4</v>
      </c>
      <c r="F1112">
        <f>IF(E1112=1,1,IF(E1112=2,0.5,IF(OR(C1112=1,C1112=E1112),0.4,0.2/(E1112-2))))</f>
        <v/>
      </c>
      <c r="G1112">
        <f>IF(C1112=1,1,0)</f>
        <v/>
      </c>
      <c r="H1112">
        <f>IF(C1112=E1112,1,0)</f>
        <v/>
      </c>
      <c r="I1112">
        <f>1/E1112</f>
        <v/>
      </c>
      <c r="J1112" s="28">
        <f>F1112*D1112</f>
        <v/>
      </c>
      <c r="K1112" s="28">
        <f>G1112*D1112</f>
        <v/>
      </c>
      <c r="L1112" s="28">
        <f>H1112*D1112</f>
        <v/>
      </c>
      <c r="M1112" s="28">
        <f>I1112*D1112</f>
        <v/>
      </c>
    </row>
    <row r="1113">
      <c r="A1113" t="inlineStr">
        <is>
          <t>PRO-00379</t>
        </is>
      </c>
      <c r="B1113" t="inlineStr">
        <is>
          <t>linkedin</t>
        </is>
      </c>
      <c r="C1113" t="n">
        <v>3</v>
      </c>
      <c r="D1113" s="28" t="n">
        <v>0</v>
      </c>
      <c r="E1113" t="n">
        <v>4</v>
      </c>
      <c r="F1113">
        <f>IF(E1113=1,1,IF(E1113=2,0.5,IF(OR(C1113=1,C1113=E1113),0.4,0.2/(E1113-2))))</f>
        <v/>
      </c>
      <c r="G1113">
        <f>IF(C1113=1,1,0)</f>
        <v/>
      </c>
      <c r="H1113">
        <f>IF(C1113=E1113,1,0)</f>
        <v/>
      </c>
      <c r="I1113">
        <f>1/E1113</f>
        <v/>
      </c>
      <c r="J1113" s="28">
        <f>F1113*D1113</f>
        <v/>
      </c>
      <c r="K1113" s="28">
        <f>G1113*D1113</f>
        <v/>
      </c>
      <c r="L1113" s="28">
        <f>H1113*D1113</f>
        <v/>
      </c>
      <c r="M1113" s="28">
        <f>I1113*D1113</f>
        <v/>
      </c>
    </row>
    <row r="1114">
      <c r="A1114" t="inlineStr">
        <is>
          <t>PRO-00379</t>
        </is>
      </c>
      <c r="B1114" t="inlineStr">
        <is>
          <t>programmatic</t>
        </is>
      </c>
      <c r="C1114" t="n">
        <v>4</v>
      </c>
      <c r="D1114" s="28" t="n">
        <v>0</v>
      </c>
      <c r="E1114" t="n">
        <v>4</v>
      </c>
      <c r="F1114">
        <f>IF(E1114=1,1,IF(E1114=2,0.5,IF(OR(C1114=1,C1114=E1114),0.4,0.2/(E1114-2))))</f>
        <v/>
      </c>
      <c r="G1114">
        <f>IF(C1114=1,1,0)</f>
        <v/>
      </c>
      <c r="H1114">
        <f>IF(C1114=E1114,1,0)</f>
        <v/>
      </c>
      <c r="I1114">
        <f>1/E1114</f>
        <v/>
      </c>
      <c r="J1114" s="28">
        <f>F1114*D1114</f>
        <v/>
      </c>
      <c r="K1114" s="28">
        <f>G1114*D1114</f>
        <v/>
      </c>
      <c r="L1114" s="28">
        <f>H1114*D1114</f>
        <v/>
      </c>
      <c r="M1114" s="28">
        <f>I1114*D1114</f>
        <v/>
      </c>
    </row>
    <row r="1115">
      <c r="A1115" t="inlineStr">
        <is>
          <t>PRO-00380</t>
        </is>
      </c>
      <c r="B1115" t="inlineStr">
        <is>
          <t>google</t>
        </is>
      </c>
      <c r="C1115" t="n">
        <v>1</v>
      </c>
      <c r="D1115" s="28" t="n">
        <v>98269</v>
      </c>
      <c r="E1115" t="n">
        <v>4</v>
      </c>
      <c r="F1115">
        <f>IF(E1115=1,1,IF(E1115=2,0.5,IF(OR(C1115=1,C1115=E1115),0.4,0.2/(E1115-2))))</f>
        <v/>
      </c>
      <c r="G1115">
        <f>IF(C1115=1,1,0)</f>
        <v/>
      </c>
      <c r="H1115">
        <f>IF(C1115=E1115,1,0)</f>
        <v/>
      </c>
      <c r="I1115">
        <f>1/E1115</f>
        <v/>
      </c>
      <c r="J1115" s="28">
        <f>F1115*D1115</f>
        <v/>
      </c>
      <c r="K1115" s="28">
        <f>G1115*D1115</f>
        <v/>
      </c>
      <c r="L1115" s="28">
        <f>H1115*D1115</f>
        <v/>
      </c>
      <c r="M1115" s="28">
        <f>I1115*D1115</f>
        <v/>
      </c>
    </row>
    <row r="1116">
      <c r="A1116" t="inlineStr">
        <is>
          <t>PRO-00380</t>
        </is>
      </c>
      <c r="B1116" t="inlineStr">
        <is>
          <t>programmatic</t>
        </is>
      </c>
      <c r="C1116" t="n">
        <v>2</v>
      </c>
      <c r="D1116" s="28" t="n">
        <v>98269</v>
      </c>
      <c r="E1116" t="n">
        <v>4</v>
      </c>
      <c r="F1116">
        <f>IF(E1116=1,1,IF(E1116=2,0.5,IF(OR(C1116=1,C1116=E1116),0.4,0.2/(E1116-2))))</f>
        <v/>
      </c>
      <c r="G1116">
        <f>IF(C1116=1,1,0)</f>
        <v/>
      </c>
      <c r="H1116">
        <f>IF(C1116=E1116,1,0)</f>
        <v/>
      </c>
      <c r="I1116">
        <f>1/E1116</f>
        <v/>
      </c>
      <c r="J1116" s="28">
        <f>F1116*D1116</f>
        <v/>
      </c>
      <c r="K1116" s="28">
        <f>G1116*D1116</f>
        <v/>
      </c>
      <c r="L1116" s="28">
        <f>H1116*D1116</f>
        <v/>
      </c>
      <c r="M1116" s="28">
        <f>I1116*D1116</f>
        <v/>
      </c>
    </row>
    <row r="1117">
      <c r="A1117" t="inlineStr">
        <is>
          <t>PRO-00380</t>
        </is>
      </c>
      <c r="B1117" t="inlineStr">
        <is>
          <t>g2</t>
        </is>
      </c>
      <c r="C1117" t="n">
        <v>3</v>
      </c>
      <c r="D1117" s="28" t="n">
        <v>98269</v>
      </c>
      <c r="E1117" t="n">
        <v>4</v>
      </c>
      <c r="F1117">
        <f>IF(E1117=1,1,IF(E1117=2,0.5,IF(OR(C1117=1,C1117=E1117),0.4,0.2/(E1117-2))))</f>
        <v/>
      </c>
      <c r="G1117">
        <f>IF(C1117=1,1,0)</f>
        <v/>
      </c>
      <c r="H1117">
        <f>IF(C1117=E1117,1,0)</f>
        <v/>
      </c>
      <c r="I1117">
        <f>1/E1117</f>
        <v/>
      </c>
      <c r="J1117" s="28">
        <f>F1117*D1117</f>
        <v/>
      </c>
      <c r="K1117" s="28">
        <f>G1117*D1117</f>
        <v/>
      </c>
      <c r="L1117" s="28">
        <f>H1117*D1117</f>
        <v/>
      </c>
      <c r="M1117" s="28">
        <f>I1117*D1117</f>
        <v/>
      </c>
    </row>
    <row r="1118">
      <c r="A1118" t="inlineStr">
        <is>
          <t>PRO-00380</t>
        </is>
      </c>
      <c r="B1118" t="inlineStr">
        <is>
          <t>g2</t>
        </is>
      </c>
      <c r="C1118" t="n">
        <v>4</v>
      </c>
      <c r="D1118" s="28" t="n">
        <v>98269</v>
      </c>
      <c r="E1118" t="n">
        <v>4</v>
      </c>
      <c r="F1118">
        <f>IF(E1118=1,1,IF(E1118=2,0.5,IF(OR(C1118=1,C1118=E1118),0.4,0.2/(E1118-2))))</f>
        <v/>
      </c>
      <c r="G1118">
        <f>IF(C1118=1,1,0)</f>
        <v/>
      </c>
      <c r="H1118">
        <f>IF(C1118=E1118,1,0)</f>
        <v/>
      </c>
      <c r="I1118">
        <f>1/E1118</f>
        <v/>
      </c>
      <c r="J1118" s="28">
        <f>F1118*D1118</f>
        <v/>
      </c>
      <c r="K1118" s="28">
        <f>G1118*D1118</f>
        <v/>
      </c>
      <c r="L1118" s="28">
        <f>H1118*D1118</f>
        <v/>
      </c>
      <c r="M1118" s="28">
        <f>I1118*D1118</f>
        <v/>
      </c>
    </row>
    <row r="1119">
      <c r="A1119" t="inlineStr">
        <is>
          <t>PRO-00381</t>
        </is>
      </c>
      <c r="B1119" t="inlineStr">
        <is>
          <t>linkedin</t>
        </is>
      </c>
      <c r="C1119" t="n">
        <v>1</v>
      </c>
      <c r="D1119" s="28" t="n">
        <v>64154</v>
      </c>
      <c r="E1119" t="n">
        <v>3</v>
      </c>
      <c r="F1119">
        <f>IF(E1119=1,1,IF(E1119=2,0.5,IF(OR(C1119=1,C1119=E1119),0.4,0.2/(E1119-2))))</f>
        <v/>
      </c>
      <c r="G1119">
        <f>IF(C1119=1,1,0)</f>
        <v/>
      </c>
      <c r="H1119">
        <f>IF(C1119=E1119,1,0)</f>
        <v/>
      </c>
      <c r="I1119">
        <f>1/E1119</f>
        <v/>
      </c>
      <c r="J1119" s="28">
        <f>F1119*D1119</f>
        <v/>
      </c>
      <c r="K1119" s="28">
        <f>G1119*D1119</f>
        <v/>
      </c>
      <c r="L1119" s="28">
        <f>H1119*D1119</f>
        <v/>
      </c>
      <c r="M1119" s="28">
        <f>I1119*D1119</f>
        <v/>
      </c>
    </row>
    <row r="1120">
      <c r="A1120" t="inlineStr">
        <is>
          <t>PRO-00381</t>
        </is>
      </c>
      <c r="B1120" t="inlineStr">
        <is>
          <t>google</t>
        </is>
      </c>
      <c r="C1120" t="n">
        <v>2</v>
      </c>
      <c r="D1120" s="28" t="n">
        <v>64154</v>
      </c>
      <c r="E1120" t="n">
        <v>3</v>
      </c>
      <c r="F1120">
        <f>IF(E1120=1,1,IF(E1120=2,0.5,IF(OR(C1120=1,C1120=E1120),0.4,0.2/(E1120-2))))</f>
        <v/>
      </c>
      <c r="G1120">
        <f>IF(C1120=1,1,0)</f>
        <v/>
      </c>
      <c r="H1120">
        <f>IF(C1120=E1120,1,0)</f>
        <v/>
      </c>
      <c r="I1120">
        <f>1/E1120</f>
        <v/>
      </c>
      <c r="J1120" s="28">
        <f>F1120*D1120</f>
        <v/>
      </c>
      <c r="K1120" s="28">
        <f>G1120*D1120</f>
        <v/>
      </c>
      <c r="L1120" s="28">
        <f>H1120*D1120</f>
        <v/>
      </c>
      <c r="M1120" s="28">
        <f>I1120*D1120</f>
        <v/>
      </c>
    </row>
    <row r="1121">
      <c r="A1121" t="inlineStr">
        <is>
          <t>PRO-00381</t>
        </is>
      </c>
      <c r="B1121" t="inlineStr">
        <is>
          <t>programmatic</t>
        </is>
      </c>
      <c r="C1121" t="n">
        <v>3</v>
      </c>
      <c r="D1121" s="28" t="n">
        <v>64154</v>
      </c>
      <c r="E1121" t="n">
        <v>3</v>
      </c>
      <c r="F1121">
        <f>IF(E1121=1,1,IF(E1121=2,0.5,IF(OR(C1121=1,C1121=E1121),0.4,0.2/(E1121-2))))</f>
        <v/>
      </c>
      <c r="G1121">
        <f>IF(C1121=1,1,0)</f>
        <v/>
      </c>
      <c r="H1121">
        <f>IF(C1121=E1121,1,0)</f>
        <v/>
      </c>
      <c r="I1121">
        <f>1/E1121</f>
        <v/>
      </c>
      <c r="J1121" s="28">
        <f>F1121*D1121</f>
        <v/>
      </c>
      <c r="K1121" s="28">
        <f>G1121*D1121</f>
        <v/>
      </c>
      <c r="L1121" s="28">
        <f>H1121*D1121</f>
        <v/>
      </c>
      <c r="M1121" s="28">
        <f>I1121*D1121</f>
        <v/>
      </c>
    </row>
    <row r="1122">
      <c r="A1122" t="inlineStr">
        <is>
          <t>PRO-00382</t>
        </is>
      </c>
      <c r="B1122" t="inlineStr">
        <is>
          <t>google</t>
        </is>
      </c>
      <c r="C1122" t="n">
        <v>1</v>
      </c>
      <c r="D1122" s="28" t="n">
        <v>0</v>
      </c>
      <c r="E1122" t="n">
        <v>2</v>
      </c>
      <c r="F1122">
        <f>IF(E1122=1,1,IF(E1122=2,0.5,IF(OR(C1122=1,C1122=E1122),0.4,0.2/(E1122-2))))</f>
        <v/>
      </c>
      <c r="G1122">
        <f>IF(C1122=1,1,0)</f>
        <v/>
      </c>
      <c r="H1122">
        <f>IF(C1122=E1122,1,0)</f>
        <v/>
      </c>
      <c r="I1122">
        <f>1/E1122</f>
        <v/>
      </c>
      <c r="J1122" s="28">
        <f>F1122*D1122</f>
        <v/>
      </c>
      <c r="K1122" s="28">
        <f>G1122*D1122</f>
        <v/>
      </c>
      <c r="L1122" s="28">
        <f>H1122*D1122</f>
        <v/>
      </c>
      <c r="M1122" s="28">
        <f>I1122*D1122</f>
        <v/>
      </c>
    </row>
    <row r="1123">
      <c r="A1123" t="inlineStr">
        <is>
          <t>PRO-00382</t>
        </is>
      </c>
      <c r="B1123" t="inlineStr">
        <is>
          <t>linkedin</t>
        </is>
      </c>
      <c r="C1123" t="n">
        <v>2</v>
      </c>
      <c r="D1123" s="28" t="n">
        <v>0</v>
      </c>
      <c r="E1123" t="n">
        <v>2</v>
      </c>
      <c r="F1123">
        <f>IF(E1123=1,1,IF(E1123=2,0.5,IF(OR(C1123=1,C1123=E1123),0.4,0.2/(E1123-2))))</f>
        <v/>
      </c>
      <c r="G1123">
        <f>IF(C1123=1,1,0)</f>
        <v/>
      </c>
      <c r="H1123">
        <f>IF(C1123=E1123,1,0)</f>
        <v/>
      </c>
      <c r="I1123">
        <f>1/E1123</f>
        <v/>
      </c>
      <c r="J1123" s="28">
        <f>F1123*D1123</f>
        <v/>
      </c>
      <c r="K1123" s="28">
        <f>G1123*D1123</f>
        <v/>
      </c>
      <c r="L1123" s="28">
        <f>H1123*D1123</f>
        <v/>
      </c>
      <c r="M1123" s="28">
        <f>I1123*D1123</f>
        <v/>
      </c>
    </row>
    <row r="1124">
      <c r="A1124" t="inlineStr">
        <is>
          <t>PRO-00383</t>
        </is>
      </c>
      <c r="B1124" t="inlineStr">
        <is>
          <t>linkedin</t>
        </is>
      </c>
      <c r="C1124" t="n">
        <v>1</v>
      </c>
      <c r="D1124" s="28" t="n">
        <v>0</v>
      </c>
      <c r="E1124" t="n">
        <v>3</v>
      </c>
      <c r="F1124">
        <f>IF(E1124=1,1,IF(E1124=2,0.5,IF(OR(C1124=1,C1124=E1124),0.4,0.2/(E1124-2))))</f>
        <v/>
      </c>
      <c r="G1124">
        <f>IF(C1124=1,1,0)</f>
        <v/>
      </c>
      <c r="H1124">
        <f>IF(C1124=E1124,1,0)</f>
        <v/>
      </c>
      <c r="I1124">
        <f>1/E1124</f>
        <v/>
      </c>
      <c r="J1124" s="28">
        <f>F1124*D1124</f>
        <v/>
      </c>
      <c r="K1124" s="28">
        <f>G1124*D1124</f>
        <v/>
      </c>
      <c r="L1124" s="28">
        <f>H1124*D1124</f>
        <v/>
      </c>
      <c r="M1124" s="28">
        <f>I1124*D1124</f>
        <v/>
      </c>
    </row>
    <row r="1125">
      <c r="A1125" t="inlineStr">
        <is>
          <t>PRO-00383</t>
        </is>
      </c>
      <c r="B1125" t="inlineStr">
        <is>
          <t>g2</t>
        </is>
      </c>
      <c r="C1125" t="n">
        <v>2</v>
      </c>
      <c r="D1125" s="28" t="n">
        <v>0</v>
      </c>
      <c r="E1125" t="n">
        <v>3</v>
      </c>
      <c r="F1125">
        <f>IF(E1125=1,1,IF(E1125=2,0.5,IF(OR(C1125=1,C1125=E1125),0.4,0.2/(E1125-2))))</f>
        <v/>
      </c>
      <c r="G1125">
        <f>IF(C1125=1,1,0)</f>
        <v/>
      </c>
      <c r="H1125">
        <f>IF(C1125=E1125,1,0)</f>
        <v/>
      </c>
      <c r="I1125">
        <f>1/E1125</f>
        <v/>
      </c>
      <c r="J1125" s="28">
        <f>F1125*D1125</f>
        <v/>
      </c>
      <c r="K1125" s="28">
        <f>G1125*D1125</f>
        <v/>
      </c>
      <c r="L1125" s="28">
        <f>H1125*D1125</f>
        <v/>
      </c>
      <c r="M1125" s="28">
        <f>I1125*D1125</f>
        <v/>
      </c>
    </row>
    <row r="1126">
      <c r="A1126" t="inlineStr">
        <is>
          <t>PRO-00383</t>
        </is>
      </c>
      <c r="B1126" t="inlineStr">
        <is>
          <t>g2</t>
        </is>
      </c>
      <c r="C1126" t="n">
        <v>3</v>
      </c>
      <c r="D1126" s="28" t="n">
        <v>0</v>
      </c>
      <c r="E1126" t="n">
        <v>3</v>
      </c>
      <c r="F1126">
        <f>IF(E1126=1,1,IF(E1126=2,0.5,IF(OR(C1126=1,C1126=E1126),0.4,0.2/(E1126-2))))</f>
        <v/>
      </c>
      <c r="G1126">
        <f>IF(C1126=1,1,0)</f>
        <v/>
      </c>
      <c r="H1126">
        <f>IF(C1126=E1126,1,0)</f>
        <v/>
      </c>
      <c r="I1126">
        <f>1/E1126</f>
        <v/>
      </c>
      <c r="J1126" s="28">
        <f>F1126*D1126</f>
        <v/>
      </c>
      <c r="K1126" s="28">
        <f>G1126*D1126</f>
        <v/>
      </c>
      <c r="L1126" s="28">
        <f>H1126*D1126</f>
        <v/>
      </c>
      <c r="M1126" s="28">
        <f>I1126*D1126</f>
        <v/>
      </c>
    </row>
    <row r="1127">
      <c r="A1127" t="inlineStr">
        <is>
          <t>PRO-00384</t>
        </is>
      </c>
      <c r="B1127" t="inlineStr">
        <is>
          <t>linkedin</t>
        </is>
      </c>
      <c r="C1127" t="n">
        <v>1</v>
      </c>
      <c r="D1127" s="28" t="n">
        <v>0</v>
      </c>
      <c r="E1127" t="n">
        <v>4</v>
      </c>
      <c r="F1127">
        <f>IF(E1127=1,1,IF(E1127=2,0.5,IF(OR(C1127=1,C1127=E1127),0.4,0.2/(E1127-2))))</f>
        <v/>
      </c>
      <c r="G1127">
        <f>IF(C1127=1,1,0)</f>
        <v/>
      </c>
      <c r="H1127">
        <f>IF(C1127=E1127,1,0)</f>
        <v/>
      </c>
      <c r="I1127">
        <f>1/E1127</f>
        <v/>
      </c>
      <c r="J1127" s="28">
        <f>F1127*D1127</f>
        <v/>
      </c>
      <c r="K1127" s="28">
        <f>G1127*D1127</f>
        <v/>
      </c>
      <c r="L1127" s="28">
        <f>H1127*D1127</f>
        <v/>
      </c>
      <c r="M1127" s="28">
        <f>I1127*D1127</f>
        <v/>
      </c>
    </row>
    <row r="1128">
      <c r="A1128" t="inlineStr">
        <is>
          <t>PRO-00384</t>
        </is>
      </c>
      <c r="B1128" t="inlineStr">
        <is>
          <t>google</t>
        </is>
      </c>
      <c r="C1128" t="n">
        <v>2</v>
      </c>
      <c r="D1128" s="28" t="n">
        <v>0</v>
      </c>
      <c r="E1128" t="n">
        <v>4</v>
      </c>
      <c r="F1128">
        <f>IF(E1128=1,1,IF(E1128=2,0.5,IF(OR(C1128=1,C1128=E1128),0.4,0.2/(E1128-2))))</f>
        <v/>
      </c>
      <c r="G1128">
        <f>IF(C1128=1,1,0)</f>
        <v/>
      </c>
      <c r="H1128">
        <f>IF(C1128=E1128,1,0)</f>
        <v/>
      </c>
      <c r="I1128">
        <f>1/E1128</f>
        <v/>
      </c>
      <c r="J1128" s="28">
        <f>F1128*D1128</f>
        <v/>
      </c>
      <c r="K1128" s="28">
        <f>G1128*D1128</f>
        <v/>
      </c>
      <c r="L1128" s="28">
        <f>H1128*D1128</f>
        <v/>
      </c>
      <c r="M1128" s="28">
        <f>I1128*D1128</f>
        <v/>
      </c>
    </row>
    <row r="1129">
      <c r="A1129" t="inlineStr">
        <is>
          <t>PRO-00384</t>
        </is>
      </c>
      <c r="B1129" t="inlineStr">
        <is>
          <t>g2</t>
        </is>
      </c>
      <c r="C1129" t="n">
        <v>3</v>
      </c>
      <c r="D1129" s="28" t="n">
        <v>0</v>
      </c>
      <c r="E1129" t="n">
        <v>4</v>
      </c>
      <c r="F1129">
        <f>IF(E1129=1,1,IF(E1129=2,0.5,IF(OR(C1129=1,C1129=E1129),0.4,0.2/(E1129-2))))</f>
        <v/>
      </c>
      <c r="G1129">
        <f>IF(C1129=1,1,0)</f>
        <v/>
      </c>
      <c r="H1129">
        <f>IF(C1129=E1129,1,0)</f>
        <v/>
      </c>
      <c r="I1129">
        <f>1/E1129</f>
        <v/>
      </c>
      <c r="J1129" s="28">
        <f>F1129*D1129</f>
        <v/>
      </c>
      <c r="K1129" s="28">
        <f>G1129*D1129</f>
        <v/>
      </c>
      <c r="L1129" s="28">
        <f>H1129*D1129</f>
        <v/>
      </c>
      <c r="M1129" s="28">
        <f>I1129*D1129</f>
        <v/>
      </c>
    </row>
    <row r="1130">
      <c r="A1130" t="inlineStr">
        <is>
          <t>PRO-00384</t>
        </is>
      </c>
      <c r="B1130" t="inlineStr">
        <is>
          <t>google</t>
        </is>
      </c>
      <c r="C1130" t="n">
        <v>4</v>
      </c>
      <c r="D1130" s="28" t="n">
        <v>0</v>
      </c>
      <c r="E1130" t="n">
        <v>4</v>
      </c>
      <c r="F1130">
        <f>IF(E1130=1,1,IF(E1130=2,0.5,IF(OR(C1130=1,C1130=E1130),0.4,0.2/(E1130-2))))</f>
        <v/>
      </c>
      <c r="G1130">
        <f>IF(C1130=1,1,0)</f>
        <v/>
      </c>
      <c r="H1130">
        <f>IF(C1130=E1130,1,0)</f>
        <v/>
      </c>
      <c r="I1130">
        <f>1/E1130</f>
        <v/>
      </c>
      <c r="J1130" s="28">
        <f>F1130*D1130</f>
        <v/>
      </c>
      <c r="K1130" s="28">
        <f>G1130*D1130</f>
        <v/>
      </c>
      <c r="L1130" s="28">
        <f>H1130*D1130</f>
        <v/>
      </c>
      <c r="M1130" s="28">
        <f>I1130*D1130</f>
        <v/>
      </c>
    </row>
    <row r="1131">
      <c r="A1131" t="inlineStr">
        <is>
          <t>PRO-00385</t>
        </is>
      </c>
      <c r="B1131" t="inlineStr">
        <is>
          <t>google</t>
        </is>
      </c>
      <c r="C1131" t="n">
        <v>1</v>
      </c>
      <c r="D1131" s="28" t="n">
        <v>0</v>
      </c>
      <c r="E1131" t="n">
        <v>3</v>
      </c>
      <c r="F1131">
        <f>IF(E1131=1,1,IF(E1131=2,0.5,IF(OR(C1131=1,C1131=E1131),0.4,0.2/(E1131-2))))</f>
        <v/>
      </c>
      <c r="G1131">
        <f>IF(C1131=1,1,0)</f>
        <v/>
      </c>
      <c r="H1131">
        <f>IF(C1131=E1131,1,0)</f>
        <v/>
      </c>
      <c r="I1131">
        <f>1/E1131</f>
        <v/>
      </c>
      <c r="J1131" s="28">
        <f>F1131*D1131</f>
        <v/>
      </c>
      <c r="K1131" s="28">
        <f>G1131*D1131</f>
        <v/>
      </c>
      <c r="L1131" s="28">
        <f>H1131*D1131</f>
        <v/>
      </c>
      <c r="M1131" s="28">
        <f>I1131*D1131</f>
        <v/>
      </c>
    </row>
    <row r="1132">
      <c r="A1132" t="inlineStr">
        <is>
          <t>PRO-00385</t>
        </is>
      </c>
      <c r="B1132" t="inlineStr">
        <is>
          <t>g2</t>
        </is>
      </c>
      <c r="C1132" t="n">
        <v>2</v>
      </c>
      <c r="D1132" s="28" t="n">
        <v>0</v>
      </c>
      <c r="E1132" t="n">
        <v>3</v>
      </c>
      <c r="F1132">
        <f>IF(E1132=1,1,IF(E1132=2,0.5,IF(OR(C1132=1,C1132=E1132),0.4,0.2/(E1132-2))))</f>
        <v/>
      </c>
      <c r="G1132">
        <f>IF(C1132=1,1,0)</f>
        <v/>
      </c>
      <c r="H1132">
        <f>IF(C1132=E1132,1,0)</f>
        <v/>
      </c>
      <c r="I1132">
        <f>1/E1132</f>
        <v/>
      </c>
      <c r="J1132" s="28">
        <f>F1132*D1132</f>
        <v/>
      </c>
      <c r="K1132" s="28">
        <f>G1132*D1132</f>
        <v/>
      </c>
      <c r="L1132" s="28">
        <f>H1132*D1132</f>
        <v/>
      </c>
      <c r="M1132" s="28">
        <f>I1132*D1132</f>
        <v/>
      </c>
    </row>
    <row r="1133">
      <c r="A1133" t="inlineStr">
        <is>
          <t>PRO-00385</t>
        </is>
      </c>
      <c r="B1133" t="inlineStr">
        <is>
          <t>programmatic</t>
        </is>
      </c>
      <c r="C1133" t="n">
        <v>3</v>
      </c>
      <c r="D1133" s="28" t="n">
        <v>0</v>
      </c>
      <c r="E1133" t="n">
        <v>3</v>
      </c>
      <c r="F1133">
        <f>IF(E1133=1,1,IF(E1133=2,0.5,IF(OR(C1133=1,C1133=E1133),0.4,0.2/(E1133-2))))</f>
        <v/>
      </c>
      <c r="G1133">
        <f>IF(C1133=1,1,0)</f>
        <v/>
      </c>
      <c r="H1133">
        <f>IF(C1133=E1133,1,0)</f>
        <v/>
      </c>
      <c r="I1133">
        <f>1/E1133</f>
        <v/>
      </c>
      <c r="J1133" s="28">
        <f>F1133*D1133</f>
        <v/>
      </c>
      <c r="K1133" s="28">
        <f>G1133*D1133</f>
        <v/>
      </c>
      <c r="L1133" s="28">
        <f>H1133*D1133</f>
        <v/>
      </c>
      <c r="M1133" s="28">
        <f>I1133*D1133</f>
        <v/>
      </c>
    </row>
    <row r="1134">
      <c r="A1134" t="inlineStr">
        <is>
          <t>PRO-00386</t>
        </is>
      </c>
      <c r="B1134" t="inlineStr">
        <is>
          <t>google</t>
        </is>
      </c>
      <c r="C1134" t="n">
        <v>1</v>
      </c>
      <c r="D1134" s="28" t="n">
        <v>91455</v>
      </c>
      <c r="E1134" t="n">
        <v>4</v>
      </c>
      <c r="F1134">
        <f>IF(E1134=1,1,IF(E1134=2,0.5,IF(OR(C1134=1,C1134=E1134),0.4,0.2/(E1134-2))))</f>
        <v/>
      </c>
      <c r="G1134">
        <f>IF(C1134=1,1,0)</f>
        <v/>
      </c>
      <c r="H1134">
        <f>IF(C1134=E1134,1,0)</f>
        <v/>
      </c>
      <c r="I1134">
        <f>1/E1134</f>
        <v/>
      </c>
      <c r="J1134" s="28">
        <f>F1134*D1134</f>
        <v/>
      </c>
      <c r="K1134" s="28">
        <f>G1134*D1134</f>
        <v/>
      </c>
      <c r="L1134" s="28">
        <f>H1134*D1134</f>
        <v/>
      </c>
      <c r="M1134" s="28">
        <f>I1134*D1134</f>
        <v/>
      </c>
    </row>
    <row r="1135">
      <c r="A1135" t="inlineStr">
        <is>
          <t>PRO-00386</t>
        </is>
      </c>
      <c r="B1135" t="inlineStr">
        <is>
          <t>google</t>
        </is>
      </c>
      <c r="C1135" t="n">
        <v>2</v>
      </c>
      <c r="D1135" s="28" t="n">
        <v>91455</v>
      </c>
      <c r="E1135" t="n">
        <v>4</v>
      </c>
      <c r="F1135">
        <f>IF(E1135=1,1,IF(E1135=2,0.5,IF(OR(C1135=1,C1135=E1135),0.4,0.2/(E1135-2))))</f>
        <v/>
      </c>
      <c r="G1135">
        <f>IF(C1135=1,1,0)</f>
        <v/>
      </c>
      <c r="H1135">
        <f>IF(C1135=E1135,1,0)</f>
        <v/>
      </c>
      <c r="I1135">
        <f>1/E1135</f>
        <v/>
      </c>
      <c r="J1135" s="28">
        <f>F1135*D1135</f>
        <v/>
      </c>
      <c r="K1135" s="28">
        <f>G1135*D1135</f>
        <v/>
      </c>
      <c r="L1135" s="28">
        <f>H1135*D1135</f>
        <v/>
      </c>
      <c r="M1135" s="28">
        <f>I1135*D1135</f>
        <v/>
      </c>
    </row>
    <row r="1136">
      <c r="A1136" t="inlineStr">
        <is>
          <t>PRO-00386</t>
        </is>
      </c>
      <c r="B1136" t="inlineStr">
        <is>
          <t>linkedin</t>
        </is>
      </c>
      <c r="C1136" t="n">
        <v>3</v>
      </c>
      <c r="D1136" s="28" t="n">
        <v>91455</v>
      </c>
      <c r="E1136" t="n">
        <v>4</v>
      </c>
      <c r="F1136">
        <f>IF(E1136=1,1,IF(E1136=2,0.5,IF(OR(C1136=1,C1136=E1136),0.4,0.2/(E1136-2))))</f>
        <v/>
      </c>
      <c r="G1136">
        <f>IF(C1136=1,1,0)</f>
        <v/>
      </c>
      <c r="H1136">
        <f>IF(C1136=E1136,1,0)</f>
        <v/>
      </c>
      <c r="I1136">
        <f>1/E1136</f>
        <v/>
      </c>
      <c r="J1136" s="28">
        <f>F1136*D1136</f>
        <v/>
      </c>
      <c r="K1136" s="28">
        <f>G1136*D1136</f>
        <v/>
      </c>
      <c r="L1136" s="28">
        <f>H1136*D1136</f>
        <v/>
      </c>
      <c r="M1136" s="28">
        <f>I1136*D1136</f>
        <v/>
      </c>
    </row>
    <row r="1137">
      <c r="A1137" t="inlineStr">
        <is>
          <t>PRO-00386</t>
        </is>
      </c>
      <c r="B1137" t="inlineStr">
        <is>
          <t>linkedin</t>
        </is>
      </c>
      <c r="C1137" t="n">
        <v>4</v>
      </c>
      <c r="D1137" s="28" t="n">
        <v>91455</v>
      </c>
      <c r="E1137" t="n">
        <v>4</v>
      </c>
      <c r="F1137">
        <f>IF(E1137=1,1,IF(E1137=2,0.5,IF(OR(C1137=1,C1137=E1137),0.4,0.2/(E1137-2))))</f>
        <v/>
      </c>
      <c r="G1137">
        <f>IF(C1137=1,1,0)</f>
        <v/>
      </c>
      <c r="H1137">
        <f>IF(C1137=E1137,1,0)</f>
        <v/>
      </c>
      <c r="I1137">
        <f>1/E1137</f>
        <v/>
      </c>
      <c r="J1137" s="28">
        <f>F1137*D1137</f>
        <v/>
      </c>
      <c r="K1137" s="28">
        <f>G1137*D1137</f>
        <v/>
      </c>
      <c r="L1137" s="28">
        <f>H1137*D1137</f>
        <v/>
      </c>
      <c r="M1137" s="28">
        <f>I1137*D1137</f>
        <v/>
      </c>
    </row>
    <row r="1138">
      <c r="A1138" t="inlineStr">
        <is>
          <t>PRO-00387</t>
        </is>
      </c>
      <c r="B1138" t="inlineStr">
        <is>
          <t>google</t>
        </is>
      </c>
      <c r="C1138" t="n">
        <v>1</v>
      </c>
      <c r="D1138" s="28" t="n">
        <v>0</v>
      </c>
      <c r="E1138" t="n">
        <v>3</v>
      </c>
      <c r="F1138">
        <f>IF(E1138=1,1,IF(E1138=2,0.5,IF(OR(C1138=1,C1138=E1138),0.4,0.2/(E1138-2))))</f>
        <v/>
      </c>
      <c r="G1138">
        <f>IF(C1138=1,1,0)</f>
        <v/>
      </c>
      <c r="H1138">
        <f>IF(C1138=E1138,1,0)</f>
        <v/>
      </c>
      <c r="I1138">
        <f>1/E1138</f>
        <v/>
      </c>
      <c r="J1138" s="28">
        <f>F1138*D1138</f>
        <v/>
      </c>
      <c r="K1138" s="28">
        <f>G1138*D1138</f>
        <v/>
      </c>
      <c r="L1138" s="28">
        <f>H1138*D1138</f>
        <v/>
      </c>
      <c r="M1138" s="28">
        <f>I1138*D1138</f>
        <v/>
      </c>
    </row>
    <row r="1139">
      <c r="A1139" t="inlineStr">
        <is>
          <t>PRO-00387</t>
        </is>
      </c>
      <c r="B1139" t="inlineStr">
        <is>
          <t>google</t>
        </is>
      </c>
      <c r="C1139" t="n">
        <v>2</v>
      </c>
      <c r="D1139" s="28" t="n">
        <v>0</v>
      </c>
      <c r="E1139" t="n">
        <v>3</v>
      </c>
      <c r="F1139">
        <f>IF(E1139=1,1,IF(E1139=2,0.5,IF(OR(C1139=1,C1139=E1139),0.4,0.2/(E1139-2))))</f>
        <v/>
      </c>
      <c r="G1139">
        <f>IF(C1139=1,1,0)</f>
        <v/>
      </c>
      <c r="H1139">
        <f>IF(C1139=E1139,1,0)</f>
        <v/>
      </c>
      <c r="I1139">
        <f>1/E1139</f>
        <v/>
      </c>
      <c r="J1139" s="28">
        <f>F1139*D1139</f>
        <v/>
      </c>
      <c r="K1139" s="28">
        <f>G1139*D1139</f>
        <v/>
      </c>
      <c r="L1139" s="28">
        <f>H1139*D1139</f>
        <v/>
      </c>
      <c r="M1139" s="28">
        <f>I1139*D1139</f>
        <v/>
      </c>
    </row>
    <row r="1140">
      <c r="A1140" t="inlineStr">
        <is>
          <t>PRO-00387</t>
        </is>
      </c>
      <c r="B1140" t="inlineStr">
        <is>
          <t>linkedin</t>
        </is>
      </c>
      <c r="C1140" t="n">
        <v>3</v>
      </c>
      <c r="D1140" s="28" t="n">
        <v>0</v>
      </c>
      <c r="E1140" t="n">
        <v>3</v>
      </c>
      <c r="F1140">
        <f>IF(E1140=1,1,IF(E1140=2,0.5,IF(OR(C1140=1,C1140=E1140),0.4,0.2/(E1140-2))))</f>
        <v/>
      </c>
      <c r="G1140">
        <f>IF(C1140=1,1,0)</f>
        <v/>
      </c>
      <c r="H1140">
        <f>IF(C1140=E1140,1,0)</f>
        <v/>
      </c>
      <c r="I1140">
        <f>1/E1140</f>
        <v/>
      </c>
      <c r="J1140" s="28">
        <f>F1140*D1140</f>
        <v/>
      </c>
      <c r="K1140" s="28">
        <f>G1140*D1140</f>
        <v/>
      </c>
      <c r="L1140" s="28">
        <f>H1140*D1140</f>
        <v/>
      </c>
      <c r="M1140" s="28">
        <f>I1140*D1140</f>
        <v/>
      </c>
    </row>
    <row r="1141">
      <c r="A1141" t="inlineStr">
        <is>
          <t>PRO-00388</t>
        </is>
      </c>
      <c r="B1141" t="inlineStr">
        <is>
          <t>google</t>
        </is>
      </c>
      <c r="C1141" t="n">
        <v>1</v>
      </c>
      <c r="D1141" s="28" t="n">
        <v>0</v>
      </c>
      <c r="E1141" t="n">
        <v>3</v>
      </c>
      <c r="F1141">
        <f>IF(E1141=1,1,IF(E1141=2,0.5,IF(OR(C1141=1,C1141=E1141),0.4,0.2/(E1141-2))))</f>
        <v/>
      </c>
      <c r="G1141">
        <f>IF(C1141=1,1,0)</f>
        <v/>
      </c>
      <c r="H1141">
        <f>IF(C1141=E1141,1,0)</f>
        <v/>
      </c>
      <c r="I1141">
        <f>1/E1141</f>
        <v/>
      </c>
      <c r="J1141" s="28">
        <f>F1141*D1141</f>
        <v/>
      </c>
      <c r="K1141" s="28">
        <f>G1141*D1141</f>
        <v/>
      </c>
      <c r="L1141" s="28">
        <f>H1141*D1141</f>
        <v/>
      </c>
      <c r="M1141" s="28">
        <f>I1141*D1141</f>
        <v/>
      </c>
    </row>
    <row r="1142">
      <c r="A1142" t="inlineStr">
        <is>
          <t>PRO-00388</t>
        </is>
      </c>
      <c r="B1142" t="inlineStr">
        <is>
          <t>google</t>
        </is>
      </c>
      <c r="C1142" t="n">
        <v>2</v>
      </c>
      <c r="D1142" s="28" t="n">
        <v>0</v>
      </c>
      <c r="E1142" t="n">
        <v>3</v>
      </c>
      <c r="F1142">
        <f>IF(E1142=1,1,IF(E1142=2,0.5,IF(OR(C1142=1,C1142=E1142),0.4,0.2/(E1142-2))))</f>
        <v/>
      </c>
      <c r="G1142">
        <f>IF(C1142=1,1,0)</f>
        <v/>
      </c>
      <c r="H1142">
        <f>IF(C1142=E1142,1,0)</f>
        <v/>
      </c>
      <c r="I1142">
        <f>1/E1142</f>
        <v/>
      </c>
      <c r="J1142" s="28">
        <f>F1142*D1142</f>
        <v/>
      </c>
      <c r="K1142" s="28">
        <f>G1142*D1142</f>
        <v/>
      </c>
      <c r="L1142" s="28">
        <f>H1142*D1142</f>
        <v/>
      </c>
      <c r="M1142" s="28">
        <f>I1142*D1142</f>
        <v/>
      </c>
    </row>
    <row r="1143">
      <c r="A1143" t="inlineStr">
        <is>
          <t>PRO-00388</t>
        </is>
      </c>
      <c r="B1143" t="inlineStr">
        <is>
          <t>linkedin</t>
        </is>
      </c>
      <c r="C1143" t="n">
        <v>3</v>
      </c>
      <c r="D1143" s="28" t="n">
        <v>0</v>
      </c>
      <c r="E1143" t="n">
        <v>3</v>
      </c>
      <c r="F1143">
        <f>IF(E1143=1,1,IF(E1143=2,0.5,IF(OR(C1143=1,C1143=E1143),0.4,0.2/(E1143-2))))</f>
        <v/>
      </c>
      <c r="G1143">
        <f>IF(C1143=1,1,0)</f>
        <v/>
      </c>
      <c r="H1143">
        <f>IF(C1143=E1143,1,0)</f>
        <v/>
      </c>
      <c r="I1143">
        <f>1/E1143</f>
        <v/>
      </c>
      <c r="J1143" s="28">
        <f>F1143*D1143</f>
        <v/>
      </c>
      <c r="K1143" s="28">
        <f>G1143*D1143</f>
        <v/>
      </c>
      <c r="L1143" s="28">
        <f>H1143*D1143</f>
        <v/>
      </c>
      <c r="M1143" s="28">
        <f>I1143*D1143</f>
        <v/>
      </c>
    </row>
    <row r="1144">
      <c r="A1144" t="inlineStr">
        <is>
          <t>PRO-00389</t>
        </is>
      </c>
      <c r="B1144" t="inlineStr">
        <is>
          <t>linkedin</t>
        </is>
      </c>
      <c r="C1144" t="n">
        <v>1</v>
      </c>
      <c r="D1144" s="28" t="n">
        <v>0</v>
      </c>
      <c r="E1144" t="n">
        <v>3</v>
      </c>
      <c r="F1144">
        <f>IF(E1144=1,1,IF(E1144=2,0.5,IF(OR(C1144=1,C1144=E1144),0.4,0.2/(E1144-2))))</f>
        <v/>
      </c>
      <c r="G1144">
        <f>IF(C1144=1,1,0)</f>
        <v/>
      </c>
      <c r="H1144">
        <f>IF(C1144=E1144,1,0)</f>
        <v/>
      </c>
      <c r="I1144">
        <f>1/E1144</f>
        <v/>
      </c>
      <c r="J1144" s="28">
        <f>F1144*D1144</f>
        <v/>
      </c>
      <c r="K1144" s="28">
        <f>G1144*D1144</f>
        <v/>
      </c>
      <c r="L1144" s="28">
        <f>H1144*D1144</f>
        <v/>
      </c>
      <c r="M1144" s="28">
        <f>I1144*D1144</f>
        <v/>
      </c>
    </row>
    <row r="1145">
      <c r="A1145" t="inlineStr">
        <is>
          <t>PRO-00389</t>
        </is>
      </c>
      <c r="B1145" t="inlineStr">
        <is>
          <t>programmatic</t>
        </is>
      </c>
      <c r="C1145" t="n">
        <v>2</v>
      </c>
      <c r="D1145" s="28" t="n">
        <v>0</v>
      </c>
      <c r="E1145" t="n">
        <v>3</v>
      </c>
      <c r="F1145">
        <f>IF(E1145=1,1,IF(E1145=2,0.5,IF(OR(C1145=1,C1145=E1145),0.4,0.2/(E1145-2))))</f>
        <v/>
      </c>
      <c r="G1145">
        <f>IF(C1145=1,1,0)</f>
        <v/>
      </c>
      <c r="H1145">
        <f>IF(C1145=E1145,1,0)</f>
        <v/>
      </c>
      <c r="I1145">
        <f>1/E1145</f>
        <v/>
      </c>
      <c r="J1145" s="28">
        <f>F1145*D1145</f>
        <v/>
      </c>
      <c r="K1145" s="28">
        <f>G1145*D1145</f>
        <v/>
      </c>
      <c r="L1145" s="28">
        <f>H1145*D1145</f>
        <v/>
      </c>
      <c r="M1145" s="28">
        <f>I1145*D1145</f>
        <v/>
      </c>
    </row>
    <row r="1146">
      <c r="A1146" t="inlineStr">
        <is>
          <t>PRO-00389</t>
        </is>
      </c>
      <c r="B1146" t="inlineStr">
        <is>
          <t>linkedin</t>
        </is>
      </c>
      <c r="C1146" t="n">
        <v>3</v>
      </c>
      <c r="D1146" s="28" t="n">
        <v>0</v>
      </c>
      <c r="E1146" t="n">
        <v>3</v>
      </c>
      <c r="F1146">
        <f>IF(E1146=1,1,IF(E1146=2,0.5,IF(OR(C1146=1,C1146=E1146),0.4,0.2/(E1146-2))))</f>
        <v/>
      </c>
      <c r="G1146">
        <f>IF(C1146=1,1,0)</f>
        <v/>
      </c>
      <c r="H1146">
        <f>IF(C1146=E1146,1,0)</f>
        <v/>
      </c>
      <c r="I1146">
        <f>1/E1146</f>
        <v/>
      </c>
      <c r="J1146" s="28">
        <f>F1146*D1146</f>
        <v/>
      </c>
      <c r="K1146" s="28">
        <f>G1146*D1146</f>
        <v/>
      </c>
      <c r="L1146" s="28">
        <f>H1146*D1146</f>
        <v/>
      </c>
      <c r="M1146" s="28">
        <f>I1146*D1146</f>
        <v/>
      </c>
    </row>
    <row r="1147">
      <c r="A1147" t="inlineStr">
        <is>
          <t>PRO-00390</t>
        </is>
      </c>
      <c r="B1147" t="inlineStr">
        <is>
          <t>linkedin</t>
        </is>
      </c>
      <c r="C1147" t="n">
        <v>1</v>
      </c>
      <c r="D1147" s="28" t="n">
        <v>0</v>
      </c>
      <c r="E1147" t="n">
        <v>2</v>
      </c>
      <c r="F1147">
        <f>IF(E1147=1,1,IF(E1147=2,0.5,IF(OR(C1147=1,C1147=E1147),0.4,0.2/(E1147-2))))</f>
        <v/>
      </c>
      <c r="G1147">
        <f>IF(C1147=1,1,0)</f>
        <v/>
      </c>
      <c r="H1147">
        <f>IF(C1147=E1147,1,0)</f>
        <v/>
      </c>
      <c r="I1147">
        <f>1/E1147</f>
        <v/>
      </c>
      <c r="J1147" s="28">
        <f>F1147*D1147</f>
        <v/>
      </c>
      <c r="K1147" s="28">
        <f>G1147*D1147</f>
        <v/>
      </c>
      <c r="L1147" s="28">
        <f>H1147*D1147</f>
        <v/>
      </c>
      <c r="M1147" s="28">
        <f>I1147*D1147</f>
        <v/>
      </c>
    </row>
    <row r="1148">
      <c r="A1148" t="inlineStr">
        <is>
          <t>PRO-00390</t>
        </is>
      </c>
      <c r="B1148" t="inlineStr">
        <is>
          <t>google</t>
        </is>
      </c>
      <c r="C1148" t="n">
        <v>2</v>
      </c>
      <c r="D1148" s="28" t="n">
        <v>0</v>
      </c>
      <c r="E1148" t="n">
        <v>2</v>
      </c>
      <c r="F1148">
        <f>IF(E1148=1,1,IF(E1148=2,0.5,IF(OR(C1148=1,C1148=E1148),0.4,0.2/(E1148-2))))</f>
        <v/>
      </c>
      <c r="G1148">
        <f>IF(C1148=1,1,0)</f>
        <v/>
      </c>
      <c r="H1148">
        <f>IF(C1148=E1148,1,0)</f>
        <v/>
      </c>
      <c r="I1148">
        <f>1/E1148</f>
        <v/>
      </c>
      <c r="J1148" s="28">
        <f>F1148*D1148</f>
        <v/>
      </c>
      <c r="K1148" s="28">
        <f>G1148*D1148</f>
        <v/>
      </c>
      <c r="L1148" s="28">
        <f>H1148*D1148</f>
        <v/>
      </c>
      <c r="M1148" s="28">
        <f>I1148*D1148</f>
        <v/>
      </c>
    </row>
    <row r="1149">
      <c r="A1149" t="inlineStr">
        <is>
          <t>PRO-00391</t>
        </is>
      </c>
      <c r="B1149" t="inlineStr">
        <is>
          <t>linkedin</t>
        </is>
      </c>
      <c r="C1149" t="n">
        <v>1</v>
      </c>
      <c r="D1149" s="28" t="n">
        <v>0</v>
      </c>
      <c r="E1149" t="n">
        <v>3</v>
      </c>
      <c r="F1149">
        <f>IF(E1149=1,1,IF(E1149=2,0.5,IF(OR(C1149=1,C1149=E1149),0.4,0.2/(E1149-2))))</f>
        <v/>
      </c>
      <c r="G1149">
        <f>IF(C1149=1,1,0)</f>
        <v/>
      </c>
      <c r="H1149">
        <f>IF(C1149=E1149,1,0)</f>
        <v/>
      </c>
      <c r="I1149">
        <f>1/E1149</f>
        <v/>
      </c>
      <c r="J1149" s="28">
        <f>F1149*D1149</f>
        <v/>
      </c>
      <c r="K1149" s="28">
        <f>G1149*D1149</f>
        <v/>
      </c>
      <c r="L1149" s="28">
        <f>H1149*D1149</f>
        <v/>
      </c>
      <c r="M1149" s="28">
        <f>I1149*D1149</f>
        <v/>
      </c>
    </row>
    <row r="1150">
      <c r="A1150" t="inlineStr">
        <is>
          <t>PRO-00391</t>
        </is>
      </c>
      <c r="B1150" t="inlineStr">
        <is>
          <t>google</t>
        </is>
      </c>
      <c r="C1150" t="n">
        <v>2</v>
      </c>
      <c r="D1150" s="28" t="n">
        <v>0</v>
      </c>
      <c r="E1150" t="n">
        <v>3</v>
      </c>
      <c r="F1150">
        <f>IF(E1150=1,1,IF(E1150=2,0.5,IF(OR(C1150=1,C1150=E1150),0.4,0.2/(E1150-2))))</f>
        <v/>
      </c>
      <c r="G1150">
        <f>IF(C1150=1,1,0)</f>
        <v/>
      </c>
      <c r="H1150">
        <f>IF(C1150=E1150,1,0)</f>
        <v/>
      </c>
      <c r="I1150">
        <f>1/E1150</f>
        <v/>
      </c>
      <c r="J1150" s="28">
        <f>F1150*D1150</f>
        <v/>
      </c>
      <c r="K1150" s="28">
        <f>G1150*D1150</f>
        <v/>
      </c>
      <c r="L1150" s="28">
        <f>H1150*D1150</f>
        <v/>
      </c>
      <c r="M1150" s="28">
        <f>I1150*D1150</f>
        <v/>
      </c>
    </row>
    <row r="1151">
      <c r="A1151" t="inlineStr">
        <is>
          <t>PRO-00391</t>
        </is>
      </c>
      <c r="B1151" t="inlineStr">
        <is>
          <t>linkedin</t>
        </is>
      </c>
      <c r="C1151" t="n">
        <v>3</v>
      </c>
      <c r="D1151" s="28" t="n">
        <v>0</v>
      </c>
      <c r="E1151" t="n">
        <v>3</v>
      </c>
      <c r="F1151">
        <f>IF(E1151=1,1,IF(E1151=2,0.5,IF(OR(C1151=1,C1151=E1151),0.4,0.2/(E1151-2))))</f>
        <v/>
      </c>
      <c r="G1151">
        <f>IF(C1151=1,1,0)</f>
        <v/>
      </c>
      <c r="H1151">
        <f>IF(C1151=E1151,1,0)</f>
        <v/>
      </c>
      <c r="I1151">
        <f>1/E1151</f>
        <v/>
      </c>
      <c r="J1151" s="28">
        <f>F1151*D1151</f>
        <v/>
      </c>
      <c r="K1151" s="28">
        <f>G1151*D1151</f>
        <v/>
      </c>
      <c r="L1151" s="28">
        <f>H1151*D1151</f>
        <v/>
      </c>
      <c r="M1151" s="28">
        <f>I1151*D1151</f>
        <v/>
      </c>
    </row>
    <row r="1152">
      <c r="A1152" t="inlineStr">
        <is>
          <t>PRO-00392</t>
        </is>
      </c>
      <c r="B1152" t="inlineStr">
        <is>
          <t>google</t>
        </is>
      </c>
      <c r="C1152" t="n">
        <v>1</v>
      </c>
      <c r="D1152" s="28" t="n">
        <v>41292</v>
      </c>
      <c r="E1152" t="n">
        <v>4</v>
      </c>
      <c r="F1152">
        <f>IF(E1152=1,1,IF(E1152=2,0.5,IF(OR(C1152=1,C1152=E1152),0.4,0.2/(E1152-2))))</f>
        <v/>
      </c>
      <c r="G1152">
        <f>IF(C1152=1,1,0)</f>
        <v/>
      </c>
      <c r="H1152">
        <f>IF(C1152=E1152,1,0)</f>
        <v/>
      </c>
      <c r="I1152">
        <f>1/E1152</f>
        <v/>
      </c>
      <c r="J1152" s="28">
        <f>F1152*D1152</f>
        <v/>
      </c>
      <c r="K1152" s="28">
        <f>G1152*D1152</f>
        <v/>
      </c>
      <c r="L1152" s="28">
        <f>H1152*D1152</f>
        <v/>
      </c>
      <c r="M1152" s="28">
        <f>I1152*D1152</f>
        <v/>
      </c>
    </row>
    <row r="1153">
      <c r="A1153" t="inlineStr">
        <is>
          <t>PRO-00392</t>
        </is>
      </c>
      <c r="B1153" t="inlineStr">
        <is>
          <t>google</t>
        </is>
      </c>
      <c r="C1153" t="n">
        <v>2</v>
      </c>
      <c r="D1153" s="28" t="n">
        <v>41292</v>
      </c>
      <c r="E1153" t="n">
        <v>4</v>
      </c>
      <c r="F1153">
        <f>IF(E1153=1,1,IF(E1153=2,0.5,IF(OR(C1153=1,C1153=E1153),0.4,0.2/(E1153-2))))</f>
        <v/>
      </c>
      <c r="G1153">
        <f>IF(C1153=1,1,0)</f>
        <v/>
      </c>
      <c r="H1153">
        <f>IF(C1153=E1153,1,0)</f>
        <v/>
      </c>
      <c r="I1153">
        <f>1/E1153</f>
        <v/>
      </c>
      <c r="J1153" s="28">
        <f>F1153*D1153</f>
        <v/>
      </c>
      <c r="K1153" s="28">
        <f>G1153*D1153</f>
        <v/>
      </c>
      <c r="L1153" s="28">
        <f>H1153*D1153</f>
        <v/>
      </c>
      <c r="M1153" s="28">
        <f>I1153*D1153</f>
        <v/>
      </c>
    </row>
    <row r="1154">
      <c r="A1154" t="inlineStr">
        <is>
          <t>PRO-00392</t>
        </is>
      </c>
      <c r="B1154" t="inlineStr">
        <is>
          <t>google</t>
        </is>
      </c>
      <c r="C1154" t="n">
        <v>3</v>
      </c>
      <c r="D1154" s="28" t="n">
        <v>41292</v>
      </c>
      <c r="E1154" t="n">
        <v>4</v>
      </c>
      <c r="F1154">
        <f>IF(E1154=1,1,IF(E1154=2,0.5,IF(OR(C1154=1,C1154=E1154),0.4,0.2/(E1154-2))))</f>
        <v/>
      </c>
      <c r="G1154">
        <f>IF(C1154=1,1,0)</f>
        <v/>
      </c>
      <c r="H1154">
        <f>IF(C1154=E1154,1,0)</f>
        <v/>
      </c>
      <c r="I1154">
        <f>1/E1154</f>
        <v/>
      </c>
      <c r="J1154" s="28">
        <f>F1154*D1154</f>
        <v/>
      </c>
      <c r="K1154" s="28">
        <f>G1154*D1154</f>
        <v/>
      </c>
      <c r="L1154" s="28">
        <f>H1154*D1154</f>
        <v/>
      </c>
      <c r="M1154" s="28">
        <f>I1154*D1154</f>
        <v/>
      </c>
    </row>
    <row r="1155">
      <c r="A1155" t="inlineStr">
        <is>
          <t>PRO-00392</t>
        </is>
      </c>
      <c r="B1155" t="inlineStr">
        <is>
          <t>linkedin</t>
        </is>
      </c>
      <c r="C1155" t="n">
        <v>4</v>
      </c>
      <c r="D1155" s="28" t="n">
        <v>41292</v>
      </c>
      <c r="E1155" t="n">
        <v>4</v>
      </c>
      <c r="F1155">
        <f>IF(E1155=1,1,IF(E1155=2,0.5,IF(OR(C1155=1,C1155=E1155),0.4,0.2/(E1155-2))))</f>
        <v/>
      </c>
      <c r="G1155">
        <f>IF(C1155=1,1,0)</f>
        <v/>
      </c>
      <c r="H1155">
        <f>IF(C1155=E1155,1,0)</f>
        <v/>
      </c>
      <c r="I1155">
        <f>1/E1155</f>
        <v/>
      </c>
      <c r="J1155" s="28">
        <f>F1155*D1155</f>
        <v/>
      </c>
      <c r="K1155" s="28">
        <f>G1155*D1155</f>
        <v/>
      </c>
      <c r="L1155" s="28">
        <f>H1155*D1155</f>
        <v/>
      </c>
      <c r="M1155" s="28">
        <f>I1155*D1155</f>
        <v/>
      </c>
    </row>
    <row r="1156">
      <c r="A1156" t="inlineStr">
        <is>
          <t>PRO-00393</t>
        </is>
      </c>
      <c r="B1156" t="inlineStr">
        <is>
          <t>linkedin</t>
        </is>
      </c>
      <c r="C1156" t="n">
        <v>1</v>
      </c>
      <c r="D1156" s="28" t="n">
        <v>0</v>
      </c>
      <c r="E1156" t="n">
        <v>2</v>
      </c>
      <c r="F1156">
        <f>IF(E1156=1,1,IF(E1156=2,0.5,IF(OR(C1156=1,C1156=E1156),0.4,0.2/(E1156-2))))</f>
        <v/>
      </c>
      <c r="G1156">
        <f>IF(C1156=1,1,0)</f>
        <v/>
      </c>
      <c r="H1156">
        <f>IF(C1156=E1156,1,0)</f>
        <v/>
      </c>
      <c r="I1156">
        <f>1/E1156</f>
        <v/>
      </c>
      <c r="J1156" s="28">
        <f>F1156*D1156</f>
        <v/>
      </c>
      <c r="K1156" s="28">
        <f>G1156*D1156</f>
        <v/>
      </c>
      <c r="L1156" s="28">
        <f>H1156*D1156</f>
        <v/>
      </c>
      <c r="M1156" s="28">
        <f>I1156*D1156</f>
        <v/>
      </c>
    </row>
    <row r="1157">
      <c r="A1157" t="inlineStr">
        <is>
          <t>PRO-00393</t>
        </is>
      </c>
      <c r="B1157" t="inlineStr">
        <is>
          <t>linkedin</t>
        </is>
      </c>
      <c r="C1157" t="n">
        <v>2</v>
      </c>
      <c r="D1157" s="28" t="n">
        <v>0</v>
      </c>
      <c r="E1157" t="n">
        <v>2</v>
      </c>
      <c r="F1157">
        <f>IF(E1157=1,1,IF(E1157=2,0.5,IF(OR(C1157=1,C1157=E1157),0.4,0.2/(E1157-2))))</f>
        <v/>
      </c>
      <c r="G1157">
        <f>IF(C1157=1,1,0)</f>
        <v/>
      </c>
      <c r="H1157">
        <f>IF(C1157=E1157,1,0)</f>
        <v/>
      </c>
      <c r="I1157">
        <f>1/E1157</f>
        <v/>
      </c>
      <c r="J1157" s="28">
        <f>F1157*D1157</f>
        <v/>
      </c>
      <c r="K1157" s="28">
        <f>G1157*D1157</f>
        <v/>
      </c>
      <c r="L1157" s="28">
        <f>H1157*D1157</f>
        <v/>
      </c>
      <c r="M1157" s="28">
        <f>I1157*D1157</f>
        <v/>
      </c>
    </row>
    <row r="1158">
      <c r="A1158" t="inlineStr">
        <is>
          <t>PRO-00394</t>
        </is>
      </c>
      <c r="B1158" t="inlineStr">
        <is>
          <t>google</t>
        </is>
      </c>
      <c r="C1158" t="n">
        <v>1</v>
      </c>
      <c r="D1158" s="28" t="n">
        <v>0</v>
      </c>
      <c r="E1158" t="n">
        <v>4</v>
      </c>
      <c r="F1158">
        <f>IF(E1158=1,1,IF(E1158=2,0.5,IF(OR(C1158=1,C1158=E1158),0.4,0.2/(E1158-2))))</f>
        <v/>
      </c>
      <c r="G1158">
        <f>IF(C1158=1,1,0)</f>
        <v/>
      </c>
      <c r="H1158">
        <f>IF(C1158=E1158,1,0)</f>
        <v/>
      </c>
      <c r="I1158">
        <f>1/E1158</f>
        <v/>
      </c>
      <c r="J1158" s="28">
        <f>F1158*D1158</f>
        <v/>
      </c>
      <c r="K1158" s="28">
        <f>G1158*D1158</f>
        <v/>
      </c>
      <c r="L1158" s="28">
        <f>H1158*D1158</f>
        <v/>
      </c>
      <c r="M1158" s="28">
        <f>I1158*D1158</f>
        <v/>
      </c>
    </row>
    <row r="1159">
      <c r="A1159" t="inlineStr">
        <is>
          <t>PRO-00394</t>
        </is>
      </c>
      <c r="B1159" t="inlineStr">
        <is>
          <t>google</t>
        </is>
      </c>
      <c r="C1159" t="n">
        <v>2</v>
      </c>
      <c r="D1159" s="28" t="n">
        <v>0</v>
      </c>
      <c r="E1159" t="n">
        <v>4</v>
      </c>
      <c r="F1159">
        <f>IF(E1159=1,1,IF(E1159=2,0.5,IF(OR(C1159=1,C1159=E1159),0.4,0.2/(E1159-2))))</f>
        <v/>
      </c>
      <c r="G1159">
        <f>IF(C1159=1,1,0)</f>
        <v/>
      </c>
      <c r="H1159">
        <f>IF(C1159=E1159,1,0)</f>
        <v/>
      </c>
      <c r="I1159">
        <f>1/E1159</f>
        <v/>
      </c>
      <c r="J1159" s="28">
        <f>F1159*D1159</f>
        <v/>
      </c>
      <c r="K1159" s="28">
        <f>G1159*D1159</f>
        <v/>
      </c>
      <c r="L1159" s="28">
        <f>H1159*D1159</f>
        <v/>
      </c>
      <c r="M1159" s="28">
        <f>I1159*D1159</f>
        <v/>
      </c>
    </row>
    <row r="1160">
      <c r="A1160" t="inlineStr">
        <is>
          <t>PRO-00394</t>
        </is>
      </c>
      <c r="B1160" t="inlineStr">
        <is>
          <t>linkedin</t>
        </is>
      </c>
      <c r="C1160" t="n">
        <v>3</v>
      </c>
      <c r="D1160" s="28" t="n">
        <v>0</v>
      </c>
      <c r="E1160" t="n">
        <v>4</v>
      </c>
      <c r="F1160">
        <f>IF(E1160=1,1,IF(E1160=2,0.5,IF(OR(C1160=1,C1160=E1160),0.4,0.2/(E1160-2))))</f>
        <v/>
      </c>
      <c r="G1160">
        <f>IF(C1160=1,1,0)</f>
        <v/>
      </c>
      <c r="H1160">
        <f>IF(C1160=E1160,1,0)</f>
        <v/>
      </c>
      <c r="I1160">
        <f>1/E1160</f>
        <v/>
      </c>
      <c r="J1160" s="28">
        <f>F1160*D1160</f>
        <v/>
      </c>
      <c r="K1160" s="28">
        <f>G1160*D1160</f>
        <v/>
      </c>
      <c r="L1160" s="28">
        <f>H1160*D1160</f>
        <v/>
      </c>
      <c r="M1160" s="28">
        <f>I1160*D1160</f>
        <v/>
      </c>
    </row>
    <row r="1161">
      <c r="A1161" t="inlineStr">
        <is>
          <t>PRO-00394</t>
        </is>
      </c>
      <c r="B1161" t="inlineStr">
        <is>
          <t>google</t>
        </is>
      </c>
      <c r="C1161" t="n">
        <v>4</v>
      </c>
      <c r="D1161" s="28" t="n">
        <v>0</v>
      </c>
      <c r="E1161" t="n">
        <v>4</v>
      </c>
      <c r="F1161">
        <f>IF(E1161=1,1,IF(E1161=2,0.5,IF(OR(C1161=1,C1161=E1161),0.4,0.2/(E1161-2))))</f>
        <v/>
      </c>
      <c r="G1161">
        <f>IF(C1161=1,1,0)</f>
        <v/>
      </c>
      <c r="H1161">
        <f>IF(C1161=E1161,1,0)</f>
        <v/>
      </c>
      <c r="I1161">
        <f>1/E1161</f>
        <v/>
      </c>
      <c r="J1161" s="28">
        <f>F1161*D1161</f>
        <v/>
      </c>
      <c r="K1161" s="28">
        <f>G1161*D1161</f>
        <v/>
      </c>
      <c r="L1161" s="28">
        <f>H1161*D1161</f>
        <v/>
      </c>
      <c r="M1161" s="28">
        <f>I1161*D1161</f>
        <v/>
      </c>
    </row>
    <row r="1162">
      <c r="A1162" t="inlineStr">
        <is>
          <t>PRO-00395</t>
        </is>
      </c>
      <c r="B1162" t="inlineStr">
        <is>
          <t>google</t>
        </is>
      </c>
      <c r="C1162" t="n">
        <v>1</v>
      </c>
      <c r="D1162" s="28" t="n">
        <v>0</v>
      </c>
      <c r="E1162" t="n">
        <v>4</v>
      </c>
      <c r="F1162">
        <f>IF(E1162=1,1,IF(E1162=2,0.5,IF(OR(C1162=1,C1162=E1162),0.4,0.2/(E1162-2))))</f>
        <v/>
      </c>
      <c r="G1162">
        <f>IF(C1162=1,1,0)</f>
        <v/>
      </c>
      <c r="H1162">
        <f>IF(C1162=E1162,1,0)</f>
        <v/>
      </c>
      <c r="I1162">
        <f>1/E1162</f>
        <v/>
      </c>
      <c r="J1162" s="28">
        <f>F1162*D1162</f>
        <v/>
      </c>
      <c r="K1162" s="28">
        <f>G1162*D1162</f>
        <v/>
      </c>
      <c r="L1162" s="28">
        <f>H1162*D1162</f>
        <v/>
      </c>
      <c r="M1162" s="28">
        <f>I1162*D1162</f>
        <v/>
      </c>
    </row>
    <row r="1163">
      <c r="A1163" t="inlineStr">
        <is>
          <t>PRO-00395</t>
        </is>
      </c>
      <c r="B1163" t="inlineStr">
        <is>
          <t>google</t>
        </is>
      </c>
      <c r="C1163" t="n">
        <v>2</v>
      </c>
      <c r="D1163" s="28" t="n">
        <v>0</v>
      </c>
      <c r="E1163" t="n">
        <v>4</v>
      </c>
      <c r="F1163">
        <f>IF(E1163=1,1,IF(E1163=2,0.5,IF(OR(C1163=1,C1163=E1163),0.4,0.2/(E1163-2))))</f>
        <v/>
      </c>
      <c r="G1163">
        <f>IF(C1163=1,1,0)</f>
        <v/>
      </c>
      <c r="H1163">
        <f>IF(C1163=E1163,1,0)</f>
        <v/>
      </c>
      <c r="I1163">
        <f>1/E1163</f>
        <v/>
      </c>
      <c r="J1163" s="28">
        <f>F1163*D1163</f>
        <v/>
      </c>
      <c r="K1163" s="28">
        <f>G1163*D1163</f>
        <v/>
      </c>
      <c r="L1163" s="28">
        <f>H1163*D1163</f>
        <v/>
      </c>
      <c r="M1163" s="28">
        <f>I1163*D1163</f>
        <v/>
      </c>
    </row>
    <row r="1164">
      <c r="A1164" t="inlineStr">
        <is>
          <t>PRO-00395</t>
        </is>
      </c>
      <c r="B1164" t="inlineStr">
        <is>
          <t>linkedin</t>
        </is>
      </c>
      <c r="C1164" t="n">
        <v>3</v>
      </c>
      <c r="D1164" s="28" t="n">
        <v>0</v>
      </c>
      <c r="E1164" t="n">
        <v>4</v>
      </c>
      <c r="F1164">
        <f>IF(E1164=1,1,IF(E1164=2,0.5,IF(OR(C1164=1,C1164=E1164),0.4,0.2/(E1164-2))))</f>
        <v/>
      </c>
      <c r="G1164">
        <f>IF(C1164=1,1,0)</f>
        <v/>
      </c>
      <c r="H1164">
        <f>IF(C1164=E1164,1,0)</f>
        <v/>
      </c>
      <c r="I1164">
        <f>1/E1164</f>
        <v/>
      </c>
      <c r="J1164" s="28">
        <f>F1164*D1164</f>
        <v/>
      </c>
      <c r="K1164" s="28">
        <f>G1164*D1164</f>
        <v/>
      </c>
      <c r="L1164" s="28">
        <f>H1164*D1164</f>
        <v/>
      </c>
      <c r="M1164" s="28">
        <f>I1164*D1164</f>
        <v/>
      </c>
    </row>
    <row r="1165">
      <c r="A1165" t="inlineStr">
        <is>
          <t>PRO-00395</t>
        </is>
      </c>
      <c r="B1165" t="inlineStr">
        <is>
          <t>linkedin</t>
        </is>
      </c>
      <c r="C1165" t="n">
        <v>4</v>
      </c>
      <c r="D1165" s="28" t="n">
        <v>0</v>
      </c>
      <c r="E1165" t="n">
        <v>4</v>
      </c>
      <c r="F1165">
        <f>IF(E1165=1,1,IF(E1165=2,0.5,IF(OR(C1165=1,C1165=E1165),0.4,0.2/(E1165-2))))</f>
        <v/>
      </c>
      <c r="G1165">
        <f>IF(C1165=1,1,0)</f>
        <v/>
      </c>
      <c r="H1165">
        <f>IF(C1165=E1165,1,0)</f>
        <v/>
      </c>
      <c r="I1165">
        <f>1/E1165</f>
        <v/>
      </c>
      <c r="J1165" s="28">
        <f>F1165*D1165</f>
        <v/>
      </c>
      <c r="K1165" s="28">
        <f>G1165*D1165</f>
        <v/>
      </c>
      <c r="L1165" s="28">
        <f>H1165*D1165</f>
        <v/>
      </c>
      <c r="M1165" s="28">
        <f>I1165*D1165</f>
        <v/>
      </c>
    </row>
    <row r="1166">
      <c r="A1166" t="inlineStr">
        <is>
          <t>PRO-00396</t>
        </is>
      </c>
      <c r="B1166" t="inlineStr">
        <is>
          <t>google</t>
        </is>
      </c>
      <c r="C1166" t="n">
        <v>1</v>
      </c>
      <c r="D1166" s="28" t="n">
        <v>115203</v>
      </c>
      <c r="E1166" t="n">
        <v>2</v>
      </c>
      <c r="F1166">
        <f>IF(E1166=1,1,IF(E1166=2,0.5,IF(OR(C1166=1,C1166=E1166),0.4,0.2/(E1166-2))))</f>
        <v/>
      </c>
      <c r="G1166">
        <f>IF(C1166=1,1,0)</f>
        <v/>
      </c>
      <c r="H1166">
        <f>IF(C1166=E1166,1,0)</f>
        <v/>
      </c>
      <c r="I1166">
        <f>1/E1166</f>
        <v/>
      </c>
      <c r="J1166" s="28">
        <f>F1166*D1166</f>
        <v/>
      </c>
      <c r="K1166" s="28">
        <f>G1166*D1166</f>
        <v/>
      </c>
      <c r="L1166" s="28">
        <f>H1166*D1166</f>
        <v/>
      </c>
      <c r="M1166" s="28">
        <f>I1166*D1166</f>
        <v/>
      </c>
    </row>
    <row r="1167">
      <c r="A1167" t="inlineStr">
        <is>
          <t>PRO-00396</t>
        </is>
      </c>
      <c r="B1167" t="inlineStr">
        <is>
          <t>programmatic</t>
        </is>
      </c>
      <c r="C1167" t="n">
        <v>2</v>
      </c>
      <c r="D1167" s="28" t="n">
        <v>115203</v>
      </c>
      <c r="E1167" t="n">
        <v>2</v>
      </c>
      <c r="F1167">
        <f>IF(E1167=1,1,IF(E1167=2,0.5,IF(OR(C1167=1,C1167=E1167),0.4,0.2/(E1167-2))))</f>
        <v/>
      </c>
      <c r="G1167">
        <f>IF(C1167=1,1,0)</f>
        <v/>
      </c>
      <c r="H1167">
        <f>IF(C1167=E1167,1,0)</f>
        <v/>
      </c>
      <c r="I1167">
        <f>1/E1167</f>
        <v/>
      </c>
      <c r="J1167" s="28">
        <f>F1167*D1167</f>
        <v/>
      </c>
      <c r="K1167" s="28">
        <f>G1167*D1167</f>
        <v/>
      </c>
      <c r="L1167" s="28">
        <f>H1167*D1167</f>
        <v/>
      </c>
      <c r="M1167" s="28">
        <f>I1167*D1167</f>
        <v/>
      </c>
    </row>
    <row r="1168">
      <c r="A1168" t="inlineStr">
        <is>
          <t>PRO-00397</t>
        </is>
      </c>
      <c r="B1168" t="inlineStr">
        <is>
          <t>google</t>
        </is>
      </c>
      <c r="C1168" t="n">
        <v>1</v>
      </c>
      <c r="D1168" s="28" t="n">
        <v>0</v>
      </c>
      <c r="E1168" t="n">
        <v>3</v>
      </c>
      <c r="F1168">
        <f>IF(E1168=1,1,IF(E1168=2,0.5,IF(OR(C1168=1,C1168=E1168),0.4,0.2/(E1168-2))))</f>
        <v/>
      </c>
      <c r="G1168">
        <f>IF(C1168=1,1,0)</f>
        <v/>
      </c>
      <c r="H1168">
        <f>IF(C1168=E1168,1,0)</f>
        <v/>
      </c>
      <c r="I1168">
        <f>1/E1168</f>
        <v/>
      </c>
      <c r="J1168" s="28">
        <f>F1168*D1168</f>
        <v/>
      </c>
      <c r="K1168" s="28">
        <f>G1168*D1168</f>
        <v/>
      </c>
      <c r="L1168" s="28">
        <f>H1168*D1168</f>
        <v/>
      </c>
      <c r="M1168" s="28">
        <f>I1168*D1168</f>
        <v/>
      </c>
    </row>
    <row r="1169">
      <c r="A1169" t="inlineStr">
        <is>
          <t>PRO-00397</t>
        </is>
      </c>
      <c r="B1169" t="inlineStr">
        <is>
          <t>google</t>
        </is>
      </c>
      <c r="C1169" t="n">
        <v>2</v>
      </c>
      <c r="D1169" s="28" t="n">
        <v>0</v>
      </c>
      <c r="E1169" t="n">
        <v>3</v>
      </c>
      <c r="F1169">
        <f>IF(E1169=1,1,IF(E1169=2,0.5,IF(OR(C1169=1,C1169=E1169),0.4,0.2/(E1169-2))))</f>
        <v/>
      </c>
      <c r="G1169">
        <f>IF(C1169=1,1,0)</f>
        <v/>
      </c>
      <c r="H1169">
        <f>IF(C1169=E1169,1,0)</f>
        <v/>
      </c>
      <c r="I1169">
        <f>1/E1169</f>
        <v/>
      </c>
      <c r="J1169" s="28">
        <f>F1169*D1169</f>
        <v/>
      </c>
      <c r="K1169" s="28">
        <f>G1169*D1169</f>
        <v/>
      </c>
      <c r="L1169" s="28">
        <f>H1169*D1169</f>
        <v/>
      </c>
      <c r="M1169" s="28">
        <f>I1169*D1169</f>
        <v/>
      </c>
    </row>
    <row r="1170">
      <c r="A1170" t="inlineStr">
        <is>
          <t>PRO-00397</t>
        </is>
      </c>
      <c r="B1170" t="inlineStr">
        <is>
          <t>g2</t>
        </is>
      </c>
      <c r="C1170" t="n">
        <v>3</v>
      </c>
      <c r="D1170" s="28" t="n">
        <v>0</v>
      </c>
      <c r="E1170" t="n">
        <v>3</v>
      </c>
      <c r="F1170">
        <f>IF(E1170=1,1,IF(E1170=2,0.5,IF(OR(C1170=1,C1170=E1170),0.4,0.2/(E1170-2))))</f>
        <v/>
      </c>
      <c r="G1170">
        <f>IF(C1170=1,1,0)</f>
        <v/>
      </c>
      <c r="H1170">
        <f>IF(C1170=E1170,1,0)</f>
        <v/>
      </c>
      <c r="I1170">
        <f>1/E1170</f>
        <v/>
      </c>
      <c r="J1170" s="28">
        <f>F1170*D1170</f>
        <v/>
      </c>
      <c r="K1170" s="28">
        <f>G1170*D1170</f>
        <v/>
      </c>
      <c r="L1170" s="28">
        <f>H1170*D1170</f>
        <v/>
      </c>
      <c r="M1170" s="28">
        <f>I1170*D1170</f>
        <v/>
      </c>
    </row>
    <row r="1171">
      <c r="A1171" t="inlineStr">
        <is>
          <t>PRO-00398</t>
        </is>
      </c>
      <c r="B1171" t="inlineStr">
        <is>
          <t>linkedin</t>
        </is>
      </c>
      <c r="C1171" t="n">
        <v>1</v>
      </c>
      <c r="D1171" s="28" t="n">
        <v>0</v>
      </c>
      <c r="E1171" t="n">
        <v>4</v>
      </c>
      <c r="F1171">
        <f>IF(E1171=1,1,IF(E1171=2,0.5,IF(OR(C1171=1,C1171=E1171),0.4,0.2/(E1171-2))))</f>
        <v/>
      </c>
      <c r="G1171">
        <f>IF(C1171=1,1,0)</f>
        <v/>
      </c>
      <c r="H1171">
        <f>IF(C1171=E1171,1,0)</f>
        <v/>
      </c>
      <c r="I1171">
        <f>1/E1171</f>
        <v/>
      </c>
      <c r="J1171" s="28">
        <f>F1171*D1171</f>
        <v/>
      </c>
      <c r="K1171" s="28">
        <f>G1171*D1171</f>
        <v/>
      </c>
      <c r="L1171" s="28">
        <f>H1171*D1171</f>
        <v/>
      </c>
      <c r="M1171" s="28">
        <f>I1171*D1171</f>
        <v/>
      </c>
    </row>
    <row r="1172">
      <c r="A1172" t="inlineStr">
        <is>
          <t>PRO-00398</t>
        </is>
      </c>
      <c r="B1172" t="inlineStr">
        <is>
          <t>linkedin</t>
        </is>
      </c>
      <c r="C1172" t="n">
        <v>2</v>
      </c>
      <c r="D1172" s="28" t="n">
        <v>0</v>
      </c>
      <c r="E1172" t="n">
        <v>4</v>
      </c>
      <c r="F1172">
        <f>IF(E1172=1,1,IF(E1172=2,0.5,IF(OR(C1172=1,C1172=E1172),0.4,0.2/(E1172-2))))</f>
        <v/>
      </c>
      <c r="G1172">
        <f>IF(C1172=1,1,0)</f>
        <v/>
      </c>
      <c r="H1172">
        <f>IF(C1172=E1172,1,0)</f>
        <v/>
      </c>
      <c r="I1172">
        <f>1/E1172</f>
        <v/>
      </c>
      <c r="J1172" s="28">
        <f>F1172*D1172</f>
        <v/>
      </c>
      <c r="K1172" s="28">
        <f>G1172*D1172</f>
        <v/>
      </c>
      <c r="L1172" s="28">
        <f>H1172*D1172</f>
        <v/>
      </c>
      <c r="M1172" s="28">
        <f>I1172*D1172</f>
        <v/>
      </c>
    </row>
    <row r="1173">
      <c r="A1173" t="inlineStr">
        <is>
          <t>PRO-00398</t>
        </is>
      </c>
      <c r="B1173" t="inlineStr">
        <is>
          <t>g2</t>
        </is>
      </c>
      <c r="C1173" t="n">
        <v>3</v>
      </c>
      <c r="D1173" s="28" t="n">
        <v>0</v>
      </c>
      <c r="E1173" t="n">
        <v>4</v>
      </c>
      <c r="F1173">
        <f>IF(E1173=1,1,IF(E1173=2,0.5,IF(OR(C1173=1,C1173=E1173),0.4,0.2/(E1173-2))))</f>
        <v/>
      </c>
      <c r="G1173">
        <f>IF(C1173=1,1,0)</f>
        <v/>
      </c>
      <c r="H1173">
        <f>IF(C1173=E1173,1,0)</f>
        <v/>
      </c>
      <c r="I1173">
        <f>1/E1173</f>
        <v/>
      </c>
      <c r="J1173" s="28">
        <f>F1173*D1173</f>
        <v/>
      </c>
      <c r="K1173" s="28">
        <f>G1173*D1173</f>
        <v/>
      </c>
      <c r="L1173" s="28">
        <f>H1173*D1173</f>
        <v/>
      </c>
      <c r="M1173" s="28">
        <f>I1173*D1173</f>
        <v/>
      </c>
    </row>
    <row r="1174">
      <c r="A1174" t="inlineStr">
        <is>
          <t>PRO-00398</t>
        </is>
      </c>
      <c r="B1174" t="inlineStr">
        <is>
          <t>google</t>
        </is>
      </c>
      <c r="C1174" t="n">
        <v>4</v>
      </c>
      <c r="D1174" s="28" t="n">
        <v>0</v>
      </c>
      <c r="E1174" t="n">
        <v>4</v>
      </c>
      <c r="F1174">
        <f>IF(E1174=1,1,IF(E1174=2,0.5,IF(OR(C1174=1,C1174=E1174),0.4,0.2/(E1174-2))))</f>
        <v/>
      </c>
      <c r="G1174">
        <f>IF(C1174=1,1,0)</f>
        <v/>
      </c>
      <c r="H1174">
        <f>IF(C1174=E1174,1,0)</f>
        <v/>
      </c>
      <c r="I1174">
        <f>1/E1174</f>
        <v/>
      </c>
      <c r="J1174" s="28">
        <f>F1174*D1174</f>
        <v/>
      </c>
      <c r="K1174" s="28">
        <f>G1174*D1174</f>
        <v/>
      </c>
      <c r="L1174" s="28">
        <f>H1174*D1174</f>
        <v/>
      </c>
      <c r="M1174" s="28">
        <f>I1174*D1174</f>
        <v/>
      </c>
    </row>
    <row r="1175">
      <c r="A1175" t="inlineStr">
        <is>
          <t>PRO-00399</t>
        </is>
      </c>
      <c r="B1175" t="inlineStr">
        <is>
          <t>google</t>
        </is>
      </c>
      <c r="C1175" t="n">
        <v>1</v>
      </c>
      <c r="D1175" s="28" t="n">
        <v>0</v>
      </c>
      <c r="E1175" t="n">
        <v>3</v>
      </c>
      <c r="F1175">
        <f>IF(E1175=1,1,IF(E1175=2,0.5,IF(OR(C1175=1,C1175=E1175),0.4,0.2/(E1175-2))))</f>
        <v/>
      </c>
      <c r="G1175">
        <f>IF(C1175=1,1,0)</f>
        <v/>
      </c>
      <c r="H1175">
        <f>IF(C1175=E1175,1,0)</f>
        <v/>
      </c>
      <c r="I1175">
        <f>1/E1175</f>
        <v/>
      </c>
      <c r="J1175" s="28">
        <f>F1175*D1175</f>
        <v/>
      </c>
      <c r="K1175" s="28">
        <f>G1175*D1175</f>
        <v/>
      </c>
      <c r="L1175" s="28">
        <f>H1175*D1175</f>
        <v/>
      </c>
      <c r="M1175" s="28">
        <f>I1175*D1175</f>
        <v/>
      </c>
    </row>
    <row r="1176">
      <c r="A1176" t="inlineStr">
        <is>
          <t>PRO-00399</t>
        </is>
      </c>
      <c r="B1176" t="inlineStr">
        <is>
          <t>g2</t>
        </is>
      </c>
      <c r="C1176" t="n">
        <v>2</v>
      </c>
      <c r="D1176" s="28" t="n">
        <v>0</v>
      </c>
      <c r="E1176" t="n">
        <v>3</v>
      </c>
      <c r="F1176">
        <f>IF(E1176=1,1,IF(E1176=2,0.5,IF(OR(C1176=1,C1176=E1176),0.4,0.2/(E1176-2))))</f>
        <v/>
      </c>
      <c r="G1176">
        <f>IF(C1176=1,1,0)</f>
        <v/>
      </c>
      <c r="H1176">
        <f>IF(C1176=E1176,1,0)</f>
        <v/>
      </c>
      <c r="I1176">
        <f>1/E1176</f>
        <v/>
      </c>
      <c r="J1176" s="28">
        <f>F1176*D1176</f>
        <v/>
      </c>
      <c r="K1176" s="28">
        <f>G1176*D1176</f>
        <v/>
      </c>
      <c r="L1176" s="28">
        <f>H1176*D1176</f>
        <v/>
      </c>
      <c r="M1176" s="28">
        <f>I1176*D1176</f>
        <v/>
      </c>
    </row>
    <row r="1177">
      <c r="A1177" t="inlineStr">
        <is>
          <t>PRO-00399</t>
        </is>
      </c>
      <c r="B1177" t="inlineStr">
        <is>
          <t>linkedin</t>
        </is>
      </c>
      <c r="C1177" t="n">
        <v>3</v>
      </c>
      <c r="D1177" s="28" t="n">
        <v>0</v>
      </c>
      <c r="E1177" t="n">
        <v>3</v>
      </c>
      <c r="F1177">
        <f>IF(E1177=1,1,IF(E1177=2,0.5,IF(OR(C1177=1,C1177=E1177),0.4,0.2/(E1177-2))))</f>
        <v/>
      </c>
      <c r="G1177">
        <f>IF(C1177=1,1,0)</f>
        <v/>
      </c>
      <c r="H1177">
        <f>IF(C1177=E1177,1,0)</f>
        <v/>
      </c>
      <c r="I1177">
        <f>1/E1177</f>
        <v/>
      </c>
      <c r="J1177" s="28">
        <f>F1177*D1177</f>
        <v/>
      </c>
      <c r="K1177" s="28">
        <f>G1177*D1177</f>
        <v/>
      </c>
      <c r="L1177" s="28">
        <f>H1177*D1177</f>
        <v/>
      </c>
      <c r="M1177" s="28">
        <f>I1177*D1177</f>
        <v/>
      </c>
    </row>
    <row r="1178">
      <c r="A1178" t="inlineStr">
        <is>
          <t>PRO-00400</t>
        </is>
      </c>
      <c r="B1178" t="inlineStr">
        <is>
          <t>linkedin</t>
        </is>
      </c>
      <c r="C1178" t="n">
        <v>1</v>
      </c>
      <c r="D1178" s="28" t="n">
        <v>0</v>
      </c>
      <c r="E1178" t="n">
        <v>4</v>
      </c>
      <c r="F1178">
        <f>IF(E1178=1,1,IF(E1178=2,0.5,IF(OR(C1178=1,C1178=E1178),0.4,0.2/(E1178-2))))</f>
        <v/>
      </c>
      <c r="G1178">
        <f>IF(C1178=1,1,0)</f>
        <v/>
      </c>
      <c r="H1178">
        <f>IF(C1178=E1178,1,0)</f>
        <v/>
      </c>
      <c r="I1178">
        <f>1/E1178</f>
        <v/>
      </c>
      <c r="J1178" s="28">
        <f>F1178*D1178</f>
        <v/>
      </c>
      <c r="K1178" s="28">
        <f>G1178*D1178</f>
        <v/>
      </c>
      <c r="L1178" s="28">
        <f>H1178*D1178</f>
        <v/>
      </c>
      <c r="M1178" s="28">
        <f>I1178*D1178</f>
        <v/>
      </c>
    </row>
    <row r="1179">
      <c r="A1179" t="inlineStr">
        <is>
          <t>PRO-00400</t>
        </is>
      </c>
      <c r="B1179" t="inlineStr">
        <is>
          <t>g2</t>
        </is>
      </c>
      <c r="C1179" t="n">
        <v>2</v>
      </c>
      <c r="D1179" s="28" t="n">
        <v>0</v>
      </c>
      <c r="E1179" t="n">
        <v>4</v>
      </c>
      <c r="F1179">
        <f>IF(E1179=1,1,IF(E1179=2,0.5,IF(OR(C1179=1,C1179=E1179),0.4,0.2/(E1179-2))))</f>
        <v/>
      </c>
      <c r="G1179">
        <f>IF(C1179=1,1,0)</f>
        <v/>
      </c>
      <c r="H1179">
        <f>IF(C1179=E1179,1,0)</f>
        <v/>
      </c>
      <c r="I1179">
        <f>1/E1179</f>
        <v/>
      </c>
      <c r="J1179" s="28">
        <f>F1179*D1179</f>
        <v/>
      </c>
      <c r="K1179" s="28">
        <f>G1179*D1179</f>
        <v/>
      </c>
      <c r="L1179" s="28">
        <f>H1179*D1179</f>
        <v/>
      </c>
      <c r="M1179" s="28">
        <f>I1179*D1179</f>
        <v/>
      </c>
    </row>
    <row r="1180">
      <c r="A1180" t="inlineStr">
        <is>
          <t>PRO-00400</t>
        </is>
      </c>
      <c r="B1180" t="inlineStr">
        <is>
          <t>g2</t>
        </is>
      </c>
      <c r="C1180" t="n">
        <v>3</v>
      </c>
      <c r="D1180" s="28" t="n">
        <v>0</v>
      </c>
      <c r="E1180" t="n">
        <v>4</v>
      </c>
      <c r="F1180">
        <f>IF(E1180=1,1,IF(E1180=2,0.5,IF(OR(C1180=1,C1180=E1180),0.4,0.2/(E1180-2))))</f>
        <v/>
      </c>
      <c r="G1180">
        <f>IF(C1180=1,1,0)</f>
        <v/>
      </c>
      <c r="H1180">
        <f>IF(C1180=E1180,1,0)</f>
        <v/>
      </c>
      <c r="I1180">
        <f>1/E1180</f>
        <v/>
      </c>
      <c r="J1180" s="28">
        <f>F1180*D1180</f>
        <v/>
      </c>
      <c r="K1180" s="28">
        <f>G1180*D1180</f>
        <v/>
      </c>
      <c r="L1180" s="28">
        <f>H1180*D1180</f>
        <v/>
      </c>
      <c r="M1180" s="28">
        <f>I1180*D1180</f>
        <v/>
      </c>
    </row>
    <row r="1181">
      <c r="A1181" t="inlineStr">
        <is>
          <t>PRO-00400</t>
        </is>
      </c>
      <c r="B1181" t="inlineStr">
        <is>
          <t>linkedin</t>
        </is>
      </c>
      <c r="C1181" t="n">
        <v>4</v>
      </c>
      <c r="D1181" s="28" t="n">
        <v>0</v>
      </c>
      <c r="E1181" t="n">
        <v>4</v>
      </c>
      <c r="F1181">
        <f>IF(E1181=1,1,IF(E1181=2,0.5,IF(OR(C1181=1,C1181=E1181),0.4,0.2/(E1181-2))))</f>
        <v/>
      </c>
      <c r="G1181">
        <f>IF(C1181=1,1,0)</f>
        <v/>
      </c>
      <c r="H1181">
        <f>IF(C1181=E1181,1,0)</f>
        <v/>
      </c>
      <c r="I1181">
        <f>1/E1181</f>
        <v/>
      </c>
      <c r="J1181" s="28">
        <f>F1181*D1181</f>
        <v/>
      </c>
      <c r="K1181" s="28">
        <f>G1181*D1181</f>
        <v/>
      </c>
      <c r="L1181" s="28">
        <f>H1181*D1181</f>
        <v/>
      </c>
      <c r="M1181" s="28">
        <f>I1181*D1181</f>
        <v/>
      </c>
    </row>
    <row r="1182">
      <c r="A1182" t="inlineStr">
        <is>
          <t>PRO-00401</t>
        </is>
      </c>
      <c r="B1182" t="inlineStr">
        <is>
          <t>linkedin</t>
        </is>
      </c>
      <c r="C1182" t="n">
        <v>1</v>
      </c>
      <c r="D1182" s="28" t="n">
        <v>0</v>
      </c>
      <c r="E1182" t="n">
        <v>3</v>
      </c>
      <c r="F1182">
        <f>IF(E1182=1,1,IF(E1182=2,0.5,IF(OR(C1182=1,C1182=E1182),0.4,0.2/(E1182-2))))</f>
        <v/>
      </c>
      <c r="G1182">
        <f>IF(C1182=1,1,0)</f>
        <v/>
      </c>
      <c r="H1182">
        <f>IF(C1182=E1182,1,0)</f>
        <v/>
      </c>
      <c r="I1182">
        <f>1/E1182</f>
        <v/>
      </c>
      <c r="J1182" s="28">
        <f>F1182*D1182</f>
        <v/>
      </c>
      <c r="K1182" s="28">
        <f>G1182*D1182</f>
        <v/>
      </c>
      <c r="L1182" s="28">
        <f>H1182*D1182</f>
        <v/>
      </c>
      <c r="M1182" s="28">
        <f>I1182*D1182</f>
        <v/>
      </c>
    </row>
    <row r="1183">
      <c r="A1183" t="inlineStr">
        <is>
          <t>PRO-00401</t>
        </is>
      </c>
      <c r="B1183" t="inlineStr">
        <is>
          <t>programmatic</t>
        </is>
      </c>
      <c r="C1183" t="n">
        <v>2</v>
      </c>
      <c r="D1183" s="28" t="n">
        <v>0</v>
      </c>
      <c r="E1183" t="n">
        <v>3</v>
      </c>
      <c r="F1183">
        <f>IF(E1183=1,1,IF(E1183=2,0.5,IF(OR(C1183=1,C1183=E1183),0.4,0.2/(E1183-2))))</f>
        <v/>
      </c>
      <c r="G1183">
        <f>IF(C1183=1,1,0)</f>
        <v/>
      </c>
      <c r="H1183">
        <f>IF(C1183=E1183,1,0)</f>
        <v/>
      </c>
      <c r="I1183">
        <f>1/E1183</f>
        <v/>
      </c>
      <c r="J1183" s="28">
        <f>F1183*D1183</f>
        <v/>
      </c>
      <c r="K1183" s="28">
        <f>G1183*D1183</f>
        <v/>
      </c>
      <c r="L1183" s="28">
        <f>H1183*D1183</f>
        <v/>
      </c>
      <c r="M1183" s="28">
        <f>I1183*D1183</f>
        <v/>
      </c>
    </row>
    <row r="1184">
      <c r="A1184" t="inlineStr">
        <is>
          <t>PRO-00401</t>
        </is>
      </c>
      <c r="B1184" t="inlineStr">
        <is>
          <t>g2</t>
        </is>
      </c>
      <c r="C1184" t="n">
        <v>3</v>
      </c>
      <c r="D1184" s="28" t="n">
        <v>0</v>
      </c>
      <c r="E1184" t="n">
        <v>3</v>
      </c>
      <c r="F1184">
        <f>IF(E1184=1,1,IF(E1184=2,0.5,IF(OR(C1184=1,C1184=E1184),0.4,0.2/(E1184-2))))</f>
        <v/>
      </c>
      <c r="G1184">
        <f>IF(C1184=1,1,0)</f>
        <v/>
      </c>
      <c r="H1184">
        <f>IF(C1184=E1184,1,0)</f>
        <v/>
      </c>
      <c r="I1184">
        <f>1/E1184</f>
        <v/>
      </c>
      <c r="J1184" s="28">
        <f>F1184*D1184</f>
        <v/>
      </c>
      <c r="K1184" s="28">
        <f>G1184*D1184</f>
        <v/>
      </c>
      <c r="L1184" s="28">
        <f>H1184*D1184</f>
        <v/>
      </c>
      <c r="M1184" s="28">
        <f>I1184*D1184</f>
        <v/>
      </c>
    </row>
    <row r="1185">
      <c r="A1185" t="inlineStr">
        <is>
          <t>PRO-00402</t>
        </is>
      </c>
      <c r="B1185" t="inlineStr">
        <is>
          <t>linkedin</t>
        </is>
      </c>
      <c r="C1185" t="n">
        <v>1</v>
      </c>
      <c r="D1185" s="28" t="n">
        <v>0</v>
      </c>
      <c r="E1185" t="n">
        <v>4</v>
      </c>
      <c r="F1185">
        <f>IF(E1185=1,1,IF(E1185=2,0.5,IF(OR(C1185=1,C1185=E1185),0.4,0.2/(E1185-2))))</f>
        <v/>
      </c>
      <c r="G1185">
        <f>IF(C1185=1,1,0)</f>
        <v/>
      </c>
      <c r="H1185">
        <f>IF(C1185=E1185,1,0)</f>
        <v/>
      </c>
      <c r="I1185">
        <f>1/E1185</f>
        <v/>
      </c>
      <c r="J1185" s="28">
        <f>F1185*D1185</f>
        <v/>
      </c>
      <c r="K1185" s="28">
        <f>G1185*D1185</f>
        <v/>
      </c>
      <c r="L1185" s="28">
        <f>H1185*D1185</f>
        <v/>
      </c>
      <c r="M1185" s="28">
        <f>I1185*D1185</f>
        <v/>
      </c>
    </row>
    <row r="1186">
      <c r="A1186" t="inlineStr">
        <is>
          <t>PRO-00402</t>
        </is>
      </c>
      <c r="B1186" t="inlineStr">
        <is>
          <t>programmatic</t>
        </is>
      </c>
      <c r="C1186" t="n">
        <v>2</v>
      </c>
      <c r="D1186" s="28" t="n">
        <v>0</v>
      </c>
      <c r="E1186" t="n">
        <v>4</v>
      </c>
      <c r="F1186">
        <f>IF(E1186=1,1,IF(E1186=2,0.5,IF(OR(C1186=1,C1186=E1186),0.4,0.2/(E1186-2))))</f>
        <v/>
      </c>
      <c r="G1186">
        <f>IF(C1186=1,1,0)</f>
        <v/>
      </c>
      <c r="H1186">
        <f>IF(C1186=E1186,1,0)</f>
        <v/>
      </c>
      <c r="I1186">
        <f>1/E1186</f>
        <v/>
      </c>
      <c r="J1186" s="28">
        <f>F1186*D1186</f>
        <v/>
      </c>
      <c r="K1186" s="28">
        <f>G1186*D1186</f>
        <v/>
      </c>
      <c r="L1186" s="28">
        <f>H1186*D1186</f>
        <v/>
      </c>
      <c r="M1186" s="28">
        <f>I1186*D1186</f>
        <v/>
      </c>
    </row>
    <row r="1187">
      <c r="A1187" t="inlineStr">
        <is>
          <t>PRO-00402</t>
        </is>
      </c>
      <c r="B1187" t="inlineStr">
        <is>
          <t>g2</t>
        </is>
      </c>
      <c r="C1187" t="n">
        <v>3</v>
      </c>
      <c r="D1187" s="28" t="n">
        <v>0</v>
      </c>
      <c r="E1187" t="n">
        <v>4</v>
      </c>
      <c r="F1187">
        <f>IF(E1187=1,1,IF(E1187=2,0.5,IF(OR(C1187=1,C1187=E1187),0.4,0.2/(E1187-2))))</f>
        <v/>
      </c>
      <c r="G1187">
        <f>IF(C1187=1,1,0)</f>
        <v/>
      </c>
      <c r="H1187">
        <f>IF(C1187=E1187,1,0)</f>
        <v/>
      </c>
      <c r="I1187">
        <f>1/E1187</f>
        <v/>
      </c>
      <c r="J1187" s="28">
        <f>F1187*D1187</f>
        <v/>
      </c>
      <c r="K1187" s="28">
        <f>G1187*D1187</f>
        <v/>
      </c>
      <c r="L1187" s="28">
        <f>H1187*D1187</f>
        <v/>
      </c>
      <c r="M1187" s="28">
        <f>I1187*D1187</f>
        <v/>
      </c>
    </row>
    <row r="1188">
      <c r="A1188" t="inlineStr">
        <is>
          <t>PRO-00402</t>
        </is>
      </c>
      <c r="B1188" t="inlineStr">
        <is>
          <t>linkedin</t>
        </is>
      </c>
      <c r="C1188" t="n">
        <v>4</v>
      </c>
      <c r="D1188" s="28" t="n">
        <v>0</v>
      </c>
      <c r="E1188" t="n">
        <v>4</v>
      </c>
      <c r="F1188">
        <f>IF(E1188=1,1,IF(E1188=2,0.5,IF(OR(C1188=1,C1188=E1188),0.4,0.2/(E1188-2))))</f>
        <v/>
      </c>
      <c r="G1188">
        <f>IF(C1188=1,1,0)</f>
        <v/>
      </c>
      <c r="H1188">
        <f>IF(C1188=E1188,1,0)</f>
        <v/>
      </c>
      <c r="I1188">
        <f>1/E1188</f>
        <v/>
      </c>
      <c r="J1188" s="28">
        <f>F1188*D1188</f>
        <v/>
      </c>
      <c r="K1188" s="28">
        <f>G1188*D1188</f>
        <v/>
      </c>
      <c r="L1188" s="28">
        <f>H1188*D1188</f>
        <v/>
      </c>
      <c r="M1188" s="28">
        <f>I1188*D1188</f>
        <v/>
      </c>
    </row>
    <row r="1189">
      <c r="A1189" t="inlineStr">
        <is>
          <t>PRO-00403</t>
        </is>
      </c>
      <c r="B1189" t="inlineStr">
        <is>
          <t>linkedin</t>
        </is>
      </c>
      <c r="C1189" t="n">
        <v>1</v>
      </c>
      <c r="D1189" s="28" t="n">
        <v>0</v>
      </c>
      <c r="E1189" t="n">
        <v>2</v>
      </c>
      <c r="F1189">
        <f>IF(E1189=1,1,IF(E1189=2,0.5,IF(OR(C1189=1,C1189=E1189),0.4,0.2/(E1189-2))))</f>
        <v/>
      </c>
      <c r="G1189">
        <f>IF(C1189=1,1,0)</f>
        <v/>
      </c>
      <c r="H1189">
        <f>IF(C1189=E1189,1,0)</f>
        <v/>
      </c>
      <c r="I1189">
        <f>1/E1189</f>
        <v/>
      </c>
      <c r="J1189" s="28">
        <f>F1189*D1189</f>
        <v/>
      </c>
      <c r="K1189" s="28">
        <f>G1189*D1189</f>
        <v/>
      </c>
      <c r="L1189" s="28">
        <f>H1189*D1189</f>
        <v/>
      </c>
      <c r="M1189" s="28">
        <f>I1189*D1189</f>
        <v/>
      </c>
    </row>
    <row r="1190">
      <c r="A1190" t="inlineStr">
        <is>
          <t>PRO-00403</t>
        </is>
      </c>
      <c r="B1190" t="inlineStr">
        <is>
          <t>linkedin</t>
        </is>
      </c>
      <c r="C1190" t="n">
        <v>2</v>
      </c>
      <c r="D1190" s="28" t="n">
        <v>0</v>
      </c>
      <c r="E1190" t="n">
        <v>2</v>
      </c>
      <c r="F1190">
        <f>IF(E1190=1,1,IF(E1190=2,0.5,IF(OR(C1190=1,C1190=E1190),0.4,0.2/(E1190-2))))</f>
        <v/>
      </c>
      <c r="G1190">
        <f>IF(C1190=1,1,0)</f>
        <v/>
      </c>
      <c r="H1190">
        <f>IF(C1190=E1190,1,0)</f>
        <v/>
      </c>
      <c r="I1190">
        <f>1/E1190</f>
        <v/>
      </c>
      <c r="J1190" s="28">
        <f>F1190*D1190</f>
        <v/>
      </c>
      <c r="K1190" s="28">
        <f>G1190*D1190</f>
        <v/>
      </c>
      <c r="L1190" s="28">
        <f>H1190*D1190</f>
        <v/>
      </c>
      <c r="M1190" s="28">
        <f>I1190*D1190</f>
        <v/>
      </c>
    </row>
    <row r="1191">
      <c r="A1191" t="inlineStr">
        <is>
          <t>PRO-00404</t>
        </is>
      </c>
      <c r="B1191" t="inlineStr">
        <is>
          <t>linkedin</t>
        </is>
      </c>
      <c r="C1191" t="n">
        <v>1</v>
      </c>
      <c r="D1191" s="28" t="n">
        <v>0</v>
      </c>
      <c r="E1191" t="n">
        <v>3</v>
      </c>
      <c r="F1191">
        <f>IF(E1191=1,1,IF(E1191=2,0.5,IF(OR(C1191=1,C1191=E1191),0.4,0.2/(E1191-2))))</f>
        <v/>
      </c>
      <c r="G1191">
        <f>IF(C1191=1,1,0)</f>
        <v/>
      </c>
      <c r="H1191">
        <f>IF(C1191=E1191,1,0)</f>
        <v/>
      </c>
      <c r="I1191">
        <f>1/E1191</f>
        <v/>
      </c>
      <c r="J1191" s="28">
        <f>F1191*D1191</f>
        <v/>
      </c>
      <c r="K1191" s="28">
        <f>G1191*D1191</f>
        <v/>
      </c>
      <c r="L1191" s="28">
        <f>H1191*D1191</f>
        <v/>
      </c>
      <c r="M1191" s="28">
        <f>I1191*D1191</f>
        <v/>
      </c>
    </row>
    <row r="1192">
      <c r="A1192" t="inlineStr">
        <is>
          <t>PRO-00404</t>
        </is>
      </c>
      <c r="B1192" t="inlineStr">
        <is>
          <t>linkedin</t>
        </is>
      </c>
      <c r="C1192" t="n">
        <v>2</v>
      </c>
      <c r="D1192" s="28" t="n">
        <v>0</v>
      </c>
      <c r="E1192" t="n">
        <v>3</v>
      </c>
      <c r="F1192">
        <f>IF(E1192=1,1,IF(E1192=2,0.5,IF(OR(C1192=1,C1192=E1192),0.4,0.2/(E1192-2))))</f>
        <v/>
      </c>
      <c r="G1192">
        <f>IF(C1192=1,1,0)</f>
        <v/>
      </c>
      <c r="H1192">
        <f>IF(C1192=E1192,1,0)</f>
        <v/>
      </c>
      <c r="I1192">
        <f>1/E1192</f>
        <v/>
      </c>
      <c r="J1192" s="28">
        <f>F1192*D1192</f>
        <v/>
      </c>
      <c r="K1192" s="28">
        <f>G1192*D1192</f>
        <v/>
      </c>
      <c r="L1192" s="28">
        <f>H1192*D1192</f>
        <v/>
      </c>
      <c r="M1192" s="28">
        <f>I1192*D1192</f>
        <v/>
      </c>
    </row>
    <row r="1193">
      <c r="A1193" t="inlineStr">
        <is>
          <t>PRO-00404</t>
        </is>
      </c>
      <c r="B1193" t="inlineStr">
        <is>
          <t>linkedin</t>
        </is>
      </c>
      <c r="C1193" t="n">
        <v>3</v>
      </c>
      <c r="D1193" s="28" t="n">
        <v>0</v>
      </c>
      <c r="E1193" t="n">
        <v>3</v>
      </c>
      <c r="F1193">
        <f>IF(E1193=1,1,IF(E1193=2,0.5,IF(OR(C1193=1,C1193=E1193),0.4,0.2/(E1193-2))))</f>
        <v/>
      </c>
      <c r="G1193">
        <f>IF(C1193=1,1,0)</f>
        <v/>
      </c>
      <c r="H1193">
        <f>IF(C1193=E1193,1,0)</f>
        <v/>
      </c>
      <c r="I1193">
        <f>1/E1193</f>
        <v/>
      </c>
      <c r="J1193" s="28">
        <f>F1193*D1193</f>
        <v/>
      </c>
      <c r="K1193" s="28">
        <f>G1193*D1193</f>
        <v/>
      </c>
      <c r="L1193" s="28">
        <f>H1193*D1193</f>
        <v/>
      </c>
      <c r="M1193" s="28">
        <f>I1193*D1193</f>
        <v/>
      </c>
    </row>
    <row r="1194">
      <c r="A1194" t="inlineStr">
        <is>
          <t>PRO-00405</t>
        </is>
      </c>
      <c r="B1194" t="inlineStr">
        <is>
          <t>google</t>
        </is>
      </c>
      <c r="C1194" t="n">
        <v>1</v>
      </c>
      <c r="D1194" s="28" t="n">
        <v>0</v>
      </c>
      <c r="E1194" t="n">
        <v>4</v>
      </c>
      <c r="F1194">
        <f>IF(E1194=1,1,IF(E1194=2,0.5,IF(OR(C1194=1,C1194=E1194),0.4,0.2/(E1194-2))))</f>
        <v/>
      </c>
      <c r="G1194">
        <f>IF(C1194=1,1,0)</f>
        <v/>
      </c>
      <c r="H1194">
        <f>IF(C1194=E1194,1,0)</f>
        <v/>
      </c>
      <c r="I1194">
        <f>1/E1194</f>
        <v/>
      </c>
      <c r="J1194" s="28">
        <f>F1194*D1194</f>
        <v/>
      </c>
      <c r="K1194" s="28">
        <f>G1194*D1194</f>
        <v/>
      </c>
      <c r="L1194" s="28">
        <f>H1194*D1194</f>
        <v/>
      </c>
      <c r="M1194" s="28">
        <f>I1194*D1194</f>
        <v/>
      </c>
    </row>
    <row r="1195">
      <c r="A1195" t="inlineStr">
        <is>
          <t>PRO-00405</t>
        </is>
      </c>
      <c r="B1195" t="inlineStr">
        <is>
          <t>linkedin</t>
        </is>
      </c>
      <c r="C1195" t="n">
        <v>2</v>
      </c>
      <c r="D1195" s="28" t="n">
        <v>0</v>
      </c>
      <c r="E1195" t="n">
        <v>4</v>
      </c>
      <c r="F1195">
        <f>IF(E1195=1,1,IF(E1195=2,0.5,IF(OR(C1195=1,C1195=E1195),0.4,0.2/(E1195-2))))</f>
        <v/>
      </c>
      <c r="G1195">
        <f>IF(C1195=1,1,0)</f>
        <v/>
      </c>
      <c r="H1195">
        <f>IF(C1195=E1195,1,0)</f>
        <v/>
      </c>
      <c r="I1195">
        <f>1/E1195</f>
        <v/>
      </c>
      <c r="J1195" s="28">
        <f>F1195*D1195</f>
        <v/>
      </c>
      <c r="K1195" s="28">
        <f>G1195*D1195</f>
        <v/>
      </c>
      <c r="L1195" s="28">
        <f>H1195*D1195</f>
        <v/>
      </c>
      <c r="M1195" s="28">
        <f>I1195*D1195</f>
        <v/>
      </c>
    </row>
    <row r="1196">
      <c r="A1196" t="inlineStr">
        <is>
          <t>PRO-00405</t>
        </is>
      </c>
      <c r="B1196" t="inlineStr">
        <is>
          <t>linkedin</t>
        </is>
      </c>
      <c r="C1196" t="n">
        <v>3</v>
      </c>
      <c r="D1196" s="28" t="n">
        <v>0</v>
      </c>
      <c r="E1196" t="n">
        <v>4</v>
      </c>
      <c r="F1196">
        <f>IF(E1196=1,1,IF(E1196=2,0.5,IF(OR(C1196=1,C1196=E1196),0.4,0.2/(E1196-2))))</f>
        <v/>
      </c>
      <c r="G1196">
        <f>IF(C1196=1,1,0)</f>
        <v/>
      </c>
      <c r="H1196">
        <f>IF(C1196=E1196,1,0)</f>
        <v/>
      </c>
      <c r="I1196">
        <f>1/E1196</f>
        <v/>
      </c>
      <c r="J1196" s="28">
        <f>F1196*D1196</f>
        <v/>
      </c>
      <c r="K1196" s="28">
        <f>G1196*D1196</f>
        <v/>
      </c>
      <c r="L1196" s="28">
        <f>H1196*D1196</f>
        <v/>
      </c>
      <c r="M1196" s="28">
        <f>I1196*D1196</f>
        <v/>
      </c>
    </row>
    <row r="1197">
      <c r="A1197" t="inlineStr">
        <is>
          <t>PRO-00405</t>
        </is>
      </c>
      <c r="B1197" t="inlineStr">
        <is>
          <t>programmatic</t>
        </is>
      </c>
      <c r="C1197" t="n">
        <v>4</v>
      </c>
      <c r="D1197" s="28" t="n">
        <v>0</v>
      </c>
      <c r="E1197" t="n">
        <v>4</v>
      </c>
      <c r="F1197">
        <f>IF(E1197=1,1,IF(E1197=2,0.5,IF(OR(C1197=1,C1197=E1197),0.4,0.2/(E1197-2))))</f>
        <v/>
      </c>
      <c r="G1197">
        <f>IF(C1197=1,1,0)</f>
        <v/>
      </c>
      <c r="H1197">
        <f>IF(C1197=E1197,1,0)</f>
        <v/>
      </c>
      <c r="I1197">
        <f>1/E1197</f>
        <v/>
      </c>
      <c r="J1197" s="28">
        <f>F1197*D1197</f>
        <v/>
      </c>
      <c r="K1197" s="28">
        <f>G1197*D1197</f>
        <v/>
      </c>
      <c r="L1197" s="28">
        <f>H1197*D1197</f>
        <v/>
      </c>
      <c r="M1197" s="28">
        <f>I1197*D1197</f>
        <v/>
      </c>
    </row>
    <row r="1198">
      <c r="A1198" t="inlineStr">
        <is>
          <t>PRO-00406</t>
        </is>
      </c>
      <c r="B1198" t="inlineStr">
        <is>
          <t>linkedin</t>
        </is>
      </c>
      <c r="C1198" t="n">
        <v>1</v>
      </c>
      <c r="D1198" s="28" t="n">
        <v>0</v>
      </c>
      <c r="E1198" t="n">
        <v>4</v>
      </c>
      <c r="F1198">
        <f>IF(E1198=1,1,IF(E1198=2,0.5,IF(OR(C1198=1,C1198=E1198),0.4,0.2/(E1198-2))))</f>
        <v/>
      </c>
      <c r="G1198">
        <f>IF(C1198=1,1,0)</f>
        <v/>
      </c>
      <c r="H1198">
        <f>IF(C1198=E1198,1,0)</f>
        <v/>
      </c>
      <c r="I1198">
        <f>1/E1198</f>
        <v/>
      </c>
      <c r="J1198" s="28">
        <f>F1198*D1198</f>
        <v/>
      </c>
      <c r="K1198" s="28">
        <f>G1198*D1198</f>
        <v/>
      </c>
      <c r="L1198" s="28">
        <f>H1198*D1198</f>
        <v/>
      </c>
      <c r="M1198" s="28">
        <f>I1198*D1198</f>
        <v/>
      </c>
    </row>
    <row r="1199">
      <c r="A1199" t="inlineStr">
        <is>
          <t>PRO-00406</t>
        </is>
      </c>
      <c r="B1199" t="inlineStr">
        <is>
          <t>google</t>
        </is>
      </c>
      <c r="C1199" t="n">
        <v>2</v>
      </c>
      <c r="D1199" s="28" t="n">
        <v>0</v>
      </c>
      <c r="E1199" t="n">
        <v>4</v>
      </c>
      <c r="F1199">
        <f>IF(E1199=1,1,IF(E1199=2,0.5,IF(OR(C1199=1,C1199=E1199),0.4,0.2/(E1199-2))))</f>
        <v/>
      </c>
      <c r="G1199">
        <f>IF(C1199=1,1,0)</f>
        <v/>
      </c>
      <c r="H1199">
        <f>IF(C1199=E1199,1,0)</f>
        <v/>
      </c>
      <c r="I1199">
        <f>1/E1199</f>
        <v/>
      </c>
      <c r="J1199" s="28">
        <f>F1199*D1199</f>
        <v/>
      </c>
      <c r="K1199" s="28">
        <f>G1199*D1199</f>
        <v/>
      </c>
      <c r="L1199" s="28">
        <f>H1199*D1199</f>
        <v/>
      </c>
      <c r="M1199" s="28">
        <f>I1199*D1199</f>
        <v/>
      </c>
    </row>
    <row r="1200">
      <c r="A1200" t="inlineStr">
        <is>
          <t>PRO-00406</t>
        </is>
      </c>
      <c r="B1200" t="inlineStr">
        <is>
          <t>linkedin</t>
        </is>
      </c>
      <c r="C1200" t="n">
        <v>3</v>
      </c>
      <c r="D1200" s="28" t="n">
        <v>0</v>
      </c>
      <c r="E1200" t="n">
        <v>4</v>
      </c>
      <c r="F1200">
        <f>IF(E1200=1,1,IF(E1200=2,0.5,IF(OR(C1200=1,C1200=E1200),0.4,0.2/(E1200-2))))</f>
        <v/>
      </c>
      <c r="G1200">
        <f>IF(C1200=1,1,0)</f>
        <v/>
      </c>
      <c r="H1200">
        <f>IF(C1200=E1200,1,0)</f>
        <v/>
      </c>
      <c r="I1200">
        <f>1/E1200</f>
        <v/>
      </c>
      <c r="J1200" s="28">
        <f>F1200*D1200</f>
        <v/>
      </c>
      <c r="K1200" s="28">
        <f>G1200*D1200</f>
        <v/>
      </c>
      <c r="L1200" s="28">
        <f>H1200*D1200</f>
        <v/>
      </c>
      <c r="M1200" s="28">
        <f>I1200*D1200</f>
        <v/>
      </c>
    </row>
    <row r="1201">
      <c r="A1201" t="inlineStr">
        <is>
          <t>PRO-00406</t>
        </is>
      </c>
      <c r="B1201" t="inlineStr">
        <is>
          <t>google</t>
        </is>
      </c>
      <c r="C1201" t="n">
        <v>4</v>
      </c>
      <c r="D1201" s="28" t="n">
        <v>0</v>
      </c>
      <c r="E1201" t="n">
        <v>4</v>
      </c>
      <c r="F1201">
        <f>IF(E1201=1,1,IF(E1201=2,0.5,IF(OR(C1201=1,C1201=E1201),0.4,0.2/(E1201-2))))</f>
        <v/>
      </c>
      <c r="G1201">
        <f>IF(C1201=1,1,0)</f>
        <v/>
      </c>
      <c r="H1201">
        <f>IF(C1201=E1201,1,0)</f>
        <v/>
      </c>
      <c r="I1201">
        <f>1/E1201</f>
        <v/>
      </c>
      <c r="J1201" s="28">
        <f>F1201*D1201</f>
        <v/>
      </c>
      <c r="K1201" s="28">
        <f>G1201*D1201</f>
        <v/>
      </c>
      <c r="L1201" s="28">
        <f>H1201*D1201</f>
        <v/>
      </c>
      <c r="M1201" s="28">
        <f>I1201*D1201</f>
        <v/>
      </c>
    </row>
    <row r="1202">
      <c r="A1202" t="inlineStr">
        <is>
          <t>PRO-00407</t>
        </is>
      </c>
      <c r="B1202" t="inlineStr">
        <is>
          <t>linkedin</t>
        </is>
      </c>
      <c r="C1202" t="n">
        <v>1</v>
      </c>
      <c r="D1202" s="28" t="n">
        <v>0</v>
      </c>
      <c r="E1202" t="n">
        <v>2</v>
      </c>
      <c r="F1202">
        <f>IF(E1202=1,1,IF(E1202=2,0.5,IF(OR(C1202=1,C1202=E1202),0.4,0.2/(E1202-2))))</f>
        <v/>
      </c>
      <c r="G1202">
        <f>IF(C1202=1,1,0)</f>
        <v/>
      </c>
      <c r="H1202">
        <f>IF(C1202=E1202,1,0)</f>
        <v/>
      </c>
      <c r="I1202">
        <f>1/E1202</f>
        <v/>
      </c>
      <c r="J1202" s="28">
        <f>F1202*D1202</f>
        <v/>
      </c>
      <c r="K1202" s="28">
        <f>G1202*D1202</f>
        <v/>
      </c>
      <c r="L1202" s="28">
        <f>H1202*D1202</f>
        <v/>
      </c>
      <c r="M1202" s="28">
        <f>I1202*D1202</f>
        <v/>
      </c>
    </row>
    <row r="1203">
      <c r="A1203" t="inlineStr">
        <is>
          <t>PRO-00407</t>
        </is>
      </c>
      <c r="B1203" t="inlineStr">
        <is>
          <t>programmatic</t>
        </is>
      </c>
      <c r="C1203" t="n">
        <v>2</v>
      </c>
      <c r="D1203" s="28" t="n">
        <v>0</v>
      </c>
      <c r="E1203" t="n">
        <v>2</v>
      </c>
      <c r="F1203">
        <f>IF(E1203=1,1,IF(E1203=2,0.5,IF(OR(C1203=1,C1203=E1203),0.4,0.2/(E1203-2))))</f>
        <v/>
      </c>
      <c r="G1203">
        <f>IF(C1203=1,1,0)</f>
        <v/>
      </c>
      <c r="H1203">
        <f>IF(C1203=E1203,1,0)</f>
        <v/>
      </c>
      <c r="I1203">
        <f>1/E1203</f>
        <v/>
      </c>
      <c r="J1203" s="28">
        <f>F1203*D1203</f>
        <v/>
      </c>
      <c r="K1203" s="28">
        <f>G1203*D1203</f>
        <v/>
      </c>
      <c r="L1203" s="28">
        <f>H1203*D1203</f>
        <v/>
      </c>
      <c r="M1203" s="28">
        <f>I1203*D1203</f>
        <v/>
      </c>
    </row>
    <row r="1204">
      <c r="A1204" t="inlineStr">
        <is>
          <t>PRO-00408</t>
        </is>
      </c>
      <c r="B1204" t="inlineStr">
        <is>
          <t>linkedin</t>
        </is>
      </c>
      <c r="C1204" t="n">
        <v>1</v>
      </c>
      <c r="D1204" s="28" t="n">
        <v>0</v>
      </c>
      <c r="E1204" t="n">
        <v>2</v>
      </c>
      <c r="F1204">
        <f>IF(E1204=1,1,IF(E1204=2,0.5,IF(OR(C1204=1,C1204=E1204),0.4,0.2/(E1204-2))))</f>
        <v/>
      </c>
      <c r="G1204">
        <f>IF(C1204=1,1,0)</f>
        <v/>
      </c>
      <c r="H1204">
        <f>IF(C1204=E1204,1,0)</f>
        <v/>
      </c>
      <c r="I1204">
        <f>1/E1204</f>
        <v/>
      </c>
      <c r="J1204" s="28">
        <f>F1204*D1204</f>
        <v/>
      </c>
      <c r="K1204" s="28">
        <f>G1204*D1204</f>
        <v/>
      </c>
      <c r="L1204" s="28">
        <f>H1204*D1204</f>
        <v/>
      </c>
      <c r="M1204" s="28">
        <f>I1204*D1204</f>
        <v/>
      </c>
    </row>
    <row r="1205">
      <c r="A1205" t="inlineStr">
        <is>
          <t>PRO-00408</t>
        </is>
      </c>
      <c r="B1205" t="inlineStr">
        <is>
          <t>g2</t>
        </is>
      </c>
      <c r="C1205" t="n">
        <v>2</v>
      </c>
      <c r="D1205" s="28" t="n">
        <v>0</v>
      </c>
      <c r="E1205" t="n">
        <v>2</v>
      </c>
      <c r="F1205">
        <f>IF(E1205=1,1,IF(E1205=2,0.5,IF(OR(C1205=1,C1205=E1205),0.4,0.2/(E1205-2))))</f>
        <v/>
      </c>
      <c r="G1205">
        <f>IF(C1205=1,1,0)</f>
        <v/>
      </c>
      <c r="H1205">
        <f>IF(C1205=E1205,1,0)</f>
        <v/>
      </c>
      <c r="I1205">
        <f>1/E1205</f>
        <v/>
      </c>
      <c r="J1205" s="28">
        <f>F1205*D1205</f>
        <v/>
      </c>
      <c r="K1205" s="28">
        <f>G1205*D1205</f>
        <v/>
      </c>
      <c r="L1205" s="28">
        <f>H1205*D1205</f>
        <v/>
      </c>
      <c r="M1205" s="28">
        <f>I1205*D1205</f>
        <v/>
      </c>
    </row>
    <row r="1206">
      <c r="A1206" t="inlineStr">
        <is>
          <t>PRO-00409</t>
        </is>
      </c>
      <c r="B1206" t="inlineStr">
        <is>
          <t>linkedin</t>
        </is>
      </c>
      <c r="C1206" t="n">
        <v>1</v>
      </c>
      <c r="D1206" s="28" t="n">
        <v>0</v>
      </c>
      <c r="E1206" t="n">
        <v>3</v>
      </c>
      <c r="F1206">
        <f>IF(E1206=1,1,IF(E1206=2,0.5,IF(OR(C1206=1,C1206=E1206),0.4,0.2/(E1206-2))))</f>
        <v/>
      </c>
      <c r="G1206">
        <f>IF(C1206=1,1,0)</f>
        <v/>
      </c>
      <c r="H1206">
        <f>IF(C1206=E1206,1,0)</f>
        <v/>
      </c>
      <c r="I1206">
        <f>1/E1206</f>
        <v/>
      </c>
      <c r="J1206" s="28">
        <f>F1206*D1206</f>
        <v/>
      </c>
      <c r="K1206" s="28">
        <f>G1206*D1206</f>
        <v/>
      </c>
      <c r="L1206" s="28">
        <f>H1206*D1206</f>
        <v/>
      </c>
      <c r="M1206" s="28">
        <f>I1206*D1206</f>
        <v/>
      </c>
    </row>
    <row r="1207">
      <c r="A1207" t="inlineStr">
        <is>
          <t>PRO-00409</t>
        </is>
      </c>
      <c r="B1207" t="inlineStr">
        <is>
          <t>g2</t>
        </is>
      </c>
      <c r="C1207" t="n">
        <v>2</v>
      </c>
      <c r="D1207" s="28" t="n">
        <v>0</v>
      </c>
      <c r="E1207" t="n">
        <v>3</v>
      </c>
      <c r="F1207">
        <f>IF(E1207=1,1,IF(E1207=2,0.5,IF(OR(C1207=1,C1207=E1207),0.4,0.2/(E1207-2))))</f>
        <v/>
      </c>
      <c r="G1207">
        <f>IF(C1207=1,1,0)</f>
        <v/>
      </c>
      <c r="H1207">
        <f>IF(C1207=E1207,1,0)</f>
        <v/>
      </c>
      <c r="I1207">
        <f>1/E1207</f>
        <v/>
      </c>
      <c r="J1207" s="28">
        <f>F1207*D1207</f>
        <v/>
      </c>
      <c r="K1207" s="28">
        <f>G1207*D1207</f>
        <v/>
      </c>
      <c r="L1207" s="28">
        <f>H1207*D1207</f>
        <v/>
      </c>
      <c r="M1207" s="28">
        <f>I1207*D1207</f>
        <v/>
      </c>
    </row>
    <row r="1208">
      <c r="A1208" t="inlineStr">
        <is>
          <t>PRO-00409</t>
        </is>
      </c>
      <c r="B1208" t="inlineStr">
        <is>
          <t>linkedin</t>
        </is>
      </c>
      <c r="C1208" t="n">
        <v>3</v>
      </c>
      <c r="D1208" s="28" t="n">
        <v>0</v>
      </c>
      <c r="E1208" t="n">
        <v>3</v>
      </c>
      <c r="F1208">
        <f>IF(E1208=1,1,IF(E1208=2,0.5,IF(OR(C1208=1,C1208=E1208),0.4,0.2/(E1208-2))))</f>
        <v/>
      </c>
      <c r="G1208">
        <f>IF(C1208=1,1,0)</f>
        <v/>
      </c>
      <c r="H1208">
        <f>IF(C1208=E1208,1,0)</f>
        <v/>
      </c>
      <c r="I1208">
        <f>1/E1208</f>
        <v/>
      </c>
      <c r="J1208" s="28">
        <f>F1208*D1208</f>
        <v/>
      </c>
      <c r="K1208" s="28">
        <f>G1208*D1208</f>
        <v/>
      </c>
      <c r="L1208" s="28">
        <f>H1208*D1208</f>
        <v/>
      </c>
      <c r="M1208" s="28">
        <f>I1208*D1208</f>
        <v/>
      </c>
    </row>
    <row r="1209">
      <c r="A1209" t="inlineStr">
        <is>
          <t>PRO-00410</t>
        </is>
      </c>
      <c r="B1209" t="inlineStr">
        <is>
          <t>google</t>
        </is>
      </c>
      <c r="C1209" t="n">
        <v>1</v>
      </c>
      <c r="D1209" s="28" t="n">
        <v>0</v>
      </c>
      <c r="E1209" t="n">
        <v>3</v>
      </c>
      <c r="F1209">
        <f>IF(E1209=1,1,IF(E1209=2,0.5,IF(OR(C1209=1,C1209=E1209),0.4,0.2/(E1209-2))))</f>
        <v/>
      </c>
      <c r="G1209">
        <f>IF(C1209=1,1,0)</f>
        <v/>
      </c>
      <c r="H1209">
        <f>IF(C1209=E1209,1,0)</f>
        <v/>
      </c>
      <c r="I1209">
        <f>1/E1209</f>
        <v/>
      </c>
      <c r="J1209" s="28">
        <f>F1209*D1209</f>
        <v/>
      </c>
      <c r="K1209" s="28">
        <f>G1209*D1209</f>
        <v/>
      </c>
      <c r="L1209" s="28">
        <f>H1209*D1209</f>
        <v/>
      </c>
      <c r="M1209" s="28">
        <f>I1209*D1209</f>
        <v/>
      </c>
    </row>
    <row r="1210">
      <c r="A1210" t="inlineStr">
        <is>
          <t>PRO-00410</t>
        </is>
      </c>
      <c r="B1210" t="inlineStr">
        <is>
          <t>linkedin</t>
        </is>
      </c>
      <c r="C1210" t="n">
        <v>2</v>
      </c>
      <c r="D1210" s="28" t="n">
        <v>0</v>
      </c>
      <c r="E1210" t="n">
        <v>3</v>
      </c>
      <c r="F1210">
        <f>IF(E1210=1,1,IF(E1210=2,0.5,IF(OR(C1210=1,C1210=E1210),0.4,0.2/(E1210-2))))</f>
        <v/>
      </c>
      <c r="G1210">
        <f>IF(C1210=1,1,0)</f>
        <v/>
      </c>
      <c r="H1210">
        <f>IF(C1210=E1210,1,0)</f>
        <v/>
      </c>
      <c r="I1210">
        <f>1/E1210</f>
        <v/>
      </c>
      <c r="J1210" s="28">
        <f>F1210*D1210</f>
        <v/>
      </c>
      <c r="K1210" s="28">
        <f>G1210*D1210</f>
        <v/>
      </c>
      <c r="L1210" s="28">
        <f>H1210*D1210</f>
        <v/>
      </c>
      <c r="M1210" s="28">
        <f>I1210*D1210</f>
        <v/>
      </c>
    </row>
    <row r="1211">
      <c r="A1211" t="inlineStr">
        <is>
          <t>PRO-00410</t>
        </is>
      </c>
      <c r="B1211" t="inlineStr">
        <is>
          <t>linkedin</t>
        </is>
      </c>
      <c r="C1211" t="n">
        <v>3</v>
      </c>
      <c r="D1211" s="28" t="n">
        <v>0</v>
      </c>
      <c r="E1211" t="n">
        <v>3</v>
      </c>
      <c r="F1211">
        <f>IF(E1211=1,1,IF(E1211=2,0.5,IF(OR(C1211=1,C1211=E1211),0.4,0.2/(E1211-2))))</f>
        <v/>
      </c>
      <c r="G1211">
        <f>IF(C1211=1,1,0)</f>
        <v/>
      </c>
      <c r="H1211">
        <f>IF(C1211=E1211,1,0)</f>
        <v/>
      </c>
      <c r="I1211">
        <f>1/E1211</f>
        <v/>
      </c>
      <c r="J1211" s="28">
        <f>F1211*D1211</f>
        <v/>
      </c>
      <c r="K1211" s="28">
        <f>G1211*D1211</f>
        <v/>
      </c>
      <c r="L1211" s="28">
        <f>H1211*D1211</f>
        <v/>
      </c>
      <c r="M1211" s="28">
        <f>I1211*D1211</f>
        <v/>
      </c>
    </row>
    <row r="1212">
      <c r="A1212" t="inlineStr">
        <is>
          <t>PRO-00411</t>
        </is>
      </c>
      <c r="B1212" t="inlineStr">
        <is>
          <t>linkedin</t>
        </is>
      </c>
      <c r="C1212" t="n">
        <v>1</v>
      </c>
      <c r="D1212" s="28" t="n">
        <v>0</v>
      </c>
      <c r="E1212" t="n">
        <v>3</v>
      </c>
      <c r="F1212">
        <f>IF(E1212=1,1,IF(E1212=2,0.5,IF(OR(C1212=1,C1212=E1212),0.4,0.2/(E1212-2))))</f>
        <v/>
      </c>
      <c r="G1212">
        <f>IF(C1212=1,1,0)</f>
        <v/>
      </c>
      <c r="H1212">
        <f>IF(C1212=E1212,1,0)</f>
        <v/>
      </c>
      <c r="I1212">
        <f>1/E1212</f>
        <v/>
      </c>
      <c r="J1212" s="28">
        <f>F1212*D1212</f>
        <v/>
      </c>
      <c r="K1212" s="28">
        <f>G1212*D1212</f>
        <v/>
      </c>
      <c r="L1212" s="28">
        <f>H1212*D1212</f>
        <v/>
      </c>
      <c r="M1212" s="28">
        <f>I1212*D1212</f>
        <v/>
      </c>
    </row>
    <row r="1213">
      <c r="A1213" t="inlineStr">
        <is>
          <t>PRO-00411</t>
        </is>
      </c>
      <c r="B1213" t="inlineStr">
        <is>
          <t>google</t>
        </is>
      </c>
      <c r="C1213" t="n">
        <v>2</v>
      </c>
      <c r="D1213" s="28" t="n">
        <v>0</v>
      </c>
      <c r="E1213" t="n">
        <v>3</v>
      </c>
      <c r="F1213">
        <f>IF(E1213=1,1,IF(E1213=2,0.5,IF(OR(C1213=1,C1213=E1213),0.4,0.2/(E1213-2))))</f>
        <v/>
      </c>
      <c r="G1213">
        <f>IF(C1213=1,1,0)</f>
        <v/>
      </c>
      <c r="H1213">
        <f>IF(C1213=E1213,1,0)</f>
        <v/>
      </c>
      <c r="I1213">
        <f>1/E1213</f>
        <v/>
      </c>
      <c r="J1213" s="28">
        <f>F1213*D1213</f>
        <v/>
      </c>
      <c r="K1213" s="28">
        <f>G1213*D1213</f>
        <v/>
      </c>
      <c r="L1213" s="28">
        <f>H1213*D1213</f>
        <v/>
      </c>
      <c r="M1213" s="28">
        <f>I1213*D1213</f>
        <v/>
      </c>
    </row>
    <row r="1214">
      <c r="A1214" t="inlineStr">
        <is>
          <t>PRO-00411</t>
        </is>
      </c>
      <c r="B1214" t="inlineStr">
        <is>
          <t>g2</t>
        </is>
      </c>
      <c r="C1214" t="n">
        <v>3</v>
      </c>
      <c r="D1214" s="28" t="n">
        <v>0</v>
      </c>
      <c r="E1214" t="n">
        <v>3</v>
      </c>
      <c r="F1214">
        <f>IF(E1214=1,1,IF(E1214=2,0.5,IF(OR(C1214=1,C1214=E1214),0.4,0.2/(E1214-2))))</f>
        <v/>
      </c>
      <c r="G1214">
        <f>IF(C1214=1,1,0)</f>
        <v/>
      </c>
      <c r="H1214">
        <f>IF(C1214=E1214,1,0)</f>
        <v/>
      </c>
      <c r="I1214">
        <f>1/E1214</f>
        <v/>
      </c>
      <c r="J1214" s="28">
        <f>F1214*D1214</f>
        <v/>
      </c>
      <c r="K1214" s="28">
        <f>G1214*D1214</f>
        <v/>
      </c>
      <c r="L1214" s="28">
        <f>H1214*D1214</f>
        <v/>
      </c>
      <c r="M1214" s="28">
        <f>I1214*D1214</f>
        <v/>
      </c>
    </row>
    <row r="1215">
      <c r="A1215" t="inlineStr">
        <is>
          <t>PRO-00412</t>
        </is>
      </c>
      <c r="B1215" t="inlineStr">
        <is>
          <t>google</t>
        </is>
      </c>
      <c r="C1215" t="n">
        <v>1</v>
      </c>
      <c r="D1215" s="28" t="n">
        <v>0</v>
      </c>
      <c r="E1215" t="n">
        <v>2</v>
      </c>
      <c r="F1215">
        <f>IF(E1215=1,1,IF(E1215=2,0.5,IF(OR(C1215=1,C1215=E1215),0.4,0.2/(E1215-2))))</f>
        <v/>
      </c>
      <c r="G1215">
        <f>IF(C1215=1,1,0)</f>
        <v/>
      </c>
      <c r="H1215">
        <f>IF(C1215=E1215,1,0)</f>
        <v/>
      </c>
      <c r="I1215">
        <f>1/E1215</f>
        <v/>
      </c>
      <c r="J1215" s="28">
        <f>F1215*D1215</f>
        <v/>
      </c>
      <c r="K1215" s="28">
        <f>G1215*D1215</f>
        <v/>
      </c>
      <c r="L1215" s="28">
        <f>H1215*D1215</f>
        <v/>
      </c>
      <c r="M1215" s="28">
        <f>I1215*D1215</f>
        <v/>
      </c>
    </row>
    <row r="1216">
      <c r="A1216" t="inlineStr">
        <is>
          <t>PRO-00412</t>
        </is>
      </c>
      <c r="B1216" t="inlineStr">
        <is>
          <t>google</t>
        </is>
      </c>
      <c r="C1216" t="n">
        <v>2</v>
      </c>
      <c r="D1216" s="28" t="n">
        <v>0</v>
      </c>
      <c r="E1216" t="n">
        <v>2</v>
      </c>
      <c r="F1216">
        <f>IF(E1216=1,1,IF(E1216=2,0.5,IF(OR(C1216=1,C1216=E1216),0.4,0.2/(E1216-2))))</f>
        <v/>
      </c>
      <c r="G1216">
        <f>IF(C1216=1,1,0)</f>
        <v/>
      </c>
      <c r="H1216">
        <f>IF(C1216=E1216,1,0)</f>
        <v/>
      </c>
      <c r="I1216">
        <f>1/E1216</f>
        <v/>
      </c>
      <c r="J1216" s="28">
        <f>F1216*D1216</f>
        <v/>
      </c>
      <c r="K1216" s="28">
        <f>G1216*D1216</f>
        <v/>
      </c>
      <c r="L1216" s="28">
        <f>H1216*D1216</f>
        <v/>
      </c>
      <c r="M1216" s="28">
        <f>I1216*D1216</f>
        <v/>
      </c>
    </row>
    <row r="1217">
      <c r="A1217" t="inlineStr">
        <is>
          <t>PRO-00413</t>
        </is>
      </c>
      <c r="B1217" t="inlineStr">
        <is>
          <t>linkedin</t>
        </is>
      </c>
      <c r="C1217" t="n">
        <v>1</v>
      </c>
      <c r="D1217" s="28" t="n">
        <v>0</v>
      </c>
      <c r="E1217" t="n">
        <v>3</v>
      </c>
      <c r="F1217">
        <f>IF(E1217=1,1,IF(E1217=2,0.5,IF(OR(C1217=1,C1217=E1217),0.4,0.2/(E1217-2))))</f>
        <v/>
      </c>
      <c r="G1217">
        <f>IF(C1217=1,1,0)</f>
        <v/>
      </c>
      <c r="H1217">
        <f>IF(C1217=E1217,1,0)</f>
        <v/>
      </c>
      <c r="I1217">
        <f>1/E1217</f>
        <v/>
      </c>
      <c r="J1217" s="28">
        <f>F1217*D1217</f>
        <v/>
      </c>
      <c r="K1217" s="28">
        <f>G1217*D1217</f>
        <v/>
      </c>
      <c r="L1217" s="28">
        <f>H1217*D1217</f>
        <v/>
      </c>
      <c r="M1217" s="28">
        <f>I1217*D1217</f>
        <v/>
      </c>
    </row>
    <row r="1218">
      <c r="A1218" t="inlineStr">
        <is>
          <t>PRO-00413</t>
        </is>
      </c>
      <c r="B1218" t="inlineStr">
        <is>
          <t>g2</t>
        </is>
      </c>
      <c r="C1218" t="n">
        <v>2</v>
      </c>
      <c r="D1218" s="28" t="n">
        <v>0</v>
      </c>
      <c r="E1218" t="n">
        <v>3</v>
      </c>
      <c r="F1218">
        <f>IF(E1218=1,1,IF(E1218=2,0.5,IF(OR(C1218=1,C1218=E1218),0.4,0.2/(E1218-2))))</f>
        <v/>
      </c>
      <c r="G1218">
        <f>IF(C1218=1,1,0)</f>
        <v/>
      </c>
      <c r="H1218">
        <f>IF(C1218=E1218,1,0)</f>
        <v/>
      </c>
      <c r="I1218">
        <f>1/E1218</f>
        <v/>
      </c>
      <c r="J1218" s="28">
        <f>F1218*D1218</f>
        <v/>
      </c>
      <c r="K1218" s="28">
        <f>G1218*D1218</f>
        <v/>
      </c>
      <c r="L1218" s="28">
        <f>H1218*D1218</f>
        <v/>
      </c>
      <c r="M1218" s="28">
        <f>I1218*D1218</f>
        <v/>
      </c>
    </row>
    <row r="1219">
      <c r="A1219" t="inlineStr">
        <is>
          <t>PRO-00413</t>
        </is>
      </c>
      <c r="B1219" t="inlineStr">
        <is>
          <t>google</t>
        </is>
      </c>
      <c r="C1219" t="n">
        <v>3</v>
      </c>
      <c r="D1219" s="28" t="n">
        <v>0</v>
      </c>
      <c r="E1219" t="n">
        <v>3</v>
      </c>
      <c r="F1219">
        <f>IF(E1219=1,1,IF(E1219=2,0.5,IF(OR(C1219=1,C1219=E1219),0.4,0.2/(E1219-2))))</f>
        <v/>
      </c>
      <c r="G1219">
        <f>IF(C1219=1,1,0)</f>
        <v/>
      </c>
      <c r="H1219">
        <f>IF(C1219=E1219,1,0)</f>
        <v/>
      </c>
      <c r="I1219">
        <f>1/E1219</f>
        <v/>
      </c>
      <c r="J1219" s="28">
        <f>F1219*D1219</f>
        <v/>
      </c>
      <c r="K1219" s="28">
        <f>G1219*D1219</f>
        <v/>
      </c>
      <c r="L1219" s="28">
        <f>H1219*D1219</f>
        <v/>
      </c>
      <c r="M1219" s="28">
        <f>I1219*D1219</f>
        <v/>
      </c>
    </row>
    <row r="1220">
      <c r="A1220" t="inlineStr">
        <is>
          <t>PRO-00414</t>
        </is>
      </c>
      <c r="B1220" t="inlineStr">
        <is>
          <t>linkedin</t>
        </is>
      </c>
      <c r="C1220" t="n">
        <v>1</v>
      </c>
      <c r="D1220" s="28" t="n">
        <v>0</v>
      </c>
      <c r="E1220" t="n">
        <v>3</v>
      </c>
      <c r="F1220">
        <f>IF(E1220=1,1,IF(E1220=2,0.5,IF(OR(C1220=1,C1220=E1220),0.4,0.2/(E1220-2))))</f>
        <v/>
      </c>
      <c r="G1220">
        <f>IF(C1220=1,1,0)</f>
        <v/>
      </c>
      <c r="H1220">
        <f>IF(C1220=E1220,1,0)</f>
        <v/>
      </c>
      <c r="I1220">
        <f>1/E1220</f>
        <v/>
      </c>
      <c r="J1220" s="28">
        <f>F1220*D1220</f>
        <v/>
      </c>
      <c r="K1220" s="28">
        <f>G1220*D1220</f>
        <v/>
      </c>
      <c r="L1220" s="28">
        <f>H1220*D1220</f>
        <v/>
      </c>
      <c r="M1220" s="28">
        <f>I1220*D1220</f>
        <v/>
      </c>
    </row>
    <row r="1221">
      <c r="A1221" t="inlineStr">
        <is>
          <t>PRO-00414</t>
        </is>
      </c>
      <c r="B1221" t="inlineStr">
        <is>
          <t>google</t>
        </is>
      </c>
      <c r="C1221" t="n">
        <v>2</v>
      </c>
      <c r="D1221" s="28" t="n">
        <v>0</v>
      </c>
      <c r="E1221" t="n">
        <v>3</v>
      </c>
      <c r="F1221">
        <f>IF(E1221=1,1,IF(E1221=2,0.5,IF(OR(C1221=1,C1221=E1221),0.4,0.2/(E1221-2))))</f>
        <v/>
      </c>
      <c r="G1221">
        <f>IF(C1221=1,1,0)</f>
        <v/>
      </c>
      <c r="H1221">
        <f>IF(C1221=E1221,1,0)</f>
        <v/>
      </c>
      <c r="I1221">
        <f>1/E1221</f>
        <v/>
      </c>
      <c r="J1221" s="28">
        <f>F1221*D1221</f>
        <v/>
      </c>
      <c r="K1221" s="28">
        <f>G1221*D1221</f>
        <v/>
      </c>
      <c r="L1221" s="28">
        <f>H1221*D1221</f>
        <v/>
      </c>
      <c r="M1221" s="28">
        <f>I1221*D1221</f>
        <v/>
      </c>
    </row>
    <row r="1222">
      <c r="A1222" t="inlineStr">
        <is>
          <t>PRO-00414</t>
        </is>
      </c>
      <c r="B1222" t="inlineStr">
        <is>
          <t>linkedin</t>
        </is>
      </c>
      <c r="C1222" t="n">
        <v>3</v>
      </c>
      <c r="D1222" s="28" t="n">
        <v>0</v>
      </c>
      <c r="E1222" t="n">
        <v>3</v>
      </c>
      <c r="F1222">
        <f>IF(E1222=1,1,IF(E1222=2,0.5,IF(OR(C1222=1,C1222=E1222),0.4,0.2/(E1222-2))))</f>
        <v/>
      </c>
      <c r="G1222">
        <f>IF(C1222=1,1,0)</f>
        <v/>
      </c>
      <c r="H1222">
        <f>IF(C1222=E1222,1,0)</f>
        <v/>
      </c>
      <c r="I1222">
        <f>1/E1222</f>
        <v/>
      </c>
      <c r="J1222" s="28">
        <f>F1222*D1222</f>
        <v/>
      </c>
      <c r="K1222" s="28">
        <f>G1222*D1222</f>
        <v/>
      </c>
      <c r="L1222" s="28">
        <f>H1222*D1222</f>
        <v/>
      </c>
      <c r="M1222" s="28">
        <f>I1222*D1222</f>
        <v/>
      </c>
    </row>
    <row r="1223">
      <c r="A1223" t="inlineStr">
        <is>
          <t>PRO-00415</t>
        </is>
      </c>
      <c r="B1223" t="inlineStr">
        <is>
          <t>linkedin</t>
        </is>
      </c>
      <c r="C1223" t="n">
        <v>1</v>
      </c>
      <c r="D1223" s="28" t="n">
        <v>57131</v>
      </c>
      <c r="E1223" t="n">
        <v>2</v>
      </c>
      <c r="F1223">
        <f>IF(E1223=1,1,IF(E1223=2,0.5,IF(OR(C1223=1,C1223=E1223),0.4,0.2/(E1223-2))))</f>
        <v/>
      </c>
      <c r="G1223">
        <f>IF(C1223=1,1,0)</f>
        <v/>
      </c>
      <c r="H1223">
        <f>IF(C1223=E1223,1,0)</f>
        <v/>
      </c>
      <c r="I1223">
        <f>1/E1223</f>
        <v/>
      </c>
      <c r="J1223" s="28">
        <f>F1223*D1223</f>
        <v/>
      </c>
      <c r="K1223" s="28">
        <f>G1223*D1223</f>
        <v/>
      </c>
      <c r="L1223" s="28">
        <f>H1223*D1223</f>
        <v/>
      </c>
      <c r="M1223" s="28">
        <f>I1223*D1223</f>
        <v/>
      </c>
    </row>
    <row r="1224">
      <c r="A1224" t="inlineStr">
        <is>
          <t>PRO-00415</t>
        </is>
      </c>
      <c r="B1224" t="inlineStr">
        <is>
          <t>g2</t>
        </is>
      </c>
      <c r="C1224" t="n">
        <v>2</v>
      </c>
      <c r="D1224" s="28" t="n">
        <v>57131</v>
      </c>
      <c r="E1224" t="n">
        <v>2</v>
      </c>
      <c r="F1224">
        <f>IF(E1224=1,1,IF(E1224=2,0.5,IF(OR(C1224=1,C1224=E1224),0.4,0.2/(E1224-2))))</f>
        <v/>
      </c>
      <c r="G1224">
        <f>IF(C1224=1,1,0)</f>
        <v/>
      </c>
      <c r="H1224">
        <f>IF(C1224=E1224,1,0)</f>
        <v/>
      </c>
      <c r="I1224">
        <f>1/E1224</f>
        <v/>
      </c>
      <c r="J1224" s="28">
        <f>F1224*D1224</f>
        <v/>
      </c>
      <c r="K1224" s="28">
        <f>G1224*D1224</f>
        <v/>
      </c>
      <c r="L1224" s="28">
        <f>H1224*D1224</f>
        <v/>
      </c>
      <c r="M1224" s="28">
        <f>I1224*D1224</f>
        <v/>
      </c>
    </row>
    <row r="1225">
      <c r="A1225" t="inlineStr">
        <is>
          <t>PRO-00416</t>
        </is>
      </c>
      <c r="B1225" t="inlineStr">
        <is>
          <t>google</t>
        </is>
      </c>
      <c r="C1225" t="n">
        <v>1</v>
      </c>
      <c r="D1225" s="28" t="n">
        <v>0</v>
      </c>
      <c r="E1225" t="n">
        <v>3</v>
      </c>
      <c r="F1225">
        <f>IF(E1225=1,1,IF(E1225=2,0.5,IF(OR(C1225=1,C1225=E1225),0.4,0.2/(E1225-2))))</f>
        <v/>
      </c>
      <c r="G1225">
        <f>IF(C1225=1,1,0)</f>
        <v/>
      </c>
      <c r="H1225">
        <f>IF(C1225=E1225,1,0)</f>
        <v/>
      </c>
      <c r="I1225">
        <f>1/E1225</f>
        <v/>
      </c>
      <c r="J1225" s="28">
        <f>F1225*D1225</f>
        <v/>
      </c>
      <c r="K1225" s="28">
        <f>G1225*D1225</f>
        <v/>
      </c>
      <c r="L1225" s="28">
        <f>H1225*D1225</f>
        <v/>
      </c>
      <c r="M1225" s="28">
        <f>I1225*D1225</f>
        <v/>
      </c>
    </row>
    <row r="1226">
      <c r="A1226" t="inlineStr">
        <is>
          <t>PRO-00416</t>
        </is>
      </c>
      <c r="B1226" t="inlineStr">
        <is>
          <t>google</t>
        </is>
      </c>
      <c r="C1226" t="n">
        <v>2</v>
      </c>
      <c r="D1226" s="28" t="n">
        <v>0</v>
      </c>
      <c r="E1226" t="n">
        <v>3</v>
      </c>
      <c r="F1226">
        <f>IF(E1226=1,1,IF(E1226=2,0.5,IF(OR(C1226=1,C1226=E1226),0.4,0.2/(E1226-2))))</f>
        <v/>
      </c>
      <c r="G1226">
        <f>IF(C1226=1,1,0)</f>
        <v/>
      </c>
      <c r="H1226">
        <f>IF(C1226=E1226,1,0)</f>
        <v/>
      </c>
      <c r="I1226">
        <f>1/E1226</f>
        <v/>
      </c>
      <c r="J1226" s="28">
        <f>F1226*D1226</f>
        <v/>
      </c>
      <c r="K1226" s="28">
        <f>G1226*D1226</f>
        <v/>
      </c>
      <c r="L1226" s="28">
        <f>H1226*D1226</f>
        <v/>
      </c>
      <c r="M1226" s="28">
        <f>I1226*D1226</f>
        <v/>
      </c>
    </row>
    <row r="1227">
      <c r="A1227" t="inlineStr">
        <is>
          <t>PRO-00416</t>
        </is>
      </c>
      <c r="B1227" t="inlineStr">
        <is>
          <t>programmatic</t>
        </is>
      </c>
      <c r="C1227" t="n">
        <v>3</v>
      </c>
      <c r="D1227" s="28" t="n">
        <v>0</v>
      </c>
      <c r="E1227" t="n">
        <v>3</v>
      </c>
      <c r="F1227">
        <f>IF(E1227=1,1,IF(E1227=2,0.5,IF(OR(C1227=1,C1227=E1227),0.4,0.2/(E1227-2))))</f>
        <v/>
      </c>
      <c r="G1227">
        <f>IF(C1227=1,1,0)</f>
        <v/>
      </c>
      <c r="H1227">
        <f>IF(C1227=E1227,1,0)</f>
        <v/>
      </c>
      <c r="I1227">
        <f>1/E1227</f>
        <v/>
      </c>
      <c r="J1227" s="28">
        <f>F1227*D1227</f>
        <v/>
      </c>
      <c r="K1227" s="28">
        <f>G1227*D1227</f>
        <v/>
      </c>
      <c r="L1227" s="28">
        <f>H1227*D1227</f>
        <v/>
      </c>
      <c r="M1227" s="28">
        <f>I1227*D1227</f>
        <v/>
      </c>
    </row>
    <row r="1228">
      <c r="A1228" t="inlineStr">
        <is>
          <t>PRO-00417</t>
        </is>
      </c>
      <c r="B1228" t="inlineStr">
        <is>
          <t>linkedin</t>
        </is>
      </c>
      <c r="C1228" t="n">
        <v>1</v>
      </c>
      <c r="D1228" s="28" t="n">
        <v>0</v>
      </c>
      <c r="E1228" t="n">
        <v>3</v>
      </c>
      <c r="F1228">
        <f>IF(E1228=1,1,IF(E1228=2,0.5,IF(OR(C1228=1,C1228=E1228),0.4,0.2/(E1228-2))))</f>
        <v/>
      </c>
      <c r="G1228">
        <f>IF(C1228=1,1,0)</f>
        <v/>
      </c>
      <c r="H1228">
        <f>IF(C1228=E1228,1,0)</f>
        <v/>
      </c>
      <c r="I1228">
        <f>1/E1228</f>
        <v/>
      </c>
      <c r="J1228" s="28">
        <f>F1228*D1228</f>
        <v/>
      </c>
      <c r="K1228" s="28">
        <f>G1228*D1228</f>
        <v/>
      </c>
      <c r="L1228" s="28">
        <f>H1228*D1228</f>
        <v/>
      </c>
      <c r="M1228" s="28">
        <f>I1228*D1228</f>
        <v/>
      </c>
    </row>
    <row r="1229">
      <c r="A1229" t="inlineStr">
        <is>
          <t>PRO-00417</t>
        </is>
      </c>
      <c r="B1229" t="inlineStr">
        <is>
          <t>programmatic</t>
        </is>
      </c>
      <c r="C1229" t="n">
        <v>2</v>
      </c>
      <c r="D1229" s="28" t="n">
        <v>0</v>
      </c>
      <c r="E1229" t="n">
        <v>3</v>
      </c>
      <c r="F1229">
        <f>IF(E1229=1,1,IF(E1229=2,0.5,IF(OR(C1229=1,C1229=E1229),0.4,0.2/(E1229-2))))</f>
        <v/>
      </c>
      <c r="G1229">
        <f>IF(C1229=1,1,0)</f>
        <v/>
      </c>
      <c r="H1229">
        <f>IF(C1229=E1229,1,0)</f>
        <v/>
      </c>
      <c r="I1229">
        <f>1/E1229</f>
        <v/>
      </c>
      <c r="J1229" s="28">
        <f>F1229*D1229</f>
        <v/>
      </c>
      <c r="K1229" s="28">
        <f>G1229*D1229</f>
        <v/>
      </c>
      <c r="L1229" s="28">
        <f>H1229*D1229</f>
        <v/>
      </c>
      <c r="M1229" s="28">
        <f>I1229*D1229</f>
        <v/>
      </c>
    </row>
    <row r="1230">
      <c r="A1230" t="inlineStr">
        <is>
          <t>PRO-00417</t>
        </is>
      </c>
      <c r="B1230" t="inlineStr">
        <is>
          <t>linkedin</t>
        </is>
      </c>
      <c r="C1230" t="n">
        <v>3</v>
      </c>
      <c r="D1230" s="28" t="n">
        <v>0</v>
      </c>
      <c r="E1230" t="n">
        <v>3</v>
      </c>
      <c r="F1230">
        <f>IF(E1230=1,1,IF(E1230=2,0.5,IF(OR(C1230=1,C1230=E1230),0.4,0.2/(E1230-2))))</f>
        <v/>
      </c>
      <c r="G1230">
        <f>IF(C1230=1,1,0)</f>
        <v/>
      </c>
      <c r="H1230">
        <f>IF(C1230=E1230,1,0)</f>
        <v/>
      </c>
      <c r="I1230">
        <f>1/E1230</f>
        <v/>
      </c>
      <c r="J1230" s="28">
        <f>F1230*D1230</f>
        <v/>
      </c>
      <c r="K1230" s="28">
        <f>G1230*D1230</f>
        <v/>
      </c>
      <c r="L1230" s="28">
        <f>H1230*D1230</f>
        <v/>
      </c>
      <c r="M1230" s="28">
        <f>I1230*D1230</f>
        <v/>
      </c>
    </row>
    <row r="1231">
      <c r="A1231" t="inlineStr">
        <is>
          <t>PRO-00418</t>
        </is>
      </c>
      <c r="B1231" t="inlineStr">
        <is>
          <t>linkedin</t>
        </is>
      </c>
      <c r="C1231" t="n">
        <v>1</v>
      </c>
      <c r="D1231" s="28" t="n">
        <v>0</v>
      </c>
      <c r="E1231" t="n">
        <v>4</v>
      </c>
      <c r="F1231">
        <f>IF(E1231=1,1,IF(E1231=2,0.5,IF(OR(C1231=1,C1231=E1231),0.4,0.2/(E1231-2))))</f>
        <v/>
      </c>
      <c r="G1231">
        <f>IF(C1231=1,1,0)</f>
        <v/>
      </c>
      <c r="H1231">
        <f>IF(C1231=E1231,1,0)</f>
        <v/>
      </c>
      <c r="I1231">
        <f>1/E1231</f>
        <v/>
      </c>
      <c r="J1231" s="28">
        <f>F1231*D1231</f>
        <v/>
      </c>
      <c r="K1231" s="28">
        <f>G1231*D1231</f>
        <v/>
      </c>
      <c r="L1231" s="28">
        <f>H1231*D1231</f>
        <v/>
      </c>
      <c r="M1231" s="28">
        <f>I1231*D1231</f>
        <v/>
      </c>
    </row>
    <row r="1232">
      <c r="A1232" t="inlineStr">
        <is>
          <t>PRO-00418</t>
        </is>
      </c>
      <c r="B1232" t="inlineStr">
        <is>
          <t>linkedin</t>
        </is>
      </c>
      <c r="C1232" t="n">
        <v>2</v>
      </c>
      <c r="D1232" s="28" t="n">
        <v>0</v>
      </c>
      <c r="E1232" t="n">
        <v>4</v>
      </c>
      <c r="F1232">
        <f>IF(E1232=1,1,IF(E1232=2,0.5,IF(OR(C1232=1,C1232=E1232),0.4,0.2/(E1232-2))))</f>
        <v/>
      </c>
      <c r="G1232">
        <f>IF(C1232=1,1,0)</f>
        <v/>
      </c>
      <c r="H1232">
        <f>IF(C1232=E1232,1,0)</f>
        <v/>
      </c>
      <c r="I1232">
        <f>1/E1232</f>
        <v/>
      </c>
      <c r="J1232" s="28">
        <f>F1232*D1232</f>
        <v/>
      </c>
      <c r="K1232" s="28">
        <f>G1232*D1232</f>
        <v/>
      </c>
      <c r="L1232" s="28">
        <f>H1232*D1232</f>
        <v/>
      </c>
      <c r="M1232" s="28">
        <f>I1232*D1232</f>
        <v/>
      </c>
    </row>
    <row r="1233">
      <c r="A1233" t="inlineStr">
        <is>
          <t>PRO-00418</t>
        </is>
      </c>
      <c r="B1233" t="inlineStr">
        <is>
          <t>linkedin</t>
        </is>
      </c>
      <c r="C1233" t="n">
        <v>3</v>
      </c>
      <c r="D1233" s="28" t="n">
        <v>0</v>
      </c>
      <c r="E1233" t="n">
        <v>4</v>
      </c>
      <c r="F1233">
        <f>IF(E1233=1,1,IF(E1233=2,0.5,IF(OR(C1233=1,C1233=E1233),0.4,0.2/(E1233-2))))</f>
        <v/>
      </c>
      <c r="G1233">
        <f>IF(C1233=1,1,0)</f>
        <v/>
      </c>
      <c r="H1233">
        <f>IF(C1233=E1233,1,0)</f>
        <v/>
      </c>
      <c r="I1233">
        <f>1/E1233</f>
        <v/>
      </c>
      <c r="J1233" s="28">
        <f>F1233*D1233</f>
        <v/>
      </c>
      <c r="K1233" s="28">
        <f>G1233*D1233</f>
        <v/>
      </c>
      <c r="L1233" s="28">
        <f>H1233*D1233</f>
        <v/>
      </c>
      <c r="M1233" s="28">
        <f>I1233*D1233</f>
        <v/>
      </c>
    </row>
    <row r="1234">
      <c r="A1234" t="inlineStr">
        <is>
          <t>PRO-00418</t>
        </is>
      </c>
      <c r="B1234" t="inlineStr">
        <is>
          <t>google</t>
        </is>
      </c>
      <c r="C1234" t="n">
        <v>4</v>
      </c>
      <c r="D1234" s="28" t="n">
        <v>0</v>
      </c>
      <c r="E1234" t="n">
        <v>4</v>
      </c>
      <c r="F1234">
        <f>IF(E1234=1,1,IF(E1234=2,0.5,IF(OR(C1234=1,C1234=E1234),0.4,0.2/(E1234-2))))</f>
        <v/>
      </c>
      <c r="G1234">
        <f>IF(C1234=1,1,0)</f>
        <v/>
      </c>
      <c r="H1234">
        <f>IF(C1234=E1234,1,0)</f>
        <v/>
      </c>
      <c r="I1234">
        <f>1/E1234</f>
        <v/>
      </c>
      <c r="J1234" s="28">
        <f>F1234*D1234</f>
        <v/>
      </c>
      <c r="K1234" s="28">
        <f>G1234*D1234</f>
        <v/>
      </c>
      <c r="L1234" s="28">
        <f>H1234*D1234</f>
        <v/>
      </c>
      <c r="M1234" s="28">
        <f>I1234*D1234</f>
        <v/>
      </c>
    </row>
    <row r="1235">
      <c r="A1235" t="inlineStr">
        <is>
          <t>PRO-00419</t>
        </is>
      </c>
      <c r="B1235" t="inlineStr">
        <is>
          <t>linkedin</t>
        </is>
      </c>
      <c r="C1235" t="n">
        <v>1</v>
      </c>
      <c r="D1235" s="28" t="n">
        <v>130882</v>
      </c>
      <c r="E1235" t="n">
        <v>4</v>
      </c>
      <c r="F1235">
        <f>IF(E1235=1,1,IF(E1235=2,0.5,IF(OR(C1235=1,C1235=E1235),0.4,0.2/(E1235-2))))</f>
        <v/>
      </c>
      <c r="G1235">
        <f>IF(C1235=1,1,0)</f>
        <v/>
      </c>
      <c r="H1235">
        <f>IF(C1235=E1235,1,0)</f>
        <v/>
      </c>
      <c r="I1235">
        <f>1/E1235</f>
        <v/>
      </c>
      <c r="J1235" s="28">
        <f>F1235*D1235</f>
        <v/>
      </c>
      <c r="K1235" s="28">
        <f>G1235*D1235</f>
        <v/>
      </c>
      <c r="L1235" s="28">
        <f>H1235*D1235</f>
        <v/>
      </c>
      <c r="M1235" s="28">
        <f>I1235*D1235</f>
        <v/>
      </c>
    </row>
    <row r="1236">
      <c r="A1236" t="inlineStr">
        <is>
          <t>PRO-00419</t>
        </is>
      </c>
      <c r="B1236" t="inlineStr">
        <is>
          <t>g2</t>
        </is>
      </c>
      <c r="C1236" t="n">
        <v>2</v>
      </c>
      <c r="D1236" s="28" t="n">
        <v>130882</v>
      </c>
      <c r="E1236" t="n">
        <v>4</v>
      </c>
      <c r="F1236">
        <f>IF(E1236=1,1,IF(E1236=2,0.5,IF(OR(C1236=1,C1236=E1236),0.4,0.2/(E1236-2))))</f>
        <v/>
      </c>
      <c r="G1236">
        <f>IF(C1236=1,1,0)</f>
        <v/>
      </c>
      <c r="H1236">
        <f>IF(C1236=E1236,1,0)</f>
        <v/>
      </c>
      <c r="I1236">
        <f>1/E1236</f>
        <v/>
      </c>
      <c r="J1236" s="28">
        <f>F1236*D1236</f>
        <v/>
      </c>
      <c r="K1236" s="28">
        <f>G1236*D1236</f>
        <v/>
      </c>
      <c r="L1236" s="28">
        <f>H1236*D1236</f>
        <v/>
      </c>
      <c r="M1236" s="28">
        <f>I1236*D1236</f>
        <v/>
      </c>
    </row>
    <row r="1237">
      <c r="A1237" t="inlineStr">
        <is>
          <t>PRO-00419</t>
        </is>
      </c>
      <c r="B1237" t="inlineStr">
        <is>
          <t>linkedin</t>
        </is>
      </c>
      <c r="C1237" t="n">
        <v>3</v>
      </c>
      <c r="D1237" s="28" t="n">
        <v>130882</v>
      </c>
      <c r="E1237" t="n">
        <v>4</v>
      </c>
      <c r="F1237">
        <f>IF(E1237=1,1,IF(E1237=2,0.5,IF(OR(C1237=1,C1237=E1237),0.4,0.2/(E1237-2))))</f>
        <v/>
      </c>
      <c r="G1237">
        <f>IF(C1237=1,1,0)</f>
        <v/>
      </c>
      <c r="H1237">
        <f>IF(C1237=E1237,1,0)</f>
        <v/>
      </c>
      <c r="I1237">
        <f>1/E1237</f>
        <v/>
      </c>
      <c r="J1237" s="28">
        <f>F1237*D1237</f>
        <v/>
      </c>
      <c r="K1237" s="28">
        <f>G1237*D1237</f>
        <v/>
      </c>
      <c r="L1237" s="28">
        <f>H1237*D1237</f>
        <v/>
      </c>
      <c r="M1237" s="28">
        <f>I1237*D1237</f>
        <v/>
      </c>
    </row>
    <row r="1238">
      <c r="A1238" t="inlineStr">
        <is>
          <t>PRO-00419</t>
        </is>
      </c>
      <c r="B1238" t="inlineStr">
        <is>
          <t>g2</t>
        </is>
      </c>
      <c r="C1238" t="n">
        <v>4</v>
      </c>
      <c r="D1238" s="28" t="n">
        <v>130882</v>
      </c>
      <c r="E1238" t="n">
        <v>4</v>
      </c>
      <c r="F1238">
        <f>IF(E1238=1,1,IF(E1238=2,0.5,IF(OR(C1238=1,C1238=E1238),0.4,0.2/(E1238-2))))</f>
        <v/>
      </c>
      <c r="G1238">
        <f>IF(C1238=1,1,0)</f>
        <v/>
      </c>
      <c r="H1238">
        <f>IF(C1238=E1238,1,0)</f>
        <v/>
      </c>
      <c r="I1238">
        <f>1/E1238</f>
        <v/>
      </c>
      <c r="J1238" s="28">
        <f>F1238*D1238</f>
        <v/>
      </c>
      <c r="K1238" s="28">
        <f>G1238*D1238</f>
        <v/>
      </c>
      <c r="L1238" s="28">
        <f>H1238*D1238</f>
        <v/>
      </c>
      <c r="M1238" s="28">
        <f>I1238*D1238</f>
        <v/>
      </c>
    </row>
    <row r="1239">
      <c r="A1239" t="inlineStr">
        <is>
          <t>PRO-00420</t>
        </is>
      </c>
      <c r="B1239" t="inlineStr">
        <is>
          <t>linkedin</t>
        </is>
      </c>
      <c r="C1239" t="n">
        <v>1</v>
      </c>
      <c r="D1239" s="28" t="n">
        <v>69471</v>
      </c>
      <c r="E1239" t="n">
        <v>3</v>
      </c>
      <c r="F1239">
        <f>IF(E1239=1,1,IF(E1239=2,0.5,IF(OR(C1239=1,C1239=E1239),0.4,0.2/(E1239-2))))</f>
        <v/>
      </c>
      <c r="G1239">
        <f>IF(C1239=1,1,0)</f>
        <v/>
      </c>
      <c r="H1239">
        <f>IF(C1239=E1239,1,0)</f>
        <v/>
      </c>
      <c r="I1239">
        <f>1/E1239</f>
        <v/>
      </c>
      <c r="J1239" s="28">
        <f>F1239*D1239</f>
        <v/>
      </c>
      <c r="K1239" s="28">
        <f>G1239*D1239</f>
        <v/>
      </c>
      <c r="L1239" s="28">
        <f>H1239*D1239</f>
        <v/>
      </c>
      <c r="M1239" s="28">
        <f>I1239*D1239</f>
        <v/>
      </c>
    </row>
    <row r="1240">
      <c r="A1240" t="inlineStr">
        <is>
          <t>PRO-00420</t>
        </is>
      </c>
      <c r="B1240" t="inlineStr">
        <is>
          <t>g2</t>
        </is>
      </c>
      <c r="C1240" t="n">
        <v>2</v>
      </c>
      <c r="D1240" s="28" t="n">
        <v>69471</v>
      </c>
      <c r="E1240" t="n">
        <v>3</v>
      </c>
      <c r="F1240">
        <f>IF(E1240=1,1,IF(E1240=2,0.5,IF(OR(C1240=1,C1240=E1240),0.4,0.2/(E1240-2))))</f>
        <v/>
      </c>
      <c r="G1240">
        <f>IF(C1240=1,1,0)</f>
        <v/>
      </c>
      <c r="H1240">
        <f>IF(C1240=E1240,1,0)</f>
        <v/>
      </c>
      <c r="I1240">
        <f>1/E1240</f>
        <v/>
      </c>
      <c r="J1240" s="28">
        <f>F1240*D1240</f>
        <v/>
      </c>
      <c r="K1240" s="28">
        <f>G1240*D1240</f>
        <v/>
      </c>
      <c r="L1240" s="28">
        <f>H1240*D1240</f>
        <v/>
      </c>
      <c r="M1240" s="28">
        <f>I1240*D1240</f>
        <v/>
      </c>
    </row>
    <row r="1241">
      <c r="A1241" t="inlineStr">
        <is>
          <t>PRO-00420</t>
        </is>
      </c>
      <c r="B1241" t="inlineStr">
        <is>
          <t>linkedin</t>
        </is>
      </c>
      <c r="C1241" t="n">
        <v>3</v>
      </c>
      <c r="D1241" s="28" t="n">
        <v>69471</v>
      </c>
      <c r="E1241" t="n">
        <v>3</v>
      </c>
      <c r="F1241">
        <f>IF(E1241=1,1,IF(E1241=2,0.5,IF(OR(C1241=1,C1241=E1241),0.4,0.2/(E1241-2))))</f>
        <v/>
      </c>
      <c r="G1241">
        <f>IF(C1241=1,1,0)</f>
        <v/>
      </c>
      <c r="H1241">
        <f>IF(C1241=E1241,1,0)</f>
        <v/>
      </c>
      <c r="I1241">
        <f>1/E1241</f>
        <v/>
      </c>
      <c r="J1241" s="28">
        <f>F1241*D1241</f>
        <v/>
      </c>
      <c r="K1241" s="28">
        <f>G1241*D1241</f>
        <v/>
      </c>
      <c r="L1241" s="28">
        <f>H1241*D1241</f>
        <v/>
      </c>
      <c r="M1241" s="28">
        <f>I1241*D1241</f>
        <v/>
      </c>
    </row>
    <row r="1242">
      <c r="A1242" t="inlineStr">
        <is>
          <t>PRO-00421</t>
        </is>
      </c>
      <c r="B1242" t="inlineStr">
        <is>
          <t>linkedin</t>
        </is>
      </c>
      <c r="C1242" t="n">
        <v>1</v>
      </c>
      <c r="D1242" s="28" t="n">
        <v>0</v>
      </c>
      <c r="E1242" t="n">
        <v>2</v>
      </c>
      <c r="F1242">
        <f>IF(E1242=1,1,IF(E1242=2,0.5,IF(OR(C1242=1,C1242=E1242),0.4,0.2/(E1242-2))))</f>
        <v/>
      </c>
      <c r="G1242">
        <f>IF(C1242=1,1,0)</f>
        <v/>
      </c>
      <c r="H1242">
        <f>IF(C1242=E1242,1,0)</f>
        <v/>
      </c>
      <c r="I1242">
        <f>1/E1242</f>
        <v/>
      </c>
      <c r="J1242" s="28">
        <f>F1242*D1242</f>
        <v/>
      </c>
      <c r="K1242" s="28">
        <f>G1242*D1242</f>
        <v/>
      </c>
      <c r="L1242" s="28">
        <f>H1242*D1242</f>
        <v/>
      </c>
      <c r="M1242" s="28">
        <f>I1242*D1242</f>
        <v/>
      </c>
    </row>
    <row r="1243">
      <c r="A1243" t="inlineStr">
        <is>
          <t>PRO-00421</t>
        </is>
      </c>
      <c r="B1243" t="inlineStr">
        <is>
          <t>google</t>
        </is>
      </c>
      <c r="C1243" t="n">
        <v>2</v>
      </c>
      <c r="D1243" s="28" t="n">
        <v>0</v>
      </c>
      <c r="E1243" t="n">
        <v>2</v>
      </c>
      <c r="F1243">
        <f>IF(E1243=1,1,IF(E1243=2,0.5,IF(OR(C1243=1,C1243=E1243),0.4,0.2/(E1243-2))))</f>
        <v/>
      </c>
      <c r="G1243">
        <f>IF(C1243=1,1,0)</f>
        <v/>
      </c>
      <c r="H1243">
        <f>IF(C1243=E1243,1,0)</f>
        <v/>
      </c>
      <c r="I1243">
        <f>1/E1243</f>
        <v/>
      </c>
      <c r="J1243" s="28">
        <f>F1243*D1243</f>
        <v/>
      </c>
      <c r="K1243" s="28">
        <f>G1243*D1243</f>
        <v/>
      </c>
      <c r="L1243" s="28">
        <f>H1243*D1243</f>
        <v/>
      </c>
      <c r="M1243" s="28">
        <f>I1243*D1243</f>
        <v/>
      </c>
    </row>
    <row r="1244">
      <c r="A1244" t="inlineStr">
        <is>
          <t>PRO-00422</t>
        </is>
      </c>
      <c r="B1244" t="inlineStr">
        <is>
          <t>google</t>
        </is>
      </c>
      <c r="C1244" t="n">
        <v>1</v>
      </c>
      <c r="D1244" s="28" t="n">
        <v>110322</v>
      </c>
      <c r="E1244" t="n">
        <v>4</v>
      </c>
      <c r="F1244">
        <f>IF(E1244=1,1,IF(E1244=2,0.5,IF(OR(C1244=1,C1244=E1244),0.4,0.2/(E1244-2))))</f>
        <v/>
      </c>
      <c r="G1244">
        <f>IF(C1244=1,1,0)</f>
        <v/>
      </c>
      <c r="H1244">
        <f>IF(C1244=E1244,1,0)</f>
        <v/>
      </c>
      <c r="I1244">
        <f>1/E1244</f>
        <v/>
      </c>
      <c r="J1244" s="28">
        <f>F1244*D1244</f>
        <v/>
      </c>
      <c r="K1244" s="28">
        <f>G1244*D1244</f>
        <v/>
      </c>
      <c r="L1244" s="28">
        <f>H1244*D1244</f>
        <v/>
      </c>
      <c r="M1244" s="28">
        <f>I1244*D1244</f>
        <v/>
      </c>
    </row>
    <row r="1245">
      <c r="A1245" t="inlineStr">
        <is>
          <t>PRO-00422</t>
        </is>
      </c>
      <c r="B1245" t="inlineStr">
        <is>
          <t>linkedin</t>
        </is>
      </c>
      <c r="C1245" t="n">
        <v>2</v>
      </c>
      <c r="D1245" s="28" t="n">
        <v>110322</v>
      </c>
      <c r="E1245" t="n">
        <v>4</v>
      </c>
      <c r="F1245">
        <f>IF(E1245=1,1,IF(E1245=2,0.5,IF(OR(C1245=1,C1245=E1245),0.4,0.2/(E1245-2))))</f>
        <v/>
      </c>
      <c r="G1245">
        <f>IF(C1245=1,1,0)</f>
        <v/>
      </c>
      <c r="H1245">
        <f>IF(C1245=E1245,1,0)</f>
        <v/>
      </c>
      <c r="I1245">
        <f>1/E1245</f>
        <v/>
      </c>
      <c r="J1245" s="28">
        <f>F1245*D1245</f>
        <v/>
      </c>
      <c r="K1245" s="28">
        <f>G1245*D1245</f>
        <v/>
      </c>
      <c r="L1245" s="28">
        <f>H1245*D1245</f>
        <v/>
      </c>
      <c r="M1245" s="28">
        <f>I1245*D1245</f>
        <v/>
      </c>
    </row>
    <row r="1246">
      <c r="A1246" t="inlineStr">
        <is>
          <t>PRO-00422</t>
        </is>
      </c>
      <c r="B1246" t="inlineStr">
        <is>
          <t>programmatic</t>
        </is>
      </c>
      <c r="C1246" t="n">
        <v>3</v>
      </c>
      <c r="D1246" s="28" t="n">
        <v>110322</v>
      </c>
      <c r="E1246" t="n">
        <v>4</v>
      </c>
      <c r="F1246">
        <f>IF(E1246=1,1,IF(E1246=2,0.5,IF(OR(C1246=1,C1246=E1246),0.4,0.2/(E1246-2))))</f>
        <v/>
      </c>
      <c r="G1246">
        <f>IF(C1246=1,1,0)</f>
        <v/>
      </c>
      <c r="H1246">
        <f>IF(C1246=E1246,1,0)</f>
        <v/>
      </c>
      <c r="I1246">
        <f>1/E1246</f>
        <v/>
      </c>
      <c r="J1246" s="28">
        <f>F1246*D1246</f>
        <v/>
      </c>
      <c r="K1246" s="28">
        <f>G1246*D1246</f>
        <v/>
      </c>
      <c r="L1246" s="28">
        <f>H1246*D1246</f>
        <v/>
      </c>
      <c r="M1246" s="28">
        <f>I1246*D1246</f>
        <v/>
      </c>
    </row>
    <row r="1247">
      <c r="A1247" t="inlineStr">
        <is>
          <t>PRO-00422</t>
        </is>
      </c>
      <c r="B1247" t="inlineStr">
        <is>
          <t>google</t>
        </is>
      </c>
      <c r="C1247" t="n">
        <v>4</v>
      </c>
      <c r="D1247" s="28" t="n">
        <v>110322</v>
      </c>
      <c r="E1247" t="n">
        <v>4</v>
      </c>
      <c r="F1247">
        <f>IF(E1247=1,1,IF(E1247=2,0.5,IF(OR(C1247=1,C1247=E1247),0.4,0.2/(E1247-2))))</f>
        <v/>
      </c>
      <c r="G1247">
        <f>IF(C1247=1,1,0)</f>
        <v/>
      </c>
      <c r="H1247">
        <f>IF(C1247=E1247,1,0)</f>
        <v/>
      </c>
      <c r="I1247">
        <f>1/E1247</f>
        <v/>
      </c>
      <c r="J1247" s="28">
        <f>F1247*D1247</f>
        <v/>
      </c>
      <c r="K1247" s="28">
        <f>G1247*D1247</f>
        <v/>
      </c>
      <c r="L1247" s="28">
        <f>H1247*D1247</f>
        <v/>
      </c>
      <c r="M1247" s="28">
        <f>I1247*D1247</f>
        <v/>
      </c>
    </row>
    <row r="1248">
      <c r="A1248" t="inlineStr">
        <is>
          <t>PRO-00423</t>
        </is>
      </c>
      <c r="B1248" t="inlineStr">
        <is>
          <t>google</t>
        </is>
      </c>
      <c r="C1248" t="n">
        <v>1</v>
      </c>
      <c r="D1248" s="28" t="n">
        <v>0</v>
      </c>
      <c r="E1248" t="n">
        <v>3</v>
      </c>
      <c r="F1248">
        <f>IF(E1248=1,1,IF(E1248=2,0.5,IF(OR(C1248=1,C1248=E1248),0.4,0.2/(E1248-2))))</f>
        <v/>
      </c>
      <c r="G1248">
        <f>IF(C1248=1,1,0)</f>
        <v/>
      </c>
      <c r="H1248">
        <f>IF(C1248=E1248,1,0)</f>
        <v/>
      </c>
      <c r="I1248">
        <f>1/E1248</f>
        <v/>
      </c>
      <c r="J1248" s="28">
        <f>F1248*D1248</f>
        <v/>
      </c>
      <c r="K1248" s="28">
        <f>G1248*D1248</f>
        <v/>
      </c>
      <c r="L1248" s="28">
        <f>H1248*D1248</f>
        <v/>
      </c>
      <c r="M1248" s="28">
        <f>I1248*D1248</f>
        <v/>
      </c>
    </row>
    <row r="1249">
      <c r="A1249" t="inlineStr">
        <is>
          <t>PRO-00423</t>
        </is>
      </c>
      <c r="B1249" t="inlineStr">
        <is>
          <t>linkedin</t>
        </is>
      </c>
      <c r="C1249" t="n">
        <v>2</v>
      </c>
      <c r="D1249" s="28" t="n">
        <v>0</v>
      </c>
      <c r="E1249" t="n">
        <v>3</v>
      </c>
      <c r="F1249">
        <f>IF(E1249=1,1,IF(E1249=2,0.5,IF(OR(C1249=1,C1249=E1249),0.4,0.2/(E1249-2))))</f>
        <v/>
      </c>
      <c r="G1249">
        <f>IF(C1249=1,1,0)</f>
        <v/>
      </c>
      <c r="H1249">
        <f>IF(C1249=E1249,1,0)</f>
        <v/>
      </c>
      <c r="I1249">
        <f>1/E1249</f>
        <v/>
      </c>
      <c r="J1249" s="28">
        <f>F1249*D1249</f>
        <v/>
      </c>
      <c r="K1249" s="28">
        <f>G1249*D1249</f>
        <v/>
      </c>
      <c r="L1249" s="28">
        <f>H1249*D1249</f>
        <v/>
      </c>
      <c r="M1249" s="28">
        <f>I1249*D1249</f>
        <v/>
      </c>
    </row>
    <row r="1250">
      <c r="A1250" t="inlineStr">
        <is>
          <t>PRO-00423</t>
        </is>
      </c>
      <c r="B1250" t="inlineStr">
        <is>
          <t>google</t>
        </is>
      </c>
      <c r="C1250" t="n">
        <v>3</v>
      </c>
      <c r="D1250" s="28" t="n">
        <v>0</v>
      </c>
      <c r="E1250" t="n">
        <v>3</v>
      </c>
      <c r="F1250">
        <f>IF(E1250=1,1,IF(E1250=2,0.5,IF(OR(C1250=1,C1250=E1250),0.4,0.2/(E1250-2))))</f>
        <v/>
      </c>
      <c r="G1250">
        <f>IF(C1250=1,1,0)</f>
        <v/>
      </c>
      <c r="H1250">
        <f>IF(C1250=E1250,1,0)</f>
        <v/>
      </c>
      <c r="I1250">
        <f>1/E1250</f>
        <v/>
      </c>
      <c r="J1250" s="28">
        <f>F1250*D1250</f>
        <v/>
      </c>
      <c r="K1250" s="28">
        <f>G1250*D1250</f>
        <v/>
      </c>
      <c r="L1250" s="28">
        <f>H1250*D1250</f>
        <v/>
      </c>
      <c r="M1250" s="28">
        <f>I1250*D1250</f>
        <v/>
      </c>
    </row>
    <row r="1251">
      <c r="A1251" t="inlineStr">
        <is>
          <t>PRO-00424</t>
        </is>
      </c>
      <c r="B1251" t="inlineStr">
        <is>
          <t>google</t>
        </is>
      </c>
      <c r="C1251" t="n">
        <v>1</v>
      </c>
      <c r="D1251" s="28" t="n">
        <v>122884</v>
      </c>
      <c r="E1251" t="n">
        <v>3</v>
      </c>
      <c r="F1251">
        <f>IF(E1251=1,1,IF(E1251=2,0.5,IF(OR(C1251=1,C1251=E1251),0.4,0.2/(E1251-2))))</f>
        <v/>
      </c>
      <c r="G1251">
        <f>IF(C1251=1,1,0)</f>
        <v/>
      </c>
      <c r="H1251">
        <f>IF(C1251=E1251,1,0)</f>
        <v/>
      </c>
      <c r="I1251">
        <f>1/E1251</f>
        <v/>
      </c>
      <c r="J1251" s="28">
        <f>F1251*D1251</f>
        <v/>
      </c>
      <c r="K1251" s="28">
        <f>G1251*D1251</f>
        <v/>
      </c>
      <c r="L1251" s="28">
        <f>H1251*D1251</f>
        <v/>
      </c>
      <c r="M1251" s="28">
        <f>I1251*D1251</f>
        <v/>
      </c>
    </row>
    <row r="1252">
      <c r="A1252" t="inlineStr">
        <is>
          <t>PRO-00424</t>
        </is>
      </c>
      <c r="B1252" t="inlineStr">
        <is>
          <t>google</t>
        </is>
      </c>
      <c r="C1252" t="n">
        <v>2</v>
      </c>
      <c r="D1252" s="28" t="n">
        <v>122884</v>
      </c>
      <c r="E1252" t="n">
        <v>3</v>
      </c>
      <c r="F1252">
        <f>IF(E1252=1,1,IF(E1252=2,0.5,IF(OR(C1252=1,C1252=E1252),0.4,0.2/(E1252-2))))</f>
        <v/>
      </c>
      <c r="G1252">
        <f>IF(C1252=1,1,0)</f>
        <v/>
      </c>
      <c r="H1252">
        <f>IF(C1252=E1252,1,0)</f>
        <v/>
      </c>
      <c r="I1252">
        <f>1/E1252</f>
        <v/>
      </c>
      <c r="J1252" s="28">
        <f>F1252*D1252</f>
        <v/>
      </c>
      <c r="K1252" s="28">
        <f>G1252*D1252</f>
        <v/>
      </c>
      <c r="L1252" s="28">
        <f>H1252*D1252</f>
        <v/>
      </c>
      <c r="M1252" s="28">
        <f>I1252*D1252</f>
        <v/>
      </c>
    </row>
    <row r="1253">
      <c r="A1253" t="inlineStr">
        <is>
          <t>PRO-00424</t>
        </is>
      </c>
      <c r="B1253" t="inlineStr">
        <is>
          <t>linkedin</t>
        </is>
      </c>
      <c r="C1253" t="n">
        <v>3</v>
      </c>
      <c r="D1253" s="28" t="n">
        <v>122884</v>
      </c>
      <c r="E1253" t="n">
        <v>3</v>
      </c>
      <c r="F1253">
        <f>IF(E1253=1,1,IF(E1253=2,0.5,IF(OR(C1253=1,C1253=E1253),0.4,0.2/(E1253-2))))</f>
        <v/>
      </c>
      <c r="G1253">
        <f>IF(C1253=1,1,0)</f>
        <v/>
      </c>
      <c r="H1253">
        <f>IF(C1253=E1253,1,0)</f>
        <v/>
      </c>
      <c r="I1253">
        <f>1/E1253</f>
        <v/>
      </c>
      <c r="J1253" s="28">
        <f>F1253*D1253</f>
        <v/>
      </c>
      <c r="K1253" s="28">
        <f>G1253*D1253</f>
        <v/>
      </c>
      <c r="L1253" s="28">
        <f>H1253*D1253</f>
        <v/>
      </c>
      <c r="M1253" s="28">
        <f>I1253*D1253</f>
        <v/>
      </c>
    </row>
    <row r="1254">
      <c r="A1254" t="inlineStr">
        <is>
          <t>PRO-00425</t>
        </is>
      </c>
      <c r="B1254" t="inlineStr">
        <is>
          <t>linkedin</t>
        </is>
      </c>
      <c r="C1254" t="n">
        <v>1</v>
      </c>
      <c r="D1254" s="28" t="n">
        <v>86608</v>
      </c>
      <c r="E1254" t="n">
        <v>4</v>
      </c>
      <c r="F1254">
        <f>IF(E1254=1,1,IF(E1254=2,0.5,IF(OR(C1254=1,C1254=E1254),0.4,0.2/(E1254-2))))</f>
        <v/>
      </c>
      <c r="G1254">
        <f>IF(C1254=1,1,0)</f>
        <v/>
      </c>
      <c r="H1254">
        <f>IF(C1254=E1254,1,0)</f>
        <v/>
      </c>
      <c r="I1254">
        <f>1/E1254</f>
        <v/>
      </c>
      <c r="J1254" s="28">
        <f>F1254*D1254</f>
        <v/>
      </c>
      <c r="K1254" s="28">
        <f>G1254*D1254</f>
        <v/>
      </c>
      <c r="L1254" s="28">
        <f>H1254*D1254</f>
        <v/>
      </c>
      <c r="M1254" s="28">
        <f>I1254*D1254</f>
        <v/>
      </c>
    </row>
    <row r="1255">
      <c r="A1255" t="inlineStr">
        <is>
          <t>PRO-00425</t>
        </is>
      </c>
      <c r="B1255" t="inlineStr">
        <is>
          <t>programmatic</t>
        </is>
      </c>
      <c r="C1255" t="n">
        <v>2</v>
      </c>
      <c r="D1255" s="28" t="n">
        <v>86608</v>
      </c>
      <c r="E1255" t="n">
        <v>4</v>
      </c>
      <c r="F1255">
        <f>IF(E1255=1,1,IF(E1255=2,0.5,IF(OR(C1255=1,C1255=E1255),0.4,0.2/(E1255-2))))</f>
        <v/>
      </c>
      <c r="G1255">
        <f>IF(C1255=1,1,0)</f>
        <v/>
      </c>
      <c r="H1255">
        <f>IF(C1255=E1255,1,0)</f>
        <v/>
      </c>
      <c r="I1255">
        <f>1/E1255</f>
        <v/>
      </c>
      <c r="J1255" s="28">
        <f>F1255*D1255</f>
        <v/>
      </c>
      <c r="K1255" s="28">
        <f>G1255*D1255</f>
        <v/>
      </c>
      <c r="L1255" s="28">
        <f>H1255*D1255</f>
        <v/>
      </c>
      <c r="M1255" s="28">
        <f>I1255*D1255</f>
        <v/>
      </c>
    </row>
    <row r="1256">
      <c r="A1256" t="inlineStr">
        <is>
          <t>PRO-00425</t>
        </is>
      </c>
      <c r="B1256" t="inlineStr">
        <is>
          <t>g2</t>
        </is>
      </c>
      <c r="C1256" t="n">
        <v>3</v>
      </c>
      <c r="D1256" s="28" t="n">
        <v>86608</v>
      </c>
      <c r="E1256" t="n">
        <v>4</v>
      </c>
      <c r="F1256">
        <f>IF(E1256=1,1,IF(E1256=2,0.5,IF(OR(C1256=1,C1256=E1256),0.4,0.2/(E1256-2))))</f>
        <v/>
      </c>
      <c r="G1256">
        <f>IF(C1256=1,1,0)</f>
        <v/>
      </c>
      <c r="H1256">
        <f>IF(C1256=E1256,1,0)</f>
        <v/>
      </c>
      <c r="I1256">
        <f>1/E1256</f>
        <v/>
      </c>
      <c r="J1256" s="28">
        <f>F1256*D1256</f>
        <v/>
      </c>
      <c r="K1256" s="28">
        <f>G1256*D1256</f>
        <v/>
      </c>
      <c r="L1256" s="28">
        <f>H1256*D1256</f>
        <v/>
      </c>
      <c r="M1256" s="28">
        <f>I1256*D1256</f>
        <v/>
      </c>
    </row>
    <row r="1257">
      <c r="A1257" t="inlineStr">
        <is>
          <t>PRO-00425</t>
        </is>
      </c>
      <c r="B1257" t="inlineStr">
        <is>
          <t>programmatic</t>
        </is>
      </c>
      <c r="C1257" t="n">
        <v>4</v>
      </c>
      <c r="D1257" s="28" t="n">
        <v>86608</v>
      </c>
      <c r="E1257" t="n">
        <v>4</v>
      </c>
      <c r="F1257">
        <f>IF(E1257=1,1,IF(E1257=2,0.5,IF(OR(C1257=1,C1257=E1257),0.4,0.2/(E1257-2))))</f>
        <v/>
      </c>
      <c r="G1257">
        <f>IF(C1257=1,1,0)</f>
        <v/>
      </c>
      <c r="H1257">
        <f>IF(C1257=E1257,1,0)</f>
        <v/>
      </c>
      <c r="I1257">
        <f>1/E1257</f>
        <v/>
      </c>
      <c r="J1257" s="28">
        <f>F1257*D1257</f>
        <v/>
      </c>
      <c r="K1257" s="28">
        <f>G1257*D1257</f>
        <v/>
      </c>
      <c r="L1257" s="28">
        <f>H1257*D1257</f>
        <v/>
      </c>
      <c r="M1257" s="28">
        <f>I1257*D1257</f>
        <v/>
      </c>
    </row>
    <row r="1258">
      <c r="A1258" t="inlineStr">
        <is>
          <t>PRO-00426</t>
        </is>
      </c>
      <c r="B1258" t="inlineStr">
        <is>
          <t>linkedin</t>
        </is>
      </c>
      <c r="C1258" t="n">
        <v>1</v>
      </c>
      <c r="D1258" s="28" t="n">
        <v>0</v>
      </c>
      <c r="E1258" t="n">
        <v>3</v>
      </c>
      <c r="F1258">
        <f>IF(E1258=1,1,IF(E1258=2,0.5,IF(OR(C1258=1,C1258=E1258),0.4,0.2/(E1258-2))))</f>
        <v/>
      </c>
      <c r="G1258">
        <f>IF(C1258=1,1,0)</f>
        <v/>
      </c>
      <c r="H1258">
        <f>IF(C1258=E1258,1,0)</f>
        <v/>
      </c>
      <c r="I1258">
        <f>1/E1258</f>
        <v/>
      </c>
      <c r="J1258" s="28">
        <f>F1258*D1258</f>
        <v/>
      </c>
      <c r="K1258" s="28">
        <f>G1258*D1258</f>
        <v/>
      </c>
      <c r="L1258" s="28">
        <f>H1258*D1258</f>
        <v/>
      </c>
      <c r="M1258" s="28">
        <f>I1258*D1258</f>
        <v/>
      </c>
    </row>
    <row r="1259">
      <c r="A1259" t="inlineStr">
        <is>
          <t>PRO-00426</t>
        </is>
      </c>
      <c r="B1259" t="inlineStr">
        <is>
          <t>linkedin</t>
        </is>
      </c>
      <c r="C1259" t="n">
        <v>2</v>
      </c>
      <c r="D1259" s="28" t="n">
        <v>0</v>
      </c>
      <c r="E1259" t="n">
        <v>3</v>
      </c>
      <c r="F1259">
        <f>IF(E1259=1,1,IF(E1259=2,0.5,IF(OR(C1259=1,C1259=E1259),0.4,0.2/(E1259-2))))</f>
        <v/>
      </c>
      <c r="G1259">
        <f>IF(C1259=1,1,0)</f>
        <v/>
      </c>
      <c r="H1259">
        <f>IF(C1259=E1259,1,0)</f>
        <v/>
      </c>
      <c r="I1259">
        <f>1/E1259</f>
        <v/>
      </c>
      <c r="J1259" s="28">
        <f>F1259*D1259</f>
        <v/>
      </c>
      <c r="K1259" s="28">
        <f>G1259*D1259</f>
        <v/>
      </c>
      <c r="L1259" s="28">
        <f>H1259*D1259</f>
        <v/>
      </c>
      <c r="M1259" s="28">
        <f>I1259*D1259</f>
        <v/>
      </c>
    </row>
    <row r="1260">
      <c r="A1260" t="inlineStr">
        <is>
          <t>PRO-00426</t>
        </is>
      </c>
      <c r="B1260" t="inlineStr">
        <is>
          <t>linkedin</t>
        </is>
      </c>
      <c r="C1260" t="n">
        <v>3</v>
      </c>
      <c r="D1260" s="28" t="n">
        <v>0</v>
      </c>
      <c r="E1260" t="n">
        <v>3</v>
      </c>
      <c r="F1260">
        <f>IF(E1260=1,1,IF(E1260=2,0.5,IF(OR(C1260=1,C1260=E1260),0.4,0.2/(E1260-2))))</f>
        <v/>
      </c>
      <c r="G1260">
        <f>IF(C1260=1,1,0)</f>
        <v/>
      </c>
      <c r="H1260">
        <f>IF(C1260=E1260,1,0)</f>
        <v/>
      </c>
      <c r="I1260">
        <f>1/E1260</f>
        <v/>
      </c>
      <c r="J1260" s="28">
        <f>F1260*D1260</f>
        <v/>
      </c>
      <c r="K1260" s="28">
        <f>G1260*D1260</f>
        <v/>
      </c>
      <c r="L1260" s="28">
        <f>H1260*D1260</f>
        <v/>
      </c>
      <c r="M1260" s="28">
        <f>I1260*D1260</f>
        <v/>
      </c>
    </row>
    <row r="1261">
      <c r="A1261" t="inlineStr">
        <is>
          <t>PRO-00427</t>
        </is>
      </c>
      <c r="B1261" t="inlineStr">
        <is>
          <t>google</t>
        </is>
      </c>
      <c r="C1261" t="n">
        <v>1</v>
      </c>
      <c r="D1261" s="28" t="n">
        <v>0</v>
      </c>
      <c r="E1261" t="n">
        <v>4</v>
      </c>
      <c r="F1261">
        <f>IF(E1261=1,1,IF(E1261=2,0.5,IF(OR(C1261=1,C1261=E1261),0.4,0.2/(E1261-2))))</f>
        <v/>
      </c>
      <c r="G1261">
        <f>IF(C1261=1,1,0)</f>
        <v/>
      </c>
      <c r="H1261">
        <f>IF(C1261=E1261,1,0)</f>
        <v/>
      </c>
      <c r="I1261">
        <f>1/E1261</f>
        <v/>
      </c>
      <c r="J1261" s="28">
        <f>F1261*D1261</f>
        <v/>
      </c>
      <c r="K1261" s="28">
        <f>G1261*D1261</f>
        <v/>
      </c>
      <c r="L1261" s="28">
        <f>H1261*D1261</f>
        <v/>
      </c>
      <c r="M1261" s="28">
        <f>I1261*D1261</f>
        <v/>
      </c>
    </row>
    <row r="1262">
      <c r="A1262" t="inlineStr">
        <is>
          <t>PRO-00427</t>
        </is>
      </c>
      <c r="B1262" t="inlineStr">
        <is>
          <t>linkedin</t>
        </is>
      </c>
      <c r="C1262" t="n">
        <v>2</v>
      </c>
      <c r="D1262" s="28" t="n">
        <v>0</v>
      </c>
      <c r="E1262" t="n">
        <v>4</v>
      </c>
      <c r="F1262">
        <f>IF(E1262=1,1,IF(E1262=2,0.5,IF(OR(C1262=1,C1262=E1262),0.4,0.2/(E1262-2))))</f>
        <v/>
      </c>
      <c r="G1262">
        <f>IF(C1262=1,1,0)</f>
        <v/>
      </c>
      <c r="H1262">
        <f>IF(C1262=E1262,1,0)</f>
        <v/>
      </c>
      <c r="I1262">
        <f>1/E1262</f>
        <v/>
      </c>
      <c r="J1262" s="28">
        <f>F1262*D1262</f>
        <v/>
      </c>
      <c r="K1262" s="28">
        <f>G1262*D1262</f>
        <v/>
      </c>
      <c r="L1262" s="28">
        <f>H1262*D1262</f>
        <v/>
      </c>
      <c r="M1262" s="28">
        <f>I1262*D1262</f>
        <v/>
      </c>
    </row>
    <row r="1263">
      <c r="A1263" t="inlineStr">
        <is>
          <t>PRO-00427</t>
        </is>
      </c>
      <c r="B1263" t="inlineStr">
        <is>
          <t>g2</t>
        </is>
      </c>
      <c r="C1263" t="n">
        <v>3</v>
      </c>
      <c r="D1263" s="28" t="n">
        <v>0</v>
      </c>
      <c r="E1263" t="n">
        <v>4</v>
      </c>
      <c r="F1263">
        <f>IF(E1263=1,1,IF(E1263=2,0.5,IF(OR(C1263=1,C1263=E1263),0.4,0.2/(E1263-2))))</f>
        <v/>
      </c>
      <c r="G1263">
        <f>IF(C1263=1,1,0)</f>
        <v/>
      </c>
      <c r="H1263">
        <f>IF(C1263=E1263,1,0)</f>
        <v/>
      </c>
      <c r="I1263">
        <f>1/E1263</f>
        <v/>
      </c>
      <c r="J1263" s="28">
        <f>F1263*D1263</f>
        <v/>
      </c>
      <c r="K1263" s="28">
        <f>G1263*D1263</f>
        <v/>
      </c>
      <c r="L1263" s="28">
        <f>H1263*D1263</f>
        <v/>
      </c>
      <c r="M1263" s="28">
        <f>I1263*D1263</f>
        <v/>
      </c>
    </row>
    <row r="1264">
      <c r="A1264" t="inlineStr">
        <is>
          <t>PRO-00427</t>
        </is>
      </c>
      <c r="B1264" t="inlineStr">
        <is>
          <t>g2</t>
        </is>
      </c>
      <c r="C1264" t="n">
        <v>4</v>
      </c>
      <c r="D1264" s="28" t="n">
        <v>0</v>
      </c>
      <c r="E1264" t="n">
        <v>4</v>
      </c>
      <c r="F1264">
        <f>IF(E1264=1,1,IF(E1264=2,0.5,IF(OR(C1264=1,C1264=E1264),0.4,0.2/(E1264-2))))</f>
        <v/>
      </c>
      <c r="G1264">
        <f>IF(C1264=1,1,0)</f>
        <v/>
      </c>
      <c r="H1264">
        <f>IF(C1264=E1264,1,0)</f>
        <v/>
      </c>
      <c r="I1264">
        <f>1/E1264</f>
        <v/>
      </c>
      <c r="J1264" s="28">
        <f>F1264*D1264</f>
        <v/>
      </c>
      <c r="K1264" s="28">
        <f>G1264*D1264</f>
        <v/>
      </c>
      <c r="L1264" s="28">
        <f>H1264*D1264</f>
        <v/>
      </c>
      <c r="M1264" s="28">
        <f>I1264*D1264</f>
        <v/>
      </c>
    </row>
    <row r="1265">
      <c r="A1265" t="inlineStr">
        <is>
          <t>PRO-00428</t>
        </is>
      </c>
      <c r="B1265" t="inlineStr">
        <is>
          <t>google</t>
        </is>
      </c>
      <c r="C1265" t="n">
        <v>1</v>
      </c>
      <c r="D1265" s="28" t="n">
        <v>74656</v>
      </c>
      <c r="E1265" t="n">
        <v>2</v>
      </c>
      <c r="F1265">
        <f>IF(E1265=1,1,IF(E1265=2,0.5,IF(OR(C1265=1,C1265=E1265),0.4,0.2/(E1265-2))))</f>
        <v/>
      </c>
      <c r="G1265">
        <f>IF(C1265=1,1,0)</f>
        <v/>
      </c>
      <c r="H1265">
        <f>IF(C1265=E1265,1,0)</f>
        <v/>
      </c>
      <c r="I1265">
        <f>1/E1265</f>
        <v/>
      </c>
      <c r="J1265" s="28">
        <f>F1265*D1265</f>
        <v/>
      </c>
      <c r="K1265" s="28">
        <f>G1265*D1265</f>
        <v/>
      </c>
      <c r="L1265" s="28">
        <f>H1265*D1265</f>
        <v/>
      </c>
      <c r="M1265" s="28">
        <f>I1265*D1265</f>
        <v/>
      </c>
    </row>
    <row r="1266">
      <c r="A1266" t="inlineStr">
        <is>
          <t>PRO-00428</t>
        </is>
      </c>
      <c r="B1266" t="inlineStr">
        <is>
          <t>linkedin</t>
        </is>
      </c>
      <c r="C1266" t="n">
        <v>2</v>
      </c>
      <c r="D1266" s="28" t="n">
        <v>74656</v>
      </c>
      <c r="E1266" t="n">
        <v>2</v>
      </c>
      <c r="F1266">
        <f>IF(E1266=1,1,IF(E1266=2,0.5,IF(OR(C1266=1,C1266=E1266),0.4,0.2/(E1266-2))))</f>
        <v/>
      </c>
      <c r="G1266">
        <f>IF(C1266=1,1,0)</f>
        <v/>
      </c>
      <c r="H1266">
        <f>IF(C1266=E1266,1,0)</f>
        <v/>
      </c>
      <c r="I1266">
        <f>1/E1266</f>
        <v/>
      </c>
      <c r="J1266" s="28">
        <f>F1266*D1266</f>
        <v/>
      </c>
      <c r="K1266" s="28">
        <f>G1266*D1266</f>
        <v/>
      </c>
      <c r="L1266" s="28">
        <f>H1266*D1266</f>
        <v/>
      </c>
      <c r="M1266" s="28">
        <f>I1266*D1266</f>
        <v/>
      </c>
    </row>
    <row r="1267">
      <c r="A1267" t="inlineStr">
        <is>
          <t>PRO-00429</t>
        </is>
      </c>
      <c r="B1267" t="inlineStr">
        <is>
          <t>linkedin</t>
        </is>
      </c>
      <c r="C1267" t="n">
        <v>1</v>
      </c>
      <c r="D1267" s="28" t="n">
        <v>0</v>
      </c>
      <c r="E1267" t="n">
        <v>3</v>
      </c>
      <c r="F1267">
        <f>IF(E1267=1,1,IF(E1267=2,0.5,IF(OR(C1267=1,C1267=E1267),0.4,0.2/(E1267-2))))</f>
        <v/>
      </c>
      <c r="G1267">
        <f>IF(C1267=1,1,0)</f>
        <v/>
      </c>
      <c r="H1267">
        <f>IF(C1267=E1267,1,0)</f>
        <v/>
      </c>
      <c r="I1267">
        <f>1/E1267</f>
        <v/>
      </c>
      <c r="J1267" s="28">
        <f>F1267*D1267</f>
        <v/>
      </c>
      <c r="K1267" s="28">
        <f>G1267*D1267</f>
        <v/>
      </c>
      <c r="L1267" s="28">
        <f>H1267*D1267</f>
        <v/>
      </c>
      <c r="M1267" s="28">
        <f>I1267*D1267</f>
        <v/>
      </c>
    </row>
    <row r="1268">
      <c r="A1268" t="inlineStr">
        <is>
          <t>PRO-00429</t>
        </is>
      </c>
      <c r="B1268" t="inlineStr">
        <is>
          <t>programmatic</t>
        </is>
      </c>
      <c r="C1268" t="n">
        <v>2</v>
      </c>
      <c r="D1268" s="28" t="n">
        <v>0</v>
      </c>
      <c r="E1268" t="n">
        <v>3</v>
      </c>
      <c r="F1268">
        <f>IF(E1268=1,1,IF(E1268=2,0.5,IF(OR(C1268=1,C1268=E1268),0.4,0.2/(E1268-2))))</f>
        <v/>
      </c>
      <c r="G1268">
        <f>IF(C1268=1,1,0)</f>
        <v/>
      </c>
      <c r="H1268">
        <f>IF(C1268=E1268,1,0)</f>
        <v/>
      </c>
      <c r="I1268">
        <f>1/E1268</f>
        <v/>
      </c>
      <c r="J1268" s="28">
        <f>F1268*D1268</f>
        <v/>
      </c>
      <c r="K1268" s="28">
        <f>G1268*D1268</f>
        <v/>
      </c>
      <c r="L1268" s="28">
        <f>H1268*D1268</f>
        <v/>
      </c>
      <c r="M1268" s="28">
        <f>I1268*D1268</f>
        <v/>
      </c>
    </row>
    <row r="1269">
      <c r="A1269" t="inlineStr">
        <is>
          <t>PRO-00429</t>
        </is>
      </c>
      <c r="B1269" t="inlineStr">
        <is>
          <t>linkedin</t>
        </is>
      </c>
      <c r="C1269" t="n">
        <v>3</v>
      </c>
      <c r="D1269" s="28" t="n">
        <v>0</v>
      </c>
      <c r="E1269" t="n">
        <v>3</v>
      </c>
      <c r="F1269">
        <f>IF(E1269=1,1,IF(E1269=2,0.5,IF(OR(C1269=1,C1269=E1269),0.4,0.2/(E1269-2))))</f>
        <v/>
      </c>
      <c r="G1269">
        <f>IF(C1269=1,1,0)</f>
        <v/>
      </c>
      <c r="H1269">
        <f>IF(C1269=E1269,1,0)</f>
        <v/>
      </c>
      <c r="I1269">
        <f>1/E1269</f>
        <v/>
      </c>
      <c r="J1269" s="28">
        <f>F1269*D1269</f>
        <v/>
      </c>
      <c r="K1269" s="28">
        <f>G1269*D1269</f>
        <v/>
      </c>
      <c r="L1269" s="28">
        <f>H1269*D1269</f>
        <v/>
      </c>
      <c r="M1269" s="28">
        <f>I1269*D1269</f>
        <v/>
      </c>
    </row>
    <row r="1270">
      <c r="A1270" t="inlineStr">
        <is>
          <t>PRO-00430</t>
        </is>
      </c>
      <c r="B1270" t="inlineStr">
        <is>
          <t>google</t>
        </is>
      </c>
      <c r="C1270" t="n">
        <v>1</v>
      </c>
      <c r="D1270" s="28" t="n">
        <v>0</v>
      </c>
      <c r="E1270" t="n">
        <v>4</v>
      </c>
      <c r="F1270">
        <f>IF(E1270=1,1,IF(E1270=2,0.5,IF(OR(C1270=1,C1270=E1270),0.4,0.2/(E1270-2))))</f>
        <v/>
      </c>
      <c r="G1270">
        <f>IF(C1270=1,1,0)</f>
        <v/>
      </c>
      <c r="H1270">
        <f>IF(C1270=E1270,1,0)</f>
        <v/>
      </c>
      <c r="I1270">
        <f>1/E1270</f>
        <v/>
      </c>
      <c r="J1270" s="28">
        <f>F1270*D1270</f>
        <v/>
      </c>
      <c r="K1270" s="28">
        <f>G1270*D1270</f>
        <v/>
      </c>
      <c r="L1270" s="28">
        <f>H1270*D1270</f>
        <v/>
      </c>
      <c r="M1270" s="28">
        <f>I1270*D1270</f>
        <v/>
      </c>
    </row>
    <row r="1271">
      <c r="A1271" t="inlineStr">
        <is>
          <t>PRO-00430</t>
        </is>
      </c>
      <c r="B1271" t="inlineStr">
        <is>
          <t>google</t>
        </is>
      </c>
      <c r="C1271" t="n">
        <v>2</v>
      </c>
      <c r="D1271" s="28" t="n">
        <v>0</v>
      </c>
      <c r="E1271" t="n">
        <v>4</v>
      </c>
      <c r="F1271">
        <f>IF(E1271=1,1,IF(E1271=2,0.5,IF(OR(C1271=1,C1271=E1271),0.4,0.2/(E1271-2))))</f>
        <v/>
      </c>
      <c r="G1271">
        <f>IF(C1271=1,1,0)</f>
        <v/>
      </c>
      <c r="H1271">
        <f>IF(C1271=E1271,1,0)</f>
        <v/>
      </c>
      <c r="I1271">
        <f>1/E1271</f>
        <v/>
      </c>
      <c r="J1271" s="28">
        <f>F1271*D1271</f>
        <v/>
      </c>
      <c r="K1271" s="28">
        <f>G1271*D1271</f>
        <v/>
      </c>
      <c r="L1271" s="28">
        <f>H1271*D1271</f>
        <v/>
      </c>
      <c r="M1271" s="28">
        <f>I1271*D1271</f>
        <v/>
      </c>
    </row>
    <row r="1272">
      <c r="A1272" t="inlineStr">
        <is>
          <t>PRO-00430</t>
        </is>
      </c>
      <c r="B1272" t="inlineStr">
        <is>
          <t>linkedin</t>
        </is>
      </c>
      <c r="C1272" t="n">
        <v>3</v>
      </c>
      <c r="D1272" s="28" t="n">
        <v>0</v>
      </c>
      <c r="E1272" t="n">
        <v>4</v>
      </c>
      <c r="F1272">
        <f>IF(E1272=1,1,IF(E1272=2,0.5,IF(OR(C1272=1,C1272=E1272),0.4,0.2/(E1272-2))))</f>
        <v/>
      </c>
      <c r="G1272">
        <f>IF(C1272=1,1,0)</f>
        <v/>
      </c>
      <c r="H1272">
        <f>IF(C1272=E1272,1,0)</f>
        <v/>
      </c>
      <c r="I1272">
        <f>1/E1272</f>
        <v/>
      </c>
      <c r="J1272" s="28">
        <f>F1272*D1272</f>
        <v/>
      </c>
      <c r="K1272" s="28">
        <f>G1272*D1272</f>
        <v/>
      </c>
      <c r="L1272" s="28">
        <f>H1272*D1272</f>
        <v/>
      </c>
      <c r="M1272" s="28">
        <f>I1272*D1272</f>
        <v/>
      </c>
    </row>
    <row r="1273">
      <c r="A1273" t="inlineStr">
        <is>
          <t>PRO-00430</t>
        </is>
      </c>
      <c r="B1273" t="inlineStr">
        <is>
          <t>g2</t>
        </is>
      </c>
      <c r="C1273" t="n">
        <v>4</v>
      </c>
      <c r="D1273" s="28" t="n">
        <v>0</v>
      </c>
      <c r="E1273" t="n">
        <v>4</v>
      </c>
      <c r="F1273">
        <f>IF(E1273=1,1,IF(E1273=2,0.5,IF(OR(C1273=1,C1273=E1273),0.4,0.2/(E1273-2))))</f>
        <v/>
      </c>
      <c r="G1273">
        <f>IF(C1273=1,1,0)</f>
        <v/>
      </c>
      <c r="H1273">
        <f>IF(C1273=E1273,1,0)</f>
        <v/>
      </c>
      <c r="I1273">
        <f>1/E1273</f>
        <v/>
      </c>
      <c r="J1273" s="28">
        <f>F1273*D1273</f>
        <v/>
      </c>
      <c r="K1273" s="28">
        <f>G1273*D1273</f>
        <v/>
      </c>
      <c r="L1273" s="28">
        <f>H1273*D1273</f>
        <v/>
      </c>
      <c r="M1273" s="28">
        <f>I1273*D1273</f>
        <v/>
      </c>
    </row>
    <row r="1274">
      <c r="A1274" t="inlineStr">
        <is>
          <t>PRO-00431</t>
        </is>
      </c>
      <c r="B1274" t="inlineStr">
        <is>
          <t>linkedin</t>
        </is>
      </c>
      <c r="C1274" t="n">
        <v>1</v>
      </c>
      <c r="D1274" s="28" t="n">
        <v>0</v>
      </c>
      <c r="E1274" t="n">
        <v>4</v>
      </c>
      <c r="F1274">
        <f>IF(E1274=1,1,IF(E1274=2,0.5,IF(OR(C1274=1,C1274=E1274),0.4,0.2/(E1274-2))))</f>
        <v/>
      </c>
      <c r="G1274">
        <f>IF(C1274=1,1,0)</f>
        <v/>
      </c>
      <c r="H1274">
        <f>IF(C1274=E1274,1,0)</f>
        <v/>
      </c>
      <c r="I1274">
        <f>1/E1274</f>
        <v/>
      </c>
      <c r="J1274" s="28">
        <f>F1274*D1274</f>
        <v/>
      </c>
      <c r="K1274" s="28">
        <f>G1274*D1274</f>
        <v/>
      </c>
      <c r="L1274" s="28">
        <f>H1274*D1274</f>
        <v/>
      </c>
      <c r="M1274" s="28">
        <f>I1274*D1274</f>
        <v/>
      </c>
    </row>
    <row r="1275">
      <c r="A1275" t="inlineStr">
        <is>
          <t>PRO-00431</t>
        </is>
      </c>
      <c r="B1275" t="inlineStr">
        <is>
          <t>g2</t>
        </is>
      </c>
      <c r="C1275" t="n">
        <v>2</v>
      </c>
      <c r="D1275" s="28" t="n">
        <v>0</v>
      </c>
      <c r="E1275" t="n">
        <v>4</v>
      </c>
      <c r="F1275">
        <f>IF(E1275=1,1,IF(E1275=2,0.5,IF(OR(C1275=1,C1275=E1275),0.4,0.2/(E1275-2))))</f>
        <v/>
      </c>
      <c r="G1275">
        <f>IF(C1275=1,1,0)</f>
        <v/>
      </c>
      <c r="H1275">
        <f>IF(C1275=E1275,1,0)</f>
        <v/>
      </c>
      <c r="I1275">
        <f>1/E1275</f>
        <v/>
      </c>
      <c r="J1275" s="28">
        <f>F1275*D1275</f>
        <v/>
      </c>
      <c r="K1275" s="28">
        <f>G1275*D1275</f>
        <v/>
      </c>
      <c r="L1275" s="28">
        <f>H1275*D1275</f>
        <v/>
      </c>
      <c r="M1275" s="28">
        <f>I1275*D1275</f>
        <v/>
      </c>
    </row>
    <row r="1276">
      <c r="A1276" t="inlineStr">
        <is>
          <t>PRO-00431</t>
        </is>
      </c>
      <c r="B1276" t="inlineStr">
        <is>
          <t>linkedin</t>
        </is>
      </c>
      <c r="C1276" t="n">
        <v>3</v>
      </c>
      <c r="D1276" s="28" t="n">
        <v>0</v>
      </c>
      <c r="E1276" t="n">
        <v>4</v>
      </c>
      <c r="F1276">
        <f>IF(E1276=1,1,IF(E1276=2,0.5,IF(OR(C1276=1,C1276=E1276),0.4,0.2/(E1276-2))))</f>
        <v/>
      </c>
      <c r="G1276">
        <f>IF(C1276=1,1,0)</f>
        <v/>
      </c>
      <c r="H1276">
        <f>IF(C1276=E1276,1,0)</f>
        <v/>
      </c>
      <c r="I1276">
        <f>1/E1276</f>
        <v/>
      </c>
      <c r="J1276" s="28">
        <f>F1276*D1276</f>
        <v/>
      </c>
      <c r="K1276" s="28">
        <f>G1276*D1276</f>
        <v/>
      </c>
      <c r="L1276" s="28">
        <f>H1276*D1276</f>
        <v/>
      </c>
      <c r="M1276" s="28">
        <f>I1276*D1276</f>
        <v/>
      </c>
    </row>
    <row r="1277">
      <c r="A1277" t="inlineStr">
        <is>
          <t>PRO-00431</t>
        </is>
      </c>
      <c r="B1277" t="inlineStr">
        <is>
          <t>g2</t>
        </is>
      </c>
      <c r="C1277" t="n">
        <v>4</v>
      </c>
      <c r="D1277" s="28" t="n">
        <v>0</v>
      </c>
      <c r="E1277" t="n">
        <v>4</v>
      </c>
      <c r="F1277">
        <f>IF(E1277=1,1,IF(E1277=2,0.5,IF(OR(C1277=1,C1277=E1277),0.4,0.2/(E1277-2))))</f>
        <v/>
      </c>
      <c r="G1277">
        <f>IF(C1277=1,1,0)</f>
        <v/>
      </c>
      <c r="H1277">
        <f>IF(C1277=E1277,1,0)</f>
        <v/>
      </c>
      <c r="I1277">
        <f>1/E1277</f>
        <v/>
      </c>
      <c r="J1277" s="28">
        <f>F1277*D1277</f>
        <v/>
      </c>
      <c r="K1277" s="28">
        <f>G1277*D1277</f>
        <v/>
      </c>
      <c r="L1277" s="28">
        <f>H1277*D1277</f>
        <v/>
      </c>
      <c r="M1277" s="28">
        <f>I1277*D1277</f>
        <v/>
      </c>
    </row>
    <row r="1278">
      <c r="A1278" t="inlineStr">
        <is>
          <t>PRO-00432</t>
        </is>
      </c>
      <c r="B1278" t="inlineStr">
        <is>
          <t>google</t>
        </is>
      </c>
      <c r="C1278" t="n">
        <v>1</v>
      </c>
      <c r="D1278" s="28" t="n">
        <v>0</v>
      </c>
      <c r="E1278" t="n">
        <v>2</v>
      </c>
      <c r="F1278">
        <f>IF(E1278=1,1,IF(E1278=2,0.5,IF(OR(C1278=1,C1278=E1278),0.4,0.2/(E1278-2))))</f>
        <v/>
      </c>
      <c r="G1278">
        <f>IF(C1278=1,1,0)</f>
        <v/>
      </c>
      <c r="H1278">
        <f>IF(C1278=E1278,1,0)</f>
        <v/>
      </c>
      <c r="I1278">
        <f>1/E1278</f>
        <v/>
      </c>
      <c r="J1278" s="28">
        <f>F1278*D1278</f>
        <v/>
      </c>
      <c r="K1278" s="28">
        <f>G1278*D1278</f>
        <v/>
      </c>
      <c r="L1278" s="28">
        <f>H1278*D1278</f>
        <v/>
      </c>
      <c r="M1278" s="28">
        <f>I1278*D1278</f>
        <v/>
      </c>
    </row>
    <row r="1279">
      <c r="A1279" t="inlineStr">
        <is>
          <t>PRO-00432</t>
        </is>
      </c>
      <c r="B1279" t="inlineStr">
        <is>
          <t>linkedin</t>
        </is>
      </c>
      <c r="C1279" t="n">
        <v>2</v>
      </c>
      <c r="D1279" s="28" t="n">
        <v>0</v>
      </c>
      <c r="E1279" t="n">
        <v>2</v>
      </c>
      <c r="F1279">
        <f>IF(E1279=1,1,IF(E1279=2,0.5,IF(OR(C1279=1,C1279=E1279),0.4,0.2/(E1279-2))))</f>
        <v/>
      </c>
      <c r="G1279">
        <f>IF(C1279=1,1,0)</f>
        <v/>
      </c>
      <c r="H1279">
        <f>IF(C1279=E1279,1,0)</f>
        <v/>
      </c>
      <c r="I1279">
        <f>1/E1279</f>
        <v/>
      </c>
      <c r="J1279" s="28">
        <f>F1279*D1279</f>
        <v/>
      </c>
      <c r="K1279" s="28">
        <f>G1279*D1279</f>
        <v/>
      </c>
      <c r="L1279" s="28">
        <f>H1279*D1279</f>
        <v/>
      </c>
      <c r="M1279" s="28">
        <f>I1279*D1279</f>
        <v/>
      </c>
    </row>
    <row r="1280">
      <c r="A1280" t="inlineStr">
        <is>
          <t>PRO-00433</t>
        </is>
      </c>
      <c r="B1280" t="inlineStr">
        <is>
          <t>linkedin</t>
        </is>
      </c>
      <c r="C1280" t="n">
        <v>1</v>
      </c>
      <c r="D1280" s="28" t="n">
        <v>0</v>
      </c>
      <c r="E1280" t="n">
        <v>3</v>
      </c>
      <c r="F1280">
        <f>IF(E1280=1,1,IF(E1280=2,0.5,IF(OR(C1280=1,C1280=E1280),0.4,0.2/(E1280-2))))</f>
        <v/>
      </c>
      <c r="G1280">
        <f>IF(C1280=1,1,0)</f>
        <v/>
      </c>
      <c r="H1280">
        <f>IF(C1280=E1280,1,0)</f>
        <v/>
      </c>
      <c r="I1280">
        <f>1/E1280</f>
        <v/>
      </c>
      <c r="J1280" s="28">
        <f>F1280*D1280</f>
        <v/>
      </c>
      <c r="K1280" s="28">
        <f>G1280*D1280</f>
        <v/>
      </c>
      <c r="L1280" s="28">
        <f>H1280*D1280</f>
        <v/>
      </c>
      <c r="M1280" s="28">
        <f>I1280*D1280</f>
        <v/>
      </c>
    </row>
    <row r="1281">
      <c r="A1281" t="inlineStr">
        <is>
          <t>PRO-00433</t>
        </is>
      </c>
      <c r="B1281" t="inlineStr">
        <is>
          <t>linkedin</t>
        </is>
      </c>
      <c r="C1281" t="n">
        <v>2</v>
      </c>
      <c r="D1281" s="28" t="n">
        <v>0</v>
      </c>
      <c r="E1281" t="n">
        <v>3</v>
      </c>
      <c r="F1281">
        <f>IF(E1281=1,1,IF(E1281=2,0.5,IF(OR(C1281=1,C1281=E1281),0.4,0.2/(E1281-2))))</f>
        <v/>
      </c>
      <c r="G1281">
        <f>IF(C1281=1,1,0)</f>
        <v/>
      </c>
      <c r="H1281">
        <f>IF(C1281=E1281,1,0)</f>
        <v/>
      </c>
      <c r="I1281">
        <f>1/E1281</f>
        <v/>
      </c>
      <c r="J1281" s="28">
        <f>F1281*D1281</f>
        <v/>
      </c>
      <c r="K1281" s="28">
        <f>G1281*D1281</f>
        <v/>
      </c>
      <c r="L1281" s="28">
        <f>H1281*D1281</f>
        <v/>
      </c>
      <c r="M1281" s="28">
        <f>I1281*D1281</f>
        <v/>
      </c>
    </row>
    <row r="1282">
      <c r="A1282" t="inlineStr">
        <is>
          <t>PRO-00433</t>
        </is>
      </c>
      <c r="B1282" t="inlineStr">
        <is>
          <t>g2</t>
        </is>
      </c>
      <c r="C1282" t="n">
        <v>3</v>
      </c>
      <c r="D1282" s="28" t="n">
        <v>0</v>
      </c>
      <c r="E1282" t="n">
        <v>3</v>
      </c>
      <c r="F1282">
        <f>IF(E1282=1,1,IF(E1282=2,0.5,IF(OR(C1282=1,C1282=E1282),0.4,0.2/(E1282-2))))</f>
        <v/>
      </c>
      <c r="G1282">
        <f>IF(C1282=1,1,0)</f>
        <v/>
      </c>
      <c r="H1282">
        <f>IF(C1282=E1282,1,0)</f>
        <v/>
      </c>
      <c r="I1282">
        <f>1/E1282</f>
        <v/>
      </c>
      <c r="J1282" s="28">
        <f>F1282*D1282</f>
        <v/>
      </c>
      <c r="K1282" s="28">
        <f>G1282*D1282</f>
        <v/>
      </c>
      <c r="L1282" s="28">
        <f>H1282*D1282</f>
        <v/>
      </c>
      <c r="M1282" s="28">
        <f>I1282*D1282</f>
        <v/>
      </c>
    </row>
    <row r="1283">
      <c r="A1283" t="inlineStr">
        <is>
          <t>PRO-00434</t>
        </is>
      </c>
      <c r="B1283" t="inlineStr">
        <is>
          <t>linkedin</t>
        </is>
      </c>
      <c r="C1283" t="n">
        <v>1</v>
      </c>
      <c r="D1283" s="28" t="n">
        <v>0</v>
      </c>
      <c r="E1283" t="n">
        <v>3</v>
      </c>
      <c r="F1283">
        <f>IF(E1283=1,1,IF(E1283=2,0.5,IF(OR(C1283=1,C1283=E1283),0.4,0.2/(E1283-2))))</f>
        <v/>
      </c>
      <c r="G1283">
        <f>IF(C1283=1,1,0)</f>
        <v/>
      </c>
      <c r="H1283">
        <f>IF(C1283=E1283,1,0)</f>
        <v/>
      </c>
      <c r="I1283">
        <f>1/E1283</f>
        <v/>
      </c>
      <c r="J1283" s="28">
        <f>F1283*D1283</f>
        <v/>
      </c>
      <c r="K1283" s="28">
        <f>G1283*D1283</f>
        <v/>
      </c>
      <c r="L1283" s="28">
        <f>H1283*D1283</f>
        <v/>
      </c>
      <c r="M1283" s="28">
        <f>I1283*D1283</f>
        <v/>
      </c>
    </row>
    <row r="1284">
      <c r="A1284" t="inlineStr">
        <is>
          <t>PRO-00434</t>
        </is>
      </c>
      <c r="B1284" t="inlineStr">
        <is>
          <t>programmatic</t>
        </is>
      </c>
      <c r="C1284" t="n">
        <v>2</v>
      </c>
      <c r="D1284" s="28" t="n">
        <v>0</v>
      </c>
      <c r="E1284" t="n">
        <v>3</v>
      </c>
      <c r="F1284">
        <f>IF(E1284=1,1,IF(E1284=2,0.5,IF(OR(C1284=1,C1284=E1284),0.4,0.2/(E1284-2))))</f>
        <v/>
      </c>
      <c r="G1284">
        <f>IF(C1284=1,1,0)</f>
        <v/>
      </c>
      <c r="H1284">
        <f>IF(C1284=E1284,1,0)</f>
        <v/>
      </c>
      <c r="I1284">
        <f>1/E1284</f>
        <v/>
      </c>
      <c r="J1284" s="28">
        <f>F1284*D1284</f>
        <v/>
      </c>
      <c r="K1284" s="28">
        <f>G1284*D1284</f>
        <v/>
      </c>
      <c r="L1284" s="28">
        <f>H1284*D1284</f>
        <v/>
      </c>
      <c r="M1284" s="28">
        <f>I1284*D1284</f>
        <v/>
      </c>
    </row>
    <row r="1285">
      <c r="A1285" t="inlineStr">
        <is>
          <t>PRO-00434</t>
        </is>
      </c>
      <c r="B1285" t="inlineStr">
        <is>
          <t>g2</t>
        </is>
      </c>
      <c r="C1285" t="n">
        <v>3</v>
      </c>
      <c r="D1285" s="28" t="n">
        <v>0</v>
      </c>
      <c r="E1285" t="n">
        <v>3</v>
      </c>
      <c r="F1285">
        <f>IF(E1285=1,1,IF(E1285=2,0.5,IF(OR(C1285=1,C1285=E1285),0.4,0.2/(E1285-2))))</f>
        <v/>
      </c>
      <c r="G1285">
        <f>IF(C1285=1,1,0)</f>
        <v/>
      </c>
      <c r="H1285">
        <f>IF(C1285=E1285,1,0)</f>
        <v/>
      </c>
      <c r="I1285">
        <f>1/E1285</f>
        <v/>
      </c>
      <c r="J1285" s="28">
        <f>F1285*D1285</f>
        <v/>
      </c>
      <c r="K1285" s="28">
        <f>G1285*D1285</f>
        <v/>
      </c>
      <c r="L1285" s="28">
        <f>H1285*D1285</f>
        <v/>
      </c>
      <c r="M1285" s="28">
        <f>I1285*D1285</f>
        <v/>
      </c>
    </row>
    <row r="1286">
      <c r="A1286" t="inlineStr">
        <is>
          <t>PRO-00435</t>
        </is>
      </c>
      <c r="B1286" t="inlineStr">
        <is>
          <t>linkedin</t>
        </is>
      </c>
      <c r="C1286" t="n">
        <v>1</v>
      </c>
      <c r="D1286" s="28" t="n">
        <v>68844</v>
      </c>
      <c r="E1286" t="n">
        <v>2</v>
      </c>
      <c r="F1286">
        <f>IF(E1286=1,1,IF(E1286=2,0.5,IF(OR(C1286=1,C1286=E1286),0.4,0.2/(E1286-2))))</f>
        <v/>
      </c>
      <c r="G1286">
        <f>IF(C1286=1,1,0)</f>
        <v/>
      </c>
      <c r="H1286">
        <f>IF(C1286=E1286,1,0)</f>
        <v/>
      </c>
      <c r="I1286">
        <f>1/E1286</f>
        <v/>
      </c>
      <c r="J1286" s="28">
        <f>F1286*D1286</f>
        <v/>
      </c>
      <c r="K1286" s="28">
        <f>G1286*D1286</f>
        <v/>
      </c>
      <c r="L1286" s="28">
        <f>H1286*D1286</f>
        <v/>
      </c>
      <c r="M1286" s="28">
        <f>I1286*D1286</f>
        <v/>
      </c>
    </row>
    <row r="1287">
      <c r="A1287" t="inlineStr">
        <is>
          <t>PRO-00435</t>
        </is>
      </c>
      <c r="B1287" t="inlineStr">
        <is>
          <t>google</t>
        </is>
      </c>
      <c r="C1287" t="n">
        <v>2</v>
      </c>
      <c r="D1287" s="28" t="n">
        <v>68844</v>
      </c>
      <c r="E1287" t="n">
        <v>2</v>
      </c>
      <c r="F1287">
        <f>IF(E1287=1,1,IF(E1287=2,0.5,IF(OR(C1287=1,C1287=E1287),0.4,0.2/(E1287-2))))</f>
        <v/>
      </c>
      <c r="G1287">
        <f>IF(C1287=1,1,0)</f>
        <v/>
      </c>
      <c r="H1287">
        <f>IF(C1287=E1287,1,0)</f>
        <v/>
      </c>
      <c r="I1287">
        <f>1/E1287</f>
        <v/>
      </c>
      <c r="J1287" s="28">
        <f>F1287*D1287</f>
        <v/>
      </c>
      <c r="K1287" s="28">
        <f>G1287*D1287</f>
        <v/>
      </c>
      <c r="L1287" s="28">
        <f>H1287*D1287</f>
        <v/>
      </c>
      <c r="M1287" s="28">
        <f>I1287*D1287</f>
        <v/>
      </c>
    </row>
    <row r="1288">
      <c r="A1288" t="inlineStr">
        <is>
          <t>PRO-00436</t>
        </is>
      </c>
      <c r="B1288" t="inlineStr">
        <is>
          <t>linkedin</t>
        </is>
      </c>
      <c r="C1288" t="n">
        <v>1</v>
      </c>
      <c r="D1288" s="28" t="n">
        <v>0</v>
      </c>
      <c r="E1288" t="n">
        <v>3</v>
      </c>
      <c r="F1288">
        <f>IF(E1288=1,1,IF(E1288=2,0.5,IF(OR(C1288=1,C1288=E1288),0.4,0.2/(E1288-2))))</f>
        <v/>
      </c>
      <c r="G1288">
        <f>IF(C1288=1,1,0)</f>
        <v/>
      </c>
      <c r="H1288">
        <f>IF(C1288=E1288,1,0)</f>
        <v/>
      </c>
      <c r="I1288">
        <f>1/E1288</f>
        <v/>
      </c>
      <c r="J1288" s="28">
        <f>F1288*D1288</f>
        <v/>
      </c>
      <c r="K1288" s="28">
        <f>G1288*D1288</f>
        <v/>
      </c>
      <c r="L1288" s="28">
        <f>H1288*D1288</f>
        <v/>
      </c>
      <c r="M1288" s="28">
        <f>I1288*D1288</f>
        <v/>
      </c>
    </row>
    <row r="1289">
      <c r="A1289" t="inlineStr">
        <is>
          <t>PRO-00436</t>
        </is>
      </c>
      <c r="B1289" t="inlineStr">
        <is>
          <t>g2</t>
        </is>
      </c>
      <c r="C1289" t="n">
        <v>2</v>
      </c>
      <c r="D1289" s="28" t="n">
        <v>0</v>
      </c>
      <c r="E1289" t="n">
        <v>3</v>
      </c>
      <c r="F1289">
        <f>IF(E1289=1,1,IF(E1289=2,0.5,IF(OR(C1289=1,C1289=E1289),0.4,0.2/(E1289-2))))</f>
        <v/>
      </c>
      <c r="G1289">
        <f>IF(C1289=1,1,0)</f>
        <v/>
      </c>
      <c r="H1289">
        <f>IF(C1289=E1289,1,0)</f>
        <v/>
      </c>
      <c r="I1289">
        <f>1/E1289</f>
        <v/>
      </c>
      <c r="J1289" s="28">
        <f>F1289*D1289</f>
        <v/>
      </c>
      <c r="K1289" s="28">
        <f>G1289*D1289</f>
        <v/>
      </c>
      <c r="L1289" s="28">
        <f>H1289*D1289</f>
        <v/>
      </c>
      <c r="M1289" s="28">
        <f>I1289*D1289</f>
        <v/>
      </c>
    </row>
    <row r="1290">
      <c r="A1290" t="inlineStr">
        <is>
          <t>PRO-00436</t>
        </is>
      </c>
      <c r="B1290" t="inlineStr">
        <is>
          <t>linkedin</t>
        </is>
      </c>
      <c r="C1290" t="n">
        <v>3</v>
      </c>
      <c r="D1290" s="28" t="n">
        <v>0</v>
      </c>
      <c r="E1290" t="n">
        <v>3</v>
      </c>
      <c r="F1290">
        <f>IF(E1290=1,1,IF(E1290=2,0.5,IF(OR(C1290=1,C1290=E1290),0.4,0.2/(E1290-2))))</f>
        <v/>
      </c>
      <c r="G1290">
        <f>IF(C1290=1,1,0)</f>
        <v/>
      </c>
      <c r="H1290">
        <f>IF(C1290=E1290,1,0)</f>
        <v/>
      </c>
      <c r="I1290">
        <f>1/E1290</f>
        <v/>
      </c>
      <c r="J1290" s="28">
        <f>F1290*D1290</f>
        <v/>
      </c>
      <c r="K1290" s="28">
        <f>G1290*D1290</f>
        <v/>
      </c>
      <c r="L1290" s="28">
        <f>H1290*D1290</f>
        <v/>
      </c>
      <c r="M1290" s="28">
        <f>I1290*D1290</f>
        <v/>
      </c>
    </row>
    <row r="1291">
      <c r="A1291" t="inlineStr">
        <is>
          <t>PRO-00437</t>
        </is>
      </c>
      <c r="B1291" t="inlineStr">
        <is>
          <t>google</t>
        </is>
      </c>
      <c r="C1291" t="n">
        <v>1</v>
      </c>
      <c r="D1291" s="28" t="n">
        <v>0</v>
      </c>
      <c r="E1291" t="n">
        <v>3</v>
      </c>
      <c r="F1291">
        <f>IF(E1291=1,1,IF(E1291=2,0.5,IF(OR(C1291=1,C1291=E1291),0.4,0.2/(E1291-2))))</f>
        <v/>
      </c>
      <c r="G1291">
        <f>IF(C1291=1,1,0)</f>
        <v/>
      </c>
      <c r="H1291">
        <f>IF(C1291=E1291,1,0)</f>
        <v/>
      </c>
      <c r="I1291">
        <f>1/E1291</f>
        <v/>
      </c>
      <c r="J1291" s="28">
        <f>F1291*D1291</f>
        <v/>
      </c>
      <c r="K1291" s="28">
        <f>G1291*D1291</f>
        <v/>
      </c>
      <c r="L1291" s="28">
        <f>H1291*D1291</f>
        <v/>
      </c>
      <c r="M1291" s="28">
        <f>I1291*D1291</f>
        <v/>
      </c>
    </row>
    <row r="1292">
      <c r="A1292" t="inlineStr">
        <is>
          <t>PRO-00437</t>
        </is>
      </c>
      <c r="B1292" t="inlineStr">
        <is>
          <t>linkedin</t>
        </is>
      </c>
      <c r="C1292" t="n">
        <v>2</v>
      </c>
      <c r="D1292" s="28" t="n">
        <v>0</v>
      </c>
      <c r="E1292" t="n">
        <v>3</v>
      </c>
      <c r="F1292">
        <f>IF(E1292=1,1,IF(E1292=2,0.5,IF(OR(C1292=1,C1292=E1292),0.4,0.2/(E1292-2))))</f>
        <v/>
      </c>
      <c r="G1292">
        <f>IF(C1292=1,1,0)</f>
        <v/>
      </c>
      <c r="H1292">
        <f>IF(C1292=E1292,1,0)</f>
        <v/>
      </c>
      <c r="I1292">
        <f>1/E1292</f>
        <v/>
      </c>
      <c r="J1292" s="28">
        <f>F1292*D1292</f>
        <v/>
      </c>
      <c r="K1292" s="28">
        <f>G1292*D1292</f>
        <v/>
      </c>
      <c r="L1292" s="28">
        <f>H1292*D1292</f>
        <v/>
      </c>
      <c r="M1292" s="28">
        <f>I1292*D1292</f>
        <v/>
      </c>
    </row>
    <row r="1293">
      <c r="A1293" t="inlineStr">
        <is>
          <t>PRO-00437</t>
        </is>
      </c>
      <c r="B1293" t="inlineStr">
        <is>
          <t>linkedin</t>
        </is>
      </c>
      <c r="C1293" t="n">
        <v>3</v>
      </c>
      <c r="D1293" s="28" t="n">
        <v>0</v>
      </c>
      <c r="E1293" t="n">
        <v>3</v>
      </c>
      <c r="F1293">
        <f>IF(E1293=1,1,IF(E1293=2,0.5,IF(OR(C1293=1,C1293=E1293),0.4,0.2/(E1293-2))))</f>
        <v/>
      </c>
      <c r="G1293">
        <f>IF(C1293=1,1,0)</f>
        <v/>
      </c>
      <c r="H1293">
        <f>IF(C1293=E1293,1,0)</f>
        <v/>
      </c>
      <c r="I1293">
        <f>1/E1293</f>
        <v/>
      </c>
      <c r="J1293" s="28">
        <f>F1293*D1293</f>
        <v/>
      </c>
      <c r="K1293" s="28">
        <f>G1293*D1293</f>
        <v/>
      </c>
      <c r="L1293" s="28">
        <f>H1293*D1293</f>
        <v/>
      </c>
      <c r="M1293" s="28">
        <f>I1293*D1293</f>
        <v/>
      </c>
    </row>
    <row r="1294">
      <c r="A1294" t="inlineStr">
        <is>
          <t>PRO-00438</t>
        </is>
      </c>
      <c r="B1294" t="inlineStr">
        <is>
          <t>google</t>
        </is>
      </c>
      <c r="C1294" t="n">
        <v>1</v>
      </c>
      <c r="D1294" s="28" t="n">
        <v>80300</v>
      </c>
      <c r="E1294" t="n">
        <v>3</v>
      </c>
      <c r="F1294">
        <f>IF(E1294=1,1,IF(E1294=2,0.5,IF(OR(C1294=1,C1294=E1294),0.4,0.2/(E1294-2))))</f>
        <v/>
      </c>
      <c r="G1294">
        <f>IF(C1294=1,1,0)</f>
        <v/>
      </c>
      <c r="H1294">
        <f>IF(C1294=E1294,1,0)</f>
        <v/>
      </c>
      <c r="I1294">
        <f>1/E1294</f>
        <v/>
      </c>
      <c r="J1294" s="28">
        <f>F1294*D1294</f>
        <v/>
      </c>
      <c r="K1294" s="28">
        <f>G1294*D1294</f>
        <v/>
      </c>
      <c r="L1294" s="28">
        <f>H1294*D1294</f>
        <v/>
      </c>
      <c r="M1294" s="28">
        <f>I1294*D1294</f>
        <v/>
      </c>
    </row>
    <row r="1295">
      <c r="A1295" t="inlineStr">
        <is>
          <t>PRO-00438</t>
        </is>
      </c>
      <c r="B1295" t="inlineStr">
        <is>
          <t>linkedin</t>
        </is>
      </c>
      <c r="C1295" t="n">
        <v>2</v>
      </c>
      <c r="D1295" s="28" t="n">
        <v>80300</v>
      </c>
      <c r="E1295" t="n">
        <v>3</v>
      </c>
      <c r="F1295">
        <f>IF(E1295=1,1,IF(E1295=2,0.5,IF(OR(C1295=1,C1295=E1295),0.4,0.2/(E1295-2))))</f>
        <v/>
      </c>
      <c r="G1295">
        <f>IF(C1295=1,1,0)</f>
        <v/>
      </c>
      <c r="H1295">
        <f>IF(C1295=E1295,1,0)</f>
        <v/>
      </c>
      <c r="I1295">
        <f>1/E1295</f>
        <v/>
      </c>
      <c r="J1295" s="28">
        <f>F1295*D1295</f>
        <v/>
      </c>
      <c r="K1295" s="28">
        <f>G1295*D1295</f>
        <v/>
      </c>
      <c r="L1295" s="28">
        <f>H1295*D1295</f>
        <v/>
      </c>
      <c r="M1295" s="28">
        <f>I1295*D1295</f>
        <v/>
      </c>
    </row>
    <row r="1296">
      <c r="A1296" t="inlineStr">
        <is>
          <t>PRO-00438</t>
        </is>
      </c>
      <c r="B1296" t="inlineStr">
        <is>
          <t>g2</t>
        </is>
      </c>
      <c r="C1296" t="n">
        <v>3</v>
      </c>
      <c r="D1296" s="28" t="n">
        <v>80300</v>
      </c>
      <c r="E1296" t="n">
        <v>3</v>
      </c>
      <c r="F1296">
        <f>IF(E1296=1,1,IF(E1296=2,0.5,IF(OR(C1296=1,C1296=E1296),0.4,0.2/(E1296-2))))</f>
        <v/>
      </c>
      <c r="G1296">
        <f>IF(C1296=1,1,0)</f>
        <v/>
      </c>
      <c r="H1296">
        <f>IF(C1296=E1296,1,0)</f>
        <v/>
      </c>
      <c r="I1296">
        <f>1/E1296</f>
        <v/>
      </c>
      <c r="J1296" s="28">
        <f>F1296*D1296</f>
        <v/>
      </c>
      <c r="K1296" s="28">
        <f>G1296*D1296</f>
        <v/>
      </c>
      <c r="L1296" s="28">
        <f>H1296*D1296</f>
        <v/>
      </c>
      <c r="M1296" s="28">
        <f>I1296*D1296</f>
        <v/>
      </c>
    </row>
    <row r="1297">
      <c r="A1297" t="inlineStr">
        <is>
          <t>PRO-00439</t>
        </is>
      </c>
      <c r="B1297" t="inlineStr">
        <is>
          <t>google</t>
        </is>
      </c>
      <c r="C1297" t="n">
        <v>1</v>
      </c>
      <c r="D1297" s="28" t="n">
        <v>72939</v>
      </c>
      <c r="E1297" t="n">
        <v>3</v>
      </c>
      <c r="F1297">
        <f>IF(E1297=1,1,IF(E1297=2,0.5,IF(OR(C1297=1,C1297=E1297),0.4,0.2/(E1297-2))))</f>
        <v/>
      </c>
      <c r="G1297">
        <f>IF(C1297=1,1,0)</f>
        <v/>
      </c>
      <c r="H1297">
        <f>IF(C1297=E1297,1,0)</f>
        <v/>
      </c>
      <c r="I1297">
        <f>1/E1297</f>
        <v/>
      </c>
      <c r="J1297" s="28">
        <f>F1297*D1297</f>
        <v/>
      </c>
      <c r="K1297" s="28">
        <f>G1297*D1297</f>
        <v/>
      </c>
      <c r="L1297" s="28">
        <f>H1297*D1297</f>
        <v/>
      </c>
      <c r="M1297" s="28">
        <f>I1297*D1297</f>
        <v/>
      </c>
    </row>
    <row r="1298">
      <c r="A1298" t="inlineStr">
        <is>
          <t>PRO-00439</t>
        </is>
      </c>
      <c r="B1298" t="inlineStr">
        <is>
          <t>google</t>
        </is>
      </c>
      <c r="C1298" t="n">
        <v>2</v>
      </c>
      <c r="D1298" s="28" t="n">
        <v>72939</v>
      </c>
      <c r="E1298" t="n">
        <v>3</v>
      </c>
      <c r="F1298">
        <f>IF(E1298=1,1,IF(E1298=2,0.5,IF(OR(C1298=1,C1298=E1298),0.4,0.2/(E1298-2))))</f>
        <v/>
      </c>
      <c r="G1298">
        <f>IF(C1298=1,1,0)</f>
        <v/>
      </c>
      <c r="H1298">
        <f>IF(C1298=E1298,1,0)</f>
        <v/>
      </c>
      <c r="I1298">
        <f>1/E1298</f>
        <v/>
      </c>
      <c r="J1298" s="28">
        <f>F1298*D1298</f>
        <v/>
      </c>
      <c r="K1298" s="28">
        <f>G1298*D1298</f>
        <v/>
      </c>
      <c r="L1298" s="28">
        <f>H1298*D1298</f>
        <v/>
      </c>
      <c r="M1298" s="28">
        <f>I1298*D1298</f>
        <v/>
      </c>
    </row>
    <row r="1299">
      <c r="A1299" t="inlineStr">
        <is>
          <t>PRO-00439</t>
        </is>
      </c>
      <c r="B1299" t="inlineStr">
        <is>
          <t>g2</t>
        </is>
      </c>
      <c r="C1299" t="n">
        <v>3</v>
      </c>
      <c r="D1299" s="28" t="n">
        <v>72939</v>
      </c>
      <c r="E1299" t="n">
        <v>3</v>
      </c>
      <c r="F1299">
        <f>IF(E1299=1,1,IF(E1299=2,0.5,IF(OR(C1299=1,C1299=E1299),0.4,0.2/(E1299-2))))</f>
        <v/>
      </c>
      <c r="G1299">
        <f>IF(C1299=1,1,0)</f>
        <v/>
      </c>
      <c r="H1299">
        <f>IF(C1299=E1299,1,0)</f>
        <v/>
      </c>
      <c r="I1299">
        <f>1/E1299</f>
        <v/>
      </c>
      <c r="J1299" s="28">
        <f>F1299*D1299</f>
        <v/>
      </c>
      <c r="K1299" s="28">
        <f>G1299*D1299</f>
        <v/>
      </c>
      <c r="L1299" s="28">
        <f>H1299*D1299</f>
        <v/>
      </c>
      <c r="M1299" s="28">
        <f>I1299*D1299</f>
        <v/>
      </c>
    </row>
    <row r="1300">
      <c r="A1300" t="inlineStr">
        <is>
          <t>PRO-00440</t>
        </is>
      </c>
      <c r="B1300" t="inlineStr">
        <is>
          <t>linkedin</t>
        </is>
      </c>
      <c r="C1300" t="n">
        <v>1</v>
      </c>
      <c r="D1300" s="28" t="n">
        <v>0</v>
      </c>
      <c r="E1300" t="n">
        <v>3</v>
      </c>
      <c r="F1300">
        <f>IF(E1300=1,1,IF(E1300=2,0.5,IF(OR(C1300=1,C1300=E1300),0.4,0.2/(E1300-2))))</f>
        <v/>
      </c>
      <c r="G1300">
        <f>IF(C1300=1,1,0)</f>
        <v/>
      </c>
      <c r="H1300">
        <f>IF(C1300=E1300,1,0)</f>
        <v/>
      </c>
      <c r="I1300">
        <f>1/E1300</f>
        <v/>
      </c>
      <c r="J1300" s="28">
        <f>F1300*D1300</f>
        <v/>
      </c>
      <c r="K1300" s="28">
        <f>G1300*D1300</f>
        <v/>
      </c>
      <c r="L1300" s="28">
        <f>H1300*D1300</f>
        <v/>
      </c>
      <c r="M1300" s="28">
        <f>I1300*D1300</f>
        <v/>
      </c>
    </row>
    <row r="1301">
      <c r="A1301" t="inlineStr">
        <is>
          <t>PRO-00440</t>
        </is>
      </c>
      <c r="B1301" t="inlineStr">
        <is>
          <t>google</t>
        </is>
      </c>
      <c r="C1301" t="n">
        <v>2</v>
      </c>
      <c r="D1301" s="28" t="n">
        <v>0</v>
      </c>
      <c r="E1301" t="n">
        <v>3</v>
      </c>
      <c r="F1301">
        <f>IF(E1301=1,1,IF(E1301=2,0.5,IF(OR(C1301=1,C1301=E1301),0.4,0.2/(E1301-2))))</f>
        <v/>
      </c>
      <c r="G1301">
        <f>IF(C1301=1,1,0)</f>
        <v/>
      </c>
      <c r="H1301">
        <f>IF(C1301=E1301,1,0)</f>
        <v/>
      </c>
      <c r="I1301">
        <f>1/E1301</f>
        <v/>
      </c>
      <c r="J1301" s="28">
        <f>F1301*D1301</f>
        <v/>
      </c>
      <c r="K1301" s="28">
        <f>G1301*D1301</f>
        <v/>
      </c>
      <c r="L1301" s="28">
        <f>H1301*D1301</f>
        <v/>
      </c>
      <c r="M1301" s="28">
        <f>I1301*D1301</f>
        <v/>
      </c>
    </row>
    <row r="1302">
      <c r="A1302" t="inlineStr">
        <is>
          <t>PRO-00440</t>
        </is>
      </c>
      <c r="B1302" t="inlineStr">
        <is>
          <t>g2</t>
        </is>
      </c>
      <c r="C1302" t="n">
        <v>3</v>
      </c>
      <c r="D1302" s="28" t="n">
        <v>0</v>
      </c>
      <c r="E1302" t="n">
        <v>3</v>
      </c>
      <c r="F1302">
        <f>IF(E1302=1,1,IF(E1302=2,0.5,IF(OR(C1302=1,C1302=E1302),0.4,0.2/(E1302-2))))</f>
        <v/>
      </c>
      <c r="G1302">
        <f>IF(C1302=1,1,0)</f>
        <v/>
      </c>
      <c r="H1302">
        <f>IF(C1302=E1302,1,0)</f>
        <v/>
      </c>
      <c r="I1302">
        <f>1/E1302</f>
        <v/>
      </c>
      <c r="J1302" s="28">
        <f>F1302*D1302</f>
        <v/>
      </c>
      <c r="K1302" s="28">
        <f>G1302*D1302</f>
        <v/>
      </c>
      <c r="L1302" s="28">
        <f>H1302*D1302</f>
        <v/>
      </c>
      <c r="M1302" s="28">
        <f>I1302*D1302</f>
        <v/>
      </c>
    </row>
    <row r="1303">
      <c r="A1303" t="inlineStr">
        <is>
          <t>PRO-00441</t>
        </is>
      </c>
      <c r="B1303" t="inlineStr">
        <is>
          <t>linkedin</t>
        </is>
      </c>
      <c r="C1303" t="n">
        <v>1</v>
      </c>
      <c r="D1303" s="28" t="n">
        <v>0</v>
      </c>
      <c r="E1303" t="n">
        <v>3</v>
      </c>
      <c r="F1303">
        <f>IF(E1303=1,1,IF(E1303=2,0.5,IF(OR(C1303=1,C1303=E1303),0.4,0.2/(E1303-2))))</f>
        <v/>
      </c>
      <c r="G1303">
        <f>IF(C1303=1,1,0)</f>
        <v/>
      </c>
      <c r="H1303">
        <f>IF(C1303=E1303,1,0)</f>
        <v/>
      </c>
      <c r="I1303">
        <f>1/E1303</f>
        <v/>
      </c>
      <c r="J1303" s="28">
        <f>F1303*D1303</f>
        <v/>
      </c>
      <c r="K1303" s="28">
        <f>G1303*D1303</f>
        <v/>
      </c>
      <c r="L1303" s="28">
        <f>H1303*D1303</f>
        <v/>
      </c>
      <c r="M1303" s="28">
        <f>I1303*D1303</f>
        <v/>
      </c>
    </row>
    <row r="1304">
      <c r="A1304" t="inlineStr">
        <is>
          <t>PRO-00441</t>
        </is>
      </c>
      <c r="B1304" t="inlineStr">
        <is>
          <t>g2</t>
        </is>
      </c>
      <c r="C1304" t="n">
        <v>2</v>
      </c>
      <c r="D1304" s="28" t="n">
        <v>0</v>
      </c>
      <c r="E1304" t="n">
        <v>3</v>
      </c>
      <c r="F1304">
        <f>IF(E1304=1,1,IF(E1304=2,0.5,IF(OR(C1304=1,C1304=E1304),0.4,0.2/(E1304-2))))</f>
        <v/>
      </c>
      <c r="G1304">
        <f>IF(C1304=1,1,0)</f>
        <v/>
      </c>
      <c r="H1304">
        <f>IF(C1304=E1304,1,0)</f>
        <v/>
      </c>
      <c r="I1304">
        <f>1/E1304</f>
        <v/>
      </c>
      <c r="J1304" s="28">
        <f>F1304*D1304</f>
        <v/>
      </c>
      <c r="K1304" s="28">
        <f>G1304*D1304</f>
        <v/>
      </c>
      <c r="L1304" s="28">
        <f>H1304*D1304</f>
        <v/>
      </c>
      <c r="M1304" s="28">
        <f>I1304*D1304</f>
        <v/>
      </c>
    </row>
    <row r="1305">
      <c r="A1305" t="inlineStr">
        <is>
          <t>PRO-00441</t>
        </is>
      </c>
      <c r="B1305" t="inlineStr">
        <is>
          <t>programmatic</t>
        </is>
      </c>
      <c r="C1305" t="n">
        <v>3</v>
      </c>
      <c r="D1305" s="28" t="n">
        <v>0</v>
      </c>
      <c r="E1305" t="n">
        <v>3</v>
      </c>
      <c r="F1305">
        <f>IF(E1305=1,1,IF(E1305=2,0.5,IF(OR(C1305=1,C1305=E1305),0.4,0.2/(E1305-2))))</f>
        <v/>
      </c>
      <c r="G1305">
        <f>IF(C1305=1,1,0)</f>
        <v/>
      </c>
      <c r="H1305">
        <f>IF(C1305=E1305,1,0)</f>
        <v/>
      </c>
      <c r="I1305">
        <f>1/E1305</f>
        <v/>
      </c>
      <c r="J1305" s="28">
        <f>F1305*D1305</f>
        <v/>
      </c>
      <c r="K1305" s="28">
        <f>G1305*D1305</f>
        <v/>
      </c>
      <c r="L1305" s="28">
        <f>H1305*D1305</f>
        <v/>
      </c>
      <c r="M1305" s="28">
        <f>I1305*D1305</f>
        <v/>
      </c>
    </row>
    <row r="1306">
      <c r="A1306" t="inlineStr">
        <is>
          <t>PRO-00442</t>
        </is>
      </c>
      <c r="B1306" t="inlineStr">
        <is>
          <t>linkedin</t>
        </is>
      </c>
      <c r="C1306" t="n">
        <v>1</v>
      </c>
      <c r="D1306" s="28" t="n">
        <v>0</v>
      </c>
      <c r="E1306" t="n">
        <v>3</v>
      </c>
      <c r="F1306">
        <f>IF(E1306=1,1,IF(E1306=2,0.5,IF(OR(C1306=1,C1306=E1306),0.4,0.2/(E1306-2))))</f>
        <v/>
      </c>
      <c r="G1306">
        <f>IF(C1306=1,1,0)</f>
        <v/>
      </c>
      <c r="H1306">
        <f>IF(C1306=E1306,1,0)</f>
        <v/>
      </c>
      <c r="I1306">
        <f>1/E1306</f>
        <v/>
      </c>
      <c r="J1306" s="28">
        <f>F1306*D1306</f>
        <v/>
      </c>
      <c r="K1306" s="28">
        <f>G1306*D1306</f>
        <v/>
      </c>
      <c r="L1306" s="28">
        <f>H1306*D1306</f>
        <v/>
      </c>
      <c r="M1306" s="28">
        <f>I1306*D1306</f>
        <v/>
      </c>
    </row>
    <row r="1307">
      <c r="A1307" t="inlineStr">
        <is>
          <t>PRO-00442</t>
        </is>
      </c>
      <c r="B1307" t="inlineStr">
        <is>
          <t>linkedin</t>
        </is>
      </c>
      <c r="C1307" t="n">
        <v>2</v>
      </c>
      <c r="D1307" s="28" t="n">
        <v>0</v>
      </c>
      <c r="E1307" t="n">
        <v>3</v>
      </c>
      <c r="F1307">
        <f>IF(E1307=1,1,IF(E1307=2,0.5,IF(OR(C1307=1,C1307=E1307),0.4,0.2/(E1307-2))))</f>
        <v/>
      </c>
      <c r="G1307">
        <f>IF(C1307=1,1,0)</f>
        <v/>
      </c>
      <c r="H1307">
        <f>IF(C1307=E1307,1,0)</f>
        <v/>
      </c>
      <c r="I1307">
        <f>1/E1307</f>
        <v/>
      </c>
      <c r="J1307" s="28">
        <f>F1307*D1307</f>
        <v/>
      </c>
      <c r="K1307" s="28">
        <f>G1307*D1307</f>
        <v/>
      </c>
      <c r="L1307" s="28">
        <f>H1307*D1307</f>
        <v/>
      </c>
      <c r="M1307" s="28">
        <f>I1307*D1307</f>
        <v/>
      </c>
    </row>
    <row r="1308">
      <c r="A1308" t="inlineStr">
        <is>
          <t>PRO-00442</t>
        </is>
      </c>
      <c r="B1308" t="inlineStr">
        <is>
          <t>programmatic</t>
        </is>
      </c>
      <c r="C1308" t="n">
        <v>3</v>
      </c>
      <c r="D1308" s="28" t="n">
        <v>0</v>
      </c>
      <c r="E1308" t="n">
        <v>3</v>
      </c>
      <c r="F1308">
        <f>IF(E1308=1,1,IF(E1308=2,0.5,IF(OR(C1308=1,C1308=E1308),0.4,0.2/(E1308-2))))</f>
        <v/>
      </c>
      <c r="G1308">
        <f>IF(C1308=1,1,0)</f>
        <v/>
      </c>
      <c r="H1308">
        <f>IF(C1308=E1308,1,0)</f>
        <v/>
      </c>
      <c r="I1308">
        <f>1/E1308</f>
        <v/>
      </c>
      <c r="J1308" s="28">
        <f>F1308*D1308</f>
        <v/>
      </c>
      <c r="K1308" s="28">
        <f>G1308*D1308</f>
        <v/>
      </c>
      <c r="L1308" s="28">
        <f>H1308*D1308</f>
        <v/>
      </c>
      <c r="M1308" s="28">
        <f>I1308*D1308</f>
        <v/>
      </c>
    </row>
    <row r="1309">
      <c r="A1309" t="inlineStr">
        <is>
          <t>PRO-00443</t>
        </is>
      </c>
      <c r="B1309" t="inlineStr">
        <is>
          <t>google</t>
        </is>
      </c>
      <c r="C1309" t="n">
        <v>1</v>
      </c>
      <c r="D1309" s="28" t="n">
        <v>0</v>
      </c>
      <c r="E1309" t="n">
        <v>3</v>
      </c>
      <c r="F1309">
        <f>IF(E1309=1,1,IF(E1309=2,0.5,IF(OR(C1309=1,C1309=E1309),0.4,0.2/(E1309-2))))</f>
        <v/>
      </c>
      <c r="G1309">
        <f>IF(C1309=1,1,0)</f>
        <v/>
      </c>
      <c r="H1309">
        <f>IF(C1309=E1309,1,0)</f>
        <v/>
      </c>
      <c r="I1309">
        <f>1/E1309</f>
        <v/>
      </c>
      <c r="J1309" s="28">
        <f>F1309*D1309</f>
        <v/>
      </c>
      <c r="K1309" s="28">
        <f>G1309*D1309</f>
        <v/>
      </c>
      <c r="L1309" s="28">
        <f>H1309*D1309</f>
        <v/>
      </c>
      <c r="M1309" s="28">
        <f>I1309*D1309</f>
        <v/>
      </c>
    </row>
    <row r="1310">
      <c r="A1310" t="inlineStr">
        <is>
          <t>PRO-00443</t>
        </is>
      </c>
      <c r="B1310" t="inlineStr">
        <is>
          <t>linkedin</t>
        </is>
      </c>
      <c r="C1310" t="n">
        <v>2</v>
      </c>
      <c r="D1310" s="28" t="n">
        <v>0</v>
      </c>
      <c r="E1310" t="n">
        <v>3</v>
      </c>
      <c r="F1310">
        <f>IF(E1310=1,1,IF(E1310=2,0.5,IF(OR(C1310=1,C1310=E1310),0.4,0.2/(E1310-2))))</f>
        <v/>
      </c>
      <c r="G1310">
        <f>IF(C1310=1,1,0)</f>
        <v/>
      </c>
      <c r="H1310">
        <f>IF(C1310=E1310,1,0)</f>
        <v/>
      </c>
      <c r="I1310">
        <f>1/E1310</f>
        <v/>
      </c>
      <c r="J1310" s="28">
        <f>F1310*D1310</f>
        <v/>
      </c>
      <c r="K1310" s="28">
        <f>G1310*D1310</f>
        <v/>
      </c>
      <c r="L1310" s="28">
        <f>H1310*D1310</f>
        <v/>
      </c>
      <c r="M1310" s="28">
        <f>I1310*D1310</f>
        <v/>
      </c>
    </row>
    <row r="1311">
      <c r="A1311" t="inlineStr">
        <is>
          <t>PRO-00443</t>
        </is>
      </c>
      <c r="B1311" t="inlineStr">
        <is>
          <t>programmatic</t>
        </is>
      </c>
      <c r="C1311" t="n">
        <v>3</v>
      </c>
      <c r="D1311" s="28" t="n">
        <v>0</v>
      </c>
      <c r="E1311" t="n">
        <v>3</v>
      </c>
      <c r="F1311">
        <f>IF(E1311=1,1,IF(E1311=2,0.5,IF(OR(C1311=1,C1311=E1311),0.4,0.2/(E1311-2))))</f>
        <v/>
      </c>
      <c r="G1311">
        <f>IF(C1311=1,1,0)</f>
        <v/>
      </c>
      <c r="H1311">
        <f>IF(C1311=E1311,1,0)</f>
        <v/>
      </c>
      <c r="I1311">
        <f>1/E1311</f>
        <v/>
      </c>
      <c r="J1311" s="28">
        <f>F1311*D1311</f>
        <v/>
      </c>
      <c r="K1311" s="28">
        <f>G1311*D1311</f>
        <v/>
      </c>
      <c r="L1311" s="28">
        <f>H1311*D1311</f>
        <v/>
      </c>
      <c r="M1311" s="28">
        <f>I1311*D1311</f>
        <v/>
      </c>
    </row>
    <row r="1312">
      <c r="A1312" t="inlineStr">
        <is>
          <t>PRO-00444</t>
        </is>
      </c>
      <c r="B1312" t="inlineStr">
        <is>
          <t>linkedin</t>
        </is>
      </c>
      <c r="C1312" t="n">
        <v>1</v>
      </c>
      <c r="D1312" s="28" t="n">
        <v>0</v>
      </c>
      <c r="E1312" t="n">
        <v>3</v>
      </c>
      <c r="F1312">
        <f>IF(E1312=1,1,IF(E1312=2,0.5,IF(OR(C1312=1,C1312=E1312),0.4,0.2/(E1312-2))))</f>
        <v/>
      </c>
      <c r="G1312">
        <f>IF(C1312=1,1,0)</f>
        <v/>
      </c>
      <c r="H1312">
        <f>IF(C1312=E1312,1,0)</f>
        <v/>
      </c>
      <c r="I1312">
        <f>1/E1312</f>
        <v/>
      </c>
      <c r="J1312" s="28">
        <f>F1312*D1312</f>
        <v/>
      </c>
      <c r="K1312" s="28">
        <f>G1312*D1312</f>
        <v/>
      </c>
      <c r="L1312" s="28">
        <f>H1312*D1312</f>
        <v/>
      </c>
      <c r="M1312" s="28">
        <f>I1312*D1312</f>
        <v/>
      </c>
    </row>
    <row r="1313">
      <c r="A1313" t="inlineStr">
        <is>
          <t>PRO-00444</t>
        </is>
      </c>
      <c r="B1313" t="inlineStr">
        <is>
          <t>programmatic</t>
        </is>
      </c>
      <c r="C1313" t="n">
        <v>2</v>
      </c>
      <c r="D1313" s="28" t="n">
        <v>0</v>
      </c>
      <c r="E1313" t="n">
        <v>3</v>
      </c>
      <c r="F1313">
        <f>IF(E1313=1,1,IF(E1313=2,0.5,IF(OR(C1313=1,C1313=E1313),0.4,0.2/(E1313-2))))</f>
        <v/>
      </c>
      <c r="G1313">
        <f>IF(C1313=1,1,0)</f>
        <v/>
      </c>
      <c r="H1313">
        <f>IF(C1313=E1313,1,0)</f>
        <v/>
      </c>
      <c r="I1313">
        <f>1/E1313</f>
        <v/>
      </c>
      <c r="J1313" s="28">
        <f>F1313*D1313</f>
        <v/>
      </c>
      <c r="K1313" s="28">
        <f>G1313*D1313</f>
        <v/>
      </c>
      <c r="L1313" s="28">
        <f>H1313*D1313</f>
        <v/>
      </c>
      <c r="M1313" s="28">
        <f>I1313*D1313</f>
        <v/>
      </c>
    </row>
    <row r="1314">
      <c r="A1314" t="inlineStr">
        <is>
          <t>PRO-00444</t>
        </is>
      </c>
      <c r="B1314" t="inlineStr">
        <is>
          <t>linkedin</t>
        </is>
      </c>
      <c r="C1314" t="n">
        <v>3</v>
      </c>
      <c r="D1314" s="28" t="n">
        <v>0</v>
      </c>
      <c r="E1314" t="n">
        <v>3</v>
      </c>
      <c r="F1314">
        <f>IF(E1314=1,1,IF(E1314=2,0.5,IF(OR(C1314=1,C1314=E1314),0.4,0.2/(E1314-2))))</f>
        <v/>
      </c>
      <c r="G1314">
        <f>IF(C1314=1,1,0)</f>
        <v/>
      </c>
      <c r="H1314">
        <f>IF(C1314=E1314,1,0)</f>
        <v/>
      </c>
      <c r="I1314">
        <f>1/E1314</f>
        <v/>
      </c>
      <c r="J1314" s="28">
        <f>F1314*D1314</f>
        <v/>
      </c>
      <c r="K1314" s="28">
        <f>G1314*D1314</f>
        <v/>
      </c>
      <c r="L1314" s="28">
        <f>H1314*D1314</f>
        <v/>
      </c>
      <c r="M1314" s="28">
        <f>I1314*D1314</f>
        <v/>
      </c>
    </row>
    <row r="1315">
      <c r="A1315" t="inlineStr">
        <is>
          <t>PRO-00445</t>
        </is>
      </c>
      <c r="B1315" t="inlineStr">
        <is>
          <t>linkedin</t>
        </is>
      </c>
      <c r="C1315" t="n">
        <v>1</v>
      </c>
      <c r="D1315" s="28" t="n">
        <v>0</v>
      </c>
      <c r="E1315" t="n">
        <v>3</v>
      </c>
      <c r="F1315">
        <f>IF(E1315=1,1,IF(E1315=2,0.5,IF(OR(C1315=1,C1315=E1315),0.4,0.2/(E1315-2))))</f>
        <v/>
      </c>
      <c r="G1315">
        <f>IF(C1315=1,1,0)</f>
        <v/>
      </c>
      <c r="H1315">
        <f>IF(C1315=E1315,1,0)</f>
        <v/>
      </c>
      <c r="I1315">
        <f>1/E1315</f>
        <v/>
      </c>
      <c r="J1315" s="28">
        <f>F1315*D1315</f>
        <v/>
      </c>
      <c r="K1315" s="28">
        <f>G1315*D1315</f>
        <v/>
      </c>
      <c r="L1315" s="28">
        <f>H1315*D1315</f>
        <v/>
      </c>
      <c r="M1315" s="28">
        <f>I1315*D1315</f>
        <v/>
      </c>
    </row>
    <row r="1316">
      <c r="A1316" t="inlineStr">
        <is>
          <t>PRO-00445</t>
        </is>
      </c>
      <c r="B1316" t="inlineStr">
        <is>
          <t>google</t>
        </is>
      </c>
      <c r="C1316" t="n">
        <v>2</v>
      </c>
      <c r="D1316" s="28" t="n">
        <v>0</v>
      </c>
      <c r="E1316" t="n">
        <v>3</v>
      </c>
      <c r="F1316">
        <f>IF(E1316=1,1,IF(E1316=2,0.5,IF(OR(C1316=1,C1316=E1316),0.4,0.2/(E1316-2))))</f>
        <v/>
      </c>
      <c r="G1316">
        <f>IF(C1316=1,1,0)</f>
        <v/>
      </c>
      <c r="H1316">
        <f>IF(C1316=E1316,1,0)</f>
        <v/>
      </c>
      <c r="I1316">
        <f>1/E1316</f>
        <v/>
      </c>
      <c r="J1316" s="28">
        <f>F1316*D1316</f>
        <v/>
      </c>
      <c r="K1316" s="28">
        <f>G1316*D1316</f>
        <v/>
      </c>
      <c r="L1316" s="28">
        <f>H1316*D1316</f>
        <v/>
      </c>
      <c r="M1316" s="28">
        <f>I1316*D1316</f>
        <v/>
      </c>
    </row>
    <row r="1317">
      <c r="A1317" t="inlineStr">
        <is>
          <t>PRO-00445</t>
        </is>
      </c>
      <c r="B1317" t="inlineStr">
        <is>
          <t>g2</t>
        </is>
      </c>
      <c r="C1317" t="n">
        <v>3</v>
      </c>
      <c r="D1317" s="28" t="n">
        <v>0</v>
      </c>
      <c r="E1317" t="n">
        <v>3</v>
      </c>
      <c r="F1317">
        <f>IF(E1317=1,1,IF(E1317=2,0.5,IF(OR(C1317=1,C1317=E1317),0.4,0.2/(E1317-2))))</f>
        <v/>
      </c>
      <c r="G1317">
        <f>IF(C1317=1,1,0)</f>
        <v/>
      </c>
      <c r="H1317">
        <f>IF(C1317=E1317,1,0)</f>
        <v/>
      </c>
      <c r="I1317">
        <f>1/E1317</f>
        <v/>
      </c>
      <c r="J1317" s="28">
        <f>F1317*D1317</f>
        <v/>
      </c>
      <c r="K1317" s="28">
        <f>G1317*D1317</f>
        <v/>
      </c>
      <c r="L1317" s="28">
        <f>H1317*D1317</f>
        <v/>
      </c>
      <c r="M1317" s="28">
        <f>I1317*D1317</f>
        <v/>
      </c>
    </row>
    <row r="1318">
      <c r="A1318" t="inlineStr">
        <is>
          <t>PRO-00446</t>
        </is>
      </c>
      <c r="B1318" t="inlineStr">
        <is>
          <t>google</t>
        </is>
      </c>
      <c r="C1318" t="n">
        <v>1</v>
      </c>
      <c r="D1318" s="28" t="n">
        <v>120597</v>
      </c>
      <c r="E1318" t="n">
        <v>2</v>
      </c>
      <c r="F1318">
        <f>IF(E1318=1,1,IF(E1318=2,0.5,IF(OR(C1318=1,C1318=E1318),0.4,0.2/(E1318-2))))</f>
        <v/>
      </c>
      <c r="G1318">
        <f>IF(C1318=1,1,0)</f>
        <v/>
      </c>
      <c r="H1318">
        <f>IF(C1318=E1318,1,0)</f>
        <v/>
      </c>
      <c r="I1318">
        <f>1/E1318</f>
        <v/>
      </c>
      <c r="J1318" s="28">
        <f>F1318*D1318</f>
        <v/>
      </c>
      <c r="K1318" s="28">
        <f>G1318*D1318</f>
        <v/>
      </c>
      <c r="L1318" s="28">
        <f>H1318*D1318</f>
        <v/>
      </c>
      <c r="M1318" s="28">
        <f>I1318*D1318</f>
        <v/>
      </c>
    </row>
    <row r="1319">
      <c r="A1319" t="inlineStr">
        <is>
          <t>PRO-00446</t>
        </is>
      </c>
      <c r="B1319" t="inlineStr">
        <is>
          <t>google</t>
        </is>
      </c>
      <c r="C1319" t="n">
        <v>2</v>
      </c>
      <c r="D1319" s="28" t="n">
        <v>120597</v>
      </c>
      <c r="E1319" t="n">
        <v>2</v>
      </c>
      <c r="F1319">
        <f>IF(E1319=1,1,IF(E1319=2,0.5,IF(OR(C1319=1,C1319=E1319),0.4,0.2/(E1319-2))))</f>
        <v/>
      </c>
      <c r="G1319">
        <f>IF(C1319=1,1,0)</f>
        <v/>
      </c>
      <c r="H1319">
        <f>IF(C1319=E1319,1,0)</f>
        <v/>
      </c>
      <c r="I1319">
        <f>1/E1319</f>
        <v/>
      </c>
      <c r="J1319" s="28">
        <f>F1319*D1319</f>
        <v/>
      </c>
      <c r="K1319" s="28">
        <f>G1319*D1319</f>
        <v/>
      </c>
      <c r="L1319" s="28">
        <f>H1319*D1319</f>
        <v/>
      </c>
      <c r="M1319" s="28">
        <f>I1319*D1319</f>
        <v/>
      </c>
    </row>
    <row r="1320">
      <c r="A1320" t="inlineStr">
        <is>
          <t>PRO-00447</t>
        </is>
      </c>
      <c r="B1320" t="inlineStr">
        <is>
          <t>linkedin</t>
        </is>
      </c>
      <c r="C1320" t="n">
        <v>1</v>
      </c>
      <c r="D1320" s="28" t="n">
        <v>0</v>
      </c>
      <c r="E1320" t="n">
        <v>2</v>
      </c>
      <c r="F1320">
        <f>IF(E1320=1,1,IF(E1320=2,0.5,IF(OR(C1320=1,C1320=E1320),0.4,0.2/(E1320-2))))</f>
        <v/>
      </c>
      <c r="G1320">
        <f>IF(C1320=1,1,0)</f>
        <v/>
      </c>
      <c r="H1320">
        <f>IF(C1320=E1320,1,0)</f>
        <v/>
      </c>
      <c r="I1320">
        <f>1/E1320</f>
        <v/>
      </c>
      <c r="J1320" s="28">
        <f>F1320*D1320</f>
        <v/>
      </c>
      <c r="K1320" s="28">
        <f>G1320*D1320</f>
        <v/>
      </c>
      <c r="L1320" s="28">
        <f>H1320*D1320</f>
        <v/>
      </c>
      <c r="M1320" s="28">
        <f>I1320*D1320</f>
        <v/>
      </c>
    </row>
    <row r="1321">
      <c r="A1321" t="inlineStr">
        <is>
          <t>PRO-00447</t>
        </is>
      </c>
      <c r="B1321" t="inlineStr">
        <is>
          <t>g2</t>
        </is>
      </c>
      <c r="C1321" t="n">
        <v>2</v>
      </c>
      <c r="D1321" s="28" t="n">
        <v>0</v>
      </c>
      <c r="E1321" t="n">
        <v>2</v>
      </c>
      <c r="F1321">
        <f>IF(E1321=1,1,IF(E1321=2,0.5,IF(OR(C1321=1,C1321=E1321),0.4,0.2/(E1321-2))))</f>
        <v/>
      </c>
      <c r="G1321">
        <f>IF(C1321=1,1,0)</f>
        <v/>
      </c>
      <c r="H1321">
        <f>IF(C1321=E1321,1,0)</f>
        <v/>
      </c>
      <c r="I1321">
        <f>1/E1321</f>
        <v/>
      </c>
      <c r="J1321" s="28">
        <f>F1321*D1321</f>
        <v/>
      </c>
      <c r="K1321" s="28">
        <f>G1321*D1321</f>
        <v/>
      </c>
      <c r="L1321" s="28">
        <f>H1321*D1321</f>
        <v/>
      </c>
      <c r="M1321" s="28">
        <f>I1321*D1321</f>
        <v/>
      </c>
    </row>
    <row r="1322">
      <c r="A1322" t="inlineStr">
        <is>
          <t>PRO-00448</t>
        </is>
      </c>
      <c r="B1322" t="inlineStr">
        <is>
          <t>google</t>
        </is>
      </c>
      <c r="C1322" t="n">
        <v>1</v>
      </c>
      <c r="D1322" s="28" t="n">
        <v>113544</v>
      </c>
      <c r="E1322" t="n">
        <v>3</v>
      </c>
      <c r="F1322">
        <f>IF(E1322=1,1,IF(E1322=2,0.5,IF(OR(C1322=1,C1322=E1322),0.4,0.2/(E1322-2))))</f>
        <v/>
      </c>
      <c r="G1322">
        <f>IF(C1322=1,1,0)</f>
        <v/>
      </c>
      <c r="H1322">
        <f>IF(C1322=E1322,1,0)</f>
        <v/>
      </c>
      <c r="I1322">
        <f>1/E1322</f>
        <v/>
      </c>
      <c r="J1322" s="28">
        <f>F1322*D1322</f>
        <v/>
      </c>
      <c r="K1322" s="28">
        <f>G1322*D1322</f>
        <v/>
      </c>
      <c r="L1322" s="28">
        <f>H1322*D1322</f>
        <v/>
      </c>
      <c r="M1322" s="28">
        <f>I1322*D1322</f>
        <v/>
      </c>
    </row>
    <row r="1323">
      <c r="A1323" t="inlineStr">
        <is>
          <t>PRO-00448</t>
        </is>
      </c>
      <c r="B1323" t="inlineStr">
        <is>
          <t>google</t>
        </is>
      </c>
      <c r="C1323" t="n">
        <v>2</v>
      </c>
      <c r="D1323" s="28" t="n">
        <v>113544</v>
      </c>
      <c r="E1323" t="n">
        <v>3</v>
      </c>
      <c r="F1323">
        <f>IF(E1323=1,1,IF(E1323=2,0.5,IF(OR(C1323=1,C1323=E1323),0.4,0.2/(E1323-2))))</f>
        <v/>
      </c>
      <c r="G1323">
        <f>IF(C1323=1,1,0)</f>
        <v/>
      </c>
      <c r="H1323">
        <f>IF(C1323=E1323,1,0)</f>
        <v/>
      </c>
      <c r="I1323">
        <f>1/E1323</f>
        <v/>
      </c>
      <c r="J1323" s="28">
        <f>F1323*D1323</f>
        <v/>
      </c>
      <c r="K1323" s="28">
        <f>G1323*D1323</f>
        <v/>
      </c>
      <c r="L1323" s="28">
        <f>H1323*D1323</f>
        <v/>
      </c>
      <c r="M1323" s="28">
        <f>I1323*D1323</f>
        <v/>
      </c>
    </row>
    <row r="1324">
      <c r="A1324" t="inlineStr">
        <is>
          <t>PRO-00448</t>
        </is>
      </c>
      <c r="B1324" t="inlineStr">
        <is>
          <t>g2</t>
        </is>
      </c>
      <c r="C1324" t="n">
        <v>3</v>
      </c>
      <c r="D1324" s="28" t="n">
        <v>113544</v>
      </c>
      <c r="E1324" t="n">
        <v>3</v>
      </c>
      <c r="F1324">
        <f>IF(E1324=1,1,IF(E1324=2,0.5,IF(OR(C1324=1,C1324=E1324),0.4,0.2/(E1324-2))))</f>
        <v/>
      </c>
      <c r="G1324">
        <f>IF(C1324=1,1,0)</f>
        <v/>
      </c>
      <c r="H1324">
        <f>IF(C1324=E1324,1,0)</f>
        <v/>
      </c>
      <c r="I1324">
        <f>1/E1324</f>
        <v/>
      </c>
      <c r="J1324" s="28">
        <f>F1324*D1324</f>
        <v/>
      </c>
      <c r="K1324" s="28">
        <f>G1324*D1324</f>
        <v/>
      </c>
      <c r="L1324" s="28">
        <f>H1324*D1324</f>
        <v/>
      </c>
      <c r="M1324" s="28">
        <f>I1324*D1324</f>
        <v/>
      </c>
    </row>
    <row r="1325">
      <c r="A1325" t="inlineStr">
        <is>
          <t>PRO-00449</t>
        </is>
      </c>
      <c r="B1325" t="inlineStr">
        <is>
          <t>linkedin</t>
        </is>
      </c>
      <c r="C1325" t="n">
        <v>1</v>
      </c>
      <c r="D1325" s="28" t="n">
        <v>59756</v>
      </c>
      <c r="E1325" t="n">
        <v>3</v>
      </c>
      <c r="F1325">
        <f>IF(E1325=1,1,IF(E1325=2,0.5,IF(OR(C1325=1,C1325=E1325),0.4,0.2/(E1325-2))))</f>
        <v/>
      </c>
      <c r="G1325">
        <f>IF(C1325=1,1,0)</f>
        <v/>
      </c>
      <c r="H1325">
        <f>IF(C1325=E1325,1,0)</f>
        <v/>
      </c>
      <c r="I1325">
        <f>1/E1325</f>
        <v/>
      </c>
      <c r="J1325" s="28">
        <f>F1325*D1325</f>
        <v/>
      </c>
      <c r="K1325" s="28">
        <f>G1325*D1325</f>
        <v/>
      </c>
      <c r="L1325" s="28">
        <f>H1325*D1325</f>
        <v/>
      </c>
      <c r="M1325" s="28">
        <f>I1325*D1325</f>
        <v/>
      </c>
    </row>
    <row r="1326">
      <c r="A1326" t="inlineStr">
        <is>
          <t>PRO-00449</t>
        </is>
      </c>
      <c r="B1326" t="inlineStr">
        <is>
          <t>programmatic</t>
        </is>
      </c>
      <c r="C1326" t="n">
        <v>2</v>
      </c>
      <c r="D1326" s="28" t="n">
        <v>59756</v>
      </c>
      <c r="E1326" t="n">
        <v>3</v>
      </c>
      <c r="F1326">
        <f>IF(E1326=1,1,IF(E1326=2,0.5,IF(OR(C1326=1,C1326=E1326),0.4,0.2/(E1326-2))))</f>
        <v/>
      </c>
      <c r="G1326">
        <f>IF(C1326=1,1,0)</f>
        <v/>
      </c>
      <c r="H1326">
        <f>IF(C1326=E1326,1,0)</f>
        <v/>
      </c>
      <c r="I1326">
        <f>1/E1326</f>
        <v/>
      </c>
      <c r="J1326" s="28">
        <f>F1326*D1326</f>
        <v/>
      </c>
      <c r="K1326" s="28">
        <f>G1326*D1326</f>
        <v/>
      </c>
      <c r="L1326" s="28">
        <f>H1326*D1326</f>
        <v/>
      </c>
      <c r="M1326" s="28">
        <f>I1326*D1326</f>
        <v/>
      </c>
    </row>
    <row r="1327">
      <c r="A1327" t="inlineStr">
        <is>
          <t>PRO-00449</t>
        </is>
      </c>
      <c r="B1327" t="inlineStr">
        <is>
          <t>linkedin</t>
        </is>
      </c>
      <c r="C1327" t="n">
        <v>3</v>
      </c>
      <c r="D1327" s="28" t="n">
        <v>59756</v>
      </c>
      <c r="E1327" t="n">
        <v>3</v>
      </c>
      <c r="F1327">
        <f>IF(E1327=1,1,IF(E1327=2,0.5,IF(OR(C1327=1,C1327=E1327),0.4,0.2/(E1327-2))))</f>
        <v/>
      </c>
      <c r="G1327">
        <f>IF(C1327=1,1,0)</f>
        <v/>
      </c>
      <c r="H1327">
        <f>IF(C1327=E1327,1,0)</f>
        <v/>
      </c>
      <c r="I1327">
        <f>1/E1327</f>
        <v/>
      </c>
      <c r="J1327" s="28">
        <f>F1327*D1327</f>
        <v/>
      </c>
      <c r="K1327" s="28">
        <f>G1327*D1327</f>
        <v/>
      </c>
      <c r="L1327" s="28">
        <f>H1327*D1327</f>
        <v/>
      </c>
      <c r="M1327" s="28">
        <f>I1327*D1327</f>
        <v/>
      </c>
    </row>
    <row r="1328">
      <c r="A1328" t="inlineStr">
        <is>
          <t>PRO-00450</t>
        </is>
      </c>
      <c r="B1328" t="inlineStr">
        <is>
          <t>google</t>
        </is>
      </c>
      <c r="C1328" t="n">
        <v>1</v>
      </c>
      <c r="D1328" s="28" t="n">
        <v>0</v>
      </c>
      <c r="E1328" t="n">
        <v>3</v>
      </c>
      <c r="F1328">
        <f>IF(E1328=1,1,IF(E1328=2,0.5,IF(OR(C1328=1,C1328=E1328),0.4,0.2/(E1328-2))))</f>
        <v/>
      </c>
      <c r="G1328">
        <f>IF(C1328=1,1,0)</f>
        <v/>
      </c>
      <c r="H1328">
        <f>IF(C1328=E1328,1,0)</f>
        <v/>
      </c>
      <c r="I1328">
        <f>1/E1328</f>
        <v/>
      </c>
      <c r="J1328" s="28">
        <f>F1328*D1328</f>
        <v/>
      </c>
      <c r="K1328" s="28">
        <f>G1328*D1328</f>
        <v/>
      </c>
      <c r="L1328" s="28">
        <f>H1328*D1328</f>
        <v/>
      </c>
      <c r="M1328" s="28">
        <f>I1328*D1328</f>
        <v/>
      </c>
    </row>
    <row r="1329">
      <c r="A1329" t="inlineStr">
        <is>
          <t>PRO-00450</t>
        </is>
      </c>
      <c r="B1329" t="inlineStr">
        <is>
          <t>g2</t>
        </is>
      </c>
      <c r="C1329" t="n">
        <v>2</v>
      </c>
      <c r="D1329" s="28" t="n">
        <v>0</v>
      </c>
      <c r="E1329" t="n">
        <v>3</v>
      </c>
      <c r="F1329">
        <f>IF(E1329=1,1,IF(E1329=2,0.5,IF(OR(C1329=1,C1329=E1329),0.4,0.2/(E1329-2))))</f>
        <v/>
      </c>
      <c r="G1329">
        <f>IF(C1329=1,1,0)</f>
        <v/>
      </c>
      <c r="H1329">
        <f>IF(C1329=E1329,1,0)</f>
        <v/>
      </c>
      <c r="I1329">
        <f>1/E1329</f>
        <v/>
      </c>
      <c r="J1329" s="28">
        <f>F1329*D1329</f>
        <v/>
      </c>
      <c r="K1329" s="28">
        <f>G1329*D1329</f>
        <v/>
      </c>
      <c r="L1329" s="28">
        <f>H1329*D1329</f>
        <v/>
      </c>
      <c r="M1329" s="28">
        <f>I1329*D1329</f>
        <v/>
      </c>
    </row>
    <row r="1330">
      <c r="A1330" t="inlineStr">
        <is>
          <t>PRO-00450</t>
        </is>
      </c>
      <c r="B1330" t="inlineStr">
        <is>
          <t>linkedin</t>
        </is>
      </c>
      <c r="C1330" t="n">
        <v>3</v>
      </c>
      <c r="D1330" s="28" t="n">
        <v>0</v>
      </c>
      <c r="E1330" t="n">
        <v>3</v>
      </c>
      <c r="F1330">
        <f>IF(E1330=1,1,IF(E1330=2,0.5,IF(OR(C1330=1,C1330=E1330),0.4,0.2/(E1330-2))))</f>
        <v/>
      </c>
      <c r="G1330">
        <f>IF(C1330=1,1,0)</f>
        <v/>
      </c>
      <c r="H1330">
        <f>IF(C1330=E1330,1,0)</f>
        <v/>
      </c>
      <c r="I1330">
        <f>1/E1330</f>
        <v/>
      </c>
      <c r="J1330" s="28">
        <f>F1330*D1330</f>
        <v/>
      </c>
      <c r="K1330" s="28">
        <f>G1330*D1330</f>
        <v/>
      </c>
      <c r="L1330" s="28">
        <f>H1330*D1330</f>
        <v/>
      </c>
      <c r="M1330" s="28">
        <f>I1330*D1330</f>
        <v/>
      </c>
    </row>
    <row r="1331">
      <c r="A1331" t="inlineStr">
        <is>
          <t>PRO-00451</t>
        </is>
      </c>
      <c r="B1331" t="inlineStr">
        <is>
          <t>google</t>
        </is>
      </c>
      <c r="C1331" t="n">
        <v>1</v>
      </c>
      <c r="D1331" s="28" t="n">
        <v>0</v>
      </c>
      <c r="E1331" t="n">
        <v>2</v>
      </c>
      <c r="F1331">
        <f>IF(E1331=1,1,IF(E1331=2,0.5,IF(OR(C1331=1,C1331=E1331),0.4,0.2/(E1331-2))))</f>
        <v/>
      </c>
      <c r="G1331">
        <f>IF(C1331=1,1,0)</f>
        <v/>
      </c>
      <c r="H1331">
        <f>IF(C1331=E1331,1,0)</f>
        <v/>
      </c>
      <c r="I1331">
        <f>1/E1331</f>
        <v/>
      </c>
      <c r="J1331" s="28">
        <f>F1331*D1331</f>
        <v/>
      </c>
      <c r="K1331" s="28">
        <f>G1331*D1331</f>
        <v/>
      </c>
      <c r="L1331" s="28">
        <f>H1331*D1331</f>
        <v/>
      </c>
      <c r="M1331" s="28">
        <f>I1331*D1331</f>
        <v/>
      </c>
    </row>
    <row r="1332">
      <c r="A1332" t="inlineStr">
        <is>
          <t>PRO-00451</t>
        </is>
      </c>
      <c r="B1332" t="inlineStr">
        <is>
          <t>g2</t>
        </is>
      </c>
      <c r="C1332" t="n">
        <v>2</v>
      </c>
      <c r="D1332" s="28" t="n">
        <v>0</v>
      </c>
      <c r="E1332" t="n">
        <v>2</v>
      </c>
      <c r="F1332">
        <f>IF(E1332=1,1,IF(E1332=2,0.5,IF(OR(C1332=1,C1332=E1332),0.4,0.2/(E1332-2))))</f>
        <v/>
      </c>
      <c r="G1332">
        <f>IF(C1332=1,1,0)</f>
        <v/>
      </c>
      <c r="H1332">
        <f>IF(C1332=E1332,1,0)</f>
        <v/>
      </c>
      <c r="I1332">
        <f>1/E1332</f>
        <v/>
      </c>
      <c r="J1332" s="28">
        <f>F1332*D1332</f>
        <v/>
      </c>
      <c r="K1332" s="28">
        <f>G1332*D1332</f>
        <v/>
      </c>
      <c r="L1332" s="28">
        <f>H1332*D1332</f>
        <v/>
      </c>
      <c r="M1332" s="28">
        <f>I1332*D1332</f>
        <v/>
      </c>
    </row>
    <row r="1333">
      <c r="A1333" t="inlineStr">
        <is>
          <t>PRO-00452</t>
        </is>
      </c>
      <c r="B1333" t="inlineStr">
        <is>
          <t>google</t>
        </is>
      </c>
      <c r="C1333" t="n">
        <v>1</v>
      </c>
      <c r="D1333" s="28" t="n">
        <v>89118</v>
      </c>
      <c r="E1333" t="n">
        <v>4</v>
      </c>
      <c r="F1333">
        <f>IF(E1333=1,1,IF(E1333=2,0.5,IF(OR(C1333=1,C1333=E1333),0.4,0.2/(E1333-2))))</f>
        <v/>
      </c>
      <c r="G1333">
        <f>IF(C1333=1,1,0)</f>
        <v/>
      </c>
      <c r="H1333">
        <f>IF(C1333=E1333,1,0)</f>
        <v/>
      </c>
      <c r="I1333">
        <f>1/E1333</f>
        <v/>
      </c>
      <c r="J1333" s="28">
        <f>F1333*D1333</f>
        <v/>
      </c>
      <c r="K1333" s="28">
        <f>G1333*D1333</f>
        <v/>
      </c>
      <c r="L1333" s="28">
        <f>H1333*D1333</f>
        <v/>
      </c>
      <c r="M1333" s="28">
        <f>I1333*D1333</f>
        <v/>
      </c>
    </row>
    <row r="1334">
      <c r="A1334" t="inlineStr">
        <is>
          <t>PRO-00452</t>
        </is>
      </c>
      <c r="B1334" t="inlineStr">
        <is>
          <t>programmatic</t>
        </is>
      </c>
      <c r="C1334" t="n">
        <v>2</v>
      </c>
      <c r="D1334" s="28" t="n">
        <v>89118</v>
      </c>
      <c r="E1334" t="n">
        <v>4</v>
      </c>
      <c r="F1334">
        <f>IF(E1334=1,1,IF(E1334=2,0.5,IF(OR(C1334=1,C1334=E1334),0.4,0.2/(E1334-2))))</f>
        <v/>
      </c>
      <c r="G1334">
        <f>IF(C1334=1,1,0)</f>
        <v/>
      </c>
      <c r="H1334">
        <f>IF(C1334=E1334,1,0)</f>
        <v/>
      </c>
      <c r="I1334">
        <f>1/E1334</f>
        <v/>
      </c>
      <c r="J1334" s="28">
        <f>F1334*D1334</f>
        <v/>
      </c>
      <c r="K1334" s="28">
        <f>G1334*D1334</f>
        <v/>
      </c>
      <c r="L1334" s="28">
        <f>H1334*D1334</f>
        <v/>
      </c>
      <c r="M1334" s="28">
        <f>I1334*D1334</f>
        <v/>
      </c>
    </row>
    <row r="1335">
      <c r="A1335" t="inlineStr">
        <is>
          <t>PRO-00452</t>
        </is>
      </c>
      <c r="B1335" t="inlineStr">
        <is>
          <t>linkedin</t>
        </is>
      </c>
      <c r="C1335" t="n">
        <v>3</v>
      </c>
      <c r="D1335" s="28" t="n">
        <v>89118</v>
      </c>
      <c r="E1335" t="n">
        <v>4</v>
      </c>
      <c r="F1335">
        <f>IF(E1335=1,1,IF(E1335=2,0.5,IF(OR(C1335=1,C1335=E1335),0.4,0.2/(E1335-2))))</f>
        <v/>
      </c>
      <c r="G1335">
        <f>IF(C1335=1,1,0)</f>
        <v/>
      </c>
      <c r="H1335">
        <f>IF(C1335=E1335,1,0)</f>
        <v/>
      </c>
      <c r="I1335">
        <f>1/E1335</f>
        <v/>
      </c>
      <c r="J1335" s="28">
        <f>F1335*D1335</f>
        <v/>
      </c>
      <c r="K1335" s="28">
        <f>G1335*D1335</f>
        <v/>
      </c>
      <c r="L1335" s="28">
        <f>H1335*D1335</f>
        <v/>
      </c>
      <c r="M1335" s="28">
        <f>I1335*D1335</f>
        <v/>
      </c>
    </row>
    <row r="1336">
      <c r="A1336" t="inlineStr">
        <is>
          <t>PRO-00452</t>
        </is>
      </c>
      <c r="B1336" t="inlineStr">
        <is>
          <t>linkedin</t>
        </is>
      </c>
      <c r="C1336" t="n">
        <v>4</v>
      </c>
      <c r="D1336" s="28" t="n">
        <v>89118</v>
      </c>
      <c r="E1336" t="n">
        <v>4</v>
      </c>
      <c r="F1336">
        <f>IF(E1336=1,1,IF(E1336=2,0.5,IF(OR(C1336=1,C1336=E1336),0.4,0.2/(E1336-2))))</f>
        <v/>
      </c>
      <c r="G1336">
        <f>IF(C1336=1,1,0)</f>
        <v/>
      </c>
      <c r="H1336">
        <f>IF(C1336=E1336,1,0)</f>
        <v/>
      </c>
      <c r="I1336">
        <f>1/E1336</f>
        <v/>
      </c>
      <c r="J1336" s="28">
        <f>F1336*D1336</f>
        <v/>
      </c>
      <c r="K1336" s="28">
        <f>G1336*D1336</f>
        <v/>
      </c>
      <c r="L1336" s="28">
        <f>H1336*D1336</f>
        <v/>
      </c>
      <c r="M1336" s="28">
        <f>I1336*D1336</f>
        <v/>
      </c>
    </row>
    <row r="1337">
      <c r="A1337" t="inlineStr">
        <is>
          <t>PRO-00453</t>
        </is>
      </c>
      <c r="B1337" t="inlineStr">
        <is>
          <t>google</t>
        </is>
      </c>
      <c r="C1337" t="n">
        <v>1</v>
      </c>
      <c r="D1337" s="28" t="n">
        <v>0</v>
      </c>
      <c r="E1337" t="n">
        <v>2</v>
      </c>
      <c r="F1337">
        <f>IF(E1337=1,1,IF(E1337=2,0.5,IF(OR(C1337=1,C1337=E1337),0.4,0.2/(E1337-2))))</f>
        <v/>
      </c>
      <c r="G1337">
        <f>IF(C1337=1,1,0)</f>
        <v/>
      </c>
      <c r="H1337">
        <f>IF(C1337=E1337,1,0)</f>
        <v/>
      </c>
      <c r="I1337">
        <f>1/E1337</f>
        <v/>
      </c>
      <c r="J1337" s="28">
        <f>F1337*D1337</f>
        <v/>
      </c>
      <c r="K1337" s="28">
        <f>G1337*D1337</f>
        <v/>
      </c>
      <c r="L1337" s="28">
        <f>H1337*D1337</f>
        <v/>
      </c>
      <c r="M1337" s="28">
        <f>I1337*D1337</f>
        <v/>
      </c>
    </row>
    <row r="1338">
      <c r="A1338" t="inlineStr">
        <is>
          <t>PRO-00453</t>
        </is>
      </c>
      <c r="B1338" t="inlineStr">
        <is>
          <t>linkedin</t>
        </is>
      </c>
      <c r="C1338" t="n">
        <v>2</v>
      </c>
      <c r="D1338" s="28" t="n">
        <v>0</v>
      </c>
      <c r="E1338" t="n">
        <v>2</v>
      </c>
      <c r="F1338">
        <f>IF(E1338=1,1,IF(E1338=2,0.5,IF(OR(C1338=1,C1338=E1338),0.4,0.2/(E1338-2))))</f>
        <v/>
      </c>
      <c r="G1338">
        <f>IF(C1338=1,1,0)</f>
        <v/>
      </c>
      <c r="H1338">
        <f>IF(C1338=E1338,1,0)</f>
        <v/>
      </c>
      <c r="I1338">
        <f>1/E1338</f>
        <v/>
      </c>
      <c r="J1338" s="28">
        <f>F1338*D1338</f>
        <v/>
      </c>
      <c r="K1338" s="28">
        <f>G1338*D1338</f>
        <v/>
      </c>
      <c r="L1338" s="28">
        <f>H1338*D1338</f>
        <v/>
      </c>
      <c r="M1338" s="28">
        <f>I1338*D1338</f>
        <v/>
      </c>
    </row>
    <row r="1339">
      <c r="A1339" t="inlineStr">
        <is>
          <t>PRO-00454</t>
        </is>
      </c>
      <c r="B1339" t="inlineStr">
        <is>
          <t>google</t>
        </is>
      </c>
      <c r="C1339" t="n">
        <v>1</v>
      </c>
      <c r="D1339" s="28" t="n">
        <v>85361</v>
      </c>
      <c r="E1339" t="n">
        <v>2</v>
      </c>
      <c r="F1339">
        <f>IF(E1339=1,1,IF(E1339=2,0.5,IF(OR(C1339=1,C1339=E1339),0.4,0.2/(E1339-2))))</f>
        <v/>
      </c>
      <c r="G1339">
        <f>IF(C1339=1,1,0)</f>
        <v/>
      </c>
      <c r="H1339">
        <f>IF(C1339=E1339,1,0)</f>
        <v/>
      </c>
      <c r="I1339">
        <f>1/E1339</f>
        <v/>
      </c>
      <c r="J1339" s="28">
        <f>F1339*D1339</f>
        <v/>
      </c>
      <c r="K1339" s="28">
        <f>G1339*D1339</f>
        <v/>
      </c>
      <c r="L1339" s="28">
        <f>H1339*D1339</f>
        <v/>
      </c>
      <c r="M1339" s="28">
        <f>I1339*D1339</f>
        <v/>
      </c>
    </row>
    <row r="1340">
      <c r="A1340" t="inlineStr">
        <is>
          <t>PRO-00454</t>
        </is>
      </c>
      <c r="B1340" t="inlineStr">
        <is>
          <t>google</t>
        </is>
      </c>
      <c r="C1340" t="n">
        <v>2</v>
      </c>
      <c r="D1340" s="28" t="n">
        <v>85361</v>
      </c>
      <c r="E1340" t="n">
        <v>2</v>
      </c>
      <c r="F1340">
        <f>IF(E1340=1,1,IF(E1340=2,0.5,IF(OR(C1340=1,C1340=E1340),0.4,0.2/(E1340-2))))</f>
        <v/>
      </c>
      <c r="G1340">
        <f>IF(C1340=1,1,0)</f>
        <v/>
      </c>
      <c r="H1340">
        <f>IF(C1340=E1340,1,0)</f>
        <v/>
      </c>
      <c r="I1340">
        <f>1/E1340</f>
        <v/>
      </c>
      <c r="J1340" s="28">
        <f>F1340*D1340</f>
        <v/>
      </c>
      <c r="K1340" s="28">
        <f>G1340*D1340</f>
        <v/>
      </c>
      <c r="L1340" s="28">
        <f>H1340*D1340</f>
        <v/>
      </c>
      <c r="M1340" s="28">
        <f>I1340*D1340</f>
        <v/>
      </c>
    </row>
    <row r="1341">
      <c r="A1341" t="inlineStr">
        <is>
          <t>PRO-00455</t>
        </is>
      </c>
      <c r="B1341" t="inlineStr">
        <is>
          <t>linkedin</t>
        </is>
      </c>
      <c r="C1341" t="n">
        <v>1</v>
      </c>
      <c r="D1341" s="28" t="n">
        <v>0</v>
      </c>
      <c r="E1341" t="n">
        <v>3</v>
      </c>
      <c r="F1341">
        <f>IF(E1341=1,1,IF(E1341=2,0.5,IF(OR(C1341=1,C1341=E1341),0.4,0.2/(E1341-2))))</f>
        <v/>
      </c>
      <c r="G1341">
        <f>IF(C1341=1,1,0)</f>
        <v/>
      </c>
      <c r="H1341">
        <f>IF(C1341=E1341,1,0)</f>
        <v/>
      </c>
      <c r="I1341">
        <f>1/E1341</f>
        <v/>
      </c>
      <c r="J1341" s="28">
        <f>F1341*D1341</f>
        <v/>
      </c>
      <c r="K1341" s="28">
        <f>G1341*D1341</f>
        <v/>
      </c>
      <c r="L1341" s="28">
        <f>H1341*D1341</f>
        <v/>
      </c>
      <c r="M1341" s="28">
        <f>I1341*D1341</f>
        <v/>
      </c>
    </row>
    <row r="1342">
      <c r="A1342" t="inlineStr">
        <is>
          <t>PRO-00455</t>
        </is>
      </c>
      <c r="B1342" t="inlineStr">
        <is>
          <t>linkedin</t>
        </is>
      </c>
      <c r="C1342" t="n">
        <v>2</v>
      </c>
      <c r="D1342" s="28" t="n">
        <v>0</v>
      </c>
      <c r="E1342" t="n">
        <v>3</v>
      </c>
      <c r="F1342">
        <f>IF(E1342=1,1,IF(E1342=2,0.5,IF(OR(C1342=1,C1342=E1342),0.4,0.2/(E1342-2))))</f>
        <v/>
      </c>
      <c r="G1342">
        <f>IF(C1342=1,1,0)</f>
        <v/>
      </c>
      <c r="H1342">
        <f>IF(C1342=E1342,1,0)</f>
        <v/>
      </c>
      <c r="I1342">
        <f>1/E1342</f>
        <v/>
      </c>
      <c r="J1342" s="28">
        <f>F1342*D1342</f>
        <v/>
      </c>
      <c r="K1342" s="28">
        <f>G1342*D1342</f>
        <v/>
      </c>
      <c r="L1342" s="28">
        <f>H1342*D1342</f>
        <v/>
      </c>
      <c r="M1342" s="28">
        <f>I1342*D1342</f>
        <v/>
      </c>
    </row>
    <row r="1343">
      <c r="A1343" t="inlineStr">
        <is>
          <t>PRO-00455</t>
        </is>
      </c>
      <c r="B1343" t="inlineStr">
        <is>
          <t>g2</t>
        </is>
      </c>
      <c r="C1343" t="n">
        <v>3</v>
      </c>
      <c r="D1343" s="28" t="n">
        <v>0</v>
      </c>
      <c r="E1343" t="n">
        <v>3</v>
      </c>
      <c r="F1343">
        <f>IF(E1343=1,1,IF(E1343=2,0.5,IF(OR(C1343=1,C1343=E1343),0.4,0.2/(E1343-2))))</f>
        <v/>
      </c>
      <c r="G1343">
        <f>IF(C1343=1,1,0)</f>
        <v/>
      </c>
      <c r="H1343">
        <f>IF(C1343=E1343,1,0)</f>
        <v/>
      </c>
      <c r="I1343">
        <f>1/E1343</f>
        <v/>
      </c>
      <c r="J1343" s="28">
        <f>F1343*D1343</f>
        <v/>
      </c>
      <c r="K1343" s="28">
        <f>G1343*D1343</f>
        <v/>
      </c>
      <c r="L1343" s="28">
        <f>H1343*D1343</f>
        <v/>
      </c>
      <c r="M1343" s="28">
        <f>I1343*D1343</f>
        <v/>
      </c>
    </row>
    <row r="1344">
      <c r="A1344" t="inlineStr">
        <is>
          <t>PRO-00456</t>
        </is>
      </c>
      <c r="B1344" t="inlineStr">
        <is>
          <t>linkedin</t>
        </is>
      </c>
      <c r="C1344" t="n">
        <v>1</v>
      </c>
      <c r="D1344" s="28" t="n">
        <v>0</v>
      </c>
      <c r="E1344" t="n">
        <v>2</v>
      </c>
      <c r="F1344">
        <f>IF(E1344=1,1,IF(E1344=2,0.5,IF(OR(C1344=1,C1344=E1344),0.4,0.2/(E1344-2))))</f>
        <v/>
      </c>
      <c r="G1344">
        <f>IF(C1344=1,1,0)</f>
        <v/>
      </c>
      <c r="H1344">
        <f>IF(C1344=E1344,1,0)</f>
        <v/>
      </c>
      <c r="I1344">
        <f>1/E1344</f>
        <v/>
      </c>
      <c r="J1344" s="28">
        <f>F1344*D1344</f>
        <v/>
      </c>
      <c r="K1344" s="28">
        <f>G1344*D1344</f>
        <v/>
      </c>
      <c r="L1344" s="28">
        <f>H1344*D1344</f>
        <v/>
      </c>
      <c r="M1344" s="28">
        <f>I1344*D1344</f>
        <v/>
      </c>
    </row>
    <row r="1345">
      <c r="A1345" t="inlineStr">
        <is>
          <t>PRO-00456</t>
        </is>
      </c>
      <c r="B1345" t="inlineStr">
        <is>
          <t>g2</t>
        </is>
      </c>
      <c r="C1345" t="n">
        <v>2</v>
      </c>
      <c r="D1345" s="28" t="n">
        <v>0</v>
      </c>
      <c r="E1345" t="n">
        <v>2</v>
      </c>
      <c r="F1345">
        <f>IF(E1345=1,1,IF(E1345=2,0.5,IF(OR(C1345=1,C1345=E1345),0.4,0.2/(E1345-2))))</f>
        <v/>
      </c>
      <c r="G1345">
        <f>IF(C1345=1,1,0)</f>
        <v/>
      </c>
      <c r="H1345">
        <f>IF(C1345=E1345,1,0)</f>
        <v/>
      </c>
      <c r="I1345">
        <f>1/E1345</f>
        <v/>
      </c>
      <c r="J1345" s="28">
        <f>F1345*D1345</f>
        <v/>
      </c>
      <c r="K1345" s="28">
        <f>G1345*D1345</f>
        <v/>
      </c>
      <c r="L1345" s="28">
        <f>H1345*D1345</f>
        <v/>
      </c>
      <c r="M1345" s="28">
        <f>I1345*D1345</f>
        <v/>
      </c>
    </row>
    <row r="1346">
      <c r="A1346" t="inlineStr">
        <is>
          <t>PRO-00457</t>
        </is>
      </c>
      <c r="B1346" t="inlineStr">
        <is>
          <t>linkedin</t>
        </is>
      </c>
      <c r="C1346" t="n">
        <v>1</v>
      </c>
      <c r="D1346" s="28" t="n">
        <v>31271</v>
      </c>
      <c r="E1346" t="n">
        <v>4</v>
      </c>
      <c r="F1346">
        <f>IF(E1346=1,1,IF(E1346=2,0.5,IF(OR(C1346=1,C1346=E1346),0.4,0.2/(E1346-2))))</f>
        <v/>
      </c>
      <c r="G1346">
        <f>IF(C1346=1,1,0)</f>
        <v/>
      </c>
      <c r="H1346">
        <f>IF(C1346=E1346,1,0)</f>
        <v/>
      </c>
      <c r="I1346">
        <f>1/E1346</f>
        <v/>
      </c>
      <c r="J1346" s="28">
        <f>F1346*D1346</f>
        <v/>
      </c>
      <c r="K1346" s="28">
        <f>G1346*D1346</f>
        <v/>
      </c>
      <c r="L1346" s="28">
        <f>H1346*D1346</f>
        <v/>
      </c>
      <c r="M1346" s="28">
        <f>I1346*D1346</f>
        <v/>
      </c>
    </row>
    <row r="1347">
      <c r="A1347" t="inlineStr">
        <is>
          <t>PRO-00457</t>
        </is>
      </c>
      <c r="B1347" t="inlineStr">
        <is>
          <t>g2</t>
        </is>
      </c>
      <c r="C1347" t="n">
        <v>2</v>
      </c>
      <c r="D1347" s="28" t="n">
        <v>31271</v>
      </c>
      <c r="E1347" t="n">
        <v>4</v>
      </c>
      <c r="F1347">
        <f>IF(E1347=1,1,IF(E1347=2,0.5,IF(OR(C1347=1,C1347=E1347),0.4,0.2/(E1347-2))))</f>
        <v/>
      </c>
      <c r="G1347">
        <f>IF(C1347=1,1,0)</f>
        <v/>
      </c>
      <c r="H1347">
        <f>IF(C1347=E1347,1,0)</f>
        <v/>
      </c>
      <c r="I1347">
        <f>1/E1347</f>
        <v/>
      </c>
      <c r="J1347" s="28">
        <f>F1347*D1347</f>
        <v/>
      </c>
      <c r="K1347" s="28">
        <f>G1347*D1347</f>
        <v/>
      </c>
      <c r="L1347" s="28">
        <f>H1347*D1347</f>
        <v/>
      </c>
      <c r="M1347" s="28">
        <f>I1347*D1347</f>
        <v/>
      </c>
    </row>
    <row r="1348">
      <c r="A1348" t="inlineStr">
        <is>
          <t>PRO-00457</t>
        </is>
      </c>
      <c r="B1348" t="inlineStr">
        <is>
          <t>g2</t>
        </is>
      </c>
      <c r="C1348" t="n">
        <v>3</v>
      </c>
      <c r="D1348" s="28" t="n">
        <v>31271</v>
      </c>
      <c r="E1348" t="n">
        <v>4</v>
      </c>
      <c r="F1348">
        <f>IF(E1348=1,1,IF(E1348=2,0.5,IF(OR(C1348=1,C1348=E1348),0.4,0.2/(E1348-2))))</f>
        <v/>
      </c>
      <c r="G1348">
        <f>IF(C1348=1,1,0)</f>
        <v/>
      </c>
      <c r="H1348">
        <f>IF(C1348=E1348,1,0)</f>
        <v/>
      </c>
      <c r="I1348">
        <f>1/E1348</f>
        <v/>
      </c>
      <c r="J1348" s="28">
        <f>F1348*D1348</f>
        <v/>
      </c>
      <c r="K1348" s="28">
        <f>G1348*D1348</f>
        <v/>
      </c>
      <c r="L1348" s="28">
        <f>H1348*D1348</f>
        <v/>
      </c>
      <c r="M1348" s="28">
        <f>I1348*D1348</f>
        <v/>
      </c>
    </row>
    <row r="1349">
      <c r="A1349" t="inlineStr">
        <is>
          <t>PRO-00457</t>
        </is>
      </c>
      <c r="B1349" t="inlineStr">
        <is>
          <t>google</t>
        </is>
      </c>
      <c r="C1349" t="n">
        <v>4</v>
      </c>
      <c r="D1349" s="28" t="n">
        <v>31271</v>
      </c>
      <c r="E1349" t="n">
        <v>4</v>
      </c>
      <c r="F1349">
        <f>IF(E1349=1,1,IF(E1349=2,0.5,IF(OR(C1349=1,C1349=E1349),0.4,0.2/(E1349-2))))</f>
        <v/>
      </c>
      <c r="G1349">
        <f>IF(C1349=1,1,0)</f>
        <v/>
      </c>
      <c r="H1349">
        <f>IF(C1349=E1349,1,0)</f>
        <v/>
      </c>
      <c r="I1349">
        <f>1/E1349</f>
        <v/>
      </c>
      <c r="J1349" s="28">
        <f>F1349*D1349</f>
        <v/>
      </c>
      <c r="K1349" s="28">
        <f>G1349*D1349</f>
        <v/>
      </c>
      <c r="L1349" s="28">
        <f>H1349*D1349</f>
        <v/>
      </c>
      <c r="M1349" s="28">
        <f>I1349*D1349</f>
        <v/>
      </c>
    </row>
    <row r="1350">
      <c r="A1350" t="inlineStr">
        <is>
          <t>PRO-00458</t>
        </is>
      </c>
      <c r="B1350" t="inlineStr">
        <is>
          <t>linkedin</t>
        </is>
      </c>
      <c r="C1350" t="n">
        <v>1</v>
      </c>
      <c r="D1350" s="28" t="n">
        <v>173298</v>
      </c>
      <c r="E1350" t="n">
        <v>2</v>
      </c>
      <c r="F1350">
        <f>IF(E1350=1,1,IF(E1350=2,0.5,IF(OR(C1350=1,C1350=E1350),0.4,0.2/(E1350-2))))</f>
        <v/>
      </c>
      <c r="G1350">
        <f>IF(C1350=1,1,0)</f>
        <v/>
      </c>
      <c r="H1350">
        <f>IF(C1350=E1350,1,0)</f>
        <v/>
      </c>
      <c r="I1350">
        <f>1/E1350</f>
        <v/>
      </c>
      <c r="J1350" s="28">
        <f>F1350*D1350</f>
        <v/>
      </c>
      <c r="K1350" s="28">
        <f>G1350*D1350</f>
        <v/>
      </c>
      <c r="L1350" s="28">
        <f>H1350*D1350</f>
        <v/>
      </c>
      <c r="M1350" s="28">
        <f>I1350*D1350</f>
        <v/>
      </c>
    </row>
    <row r="1351">
      <c r="A1351" t="inlineStr">
        <is>
          <t>PRO-00458</t>
        </is>
      </c>
      <c r="B1351" t="inlineStr">
        <is>
          <t>google</t>
        </is>
      </c>
      <c r="C1351" t="n">
        <v>2</v>
      </c>
      <c r="D1351" s="28" t="n">
        <v>173298</v>
      </c>
      <c r="E1351" t="n">
        <v>2</v>
      </c>
      <c r="F1351">
        <f>IF(E1351=1,1,IF(E1351=2,0.5,IF(OR(C1351=1,C1351=E1351),0.4,0.2/(E1351-2))))</f>
        <v/>
      </c>
      <c r="G1351">
        <f>IF(C1351=1,1,0)</f>
        <v/>
      </c>
      <c r="H1351">
        <f>IF(C1351=E1351,1,0)</f>
        <v/>
      </c>
      <c r="I1351">
        <f>1/E1351</f>
        <v/>
      </c>
      <c r="J1351" s="28">
        <f>F1351*D1351</f>
        <v/>
      </c>
      <c r="K1351" s="28">
        <f>G1351*D1351</f>
        <v/>
      </c>
      <c r="L1351" s="28">
        <f>H1351*D1351</f>
        <v/>
      </c>
      <c r="M1351" s="28">
        <f>I1351*D1351</f>
        <v/>
      </c>
    </row>
    <row r="1352">
      <c r="A1352" t="inlineStr">
        <is>
          <t>PRO-00459</t>
        </is>
      </c>
      <c r="B1352" t="inlineStr">
        <is>
          <t>linkedin</t>
        </is>
      </c>
      <c r="C1352" t="n">
        <v>1</v>
      </c>
      <c r="D1352" s="28" t="n">
        <v>116362</v>
      </c>
      <c r="E1352" t="n">
        <v>3</v>
      </c>
      <c r="F1352">
        <f>IF(E1352=1,1,IF(E1352=2,0.5,IF(OR(C1352=1,C1352=E1352),0.4,0.2/(E1352-2))))</f>
        <v/>
      </c>
      <c r="G1352">
        <f>IF(C1352=1,1,0)</f>
        <v/>
      </c>
      <c r="H1352">
        <f>IF(C1352=E1352,1,0)</f>
        <v/>
      </c>
      <c r="I1352">
        <f>1/E1352</f>
        <v/>
      </c>
      <c r="J1352" s="28">
        <f>F1352*D1352</f>
        <v/>
      </c>
      <c r="K1352" s="28">
        <f>G1352*D1352</f>
        <v/>
      </c>
      <c r="L1352" s="28">
        <f>H1352*D1352</f>
        <v/>
      </c>
      <c r="M1352" s="28">
        <f>I1352*D1352</f>
        <v/>
      </c>
    </row>
    <row r="1353">
      <c r="A1353" t="inlineStr">
        <is>
          <t>PRO-00459</t>
        </is>
      </c>
      <c r="B1353" t="inlineStr">
        <is>
          <t>linkedin</t>
        </is>
      </c>
      <c r="C1353" t="n">
        <v>2</v>
      </c>
      <c r="D1353" s="28" t="n">
        <v>116362</v>
      </c>
      <c r="E1353" t="n">
        <v>3</v>
      </c>
      <c r="F1353">
        <f>IF(E1353=1,1,IF(E1353=2,0.5,IF(OR(C1353=1,C1353=E1353),0.4,0.2/(E1353-2))))</f>
        <v/>
      </c>
      <c r="G1353">
        <f>IF(C1353=1,1,0)</f>
        <v/>
      </c>
      <c r="H1353">
        <f>IF(C1353=E1353,1,0)</f>
        <v/>
      </c>
      <c r="I1353">
        <f>1/E1353</f>
        <v/>
      </c>
      <c r="J1353" s="28">
        <f>F1353*D1353</f>
        <v/>
      </c>
      <c r="K1353" s="28">
        <f>G1353*D1353</f>
        <v/>
      </c>
      <c r="L1353" s="28">
        <f>H1353*D1353</f>
        <v/>
      </c>
      <c r="M1353" s="28">
        <f>I1353*D1353</f>
        <v/>
      </c>
    </row>
    <row r="1354">
      <c r="A1354" t="inlineStr">
        <is>
          <t>PRO-00459</t>
        </is>
      </c>
      <c r="B1354" t="inlineStr">
        <is>
          <t>g2</t>
        </is>
      </c>
      <c r="C1354" t="n">
        <v>3</v>
      </c>
      <c r="D1354" s="28" t="n">
        <v>116362</v>
      </c>
      <c r="E1354" t="n">
        <v>3</v>
      </c>
      <c r="F1354">
        <f>IF(E1354=1,1,IF(E1354=2,0.5,IF(OR(C1354=1,C1354=E1354),0.4,0.2/(E1354-2))))</f>
        <v/>
      </c>
      <c r="G1354">
        <f>IF(C1354=1,1,0)</f>
        <v/>
      </c>
      <c r="H1354">
        <f>IF(C1354=E1354,1,0)</f>
        <v/>
      </c>
      <c r="I1354">
        <f>1/E1354</f>
        <v/>
      </c>
      <c r="J1354" s="28">
        <f>F1354*D1354</f>
        <v/>
      </c>
      <c r="K1354" s="28">
        <f>G1354*D1354</f>
        <v/>
      </c>
      <c r="L1354" s="28">
        <f>H1354*D1354</f>
        <v/>
      </c>
      <c r="M1354" s="28">
        <f>I1354*D1354</f>
        <v/>
      </c>
    </row>
    <row r="1355">
      <c r="A1355" t="inlineStr">
        <is>
          <t>PRO-00460</t>
        </is>
      </c>
      <c r="B1355" t="inlineStr">
        <is>
          <t>linkedin</t>
        </is>
      </c>
      <c r="C1355" t="n">
        <v>1</v>
      </c>
      <c r="D1355" s="28" t="n">
        <v>55701</v>
      </c>
      <c r="E1355" t="n">
        <v>2</v>
      </c>
      <c r="F1355">
        <f>IF(E1355=1,1,IF(E1355=2,0.5,IF(OR(C1355=1,C1355=E1355),0.4,0.2/(E1355-2))))</f>
        <v/>
      </c>
      <c r="G1355">
        <f>IF(C1355=1,1,0)</f>
        <v/>
      </c>
      <c r="H1355">
        <f>IF(C1355=E1355,1,0)</f>
        <v/>
      </c>
      <c r="I1355">
        <f>1/E1355</f>
        <v/>
      </c>
      <c r="J1355" s="28">
        <f>F1355*D1355</f>
        <v/>
      </c>
      <c r="K1355" s="28">
        <f>G1355*D1355</f>
        <v/>
      </c>
      <c r="L1355" s="28">
        <f>H1355*D1355</f>
        <v/>
      </c>
      <c r="M1355" s="28">
        <f>I1355*D1355</f>
        <v/>
      </c>
    </row>
    <row r="1356">
      <c r="A1356" t="inlineStr">
        <is>
          <t>PRO-00460</t>
        </is>
      </c>
      <c r="B1356" t="inlineStr">
        <is>
          <t>g2</t>
        </is>
      </c>
      <c r="C1356" t="n">
        <v>2</v>
      </c>
      <c r="D1356" s="28" t="n">
        <v>55701</v>
      </c>
      <c r="E1356" t="n">
        <v>2</v>
      </c>
      <c r="F1356">
        <f>IF(E1356=1,1,IF(E1356=2,0.5,IF(OR(C1356=1,C1356=E1356),0.4,0.2/(E1356-2))))</f>
        <v/>
      </c>
      <c r="G1356">
        <f>IF(C1356=1,1,0)</f>
        <v/>
      </c>
      <c r="H1356">
        <f>IF(C1356=E1356,1,0)</f>
        <v/>
      </c>
      <c r="I1356">
        <f>1/E1356</f>
        <v/>
      </c>
      <c r="J1356" s="28">
        <f>F1356*D1356</f>
        <v/>
      </c>
      <c r="K1356" s="28">
        <f>G1356*D1356</f>
        <v/>
      </c>
      <c r="L1356" s="28">
        <f>H1356*D1356</f>
        <v/>
      </c>
      <c r="M1356" s="28">
        <f>I1356*D1356</f>
        <v/>
      </c>
    </row>
    <row r="1357">
      <c r="A1357" t="inlineStr">
        <is>
          <t>PRO-00461</t>
        </is>
      </c>
      <c r="B1357" t="inlineStr">
        <is>
          <t>google</t>
        </is>
      </c>
      <c r="C1357" t="n">
        <v>1</v>
      </c>
      <c r="D1357" s="28" t="n">
        <v>0</v>
      </c>
      <c r="E1357" t="n">
        <v>3</v>
      </c>
      <c r="F1357">
        <f>IF(E1357=1,1,IF(E1357=2,0.5,IF(OR(C1357=1,C1357=E1357),0.4,0.2/(E1357-2))))</f>
        <v/>
      </c>
      <c r="G1357">
        <f>IF(C1357=1,1,0)</f>
        <v/>
      </c>
      <c r="H1357">
        <f>IF(C1357=E1357,1,0)</f>
        <v/>
      </c>
      <c r="I1357">
        <f>1/E1357</f>
        <v/>
      </c>
      <c r="J1357" s="28">
        <f>F1357*D1357</f>
        <v/>
      </c>
      <c r="K1357" s="28">
        <f>G1357*D1357</f>
        <v/>
      </c>
      <c r="L1357" s="28">
        <f>H1357*D1357</f>
        <v/>
      </c>
      <c r="M1357" s="28">
        <f>I1357*D1357</f>
        <v/>
      </c>
    </row>
    <row r="1358">
      <c r="A1358" t="inlineStr">
        <is>
          <t>PRO-00461</t>
        </is>
      </c>
      <c r="B1358" t="inlineStr">
        <is>
          <t>g2</t>
        </is>
      </c>
      <c r="C1358" t="n">
        <v>2</v>
      </c>
      <c r="D1358" s="28" t="n">
        <v>0</v>
      </c>
      <c r="E1358" t="n">
        <v>3</v>
      </c>
      <c r="F1358">
        <f>IF(E1358=1,1,IF(E1358=2,0.5,IF(OR(C1358=1,C1358=E1358),0.4,0.2/(E1358-2))))</f>
        <v/>
      </c>
      <c r="G1358">
        <f>IF(C1358=1,1,0)</f>
        <v/>
      </c>
      <c r="H1358">
        <f>IF(C1358=E1358,1,0)</f>
        <v/>
      </c>
      <c r="I1358">
        <f>1/E1358</f>
        <v/>
      </c>
      <c r="J1358" s="28">
        <f>F1358*D1358</f>
        <v/>
      </c>
      <c r="K1358" s="28">
        <f>G1358*D1358</f>
        <v/>
      </c>
      <c r="L1358" s="28">
        <f>H1358*D1358</f>
        <v/>
      </c>
      <c r="M1358" s="28">
        <f>I1358*D1358</f>
        <v/>
      </c>
    </row>
    <row r="1359">
      <c r="A1359" t="inlineStr">
        <is>
          <t>PRO-00461</t>
        </is>
      </c>
      <c r="B1359" t="inlineStr">
        <is>
          <t>programmatic</t>
        </is>
      </c>
      <c r="C1359" t="n">
        <v>3</v>
      </c>
      <c r="D1359" s="28" t="n">
        <v>0</v>
      </c>
      <c r="E1359" t="n">
        <v>3</v>
      </c>
      <c r="F1359">
        <f>IF(E1359=1,1,IF(E1359=2,0.5,IF(OR(C1359=1,C1359=E1359),0.4,0.2/(E1359-2))))</f>
        <v/>
      </c>
      <c r="G1359">
        <f>IF(C1359=1,1,0)</f>
        <v/>
      </c>
      <c r="H1359">
        <f>IF(C1359=E1359,1,0)</f>
        <v/>
      </c>
      <c r="I1359">
        <f>1/E1359</f>
        <v/>
      </c>
      <c r="J1359" s="28">
        <f>F1359*D1359</f>
        <v/>
      </c>
      <c r="K1359" s="28">
        <f>G1359*D1359</f>
        <v/>
      </c>
      <c r="L1359" s="28">
        <f>H1359*D1359</f>
        <v/>
      </c>
      <c r="M1359" s="28">
        <f>I1359*D1359</f>
        <v/>
      </c>
    </row>
    <row r="1360">
      <c r="A1360" t="inlineStr">
        <is>
          <t>PRO-00462</t>
        </is>
      </c>
      <c r="B1360" t="inlineStr">
        <is>
          <t>linkedin</t>
        </is>
      </c>
      <c r="C1360" t="n">
        <v>1</v>
      </c>
      <c r="D1360" s="28" t="n">
        <v>0</v>
      </c>
      <c r="E1360" t="n">
        <v>3</v>
      </c>
      <c r="F1360">
        <f>IF(E1360=1,1,IF(E1360=2,0.5,IF(OR(C1360=1,C1360=E1360),0.4,0.2/(E1360-2))))</f>
        <v/>
      </c>
      <c r="G1360">
        <f>IF(C1360=1,1,0)</f>
        <v/>
      </c>
      <c r="H1360">
        <f>IF(C1360=E1360,1,0)</f>
        <v/>
      </c>
      <c r="I1360">
        <f>1/E1360</f>
        <v/>
      </c>
      <c r="J1360" s="28">
        <f>F1360*D1360</f>
        <v/>
      </c>
      <c r="K1360" s="28">
        <f>G1360*D1360</f>
        <v/>
      </c>
      <c r="L1360" s="28">
        <f>H1360*D1360</f>
        <v/>
      </c>
      <c r="M1360" s="28">
        <f>I1360*D1360</f>
        <v/>
      </c>
    </row>
    <row r="1361">
      <c r="A1361" t="inlineStr">
        <is>
          <t>PRO-00462</t>
        </is>
      </c>
      <c r="B1361" t="inlineStr">
        <is>
          <t>linkedin</t>
        </is>
      </c>
      <c r="C1361" t="n">
        <v>2</v>
      </c>
      <c r="D1361" s="28" t="n">
        <v>0</v>
      </c>
      <c r="E1361" t="n">
        <v>3</v>
      </c>
      <c r="F1361">
        <f>IF(E1361=1,1,IF(E1361=2,0.5,IF(OR(C1361=1,C1361=E1361),0.4,0.2/(E1361-2))))</f>
        <v/>
      </c>
      <c r="G1361">
        <f>IF(C1361=1,1,0)</f>
        <v/>
      </c>
      <c r="H1361">
        <f>IF(C1361=E1361,1,0)</f>
        <v/>
      </c>
      <c r="I1361">
        <f>1/E1361</f>
        <v/>
      </c>
      <c r="J1361" s="28">
        <f>F1361*D1361</f>
        <v/>
      </c>
      <c r="K1361" s="28">
        <f>G1361*D1361</f>
        <v/>
      </c>
      <c r="L1361" s="28">
        <f>H1361*D1361</f>
        <v/>
      </c>
      <c r="M1361" s="28">
        <f>I1361*D1361</f>
        <v/>
      </c>
    </row>
    <row r="1362">
      <c r="A1362" t="inlineStr">
        <is>
          <t>PRO-00462</t>
        </is>
      </c>
      <c r="B1362" t="inlineStr">
        <is>
          <t>programmatic</t>
        </is>
      </c>
      <c r="C1362" t="n">
        <v>3</v>
      </c>
      <c r="D1362" s="28" t="n">
        <v>0</v>
      </c>
      <c r="E1362" t="n">
        <v>3</v>
      </c>
      <c r="F1362">
        <f>IF(E1362=1,1,IF(E1362=2,0.5,IF(OR(C1362=1,C1362=E1362),0.4,0.2/(E1362-2))))</f>
        <v/>
      </c>
      <c r="G1362">
        <f>IF(C1362=1,1,0)</f>
        <v/>
      </c>
      <c r="H1362">
        <f>IF(C1362=E1362,1,0)</f>
        <v/>
      </c>
      <c r="I1362">
        <f>1/E1362</f>
        <v/>
      </c>
      <c r="J1362" s="28">
        <f>F1362*D1362</f>
        <v/>
      </c>
      <c r="K1362" s="28">
        <f>G1362*D1362</f>
        <v/>
      </c>
      <c r="L1362" s="28">
        <f>H1362*D1362</f>
        <v/>
      </c>
      <c r="M1362" s="28">
        <f>I1362*D1362</f>
        <v/>
      </c>
    </row>
    <row r="1363">
      <c r="A1363" t="inlineStr">
        <is>
          <t>PRO-00463</t>
        </is>
      </c>
      <c r="B1363" t="inlineStr">
        <is>
          <t>linkedin</t>
        </is>
      </c>
      <c r="C1363" t="n">
        <v>1</v>
      </c>
      <c r="D1363" s="28" t="n">
        <v>0</v>
      </c>
      <c r="E1363" t="n">
        <v>2</v>
      </c>
      <c r="F1363">
        <f>IF(E1363=1,1,IF(E1363=2,0.5,IF(OR(C1363=1,C1363=E1363),0.4,0.2/(E1363-2))))</f>
        <v/>
      </c>
      <c r="G1363">
        <f>IF(C1363=1,1,0)</f>
        <v/>
      </c>
      <c r="H1363">
        <f>IF(C1363=E1363,1,0)</f>
        <v/>
      </c>
      <c r="I1363">
        <f>1/E1363</f>
        <v/>
      </c>
      <c r="J1363" s="28">
        <f>F1363*D1363</f>
        <v/>
      </c>
      <c r="K1363" s="28">
        <f>G1363*D1363</f>
        <v/>
      </c>
      <c r="L1363" s="28">
        <f>H1363*D1363</f>
        <v/>
      </c>
      <c r="M1363" s="28">
        <f>I1363*D1363</f>
        <v/>
      </c>
    </row>
    <row r="1364">
      <c r="A1364" t="inlineStr">
        <is>
          <t>PRO-00463</t>
        </is>
      </c>
      <c r="B1364" t="inlineStr">
        <is>
          <t>programmatic</t>
        </is>
      </c>
      <c r="C1364" t="n">
        <v>2</v>
      </c>
      <c r="D1364" s="28" t="n">
        <v>0</v>
      </c>
      <c r="E1364" t="n">
        <v>2</v>
      </c>
      <c r="F1364">
        <f>IF(E1364=1,1,IF(E1364=2,0.5,IF(OR(C1364=1,C1364=E1364),0.4,0.2/(E1364-2))))</f>
        <v/>
      </c>
      <c r="G1364">
        <f>IF(C1364=1,1,0)</f>
        <v/>
      </c>
      <c r="H1364">
        <f>IF(C1364=E1364,1,0)</f>
        <v/>
      </c>
      <c r="I1364">
        <f>1/E1364</f>
        <v/>
      </c>
      <c r="J1364" s="28">
        <f>F1364*D1364</f>
        <v/>
      </c>
      <c r="K1364" s="28">
        <f>G1364*D1364</f>
        <v/>
      </c>
      <c r="L1364" s="28">
        <f>H1364*D1364</f>
        <v/>
      </c>
      <c r="M1364" s="28">
        <f>I1364*D1364</f>
        <v/>
      </c>
    </row>
    <row r="1365">
      <c r="A1365" t="inlineStr">
        <is>
          <t>PRO-00464</t>
        </is>
      </c>
      <c r="B1365" t="inlineStr">
        <is>
          <t>google</t>
        </is>
      </c>
      <c r="C1365" t="n">
        <v>1</v>
      </c>
      <c r="D1365" s="28" t="n">
        <v>88841</v>
      </c>
      <c r="E1365" t="n">
        <v>3</v>
      </c>
      <c r="F1365">
        <f>IF(E1365=1,1,IF(E1365=2,0.5,IF(OR(C1365=1,C1365=E1365),0.4,0.2/(E1365-2))))</f>
        <v/>
      </c>
      <c r="G1365">
        <f>IF(C1365=1,1,0)</f>
        <v/>
      </c>
      <c r="H1365">
        <f>IF(C1365=E1365,1,0)</f>
        <v/>
      </c>
      <c r="I1365">
        <f>1/E1365</f>
        <v/>
      </c>
      <c r="J1365" s="28">
        <f>F1365*D1365</f>
        <v/>
      </c>
      <c r="K1365" s="28">
        <f>G1365*D1365</f>
        <v/>
      </c>
      <c r="L1365" s="28">
        <f>H1365*D1365</f>
        <v/>
      </c>
      <c r="M1365" s="28">
        <f>I1365*D1365</f>
        <v/>
      </c>
    </row>
    <row r="1366">
      <c r="A1366" t="inlineStr">
        <is>
          <t>PRO-00464</t>
        </is>
      </c>
      <c r="B1366" t="inlineStr">
        <is>
          <t>g2</t>
        </is>
      </c>
      <c r="C1366" t="n">
        <v>2</v>
      </c>
      <c r="D1366" s="28" t="n">
        <v>88841</v>
      </c>
      <c r="E1366" t="n">
        <v>3</v>
      </c>
      <c r="F1366">
        <f>IF(E1366=1,1,IF(E1366=2,0.5,IF(OR(C1366=1,C1366=E1366),0.4,0.2/(E1366-2))))</f>
        <v/>
      </c>
      <c r="G1366">
        <f>IF(C1366=1,1,0)</f>
        <v/>
      </c>
      <c r="H1366">
        <f>IF(C1366=E1366,1,0)</f>
        <v/>
      </c>
      <c r="I1366">
        <f>1/E1366</f>
        <v/>
      </c>
      <c r="J1366" s="28">
        <f>F1366*D1366</f>
        <v/>
      </c>
      <c r="K1366" s="28">
        <f>G1366*D1366</f>
        <v/>
      </c>
      <c r="L1366" s="28">
        <f>H1366*D1366</f>
        <v/>
      </c>
      <c r="M1366" s="28">
        <f>I1366*D1366</f>
        <v/>
      </c>
    </row>
    <row r="1367">
      <c r="A1367" t="inlineStr">
        <is>
          <t>PRO-00464</t>
        </is>
      </c>
      <c r="B1367" t="inlineStr">
        <is>
          <t>linkedin</t>
        </is>
      </c>
      <c r="C1367" t="n">
        <v>3</v>
      </c>
      <c r="D1367" s="28" t="n">
        <v>88841</v>
      </c>
      <c r="E1367" t="n">
        <v>3</v>
      </c>
      <c r="F1367">
        <f>IF(E1367=1,1,IF(E1367=2,0.5,IF(OR(C1367=1,C1367=E1367),0.4,0.2/(E1367-2))))</f>
        <v/>
      </c>
      <c r="G1367">
        <f>IF(C1367=1,1,0)</f>
        <v/>
      </c>
      <c r="H1367">
        <f>IF(C1367=E1367,1,0)</f>
        <v/>
      </c>
      <c r="I1367">
        <f>1/E1367</f>
        <v/>
      </c>
      <c r="J1367" s="28">
        <f>F1367*D1367</f>
        <v/>
      </c>
      <c r="K1367" s="28">
        <f>G1367*D1367</f>
        <v/>
      </c>
      <c r="L1367" s="28">
        <f>H1367*D1367</f>
        <v/>
      </c>
      <c r="M1367" s="28">
        <f>I1367*D1367</f>
        <v/>
      </c>
    </row>
    <row r="1368">
      <c r="A1368" t="inlineStr">
        <is>
          <t>PRO-00465</t>
        </is>
      </c>
      <c r="B1368" t="inlineStr">
        <is>
          <t>linkedin</t>
        </is>
      </c>
      <c r="C1368" t="n">
        <v>1</v>
      </c>
      <c r="D1368" s="28" t="n">
        <v>0</v>
      </c>
      <c r="E1368" t="n">
        <v>4</v>
      </c>
      <c r="F1368">
        <f>IF(E1368=1,1,IF(E1368=2,0.5,IF(OR(C1368=1,C1368=E1368),0.4,0.2/(E1368-2))))</f>
        <v/>
      </c>
      <c r="G1368">
        <f>IF(C1368=1,1,0)</f>
        <v/>
      </c>
      <c r="H1368">
        <f>IF(C1368=E1368,1,0)</f>
        <v/>
      </c>
      <c r="I1368">
        <f>1/E1368</f>
        <v/>
      </c>
      <c r="J1368" s="28">
        <f>F1368*D1368</f>
        <v/>
      </c>
      <c r="K1368" s="28">
        <f>G1368*D1368</f>
        <v/>
      </c>
      <c r="L1368" s="28">
        <f>H1368*D1368</f>
        <v/>
      </c>
      <c r="M1368" s="28">
        <f>I1368*D1368</f>
        <v/>
      </c>
    </row>
    <row r="1369">
      <c r="A1369" t="inlineStr">
        <is>
          <t>PRO-00465</t>
        </is>
      </c>
      <c r="B1369" t="inlineStr">
        <is>
          <t>linkedin</t>
        </is>
      </c>
      <c r="C1369" t="n">
        <v>2</v>
      </c>
      <c r="D1369" s="28" t="n">
        <v>0</v>
      </c>
      <c r="E1369" t="n">
        <v>4</v>
      </c>
      <c r="F1369">
        <f>IF(E1369=1,1,IF(E1369=2,0.5,IF(OR(C1369=1,C1369=E1369),0.4,0.2/(E1369-2))))</f>
        <v/>
      </c>
      <c r="G1369">
        <f>IF(C1369=1,1,0)</f>
        <v/>
      </c>
      <c r="H1369">
        <f>IF(C1369=E1369,1,0)</f>
        <v/>
      </c>
      <c r="I1369">
        <f>1/E1369</f>
        <v/>
      </c>
      <c r="J1369" s="28">
        <f>F1369*D1369</f>
        <v/>
      </c>
      <c r="K1369" s="28">
        <f>G1369*D1369</f>
        <v/>
      </c>
      <c r="L1369" s="28">
        <f>H1369*D1369</f>
        <v/>
      </c>
      <c r="M1369" s="28">
        <f>I1369*D1369</f>
        <v/>
      </c>
    </row>
    <row r="1370">
      <c r="A1370" t="inlineStr">
        <is>
          <t>PRO-00465</t>
        </is>
      </c>
      <c r="B1370" t="inlineStr">
        <is>
          <t>g2</t>
        </is>
      </c>
      <c r="C1370" t="n">
        <v>3</v>
      </c>
      <c r="D1370" s="28" t="n">
        <v>0</v>
      </c>
      <c r="E1370" t="n">
        <v>4</v>
      </c>
      <c r="F1370">
        <f>IF(E1370=1,1,IF(E1370=2,0.5,IF(OR(C1370=1,C1370=E1370),0.4,0.2/(E1370-2))))</f>
        <v/>
      </c>
      <c r="G1370">
        <f>IF(C1370=1,1,0)</f>
        <v/>
      </c>
      <c r="H1370">
        <f>IF(C1370=E1370,1,0)</f>
        <v/>
      </c>
      <c r="I1370">
        <f>1/E1370</f>
        <v/>
      </c>
      <c r="J1370" s="28">
        <f>F1370*D1370</f>
        <v/>
      </c>
      <c r="K1370" s="28">
        <f>G1370*D1370</f>
        <v/>
      </c>
      <c r="L1370" s="28">
        <f>H1370*D1370</f>
        <v/>
      </c>
      <c r="M1370" s="28">
        <f>I1370*D1370</f>
        <v/>
      </c>
    </row>
    <row r="1371">
      <c r="A1371" t="inlineStr">
        <is>
          <t>PRO-00465</t>
        </is>
      </c>
      <c r="B1371" t="inlineStr">
        <is>
          <t>google</t>
        </is>
      </c>
      <c r="C1371" t="n">
        <v>4</v>
      </c>
      <c r="D1371" s="28" t="n">
        <v>0</v>
      </c>
      <c r="E1371" t="n">
        <v>4</v>
      </c>
      <c r="F1371">
        <f>IF(E1371=1,1,IF(E1371=2,0.5,IF(OR(C1371=1,C1371=E1371),0.4,0.2/(E1371-2))))</f>
        <v/>
      </c>
      <c r="G1371">
        <f>IF(C1371=1,1,0)</f>
        <v/>
      </c>
      <c r="H1371">
        <f>IF(C1371=E1371,1,0)</f>
        <v/>
      </c>
      <c r="I1371">
        <f>1/E1371</f>
        <v/>
      </c>
      <c r="J1371" s="28">
        <f>F1371*D1371</f>
        <v/>
      </c>
      <c r="K1371" s="28">
        <f>G1371*D1371</f>
        <v/>
      </c>
      <c r="L1371" s="28">
        <f>H1371*D1371</f>
        <v/>
      </c>
      <c r="M1371" s="28">
        <f>I1371*D1371</f>
        <v/>
      </c>
    </row>
    <row r="1372">
      <c r="A1372" t="inlineStr">
        <is>
          <t>PRO-00466</t>
        </is>
      </c>
      <c r="B1372" t="inlineStr">
        <is>
          <t>google</t>
        </is>
      </c>
      <c r="C1372" t="n">
        <v>1</v>
      </c>
      <c r="D1372" s="28" t="n">
        <v>0</v>
      </c>
      <c r="E1372" t="n">
        <v>3</v>
      </c>
      <c r="F1372">
        <f>IF(E1372=1,1,IF(E1372=2,0.5,IF(OR(C1372=1,C1372=E1372),0.4,0.2/(E1372-2))))</f>
        <v/>
      </c>
      <c r="G1372">
        <f>IF(C1372=1,1,0)</f>
        <v/>
      </c>
      <c r="H1372">
        <f>IF(C1372=E1372,1,0)</f>
        <v/>
      </c>
      <c r="I1372">
        <f>1/E1372</f>
        <v/>
      </c>
      <c r="J1372" s="28">
        <f>F1372*D1372</f>
        <v/>
      </c>
      <c r="K1372" s="28">
        <f>G1372*D1372</f>
        <v/>
      </c>
      <c r="L1372" s="28">
        <f>H1372*D1372</f>
        <v/>
      </c>
      <c r="M1372" s="28">
        <f>I1372*D1372</f>
        <v/>
      </c>
    </row>
    <row r="1373">
      <c r="A1373" t="inlineStr">
        <is>
          <t>PRO-00466</t>
        </is>
      </c>
      <c r="B1373" t="inlineStr">
        <is>
          <t>programmatic</t>
        </is>
      </c>
      <c r="C1373" t="n">
        <v>2</v>
      </c>
      <c r="D1373" s="28" t="n">
        <v>0</v>
      </c>
      <c r="E1373" t="n">
        <v>3</v>
      </c>
      <c r="F1373">
        <f>IF(E1373=1,1,IF(E1373=2,0.5,IF(OR(C1373=1,C1373=E1373),0.4,0.2/(E1373-2))))</f>
        <v/>
      </c>
      <c r="G1373">
        <f>IF(C1373=1,1,0)</f>
        <v/>
      </c>
      <c r="H1373">
        <f>IF(C1373=E1373,1,0)</f>
        <v/>
      </c>
      <c r="I1373">
        <f>1/E1373</f>
        <v/>
      </c>
      <c r="J1373" s="28">
        <f>F1373*D1373</f>
        <v/>
      </c>
      <c r="K1373" s="28">
        <f>G1373*D1373</f>
        <v/>
      </c>
      <c r="L1373" s="28">
        <f>H1373*D1373</f>
        <v/>
      </c>
      <c r="M1373" s="28">
        <f>I1373*D1373</f>
        <v/>
      </c>
    </row>
    <row r="1374">
      <c r="A1374" t="inlineStr">
        <is>
          <t>PRO-00466</t>
        </is>
      </c>
      <c r="B1374" t="inlineStr">
        <is>
          <t>g2</t>
        </is>
      </c>
      <c r="C1374" t="n">
        <v>3</v>
      </c>
      <c r="D1374" s="28" t="n">
        <v>0</v>
      </c>
      <c r="E1374" t="n">
        <v>3</v>
      </c>
      <c r="F1374">
        <f>IF(E1374=1,1,IF(E1374=2,0.5,IF(OR(C1374=1,C1374=E1374),0.4,0.2/(E1374-2))))</f>
        <v/>
      </c>
      <c r="G1374">
        <f>IF(C1374=1,1,0)</f>
        <v/>
      </c>
      <c r="H1374">
        <f>IF(C1374=E1374,1,0)</f>
        <v/>
      </c>
      <c r="I1374">
        <f>1/E1374</f>
        <v/>
      </c>
      <c r="J1374" s="28">
        <f>F1374*D1374</f>
        <v/>
      </c>
      <c r="K1374" s="28">
        <f>G1374*D1374</f>
        <v/>
      </c>
      <c r="L1374" s="28">
        <f>H1374*D1374</f>
        <v/>
      </c>
      <c r="M1374" s="28">
        <f>I1374*D1374</f>
        <v/>
      </c>
    </row>
    <row r="1375">
      <c r="A1375" t="inlineStr">
        <is>
          <t>PRO-00467</t>
        </is>
      </c>
      <c r="B1375" t="inlineStr">
        <is>
          <t>linkedin</t>
        </is>
      </c>
      <c r="C1375" t="n">
        <v>1</v>
      </c>
      <c r="D1375" s="28" t="n">
        <v>0</v>
      </c>
      <c r="E1375" t="n">
        <v>2</v>
      </c>
      <c r="F1375">
        <f>IF(E1375=1,1,IF(E1375=2,0.5,IF(OR(C1375=1,C1375=E1375),0.4,0.2/(E1375-2))))</f>
        <v/>
      </c>
      <c r="G1375">
        <f>IF(C1375=1,1,0)</f>
        <v/>
      </c>
      <c r="H1375">
        <f>IF(C1375=E1375,1,0)</f>
        <v/>
      </c>
      <c r="I1375">
        <f>1/E1375</f>
        <v/>
      </c>
      <c r="J1375" s="28">
        <f>F1375*D1375</f>
        <v/>
      </c>
      <c r="K1375" s="28">
        <f>G1375*D1375</f>
        <v/>
      </c>
      <c r="L1375" s="28">
        <f>H1375*D1375</f>
        <v/>
      </c>
      <c r="M1375" s="28">
        <f>I1375*D1375</f>
        <v/>
      </c>
    </row>
    <row r="1376">
      <c r="A1376" t="inlineStr">
        <is>
          <t>PRO-00467</t>
        </is>
      </c>
      <c r="B1376" t="inlineStr">
        <is>
          <t>google</t>
        </is>
      </c>
      <c r="C1376" t="n">
        <v>2</v>
      </c>
      <c r="D1376" s="28" t="n">
        <v>0</v>
      </c>
      <c r="E1376" t="n">
        <v>2</v>
      </c>
      <c r="F1376">
        <f>IF(E1376=1,1,IF(E1376=2,0.5,IF(OR(C1376=1,C1376=E1376),0.4,0.2/(E1376-2))))</f>
        <v/>
      </c>
      <c r="G1376">
        <f>IF(C1376=1,1,0)</f>
        <v/>
      </c>
      <c r="H1376">
        <f>IF(C1376=E1376,1,0)</f>
        <v/>
      </c>
      <c r="I1376">
        <f>1/E1376</f>
        <v/>
      </c>
      <c r="J1376" s="28">
        <f>F1376*D1376</f>
        <v/>
      </c>
      <c r="K1376" s="28">
        <f>G1376*D1376</f>
        <v/>
      </c>
      <c r="L1376" s="28">
        <f>H1376*D1376</f>
        <v/>
      </c>
      <c r="M1376" s="28">
        <f>I1376*D1376</f>
        <v/>
      </c>
    </row>
    <row r="1377">
      <c r="A1377" t="inlineStr">
        <is>
          <t>PRO-00468</t>
        </is>
      </c>
      <c r="B1377" t="inlineStr">
        <is>
          <t>google</t>
        </is>
      </c>
      <c r="C1377" t="n">
        <v>1</v>
      </c>
      <c r="D1377" s="28" t="n">
        <v>0</v>
      </c>
      <c r="E1377" t="n">
        <v>2</v>
      </c>
      <c r="F1377">
        <f>IF(E1377=1,1,IF(E1377=2,0.5,IF(OR(C1377=1,C1377=E1377),0.4,0.2/(E1377-2))))</f>
        <v/>
      </c>
      <c r="G1377">
        <f>IF(C1377=1,1,0)</f>
        <v/>
      </c>
      <c r="H1377">
        <f>IF(C1377=E1377,1,0)</f>
        <v/>
      </c>
      <c r="I1377">
        <f>1/E1377</f>
        <v/>
      </c>
      <c r="J1377" s="28">
        <f>F1377*D1377</f>
        <v/>
      </c>
      <c r="K1377" s="28">
        <f>G1377*D1377</f>
        <v/>
      </c>
      <c r="L1377" s="28">
        <f>H1377*D1377</f>
        <v/>
      </c>
      <c r="M1377" s="28">
        <f>I1377*D1377</f>
        <v/>
      </c>
    </row>
    <row r="1378">
      <c r="A1378" t="inlineStr">
        <is>
          <t>PRO-00468</t>
        </is>
      </c>
      <c r="B1378" t="inlineStr">
        <is>
          <t>google</t>
        </is>
      </c>
      <c r="C1378" t="n">
        <v>2</v>
      </c>
      <c r="D1378" s="28" t="n">
        <v>0</v>
      </c>
      <c r="E1378" t="n">
        <v>2</v>
      </c>
      <c r="F1378">
        <f>IF(E1378=1,1,IF(E1378=2,0.5,IF(OR(C1378=1,C1378=E1378),0.4,0.2/(E1378-2))))</f>
        <v/>
      </c>
      <c r="G1378">
        <f>IF(C1378=1,1,0)</f>
        <v/>
      </c>
      <c r="H1378">
        <f>IF(C1378=E1378,1,0)</f>
        <v/>
      </c>
      <c r="I1378">
        <f>1/E1378</f>
        <v/>
      </c>
      <c r="J1378" s="28">
        <f>F1378*D1378</f>
        <v/>
      </c>
      <c r="K1378" s="28">
        <f>G1378*D1378</f>
        <v/>
      </c>
      <c r="L1378" s="28">
        <f>H1378*D1378</f>
        <v/>
      </c>
      <c r="M1378" s="28">
        <f>I1378*D1378</f>
        <v/>
      </c>
    </row>
    <row r="1379">
      <c r="A1379" t="inlineStr">
        <is>
          <t>PRO-00469</t>
        </is>
      </c>
      <c r="B1379" t="inlineStr">
        <is>
          <t>google</t>
        </is>
      </c>
      <c r="C1379" t="n">
        <v>1</v>
      </c>
      <c r="D1379" s="28" t="n">
        <v>0</v>
      </c>
      <c r="E1379" t="n">
        <v>2</v>
      </c>
      <c r="F1379">
        <f>IF(E1379=1,1,IF(E1379=2,0.5,IF(OR(C1379=1,C1379=E1379),0.4,0.2/(E1379-2))))</f>
        <v/>
      </c>
      <c r="G1379">
        <f>IF(C1379=1,1,0)</f>
        <v/>
      </c>
      <c r="H1379">
        <f>IF(C1379=E1379,1,0)</f>
        <v/>
      </c>
      <c r="I1379">
        <f>1/E1379</f>
        <v/>
      </c>
      <c r="J1379" s="28">
        <f>F1379*D1379</f>
        <v/>
      </c>
      <c r="K1379" s="28">
        <f>G1379*D1379</f>
        <v/>
      </c>
      <c r="L1379" s="28">
        <f>H1379*D1379</f>
        <v/>
      </c>
      <c r="M1379" s="28">
        <f>I1379*D1379</f>
        <v/>
      </c>
    </row>
    <row r="1380">
      <c r="A1380" t="inlineStr">
        <is>
          <t>PRO-00469</t>
        </is>
      </c>
      <c r="B1380" t="inlineStr">
        <is>
          <t>google</t>
        </is>
      </c>
      <c r="C1380" t="n">
        <v>2</v>
      </c>
      <c r="D1380" s="28" t="n">
        <v>0</v>
      </c>
      <c r="E1380" t="n">
        <v>2</v>
      </c>
      <c r="F1380">
        <f>IF(E1380=1,1,IF(E1380=2,0.5,IF(OR(C1380=1,C1380=E1380),0.4,0.2/(E1380-2))))</f>
        <v/>
      </c>
      <c r="G1380">
        <f>IF(C1380=1,1,0)</f>
        <v/>
      </c>
      <c r="H1380">
        <f>IF(C1380=E1380,1,0)</f>
        <v/>
      </c>
      <c r="I1380">
        <f>1/E1380</f>
        <v/>
      </c>
      <c r="J1380" s="28">
        <f>F1380*D1380</f>
        <v/>
      </c>
      <c r="K1380" s="28">
        <f>G1380*D1380</f>
        <v/>
      </c>
      <c r="L1380" s="28">
        <f>H1380*D1380</f>
        <v/>
      </c>
      <c r="M1380" s="28">
        <f>I1380*D1380</f>
        <v/>
      </c>
    </row>
    <row r="1381">
      <c r="A1381" t="inlineStr">
        <is>
          <t>PRO-00470</t>
        </is>
      </c>
      <c r="B1381" t="inlineStr">
        <is>
          <t>google</t>
        </is>
      </c>
      <c r="C1381" t="n">
        <v>1</v>
      </c>
      <c r="D1381" s="28" t="n">
        <v>40110</v>
      </c>
      <c r="E1381" t="n">
        <v>3</v>
      </c>
      <c r="F1381">
        <f>IF(E1381=1,1,IF(E1381=2,0.5,IF(OR(C1381=1,C1381=E1381),0.4,0.2/(E1381-2))))</f>
        <v/>
      </c>
      <c r="G1381">
        <f>IF(C1381=1,1,0)</f>
        <v/>
      </c>
      <c r="H1381">
        <f>IF(C1381=E1381,1,0)</f>
        <v/>
      </c>
      <c r="I1381">
        <f>1/E1381</f>
        <v/>
      </c>
      <c r="J1381" s="28">
        <f>F1381*D1381</f>
        <v/>
      </c>
      <c r="K1381" s="28">
        <f>G1381*D1381</f>
        <v/>
      </c>
      <c r="L1381" s="28">
        <f>H1381*D1381</f>
        <v/>
      </c>
      <c r="M1381" s="28">
        <f>I1381*D1381</f>
        <v/>
      </c>
    </row>
    <row r="1382">
      <c r="A1382" t="inlineStr">
        <is>
          <t>PRO-00470</t>
        </is>
      </c>
      <c r="B1382" t="inlineStr">
        <is>
          <t>google</t>
        </is>
      </c>
      <c r="C1382" t="n">
        <v>2</v>
      </c>
      <c r="D1382" s="28" t="n">
        <v>40110</v>
      </c>
      <c r="E1382" t="n">
        <v>3</v>
      </c>
      <c r="F1382">
        <f>IF(E1382=1,1,IF(E1382=2,0.5,IF(OR(C1382=1,C1382=E1382),0.4,0.2/(E1382-2))))</f>
        <v/>
      </c>
      <c r="G1382">
        <f>IF(C1382=1,1,0)</f>
        <v/>
      </c>
      <c r="H1382">
        <f>IF(C1382=E1382,1,0)</f>
        <v/>
      </c>
      <c r="I1382">
        <f>1/E1382</f>
        <v/>
      </c>
      <c r="J1382" s="28">
        <f>F1382*D1382</f>
        <v/>
      </c>
      <c r="K1382" s="28">
        <f>G1382*D1382</f>
        <v/>
      </c>
      <c r="L1382" s="28">
        <f>H1382*D1382</f>
        <v/>
      </c>
      <c r="M1382" s="28">
        <f>I1382*D1382</f>
        <v/>
      </c>
    </row>
    <row r="1383">
      <c r="A1383" t="inlineStr">
        <is>
          <t>PRO-00470</t>
        </is>
      </c>
      <c r="B1383" t="inlineStr">
        <is>
          <t>g2</t>
        </is>
      </c>
      <c r="C1383" t="n">
        <v>3</v>
      </c>
      <c r="D1383" s="28" t="n">
        <v>40110</v>
      </c>
      <c r="E1383" t="n">
        <v>3</v>
      </c>
      <c r="F1383">
        <f>IF(E1383=1,1,IF(E1383=2,0.5,IF(OR(C1383=1,C1383=E1383),0.4,0.2/(E1383-2))))</f>
        <v/>
      </c>
      <c r="G1383">
        <f>IF(C1383=1,1,0)</f>
        <v/>
      </c>
      <c r="H1383">
        <f>IF(C1383=E1383,1,0)</f>
        <v/>
      </c>
      <c r="I1383">
        <f>1/E1383</f>
        <v/>
      </c>
      <c r="J1383" s="28">
        <f>F1383*D1383</f>
        <v/>
      </c>
      <c r="K1383" s="28">
        <f>G1383*D1383</f>
        <v/>
      </c>
      <c r="L1383" s="28">
        <f>H1383*D1383</f>
        <v/>
      </c>
      <c r="M1383" s="28">
        <f>I1383*D1383</f>
        <v/>
      </c>
    </row>
    <row r="1384">
      <c r="A1384" t="inlineStr">
        <is>
          <t>PRO-00471</t>
        </is>
      </c>
      <c r="B1384" t="inlineStr">
        <is>
          <t>linkedin</t>
        </is>
      </c>
      <c r="C1384" t="n">
        <v>1</v>
      </c>
      <c r="D1384" s="28" t="n">
        <v>110540</v>
      </c>
      <c r="E1384" t="n">
        <v>3</v>
      </c>
      <c r="F1384">
        <f>IF(E1384=1,1,IF(E1384=2,0.5,IF(OR(C1384=1,C1384=E1384),0.4,0.2/(E1384-2))))</f>
        <v/>
      </c>
      <c r="G1384">
        <f>IF(C1384=1,1,0)</f>
        <v/>
      </c>
      <c r="H1384">
        <f>IF(C1384=E1384,1,0)</f>
        <v/>
      </c>
      <c r="I1384">
        <f>1/E1384</f>
        <v/>
      </c>
      <c r="J1384" s="28">
        <f>F1384*D1384</f>
        <v/>
      </c>
      <c r="K1384" s="28">
        <f>G1384*D1384</f>
        <v/>
      </c>
      <c r="L1384" s="28">
        <f>H1384*D1384</f>
        <v/>
      </c>
      <c r="M1384" s="28">
        <f>I1384*D1384</f>
        <v/>
      </c>
    </row>
    <row r="1385">
      <c r="A1385" t="inlineStr">
        <is>
          <t>PRO-00471</t>
        </is>
      </c>
      <c r="B1385" t="inlineStr">
        <is>
          <t>linkedin</t>
        </is>
      </c>
      <c r="C1385" t="n">
        <v>2</v>
      </c>
      <c r="D1385" s="28" t="n">
        <v>110540</v>
      </c>
      <c r="E1385" t="n">
        <v>3</v>
      </c>
      <c r="F1385">
        <f>IF(E1385=1,1,IF(E1385=2,0.5,IF(OR(C1385=1,C1385=E1385),0.4,0.2/(E1385-2))))</f>
        <v/>
      </c>
      <c r="G1385">
        <f>IF(C1385=1,1,0)</f>
        <v/>
      </c>
      <c r="H1385">
        <f>IF(C1385=E1385,1,0)</f>
        <v/>
      </c>
      <c r="I1385">
        <f>1/E1385</f>
        <v/>
      </c>
      <c r="J1385" s="28">
        <f>F1385*D1385</f>
        <v/>
      </c>
      <c r="K1385" s="28">
        <f>G1385*D1385</f>
        <v/>
      </c>
      <c r="L1385" s="28">
        <f>H1385*D1385</f>
        <v/>
      </c>
      <c r="M1385" s="28">
        <f>I1385*D1385</f>
        <v/>
      </c>
    </row>
    <row r="1386">
      <c r="A1386" t="inlineStr">
        <is>
          <t>PRO-00471</t>
        </is>
      </c>
      <c r="B1386" t="inlineStr">
        <is>
          <t>linkedin</t>
        </is>
      </c>
      <c r="C1386" t="n">
        <v>3</v>
      </c>
      <c r="D1386" s="28" t="n">
        <v>110540</v>
      </c>
      <c r="E1386" t="n">
        <v>3</v>
      </c>
      <c r="F1386">
        <f>IF(E1386=1,1,IF(E1386=2,0.5,IF(OR(C1386=1,C1386=E1386),0.4,0.2/(E1386-2))))</f>
        <v/>
      </c>
      <c r="G1386">
        <f>IF(C1386=1,1,0)</f>
        <v/>
      </c>
      <c r="H1386">
        <f>IF(C1386=E1386,1,0)</f>
        <v/>
      </c>
      <c r="I1386">
        <f>1/E1386</f>
        <v/>
      </c>
      <c r="J1386" s="28">
        <f>F1386*D1386</f>
        <v/>
      </c>
      <c r="K1386" s="28">
        <f>G1386*D1386</f>
        <v/>
      </c>
      <c r="L1386" s="28">
        <f>H1386*D1386</f>
        <v/>
      </c>
      <c r="M1386" s="28">
        <f>I1386*D1386</f>
        <v/>
      </c>
    </row>
    <row r="1387">
      <c r="A1387" t="inlineStr">
        <is>
          <t>PRO-00472</t>
        </is>
      </c>
      <c r="B1387" t="inlineStr">
        <is>
          <t>google</t>
        </is>
      </c>
      <c r="C1387" t="n">
        <v>1</v>
      </c>
      <c r="D1387" s="28" t="n">
        <v>0</v>
      </c>
      <c r="E1387" t="n">
        <v>2</v>
      </c>
      <c r="F1387">
        <f>IF(E1387=1,1,IF(E1387=2,0.5,IF(OR(C1387=1,C1387=E1387),0.4,0.2/(E1387-2))))</f>
        <v/>
      </c>
      <c r="G1387">
        <f>IF(C1387=1,1,0)</f>
        <v/>
      </c>
      <c r="H1387">
        <f>IF(C1387=E1387,1,0)</f>
        <v/>
      </c>
      <c r="I1387">
        <f>1/E1387</f>
        <v/>
      </c>
      <c r="J1387" s="28">
        <f>F1387*D1387</f>
        <v/>
      </c>
      <c r="K1387" s="28">
        <f>G1387*D1387</f>
        <v/>
      </c>
      <c r="L1387" s="28">
        <f>H1387*D1387</f>
        <v/>
      </c>
      <c r="M1387" s="28">
        <f>I1387*D1387</f>
        <v/>
      </c>
    </row>
    <row r="1388">
      <c r="A1388" t="inlineStr">
        <is>
          <t>PRO-00472</t>
        </is>
      </c>
      <c r="B1388" t="inlineStr">
        <is>
          <t>programmatic</t>
        </is>
      </c>
      <c r="C1388" t="n">
        <v>2</v>
      </c>
      <c r="D1388" s="28" t="n">
        <v>0</v>
      </c>
      <c r="E1388" t="n">
        <v>2</v>
      </c>
      <c r="F1388">
        <f>IF(E1388=1,1,IF(E1388=2,0.5,IF(OR(C1388=1,C1388=E1388),0.4,0.2/(E1388-2))))</f>
        <v/>
      </c>
      <c r="G1388">
        <f>IF(C1388=1,1,0)</f>
        <v/>
      </c>
      <c r="H1388">
        <f>IF(C1388=E1388,1,0)</f>
        <v/>
      </c>
      <c r="I1388">
        <f>1/E1388</f>
        <v/>
      </c>
      <c r="J1388" s="28">
        <f>F1388*D1388</f>
        <v/>
      </c>
      <c r="K1388" s="28">
        <f>G1388*D1388</f>
        <v/>
      </c>
      <c r="L1388" s="28">
        <f>H1388*D1388</f>
        <v/>
      </c>
      <c r="M1388" s="28">
        <f>I1388*D1388</f>
        <v/>
      </c>
    </row>
    <row r="1389">
      <c r="A1389" t="inlineStr">
        <is>
          <t>PRO-00473</t>
        </is>
      </c>
      <c r="B1389" t="inlineStr">
        <is>
          <t>google</t>
        </is>
      </c>
      <c r="C1389" t="n">
        <v>1</v>
      </c>
      <c r="D1389" s="28" t="n">
        <v>67542</v>
      </c>
      <c r="E1389" t="n">
        <v>4</v>
      </c>
      <c r="F1389">
        <f>IF(E1389=1,1,IF(E1389=2,0.5,IF(OR(C1389=1,C1389=E1389),0.4,0.2/(E1389-2))))</f>
        <v/>
      </c>
      <c r="G1389">
        <f>IF(C1389=1,1,0)</f>
        <v/>
      </c>
      <c r="H1389">
        <f>IF(C1389=E1389,1,0)</f>
        <v/>
      </c>
      <c r="I1389">
        <f>1/E1389</f>
        <v/>
      </c>
      <c r="J1389" s="28">
        <f>F1389*D1389</f>
        <v/>
      </c>
      <c r="K1389" s="28">
        <f>G1389*D1389</f>
        <v/>
      </c>
      <c r="L1389" s="28">
        <f>H1389*D1389</f>
        <v/>
      </c>
      <c r="M1389" s="28">
        <f>I1389*D1389</f>
        <v/>
      </c>
    </row>
    <row r="1390">
      <c r="A1390" t="inlineStr">
        <is>
          <t>PRO-00473</t>
        </is>
      </c>
      <c r="B1390" t="inlineStr">
        <is>
          <t>g2</t>
        </is>
      </c>
      <c r="C1390" t="n">
        <v>2</v>
      </c>
      <c r="D1390" s="28" t="n">
        <v>67542</v>
      </c>
      <c r="E1390" t="n">
        <v>4</v>
      </c>
      <c r="F1390">
        <f>IF(E1390=1,1,IF(E1390=2,0.5,IF(OR(C1390=1,C1390=E1390),0.4,0.2/(E1390-2))))</f>
        <v/>
      </c>
      <c r="G1390">
        <f>IF(C1390=1,1,0)</f>
        <v/>
      </c>
      <c r="H1390">
        <f>IF(C1390=E1390,1,0)</f>
        <v/>
      </c>
      <c r="I1390">
        <f>1/E1390</f>
        <v/>
      </c>
      <c r="J1390" s="28">
        <f>F1390*D1390</f>
        <v/>
      </c>
      <c r="K1390" s="28">
        <f>G1390*D1390</f>
        <v/>
      </c>
      <c r="L1390" s="28">
        <f>H1390*D1390</f>
        <v/>
      </c>
      <c r="M1390" s="28">
        <f>I1390*D1390</f>
        <v/>
      </c>
    </row>
    <row r="1391">
      <c r="A1391" t="inlineStr">
        <is>
          <t>PRO-00473</t>
        </is>
      </c>
      <c r="B1391" t="inlineStr">
        <is>
          <t>g2</t>
        </is>
      </c>
      <c r="C1391" t="n">
        <v>3</v>
      </c>
      <c r="D1391" s="28" t="n">
        <v>67542</v>
      </c>
      <c r="E1391" t="n">
        <v>4</v>
      </c>
      <c r="F1391">
        <f>IF(E1391=1,1,IF(E1391=2,0.5,IF(OR(C1391=1,C1391=E1391),0.4,0.2/(E1391-2))))</f>
        <v/>
      </c>
      <c r="G1391">
        <f>IF(C1391=1,1,0)</f>
        <v/>
      </c>
      <c r="H1391">
        <f>IF(C1391=E1391,1,0)</f>
        <v/>
      </c>
      <c r="I1391">
        <f>1/E1391</f>
        <v/>
      </c>
      <c r="J1391" s="28">
        <f>F1391*D1391</f>
        <v/>
      </c>
      <c r="K1391" s="28">
        <f>G1391*D1391</f>
        <v/>
      </c>
      <c r="L1391" s="28">
        <f>H1391*D1391</f>
        <v/>
      </c>
      <c r="M1391" s="28">
        <f>I1391*D1391</f>
        <v/>
      </c>
    </row>
    <row r="1392">
      <c r="A1392" t="inlineStr">
        <is>
          <t>PRO-00473</t>
        </is>
      </c>
      <c r="B1392" t="inlineStr">
        <is>
          <t>g2</t>
        </is>
      </c>
      <c r="C1392" t="n">
        <v>4</v>
      </c>
      <c r="D1392" s="28" t="n">
        <v>67542</v>
      </c>
      <c r="E1392" t="n">
        <v>4</v>
      </c>
      <c r="F1392">
        <f>IF(E1392=1,1,IF(E1392=2,0.5,IF(OR(C1392=1,C1392=E1392),0.4,0.2/(E1392-2))))</f>
        <v/>
      </c>
      <c r="G1392">
        <f>IF(C1392=1,1,0)</f>
        <v/>
      </c>
      <c r="H1392">
        <f>IF(C1392=E1392,1,0)</f>
        <v/>
      </c>
      <c r="I1392">
        <f>1/E1392</f>
        <v/>
      </c>
      <c r="J1392" s="28">
        <f>F1392*D1392</f>
        <v/>
      </c>
      <c r="K1392" s="28">
        <f>G1392*D1392</f>
        <v/>
      </c>
      <c r="L1392" s="28">
        <f>H1392*D1392</f>
        <v/>
      </c>
      <c r="M1392" s="28">
        <f>I1392*D1392</f>
        <v/>
      </c>
    </row>
    <row r="1393">
      <c r="A1393" t="inlineStr">
        <is>
          <t>PRO-00474</t>
        </is>
      </c>
      <c r="B1393" t="inlineStr">
        <is>
          <t>linkedin</t>
        </is>
      </c>
      <c r="C1393" t="n">
        <v>1</v>
      </c>
      <c r="D1393" s="28" t="n">
        <v>0</v>
      </c>
      <c r="E1393" t="n">
        <v>3</v>
      </c>
      <c r="F1393">
        <f>IF(E1393=1,1,IF(E1393=2,0.5,IF(OR(C1393=1,C1393=E1393),0.4,0.2/(E1393-2))))</f>
        <v/>
      </c>
      <c r="G1393">
        <f>IF(C1393=1,1,0)</f>
        <v/>
      </c>
      <c r="H1393">
        <f>IF(C1393=E1393,1,0)</f>
        <v/>
      </c>
      <c r="I1393">
        <f>1/E1393</f>
        <v/>
      </c>
      <c r="J1393" s="28">
        <f>F1393*D1393</f>
        <v/>
      </c>
      <c r="K1393" s="28">
        <f>G1393*D1393</f>
        <v/>
      </c>
      <c r="L1393" s="28">
        <f>H1393*D1393</f>
        <v/>
      </c>
      <c r="M1393" s="28">
        <f>I1393*D1393</f>
        <v/>
      </c>
    </row>
    <row r="1394">
      <c r="A1394" t="inlineStr">
        <is>
          <t>PRO-00474</t>
        </is>
      </c>
      <c r="B1394" t="inlineStr">
        <is>
          <t>google</t>
        </is>
      </c>
      <c r="C1394" t="n">
        <v>2</v>
      </c>
      <c r="D1394" s="28" t="n">
        <v>0</v>
      </c>
      <c r="E1394" t="n">
        <v>3</v>
      </c>
      <c r="F1394">
        <f>IF(E1394=1,1,IF(E1394=2,0.5,IF(OR(C1394=1,C1394=E1394),0.4,0.2/(E1394-2))))</f>
        <v/>
      </c>
      <c r="G1394">
        <f>IF(C1394=1,1,0)</f>
        <v/>
      </c>
      <c r="H1394">
        <f>IF(C1394=E1394,1,0)</f>
        <v/>
      </c>
      <c r="I1394">
        <f>1/E1394</f>
        <v/>
      </c>
      <c r="J1394" s="28">
        <f>F1394*D1394</f>
        <v/>
      </c>
      <c r="K1394" s="28">
        <f>G1394*D1394</f>
        <v/>
      </c>
      <c r="L1394" s="28">
        <f>H1394*D1394</f>
        <v/>
      </c>
      <c r="M1394" s="28">
        <f>I1394*D1394</f>
        <v/>
      </c>
    </row>
    <row r="1395">
      <c r="A1395" t="inlineStr">
        <is>
          <t>PRO-00474</t>
        </is>
      </c>
      <c r="B1395" t="inlineStr">
        <is>
          <t>programmatic</t>
        </is>
      </c>
      <c r="C1395" t="n">
        <v>3</v>
      </c>
      <c r="D1395" s="28" t="n">
        <v>0</v>
      </c>
      <c r="E1395" t="n">
        <v>3</v>
      </c>
      <c r="F1395">
        <f>IF(E1395=1,1,IF(E1395=2,0.5,IF(OR(C1395=1,C1395=E1395),0.4,0.2/(E1395-2))))</f>
        <v/>
      </c>
      <c r="G1395">
        <f>IF(C1395=1,1,0)</f>
        <v/>
      </c>
      <c r="H1395">
        <f>IF(C1395=E1395,1,0)</f>
        <v/>
      </c>
      <c r="I1395">
        <f>1/E1395</f>
        <v/>
      </c>
      <c r="J1395" s="28">
        <f>F1395*D1395</f>
        <v/>
      </c>
      <c r="K1395" s="28">
        <f>G1395*D1395</f>
        <v/>
      </c>
      <c r="L1395" s="28">
        <f>H1395*D1395</f>
        <v/>
      </c>
      <c r="M1395" s="28">
        <f>I1395*D1395</f>
        <v/>
      </c>
    </row>
    <row r="1396">
      <c r="A1396" t="inlineStr">
        <is>
          <t>PRO-00475</t>
        </is>
      </c>
      <c r="B1396" t="inlineStr">
        <is>
          <t>google</t>
        </is>
      </c>
      <c r="C1396" t="n">
        <v>1</v>
      </c>
      <c r="D1396" s="28" t="n">
        <v>0</v>
      </c>
      <c r="E1396" t="n">
        <v>2</v>
      </c>
      <c r="F1396">
        <f>IF(E1396=1,1,IF(E1396=2,0.5,IF(OR(C1396=1,C1396=E1396),0.4,0.2/(E1396-2))))</f>
        <v/>
      </c>
      <c r="G1396">
        <f>IF(C1396=1,1,0)</f>
        <v/>
      </c>
      <c r="H1396">
        <f>IF(C1396=E1396,1,0)</f>
        <v/>
      </c>
      <c r="I1396">
        <f>1/E1396</f>
        <v/>
      </c>
      <c r="J1396" s="28">
        <f>F1396*D1396</f>
        <v/>
      </c>
      <c r="K1396" s="28">
        <f>G1396*D1396</f>
        <v/>
      </c>
      <c r="L1396" s="28">
        <f>H1396*D1396</f>
        <v/>
      </c>
      <c r="M1396" s="28">
        <f>I1396*D1396</f>
        <v/>
      </c>
    </row>
    <row r="1397">
      <c r="A1397" t="inlineStr">
        <is>
          <t>PRO-00475</t>
        </is>
      </c>
      <c r="B1397" t="inlineStr">
        <is>
          <t>g2</t>
        </is>
      </c>
      <c r="C1397" t="n">
        <v>2</v>
      </c>
      <c r="D1397" s="28" t="n">
        <v>0</v>
      </c>
      <c r="E1397" t="n">
        <v>2</v>
      </c>
      <c r="F1397">
        <f>IF(E1397=1,1,IF(E1397=2,0.5,IF(OR(C1397=1,C1397=E1397),0.4,0.2/(E1397-2))))</f>
        <v/>
      </c>
      <c r="G1397">
        <f>IF(C1397=1,1,0)</f>
        <v/>
      </c>
      <c r="H1397">
        <f>IF(C1397=E1397,1,0)</f>
        <v/>
      </c>
      <c r="I1397">
        <f>1/E1397</f>
        <v/>
      </c>
      <c r="J1397" s="28">
        <f>F1397*D1397</f>
        <v/>
      </c>
      <c r="K1397" s="28">
        <f>G1397*D1397</f>
        <v/>
      </c>
      <c r="L1397" s="28">
        <f>H1397*D1397</f>
        <v/>
      </c>
      <c r="M1397" s="28">
        <f>I1397*D1397</f>
        <v/>
      </c>
    </row>
    <row r="1398">
      <c r="A1398" t="inlineStr">
        <is>
          <t>PRO-00476</t>
        </is>
      </c>
      <c r="B1398" t="inlineStr">
        <is>
          <t>linkedin</t>
        </is>
      </c>
      <c r="C1398" t="n">
        <v>1</v>
      </c>
      <c r="D1398" s="28" t="n">
        <v>0</v>
      </c>
      <c r="E1398" t="n">
        <v>4</v>
      </c>
      <c r="F1398">
        <f>IF(E1398=1,1,IF(E1398=2,0.5,IF(OR(C1398=1,C1398=E1398),0.4,0.2/(E1398-2))))</f>
        <v/>
      </c>
      <c r="G1398">
        <f>IF(C1398=1,1,0)</f>
        <v/>
      </c>
      <c r="H1398">
        <f>IF(C1398=E1398,1,0)</f>
        <v/>
      </c>
      <c r="I1398">
        <f>1/E1398</f>
        <v/>
      </c>
      <c r="J1398" s="28">
        <f>F1398*D1398</f>
        <v/>
      </c>
      <c r="K1398" s="28">
        <f>G1398*D1398</f>
        <v/>
      </c>
      <c r="L1398" s="28">
        <f>H1398*D1398</f>
        <v/>
      </c>
      <c r="M1398" s="28">
        <f>I1398*D1398</f>
        <v/>
      </c>
    </row>
    <row r="1399">
      <c r="A1399" t="inlineStr">
        <is>
          <t>PRO-00476</t>
        </is>
      </c>
      <c r="B1399" t="inlineStr">
        <is>
          <t>linkedin</t>
        </is>
      </c>
      <c r="C1399" t="n">
        <v>2</v>
      </c>
      <c r="D1399" s="28" t="n">
        <v>0</v>
      </c>
      <c r="E1399" t="n">
        <v>4</v>
      </c>
      <c r="F1399">
        <f>IF(E1399=1,1,IF(E1399=2,0.5,IF(OR(C1399=1,C1399=E1399),0.4,0.2/(E1399-2))))</f>
        <v/>
      </c>
      <c r="G1399">
        <f>IF(C1399=1,1,0)</f>
        <v/>
      </c>
      <c r="H1399">
        <f>IF(C1399=E1399,1,0)</f>
        <v/>
      </c>
      <c r="I1399">
        <f>1/E1399</f>
        <v/>
      </c>
      <c r="J1399" s="28">
        <f>F1399*D1399</f>
        <v/>
      </c>
      <c r="K1399" s="28">
        <f>G1399*D1399</f>
        <v/>
      </c>
      <c r="L1399" s="28">
        <f>H1399*D1399</f>
        <v/>
      </c>
      <c r="M1399" s="28">
        <f>I1399*D1399</f>
        <v/>
      </c>
    </row>
    <row r="1400">
      <c r="A1400" t="inlineStr">
        <is>
          <t>PRO-00476</t>
        </is>
      </c>
      <c r="B1400" t="inlineStr">
        <is>
          <t>linkedin</t>
        </is>
      </c>
      <c r="C1400" t="n">
        <v>3</v>
      </c>
      <c r="D1400" s="28" t="n">
        <v>0</v>
      </c>
      <c r="E1400" t="n">
        <v>4</v>
      </c>
      <c r="F1400">
        <f>IF(E1400=1,1,IF(E1400=2,0.5,IF(OR(C1400=1,C1400=E1400),0.4,0.2/(E1400-2))))</f>
        <v/>
      </c>
      <c r="G1400">
        <f>IF(C1400=1,1,0)</f>
        <v/>
      </c>
      <c r="H1400">
        <f>IF(C1400=E1400,1,0)</f>
        <v/>
      </c>
      <c r="I1400">
        <f>1/E1400</f>
        <v/>
      </c>
      <c r="J1400" s="28">
        <f>F1400*D1400</f>
        <v/>
      </c>
      <c r="K1400" s="28">
        <f>G1400*D1400</f>
        <v/>
      </c>
      <c r="L1400" s="28">
        <f>H1400*D1400</f>
        <v/>
      </c>
      <c r="M1400" s="28">
        <f>I1400*D1400</f>
        <v/>
      </c>
    </row>
    <row r="1401">
      <c r="A1401" t="inlineStr">
        <is>
          <t>PRO-00476</t>
        </is>
      </c>
      <c r="B1401" t="inlineStr">
        <is>
          <t>google</t>
        </is>
      </c>
      <c r="C1401" t="n">
        <v>4</v>
      </c>
      <c r="D1401" s="28" t="n">
        <v>0</v>
      </c>
      <c r="E1401" t="n">
        <v>4</v>
      </c>
      <c r="F1401">
        <f>IF(E1401=1,1,IF(E1401=2,0.5,IF(OR(C1401=1,C1401=E1401),0.4,0.2/(E1401-2))))</f>
        <v/>
      </c>
      <c r="G1401">
        <f>IF(C1401=1,1,0)</f>
        <v/>
      </c>
      <c r="H1401">
        <f>IF(C1401=E1401,1,0)</f>
        <v/>
      </c>
      <c r="I1401">
        <f>1/E1401</f>
        <v/>
      </c>
      <c r="J1401" s="28">
        <f>F1401*D1401</f>
        <v/>
      </c>
      <c r="K1401" s="28">
        <f>G1401*D1401</f>
        <v/>
      </c>
      <c r="L1401" s="28">
        <f>H1401*D1401</f>
        <v/>
      </c>
      <c r="M1401" s="28">
        <f>I1401*D1401</f>
        <v/>
      </c>
    </row>
    <row r="1402">
      <c r="A1402" t="inlineStr">
        <is>
          <t>PRO-00477</t>
        </is>
      </c>
      <c r="B1402" t="inlineStr">
        <is>
          <t>google</t>
        </is>
      </c>
      <c r="C1402" t="n">
        <v>1</v>
      </c>
      <c r="D1402" s="28" t="n">
        <v>50085</v>
      </c>
      <c r="E1402" t="n">
        <v>3</v>
      </c>
      <c r="F1402">
        <f>IF(E1402=1,1,IF(E1402=2,0.5,IF(OR(C1402=1,C1402=E1402),0.4,0.2/(E1402-2))))</f>
        <v/>
      </c>
      <c r="G1402">
        <f>IF(C1402=1,1,0)</f>
        <v/>
      </c>
      <c r="H1402">
        <f>IF(C1402=E1402,1,0)</f>
        <v/>
      </c>
      <c r="I1402">
        <f>1/E1402</f>
        <v/>
      </c>
      <c r="J1402" s="28">
        <f>F1402*D1402</f>
        <v/>
      </c>
      <c r="K1402" s="28">
        <f>G1402*D1402</f>
        <v/>
      </c>
      <c r="L1402" s="28">
        <f>H1402*D1402</f>
        <v/>
      </c>
      <c r="M1402" s="28">
        <f>I1402*D1402</f>
        <v/>
      </c>
    </row>
    <row r="1403">
      <c r="A1403" t="inlineStr">
        <is>
          <t>PRO-00477</t>
        </is>
      </c>
      <c r="B1403" t="inlineStr">
        <is>
          <t>google</t>
        </is>
      </c>
      <c r="C1403" t="n">
        <v>2</v>
      </c>
      <c r="D1403" s="28" t="n">
        <v>50085</v>
      </c>
      <c r="E1403" t="n">
        <v>3</v>
      </c>
      <c r="F1403">
        <f>IF(E1403=1,1,IF(E1403=2,0.5,IF(OR(C1403=1,C1403=E1403),0.4,0.2/(E1403-2))))</f>
        <v/>
      </c>
      <c r="G1403">
        <f>IF(C1403=1,1,0)</f>
        <v/>
      </c>
      <c r="H1403">
        <f>IF(C1403=E1403,1,0)</f>
        <v/>
      </c>
      <c r="I1403">
        <f>1/E1403</f>
        <v/>
      </c>
      <c r="J1403" s="28">
        <f>F1403*D1403</f>
        <v/>
      </c>
      <c r="K1403" s="28">
        <f>G1403*D1403</f>
        <v/>
      </c>
      <c r="L1403" s="28">
        <f>H1403*D1403</f>
        <v/>
      </c>
      <c r="M1403" s="28">
        <f>I1403*D1403</f>
        <v/>
      </c>
    </row>
    <row r="1404">
      <c r="A1404" t="inlineStr">
        <is>
          <t>PRO-00477</t>
        </is>
      </c>
      <c r="B1404" t="inlineStr">
        <is>
          <t>linkedin</t>
        </is>
      </c>
      <c r="C1404" t="n">
        <v>3</v>
      </c>
      <c r="D1404" s="28" t="n">
        <v>50085</v>
      </c>
      <c r="E1404" t="n">
        <v>3</v>
      </c>
      <c r="F1404">
        <f>IF(E1404=1,1,IF(E1404=2,0.5,IF(OR(C1404=1,C1404=E1404),0.4,0.2/(E1404-2))))</f>
        <v/>
      </c>
      <c r="G1404">
        <f>IF(C1404=1,1,0)</f>
        <v/>
      </c>
      <c r="H1404">
        <f>IF(C1404=E1404,1,0)</f>
        <v/>
      </c>
      <c r="I1404">
        <f>1/E1404</f>
        <v/>
      </c>
      <c r="J1404" s="28">
        <f>F1404*D1404</f>
        <v/>
      </c>
      <c r="K1404" s="28">
        <f>G1404*D1404</f>
        <v/>
      </c>
      <c r="L1404" s="28">
        <f>H1404*D1404</f>
        <v/>
      </c>
      <c r="M1404" s="28">
        <f>I1404*D1404</f>
        <v/>
      </c>
    </row>
    <row r="1405">
      <c r="A1405" t="inlineStr">
        <is>
          <t>PRO-00478</t>
        </is>
      </c>
      <c r="B1405" t="inlineStr">
        <is>
          <t>linkedin</t>
        </is>
      </c>
      <c r="C1405" t="n">
        <v>1</v>
      </c>
      <c r="D1405" s="28" t="n">
        <v>114958</v>
      </c>
      <c r="E1405" t="n">
        <v>3</v>
      </c>
      <c r="F1405">
        <f>IF(E1405=1,1,IF(E1405=2,0.5,IF(OR(C1405=1,C1405=E1405),0.4,0.2/(E1405-2))))</f>
        <v/>
      </c>
      <c r="G1405">
        <f>IF(C1405=1,1,0)</f>
        <v/>
      </c>
      <c r="H1405">
        <f>IF(C1405=E1405,1,0)</f>
        <v/>
      </c>
      <c r="I1405">
        <f>1/E1405</f>
        <v/>
      </c>
      <c r="J1405" s="28">
        <f>F1405*D1405</f>
        <v/>
      </c>
      <c r="K1405" s="28">
        <f>G1405*D1405</f>
        <v/>
      </c>
      <c r="L1405" s="28">
        <f>H1405*D1405</f>
        <v/>
      </c>
      <c r="M1405" s="28">
        <f>I1405*D1405</f>
        <v/>
      </c>
    </row>
    <row r="1406">
      <c r="A1406" t="inlineStr">
        <is>
          <t>PRO-00478</t>
        </is>
      </c>
      <c r="B1406" t="inlineStr">
        <is>
          <t>linkedin</t>
        </is>
      </c>
      <c r="C1406" t="n">
        <v>2</v>
      </c>
      <c r="D1406" s="28" t="n">
        <v>114958</v>
      </c>
      <c r="E1406" t="n">
        <v>3</v>
      </c>
      <c r="F1406">
        <f>IF(E1406=1,1,IF(E1406=2,0.5,IF(OR(C1406=1,C1406=E1406),0.4,0.2/(E1406-2))))</f>
        <v/>
      </c>
      <c r="G1406">
        <f>IF(C1406=1,1,0)</f>
        <v/>
      </c>
      <c r="H1406">
        <f>IF(C1406=E1406,1,0)</f>
        <v/>
      </c>
      <c r="I1406">
        <f>1/E1406</f>
        <v/>
      </c>
      <c r="J1406" s="28">
        <f>F1406*D1406</f>
        <v/>
      </c>
      <c r="K1406" s="28">
        <f>G1406*D1406</f>
        <v/>
      </c>
      <c r="L1406" s="28">
        <f>H1406*D1406</f>
        <v/>
      </c>
      <c r="M1406" s="28">
        <f>I1406*D1406</f>
        <v/>
      </c>
    </row>
    <row r="1407">
      <c r="A1407" t="inlineStr">
        <is>
          <t>PRO-00478</t>
        </is>
      </c>
      <c r="B1407" t="inlineStr">
        <is>
          <t>linkedin</t>
        </is>
      </c>
      <c r="C1407" t="n">
        <v>3</v>
      </c>
      <c r="D1407" s="28" t="n">
        <v>114958</v>
      </c>
      <c r="E1407" t="n">
        <v>3</v>
      </c>
      <c r="F1407">
        <f>IF(E1407=1,1,IF(E1407=2,0.5,IF(OR(C1407=1,C1407=E1407),0.4,0.2/(E1407-2))))</f>
        <v/>
      </c>
      <c r="G1407">
        <f>IF(C1407=1,1,0)</f>
        <v/>
      </c>
      <c r="H1407">
        <f>IF(C1407=E1407,1,0)</f>
        <v/>
      </c>
      <c r="I1407">
        <f>1/E1407</f>
        <v/>
      </c>
      <c r="J1407" s="28">
        <f>F1407*D1407</f>
        <v/>
      </c>
      <c r="K1407" s="28">
        <f>G1407*D1407</f>
        <v/>
      </c>
      <c r="L1407" s="28">
        <f>H1407*D1407</f>
        <v/>
      </c>
      <c r="M1407" s="28">
        <f>I1407*D1407</f>
        <v/>
      </c>
    </row>
    <row r="1408">
      <c r="A1408" t="inlineStr">
        <is>
          <t>PRO-00479</t>
        </is>
      </c>
      <c r="B1408" t="inlineStr">
        <is>
          <t>google</t>
        </is>
      </c>
      <c r="C1408" t="n">
        <v>1</v>
      </c>
      <c r="D1408" s="28" t="n">
        <v>27520</v>
      </c>
      <c r="E1408" t="n">
        <v>4</v>
      </c>
      <c r="F1408">
        <f>IF(E1408=1,1,IF(E1408=2,0.5,IF(OR(C1408=1,C1408=E1408),0.4,0.2/(E1408-2))))</f>
        <v/>
      </c>
      <c r="G1408">
        <f>IF(C1408=1,1,0)</f>
        <v/>
      </c>
      <c r="H1408">
        <f>IF(C1408=E1408,1,0)</f>
        <v/>
      </c>
      <c r="I1408">
        <f>1/E1408</f>
        <v/>
      </c>
      <c r="J1408" s="28">
        <f>F1408*D1408</f>
        <v/>
      </c>
      <c r="K1408" s="28">
        <f>G1408*D1408</f>
        <v/>
      </c>
      <c r="L1408" s="28">
        <f>H1408*D1408</f>
        <v/>
      </c>
      <c r="M1408" s="28">
        <f>I1408*D1408</f>
        <v/>
      </c>
    </row>
    <row r="1409">
      <c r="A1409" t="inlineStr">
        <is>
          <t>PRO-00479</t>
        </is>
      </c>
      <c r="B1409" t="inlineStr">
        <is>
          <t>linkedin</t>
        </is>
      </c>
      <c r="C1409" t="n">
        <v>2</v>
      </c>
      <c r="D1409" s="28" t="n">
        <v>27520</v>
      </c>
      <c r="E1409" t="n">
        <v>4</v>
      </c>
      <c r="F1409">
        <f>IF(E1409=1,1,IF(E1409=2,0.5,IF(OR(C1409=1,C1409=E1409),0.4,0.2/(E1409-2))))</f>
        <v/>
      </c>
      <c r="G1409">
        <f>IF(C1409=1,1,0)</f>
        <v/>
      </c>
      <c r="H1409">
        <f>IF(C1409=E1409,1,0)</f>
        <v/>
      </c>
      <c r="I1409">
        <f>1/E1409</f>
        <v/>
      </c>
      <c r="J1409" s="28">
        <f>F1409*D1409</f>
        <v/>
      </c>
      <c r="K1409" s="28">
        <f>G1409*D1409</f>
        <v/>
      </c>
      <c r="L1409" s="28">
        <f>H1409*D1409</f>
        <v/>
      </c>
      <c r="M1409" s="28">
        <f>I1409*D1409</f>
        <v/>
      </c>
    </row>
    <row r="1410">
      <c r="A1410" t="inlineStr">
        <is>
          <t>PRO-00479</t>
        </is>
      </c>
      <c r="B1410" t="inlineStr">
        <is>
          <t>linkedin</t>
        </is>
      </c>
      <c r="C1410" t="n">
        <v>3</v>
      </c>
      <c r="D1410" s="28" t="n">
        <v>27520</v>
      </c>
      <c r="E1410" t="n">
        <v>4</v>
      </c>
      <c r="F1410">
        <f>IF(E1410=1,1,IF(E1410=2,0.5,IF(OR(C1410=1,C1410=E1410),0.4,0.2/(E1410-2))))</f>
        <v/>
      </c>
      <c r="G1410">
        <f>IF(C1410=1,1,0)</f>
        <v/>
      </c>
      <c r="H1410">
        <f>IF(C1410=E1410,1,0)</f>
        <v/>
      </c>
      <c r="I1410">
        <f>1/E1410</f>
        <v/>
      </c>
      <c r="J1410" s="28">
        <f>F1410*D1410</f>
        <v/>
      </c>
      <c r="K1410" s="28">
        <f>G1410*D1410</f>
        <v/>
      </c>
      <c r="L1410" s="28">
        <f>H1410*D1410</f>
        <v/>
      </c>
      <c r="M1410" s="28">
        <f>I1410*D1410</f>
        <v/>
      </c>
    </row>
    <row r="1411">
      <c r="A1411" t="inlineStr">
        <is>
          <t>PRO-00479</t>
        </is>
      </c>
      <c r="B1411" t="inlineStr">
        <is>
          <t>programmatic</t>
        </is>
      </c>
      <c r="C1411" t="n">
        <v>4</v>
      </c>
      <c r="D1411" s="28" t="n">
        <v>27520</v>
      </c>
      <c r="E1411" t="n">
        <v>4</v>
      </c>
      <c r="F1411">
        <f>IF(E1411=1,1,IF(E1411=2,0.5,IF(OR(C1411=1,C1411=E1411),0.4,0.2/(E1411-2))))</f>
        <v/>
      </c>
      <c r="G1411">
        <f>IF(C1411=1,1,0)</f>
        <v/>
      </c>
      <c r="H1411">
        <f>IF(C1411=E1411,1,0)</f>
        <v/>
      </c>
      <c r="I1411">
        <f>1/E1411</f>
        <v/>
      </c>
      <c r="J1411" s="28">
        <f>F1411*D1411</f>
        <v/>
      </c>
      <c r="K1411" s="28">
        <f>G1411*D1411</f>
        <v/>
      </c>
      <c r="L1411" s="28">
        <f>H1411*D1411</f>
        <v/>
      </c>
      <c r="M1411" s="28">
        <f>I1411*D1411</f>
        <v/>
      </c>
    </row>
    <row r="1412">
      <c r="A1412" t="inlineStr">
        <is>
          <t>PRO-00480</t>
        </is>
      </c>
      <c r="B1412" t="inlineStr">
        <is>
          <t>google</t>
        </is>
      </c>
      <c r="C1412" t="n">
        <v>1</v>
      </c>
      <c r="D1412" s="28" t="n">
        <v>0</v>
      </c>
      <c r="E1412" t="n">
        <v>2</v>
      </c>
      <c r="F1412">
        <f>IF(E1412=1,1,IF(E1412=2,0.5,IF(OR(C1412=1,C1412=E1412),0.4,0.2/(E1412-2))))</f>
        <v/>
      </c>
      <c r="G1412">
        <f>IF(C1412=1,1,0)</f>
        <v/>
      </c>
      <c r="H1412">
        <f>IF(C1412=E1412,1,0)</f>
        <v/>
      </c>
      <c r="I1412">
        <f>1/E1412</f>
        <v/>
      </c>
      <c r="J1412" s="28">
        <f>F1412*D1412</f>
        <v/>
      </c>
      <c r="K1412" s="28">
        <f>G1412*D1412</f>
        <v/>
      </c>
      <c r="L1412" s="28">
        <f>H1412*D1412</f>
        <v/>
      </c>
      <c r="M1412" s="28">
        <f>I1412*D1412</f>
        <v/>
      </c>
    </row>
    <row r="1413">
      <c r="A1413" t="inlineStr">
        <is>
          <t>PRO-00480</t>
        </is>
      </c>
      <c r="B1413" t="inlineStr">
        <is>
          <t>google</t>
        </is>
      </c>
      <c r="C1413" t="n">
        <v>2</v>
      </c>
      <c r="D1413" s="28" t="n">
        <v>0</v>
      </c>
      <c r="E1413" t="n">
        <v>2</v>
      </c>
      <c r="F1413">
        <f>IF(E1413=1,1,IF(E1413=2,0.5,IF(OR(C1413=1,C1413=E1413),0.4,0.2/(E1413-2))))</f>
        <v/>
      </c>
      <c r="G1413">
        <f>IF(C1413=1,1,0)</f>
        <v/>
      </c>
      <c r="H1413">
        <f>IF(C1413=E1413,1,0)</f>
        <v/>
      </c>
      <c r="I1413">
        <f>1/E1413</f>
        <v/>
      </c>
      <c r="J1413" s="28">
        <f>F1413*D1413</f>
        <v/>
      </c>
      <c r="K1413" s="28">
        <f>G1413*D1413</f>
        <v/>
      </c>
      <c r="L1413" s="28">
        <f>H1413*D1413</f>
        <v/>
      </c>
      <c r="M1413" s="28">
        <f>I1413*D1413</f>
        <v/>
      </c>
    </row>
    <row r="1414">
      <c r="A1414" t="inlineStr">
        <is>
          <t>PRO-00481</t>
        </is>
      </c>
      <c r="B1414" t="inlineStr">
        <is>
          <t>google</t>
        </is>
      </c>
      <c r="C1414" t="n">
        <v>1</v>
      </c>
      <c r="D1414" s="28" t="n">
        <v>0</v>
      </c>
      <c r="E1414" t="n">
        <v>4</v>
      </c>
      <c r="F1414">
        <f>IF(E1414=1,1,IF(E1414=2,0.5,IF(OR(C1414=1,C1414=E1414),0.4,0.2/(E1414-2))))</f>
        <v/>
      </c>
      <c r="G1414">
        <f>IF(C1414=1,1,0)</f>
        <v/>
      </c>
      <c r="H1414">
        <f>IF(C1414=E1414,1,0)</f>
        <v/>
      </c>
      <c r="I1414">
        <f>1/E1414</f>
        <v/>
      </c>
      <c r="J1414" s="28">
        <f>F1414*D1414</f>
        <v/>
      </c>
      <c r="K1414" s="28">
        <f>G1414*D1414</f>
        <v/>
      </c>
      <c r="L1414" s="28">
        <f>H1414*D1414</f>
        <v/>
      </c>
      <c r="M1414" s="28">
        <f>I1414*D1414</f>
        <v/>
      </c>
    </row>
    <row r="1415">
      <c r="A1415" t="inlineStr">
        <is>
          <t>PRO-00481</t>
        </is>
      </c>
      <c r="B1415" t="inlineStr">
        <is>
          <t>g2</t>
        </is>
      </c>
      <c r="C1415" t="n">
        <v>2</v>
      </c>
      <c r="D1415" s="28" t="n">
        <v>0</v>
      </c>
      <c r="E1415" t="n">
        <v>4</v>
      </c>
      <c r="F1415">
        <f>IF(E1415=1,1,IF(E1415=2,0.5,IF(OR(C1415=1,C1415=E1415),0.4,0.2/(E1415-2))))</f>
        <v/>
      </c>
      <c r="G1415">
        <f>IF(C1415=1,1,0)</f>
        <v/>
      </c>
      <c r="H1415">
        <f>IF(C1415=E1415,1,0)</f>
        <v/>
      </c>
      <c r="I1415">
        <f>1/E1415</f>
        <v/>
      </c>
      <c r="J1415" s="28">
        <f>F1415*D1415</f>
        <v/>
      </c>
      <c r="K1415" s="28">
        <f>G1415*D1415</f>
        <v/>
      </c>
      <c r="L1415" s="28">
        <f>H1415*D1415</f>
        <v/>
      </c>
      <c r="M1415" s="28">
        <f>I1415*D1415</f>
        <v/>
      </c>
    </row>
    <row r="1416">
      <c r="A1416" t="inlineStr">
        <is>
          <t>PRO-00481</t>
        </is>
      </c>
      <c r="B1416" t="inlineStr">
        <is>
          <t>google</t>
        </is>
      </c>
      <c r="C1416" t="n">
        <v>3</v>
      </c>
      <c r="D1416" s="28" t="n">
        <v>0</v>
      </c>
      <c r="E1416" t="n">
        <v>4</v>
      </c>
      <c r="F1416">
        <f>IF(E1416=1,1,IF(E1416=2,0.5,IF(OR(C1416=1,C1416=E1416),0.4,0.2/(E1416-2))))</f>
        <v/>
      </c>
      <c r="G1416">
        <f>IF(C1416=1,1,0)</f>
        <v/>
      </c>
      <c r="H1416">
        <f>IF(C1416=E1416,1,0)</f>
        <v/>
      </c>
      <c r="I1416">
        <f>1/E1416</f>
        <v/>
      </c>
      <c r="J1416" s="28">
        <f>F1416*D1416</f>
        <v/>
      </c>
      <c r="K1416" s="28">
        <f>G1416*D1416</f>
        <v/>
      </c>
      <c r="L1416" s="28">
        <f>H1416*D1416</f>
        <v/>
      </c>
      <c r="M1416" s="28">
        <f>I1416*D1416</f>
        <v/>
      </c>
    </row>
    <row r="1417">
      <c r="A1417" t="inlineStr">
        <is>
          <t>PRO-00481</t>
        </is>
      </c>
      <c r="B1417" t="inlineStr">
        <is>
          <t>linkedin</t>
        </is>
      </c>
      <c r="C1417" t="n">
        <v>4</v>
      </c>
      <c r="D1417" s="28" t="n">
        <v>0</v>
      </c>
      <c r="E1417" t="n">
        <v>4</v>
      </c>
      <c r="F1417">
        <f>IF(E1417=1,1,IF(E1417=2,0.5,IF(OR(C1417=1,C1417=E1417),0.4,0.2/(E1417-2))))</f>
        <v/>
      </c>
      <c r="G1417">
        <f>IF(C1417=1,1,0)</f>
        <v/>
      </c>
      <c r="H1417">
        <f>IF(C1417=E1417,1,0)</f>
        <v/>
      </c>
      <c r="I1417">
        <f>1/E1417</f>
        <v/>
      </c>
      <c r="J1417" s="28">
        <f>F1417*D1417</f>
        <v/>
      </c>
      <c r="K1417" s="28">
        <f>G1417*D1417</f>
        <v/>
      </c>
      <c r="L1417" s="28">
        <f>H1417*D1417</f>
        <v/>
      </c>
      <c r="M1417" s="28">
        <f>I1417*D1417</f>
        <v/>
      </c>
    </row>
    <row r="1418">
      <c r="A1418" t="inlineStr">
        <is>
          <t>PRO-00482</t>
        </is>
      </c>
      <c r="B1418" t="inlineStr">
        <is>
          <t>linkedin</t>
        </is>
      </c>
      <c r="C1418" t="n">
        <v>1</v>
      </c>
      <c r="D1418" s="28" t="n">
        <v>0</v>
      </c>
      <c r="E1418" t="n">
        <v>3</v>
      </c>
      <c r="F1418">
        <f>IF(E1418=1,1,IF(E1418=2,0.5,IF(OR(C1418=1,C1418=E1418),0.4,0.2/(E1418-2))))</f>
        <v/>
      </c>
      <c r="G1418">
        <f>IF(C1418=1,1,0)</f>
        <v/>
      </c>
      <c r="H1418">
        <f>IF(C1418=E1418,1,0)</f>
        <v/>
      </c>
      <c r="I1418">
        <f>1/E1418</f>
        <v/>
      </c>
      <c r="J1418" s="28">
        <f>F1418*D1418</f>
        <v/>
      </c>
      <c r="K1418" s="28">
        <f>G1418*D1418</f>
        <v/>
      </c>
      <c r="L1418" s="28">
        <f>H1418*D1418</f>
        <v/>
      </c>
      <c r="M1418" s="28">
        <f>I1418*D1418</f>
        <v/>
      </c>
    </row>
    <row r="1419">
      <c r="A1419" t="inlineStr">
        <is>
          <t>PRO-00482</t>
        </is>
      </c>
      <c r="B1419" t="inlineStr">
        <is>
          <t>google</t>
        </is>
      </c>
      <c r="C1419" t="n">
        <v>2</v>
      </c>
      <c r="D1419" s="28" t="n">
        <v>0</v>
      </c>
      <c r="E1419" t="n">
        <v>3</v>
      </c>
      <c r="F1419">
        <f>IF(E1419=1,1,IF(E1419=2,0.5,IF(OR(C1419=1,C1419=E1419),0.4,0.2/(E1419-2))))</f>
        <v/>
      </c>
      <c r="G1419">
        <f>IF(C1419=1,1,0)</f>
        <v/>
      </c>
      <c r="H1419">
        <f>IF(C1419=E1419,1,0)</f>
        <v/>
      </c>
      <c r="I1419">
        <f>1/E1419</f>
        <v/>
      </c>
      <c r="J1419" s="28">
        <f>F1419*D1419</f>
        <v/>
      </c>
      <c r="K1419" s="28">
        <f>G1419*D1419</f>
        <v/>
      </c>
      <c r="L1419" s="28">
        <f>H1419*D1419</f>
        <v/>
      </c>
      <c r="M1419" s="28">
        <f>I1419*D1419</f>
        <v/>
      </c>
    </row>
    <row r="1420">
      <c r="A1420" t="inlineStr">
        <is>
          <t>PRO-00482</t>
        </is>
      </c>
      <c r="B1420" t="inlineStr">
        <is>
          <t>google</t>
        </is>
      </c>
      <c r="C1420" t="n">
        <v>3</v>
      </c>
      <c r="D1420" s="28" t="n">
        <v>0</v>
      </c>
      <c r="E1420" t="n">
        <v>3</v>
      </c>
      <c r="F1420">
        <f>IF(E1420=1,1,IF(E1420=2,0.5,IF(OR(C1420=1,C1420=E1420),0.4,0.2/(E1420-2))))</f>
        <v/>
      </c>
      <c r="G1420">
        <f>IF(C1420=1,1,0)</f>
        <v/>
      </c>
      <c r="H1420">
        <f>IF(C1420=E1420,1,0)</f>
        <v/>
      </c>
      <c r="I1420">
        <f>1/E1420</f>
        <v/>
      </c>
      <c r="J1420" s="28">
        <f>F1420*D1420</f>
        <v/>
      </c>
      <c r="K1420" s="28">
        <f>G1420*D1420</f>
        <v/>
      </c>
      <c r="L1420" s="28">
        <f>H1420*D1420</f>
        <v/>
      </c>
      <c r="M1420" s="28">
        <f>I1420*D1420</f>
        <v/>
      </c>
    </row>
    <row r="1421">
      <c r="A1421" t="inlineStr">
        <is>
          <t>PRO-00483</t>
        </is>
      </c>
      <c r="B1421" t="inlineStr">
        <is>
          <t>google</t>
        </is>
      </c>
      <c r="C1421" t="n">
        <v>1</v>
      </c>
      <c r="D1421" s="28" t="n">
        <v>0</v>
      </c>
      <c r="E1421" t="n">
        <v>4</v>
      </c>
      <c r="F1421">
        <f>IF(E1421=1,1,IF(E1421=2,0.5,IF(OR(C1421=1,C1421=E1421),0.4,0.2/(E1421-2))))</f>
        <v/>
      </c>
      <c r="G1421">
        <f>IF(C1421=1,1,0)</f>
        <v/>
      </c>
      <c r="H1421">
        <f>IF(C1421=E1421,1,0)</f>
        <v/>
      </c>
      <c r="I1421">
        <f>1/E1421</f>
        <v/>
      </c>
      <c r="J1421" s="28">
        <f>F1421*D1421</f>
        <v/>
      </c>
      <c r="K1421" s="28">
        <f>G1421*D1421</f>
        <v/>
      </c>
      <c r="L1421" s="28">
        <f>H1421*D1421</f>
        <v/>
      </c>
      <c r="M1421" s="28">
        <f>I1421*D1421</f>
        <v/>
      </c>
    </row>
    <row r="1422">
      <c r="A1422" t="inlineStr">
        <is>
          <t>PRO-00483</t>
        </is>
      </c>
      <c r="B1422" t="inlineStr">
        <is>
          <t>google</t>
        </is>
      </c>
      <c r="C1422" t="n">
        <v>2</v>
      </c>
      <c r="D1422" s="28" t="n">
        <v>0</v>
      </c>
      <c r="E1422" t="n">
        <v>4</v>
      </c>
      <c r="F1422">
        <f>IF(E1422=1,1,IF(E1422=2,0.5,IF(OR(C1422=1,C1422=E1422),0.4,0.2/(E1422-2))))</f>
        <v/>
      </c>
      <c r="G1422">
        <f>IF(C1422=1,1,0)</f>
        <v/>
      </c>
      <c r="H1422">
        <f>IF(C1422=E1422,1,0)</f>
        <v/>
      </c>
      <c r="I1422">
        <f>1/E1422</f>
        <v/>
      </c>
      <c r="J1422" s="28">
        <f>F1422*D1422</f>
        <v/>
      </c>
      <c r="K1422" s="28">
        <f>G1422*D1422</f>
        <v/>
      </c>
      <c r="L1422" s="28">
        <f>H1422*D1422</f>
        <v/>
      </c>
      <c r="M1422" s="28">
        <f>I1422*D1422</f>
        <v/>
      </c>
    </row>
    <row r="1423">
      <c r="A1423" t="inlineStr">
        <is>
          <t>PRO-00483</t>
        </is>
      </c>
      <c r="B1423" t="inlineStr">
        <is>
          <t>g2</t>
        </is>
      </c>
      <c r="C1423" t="n">
        <v>3</v>
      </c>
      <c r="D1423" s="28" t="n">
        <v>0</v>
      </c>
      <c r="E1423" t="n">
        <v>4</v>
      </c>
      <c r="F1423">
        <f>IF(E1423=1,1,IF(E1423=2,0.5,IF(OR(C1423=1,C1423=E1423),0.4,0.2/(E1423-2))))</f>
        <v/>
      </c>
      <c r="G1423">
        <f>IF(C1423=1,1,0)</f>
        <v/>
      </c>
      <c r="H1423">
        <f>IF(C1423=E1423,1,0)</f>
        <v/>
      </c>
      <c r="I1423">
        <f>1/E1423</f>
        <v/>
      </c>
      <c r="J1423" s="28">
        <f>F1423*D1423</f>
        <v/>
      </c>
      <c r="K1423" s="28">
        <f>G1423*D1423</f>
        <v/>
      </c>
      <c r="L1423" s="28">
        <f>H1423*D1423</f>
        <v/>
      </c>
      <c r="M1423" s="28">
        <f>I1423*D1423</f>
        <v/>
      </c>
    </row>
    <row r="1424">
      <c r="A1424" t="inlineStr">
        <is>
          <t>PRO-00483</t>
        </is>
      </c>
      <c r="B1424" t="inlineStr">
        <is>
          <t>programmatic</t>
        </is>
      </c>
      <c r="C1424" t="n">
        <v>4</v>
      </c>
      <c r="D1424" s="28" t="n">
        <v>0</v>
      </c>
      <c r="E1424" t="n">
        <v>4</v>
      </c>
      <c r="F1424">
        <f>IF(E1424=1,1,IF(E1424=2,0.5,IF(OR(C1424=1,C1424=E1424),0.4,0.2/(E1424-2))))</f>
        <v/>
      </c>
      <c r="G1424">
        <f>IF(C1424=1,1,0)</f>
        <v/>
      </c>
      <c r="H1424">
        <f>IF(C1424=E1424,1,0)</f>
        <v/>
      </c>
      <c r="I1424">
        <f>1/E1424</f>
        <v/>
      </c>
      <c r="J1424" s="28">
        <f>F1424*D1424</f>
        <v/>
      </c>
      <c r="K1424" s="28">
        <f>G1424*D1424</f>
        <v/>
      </c>
      <c r="L1424" s="28">
        <f>H1424*D1424</f>
        <v/>
      </c>
      <c r="M1424" s="28">
        <f>I1424*D1424</f>
        <v/>
      </c>
    </row>
    <row r="1425">
      <c r="A1425" t="inlineStr">
        <is>
          <t>PRO-00484</t>
        </is>
      </c>
      <c r="B1425" t="inlineStr">
        <is>
          <t>linkedin</t>
        </is>
      </c>
      <c r="C1425" t="n">
        <v>1</v>
      </c>
      <c r="D1425" s="28" t="n">
        <v>0</v>
      </c>
      <c r="E1425" t="n">
        <v>3</v>
      </c>
      <c r="F1425">
        <f>IF(E1425=1,1,IF(E1425=2,0.5,IF(OR(C1425=1,C1425=E1425),0.4,0.2/(E1425-2))))</f>
        <v/>
      </c>
      <c r="G1425">
        <f>IF(C1425=1,1,0)</f>
        <v/>
      </c>
      <c r="H1425">
        <f>IF(C1425=E1425,1,0)</f>
        <v/>
      </c>
      <c r="I1425">
        <f>1/E1425</f>
        <v/>
      </c>
      <c r="J1425" s="28">
        <f>F1425*D1425</f>
        <v/>
      </c>
      <c r="K1425" s="28">
        <f>G1425*D1425</f>
        <v/>
      </c>
      <c r="L1425" s="28">
        <f>H1425*D1425</f>
        <v/>
      </c>
      <c r="M1425" s="28">
        <f>I1425*D1425</f>
        <v/>
      </c>
    </row>
    <row r="1426">
      <c r="A1426" t="inlineStr">
        <is>
          <t>PRO-00484</t>
        </is>
      </c>
      <c r="B1426" t="inlineStr">
        <is>
          <t>linkedin</t>
        </is>
      </c>
      <c r="C1426" t="n">
        <v>2</v>
      </c>
      <c r="D1426" s="28" t="n">
        <v>0</v>
      </c>
      <c r="E1426" t="n">
        <v>3</v>
      </c>
      <c r="F1426">
        <f>IF(E1426=1,1,IF(E1426=2,0.5,IF(OR(C1426=1,C1426=E1426),0.4,0.2/(E1426-2))))</f>
        <v/>
      </c>
      <c r="G1426">
        <f>IF(C1426=1,1,0)</f>
        <v/>
      </c>
      <c r="H1426">
        <f>IF(C1426=E1426,1,0)</f>
        <v/>
      </c>
      <c r="I1426">
        <f>1/E1426</f>
        <v/>
      </c>
      <c r="J1426" s="28">
        <f>F1426*D1426</f>
        <v/>
      </c>
      <c r="K1426" s="28">
        <f>G1426*D1426</f>
        <v/>
      </c>
      <c r="L1426" s="28">
        <f>H1426*D1426</f>
        <v/>
      </c>
      <c r="M1426" s="28">
        <f>I1426*D1426</f>
        <v/>
      </c>
    </row>
    <row r="1427">
      <c r="A1427" t="inlineStr">
        <is>
          <t>PRO-00484</t>
        </is>
      </c>
      <c r="B1427" t="inlineStr">
        <is>
          <t>g2</t>
        </is>
      </c>
      <c r="C1427" t="n">
        <v>3</v>
      </c>
      <c r="D1427" s="28" t="n">
        <v>0</v>
      </c>
      <c r="E1427" t="n">
        <v>3</v>
      </c>
      <c r="F1427">
        <f>IF(E1427=1,1,IF(E1427=2,0.5,IF(OR(C1427=1,C1427=E1427),0.4,0.2/(E1427-2))))</f>
        <v/>
      </c>
      <c r="G1427">
        <f>IF(C1427=1,1,0)</f>
        <v/>
      </c>
      <c r="H1427">
        <f>IF(C1427=E1427,1,0)</f>
        <v/>
      </c>
      <c r="I1427">
        <f>1/E1427</f>
        <v/>
      </c>
      <c r="J1427" s="28">
        <f>F1427*D1427</f>
        <v/>
      </c>
      <c r="K1427" s="28">
        <f>G1427*D1427</f>
        <v/>
      </c>
      <c r="L1427" s="28">
        <f>H1427*D1427</f>
        <v/>
      </c>
      <c r="M1427" s="28">
        <f>I1427*D1427</f>
        <v/>
      </c>
    </row>
    <row r="1428">
      <c r="A1428" t="inlineStr">
        <is>
          <t>PRO-00485</t>
        </is>
      </c>
      <c r="B1428" t="inlineStr">
        <is>
          <t>google</t>
        </is>
      </c>
      <c r="C1428" t="n">
        <v>1</v>
      </c>
      <c r="D1428" s="28" t="n">
        <v>0</v>
      </c>
      <c r="E1428" t="n">
        <v>3</v>
      </c>
      <c r="F1428">
        <f>IF(E1428=1,1,IF(E1428=2,0.5,IF(OR(C1428=1,C1428=E1428),0.4,0.2/(E1428-2))))</f>
        <v/>
      </c>
      <c r="G1428">
        <f>IF(C1428=1,1,0)</f>
        <v/>
      </c>
      <c r="H1428">
        <f>IF(C1428=E1428,1,0)</f>
        <v/>
      </c>
      <c r="I1428">
        <f>1/E1428</f>
        <v/>
      </c>
      <c r="J1428" s="28">
        <f>F1428*D1428</f>
        <v/>
      </c>
      <c r="K1428" s="28">
        <f>G1428*D1428</f>
        <v/>
      </c>
      <c r="L1428" s="28">
        <f>H1428*D1428</f>
        <v/>
      </c>
      <c r="M1428" s="28">
        <f>I1428*D1428</f>
        <v/>
      </c>
    </row>
    <row r="1429">
      <c r="A1429" t="inlineStr">
        <is>
          <t>PRO-00485</t>
        </is>
      </c>
      <c r="B1429" t="inlineStr">
        <is>
          <t>google</t>
        </is>
      </c>
      <c r="C1429" t="n">
        <v>2</v>
      </c>
      <c r="D1429" s="28" t="n">
        <v>0</v>
      </c>
      <c r="E1429" t="n">
        <v>3</v>
      </c>
      <c r="F1429">
        <f>IF(E1429=1,1,IF(E1429=2,0.5,IF(OR(C1429=1,C1429=E1429),0.4,0.2/(E1429-2))))</f>
        <v/>
      </c>
      <c r="G1429">
        <f>IF(C1429=1,1,0)</f>
        <v/>
      </c>
      <c r="H1429">
        <f>IF(C1429=E1429,1,0)</f>
        <v/>
      </c>
      <c r="I1429">
        <f>1/E1429</f>
        <v/>
      </c>
      <c r="J1429" s="28">
        <f>F1429*D1429</f>
        <v/>
      </c>
      <c r="K1429" s="28">
        <f>G1429*D1429</f>
        <v/>
      </c>
      <c r="L1429" s="28">
        <f>H1429*D1429</f>
        <v/>
      </c>
      <c r="M1429" s="28">
        <f>I1429*D1429</f>
        <v/>
      </c>
    </row>
    <row r="1430">
      <c r="A1430" t="inlineStr">
        <is>
          <t>PRO-00485</t>
        </is>
      </c>
      <c r="B1430" t="inlineStr">
        <is>
          <t>linkedin</t>
        </is>
      </c>
      <c r="C1430" t="n">
        <v>3</v>
      </c>
      <c r="D1430" s="28" t="n">
        <v>0</v>
      </c>
      <c r="E1430" t="n">
        <v>3</v>
      </c>
      <c r="F1430">
        <f>IF(E1430=1,1,IF(E1430=2,0.5,IF(OR(C1430=1,C1430=E1430),0.4,0.2/(E1430-2))))</f>
        <v/>
      </c>
      <c r="G1430">
        <f>IF(C1430=1,1,0)</f>
        <v/>
      </c>
      <c r="H1430">
        <f>IF(C1430=E1430,1,0)</f>
        <v/>
      </c>
      <c r="I1430">
        <f>1/E1430</f>
        <v/>
      </c>
      <c r="J1430" s="28">
        <f>F1430*D1430</f>
        <v/>
      </c>
      <c r="K1430" s="28">
        <f>G1430*D1430</f>
        <v/>
      </c>
      <c r="L1430" s="28">
        <f>H1430*D1430</f>
        <v/>
      </c>
      <c r="M1430" s="28">
        <f>I1430*D1430</f>
        <v/>
      </c>
    </row>
    <row r="1431">
      <c r="A1431" t="inlineStr">
        <is>
          <t>PRO-00486</t>
        </is>
      </c>
      <c r="B1431" t="inlineStr">
        <is>
          <t>linkedin</t>
        </is>
      </c>
      <c r="C1431" t="n">
        <v>1</v>
      </c>
      <c r="D1431" s="28" t="n">
        <v>0</v>
      </c>
      <c r="E1431" t="n">
        <v>3</v>
      </c>
      <c r="F1431">
        <f>IF(E1431=1,1,IF(E1431=2,0.5,IF(OR(C1431=1,C1431=E1431),0.4,0.2/(E1431-2))))</f>
        <v/>
      </c>
      <c r="G1431">
        <f>IF(C1431=1,1,0)</f>
        <v/>
      </c>
      <c r="H1431">
        <f>IF(C1431=E1431,1,0)</f>
        <v/>
      </c>
      <c r="I1431">
        <f>1/E1431</f>
        <v/>
      </c>
      <c r="J1431" s="28">
        <f>F1431*D1431</f>
        <v/>
      </c>
      <c r="K1431" s="28">
        <f>G1431*D1431</f>
        <v/>
      </c>
      <c r="L1431" s="28">
        <f>H1431*D1431</f>
        <v/>
      </c>
      <c r="M1431" s="28">
        <f>I1431*D1431</f>
        <v/>
      </c>
    </row>
    <row r="1432">
      <c r="A1432" t="inlineStr">
        <is>
          <t>PRO-00486</t>
        </is>
      </c>
      <c r="B1432" t="inlineStr">
        <is>
          <t>linkedin</t>
        </is>
      </c>
      <c r="C1432" t="n">
        <v>2</v>
      </c>
      <c r="D1432" s="28" t="n">
        <v>0</v>
      </c>
      <c r="E1432" t="n">
        <v>3</v>
      </c>
      <c r="F1432">
        <f>IF(E1432=1,1,IF(E1432=2,0.5,IF(OR(C1432=1,C1432=E1432),0.4,0.2/(E1432-2))))</f>
        <v/>
      </c>
      <c r="G1432">
        <f>IF(C1432=1,1,0)</f>
        <v/>
      </c>
      <c r="H1432">
        <f>IF(C1432=E1432,1,0)</f>
        <v/>
      </c>
      <c r="I1432">
        <f>1/E1432</f>
        <v/>
      </c>
      <c r="J1432" s="28">
        <f>F1432*D1432</f>
        <v/>
      </c>
      <c r="K1432" s="28">
        <f>G1432*D1432</f>
        <v/>
      </c>
      <c r="L1432" s="28">
        <f>H1432*D1432</f>
        <v/>
      </c>
      <c r="M1432" s="28">
        <f>I1432*D1432</f>
        <v/>
      </c>
    </row>
    <row r="1433">
      <c r="A1433" t="inlineStr">
        <is>
          <t>PRO-00486</t>
        </is>
      </c>
      <c r="B1433" t="inlineStr">
        <is>
          <t>linkedin</t>
        </is>
      </c>
      <c r="C1433" t="n">
        <v>3</v>
      </c>
      <c r="D1433" s="28" t="n">
        <v>0</v>
      </c>
      <c r="E1433" t="n">
        <v>3</v>
      </c>
      <c r="F1433">
        <f>IF(E1433=1,1,IF(E1433=2,0.5,IF(OR(C1433=1,C1433=E1433),0.4,0.2/(E1433-2))))</f>
        <v/>
      </c>
      <c r="G1433">
        <f>IF(C1433=1,1,0)</f>
        <v/>
      </c>
      <c r="H1433">
        <f>IF(C1433=E1433,1,0)</f>
        <v/>
      </c>
      <c r="I1433">
        <f>1/E1433</f>
        <v/>
      </c>
      <c r="J1433" s="28">
        <f>F1433*D1433</f>
        <v/>
      </c>
      <c r="K1433" s="28">
        <f>G1433*D1433</f>
        <v/>
      </c>
      <c r="L1433" s="28">
        <f>H1433*D1433</f>
        <v/>
      </c>
      <c r="M1433" s="28">
        <f>I1433*D1433</f>
        <v/>
      </c>
    </row>
    <row r="1434">
      <c r="A1434" t="inlineStr">
        <is>
          <t>PRO-00487</t>
        </is>
      </c>
      <c r="B1434" t="inlineStr">
        <is>
          <t>google</t>
        </is>
      </c>
      <c r="C1434" t="n">
        <v>1</v>
      </c>
      <c r="D1434" s="28" t="n">
        <v>0</v>
      </c>
      <c r="E1434" t="n">
        <v>3</v>
      </c>
      <c r="F1434">
        <f>IF(E1434=1,1,IF(E1434=2,0.5,IF(OR(C1434=1,C1434=E1434),0.4,0.2/(E1434-2))))</f>
        <v/>
      </c>
      <c r="G1434">
        <f>IF(C1434=1,1,0)</f>
        <v/>
      </c>
      <c r="H1434">
        <f>IF(C1434=E1434,1,0)</f>
        <v/>
      </c>
      <c r="I1434">
        <f>1/E1434</f>
        <v/>
      </c>
      <c r="J1434" s="28">
        <f>F1434*D1434</f>
        <v/>
      </c>
      <c r="K1434" s="28">
        <f>G1434*D1434</f>
        <v/>
      </c>
      <c r="L1434" s="28">
        <f>H1434*D1434</f>
        <v/>
      </c>
      <c r="M1434" s="28">
        <f>I1434*D1434</f>
        <v/>
      </c>
    </row>
    <row r="1435">
      <c r="A1435" t="inlineStr">
        <is>
          <t>PRO-00487</t>
        </is>
      </c>
      <c r="B1435" t="inlineStr">
        <is>
          <t>g2</t>
        </is>
      </c>
      <c r="C1435" t="n">
        <v>2</v>
      </c>
      <c r="D1435" s="28" t="n">
        <v>0</v>
      </c>
      <c r="E1435" t="n">
        <v>3</v>
      </c>
      <c r="F1435">
        <f>IF(E1435=1,1,IF(E1435=2,0.5,IF(OR(C1435=1,C1435=E1435),0.4,0.2/(E1435-2))))</f>
        <v/>
      </c>
      <c r="G1435">
        <f>IF(C1435=1,1,0)</f>
        <v/>
      </c>
      <c r="H1435">
        <f>IF(C1435=E1435,1,0)</f>
        <v/>
      </c>
      <c r="I1435">
        <f>1/E1435</f>
        <v/>
      </c>
      <c r="J1435" s="28">
        <f>F1435*D1435</f>
        <v/>
      </c>
      <c r="K1435" s="28">
        <f>G1435*D1435</f>
        <v/>
      </c>
      <c r="L1435" s="28">
        <f>H1435*D1435</f>
        <v/>
      </c>
      <c r="M1435" s="28">
        <f>I1435*D1435</f>
        <v/>
      </c>
    </row>
    <row r="1436">
      <c r="A1436" t="inlineStr">
        <is>
          <t>PRO-00487</t>
        </is>
      </c>
      <c r="B1436" t="inlineStr">
        <is>
          <t>google</t>
        </is>
      </c>
      <c r="C1436" t="n">
        <v>3</v>
      </c>
      <c r="D1436" s="28" t="n">
        <v>0</v>
      </c>
      <c r="E1436" t="n">
        <v>3</v>
      </c>
      <c r="F1436">
        <f>IF(E1436=1,1,IF(E1436=2,0.5,IF(OR(C1436=1,C1436=E1436),0.4,0.2/(E1436-2))))</f>
        <v/>
      </c>
      <c r="G1436">
        <f>IF(C1436=1,1,0)</f>
        <v/>
      </c>
      <c r="H1436">
        <f>IF(C1436=E1436,1,0)</f>
        <v/>
      </c>
      <c r="I1436">
        <f>1/E1436</f>
        <v/>
      </c>
      <c r="J1436" s="28">
        <f>F1436*D1436</f>
        <v/>
      </c>
      <c r="K1436" s="28">
        <f>G1436*D1436</f>
        <v/>
      </c>
      <c r="L1436" s="28">
        <f>H1436*D1436</f>
        <v/>
      </c>
      <c r="M1436" s="28">
        <f>I1436*D1436</f>
        <v/>
      </c>
    </row>
    <row r="1437">
      <c r="A1437" t="inlineStr">
        <is>
          <t>PRO-00488</t>
        </is>
      </c>
      <c r="B1437" t="inlineStr">
        <is>
          <t>linkedin</t>
        </is>
      </c>
      <c r="C1437" t="n">
        <v>1</v>
      </c>
      <c r="D1437" s="28" t="n">
        <v>0</v>
      </c>
      <c r="E1437" t="n">
        <v>4</v>
      </c>
      <c r="F1437">
        <f>IF(E1437=1,1,IF(E1437=2,0.5,IF(OR(C1437=1,C1437=E1437),0.4,0.2/(E1437-2))))</f>
        <v/>
      </c>
      <c r="G1437">
        <f>IF(C1437=1,1,0)</f>
        <v/>
      </c>
      <c r="H1437">
        <f>IF(C1437=E1437,1,0)</f>
        <v/>
      </c>
      <c r="I1437">
        <f>1/E1437</f>
        <v/>
      </c>
      <c r="J1437" s="28">
        <f>F1437*D1437</f>
        <v/>
      </c>
      <c r="K1437" s="28">
        <f>G1437*D1437</f>
        <v/>
      </c>
      <c r="L1437" s="28">
        <f>H1437*D1437</f>
        <v/>
      </c>
      <c r="M1437" s="28">
        <f>I1437*D1437</f>
        <v/>
      </c>
    </row>
    <row r="1438">
      <c r="A1438" t="inlineStr">
        <is>
          <t>PRO-00488</t>
        </is>
      </c>
      <c r="B1438" t="inlineStr">
        <is>
          <t>google</t>
        </is>
      </c>
      <c r="C1438" t="n">
        <v>2</v>
      </c>
      <c r="D1438" s="28" t="n">
        <v>0</v>
      </c>
      <c r="E1438" t="n">
        <v>4</v>
      </c>
      <c r="F1438">
        <f>IF(E1438=1,1,IF(E1438=2,0.5,IF(OR(C1438=1,C1438=E1438),0.4,0.2/(E1438-2))))</f>
        <v/>
      </c>
      <c r="G1438">
        <f>IF(C1438=1,1,0)</f>
        <v/>
      </c>
      <c r="H1438">
        <f>IF(C1438=E1438,1,0)</f>
        <v/>
      </c>
      <c r="I1438">
        <f>1/E1438</f>
        <v/>
      </c>
      <c r="J1438" s="28">
        <f>F1438*D1438</f>
        <v/>
      </c>
      <c r="K1438" s="28">
        <f>G1438*D1438</f>
        <v/>
      </c>
      <c r="L1438" s="28">
        <f>H1438*D1438</f>
        <v/>
      </c>
      <c r="M1438" s="28">
        <f>I1438*D1438</f>
        <v/>
      </c>
    </row>
    <row r="1439">
      <c r="A1439" t="inlineStr">
        <is>
          <t>PRO-00488</t>
        </is>
      </c>
      <c r="B1439" t="inlineStr">
        <is>
          <t>linkedin</t>
        </is>
      </c>
      <c r="C1439" t="n">
        <v>3</v>
      </c>
      <c r="D1439" s="28" t="n">
        <v>0</v>
      </c>
      <c r="E1439" t="n">
        <v>4</v>
      </c>
      <c r="F1439">
        <f>IF(E1439=1,1,IF(E1439=2,0.5,IF(OR(C1439=1,C1439=E1439),0.4,0.2/(E1439-2))))</f>
        <v/>
      </c>
      <c r="G1439">
        <f>IF(C1439=1,1,0)</f>
        <v/>
      </c>
      <c r="H1439">
        <f>IF(C1439=E1439,1,0)</f>
        <v/>
      </c>
      <c r="I1439">
        <f>1/E1439</f>
        <v/>
      </c>
      <c r="J1439" s="28">
        <f>F1439*D1439</f>
        <v/>
      </c>
      <c r="K1439" s="28">
        <f>G1439*D1439</f>
        <v/>
      </c>
      <c r="L1439" s="28">
        <f>H1439*D1439</f>
        <v/>
      </c>
      <c r="M1439" s="28">
        <f>I1439*D1439</f>
        <v/>
      </c>
    </row>
    <row r="1440">
      <c r="A1440" t="inlineStr">
        <is>
          <t>PRO-00488</t>
        </is>
      </c>
      <c r="B1440" t="inlineStr">
        <is>
          <t>google</t>
        </is>
      </c>
      <c r="C1440" t="n">
        <v>4</v>
      </c>
      <c r="D1440" s="28" t="n">
        <v>0</v>
      </c>
      <c r="E1440" t="n">
        <v>4</v>
      </c>
      <c r="F1440">
        <f>IF(E1440=1,1,IF(E1440=2,0.5,IF(OR(C1440=1,C1440=E1440),0.4,0.2/(E1440-2))))</f>
        <v/>
      </c>
      <c r="G1440">
        <f>IF(C1440=1,1,0)</f>
        <v/>
      </c>
      <c r="H1440">
        <f>IF(C1440=E1440,1,0)</f>
        <v/>
      </c>
      <c r="I1440">
        <f>1/E1440</f>
        <v/>
      </c>
      <c r="J1440" s="28">
        <f>F1440*D1440</f>
        <v/>
      </c>
      <c r="K1440" s="28">
        <f>G1440*D1440</f>
        <v/>
      </c>
      <c r="L1440" s="28">
        <f>H1440*D1440</f>
        <v/>
      </c>
      <c r="M1440" s="28">
        <f>I1440*D1440</f>
        <v/>
      </c>
    </row>
    <row r="1441">
      <c r="A1441" t="inlineStr">
        <is>
          <t>PRO-00489</t>
        </is>
      </c>
      <c r="B1441" t="inlineStr">
        <is>
          <t>linkedin</t>
        </is>
      </c>
      <c r="C1441" t="n">
        <v>1</v>
      </c>
      <c r="D1441" s="28" t="n">
        <v>0</v>
      </c>
      <c r="E1441" t="n">
        <v>2</v>
      </c>
      <c r="F1441">
        <f>IF(E1441=1,1,IF(E1441=2,0.5,IF(OR(C1441=1,C1441=E1441),0.4,0.2/(E1441-2))))</f>
        <v/>
      </c>
      <c r="G1441">
        <f>IF(C1441=1,1,0)</f>
        <v/>
      </c>
      <c r="H1441">
        <f>IF(C1441=E1441,1,0)</f>
        <v/>
      </c>
      <c r="I1441">
        <f>1/E1441</f>
        <v/>
      </c>
      <c r="J1441" s="28">
        <f>F1441*D1441</f>
        <v/>
      </c>
      <c r="K1441" s="28">
        <f>G1441*D1441</f>
        <v/>
      </c>
      <c r="L1441" s="28">
        <f>H1441*D1441</f>
        <v/>
      </c>
      <c r="M1441" s="28">
        <f>I1441*D1441</f>
        <v/>
      </c>
    </row>
    <row r="1442">
      <c r="A1442" t="inlineStr">
        <is>
          <t>PRO-00489</t>
        </is>
      </c>
      <c r="B1442" t="inlineStr">
        <is>
          <t>programmatic</t>
        </is>
      </c>
      <c r="C1442" t="n">
        <v>2</v>
      </c>
      <c r="D1442" s="28" t="n">
        <v>0</v>
      </c>
      <c r="E1442" t="n">
        <v>2</v>
      </c>
      <c r="F1442">
        <f>IF(E1442=1,1,IF(E1442=2,0.5,IF(OR(C1442=1,C1442=E1442),0.4,0.2/(E1442-2))))</f>
        <v/>
      </c>
      <c r="G1442">
        <f>IF(C1442=1,1,0)</f>
        <v/>
      </c>
      <c r="H1442">
        <f>IF(C1442=E1442,1,0)</f>
        <v/>
      </c>
      <c r="I1442">
        <f>1/E1442</f>
        <v/>
      </c>
      <c r="J1442" s="28">
        <f>F1442*D1442</f>
        <v/>
      </c>
      <c r="K1442" s="28">
        <f>G1442*D1442</f>
        <v/>
      </c>
      <c r="L1442" s="28">
        <f>H1442*D1442</f>
        <v/>
      </c>
      <c r="M1442" s="28">
        <f>I1442*D1442</f>
        <v/>
      </c>
    </row>
    <row r="1443">
      <c r="A1443" t="inlineStr">
        <is>
          <t>PRO-00490</t>
        </is>
      </c>
      <c r="B1443" t="inlineStr">
        <is>
          <t>linkedin</t>
        </is>
      </c>
      <c r="C1443" t="n">
        <v>1</v>
      </c>
      <c r="D1443" s="28" t="n">
        <v>74494</v>
      </c>
      <c r="E1443" t="n">
        <v>4</v>
      </c>
      <c r="F1443">
        <f>IF(E1443=1,1,IF(E1443=2,0.5,IF(OR(C1443=1,C1443=E1443),0.4,0.2/(E1443-2))))</f>
        <v/>
      </c>
      <c r="G1443">
        <f>IF(C1443=1,1,0)</f>
        <v/>
      </c>
      <c r="H1443">
        <f>IF(C1443=E1443,1,0)</f>
        <v/>
      </c>
      <c r="I1443">
        <f>1/E1443</f>
        <v/>
      </c>
      <c r="J1443" s="28">
        <f>F1443*D1443</f>
        <v/>
      </c>
      <c r="K1443" s="28">
        <f>G1443*D1443</f>
        <v/>
      </c>
      <c r="L1443" s="28">
        <f>H1443*D1443</f>
        <v/>
      </c>
      <c r="M1443" s="28">
        <f>I1443*D1443</f>
        <v/>
      </c>
    </row>
    <row r="1444">
      <c r="A1444" t="inlineStr">
        <is>
          <t>PRO-00490</t>
        </is>
      </c>
      <c r="B1444" t="inlineStr">
        <is>
          <t>g2</t>
        </is>
      </c>
      <c r="C1444" t="n">
        <v>2</v>
      </c>
      <c r="D1444" s="28" t="n">
        <v>74494</v>
      </c>
      <c r="E1444" t="n">
        <v>4</v>
      </c>
      <c r="F1444">
        <f>IF(E1444=1,1,IF(E1444=2,0.5,IF(OR(C1444=1,C1444=E1444),0.4,0.2/(E1444-2))))</f>
        <v/>
      </c>
      <c r="G1444">
        <f>IF(C1444=1,1,0)</f>
        <v/>
      </c>
      <c r="H1444">
        <f>IF(C1444=E1444,1,0)</f>
        <v/>
      </c>
      <c r="I1444">
        <f>1/E1444</f>
        <v/>
      </c>
      <c r="J1444" s="28">
        <f>F1444*D1444</f>
        <v/>
      </c>
      <c r="K1444" s="28">
        <f>G1444*D1444</f>
        <v/>
      </c>
      <c r="L1444" s="28">
        <f>H1444*D1444</f>
        <v/>
      </c>
      <c r="M1444" s="28">
        <f>I1444*D1444</f>
        <v/>
      </c>
    </row>
    <row r="1445">
      <c r="A1445" t="inlineStr">
        <is>
          <t>PRO-00490</t>
        </is>
      </c>
      <c r="B1445" t="inlineStr">
        <is>
          <t>g2</t>
        </is>
      </c>
      <c r="C1445" t="n">
        <v>3</v>
      </c>
      <c r="D1445" s="28" t="n">
        <v>74494</v>
      </c>
      <c r="E1445" t="n">
        <v>4</v>
      </c>
      <c r="F1445">
        <f>IF(E1445=1,1,IF(E1445=2,0.5,IF(OR(C1445=1,C1445=E1445),0.4,0.2/(E1445-2))))</f>
        <v/>
      </c>
      <c r="G1445">
        <f>IF(C1445=1,1,0)</f>
        <v/>
      </c>
      <c r="H1445">
        <f>IF(C1445=E1445,1,0)</f>
        <v/>
      </c>
      <c r="I1445">
        <f>1/E1445</f>
        <v/>
      </c>
      <c r="J1445" s="28">
        <f>F1445*D1445</f>
        <v/>
      </c>
      <c r="K1445" s="28">
        <f>G1445*D1445</f>
        <v/>
      </c>
      <c r="L1445" s="28">
        <f>H1445*D1445</f>
        <v/>
      </c>
      <c r="M1445" s="28">
        <f>I1445*D1445</f>
        <v/>
      </c>
    </row>
    <row r="1446">
      <c r="A1446" t="inlineStr">
        <is>
          <t>PRO-00490</t>
        </is>
      </c>
      <c r="B1446" t="inlineStr">
        <is>
          <t>programmatic</t>
        </is>
      </c>
      <c r="C1446" t="n">
        <v>4</v>
      </c>
      <c r="D1446" s="28" t="n">
        <v>74494</v>
      </c>
      <c r="E1446" t="n">
        <v>4</v>
      </c>
      <c r="F1446">
        <f>IF(E1446=1,1,IF(E1446=2,0.5,IF(OR(C1446=1,C1446=E1446),0.4,0.2/(E1446-2))))</f>
        <v/>
      </c>
      <c r="G1446">
        <f>IF(C1446=1,1,0)</f>
        <v/>
      </c>
      <c r="H1446">
        <f>IF(C1446=E1446,1,0)</f>
        <v/>
      </c>
      <c r="I1446">
        <f>1/E1446</f>
        <v/>
      </c>
      <c r="J1446" s="28">
        <f>F1446*D1446</f>
        <v/>
      </c>
      <c r="K1446" s="28">
        <f>G1446*D1446</f>
        <v/>
      </c>
      <c r="L1446" s="28">
        <f>H1446*D1446</f>
        <v/>
      </c>
      <c r="M1446" s="28">
        <f>I1446*D1446</f>
        <v/>
      </c>
    </row>
    <row r="1447">
      <c r="A1447" t="inlineStr">
        <is>
          <t>PRO-00491</t>
        </is>
      </c>
      <c r="B1447" t="inlineStr">
        <is>
          <t>google</t>
        </is>
      </c>
      <c r="C1447" t="n">
        <v>1</v>
      </c>
      <c r="D1447" s="28" t="n">
        <v>0</v>
      </c>
      <c r="E1447" t="n">
        <v>4</v>
      </c>
      <c r="F1447">
        <f>IF(E1447=1,1,IF(E1447=2,0.5,IF(OR(C1447=1,C1447=E1447),0.4,0.2/(E1447-2))))</f>
        <v/>
      </c>
      <c r="G1447">
        <f>IF(C1447=1,1,0)</f>
        <v/>
      </c>
      <c r="H1447">
        <f>IF(C1447=E1447,1,0)</f>
        <v/>
      </c>
      <c r="I1447">
        <f>1/E1447</f>
        <v/>
      </c>
      <c r="J1447" s="28">
        <f>F1447*D1447</f>
        <v/>
      </c>
      <c r="K1447" s="28">
        <f>G1447*D1447</f>
        <v/>
      </c>
      <c r="L1447" s="28">
        <f>H1447*D1447</f>
        <v/>
      </c>
      <c r="M1447" s="28">
        <f>I1447*D1447</f>
        <v/>
      </c>
    </row>
    <row r="1448">
      <c r="A1448" t="inlineStr">
        <is>
          <t>PRO-00491</t>
        </is>
      </c>
      <c r="B1448" t="inlineStr">
        <is>
          <t>g2</t>
        </is>
      </c>
      <c r="C1448" t="n">
        <v>2</v>
      </c>
      <c r="D1448" s="28" t="n">
        <v>0</v>
      </c>
      <c r="E1448" t="n">
        <v>4</v>
      </c>
      <c r="F1448">
        <f>IF(E1448=1,1,IF(E1448=2,0.5,IF(OR(C1448=1,C1448=E1448),0.4,0.2/(E1448-2))))</f>
        <v/>
      </c>
      <c r="G1448">
        <f>IF(C1448=1,1,0)</f>
        <v/>
      </c>
      <c r="H1448">
        <f>IF(C1448=E1448,1,0)</f>
        <v/>
      </c>
      <c r="I1448">
        <f>1/E1448</f>
        <v/>
      </c>
      <c r="J1448" s="28">
        <f>F1448*D1448</f>
        <v/>
      </c>
      <c r="K1448" s="28">
        <f>G1448*D1448</f>
        <v/>
      </c>
      <c r="L1448" s="28">
        <f>H1448*D1448</f>
        <v/>
      </c>
      <c r="M1448" s="28">
        <f>I1448*D1448</f>
        <v/>
      </c>
    </row>
    <row r="1449">
      <c r="A1449" t="inlineStr">
        <is>
          <t>PRO-00491</t>
        </is>
      </c>
      <c r="B1449" t="inlineStr">
        <is>
          <t>linkedin</t>
        </is>
      </c>
      <c r="C1449" t="n">
        <v>3</v>
      </c>
      <c r="D1449" s="28" t="n">
        <v>0</v>
      </c>
      <c r="E1449" t="n">
        <v>4</v>
      </c>
      <c r="F1449">
        <f>IF(E1449=1,1,IF(E1449=2,0.5,IF(OR(C1449=1,C1449=E1449),0.4,0.2/(E1449-2))))</f>
        <v/>
      </c>
      <c r="G1449">
        <f>IF(C1449=1,1,0)</f>
        <v/>
      </c>
      <c r="H1449">
        <f>IF(C1449=E1449,1,0)</f>
        <v/>
      </c>
      <c r="I1449">
        <f>1/E1449</f>
        <v/>
      </c>
      <c r="J1449" s="28">
        <f>F1449*D1449</f>
        <v/>
      </c>
      <c r="K1449" s="28">
        <f>G1449*D1449</f>
        <v/>
      </c>
      <c r="L1449" s="28">
        <f>H1449*D1449</f>
        <v/>
      </c>
      <c r="M1449" s="28">
        <f>I1449*D1449</f>
        <v/>
      </c>
    </row>
    <row r="1450">
      <c r="A1450" t="inlineStr">
        <is>
          <t>PRO-00491</t>
        </is>
      </c>
      <c r="B1450" t="inlineStr">
        <is>
          <t>google</t>
        </is>
      </c>
      <c r="C1450" t="n">
        <v>4</v>
      </c>
      <c r="D1450" s="28" t="n">
        <v>0</v>
      </c>
      <c r="E1450" t="n">
        <v>4</v>
      </c>
      <c r="F1450">
        <f>IF(E1450=1,1,IF(E1450=2,0.5,IF(OR(C1450=1,C1450=E1450),0.4,0.2/(E1450-2))))</f>
        <v/>
      </c>
      <c r="G1450">
        <f>IF(C1450=1,1,0)</f>
        <v/>
      </c>
      <c r="H1450">
        <f>IF(C1450=E1450,1,0)</f>
        <v/>
      </c>
      <c r="I1450">
        <f>1/E1450</f>
        <v/>
      </c>
      <c r="J1450" s="28">
        <f>F1450*D1450</f>
        <v/>
      </c>
      <c r="K1450" s="28">
        <f>G1450*D1450</f>
        <v/>
      </c>
      <c r="L1450" s="28">
        <f>H1450*D1450</f>
        <v/>
      </c>
      <c r="M1450" s="28">
        <f>I1450*D1450</f>
        <v/>
      </c>
    </row>
    <row r="1451">
      <c r="A1451" t="inlineStr">
        <is>
          <t>PRO-00492</t>
        </is>
      </c>
      <c r="B1451" t="inlineStr">
        <is>
          <t>linkedin</t>
        </is>
      </c>
      <c r="C1451" t="n">
        <v>1</v>
      </c>
      <c r="D1451" s="28" t="n">
        <v>0</v>
      </c>
      <c r="E1451" t="n">
        <v>3</v>
      </c>
      <c r="F1451">
        <f>IF(E1451=1,1,IF(E1451=2,0.5,IF(OR(C1451=1,C1451=E1451),0.4,0.2/(E1451-2))))</f>
        <v/>
      </c>
      <c r="G1451">
        <f>IF(C1451=1,1,0)</f>
        <v/>
      </c>
      <c r="H1451">
        <f>IF(C1451=E1451,1,0)</f>
        <v/>
      </c>
      <c r="I1451">
        <f>1/E1451</f>
        <v/>
      </c>
      <c r="J1451" s="28">
        <f>F1451*D1451</f>
        <v/>
      </c>
      <c r="K1451" s="28">
        <f>G1451*D1451</f>
        <v/>
      </c>
      <c r="L1451" s="28">
        <f>H1451*D1451</f>
        <v/>
      </c>
      <c r="M1451" s="28">
        <f>I1451*D1451</f>
        <v/>
      </c>
    </row>
    <row r="1452">
      <c r="A1452" t="inlineStr">
        <is>
          <t>PRO-00492</t>
        </is>
      </c>
      <c r="B1452" t="inlineStr">
        <is>
          <t>programmatic</t>
        </is>
      </c>
      <c r="C1452" t="n">
        <v>2</v>
      </c>
      <c r="D1452" s="28" t="n">
        <v>0</v>
      </c>
      <c r="E1452" t="n">
        <v>3</v>
      </c>
      <c r="F1452">
        <f>IF(E1452=1,1,IF(E1452=2,0.5,IF(OR(C1452=1,C1452=E1452),0.4,0.2/(E1452-2))))</f>
        <v/>
      </c>
      <c r="G1452">
        <f>IF(C1452=1,1,0)</f>
        <v/>
      </c>
      <c r="H1452">
        <f>IF(C1452=E1452,1,0)</f>
        <v/>
      </c>
      <c r="I1452">
        <f>1/E1452</f>
        <v/>
      </c>
      <c r="J1452" s="28">
        <f>F1452*D1452</f>
        <v/>
      </c>
      <c r="K1452" s="28">
        <f>G1452*D1452</f>
        <v/>
      </c>
      <c r="L1452" s="28">
        <f>H1452*D1452</f>
        <v/>
      </c>
      <c r="M1452" s="28">
        <f>I1452*D1452</f>
        <v/>
      </c>
    </row>
    <row r="1453">
      <c r="A1453" t="inlineStr">
        <is>
          <t>PRO-00492</t>
        </is>
      </c>
      <c r="B1453" t="inlineStr">
        <is>
          <t>linkedin</t>
        </is>
      </c>
      <c r="C1453" t="n">
        <v>3</v>
      </c>
      <c r="D1453" s="28" t="n">
        <v>0</v>
      </c>
      <c r="E1453" t="n">
        <v>3</v>
      </c>
      <c r="F1453">
        <f>IF(E1453=1,1,IF(E1453=2,0.5,IF(OR(C1453=1,C1453=E1453),0.4,0.2/(E1453-2))))</f>
        <v/>
      </c>
      <c r="G1453">
        <f>IF(C1453=1,1,0)</f>
        <v/>
      </c>
      <c r="H1453">
        <f>IF(C1453=E1453,1,0)</f>
        <v/>
      </c>
      <c r="I1453">
        <f>1/E1453</f>
        <v/>
      </c>
      <c r="J1453" s="28">
        <f>F1453*D1453</f>
        <v/>
      </c>
      <c r="K1453" s="28">
        <f>G1453*D1453</f>
        <v/>
      </c>
      <c r="L1453" s="28">
        <f>H1453*D1453</f>
        <v/>
      </c>
      <c r="M1453" s="28">
        <f>I1453*D1453</f>
        <v/>
      </c>
    </row>
    <row r="1454">
      <c r="A1454" t="inlineStr">
        <is>
          <t>PRO-00493</t>
        </is>
      </c>
      <c r="B1454" t="inlineStr">
        <is>
          <t>linkedin</t>
        </is>
      </c>
      <c r="C1454" t="n">
        <v>1</v>
      </c>
      <c r="D1454" s="28" t="n">
        <v>0</v>
      </c>
      <c r="E1454" t="n">
        <v>3</v>
      </c>
      <c r="F1454">
        <f>IF(E1454=1,1,IF(E1454=2,0.5,IF(OR(C1454=1,C1454=E1454),0.4,0.2/(E1454-2))))</f>
        <v/>
      </c>
      <c r="G1454">
        <f>IF(C1454=1,1,0)</f>
        <v/>
      </c>
      <c r="H1454">
        <f>IF(C1454=E1454,1,0)</f>
        <v/>
      </c>
      <c r="I1454">
        <f>1/E1454</f>
        <v/>
      </c>
      <c r="J1454" s="28">
        <f>F1454*D1454</f>
        <v/>
      </c>
      <c r="K1454" s="28">
        <f>G1454*D1454</f>
        <v/>
      </c>
      <c r="L1454" s="28">
        <f>H1454*D1454</f>
        <v/>
      </c>
      <c r="M1454" s="28">
        <f>I1454*D1454</f>
        <v/>
      </c>
    </row>
    <row r="1455">
      <c r="A1455" t="inlineStr">
        <is>
          <t>PRO-00493</t>
        </is>
      </c>
      <c r="B1455" t="inlineStr">
        <is>
          <t>programmatic</t>
        </is>
      </c>
      <c r="C1455" t="n">
        <v>2</v>
      </c>
      <c r="D1455" s="28" t="n">
        <v>0</v>
      </c>
      <c r="E1455" t="n">
        <v>3</v>
      </c>
      <c r="F1455">
        <f>IF(E1455=1,1,IF(E1455=2,0.5,IF(OR(C1455=1,C1455=E1455),0.4,0.2/(E1455-2))))</f>
        <v/>
      </c>
      <c r="G1455">
        <f>IF(C1455=1,1,0)</f>
        <v/>
      </c>
      <c r="H1455">
        <f>IF(C1455=E1455,1,0)</f>
        <v/>
      </c>
      <c r="I1455">
        <f>1/E1455</f>
        <v/>
      </c>
      <c r="J1455" s="28">
        <f>F1455*D1455</f>
        <v/>
      </c>
      <c r="K1455" s="28">
        <f>G1455*D1455</f>
        <v/>
      </c>
      <c r="L1455" s="28">
        <f>H1455*D1455</f>
        <v/>
      </c>
      <c r="M1455" s="28">
        <f>I1455*D1455</f>
        <v/>
      </c>
    </row>
    <row r="1456">
      <c r="A1456" t="inlineStr">
        <is>
          <t>PRO-00493</t>
        </is>
      </c>
      <c r="B1456" t="inlineStr">
        <is>
          <t>g2</t>
        </is>
      </c>
      <c r="C1456" t="n">
        <v>3</v>
      </c>
      <c r="D1456" s="28" t="n">
        <v>0</v>
      </c>
      <c r="E1456" t="n">
        <v>3</v>
      </c>
      <c r="F1456">
        <f>IF(E1456=1,1,IF(E1456=2,0.5,IF(OR(C1456=1,C1456=E1456),0.4,0.2/(E1456-2))))</f>
        <v/>
      </c>
      <c r="G1456">
        <f>IF(C1456=1,1,0)</f>
        <v/>
      </c>
      <c r="H1456">
        <f>IF(C1456=E1456,1,0)</f>
        <v/>
      </c>
      <c r="I1456">
        <f>1/E1456</f>
        <v/>
      </c>
      <c r="J1456" s="28">
        <f>F1456*D1456</f>
        <v/>
      </c>
      <c r="K1456" s="28">
        <f>G1456*D1456</f>
        <v/>
      </c>
      <c r="L1456" s="28">
        <f>H1456*D1456</f>
        <v/>
      </c>
      <c r="M1456" s="28">
        <f>I1456*D1456</f>
        <v/>
      </c>
    </row>
    <row r="1457">
      <c r="A1457" t="inlineStr">
        <is>
          <t>PRO-00494</t>
        </is>
      </c>
      <c r="B1457" t="inlineStr">
        <is>
          <t>linkedin</t>
        </is>
      </c>
      <c r="C1457" t="n">
        <v>1</v>
      </c>
      <c r="D1457" s="28" t="n">
        <v>0</v>
      </c>
      <c r="E1457" t="n">
        <v>2</v>
      </c>
      <c r="F1457">
        <f>IF(E1457=1,1,IF(E1457=2,0.5,IF(OR(C1457=1,C1457=E1457),0.4,0.2/(E1457-2))))</f>
        <v/>
      </c>
      <c r="G1457">
        <f>IF(C1457=1,1,0)</f>
        <v/>
      </c>
      <c r="H1457">
        <f>IF(C1457=E1457,1,0)</f>
        <v/>
      </c>
      <c r="I1457">
        <f>1/E1457</f>
        <v/>
      </c>
      <c r="J1457" s="28">
        <f>F1457*D1457</f>
        <v/>
      </c>
      <c r="K1457" s="28">
        <f>G1457*D1457</f>
        <v/>
      </c>
      <c r="L1457" s="28">
        <f>H1457*D1457</f>
        <v/>
      </c>
      <c r="M1457" s="28">
        <f>I1457*D1457</f>
        <v/>
      </c>
    </row>
    <row r="1458">
      <c r="A1458" t="inlineStr">
        <is>
          <t>PRO-00494</t>
        </is>
      </c>
      <c r="B1458" t="inlineStr">
        <is>
          <t>g2</t>
        </is>
      </c>
      <c r="C1458" t="n">
        <v>2</v>
      </c>
      <c r="D1458" s="28" t="n">
        <v>0</v>
      </c>
      <c r="E1458" t="n">
        <v>2</v>
      </c>
      <c r="F1458">
        <f>IF(E1458=1,1,IF(E1458=2,0.5,IF(OR(C1458=1,C1458=E1458),0.4,0.2/(E1458-2))))</f>
        <v/>
      </c>
      <c r="G1458">
        <f>IF(C1458=1,1,0)</f>
        <v/>
      </c>
      <c r="H1458">
        <f>IF(C1458=E1458,1,0)</f>
        <v/>
      </c>
      <c r="I1458">
        <f>1/E1458</f>
        <v/>
      </c>
      <c r="J1458" s="28">
        <f>F1458*D1458</f>
        <v/>
      </c>
      <c r="K1458" s="28">
        <f>G1458*D1458</f>
        <v/>
      </c>
      <c r="L1458" s="28">
        <f>H1458*D1458</f>
        <v/>
      </c>
      <c r="M1458" s="28">
        <f>I1458*D1458</f>
        <v/>
      </c>
    </row>
    <row r="1459">
      <c r="A1459" t="inlineStr">
        <is>
          <t>PRO-00495</t>
        </is>
      </c>
      <c r="B1459" t="inlineStr">
        <is>
          <t>google</t>
        </is>
      </c>
      <c r="C1459" t="n">
        <v>1</v>
      </c>
      <c r="D1459" s="28" t="n">
        <v>0</v>
      </c>
      <c r="E1459" t="n">
        <v>3</v>
      </c>
      <c r="F1459">
        <f>IF(E1459=1,1,IF(E1459=2,0.5,IF(OR(C1459=1,C1459=E1459),0.4,0.2/(E1459-2))))</f>
        <v/>
      </c>
      <c r="G1459">
        <f>IF(C1459=1,1,0)</f>
        <v/>
      </c>
      <c r="H1459">
        <f>IF(C1459=E1459,1,0)</f>
        <v/>
      </c>
      <c r="I1459">
        <f>1/E1459</f>
        <v/>
      </c>
      <c r="J1459" s="28">
        <f>F1459*D1459</f>
        <v/>
      </c>
      <c r="K1459" s="28">
        <f>G1459*D1459</f>
        <v/>
      </c>
      <c r="L1459" s="28">
        <f>H1459*D1459</f>
        <v/>
      </c>
      <c r="M1459" s="28">
        <f>I1459*D1459</f>
        <v/>
      </c>
    </row>
    <row r="1460">
      <c r="A1460" t="inlineStr">
        <is>
          <t>PRO-00495</t>
        </is>
      </c>
      <c r="B1460" t="inlineStr">
        <is>
          <t>g2</t>
        </is>
      </c>
      <c r="C1460" t="n">
        <v>2</v>
      </c>
      <c r="D1460" s="28" t="n">
        <v>0</v>
      </c>
      <c r="E1460" t="n">
        <v>3</v>
      </c>
      <c r="F1460">
        <f>IF(E1460=1,1,IF(E1460=2,0.5,IF(OR(C1460=1,C1460=E1460),0.4,0.2/(E1460-2))))</f>
        <v/>
      </c>
      <c r="G1460">
        <f>IF(C1460=1,1,0)</f>
        <v/>
      </c>
      <c r="H1460">
        <f>IF(C1460=E1460,1,0)</f>
        <v/>
      </c>
      <c r="I1460">
        <f>1/E1460</f>
        <v/>
      </c>
      <c r="J1460" s="28">
        <f>F1460*D1460</f>
        <v/>
      </c>
      <c r="K1460" s="28">
        <f>G1460*D1460</f>
        <v/>
      </c>
      <c r="L1460" s="28">
        <f>H1460*D1460</f>
        <v/>
      </c>
      <c r="M1460" s="28">
        <f>I1460*D1460</f>
        <v/>
      </c>
    </row>
    <row r="1461">
      <c r="A1461" t="inlineStr">
        <is>
          <t>PRO-00495</t>
        </is>
      </c>
      <c r="B1461" t="inlineStr">
        <is>
          <t>g2</t>
        </is>
      </c>
      <c r="C1461" t="n">
        <v>3</v>
      </c>
      <c r="D1461" s="28" t="n">
        <v>0</v>
      </c>
      <c r="E1461" t="n">
        <v>3</v>
      </c>
      <c r="F1461">
        <f>IF(E1461=1,1,IF(E1461=2,0.5,IF(OR(C1461=1,C1461=E1461),0.4,0.2/(E1461-2))))</f>
        <v/>
      </c>
      <c r="G1461">
        <f>IF(C1461=1,1,0)</f>
        <v/>
      </c>
      <c r="H1461">
        <f>IF(C1461=E1461,1,0)</f>
        <v/>
      </c>
      <c r="I1461">
        <f>1/E1461</f>
        <v/>
      </c>
      <c r="J1461" s="28">
        <f>F1461*D1461</f>
        <v/>
      </c>
      <c r="K1461" s="28">
        <f>G1461*D1461</f>
        <v/>
      </c>
      <c r="L1461" s="28">
        <f>H1461*D1461</f>
        <v/>
      </c>
      <c r="M1461" s="28">
        <f>I1461*D1461</f>
        <v/>
      </c>
    </row>
    <row r="1462">
      <c r="A1462" t="inlineStr">
        <is>
          <t>PRO-00496</t>
        </is>
      </c>
      <c r="B1462" t="inlineStr">
        <is>
          <t>linkedin</t>
        </is>
      </c>
      <c r="C1462" t="n">
        <v>1</v>
      </c>
      <c r="D1462" s="28" t="n">
        <v>67873</v>
      </c>
      <c r="E1462" t="n">
        <v>3</v>
      </c>
      <c r="F1462">
        <f>IF(E1462=1,1,IF(E1462=2,0.5,IF(OR(C1462=1,C1462=E1462),0.4,0.2/(E1462-2))))</f>
        <v/>
      </c>
      <c r="G1462">
        <f>IF(C1462=1,1,0)</f>
        <v/>
      </c>
      <c r="H1462">
        <f>IF(C1462=E1462,1,0)</f>
        <v/>
      </c>
      <c r="I1462">
        <f>1/E1462</f>
        <v/>
      </c>
      <c r="J1462" s="28">
        <f>F1462*D1462</f>
        <v/>
      </c>
      <c r="K1462" s="28">
        <f>G1462*D1462</f>
        <v/>
      </c>
      <c r="L1462" s="28">
        <f>H1462*D1462</f>
        <v/>
      </c>
      <c r="M1462" s="28">
        <f>I1462*D1462</f>
        <v/>
      </c>
    </row>
    <row r="1463">
      <c r="A1463" t="inlineStr">
        <is>
          <t>PRO-00496</t>
        </is>
      </c>
      <c r="B1463" t="inlineStr">
        <is>
          <t>google</t>
        </is>
      </c>
      <c r="C1463" t="n">
        <v>2</v>
      </c>
      <c r="D1463" s="28" t="n">
        <v>67873</v>
      </c>
      <c r="E1463" t="n">
        <v>3</v>
      </c>
      <c r="F1463">
        <f>IF(E1463=1,1,IF(E1463=2,0.5,IF(OR(C1463=1,C1463=E1463),0.4,0.2/(E1463-2))))</f>
        <v/>
      </c>
      <c r="G1463">
        <f>IF(C1463=1,1,0)</f>
        <v/>
      </c>
      <c r="H1463">
        <f>IF(C1463=E1463,1,0)</f>
        <v/>
      </c>
      <c r="I1463">
        <f>1/E1463</f>
        <v/>
      </c>
      <c r="J1463" s="28">
        <f>F1463*D1463</f>
        <v/>
      </c>
      <c r="K1463" s="28">
        <f>G1463*D1463</f>
        <v/>
      </c>
      <c r="L1463" s="28">
        <f>H1463*D1463</f>
        <v/>
      </c>
      <c r="M1463" s="28">
        <f>I1463*D1463</f>
        <v/>
      </c>
    </row>
    <row r="1464">
      <c r="A1464" t="inlineStr">
        <is>
          <t>PRO-00496</t>
        </is>
      </c>
      <c r="B1464" t="inlineStr">
        <is>
          <t>google</t>
        </is>
      </c>
      <c r="C1464" t="n">
        <v>3</v>
      </c>
      <c r="D1464" s="28" t="n">
        <v>67873</v>
      </c>
      <c r="E1464" t="n">
        <v>3</v>
      </c>
      <c r="F1464">
        <f>IF(E1464=1,1,IF(E1464=2,0.5,IF(OR(C1464=1,C1464=E1464),0.4,0.2/(E1464-2))))</f>
        <v/>
      </c>
      <c r="G1464">
        <f>IF(C1464=1,1,0)</f>
        <v/>
      </c>
      <c r="H1464">
        <f>IF(C1464=E1464,1,0)</f>
        <v/>
      </c>
      <c r="I1464">
        <f>1/E1464</f>
        <v/>
      </c>
      <c r="J1464" s="28">
        <f>F1464*D1464</f>
        <v/>
      </c>
      <c r="K1464" s="28">
        <f>G1464*D1464</f>
        <v/>
      </c>
      <c r="L1464" s="28">
        <f>H1464*D1464</f>
        <v/>
      </c>
      <c r="M1464" s="28">
        <f>I1464*D1464</f>
        <v/>
      </c>
    </row>
    <row r="1465">
      <c r="A1465" t="inlineStr">
        <is>
          <t>PRO-00497</t>
        </is>
      </c>
      <c r="B1465" t="inlineStr">
        <is>
          <t>linkedin</t>
        </is>
      </c>
      <c r="C1465" t="n">
        <v>1</v>
      </c>
      <c r="D1465" s="28" t="n">
        <v>0</v>
      </c>
      <c r="E1465" t="n">
        <v>3</v>
      </c>
      <c r="F1465">
        <f>IF(E1465=1,1,IF(E1465=2,0.5,IF(OR(C1465=1,C1465=E1465),0.4,0.2/(E1465-2))))</f>
        <v/>
      </c>
      <c r="G1465">
        <f>IF(C1465=1,1,0)</f>
        <v/>
      </c>
      <c r="H1465">
        <f>IF(C1465=E1465,1,0)</f>
        <v/>
      </c>
      <c r="I1465">
        <f>1/E1465</f>
        <v/>
      </c>
      <c r="J1465" s="28">
        <f>F1465*D1465</f>
        <v/>
      </c>
      <c r="K1465" s="28">
        <f>G1465*D1465</f>
        <v/>
      </c>
      <c r="L1465" s="28">
        <f>H1465*D1465</f>
        <v/>
      </c>
      <c r="M1465" s="28">
        <f>I1465*D1465</f>
        <v/>
      </c>
    </row>
    <row r="1466">
      <c r="A1466" t="inlineStr">
        <is>
          <t>PRO-00497</t>
        </is>
      </c>
      <c r="B1466" t="inlineStr">
        <is>
          <t>google</t>
        </is>
      </c>
      <c r="C1466" t="n">
        <v>2</v>
      </c>
      <c r="D1466" s="28" t="n">
        <v>0</v>
      </c>
      <c r="E1466" t="n">
        <v>3</v>
      </c>
      <c r="F1466">
        <f>IF(E1466=1,1,IF(E1466=2,0.5,IF(OR(C1466=1,C1466=E1466),0.4,0.2/(E1466-2))))</f>
        <v/>
      </c>
      <c r="G1466">
        <f>IF(C1466=1,1,0)</f>
        <v/>
      </c>
      <c r="H1466">
        <f>IF(C1466=E1466,1,0)</f>
        <v/>
      </c>
      <c r="I1466">
        <f>1/E1466</f>
        <v/>
      </c>
      <c r="J1466" s="28">
        <f>F1466*D1466</f>
        <v/>
      </c>
      <c r="K1466" s="28">
        <f>G1466*D1466</f>
        <v/>
      </c>
      <c r="L1466" s="28">
        <f>H1466*D1466</f>
        <v/>
      </c>
      <c r="M1466" s="28">
        <f>I1466*D1466</f>
        <v/>
      </c>
    </row>
    <row r="1467">
      <c r="A1467" t="inlineStr">
        <is>
          <t>PRO-00497</t>
        </is>
      </c>
      <c r="B1467" t="inlineStr">
        <is>
          <t>google</t>
        </is>
      </c>
      <c r="C1467" t="n">
        <v>3</v>
      </c>
      <c r="D1467" s="28" t="n">
        <v>0</v>
      </c>
      <c r="E1467" t="n">
        <v>3</v>
      </c>
      <c r="F1467">
        <f>IF(E1467=1,1,IF(E1467=2,0.5,IF(OR(C1467=1,C1467=E1467),0.4,0.2/(E1467-2))))</f>
        <v/>
      </c>
      <c r="G1467">
        <f>IF(C1467=1,1,0)</f>
        <v/>
      </c>
      <c r="H1467">
        <f>IF(C1467=E1467,1,0)</f>
        <v/>
      </c>
      <c r="I1467">
        <f>1/E1467</f>
        <v/>
      </c>
      <c r="J1467" s="28">
        <f>F1467*D1467</f>
        <v/>
      </c>
      <c r="K1467" s="28">
        <f>G1467*D1467</f>
        <v/>
      </c>
      <c r="L1467" s="28">
        <f>H1467*D1467</f>
        <v/>
      </c>
      <c r="M1467" s="28">
        <f>I1467*D1467</f>
        <v/>
      </c>
    </row>
    <row r="1468">
      <c r="A1468" t="inlineStr">
        <is>
          <t>PRO-00498</t>
        </is>
      </c>
      <c r="B1468" t="inlineStr">
        <is>
          <t>linkedin</t>
        </is>
      </c>
      <c r="C1468" t="n">
        <v>1</v>
      </c>
      <c r="D1468" s="28" t="n">
        <v>0</v>
      </c>
      <c r="E1468" t="n">
        <v>2</v>
      </c>
      <c r="F1468">
        <f>IF(E1468=1,1,IF(E1468=2,0.5,IF(OR(C1468=1,C1468=E1468),0.4,0.2/(E1468-2))))</f>
        <v/>
      </c>
      <c r="G1468">
        <f>IF(C1468=1,1,0)</f>
        <v/>
      </c>
      <c r="H1468">
        <f>IF(C1468=E1468,1,0)</f>
        <v/>
      </c>
      <c r="I1468">
        <f>1/E1468</f>
        <v/>
      </c>
      <c r="J1468" s="28">
        <f>F1468*D1468</f>
        <v/>
      </c>
      <c r="K1468" s="28">
        <f>G1468*D1468</f>
        <v/>
      </c>
      <c r="L1468" s="28">
        <f>H1468*D1468</f>
        <v/>
      </c>
      <c r="M1468" s="28">
        <f>I1468*D1468</f>
        <v/>
      </c>
    </row>
    <row r="1469">
      <c r="A1469" t="inlineStr">
        <is>
          <t>PRO-00498</t>
        </is>
      </c>
      <c r="B1469" t="inlineStr">
        <is>
          <t>g2</t>
        </is>
      </c>
      <c r="C1469" t="n">
        <v>2</v>
      </c>
      <c r="D1469" s="28" t="n">
        <v>0</v>
      </c>
      <c r="E1469" t="n">
        <v>2</v>
      </c>
      <c r="F1469">
        <f>IF(E1469=1,1,IF(E1469=2,0.5,IF(OR(C1469=1,C1469=E1469),0.4,0.2/(E1469-2))))</f>
        <v/>
      </c>
      <c r="G1469">
        <f>IF(C1469=1,1,0)</f>
        <v/>
      </c>
      <c r="H1469">
        <f>IF(C1469=E1469,1,0)</f>
        <v/>
      </c>
      <c r="I1469">
        <f>1/E1469</f>
        <v/>
      </c>
      <c r="J1469" s="28">
        <f>F1469*D1469</f>
        <v/>
      </c>
      <c r="K1469" s="28">
        <f>G1469*D1469</f>
        <v/>
      </c>
      <c r="L1469" s="28">
        <f>H1469*D1469</f>
        <v/>
      </c>
      <c r="M1469" s="28">
        <f>I1469*D1469</f>
        <v/>
      </c>
    </row>
    <row r="1470">
      <c r="A1470" t="inlineStr">
        <is>
          <t>PRO-00499</t>
        </is>
      </c>
      <c r="B1470" t="inlineStr">
        <is>
          <t>google</t>
        </is>
      </c>
      <c r="C1470" t="n">
        <v>1</v>
      </c>
      <c r="D1470" s="28" t="n">
        <v>74302</v>
      </c>
      <c r="E1470" t="n">
        <v>3</v>
      </c>
      <c r="F1470">
        <f>IF(E1470=1,1,IF(E1470=2,0.5,IF(OR(C1470=1,C1470=E1470),0.4,0.2/(E1470-2))))</f>
        <v/>
      </c>
      <c r="G1470">
        <f>IF(C1470=1,1,0)</f>
        <v/>
      </c>
      <c r="H1470">
        <f>IF(C1470=E1470,1,0)</f>
        <v/>
      </c>
      <c r="I1470">
        <f>1/E1470</f>
        <v/>
      </c>
      <c r="J1470" s="28">
        <f>F1470*D1470</f>
        <v/>
      </c>
      <c r="K1470" s="28">
        <f>G1470*D1470</f>
        <v/>
      </c>
      <c r="L1470" s="28">
        <f>H1470*D1470</f>
        <v/>
      </c>
      <c r="M1470" s="28">
        <f>I1470*D1470</f>
        <v/>
      </c>
    </row>
    <row r="1471">
      <c r="A1471" t="inlineStr">
        <is>
          <t>PRO-00499</t>
        </is>
      </c>
      <c r="B1471" t="inlineStr">
        <is>
          <t>programmatic</t>
        </is>
      </c>
      <c r="C1471" t="n">
        <v>2</v>
      </c>
      <c r="D1471" s="28" t="n">
        <v>74302</v>
      </c>
      <c r="E1471" t="n">
        <v>3</v>
      </c>
      <c r="F1471">
        <f>IF(E1471=1,1,IF(E1471=2,0.5,IF(OR(C1471=1,C1471=E1471),0.4,0.2/(E1471-2))))</f>
        <v/>
      </c>
      <c r="G1471">
        <f>IF(C1471=1,1,0)</f>
        <v/>
      </c>
      <c r="H1471">
        <f>IF(C1471=E1471,1,0)</f>
        <v/>
      </c>
      <c r="I1471">
        <f>1/E1471</f>
        <v/>
      </c>
      <c r="J1471" s="28">
        <f>F1471*D1471</f>
        <v/>
      </c>
      <c r="K1471" s="28">
        <f>G1471*D1471</f>
        <v/>
      </c>
      <c r="L1471" s="28">
        <f>H1471*D1471</f>
        <v/>
      </c>
      <c r="M1471" s="28">
        <f>I1471*D1471</f>
        <v/>
      </c>
    </row>
    <row r="1472">
      <c r="A1472" t="inlineStr">
        <is>
          <t>PRO-00499</t>
        </is>
      </c>
      <c r="B1472" t="inlineStr">
        <is>
          <t>linkedin</t>
        </is>
      </c>
      <c r="C1472" t="n">
        <v>3</v>
      </c>
      <c r="D1472" s="28" t="n">
        <v>74302</v>
      </c>
      <c r="E1472" t="n">
        <v>3</v>
      </c>
      <c r="F1472">
        <f>IF(E1472=1,1,IF(E1472=2,0.5,IF(OR(C1472=1,C1472=E1472),0.4,0.2/(E1472-2))))</f>
        <v/>
      </c>
      <c r="G1472">
        <f>IF(C1472=1,1,0)</f>
        <v/>
      </c>
      <c r="H1472">
        <f>IF(C1472=E1472,1,0)</f>
        <v/>
      </c>
      <c r="I1472">
        <f>1/E1472</f>
        <v/>
      </c>
      <c r="J1472" s="28">
        <f>F1472*D1472</f>
        <v/>
      </c>
      <c r="K1472" s="28">
        <f>G1472*D1472</f>
        <v/>
      </c>
      <c r="L1472" s="28">
        <f>H1472*D1472</f>
        <v/>
      </c>
      <c r="M1472" s="28">
        <f>I1472*D1472</f>
        <v/>
      </c>
    </row>
    <row r="1473">
      <c r="A1473" t="inlineStr">
        <is>
          <t>PRO-00500</t>
        </is>
      </c>
      <c r="B1473" t="inlineStr">
        <is>
          <t>google</t>
        </is>
      </c>
      <c r="C1473" t="n">
        <v>1</v>
      </c>
      <c r="D1473" s="28" t="n">
        <v>94286</v>
      </c>
      <c r="E1473" t="n">
        <v>4</v>
      </c>
      <c r="F1473">
        <f>IF(E1473=1,1,IF(E1473=2,0.5,IF(OR(C1473=1,C1473=E1473),0.4,0.2/(E1473-2))))</f>
        <v/>
      </c>
      <c r="G1473">
        <f>IF(C1473=1,1,0)</f>
        <v/>
      </c>
      <c r="H1473">
        <f>IF(C1473=E1473,1,0)</f>
        <v/>
      </c>
      <c r="I1473">
        <f>1/E1473</f>
        <v/>
      </c>
      <c r="J1473" s="28">
        <f>F1473*D1473</f>
        <v/>
      </c>
      <c r="K1473" s="28">
        <f>G1473*D1473</f>
        <v/>
      </c>
      <c r="L1473" s="28">
        <f>H1473*D1473</f>
        <v/>
      </c>
      <c r="M1473" s="28">
        <f>I1473*D1473</f>
        <v/>
      </c>
    </row>
    <row r="1474">
      <c r="A1474" t="inlineStr">
        <is>
          <t>PRO-00500</t>
        </is>
      </c>
      <c r="B1474" t="inlineStr">
        <is>
          <t>google</t>
        </is>
      </c>
      <c r="C1474" t="n">
        <v>2</v>
      </c>
      <c r="D1474" s="28" t="n">
        <v>94286</v>
      </c>
      <c r="E1474" t="n">
        <v>4</v>
      </c>
      <c r="F1474">
        <f>IF(E1474=1,1,IF(E1474=2,0.5,IF(OR(C1474=1,C1474=E1474),0.4,0.2/(E1474-2))))</f>
        <v/>
      </c>
      <c r="G1474">
        <f>IF(C1474=1,1,0)</f>
        <v/>
      </c>
      <c r="H1474">
        <f>IF(C1474=E1474,1,0)</f>
        <v/>
      </c>
      <c r="I1474">
        <f>1/E1474</f>
        <v/>
      </c>
      <c r="J1474" s="28">
        <f>F1474*D1474</f>
        <v/>
      </c>
      <c r="K1474" s="28">
        <f>G1474*D1474</f>
        <v/>
      </c>
      <c r="L1474" s="28">
        <f>H1474*D1474</f>
        <v/>
      </c>
      <c r="M1474" s="28">
        <f>I1474*D1474</f>
        <v/>
      </c>
    </row>
    <row r="1475">
      <c r="A1475" t="inlineStr">
        <is>
          <t>PRO-00500</t>
        </is>
      </c>
      <c r="B1475" t="inlineStr">
        <is>
          <t>g2</t>
        </is>
      </c>
      <c r="C1475" t="n">
        <v>3</v>
      </c>
      <c r="D1475" s="28" t="n">
        <v>94286</v>
      </c>
      <c r="E1475" t="n">
        <v>4</v>
      </c>
      <c r="F1475">
        <f>IF(E1475=1,1,IF(E1475=2,0.5,IF(OR(C1475=1,C1475=E1475),0.4,0.2/(E1475-2))))</f>
        <v/>
      </c>
      <c r="G1475">
        <f>IF(C1475=1,1,0)</f>
        <v/>
      </c>
      <c r="H1475">
        <f>IF(C1475=E1475,1,0)</f>
        <v/>
      </c>
      <c r="I1475">
        <f>1/E1475</f>
        <v/>
      </c>
      <c r="J1475" s="28">
        <f>F1475*D1475</f>
        <v/>
      </c>
      <c r="K1475" s="28">
        <f>G1475*D1475</f>
        <v/>
      </c>
      <c r="L1475" s="28">
        <f>H1475*D1475</f>
        <v/>
      </c>
      <c r="M1475" s="28">
        <f>I1475*D1475</f>
        <v/>
      </c>
    </row>
    <row r="1476">
      <c r="A1476" t="inlineStr">
        <is>
          <t>PRO-00500</t>
        </is>
      </c>
      <c r="B1476" t="inlineStr">
        <is>
          <t>programmatic</t>
        </is>
      </c>
      <c r="C1476" t="n">
        <v>4</v>
      </c>
      <c r="D1476" s="28" t="n">
        <v>94286</v>
      </c>
      <c r="E1476" t="n">
        <v>4</v>
      </c>
      <c r="F1476">
        <f>IF(E1476=1,1,IF(E1476=2,0.5,IF(OR(C1476=1,C1476=E1476),0.4,0.2/(E1476-2))))</f>
        <v/>
      </c>
      <c r="G1476">
        <f>IF(C1476=1,1,0)</f>
        <v/>
      </c>
      <c r="H1476">
        <f>IF(C1476=E1476,1,0)</f>
        <v/>
      </c>
      <c r="I1476">
        <f>1/E1476</f>
        <v/>
      </c>
      <c r="J1476" s="28">
        <f>F1476*D1476</f>
        <v/>
      </c>
      <c r="K1476" s="28">
        <f>G1476*D1476</f>
        <v/>
      </c>
      <c r="L1476" s="28">
        <f>H1476*D1476</f>
        <v/>
      </c>
      <c r="M1476" s="28">
        <f>I1476*D1476</f>
        <v/>
      </c>
    </row>
    <row r="1477">
      <c r="A1477" t="inlineStr">
        <is>
          <t>PRO-00501</t>
        </is>
      </c>
      <c r="B1477" t="inlineStr">
        <is>
          <t>linkedin</t>
        </is>
      </c>
      <c r="C1477" t="n">
        <v>1</v>
      </c>
      <c r="D1477" s="28" t="n">
        <v>74092</v>
      </c>
      <c r="E1477" t="n">
        <v>3</v>
      </c>
      <c r="F1477">
        <f>IF(E1477=1,1,IF(E1477=2,0.5,IF(OR(C1477=1,C1477=E1477),0.4,0.2/(E1477-2))))</f>
        <v/>
      </c>
      <c r="G1477">
        <f>IF(C1477=1,1,0)</f>
        <v/>
      </c>
      <c r="H1477">
        <f>IF(C1477=E1477,1,0)</f>
        <v/>
      </c>
      <c r="I1477">
        <f>1/E1477</f>
        <v/>
      </c>
      <c r="J1477" s="28">
        <f>F1477*D1477</f>
        <v/>
      </c>
      <c r="K1477" s="28">
        <f>G1477*D1477</f>
        <v/>
      </c>
      <c r="L1477" s="28">
        <f>H1477*D1477</f>
        <v/>
      </c>
      <c r="M1477" s="28">
        <f>I1477*D1477</f>
        <v/>
      </c>
    </row>
    <row r="1478">
      <c r="A1478" t="inlineStr">
        <is>
          <t>PRO-00501</t>
        </is>
      </c>
      <c r="B1478" t="inlineStr">
        <is>
          <t>linkedin</t>
        </is>
      </c>
      <c r="C1478" t="n">
        <v>2</v>
      </c>
      <c r="D1478" s="28" t="n">
        <v>74092</v>
      </c>
      <c r="E1478" t="n">
        <v>3</v>
      </c>
      <c r="F1478">
        <f>IF(E1478=1,1,IF(E1478=2,0.5,IF(OR(C1478=1,C1478=E1478),0.4,0.2/(E1478-2))))</f>
        <v/>
      </c>
      <c r="G1478">
        <f>IF(C1478=1,1,0)</f>
        <v/>
      </c>
      <c r="H1478">
        <f>IF(C1478=E1478,1,0)</f>
        <v/>
      </c>
      <c r="I1478">
        <f>1/E1478</f>
        <v/>
      </c>
      <c r="J1478" s="28">
        <f>F1478*D1478</f>
        <v/>
      </c>
      <c r="K1478" s="28">
        <f>G1478*D1478</f>
        <v/>
      </c>
      <c r="L1478" s="28">
        <f>H1478*D1478</f>
        <v/>
      </c>
      <c r="M1478" s="28">
        <f>I1478*D1478</f>
        <v/>
      </c>
    </row>
    <row r="1479">
      <c r="A1479" t="inlineStr">
        <is>
          <t>PRO-00501</t>
        </is>
      </c>
      <c r="B1479" t="inlineStr">
        <is>
          <t>g2</t>
        </is>
      </c>
      <c r="C1479" t="n">
        <v>3</v>
      </c>
      <c r="D1479" s="28" t="n">
        <v>74092</v>
      </c>
      <c r="E1479" t="n">
        <v>3</v>
      </c>
      <c r="F1479">
        <f>IF(E1479=1,1,IF(E1479=2,0.5,IF(OR(C1479=1,C1479=E1479),0.4,0.2/(E1479-2))))</f>
        <v/>
      </c>
      <c r="G1479">
        <f>IF(C1479=1,1,0)</f>
        <v/>
      </c>
      <c r="H1479">
        <f>IF(C1479=E1479,1,0)</f>
        <v/>
      </c>
      <c r="I1479">
        <f>1/E1479</f>
        <v/>
      </c>
      <c r="J1479" s="28">
        <f>F1479*D1479</f>
        <v/>
      </c>
      <c r="K1479" s="28">
        <f>G1479*D1479</f>
        <v/>
      </c>
      <c r="L1479" s="28">
        <f>H1479*D1479</f>
        <v/>
      </c>
      <c r="M1479" s="28">
        <f>I1479*D1479</f>
        <v/>
      </c>
    </row>
    <row r="1480">
      <c r="A1480" t="inlineStr">
        <is>
          <t>PRO-00502</t>
        </is>
      </c>
      <c r="B1480" t="inlineStr">
        <is>
          <t>linkedin</t>
        </is>
      </c>
      <c r="C1480" t="n">
        <v>1</v>
      </c>
      <c r="D1480" s="28" t="n">
        <v>41960</v>
      </c>
      <c r="E1480" t="n">
        <v>3</v>
      </c>
      <c r="F1480">
        <f>IF(E1480=1,1,IF(E1480=2,0.5,IF(OR(C1480=1,C1480=E1480),0.4,0.2/(E1480-2))))</f>
        <v/>
      </c>
      <c r="G1480">
        <f>IF(C1480=1,1,0)</f>
        <v/>
      </c>
      <c r="H1480">
        <f>IF(C1480=E1480,1,0)</f>
        <v/>
      </c>
      <c r="I1480">
        <f>1/E1480</f>
        <v/>
      </c>
      <c r="J1480" s="28">
        <f>F1480*D1480</f>
        <v/>
      </c>
      <c r="K1480" s="28">
        <f>G1480*D1480</f>
        <v/>
      </c>
      <c r="L1480" s="28">
        <f>H1480*D1480</f>
        <v/>
      </c>
      <c r="M1480" s="28">
        <f>I1480*D1480</f>
        <v/>
      </c>
    </row>
    <row r="1481">
      <c r="A1481" t="inlineStr">
        <is>
          <t>PRO-00502</t>
        </is>
      </c>
      <c r="B1481" t="inlineStr">
        <is>
          <t>programmatic</t>
        </is>
      </c>
      <c r="C1481" t="n">
        <v>2</v>
      </c>
      <c r="D1481" s="28" t="n">
        <v>41960</v>
      </c>
      <c r="E1481" t="n">
        <v>3</v>
      </c>
      <c r="F1481">
        <f>IF(E1481=1,1,IF(E1481=2,0.5,IF(OR(C1481=1,C1481=E1481),0.4,0.2/(E1481-2))))</f>
        <v/>
      </c>
      <c r="G1481">
        <f>IF(C1481=1,1,0)</f>
        <v/>
      </c>
      <c r="H1481">
        <f>IF(C1481=E1481,1,0)</f>
        <v/>
      </c>
      <c r="I1481">
        <f>1/E1481</f>
        <v/>
      </c>
      <c r="J1481" s="28">
        <f>F1481*D1481</f>
        <v/>
      </c>
      <c r="K1481" s="28">
        <f>G1481*D1481</f>
        <v/>
      </c>
      <c r="L1481" s="28">
        <f>H1481*D1481</f>
        <v/>
      </c>
      <c r="M1481" s="28">
        <f>I1481*D1481</f>
        <v/>
      </c>
    </row>
    <row r="1482">
      <c r="A1482" t="inlineStr">
        <is>
          <t>PRO-00502</t>
        </is>
      </c>
      <c r="B1482" t="inlineStr">
        <is>
          <t>linkedin</t>
        </is>
      </c>
      <c r="C1482" t="n">
        <v>3</v>
      </c>
      <c r="D1482" s="28" t="n">
        <v>41960</v>
      </c>
      <c r="E1482" t="n">
        <v>3</v>
      </c>
      <c r="F1482">
        <f>IF(E1482=1,1,IF(E1482=2,0.5,IF(OR(C1482=1,C1482=E1482),0.4,0.2/(E1482-2))))</f>
        <v/>
      </c>
      <c r="G1482">
        <f>IF(C1482=1,1,0)</f>
        <v/>
      </c>
      <c r="H1482">
        <f>IF(C1482=E1482,1,0)</f>
        <v/>
      </c>
      <c r="I1482">
        <f>1/E1482</f>
        <v/>
      </c>
      <c r="J1482" s="28">
        <f>F1482*D1482</f>
        <v/>
      </c>
      <c r="K1482" s="28">
        <f>G1482*D1482</f>
        <v/>
      </c>
      <c r="L1482" s="28">
        <f>H1482*D1482</f>
        <v/>
      </c>
      <c r="M1482" s="28">
        <f>I1482*D1482</f>
        <v/>
      </c>
    </row>
    <row r="1483">
      <c r="A1483" t="inlineStr">
        <is>
          <t>PRO-00503</t>
        </is>
      </c>
      <c r="B1483" t="inlineStr">
        <is>
          <t>linkedin</t>
        </is>
      </c>
      <c r="C1483" t="n">
        <v>1</v>
      </c>
      <c r="D1483" s="28" t="n">
        <v>124320</v>
      </c>
      <c r="E1483" t="n">
        <v>3</v>
      </c>
      <c r="F1483">
        <f>IF(E1483=1,1,IF(E1483=2,0.5,IF(OR(C1483=1,C1483=E1483),0.4,0.2/(E1483-2))))</f>
        <v/>
      </c>
      <c r="G1483">
        <f>IF(C1483=1,1,0)</f>
        <v/>
      </c>
      <c r="H1483">
        <f>IF(C1483=E1483,1,0)</f>
        <v/>
      </c>
      <c r="I1483">
        <f>1/E1483</f>
        <v/>
      </c>
      <c r="J1483" s="28">
        <f>F1483*D1483</f>
        <v/>
      </c>
      <c r="K1483" s="28">
        <f>G1483*D1483</f>
        <v/>
      </c>
      <c r="L1483" s="28">
        <f>H1483*D1483</f>
        <v/>
      </c>
      <c r="M1483" s="28">
        <f>I1483*D1483</f>
        <v/>
      </c>
    </row>
    <row r="1484">
      <c r="A1484" t="inlineStr">
        <is>
          <t>PRO-00503</t>
        </is>
      </c>
      <c r="B1484" t="inlineStr">
        <is>
          <t>google</t>
        </is>
      </c>
      <c r="C1484" t="n">
        <v>2</v>
      </c>
      <c r="D1484" s="28" t="n">
        <v>124320</v>
      </c>
      <c r="E1484" t="n">
        <v>3</v>
      </c>
      <c r="F1484">
        <f>IF(E1484=1,1,IF(E1484=2,0.5,IF(OR(C1484=1,C1484=E1484),0.4,0.2/(E1484-2))))</f>
        <v/>
      </c>
      <c r="G1484">
        <f>IF(C1484=1,1,0)</f>
        <v/>
      </c>
      <c r="H1484">
        <f>IF(C1484=E1484,1,0)</f>
        <v/>
      </c>
      <c r="I1484">
        <f>1/E1484</f>
        <v/>
      </c>
      <c r="J1484" s="28">
        <f>F1484*D1484</f>
        <v/>
      </c>
      <c r="K1484" s="28">
        <f>G1484*D1484</f>
        <v/>
      </c>
      <c r="L1484" s="28">
        <f>H1484*D1484</f>
        <v/>
      </c>
      <c r="M1484" s="28">
        <f>I1484*D1484</f>
        <v/>
      </c>
    </row>
    <row r="1485">
      <c r="A1485" t="inlineStr">
        <is>
          <t>PRO-00503</t>
        </is>
      </c>
      <c r="B1485" t="inlineStr">
        <is>
          <t>g2</t>
        </is>
      </c>
      <c r="C1485" t="n">
        <v>3</v>
      </c>
      <c r="D1485" s="28" t="n">
        <v>124320</v>
      </c>
      <c r="E1485" t="n">
        <v>3</v>
      </c>
      <c r="F1485">
        <f>IF(E1485=1,1,IF(E1485=2,0.5,IF(OR(C1485=1,C1485=E1485),0.4,0.2/(E1485-2))))</f>
        <v/>
      </c>
      <c r="G1485">
        <f>IF(C1485=1,1,0)</f>
        <v/>
      </c>
      <c r="H1485">
        <f>IF(C1485=E1485,1,0)</f>
        <v/>
      </c>
      <c r="I1485">
        <f>1/E1485</f>
        <v/>
      </c>
      <c r="J1485" s="28">
        <f>F1485*D1485</f>
        <v/>
      </c>
      <c r="K1485" s="28">
        <f>G1485*D1485</f>
        <v/>
      </c>
      <c r="L1485" s="28">
        <f>H1485*D1485</f>
        <v/>
      </c>
      <c r="M1485" s="28">
        <f>I1485*D1485</f>
        <v/>
      </c>
    </row>
    <row r="1486">
      <c r="A1486" t="inlineStr">
        <is>
          <t>PRO-00504</t>
        </is>
      </c>
      <c r="B1486" t="inlineStr">
        <is>
          <t>google</t>
        </is>
      </c>
      <c r="C1486" t="n">
        <v>1</v>
      </c>
      <c r="D1486" s="28" t="n">
        <v>68810</v>
      </c>
      <c r="E1486" t="n">
        <v>4</v>
      </c>
      <c r="F1486">
        <f>IF(E1486=1,1,IF(E1486=2,0.5,IF(OR(C1486=1,C1486=E1486),0.4,0.2/(E1486-2))))</f>
        <v/>
      </c>
      <c r="G1486">
        <f>IF(C1486=1,1,0)</f>
        <v/>
      </c>
      <c r="H1486">
        <f>IF(C1486=E1486,1,0)</f>
        <v/>
      </c>
      <c r="I1486">
        <f>1/E1486</f>
        <v/>
      </c>
      <c r="J1486" s="28">
        <f>F1486*D1486</f>
        <v/>
      </c>
      <c r="K1486" s="28">
        <f>G1486*D1486</f>
        <v/>
      </c>
      <c r="L1486" s="28">
        <f>H1486*D1486</f>
        <v/>
      </c>
      <c r="M1486" s="28">
        <f>I1486*D1486</f>
        <v/>
      </c>
    </row>
    <row r="1487">
      <c r="A1487" t="inlineStr">
        <is>
          <t>PRO-00504</t>
        </is>
      </c>
      <c r="B1487" t="inlineStr">
        <is>
          <t>google</t>
        </is>
      </c>
      <c r="C1487" t="n">
        <v>2</v>
      </c>
      <c r="D1487" s="28" t="n">
        <v>68810</v>
      </c>
      <c r="E1487" t="n">
        <v>4</v>
      </c>
      <c r="F1487">
        <f>IF(E1487=1,1,IF(E1487=2,0.5,IF(OR(C1487=1,C1487=E1487),0.4,0.2/(E1487-2))))</f>
        <v/>
      </c>
      <c r="G1487">
        <f>IF(C1487=1,1,0)</f>
        <v/>
      </c>
      <c r="H1487">
        <f>IF(C1487=E1487,1,0)</f>
        <v/>
      </c>
      <c r="I1487">
        <f>1/E1487</f>
        <v/>
      </c>
      <c r="J1487" s="28">
        <f>F1487*D1487</f>
        <v/>
      </c>
      <c r="K1487" s="28">
        <f>G1487*D1487</f>
        <v/>
      </c>
      <c r="L1487" s="28">
        <f>H1487*D1487</f>
        <v/>
      </c>
      <c r="M1487" s="28">
        <f>I1487*D1487</f>
        <v/>
      </c>
    </row>
    <row r="1488">
      <c r="A1488" t="inlineStr">
        <is>
          <t>PRO-00504</t>
        </is>
      </c>
      <c r="B1488" t="inlineStr">
        <is>
          <t>linkedin</t>
        </is>
      </c>
      <c r="C1488" t="n">
        <v>3</v>
      </c>
      <c r="D1488" s="28" t="n">
        <v>68810</v>
      </c>
      <c r="E1488" t="n">
        <v>4</v>
      </c>
      <c r="F1488">
        <f>IF(E1488=1,1,IF(E1488=2,0.5,IF(OR(C1488=1,C1488=E1488),0.4,0.2/(E1488-2))))</f>
        <v/>
      </c>
      <c r="G1488">
        <f>IF(C1488=1,1,0)</f>
        <v/>
      </c>
      <c r="H1488">
        <f>IF(C1488=E1488,1,0)</f>
        <v/>
      </c>
      <c r="I1488">
        <f>1/E1488</f>
        <v/>
      </c>
      <c r="J1488" s="28">
        <f>F1488*D1488</f>
        <v/>
      </c>
      <c r="K1488" s="28">
        <f>G1488*D1488</f>
        <v/>
      </c>
      <c r="L1488" s="28">
        <f>H1488*D1488</f>
        <v/>
      </c>
      <c r="M1488" s="28">
        <f>I1488*D1488</f>
        <v/>
      </c>
    </row>
    <row r="1489">
      <c r="A1489" t="inlineStr">
        <is>
          <t>PRO-00504</t>
        </is>
      </c>
      <c r="B1489" t="inlineStr">
        <is>
          <t>linkedin</t>
        </is>
      </c>
      <c r="C1489" t="n">
        <v>4</v>
      </c>
      <c r="D1489" s="28" t="n">
        <v>68810</v>
      </c>
      <c r="E1489" t="n">
        <v>4</v>
      </c>
      <c r="F1489">
        <f>IF(E1489=1,1,IF(E1489=2,0.5,IF(OR(C1489=1,C1489=E1489),0.4,0.2/(E1489-2))))</f>
        <v/>
      </c>
      <c r="G1489">
        <f>IF(C1489=1,1,0)</f>
        <v/>
      </c>
      <c r="H1489">
        <f>IF(C1489=E1489,1,0)</f>
        <v/>
      </c>
      <c r="I1489">
        <f>1/E1489</f>
        <v/>
      </c>
      <c r="J1489" s="28">
        <f>F1489*D1489</f>
        <v/>
      </c>
      <c r="K1489" s="28">
        <f>G1489*D1489</f>
        <v/>
      </c>
      <c r="L1489" s="28">
        <f>H1489*D1489</f>
        <v/>
      </c>
      <c r="M1489" s="28">
        <f>I1489*D1489</f>
        <v/>
      </c>
    </row>
    <row r="1490">
      <c r="A1490" t="inlineStr">
        <is>
          <t>PRO-00505</t>
        </is>
      </c>
      <c r="B1490" t="inlineStr">
        <is>
          <t>linkedin</t>
        </is>
      </c>
      <c r="C1490" t="n">
        <v>1</v>
      </c>
      <c r="D1490" s="28" t="n">
        <v>0</v>
      </c>
      <c r="E1490" t="n">
        <v>3</v>
      </c>
      <c r="F1490">
        <f>IF(E1490=1,1,IF(E1490=2,0.5,IF(OR(C1490=1,C1490=E1490),0.4,0.2/(E1490-2))))</f>
        <v/>
      </c>
      <c r="G1490">
        <f>IF(C1490=1,1,0)</f>
        <v/>
      </c>
      <c r="H1490">
        <f>IF(C1490=E1490,1,0)</f>
        <v/>
      </c>
      <c r="I1490">
        <f>1/E1490</f>
        <v/>
      </c>
      <c r="J1490" s="28">
        <f>F1490*D1490</f>
        <v/>
      </c>
      <c r="K1490" s="28">
        <f>G1490*D1490</f>
        <v/>
      </c>
      <c r="L1490" s="28">
        <f>H1490*D1490</f>
        <v/>
      </c>
      <c r="M1490" s="28">
        <f>I1490*D1490</f>
        <v/>
      </c>
    </row>
    <row r="1491">
      <c r="A1491" t="inlineStr">
        <is>
          <t>PRO-00505</t>
        </is>
      </c>
      <c r="B1491" t="inlineStr">
        <is>
          <t>google</t>
        </is>
      </c>
      <c r="C1491" t="n">
        <v>2</v>
      </c>
      <c r="D1491" s="28" t="n">
        <v>0</v>
      </c>
      <c r="E1491" t="n">
        <v>3</v>
      </c>
      <c r="F1491">
        <f>IF(E1491=1,1,IF(E1491=2,0.5,IF(OR(C1491=1,C1491=E1491),0.4,0.2/(E1491-2))))</f>
        <v/>
      </c>
      <c r="G1491">
        <f>IF(C1491=1,1,0)</f>
        <v/>
      </c>
      <c r="H1491">
        <f>IF(C1491=E1491,1,0)</f>
        <v/>
      </c>
      <c r="I1491">
        <f>1/E1491</f>
        <v/>
      </c>
      <c r="J1491" s="28">
        <f>F1491*D1491</f>
        <v/>
      </c>
      <c r="K1491" s="28">
        <f>G1491*D1491</f>
        <v/>
      </c>
      <c r="L1491" s="28">
        <f>H1491*D1491</f>
        <v/>
      </c>
      <c r="M1491" s="28">
        <f>I1491*D1491</f>
        <v/>
      </c>
    </row>
    <row r="1492">
      <c r="A1492" t="inlineStr">
        <is>
          <t>PRO-00505</t>
        </is>
      </c>
      <c r="B1492" t="inlineStr">
        <is>
          <t>linkedin</t>
        </is>
      </c>
      <c r="C1492" t="n">
        <v>3</v>
      </c>
      <c r="D1492" s="28" t="n">
        <v>0</v>
      </c>
      <c r="E1492" t="n">
        <v>3</v>
      </c>
      <c r="F1492">
        <f>IF(E1492=1,1,IF(E1492=2,0.5,IF(OR(C1492=1,C1492=E1492),0.4,0.2/(E1492-2))))</f>
        <v/>
      </c>
      <c r="G1492">
        <f>IF(C1492=1,1,0)</f>
        <v/>
      </c>
      <c r="H1492">
        <f>IF(C1492=E1492,1,0)</f>
        <v/>
      </c>
      <c r="I1492">
        <f>1/E1492</f>
        <v/>
      </c>
      <c r="J1492" s="28">
        <f>F1492*D1492</f>
        <v/>
      </c>
      <c r="K1492" s="28">
        <f>G1492*D1492</f>
        <v/>
      </c>
      <c r="L1492" s="28">
        <f>H1492*D1492</f>
        <v/>
      </c>
      <c r="M1492" s="28">
        <f>I1492*D1492</f>
        <v/>
      </c>
    </row>
    <row r="1493">
      <c r="A1493" t="inlineStr">
        <is>
          <t>PRO-00506</t>
        </is>
      </c>
      <c r="B1493" t="inlineStr">
        <is>
          <t>linkedin</t>
        </is>
      </c>
      <c r="C1493" t="n">
        <v>1</v>
      </c>
      <c r="D1493" s="28" t="n">
        <v>66476</v>
      </c>
      <c r="E1493" t="n">
        <v>4</v>
      </c>
      <c r="F1493">
        <f>IF(E1493=1,1,IF(E1493=2,0.5,IF(OR(C1493=1,C1493=E1493),0.4,0.2/(E1493-2))))</f>
        <v/>
      </c>
      <c r="G1493">
        <f>IF(C1493=1,1,0)</f>
        <v/>
      </c>
      <c r="H1493">
        <f>IF(C1493=E1493,1,0)</f>
        <v/>
      </c>
      <c r="I1493">
        <f>1/E1493</f>
        <v/>
      </c>
      <c r="J1493" s="28">
        <f>F1493*D1493</f>
        <v/>
      </c>
      <c r="K1493" s="28">
        <f>G1493*D1493</f>
        <v/>
      </c>
      <c r="L1493" s="28">
        <f>H1493*D1493</f>
        <v/>
      </c>
      <c r="M1493" s="28">
        <f>I1493*D1493</f>
        <v/>
      </c>
    </row>
    <row r="1494">
      <c r="A1494" t="inlineStr">
        <is>
          <t>PRO-00506</t>
        </is>
      </c>
      <c r="B1494" t="inlineStr">
        <is>
          <t>linkedin</t>
        </is>
      </c>
      <c r="C1494" t="n">
        <v>2</v>
      </c>
      <c r="D1494" s="28" t="n">
        <v>66476</v>
      </c>
      <c r="E1494" t="n">
        <v>4</v>
      </c>
      <c r="F1494">
        <f>IF(E1494=1,1,IF(E1494=2,0.5,IF(OR(C1494=1,C1494=E1494),0.4,0.2/(E1494-2))))</f>
        <v/>
      </c>
      <c r="G1494">
        <f>IF(C1494=1,1,0)</f>
        <v/>
      </c>
      <c r="H1494">
        <f>IF(C1494=E1494,1,0)</f>
        <v/>
      </c>
      <c r="I1494">
        <f>1/E1494</f>
        <v/>
      </c>
      <c r="J1494" s="28">
        <f>F1494*D1494</f>
        <v/>
      </c>
      <c r="K1494" s="28">
        <f>G1494*D1494</f>
        <v/>
      </c>
      <c r="L1494" s="28">
        <f>H1494*D1494</f>
        <v/>
      </c>
      <c r="M1494" s="28">
        <f>I1494*D1494</f>
        <v/>
      </c>
    </row>
    <row r="1495">
      <c r="A1495" t="inlineStr">
        <is>
          <t>PRO-00506</t>
        </is>
      </c>
      <c r="B1495" t="inlineStr">
        <is>
          <t>g2</t>
        </is>
      </c>
      <c r="C1495" t="n">
        <v>3</v>
      </c>
      <c r="D1495" s="28" t="n">
        <v>66476</v>
      </c>
      <c r="E1495" t="n">
        <v>4</v>
      </c>
      <c r="F1495">
        <f>IF(E1495=1,1,IF(E1495=2,0.5,IF(OR(C1495=1,C1495=E1495),0.4,0.2/(E1495-2))))</f>
        <v/>
      </c>
      <c r="G1495">
        <f>IF(C1495=1,1,0)</f>
        <v/>
      </c>
      <c r="H1495">
        <f>IF(C1495=E1495,1,0)</f>
        <v/>
      </c>
      <c r="I1495">
        <f>1/E1495</f>
        <v/>
      </c>
      <c r="J1495" s="28">
        <f>F1495*D1495</f>
        <v/>
      </c>
      <c r="K1495" s="28">
        <f>G1495*D1495</f>
        <v/>
      </c>
      <c r="L1495" s="28">
        <f>H1495*D1495</f>
        <v/>
      </c>
      <c r="M1495" s="28">
        <f>I1495*D1495</f>
        <v/>
      </c>
    </row>
    <row r="1496">
      <c r="A1496" t="inlineStr">
        <is>
          <t>PRO-00506</t>
        </is>
      </c>
      <c r="B1496" t="inlineStr">
        <is>
          <t>google</t>
        </is>
      </c>
      <c r="C1496" t="n">
        <v>4</v>
      </c>
      <c r="D1496" s="28" t="n">
        <v>66476</v>
      </c>
      <c r="E1496" t="n">
        <v>4</v>
      </c>
      <c r="F1496">
        <f>IF(E1496=1,1,IF(E1496=2,0.5,IF(OR(C1496=1,C1496=E1496),0.4,0.2/(E1496-2))))</f>
        <v/>
      </c>
      <c r="G1496">
        <f>IF(C1496=1,1,0)</f>
        <v/>
      </c>
      <c r="H1496">
        <f>IF(C1496=E1496,1,0)</f>
        <v/>
      </c>
      <c r="I1496">
        <f>1/E1496</f>
        <v/>
      </c>
      <c r="J1496" s="28">
        <f>F1496*D1496</f>
        <v/>
      </c>
      <c r="K1496" s="28">
        <f>G1496*D1496</f>
        <v/>
      </c>
      <c r="L1496" s="28">
        <f>H1496*D1496</f>
        <v/>
      </c>
      <c r="M1496" s="28">
        <f>I1496*D1496</f>
        <v/>
      </c>
    </row>
    <row r="1497">
      <c r="A1497" t="inlineStr">
        <is>
          <t>PRO-00507</t>
        </is>
      </c>
      <c r="B1497" t="inlineStr">
        <is>
          <t>google</t>
        </is>
      </c>
      <c r="C1497" t="n">
        <v>1</v>
      </c>
      <c r="D1497" s="28" t="n">
        <v>84427</v>
      </c>
      <c r="E1497" t="n">
        <v>2</v>
      </c>
      <c r="F1497">
        <f>IF(E1497=1,1,IF(E1497=2,0.5,IF(OR(C1497=1,C1497=E1497),0.4,0.2/(E1497-2))))</f>
        <v/>
      </c>
      <c r="G1497">
        <f>IF(C1497=1,1,0)</f>
        <v/>
      </c>
      <c r="H1497">
        <f>IF(C1497=E1497,1,0)</f>
        <v/>
      </c>
      <c r="I1497">
        <f>1/E1497</f>
        <v/>
      </c>
      <c r="J1497" s="28">
        <f>F1497*D1497</f>
        <v/>
      </c>
      <c r="K1497" s="28">
        <f>G1497*D1497</f>
        <v/>
      </c>
      <c r="L1497" s="28">
        <f>H1497*D1497</f>
        <v/>
      </c>
      <c r="M1497" s="28">
        <f>I1497*D1497</f>
        <v/>
      </c>
    </row>
    <row r="1498">
      <c r="A1498" t="inlineStr">
        <is>
          <t>PRO-00507</t>
        </is>
      </c>
      <c r="B1498" t="inlineStr">
        <is>
          <t>google</t>
        </is>
      </c>
      <c r="C1498" t="n">
        <v>2</v>
      </c>
      <c r="D1498" s="28" t="n">
        <v>84427</v>
      </c>
      <c r="E1498" t="n">
        <v>2</v>
      </c>
      <c r="F1498">
        <f>IF(E1498=1,1,IF(E1498=2,0.5,IF(OR(C1498=1,C1498=E1498),0.4,0.2/(E1498-2))))</f>
        <v/>
      </c>
      <c r="G1498">
        <f>IF(C1498=1,1,0)</f>
        <v/>
      </c>
      <c r="H1498">
        <f>IF(C1498=E1498,1,0)</f>
        <v/>
      </c>
      <c r="I1498">
        <f>1/E1498</f>
        <v/>
      </c>
      <c r="J1498" s="28">
        <f>F1498*D1498</f>
        <v/>
      </c>
      <c r="K1498" s="28">
        <f>G1498*D1498</f>
        <v/>
      </c>
      <c r="L1498" s="28">
        <f>H1498*D1498</f>
        <v/>
      </c>
      <c r="M1498" s="28">
        <f>I1498*D1498</f>
        <v/>
      </c>
    </row>
    <row r="1499">
      <c r="A1499" t="inlineStr">
        <is>
          <t>PRO-00508</t>
        </is>
      </c>
      <c r="B1499" t="inlineStr">
        <is>
          <t>google</t>
        </is>
      </c>
      <c r="C1499" t="n">
        <v>1</v>
      </c>
      <c r="D1499" s="28" t="n">
        <v>0</v>
      </c>
      <c r="E1499" t="n">
        <v>2</v>
      </c>
      <c r="F1499">
        <f>IF(E1499=1,1,IF(E1499=2,0.5,IF(OR(C1499=1,C1499=E1499),0.4,0.2/(E1499-2))))</f>
        <v/>
      </c>
      <c r="G1499">
        <f>IF(C1499=1,1,0)</f>
        <v/>
      </c>
      <c r="H1499">
        <f>IF(C1499=E1499,1,0)</f>
        <v/>
      </c>
      <c r="I1499">
        <f>1/E1499</f>
        <v/>
      </c>
      <c r="J1499" s="28">
        <f>F1499*D1499</f>
        <v/>
      </c>
      <c r="K1499" s="28">
        <f>G1499*D1499</f>
        <v/>
      </c>
      <c r="L1499" s="28">
        <f>H1499*D1499</f>
        <v/>
      </c>
      <c r="M1499" s="28">
        <f>I1499*D1499</f>
        <v/>
      </c>
    </row>
    <row r="1500">
      <c r="A1500" t="inlineStr">
        <is>
          <t>PRO-00508</t>
        </is>
      </c>
      <c r="B1500" t="inlineStr">
        <is>
          <t>linkedin</t>
        </is>
      </c>
      <c r="C1500" t="n">
        <v>2</v>
      </c>
      <c r="D1500" s="28" t="n">
        <v>0</v>
      </c>
      <c r="E1500" t="n">
        <v>2</v>
      </c>
      <c r="F1500">
        <f>IF(E1500=1,1,IF(E1500=2,0.5,IF(OR(C1500=1,C1500=E1500),0.4,0.2/(E1500-2))))</f>
        <v/>
      </c>
      <c r="G1500">
        <f>IF(C1500=1,1,0)</f>
        <v/>
      </c>
      <c r="H1500">
        <f>IF(C1500=E1500,1,0)</f>
        <v/>
      </c>
      <c r="I1500">
        <f>1/E1500</f>
        <v/>
      </c>
      <c r="J1500" s="28">
        <f>F1500*D1500</f>
        <v/>
      </c>
      <c r="K1500" s="28">
        <f>G1500*D1500</f>
        <v/>
      </c>
      <c r="L1500" s="28">
        <f>H1500*D1500</f>
        <v/>
      </c>
      <c r="M1500" s="28">
        <f>I1500*D1500</f>
        <v/>
      </c>
    </row>
    <row r="1501">
      <c r="A1501" t="inlineStr">
        <is>
          <t>PRO-00509</t>
        </is>
      </c>
      <c r="B1501" t="inlineStr">
        <is>
          <t>linkedin</t>
        </is>
      </c>
      <c r="C1501" t="n">
        <v>1</v>
      </c>
      <c r="D1501" s="28" t="n">
        <v>93449</v>
      </c>
      <c r="E1501" t="n">
        <v>2</v>
      </c>
      <c r="F1501">
        <f>IF(E1501=1,1,IF(E1501=2,0.5,IF(OR(C1501=1,C1501=E1501),0.4,0.2/(E1501-2))))</f>
        <v/>
      </c>
      <c r="G1501">
        <f>IF(C1501=1,1,0)</f>
        <v/>
      </c>
      <c r="H1501">
        <f>IF(C1501=E1501,1,0)</f>
        <v/>
      </c>
      <c r="I1501">
        <f>1/E1501</f>
        <v/>
      </c>
      <c r="J1501" s="28">
        <f>F1501*D1501</f>
        <v/>
      </c>
      <c r="K1501" s="28">
        <f>G1501*D1501</f>
        <v/>
      </c>
      <c r="L1501" s="28">
        <f>H1501*D1501</f>
        <v/>
      </c>
      <c r="M1501" s="28">
        <f>I1501*D1501</f>
        <v/>
      </c>
    </row>
    <row r="1502">
      <c r="A1502" t="inlineStr">
        <is>
          <t>PRO-00509</t>
        </is>
      </c>
      <c r="B1502" t="inlineStr">
        <is>
          <t>google</t>
        </is>
      </c>
      <c r="C1502" t="n">
        <v>2</v>
      </c>
      <c r="D1502" s="28" t="n">
        <v>93449</v>
      </c>
      <c r="E1502" t="n">
        <v>2</v>
      </c>
      <c r="F1502">
        <f>IF(E1502=1,1,IF(E1502=2,0.5,IF(OR(C1502=1,C1502=E1502),0.4,0.2/(E1502-2))))</f>
        <v/>
      </c>
      <c r="G1502">
        <f>IF(C1502=1,1,0)</f>
        <v/>
      </c>
      <c r="H1502">
        <f>IF(C1502=E1502,1,0)</f>
        <v/>
      </c>
      <c r="I1502">
        <f>1/E1502</f>
        <v/>
      </c>
      <c r="J1502" s="28">
        <f>F1502*D1502</f>
        <v/>
      </c>
      <c r="K1502" s="28">
        <f>G1502*D1502</f>
        <v/>
      </c>
      <c r="L1502" s="28">
        <f>H1502*D1502</f>
        <v/>
      </c>
      <c r="M1502" s="28">
        <f>I1502*D1502</f>
        <v/>
      </c>
    </row>
    <row r="1503">
      <c r="A1503" t="inlineStr">
        <is>
          <t>PRO-00510</t>
        </is>
      </c>
      <c r="B1503" t="inlineStr">
        <is>
          <t>google</t>
        </is>
      </c>
      <c r="C1503" t="n">
        <v>1</v>
      </c>
      <c r="D1503" s="28" t="n">
        <v>134996</v>
      </c>
      <c r="E1503" t="n">
        <v>4</v>
      </c>
      <c r="F1503">
        <f>IF(E1503=1,1,IF(E1503=2,0.5,IF(OR(C1503=1,C1503=E1503),0.4,0.2/(E1503-2))))</f>
        <v/>
      </c>
      <c r="G1503">
        <f>IF(C1503=1,1,0)</f>
        <v/>
      </c>
      <c r="H1503">
        <f>IF(C1503=E1503,1,0)</f>
        <v/>
      </c>
      <c r="I1503">
        <f>1/E1503</f>
        <v/>
      </c>
      <c r="J1503" s="28">
        <f>F1503*D1503</f>
        <v/>
      </c>
      <c r="K1503" s="28">
        <f>G1503*D1503</f>
        <v/>
      </c>
      <c r="L1503" s="28">
        <f>H1503*D1503</f>
        <v/>
      </c>
      <c r="M1503" s="28">
        <f>I1503*D1503</f>
        <v/>
      </c>
    </row>
    <row r="1504">
      <c r="A1504" t="inlineStr">
        <is>
          <t>PRO-00510</t>
        </is>
      </c>
      <c r="B1504" t="inlineStr">
        <is>
          <t>programmatic</t>
        </is>
      </c>
      <c r="C1504" t="n">
        <v>2</v>
      </c>
      <c r="D1504" s="28" t="n">
        <v>134996</v>
      </c>
      <c r="E1504" t="n">
        <v>4</v>
      </c>
      <c r="F1504">
        <f>IF(E1504=1,1,IF(E1504=2,0.5,IF(OR(C1504=1,C1504=E1504),0.4,0.2/(E1504-2))))</f>
        <v/>
      </c>
      <c r="G1504">
        <f>IF(C1504=1,1,0)</f>
        <v/>
      </c>
      <c r="H1504">
        <f>IF(C1504=E1504,1,0)</f>
        <v/>
      </c>
      <c r="I1504">
        <f>1/E1504</f>
        <v/>
      </c>
      <c r="J1504" s="28">
        <f>F1504*D1504</f>
        <v/>
      </c>
      <c r="K1504" s="28">
        <f>G1504*D1504</f>
        <v/>
      </c>
      <c r="L1504" s="28">
        <f>H1504*D1504</f>
        <v/>
      </c>
      <c r="M1504" s="28">
        <f>I1504*D1504</f>
        <v/>
      </c>
    </row>
    <row r="1505">
      <c r="A1505" t="inlineStr">
        <is>
          <t>PRO-00510</t>
        </is>
      </c>
      <c r="B1505" t="inlineStr">
        <is>
          <t>g2</t>
        </is>
      </c>
      <c r="C1505" t="n">
        <v>3</v>
      </c>
      <c r="D1505" s="28" t="n">
        <v>134996</v>
      </c>
      <c r="E1505" t="n">
        <v>4</v>
      </c>
      <c r="F1505">
        <f>IF(E1505=1,1,IF(E1505=2,0.5,IF(OR(C1505=1,C1505=E1505),0.4,0.2/(E1505-2))))</f>
        <v/>
      </c>
      <c r="G1505">
        <f>IF(C1505=1,1,0)</f>
        <v/>
      </c>
      <c r="H1505">
        <f>IF(C1505=E1505,1,0)</f>
        <v/>
      </c>
      <c r="I1505">
        <f>1/E1505</f>
        <v/>
      </c>
      <c r="J1505" s="28">
        <f>F1505*D1505</f>
        <v/>
      </c>
      <c r="K1505" s="28">
        <f>G1505*D1505</f>
        <v/>
      </c>
      <c r="L1505" s="28">
        <f>H1505*D1505</f>
        <v/>
      </c>
      <c r="M1505" s="28">
        <f>I1505*D1505</f>
        <v/>
      </c>
    </row>
    <row r="1506">
      <c r="A1506" t="inlineStr">
        <is>
          <t>PRO-00510</t>
        </is>
      </c>
      <c r="B1506" t="inlineStr">
        <is>
          <t>g2</t>
        </is>
      </c>
      <c r="C1506" t="n">
        <v>4</v>
      </c>
      <c r="D1506" s="28" t="n">
        <v>134996</v>
      </c>
      <c r="E1506" t="n">
        <v>4</v>
      </c>
      <c r="F1506">
        <f>IF(E1506=1,1,IF(E1506=2,0.5,IF(OR(C1506=1,C1506=E1506),0.4,0.2/(E1506-2))))</f>
        <v/>
      </c>
      <c r="G1506">
        <f>IF(C1506=1,1,0)</f>
        <v/>
      </c>
      <c r="H1506">
        <f>IF(C1506=E1506,1,0)</f>
        <v/>
      </c>
      <c r="I1506">
        <f>1/E1506</f>
        <v/>
      </c>
      <c r="J1506" s="28">
        <f>F1506*D1506</f>
        <v/>
      </c>
      <c r="K1506" s="28">
        <f>G1506*D1506</f>
        <v/>
      </c>
      <c r="L1506" s="28">
        <f>H1506*D1506</f>
        <v/>
      </c>
      <c r="M1506" s="28">
        <f>I1506*D1506</f>
        <v/>
      </c>
    </row>
    <row r="1507">
      <c r="A1507" t="inlineStr">
        <is>
          <t>PRO-00511</t>
        </is>
      </c>
      <c r="B1507" t="inlineStr">
        <is>
          <t>linkedin</t>
        </is>
      </c>
      <c r="C1507" t="n">
        <v>1</v>
      </c>
      <c r="D1507" s="28" t="n">
        <v>54691</v>
      </c>
      <c r="E1507" t="n">
        <v>4</v>
      </c>
      <c r="F1507">
        <f>IF(E1507=1,1,IF(E1507=2,0.5,IF(OR(C1507=1,C1507=E1507),0.4,0.2/(E1507-2))))</f>
        <v/>
      </c>
      <c r="G1507">
        <f>IF(C1507=1,1,0)</f>
        <v/>
      </c>
      <c r="H1507">
        <f>IF(C1507=E1507,1,0)</f>
        <v/>
      </c>
      <c r="I1507">
        <f>1/E1507</f>
        <v/>
      </c>
      <c r="J1507" s="28">
        <f>F1507*D1507</f>
        <v/>
      </c>
      <c r="K1507" s="28">
        <f>G1507*D1507</f>
        <v/>
      </c>
      <c r="L1507" s="28">
        <f>H1507*D1507</f>
        <v/>
      </c>
      <c r="M1507" s="28">
        <f>I1507*D1507</f>
        <v/>
      </c>
    </row>
    <row r="1508">
      <c r="A1508" t="inlineStr">
        <is>
          <t>PRO-00511</t>
        </is>
      </c>
      <c r="B1508" t="inlineStr">
        <is>
          <t>linkedin</t>
        </is>
      </c>
      <c r="C1508" t="n">
        <v>2</v>
      </c>
      <c r="D1508" s="28" t="n">
        <v>54691</v>
      </c>
      <c r="E1508" t="n">
        <v>4</v>
      </c>
      <c r="F1508">
        <f>IF(E1508=1,1,IF(E1508=2,0.5,IF(OR(C1508=1,C1508=E1508),0.4,0.2/(E1508-2))))</f>
        <v/>
      </c>
      <c r="G1508">
        <f>IF(C1508=1,1,0)</f>
        <v/>
      </c>
      <c r="H1508">
        <f>IF(C1508=E1508,1,0)</f>
        <v/>
      </c>
      <c r="I1508">
        <f>1/E1508</f>
        <v/>
      </c>
      <c r="J1508" s="28">
        <f>F1508*D1508</f>
        <v/>
      </c>
      <c r="K1508" s="28">
        <f>G1508*D1508</f>
        <v/>
      </c>
      <c r="L1508" s="28">
        <f>H1508*D1508</f>
        <v/>
      </c>
      <c r="M1508" s="28">
        <f>I1508*D1508</f>
        <v/>
      </c>
    </row>
    <row r="1509">
      <c r="A1509" t="inlineStr">
        <is>
          <t>PRO-00511</t>
        </is>
      </c>
      <c r="B1509" t="inlineStr">
        <is>
          <t>g2</t>
        </is>
      </c>
      <c r="C1509" t="n">
        <v>3</v>
      </c>
      <c r="D1509" s="28" t="n">
        <v>54691</v>
      </c>
      <c r="E1509" t="n">
        <v>4</v>
      </c>
      <c r="F1509">
        <f>IF(E1509=1,1,IF(E1509=2,0.5,IF(OR(C1509=1,C1509=E1509),0.4,0.2/(E1509-2))))</f>
        <v/>
      </c>
      <c r="G1509">
        <f>IF(C1509=1,1,0)</f>
        <v/>
      </c>
      <c r="H1509">
        <f>IF(C1509=E1509,1,0)</f>
        <v/>
      </c>
      <c r="I1509">
        <f>1/E1509</f>
        <v/>
      </c>
      <c r="J1509" s="28">
        <f>F1509*D1509</f>
        <v/>
      </c>
      <c r="K1509" s="28">
        <f>G1509*D1509</f>
        <v/>
      </c>
      <c r="L1509" s="28">
        <f>H1509*D1509</f>
        <v/>
      </c>
      <c r="M1509" s="28">
        <f>I1509*D1509</f>
        <v/>
      </c>
    </row>
    <row r="1510">
      <c r="A1510" t="inlineStr">
        <is>
          <t>PRO-00511</t>
        </is>
      </c>
      <c r="B1510" t="inlineStr">
        <is>
          <t>g2</t>
        </is>
      </c>
      <c r="C1510" t="n">
        <v>4</v>
      </c>
      <c r="D1510" s="28" t="n">
        <v>54691</v>
      </c>
      <c r="E1510" t="n">
        <v>4</v>
      </c>
      <c r="F1510">
        <f>IF(E1510=1,1,IF(E1510=2,0.5,IF(OR(C1510=1,C1510=E1510),0.4,0.2/(E1510-2))))</f>
        <v/>
      </c>
      <c r="G1510">
        <f>IF(C1510=1,1,0)</f>
        <v/>
      </c>
      <c r="H1510">
        <f>IF(C1510=E1510,1,0)</f>
        <v/>
      </c>
      <c r="I1510">
        <f>1/E1510</f>
        <v/>
      </c>
      <c r="J1510" s="28">
        <f>F1510*D1510</f>
        <v/>
      </c>
      <c r="K1510" s="28">
        <f>G1510*D1510</f>
        <v/>
      </c>
      <c r="L1510" s="28">
        <f>H1510*D1510</f>
        <v/>
      </c>
      <c r="M1510" s="28">
        <f>I1510*D1510</f>
        <v/>
      </c>
    </row>
    <row r="1511">
      <c r="A1511" t="inlineStr">
        <is>
          <t>PRO-00512</t>
        </is>
      </c>
      <c r="B1511" t="inlineStr">
        <is>
          <t>linkedin</t>
        </is>
      </c>
      <c r="C1511" t="n">
        <v>1</v>
      </c>
      <c r="D1511" s="28" t="n">
        <v>49198</v>
      </c>
      <c r="E1511" t="n">
        <v>3</v>
      </c>
      <c r="F1511">
        <f>IF(E1511=1,1,IF(E1511=2,0.5,IF(OR(C1511=1,C1511=E1511),0.4,0.2/(E1511-2))))</f>
        <v/>
      </c>
      <c r="G1511">
        <f>IF(C1511=1,1,0)</f>
        <v/>
      </c>
      <c r="H1511">
        <f>IF(C1511=E1511,1,0)</f>
        <v/>
      </c>
      <c r="I1511">
        <f>1/E1511</f>
        <v/>
      </c>
      <c r="J1511" s="28">
        <f>F1511*D1511</f>
        <v/>
      </c>
      <c r="K1511" s="28">
        <f>G1511*D1511</f>
        <v/>
      </c>
      <c r="L1511" s="28">
        <f>H1511*D1511</f>
        <v/>
      </c>
      <c r="M1511" s="28">
        <f>I1511*D1511</f>
        <v/>
      </c>
    </row>
    <row r="1512">
      <c r="A1512" t="inlineStr">
        <is>
          <t>PRO-00512</t>
        </is>
      </c>
      <c r="B1512" t="inlineStr">
        <is>
          <t>google</t>
        </is>
      </c>
      <c r="C1512" t="n">
        <v>2</v>
      </c>
      <c r="D1512" s="28" t="n">
        <v>49198</v>
      </c>
      <c r="E1512" t="n">
        <v>3</v>
      </c>
      <c r="F1512">
        <f>IF(E1512=1,1,IF(E1512=2,0.5,IF(OR(C1512=1,C1512=E1512),0.4,0.2/(E1512-2))))</f>
        <v/>
      </c>
      <c r="G1512">
        <f>IF(C1512=1,1,0)</f>
        <v/>
      </c>
      <c r="H1512">
        <f>IF(C1512=E1512,1,0)</f>
        <v/>
      </c>
      <c r="I1512">
        <f>1/E1512</f>
        <v/>
      </c>
      <c r="J1512" s="28">
        <f>F1512*D1512</f>
        <v/>
      </c>
      <c r="K1512" s="28">
        <f>G1512*D1512</f>
        <v/>
      </c>
      <c r="L1512" s="28">
        <f>H1512*D1512</f>
        <v/>
      </c>
      <c r="M1512" s="28">
        <f>I1512*D1512</f>
        <v/>
      </c>
    </row>
    <row r="1513">
      <c r="A1513" t="inlineStr">
        <is>
          <t>PRO-00512</t>
        </is>
      </c>
      <c r="B1513" t="inlineStr">
        <is>
          <t>linkedin</t>
        </is>
      </c>
      <c r="C1513" t="n">
        <v>3</v>
      </c>
      <c r="D1513" s="28" t="n">
        <v>49198</v>
      </c>
      <c r="E1513" t="n">
        <v>3</v>
      </c>
      <c r="F1513">
        <f>IF(E1513=1,1,IF(E1513=2,0.5,IF(OR(C1513=1,C1513=E1513),0.4,0.2/(E1513-2))))</f>
        <v/>
      </c>
      <c r="G1513">
        <f>IF(C1513=1,1,0)</f>
        <v/>
      </c>
      <c r="H1513">
        <f>IF(C1513=E1513,1,0)</f>
        <v/>
      </c>
      <c r="I1513">
        <f>1/E1513</f>
        <v/>
      </c>
      <c r="J1513" s="28">
        <f>F1513*D1513</f>
        <v/>
      </c>
      <c r="K1513" s="28">
        <f>G1513*D1513</f>
        <v/>
      </c>
      <c r="L1513" s="28">
        <f>H1513*D1513</f>
        <v/>
      </c>
      <c r="M1513" s="28">
        <f>I1513*D1513</f>
        <v/>
      </c>
    </row>
    <row r="1514">
      <c r="A1514" t="inlineStr">
        <is>
          <t>PRO-00513</t>
        </is>
      </c>
      <c r="B1514" t="inlineStr">
        <is>
          <t>google</t>
        </is>
      </c>
      <c r="C1514" t="n">
        <v>1</v>
      </c>
      <c r="D1514" s="28" t="n">
        <v>0</v>
      </c>
      <c r="E1514" t="n">
        <v>4</v>
      </c>
      <c r="F1514">
        <f>IF(E1514=1,1,IF(E1514=2,0.5,IF(OR(C1514=1,C1514=E1514),0.4,0.2/(E1514-2))))</f>
        <v/>
      </c>
      <c r="G1514">
        <f>IF(C1514=1,1,0)</f>
        <v/>
      </c>
      <c r="H1514">
        <f>IF(C1514=E1514,1,0)</f>
        <v/>
      </c>
      <c r="I1514">
        <f>1/E1514</f>
        <v/>
      </c>
      <c r="J1514" s="28">
        <f>F1514*D1514</f>
        <v/>
      </c>
      <c r="K1514" s="28">
        <f>G1514*D1514</f>
        <v/>
      </c>
      <c r="L1514" s="28">
        <f>H1514*D1514</f>
        <v/>
      </c>
      <c r="M1514" s="28">
        <f>I1514*D1514</f>
        <v/>
      </c>
    </row>
    <row r="1515">
      <c r="A1515" t="inlineStr">
        <is>
          <t>PRO-00513</t>
        </is>
      </c>
      <c r="B1515" t="inlineStr">
        <is>
          <t>linkedin</t>
        </is>
      </c>
      <c r="C1515" t="n">
        <v>2</v>
      </c>
      <c r="D1515" s="28" t="n">
        <v>0</v>
      </c>
      <c r="E1515" t="n">
        <v>4</v>
      </c>
      <c r="F1515">
        <f>IF(E1515=1,1,IF(E1515=2,0.5,IF(OR(C1515=1,C1515=E1515),0.4,0.2/(E1515-2))))</f>
        <v/>
      </c>
      <c r="G1515">
        <f>IF(C1515=1,1,0)</f>
        <v/>
      </c>
      <c r="H1515">
        <f>IF(C1515=E1515,1,0)</f>
        <v/>
      </c>
      <c r="I1515">
        <f>1/E1515</f>
        <v/>
      </c>
      <c r="J1515" s="28">
        <f>F1515*D1515</f>
        <v/>
      </c>
      <c r="K1515" s="28">
        <f>G1515*D1515</f>
        <v/>
      </c>
      <c r="L1515" s="28">
        <f>H1515*D1515</f>
        <v/>
      </c>
      <c r="M1515" s="28">
        <f>I1515*D1515</f>
        <v/>
      </c>
    </row>
    <row r="1516">
      <c r="A1516" t="inlineStr">
        <is>
          <t>PRO-00513</t>
        </is>
      </c>
      <c r="B1516" t="inlineStr">
        <is>
          <t>linkedin</t>
        </is>
      </c>
      <c r="C1516" t="n">
        <v>3</v>
      </c>
      <c r="D1516" s="28" t="n">
        <v>0</v>
      </c>
      <c r="E1516" t="n">
        <v>4</v>
      </c>
      <c r="F1516">
        <f>IF(E1516=1,1,IF(E1516=2,0.5,IF(OR(C1516=1,C1516=E1516),0.4,0.2/(E1516-2))))</f>
        <v/>
      </c>
      <c r="G1516">
        <f>IF(C1516=1,1,0)</f>
        <v/>
      </c>
      <c r="H1516">
        <f>IF(C1516=E1516,1,0)</f>
        <v/>
      </c>
      <c r="I1516">
        <f>1/E1516</f>
        <v/>
      </c>
      <c r="J1516" s="28">
        <f>F1516*D1516</f>
        <v/>
      </c>
      <c r="K1516" s="28">
        <f>G1516*D1516</f>
        <v/>
      </c>
      <c r="L1516" s="28">
        <f>H1516*D1516</f>
        <v/>
      </c>
      <c r="M1516" s="28">
        <f>I1516*D1516</f>
        <v/>
      </c>
    </row>
    <row r="1517">
      <c r="A1517" t="inlineStr">
        <is>
          <t>PRO-00513</t>
        </is>
      </c>
      <c r="B1517" t="inlineStr">
        <is>
          <t>g2</t>
        </is>
      </c>
      <c r="C1517" t="n">
        <v>4</v>
      </c>
      <c r="D1517" s="28" t="n">
        <v>0</v>
      </c>
      <c r="E1517" t="n">
        <v>4</v>
      </c>
      <c r="F1517">
        <f>IF(E1517=1,1,IF(E1517=2,0.5,IF(OR(C1517=1,C1517=E1517),0.4,0.2/(E1517-2))))</f>
        <v/>
      </c>
      <c r="G1517">
        <f>IF(C1517=1,1,0)</f>
        <v/>
      </c>
      <c r="H1517">
        <f>IF(C1517=E1517,1,0)</f>
        <v/>
      </c>
      <c r="I1517">
        <f>1/E1517</f>
        <v/>
      </c>
      <c r="J1517" s="28">
        <f>F1517*D1517</f>
        <v/>
      </c>
      <c r="K1517" s="28">
        <f>G1517*D1517</f>
        <v/>
      </c>
      <c r="L1517" s="28">
        <f>H1517*D1517</f>
        <v/>
      </c>
      <c r="M1517" s="28">
        <f>I1517*D1517</f>
        <v/>
      </c>
    </row>
    <row r="1518">
      <c r="A1518" t="inlineStr">
        <is>
          <t>PRO-00514</t>
        </is>
      </c>
      <c r="B1518" t="inlineStr">
        <is>
          <t>linkedin</t>
        </is>
      </c>
      <c r="C1518" t="n">
        <v>1</v>
      </c>
      <c r="D1518" s="28" t="n">
        <v>0</v>
      </c>
      <c r="E1518" t="n">
        <v>4</v>
      </c>
      <c r="F1518">
        <f>IF(E1518=1,1,IF(E1518=2,0.5,IF(OR(C1518=1,C1518=E1518),0.4,0.2/(E1518-2))))</f>
        <v/>
      </c>
      <c r="G1518">
        <f>IF(C1518=1,1,0)</f>
        <v/>
      </c>
      <c r="H1518">
        <f>IF(C1518=E1518,1,0)</f>
        <v/>
      </c>
      <c r="I1518">
        <f>1/E1518</f>
        <v/>
      </c>
      <c r="J1518" s="28">
        <f>F1518*D1518</f>
        <v/>
      </c>
      <c r="K1518" s="28">
        <f>G1518*D1518</f>
        <v/>
      </c>
      <c r="L1518" s="28">
        <f>H1518*D1518</f>
        <v/>
      </c>
      <c r="M1518" s="28">
        <f>I1518*D1518</f>
        <v/>
      </c>
    </row>
    <row r="1519">
      <c r="A1519" t="inlineStr">
        <is>
          <t>PRO-00514</t>
        </is>
      </c>
      <c r="B1519" t="inlineStr">
        <is>
          <t>g2</t>
        </is>
      </c>
      <c r="C1519" t="n">
        <v>2</v>
      </c>
      <c r="D1519" s="28" t="n">
        <v>0</v>
      </c>
      <c r="E1519" t="n">
        <v>4</v>
      </c>
      <c r="F1519">
        <f>IF(E1519=1,1,IF(E1519=2,0.5,IF(OR(C1519=1,C1519=E1519),0.4,0.2/(E1519-2))))</f>
        <v/>
      </c>
      <c r="G1519">
        <f>IF(C1519=1,1,0)</f>
        <v/>
      </c>
      <c r="H1519">
        <f>IF(C1519=E1519,1,0)</f>
        <v/>
      </c>
      <c r="I1519">
        <f>1/E1519</f>
        <v/>
      </c>
      <c r="J1519" s="28">
        <f>F1519*D1519</f>
        <v/>
      </c>
      <c r="K1519" s="28">
        <f>G1519*D1519</f>
        <v/>
      </c>
      <c r="L1519" s="28">
        <f>H1519*D1519</f>
        <v/>
      </c>
      <c r="M1519" s="28">
        <f>I1519*D1519</f>
        <v/>
      </c>
    </row>
    <row r="1520">
      <c r="A1520" t="inlineStr">
        <is>
          <t>PRO-00514</t>
        </is>
      </c>
      <c r="B1520" t="inlineStr">
        <is>
          <t>google</t>
        </is>
      </c>
      <c r="C1520" t="n">
        <v>3</v>
      </c>
      <c r="D1520" s="28" t="n">
        <v>0</v>
      </c>
      <c r="E1520" t="n">
        <v>4</v>
      </c>
      <c r="F1520">
        <f>IF(E1520=1,1,IF(E1520=2,0.5,IF(OR(C1520=1,C1520=E1520),0.4,0.2/(E1520-2))))</f>
        <v/>
      </c>
      <c r="G1520">
        <f>IF(C1520=1,1,0)</f>
        <v/>
      </c>
      <c r="H1520">
        <f>IF(C1520=E1520,1,0)</f>
        <v/>
      </c>
      <c r="I1520">
        <f>1/E1520</f>
        <v/>
      </c>
      <c r="J1520" s="28">
        <f>F1520*D1520</f>
        <v/>
      </c>
      <c r="K1520" s="28">
        <f>G1520*D1520</f>
        <v/>
      </c>
      <c r="L1520" s="28">
        <f>H1520*D1520</f>
        <v/>
      </c>
      <c r="M1520" s="28">
        <f>I1520*D1520</f>
        <v/>
      </c>
    </row>
    <row r="1521">
      <c r="A1521" t="inlineStr">
        <is>
          <t>PRO-00514</t>
        </is>
      </c>
      <c r="B1521" t="inlineStr">
        <is>
          <t>programmatic</t>
        </is>
      </c>
      <c r="C1521" t="n">
        <v>4</v>
      </c>
      <c r="D1521" s="28" t="n">
        <v>0</v>
      </c>
      <c r="E1521" t="n">
        <v>4</v>
      </c>
      <c r="F1521">
        <f>IF(E1521=1,1,IF(E1521=2,0.5,IF(OR(C1521=1,C1521=E1521),0.4,0.2/(E1521-2))))</f>
        <v/>
      </c>
      <c r="G1521">
        <f>IF(C1521=1,1,0)</f>
        <v/>
      </c>
      <c r="H1521">
        <f>IF(C1521=E1521,1,0)</f>
        <v/>
      </c>
      <c r="I1521">
        <f>1/E1521</f>
        <v/>
      </c>
      <c r="J1521" s="28">
        <f>F1521*D1521</f>
        <v/>
      </c>
      <c r="K1521" s="28">
        <f>G1521*D1521</f>
        <v/>
      </c>
      <c r="L1521" s="28">
        <f>H1521*D1521</f>
        <v/>
      </c>
      <c r="M1521" s="28">
        <f>I1521*D1521</f>
        <v/>
      </c>
    </row>
    <row r="1522">
      <c r="A1522" t="inlineStr">
        <is>
          <t>PRO-00515</t>
        </is>
      </c>
      <c r="B1522" t="inlineStr">
        <is>
          <t>google</t>
        </is>
      </c>
      <c r="C1522" t="n">
        <v>1</v>
      </c>
      <c r="D1522" s="28" t="n">
        <v>51241</v>
      </c>
      <c r="E1522" t="n">
        <v>2</v>
      </c>
      <c r="F1522">
        <f>IF(E1522=1,1,IF(E1522=2,0.5,IF(OR(C1522=1,C1522=E1522),0.4,0.2/(E1522-2))))</f>
        <v/>
      </c>
      <c r="G1522">
        <f>IF(C1522=1,1,0)</f>
        <v/>
      </c>
      <c r="H1522">
        <f>IF(C1522=E1522,1,0)</f>
        <v/>
      </c>
      <c r="I1522">
        <f>1/E1522</f>
        <v/>
      </c>
      <c r="J1522" s="28">
        <f>F1522*D1522</f>
        <v/>
      </c>
      <c r="K1522" s="28">
        <f>G1522*D1522</f>
        <v/>
      </c>
      <c r="L1522" s="28">
        <f>H1522*D1522</f>
        <v/>
      </c>
      <c r="M1522" s="28">
        <f>I1522*D1522</f>
        <v/>
      </c>
    </row>
    <row r="1523">
      <c r="A1523" t="inlineStr">
        <is>
          <t>PRO-00515</t>
        </is>
      </c>
      <c r="B1523" t="inlineStr">
        <is>
          <t>linkedin</t>
        </is>
      </c>
      <c r="C1523" t="n">
        <v>2</v>
      </c>
      <c r="D1523" s="28" t="n">
        <v>51241</v>
      </c>
      <c r="E1523" t="n">
        <v>2</v>
      </c>
      <c r="F1523">
        <f>IF(E1523=1,1,IF(E1523=2,0.5,IF(OR(C1523=1,C1523=E1523),0.4,0.2/(E1523-2))))</f>
        <v/>
      </c>
      <c r="G1523">
        <f>IF(C1523=1,1,0)</f>
        <v/>
      </c>
      <c r="H1523">
        <f>IF(C1523=E1523,1,0)</f>
        <v/>
      </c>
      <c r="I1523">
        <f>1/E1523</f>
        <v/>
      </c>
      <c r="J1523" s="28">
        <f>F1523*D1523</f>
        <v/>
      </c>
      <c r="K1523" s="28">
        <f>G1523*D1523</f>
        <v/>
      </c>
      <c r="L1523" s="28">
        <f>H1523*D1523</f>
        <v/>
      </c>
      <c r="M1523" s="28">
        <f>I1523*D1523</f>
        <v/>
      </c>
    </row>
    <row r="1524">
      <c r="A1524" t="inlineStr">
        <is>
          <t>PRO-00516</t>
        </is>
      </c>
      <c r="B1524" t="inlineStr">
        <is>
          <t>google</t>
        </is>
      </c>
      <c r="C1524" t="n">
        <v>1</v>
      </c>
      <c r="D1524" s="28" t="n">
        <v>0</v>
      </c>
      <c r="E1524" t="n">
        <v>2</v>
      </c>
      <c r="F1524">
        <f>IF(E1524=1,1,IF(E1524=2,0.5,IF(OR(C1524=1,C1524=E1524),0.4,0.2/(E1524-2))))</f>
        <v/>
      </c>
      <c r="G1524">
        <f>IF(C1524=1,1,0)</f>
        <v/>
      </c>
      <c r="H1524">
        <f>IF(C1524=E1524,1,0)</f>
        <v/>
      </c>
      <c r="I1524">
        <f>1/E1524</f>
        <v/>
      </c>
      <c r="J1524" s="28">
        <f>F1524*D1524</f>
        <v/>
      </c>
      <c r="K1524" s="28">
        <f>G1524*D1524</f>
        <v/>
      </c>
      <c r="L1524" s="28">
        <f>H1524*D1524</f>
        <v/>
      </c>
      <c r="M1524" s="28">
        <f>I1524*D1524</f>
        <v/>
      </c>
    </row>
    <row r="1525">
      <c r="A1525" t="inlineStr">
        <is>
          <t>PRO-00516</t>
        </is>
      </c>
      <c r="B1525" t="inlineStr">
        <is>
          <t>linkedin</t>
        </is>
      </c>
      <c r="C1525" t="n">
        <v>2</v>
      </c>
      <c r="D1525" s="28" t="n">
        <v>0</v>
      </c>
      <c r="E1525" t="n">
        <v>2</v>
      </c>
      <c r="F1525">
        <f>IF(E1525=1,1,IF(E1525=2,0.5,IF(OR(C1525=1,C1525=E1525),0.4,0.2/(E1525-2))))</f>
        <v/>
      </c>
      <c r="G1525">
        <f>IF(C1525=1,1,0)</f>
        <v/>
      </c>
      <c r="H1525">
        <f>IF(C1525=E1525,1,0)</f>
        <v/>
      </c>
      <c r="I1525">
        <f>1/E1525</f>
        <v/>
      </c>
      <c r="J1525" s="28">
        <f>F1525*D1525</f>
        <v/>
      </c>
      <c r="K1525" s="28">
        <f>G1525*D1525</f>
        <v/>
      </c>
      <c r="L1525" s="28">
        <f>H1525*D1525</f>
        <v/>
      </c>
      <c r="M1525" s="28">
        <f>I1525*D1525</f>
        <v/>
      </c>
    </row>
    <row r="1526">
      <c r="A1526" t="inlineStr">
        <is>
          <t>PRO-00517</t>
        </is>
      </c>
      <c r="B1526" t="inlineStr">
        <is>
          <t>linkedin</t>
        </is>
      </c>
      <c r="C1526" t="n">
        <v>1</v>
      </c>
      <c r="D1526" s="28" t="n">
        <v>0</v>
      </c>
      <c r="E1526" t="n">
        <v>2</v>
      </c>
      <c r="F1526">
        <f>IF(E1526=1,1,IF(E1526=2,0.5,IF(OR(C1526=1,C1526=E1526),0.4,0.2/(E1526-2))))</f>
        <v/>
      </c>
      <c r="G1526">
        <f>IF(C1526=1,1,0)</f>
        <v/>
      </c>
      <c r="H1526">
        <f>IF(C1526=E1526,1,0)</f>
        <v/>
      </c>
      <c r="I1526">
        <f>1/E1526</f>
        <v/>
      </c>
      <c r="J1526" s="28">
        <f>F1526*D1526</f>
        <v/>
      </c>
      <c r="K1526" s="28">
        <f>G1526*D1526</f>
        <v/>
      </c>
      <c r="L1526" s="28">
        <f>H1526*D1526</f>
        <v/>
      </c>
      <c r="M1526" s="28">
        <f>I1526*D1526</f>
        <v/>
      </c>
    </row>
    <row r="1527">
      <c r="A1527" t="inlineStr">
        <is>
          <t>PRO-00517</t>
        </is>
      </c>
      <c r="B1527" t="inlineStr">
        <is>
          <t>linkedin</t>
        </is>
      </c>
      <c r="C1527" t="n">
        <v>2</v>
      </c>
      <c r="D1527" s="28" t="n">
        <v>0</v>
      </c>
      <c r="E1527" t="n">
        <v>2</v>
      </c>
      <c r="F1527">
        <f>IF(E1527=1,1,IF(E1527=2,0.5,IF(OR(C1527=1,C1527=E1527),0.4,0.2/(E1527-2))))</f>
        <v/>
      </c>
      <c r="G1527">
        <f>IF(C1527=1,1,0)</f>
        <v/>
      </c>
      <c r="H1527">
        <f>IF(C1527=E1527,1,0)</f>
        <v/>
      </c>
      <c r="I1527">
        <f>1/E1527</f>
        <v/>
      </c>
      <c r="J1527" s="28">
        <f>F1527*D1527</f>
        <v/>
      </c>
      <c r="K1527" s="28">
        <f>G1527*D1527</f>
        <v/>
      </c>
      <c r="L1527" s="28">
        <f>H1527*D1527</f>
        <v/>
      </c>
      <c r="M1527" s="28">
        <f>I1527*D1527</f>
        <v/>
      </c>
    </row>
    <row r="1528">
      <c r="A1528" t="inlineStr">
        <is>
          <t>PRO-00518</t>
        </is>
      </c>
      <c r="B1528" t="inlineStr">
        <is>
          <t>linkedin</t>
        </is>
      </c>
      <c r="C1528" t="n">
        <v>1</v>
      </c>
      <c r="D1528" s="28" t="n">
        <v>0</v>
      </c>
      <c r="E1528" t="n">
        <v>3</v>
      </c>
      <c r="F1528">
        <f>IF(E1528=1,1,IF(E1528=2,0.5,IF(OR(C1528=1,C1528=E1528),0.4,0.2/(E1528-2))))</f>
        <v/>
      </c>
      <c r="G1528">
        <f>IF(C1528=1,1,0)</f>
        <v/>
      </c>
      <c r="H1528">
        <f>IF(C1528=E1528,1,0)</f>
        <v/>
      </c>
      <c r="I1528">
        <f>1/E1528</f>
        <v/>
      </c>
      <c r="J1528" s="28">
        <f>F1528*D1528</f>
        <v/>
      </c>
      <c r="K1528" s="28">
        <f>G1528*D1528</f>
        <v/>
      </c>
      <c r="L1528" s="28">
        <f>H1528*D1528</f>
        <v/>
      </c>
      <c r="M1528" s="28">
        <f>I1528*D1528</f>
        <v/>
      </c>
    </row>
    <row r="1529">
      <c r="A1529" t="inlineStr">
        <is>
          <t>PRO-00518</t>
        </is>
      </c>
      <c r="B1529" t="inlineStr">
        <is>
          <t>linkedin</t>
        </is>
      </c>
      <c r="C1529" t="n">
        <v>2</v>
      </c>
      <c r="D1529" s="28" t="n">
        <v>0</v>
      </c>
      <c r="E1529" t="n">
        <v>3</v>
      </c>
      <c r="F1529">
        <f>IF(E1529=1,1,IF(E1529=2,0.5,IF(OR(C1529=1,C1529=E1529),0.4,0.2/(E1529-2))))</f>
        <v/>
      </c>
      <c r="G1529">
        <f>IF(C1529=1,1,0)</f>
        <v/>
      </c>
      <c r="H1529">
        <f>IF(C1529=E1529,1,0)</f>
        <v/>
      </c>
      <c r="I1529">
        <f>1/E1529</f>
        <v/>
      </c>
      <c r="J1529" s="28">
        <f>F1529*D1529</f>
        <v/>
      </c>
      <c r="K1529" s="28">
        <f>G1529*D1529</f>
        <v/>
      </c>
      <c r="L1529" s="28">
        <f>H1529*D1529</f>
        <v/>
      </c>
      <c r="M1529" s="28">
        <f>I1529*D1529</f>
        <v/>
      </c>
    </row>
    <row r="1530">
      <c r="A1530" t="inlineStr">
        <is>
          <t>PRO-00518</t>
        </is>
      </c>
      <c r="B1530" t="inlineStr">
        <is>
          <t>linkedin</t>
        </is>
      </c>
      <c r="C1530" t="n">
        <v>3</v>
      </c>
      <c r="D1530" s="28" t="n">
        <v>0</v>
      </c>
      <c r="E1530" t="n">
        <v>3</v>
      </c>
      <c r="F1530">
        <f>IF(E1530=1,1,IF(E1530=2,0.5,IF(OR(C1530=1,C1530=E1530),0.4,0.2/(E1530-2))))</f>
        <v/>
      </c>
      <c r="G1530">
        <f>IF(C1530=1,1,0)</f>
        <v/>
      </c>
      <c r="H1530">
        <f>IF(C1530=E1530,1,0)</f>
        <v/>
      </c>
      <c r="I1530">
        <f>1/E1530</f>
        <v/>
      </c>
      <c r="J1530" s="28">
        <f>F1530*D1530</f>
        <v/>
      </c>
      <c r="K1530" s="28">
        <f>G1530*D1530</f>
        <v/>
      </c>
      <c r="L1530" s="28">
        <f>H1530*D1530</f>
        <v/>
      </c>
      <c r="M1530" s="28">
        <f>I1530*D1530</f>
        <v/>
      </c>
    </row>
    <row r="1531">
      <c r="A1531" t="inlineStr">
        <is>
          <t>PRO-00519</t>
        </is>
      </c>
      <c r="B1531" t="inlineStr">
        <is>
          <t>linkedin</t>
        </is>
      </c>
      <c r="C1531" t="n">
        <v>1</v>
      </c>
      <c r="D1531" s="28" t="n">
        <v>0</v>
      </c>
      <c r="E1531" t="n">
        <v>3</v>
      </c>
      <c r="F1531">
        <f>IF(E1531=1,1,IF(E1531=2,0.5,IF(OR(C1531=1,C1531=E1531),0.4,0.2/(E1531-2))))</f>
        <v/>
      </c>
      <c r="G1531">
        <f>IF(C1531=1,1,0)</f>
        <v/>
      </c>
      <c r="H1531">
        <f>IF(C1531=E1531,1,0)</f>
        <v/>
      </c>
      <c r="I1531">
        <f>1/E1531</f>
        <v/>
      </c>
      <c r="J1531" s="28">
        <f>F1531*D1531</f>
        <v/>
      </c>
      <c r="K1531" s="28">
        <f>G1531*D1531</f>
        <v/>
      </c>
      <c r="L1531" s="28">
        <f>H1531*D1531</f>
        <v/>
      </c>
      <c r="M1531" s="28">
        <f>I1531*D1531</f>
        <v/>
      </c>
    </row>
    <row r="1532">
      <c r="A1532" t="inlineStr">
        <is>
          <t>PRO-00519</t>
        </is>
      </c>
      <c r="B1532" t="inlineStr">
        <is>
          <t>linkedin</t>
        </is>
      </c>
      <c r="C1532" t="n">
        <v>2</v>
      </c>
      <c r="D1532" s="28" t="n">
        <v>0</v>
      </c>
      <c r="E1532" t="n">
        <v>3</v>
      </c>
      <c r="F1532">
        <f>IF(E1532=1,1,IF(E1532=2,0.5,IF(OR(C1532=1,C1532=E1532),0.4,0.2/(E1532-2))))</f>
        <v/>
      </c>
      <c r="G1532">
        <f>IF(C1532=1,1,0)</f>
        <v/>
      </c>
      <c r="H1532">
        <f>IF(C1532=E1532,1,0)</f>
        <v/>
      </c>
      <c r="I1532">
        <f>1/E1532</f>
        <v/>
      </c>
      <c r="J1532" s="28">
        <f>F1532*D1532</f>
        <v/>
      </c>
      <c r="K1532" s="28">
        <f>G1532*D1532</f>
        <v/>
      </c>
      <c r="L1532" s="28">
        <f>H1532*D1532</f>
        <v/>
      </c>
      <c r="M1532" s="28">
        <f>I1532*D1532</f>
        <v/>
      </c>
    </row>
    <row r="1533">
      <c r="A1533" t="inlineStr">
        <is>
          <t>PRO-00519</t>
        </is>
      </c>
      <c r="B1533" t="inlineStr">
        <is>
          <t>linkedin</t>
        </is>
      </c>
      <c r="C1533" t="n">
        <v>3</v>
      </c>
      <c r="D1533" s="28" t="n">
        <v>0</v>
      </c>
      <c r="E1533" t="n">
        <v>3</v>
      </c>
      <c r="F1533">
        <f>IF(E1533=1,1,IF(E1533=2,0.5,IF(OR(C1533=1,C1533=E1533),0.4,0.2/(E1533-2))))</f>
        <v/>
      </c>
      <c r="G1533">
        <f>IF(C1533=1,1,0)</f>
        <v/>
      </c>
      <c r="H1533">
        <f>IF(C1533=E1533,1,0)</f>
        <v/>
      </c>
      <c r="I1533">
        <f>1/E1533</f>
        <v/>
      </c>
      <c r="J1533" s="28">
        <f>F1533*D1533</f>
        <v/>
      </c>
      <c r="K1533" s="28">
        <f>G1533*D1533</f>
        <v/>
      </c>
      <c r="L1533" s="28">
        <f>H1533*D1533</f>
        <v/>
      </c>
      <c r="M1533" s="28">
        <f>I1533*D1533</f>
        <v/>
      </c>
    </row>
    <row r="1534">
      <c r="A1534" t="inlineStr">
        <is>
          <t>PRO-00520</t>
        </is>
      </c>
      <c r="B1534" t="inlineStr">
        <is>
          <t>linkedin</t>
        </is>
      </c>
      <c r="C1534" t="n">
        <v>1</v>
      </c>
      <c r="D1534" s="28" t="n">
        <v>0</v>
      </c>
      <c r="E1534" t="n">
        <v>3</v>
      </c>
      <c r="F1534">
        <f>IF(E1534=1,1,IF(E1534=2,0.5,IF(OR(C1534=1,C1534=E1534),0.4,0.2/(E1534-2))))</f>
        <v/>
      </c>
      <c r="G1534">
        <f>IF(C1534=1,1,0)</f>
        <v/>
      </c>
      <c r="H1534">
        <f>IF(C1534=E1534,1,0)</f>
        <v/>
      </c>
      <c r="I1534">
        <f>1/E1534</f>
        <v/>
      </c>
      <c r="J1534" s="28">
        <f>F1534*D1534</f>
        <v/>
      </c>
      <c r="K1534" s="28">
        <f>G1534*D1534</f>
        <v/>
      </c>
      <c r="L1534" s="28">
        <f>H1534*D1534</f>
        <v/>
      </c>
      <c r="M1534" s="28">
        <f>I1534*D1534</f>
        <v/>
      </c>
    </row>
    <row r="1535">
      <c r="A1535" t="inlineStr">
        <is>
          <t>PRO-00520</t>
        </is>
      </c>
      <c r="B1535" t="inlineStr">
        <is>
          <t>g2</t>
        </is>
      </c>
      <c r="C1535" t="n">
        <v>2</v>
      </c>
      <c r="D1535" s="28" t="n">
        <v>0</v>
      </c>
      <c r="E1535" t="n">
        <v>3</v>
      </c>
      <c r="F1535">
        <f>IF(E1535=1,1,IF(E1535=2,0.5,IF(OR(C1535=1,C1535=E1535),0.4,0.2/(E1535-2))))</f>
        <v/>
      </c>
      <c r="G1535">
        <f>IF(C1535=1,1,0)</f>
        <v/>
      </c>
      <c r="H1535">
        <f>IF(C1535=E1535,1,0)</f>
        <v/>
      </c>
      <c r="I1535">
        <f>1/E1535</f>
        <v/>
      </c>
      <c r="J1535" s="28">
        <f>F1535*D1535</f>
        <v/>
      </c>
      <c r="K1535" s="28">
        <f>G1535*D1535</f>
        <v/>
      </c>
      <c r="L1535" s="28">
        <f>H1535*D1535</f>
        <v/>
      </c>
      <c r="M1535" s="28">
        <f>I1535*D1535</f>
        <v/>
      </c>
    </row>
    <row r="1536">
      <c r="A1536" t="inlineStr">
        <is>
          <t>PRO-00520</t>
        </is>
      </c>
      <c r="B1536" t="inlineStr">
        <is>
          <t>linkedin</t>
        </is>
      </c>
      <c r="C1536" t="n">
        <v>3</v>
      </c>
      <c r="D1536" s="28" t="n">
        <v>0</v>
      </c>
      <c r="E1536" t="n">
        <v>3</v>
      </c>
      <c r="F1536">
        <f>IF(E1536=1,1,IF(E1536=2,0.5,IF(OR(C1536=1,C1536=E1536),0.4,0.2/(E1536-2))))</f>
        <v/>
      </c>
      <c r="G1536">
        <f>IF(C1536=1,1,0)</f>
        <v/>
      </c>
      <c r="H1536">
        <f>IF(C1536=E1536,1,0)</f>
        <v/>
      </c>
      <c r="I1536">
        <f>1/E1536</f>
        <v/>
      </c>
      <c r="J1536" s="28">
        <f>F1536*D1536</f>
        <v/>
      </c>
      <c r="K1536" s="28">
        <f>G1536*D1536</f>
        <v/>
      </c>
      <c r="L1536" s="28">
        <f>H1536*D1536</f>
        <v/>
      </c>
      <c r="M1536" s="28">
        <f>I1536*D1536</f>
        <v/>
      </c>
    </row>
    <row r="1537">
      <c r="A1537" t="inlineStr">
        <is>
          <t>PRO-00521</t>
        </is>
      </c>
      <c r="B1537" t="inlineStr">
        <is>
          <t>google</t>
        </is>
      </c>
      <c r="C1537" t="n">
        <v>1</v>
      </c>
      <c r="D1537" s="28" t="n">
        <v>70000</v>
      </c>
      <c r="E1537" t="n">
        <v>3</v>
      </c>
      <c r="F1537">
        <f>IF(E1537=1,1,IF(E1537=2,0.5,IF(OR(C1537=1,C1537=E1537),0.4,0.2/(E1537-2))))</f>
        <v/>
      </c>
      <c r="G1537">
        <f>IF(C1537=1,1,0)</f>
        <v/>
      </c>
      <c r="H1537">
        <f>IF(C1537=E1537,1,0)</f>
        <v/>
      </c>
      <c r="I1537">
        <f>1/E1537</f>
        <v/>
      </c>
      <c r="J1537" s="28">
        <f>F1537*D1537</f>
        <v/>
      </c>
      <c r="K1537" s="28">
        <f>G1537*D1537</f>
        <v/>
      </c>
      <c r="L1537" s="28">
        <f>H1537*D1537</f>
        <v/>
      </c>
      <c r="M1537" s="28">
        <f>I1537*D1537</f>
        <v/>
      </c>
    </row>
    <row r="1538">
      <c r="A1538" t="inlineStr">
        <is>
          <t>PRO-00521</t>
        </is>
      </c>
      <c r="B1538" t="inlineStr">
        <is>
          <t>programmatic</t>
        </is>
      </c>
      <c r="C1538" t="n">
        <v>2</v>
      </c>
      <c r="D1538" s="28" t="n">
        <v>70000</v>
      </c>
      <c r="E1538" t="n">
        <v>3</v>
      </c>
      <c r="F1538">
        <f>IF(E1538=1,1,IF(E1538=2,0.5,IF(OR(C1538=1,C1538=E1538),0.4,0.2/(E1538-2))))</f>
        <v/>
      </c>
      <c r="G1538">
        <f>IF(C1538=1,1,0)</f>
        <v/>
      </c>
      <c r="H1538">
        <f>IF(C1538=E1538,1,0)</f>
        <v/>
      </c>
      <c r="I1538">
        <f>1/E1538</f>
        <v/>
      </c>
      <c r="J1538" s="28">
        <f>F1538*D1538</f>
        <v/>
      </c>
      <c r="K1538" s="28">
        <f>G1538*D1538</f>
        <v/>
      </c>
      <c r="L1538" s="28">
        <f>H1538*D1538</f>
        <v/>
      </c>
      <c r="M1538" s="28">
        <f>I1538*D1538</f>
        <v/>
      </c>
    </row>
    <row r="1539">
      <c r="A1539" t="inlineStr">
        <is>
          <t>PRO-00521</t>
        </is>
      </c>
      <c r="B1539" t="inlineStr">
        <is>
          <t>linkedin</t>
        </is>
      </c>
      <c r="C1539" t="n">
        <v>3</v>
      </c>
      <c r="D1539" s="28" t="n">
        <v>70000</v>
      </c>
      <c r="E1539" t="n">
        <v>3</v>
      </c>
      <c r="F1539">
        <f>IF(E1539=1,1,IF(E1539=2,0.5,IF(OR(C1539=1,C1539=E1539),0.4,0.2/(E1539-2))))</f>
        <v/>
      </c>
      <c r="G1539">
        <f>IF(C1539=1,1,0)</f>
        <v/>
      </c>
      <c r="H1539">
        <f>IF(C1539=E1539,1,0)</f>
        <v/>
      </c>
      <c r="I1539">
        <f>1/E1539</f>
        <v/>
      </c>
      <c r="J1539" s="28">
        <f>F1539*D1539</f>
        <v/>
      </c>
      <c r="K1539" s="28">
        <f>G1539*D1539</f>
        <v/>
      </c>
      <c r="L1539" s="28">
        <f>H1539*D1539</f>
        <v/>
      </c>
      <c r="M1539" s="28">
        <f>I1539*D1539</f>
        <v/>
      </c>
    </row>
    <row r="1540">
      <c r="A1540" t="inlineStr">
        <is>
          <t>PRO-00522</t>
        </is>
      </c>
      <c r="B1540" t="inlineStr">
        <is>
          <t>google</t>
        </is>
      </c>
      <c r="C1540" t="n">
        <v>1</v>
      </c>
      <c r="D1540" s="28" t="n">
        <v>0</v>
      </c>
      <c r="E1540" t="n">
        <v>2</v>
      </c>
      <c r="F1540">
        <f>IF(E1540=1,1,IF(E1540=2,0.5,IF(OR(C1540=1,C1540=E1540),0.4,0.2/(E1540-2))))</f>
        <v/>
      </c>
      <c r="G1540">
        <f>IF(C1540=1,1,0)</f>
        <v/>
      </c>
      <c r="H1540">
        <f>IF(C1540=E1540,1,0)</f>
        <v/>
      </c>
      <c r="I1540">
        <f>1/E1540</f>
        <v/>
      </c>
      <c r="J1540" s="28">
        <f>F1540*D1540</f>
        <v/>
      </c>
      <c r="K1540" s="28">
        <f>G1540*D1540</f>
        <v/>
      </c>
      <c r="L1540" s="28">
        <f>H1540*D1540</f>
        <v/>
      </c>
      <c r="M1540" s="28">
        <f>I1540*D1540</f>
        <v/>
      </c>
    </row>
    <row r="1541">
      <c r="A1541" t="inlineStr">
        <is>
          <t>PRO-00522</t>
        </is>
      </c>
      <c r="B1541" t="inlineStr">
        <is>
          <t>linkedin</t>
        </is>
      </c>
      <c r="C1541" t="n">
        <v>2</v>
      </c>
      <c r="D1541" s="28" t="n">
        <v>0</v>
      </c>
      <c r="E1541" t="n">
        <v>2</v>
      </c>
      <c r="F1541">
        <f>IF(E1541=1,1,IF(E1541=2,0.5,IF(OR(C1541=1,C1541=E1541),0.4,0.2/(E1541-2))))</f>
        <v/>
      </c>
      <c r="G1541">
        <f>IF(C1541=1,1,0)</f>
        <v/>
      </c>
      <c r="H1541">
        <f>IF(C1541=E1541,1,0)</f>
        <v/>
      </c>
      <c r="I1541">
        <f>1/E1541</f>
        <v/>
      </c>
      <c r="J1541" s="28">
        <f>F1541*D1541</f>
        <v/>
      </c>
      <c r="K1541" s="28">
        <f>G1541*D1541</f>
        <v/>
      </c>
      <c r="L1541" s="28">
        <f>H1541*D1541</f>
        <v/>
      </c>
      <c r="M1541" s="28">
        <f>I1541*D1541</f>
        <v/>
      </c>
    </row>
    <row r="1542">
      <c r="A1542" t="inlineStr">
        <is>
          <t>PRO-00523</t>
        </is>
      </c>
      <c r="B1542" t="inlineStr">
        <is>
          <t>linkedin</t>
        </is>
      </c>
      <c r="C1542" t="n">
        <v>1</v>
      </c>
      <c r="D1542" s="28" t="n">
        <v>0</v>
      </c>
      <c r="E1542" t="n">
        <v>4</v>
      </c>
      <c r="F1542">
        <f>IF(E1542=1,1,IF(E1542=2,0.5,IF(OR(C1542=1,C1542=E1542),0.4,0.2/(E1542-2))))</f>
        <v/>
      </c>
      <c r="G1542">
        <f>IF(C1542=1,1,0)</f>
        <v/>
      </c>
      <c r="H1542">
        <f>IF(C1542=E1542,1,0)</f>
        <v/>
      </c>
      <c r="I1542">
        <f>1/E1542</f>
        <v/>
      </c>
      <c r="J1542" s="28">
        <f>F1542*D1542</f>
        <v/>
      </c>
      <c r="K1542" s="28">
        <f>G1542*D1542</f>
        <v/>
      </c>
      <c r="L1542" s="28">
        <f>H1542*D1542</f>
        <v/>
      </c>
      <c r="M1542" s="28">
        <f>I1542*D1542</f>
        <v/>
      </c>
    </row>
    <row r="1543">
      <c r="A1543" t="inlineStr">
        <is>
          <t>PRO-00523</t>
        </is>
      </c>
      <c r="B1543" t="inlineStr">
        <is>
          <t>linkedin</t>
        </is>
      </c>
      <c r="C1543" t="n">
        <v>2</v>
      </c>
      <c r="D1543" s="28" t="n">
        <v>0</v>
      </c>
      <c r="E1543" t="n">
        <v>4</v>
      </c>
      <c r="F1543">
        <f>IF(E1543=1,1,IF(E1543=2,0.5,IF(OR(C1543=1,C1543=E1543),0.4,0.2/(E1543-2))))</f>
        <v/>
      </c>
      <c r="G1543">
        <f>IF(C1543=1,1,0)</f>
        <v/>
      </c>
      <c r="H1543">
        <f>IF(C1543=E1543,1,0)</f>
        <v/>
      </c>
      <c r="I1543">
        <f>1/E1543</f>
        <v/>
      </c>
      <c r="J1543" s="28">
        <f>F1543*D1543</f>
        <v/>
      </c>
      <c r="K1543" s="28">
        <f>G1543*D1543</f>
        <v/>
      </c>
      <c r="L1543" s="28">
        <f>H1543*D1543</f>
        <v/>
      </c>
      <c r="M1543" s="28">
        <f>I1543*D1543</f>
        <v/>
      </c>
    </row>
    <row r="1544">
      <c r="A1544" t="inlineStr">
        <is>
          <t>PRO-00523</t>
        </is>
      </c>
      <c r="B1544" t="inlineStr">
        <is>
          <t>linkedin</t>
        </is>
      </c>
      <c r="C1544" t="n">
        <v>3</v>
      </c>
      <c r="D1544" s="28" t="n">
        <v>0</v>
      </c>
      <c r="E1544" t="n">
        <v>4</v>
      </c>
      <c r="F1544">
        <f>IF(E1544=1,1,IF(E1544=2,0.5,IF(OR(C1544=1,C1544=E1544),0.4,0.2/(E1544-2))))</f>
        <v/>
      </c>
      <c r="G1544">
        <f>IF(C1544=1,1,0)</f>
        <v/>
      </c>
      <c r="H1544">
        <f>IF(C1544=E1544,1,0)</f>
        <v/>
      </c>
      <c r="I1544">
        <f>1/E1544</f>
        <v/>
      </c>
      <c r="J1544" s="28">
        <f>F1544*D1544</f>
        <v/>
      </c>
      <c r="K1544" s="28">
        <f>G1544*D1544</f>
        <v/>
      </c>
      <c r="L1544" s="28">
        <f>H1544*D1544</f>
        <v/>
      </c>
      <c r="M1544" s="28">
        <f>I1544*D1544</f>
        <v/>
      </c>
    </row>
    <row r="1545">
      <c r="A1545" t="inlineStr">
        <is>
          <t>PRO-00523</t>
        </is>
      </c>
      <c r="B1545" t="inlineStr">
        <is>
          <t>google</t>
        </is>
      </c>
      <c r="C1545" t="n">
        <v>4</v>
      </c>
      <c r="D1545" s="28" t="n">
        <v>0</v>
      </c>
      <c r="E1545" t="n">
        <v>4</v>
      </c>
      <c r="F1545">
        <f>IF(E1545=1,1,IF(E1545=2,0.5,IF(OR(C1545=1,C1545=E1545),0.4,0.2/(E1545-2))))</f>
        <v/>
      </c>
      <c r="G1545">
        <f>IF(C1545=1,1,0)</f>
        <v/>
      </c>
      <c r="H1545">
        <f>IF(C1545=E1545,1,0)</f>
        <v/>
      </c>
      <c r="I1545">
        <f>1/E1545</f>
        <v/>
      </c>
      <c r="J1545" s="28">
        <f>F1545*D1545</f>
        <v/>
      </c>
      <c r="K1545" s="28">
        <f>G1545*D1545</f>
        <v/>
      </c>
      <c r="L1545" s="28">
        <f>H1545*D1545</f>
        <v/>
      </c>
      <c r="M1545" s="28">
        <f>I1545*D1545</f>
        <v/>
      </c>
    </row>
    <row r="1546">
      <c r="A1546" t="inlineStr">
        <is>
          <t>PRO-00524</t>
        </is>
      </c>
      <c r="B1546" t="inlineStr">
        <is>
          <t>linkedin</t>
        </is>
      </c>
      <c r="C1546" t="n">
        <v>1</v>
      </c>
      <c r="D1546" s="28" t="n">
        <v>0</v>
      </c>
      <c r="E1546" t="n">
        <v>2</v>
      </c>
      <c r="F1546">
        <f>IF(E1546=1,1,IF(E1546=2,0.5,IF(OR(C1546=1,C1546=E1546),0.4,0.2/(E1546-2))))</f>
        <v/>
      </c>
      <c r="G1546">
        <f>IF(C1546=1,1,0)</f>
        <v/>
      </c>
      <c r="H1546">
        <f>IF(C1546=E1546,1,0)</f>
        <v/>
      </c>
      <c r="I1546">
        <f>1/E1546</f>
        <v/>
      </c>
      <c r="J1546" s="28">
        <f>F1546*D1546</f>
        <v/>
      </c>
      <c r="K1546" s="28">
        <f>G1546*D1546</f>
        <v/>
      </c>
      <c r="L1546" s="28">
        <f>H1546*D1546</f>
        <v/>
      </c>
      <c r="M1546" s="28">
        <f>I1546*D1546</f>
        <v/>
      </c>
    </row>
    <row r="1547">
      <c r="A1547" t="inlineStr">
        <is>
          <t>PRO-00524</t>
        </is>
      </c>
      <c r="B1547" t="inlineStr">
        <is>
          <t>linkedin</t>
        </is>
      </c>
      <c r="C1547" t="n">
        <v>2</v>
      </c>
      <c r="D1547" s="28" t="n">
        <v>0</v>
      </c>
      <c r="E1547" t="n">
        <v>2</v>
      </c>
      <c r="F1547">
        <f>IF(E1547=1,1,IF(E1547=2,0.5,IF(OR(C1547=1,C1547=E1547),0.4,0.2/(E1547-2))))</f>
        <v/>
      </c>
      <c r="G1547">
        <f>IF(C1547=1,1,0)</f>
        <v/>
      </c>
      <c r="H1547">
        <f>IF(C1547=E1547,1,0)</f>
        <v/>
      </c>
      <c r="I1547">
        <f>1/E1547</f>
        <v/>
      </c>
      <c r="J1547" s="28">
        <f>F1547*D1547</f>
        <v/>
      </c>
      <c r="K1547" s="28">
        <f>G1547*D1547</f>
        <v/>
      </c>
      <c r="L1547" s="28">
        <f>H1547*D1547</f>
        <v/>
      </c>
      <c r="M1547" s="28">
        <f>I1547*D1547</f>
        <v/>
      </c>
    </row>
    <row r="1548">
      <c r="A1548" t="inlineStr">
        <is>
          <t>PRO-00525</t>
        </is>
      </c>
      <c r="B1548" t="inlineStr">
        <is>
          <t>linkedin</t>
        </is>
      </c>
      <c r="C1548" t="n">
        <v>1</v>
      </c>
      <c r="D1548" s="28" t="n">
        <v>39780</v>
      </c>
      <c r="E1548" t="n">
        <v>3</v>
      </c>
      <c r="F1548">
        <f>IF(E1548=1,1,IF(E1548=2,0.5,IF(OR(C1548=1,C1548=E1548),0.4,0.2/(E1548-2))))</f>
        <v/>
      </c>
      <c r="G1548">
        <f>IF(C1548=1,1,0)</f>
        <v/>
      </c>
      <c r="H1548">
        <f>IF(C1548=E1548,1,0)</f>
        <v/>
      </c>
      <c r="I1548">
        <f>1/E1548</f>
        <v/>
      </c>
      <c r="J1548" s="28">
        <f>F1548*D1548</f>
        <v/>
      </c>
      <c r="K1548" s="28">
        <f>G1548*D1548</f>
        <v/>
      </c>
      <c r="L1548" s="28">
        <f>H1548*D1548</f>
        <v/>
      </c>
      <c r="M1548" s="28">
        <f>I1548*D1548</f>
        <v/>
      </c>
    </row>
    <row r="1549">
      <c r="A1549" t="inlineStr">
        <is>
          <t>PRO-00525</t>
        </is>
      </c>
      <c r="B1549" t="inlineStr">
        <is>
          <t>g2</t>
        </is>
      </c>
      <c r="C1549" t="n">
        <v>2</v>
      </c>
      <c r="D1549" s="28" t="n">
        <v>39780</v>
      </c>
      <c r="E1549" t="n">
        <v>3</v>
      </c>
      <c r="F1549">
        <f>IF(E1549=1,1,IF(E1549=2,0.5,IF(OR(C1549=1,C1549=E1549),0.4,0.2/(E1549-2))))</f>
        <v/>
      </c>
      <c r="G1549">
        <f>IF(C1549=1,1,0)</f>
        <v/>
      </c>
      <c r="H1549">
        <f>IF(C1549=E1549,1,0)</f>
        <v/>
      </c>
      <c r="I1549">
        <f>1/E1549</f>
        <v/>
      </c>
      <c r="J1549" s="28">
        <f>F1549*D1549</f>
        <v/>
      </c>
      <c r="K1549" s="28">
        <f>G1549*D1549</f>
        <v/>
      </c>
      <c r="L1549" s="28">
        <f>H1549*D1549</f>
        <v/>
      </c>
      <c r="M1549" s="28">
        <f>I1549*D1549</f>
        <v/>
      </c>
    </row>
    <row r="1550">
      <c r="A1550" t="inlineStr">
        <is>
          <t>PRO-00525</t>
        </is>
      </c>
      <c r="B1550" t="inlineStr">
        <is>
          <t>google</t>
        </is>
      </c>
      <c r="C1550" t="n">
        <v>3</v>
      </c>
      <c r="D1550" s="28" t="n">
        <v>39780</v>
      </c>
      <c r="E1550" t="n">
        <v>3</v>
      </c>
      <c r="F1550">
        <f>IF(E1550=1,1,IF(E1550=2,0.5,IF(OR(C1550=1,C1550=E1550),0.4,0.2/(E1550-2))))</f>
        <v/>
      </c>
      <c r="G1550">
        <f>IF(C1550=1,1,0)</f>
        <v/>
      </c>
      <c r="H1550">
        <f>IF(C1550=E1550,1,0)</f>
        <v/>
      </c>
      <c r="I1550">
        <f>1/E1550</f>
        <v/>
      </c>
      <c r="J1550" s="28">
        <f>F1550*D1550</f>
        <v/>
      </c>
      <c r="K1550" s="28">
        <f>G1550*D1550</f>
        <v/>
      </c>
      <c r="L1550" s="28">
        <f>H1550*D1550</f>
        <v/>
      </c>
      <c r="M1550" s="28">
        <f>I1550*D1550</f>
        <v/>
      </c>
    </row>
    <row r="1551">
      <c r="A1551" t="inlineStr">
        <is>
          <t>PRO-00526</t>
        </is>
      </c>
      <c r="B1551" t="inlineStr">
        <is>
          <t>linkedin</t>
        </is>
      </c>
      <c r="C1551" t="n">
        <v>1</v>
      </c>
      <c r="D1551" s="28" t="n">
        <v>0</v>
      </c>
      <c r="E1551" t="n">
        <v>4</v>
      </c>
      <c r="F1551">
        <f>IF(E1551=1,1,IF(E1551=2,0.5,IF(OR(C1551=1,C1551=E1551),0.4,0.2/(E1551-2))))</f>
        <v/>
      </c>
      <c r="G1551">
        <f>IF(C1551=1,1,0)</f>
        <v/>
      </c>
      <c r="H1551">
        <f>IF(C1551=E1551,1,0)</f>
        <v/>
      </c>
      <c r="I1551">
        <f>1/E1551</f>
        <v/>
      </c>
      <c r="J1551" s="28">
        <f>F1551*D1551</f>
        <v/>
      </c>
      <c r="K1551" s="28">
        <f>G1551*D1551</f>
        <v/>
      </c>
      <c r="L1551" s="28">
        <f>H1551*D1551</f>
        <v/>
      </c>
      <c r="M1551" s="28">
        <f>I1551*D1551</f>
        <v/>
      </c>
    </row>
    <row r="1552">
      <c r="A1552" t="inlineStr">
        <is>
          <t>PRO-00526</t>
        </is>
      </c>
      <c r="B1552" t="inlineStr">
        <is>
          <t>g2</t>
        </is>
      </c>
      <c r="C1552" t="n">
        <v>2</v>
      </c>
      <c r="D1552" s="28" t="n">
        <v>0</v>
      </c>
      <c r="E1552" t="n">
        <v>4</v>
      </c>
      <c r="F1552">
        <f>IF(E1552=1,1,IF(E1552=2,0.5,IF(OR(C1552=1,C1552=E1552),0.4,0.2/(E1552-2))))</f>
        <v/>
      </c>
      <c r="G1552">
        <f>IF(C1552=1,1,0)</f>
        <v/>
      </c>
      <c r="H1552">
        <f>IF(C1552=E1552,1,0)</f>
        <v/>
      </c>
      <c r="I1552">
        <f>1/E1552</f>
        <v/>
      </c>
      <c r="J1552" s="28">
        <f>F1552*D1552</f>
        <v/>
      </c>
      <c r="K1552" s="28">
        <f>G1552*D1552</f>
        <v/>
      </c>
      <c r="L1552" s="28">
        <f>H1552*D1552</f>
        <v/>
      </c>
      <c r="M1552" s="28">
        <f>I1552*D1552</f>
        <v/>
      </c>
    </row>
    <row r="1553">
      <c r="A1553" t="inlineStr">
        <is>
          <t>PRO-00526</t>
        </is>
      </c>
      <c r="B1553" t="inlineStr">
        <is>
          <t>g2</t>
        </is>
      </c>
      <c r="C1553" t="n">
        <v>3</v>
      </c>
      <c r="D1553" s="28" t="n">
        <v>0</v>
      </c>
      <c r="E1553" t="n">
        <v>4</v>
      </c>
      <c r="F1553">
        <f>IF(E1553=1,1,IF(E1553=2,0.5,IF(OR(C1553=1,C1553=E1553),0.4,0.2/(E1553-2))))</f>
        <v/>
      </c>
      <c r="G1553">
        <f>IF(C1553=1,1,0)</f>
        <v/>
      </c>
      <c r="H1553">
        <f>IF(C1553=E1553,1,0)</f>
        <v/>
      </c>
      <c r="I1553">
        <f>1/E1553</f>
        <v/>
      </c>
      <c r="J1553" s="28">
        <f>F1553*D1553</f>
        <v/>
      </c>
      <c r="K1553" s="28">
        <f>G1553*D1553</f>
        <v/>
      </c>
      <c r="L1553" s="28">
        <f>H1553*D1553</f>
        <v/>
      </c>
      <c r="M1553" s="28">
        <f>I1553*D1553</f>
        <v/>
      </c>
    </row>
    <row r="1554">
      <c r="A1554" t="inlineStr">
        <is>
          <t>PRO-00526</t>
        </is>
      </c>
      <c r="B1554" t="inlineStr">
        <is>
          <t>linkedin</t>
        </is>
      </c>
      <c r="C1554" t="n">
        <v>4</v>
      </c>
      <c r="D1554" s="28" t="n">
        <v>0</v>
      </c>
      <c r="E1554" t="n">
        <v>4</v>
      </c>
      <c r="F1554">
        <f>IF(E1554=1,1,IF(E1554=2,0.5,IF(OR(C1554=1,C1554=E1554),0.4,0.2/(E1554-2))))</f>
        <v/>
      </c>
      <c r="G1554">
        <f>IF(C1554=1,1,0)</f>
        <v/>
      </c>
      <c r="H1554">
        <f>IF(C1554=E1554,1,0)</f>
        <v/>
      </c>
      <c r="I1554">
        <f>1/E1554</f>
        <v/>
      </c>
      <c r="J1554" s="28">
        <f>F1554*D1554</f>
        <v/>
      </c>
      <c r="K1554" s="28">
        <f>G1554*D1554</f>
        <v/>
      </c>
      <c r="L1554" s="28">
        <f>H1554*D1554</f>
        <v/>
      </c>
      <c r="M1554" s="28">
        <f>I1554*D1554</f>
        <v/>
      </c>
    </row>
    <row r="1555">
      <c r="A1555" t="inlineStr">
        <is>
          <t>PRO-00527</t>
        </is>
      </c>
      <c r="B1555" t="inlineStr">
        <is>
          <t>google</t>
        </is>
      </c>
      <c r="C1555" t="n">
        <v>1</v>
      </c>
      <c r="D1555" s="28" t="n">
        <v>0</v>
      </c>
      <c r="E1555" t="n">
        <v>2</v>
      </c>
      <c r="F1555">
        <f>IF(E1555=1,1,IF(E1555=2,0.5,IF(OR(C1555=1,C1555=E1555),0.4,0.2/(E1555-2))))</f>
        <v/>
      </c>
      <c r="G1555">
        <f>IF(C1555=1,1,0)</f>
        <v/>
      </c>
      <c r="H1555">
        <f>IF(C1555=E1555,1,0)</f>
        <v/>
      </c>
      <c r="I1555">
        <f>1/E1555</f>
        <v/>
      </c>
      <c r="J1555" s="28">
        <f>F1555*D1555</f>
        <v/>
      </c>
      <c r="K1555" s="28">
        <f>G1555*D1555</f>
        <v/>
      </c>
      <c r="L1555" s="28">
        <f>H1555*D1555</f>
        <v/>
      </c>
      <c r="M1555" s="28">
        <f>I1555*D1555</f>
        <v/>
      </c>
    </row>
    <row r="1556">
      <c r="A1556" t="inlineStr">
        <is>
          <t>PRO-00527</t>
        </is>
      </c>
      <c r="B1556" t="inlineStr">
        <is>
          <t>linkedin</t>
        </is>
      </c>
      <c r="C1556" t="n">
        <v>2</v>
      </c>
      <c r="D1556" s="28" t="n">
        <v>0</v>
      </c>
      <c r="E1556" t="n">
        <v>2</v>
      </c>
      <c r="F1556">
        <f>IF(E1556=1,1,IF(E1556=2,0.5,IF(OR(C1556=1,C1556=E1556),0.4,0.2/(E1556-2))))</f>
        <v/>
      </c>
      <c r="G1556">
        <f>IF(C1556=1,1,0)</f>
        <v/>
      </c>
      <c r="H1556">
        <f>IF(C1556=E1556,1,0)</f>
        <v/>
      </c>
      <c r="I1556">
        <f>1/E1556</f>
        <v/>
      </c>
      <c r="J1556" s="28">
        <f>F1556*D1556</f>
        <v/>
      </c>
      <c r="K1556" s="28">
        <f>G1556*D1556</f>
        <v/>
      </c>
      <c r="L1556" s="28">
        <f>H1556*D1556</f>
        <v/>
      </c>
      <c r="M1556" s="28">
        <f>I1556*D1556</f>
        <v/>
      </c>
    </row>
    <row r="1557">
      <c r="A1557" t="inlineStr">
        <is>
          <t>PRO-00528</t>
        </is>
      </c>
      <c r="B1557" t="inlineStr">
        <is>
          <t>linkedin</t>
        </is>
      </c>
      <c r="C1557" t="n">
        <v>1</v>
      </c>
      <c r="D1557" s="28" t="n">
        <v>0</v>
      </c>
      <c r="E1557" t="n">
        <v>3</v>
      </c>
      <c r="F1557">
        <f>IF(E1557=1,1,IF(E1557=2,0.5,IF(OR(C1557=1,C1557=E1557),0.4,0.2/(E1557-2))))</f>
        <v/>
      </c>
      <c r="G1557">
        <f>IF(C1557=1,1,0)</f>
        <v/>
      </c>
      <c r="H1557">
        <f>IF(C1557=E1557,1,0)</f>
        <v/>
      </c>
      <c r="I1557">
        <f>1/E1557</f>
        <v/>
      </c>
      <c r="J1557" s="28">
        <f>F1557*D1557</f>
        <v/>
      </c>
      <c r="K1557" s="28">
        <f>G1557*D1557</f>
        <v/>
      </c>
      <c r="L1557" s="28">
        <f>H1557*D1557</f>
        <v/>
      </c>
      <c r="M1557" s="28">
        <f>I1557*D1557</f>
        <v/>
      </c>
    </row>
    <row r="1558">
      <c r="A1558" t="inlineStr">
        <is>
          <t>PRO-00528</t>
        </is>
      </c>
      <c r="B1558" t="inlineStr">
        <is>
          <t>linkedin</t>
        </is>
      </c>
      <c r="C1558" t="n">
        <v>2</v>
      </c>
      <c r="D1558" s="28" t="n">
        <v>0</v>
      </c>
      <c r="E1558" t="n">
        <v>3</v>
      </c>
      <c r="F1558">
        <f>IF(E1558=1,1,IF(E1558=2,0.5,IF(OR(C1558=1,C1558=E1558),0.4,0.2/(E1558-2))))</f>
        <v/>
      </c>
      <c r="G1558">
        <f>IF(C1558=1,1,0)</f>
        <v/>
      </c>
      <c r="H1558">
        <f>IF(C1558=E1558,1,0)</f>
        <v/>
      </c>
      <c r="I1558">
        <f>1/E1558</f>
        <v/>
      </c>
      <c r="J1558" s="28">
        <f>F1558*D1558</f>
        <v/>
      </c>
      <c r="K1558" s="28">
        <f>G1558*D1558</f>
        <v/>
      </c>
      <c r="L1558" s="28">
        <f>H1558*D1558</f>
        <v/>
      </c>
      <c r="M1558" s="28">
        <f>I1558*D1558</f>
        <v/>
      </c>
    </row>
    <row r="1559">
      <c r="A1559" t="inlineStr">
        <is>
          <t>PRO-00528</t>
        </is>
      </c>
      <c r="B1559" t="inlineStr">
        <is>
          <t>linkedin</t>
        </is>
      </c>
      <c r="C1559" t="n">
        <v>3</v>
      </c>
      <c r="D1559" s="28" t="n">
        <v>0</v>
      </c>
      <c r="E1559" t="n">
        <v>3</v>
      </c>
      <c r="F1559">
        <f>IF(E1559=1,1,IF(E1559=2,0.5,IF(OR(C1559=1,C1559=E1559),0.4,0.2/(E1559-2))))</f>
        <v/>
      </c>
      <c r="G1559">
        <f>IF(C1559=1,1,0)</f>
        <v/>
      </c>
      <c r="H1559">
        <f>IF(C1559=E1559,1,0)</f>
        <v/>
      </c>
      <c r="I1559">
        <f>1/E1559</f>
        <v/>
      </c>
      <c r="J1559" s="28">
        <f>F1559*D1559</f>
        <v/>
      </c>
      <c r="K1559" s="28">
        <f>G1559*D1559</f>
        <v/>
      </c>
      <c r="L1559" s="28">
        <f>H1559*D1559</f>
        <v/>
      </c>
      <c r="M1559" s="28">
        <f>I1559*D1559</f>
        <v/>
      </c>
    </row>
    <row r="1560">
      <c r="A1560" t="inlineStr">
        <is>
          <t>PRO-00529</t>
        </is>
      </c>
      <c r="B1560" t="inlineStr">
        <is>
          <t>google</t>
        </is>
      </c>
      <c r="C1560" t="n">
        <v>1</v>
      </c>
      <c r="D1560" s="28" t="n">
        <v>0</v>
      </c>
      <c r="E1560" t="n">
        <v>3</v>
      </c>
      <c r="F1560">
        <f>IF(E1560=1,1,IF(E1560=2,0.5,IF(OR(C1560=1,C1560=E1560),0.4,0.2/(E1560-2))))</f>
        <v/>
      </c>
      <c r="G1560">
        <f>IF(C1560=1,1,0)</f>
        <v/>
      </c>
      <c r="H1560">
        <f>IF(C1560=E1560,1,0)</f>
        <v/>
      </c>
      <c r="I1560">
        <f>1/E1560</f>
        <v/>
      </c>
      <c r="J1560" s="28">
        <f>F1560*D1560</f>
        <v/>
      </c>
      <c r="K1560" s="28">
        <f>G1560*D1560</f>
        <v/>
      </c>
      <c r="L1560" s="28">
        <f>H1560*D1560</f>
        <v/>
      </c>
      <c r="M1560" s="28">
        <f>I1560*D1560</f>
        <v/>
      </c>
    </row>
    <row r="1561">
      <c r="A1561" t="inlineStr">
        <is>
          <t>PRO-00529</t>
        </is>
      </c>
      <c r="B1561" t="inlineStr">
        <is>
          <t>google</t>
        </is>
      </c>
      <c r="C1561" t="n">
        <v>2</v>
      </c>
      <c r="D1561" s="28" t="n">
        <v>0</v>
      </c>
      <c r="E1561" t="n">
        <v>3</v>
      </c>
      <c r="F1561">
        <f>IF(E1561=1,1,IF(E1561=2,0.5,IF(OR(C1561=1,C1561=E1561),0.4,0.2/(E1561-2))))</f>
        <v/>
      </c>
      <c r="G1561">
        <f>IF(C1561=1,1,0)</f>
        <v/>
      </c>
      <c r="H1561">
        <f>IF(C1561=E1561,1,0)</f>
        <v/>
      </c>
      <c r="I1561">
        <f>1/E1561</f>
        <v/>
      </c>
      <c r="J1561" s="28">
        <f>F1561*D1561</f>
        <v/>
      </c>
      <c r="K1561" s="28">
        <f>G1561*D1561</f>
        <v/>
      </c>
      <c r="L1561" s="28">
        <f>H1561*D1561</f>
        <v/>
      </c>
      <c r="M1561" s="28">
        <f>I1561*D1561</f>
        <v/>
      </c>
    </row>
    <row r="1562">
      <c r="A1562" t="inlineStr">
        <is>
          <t>PRO-00529</t>
        </is>
      </c>
      <c r="B1562" t="inlineStr">
        <is>
          <t>g2</t>
        </is>
      </c>
      <c r="C1562" t="n">
        <v>3</v>
      </c>
      <c r="D1562" s="28" t="n">
        <v>0</v>
      </c>
      <c r="E1562" t="n">
        <v>3</v>
      </c>
      <c r="F1562">
        <f>IF(E1562=1,1,IF(E1562=2,0.5,IF(OR(C1562=1,C1562=E1562),0.4,0.2/(E1562-2))))</f>
        <v/>
      </c>
      <c r="G1562">
        <f>IF(C1562=1,1,0)</f>
        <v/>
      </c>
      <c r="H1562">
        <f>IF(C1562=E1562,1,0)</f>
        <v/>
      </c>
      <c r="I1562">
        <f>1/E1562</f>
        <v/>
      </c>
      <c r="J1562" s="28">
        <f>F1562*D1562</f>
        <v/>
      </c>
      <c r="K1562" s="28">
        <f>G1562*D1562</f>
        <v/>
      </c>
      <c r="L1562" s="28">
        <f>H1562*D1562</f>
        <v/>
      </c>
      <c r="M1562" s="28">
        <f>I1562*D1562</f>
        <v/>
      </c>
    </row>
    <row r="1563">
      <c r="A1563" t="inlineStr">
        <is>
          <t>PRO-00530</t>
        </is>
      </c>
      <c r="B1563" t="inlineStr">
        <is>
          <t>linkedin</t>
        </is>
      </c>
      <c r="C1563" t="n">
        <v>1</v>
      </c>
      <c r="D1563" s="28" t="n">
        <v>0</v>
      </c>
      <c r="E1563" t="n">
        <v>2</v>
      </c>
      <c r="F1563">
        <f>IF(E1563=1,1,IF(E1563=2,0.5,IF(OR(C1563=1,C1563=E1563),0.4,0.2/(E1563-2))))</f>
        <v/>
      </c>
      <c r="G1563">
        <f>IF(C1563=1,1,0)</f>
        <v/>
      </c>
      <c r="H1563">
        <f>IF(C1563=E1563,1,0)</f>
        <v/>
      </c>
      <c r="I1563">
        <f>1/E1563</f>
        <v/>
      </c>
      <c r="J1563" s="28">
        <f>F1563*D1563</f>
        <v/>
      </c>
      <c r="K1563" s="28">
        <f>G1563*D1563</f>
        <v/>
      </c>
      <c r="L1563" s="28">
        <f>H1563*D1563</f>
        <v/>
      </c>
      <c r="M1563" s="28">
        <f>I1563*D1563</f>
        <v/>
      </c>
    </row>
    <row r="1564">
      <c r="A1564" t="inlineStr">
        <is>
          <t>PRO-00530</t>
        </is>
      </c>
      <c r="B1564" t="inlineStr">
        <is>
          <t>linkedin</t>
        </is>
      </c>
      <c r="C1564" t="n">
        <v>2</v>
      </c>
      <c r="D1564" s="28" t="n">
        <v>0</v>
      </c>
      <c r="E1564" t="n">
        <v>2</v>
      </c>
      <c r="F1564">
        <f>IF(E1564=1,1,IF(E1564=2,0.5,IF(OR(C1564=1,C1564=E1564),0.4,0.2/(E1564-2))))</f>
        <v/>
      </c>
      <c r="G1564">
        <f>IF(C1564=1,1,0)</f>
        <v/>
      </c>
      <c r="H1564">
        <f>IF(C1564=E1564,1,0)</f>
        <v/>
      </c>
      <c r="I1564">
        <f>1/E1564</f>
        <v/>
      </c>
      <c r="J1564" s="28">
        <f>F1564*D1564</f>
        <v/>
      </c>
      <c r="K1564" s="28">
        <f>G1564*D1564</f>
        <v/>
      </c>
      <c r="L1564" s="28">
        <f>H1564*D1564</f>
        <v/>
      </c>
      <c r="M1564" s="28">
        <f>I1564*D1564</f>
        <v/>
      </c>
    </row>
    <row r="1565">
      <c r="A1565" t="inlineStr">
        <is>
          <t>PRO-00531</t>
        </is>
      </c>
      <c r="B1565" t="inlineStr">
        <is>
          <t>linkedin</t>
        </is>
      </c>
      <c r="C1565" t="n">
        <v>1</v>
      </c>
      <c r="D1565" s="28" t="n">
        <v>0</v>
      </c>
      <c r="E1565" t="n">
        <v>3</v>
      </c>
      <c r="F1565">
        <f>IF(E1565=1,1,IF(E1565=2,0.5,IF(OR(C1565=1,C1565=E1565),0.4,0.2/(E1565-2))))</f>
        <v/>
      </c>
      <c r="G1565">
        <f>IF(C1565=1,1,0)</f>
        <v/>
      </c>
      <c r="H1565">
        <f>IF(C1565=E1565,1,0)</f>
        <v/>
      </c>
      <c r="I1565">
        <f>1/E1565</f>
        <v/>
      </c>
      <c r="J1565" s="28">
        <f>F1565*D1565</f>
        <v/>
      </c>
      <c r="K1565" s="28">
        <f>G1565*D1565</f>
        <v/>
      </c>
      <c r="L1565" s="28">
        <f>H1565*D1565</f>
        <v/>
      </c>
      <c r="M1565" s="28">
        <f>I1565*D1565</f>
        <v/>
      </c>
    </row>
    <row r="1566">
      <c r="A1566" t="inlineStr">
        <is>
          <t>PRO-00531</t>
        </is>
      </c>
      <c r="B1566" t="inlineStr">
        <is>
          <t>linkedin</t>
        </is>
      </c>
      <c r="C1566" t="n">
        <v>2</v>
      </c>
      <c r="D1566" s="28" t="n">
        <v>0</v>
      </c>
      <c r="E1566" t="n">
        <v>3</v>
      </c>
      <c r="F1566">
        <f>IF(E1566=1,1,IF(E1566=2,0.5,IF(OR(C1566=1,C1566=E1566),0.4,0.2/(E1566-2))))</f>
        <v/>
      </c>
      <c r="G1566">
        <f>IF(C1566=1,1,0)</f>
        <v/>
      </c>
      <c r="H1566">
        <f>IF(C1566=E1566,1,0)</f>
        <v/>
      </c>
      <c r="I1566">
        <f>1/E1566</f>
        <v/>
      </c>
      <c r="J1566" s="28">
        <f>F1566*D1566</f>
        <v/>
      </c>
      <c r="K1566" s="28">
        <f>G1566*D1566</f>
        <v/>
      </c>
      <c r="L1566" s="28">
        <f>H1566*D1566</f>
        <v/>
      </c>
      <c r="M1566" s="28">
        <f>I1566*D1566</f>
        <v/>
      </c>
    </row>
    <row r="1567">
      <c r="A1567" t="inlineStr">
        <is>
          <t>PRO-00531</t>
        </is>
      </c>
      <c r="B1567" t="inlineStr">
        <is>
          <t>linkedin</t>
        </is>
      </c>
      <c r="C1567" t="n">
        <v>3</v>
      </c>
      <c r="D1567" s="28" t="n">
        <v>0</v>
      </c>
      <c r="E1567" t="n">
        <v>3</v>
      </c>
      <c r="F1567">
        <f>IF(E1567=1,1,IF(E1567=2,0.5,IF(OR(C1567=1,C1567=E1567),0.4,0.2/(E1567-2))))</f>
        <v/>
      </c>
      <c r="G1567">
        <f>IF(C1567=1,1,0)</f>
        <v/>
      </c>
      <c r="H1567">
        <f>IF(C1567=E1567,1,0)</f>
        <v/>
      </c>
      <c r="I1567">
        <f>1/E1567</f>
        <v/>
      </c>
      <c r="J1567" s="28">
        <f>F1567*D1567</f>
        <v/>
      </c>
      <c r="K1567" s="28">
        <f>G1567*D1567</f>
        <v/>
      </c>
      <c r="L1567" s="28">
        <f>H1567*D1567</f>
        <v/>
      </c>
      <c r="M1567" s="28">
        <f>I1567*D1567</f>
        <v/>
      </c>
    </row>
    <row r="1568">
      <c r="A1568" t="inlineStr">
        <is>
          <t>PRO-00532</t>
        </is>
      </c>
      <c r="B1568" t="inlineStr">
        <is>
          <t>linkedin</t>
        </is>
      </c>
      <c r="C1568" t="n">
        <v>1</v>
      </c>
      <c r="D1568" s="28" t="n">
        <v>0</v>
      </c>
      <c r="E1568" t="n">
        <v>2</v>
      </c>
      <c r="F1568">
        <f>IF(E1568=1,1,IF(E1568=2,0.5,IF(OR(C1568=1,C1568=E1568),0.4,0.2/(E1568-2))))</f>
        <v/>
      </c>
      <c r="G1568">
        <f>IF(C1568=1,1,0)</f>
        <v/>
      </c>
      <c r="H1568">
        <f>IF(C1568=E1568,1,0)</f>
        <v/>
      </c>
      <c r="I1568">
        <f>1/E1568</f>
        <v/>
      </c>
      <c r="J1568" s="28">
        <f>F1568*D1568</f>
        <v/>
      </c>
      <c r="K1568" s="28">
        <f>G1568*D1568</f>
        <v/>
      </c>
      <c r="L1568" s="28">
        <f>H1568*D1568</f>
        <v/>
      </c>
      <c r="M1568" s="28">
        <f>I1568*D1568</f>
        <v/>
      </c>
    </row>
    <row r="1569">
      <c r="A1569" t="inlineStr">
        <is>
          <t>PRO-00532</t>
        </is>
      </c>
      <c r="B1569" t="inlineStr">
        <is>
          <t>g2</t>
        </is>
      </c>
      <c r="C1569" t="n">
        <v>2</v>
      </c>
      <c r="D1569" s="28" t="n">
        <v>0</v>
      </c>
      <c r="E1569" t="n">
        <v>2</v>
      </c>
      <c r="F1569">
        <f>IF(E1569=1,1,IF(E1569=2,0.5,IF(OR(C1569=1,C1569=E1569),0.4,0.2/(E1569-2))))</f>
        <v/>
      </c>
      <c r="G1569">
        <f>IF(C1569=1,1,0)</f>
        <v/>
      </c>
      <c r="H1569">
        <f>IF(C1569=E1569,1,0)</f>
        <v/>
      </c>
      <c r="I1569">
        <f>1/E1569</f>
        <v/>
      </c>
      <c r="J1569" s="28">
        <f>F1569*D1569</f>
        <v/>
      </c>
      <c r="K1569" s="28">
        <f>G1569*D1569</f>
        <v/>
      </c>
      <c r="L1569" s="28">
        <f>H1569*D1569</f>
        <v/>
      </c>
      <c r="M1569" s="28">
        <f>I1569*D1569</f>
        <v/>
      </c>
    </row>
    <row r="1570">
      <c r="A1570" t="inlineStr">
        <is>
          <t>PRO-00533</t>
        </is>
      </c>
      <c r="B1570" t="inlineStr">
        <is>
          <t>google</t>
        </is>
      </c>
      <c r="C1570" t="n">
        <v>1</v>
      </c>
      <c r="D1570" s="28" t="n">
        <v>0</v>
      </c>
      <c r="E1570" t="n">
        <v>2</v>
      </c>
      <c r="F1570">
        <f>IF(E1570=1,1,IF(E1570=2,0.5,IF(OR(C1570=1,C1570=E1570),0.4,0.2/(E1570-2))))</f>
        <v/>
      </c>
      <c r="G1570">
        <f>IF(C1570=1,1,0)</f>
        <v/>
      </c>
      <c r="H1570">
        <f>IF(C1570=E1570,1,0)</f>
        <v/>
      </c>
      <c r="I1570">
        <f>1/E1570</f>
        <v/>
      </c>
      <c r="J1570" s="28">
        <f>F1570*D1570</f>
        <v/>
      </c>
      <c r="K1570" s="28">
        <f>G1570*D1570</f>
        <v/>
      </c>
      <c r="L1570" s="28">
        <f>H1570*D1570</f>
        <v/>
      </c>
      <c r="M1570" s="28">
        <f>I1570*D1570</f>
        <v/>
      </c>
    </row>
    <row r="1571">
      <c r="A1571" t="inlineStr">
        <is>
          <t>PRO-00533</t>
        </is>
      </c>
      <c r="B1571" t="inlineStr">
        <is>
          <t>linkedin</t>
        </is>
      </c>
      <c r="C1571" t="n">
        <v>2</v>
      </c>
      <c r="D1571" s="28" t="n">
        <v>0</v>
      </c>
      <c r="E1571" t="n">
        <v>2</v>
      </c>
      <c r="F1571">
        <f>IF(E1571=1,1,IF(E1571=2,0.5,IF(OR(C1571=1,C1571=E1571),0.4,0.2/(E1571-2))))</f>
        <v/>
      </c>
      <c r="G1571">
        <f>IF(C1571=1,1,0)</f>
        <v/>
      </c>
      <c r="H1571">
        <f>IF(C1571=E1571,1,0)</f>
        <v/>
      </c>
      <c r="I1571">
        <f>1/E1571</f>
        <v/>
      </c>
      <c r="J1571" s="28">
        <f>F1571*D1571</f>
        <v/>
      </c>
      <c r="K1571" s="28">
        <f>G1571*D1571</f>
        <v/>
      </c>
      <c r="L1571" s="28">
        <f>H1571*D1571</f>
        <v/>
      </c>
      <c r="M1571" s="28">
        <f>I1571*D1571</f>
        <v/>
      </c>
    </row>
    <row r="1572">
      <c r="A1572" t="inlineStr">
        <is>
          <t>PRO-00534</t>
        </is>
      </c>
      <c r="B1572" t="inlineStr">
        <is>
          <t>linkedin</t>
        </is>
      </c>
      <c r="C1572" t="n">
        <v>1</v>
      </c>
      <c r="D1572" s="28" t="n">
        <v>0</v>
      </c>
      <c r="E1572" t="n">
        <v>3</v>
      </c>
      <c r="F1572">
        <f>IF(E1572=1,1,IF(E1572=2,0.5,IF(OR(C1572=1,C1572=E1572),0.4,0.2/(E1572-2))))</f>
        <v/>
      </c>
      <c r="G1572">
        <f>IF(C1572=1,1,0)</f>
        <v/>
      </c>
      <c r="H1572">
        <f>IF(C1572=E1572,1,0)</f>
        <v/>
      </c>
      <c r="I1572">
        <f>1/E1572</f>
        <v/>
      </c>
      <c r="J1572" s="28">
        <f>F1572*D1572</f>
        <v/>
      </c>
      <c r="K1572" s="28">
        <f>G1572*D1572</f>
        <v/>
      </c>
      <c r="L1572" s="28">
        <f>H1572*D1572</f>
        <v/>
      </c>
      <c r="M1572" s="28">
        <f>I1572*D1572</f>
        <v/>
      </c>
    </row>
    <row r="1573">
      <c r="A1573" t="inlineStr">
        <is>
          <t>PRO-00534</t>
        </is>
      </c>
      <c r="B1573" t="inlineStr">
        <is>
          <t>linkedin</t>
        </is>
      </c>
      <c r="C1573" t="n">
        <v>2</v>
      </c>
      <c r="D1573" s="28" t="n">
        <v>0</v>
      </c>
      <c r="E1573" t="n">
        <v>3</v>
      </c>
      <c r="F1573">
        <f>IF(E1573=1,1,IF(E1573=2,0.5,IF(OR(C1573=1,C1573=E1573),0.4,0.2/(E1573-2))))</f>
        <v/>
      </c>
      <c r="G1573">
        <f>IF(C1573=1,1,0)</f>
        <v/>
      </c>
      <c r="H1573">
        <f>IF(C1573=E1573,1,0)</f>
        <v/>
      </c>
      <c r="I1573">
        <f>1/E1573</f>
        <v/>
      </c>
      <c r="J1573" s="28">
        <f>F1573*D1573</f>
        <v/>
      </c>
      <c r="K1573" s="28">
        <f>G1573*D1573</f>
        <v/>
      </c>
      <c r="L1573" s="28">
        <f>H1573*D1573</f>
        <v/>
      </c>
      <c r="M1573" s="28">
        <f>I1573*D1573</f>
        <v/>
      </c>
    </row>
    <row r="1574">
      <c r="A1574" t="inlineStr">
        <is>
          <t>PRO-00534</t>
        </is>
      </c>
      <c r="B1574" t="inlineStr">
        <is>
          <t>g2</t>
        </is>
      </c>
      <c r="C1574" t="n">
        <v>3</v>
      </c>
      <c r="D1574" s="28" t="n">
        <v>0</v>
      </c>
      <c r="E1574" t="n">
        <v>3</v>
      </c>
      <c r="F1574">
        <f>IF(E1574=1,1,IF(E1574=2,0.5,IF(OR(C1574=1,C1574=E1574),0.4,0.2/(E1574-2))))</f>
        <v/>
      </c>
      <c r="G1574">
        <f>IF(C1574=1,1,0)</f>
        <v/>
      </c>
      <c r="H1574">
        <f>IF(C1574=E1574,1,0)</f>
        <v/>
      </c>
      <c r="I1574">
        <f>1/E1574</f>
        <v/>
      </c>
      <c r="J1574" s="28">
        <f>F1574*D1574</f>
        <v/>
      </c>
      <c r="K1574" s="28">
        <f>G1574*D1574</f>
        <v/>
      </c>
      <c r="L1574" s="28">
        <f>H1574*D1574</f>
        <v/>
      </c>
      <c r="M1574" s="28">
        <f>I1574*D1574</f>
        <v/>
      </c>
    </row>
    <row r="1575">
      <c r="A1575" t="inlineStr">
        <is>
          <t>PRO-00535</t>
        </is>
      </c>
      <c r="B1575" t="inlineStr">
        <is>
          <t>google</t>
        </is>
      </c>
      <c r="C1575" t="n">
        <v>1</v>
      </c>
      <c r="D1575" s="28" t="n">
        <v>104974</v>
      </c>
      <c r="E1575" t="n">
        <v>3</v>
      </c>
      <c r="F1575">
        <f>IF(E1575=1,1,IF(E1575=2,0.5,IF(OR(C1575=1,C1575=E1575),0.4,0.2/(E1575-2))))</f>
        <v/>
      </c>
      <c r="G1575">
        <f>IF(C1575=1,1,0)</f>
        <v/>
      </c>
      <c r="H1575">
        <f>IF(C1575=E1575,1,0)</f>
        <v/>
      </c>
      <c r="I1575">
        <f>1/E1575</f>
        <v/>
      </c>
      <c r="J1575" s="28">
        <f>F1575*D1575</f>
        <v/>
      </c>
      <c r="K1575" s="28">
        <f>G1575*D1575</f>
        <v/>
      </c>
      <c r="L1575" s="28">
        <f>H1575*D1575</f>
        <v/>
      </c>
      <c r="M1575" s="28">
        <f>I1575*D1575</f>
        <v/>
      </c>
    </row>
    <row r="1576">
      <c r="A1576" t="inlineStr">
        <is>
          <t>PRO-00535</t>
        </is>
      </c>
      <c r="B1576" t="inlineStr">
        <is>
          <t>linkedin</t>
        </is>
      </c>
      <c r="C1576" t="n">
        <v>2</v>
      </c>
      <c r="D1576" s="28" t="n">
        <v>104974</v>
      </c>
      <c r="E1576" t="n">
        <v>3</v>
      </c>
      <c r="F1576">
        <f>IF(E1576=1,1,IF(E1576=2,0.5,IF(OR(C1576=1,C1576=E1576),0.4,0.2/(E1576-2))))</f>
        <v/>
      </c>
      <c r="G1576">
        <f>IF(C1576=1,1,0)</f>
        <v/>
      </c>
      <c r="H1576">
        <f>IF(C1576=E1576,1,0)</f>
        <v/>
      </c>
      <c r="I1576">
        <f>1/E1576</f>
        <v/>
      </c>
      <c r="J1576" s="28">
        <f>F1576*D1576</f>
        <v/>
      </c>
      <c r="K1576" s="28">
        <f>G1576*D1576</f>
        <v/>
      </c>
      <c r="L1576" s="28">
        <f>H1576*D1576</f>
        <v/>
      </c>
      <c r="M1576" s="28">
        <f>I1576*D1576</f>
        <v/>
      </c>
    </row>
    <row r="1577">
      <c r="A1577" t="inlineStr">
        <is>
          <t>PRO-00535</t>
        </is>
      </c>
      <c r="B1577" t="inlineStr">
        <is>
          <t>g2</t>
        </is>
      </c>
      <c r="C1577" t="n">
        <v>3</v>
      </c>
      <c r="D1577" s="28" t="n">
        <v>104974</v>
      </c>
      <c r="E1577" t="n">
        <v>3</v>
      </c>
      <c r="F1577">
        <f>IF(E1577=1,1,IF(E1577=2,0.5,IF(OR(C1577=1,C1577=E1577),0.4,0.2/(E1577-2))))</f>
        <v/>
      </c>
      <c r="G1577">
        <f>IF(C1577=1,1,0)</f>
        <v/>
      </c>
      <c r="H1577">
        <f>IF(C1577=E1577,1,0)</f>
        <v/>
      </c>
      <c r="I1577">
        <f>1/E1577</f>
        <v/>
      </c>
      <c r="J1577" s="28">
        <f>F1577*D1577</f>
        <v/>
      </c>
      <c r="K1577" s="28">
        <f>G1577*D1577</f>
        <v/>
      </c>
      <c r="L1577" s="28">
        <f>H1577*D1577</f>
        <v/>
      </c>
      <c r="M1577" s="28">
        <f>I1577*D1577</f>
        <v/>
      </c>
    </row>
    <row r="1578">
      <c r="A1578" t="inlineStr">
        <is>
          <t>PRO-00536</t>
        </is>
      </c>
      <c r="B1578" t="inlineStr">
        <is>
          <t>google</t>
        </is>
      </c>
      <c r="C1578" t="n">
        <v>1</v>
      </c>
      <c r="D1578" s="28" t="n">
        <v>0</v>
      </c>
      <c r="E1578" t="n">
        <v>3</v>
      </c>
      <c r="F1578">
        <f>IF(E1578=1,1,IF(E1578=2,0.5,IF(OR(C1578=1,C1578=E1578),0.4,0.2/(E1578-2))))</f>
        <v/>
      </c>
      <c r="G1578">
        <f>IF(C1578=1,1,0)</f>
        <v/>
      </c>
      <c r="H1578">
        <f>IF(C1578=E1578,1,0)</f>
        <v/>
      </c>
      <c r="I1578">
        <f>1/E1578</f>
        <v/>
      </c>
      <c r="J1578" s="28">
        <f>F1578*D1578</f>
        <v/>
      </c>
      <c r="K1578" s="28">
        <f>G1578*D1578</f>
        <v/>
      </c>
      <c r="L1578" s="28">
        <f>H1578*D1578</f>
        <v/>
      </c>
      <c r="M1578" s="28">
        <f>I1578*D1578</f>
        <v/>
      </c>
    </row>
    <row r="1579">
      <c r="A1579" t="inlineStr">
        <is>
          <t>PRO-00536</t>
        </is>
      </c>
      <c r="B1579" t="inlineStr">
        <is>
          <t>google</t>
        </is>
      </c>
      <c r="C1579" t="n">
        <v>2</v>
      </c>
      <c r="D1579" s="28" t="n">
        <v>0</v>
      </c>
      <c r="E1579" t="n">
        <v>3</v>
      </c>
      <c r="F1579">
        <f>IF(E1579=1,1,IF(E1579=2,0.5,IF(OR(C1579=1,C1579=E1579),0.4,0.2/(E1579-2))))</f>
        <v/>
      </c>
      <c r="G1579">
        <f>IF(C1579=1,1,0)</f>
        <v/>
      </c>
      <c r="H1579">
        <f>IF(C1579=E1579,1,0)</f>
        <v/>
      </c>
      <c r="I1579">
        <f>1/E1579</f>
        <v/>
      </c>
      <c r="J1579" s="28">
        <f>F1579*D1579</f>
        <v/>
      </c>
      <c r="K1579" s="28">
        <f>G1579*D1579</f>
        <v/>
      </c>
      <c r="L1579" s="28">
        <f>H1579*D1579</f>
        <v/>
      </c>
      <c r="M1579" s="28">
        <f>I1579*D1579</f>
        <v/>
      </c>
    </row>
    <row r="1580">
      <c r="A1580" t="inlineStr">
        <is>
          <t>PRO-00536</t>
        </is>
      </c>
      <c r="B1580" t="inlineStr">
        <is>
          <t>linkedin</t>
        </is>
      </c>
      <c r="C1580" t="n">
        <v>3</v>
      </c>
      <c r="D1580" s="28" t="n">
        <v>0</v>
      </c>
      <c r="E1580" t="n">
        <v>3</v>
      </c>
      <c r="F1580">
        <f>IF(E1580=1,1,IF(E1580=2,0.5,IF(OR(C1580=1,C1580=E1580),0.4,0.2/(E1580-2))))</f>
        <v/>
      </c>
      <c r="G1580">
        <f>IF(C1580=1,1,0)</f>
        <v/>
      </c>
      <c r="H1580">
        <f>IF(C1580=E1580,1,0)</f>
        <v/>
      </c>
      <c r="I1580">
        <f>1/E1580</f>
        <v/>
      </c>
      <c r="J1580" s="28">
        <f>F1580*D1580</f>
        <v/>
      </c>
      <c r="K1580" s="28">
        <f>G1580*D1580</f>
        <v/>
      </c>
      <c r="L1580" s="28">
        <f>H1580*D1580</f>
        <v/>
      </c>
      <c r="M1580" s="28">
        <f>I1580*D1580</f>
        <v/>
      </c>
    </row>
    <row r="1581">
      <c r="A1581" t="inlineStr">
        <is>
          <t>PRO-00537</t>
        </is>
      </c>
      <c r="B1581" t="inlineStr">
        <is>
          <t>linkedin</t>
        </is>
      </c>
      <c r="C1581" t="n">
        <v>1</v>
      </c>
      <c r="D1581" s="28" t="n">
        <v>56365</v>
      </c>
      <c r="E1581" t="n">
        <v>3</v>
      </c>
      <c r="F1581">
        <f>IF(E1581=1,1,IF(E1581=2,0.5,IF(OR(C1581=1,C1581=E1581),0.4,0.2/(E1581-2))))</f>
        <v/>
      </c>
      <c r="G1581">
        <f>IF(C1581=1,1,0)</f>
        <v/>
      </c>
      <c r="H1581">
        <f>IF(C1581=E1581,1,0)</f>
        <v/>
      </c>
      <c r="I1581">
        <f>1/E1581</f>
        <v/>
      </c>
      <c r="J1581" s="28">
        <f>F1581*D1581</f>
        <v/>
      </c>
      <c r="K1581" s="28">
        <f>G1581*D1581</f>
        <v/>
      </c>
      <c r="L1581" s="28">
        <f>H1581*D1581</f>
        <v/>
      </c>
      <c r="M1581" s="28">
        <f>I1581*D1581</f>
        <v/>
      </c>
    </row>
    <row r="1582">
      <c r="A1582" t="inlineStr">
        <is>
          <t>PRO-00537</t>
        </is>
      </c>
      <c r="B1582" t="inlineStr">
        <is>
          <t>google</t>
        </is>
      </c>
      <c r="C1582" t="n">
        <v>2</v>
      </c>
      <c r="D1582" s="28" t="n">
        <v>56365</v>
      </c>
      <c r="E1582" t="n">
        <v>3</v>
      </c>
      <c r="F1582">
        <f>IF(E1582=1,1,IF(E1582=2,0.5,IF(OR(C1582=1,C1582=E1582),0.4,0.2/(E1582-2))))</f>
        <v/>
      </c>
      <c r="G1582">
        <f>IF(C1582=1,1,0)</f>
        <v/>
      </c>
      <c r="H1582">
        <f>IF(C1582=E1582,1,0)</f>
        <v/>
      </c>
      <c r="I1582">
        <f>1/E1582</f>
        <v/>
      </c>
      <c r="J1582" s="28">
        <f>F1582*D1582</f>
        <v/>
      </c>
      <c r="K1582" s="28">
        <f>G1582*D1582</f>
        <v/>
      </c>
      <c r="L1582" s="28">
        <f>H1582*D1582</f>
        <v/>
      </c>
      <c r="M1582" s="28">
        <f>I1582*D1582</f>
        <v/>
      </c>
    </row>
    <row r="1583">
      <c r="A1583" t="inlineStr">
        <is>
          <t>PRO-00537</t>
        </is>
      </c>
      <c r="B1583" t="inlineStr">
        <is>
          <t>g2</t>
        </is>
      </c>
      <c r="C1583" t="n">
        <v>3</v>
      </c>
      <c r="D1583" s="28" t="n">
        <v>56365</v>
      </c>
      <c r="E1583" t="n">
        <v>3</v>
      </c>
      <c r="F1583">
        <f>IF(E1583=1,1,IF(E1583=2,0.5,IF(OR(C1583=1,C1583=E1583),0.4,0.2/(E1583-2))))</f>
        <v/>
      </c>
      <c r="G1583">
        <f>IF(C1583=1,1,0)</f>
        <v/>
      </c>
      <c r="H1583">
        <f>IF(C1583=E1583,1,0)</f>
        <v/>
      </c>
      <c r="I1583">
        <f>1/E1583</f>
        <v/>
      </c>
      <c r="J1583" s="28">
        <f>F1583*D1583</f>
        <v/>
      </c>
      <c r="K1583" s="28">
        <f>G1583*D1583</f>
        <v/>
      </c>
      <c r="L1583" s="28">
        <f>H1583*D1583</f>
        <v/>
      </c>
      <c r="M1583" s="28">
        <f>I1583*D1583</f>
        <v/>
      </c>
    </row>
    <row r="1584">
      <c r="A1584" t="inlineStr">
        <is>
          <t>PRO-00538</t>
        </is>
      </c>
      <c r="B1584" t="inlineStr">
        <is>
          <t>google</t>
        </is>
      </c>
      <c r="C1584" t="n">
        <v>1</v>
      </c>
      <c r="D1584" s="28" t="n">
        <v>0</v>
      </c>
      <c r="E1584" t="n">
        <v>2</v>
      </c>
      <c r="F1584">
        <f>IF(E1584=1,1,IF(E1584=2,0.5,IF(OR(C1584=1,C1584=E1584),0.4,0.2/(E1584-2))))</f>
        <v/>
      </c>
      <c r="G1584">
        <f>IF(C1584=1,1,0)</f>
        <v/>
      </c>
      <c r="H1584">
        <f>IF(C1584=E1584,1,0)</f>
        <v/>
      </c>
      <c r="I1584">
        <f>1/E1584</f>
        <v/>
      </c>
      <c r="J1584" s="28">
        <f>F1584*D1584</f>
        <v/>
      </c>
      <c r="K1584" s="28">
        <f>G1584*D1584</f>
        <v/>
      </c>
      <c r="L1584" s="28">
        <f>H1584*D1584</f>
        <v/>
      </c>
      <c r="M1584" s="28">
        <f>I1584*D1584</f>
        <v/>
      </c>
    </row>
    <row r="1585">
      <c r="A1585" t="inlineStr">
        <is>
          <t>PRO-00538</t>
        </is>
      </c>
      <c r="B1585" t="inlineStr">
        <is>
          <t>google</t>
        </is>
      </c>
      <c r="C1585" t="n">
        <v>2</v>
      </c>
      <c r="D1585" s="28" t="n">
        <v>0</v>
      </c>
      <c r="E1585" t="n">
        <v>2</v>
      </c>
      <c r="F1585">
        <f>IF(E1585=1,1,IF(E1585=2,0.5,IF(OR(C1585=1,C1585=E1585),0.4,0.2/(E1585-2))))</f>
        <v/>
      </c>
      <c r="G1585">
        <f>IF(C1585=1,1,0)</f>
        <v/>
      </c>
      <c r="H1585">
        <f>IF(C1585=E1585,1,0)</f>
        <v/>
      </c>
      <c r="I1585">
        <f>1/E1585</f>
        <v/>
      </c>
      <c r="J1585" s="28">
        <f>F1585*D1585</f>
        <v/>
      </c>
      <c r="K1585" s="28">
        <f>G1585*D1585</f>
        <v/>
      </c>
      <c r="L1585" s="28">
        <f>H1585*D1585</f>
        <v/>
      </c>
      <c r="M1585" s="28">
        <f>I1585*D1585</f>
        <v/>
      </c>
    </row>
    <row r="1586">
      <c r="A1586" t="inlineStr">
        <is>
          <t>PRO-00539</t>
        </is>
      </c>
      <c r="B1586" t="inlineStr">
        <is>
          <t>linkedin</t>
        </is>
      </c>
      <c r="C1586" t="n">
        <v>1</v>
      </c>
      <c r="D1586" s="28" t="n">
        <v>0</v>
      </c>
      <c r="E1586" t="n">
        <v>2</v>
      </c>
      <c r="F1586">
        <f>IF(E1586=1,1,IF(E1586=2,0.5,IF(OR(C1586=1,C1586=E1586),0.4,0.2/(E1586-2))))</f>
        <v/>
      </c>
      <c r="G1586">
        <f>IF(C1586=1,1,0)</f>
        <v/>
      </c>
      <c r="H1586">
        <f>IF(C1586=E1586,1,0)</f>
        <v/>
      </c>
      <c r="I1586">
        <f>1/E1586</f>
        <v/>
      </c>
      <c r="J1586" s="28">
        <f>F1586*D1586</f>
        <v/>
      </c>
      <c r="K1586" s="28">
        <f>G1586*D1586</f>
        <v/>
      </c>
      <c r="L1586" s="28">
        <f>H1586*D1586</f>
        <v/>
      </c>
      <c r="M1586" s="28">
        <f>I1586*D1586</f>
        <v/>
      </c>
    </row>
    <row r="1587">
      <c r="A1587" t="inlineStr">
        <is>
          <t>PRO-00539</t>
        </is>
      </c>
      <c r="B1587" t="inlineStr">
        <is>
          <t>g2</t>
        </is>
      </c>
      <c r="C1587" t="n">
        <v>2</v>
      </c>
      <c r="D1587" s="28" t="n">
        <v>0</v>
      </c>
      <c r="E1587" t="n">
        <v>2</v>
      </c>
      <c r="F1587">
        <f>IF(E1587=1,1,IF(E1587=2,0.5,IF(OR(C1587=1,C1587=E1587),0.4,0.2/(E1587-2))))</f>
        <v/>
      </c>
      <c r="G1587">
        <f>IF(C1587=1,1,0)</f>
        <v/>
      </c>
      <c r="H1587">
        <f>IF(C1587=E1587,1,0)</f>
        <v/>
      </c>
      <c r="I1587">
        <f>1/E1587</f>
        <v/>
      </c>
      <c r="J1587" s="28">
        <f>F1587*D1587</f>
        <v/>
      </c>
      <c r="K1587" s="28">
        <f>G1587*D1587</f>
        <v/>
      </c>
      <c r="L1587" s="28">
        <f>H1587*D1587</f>
        <v/>
      </c>
      <c r="M1587" s="28">
        <f>I1587*D1587</f>
        <v/>
      </c>
    </row>
    <row r="1588">
      <c r="A1588" t="inlineStr">
        <is>
          <t>PRO-00540</t>
        </is>
      </c>
      <c r="B1588" t="inlineStr">
        <is>
          <t>google</t>
        </is>
      </c>
      <c r="C1588" t="n">
        <v>1</v>
      </c>
      <c r="D1588" s="28" t="n">
        <v>0</v>
      </c>
      <c r="E1588" t="n">
        <v>4</v>
      </c>
      <c r="F1588">
        <f>IF(E1588=1,1,IF(E1588=2,0.5,IF(OR(C1588=1,C1588=E1588),0.4,0.2/(E1588-2))))</f>
        <v/>
      </c>
      <c r="G1588">
        <f>IF(C1588=1,1,0)</f>
        <v/>
      </c>
      <c r="H1588">
        <f>IF(C1588=E1588,1,0)</f>
        <v/>
      </c>
      <c r="I1588">
        <f>1/E1588</f>
        <v/>
      </c>
      <c r="J1588" s="28">
        <f>F1588*D1588</f>
        <v/>
      </c>
      <c r="K1588" s="28">
        <f>G1588*D1588</f>
        <v/>
      </c>
      <c r="L1588" s="28">
        <f>H1588*D1588</f>
        <v/>
      </c>
      <c r="M1588" s="28">
        <f>I1588*D1588</f>
        <v/>
      </c>
    </row>
    <row r="1589">
      <c r="A1589" t="inlineStr">
        <is>
          <t>PRO-00540</t>
        </is>
      </c>
      <c r="B1589" t="inlineStr">
        <is>
          <t>programmatic</t>
        </is>
      </c>
      <c r="C1589" t="n">
        <v>2</v>
      </c>
      <c r="D1589" s="28" t="n">
        <v>0</v>
      </c>
      <c r="E1589" t="n">
        <v>4</v>
      </c>
      <c r="F1589">
        <f>IF(E1589=1,1,IF(E1589=2,0.5,IF(OR(C1589=1,C1589=E1589),0.4,0.2/(E1589-2))))</f>
        <v/>
      </c>
      <c r="G1589">
        <f>IF(C1589=1,1,0)</f>
        <v/>
      </c>
      <c r="H1589">
        <f>IF(C1589=E1589,1,0)</f>
        <v/>
      </c>
      <c r="I1589">
        <f>1/E1589</f>
        <v/>
      </c>
      <c r="J1589" s="28">
        <f>F1589*D1589</f>
        <v/>
      </c>
      <c r="K1589" s="28">
        <f>G1589*D1589</f>
        <v/>
      </c>
      <c r="L1589" s="28">
        <f>H1589*D1589</f>
        <v/>
      </c>
      <c r="M1589" s="28">
        <f>I1589*D1589</f>
        <v/>
      </c>
    </row>
    <row r="1590">
      <c r="A1590" t="inlineStr">
        <is>
          <t>PRO-00540</t>
        </is>
      </c>
      <c r="B1590" t="inlineStr">
        <is>
          <t>g2</t>
        </is>
      </c>
      <c r="C1590" t="n">
        <v>3</v>
      </c>
      <c r="D1590" s="28" t="n">
        <v>0</v>
      </c>
      <c r="E1590" t="n">
        <v>4</v>
      </c>
      <c r="F1590">
        <f>IF(E1590=1,1,IF(E1590=2,0.5,IF(OR(C1590=1,C1590=E1590),0.4,0.2/(E1590-2))))</f>
        <v/>
      </c>
      <c r="G1590">
        <f>IF(C1590=1,1,0)</f>
        <v/>
      </c>
      <c r="H1590">
        <f>IF(C1590=E1590,1,0)</f>
        <v/>
      </c>
      <c r="I1590">
        <f>1/E1590</f>
        <v/>
      </c>
      <c r="J1590" s="28">
        <f>F1590*D1590</f>
        <v/>
      </c>
      <c r="K1590" s="28">
        <f>G1590*D1590</f>
        <v/>
      </c>
      <c r="L1590" s="28">
        <f>H1590*D1590</f>
        <v/>
      </c>
      <c r="M1590" s="28">
        <f>I1590*D1590</f>
        <v/>
      </c>
    </row>
    <row r="1591">
      <c r="A1591" t="inlineStr">
        <is>
          <t>PRO-00540</t>
        </is>
      </c>
      <c r="B1591" t="inlineStr">
        <is>
          <t>google</t>
        </is>
      </c>
      <c r="C1591" t="n">
        <v>4</v>
      </c>
      <c r="D1591" s="28" t="n">
        <v>0</v>
      </c>
      <c r="E1591" t="n">
        <v>4</v>
      </c>
      <c r="F1591">
        <f>IF(E1591=1,1,IF(E1591=2,0.5,IF(OR(C1591=1,C1591=E1591),0.4,0.2/(E1591-2))))</f>
        <v/>
      </c>
      <c r="G1591">
        <f>IF(C1591=1,1,0)</f>
        <v/>
      </c>
      <c r="H1591">
        <f>IF(C1591=E1591,1,0)</f>
        <v/>
      </c>
      <c r="I1591">
        <f>1/E1591</f>
        <v/>
      </c>
      <c r="J1591" s="28">
        <f>F1591*D1591</f>
        <v/>
      </c>
      <c r="K1591" s="28">
        <f>G1591*D1591</f>
        <v/>
      </c>
      <c r="L1591" s="28">
        <f>H1591*D1591</f>
        <v/>
      </c>
      <c r="M1591" s="28">
        <f>I1591*D1591</f>
        <v/>
      </c>
    </row>
    <row r="1592">
      <c r="A1592" t="inlineStr">
        <is>
          <t>PRO-00541</t>
        </is>
      </c>
      <c r="B1592" t="inlineStr">
        <is>
          <t>google</t>
        </is>
      </c>
      <c r="C1592" t="n">
        <v>1</v>
      </c>
      <c r="D1592" s="28" t="n">
        <v>0</v>
      </c>
      <c r="E1592" t="n">
        <v>2</v>
      </c>
      <c r="F1592">
        <f>IF(E1592=1,1,IF(E1592=2,0.5,IF(OR(C1592=1,C1592=E1592),0.4,0.2/(E1592-2))))</f>
        <v/>
      </c>
      <c r="G1592">
        <f>IF(C1592=1,1,0)</f>
        <v/>
      </c>
      <c r="H1592">
        <f>IF(C1592=E1592,1,0)</f>
        <v/>
      </c>
      <c r="I1592">
        <f>1/E1592</f>
        <v/>
      </c>
      <c r="J1592" s="28">
        <f>F1592*D1592</f>
        <v/>
      </c>
      <c r="K1592" s="28">
        <f>G1592*D1592</f>
        <v/>
      </c>
      <c r="L1592" s="28">
        <f>H1592*D1592</f>
        <v/>
      </c>
      <c r="M1592" s="28">
        <f>I1592*D1592</f>
        <v/>
      </c>
    </row>
    <row r="1593">
      <c r="A1593" t="inlineStr">
        <is>
          <t>PRO-00541</t>
        </is>
      </c>
      <c r="B1593" t="inlineStr">
        <is>
          <t>google</t>
        </is>
      </c>
      <c r="C1593" t="n">
        <v>2</v>
      </c>
      <c r="D1593" s="28" t="n">
        <v>0</v>
      </c>
      <c r="E1593" t="n">
        <v>2</v>
      </c>
      <c r="F1593">
        <f>IF(E1593=1,1,IF(E1593=2,0.5,IF(OR(C1593=1,C1593=E1593),0.4,0.2/(E1593-2))))</f>
        <v/>
      </c>
      <c r="G1593">
        <f>IF(C1593=1,1,0)</f>
        <v/>
      </c>
      <c r="H1593">
        <f>IF(C1593=E1593,1,0)</f>
        <v/>
      </c>
      <c r="I1593">
        <f>1/E1593</f>
        <v/>
      </c>
      <c r="J1593" s="28">
        <f>F1593*D1593</f>
        <v/>
      </c>
      <c r="K1593" s="28">
        <f>G1593*D1593</f>
        <v/>
      </c>
      <c r="L1593" s="28">
        <f>H1593*D1593</f>
        <v/>
      </c>
      <c r="M1593" s="28">
        <f>I1593*D1593</f>
        <v/>
      </c>
    </row>
    <row r="1594">
      <c r="A1594" t="inlineStr">
        <is>
          <t>PRO-00542</t>
        </is>
      </c>
      <c r="B1594" t="inlineStr">
        <is>
          <t>linkedin</t>
        </is>
      </c>
      <c r="C1594" t="n">
        <v>1</v>
      </c>
      <c r="D1594" s="28" t="n">
        <v>0</v>
      </c>
      <c r="E1594" t="n">
        <v>2</v>
      </c>
      <c r="F1594">
        <f>IF(E1594=1,1,IF(E1594=2,0.5,IF(OR(C1594=1,C1594=E1594),0.4,0.2/(E1594-2))))</f>
        <v/>
      </c>
      <c r="G1594">
        <f>IF(C1594=1,1,0)</f>
        <v/>
      </c>
      <c r="H1594">
        <f>IF(C1594=E1594,1,0)</f>
        <v/>
      </c>
      <c r="I1594">
        <f>1/E1594</f>
        <v/>
      </c>
      <c r="J1594" s="28">
        <f>F1594*D1594</f>
        <v/>
      </c>
      <c r="K1594" s="28">
        <f>G1594*D1594</f>
        <v/>
      </c>
      <c r="L1594" s="28">
        <f>H1594*D1594</f>
        <v/>
      </c>
      <c r="M1594" s="28">
        <f>I1594*D1594</f>
        <v/>
      </c>
    </row>
    <row r="1595">
      <c r="A1595" t="inlineStr">
        <is>
          <t>PRO-00542</t>
        </is>
      </c>
      <c r="B1595" t="inlineStr">
        <is>
          <t>linkedin</t>
        </is>
      </c>
      <c r="C1595" t="n">
        <v>2</v>
      </c>
      <c r="D1595" s="28" t="n">
        <v>0</v>
      </c>
      <c r="E1595" t="n">
        <v>2</v>
      </c>
      <c r="F1595">
        <f>IF(E1595=1,1,IF(E1595=2,0.5,IF(OR(C1595=1,C1595=E1595),0.4,0.2/(E1595-2))))</f>
        <v/>
      </c>
      <c r="G1595">
        <f>IF(C1595=1,1,0)</f>
        <v/>
      </c>
      <c r="H1595">
        <f>IF(C1595=E1595,1,0)</f>
        <v/>
      </c>
      <c r="I1595">
        <f>1/E1595</f>
        <v/>
      </c>
      <c r="J1595" s="28">
        <f>F1595*D1595</f>
        <v/>
      </c>
      <c r="K1595" s="28">
        <f>G1595*D1595</f>
        <v/>
      </c>
      <c r="L1595" s="28">
        <f>H1595*D1595</f>
        <v/>
      </c>
      <c r="M1595" s="28">
        <f>I1595*D1595</f>
        <v/>
      </c>
    </row>
    <row r="1596">
      <c r="A1596" t="inlineStr">
        <is>
          <t>PRO-00543</t>
        </is>
      </c>
      <c r="B1596" t="inlineStr">
        <is>
          <t>linkedin</t>
        </is>
      </c>
      <c r="C1596" t="n">
        <v>1</v>
      </c>
      <c r="D1596" s="28" t="n">
        <v>61931</v>
      </c>
      <c r="E1596" t="n">
        <v>3</v>
      </c>
      <c r="F1596">
        <f>IF(E1596=1,1,IF(E1596=2,0.5,IF(OR(C1596=1,C1596=E1596),0.4,0.2/(E1596-2))))</f>
        <v/>
      </c>
      <c r="G1596">
        <f>IF(C1596=1,1,0)</f>
        <v/>
      </c>
      <c r="H1596">
        <f>IF(C1596=E1596,1,0)</f>
        <v/>
      </c>
      <c r="I1596">
        <f>1/E1596</f>
        <v/>
      </c>
      <c r="J1596" s="28">
        <f>F1596*D1596</f>
        <v/>
      </c>
      <c r="K1596" s="28">
        <f>G1596*D1596</f>
        <v/>
      </c>
      <c r="L1596" s="28">
        <f>H1596*D1596</f>
        <v/>
      </c>
      <c r="M1596" s="28">
        <f>I1596*D1596</f>
        <v/>
      </c>
    </row>
    <row r="1597">
      <c r="A1597" t="inlineStr">
        <is>
          <t>PRO-00543</t>
        </is>
      </c>
      <c r="B1597" t="inlineStr">
        <is>
          <t>g2</t>
        </is>
      </c>
      <c r="C1597" t="n">
        <v>2</v>
      </c>
      <c r="D1597" s="28" t="n">
        <v>61931</v>
      </c>
      <c r="E1597" t="n">
        <v>3</v>
      </c>
      <c r="F1597">
        <f>IF(E1597=1,1,IF(E1597=2,0.5,IF(OR(C1597=1,C1597=E1597),0.4,0.2/(E1597-2))))</f>
        <v/>
      </c>
      <c r="G1597">
        <f>IF(C1597=1,1,0)</f>
        <v/>
      </c>
      <c r="H1597">
        <f>IF(C1597=E1597,1,0)</f>
        <v/>
      </c>
      <c r="I1597">
        <f>1/E1597</f>
        <v/>
      </c>
      <c r="J1597" s="28">
        <f>F1597*D1597</f>
        <v/>
      </c>
      <c r="K1597" s="28">
        <f>G1597*D1597</f>
        <v/>
      </c>
      <c r="L1597" s="28">
        <f>H1597*D1597</f>
        <v/>
      </c>
      <c r="M1597" s="28">
        <f>I1597*D1597</f>
        <v/>
      </c>
    </row>
    <row r="1598">
      <c r="A1598" t="inlineStr">
        <is>
          <t>PRO-00543</t>
        </is>
      </c>
      <c r="B1598" t="inlineStr">
        <is>
          <t>programmatic</t>
        </is>
      </c>
      <c r="C1598" t="n">
        <v>3</v>
      </c>
      <c r="D1598" s="28" t="n">
        <v>61931</v>
      </c>
      <c r="E1598" t="n">
        <v>3</v>
      </c>
      <c r="F1598">
        <f>IF(E1598=1,1,IF(E1598=2,0.5,IF(OR(C1598=1,C1598=E1598),0.4,0.2/(E1598-2))))</f>
        <v/>
      </c>
      <c r="G1598">
        <f>IF(C1598=1,1,0)</f>
        <v/>
      </c>
      <c r="H1598">
        <f>IF(C1598=E1598,1,0)</f>
        <v/>
      </c>
      <c r="I1598">
        <f>1/E1598</f>
        <v/>
      </c>
      <c r="J1598" s="28">
        <f>F1598*D1598</f>
        <v/>
      </c>
      <c r="K1598" s="28">
        <f>G1598*D1598</f>
        <v/>
      </c>
      <c r="L1598" s="28">
        <f>H1598*D1598</f>
        <v/>
      </c>
      <c r="M1598" s="28">
        <f>I1598*D1598</f>
        <v/>
      </c>
    </row>
    <row r="1599">
      <c r="A1599" t="inlineStr">
        <is>
          <t>PRO-00544</t>
        </is>
      </c>
      <c r="B1599" t="inlineStr">
        <is>
          <t>linkedin</t>
        </is>
      </c>
      <c r="C1599" t="n">
        <v>1</v>
      </c>
      <c r="D1599" s="28" t="n">
        <v>141414</v>
      </c>
      <c r="E1599" t="n">
        <v>2</v>
      </c>
      <c r="F1599">
        <f>IF(E1599=1,1,IF(E1599=2,0.5,IF(OR(C1599=1,C1599=E1599),0.4,0.2/(E1599-2))))</f>
        <v/>
      </c>
      <c r="G1599">
        <f>IF(C1599=1,1,0)</f>
        <v/>
      </c>
      <c r="H1599">
        <f>IF(C1599=E1599,1,0)</f>
        <v/>
      </c>
      <c r="I1599">
        <f>1/E1599</f>
        <v/>
      </c>
      <c r="J1599" s="28">
        <f>F1599*D1599</f>
        <v/>
      </c>
      <c r="K1599" s="28">
        <f>G1599*D1599</f>
        <v/>
      </c>
      <c r="L1599" s="28">
        <f>H1599*D1599</f>
        <v/>
      </c>
      <c r="M1599" s="28">
        <f>I1599*D1599</f>
        <v/>
      </c>
    </row>
    <row r="1600">
      <c r="A1600" t="inlineStr">
        <is>
          <t>PRO-00544</t>
        </is>
      </c>
      <c r="B1600" t="inlineStr">
        <is>
          <t>g2</t>
        </is>
      </c>
      <c r="C1600" t="n">
        <v>2</v>
      </c>
      <c r="D1600" s="28" t="n">
        <v>141414</v>
      </c>
      <c r="E1600" t="n">
        <v>2</v>
      </c>
      <c r="F1600">
        <f>IF(E1600=1,1,IF(E1600=2,0.5,IF(OR(C1600=1,C1600=E1600),0.4,0.2/(E1600-2))))</f>
        <v/>
      </c>
      <c r="G1600">
        <f>IF(C1600=1,1,0)</f>
        <v/>
      </c>
      <c r="H1600">
        <f>IF(C1600=E1600,1,0)</f>
        <v/>
      </c>
      <c r="I1600">
        <f>1/E1600</f>
        <v/>
      </c>
      <c r="J1600" s="28">
        <f>F1600*D1600</f>
        <v/>
      </c>
      <c r="K1600" s="28">
        <f>G1600*D1600</f>
        <v/>
      </c>
      <c r="L1600" s="28">
        <f>H1600*D1600</f>
        <v/>
      </c>
      <c r="M1600" s="28">
        <f>I1600*D1600</f>
        <v/>
      </c>
    </row>
    <row r="1601">
      <c r="A1601" t="inlineStr">
        <is>
          <t>PRO-00545</t>
        </is>
      </c>
      <c r="B1601" t="inlineStr">
        <is>
          <t>google</t>
        </is>
      </c>
      <c r="C1601" t="n">
        <v>1</v>
      </c>
      <c r="D1601" s="28" t="n">
        <v>0</v>
      </c>
      <c r="E1601" t="n">
        <v>3</v>
      </c>
      <c r="F1601">
        <f>IF(E1601=1,1,IF(E1601=2,0.5,IF(OR(C1601=1,C1601=E1601),0.4,0.2/(E1601-2))))</f>
        <v/>
      </c>
      <c r="G1601">
        <f>IF(C1601=1,1,0)</f>
        <v/>
      </c>
      <c r="H1601">
        <f>IF(C1601=E1601,1,0)</f>
        <v/>
      </c>
      <c r="I1601">
        <f>1/E1601</f>
        <v/>
      </c>
      <c r="J1601" s="28">
        <f>F1601*D1601</f>
        <v/>
      </c>
      <c r="K1601" s="28">
        <f>G1601*D1601</f>
        <v/>
      </c>
      <c r="L1601" s="28">
        <f>H1601*D1601</f>
        <v/>
      </c>
      <c r="M1601" s="28">
        <f>I1601*D1601</f>
        <v/>
      </c>
    </row>
    <row r="1602">
      <c r="A1602" t="inlineStr">
        <is>
          <t>PRO-00545</t>
        </is>
      </c>
      <c r="B1602" t="inlineStr">
        <is>
          <t>programmatic</t>
        </is>
      </c>
      <c r="C1602" t="n">
        <v>2</v>
      </c>
      <c r="D1602" s="28" t="n">
        <v>0</v>
      </c>
      <c r="E1602" t="n">
        <v>3</v>
      </c>
      <c r="F1602">
        <f>IF(E1602=1,1,IF(E1602=2,0.5,IF(OR(C1602=1,C1602=E1602),0.4,0.2/(E1602-2))))</f>
        <v/>
      </c>
      <c r="G1602">
        <f>IF(C1602=1,1,0)</f>
        <v/>
      </c>
      <c r="H1602">
        <f>IF(C1602=E1602,1,0)</f>
        <v/>
      </c>
      <c r="I1602">
        <f>1/E1602</f>
        <v/>
      </c>
      <c r="J1602" s="28">
        <f>F1602*D1602</f>
        <v/>
      </c>
      <c r="K1602" s="28">
        <f>G1602*D1602</f>
        <v/>
      </c>
      <c r="L1602" s="28">
        <f>H1602*D1602</f>
        <v/>
      </c>
      <c r="M1602" s="28">
        <f>I1602*D1602</f>
        <v/>
      </c>
    </row>
    <row r="1603">
      <c r="A1603" t="inlineStr">
        <is>
          <t>PRO-00545</t>
        </is>
      </c>
      <c r="B1603" t="inlineStr">
        <is>
          <t>linkedin</t>
        </is>
      </c>
      <c r="C1603" t="n">
        <v>3</v>
      </c>
      <c r="D1603" s="28" t="n">
        <v>0</v>
      </c>
      <c r="E1603" t="n">
        <v>3</v>
      </c>
      <c r="F1603">
        <f>IF(E1603=1,1,IF(E1603=2,0.5,IF(OR(C1603=1,C1603=E1603),0.4,0.2/(E1603-2))))</f>
        <v/>
      </c>
      <c r="G1603">
        <f>IF(C1603=1,1,0)</f>
        <v/>
      </c>
      <c r="H1603">
        <f>IF(C1603=E1603,1,0)</f>
        <v/>
      </c>
      <c r="I1603">
        <f>1/E1603</f>
        <v/>
      </c>
      <c r="J1603" s="28">
        <f>F1603*D1603</f>
        <v/>
      </c>
      <c r="K1603" s="28">
        <f>G1603*D1603</f>
        <v/>
      </c>
      <c r="L1603" s="28">
        <f>H1603*D1603</f>
        <v/>
      </c>
      <c r="M1603" s="28">
        <f>I1603*D1603</f>
        <v/>
      </c>
    </row>
    <row r="1604">
      <c r="A1604" t="inlineStr">
        <is>
          <t>PRO-00546</t>
        </is>
      </c>
      <c r="B1604" t="inlineStr">
        <is>
          <t>linkedin</t>
        </is>
      </c>
      <c r="C1604" t="n">
        <v>1</v>
      </c>
      <c r="D1604" s="28" t="n">
        <v>0</v>
      </c>
      <c r="E1604" t="n">
        <v>2</v>
      </c>
      <c r="F1604">
        <f>IF(E1604=1,1,IF(E1604=2,0.5,IF(OR(C1604=1,C1604=E1604),0.4,0.2/(E1604-2))))</f>
        <v/>
      </c>
      <c r="G1604">
        <f>IF(C1604=1,1,0)</f>
        <v/>
      </c>
      <c r="H1604">
        <f>IF(C1604=E1604,1,0)</f>
        <v/>
      </c>
      <c r="I1604">
        <f>1/E1604</f>
        <v/>
      </c>
      <c r="J1604" s="28">
        <f>F1604*D1604</f>
        <v/>
      </c>
      <c r="K1604" s="28">
        <f>G1604*D1604</f>
        <v/>
      </c>
      <c r="L1604" s="28">
        <f>H1604*D1604</f>
        <v/>
      </c>
      <c r="M1604" s="28">
        <f>I1604*D1604</f>
        <v/>
      </c>
    </row>
    <row r="1605">
      <c r="A1605" t="inlineStr">
        <is>
          <t>PRO-00546</t>
        </is>
      </c>
      <c r="B1605" t="inlineStr">
        <is>
          <t>google</t>
        </is>
      </c>
      <c r="C1605" t="n">
        <v>2</v>
      </c>
      <c r="D1605" s="28" t="n">
        <v>0</v>
      </c>
      <c r="E1605" t="n">
        <v>2</v>
      </c>
      <c r="F1605">
        <f>IF(E1605=1,1,IF(E1605=2,0.5,IF(OR(C1605=1,C1605=E1605),0.4,0.2/(E1605-2))))</f>
        <v/>
      </c>
      <c r="G1605">
        <f>IF(C1605=1,1,0)</f>
        <v/>
      </c>
      <c r="H1605">
        <f>IF(C1605=E1605,1,0)</f>
        <v/>
      </c>
      <c r="I1605">
        <f>1/E1605</f>
        <v/>
      </c>
      <c r="J1605" s="28">
        <f>F1605*D1605</f>
        <v/>
      </c>
      <c r="K1605" s="28">
        <f>G1605*D1605</f>
        <v/>
      </c>
      <c r="L1605" s="28">
        <f>H1605*D1605</f>
        <v/>
      </c>
      <c r="M1605" s="28">
        <f>I1605*D1605</f>
        <v/>
      </c>
    </row>
    <row r="1606">
      <c r="A1606" t="inlineStr">
        <is>
          <t>PRO-00547</t>
        </is>
      </c>
      <c r="B1606" t="inlineStr">
        <is>
          <t>linkedin</t>
        </is>
      </c>
      <c r="C1606" t="n">
        <v>1</v>
      </c>
      <c r="D1606" s="28" t="n">
        <v>78710</v>
      </c>
      <c r="E1606" t="n">
        <v>2</v>
      </c>
      <c r="F1606">
        <f>IF(E1606=1,1,IF(E1606=2,0.5,IF(OR(C1606=1,C1606=E1606),0.4,0.2/(E1606-2))))</f>
        <v/>
      </c>
      <c r="G1606">
        <f>IF(C1606=1,1,0)</f>
        <v/>
      </c>
      <c r="H1606">
        <f>IF(C1606=E1606,1,0)</f>
        <v/>
      </c>
      <c r="I1606">
        <f>1/E1606</f>
        <v/>
      </c>
      <c r="J1606" s="28">
        <f>F1606*D1606</f>
        <v/>
      </c>
      <c r="K1606" s="28">
        <f>G1606*D1606</f>
        <v/>
      </c>
      <c r="L1606" s="28">
        <f>H1606*D1606</f>
        <v/>
      </c>
      <c r="M1606" s="28">
        <f>I1606*D1606</f>
        <v/>
      </c>
    </row>
    <row r="1607">
      <c r="A1607" t="inlineStr">
        <is>
          <t>PRO-00547</t>
        </is>
      </c>
      <c r="B1607" t="inlineStr">
        <is>
          <t>programmatic</t>
        </is>
      </c>
      <c r="C1607" t="n">
        <v>2</v>
      </c>
      <c r="D1607" s="28" t="n">
        <v>78710</v>
      </c>
      <c r="E1607" t="n">
        <v>2</v>
      </c>
      <c r="F1607">
        <f>IF(E1607=1,1,IF(E1607=2,0.5,IF(OR(C1607=1,C1607=E1607),0.4,0.2/(E1607-2))))</f>
        <v/>
      </c>
      <c r="G1607">
        <f>IF(C1607=1,1,0)</f>
        <v/>
      </c>
      <c r="H1607">
        <f>IF(C1607=E1607,1,0)</f>
        <v/>
      </c>
      <c r="I1607">
        <f>1/E1607</f>
        <v/>
      </c>
      <c r="J1607" s="28">
        <f>F1607*D1607</f>
        <v/>
      </c>
      <c r="K1607" s="28">
        <f>G1607*D1607</f>
        <v/>
      </c>
      <c r="L1607" s="28">
        <f>H1607*D1607</f>
        <v/>
      </c>
      <c r="M1607" s="28">
        <f>I1607*D1607</f>
        <v/>
      </c>
    </row>
    <row r="1608">
      <c r="A1608" t="inlineStr">
        <is>
          <t>PRO-00548</t>
        </is>
      </c>
      <c r="B1608" t="inlineStr">
        <is>
          <t>linkedin</t>
        </is>
      </c>
      <c r="C1608" t="n">
        <v>1</v>
      </c>
      <c r="D1608" s="28" t="n">
        <v>0</v>
      </c>
      <c r="E1608" t="n">
        <v>4</v>
      </c>
      <c r="F1608">
        <f>IF(E1608=1,1,IF(E1608=2,0.5,IF(OR(C1608=1,C1608=E1608),0.4,0.2/(E1608-2))))</f>
        <v/>
      </c>
      <c r="G1608">
        <f>IF(C1608=1,1,0)</f>
        <v/>
      </c>
      <c r="H1608">
        <f>IF(C1608=E1608,1,0)</f>
        <v/>
      </c>
      <c r="I1608">
        <f>1/E1608</f>
        <v/>
      </c>
      <c r="J1608" s="28">
        <f>F1608*D1608</f>
        <v/>
      </c>
      <c r="K1608" s="28">
        <f>G1608*D1608</f>
        <v/>
      </c>
      <c r="L1608" s="28">
        <f>H1608*D1608</f>
        <v/>
      </c>
      <c r="M1608" s="28">
        <f>I1608*D1608</f>
        <v/>
      </c>
    </row>
    <row r="1609">
      <c r="A1609" t="inlineStr">
        <is>
          <t>PRO-00548</t>
        </is>
      </c>
      <c r="B1609" t="inlineStr">
        <is>
          <t>programmatic</t>
        </is>
      </c>
      <c r="C1609" t="n">
        <v>2</v>
      </c>
      <c r="D1609" s="28" t="n">
        <v>0</v>
      </c>
      <c r="E1609" t="n">
        <v>4</v>
      </c>
      <c r="F1609">
        <f>IF(E1609=1,1,IF(E1609=2,0.5,IF(OR(C1609=1,C1609=E1609),0.4,0.2/(E1609-2))))</f>
        <v/>
      </c>
      <c r="G1609">
        <f>IF(C1609=1,1,0)</f>
        <v/>
      </c>
      <c r="H1609">
        <f>IF(C1609=E1609,1,0)</f>
        <v/>
      </c>
      <c r="I1609">
        <f>1/E1609</f>
        <v/>
      </c>
      <c r="J1609" s="28">
        <f>F1609*D1609</f>
        <v/>
      </c>
      <c r="K1609" s="28">
        <f>G1609*D1609</f>
        <v/>
      </c>
      <c r="L1609" s="28">
        <f>H1609*D1609</f>
        <v/>
      </c>
      <c r="M1609" s="28">
        <f>I1609*D1609</f>
        <v/>
      </c>
    </row>
    <row r="1610">
      <c r="A1610" t="inlineStr">
        <is>
          <t>PRO-00548</t>
        </is>
      </c>
      <c r="B1610" t="inlineStr">
        <is>
          <t>linkedin</t>
        </is>
      </c>
      <c r="C1610" t="n">
        <v>3</v>
      </c>
      <c r="D1610" s="28" t="n">
        <v>0</v>
      </c>
      <c r="E1610" t="n">
        <v>4</v>
      </c>
      <c r="F1610">
        <f>IF(E1610=1,1,IF(E1610=2,0.5,IF(OR(C1610=1,C1610=E1610),0.4,0.2/(E1610-2))))</f>
        <v/>
      </c>
      <c r="G1610">
        <f>IF(C1610=1,1,0)</f>
        <v/>
      </c>
      <c r="H1610">
        <f>IF(C1610=E1610,1,0)</f>
        <v/>
      </c>
      <c r="I1610">
        <f>1/E1610</f>
        <v/>
      </c>
      <c r="J1610" s="28">
        <f>F1610*D1610</f>
        <v/>
      </c>
      <c r="K1610" s="28">
        <f>G1610*D1610</f>
        <v/>
      </c>
      <c r="L1610" s="28">
        <f>H1610*D1610</f>
        <v/>
      </c>
      <c r="M1610" s="28">
        <f>I1610*D1610</f>
        <v/>
      </c>
    </row>
    <row r="1611">
      <c r="A1611" t="inlineStr">
        <is>
          <t>PRO-00548</t>
        </is>
      </c>
      <c r="B1611" t="inlineStr">
        <is>
          <t>linkedin</t>
        </is>
      </c>
      <c r="C1611" t="n">
        <v>4</v>
      </c>
      <c r="D1611" s="28" t="n">
        <v>0</v>
      </c>
      <c r="E1611" t="n">
        <v>4</v>
      </c>
      <c r="F1611">
        <f>IF(E1611=1,1,IF(E1611=2,0.5,IF(OR(C1611=1,C1611=E1611),0.4,0.2/(E1611-2))))</f>
        <v/>
      </c>
      <c r="G1611">
        <f>IF(C1611=1,1,0)</f>
        <v/>
      </c>
      <c r="H1611">
        <f>IF(C1611=E1611,1,0)</f>
        <v/>
      </c>
      <c r="I1611">
        <f>1/E1611</f>
        <v/>
      </c>
      <c r="J1611" s="28">
        <f>F1611*D1611</f>
        <v/>
      </c>
      <c r="K1611" s="28">
        <f>G1611*D1611</f>
        <v/>
      </c>
      <c r="L1611" s="28">
        <f>H1611*D1611</f>
        <v/>
      </c>
      <c r="M1611" s="28">
        <f>I1611*D1611</f>
        <v/>
      </c>
    </row>
    <row r="1612">
      <c r="A1612" t="inlineStr">
        <is>
          <t>PRO-00549</t>
        </is>
      </c>
      <c r="B1612" t="inlineStr">
        <is>
          <t>google</t>
        </is>
      </c>
      <c r="C1612" t="n">
        <v>1</v>
      </c>
      <c r="D1612" s="28" t="n">
        <v>0</v>
      </c>
      <c r="E1612" t="n">
        <v>4</v>
      </c>
      <c r="F1612">
        <f>IF(E1612=1,1,IF(E1612=2,0.5,IF(OR(C1612=1,C1612=E1612),0.4,0.2/(E1612-2))))</f>
        <v/>
      </c>
      <c r="G1612">
        <f>IF(C1612=1,1,0)</f>
        <v/>
      </c>
      <c r="H1612">
        <f>IF(C1612=E1612,1,0)</f>
        <v/>
      </c>
      <c r="I1612">
        <f>1/E1612</f>
        <v/>
      </c>
      <c r="J1612" s="28">
        <f>F1612*D1612</f>
        <v/>
      </c>
      <c r="K1612" s="28">
        <f>G1612*D1612</f>
        <v/>
      </c>
      <c r="L1612" s="28">
        <f>H1612*D1612</f>
        <v/>
      </c>
      <c r="M1612" s="28">
        <f>I1612*D1612</f>
        <v/>
      </c>
    </row>
    <row r="1613">
      <c r="A1613" t="inlineStr">
        <is>
          <t>PRO-00549</t>
        </is>
      </c>
      <c r="B1613" t="inlineStr">
        <is>
          <t>google</t>
        </is>
      </c>
      <c r="C1613" t="n">
        <v>2</v>
      </c>
      <c r="D1613" s="28" t="n">
        <v>0</v>
      </c>
      <c r="E1613" t="n">
        <v>4</v>
      </c>
      <c r="F1613">
        <f>IF(E1613=1,1,IF(E1613=2,0.5,IF(OR(C1613=1,C1613=E1613),0.4,0.2/(E1613-2))))</f>
        <v/>
      </c>
      <c r="G1613">
        <f>IF(C1613=1,1,0)</f>
        <v/>
      </c>
      <c r="H1613">
        <f>IF(C1613=E1613,1,0)</f>
        <v/>
      </c>
      <c r="I1613">
        <f>1/E1613</f>
        <v/>
      </c>
      <c r="J1613" s="28">
        <f>F1613*D1613</f>
        <v/>
      </c>
      <c r="K1613" s="28">
        <f>G1613*D1613</f>
        <v/>
      </c>
      <c r="L1613" s="28">
        <f>H1613*D1613</f>
        <v/>
      </c>
      <c r="M1613" s="28">
        <f>I1613*D1613</f>
        <v/>
      </c>
    </row>
    <row r="1614">
      <c r="A1614" t="inlineStr">
        <is>
          <t>PRO-00549</t>
        </is>
      </c>
      <c r="B1614" t="inlineStr">
        <is>
          <t>g2</t>
        </is>
      </c>
      <c r="C1614" t="n">
        <v>3</v>
      </c>
      <c r="D1614" s="28" t="n">
        <v>0</v>
      </c>
      <c r="E1614" t="n">
        <v>4</v>
      </c>
      <c r="F1614">
        <f>IF(E1614=1,1,IF(E1614=2,0.5,IF(OR(C1614=1,C1614=E1614),0.4,0.2/(E1614-2))))</f>
        <v/>
      </c>
      <c r="G1614">
        <f>IF(C1614=1,1,0)</f>
        <v/>
      </c>
      <c r="H1614">
        <f>IF(C1614=E1614,1,0)</f>
        <v/>
      </c>
      <c r="I1614">
        <f>1/E1614</f>
        <v/>
      </c>
      <c r="J1614" s="28">
        <f>F1614*D1614</f>
        <v/>
      </c>
      <c r="K1614" s="28">
        <f>G1614*D1614</f>
        <v/>
      </c>
      <c r="L1614" s="28">
        <f>H1614*D1614</f>
        <v/>
      </c>
      <c r="M1614" s="28">
        <f>I1614*D1614</f>
        <v/>
      </c>
    </row>
    <row r="1615">
      <c r="A1615" t="inlineStr">
        <is>
          <t>PRO-00549</t>
        </is>
      </c>
      <c r="B1615" t="inlineStr">
        <is>
          <t>g2</t>
        </is>
      </c>
      <c r="C1615" t="n">
        <v>4</v>
      </c>
      <c r="D1615" s="28" t="n">
        <v>0</v>
      </c>
      <c r="E1615" t="n">
        <v>4</v>
      </c>
      <c r="F1615">
        <f>IF(E1615=1,1,IF(E1615=2,0.5,IF(OR(C1615=1,C1615=E1615),0.4,0.2/(E1615-2))))</f>
        <v/>
      </c>
      <c r="G1615">
        <f>IF(C1615=1,1,0)</f>
        <v/>
      </c>
      <c r="H1615">
        <f>IF(C1615=E1615,1,0)</f>
        <v/>
      </c>
      <c r="I1615">
        <f>1/E1615</f>
        <v/>
      </c>
      <c r="J1615" s="28">
        <f>F1615*D1615</f>
        <v/>
      </c>
      <c r="K1615" s="28">
        <f>G1615*D1615</f>
        <v/>
      </c>
      <c r="L1615" s="28">
        <f>H1615*D1615</f>
        <v/>
      </c>
      <c r="M1615" s="28">
        <f>I1615*D1615</f>
        <v/>
      </c>
    </row>
    <row r="1616">
      <c r="A1616" t="inlineStr">
        <is>
          <t>PRO-00550</t>
        </is>
      </c>
      <c r="B1616" t="inlineStr">
        <is>
          <t>linkedin</t>
        </is>
      </c>
      <c r="C1616" t="n">
        <v>1</v>
      </c>
      <c r="D1616" s="28" t="n">
        <v>68853</v>
      </c>
      <c r="E1616" t="n">
        <v>3</v>
      </c>
      <c r="F1616">
        <f>IF(E1616=1,1,IF(E1616=2,0.5,IF(OR(C1616=1,C1616=E1616),0.4,0.2/(E1616-2))))</f>
        <v/>
      </c>
      <c r="G1616">
        <f>IF(C1616=1,1,0)</f>
        <v/>
      </c>
      <c r="H1616">
        <f>IF(C1616=E1616,1,0)</f>
        <v/>
      </c>
      <c r="I1616">
        <f>1/E1616</f>
        <v/>
      </c>
      <c r="J1616" s="28">
        <f>F1616*D1616</f>
        <v/>
      </c>
      <c r="K1616" s="28">
        <f>G1616*D1616</f>
        <v/>
      </c>
      <c r="L1616" s="28">
        <f>H1616*D1616</f>
        <v/>
      </c>
      <c r="M1616" s="28">
        <f>I1616*D1616</f>
        <v/>
      </c>
    </row>
    <row r="1617">
      <c r="A1617" t="inlineStr">
        <is>
          <t>PRO-00550</t>
        </is>
      </c>
      <c r="B1617" t="inlineStr">
        <is>
          <t>programmatic</t>
        </is>
      </c>
      <c r="C1617" t="n">
        <v>2</v>
      </c>
      <c r="D1617" s="28" t="n">
        <v>68853</v>
      </c>
      <c r="E1617" t="n">
        <v>3</v>
      </c>
      <c r="F1617">
        <f>IF(E1617=1,1,IF(E1617=2,0.5,IF(OR(C1617=1,C1617=E1617),0.4,0.2/(E1617-2))))</f>
        <v/>
      </c>
      <c r="G1617">
        <f>IF(C1617=1,1,0)</f>
        <v/>
      </c>
      <c r="H1617">
        <f>IF(C1617=E1617,1,0)</f>
        <v/>
      </c>
      <c r="I1617">
        <f>1/E1617</f>
        <v/>
      </c>
      <c r="J1617" s="28">
        <f>F1617*D1617</f>
        <v/>
      </c>
      <c r="K1617" s="28">
        <f>G1617*D1617</f>
        <v/>
      </c>
      <c r="L1617" s="28">
        <f>H1617*D1617</f>
        <v/>
      </c>
      <c r="M1617" s="28">
        <f>I1617*D1617</f>
        <v/>
      </c>
    </row>
    <row r="1618">
      <c r="A1618" t="inlineStr">
        <is>
          <t>PRO-00550</t>
        </is>
      </c>
      <c r="B1618" t="inlineStr">
        <is>
          <t>linkedin</t>
        </is>
      </c>
      <c r="C1618" t="n">
        <v>3</v>
      </c>
      <c r="D1618" s="28" t="n">
        <v>68853</v>
      </c>
      <c r="E1618" t="n">
        <v>3</v>
      </c>
      <c r="F1618">
        <f>IF(E1618=1,1,IF(E1618=2,0.5,IF(OR(C1618=1,C1618=E1618),0.4,0.2/(E1618-2))))</f>
        <v/>
      </c>
      <c r="G1618">
        <f>IF(C1618=1,1,0)</f>
        <v/>
      </c>
      <c r="H1618">
        <f>IF(C1618=E1618,1,0)</f>
        <v/>
      </c>
      <c r="I1618">
        <f>1/E1618</f>
        <v/>
      </c>
      <c r="J1618" s="28">
        <f>F1618*D1618</f>
        <v/>
      </c>
      <c r="K1618" s="28">
        <f>G1618*D1618</f>
        <v/>
      </c>
      <c r="L1618" s="28">
        <f>H1618*D1618</f>
        <v/>
      </c>
      <c r="M1618" s="28">
        <f>I1618*D1618</f>
        <v/>
      </c>
    </row>
    <row r="1619">
      <c r="A1619" t="inlineStr">
        <is>
          <t>PRO-00551</t>
        </is>
      </c>
      <c r="B1619" t="inlineStr">
        <is>
          <t>linkedin</t>
        </is>
      </c>
      <c r="C1619" t="n">
        <v>1</v>
      </c>
      <c r="D1619" s="28" t="n">
        <v>115337</v>
      </c>
      <c r="E1619" t="n">
        <v>2</v>
      </c>
      <c r="F1619">
        <f>IF(E1619=1,1,IF(E1619=2,0.5,IF(OR(C1619=1,C1619=E1619),0.4,0.2/(E1619-2))))</f>
        <v/>
      </c>
      <c r="G1619">
        <f>IF(C1619=1,1,0)</f>
        <v/>
      </c>
      <c r="H1619">
        <f>IF(C1619=E1619,1,0)</f>
        <v/>
      </c>
      <c r="I1619">
        <f>1/E1619</f>
        <v/>
      </c>
      <c r="J1619" s="28">
        <f>F1619*D1619</f>
        <v/>
      </c>
      <c r="K1619" s="28">
        <f>G1619*D1619</f>
        <v/>
      </c>
      <c r="L1619" s="28">
        <f>H1619*D1619</f>
        <v/>
      </c>
      <c r="M1619" s="28">
        <f>I1619*D1619</f>
        <v/>
      </c>
    </row>
    <row r="1620">
      <c r="A1620" t="inlineStr">
        <is>
          <t>PRO-00551</t>
        </is>
      </c>
      <c r="B1620" t="inlineStr">
        <is>
          <t>linkedin</t>
        </is>
      </c>
      <c r="C1620" t="n">
        <v>2</v>
      </c>
      <c r="D1620" s="28" t="n">
        <v>115337</v>
      </c>
      <c r="E1620" t="n">
        <v>2</v>
      </c>
      <c r="F1620">
        <f>IF(E1620=1,1,IF(E1620=2,0.5,IF(OR(C1620=1,C1620=E1620),0.4,0.2/(E1620-2))))</f>
        <v/>
      </c>
      <c r="G1620">
        <f>IF(C1620=1,1,0)</f>
        <v/>
      </c>
      <c r="H1620">
        <f>IF(C1620=E1620,1,0)</f>
        <v/>
      </c>
      <c r="I1620">
        <f>1/E1620</f>
        <v/>
      </c>
      <c r="J1620" s="28">
        <f>F1620*D1620</f>
        <v/>
      </c>
      <c r="K1620" s="28">
        <f>G1620*D1620</f>
        <v/>
      </c>
      <c r="L1620" s="28">
        <f>H1620*D1620</f>
        <v/>
      </c>
      <c r="M1620" s="28">
        <f>I1620*D1620</f>
        <v/>
      </c>
    </row>
    <row r="1621">
      <c r="A1621" t="inlineStr">
        <is>
          <t>PRO-00552</t>
        </is>
      </c>
      <c r="B1621" t="inlineStr">
        <is>
          <t>google</t>
        </is>
      </c>
      <c r="C1621" t="n">
        <v>1</v>
      </c>
      <c r="D1621" s="28" t="n">
        <v>115816</v>
      </c>
      <c r="E1621" t="n">
        <v>2</v>
      </c>
      <c r="F1621">
        <f>IF(E1621=1,1,IF(E1621=2,0.5,IF(OR(C1621=1,C1621=E1621),0.4,0.2/(E1621-2))))</f>
        <v/>
      </c>
      <c r="G1621">
        <f>IF(C1621=1,1,0)</f>
        <v/>
      </c>
      <c r="H1621">
        <f>IF(C1621=E1621,1,0)</f>
        <v/>
      </c>
      <c r="I1621">
        <f>1/E1621</f>
        <v/>
      </c>
      <c r="J1621" s="28">
        <f>F1621*D1621</f>
        <v/>
      </c>
      <c r="K1621" s="28">
        <f>G1621*D1621</f>
        <v/>
      </c>
      <c r="L1621" s="28">
        <f>H1621*D1621</f>
        <v/>
      </c>
      <c r="M1621" s="28">
        <f>I1621*D1621</f>
        <v/>
      </c>
    </row>
    <row r="1622">
      <c r="A1622" t="inlineStr">
        <is>
          <t>PRO-00552</t>
        </is>
      </c>
      <c r="B1622" t="inlineStr">
        <is>
          <t>g2</t>
        </is>
      </c>
      <c r="C1622" t="n">
        <v>2</v>
      </c>
      <c r="D1622" s="28" t="n">
        <v>115816</v>
      </c>
      <c r="E1622" t="n">
        <v>2</v>
      </c>
      <c r="F1622">
        <f>IF(E1622=1,1,IF(E1622=2,0.5,IF(OR(C1622=1,C1622=E1622),0.4,0.2/(E1622-2))))</f>
        <v/>
      </c>
      <c r="G1622">
        <f>IF(C1622=1,1,0)</f>
        <v/>
      </c>
      <c r="H1622">
        <f>IF(C1622=E1622,1,0)</f>
        <v/>
      </c>
      <c r="I1622">
        <f>1/E1622</f>
        <v/>
      </c>
      <c r="J1622" s="28">
        <f>F1622*D1622</f>
        <v/>
      </c>
      <c r="K1622" s="28">
        <f>G1622*D1622</f>
        <v/>
      </c>
      <c r="L1622" s="28">
        <f>H1622*D1622</f>
        <v/>
      </c>
      <c r="M1622" s="28">
        <f>I1622*D1622</f>
        <v/>
      </c>
    </row>
    <row r="1623">
      <c r="A1623" t="inlineStr">
        <is>
          <t>PRO-00553</t>
        </is>
      </c>
      <c r="B1623" t="inlineStr">
        <is>
          <t>linkedin</t>
        </is>
      </c>
      <c r="C1623" t="n">
        <v>1</v>
      </c>
      <c r="D1623" s="28" t="n">
        <v>0</v>
      </c>
      <c r="E1623" t="n">
        <v>4</v>
      </c>
      <c r="F1623">
        <f>IF(E1623=1,1,IF(E1623=2,0.5,IF(OR(C1623=1,C1623=E1623),0.4,0.2/(E1623-2))))</f>
        <v/>
      </c>
      <c r="G1623">
        <f>IF(C1623=1,1,0)</f>
        <v/>
      </c>
      <c r="H1623">
        <f>IF(C1623=E1623,1,0)</f>
        <v/>
      </c>
      <c r="I1623">
        <f>1/E1623</f>
        <v/>
      </c>
      <c r="J1623" s="28">
        <f>F1623*D1623</f>
        <v/>
      </c>
      <c r="K1623" s="28">
        <f>G1623*D1623</f>
        <v/>
      </c>
      <c r="L1623" s="28">
        <f>H1623*D1623</f>
        <v/>
      </c>
      <c r="M1623" s="28">
        <f>I1623*D1623</f>
        <v/>
      </c>
    </row>
    <row r="1624">
      <c r="A1624" t="inlineStr">
        <is>
          <t>PRO-00553</t>
        </is>
      </c>
      <c r="B1624" t="inlineStr">
        <is>
          <t>google</t>
        </is>
      </c>
      <c r="C1624" t="n">
        <v>2</v>
      </c>
      <c r="D1624" s="28" t="n">
        <v>0</v>
      </c>
      <c r="E1624" t="n">
        <v>4</v>
      </c>
      <c r="F1624">
        <f>IF(E1624=1,1,IF(E1624=2,0.5,IF(OR(C1624=1,C1624=E1624),0.4,0.2/(E1624-2))))</f>
        <v/>
      </c>
      <c r="G1624">
        <f>IF(C1624=1,1,0)</f>
        <v/>
      </c>
      <c r="H1624">
        <f>IF(C1624=E1624,1,0)</f>
        <v/>
      </c>
      <c r="I1624">
        <f>1/E1624</f>
        <v/>
      </c>
      <c r="J1624" s="28">
        <f>F1624*D1624</f>
        <v/>
      </c>
      <c r="K1624" s="28">
        <f>G1624*D1624</f>
        <v/>
      </c>
      <c r="L1624" s="28">
        <f>H1624*D1624</f>
        <v/>
      </c>
      <c r="M1624" s="28">
        <f>I1624*D1624</f>
        <v/>
      </c>
    </row>
    <row r="1625">
      <c r="A1625" t="inlineStr">
        <is>
          <t>PRO-00553</t>
        </is>
      </c>
      <c r="B1625" t="inlineStr">
        <is>
          <t>g2</t>
        </is>
      </c>
      <c r="C1625" t="n">
        <v>3</v>
      </c>
      <c r="D1625" s="28" t="n">
        <v>0</v>
      </c>
      <c r="E1625" t="n">
        <v>4</v>
      </c>
      <c r="F1625">
        <f>IF(E1625=1,1,IF(E1625=2,0.5,IF(OR(C1625=1,C1625=E1625),0.4,0.2/(E1625-2))))</f>
        <v/>
      </c>
      <c r="G1625">
        <f>IF(C1625=1,1,0)</f>
        <v/>
      </c>
      <c r="H1625">
        <f>IF(C1625=E1625,1,0)</f>
        <v/>
      </c>
      <c r="I1625">
        <f>1/E1625</f>
        <v/>
      </c>
      <c r="J1625" s="28">
        <f>F1625*D1625</f>
        <v/>
      </c>
      <c r="K1625" s="28">
        <f>G1625*D1625</f>
        <v/>
      </c>
      <c r="L1625" s="28">
        <f>H1625*D1625</f>
        <v/>
      </c>
      <c r="M1625" s="28">
        <f>I1625*D1625</f>
        <v/>
      </c>
    </row>
    <row r="1626">
      <c r="A1626" t="inlineStr">
        <is>
          <t>PRO-00553</t>
        </is>
      </c>
      <c r="B1626" t="inlineStr">
        <is>
          <t>g2</t>
        </is>
      </c>
      <c r="C1626" t="n">
        <v>4</v>
      </c>
      <c r="D1626" s="28" t="n">
        <v>0</v>
      </c>
      <c r="E1626" t="n">
        <v>4</v>
      </c>
      <c r="F1626">
        <f>IF(E1626=1,1,IF(E1626=2,0.5,IF(OR(C1626=1,C1626=E1626),0.4,0.2/(E1626-2))))</f>
        <v/>
      </c>
      <c r="G1626">
        <f>IF(C1626=1,1,0)</f>
        <v/>
      </c>
      <c r="H1626">
        <f>IF(C1626=E1626,1,0)</f>
        <v/>
      </c>
      <c r="I1626">
        <f>1/E1626</f>
        <v/>
      </c>
      <c r="J1626" s="28">
        <f>F1626*D1626</f>
        <v/>
      </c>
      <c r="K1626" s="28">
        <f>G1626*D1626</f>
        <v/>
      </c>
      <c r="L1626" s="28">
        <f>H1626*D1626</f>
        <v/>
      </c>
      <c r="M1626" s="28">
        <f>I1626*D1626</f>
        <v/>
      </c>
    </row>
    <row r="1627">
      <c r="A1627" t="inlineStr">
        <is>
          <t>PRO-00554</t>
        </is>
      </c>
      <c r="B1627" t="inlineStr">
        <is>
          <t>linkedin</t>
        </is>
      </c>
      <c r="C1627" t="n">
        <v>1</v>
      </c>
      <c r="D1627" s="28" t="n">
        <v>0</v>
      </c>
      <c r="E1627" t="n">
        <v>4</v>
      </c>
      <c r="F1627">
        <f>IF(E1627=1,1,IF(E1627=2,0.5,IF(OR(C1627=1,C1627=E1627),0.4,0.2/(E1627-2))))</f>
        <v/>
      </c>
      <c r="G1627">
        <f>IF(C1627=1,1,0)</f>
        <v/>
      </c>
      <c r="H1627">
        <f>IF(C1627=E1627,1,0)</f>
        <v/>
      </c>
      <c r="I1627">
        <f>1/E1627</f>
        <v/>
      </c>
      <c r="J1627" s="28">
        <f>F1627*D1627</f>
        <v/>
      </c>
      <c r="K1627" s="28">
        <f>G1627*D1627</f>
        <v/>
      </c>
      <c r="L1627" s="28">
        <f>H1627*D1627</f>
        <v/>
      </c>
      <c r="M1627" s="28">
        <f>I1627*D1627</f>
        <v/>
      </c>
    </row>
    <row r="1628">
      <c r="A1628" t="inlineStr">
        <is>
          <t>PRO-00554</t>
        </is>
      </c>
      <c r="B1628" t="inlineStr">
        <is>
          <t>g2</t>
        </is>
      </c>
      <c r="C1628" t="n">
        <v>2</v>
      </c>
      <c r="D1628" s="28" t="n">
        <v>0</v>
      </c>
      <c r="E1628" t="n">
        <v>4</v>
      </c>
      <c r="F1628">
        <f>IF(E1628=1,1,IF(E1628=2,0.5,IF(OR(C1628=1,C1628=E1628),0.4,0.2/(E1628-2))))</f>
        <v/>
      </c>
      <c r="G1628">
        <f>IF(C1628=1,1,0)</f>
        <v/>
      </c>
      <c r="H1628">
        <f>IF(C1628=E1628,1,0)</f>
        <v/>
      </c>
      <c r="I1628">
        <f>1/E1628</f>
        <v/>
      </c>
      <c r="J1628" s="28">
        <f>F1628*D1628</f>
        <v/>
      </c>
      <c r="K1628" s="28">
        <f>G1628*D1628</f>
        <v/>
      </c>
      <c r="L1628" s="28">
        <f>H1628*D1628</f>
        <v/>
      </c>
      <c r="M1628" s="28">
        <f>I1628*D1628</f>
        <v/>
      </c>
    </row>
    <row r="1629">
      <c r="A1629" t="inlineStr">
        <is>
          <t>PRO-00554</t>
        </is>
      </c>
      <c r="B1629" t="inlineStr">
        <is>
          <t>linkedin</t>
        </is>
      </c>
      <c r="C1629" t="n">
        <v>3</v>
      </c>
      <c r="D1629" s="28" t="n">
        <v>0</v>
      </c>
      <c r="E1629" t="n">
        <v>4</v>
      </c>
      <c r="F1629">
        <f>IF(E1629=1,1,IF(E1629=2,0.5,IF(OR(C1629=1,C1629=E1629),0.4,0.2/(E1629-2))))</f>
        <v/>
      </c>
      <c r="G1629">
        <f>IF(C1629=1,1,0)</f>
        <v/>
      </c>
      <c r="H1629">
        <f>IF(C1629=E1629,1,0)</f>
        <v/>
      </c>
      <c r="I1629">
        <f>1/E1629</f>
        <v/>
      </c>
      <c r="J1629" s="28">
        <f>F1629*D1629</f>
        <v/>
      </c>
      <c r="K1629" s="28">
        <f>G1629*D1629</f>
        <v/>
      </c>
      <c r="L1629" s="28">
        <f>H1629*D1629</f>
        <v/>
      </c>
      <c r="M1629" s="28">
        <f>I1629*D1629</f>
        <v/>
      </c>
    </row>
    <row r="1630">
      <c r="A1630" t="inlineStr">
        <is>
          <t>PRO-00554</t>
        </is>
      </c>
      <c r="B1630" t="inlineStr">
        <is>
          <t>linkedin</t>
        </is>
      </c>
      <c r="C1630" t="n">
        <v>4</v>
      </c>
      <c r="D1630" s="28" t="n">
        <v>0</v>
      </c>
      <c r="E1630" t="n">
        <v>4</v>
      </c>
      <c r="F1630">
        <f>IF(E1630=1,1,IF(E1630=2,0.5,IF(OR(C1630=1,C1630=E1630),0.4,0.2/(E1630-2))))</f>
        <v/>
      </c>
      <c r="G1630">
        <f>IF(C1630=1,1,0)</f>
        <v/>
      </c>
      <c r="H1630">
        <f>IF(C1630=E1630,1,0)</f>
        <v/>
      </c>
      <c r="I1630">
        <f>1/E1630</f>
        <v/>
      </c>
      <c r="J1630" s="28">
        <f>F1630*D1630</f>
        <v/>
      </c>
      <c r="K1630" s="28">
        <f>G1630*D1630</f>
        <v/>
      </c>
      <c r="L1630" s="28">
        <f>H1630*D1630</f>
        <v/>
      </c>
      <c r="M1630" s="28">
        <f>I1630*D1630</f>
        <v/>
      </c>
    </row>
    <row r="1631">
      <c r="A1631" t="inlineStr">
        <is>
          <t>PRO-00555</t>
        </is>
      </c>
      <c r="B1631" t="inlineStr">
        <is>
          <t>google</t>
        </is>
      </c>
      <c r="C1631" t="n">
        <v>1</v>
      </c>
      <c r="D1631" s="28" t="n">
        <v>74602</v>
      </c>
      <c r="E1631" t="n">
        <v>3</v>
      </c>
      <c r="F1631">
        <f>IF(E1631=1,1,IF(E1631=2,0.5,IF(OR(C1631=1,C1631=E1631),0.4,0.2/(E1631-2))))</f>
        <v/>
      </c>
      <c r="G1631">
        <f>IF(C1631=1,1,0)</f>
        <v/>
      </c>
      <c r="H1631">
        <f>IF(C1631=E1631,1,0)</f>
        <v/>
      </c>
      <c r="I1631">
        <f>1/E1631</f>
        <v/>
      </c>
      <c r="J1631" s="28">
        <f>F1631*D1631</f>
        <v/>
      </c>
      <c r="K1631" s="28">
        <f>G1631*D1631</f>
        <v/>
      </c>
      <c r="L1631" s="28">
        <f>H1631*D1631</f>
        <v/>
      </c>
      <c r="M1631" s="28">
        <f>I1631*D1631</f>
        <v/>
      </c>
    </row>
    <row r="1632">
      <c r="A1632" t="inlineStr">
        <is>
          <t>PRO-00555</t>
        </is>
      </c>
      <c r="B1632" t="inlineStr">
        <is>
          <t>google</t>
        </is>
      </c>
      <c r="C1632" t="n">
        <v>2</v>
      </c>
      <c r="D1632" s="28" t="n">
        <v>74602</v>
      </c>
      <c r="E1632" t="n">
        <v>3</v>
      </c>
      <c r="F1632">
        <f>IF(E1632=1,1,IF(E1632=2,0.5,IF(OR(C1632=1,C1632=E1632),0.4,0.2/(E1632-2))))</f>
        <v/>
      </c>
      <c r="G1632">
        <f>IF(C1632=1,1,0)</f>
        <v/>
      </c>
      <c r="H1632">
        <f>IF(C1632=E1632,1,0)</f>
        <v/>
      </c>
      <c r="I1632">
        <f>1/E1632</f>
        <v/>
      </c>
      <c r="J1632" s="28">
        <f>F1632*D1632</f>
        <v/>
      </c>
      <c r="K1632" s="28">
        <f>G1632*D1632</f>
        <v/>
      </c>
      <c r="L1632" s="28">
        <f>H1632*D1632</f>
        <v/>
      </c>
      <c r="M1632" s="28">
        <f>I1632*D1632</f>
        <v/>
      </c>
    </row>
    <row r="1633">
      <c r="A1633" t="inlineStr">
        <is>
          <t>PRO-00555</t>
        </is>
      </c>
      <c r="B1633" t="inlineStr">
        <is>
          <t>google</t>
        </is>
      </c>
      <c r="C1633" t="n">
        <v>3</v>
      </c>
      <c r="D1633" s="28" t="n">
        <v>74602</v>
      </c>
      <c r="E1633" t="n">
        <v>3</v>
      </c>
      <c r="F1633">
        <f>IF(E1633=1,1,IF(E1633=2,0.5,IF(OR(C1633=1,C1633=E1633),0.4,0.2/(E1633-2))))</f>
        <v/>
      </c>
      <c r="G1633">
        <f>IF(C1633=1,1,0)</f>
        <v/>
      </c>
      <c r="H1633">
        <f>IF(C1633=E1633,1,0)</f>
        <v/>
      </c>
      <c r="I1633">
        <f>1/E1633</f>
        <v/>
      </c>
      <c r="J1633" s="28">
        <f>F1633*D1633</f>
        <v/>
      </c>
      <c r="K1633" s="28">
        <f>G1633*D1633</f>
        <v/>
      </c>
      <c r="L1633" s="28">
        <f>H1633*D1633</f>
        <v/>
      </c>
      <c r="M1633" s="28">
        <f>I1633*D1633</f>
        <v/>
      </c>
    </row>
    <row r="1634">
      <c r="A1634" t="inlineStr">
        <is>
          <t>PRO-00556</t>
        </is>
      </c>
      <c r="B1634" t="inlineStr">
        <is>
          <t>google</t>
        </is>
      </c>
      <c r="C1634" t="n">
        <v>1</v>
      </c>
      <c r="D1634" s="28" t="n">
        <v>139246</v>
      </c>
      <c r="E1634" t="n">
        <v>4</v>
      </c>
      <c r="F1634">
        <f>IF(E1634=1,1,IF(E1634=2,0.5,IF(OR(C1634=1,C1634=E1634),0.4,0.2/(E1634-2))))</f>
        <v/>
      </c>
      <c r="G1634">
        <f>IF(C1634=1,1,0)</f>
        <v/>
      </c>
      <c r="H1634">
        <f>IF(C1634=E1634,1,0)</f>
        <v/>
      </c>
      <c r="I1634">
        <f>1/E1634</f>
        <v/>
      </c>
      <c r="J1634" s="28">
        <f>F1634*D1634</f>
        <v/>
      </c>
      <c r="K1634" s="28">
        <f>G1634*D1634</f>
        <v/>
      </c>
      <c r="L1634" s="28">
        <f>H1634*D1634</f>
        <v/>
      </c>
      <c r="M1634" s="28">
        <f>I1634*D1634</f>
        <v/>
      </c>
    </row>
    <row r="1635">
      <c r="A1635" t="inlineStr">
        <is>
          <t>PRO-00556</t>
        </is>
      </c>
      <c r="B1635" t="inlineStr">
        <is>
          <t>linkedin</t>
        </is>
      </c>
      <c r="C1635" t="n">
        <v>2</v>
      </c>
      <c r="D1635" s="28" t="n">
        <v>139246</v>
      </c>
      <c r="E1635" t="n">
        <v>4</v>
      </c>
      <c r="F1635">
        <f>IF(E1635=1,1,IF(E1635=2,0.5,IF(OR(C1635=1,C1635=E1635),0.4,0.2/(E1635-2))))</f>
        <v/>
      </c>
      <c r="G1635">
        <f>IF(C1635=1,1,0)</f>
        <v/>
      </c>
      <c r="H1635">
        <f>IF(C1635=E1635,1,0)</f>
        <v/>
      </c>
      <c r="I1635">
        <f>1/E1635</f>
        <v/>
      </c>
      <c r="J1635" s="28">
        <f>F1635*D1635</f>
        <v/>
      </c>
      <c r="K1635" s="28">
        <f>G1635*D1635</f>
        <v/>
      </c>
      <c r="L1635" s="28">
        <f>H1635*D1635</f>
        <v/>
      </c>
      <c r="M1635" s="28">
        <f>I1635*D1635</f>
        <v/>
      </c>
    </row>
    <row r="1636">
      <c r="A1636" t="inlineStr">
        <is>
          <t>PRO-00556</t>
        </is>
      </c>
      <c r="B1636" t="inlineStr">
        <is>
          <t>google</t>
        </is>
      </c>
      <c r="C1636" t="n">
        <v>3</v>
      </c>
      <c r="D1636" s="28" t="n">
        <v>139246</v>
      </c>
      <c r="E1636" t="n">
        <v>4</v>
      </c>
      <c r="F1636">
        <f>IF(E1636=1,1,IF(E1636=2,0.5,IF(OR(C1636=1,C1636=E1636),0.4,0.2/(E1636-2))))</f>
        <v/>
      </c>
      <c r="G1636">
        <f>IF(C1636=1,1,0)</f>
        <v/>
      </c>
      <c r="H1636">
        <f>IF(C1636=E1636,1,0)</f>
        <v/>
      </c>
      <c r="I1636">
        <f>1/E1636</f>
        <v/>
      </c>
      <c r="J1636" s="28">
        <f>F1636*D1636</f>
        <v/>
      </c>
      <c r="K1636" s="28">
        <f>G1636*D1636</f>
        <v/>
      </c>
      <c r="L1636" s="28">
        <f>H1636*D1636</f>
        <v/>
      </c>
      <c r="M1636" s="28">
        <f>I1636*D1636</f>
        <v/>
      </c>
    </row>
    <row r="1637">
      <c r="A1637" t="inlineStr">
        <is>
          <t>PRO-00556</t>
        </is>
      </c>
      <c r="B1637" t="inlineStr">
        <is>
          <t>google</t>
        </is>
      </c>
      <c r="C1637" t="n">
        <v>4</v>
      </c>
      <c r="D1637" s="28" t="n">
        <v>139246</v>
      </c>
      <c r="E1637" t="n">
        <v>4</v>
      </c>
      <c r="F1637">
        <f>IF(E1637=1,1,IF(E1637=2,0.5,IF(OR(C1637=1,C1637=E1637),0.4,0.2/(E1637-2))))</f>
        <v/>
      </c>
      <c r="G1637">
        <f>IF(C1637=1,1,0)</f>
        <v/>
      </c>
      <c r="H1637">
        <f>IF(C1637=E1637,1,0)</f>
        <v/>
      </c>
      <c r="I1637">
        <f>1/E1637</f>
        <v/>
      </c>
      <c r="J1637" s="28">
        <f>F1637*D1637</f>
        <v/>
      </c>
      <c r="K1637" s="28">
        <f>G1637*D1637</f>
        <v/>
      </c>
      <c r="L1637" s="28">
        <f>H1637*D1637</f>
        <v/>
      </c>
      <c r="M1637" s="28">
        <f>I1637*D1637</f>
        <v/>
      </c>
    </row>
    <row r="1638">
      <c r="A1638" t="inlineStr">
        <is>
          <t>PRO-00557</t>
        </is>
      </c>
      <c r="B1638" t="inlineStr">
        <is>
          <t>linkedin</t>
        </is>
      </c>
      <c r="C1638" t="n">
        <v>1</v>
      </c>
      <c r="D1638" s="28" t="n">
        <v>0</v>
      </c>
      <c r="E1638" t="n">
        <v>4</v>
      </c>
      <c r="F1638">
        <f>IF(E1638=1,1,IF(E1638=2,0.5,IF(OR(C1638=1,C1638=E1638),0.4,0.2/(E1638-2))))</f>
        <v/>
      </c>
      <c r="G1638">
        <f>IF(C1638=1,1,0)</f>
        <v/>
      </c>
      <c r="H1638">
        <f>IF(C1638=E1638,1,0)</f>
        <v/>
      </c>
      <c r="I1638">
        <f>1/E1638</f>
        <v/>
      </c>
      <c r="J1638" s="28">
        <f>F1638*D1638</f>
        <v/>
      </c>
      <c r="K1638" s="28">
        <f>G1638*D1638</f>
        <v/>
      </c>
      <c r="L1638" s="28">
        <f>H1638*D1638</f>
        <v/>
      </c>
      <c r="M1638" s="28">
        <f>I1638*D1638</f>
        <v/>
      </c>
    </row>
    <row r="1639">
      <c r="A1639" t="inlineStr">
        <is>
          <t>PRO-00557</t>
        </is>
      </c>
      <c r="B1639" t="inlineStr">
        <is>
          <t>programmatic</t>
        </is>
      </c>
      <c r="C1639" t="n">
        <v>2</v>
      </c>
      <c r="D1639" s="28" t="n">
        <v>0</v>
      </c>
      <c r="E1639" t="n">
        <v>4</v>
      </c>
      <c r="F1639">
        <f>IF(E1639=1,1,IF(E1639=2,0.5,IF(OR(C1639=1,C1639=E1639),0.4,0.2/(E1639-2))))</f>
        <v/>
      </c>
      <c r="G1639">
        <f>IF(C1639=1,1,0)</f>
        <v/>
      </c>
      <c r="H1639">
        <f>IF(C1639=E1639,1,0)</f>
        <v/>
      </c>
      <c r="I1639">
        <f>1/E1639</f>
        <v/>
      </c>
      <c r="J1639" s="28">
        <f>F1639*D1639</f>
        <v/>
      </c>
      <c r="K1639" s="28">
        <f>G1639*D1639</f>
        <v/>
      </c>
      <c r="L1639" s="28">
        <f>H1639*D1639</f>
        <v/>
      </c>
      <c r="M1639" s="28">
        <f>I1639*D1639</f>
        <v/>
      </c>
    </row>
    <row r="1640">
      <c r="A1640" t="inlineStr">
        <is>
          <t>PRO-00557</t>
        </is>
      </c>
      <c r="B1640" t="inlineStr">
        <is>
          <t>linkedin</t>
        </is>
      </c>
      <c r="C1640" t="n">
        <v>3</v>
      </c>
      <c r="D1640" s="28" t="n">
        <v>0</v>
      </c>
      <c r="E1640" t="n">
        <v>4</v>
      </c>
      <c r="F1640">
        <f>IF(E1640=1,1,IF(E1640=2,0.5,IF(OR(C1640=1,C1640=E1640),0.4,0.2/(E1640-2))))</f>
        <v/>
      </c>
      <c r="G1640">
        <f>IF(C1640=1,1,0)</f>
        <v/>
      </c>
      <c r="H1640">
        <f>IF(C1640=E1640,1,0)</f>
        <v/>
      </c>
      <c r="I1640">
        <f>1/E1640</f>
        <v/>
      </c>
      <c r="J1640" s="28">
        <f>F1640*D1640</f>
        <v/>
      </c>
      <c r="K1640" s="28">
        <f>G1640*D1640</f>
        <v/>
      </c>
      <c r="L1640" s="28">
        <f>H1640*D1640</f>
        <v/>
      </c>
      <c r="M1640" s="28">
        <f>I1640*D1640</f>
        <v/>
      </c>
    </row>
    <row r="1641">
      <c r="A1641" t="inlineStr">
        <is>
          <t>PRO-00557</t>
        </is>
      </c>
      <c r="B1641" t="inlineStr">
        <is>
          <t>g2</t>
        </is>
      </c>
      <c r="C1641" t="n">
        <v>4</v>
      </c>
      <c r="D1641" s="28" t="n">
        <v>0</v>
      </c>
      <c r="E1641" t="n">
        <v>4</v>
      </c>
      <c r="F1641">
        <f>IF(E1641=1,1,IF(E1641=2,0.5,IF(OR(C1641=1,C1641=E1641),0.4,0.2/(E1641-2))))</f>
        <v/>
      </c>
      <c r="G1641">
        <f>IF(C1641=1,1,0)</f>
        <v/>
      </c>
      <c r="H1641">
        <f>IF(C1641=E1641,1,0)</f>
        <v/>
      </c>
      <c r="I1641">
        <f>1/E1641</f>
        <v/>
      </c>
      <c r="J1641" s="28">
        <f>F1641*D1641</f>
        <v/>
      </c>
      <c r="K1641" s="28">
        <f>G1641*D1641</f>
        <v/>
      </c>
      <c r="L1641" s="28">
        <f>H1641*D1641</f>
        <v/>
      </c>
      <c r="M1641" s="28">
        <f>I1641*D1641</f>
        <v/>
      </c>
    </row>
    <row r="1642">
      <c r="A1642" t="inlineStr">
        <is>
          <t>PRO-00558</t>
        </is>
      </c>
      <c r="B1642" t="inlineStr">
        <is>
          <t>linkedin</t>
        </is>
      </c>
      <c r="C1642" t="n">
        <v>1</v>
      </c>
      <c r="D1642" s="28" t="n">
        <v>0</v>
      </c>
      <c r="E1642" t="n">
        <v>3</v>
      </c>
      <c r="F1642">
        <f>IF(E1642=1,1,IF(E1642=2,0.5,IF(OR(C1642=1,C1642=E1642),0.4,0.2/(E1642-2))))</f>
        <v/>
      </c>
      <c r="G1642">
        <f>IF(C1642=1,1,0)</f>
        <v/>
      </c>
      <c r="H1642">
        <f>IF(C1642=E1642,1,0)</f>
        <v/>
      </c>
      <c r="I1642">
        <f>1/E1642</f>
        <v/>
      </c>
      <c r="J1642" s="28">
        <f>F1642*D1642</f>
        <v/>
      </c>
      <c r="K1642" s="28">
        <f>G1642*D1642</f>
        <v/>
      </c>
      <c r="L1642" s="28">
        <f>H1642*D1642</f>
        <v/>
      </c>
      <c r="M1642" s="28">
        <f>I1642*D1642</f>
        <v/>
      </c>
    </row>
    <row r="1643">
      <c r="A1643" t="inlineStr">
        <is>
          <t>PRO-00558</t>
        </is>
      </c>
      <c r="B1643" t="inlineStr">
        <is>
          <t>linkedin</t>
        </is>
      </c>
      <c r="C1643" t="n">
        <v>2</v>
      </c>
      <c r="D1643" s="28" t="n">
        <v>0</v>
      </c>
      <c r="E1643" t="n">
        <v>3</v>
      </c>
      <c r="F1643">
        <f>IF(E1643=1,1,IF(E1643=2,0.5,IF(OR(C1643=1,C1643=E1643),0.4,0.2/(E1643-2))))</f>
        <v/>
      </c>
      <c r="G1643">
        <f>IF(C1643=1,1,0)</f>
        <v/>
      </c>
      <c r="H1643">
        <f>IF(C1643=E1643,1,0)</f>
        <v/>
      </c>
      <c r="I1643">
        <f>1/E1643</f>
        <v/>
      </c>
      <c r="J1643" s="28">
        <f>F1643*D1643</f>
        <v/>
      </c>
      <c r="K1643" s="28">
        <f>G1643*D1643</f>
        <v/>
      </c>
      <c r="L1643" s="28">
        <f>H1643*D1643</f>
        <v/>
      </c>
      <c r="M1643" s="28">
        <f>I1643*D1643</f>
        <v/>
      </c>
    </row>
    <row r="1644">
      <c r="A1644" t="inlineStr">
        <is>
          <t>PRO-00558</t>
        </is>
      </c>
      <c r="B1644" t="inlineStr">
        <is>
          <t>linkedin</t>
        </is>
      </c>
      <c r="C1644" t="n">
        <v>3</v>
      </c>
      <c r="D1644" s="28" t="n">
        <v>0</v>
      </c>
      <c r="E1644" t="n">
        <v>3</v>
      </c>
      <c r="F1644">
        <f>IF(E1644=1,1,IF(E1644=2,0.5,IF(OR(C1644=1,C1644=E1644),0.4,0.2/(E1644-2))))</f>
        <v/>
      </c>
      <c r="G1644">
        <f>IF(C1644=1,1,0)</f>
        <v/>
      </c>
      <c r="H1644">
        <f>IF(C1644=E1644,1,0)</f>
        <v/>
      </c>
      <c r="I1644">
        <f>1/E1644</f>
        <v/>
      </c>
      <c r="J1644" s="28">
        <f>F1644*D1644</f>
        <v/>
      </c>
      <c r="K1644" s="28">
        <f>G1644*D1644</f>
        <v/>
      </c>
      <c r="L1644" s="28">
        <f>H1644*D1644</f>
        <v/>
      </c>
      <c r="M1644" s="28">
        <f>I1644*D1644</f>
        <v/>
      </c>
    </row>
    <row r="1645">
      <c r="A1645" t="inlineStr">
        <is>
          <t>PRO-00559</t>
        </is>
      </c>
      <c r="B1645" t="inlineStr">
        <is>
          <t>linkedin</t>
        </is>
      </c>
      <c r="C1645" t="n">
        <v>1</v>
      </c>
      <c r="D1645" s="28" t="n">
        <v>0</v>
      </c>
      <c r="E1645" t="n">
        <v>4</v>
      </c>
      <c r="F1645">
        <f>IF(E1645=1,1,IF(E1645=2,0.5,IF(OR(C1645=1,C1645=E1645),0.4,0.2/(E1645-2))))</f>
        <v/>
      </c>
      <c r="G1645">
        <f>IF(C1645=1,1,0)</f>
        <v/>
      </c>
      <c r="H1645">
        <f>IF(C1645=E1645,1,0)</f>
        <v/>
      </c>
      <c r="I1645">
        <f>1/E1645</f>
        <v/>
      </c>
      <c r="J1645" s="28">
        <f>F1645*D1645</f>
        <v/>
      </c>
      <c r="K1645" s="28">
        <f>G1645*D1645</f>
        <v/>
      </c>
      <c r="L1645" s="28">
        <f>H1645*D1645</f>
        <v/>
      </c>
      <c r="M1645" s="28">
        <f>I1645*D1645</f>
        <v/>
      </c>
    </row>
    <row r="1646">
      <c r="A1646" t="inlineStr">
        <is>
          <t>PRO-00559</t>
        </is>
      </c>
      <c r="B1646" t="inlineStr">
        <is>
          <t>linkedin</t>
        </is>
      </c>
      <c r="C1646" t="n">
        <v>2</v>
      </c>
      <c r="D1646" s="28" t="n">
        <v>0</v>
      </c>
      <c r="E1646" t="n">
        <v>4</v>
      </c>
      <c r="F1646">
        <f>IF(E1646=1,1,IF(E1646=2,0.5,IF(OR(C1646=1,C1646=E1646),0.4,0.2/(E1646-2))))</f>
        <v/>
      </c>
      <c r="G1646">
        <f>IF(C1646=1,1,0)</f>
        <v/>
      </c>
      <c r="H1646">
        <f>IF(C1646=E1646,1,0)</f>
        <v/>
      </c>
      <c r="I1646">
        <f>1/E1646</f>
        <v/>
      </c>
      <c r="J1646" s="28">
        <f>F1646*D1646</f>
        <v/>
      </c>
      <c r="K1646" s="28">
        <f>G1646*D1646</f>
        <v/>
      </c>
      <c r="L1646" s="28">
        <f>H1646*D1646</f>
        <v/>
      </c>
      <c r="M1646" s="28">
        <f>I1646*D1646</f>
        <v/>
      </c>
    </row>
    <row r="1647">
      <c r="A1647" t="inlineStr">
        <is>
          <t>PRO-00559</t>
        </is>
      </c>
      <c r="B1647" t="inlineStr">
        <is>
          <t>g2</t>
        </is>
      </c>
      <c r="C1647" t="n">
        <v>3</v>
      </c>
      <c r="D1647" s="28" t="n">
        <v>0</v>
      </c>
      <c r="E1647" t="n">
        <v>4</v>
      </c>
      <c r="F1647">
        <f>IF(E1647=1,1,IF(E1647=2,0.5,IF(OR(C1647=1,C1647=E1647),0.4,0.2/(E1647-2))))</f>
        <v/>
      </c>
      <c r="G1647">
        <f>IF(C1647=1,1,0)</f>
        <v/>
      </c>
      <c r="H1647">
        <f>IF(C1647=E1647,1,0)</f>
        <v/>
      </c>
      <c r="I1647">
        <f>1/E1647</f>
        <v/>
      </c>
      <c r="J1647" s="28">
        <f>F1647*D1647</f>
        <v/>
      </c>
      <c r="K1647" s="28">
        <f>G1647*D1647</f>
        <v/>
      </c>
      <c r="L1647" s="28">
        <f>H1647*D1647</f>
        <v/>
      </c>
      <c r="M1647" s="28">
        <f>I1647*D1647</f>
        <v/>
      </c>
    </row>
    <row r="1648">
      <c r="A1648" t="inlineStr">
        <is>
          <t>PRO-00559</t>
        </is>
      </c>
      <c r="B1648" t="inlineStr">
        <is>
          <t>g2</t>
        </is>
      </c>
      <c r="C1648" t="n">
        <v>4</v>
      </c>
      <c r="D1648" s="28" t="n">
        <v>0</v>
      </c>
      <c r="E1648" t="n">
        <v>4</v>
      </c>
      <c r="F1648">
        <f>IF(E1648=1,1,IF(E1648=2,0.5,IF(OR(C1648=1,C1648=E1648),0.4,0.2/(E1648-2))))</f>
        <v/>
      </c>
      <c r="G1648">
        <f>IF(C1648=1,1,0)</f>
        <v/>
      </c>
      <c r="H1648">
        <f>IF(C1648=E1648,1,0)</f>
        <v/>
      </c>
      <c r="I1648">
        <f>1/E1648</f>
        <v/>
      </c>
      <c r="J1648" s="28">
        <f>F1648*D1648</f>
        <v/>
      </c>
      <c r="K1648" s="28">
        <f>G1648*D1648</f>
        <v/>
      </c>
      <c r="L1648" s="28">
        <f>H1648*D1648</f>
        <v/>
      </c>
      <c r="M1648" s="28">
        <f>I1648*D1648</f>
        <v/>
      </c>
    </row>
    <row r="1649">
      <c r="A1649" t="inlineStr">
        <is>
          <t>PRO-00560</t>
        </is>
      </c>
      <c r="B1649" t="inlineStr">
        <is>
          <t>linkedin</t>
        </is>
      </c>
      <c r="C1649" t="n">
        <v>1</v>
      </c>
      <c r="D1649" s="28" t="n">
        <v>0</v>
      </c>
      <c r="E1649" t="n">
        <v>3</v>
      </c>
      <c r="F1649">
        <f>IF(E1649=1,1,IF(E1649=2,0.5,IF(OR(C1649=1,C1649=E1649),0.4,0.2/(E1649-2))))</f>
        <v/>
      </c>
      <c r="G1649">
        <f>IF(C1649=1,1,0)</f>
        <v/>
      </c>
      <c r="H1649">
        <f>IF(C1649=E1649,1,0)</f>
        <v/>
      </c>
      <c r="I1649">
        <f>1/E1649</f>
        <v/>
      </c>
      <c r="J1649" s="28">
        <f>F1649*D1649</f>
        <v/>
      </c>
      <c r="K1649" s="28">
        <f>G1649*D1649</f>
        <v/>
      </c>
      <c r="L1649" s="28">
        <f>H1649*D1649</f>
        <v/>
      </c>
      <c r="M1649" s="28">
        <f>I1649*D1649</f>
        <v/>
      </c>
    </row>
    <row r="1650">
      <c r="A1650" t="inlineStr">
        <is>
          <t>PRO-00560</t>
        </is>
      </c>
      <c r="B1650" t="inlineStr">
        <is>
          <t>google</t>
        </is>
      </c>
      <c r="C1650" t="n">
        <v>2</v>
      </c>
      <c r="D1650" s="28" t="n">
        <v>0</v>
      </c>
      <c r="E1650" t="n">
        <v>3</v>
      </c>
      <c r="F1650">
        <f>IF(E1650=1,1,IF(E1650=2,0.5,IF(OR(C1650=1,C1650=E1650),0.4,0.2/(E1650-2))))</f>
        <v/>
      </c>
      <c r="G1650">
        <f>IF(C1650=1,1,0)</f>
        <v/>
      </c>
      <c r="H1650">
        <f>IF(C1650=E1650,1,0)</f>
        <v/>
      </c>
      <c r="I1650">
        <f>1/E1650</f>
        <v/>
      </c>
      <c r="J1650" s="28">
        <f>F1650*D1650</f>
        <v/>
      </c>
      <c r="K1650" s="28">
        <f>G1650*D1650</f>
        <v/>
      </c>
      <c r="L1650" s="28">
        <f>H1650*D1650</f>
        <v/>
      </c>
      <c r="M1650" s="28">
        <f>I1650*D1650</f>
        <v/>
      </c>
    </row>
    <row r="1651">
      <c r="A1651" t="inlineStr">
        <is>
          <t>PRO-00560</t>
        </is>
      </c>
      <c r="B1651" t="inlineStr">
        <is>
          <t>g2</t>
        </is>
      </c>
      <c r="C1651" t="n">
        <v>3</v>
      </c>
      <c r="D1651" s="28" t="n">
        <v>0</v>
      </c>
      <c r="E1651" t="n">
        <v>3</v>
      </c>
      <c r="F1651">
        <f>IF(E1651=1,1,IF(E1651=2,0.5,IF(OR(C1651=1,C1651=E1651),0.4,0.2/(E1651-2))))</f>
        <v/>
      </c>
      <c r="G1651">
        <f>IF(C1651=1,1,0)</f>
        <v/>
      </c>
      <c r="H1651">
        <f>IF(C1651=E1651,1,0)</f>
        <v/>
      </c>
      <c r="I1651">
        <f>1/E1651</f>
        <v/>
      </c>
      <c r="J1651" s="28">
        <f>F1651*D1651</f>
        <v/>
      </c>
      <c r="K1651" s="28">
        <f>G1651*D1651</f>
        <v/>
      </c>
      <c r="L1651" s="28">
        <f>H1651*D1651</f>
        <v/>
      </c>
      <c r="M1651" s="28">
        <f>I1651*D1651</f>
        <v/>
      </c>
    </row>
    <row r="1652">
      <c r="A1652" t="inlineStr">
        <is>
          <t>PRO-00561</t>
        </is>
      </c>
      <c r="B1652" t="inlineStr">
        <is>
          <t>google</t>
        </is>
      </c>
      <c r="C1652" t="n">
        <v>1</v>
      </c>
      <c r="D1652" s="28" t="n">
        <v>0</v>
      </c>
      <c r="E1652" t="n">
        <v>4</v>
      </c>
      <c r="F1652">
        <f>IF(E1652=1,1,IF(E1652=2,0.5,IF(OR(C1652=1,C1652=E1652),0.4,0.2/(E1652-2))))</f>
        <v/>
      </c>
      <c r="G1652">
        <f>IF(C1652=1,1,0)</f>
        <v/>
      </c>
      <c r="H1652">
        <f>IF(C1652=E1652,1,0)</f>
        <v/>
      </c>
      <c r="I1652">
        <f>1/E1652</f>
        <v/>
      </c>
      <c r="J1652" s="28">
        <f>F1652*D1652</f>
        <v/>
      </c>
      <c r="K1652" s="28">
        <f>G1652*D1652</f>
        <v/>
      </c>
      <c r="L1652" s="28">
        <f>H1652*D1652</f>
        <v/>
      </c>
      <c r="M1652" s="28">
        <f>I1652*D1652</f>
        <v/>
      </c>
    </row>
    <row r="1653">
      <c r="A1653" t="inlineStr">
        <is>
          <t>PRO-00561</t>
        </is>
      </c>
      <c r="B1653" t="inlineStr">
        <is>
          <t>google</t>
        </is>
      </c>
      <c r="C1653" t="n">
        <v>2</v>
      </c>
      <c r="D1653" s="28" t="n">
        <v>0</v>
      </c>
      <c r="E1653" t="n">
        <v>4</v>
      </c>
      <c r="F1653">
        <f>IF(E1653=1,1,IF(E1653=2,0.5,IF(OR(C1653=1,C1653=E1653),0.4,0.2/(E1653-2))))</f>
        <v/>
      </c>
      <c r="G1653">
        <f>IF(C1653=1,1,0)</f>
        <v/>
      </c>
      <c r="H1653">
        <f>IF(C1653=E1653,1,0)</f>
        <v/>
      </c>
      <c r="I1653">
        <f>1/E1653</f>
        <v/>
      </c>
      <c r="J1653" s="28">
        <f>F1653*D1653</f>
        <v/>
      </c>
      <c r="K1653" s="28">
        <f>G1653*D1653</f>
        <v/>
      </c>
      <c r="L1653" s="28">
        <f>H1653*D1653</f>
        <v/>
      </c>
      <c r="M1653" s="28">
        <f>I1653*D1653</f>
        <v/>
      </c>
    </row>
    <row r="1654">
      <c r="A1654" t="inlineStr">
        <is>
          <t>PRO-00561</t>
        </is>
      </c>
      <c r="B1654" t="inlineStr">
        <is>
          <t>programmatic</t>
        </is>
      </c>
      <c r="C1654" t="n">
        <v>3</v>
      </c>
      <c r="D1654" s="28" t="n">
        <v>0</v>
      </c>
      <c r="E1654" t="n">
        <v>4</v>
      </c>
      <c r="F1654">
        <f>IF(E1654=1,1,IF(E1654=2,0.5,IF(OR(C1654=1,C1654=E1654),0.4,0.2/(E1654-2))))</f>
        <v/>
      </c>
      <c r="G1654">
        <f>IF(C1654=1,1,0)</f>
        <v/>
      </c>
      <c r="H1654">
        <f>IF(C1654=E1654,1,0)</f>
        <v/>
      </c>
      <c r="I1654">
        <f>1/E1654</f>
        <v/>
      </c>
      <c r="J1654" s="28">
        <f>F1654*D1654</f>
        <v/>
      </c>
      <c r="K1654" s="28">
        <f>G1654*D1654</f>
        <v/>
      </c>
      <c r="L1654" s="28">
        <f>H1654*D1654</f>
        <v/>
      </c>
      <c r="M1654" s="28">
        <f>I1654*D1654</f>
        <v/>
      </c>
    </row>
    <row r="1655">
      <c r="A1655" t="inlineStr">
        <is>
          <t>PRO-00561</t>
        </is>
      </c>
      <c r="B1655" t="inlineStr">
        <is>
          <t>g2</t>
        </is>
      </c>
      <c r="C1655" t="n">
        <v>4</v>
      </c>
      <c r="D1655" s="28" t="n">
        <v>0</v>
      </c>
      <c r="E1655" t="n">
        <v>4</v>
      </c>
      <c r="F1655">
        <f>IF(E1655=1,1,IF(E1655=2,0.5,IF(OR(C1655=1,C1655=E1655),0.4,0.2/(E1655-2))))</f>
        <v/>
      </c>
      <c r="G1655">
        <f>IF(C1655=1,1,0)</f>
        <v/>
      </c>
      <c r="H1655">
        <f>IF(C1655=E1655,1,0)</f>
        <v/>
      </c>
      <c r="I1655">
        <f>1/E1655</f>
        <v/>
      </c>
      <c r="J1655" s="28">
        <f>F1655*D1655</f>
        <v/>
      </c>
      <c r="K1655" s="28">
        <f>G1655*D1655</f>
        <v/>
      </c>
      <c r="L1655" s="28">
        <f>H1655*D1655</f>
        <v/>
      </c>
      <c r="M1655" s="28">
        <f>I1655*D1655</f>
        <v/>
      </c>
    </row>
    <row r="1656">
      <c r="A1656" t="inlineStr">
        <is>
          <t>PRO-00562</t>
        </is>
      </c>
      <c r="B1656" t="inlineStr">
        <is>
          <t>linkedin</t>
        </is>
      </c>
      <c r="C1656" t="n">
        <v>1</v>
      </c>
      <c r="D1656" s="28" t="n">
        <v>0</v>
      </c>
      <c r="E1656" t="n">
        <v>2</v>
      </c>
      <c r="F1656">
        <f>IF(E1656=1,1,IF(E1656=2,0.5,IF(OR(C1656=1,C1656=E1656),0.4,0.2/(E1656-2))))</f>
        <v/>
      </c>
      <c r="G1656">
        <f>IF(C1656=1,1,0)</f>
        <v/>
      </c>
      <c r="H1656">
        <f>IF(C1656=E1656,1,0)</f>
        <v/>
      </c>
      <c r="I1656">
        <f>1/E1656</f>
        <v/>
      </c>
      <c r="J1656" s="28">
        <f>F1656*D1656</f>
        <v/>
      </c>
      <c r="K1656" s="28">
        <f>G1656*D1656</f>
        <v/>
      </c>
      <c r="L1656" s="28">
        <f>H1656*D1656</f>
        <v/>
      </c>
      <c r="M1656" s="28">
        <f>I1656*D1656</f>
        <v/>
      </c>
    </row>
    <row r="1657">
      <c r="A1657" t="inlineStr">
        <is>
          <t>PRO-00562</t>
        </is>
      </c>
      <c r="B1657" t="inlineStr">
        <is>
          <t>linkedin</t>
        </is>
      </c>
      <c r="C1657" t="n">
        <v>2</v>
      </c>
      <c r="D1657" s="28" t="n">
        <v>0</v>
      </c>
      <c r="E1657" t="n">
        <v>2</v>
      </c>
      <c r="F1657">
        <f>IF(E1657=1,1,IF(E1657=2,0.5,IF(OR(C1657=1,C1657=E1657),0.4,0.2/(E1657-2))))</f>
        <v/>
      </c>
      <c r="G1657">
        <f>IF(C1657=1,1,0)</f>
        <v/>
      </c>
      <c r="H1657">
        <f>IF(C1657=E1657,1,0)</f>
        <v/>
      </c>
      <c r="I1657">
        <f>1/E1657</f>
        <v/>
      </c>
      <c r="J1657" s="28">
        <f>F1657*D1657</f>
        <v/>
      </c>
      <c r="K1657" s="28">
        <f>G1657*D1657</f>
        <v/>
      </c>
      <c r="L1657" s="28">
        <f>H1657*D1657</f>
        <v/>
      </c>
      <c r="M1657" s="28">
        <f>I1657*D1657</f>
        <v/>
      </c>
    </row>
    <row r="1658">
      <c r="A1658" t="inlineStr">
        <is>
          <t>PRO-00563</t>
        </is>
      </c>
      <c r="B1658" t="inlineStr">
        <is>
          <t>google</t>
        </is>
      </c>
      <c r="C1658" t="n">
        <v>1</v>
      </c>
      <c r="D1658" s="28" t="n">
        <v>0</v>
      </c>
      <c r="E1658" t="n">
        <v>4</v>
      </c>
      <c r="F1658">
        <f>IF(E1658=1,1,IF(E1658=2,0.5,IF(OR(C1658=1,C1658=E1658),0.4,0.2/(E1658-2))))</f>
        <v/>
      </c>
      <c r="G1658">
        <f>IF(C1658=1,1,0)</f>
        <v/>
      </c>
      <c r="H1658">
        <f>IF(C1658=E1658,1,0)</f>
        <v/>
      </c>
      <c r="I1658">
        <f>1/E1658</f>
        <v/>
      </c>
      <c r="J1658" s="28">
        <f>F1658*D1658</f>
        <v/>
      </c>
      <c r="K1658" s="28">
        <f>G1658*D1658</f>
        <v/>
      </c>
      <c r="L1658" s="28">
        <f>H1658*D1658</f>
        <v/>
      </c>
      <c r="M1658" s="28">
        <f>I1658*D1658</f>
        <v/>
      </c>
    </row>
    <row r="1659">
      <c r="A1659" t="inlineStr">
        <is>
          <t>PRO-00563</t>
        </is>
      </c>
      <c r="B1659" t="inlineStr">
        <is>
          <t>google</t>
        </is>
      </c>
      <c r="C1659" t="n">
        <v>2</v>
      </c>
      <c r="D1659" s="28" t="n">
        <v>0</v>
      </c>
      <c r="E1659" t="n">
        <v>4</v>
      </c>
      <c r="F1659">
        <f>IF(E1659=1,1,IF(E1659=2,0.5,IF(OR(C1659=1,C1659=E1659),0.4,0.2/(E1659-2))))</f>
        <v/>
      </c>
      <c r="G1659">
        <f>IF(C1659=1,1,0)</f>
        <v/>
      </c>
      <c r="H1659">
        <f>IF(C1659=E1659,1,0)</f>
        <v/>
      </c>
      <c r="I1659">
        <f>1/E1659</f>
        <v/>
      </c>
      <c r="J1659" s="28">
        <f>F1659*D1659</f>
        <v/>
      </c>
      <c r="K1659" s="28">
        <f>G1659*D1659</f>
        <v/>
      </c>
      <c r="L1659" s="28">
        <f>H1659*D1659</f>
        <v/>
      </c>
      <c r="M1659" s="28">
        <f>I1659*D1659</f>
        <v/>
      </c>
    </row>
    <row r="1660">
      <c r="A1660" t="inlineStr">
        <is>
          <t>PRO-00563</t>
        </is>
      </c>
      <c r="B1660" t="inlineStr">
        <is>
          <t>linkedin</t>
        </is>
      </c>
      <c r="C1660" t="n">
        <v>3</v>
      </c>
      <c r="D1660" s="28" t="n">
        <v>0</v>
      </c>
      <c r="E1660" t="n">
        <v>4</v>
      </c>
      <c r="F1660">
        <f>IF(E1660=1,1,IF(E1660=2,0.5,IF(OR(C1660=1,C1660=E1660),0.4,0.2/(E1660-2))))</f>
        <v/>
      </c>
      <c r="G1660">
        <f>IF(C1660=1,1,0)</f>
        <v/>
      </c>
      <c r="H1660">
        <f>IF(C1660=E1660,1,0)</f>
        <v/>
      </c>
      <c r="I1660">
        <f>1/E1660</f>
        <v/>
      </c>
      <c r="J1660" s="28">
        <f>F1660*D1660</f>
        <v/>
      </c>
      <c r="K1660" s="28">
        <f>G1660*D1660</f>
        <v/>
      </c>
      <c r="L1660" s="28">
        <f>H1660*D1660</f>
        <v/>
      </c>
      <c r="M1660" s="28">
        <f>I1660*D1660</f>
        <v/>
      </c>
    </row>
    <row r="1661">
      <c r="A1661" t="inlineStr">
        <is>
          <t>PRO-00563</t>
        </is>
      </c>
      <c r="B1661" t="inlineStr">
        <is>
          <t>google</t>
        </is>
      </c>
      <c r="C1661" t="n">
        <v>4</v>
      </c>
      <c r="D1661" s="28" t="n">
        <v>0</v>
      </c>
      <c r="E1661" t="n">
        <v>4</v>
      </c>
      <c r="F1661">
        <f>IF(E1661=1,1,IF(E1661=2,0.5,IF(OR(C1661=1,C1661=E1661),0.4,0.2/(E1661-2))))</f>
        <v/>
      </c>
      <c r="G1661">
        <f>IF(C1661=1,1,0)</f>
        <v/>
      </c>
      <c r="H1661">
        <f>IF(C1661=E1661,1,0)</f>
        <v/>
      </c>
      <c r="I1661">
        <f>1/E1661</f>
        <v/>
      </c>
      <c r="J1661" s="28">
        <f>F1661*D1661</f>
        <v/>
      </c>
      <c r="K1661" s="28">
        <f>G1661*D1661</f>
        <v/>
      </c>
      <c r="L1661" s="28">
        <f>H1661*D1661</f>
        <v/>
      </c>
      <c r="M1661" s="28">
        <f>I1661*D1661</f>
        <v/>
      </c>
    </row>
    <row r="1662">
      <c r="A1662" t="inlineStr">
        <is>
          <t>PRO-00564</t>
        </is>
      </c>
      <c r="B1662" t="inlineStr">
        <is>
          <t>linkedin</t>
        </is>
      </c>
      <c r="C1662" t="n">
        <v>1</v>
      </c>
      <c r="D1662" s="28" t="n">
        <v>0</v>
      </c>
      <c r="E1662" t="n">
        <v>4</v>
      </c>
      <c r="F1662">
        <f>IF(E1662=1,1,IF(E1662=2,0.5,IF(OR(C1662=1,C1662=E1662),0.4,0.2/(E1662-2))))</f>
        <v/>
      </c>
      <c r="G1662">
        <f>IF(C1662=1,1,0)</f>
        <v/>
      </c>
      <c r="H1662">
        <f>IF(C1662=E1662,1,0)</f>
        <v/>
      </c>
      <c r="I1662">
        <f>1/E1662</f>
        <v/>
      </c>
      <c r="J1662" s="28">
        <f>F1662*D1662</f>
        <v/>
      </c>
      <c r="K1662" s="28">
        <f>G1662*D1662</f>
        <v/>
      </c>
      <c r="L1662" s="28">
        <f>H1662*D1662</f>
        <v/>
      </c>
      <c r="M1662" s="28">
        <f>I1662*D1662</f>
        <v/>
      </c>
    </row>
    <row r="1663">
      <c r="A1663" t="inlineStr">
        <is>
          <t>PRO-00564</t>
        </is>
      </c>
      <c r="B1663" t="inlineStr">
        <is>
          <t>google</t>
        </is>
      </c>
      <c r="C1663" t="n">
        <v>2</v>
      </c>
      <c r="D1663" s="28" t="n">
        <v>0</v>
      </c>
      <c r="E1663" t="n">
        <v>4</v>
      </c>
      <c r="F1663">
        <f>IF(E1663=1,1,IF(E1663=2,0.5,IF(OR(C1663=1,C1663=E1663),0.4,0.2/(E1663-2))))</f>
        <v/>
      </c>
      <c r="G1663">
        <f>IF(C1663=1,1,0)</f>
        <v/>
      </c>
      <c r="H1663">
        <f>IF(C1663=E1663,1,0)</f>
        <v/>
      </c>
      <c r="I1663">
        <f>1/E1663</f>
        <v/>
      </c>
      <c r="J1663" s="28">
        <f>F1663*D1663</f>
        <v/>
      </c>
      <c r="K1663" s="28">
        <f>G1663*D1663</f>
        <v/>
      </c>
      <c r="L1663" s="28">
        <f>H1663*D1663</f>
        <v/>
      </c>
      <c r="M1663" s="28">
        <f>I1663*D1663</f>
        <v/>
      </c>
    </row>
    <row r="1664">
      <c r="A1664" t="inlineStr">
        <is>
          <t>PRO-00564</t>
        </is>
      </c>
      <c r="B1664" t="inlineStr">
        <is>
          <t>g2</t>
        </is>
      </c>
      <c r="C1664" t="n">
        <v>3</v>
      </c>
      <c r="D1664" s="28" t="n">
        <v>0</v>
      </c>
      <c r="E1664" t="n">
        <v>4</v>
      </c>
      <c r="F1664">
        <f>IF(E1664=1,1,IF(E1664=2,0.5,IF(OR(C1664=1,C1664=E1664),0.4,0.2/(E1664-2))))</f>
        <v/>
      </c>
      <c r="G1664">
        <f>IF(C1664=1,1,0)</f>
        <v/>
      </c>
      <c r="H1664">
        <f>IF(C1664=E1664,1,0)</f>
        <v/>
      </c>
      <c r="I1664">
        <f>1/E1664</f>
        <v/>
      </c>
      <c r="J1664" s="28">
        <f>F1664*D1664</f>
        <v/>
      </c>
      <c r="K1664" s="28">
        <f>G1664*D1664</f>
        <v/>
      </c>
      <c r="L1664" s="28">
        <f>H1664*D1664</f>
        <v/>
      </c>
      <c r="M1664" s="28">
        <f>I1664*D1664</f>
        <v/>
      </c>
    </row>
    <row r="1665">
      <c r="A1665" t="inlineStr">
        <is>
          <t>PRO-00564</t>
        </is>
      </c>
      <c r="B1665" t="inlineStr">
        <is>
          <t>linkedin</t>
        </is>
      </c>
      <c r="C1665" t="n">
        <v>4</v>
      </c>
      <c r="D1665" s="28" t="n">
        <v>0</v>
      </c>
      <c r="E1665" t="n">
        <v>4</v>
      </c>
      <c r="F1665">
        <f>IF(E1665=1,1,IF(E1665=2,0.5,IF(OR(C1665=1,C1665=E1665),0.4,0.2/(E1665-2))))</f>
        <v/>
      </c>
      <c r="G1665">
        <f>IF(C1665=1,1,0)</f>
        <v/>
      </c>
      <c r="H1665">
        <f>IF(C1665=E1665,1,0)</f>
        <v/>
      </c>
      <c r="I1665">
        <f>1/E1665</f>
        <v/>
      </c>
      <c r="J1665" s="28">
        <f>F1665*D1665</f>
        <v/>
      </c>
      <c r="K1665" s="28">
        <f>G1665*D1665</f>
        <v/>
      </c>
      <c r="L1665" s="28">
        <f>H1665*D1665</f>
        <v/>
      </c>
      <c r="M1665" s="28">
        <f>I1665*D1665</f>
        <v/>
      </c>
    </row>
    <row r="1666">
      <c r="A1666" t="inlineStr">
        <is>
          <t>PRO-00565</t>
        </is>
      </c>
      <c r="B1666" t="inlineStr">
        <is>
          <t>google</t>
        </is>
      </c>
      <c r="C1666" t="n">
        <v>1</v>
      </c>
      <c r="D1666" s="28" t="n">
        <v>0</v>
      </c>
      <c r="E1666" t="n">
        <v>2</v>
      </c>
      <c r="F1666">
        <f>IF(E1666=1,1,IF(E1666=2,0.5,IF(OR(C1666=1,C1666=E1666),0.4,0.2/(E1666-2))))</f>
        <v/>
      </c>
      <c r="G1666">
        <f>IF(C1666=1,1,0)</f>
        <v/>
      </c>
      <c r="H1666">
        <f>IF(C1666=E1666,1,0)</f>
        <v/>
      </c>
      <c r="I1666">
        <f>1/E1666</f>
        <v/>
      </c>
      <c r="J1666" s="28">
        <f>F1666*D1666</f>
        <v/>
      </c>
      <c r="K1666" s="28">
        <f>G1666*D1666</f>
        <v/>
      </c>
      <c r="L1666" s="28">
        <f>H1666*D1666</f>
        <v/>
      </c>
      <c r="M1666" s="28">
        <f>I1666*D1666</f>
        <v/>
      </c>
    </row>
    <row r="1667">
      <c r="A1667" t="inlineStr">
        <is>
          <t>PRO-00565</t>
        </is>
      </c>
      <c r="B1667" t="inlineStr">
        <is>
          <t>google</t>
        </is>
      </c>
      <c r="C1667" t="n">
        <v>2</v>
      </c>
      <c r="D1667" s="28" t="n">
        <v>0</v>
      </c>
      <c r="E1667" t="n">
        <v>2</v>
      </c>
      <c r="F1667">
        <f>IF(E1667=1,1,IF(E1667=2,0.5,IF(OR(C1667=1,C1667=E1667),0.4,0.2/(E1667-2))))</f>
        <v/>
      </c>
      <c r="G1667">
        <f>IF(C1667=1,1,0)</f>
        <v/>
      </c>
      <c r="H1667">
        <f>IF(C1667=E1667,1,0)</f>
        <v/>
      </c>
      <c r="I1667">
        <f>1/E1667</f>
        <v/>
      </c>
      <c r="J1667" s="28">
        <f>F1667*D1667</f>
        <v/>
      </c>
      <c r="K1667" s="28">
        <f>G1667*D1667</f>
        <v/>
      </c>
      <c r="L1667" s="28">
        <f>H1667*D1667</f>
        <v/>
      </c>
      <c r="M1667" s="28">
        <f>I1667*D1667</f>
        <v/>
      </c>
    </row>
    <row r="1668">
      <c r="A1668" t="inlineStr">
        <is>
          <t>PRO-00566</t>
        </is>
      </c>
      <c r="B1668" t="inlineStr">
        <is>
          <t>linkedin</t>
        </is>
      </c>
      <c r="C1668" t="n">
        <v>1</v>
      </c>
      <c r="D1668" s="28" t="n">
        <v>0</v>
      </c>
      <c r="E1668" t="n">
        <v>3</v>
      </c>
      <c r="F1668">
        <f>IF(E1668=1,1,IF(E1668=2,0.5,IF(OR(C1668=1,C1668=E1668),0.4,0.2/(E1668-2))))</f>
        <v/>
      </c>
      <c r="G1668">
        <f>IF(C1668=1,1,0)</f>
        <v/>
      </c>
      <c r="H1668">
        <f>IF(C1668=E1668,1,0)</f>
        <v/>
      </c>
      <c r="I1668">
        <f>1/E1668</f>
        <v/>
      </c>
      <c r="J1668" s="28">
        <f>F1668*D1668</f>
        <v/>
      </c>
      <c r="K1668" s="28">
        <f>G1668*D1668</f>
        <v/>
      </c>
      <c r="L1668" s="28">
        <f>H1668*D1668</f>
        <v/>
      </c>
      <c r="M1668" s="28">
        <f>I1668*D1668</f>
        <v/>
      </c>
    </row>
    <row r="1669">
      <c r="A1669" t="inlineStr">
        <is>
          <t>PRO-00566</t>
        </is>
      </c>
      <c r="B1669" t="inlineStr">
        <is>
          <t>google</t>
        </is>
      </c>
      <c r="C1669" t="n">
        <v>2</v>
      </c>
      <c r="D1669" s="28" t="n">
        <v>0</v>
      </c>
      <c r="E1669" t="n">
        <v>3</v>
      </c>
      <c r="F1669">
        <f>IF(E1669=1,1,IF(E1669=2,0.5,IF(OR(C1669=1,C1669=E1669),0.4,0.2/(E1669-2))))</f>
        <v/>
      </c>
      <c r="G1669">
        <f>IF(C1669=1,1,0)</f>
        <v/>
      </c>
      <c r="H1669">
        <f>IF(C1669=E1669,1,0)</f>
        <v/>
      </c>
      <c r="I1669">
        <f>1/E1669</f>
        <v/>
      </c>
      <c r="J1669" s="28">
        <f>F1669*D1669</f>
        <v/>
      </c>
      <c r="K1669" s="28">
        <f>G1669*D1669</f>
        <v/>
      </c>
      <c r="L1669" s="28">
        <f>H1669*D1669</f>
        <v/>
      </c>
      <c r="M1669" s="28">
        <f>I1669*D1669</f>
        <v/>
      </c>
    </row>
    <row r="1670">
      <c r="A1670" t="inlineStr">
        <is>
          <t>PRO-00566</t>
        </is>
      </c>
      <c r="B1670" t="inlineStr">
        <is>
          <t>g2</t>
        </is>
      </c>
      <c r="C1670" t="n">
        <v>3</v>
      </c>
      <c r="D1670" s="28" t="n">
        <v>0</v>
      </c>
      <c r="E1670" t="n">
        <v>3</v>
      </c>
      <c r="F1670">
        <f>IF(E1670=1,1,IF(E1670=2,0.5,IF(OR(C1670=1,C1670=E1670),0.4,0.2/(E1670-2))))</f>
        <v/>
      </c>
      <c r="G1670">
        <f>IF(C1670=1,1,0)</f>
        <v/>
      </c>
      <c r="H1670">
        <f>IF(C1670=E1670,1,0)</f>
        <v/>
      </c>
      <c r="I1670">
        <f>1/E1670</f>
        <v/>
      </c>
      <c r="J1670" s="28">
        <f>F1670*D1670</f>
        <v/>
      </c>
      <c r="K1670" s="28">
        <f>G1670*D1670</f>
        <v/>
      </c>
      <c r="L1670" s="28">
        <f>H1670*D1670</f>
        <v/>
      </c>
      <c r="M1670" s="28">
        <f>I1670*D1670</f>
        <v/>
      </c>
    </row>
    <row r="1671">
      <c r="A1671" t="inlineStr">
        <is>
          <t>PRO-00567</t>
        </is>
      </c>
      <c r="B1671" t="inlineStr">
        <is>
          <t>linkedin</t>
        </is>
      </c>
      <c r="C1671" t="n">
        <v>1</v>
      </c>
      <c r="D1671" s="28" t="n">
        <v>35399</v>
      </c>
      <c r="E1671" t="n">
        <v>3</v>
      </c>
      <c r="F1671">
        <f>IF(E1671=1,1,IF(E1671=2,0.5,IF(OR(C1671=1,C1671=E1671),0.4,0.2/(E1671-2))))</f>
        <v/>
      </c>
      <c r="G1671">
        <f>IF(C1671=1,1,0)</f>
        <v/>
      </c>
      <c r="H1671">
        <f>IF(C1671=E1671,1,0)</f>
        <v/>
      </c>
      <c r="I1671">
        <f>1/E1671</f>
        <v/>
      </c>
      <c r="J1671" s="28">
        <f>F1671*D1671</f>
        <v/>
      </c>
      <c r="K1671" s="28">
        <f>G1671*D1671</f>
        <v/>
      </c>
      <c r="L1671" s="28">
        <f>H1671*D1671</f>
        <v/>
      </c>
      <c r="M1671" s="28">
        <f>I1671*D1671</f>
        <v/>
      </c>
    </row>
    <row r="1672">
      <c r="A1672" t="inlineStr">
        <is>
          <t>PRO-00567</t>
        </is>
      </c>
      <c r="B1672" t="inlineStr">
        <is>
          <t>g2</t>
        </is>
      </c>
      <c r="C1672" t="n">
        <v>2</v>
      </c>
      <c r="D1672" s="28" t="n">
        <v>35399</v>
      </c>
      <c r="E1672" t="n">
        <v>3</v>
      </c>
      <c r="F1672">
        <f>IF(E1672=1,1,IF(E1672=2,0.5,IF(OR(C1672=1,C1672=E1672),0.4,0.2/(E1672-2))))</f>
        <v/>
      </c>
      <c r="G1672">
        <f>IF(C1672=1,1,0)</f>
        <v/>
      </c>
      <c r="H1672">
        <f>IF(C1672=E1672,1,0)</f>
        <v/>
      </c>
      <c r="I1672">
        <f>1/E1672</f>
        <v/>
      </c>
      <c r="J1672" s="28">
        <f>F1672*D1672</f>
        <v/>
      </c>
      <c r="K1672" s="28">
        <f>G1672*D1672</f>
        <v/>
      </c>
      <c r="L1672" s="28">
        <f>H1672*D1672</f>
        <v/>
      </c>
      <c r="M1672" s="28">
        <f>I1672*D1672</f>
        <v/>
      </c>
    </row>
    <row r="1673">
      <c r="A1673" t="inlineStr">
        <is>
          <t>PRO-00567</t>
        </is>
      </c>
      <c r="B1673" t="inlineStr">
        <is>
          <t>google</t>
        </is>
      </c>
      <c r="C1673" t="n">
        <v>3</v>
      </c>
      <c r="D1673" s="28" t="n">
        <v>35399</v>
      </c>
      <c r="E1673" t="n">
        <v>3</v>
      </c>
      <c r="F1673">
        <f>IF(E1673=1,1,IF(E1673=2,0.5,IF(OR(C1673=1,C1673=E1673),0.4,0.2/(E1673-2))))</f>
        <v/>
      </c>
      <c r="G1673">
        <f>IF(C1673=1,1,0)</f>
        <v/>
      </c>
      <c r="H1673">
        <f>IF(C1673=E1673,1,0)</f>
        <v/>
      </c>
      <c r="I1673">
        <f>1/E1673</f>
        <v/>
      </c>
      <c r="J1673" s="28">
        <f>F1673*D1673</f>
        <v/>
      </c>
      <c r="K1673" s="28">
        <f>G1673*D1673</f>
        <v/>
      </c>
      <c r="L1673" s="28">
        <f>H1673*D1673</f>
        <v/>
      </c>
      <c r="M1673" s="28">
        <f>I1673*D1673</f>
        <v/>
      </c>
    </row>
    <row r="1674">
      <c r="A1674" t="inlineStr">
        <is>
          <t>PRO-00568</t>
        </is>
      </c>
      <c r="B1674" t="inlineStr">
        <is>
          <t>linkedin</t>
        </is>
      </c>
      <c r="C1674" t="n">
        <v>1</v>
      </c>
      <c r="D1674" s="28" t="n">
        <v>0</v>
      </c>
      <c r="E1674" t="n">
        <v>3</v>
      </c>
      <c r="F1674">
        <f>IF(E1674=1,1,IF(E1674=2,0.5,IF(OR(C1674=1,C1674=E1674),0.4,0.2/(E1674-2))))</f>
        <v/>
      </c>
      <c r="G1674">
        <f>IF(C1674=1,1,0)</f>
        <v/>
      </c>
      <c r="H1674">
        <f>IF(C1674=E1674,1,0)</f>
        <v/>
      </c>
      <c r="I1674">
        <f>1/E1674</f>
        <v/>
      </c>
      <c r="J1674" s="28">
        <f>F1674*D1674</f>
        <v/>
      </c>
      <c r="K1674" s="28">
        <f>G1674*D1674</f>
        <v/>
      </c>
      <c r="L1674" s="28">
        <f>H1674*D1674</f>
        <v/>
      </c>
      <c r="M1674" s="28">
        <f>I1674*D1674</f>
        <v/>
      </c>
    </row>
    <row r="1675">
      <c r="A1675" t="inlineStr">
        <is>
          <t>PRO-00568</t>
        </is>
      </c>
      <c r="B1675" t="inlineStr">
        <is>
          <t>linkedin</t>
        </is>
      </c>
      <c r="C1675" t="n">
        <v>2</v>
      </c>
      <c r="D1675" s="28" t="n">
        <v>0</v>
      </c>
      <c r="E1675" t="n">
        <v>3</v>
      </c>
      <c r="F1675">
        <f>IF(E1675=1,1,IF(E1675=2,0.5,IF(OR(C1675=1,C1675=E1675),0.4,0.2/(E1675-2))))</f>
        <v/>
      </c>
      <c r="G1675">
        <f>IF(C1675=1,1,0)</f>
        <v/>
      </c>
      <c r="H1675">
        <f>IF(C1675=E1675,1,0)</f>
        <v/>
      </c>
      <c r="I1675">
        <f>1/E1675</f>
        <v/>
      </c>
      <c r="J1675" s="28">
        <f>F1675*D1675</f>
        <v/>
      </c>
      <c r="K1675" s="28">
        <f>G1675*D1675</f>
        <v/>
      </c>
      <c r="L1675" s="28">
        <f>H1675*D1675</f>
        <v/>
      </c>
      <c r="M1675" s="28">
        <f>I1675*D1675</f>
        <v/>
      </c>
    </row>
    <row r="1676">
      <c r="A1676" t="inlineStr">
        <is>
          <t>PRO-00568</t>
        </is>
      </c>
      <c r="B1676" t="inlineStr">
        <is>
          <t>programmatic</t>
        </is>
      </c>
      <c r="C1676" t="n">
        <v>3</v>
      </c>
      <c r="D1676" s="28" t="n">
        <v>0</v>
      </c>
      <c r="E1676" t="n">
        <v>3</v>
      </c>
      <c r="F1676">
        <f>IF(E1676=1,1,IF(E1676=2,0.5,IF(OR(C1676=1,C1676=E1676),0.4,0.2/(E1676-2))))</f>
        <v/>
      </c>
      <c r="G1676">
        <f>IF(C1676=1,1,0)</f>
        <v/>
      </c>
      <c r="H1676">
        <f>IF(C1676=E1676,1,0)</f>
        <v/>
      </c>
      <c r="I1676">
        <f>1/E1676</f>
        <v/>
      </c>
      <c r="J1676" s="28">
        <f>F1676*D1676</f>
        <v/>
      </c>
      <c r="K1676" s="28">
        <f>G1676*D1676</f>
        <v/>
      </c>
      <c r="L1676" s="28">
        <f>H1676*D1676</f>
        <v/>
      </c>
      <c r="M1676" s="28">
        <f>I1676*D1676</f>
        <v/>
      </c>
    </row>
    <row r="1677">
      <c r="A1677" t="inlineStr">
        <is>
          <t>PRO-00569</t>
        </is>
      </c>
      <c r="B1677" t="inlineStr">
        <is>
          <t>linkedin</t>
        </is>
      </c>
      <c r="C1677" t="n">
        <v>1</v>
      </c>
      <c r="D1677" s="28" t="n">
        <v>60768</v>
      </c>
      <c r="E1677" t="n">
        <v>2</v>
      </c>
      <c r="F1677">
        <f>IF(E1677=1,1,IF(E1677=2,0.5,IF(OR(C1677=1,C1677=E1677),0.4,0.2/(E1677-2))))</f>
        <v/>
      </c>
      <c r="G1677">
        <f>IF(C1677=1,1,0)</f>
        <v/>
      </c>
      <c r="H1677">
        <f>IF(C1677=E1677,1,0)</f>
        <v/>
      </c>
      <c r="I1677">
        <f>1/E1677</f>
        <v/>
      </c>
      <c r="J1677" s="28">
        <f>F1677*D1677</f>
        <v/>
      </c>
      <c r="K1677" s="28">
        <f>G1677*D1677</f>
        <v/>
      </c>
      <c r="L1677" s="28">
        <f>H1677*D1677</f>
        <v/>
      </c>
      <c r="M1677" s="28">
        <f>I1677*D1677</f>
        <v/>
      </c>
    </row>
    <row r="1678">
      <c r="A1678" t="inlineStr">
        <is>
          <t>PRO-00569</t>
        </is>
      </c>
      <c r="B1678" t="inlineStr">
        <is>
          <t>linkedin</t>
        </is>
      </c>
      <c r="C1678" t="n">
        <v>2</v>
      </c>
      <c r="D1678" s="28" t="n">
        <v>60768</v>
      </c>
      <c r="E1678" t="n">
        <v>2</v>
      </c>
      <c r="F1678">
        <f>IF(E1678=1,1,IF(E1678=2,0.5,IF(OR(C1678=1,C1678=E1678),0.4,0.2/(E1678-2))))</f>
        <v/>
      </c>
      <c r="G1678">
        <f>IF(C1678=1,1,0)</f>
        <v/>
      </c>
      <c r="H1678">
        <f>IF(C1678=E1678,1,0)</f>
        <v/>
      </c>
      <c r="I1678">
        <f>1/E1678</f>
        <v/>
      </c>
      <c r="J1678" s="28">
        <f>F1678*D1678</f>
        <v/>
      </c>
      <c r="K1678" s="28">
        <f>G1678*D1678</f>
        <v/>
      </c>
      <c r="L1678" s="28">
        <f>H1678*D1678</f>
        <v/>
      </c>
      <c r="M1678" s="28">
        <f>I1678*D1678</f>
        <v/>
      </c>
    </row>
    <row r="1679">
      <c r="A1679" t="inlineStr">
        <is>
          <t>PRO-00570</t>
        </is>
      </c>
      <c r="B1679" t="inlineStr">
        <is>
          <t>linkedin</t>
        </is>
      </c>
      <c r="C1679" t="n">
        <v>1</v>
      </c>
      <c r="D1679" s="28" t="n">
        <v>73365</v>
      </c>
      <c r="E1679" t="n">
        <v>2</v>
      </c>
      <c r="F1679">
        <f>IF(E1679=1,1,IF(E1679=2,0.5,IF(OR(C1679=1,C1679=E1679),0.4,0.2/(E1679-2))))</f>
        <v/>
      </c>
      <c r="G1679">
        <f>IF(C1679=1,1,0)</f>
        <v/>
      </c>
      <c r="H1679">
        <f>IF(C1679=E1679,1,0)</f>
        <v/>
      </c>
      <c r="I1679">
        <f>1/E1679</f>
        <v/>
      </c>
      <c r="J1679" s="28">
        <f>F1679*D1679</f>
        <v/>
      </c>
      <c r="K1679" s="28">
        <f>G1679*D1679</f>
        <v/>
      </c>
      <c r="L1679" s="28">
        <f>H1679*D1679</f>
        <v/>
      </c>
      <c r="M1679" s="28">
        <f>I1679*D1679</f>
        <v/>
      </c>
    </row>
    <row r="1680">
      <c r="A1680" t="inlineStr">
        <is>
          <t>PRO-00570</t>
        </is>
      </c>
      <c r="B1680" t="inlineStr">
        <is>
          <t>google</t>
        </is>
      </c>
      <c r="C1680" t="n">
        <v>2</v>
      </c>
      <c r="D1680" s="28" t="n">
        <v>73365</v>
      </c>
      <c r="E1680" t="n">
        <v>2</v>
      </c>
      <c r="F1680">
        <f>IF(E1680=1,1,IF(E1680=2,0.5,IF(OR(C1680=1,C1680=E1680),0.4,0.2/(E1680-2))))</f>
        <v/>
      </c>
      <c r="G1680">
        <f>IF(C1680=1,1,0)</f>
        <v/>
      </c>
      <c r="H1680">
        <f>IF(C1680=E1680,1,0)</f>
        <v/>
      </c>
      <c r="I1680">
        <f>1/E1680</f>
        <v/>
      </c>
      <c r="J1680" s="28">
        <f>F1680*D1680</f>
        <v/>
      </c>
      <c r="K1680" s="28">
        <f>G1680*D1680</f>
        <v/>
      </c>
      <c r="L1680" s="28">
        <f>H1680*D1680</f>
        <v/>
      </c>
      <c r="M1680" s="28">
        <f>I1680*D1680</f>
        <v/>
      </c>
    </row>
    <row r="1681">
      <c r="A1681" t="inlineStr">
        <is>
          <t>PRO-00571</t>
        </is>
      </c>
      <c r="B1681" t="inlineStr">
        <is>
          <t>google</t>
        </is>
      </c>
      <c r="C1681" t="n">
        <v>1</v>
      </c>
      <c r="D1681" s="28" t="n">
        <v>37320</v>
      </c>
      <c r="E1681" t="n">
        <v>4</v>
      </c>
      <c r="F1681">
        <f>IF(E1681=1,1,IF(E1681=2,0.5,IF(OR(C1681=1,C1681=E1681),0.4,0.2/(E1681-2))))</f>
        <v/>
      </c>
      <c r="G1681">
        <f>IF(C1681=1,1,0)</f>
        <v/>
      </c>
      <c r="H1681">
        <f>IF(C1681=E1681,1,0)</f>
        <v/>
      </c>
      <c r="I1681">
        <f>1/E1681</f>
        <v/>
      </c>
      <c r="J1681" s="28">
        <f>F1681*D1681</f>
        <v/>
      </c>
      <c r="K1681" s="28">
        <f>G1681*D1681</f>
        <v/>
      </c>
      <c r="L1681" s="28">
        <f>H1681*D1681</f>
        <v/>
      </c>
      <c r="M1681" s="28">
        <f>I1681*D1681</f>
        <v/>
      </c>
    </row>
    <row r="1682">
      <c r="A1682" t="inlineStr">
        <is>
          <t>PRO-00571</t>
        </is>
      </c>
      <c r="B1682" t="inlineStr">
        <is>
          <t>programmatic</t>
        </is>
      </c>
      <c r="C1682" t="n">
        <v>2</v>
      </c>
      <c r="D1682" s="28" t="n">
        <v>37320</v>
      </c>
      <c r="E1682" t="n">
        <v>4</v>
      </c>
      <c r="F1682">
        <f>IF(E1682=1,1,IF(E1682=2,0.5,IF(OR(C1682=1,C1682=E1682),0.4,0.2/(E1682-2))))</f>
        <v/>
      </c>
      <c r="G1682">
        <f>IF(C1682=1,1,0)</f>
        <v/>
      </c>
      <c r="H1682">
        <f>IF(C1682=E1682,1,0)</f>
        <v/>
      </c>
      <c r="I1682">
        <f>1/E1682</f>
        <v/>
      </c>
      <c r="J1682" s="28">
        <f>F1682*D1682</f>
        <v/>
      </c>
      <c r="K1682" s="28">
        <f>G1682*D1682</f>
        <v/>
      </c>
      <c r="L1682" s="28">
        <f>H1682*D1682</f>
        <v/>
      </c>
      <c r="M1682" s="28">
        <f>I1682*D1682</f>
        <v/>
      </c>
    </row>
    <row r="1683">
      <c r="A1683" t="inlineStr">
        <is>
          <t>PRO-00571</t>
        </is>
      </c>
      <c r="B1683" t="inlineStr">
        <is>
          <t>g2</t>
        </is>
      </c>
      <c r="C1683" t="n">
        <v>3</v>
      </c>
      <c r="D1683" s="28" t="n">
        <v>37320</v>
      </c>
      <c r="E1683" t="n">
        <v>4</v>
      </c>
      <c r="F1683">
        <f>IF(E1683=1,1,IF(E1683=2,0.5,IF(OR(C1683=1,C1683=E1683),0.4,0.2/(E1683-2))))</f>
        <v/>
      </c>
      <c r="G1683">
        <f>IF(C1683=1,1,0)</f>
        <v/>
      </c>
      <c r="H1683">
        <f>IF(C1683=E1683,1,0)</f>
        <v/>
      </c>
      <c r="I1683">
        <f>1/E1683</f>
        <v/>
      </c>
      <c r="J1683" s="28">
        <f>F1683*D1683</f>
        <v/>
      </c>
      <c r="K1683" s="28">
        <f>G1683*D1683</f>
        <v/>
      </c>
      <c r="L1683" s="28">
        <f>H1683*D1683</f>
        <v/>
      </c>
      <c r="M1683" s="28">
        <f>I1683*D1683</f>
        <v/>
      </c>
    </row>
    <row r="1684">
      <c r="A1684" t="inlineStr">
        <is>
          <t>PRO-00571</t>
        </is>
      </c>
      <c r="B1684" t="inlineStr">
        <is>
          <t>google</t>
        </is>
      </c>
      <c r="C1684" t="n">
        <v>4</v>
      </c>
      <c r="D1684" s="28" t="n">
        <v>37320</v>
      </c>
      <c r="E1684" t="n">
        <v>4</v>
      </c>
      <c r="F1684">
        <f>IF(E1684=1,1,IF(E1684=2,0.5,IF(OR(C1684=1,C1684=E1684),0.4,0.2/(E1684-2))))</f>
        <v/>
      </c>
      <c r="G1684">
        <f>IF(C1684=1,1,0)</f>
        <v/>
      </c>
      <c r="H1684">
        <f>IF(C1684=E1684,1,0)</f>
        <v/>
      </c>
      <c r="I1684">
        <f>1/E1684</f>
        <v/>
      </c>
      <c r="J1684" s="28">
        <f>F1684*D1684</f>
        <v/>
      </c>
      <c r="K1684" s="28">
        <f>G1684*D1684</f>
        <v/>
      </c>
      <c r="L1684" s="28">
        <f>H1684*D1684</f>
        <v/>
      </c>
      <c r="M1684" s="28">
        <f>I1684*D1684</f>
        <v/>
      </c>
    </row>
    <row r="1685">
      <c r="A1685" t="inlineStr">
        <is>
          <t>PRO-00572</t>
        </is>
      </c>
      <c r="B1685" t="inlineStr">
        <is>
          <t>linkedin</t>
        </is>
      </c>
      <c r="C1685" t="n">
        <v>1</v>
      </c>
      <c r="D1685" s="28" t="n">
        <v>53512</v>
      </c>
      <c r="E1685" t="n">
        <v>4</v>
      </c>
      <c r="F1685">
        <f>IF(E1685=1,1,IF(E1685=2,0.5,IF(OR(C1685=1,C1685=E1685),0.4,0.2/(E1685-2))))</f>
        <v/>
      </c>
      <c r="G1685">
        <f>IF(C1685=1,1,0)</f>
        <v/>
      </c>
      <c r="H1685">
        <f>IF(C1685=E1685,1,0)</f>
        <v/>
      </c>
      <c r="I1685">
        <f>1/E1685</f>
        <v/>
      </c>
      <c r="J1685" s="28">
        <f>F1685*D1685</f>
        <v/>
      </c>
      <c r="K1685" s="28">
        <f>G1685*D1685</f>
        <v/>
      </c>
      <c r="L1685" s="28">
        <f>H1685*D1685</f>
        <v/>
      </c>
      <c r="M1685" s="28">
        <f>I1685*D1685</f>
        <v/>
      </c>
    </row>
    <row r="1686">
      <c r="A1686" t="inlineStr">
        <is>
          <t>PRO-00572</t>
        </is>
      </c>
      <c r="B1686" t="inlineStr">
        <is>
          <t>google</t>
        </is>
      </c>
      <c r="C1686" t="n">
        <v>2</v>
      </c>
      <c r="D1686" s="28" t="n">
        <v>53512</v>
      </c>
      <c r="E1686" t="n">
        <v>4</v>
      </c>
      <c r="F1686">
        <f>IF(E1686=1,1,IF(E1686=2,0.5,IF(OR(C1686=1,C1686=E1686),0.4,0.2/(E1686-2))))</f>
        <v/>
      </c>
      <c r="G1686">
        <f>IF(C1686=1,1,0)</f>
        <v/>
      </c>
      <c r="H1686">
        <f>IF(C1686=E1686,1,0)</f>
        <v/>
      </c>
      <c r="I1686">
        <f>1/E1686</f>
        <v/>
      </c>
      <c r="J1686" s="28">
        <f>F1686*D1686</f>
        <v/>
      </c>
      <c r="K1686" s="28">
        <f>G1686*D1686</f>
        <v/>
      </c>
      <c r="L1686" s="28">
        <f>H1686*D1686</f>
        <v/>
      </c>
      <c r="M1686" s="28">
        <f>I1686*D1686</f>
        <v/>
      </c>
    </row>
    <row r="1687">
      <c r="A1687" t="inlineStr">
        <is>
          <t>PRO-00572</t>
        </is>
      </c>
      <c r="B1687" t="inlineStr">
        <is>
          <t>g2</t>
        </is>
      </c>
      <c r="C1687" t="n">
        <v>3</v>
      </c>
      <c r="D1687" s="28" t="n">
        <v>53512</v>
      </c>
      <c r="E1687" t="n">
        <v>4</v>
      </c>
      <c r="F1687">
        <f>IF(E1687=1,1,IF(E1687=2,0.5,IF(OR(C1687=1,C1687=E1687),0.4,0.2/(E1687-2))))</f>
        <v/>
      </c>
      <c r="G1687">
        <f>IF(C1687=1,1,0)</f>
        <v/>
      </c>
      <c r="H1687">
        <f>IF(C1687=E1687,1,0)</f>
        <v/>
      </c>
      <c r="I1687">
        <f>1/E1687</f>
        <v/>
      </c>
      <c r="J1687" s="28">
        <f>F1687*D1687</f>
        <v/>
      </c>
      <c r="K1687" s="28">
        <f>G1687*D1687</f>
        <v/>
      </c>
      <c r="L1687" s="28">
        <f>H1687*D1687</f>
        <v/>
      </c>
      <c r="M1687" s="28">
        <f>I1687*D1687</f>
        <v/>
      </c>
    </row>
    <row r="1688">
      <c r="A1688" t="inlineStr">
        <is>
          <t>PRO-00572</t>
        </is>
      </c>
      <c r="B1688" t="inlineStr">
        <is>
          <t>g2</t>
        </is>
      </c>
      <c r="C1688" t="n">
        <v>4</v>
      </c>
      <c r="D1688" s="28" t="n">
        <v>53512</v>
      </c>
      <c r="E1688" t="n">
        <v>4</v>
      </c>
      <c r="F1688">
        <f>IF(E1688=1,1,IF(E1688=2,0.5,IF(OR(C1688=1,C1688=E1688),0.4,0.2/(E1688-2))))</f>
        <v/>
      </c>
      <c r="G1688">
        <f>IF(C1688=1,1,0)</f>
        <v/>
      </c>
      <c r="H1688">
        <f>IF(C1688=E1688,1,0)</f>
        <v/>
      </c>
      <c r="I1688">
        <f>1/E1688</f>
        <v/>
      </c>
      <c r="J1688" s="28">
        <f>F1688*D1688</f>
        <v/>
      </c>
      <c r="K1688" s="28">
        <f>G1688*D1688</f>
        <v/>
      </c>
      <c r="L1688" s="28">
        <f>H1688*D1688</f>
        <v/>
      </c>
      <c r="M1688" s="28">
        <f>I1688*D1688</f>
        <v/>
      </c>
    </row>
    <row r="1689">
      <c r="A1689" t="inlineStr">
        <is>
          <t>PRO-00573</t>
        </is>
      </c>
      <c r="B1689" t="inlineStr">
        <is>
          <t>linkedin</t>
        </is>
      </c>
      <c r="C1689" t="n">
        <v>1</v>
      </c>
      <c r="D1689" s="28" t="n">
        <v>0</v>
      </c>
      <c r="E1689" t="n">
        <v>2</v>
      </c>
      <c r="F1689">
        <f>IF(E1689=1,1,IF(E1689=2,0.5,IF(OR(C1689=1,C1689=E1689),0.4,0.2/(E1689-2))))</f>
        <v/>
      </c>
      <c r="G1689">
        <f>IF(C1689=1,1,0)</f>
        <v/>
      </c>
      <c r="H1689">
        <f>IF(C1689=E1689,1,0)</f>
        <v/>
      </c>
      <c r="I1689">
        <f>1/E1689</f>
        <v/>
      </c>
      <c r="J1689" s="28">
        <f>F1689*D1689</f>
        <v/>
      </c>
      <c r="K1689" s="28">
        <f>G1689*D1689</f>
        <v/>
      </c>
      <c r="L1689" s="28">
        <f>H1689*D1689</f>
        <v/>
      </c>
      <c r="M1689" s="28">
        <f>I1689*D1689</f>
        <v/>
      </c>
    </row>
    <row r="1690">
      <c r="A1690" t="inlineStr">
        <is>
          <t>PRO-00573</t>
        </is>
      </c>
      <c r="B1690" t="inlineStr">
        <is>
          <t>google</t>
        </is>
      </c>
      <c r="C1690" t="n">
        <v>2</v>
      </c>
      <c r="D1690" s="28" t="n">
        <v>0</v>
      </c>
      <c r="E1690" t="n">
        <v>2</v>
      </c>
      <c r="F1690">
        <f>IF(E1690=1,1,IF(E1690=2,0.5,IF(OR(C1690=1,C1690=E1690),0.4,0.2/(E1690-2))))</f>
        <v/>
      </c>
      <c r="G1690">
        <f>IF(C1690=1,1,0)</f>
        <v/>
      </c>
      <c r="H1690">
        <f>IF(C1690=E1690,1,0)</f>
        <v/>
      </c>
      <c r="I1690">
        <f>1/E1690</f>
        <v/>
      </c>
      <c r="J1690" s="28">
        <f>F1690*D1690</f>
        <v/>
      </c>
      <c r="K1690" s="28">
        <f>G1690*D1690</f>
        <v/>
      </c>
      <c r="L1690" s="28">
        <f>H1690*D1690</f>
        <v/>
      </c>
      <c r="M1690" s="28">
        <f>I1690*D1690</f>
        <v/>
      </c>
    </row>
    <row r="1691">
      <c r="A1691" t="inlineStr">
        <is>
          <t>PRO-00574</t>
        </is>
      </c>
      <c r="B1691" t="inlineStr">
        <is>
          <t>linkedin</t>
        </is>
      </c>
      <c r="C1691" t="n">
        <v>1</v>
      </c>
      <c r="D1691" s="28" t="n">
        <v>0</v>
      </c>
      <c r="E1691" t="n">
        <v>2</v>
      </c>
      <c r="F1691">
        <f>IF(E1691=1,1,IF(E1691=2,0.5,IF(OR(C1691=1,C1691=E1691),0.4,0.2/(E1691-2))))</f>
        <v/>
      </c>
      <c r="G1691">
        <f>IF(C1691=1,1,0)</f>
        <v/>
      </c>
      <c r="H1691">
        <f>IF(C1691=E1691,1,0)</f>
        <v/>
      </c>
      <c r="I1691">
        <f>1/E1691</f>
        <v/>
      </c>
      <c r="J1691" s="28">
        <f>F1691*D1691</f>
        <v/>
      </c>
      <c r="K1691" s="28">
        <f>G1691*D1691</f>
        <v/>
      </c>
      <c r="L1691" s="28">
        <f>H1691*D1691</f>
        <v/>
      </c>
      <c r="M1691" s="28">
        <f>I1691*D1691</f>
        <v/>
      </c>
    </row>
    <row r="1692">
      <c r="A1692" t="inlineStr">
        <is>
          <t>PRO-00574</t>
        </is>
      </c>
      <c r="B1692" t="inlineStr">
        <is>
          <t>programmatic</t>
        </is>
      </c>
      <c r="C1692" t="n">
        <v>2</v>
      </c>
      <c r="D1692" s="28" t="n">
        <v>0</v>
      </c>
      <c r="E1692" t="n">
        <v>2</v>
      </c>
      <c r="F1692">
        <f>IF(E1692=1,1,IF(E1692=2,0.5,IF(OR(C1692=1,C1692=E1692),0.4,0.2/(E1692-2))))</f>
        <v/>
      </c>
      <c r="G1692">
        <f>IF(C1692=1,1,0)</f>
        <v/>
      </c>
      <c r="H1692">
        <f>IF(C1692=E1692,1,0)</f>
        <v/>
      </c>
      <c r="I1692">
        <f>1/E1692</f>
        <v/>
      </c>
      <c r="J1692" s="28">
        <f>F1692*D1692</f>
        <v/>
      </c>
      <c r="K1692" s="28">
        <f>G1692*D1692</f>
        <v/>
      </c>
      <c r="L1692" s="28">
        <f>H1692*D1692</f>
        <v/>
      </c>
      <c r="M1692" s="28">
        <f>I1692*D1692</f>
        <v/>
      </c>
    </row>
    <row r="1693">
      <c r="A1693" t="inlineStr">
        <is>
          <t>PRO-00575</t>
        </is>
      </c>
      <c r="B1693" t="inlineStr">
        <is>
          <t>google</t>
        </is>
      </c>
      <c r="C1693" t="n">
        <v>1</v>
      </c>
      <c r="D1693" s="28" t="n">
        <v>90685</v>
      </c>
      <c r="E1693" t="n">
        <v>3</v>
      </c>
      <c r="F1693">
        <f>IF(E1693=1,1,IF(E1693=2,0.5,IF(OR(C1693=1,C1693=E1693),0.4,0.2/(E1693-2))))</f>
        <v/>
      </c>
      <c r="G1693">
        <f>IF(C1693=1,1,0)</f>
        <v/>
      </c>
      <c r="H1693">
        <f>IF(C1693=E1693,1,0)</f>
        <v/>
      </c>
      <c r="I1693">
        <f>1/E1693</f>
        <v/>
      </c>
      <c r="J1693" s="28">
        <f>F1693*D1693</f>
        <v/>
      </c>
      <c r="K1693" s="28">
        <f>G1693*D1693</f>
        <v/>
      </c>
      <c r="L1693" s="28">
        <f>H1693*D1693</f>
        <v/>
      </c>
      <c r="M1693" s="28">
        <f>I1693*D1693</f>
        <v/>
      </c>
    </row>
    <row r="1694">
      <c r="A1694" t="inlineStr">
        <is>
          <t>PRO-00575</t>
        </is>
      </c>
      <c r="B1694" t="inlineStr">
        <is>
          <t>g2</t>
        </is>
      </c>
      <c r="C1694" t="n">
        <v>2</v>
      </c>
      <c r="D1694" s="28" t="n">
        <v>90685</v>
      </c>
      <c r="E1694" t="n">
        <v>3</v>
      </c>
      <c r="F1694">
        <f>IF(E1694=1,1,IF(E1694=2,0.5,IF(OR(C1694=1,C1694=E1694),0.4,0.2/(E1694-2))))</f>
        <v/>
      </c>
      <c r="G1694">
        <f>IF(C1694=1,1,0)</f>
        <v/>
      </c>
      <c r="H1694">
        <f>IF(C1694=E1694,1,0)</f>
        <v/>
      </c>
      <c r="I1694">
        <f>1/E1694</f>
        <v/>
      </c>
      <c r="J1694" s="28">
        <f>F1694*D1694</f>
        <v/>
      </c>
      <c r="K1694" s="28">
        <f>G1694*D1694</f>
        <v/>
      </c>
      <c r="L1694" s="28">
        <f>H1694*D1694</f>
        <v/>
      </c>
      <c r="M1694" s="28">
        <f>I1694*D1694</f>
        <v/>
      </c>
    </row>
    <row r="1695">
      <c r="A1695" t="inlineStr">
        <is>
          <t>PRO-00575</t>
        </is>
      </c>
      <c r="B1695" t="inlineStr">
        <is>
          <t>programmatic</t>
        </is>
      </c>
      <c r="C1695" t="n">
        <v>3</v>
      </c>
      <c r="D1695" s="28" t="n">
        <v>90685</v>
      </c>
      <c r="E1695" t="n">
        <v>3</v>
      </c>
      <c r="F1695">
        <f>IF(E1695=1,1,IF(E1695=2,0.5,IF(OR(C1695=1,C1695=E1695),0.4,0.2/(E1695-2))))</f>
        <v/>
      </c>
      <c r="G1695">
        <f>IF(C1695=1,1,0)</f>
        <v/>
      </c>
      <c r="H1695">
        <f>IF(C1695=E1695,1,0)</f>
        <v/>
      </c>
      <c r="I1695">
        <f>1/E1695</f>
        <v/>
      </c>
      <c r="J1695" s="28">
        <f>F1695*D1695</f>
        <v/>
      </c>
      <c r="K1695" s="28">
        <f>G1695*D1695</f>
        <v/>
      </c>
      <c r="L1695" s="28">
        <f>H1695*D1695</f>
        <v/>
      </c>
      <c r="M1695" s="28">
        <f>I1695*D1695</f>
        <v/>
      </c>
    </row>
    <row r="1696">
      <c r="A1696" t="inlineStr">
        <is>
          <t>PRO-00576</t>
        </is>
      </c>
      <c r="B1696" t="inlineStr">
        <is>
          <t>linkedin</t>
        </is>
      </c>
      <c r="C1696" t="n">
        <v>1</v>
      </c>
      <c r="D1696" s="28" t="n">
        <v>0</v>
      </c>
      <c r="E1696" t="n">
        <v>3</v>
      </c>
      <c r="F1696">
        <f>IF(E1696=1,1,IF(E1696=2,0.5,IF(OR(C1696=1,C1696=E1696),0.4,0.2/(E1696-2))))</f>
        <v/>
      </c>
      <c r="G1696">
        <f>IF(C1696=1,1,0)</f>
        <v/>
      </c>
      <c r="H1696">
        <f>IF(C1696=E1696,1,0)</f>
        <v/>
      </c>
      <c r="I1696">
        <f>1/E1696</f>
        <v/>
      </c>
      <c r="J1696" s="28">
        <f>F1696*D1696</f>
        <v/>
      </c>
      <c r="K1696" s="28">
        <f>G1696*D1696</f>
        <v/>
      </c>
      <c r="L1696" s="28">
        <f>H1696*D1696</f>
        <v/>
      </c>
      <c r="M1696" s="28">
        <f>I1696*D1696</f>
        <v/>
      </c>
    </row>
    <row r="1697">
      <c r="A1697" t="inlineStr">
        <is>
          <t>PRO-00576</t>
        </is>
      </c>
      <c r="B1697" t="inlineStr">
        <is>
          <t>google</t>
        </is>
      </c>
      <c r="C1697" t="n">
        <v>2</v>
      </c>
      <c r="D1697" s="28" t="n">
        <v>0</v>
      </c>
      <c r="E1697" t="n">
        <v>3</v>
      </c>
      <c r="F1697">
        <f>IF(E1697=1,1,IF(E1697=2,0.5,IF(OR(C1697=1,C1697=E1697),0.4,0.2/(E1697-2))))</f>
        <v/>
      </c>
      <c r="G1697">
        <f>IF(C1697=1,1,0)</f>
        <v/>
      </c>
      <c r="H1697">
        <f>IF(C1697=E1697,1,0)</f>
        <v/>
      </c>
      <c r="I1697">
        <f>1/E1697</f>
        <v/>
      </c>
      <c r="J1697" s="28">
        <f>F1697*D1697</f>
        <v/>
      </c>
      <c r="K1697" s="28">
        <f>G1697*D1697</f>
        <v/>
      </c>
      <c r="L1697" s="28">
        <f>H1697*D1697</f>
        <v/>
      </c>
      <c r="M1697" s="28">
        <f>I1697*D1697</f>
        <v/>
      </c>
    </row>
    <row r="1698">
      <c r="A1698" t="inlineStr">
        <is>
          <t>PRO-00576</t>
        </is>
      </c>
      <c r="B1698" t="inlineStr">
        <is>
          <t>linkedin</t>
        </is>
      </c>
      <c r="C1698" t="n">
        <v>3</v>
      </c>
      <c r="D1698" s="28" t="n">
        <v>0</v>
      </c>
      <c r="E1698" t="n">
        <v>3</v>
      </c>
      <c r="F1698">
        <f>IF(E1698=1,1,IF(E1698=2,0.5,IF(OR(C1698=1,C1698=E1698),0.4,0.2/(E1698-2))))</f>
        <v/>
      </c>
      <c r="G1698">
        <f>IF(C1698=1,1,0)</f>
        <v/>
      </c>
      <c r="H1698">
        <f>IF(C1698=E1698,1,0)</f>
        <v/>
      </c>
      <c r="I1698">
        <f>1/E1698</f>
        <v/>
      </c>
      <c r="J1698" s="28">
        <f>F1698*D1698</f>
        <v/>
      </c>
      <c r="K1698" s="28">
        <f>G1698*D1698</f>
        <v/>
      </c>
      <c r="L1698" s="28">
        <f>H1698*D1698</f>
        <v/>
      </c>
      <c r="M1698" s="28">
        <f>I1698*D1698</f>
        <v/>
      </c>
    </row>
    <row r="1699">
      <c r="A1699" t="inlineStr">
        <is>
          <t>PRO-00577</t>
        </is>
      </c>
      <c r="B1699" t="inlineStr">
        <is>
          <t>linkedin</t>
        </is>
      </c>
      <c r="C1699" t="n">
        <v>1</v>
      </c>
      <c r="D1699" s="28" t="n">
        <v>0</v>
      </c>
      <c r="E1699" t="n">
        <v>3</v>
      </c>
      <c r="F1699">
        <f>IF(E1699=1,1,IF(E1699=2,0.5,IF(OR(C1699=1,C1699=E1699),0.4,0.2/(E1699-2))))</f>
        <v/>
      </c>
      <c r="G1699">
        <f>IF(C1699=1,1,0)</f>
        <v/>
      </c>
      <c r="H1699">
        <f>IF(C1699=E1699,1,0)</f>
        <v/>
      </c>
      <c r="I1699">
        <f>1/E1699</f>
        <v/>
      </c>
      <c r="J1699" s="28">
        <f>F1699*D1699</f>
        <v/>
      </c>
      <c r="K1699" s="28">
        <f>G1699*D1699</f>
        <v/>
      </c>
      <c r="L1699" s="28">
        <f>H1699*D1699</f>
        <v/>
      </c>
      <c r="M1699" s="28">
        <f>I1699*D1699</f>
        <v/>
      </c>
    </row>
    <row r="1700">
      <c r="A1700" t="inlineStr">
        <is>
          <t>PRO-00577</t>
        </is>
      </c>
      <c r="B1700" t="inlineStr">
        <is>
          <t>linkedin</t>
        </is>
      </c>
      <c r="C1700" t="n">
        <v>2</v>
      </c>
      <c r="D1700" s="28" t="n">
        <v>0</v>
      </c>
      <c r="E1700" t="n">
        <v>3</v>
      </c>
      <c r="F1700">
        <f>IF(E1700=1,1,IF(E1700=2,0.5,IF(OR(C1700=1,C1700=E1700),0.4,0.2/(E1700-2))))</f>
        <v/>
      </c>
      <c r="G1700">
        <f>IF(C1700=1,1,0)</f>
        <v/>
      </c>
      <c r="H1700">
        <f>IF(C1700=E1700,1,0)</f>
        <v/>
      </c>
      <c r="I1700">
        <f>1/E1700</f>
        <v/>
      </c>
      <c r="J1700" s="28">
        <f>F1700*D1700</f>
        <v/>
      </c>
      <c r="K1700" s="28">
        <f>G1700*D1700</f>
        <v/>
      </c>
      <c r="L1700" s="28">
        <f>H1700*D1700</f>
        <v/>
      </c>
      <c r="M1700" s="28">
        <f>I1700*D1700</f>
        <v/>
      </c>
    </row>
    <row r="1701">
      <c r="A1701" t="inlineStr">
        <is>
          <t>PRO-00577</t>
        </is>
      </c>
      <c r="B1701" t="inlineStr">
        <is>
          <t>g2</t>
        </is>
      </c>
      <c r="C1701" t="n">
        <v>3</v>
      </c>
      <c r="D1701" s="28" t="n">
        <v>0</v>
      </c>
      <c r="E1701" t="n">
        <v>3</v>
      </c>
      <c r="F1701">
        <f>IF(E1701=1,1,IF(E1701=2,0.5,IF(OR(C1701=1,C1701=E1701),0.4,0.2/(E1701-2))))</f>
        <v/>
      </c>
      <c r="G1701">
        <f>IF(C1701=1,1,0)</f>
        <v/>
      </c>
      <c r="H1701">
        <f>IF(C1701=E1701,1,0)</f>
        <v/>
      </c>
      <c r="I1701">
        <f>1/E1701</f>
        <v/>
      </c>
      <c r="J1701" s="28">
        <f>F1701*D1701</f>
        <v/>
      </c>
      <c r="K1701" s="28">
        <f>G1701*D1701</f>
        <v/>
      </c>
      <c r="L1701" s="28">
        <f>H1701*D1701</f>
        <v/>
      </c>
      <c r="M1701" s="28">
        <f>I1701*D1701</f>
        <v/>
      </c>
    </row>
    <row r="1702">
      <c r="A1702" t="inlineStr">
        <is>
          <t>PRO-00578</t>
        </is>
      </c>
      <c r="B1702" t="inlineStr">
        <is>
          <t>google</t>
        </is>
      </c>
      <c r="C1702" t="n">
        <v>1</v>
      </c>
      <c r="D1702" s="28" t="n">
        <v>0</v>
      </c>
      <c r="E1702" t="n">
        <v>3</v>
      </c>
      <c r="F1702">
        <f>IF(E1702=1,1,IF(E1702=2,0.5,IF(OR(C1702=1,C1702=E1702),0.4,0.2/(E1702-2))))</f>
        <v/>
      </c>
      <c r="G1702">
        <f>IF(C1702=1,1,0)</f>
        <v/>
      </c>
      <c r="H1702">
        <f>IF(C1702=E1702,1,0)</f>
        <v/>
      </c>
      <c r="I1702">
        <f>1/E1702</f>
        <v/>
      </c>
      <c r="J1702" s="28">
        <f>F1702*D1702</f>
        <v/>
      </c>
      <c r="K1702" s="28">
        <f>G1702*D1702</f>
        <v/>
      </c>
      <c r="L1702" s="28">
        <f>H1702*D1702</f>
        <v/>
      </c>
      <c r="M1702" s="28">
        <f>I1702*D1702</f>
        <v/>
      </c>
    </row>
    <row r="1703">
      <c r="A1703" t="inlineStr">
        <is>
          <t>PRO-00578</t>
        </is>
      </c>
      <c r="B1703" t="inlineStr">
        <is>
          <t>google</t>
        </is>
      </c>
      <c r="C1703" t="n">
        <v>2</v>
      </c>
      <c r="D1703" s="28" t="n">
        <v>0</v>
      </c>
      <c r="E1703" t="n">
        <v>3</v>
      </c>
      <c r="F1703">
        <f>IF(E1703=1,1,IF(E1703=2,0.5,IF(OR(C1703=1,C1703=E1703),0.4,0.2/(E1703-2))))</f>
        <v/>
      </c>
      <c r="G1703">
        <f>IF(C1703=1,1,0)</f>
        <v/>
      </c>
      <c r="H1703">
        <f>IF(C1703=E1703,1,0)</f>
        <v/>
      </c>
      <c r="I1703">
        <f>1/E1703</f>
        <v/>
      </c>
      <c r="J1703" s="28">
        <f>F1703*D1703</f>
        <v/>
      </c>
      <c r="K1703" s="28">
        <f>G1703*D1703</f>
        <v/>
      </c>
      <c r="L1703" s="28">
        <f>H1703*D1703</f>
        <v/>
      </c>
      <c r="M1703" s="28">
        <f>I1703*D1703</f>
        <v/>
      </c>
    </row>
    <row r="1704">
      <c r="A1704" t="inlineStr">
        <is>
          <t>PRO-00578</t>
        </is>
      </c>
      <c r="B1704" t="inlineStr">
        <is>
          <t>linkedin</t>
        </is>
      </c>
      <c r="C1704" t="n">
        <v>3</v>
      </c>
      <c r="D1704" s="28" t="n">
        <v>0</v>
      </c>
      <c r="E1704" t="n">
        <v>3</v>
      </c>
      <c r="F1704">
        <f>IF(E1704=1,1,IF(E1704=2,0.5,IF(OR(C1704=1,C1704=E1704),0.4,0.2/(E1704-2))))</f>
        <v/>
      </c>
      <c r="G1704">
        <f>IF(C1704=1,1,0)</f>
        <v/>
      </c>
      <c r="H1704">
        <f>IF(C1704=E1704,1,0)</f>
        <v/>
      </c>
      <c r="I1704">
        <f>1/E1704</f>
        <v/>
      </c>
      <c r="J1704" s="28">
        <f>F1704*D1704</f>
        <v/>
      </c>
      <c r="K1704" s="28">
        <f>G1704*D1704</f>
        <v/>
      </c>
      <c r="L1704" s="28">
        <f>H1704*D1704</f>
        <v/>
      </c>
      <c r="M1704" s="28">
        <f>I1704*D1704</f>
        <v/>
      </c>
    </row>
    <row r="1705">
      <c r="A1705" t="inlineStr">
        <is>
          <t>PRO-00579</t>
        </is>
      </c>
      <c r="B1705" t="inlineStr">
        <is>
          <t>linkedin</t>
        </is>
      </c>
      <c r="C1705" t="n">
        <v>1</v>
      </c>
      <c r="D1705" s="28" t="n">
        <v>112620</v>
      </c>
      <c r="E1705" t="n">
        <v>3</v>
      </c>
      <c r="F1705">
        <f>IF(E1705=1,1,IF(E1705=2,0.5,IF(OR(C1705=1,C1705=E1705),0.4,0.2/(E1705-2))))</f>
        <v/>
      </c>
      <c r="G1705">
        <f>IF(C1705=1,1,0)</f>
        <v/>
      </c>
      <c r="H1705">
        <f>IF(C1705=E1705,1,0)</f>
        <v/>
      </c>
      <c r="I1705">
        <f>1/E1705</f>
        <v/>
      </c>
      <c r="J1705" s="28">
        <f>F1705*D1705</f>
        <v/>
      </c>
      <c r="K1705" s="28">
        <f>G1705*D1705</f>
        <v/>
      </c>
      <c r="L1705" s="28">
        <f>H1705*D1705</f>
        <v/>
      </c>
      <c r="M1705" s="28">
        <f>I1705*D1705</f>
        <v/>
      </c>
    </row>
    <row r="1706">
      <c r="A1706" t="inlineStr">
        <is>
          <t>PRO-00579</t>
        </is>
      </c>
      <c r="B1706" t="inlineStr">
        <is>
          <t>g2</t>
        </is>
      </c>
      <c r="C1706" t="n">
        <v>2</v>
      </c>
      <c r="D1706" s="28" t="n">
        <v>112620</v>
      </c>
      <c r="E1706" t="n">
        <v>3</v>
      </c>
      <c r="F1706">
        <f>IF(E1706=1,1,IF(E1706=2,0.5,IF(OR(C1706=1,C1706=E1706),0.4,0.2/(E1706-2))))</f>
        <v/>
      </c>
      <c r="G1706">
        <f>IF(C1706=1,1,0)</f>
        <v/>
      </c>
      <c r="H1706">
        <f>IF(C1706=E1706,1,0)</f>
        <v/>
      </c>
      <c r="I1706">
        <f>1/E1706</f>
        <v/>
      </c>
      <c r="J1706" s="28">
        <f>F1706*D1706</f>
        <v/>
      </c>
      <c r="K1706" s="28">
        <f>G1706*D1706</f>
        <v/>
      </c>
      <c r="L1706" s="28">
        <f>H1706*D1706</f>
        <v/>
      </c>
      <c r="M1706" s="28">
        <f>I1706*D1706</f>
        <v/>
      </c>
    </row>
    <row r="1707">
      <c r="A1707" t="inlineStr">
        <is>
          <t>PRO-00579</t>
        </is>
      </c>
      <c r="B1707" t="inlineStr">
        <is>
          <t>linkedin</t>
        </is>
      </c>
      <c r="C1707" t="n">
        <v>3</v>
      </c>
      <c r="D1707" s="28" t="n">
        <v>112620</v>
      </c>
      <c r="E1707" t="n">
        <v>3</v>
      </c>
      <c r="F1707">
        <f>IF(E1707=1,1,IF(E1707=2,0.5,IF(OR(C1707=1,C1707=E1707),0.4,0.2/(E1707-2))))</f>
        <v/>
      </c>
      <c r="G1707">
        <f>IF(C1707=1,1,0)</f>
        <v/>
      </c>
      <c r="H1707">
        <f>IF(C1707=E1707,1,0)</f>
        <v/>
      </c>
      <c r="I1707">
        <f>1/E1707</f>
        <v/>
      </c>
      <c r="J1707" s="28">
        <f>F1707*D1707</f>
        <v/>
      </c>
      <c r="K1707" s="28">
        <f>G1707*D1707</f>
        <v/>
      </c>
      <c r="L1707" s="28">
        <f>H1707*D1707</f>
        <v/>
      </c>
      <c r="M1707" s="28">
        <f>I1707*D1707</f>
        <v/>
      </c>
    </row>
    <row r="1708">
      <c r="A1708" t="inlineStr">
        <is>
          <t>PRO-00580</t>
        </is>
      </c>
      <c r="B1708" t="inlineStr">
        <is>
          <t>google</t>
        </is>
      </c>
      <c r="C1708" t="n">
        <v>1</v>
      </c>
      <c r="D1708" s="28" t="n">
        <v>0</v>
      </c>
      <c r="E1708" t="n">
        <v>2</v>
      </c>
      <c r="F1708">
        <f>IF(E1708=1,1,IF(E1708=2,0.5,IF(OR(C1708=1,C1708=E1708),0.4,0.2/(E1708-2))))</f>
        <v/>
      </c>
      <c r="G1708">
        <f>IF(C1708=1,1,0)</f>
        <v/>
      </c>
      <c r="H1708">
        <f>IF(C1708=E1708,1,0)</f>
        <v/>
      </c>
      <c r="I1708">
        <f>1/E1708</f>
        <v/>
      </c>
      <c r="J1708" s="28">
        <f>F1708*D1708</f>
        <v/>
      </c>
      <c r="K1708" s="28">
        <f>G1708*D1708</f>
        <v/>
      </c>
      <c r="L1708" s="28">
        <f>H1708*D1708</f>
        <v/>
      </c>
      <c r="M1708" s="28">
        <f>I1708*D1708</f>
        <v/>
      </c>
    </row>
    <row r="1709">
      <c r="A1709" t="inlineStr">
        <is>
          <t>PRO-00580</t>
        </is>
      </c>
      <c r="B1709" t="inlineStr">
        <is>
          <t>programmatic</t>
        </is>
      </c>
      <c r="C1709" t="n">
        <v>2</v>
      </c>
      <c r="D1709" s="28" t="n">
        <v>0</v>
      </c>
      <c r="E1709" t="n">
        <v>2</v>
      </c>
      <c r="F1709">
        <f>IF(E1709=1,1,IF(E1709=2,0.5,IF(OR(C1709=1,C1709=E1709),0.4,0.2/(E1709-2))))</f>
        <v/>
      </c>
      <c r="G1709">
        <f>IF(C1709=1,1,0)</f>
        <v/>
      </c>
      <c r="H1709">
        <f>IF(C1709=E1709,1,0)</f>
        <v/>
      </c>
      <c r="I1709">
        <f>1/E1709</f>
        <v/>
      </c>
      <c r="J1709" s="28">
        <f>F1709*D1709</f>
        <v/>
      </c>
      <c r="K1709" s="28">
        <f>G1709*D1709</f>
        <v/>
      </c>
      <c r="L1709" s="28">
        <f>H1709*D1709</f>
        <v/>
      </c>
      <c r="M1709" s="28">
        <f>I1709*D1709</f>
        <v/>
      </c>
    </row>
    <row r="1710">
      <c r="A1710" t="inlineStr">
        <is>
          <t>PRO-00581</t>
        </is>
      </c>
      <c r="B1710" t="inlineStr">
        <is>
          <t>linkedin</t>
        </is>
      </c>
      <c r="C1710" t="n">
        <v>1</v>
      </c>
      <c r="D1710" s="28" t="n">
        <v>0</v>
      </c>
      <c r="E1710" t="n">
        <v>2</v>
      </c>
      <c r="F1710">
        <f>IF(E1710=1,1,IF(E1710=2,0.5,IF(OR(C1710=1,C1710=E1710),0.4,0.2/(E1710-2))))</f>
        <v/>
      </c>
      <c r="G1710">
        <f>IF(C1710=1,1,0)</f>
        <v/>
      </c>
      <c r="H1710">
        <f>IF(C1710=E1710,1,0)</f>
        <v/>
      </c>
      <c r="I1710">
        <f>1/E1710</f>
        <v/>
      </c>
      <c r="J1710" s="28">
        <f>F1710*D1710</f>
        <v/>
      </c>
      <c r="K1710" s="28">
        <f>G1710*D1710</f>
        <v/>
      </c>
      <c r="L1710" s="28">
        <f>H1710*D1710</f>
        <v/>
      </c>
      <c r="M1710" s="28">
        <f>I1710*D1710</f>
        <v/>
      </c>
    </row>
    <row r="1711">
      <c r="A1711" t="inlineStr">
        <is>
          <t>PRO-00581</t>
        </is>
      </c>
      <c r="B1711" t="inlineStr">
        <is>
          <t>programmatic</t>
        </is>
      </c>
      <c r="C1711" t="n">
        <v>2</v>
      </c>
      <c r="D1711" s="28" t="n">
        <v>0</v>
      </c>
      <c r="E1711" t="n">
        <v>2</v>
      </c>
      <c r="F1711">
        <f>IF(E1711=1,1,IF(E1711=2,0.5,IF(OR(C1711=1,C1711=E1711),0.4,0.2/(E1711-2))))</f>
        <v/>
      </c>
      <c r="G1711">
        <f>IF(C1711=1,1,0)</f>
        <v/>
      </c>
      <c r="H1711">
        <f>IF(C1711=E1711,1,0)</f>
        <v/>
      </c>
      <c r="I1711">
        <f>1/E1711</f>
        <v/>
      </c>
      <c r="J1711" s="28">
        <f>F1711*D1711</f>
        <v/>
      </c>
      <c r="K1711" s="28">
        <f>G1711*D1711</f>
        <v/>
      </c>
      <c r="L1711" s="28">
        <f>H1711*D1711</f>
        <v/>
      </c>
      <c r="M1711" s="28">
        <f>I1711*D1711</f>
        <v/>
      </c>
    </row>
    <row r="1712">
      <c r="A1712" t="inlineStr">
        <is>
          <t>PRO-00582</t>
        </is>
      </c>
      <c r="B1712" t="inlineStr">
        <is>
          <t>linkedin</t>
        </is>
      </c>
      <c r="C1712" t="n">
        <v>1</v>
      </c>
      <c r="D1712" s="28" t="n">
        <v>0</v>
      </c>
      <c r="E1712" t="n">
        <v>2</v>
      </c>
      <c r="F1712">
        <f>IF(E1712=1,1,IF(E1712=2,0.5,IF(OR(C1712=1,C1712=E1712),0.4,0.2/(E1712-2))))</f>
        <v/>
      </c>
      <c r="G1712">
        <f>IF(C1712=1,1,0)</f>
        <v/>
      </c>
      <c r="H1712">
        <f>IF(C1712=E1712,1,0)</f>
        <v/>
      </c>
      <c r="I1712">
        <f>1/E1712</f>
        <v/>
      </c>
      <c r="J1712" s="28">
        <f>F1712*D1712</f>
        <v/>
      </c>
      <c r="K1712" s="28">
        <f>G1712*D1712</f>
        <v/>
      </c>
      <c r="L1712" s="28">
        <f>H1712*D1712</f>
        <v/>
      </c>
      <c r="M1712" s="28">
        <f>I1712*D1712</f>
        <v/>
      </c>
    </row>
    <row r="1713">
      <c r="A1713" t="inlineStr">
        <is>
          <t>PRO-00582</t>
        </is>
      </c>
      <c r="B1713" t="inlineStr">
        <is>
          <t>linkedin</t>
        </is>
      </c>
      <c r="C1713" t="n">
        <v>2</v>
      </c>
      <c r="D1713" s="28" t="n">
        <v>0</v>
      </c>
      <c r="E1713" t="n">
        <v>2</v>
      </c>
      <c r="F1713">
        <f>IF(E1713=1,1,IF(E1713=2,0.5,IF(OR(C1713=1,C1713=E1713),0.4,0.2/(E1713-2))))</f>
        <v/>
      </c>
      <c r="G1713">
        <f>IF(C1713=1,1,0)</f>
        <v/>
      </c>
      <c r="H1713">
        <f>IF(C1713=E1713,1,0)</f>
        <v/>
      </c>
      <c r="I1713">
        <f>1/E1713</f>
        <v/>
      </c>
      <c r="J1713" s="28">
        <f>F1713*D1713</f>
        <v/>
      </c>
      <c r="K1713" s="28">
        <f>G1713*D1713</f>
        <v/>
      </c>
      <c r="L1713" s="28">
        <f>H1713*D1713</f>
        <v/>
      </c>
      <c r="M1713" s="28">
        <f>I1713*D1713</f>
        <v/>
      </c>
    </row>
    <row r="1714">
      <c r="A1714" t="inlineStr">
        <is>
          <t>PRO-00583</t>
        </is>
      </c>
      <c r="B1714" t="inlineStr">
        <is>
          <t>google</t>
        </is>
      </c>
      <c r="C1714" t="n">
        <v>1</v>
      </c>
      <c r="D1714" s="28" t="n">
        <v>0</v>
      </c>
      <c r="E1714" t="n">
        <v>2</v>
      </c>
      <c r="F1714">
        <f>IF(E1714=1,1,IF(E1714=2,0.5,IF(OR(C1714=1,C1714=E1714),0.4,0.2/(E1714-2))))</f>
        <v/>
      </c>
      <c r="G1714">
        <f>IF(C1714=1,1,0)</f>
        <v/>
      </c>
      <c r="H1714">
        <f>IF(C1714=E1714,1,0)</f>
        <v/>
      </c>
      <c r="I1714">
        <f>1/E1714</f>
        <v/>
      </c>
      <c r="J1714" s="28">
        <f>F1714*D1714</f>
        <v/>
      </c>
      <c r="K1714" s="28">
        <f>G1714*D1714</f>
        <v/>
      </c>
      <c r="L1714" s="28">
        <f>H1714*D1714</f>
        <v/>
      </c>
      <c r="M1714" s="28">
        <f>I1714*D1714</f>
        <v/>
      </c>
    </row>
    <row r="1715">
      <c r="A1715" t="inlineStr">
        <is>
          <t>PRO-00583</t>
        </is>
      </c>
      <c r="B1715" t="inlineStr">
        <is>
          <t>linkedin</t>
        </is>
      </c>
      <c r="C1715" t="n">
        <v>2</v>
      </c>
      <c r="D1715" s="28" t="n">
        <v>0</v>
      </c>
      <c r="E1715" t="n">
        <v>2</v>
      </c>
      <c r="F1715">
        <f>IF(E1715=1,1,IF(E1715=2,0.5,IF(OR(C1715=1,C1715=E1715),0.4,0.2/(E1715-2))))</f>
        <v/>
      </c>
      <c r="G1715">
        <f>IF(C1715=1,1,0)</f>
        <v/>
      </c>
      <c r="H1715">
        <f>IF(C1715=E1715,1,0)</f>
        <v/>
      </c>
      <c r="I1715">
        <f>1/E1715</f>
        <v/>
      </c>
      <c r="J1715" s="28">
        <f>F1715*D1715</f>
        <v/>
      </c>
      <c r="K1715" s="28">
        <f>G1715*D1715</f>
        <v/>
      </c>
      <c r="L1715" s="28">
        <f>H1715*D1715</f>
        <v/>
      </c>
      <c r="M1715" s="28">
        <f>I1715*D1715</f>
        <v/>
      </c>
    </row>
    <row r="1716">
      <c r="A1716" t="inlineStr">
        <is>
          <t>PRO-00584</t>
        </is>
      </c>
      <c r="B1716" t="inlineStr">
        <is>
          <t>linkedin</t>
        </is>
      </c>
      <c r="C1716" t="n">
        <v>1</v>
      </c>
      <c r="D1716" s="28" t="n">
        <v>0</v>
      </c>
      <c r="E1716" t="n">
        <v>4</v>
      </c>
      <c r="F1716">
        <f>IF(E1716=1,1,IF(E1716=2,0.5,IF(OR(C1716=1,C1716=E1716),0.4,0.2/(E1716-2))))</f>
        <v/>
      </c>
      <c r="G1716">
        <f>IF(C1716=1,1,0)</f>
        <v/>
      </c>
      <c r="H1716">
        <f>IF(C1716=E1716,1,0)</f>
        <v/>
      </c>
      <c r="I1716">
        <f>1/E1716</f>
        <v/>
      </c>
      <c r="J1716" s="28">
        <f>F1716*D1716</f>
        <v/>
      </c>
      <c r="K1716" s="28">
        <f>G1716*D1716</f>
        <v/>
      </c>
      <c r="L1716" s="28">
        <f>H1716*D1716</f>
        <v/>
      </c>
      <c r="M1716" s="28">
        <f>I1716*D1716</f>
        <v/>
      </c>
    </row>
    <row r="1717">
      <c r="A1717" t="inlineStr">
        <is>
          <t>PRO-00584</t>
        </is>
      </c>
      <c r="B1717" t="inlineStr">
        <is>
          <t>g2</t>
        </is>
      </c>
      <c r="C1717" t="n">
        <v>2</v>
      </c>
      <c r="D1717" s="28" t="n">
        <v>0</v>
      </c>
      <c r="E1717" t="n">
        <v>4</v>
      </c>
      <c r="F1717">
        <f>IF(E1717=1,1,IF(E1717=2,0.5,IF(OR(C1717=1,C1717=E1717),0.4,0.2/(E1717-2))))</f>
        <v/>
      </c>
      <c r="G1717">
        <f>IF(C1717=1,1,0)</f>
        <v/>
      </c>
      <c r="H1717">
        <f>IF(C1717=E1717,1,0)</f>
        <v/>
      </c>
      <c r="I1717">
        <f>1/E1717</f>
        <v/>
      </c>
      <c r="J1717" s="28">
        <f>F1717*D1717</f>
        <v/>
      </c>
      <c r="K1717" s="28">
        <f>G1717*D1717</f>
        <v/>
      </c>
      <c r="L1717" s="28">
        <f>H1717*D1717</f>
        <v/>
      </c>
      <c r="M1717" s="28">
        <f>I1717*D1717</f>
        <v/>
      </c>
    </row>
    <row r="1718">
      <c r="A1718" t="inlineStr">
        <is>
          <t>PRO-00584</t>
        </is>
      </c>
      <c r="B1718" t="inlineStr">
        <is>
          <t>programmatic</t>
        </is>
      </c>
      <c r="C1718" t="n">
        <v>3</v>
      </c>
      <c r="D1718" s="28" t="n">
        <v>0</v>
      </c>
      <c r="E1718" t="n">
        <v>4</v>
      </c>
      <c r="F1718">
        <f>IF(E1718=1,1,IF(E1718=2,0.5,IF(OR(C1718=1,C1718=E1718),0.4,0.2/(E1718-2))))</f>
        <v/>
      </c>
      <c r="G1718">
        <f>IF(C1718=1,1,0)</f>
        <v/>
      </c>
      <c r="H1718">
        <f>IF(C1718=E1718,1,0)</f>
        <v/>
      </c>
      <c r="I1718">
        <f>1/E1718</f>
        <v/>
      </c>
      <c r="J1718" s="28">
        <f>F1718*D1718</f>
        <v/>
      </c>
      <c r="K1718" s="28">
        <f>G1718*D1718</f>
        <v/>
      </c>
      <c r="L1718" s="28">
        <f>H1718*D1718</f>
        <v/>
      </c>
      <c r="M1718" s="28">
        <f>I1718*D1718</f>
        <v/>
      </c>
    </row>
    <row r="1719">
      <c r="A1719" t="inlineStr">
        <is>
          <t>PRO-00584</t>
        </is>
      </c>
      <c r="B1719" t="inlineStr">
        <is>
          <t>google</t>
        </is>
      </c>
      <c r="C1719" t="n">
        <v>4</v>
      </c>
      <c r="D1719" s="28" t="n">
        <v>0</v>
      </c>
      <c r="E1719" t="n">
        <v>4</v>
      </c>
      <c r="F1719">
        <f>IF(E1719=1,1,IF(E1719=2,0.5,IF(OR(C1719=1,C1719=E1719),0.4,0.2/(E1719-2))))</f>
        <v/>
      </c>
      <c r="G1719">
        <f>IF(C1719=1,1,0)</f>
        <v/>
      </c>
      <c r="H1719">
        <f>IF(C1719=E1719,1,0)</f>
        <v/>
      </c>
      <c r="I1719">
        <f>1/E1719</f>
        <v/>
      </c>
      <c r="J1719" s="28">
        <f>F1719*D1719</f>
        <v/>
      </c>
      <c r="K1719" s="28">
        <f>G1719*D1719</f>
        <v/>
      </c>
      <c r="L1719" s="28">
        <f>H1719*D1719</f>
        <v/>
      </c>
      <c r="M1719" s="28">
        <f>I1719*D1719</f>
        <v/>
      </c>
    </row>
    <row r="1720">
      <c r="A1720" t="inlineStr">
        <is>
          <t>PRO-00585</t>
        </is>
      </c>
      <c r="B1720" t="inlineStr">
        <is>
          <t>google</t>
        </is>
      </c>
      <c r="C1720" t="n">
        <v>1</v>
      </c>
      <c r="D1720" s="28" t="n">
        <v>58280</v>
      </c>
      <c r="E1720" t="n">
        <v>2</v>
      </c>
      <c r="F1720">
        <f>IF(E1720=1,1,IF(E1720=2,0.5,IF(OR(C1720=1,C1720=E1720),0.4,0.2/(E1720-2))))</f>
        <v/>
      </c>
      <c r="G1720">
        <f>IF(C1720=1,1,0)</f>
        <v/>
      </c>
      <c r="H1720">
        <f>IF(C1720=E1720,1,0)</f>
        <v/>
      </c>
      <c r="I1720">
        <f>1/E1720</f>
        <v/>
      </c>
      <c r="J1720" s="28">
        <f>F1720*D1720</f>
        <v/>
      </c>
      <c r="K1720" s="28">
        <f>G1720*D1720</f>
        <v/>
      </c>
      <c r="L1720" s="28">
        <f>H1720*D1720</f>
        <v/>
      </c>
      <c r="M1720" s="28">
        <f>I1720*D1720</f>
        <v/>
      </c>
    </row>
    <row r="1721">
      <c r="A1721" t="inlineStr">
        <is>
          <t>PRO-00585</t>
        </is>
      </c>
      <c r="B1721" t="inlineStr">
        <is>
          <t>linkedin</t>
        </is>
      </c>
      <c r="C1721" t="n">
        <v>2</v>
      </c>
      <c r="D1721" s="28" t="n">
        <v>58280</v>
      </c>
      <c r="E1721" t="n">
        <v>2</v>
      </c>
      <c r="F1721">
        <f>IF(E1721=1,1,IF(E1721=2,0.5,IF(OR(C1721=1,C1721=E1721),0.4,0.2/(E1721-2))))</f>
        <v/>
      </c>
      <c r="G1721">
        <f>IF(C1721=1,1,0)</f>
        <v/>
      </c>
      <c r="H1721">
        <f>IF(C1721=E1721,1,0)</f>
        <v/>
      </c>
      <c r="I1721">
        <f>1/E1721</f>
        <v/>
      </c>
      <c r="J1721" s="28">
        <f>F1721*D1721</f>
        <v/>
      </c>
      <c r="K1721" s="28">
        <f>G1721*D1721</f>
        <v/>
      </c>
      <c r="L1721" s="28">
        <f>H1721*D1721</f>
        <v/>
      </c>
      <c r="M1721" s="28">
        <f>I1721*D1721</f>
        <v/>
      </c>
    </row>
    <row r="1722">
      <c r="A1722" t="inlineStr">
        <is>
          <t>PRO-00586</t>
        </is>
      </c>
      <c r="B1722" t="inlineStr">
        <is>
          <t>linkedin</t>
        </is>
      </c>
      <c r="C1722" t="n">
        <v>1</v>
      </c>
      <c r="D1722" s="28" t="n">
        <v>0</v>
      </c>
      <c r="E1722" t="n">
        <v>3</v>
      </c>
      <c r="F1722">
        <f>IF(E1722=1,1,IF(E1722=2,0.5,IF(OR(C1722=1,C1722=E1722),0.4,0.2/(E1722-2))))</f>
        <v/>
      </c>
      <c r="G1722">
        <f>IF(C1722=1,1,0)</f>
        <v/>
      </c>
      <c r="H1722">
        <f>IF(C1722=E1722,1,0)</f>
        <v/>
      </c>
      <c r="I1722">
        <f>1/E1722</f>
        <v/>
      </c>
      <c r="J1722" s="28">
        <f>F1722*D1722</f>
        <v/>
      </c>
      <c r="K1722" s="28">
        <f>G1722*D1722</f>
        <v/>
      </c>
      <c r="L1722" s="28">
        <f>H1722*D1722</f>
        <v/>
      </c>
      <c r="M1722" s="28">
        <f>I1722*D1722</f>
        <v/>
      </c>
    </row>
    <row r="1723">
      <c r="A1723" t="inlineStr">
        <is>
          <t>PRO-00586</t>
        </is>
      </c>
      <c r="B1723" t="inlineStr">
        <is>
          <t>linkedin</t>
        </is>
      </c>
      <c r="C1723" t="n">
        <v>2</v>
      </c>
      <c r="D1723" s="28" t="n">
        <v>0</v>
      </c>
      <c r="E1723" t="n">
        <v>3</v>
      </c>
      <c r="F1723">
        <f>IF(E1723=1,1,IF(E1723=2,0.5,IF(OR(C1723=1,C1723=E1723),0.4,0.2/(E1723-2))))</f>
        <v/>
      </c>
      <c r="G1723">
        <f>IF(C1723=1,1,0)</f>
        <v/>
      </c>
      <c r="H1723">
        <f>IF(C1723=E1723,1,0)</f>
        <v/>
      </c>
      <c r="I1723">
        <f>1/E1723</f>
        <v/>
      </c>
      <c r="J1723" s="28">
        <f>F1723*D1723</f>
        <v/>
      </c>
      <c r="K1723" s="28">
        <f>G1723*D1723</f>
        <v/>
      </c>
      <c r="L1723" s="28">
        <f>H1723*D1723</f>
        <v/>
      </c>
      <c r="M1723" s="28">
        <f>I1723*D1723</f>
        <v/>
      </c>
    </row>
    <row r="1724">
      <c r="A1724" t="inlineStr">
        <is>
          <t>PRO-00586</t>
        </is>
      </c>
      <c r="B1724" t="inlineStr">
        <is>
          <t>g2</t>
        </is>
      </c>
      <c r="C1724" t="n">
        <v>3</v>
      </c>
      <c r="D1724" s="28" t="n">
        <v>0</v>
      </c>
      <c r="E1724" t="n">
        <v>3</v>
      </c>
      <c r="F1724">
        <f>IF(E1724=1,1,IF(E1724=2,0.5,IF(OR(C1724=1,C1724=E1724),0.4,0.2/(E1724-2))))</f>
        <v/>
      </c>
      <c r="G1724">
        <f>IF(C1724=1,1,0)</f>
        <v/>
      </c>
      <c r="H1724">
        <f>IF(C1724=E1724,1,0)</f>
        <v/>
      </c>
      <c r="I1724">
        <f>1/E1724</f>
        <v/>
      </c>
      <c r="J1724" s="28">
        <f>F1724*D1724</f>
        <v/>
      </c>
      <c r="K1724" s="28">
        <f>G1724*D1724</f>
        <v/>
      </c>
      <c r="L1724" s="28">
        <f>H1724*D1724</f>
        <v/>
      </c>
      <c r="M1724" s="28">
        <f>I1724*D1724</f>
        <v/>
      </c>
    </row>
    <row r="1725">
      <c r="A1725" t="inlineStr">
        <is>
          <t>PRO-00587</t>
        </is>
      </c>
      <c r="B1725" t="inlineStr">
        <is>
          <t>google</t>
        </is>
      </c>
      <c r="C1725" t="n">
        <v>1</v>
      </c>
      <c r="D1725" s="28" t="n">
        <v>0</v>
      </c>
      <c r="E1725" t="n">
        <v>4</v>
      </c>
      <c r="F1725">
        <f>IF(E1725=1,1,IF(E1725=2,0.5,IF(OR(C1725=1,C1725=E1725),0.4,0.2/(E1725-2))))</f>
        <v/>
      </c>
      <c r="G1725">
        <f>IF(C1725=1,1,0)</f>
        <v/>
      </c>
      <c r="H1725">
        <f>IF(C1725=E1725,1,0)</f>
        <v/>
      </c>
      <c r="I1725">
        <f>1/E1725</f>
        <v/>
      </c>
      <c r="J1725" s="28">
        <f>F1725*D1725</f>
        <v/>
      </c>
      <c r="K1725" s="28">
        <f>G1725*D1725</f>
        <v/>
      </c>
      <c r="L1725" s="28">
        <f>H1725*D1725</f>
        <v/>
      </c>
      <c r="M1725" s="28">
        <f>I1725*D1725</f>
        <v/>
      </c>
    </row>
    <row r="1726">
      <c r="A1726" t="inlineStr">
        <is>
          <t>PRO-00587</t>
        </is>
      </c>
      <c r="B1726" t="inlineStr">
        <is>
          <t>linkedin</t>
        </is>
      </c>
      <c r="C1726" t="n">
        <v>2</v>
      </c>
      <c r="D1726" s="28" t="n">
        <v>0</v>
      </c>
      <c r="E1726" t="n">
        <v>4</v>
      </c>
      <c r="F1726">
        <f>IF(E1726=1,1,IF(E1726=2,0.5,IF(OR(C1726=1,C1726=E1726),0.4,0.2/(E1726-2))))</f>
        <v/>
      </c>
      <c r="G1726">
        <f>IF(C1726=1,1,0)</f>
        <v/>
      </c>
      <c r="H1726">
        <f>IF(C1726=E1726,1,0)</f>
        <v/>
      </c>
      <c r="I1726">
        <f>1/E1726</f>
        <v/>
      </c>
      <c r="J1726" s="28">
        <f>F1726*D1726</f>
        <v/>
      </c>
      <c r="K1726" s="28">
        <f>G1726*D1726</f>
        <v/>
      </c>
      <c r="L1726" s="28">
        <f>H1726*D1726</f>
        <v/>
      </c>
      <c r="M1726" s="28">
        <f>I1726*D1726</f>
        <v/>
      </c>
    </row>
    <row r="1727">
      <c r="A1727" t="inlineStr">
        <is>
          <t>PRO-00587</t>
        </is>
      </c>
      <c r="B1727" t="inlineStr">
        <is>
          <t>g2</t>
        </is>
      </c>
      <c r="C1727" t="n">
        <v>3</v>
      </c>
      <c r="D1727" s="28" t="n">
        <v>0</v>
      </c>
      <c r="E1727" t="n">
        <v>4</v>
      </c>
      <c r="F1727">
        <f>IF(E1727=1,1,IF(E1727=2,0.5,IF(OR(C1727=1,C1727=E1727),0.4,0.2/(E1727-2))))</f>
        <v/>
      </c>
      <c r="G1727">
        <f>IF(C1727=1,1,0)</f>
        <v/>
      </c>
      <c r="H1727">
        <f>IF(C1727=E1727,1,0)</f>
        <v/>
      </c>
      <c r="I1727">
        <f>1/E1727</f>
        <v/>
      </c>
      <c r="J1727" s="28">
        <f>F1727*D1727</f>
        <v/>
      </c>
      <c r="K1727" s="28">
        <f>G1727*D1727</f>
        <v/>
      </c>
      <c r="L1727" s="28">
        <f>H1727*D1727</f>
        <v/>
      </c>
      <c r="M1727" s="28">
        <f>I1727*D1727</f>
        <v/>
      </c>
    </row>
    <row r="1728">
      <c r="A1728" t="inlineStr">
        <is>
          <t>PRO-00587</t>
        </is>
      </c>
      <c r="B1728" t="inlineStr">
        <is>
          <t>programmatic</t>
        </is>
      </c>
      <c r="C1728" t="n">
        <v>4</v>
      </c>
      <c r="D1728" s="28" t="n">
        <v>0</v>
      </c>
      <c r="E1728" t="n">
        <v>4</v>
      </c>
      <c r="F1728">
        <f>IF(E1728=1,1,IF(E1728=2,0.5,IF(OR(C1728=1,C1728=E1728),0.4,0.2/(E1728-2))))</f>
        <v/>
      </c>
      <c r="G1728">
        <f>IF(C1728=1,1,0)</f>
        <v/>
      </c>
      <c r="H1728">
        <f>IF(C1728=E1728,1,0)</f>
        <v/>
      </c>
      <c r="I1728">
        <f>1/E1728</f>
        <v/>
      </c>
      <c r="J1728" s="28">
        <f>F1728*D1728</f>
        <v/>
      </c>
      <c r="K1728" s="28">
        <f>G1728*D1728</f>
        <v/>
      </c>
      <c r="L1728" s="28">
        <f>H1728*D1728</f>
        <v/>
      </c>
      <c r="M1728" s="28">
        <f>I1728*D1728</f>
        <v/>
      </c>
    </row>
    <row r="1729">
      <c r="A1729" t="inlineStr">
        <is>
          <t>PRO-00588</t>
        </is>
      </c>
      <c r="B1729" t="inlineStr">
        <is>
          <t>linkedin</t>
        </is>
      </c>
      <c r="C1729" t="n">
        <v>1</v>
      </c>
      <c r="D1729" s="28" t="n">
        <v>104248</v>
      </c>
      <c r="E1729" t="n">
        <v>2</v>
      </c>
      <c r="F1729">
        <f>IF(E1729=1,1,IF(E1729=2,0.5,IF(OR(C1729=1,C1729=E1729),0.4,0.2/(E1729-2))))</f>
        <v/>
      </c>
      <c r="G1729">
        <f>IF(C1729=1,1,0)</f>
        <v/>
      </c>
      <c r="H1729">
        <f>IF(C1729=E1729,1,0)</f>
        <v/>
      </c>
      <c r="I1729">
        <f>1/E1729</f>
        <v/>
      </c>
      <c r="J1729" s="28">
        <f>F1729*D1729</f>
        <v/>
      </c>
      <c r="K1729" s="28">
        <f>G1729*D1729</f>
        <v/>
      </c>
      <c r="L1729" s="28">
        <f>H1729*D1729</f>
        <v/>
      </c>
      <c r="M1729" s="28">
        <f>I1729*D1729</f>
        <v/>
      </c>
    </row>
    <row r="1730">
      <c r="A1730" t="inlineStr">
        <is>
          <t>PRO-00588</t>
        </is>
      </c>
      <c r="B1730" t="inlineStr">
        <is>
          <t>linkedin</t>
        </is>
      </c>
      <c r="C1730" t="n">
        <v>2</v>
      </c>
      <c r="D1730" s="28" t="n">
        <v>104248</v>
      </c>
      <c r="E1730" t="n">
        <v>2</v>
      </c>
      <c r="F1730">
        <f>IF(E1730=1,1,IF(E1730=2,0.5,IF(OR(C1730=1,C1730=E1730),0.4,0.2/(E1730-2))))</f>
        <v/>
      </c>
      <c r="G1730">
        <f>IF(C1730=1,1,0)</f>
        <v/>
      </c>
      <c r="H1730">
        <f>IF(C1730=E1730,1,0)</f>
        <v/>
      </c>
      <c r="I1730">
        <f>1/E1730</f>
        <v/>
      </c>
      <c r="J1730" s="28">
        <f>F1730*D1730</f>
        <v/>
      </c>
      <c r="K1730" s="28">
        <f>G1730*D1730</f>
        <v/>
      </c>
      <c r="L1730" s="28">
        <f>H1730*D1730</f>
        <v/>
      </c>
      <c r="M1730" s="28">
        <f>I1730*D1730</f>
        <v/>
      </c>
    </row>
    <row r="1731">
      <c r="A1731" t="inlineStr">
        <is>
          <t>PRO-00589</t>
        </is>
      </c>
      <c r="B1731" t="inlineStr">
        <is>
          <t>google</t>
        </is>
      </c>
      <c r="C1731" t="n">
        <v>1</v>
      </c>
      <c r="D1731" s="28" t="n">
        <v>0</v>
      </c>
      <c r="E1731" t="n">
        <v>2</v>
      </c>
      <c r="F1731">
        <f>IF(E1731=1,1,IF(E1731=2,0.5,IF(OR(C1731=1,C1731=E1731),0.4,0.2/(E1731-2))))</f>
        <v/>
      </c>
      <c r="G1731">
        <f>IF(C1731=1,1,0)</f>
        <v/>
      </c>
      <c r="H1731">
        <f>IF(C1731=E1731,1,0)</f>
        <v/>
      </c>
      <c r="I1731">
        <f>1/E1731</f>
        <v/>
      </c>
      <c r="J1731" s="28">
        <f>F1731*D1731</f>
        <v/>
      </c>
      <c r="K1731" s="28">
        <f>G1731*D1731</f>
        <v/>
      </c>
      <c r="L1731" s="28">
        <f>H1731*D1731</f>
        <v/>
      </c>
      <c r="M1731" s="28">
        <f>I1731*D1731</f>
        <v/>
      </c>
    </row>
    <row r="1732">
      <c r="A1732" t="inlineStr">
        <is>
          <t>PRO-00589</t>
        </is>
      </c>
      <c r="B1732" t="inlineStr">
        <is>
          <t>linkedin</t>
        </is>
      </c>
      <c r="C1732" t="n">
        <v>2</v>
      </c>
      <c r="D1732" s="28" t="n">
        <v>0</v>
      </c>
      <c r="E1732" t="n">
        <v>2</v>
      </c>
      <c r="F1732">
        <f>IF(E1732=1,1,IF(E1732=2,0.5,IF(OR(C1732=1,C1732=E1732),0.4,0.2/(E1732-2))))</f>
        <v/>
      </c>
      <c r="G1732">
        <f>IF(C1732=1,1,0)</f>
        <v/>
      </c>
      <c r="H1732">
        <f>IF(C1732=E1732,1,0)</f>
        <v/>
      </c>
      <c r="I1732">
        <f>1/E1732</f>
        <v/>
      </c>
      <c r="J1732" s="28">
        <f>F1732*D1732</f>
        <v/>
      </c>
      <c r="K1732" s="28">
        <f>G1732*D1732</f>
        <v/>
      </c>
      <c r="L1732" s="28">
        <f>H1732*D1732</f>
        <v/>
      </c>
      <c r="M1732" s="28">
        <f>I1732*D1732</f>
        <v/>
      </c>
    </row>
    <row r="1733">
      <c r="A1733" t="inlineStr">
        <is>
          <t>PRO-00590</t>
        </is>
      </c>
      <c r="B1733" t="inlineStr">
        <is>
          <t>linkedin</t>
        </is>
      </c>
      <c r="C1733" t="n">
        <v>1</v>
      </c>
      <c r="D1733" s="28" t="n">
        <v>0</v>
      </c>
      <c r="E1733" t="n">
        <v>2</v>
      </c>
      <c r="F1733">
        <f>IF(E1733=1,1,IF(E1733=2,0.5,IF(OR(C1733=1,C1733=E1733),0.4,0.2/(E1733-2))))</f>
        <v/>
      </c>
      <c r="G1733">
        <f>IF(C1733=1,1,0)</f>
        <v/>
      </c>
      <c r="H1733">
        <f>IF(C1733=E1733,1,0)</f>
        <v/>
      </c>
      <c r="I1733">
        <f>1/E1733</f>
        <v/>
      </c>
      <c r="J1733" s="28">
        <f>F1733*D1733</f>
        <v/>
      </c>
      <c r="K1733" s="28">
        <f>G1733*D1733</f>
        <v/>
      </c>
      <c r="L1733" s="28">
        <f>H1733*D1733</f>
        <v/>
      </c>
      <c r="M1733" s="28">
        <f>I1733*D1733</f>
        <v/>
      </c>
    </row>
    <row r="1734">
      <c r="A1734" t="inlineStr">
        <is>
          <t>PRO-00590</t>
        </is>
      </c>
      <c r="B1734" t="inlineStr">
        <is>
          <t>programmatic</t>
        </is>
      </c>
      <c r="C1734" t="n">
        <v>2</v>
      </c>
      <c r="D1734" s="28" t="n">
        <v>0</v>
      </c>
      <c r="E1734" t="n">
        <v>2</v>
      </c>
      <c r="F1734">
        <f>IF(E1734=1,1,IF(E1734=2,0.5,IF(OR(C1734=1,C1734=E1734),0.4,0.2/(E1734-2))))</f>
        <v/>
      </c>
      <c r="G1734">
        <f>IF(C1734=1,1,0)</f>
        <v/>
      </c>
      <c r="H1734">
        <f>IF(C1734=E1734,1,0)</f>
        <v/>
      </c>
      <c r="I1734">
        <f>1/E1734</f>
        <v/>
      </c>
      <c r="J1734" s="28">
        <f>F1734*D1734</f>
        <v/>
      </c>
      <c r="K1734" s="28">
        <f>G1734*D1734</f>
        <v/>
      </c>
      <c r="L1734" s="28">
        <f>H1734*D1734</f>
        <v/>
      </c>
      <c r="M1734" s="28">
        <f>I1734*D1734</f>
        <v/>
      </c>
    </row>
    <row r="1735">
      <c r="A1735" t="inlineStr">
        <is>
          <t>PRO-00591</t>
        </is>
      </c>
      <c r="B1735" t="inlineStr">
        <is>
          <t>google</t>
        </is>
      </c>
      <c r="C1735" t="n">
        <v>1</v>
      </c>
      <c r="D1735" s="28" t="n">
        <v>35547</v>
      </c>
      <c r="E1735" t="n">
        <v>3</v>
      </c>
      <c r="F1735">
        <f>IF(E1735=1,1,IF(E1735=2,0.5,IF(OR(C1735=1,C1735=E1735),0.4,0.2/(E1735-2))))</f>
        <v/>
      </c>
      <c r="G1735">
        <f>IF(C1735=1,1,0)</f>
        <v/>
      </c>
      <c r="H1735">
        <f>IF(C1735=E1735,1,0)</f>
        <v/>
      </c>
      <c r="I1735">
        <f>1/E1735</f>
        <v/>
      </c>
      <c r="J1735" s="28">
        <f>F1735*D1735</f>
        <v/>
      </c>
      <c r="K1735" s="28">
        <f>G1735*D1735</f>
        <v/>
      </c>
      <c r="L1735" s="28">
        <f>H1735*D1735</f>
        <v/>
      </c>
      <c r="M1735" s="28">
        <f>I1735*D1735</f>
        <v/>
      </c>
    </row>
    <row r="1736">
      <c r="A1736" t="inlineStr">
        <is>
          <t>PRO-00591</t>
        </is>
      </c>
      <c r="B1736" t="inlineStr">
        <is>
          <t>linkedin</t>
        </is>
      </c>
      <c r="C1736" t="n">
        <v>2</v>
      </c>
      <c r="D1736" s="28" t="n">
        <v>35547</v>
      </c>
      <c r="E1736" t="n">
        <v>3</v>
      </c>
      <c r="F1736">
        <f>IF(E1736=1,1,IF(E1736=2,0.5,IF(OR(C1736=1,C1736=E1736),0.4,0.2/(E1736-2))))</f>
        <v/>
      </c>
      <c r="G1736">
        <f>IF(C1736=1,1,0)</f>
        <v/>
      </c>
      <c r="H1736">
        <f>IF(C1736=E1736,1,0)</f>
        <v/>
      </c>
      <c r="I1736">
        <f>1/E1736</f>
        <v/>
      </c>
      <c r="J1736" s="28">
        <f>F1736*D1736</f>
        <v/>
      </c>
      <c r="K1736" s="28">
        <f>G1736*D1736</f>
        <v/>
      </c>
      <c r="L1736" s="28">
        <f>H1736*D1736</f>
        <v/>
      </c>
      <c r="M1736" s="28">
        <f>I1736*D1736</f>
        <v/>
      </c>
    </row>
    <row r="1737">
      <c r="A1737" t="inlineStr">
        <is>
          <t>PRO-00591</t>
        </is>
      </c>
      <c r="B1737" t="inlineStr">
        <is>
          <t>programmatic</t>
        </is>
      </c>
      <c r="C1737" t="n">
        <v>3</v>
      </c>
      <c r="D1737" s="28" t="n">
        <v>35547</v>
      </c>
      <c r="E1737" t="n">
        <v>3</v>
      </c>
      <c r="F1737">
        <f>IF(E1737=1,1,IF(E1737=2,0.5,IF(OR(C1737=1,C1737=E1737),0.4,0.2/(E1737-2))))</f>
        <v/>
      </c>
      <c r="G1737">
        <f>IF(C1737=1,1,0)</f>
        <v/>
      </c>
      <c r="H1737">
        <f>IF(C1737=E1737,1,0)</f>
        <v/>
      </c>
      <c r="I1737">
        <f>1/E1737</f>
        <v/>
      </c>
      <c r="J1737" s="28">
        <f>F1737*D1737</f>
        <v/>
      </c>
      <c r="K1737" s="28">
        <f>G1737*D1737</f>
        <v/>
      </c>
      <c r="L1737" s="28">
        <f>H1737*D1737</f>
        <v/>
      </c>
      <c r="M1737" s="28">
        <f>I1737*D1737</f>
        <v/>
      </c>
    </row>
    <row r="1738">
      <c r="A1738" t="inlineStr">
        <is>
          <t>PRO-00592</t>
        </is>
      </c>
      <c r="B1738" t="inlineStr">
        <is>
          <t>linkedin</t>
        </is>
      </c>
      <c r="C1738" t="n">
        <v>1</v>
      </c>
      <c r="D1738" s="28" t="n">
        <v>0</v>
      </c>
      <c r="E1738" t="n">
        <v>3</v>
      </c>
      <c r="F1738">
        <f>IF(E1738=1,1,IF(E1738=2,0.5,IF(OR(C1738=1,C1738=E1738),0.4,0.2/(E1738-2))))</f>
        <v/>
      </c>
      <c r="G1738">
        <f>IF(C1738=1,1,0)</f>
        <v/>
      </c>
      <c r="H1738">
        <f>IF(C1738=E1738,1,0)</f>
        <v/>
      </c>
      <c r="I1738">
        <f>1/E1738</f>
        <v/>
      </c>
      <c r="J1738" s="28">
        <f>F1738*D1738</f>
        <v/>
      </c>
      <c r="K1738" s="28">
        <f>G1738*D1738</f>
        <v/>
      </c>
      <c r="L1738" s="28">
        <f>H1738*D1738</f>
        <v/>
      </c>
      <c r="M1738" s="28">
        <f>I1738*D1738</f>
        <v/>
      </c>
    </row>
    <row r="1739">
      <c r="A1739" t="inlineStr">
        <is>
          <t>PRO-00592</t>
        </is>
      </c>
      <c r="B1739" t="inlineStr">
        <is>
          <t>linkedin</t>
        </is>
      </c>
      <c r="C1739" t="n">
        <v>2</v>
      </c>
      <c r="D1739" s="28" t="n">
        <v>0</v>
      </c>
      <c r="E1739" t="n">
        <v>3</v>
      </c>
      <c r="F1739">
        <f>IF(E1739=1,1,IF(E1739=2,0.5,IF(OR(C1739=1,C1739=E1739),0.4,0.2/(E1739-2))))</f>
        <v/>
      </c>
      <c r="G1739">
        <f>IF(C1739=1,1,0)</f>
        <v/>
      </c>
      <c r="H1739">
        <f>IF(C1739=E1739,1,0)</f>
        <v/>
      </c>
      <c r="I1739">
        <f>1/E1739</f>
        <v/>
      </c>
      <c r="J1739" s="28">
        <f>F1739*D1739</f>
        <v/>
      </c>
      <c r="K1739" s="28">
        <f>G1739*D1739</f>
        <v/>
      </c>
      <c r="L1739" s="28">
        <f>H1739*D1739</f>
        <v/>
      </c>
      <c r="M1739" s="28">
        <f>I1739*D1739</f>
        <v/>
      </c>
    </row>
    <row r="1740">
      <c r="A1740" t="inlineStr">
        <is>
          <t>PRO-00592</t>
        </is>
      </c>
      <c r="B1740" t="inlineStr">
        <is>
          <t>linkedin</t>
        </is>
      </c>
      <c r="C1740" t="n">
        <v>3</v>
      </c>
      <c r="D1740" s="28" t="n">
        <v>0</v>
      </c>
      <c r="E1740" t="n">
        <v>3</v>
      </c>
      <c r="F1740">
        <f>IF(E1740=1,1,IF(E1740=2,0.5,IF(OR(C1740=1,C1740=E1740),0.4,0.2/(E1740-2))))</f>
        <v/>
      </c>
      <c r="G1740">
        <f>IF(C1740=1,1,0)</f>
        <v/>
      </c>
      <c r="H1740">
        <f>IF(C1740=E1740,1,0)</f>
        <v/>
      </c>
      <c r="I1740">
        <f>1/E1740</f>
        <v/>
      </c>
      <c r="J1740" s="28">
        <f>F1740*D1740</f>
        <v/>
      </c>
      <c r="K1740" s="28">
        <f>G1740*D1740</f>
        <v/>
      </c>
      <c r="L1740" s="28">
        <f>H1740*D1740</f>
        <v/>
      </c>
      <c r="M1740" s="28">
        <f>I1740*D1740</f>
        <v/>
      </c>
    </row>
    <row r="1741">
      <c r="A1741" t="inlineStr">
        <is>
          <t>PRO-00593</t>
        </is>
      </c>
      <c r="B1741" t="inlineStr">
        <is>
          <t>google</t>
        </is>
      </c>
      <c r="C1741" t="n">
        <v>1</v>
      </c>
      <c r="D1741" s="28" t="n">
        <v>0</v>
      </c>
      <c r="E1741" t="n">
        <v>4</v>
      </c>
      <c r="F1741">
        <f>IF(E1741=1,1,IF(E1741=2,0.5,IF(OR(C1741=1,C1741=E1741),0.4,0.2/(E1741-2))))</f>
        <v/>
      </c>
      <c r="G1741">
        <f>IF(C1741=1,1,0)</f>
        <v/>
      </c>
      <c r="H1741">
        <f>IF(C1741=E1741,1,0)</f>
        <v/>
      </c>
      <c r="I1741">
        <f>1/E1741</f>
        <v/>
      </c>
      <c r="J1741" s="28">
        <f>F1741*D1741</f>
        <v/>
      </c>
      <c r="K1741" s="28">
        <f>G1741*D1741</f>
        <v/>
      </c>
      <c r="L1741" s="28">
        <f>H1741*D1741</f>
        <v/>
      </c>
      <c r="M1741" s="28">
        <f>I1741*D1741</f>
        <v/>
      </c>
    </row>
    <row r="1742">
      <c r="A1742" t="inlineStr">
        <is>
          <t>PRO-00593</t>
        </is>
      </c>
      <c r="B1742" t="inlineStr">
        <is>
          <t>linkedin</t>
        </is>
      </c>
      <c r="C1742" t="n">
        <v>2</v>
      </c>
      <c r="D1742" s="28" t="n">
        <v>0</v>
      </c>
      <c r="E1742" t="n">
        <v>4</v>
      </c>
      <c r="F1742">
        <f>IF(E1742=1,1,IF(E1742=2,0.5,IF(OR(C1742=1,C1742=E1742),0.4,0.2/(E1742-2))))</f>
        <v/>
      </c>
      <c r="G1742">
        <f>IF(C1742=1,1,0)</f>
        <v/>
      </c>
      <c r="H1742">
        <f>IF(C1742=E1742,1,0)</f>
        <v/>
      </c>
      <c r="I1742">
        <f>1/E1742</f>
        <v/>
      </c>
      <c r="J1742" s="28">
        <f>F1742*D1742</f>
        <v/>
      </c>
      <c r="K1742" s="28">
        <f>G1742*D1742</f>
        <v/>
      </c>
      <c r="L1742" s="28">
        <f>H1742*D1742</f>
        <v/>
      </c>
      <c r="M1742" s="28">
        <f>I1742*D1742</f>
        <v/>
      </c>
    </row>
    <row r="1743">
      <c r="A1743" t="inlineStr">
        <is>
          <t>PRO-00593</t>
        </is>
      </c>
      <c r="B1743" t="inlineStr">
        <is>
          <t>programmatic</t>
        </is>
      </c>
      <c r="C1743" t="n">
        <v>3</v>
      </c>
      <c r="D1743" s="28" t="n">
        <v>0</v>
      </c>
      <c r="E1743" t="n">
        <v>4</v>
      </c>
      <c r="F1743">
        <f>IF(E1743=1,1,IF(E1743=2,0.5,IF(OR(C1743=1,C1743=E1743),0.4,0.2/(E1743-2))))</f>
        <v/>
      </c>
      <c r="G1743">
        <f>IF(C1743=1,1,0)</f>
        <v/>
      </c>
      <c r="H1743">
        <f>IF(C1743=E1743,1,0)</f>
        <v/>
      </c>
      <c r="I1743">
        <f>1/E1743</f>
        <v/>
      </c>
      <c r="J1743" s="28">
        <f>F1743*D1743</f>
        <v/>
      </c>
      <c r="K1743" s="28">
        <f>G1743*D1743</f>
        <v/>
      </c>
      <c r="L1743" s="28">
        <f>H1743*D1743</f>
        <v/>
      </c>
      <c r="M1743" s="28">
        <f>I1743*D1743</f>
        <v/>
      </c>
    </row>
    <row r="1744">
      <c r="A1744" t="inlineStr">
        <is>
          <t>PRO-00593</t>
        </is>
      </c>
      <c r="B1744" t="inlineStr">
        <is>
          <t>google</t>
        </is>
      </c>
      <c r="C1744" t="n">
        <v>4</v>
      </c>
      <c r="D1744" s="28" t="n">
        <v>0</v>
      </c>
      <c r="E1744" t="n">
        <v>4</v>
      </c>
      <c r="F1744">
        <f>IF(E1744=1,1,IF(E1744=2,0.5,IF(OR(C1744=1,C1744=E1744),0.4,0.2/(E1744-2))))</f>
        <v/>
      </c>
      <c r="G1744">
        <f>IF(C1744=1,1,0)</f>
        <v/>
      </c>
      <c r="H1744">
        <f>IF(C1744=E1744,1,0)</f>
        <v/>
      </c>
      <c r="I1744">
        <f>1/E1744</f>
        <v/>
      </c>
      <c r="J1744" s="28">
        <f>F1744*D1744</f>
        <v/>
      </c>
      <c r="K1744" s="28">
        <f>G1744*D1744</f>
        <v/>
      </c>
      <c r="L1744" s="28">
        <f>H1744*D1744</f>
        <v/>
      </c>
      <c r="M1744" s="28">
        <f>I1744*D1744</f>
        <v/>
      </c>
    </row>
    <row r="1745">
      <c r="A1745" t="inlineStr">
        <is>
          <t>PRO-00594</t>
        </is>
      </c>
      <c r="B1745" t="inlineStr">
        <is>
          <t>linkedin</t>
        </is>
      </c>
      <c r="C1745" t="n">
        <v>1</v>
      </c>
      <c r="D1745" s="28" t="n">
        <v>0</v>
      </c>
      <c r="E1745" t="n">
        <v>4</v>
      </c>
      <c r="F1745">
        <f>IF(E1745=1,1,IF(E1745=2,0.5,IF(OR(C1745=1,C1745=E1745),0.4,0.2/(E1745-2))))</f>
        <v/>
      </c>
      <c r="G1745">
        <f>IF(C1745=1,1,0)</f>
        <v/>
      </c>
      <c r="H1745">
        <f>IF(C1745=E1745,1,0)</f>
        <v/>
      </c>
      <c r="I1745">
        <f>1/E1745</f>
        <v/>
      </c>
      <c r="J1745" s="28">
        <f>F1745*D1745</f>
        <v/>
      </c>
      <c r="K1745" s="28">
        <f>G1745*D1745</f>
        <v/>
      </c>
      <c r="L1745" s="28">
        <f>H1745*D1745</f>
        <v/>
      </c>
      <c r="M1745" s="28">
        <f>I1745*D1745</f>
        <v/>
      </c>
    </row>
    <row r="1746">
      <c r="A1746" t="inlineStr">
        <is>
          <t>PRO-00594</t>
        </is>
      </c>
      <c r="B1746" t="inlineStr">
        <is>
          <t>linkedin</t>
        </is>
      </c>
      <c r="C1746" t="n">
        <v>2</v>
      </c>
      <c r="D1746" s="28" t="n">
        <v>0</v>
      </c>
      <c r="E1746" t="n">
        <v>4</v>
      </c>
      <c r="F1746">
        <f>IF(E1746=1,1,IF(E1746=2,0.5,IF(OR(C1746=1,C1746=E1746),0.4,0.2/(E1746-2))))</f>
        <v/>
      </c>
      <c r="G1746">
        <f>IF(C1746=1,1,0)</f>
        <v/>
      </c>
      <c r="H1746">
        <f>IF(C1746=E1746,1,0)</f>
        <v/>
      </c>
      <c r="I1746">
        <f>1/E1746</f>
        <v/>
      </c>
      <c r="J1746" s="28">
        <f>F1746*D1746</f>
        <v/>
      </c>
      <c r="K1746" s="28">
        <f>G1746*D1746</f>
        <v/>
      </c>
      <c r="L1746" s="28">
        <f>H1746*D1746</f>
        <v/>
      </c>
      <c r="M1746" s="28">
        <f>I1746*D1746</f>
        <v/>
      </c>
    </row>
    <row r="1747">
      <c r="A1747" t="inlineStr">
        <is>
          <t>PRO-00594</t>
        </is>
      </c>
      <c r="B1747" t="inlineStr">
        <is>
          <t>linkedin</t>
        </is>
      </c>
      <c r="C1747" t="n">
        <v>3</v>
      </c>
      <c r="D1747" s="28" t="n">
        <v>0</v>
      </c>
      <c r="E1747" t="n">
        <v>4</v>
      </c>
      <c r="F1747">
        <f>IF(E1747=1,1,IF(E1747=2,0.5,IF(OR(C1747=1,C1747=E1747),0.4,0.2/(E1747-2))))</f>
        <v/>
      </c>
      <c r="G1747">
        <f>IF(C1747=1,1,0)</f>
        <v/>
      </c>
      <c r="H1747">
        <f>IF(C1747=E1747,1,0)</f>
        <v/>
      </c>
      <c r="I1747">
        <f>1/E1747</f>
        <v/>
      </c>
      <c r="J1747" s="28">
        <f>F1747*D1747</f>
        <v/>
      </c>
      <c r="K1747" s="28">
        <f>G1747*D1747</f>
        <v/>
      </c>
      <c r="L1747" s="28">
        <f>H1747*D1747</f>
        <v/>
      </c>
      <c r="M1747" s="28">
        <f>I1747*D1747</f>
        <v/>
      </c>
    </row>
    <row r="1748">
      <c r="A1748" t="inlineStr">
        <is>
          <t>PRO-00594</t>
        </is>
      </c>
      <c r="B1748" t="inlineStr">
        <is>
          <t>google</t>
        </is>
      </c>
      <c r="C1748" t="n">
        <v>4</v>
      </c>
      <c r="D1748" s="28" t="n">
        <v>0</v>
      </c>
      <c r="E1748" t="n">
        <v>4</v>
      </c>
      <c r="F1748">
        <f>IF(E1748=1,1,IF(E1748=2,0.5,IF(OR(C1748=1,C1748=E1748),0.4,0.2/(E1748-2))))</f>
        <v/>
      </c>
      <c r="G1748">
        <f>IF(C1748=1,1,0)</f>
        <v/>
      </c>
      <c r="H1748">
        <f>IF(C1748=E1748,1,0)</f>
        <v/>
      </c>
      <c r="I1748">
        <f>1/E1748</f>
        <v/>
      </c>
      <c r="J1748" s="28">
        <f>F1748*D1748</f>
        <v/>
      </c>
      <c r="K1748" s="28">
        <f>G1748*D1748</f>
        <v/>
      </c>
      <c r="L1748" s="28">
        <f>H1748*D1748</f>
        <v/>
      </c>
      <c r="M1748" s="28">
        <f>I1748*D1748</f>
        <v/>
      </c>
    </row>
    <row r="1749">
      <c r="A1749" t="inlineStr">
        <is>
          <t>PRO-00595</t>
        </is>
      </c>
      <c r="B1749" t="inlineStr">
        <is>
          <t>linkedin</t>
        </is>
      </c>
      <c r="C1749" t="n">
        <v>1</v>
      </c>
      <c r="D1749" s="28" t="n">
        <v>0</v>
      </c>
      <c r="E1749" t="n">
        <v>4</v>
      </c>
      <c r="F1749">
        <f>IF(E1749=1,1,IF(E1749=2,0.5,IF(OR(C1749=1,C1749=E1749),0.4,0.2/(E1749-2))))</f>
        <v/>
      </c>
      <c r="G1749">
        <f>IF(C1749=1,1,0)</f>
        <v/>
      </c>
      <c r="H1749">
        <f>IF(C1749=E1749,1,0)</f>
        <v/>
      </c>
      <c r="I1749">
        <f>1/E1749</f>
        <v/>
      </c>
      <c r="J1749" s="28">
        <f>F1749*D1749</f>
        <v/>
      </c>
      <c r="K1749" s="28">
        <f>G1749*D1749</f>
        <v/>
      </c>
      <c r="L1749" s="28">
        <f>H1749*D1749</f>
        <v/>
      </c>
      <c r="M1749" s="28">
        <f>I1749*D1749</f>
        <v/>
      </c>
    </row>
    <row r="1750">
      <c r="A1750" t="inlineStr">
        <is>
          <t>PRO-00595</t>
        </is>
      </c>
      <c r="B1750" t="inlineStr">
        <is>
          <t>g2</t>
        </is>
      </c>
      <c r="C1750" t="n">
        <v>2</v>
      </c>
      <c r="D1750" s="28" t="n">
        <v>0</v>
      </c>
      <c r="E1750" t="n">
        <v>4</v>
      </c>
      <c r="F1750">
        <f>IF(E1750=1,1,IF(E1750=2,0.5,IF(OR(C1750=1,C1750=E1750),0.4,0.2/(E1750-2))))</f>
        <v/>
      </c>
      <c r="G1750">
        <f>IF(C1750=1,1,0)</f>
        <v/>
      </c>
      <c r="H1750">
        <f>IF(C1750=E1750,1,0)</f>
        <v/>
      </c>
      <c r="I1750">
        <f>1/E1750</f>
        <v/>
      </c>
      <c r="J1750" s="28">
        <f>F1750*D1750</f>
        <v/>
      </c>
      <c r="K1750" s="28">
        <f>G1750*D1750</f>
        <v/>
      </c>
      <c r="L1750" s="28">
        <f>H1750*D1750</f>
        <v/>
      </c>
      <c r="M1750" s="28">
        <f>I1750*D1750</f>
        <v/>
      </c>
    </row>
    <row r="1751">
      <c r="A1751" t="inlineStr">
        <is>
          <t>PRO-00595</t>
        </is>
      </c>
      <c r="B1751" t="inlineStr">
        <is>
          <t>google</t>
        </is>
      </c>
      <c r="C1751" t="n">
        <v>3</v>
      </c>
      <c r="D1751" s="28" t="n">
        <v>0</v>
      </c>
      <c r="E1751" t="n">
        <v>4</v>
      </c>
      <c r="F1751">
        <f>IF(E1751=1,1,IF(E1751=2,0.5,IF(OR(C1751=1,C1751=E1751),0.4,0.2/(E1751-2))))</f>
        <v/>
      </c>
      <c r="G1751">
        <f>IF(C1751=1,1,0)</f>
        <v/>
      </c>
      <c r="H1751">
        <f>IF(C1751=E1751,1,0)</f>
        <v/>
      </c>
      <c r="I1751">
        <f>1/E1751</f>
        <v/>
      </c>
      <c r="J1751" s="28">
        <f>F1751*D1751</f>
        <v/>
      </c>
      <c r="K1751" s="28">
        <f>G1751*D1751</f>
        <v/>
      </c>
      <c r="L1751" s="28">
        <f>H1751*D1751</f>
        <v/>
      </c>
      <c r="M1751" s="28">
        <f>I1751*D1751</f>
        <v/>
      </c>
    </row>
    <row r="1752">
      <c r="A1752" t="inlineStr">
        <is>
          <t>PRO-00595</t>
        </is>
      </c>
      <c r="B1752" t="inlineStr">
        <is>
          <t>linkedin</t>
        </is>
      </c>
      <c r="C1752" t="n">
        <v>4</v>
      </c>
      <c r="D1752" s="28" t="n">
        <v>0</v>
      </c>
      <c r="E1752" t="n">
        <v>4</v>
      </c>
      <c r="F1752">
        <f>IF(E1752=1,1,IF(E1752=2,0.5,IF(OR(C1752=1,C1752=E1752),0.4,0.2/(E1752-2))))</f>
        <v/>
      </c>
      <c r="G1752">
        <f>IF(C1752=1,1,0)</f>
        <v/>
      </c>
      <c r="H1752">
        <f>IF(C1752=E1752,1,0)</f>
        <v/>
      </c>
      <c r="I1752">
        <f>1/E1752</f>
        <v/>
      </c>
      <c r="J1752" s="28">
        <f>F1752*D1752</f>
        <v/>
      </c>
      <c r="K1752" s="28">
        <f>G1752*D1752</f>
        <v/>
      </c>
      <c r="L1752" s="28">
        <f>H1752*D1752</f>
        <v/>
      </c>
      <c r="M1752" s="28">
        <f>I1752*D1752</f>
        <v/>
      </c>
    </row>
    <row r="1753">
      <c r="A1753" t="inlineStr">
        <is>
          <t>PRO-00596</t>
        </is>
      </c>
      <c r="B1753" t="inlineStr">
        <is>
          <t>linkedin</t>
        </is>
      </c>
      <c r="C1753" t="n">
        <v>1</v>
      </c>
      <c r="D1753" s="28" t="n">
        <v>0</v>
      </c>
      <c r="E1753" t="n">
        <v>4</v>
      </c>
      <c r="F1753">
        <f>IF(E1753=1,1,IF(E1753=2,0.5,IF(OR(C1753=1,C1753=E1753),0.4,0.2/(E1753-2))))</f>
        <v/>
      </c>
      <c r="G1753">
        <f>IF(C1753=1,1,0)</f>
        <v/>
      </c>
      <c r="H1753">
        <f>IF(C1753=E1753,1,0)</f>
        <v/>
      </c>
      <c r="I1753">
        <f>1/E1753</f>
        <v/>
      </c>
      <c r="J1753" s="28">
        <f>F1753*D1753</f>
        <v/>
      </c>
      <c r="K1753" s="28">
        <f>G1753*D1753</f>
        <v/>
      </c>
      <c r="L1753" s="28">
        <f>H1753*D1753</f>
        <v/>
      </c>
      <c r="M1753" s="28">
        <f>I1753*D1753</f>
        <v/>
      </c>
    </row>
    <row r="1754">
      <c r="A1754" t="inlineStr">
        <is>
          <t>PRO-00596</t>
        </is>
      </c>
      <c r="B1754" t="inlineStr">
        <is>
          <t>g2</t>
        </is>
      </c>
      <c r="C1754" t="n">
        <v>2</v>
      </c>
      <c r="D1754" s="28" t="n">
        <v>0</v>
      </c>
      <c r="E1754" t="n">
        <v>4</v>
      </c>
      <c r="F1754">
        <f>IF(E1754=1,1,IF(E1754=2,0.5,IF(OR(C1754=1,C1754=E1754),0.4,0.2/(E1754-2))))</f>
        <v/>
      </c>
      <c r="G1754">
        <f>IF(C1754=1,1,0)</f>
        <v/>
      </c>
      <c r="H1754">
        <f>IF(C1754=E1754,1,0)</f>
        <v/>
      </c>
      <c r="I1754">
        <f>1/E1754</f>
        <v/>
      </c>
      <c r="J1754" s="28">
        <f>F1754*D1754</f>
        <v/>
      </c>
      <c r="K1754" s="28">
        <f>G1754*D1754</f>
        <v/>
      </c>
      <c r="L1754" s="28">
        <f>H1754*D1754</f>
        <v/>
      </c>
      <c r="M1754" s="28">
        <f>I1754*D1754</f>
        <v/>
      </c>
    </row>
    <row r="1755">
      <c r="A1755" t="inlineStr">
        <is>
          <t>PRO-00596</t>
        </is>
      </c>
      <c r="B1755" t="inlineStr">
        <is>
          <t>google</t>
        </is>
      </c>
      <c r="C1755" t="n">
        <v>3</v>
      </c>
      <c r="D1755" s="28" t="n">
        <v>0</v>
      </c>
      <c r="E1755" t="n">
        <v>4</v>
      </c>
      <c r="F1755">
        <f>IF(E1755=1,1,IF(E1755=2,0.5,IF(OR(C1755=1,C1755=E1755),0.4,0.2/(E1755-2))))</f>
        <v/>
      </c>
      <c r="G1755">
        <f>IF(C1755=1,1,0)</f>
        <v/>
      </c>
      <c r="H1755">
        <f>IF(C1755=E1755,1,0)</f>
        <v/>
      </c>
      <c r="I1755">
        <f>1/E1755</f>
        <v/>
      </c>
      <c r="J1755" s="28">
        <f>F1755*D1755</f>
        <v/>
      </c>
      <c r="K1755" s="28">
        <f>G1755*D1755</f>
        <v/>
      </c>
      <c r="L1755" s="28">
        <f>H1755*D1755</f>
        <v/>
      </c>
      <c r="M1755" s="28">
        <f>I1755*D1755</f>
        <v/>
      </c>
    </row>
    <row r="1756">
      <c r="A1756" t="inlineStr">
        <is>
          <t>PRO-00596</t>
        </is>
      </c>
      <c r="B1756" t="inlineStr">
        <is>
          <t>programmatic</t>
        </is>
      </c>
      <c r="C1756" t="n">
        <v>4</v>
      </c>
      <c r="D1756" s="28" t="n">
        <v>0</v>
      </c>
      <c r="E1756" t="n">
        <v>4</v>
      </c>
      <c r="F1756">
        <f>IF(E1756=1,1,IF(E1756=2,0.5,IF(OR(C1756=1,C1756=E1756),0.4,0.2/(E1756-2))))</f>
        <v/>
      </c>
      <c r="G1756">
        <f>IF(C1756=1,1,0)</f>
        <v/>
      </c>
      <c r="H1756">
        <f>IF(C1756=E1756,1,0)</f>
        <v/>
      </c>
      <c r="I1756">
        <f>1/E1756</f>
        <v/>
      </c>
      <c r="J1756" s="28">
        <f>F1756*D1756</f>
        <v/>
      </c>
      <c r="K1756" s="28">
        <f>G1756*D1756</f>
        <v/>
      </c>
      <c r="L1756" s="28">
        <f>H1756*D1756</f>
        <v/>
      </c>
      <c r="M1756" s="28">
        <f>I1756*D1756</f>
        <v/>
      </c>
    </row>
    <row r="1757">
      <c r="A1757" t="inlineStr">
        <is>
          <t>PRO-00597</t>
        </is>
      </c>
      <c r="B1757" t="inlineStr">
        <is>
          <t>google</t>
        </is>
      </c>
      <c r="C1757" t="n">
        <v>1</v>
      </c>
      <c r="D1757" s="28" t="n">
        <v>0</v>
      </c>
      <c r="E1757" t="n">
        <v>3</v>
      </c>
      <c r="F1757">
        <f>IF(E1757=1,1,IF(E1757=2,0.5,IF(OR(C1757=1,C1757=E1757),0.4,0.2/(E1757-2))))</f>
        <v/>
      </c>
      <c r="G1757">
        <f>IF(C1757=1,1,0)</f>
        <v/>
      </c>
      <c r="H1757">
        <f>IF(C1757=E1757,1,0)</f>
        <v/>
      </c>
      <c r="I1757">
        <f>1/E1757</f>
        <v/>
      </c>
      <c r="J1757" s="28">
        <f>F1757*D1757</f>
        <v/>
      </c>
      <c r="K1757" s="28">
        <f>G1757*D1757</f>
        <v/>
      </c>
      <c r="L1757" s="28">
        <f>H1757*D1757</f>
        <v/>
      </c>
      <c r="M1757" s="28">
        <f>I1757*D1757</f>
        <v/>
      </c>
    </row>
    <row r="1758">
      <c r="A1758" t="inlineStr">
        <is>
          <t>PRO-00597</t>
        </is>
      </c>
      <c r="B1758" t="inlineStr">
        <is>
          <t>google</t>
        </is>
      </c>
      <c r="C1758" t="n">
        <v>2</v>
      </c>
      <c r="D1758" s="28" t="n">
        <v>0</v>
      </c>
      <c r="E1758" t="n">
        <v>3</v>
      </c>
      <c r="F1758">
        <f>IF(E1758=1,1,IF(E1758=2,0.5,IF(OR(C1758=1,C1758=E1758),0.4,0.2/(E1758-2))))</f>
        <v/>
      </c>
      <c r="G1758">
        <f>IF(C1758=1,1,0)</f>
        <v/>
      </c>
      <c r="H1758">
        <f>IF(C1758=E1758,1,0)</f>
        <v/>
      </c>
      <c r="I1758">
        <f>1/E1758</f>
        <v/>
      </c>
      <c r="J1758" s="28">
        <f>F1758*D1758</f>
        <v/>
      </c>
      <c r="K1758" s="28">
        <f>G1758*D1758</f>
        <v/>
      </c>
      <c r="L1758" s="28">
        <f>H1758*D1758</f>
        <v/>
      </c>
      <c r="M1758" s="28">
        <f>I1758*D1758</f>
        <v/>
      </c>
    </row>
    <row r="1759">
      <c r="A1759" t="inlineStr">
        <is>
          <t>PRO-00597</t>
        </is>
      </c>
      <c r="B1759" t="inlineStr">
        <is>
          <t>g2</t>
        </is>
      </c>
      <c r="C1759" t="n">
        <v>3</v>
      </c>
      <c r="D1759" s="28" t="n">
        <v>0</v>
      </c>
      <c r="E1759" t="n">
        <v>3</v>
      </c>
      <c r="F1759">
        <f>IF(E1759=1,1,IF(E1759=2,0.5,IF(OR(C1759=1,C1759=E1759),0.4,0.2/(E1759-2))))</f>
        <v/>
      </c>
      <c r="G1759">
        <f>IF(C1759=1,1,0)</f>
        <v/>
      </c>
      <c r="H1759">
        <f>IF(C1759=E1759,1,0)</f>
        <v/>
      </c>
      <c r="I1759">
        <f>1/E1759</f>
        <v/>
      </c>
      <c r="J1759" s="28">
        <f>F1759*D1759</f>
        <v/>
      </c>
      <c r="K1759" s="28">
        <f>G1759*D1759</f>
        <v/>
      </c>
      <c r="L1759" s="28">
        <f>H1759*D1759</f>
        <v/>
      </c>
      <c r="M1759" s="28">
        <f>I1759*D1759</f>
        <v/>
      </c>
    </row>
    <row r="1760">
      <c r="A1760" t="inlineStr">
        <is>
          <t>PRO-00598</t>
        </is>
      </c>
      <c r="B1760" t="inlineStr">
        <is>
          <t>google</t>
        </is>
      </c>
      <c r="C1760" t="n">
        <v>1</v>
      </c>
      <c r="D1760" s="28" t="n">
        <v>0</v>
      </c>
      <c r="E1760" t="n">
        <v>4</v>
      </c>
      <c r="F1760">
        <f>IF(E1760=1,1,IF(E1760=2,0.5,IF(OR(C1760=1,C1760=E1760),0.4,0.2/(E1760-2))))</f>
        <v/>
      </c>
      <c r="G1760">
        <f>IF(C1760=1,1,0)</f>
        <v/>
      </c>
      <c r="H1760">
        <f>IF(C1760=E1760,1,0)</f>
        <v/>
      </c>
      <c r="I1760">
        <f>1/E1760</f>
        <v/>
      </c>
      <c r="J1760" s="28">
        <f>F1760*D1760</f>
        <v/>
      </c>
      <c r="K1760" s="28">
        <f>G1760*D1760</f>
        <v/>
      </c>
      <c r="L1760" s="28">
        <f>H1760*D1760</f>
        <v/>
      </c>
      <c r="M1760" s="28">
        <f>I1760*D1760</f>
        <v/>
      </c>
    </row>
    <row r="1761">
      <c r="A1761" t="inlineStr">
        <is>
          <t>PRO-00598</t>
        </is>
      </c>
      <c r="B1761" t="inlineStr">
        <is>
          <t>programmatic</t>
        </is>
      </c>
      <c r="C1761" t="n">
        <v>2</v>
      </c>
      <c r="D1761" s="28" t="n">
        <v>0</v>
      </c>
      <c r="E1761" t="n">
        <v>4</v>
      </c>
      <c r="F1761">
        <f>IF(E1761=1,1,IF(E1761=2,0.5,IF(OR(C1761=1,C1761=E1761),0.4,0.2/(E1761-2))))</f>
        <v/>
      </c>
      <c r="G1761">
        <f>IF(C1761=1,1,0)</f>
        <v/>
      </c>
      <c r="H1761">
        <f>IF(C1761=E1761,1,0)</f>
        <v/>
      </c>
      <c r="I1761">
        <f>1/E1761</f>
        <v/>
      </c>
      <c r="J1761" s="28">
        <f>F1761*D1761</f>
        <v/>
      </c>
      <c r="K1761" s="28">
        <f>G1761*D1761</f>
        <v/>
      </c>
      <c r="L1761" s="28">
        <f>H1761*D1761</f>
        <v/>
      </c>
      <c r="M1761" s="28">
        <f>I1761*D1761</f>
        <v/>
      </c>
    </row>
    <row r="1762">
      <c r="A1762" t="inlineStr">
        <is>
          <t>PRO-00598</t>
        </is>
      </c>
      <c r="B1762" t="inlineStr">
        <is>
          <t>google</t>
        </is>
      </c>
      <c r="C1762" t="n">
        <v>3</v>
      </c>
      <c r="D1762" s="28" t="n">
        <v>0</v>
      </c>
      <c r="E1762" t="n">
        <v>4</v>
      </c>
      <c r="F1762">
        <f>IF(E1762=1,1,IF(E1762=2,0.5,IF(OR(C1762=1,C1762=E1762),0.4,0.2/(E1762-2))))</f>
        <v/>
      </c>
      <c r="G1762">
        <f>IF(C1762=1,1,0)</f>
        <v/>
      </c>
      <c r="H1762">
        <f>IF(C1762=E1762,1,0)</f>
        <v/>
      </c>
      <c r="I1762">
        <f>1/E1762</f>
        <v/>
      </c>
      <c r="J1762" s="28">
        <f>F1762*D1762</f>
        <v/>
      </c>
      <c r="K1762" s="28">
        <f>G1762*D1762</f>
        <v/>
      </c>
      <c r="L1762" s="28">
        <f>H1762*D1762</f>
        <v/>
      </c>
      <c r="M1762" s="28">
        <f>I1762*D1762</f>
        <v/>
      </c>
    </row>
    <row r="1763">
      <c r="A1763" t="inlineStr">
        <is>
          <t>PRO-00598</t>
        </is>
      </c>
      <c r="B1763" t="inlineStr">
        <is>
          <t>google</t>
        </is>
      </c>
      <c r="C1763" t="n">
        <v>4</v>
      </c>
      <c r="D1763" s="28" t="n">
        <v>0</v>
      </c>
      <c r="E1763" t="n">
        <v>4</v>
      </c>
      <c r="F1763">
        <f>IF(E1763=1,1,IF(E1763=2,0.5,IF(OR(C1763=1,C1763=E1763),0.4,0.2/(E1763-2))))</f>
        <v/>
      </c>
      <c r="G1763">
        <f>IF(C1763=1,1,0)</f>
        <v/>
      </c>
      <c r="H1763">
        <f>IF(C1763=E1763,1,0)</f>
        <v/>
      </c>
      <c r="I1763">
        <f>1/E1763</f>
        <v/>
      </c>
      <c r="J1763" s="28">
        <f>F1763*D1763</f>
        <v/>
      </c>
      <c r="K1763" s="28">
        <f>G1763*D1763</f>
        <v/>
      </c>
      <c r="L1763" s="28">
        <f>H1763*D1763</f>
        <v/>
      </c>
      <c r="M1763" s="28">
        <f>I1763*D1763</f>
        <v/>
      </c>
    </row>
    <row r="1764">
      <c r="A1764" t="inlineStr">
        <is>
          <t>PRO-00599</t>
        </is>
      </c>
      <c r="B1764" t="inlineStr">
        <is>
          <t>linkedin</t>
        </is>
      </c>
      <c r="C1764" t="n">
        <v>1</v>
      </c>
      <c r="D1764" s="28" t="n">
        <v>0</v>
      </c>
      <c r="E1764" t="n">
        <v>4</v>
      </c>
      <c r="F1764">
        <f>IF(E1764=1,1,IF(E1764=2,0.5,IF(OR(C1764=1,C1764=E1764),0.4,0.2/(E1764-2))))</f>
        <v/>
      </c>
      <c r="G1764">
        <f>IF(C1764=1,1,0)</f>
        <v/>
      </c>
      <c r="H1764">
        <f>IF(C1764=E1764,1,0)</f>
        <v/>
      </c>
      <c r="I1764">
        <f>1/E1764</f>
        <v/>
      </c>
      <c r="J1764" s="28">
        <f>F1764*D1764</f>
        <v/>
      </c>
      <c r="K1764" s="28">
        <f>G1764*D1764</f>
        <v/>
      </c>
      <c r="L1764" s="28">
        <f>H1764*D1764</f>
        <v/>
      </c>
      <c r="M1764" s="28">
        <f>I1764*D1764</f>
        <v/>
      </c>
    </row>
    <row r="1765">
      <c r="A1765" t="inlineStr">
        <is>
          <t>PRO-00599</t>
        </is>
      </c>
      <c r="B1765" t="inlineStr">
        <is>
          <t>google</t>
        </is>
      </c>
      <c r="C1765" t="n">
        <v>2</v>
      </c>
      <c r="D1765" s="28" t="n">
        <v>0</v>
      </c>
      <c r="E1765" t="n">
        <v>4</v>
      </c>
      <c r="F1765">
        <f>IF(E1765=1,1,IF(E1765=2,0.5,IF(OR(C1765=1,C1765=E1765),0.4,0.2/(E1765-2))))</f>
        <v/>
      </c>
      <c r="G1765">
        <f>IF(C1765=1,1,0)</f>
        <v/>
      </c>
      <c r="H1765">
        <f>IF(C1765=E1765,1,0)</f>
        <v/>
      </c>
      <c r="I1765">
        <f>1/E1765</f>
        <v/>
      </c>
      <c r="J1765" s="28">
        <f>F1765*D1765</f>
        <v/>
      </c>
      <c r="K1765" s="28">
        <f>G1765*D1765</f>
        <v/>
      </c>
      <c r="L1765" s="28">
        <f>H1765*D1765</f>
        <v/>
      </c>
      <c r="M1765" s="28">
        <f>I1765*D1765</f>
        <v/>
      </c>
    </row>
    <row r="1766">
      <c r="A1766" t="inlineStr">
        <is>
          <t>PRO-00599</t>
        </is>
      </c>
      <c r="B1766" t="inlineStr">
        <is>
          <t>programmatic</t>
        </is>
      </c>
      <c r="C1766" t="n">
        <v>3</v>
      </c>
      <c r="D1766" s="28" t="n">
        <v>0</v>
      </c>
      <c r="E1766" t="n">
        <v>4</v>
      </c>
      <c r="F1766">
        <f>IF(E1766=1,1,IF(E1766=2,0.5,IF(OR(C1766=1,C1766=E1766),0.4,0.2/(E1766-2))))</f>
        <v/>
      </c>
      <c r="G1766">
        <f>IF(C1766=1,1,0)</f>
        <v/>
      </c>
      <c r="H1766">
        <f>IF(C1766=E1766,1,0)</f>
        <v/>
      </c>
      <c r="I1766">
        <f>1/E1766</f>
        <v/>
      </c>
      <c r="J1766" s="28">
        <f>F1766*D1766</f>
        <v/>
      </c>
      <c r="K1766" s="28">
        <f>G1766*D1766</f>
        <v/>
      </c>
      <c r="L1766" s="28">
        <f>H1766*D1766</f>
        <v/>
      </c>
      <c r="M1766" s="28">
        <f>I1766*D1766</f>
        <v/>
      </c>
    </row>
    <row r="1767">
      <c r="A1767" t="inlineStr">
        <is>
          <t>PRO-00599</t>
        </is>
      </c>
      <c r="B1767" t="inlineStr">
        <is>
          <t>google</t>
        </is>
      </c>
      <c r="C1767" t="n">
        <v>4</v>
      </c>
      <c r="D1767" s="28" t="n">
        <v>0</v>
      </c>
      <c r="E1767" t="n">
        <v>4</v>
      </c>
      <c r="F1767">
        <f>IF(E1767=1,1,IF(E1767=2,0.5,IF(OR(C1767=1,C1767=E1767),0.4,0.2/(E1767-2))))</f>
        <v/>
      </c>
      <c r="G1767">
        <f>IF(C1767=1,1,0)</f>
        <v/>
      </c>
      <c r="H1767">
        <f>IF(C1767=E1767,1,0)</f>
        <v/>
      </c>
      <c r="I1767">
        <f>1/E1767</f>
        <v/>
      </c>
      <c r="J1767" s="28">
        <f>F1767*D1767</f>
        <v/>
      </c>
      <c r="K1767" s="28">
        <f>G1767*D1767</f>
        <v/>
      </c>
      <c r="L1767" s="28">
        <f>H1767*D1767</f>
        <v/>
      </c>
      <c r="M1767" s="28">
        <f>I1767*D1767</f>
        <v/>
      </c>
    </row>
    <row r="1768">
      <c r="A1768" t="inlineStr">
        <is>
          <t>PRO-00600</t>
        </is>
      </c>
      <c r="B1768" t="inlineStr">
        <is>
          <t>google</t>
        </is>
      </c>
      <c r="C1768" t="n">
        <v>1</v>
      </c>
      <c r="D1768" s="28" t="n">
        <v>0</v>
      </c>
      <c r="E1768" t="n">
        <v>4</v>
      </c>
      <c r="F1768">
        <f>IF(E1768=1,1,IF(E1768=2,0.5,IF(OR(C1768=1,C1768=E1768),0.4,0.2/(E1768-2))))</f>
        <v/>
      </c>
      <c r="G1768">
        <f>IF(C1768=1,1,0)</f>
        <v/>
      </c>
      <c r="H1768">
        <f>IF(C1768=E1768,1,0)</f>
        <v/>
      </c>
      <c r="I1768">
        <f>1/E1768</f>
        <v/>
      </c>
      <c r="J1768" s="28">
        <f>F1768*D1768</f>
        <v/>
      </c>
      <c r="K1768" s="28">
        <f>G1768*D1768</f>
        <v/>
      </c>
      <c r="L1768" s="28">
        <f>H1768*D1768</f>
        <v/>
      </c>
      <c r="M1768" s="28">
        <f>I1768*D1768</f>
        <v/>
      </c>
    </row>
    <row r="1769">
      <c r="A1769" t="inlineStr">
        <is>
          <t>PRO-00600</t>
        </is>
      </c>
      <c r="B1769" t="inlineStr">
        <is>
          <t>google</t>
        </is>
      </c>
      <c r="C1769" t="n">
        <v>2</v>
      </c>
      <c r="D1769" s="28" t="n">
        <v>0</v>
      </c>
      <c r="E1769" t="n">
        <v>4</v>
      </c>
      <c r="F1769">
        <f>IF(E1769=1,1,IF(E1769=2,0.5,IF(OR(C1769=1,C1769=E1769),0.4,0.2/(E1769-2))))</f>
        <v/>
      </c>
      <c r="G1769">
        <f>IF(C1769=1,1,0)</f>
        <v/>
      </c>
      <c r="H1769">
        <f>IF(C1769=E1769,1,0)</f>
        <v/>
      </c>
      <c r="I1769">
        <f>1/E1769</f>
        <v/>
      </c>
      <c r="J1769" s="28">
        <f>F1769*D1769</f>
        <v/>
      </c>
      <c r="K1769" s="28">
        <f>G1769*D1769</f>
        <v/>
      </c>
      <c r="L1769" s="28">
        <f>H1769*D1769</f>
        <v/>
      </c>
      <c r="M1769" s="28">
        <f>I1769*D1769</f>
        <v/>
      </c>
    </row>
    <row r="1770">
      <c r="A1770" t="inlineStr">
        <is>
          <t>PRO-00600</t>
        </is>
      </c>
      <c r="B1770" t="inlineStr">
        <is>
          <t>programmatic</t>
        </is>
      </c>
      <c r="C1770" t="n">
        <v>3</v>
      </c>
      <c r="D1770" s="28" t="n">
        <v>0</v>
      </c>
      <c r="E1770" t="n">
        <v>4</v>
      </c>
      <c r="F1770">
        <f>IF(E1770=1,1,IF(E1770=2,0.5,IF(OR(C1770=1,C1770=E1770),0.4,0.2/(E1770-2))))</f>
        <v/>
      </c>
      <c r="G1770">
        <f>IF(C1770=1,1,0)</f>
        <v/>
      </c>
      <c r="H1770">
        <f>IF(C1770=E1770,1,0)</f>
        <v/>
      </c>
      <c r="I1770">
        <f>1/E1770</f>
        <v/>
      </c>
      <c r="J1770" s="28">
        <f>F1770*D1770</f>
        <v/>
      </c>
      <c r="K1770" s="28">
        <f>G1770*D1770</f>
        <v/>
      </c>
      <c r="L1770" s="28">
        <f>H1770*D1770</f>
        <v/>
      </c>
      <c r="M1770" s="28">
        <f>I1770*D1770</f>
        <v/>
      </c>
    </row>
    <row r="1771">
      <c r="A1771" t="inlineStr">
        <is>
          <t>PRO-00600</t>
        </is>
      </c>
      <c r="B1771" t="inlineStr">
        <is>
          <t>g2</t>
        </is>
      </c>
      <c r="C1771" t="n">
        <v>4</v>
      </c>
      <c r="D1771" s="28" t="n">
        <v>0</v>
      </c>
      <c r="E1771" t="n">
        <v>4</v>
      </c>
      <c r="F1771">
        <f>IF(E1771=1,1,IF(E1771=2,0.5,IF(OR(C1771=1,C1771=E1771),0.4,0.2/(E1771-2))))</f>
        <v/>
      </c>
      <c r="G1771">
        <f>IF(C1771=1,1,0)</f>
        <v/>
      </c>
      <c r="H1771">
        <f>IF(C1771=E1771,1,0)</f>
        <v/>
      </c>
      <c r="I1771">
        <f>1/E1771</f>
        <v/>
      </c>
      <c r="J1771" s="28">
        <f>F1771*D1771</f>
        <v/>
      </c>
      <c r="K1771" s="28">
        <f>G1771*D1771</f>
        <v/>
      </c>
      <c r="L1771" s="28">
        <f>H1771*D1771</f>
        <v/>
      </c>
      <c r="M1771" s="28">
        <f>I1771*D1771</f>
        <v/>
      </c>
    </row>
    <row r="1772">
      <c r="A1772" t="inlineStr">
        <is>
          <t>PRO-00601</t>
        </is>
      </c>
      <c r="B1772" t="inlineStr">
        <is>
          <t>linkedin</t>
        </is>
      </c>
      <c r="C1772" t="n">
        <v>1</v>
      </c>
      <c r="D1772" s="28" t="n">
        <v>0</v>
      </c>
      <c r="E1772" t="n">
        <v>2</v>
      </c>
      <c r="F1772">
        <f>IF(E1772=1,1,IF(E1772=2,0.5,IF(OR(C1772=1,C1772=E1772),0.4,0.2/(E1772-2))))</f>
        <v/>
      </c>
      <c r="G1772">
        <f>IF(C1772=1,1,0)</f>
        <v/>
      </c>
      <c r="H1772">
        <f>IF(C1772=E1772,1,0)</f>
        <v/>
      </c>
      <c r="I1772">
        <f>1/E1772</f>
        <v/>
      </c>
      <c r="J1772" s="28">
        <f>F1772*D1772</f>
        <v/>
      </c>
      <c r="K1772" s="28">
        <f>G1772*D1772</f>
        <v/>
      </c>
      <c r="L1772" s="28">
        <f>H1772*D1772</f>
        <v/>
      </c>
      <c r="M1772" s="28">
        <f>I1772*D1772</f>
        <v/>
      </c>
    </row>
    <row r="1773">
      <c r="A1773" t="inlineStr">
        <is>
          <t>PRO-00601</t>
        </is>
      </c>
      <c r="B1773" t="inlineStr">
        <is>
          <t>linkedin</t>
        </is>
      </c>
      <c r="C1773" t="n">
        <v>2</v>
      </c>
      <c r="D1773" s="28" t="n">
        <v>0</v>
      </c>
      <c r="E1773" t="n">
        <v>2</v>
      </c>
      <c r="F1773">
        <f>IF(E1773=1,1,IF(E1773=2,0.5,IF(OR(C1773=1,C1773=E1773),0.4,0.2/(E1773-2))))</f>
        <v/>
      </c>
      <c r="G1773">
        <f>IF(C1773=1,1,0)</f>
        <v/>
      </c>
      <c r="H1773">
        <f>IF(C1773=E1773,1,0)</f>
        <v/>
      </c>
      <c r="I1773">
        <f>1/E1773</f>
        <v/>
      </c>
      <c r="J1773" s="28">
        <f>F1773*D1773</f>
        <v/>
      </c>
      <c r="K1773" s="28">
        <f>G1773*D1773</f>
        <v/>
      </c>
      <c r="L1773" s="28">
        <f>H1773*D1773</f>
        <v/>
      </c>
      <c r="M1773" s="28">
        <f>I1773*D1773</f>
        <v/>
      </c>
    </row>
    <row r="1774">
      <c r="A1774" t="inlineStr">
        <is>
          <t>PRO-00602</t>
        </is>
      </c>
      <c r="B1774" t="inlineStr">
        <is>
          <t>google</t>
        </is>
      </c>
      <c r="C1774" t="n">
        <v>1</v>
      </c>
      <c r="D1774" s="28" t="n">
        <v>0</v>
      </c>
      <c r="E1774" t="n">
        <v>2</v>
      </c>
      <c r="F1774">
        <f>IF(E1774=1,1,IF(E1774=2,0.5,IF(OR(C1774=1,C1774=E1774),0.4,0.2/(E1774-2))))</f>
        <v/>
      </c>
      <c r="G1774">
        <f>IF(C1774=1,1,0)</f>
        <v/>
      </c>
      <c r="H1774">
        <f>IF(C1774=E1774,1,0)</f>
        <v/>
      </c>
      <c r="I1774">
        <f>1/E1774</f>
        <v/>
      </c>
      <c r="J1774" s="28">
        <f>F1774*D1774</f>
        <v/>
      </c>
      <c r="K1774" s="28">
        <f>G1774*D1774</f>
        <v/>
      </c>
      <c r="L1774" s="28">
        <f>H1774*D1774</f>
        <v/>
      </c>
      <c r="M1774" s="28">
        <f>I1774*D1774</f>
        <v/>
      </c>
    </row>
    <row r="1775">
      <c r="A1775" t="inlineStr">
        <is>
          <t>PRO-00602</t>
        </is>
      </c>
      <c r="B1775" t="inlineStr">
        <is>
          <t>g2</t>
        </is>
      </c>
      <c r="C1775" t="n">
        <v>2</v>
      </c>
      <c r="D1775" s="28" t="n">
        <v>0</v>
      </c>
      <c r="E1775" t="n">
        <v>2</v>
      </c>
      <c r="F1775">
        <f>IF(E1775=1,1,IF(E1775=2,0.5,IF(OR(C1775=1,C1775=E1775),0.4,0.2/(E1775-2))))</f>
        <v/>
      </c>
      <c r="G1775">
        <f>IF(C1775=1,1,0)</f>
        <v/>
      </c>
      <c r="H1775">
        <f>IF(C1775=E1775,1,0)</f>
        <v/>
      </c>
      <c r="I1775">
        <f>1/E1775</f>
        <v/>
      </c>
      <c r="J1775" s="28">
        <f>F1775*D1775</f>
        <v/>
      </c>
      <c r="K1775" s="28">
        <f>G1775*D1775</f>
        <v/>
      </c>
      <c r="L1775" s="28">
        <f>H1775*D1775</f>
        <v/>
      </c>
      <c r="M1775" s="28">
        <f>I1775*D1775</f>
        <v/>
      </c>
    </row>
    <row r="1776">
      <c r="A1776" t="inlineStr">
        <is>
          <t>PRO-00603</t>
        </is>
      </c>
      <c r="B1776" t="inlineStr">
        <is>
          <t>google</t>
        </is>
      </c>
      <c r="C1776" t="n">
        <v>1</v>
      </c>
      <c r="D1776" s="28" t="n">
        <v>0</v>
      </c>
      <c r="E1776" t="n">
        <v>2</v>
      </c>
      <c r="F1776">
        <f>IF(E1776=1,1,IF(E1776=2,0.5,IF(OR(C1776=1,C1776=E1776),0.4,0.2/(E1776-2))))</f>
        <v/>
      </c>
      <c r="G1776">
        <f>IF(C1776=1,1,0)</f>
        <v/>
      </c>
      <c r="H1776">
        <f>IF(C1776=E1776,1,0)</f>
        <v/>
      </c>
      <c r="I1776">
        <f>1/E1776</f>
        <v/>
      </c>
      <c r="J1776" s="28">
        <f>F1776*D1776</f>
        <v/>
      </c>
      <c r="K1776" s="28">
        <f>G1776*D1776</f>
        <v/>
      </c>
      <c r="L1776" s="28">
        <f>H1776*D1776</f>
        <v/>
      </c>
      <c r="M1776" s="28">
        <f>I1776*D1776</f>
        <v/>
      </c>
    </row>
    <row r="1777">
      <c r="A1777" t="inlineStr">
        <is>
          <t>PRO-00603</t>
        </is>
      </c>
      <c r="B1777" t="inlineStr">
        <is>
          <t>g2</t>
        </is>
      </c>
      <c r="C1777" t="n">
        <v>2</v>
      </c>
      <c r="D1777" s="28" t="n">
        <v>0</v>
      </c>
      <c r="E1777" t="n">
        <v>2</v>
      </c>
      <c r="F1777">
        <f>IF(E1777=1,1,IF(E1777=2,0.5,IF(OR(C1777=1,C1777=E1777),0.4,0.2/(E1777-2))))</f>
        <v/>
      </c>
      <c r="G1777">
        <f>IF(C1777=1,1,0)</f>
        <v/>
      </c>
      <c r="H1777">
        <f>IF(C1777=E1777,1,0)</f>
        <v/>
      </c>
      <c r="I1777">
        <f>1/E1777</f>
        <v/>
      </c>
      <c r="J1777" s="28">
        <f>F1777*D1777</f>
        <v/>
      </c>
      <c r="K1777" s="28">
        <f>G1777*D1777</f>
        <v/>
      </c>
      <c r="L1777" s="28">
        <f>H1777*D1777</f>
        <v/>
      </c>
      <c r="M1777" s="28">
        <f>I1777*D1777</f>
        <v/>
      </c>
    </row>
    <row r="1778">
      <c r="A1778" t="inlineStr">
        <is>
          <t>PRO-00604</t>
        </is>
      </c>
      <c r="B1778" t="inlineStr">
        <is>
          <t>linkedin</t>
        </is>
      </c>
      <c r="C1778" t="n">
        <v>1</v>
      </c>
      <c r="D1778" s="28" t="n">
        <v>0</v>
      </c>
      <c r="E1778" t="n">
        <v>4</v>
      </c>
      <c r="F1778">
        <f>IF(E1778=1,1,IF(E1778=2,0.5,IF(OR(C1778=1,C1778=E1778),0.4,0.2/(E1778-2))))</f>
        <v/>
      </c>
      <c r="G1778">
        <f>IF(C1778=1,1,0)</f>
        <v/>
      </c>
      <c r="H1778">
        <f>IF(C1778=E1778,1,0)</f>
        <v/>
      </c>
      <c r="I1778">
        <f>1/E1778</f>
        <v/>
      </c>
      <c r="J1778" s="28">
        <f>F1778*D1778</f>
        <v/>
      </c>
      <c r="K1778" s="28">
        <f>G1778*D1778</f>
        <v/>
      </c>
      <c r="L1778" s="28">
        <f>H1778*D1778</f>
        <v/>
      </c>
      <c r="M1778" s="28">
        <f>I1778*D1778</f>
        <v/>
      </c>
    </row>
    <row r="1779">
      <c r="A1779" t="inlineStr">
        <is>
          <t>PRO-00604</t>
        </is>
      </c>
      <c r="B1779" t="inlineStr">
        <is>
          <t>g2</t>
        </is>
      </c>
      <c r="C1779" t="n">
        <v>2</v>
      </c>
      <c r="D1779" s="28" t="n">
        <v>0</v>
      </c>
      <c r="E1779" t="n">
        <v>4</v>
      </c>
      <c r="F1779">
        <f>IF(E1779=1,1,IF(E1779=2,0.5,IF(OR(C1779=1,C1779=E1779),0.4,0.2/(E1779-2))))</f>
        <v/>
      </c>
      <c r="G1779">
        <f>IF(C1779=1,1,0)</f>
        <v/>
      </c>
      <c r="H1779">
        <f>IF(C1779=E1779,1,0)</f>
        <v/>
      </c>
      <c r="I1779">
        <f>1/E1779</f>
        <v/>
      </c>
      <c r="J1779" s="28">
        <f>F1779*D1779</f>
        <v/>
      </c>
      <c r="K1779" s="28">
        <f>G1779*D1779</f>
        <v/>
      </c>
      <c r="L1779" s="28">
        <f>H1779*D1779</f>
        <v/>
      </c>
      <c r="M1779" s="28">
        <f>I1779*D1779</f>
        <v/>
      </c>
    </row>
    <row r="1780">
      <c r="A1780" t="inlineStr">
        <is>
          <t>PRO-00604</t>
        </is>
      </c>
      <c r="B1780" t="inlineStr">
        <is>
          <t>programmatic</t>
        </is>
      </c>
      <c r="C1780" t="n">
        <v>3</v>
      </c>
      <c r="D1780" s="28" t="n">
        <v>0</v>
      </c>
      <c r="E1780" t="n">
        <v>4</v>
      </c>
      <c r="F1780">
        <f>IF(E1780=1,1,IF(E1780=2,0.5,IF(OR(C1780=1,C1780=E1780),0.4,0.2/(E1780-2))))</f>
        <v/>
      </c>
      <c r="G1780">
        <f>IF(C1780=1,1,0)</f>
        <v/>
      </c>
      <c r="H1780">
        <f>IF(C1780=E1780,1,0)</f>
        <v/>
      </c>
      <c r="I1780">
        <f>1/E1780</f>
        <v/>
      </c>
      <c r="J1780" s="28">
        <f>F1780*D1780</f>
        <v/>
      </c>
      <c r="K1780" s="28">
        <f>G1780*D1780</f>
        <v/>
      </c>
      <c r="L1780" s="28">
        <f>H1780*D1780</f>
        <v/>
      </c>
      <c r="M1780" s="28">
        <f>I1780*D1780</f>
        <v/>
      </c>
    </row>
    <row r="1781">
      <c r="A1781" t="inlineStr">
        <is>
          <t>PRO-00604</t>
        </is>
      </c>
      <c r="B1781" t="inlineStr">
        <is>
          <t>google</t>
        </is>
      </c>
      <c r="C1781" t="n">
        <v>4</v>
      </c>
      <c r="D1781" s="28" t="n">
        <v>0</v>
      </c>
      <c r="E1781" t="n">
        <v>4</v>
      </c>
      <c r="F1781">
        <f>IF(E1781=1,1,IF(E1781=2,0.5,IF(OR(C1781=1,C1781=E1781),0.4,0.2/(E1781-2))))</f>
        <v/>
      </c>
      <c r="G1781">
        <f>IF(C1781=1,1,0)</f>
        <v/>
      </c>
      <c r="H1781">
        <f>IF(C1781=E1781,1,0)</f>
        <v/>
      </c>
      <c r="I1781">
        <f>1/E1781</f>
        <v/>
      </c>
      <c r="J1781" s="28">
        <f>F1781*D1781</f>
        <v/>
      </c>
      <c r="K1781" s="28">
        <f>G1781*D1781</f>
        <v/>
      </c>
      <c r="L1781" s="28">
        <f>H1781*D1781</f>
        <v/>
      </c>
      <c r="M1781" s="28">
        <f>I1781*D1781</f>
        <v/>
      </c>
    </row>
    <row r="1782">
      <c r="A1782" t="inlineStr">
        <is>
          <t>PRO-00605</t>
        </is>
      </c>
      <c r="B1782" t="inlineStr">
        <is>
          <t>linkedin</t>
        </is>
      </c>
      <c r="C1782" t="n">
        <v>1</v>
      </c>
      <c r="D1782" s="28" t="n">
        <v>0</v>
      </c>
      <c r="E1782" t="n">
        <v>3</v>
      </c>
      <c r="F1782">
        <f>IF(E1782=1,1,IF(E1782=2,0.5,IF(OR(C1782=1,C1782=E1782),0.4,0.2/(E1782-2))))</f>
        <v/>
      </c>
      <c r="G1782">
        <f>IF(C1782=1,1,0)</f>
        <v/>
      </c>
      <c r="H1782">
        <f>IF(C1782=E1782,1,0)</f>
        <v/>
      </c>
      <c r="I1782">
        <f>1/E1782</f>
        <v/>
      </c>
      <c r="J1782" s="28">
        <f>F1782*D1782</f>
        <v/>
      </c>
      <c r="K1782" s="28">
        <f>G1782*D1782</f>
        <v/>
      </c>
      <c r="L1782" s="28">
        <f>H1782*D1782</f>
        <v/>
      </c>
      <c r="M1782" s="28">
        <f>I1782*D1782</f>
        <v/>
      </c>
    </row>
    <row r="1783">
      <c r="A1783" t="inlineStr">
        <is>
          <t>PRO-00605</t>
        </is>
      </c>
      <c r="B1783" t="inlineStr">
        <is>
          <t>linkedin</t>
        </is>
      </c>
      <c r="C1783" t="n">
        <v>2</v>
      </c>
      <c r="D1783" s="28" t="n">
        <v>0</v>
      </c>
      <c r="E1783" t="n">
        <v>3</v>
      </c>
      <c r="F1783">
        <f>IF(E1783=1,1,IF(E1783=2,0.5,IF(OR(C1783=1,C1783=E1783),0.4,0.2/(E1783-2))))</f>
        <v/>
      </c>
      <c r="G1783">
        <f>IF(C1783=1,1,0)</f>
        <v/>
      </c>
      <c r="H1783">
        <f>IF(C1783=E1783,1,0)</f>
        <v/>
      </c>
      <c r="I1783">
        <f>1/E1783</f>
        <v/>
      </c>
      <c r="J1783" s="28">
        <f>F1783*D1783</f>
        <v/>
      </c>
      <c r="K1783" s="28">
        <f>G1783*D1783</f>
        <v/>
      </c>
      <c r="L1783" s="28">
        <f>H1783*D1783</f>
        <v/>
      </c>
      <c r="M1783" s="28">
        <f>I1783*D1783</f>
        <v/>
      </c>
    </row>
    <row r="1784">
      <c r="A1784" t="inlineStr">
        <is>
          <t>PRO-00605</t>
        </is>
      </c>
      <c r="B1784" t="inlineStr">
        <is>
          <t>programmatic</t>
        </is>
      </c>
      <c r="C1784" t="n">
        <v>3</v>
      </c>
      <c r="D1784" s="28" t="n">
        <v>0</v>
      </c>
      <c r="E1784" t="n">
        <v>3</v>
      </c>
      <c r="F1784">
        <f>IF(E1784=1,1,IF(E1784=2,0.5,IF(OR(C1784=1,C1784=E1784),0.4,0.2/(E1784-2))))</f>
        <v/>
      </c>
      <c r="G1784">
        <f>IF(C1784=1,1,0)</f>
        <v/>
      </c>
      <c r="H1784">
        <f>IF(C1784=E1784,1,0)</f>
        <v/>
      </c>
      <c r="I1784">
        <f>1/E1784</f>
        <v/>
      </c>
      <c r="J1784" s="28">
        <f>F1784*D1784</f>
        <v/>
      </c>
      <c r="K1784" s="28">
        <f>G1784*D1784</f>
        <v/>
      </c>
      <c r="L1784" s="28">
        <f>H1784*D1784</f>
        <v/>
      </c>
      <c r="M1784" s="28">
        <f>I1784*D1784</f>
        <v/>
      </c>
    </row>
    <row r="1785">
      <c r="A1785" t="inlineStr">
        <is>
          <t>PRO-00606</t>
        </is>
      </c>
      <c r="B1785" t="inlineStr">
        <is>
          <t>google</t>
        </is>
      </c>
      <c r="C1785" t="n">
        <v>1</v>
      </c>
      <c r="D1785" s="28" t="n">
        <v>0</v>
      </c>
      <c r="E1785" t="n">
        <v>2</v>
      </c>
      <c r="F1785">
        <f>IF(E1785=1,1,IF(E1785=2,0.5,IF(OR(C1785=1,C1785=E1785),0.4,0.2/(E1785-2))))</f>
        <v/>
      </c>
      <c r="G1785">
        <f>IF(C1785=1,1,0)</f>
        <v/>
      </c>
      <c r="H1785">
        <f>IF(C1785=E1785,1,0)</f>
        <v/>
      </c>
      <c r="I1785">
        <f>1/E1785</f>
        <v/>
      </c>
      <c r="J1785" s="28">
        <f>F1785*D1785</f>
        <v/>
      </c>
      <c r="K1785" s="28">
        <f>G1785*D1785</f>
        <v/>
      </c>
      <c r="L1785" s="28">
        <f>H1785*D1785</f>
        <v/>
      </c>
      <c r="M1785" s="28">
        <f>I1785*D1785</f>
        <v/>
      </c>
    </row>
    <row r="1786">
      <c r="A1786" t="inlineStr">
        <is>
          <t>PRO-00606</t>
        </is>
      </c>
      <c r="B1786" t="inlineStr">
        <is>
          <t>google</t>
        </is>
      </c>
      <c r="C1786" t="n">
        <v>2</v>
      </c>
      <c r="D1786" s="28" t="n">
        <v>0</v>
      </c>
      <c r="E1786" t="n">
        <v>2</v>
      </c>
      <c r="F1786">
        <f>IF(E1786=1,1,IF(E1786=2,0.5,IF(OR(C1786=1,C1786=E1786),0.4,0.2/(E1786-2))))</f>
        <v/>
      </c>
      <c r="G1786">
        <f>IF(C1786=1,1,0)</f>
        <v/>
      </c>
      <c r="H1786">
        <f>IF(C1786=E1786,1,0)</f>
        <v/>
      </c>
      <c r="I1786">
        <f>1/E1786</f>
        <v/>
      </c>
      <c r="J1786" s="28">
        <f>F1786*D1786</f>
        <v/>
      </c>
      <c r="K1786" s="28">
        <f>G1786*D1786</f>
        <v/>
      </c>
      <c r="L1786" s="28">
        <f>H1786*D1786</f>
        <v/>
      </c>
      <c r="M1786" s="28">
        <f>I1786*D1786</f>
        <v/>
      </c>
    </row>
    <row r="1787">
      <c r="A1787" t="inlineStr">
        <is>
          <t>PRO-00607</t>
        </is>
      </c>
      <c r="B1787" t="inlineStr">
        <is>
          <t>google</t>
        </is>
      </c>
      <c r="C1787" t="n">
        <v>1</v>
      </c>
      <c r="D1787" s="28" t="n">
        <v>171741</v>
      </c>
      <c r="E1787" t="n">
        <v>3</v>
      </c>
      <c r="F1787">
        <f>IF(E1787=1,1,IF(E1787=2,0.5,IF(OR(C1787=1,C1787=E1787),0.4,0.2/(E1787-2))))</f>
        <v/>
      </c>
      <c r="G1787">
        <f>IF(C1787=1,1,0)</f>
        <v/>
      </c>
      <c r="H1787">
        <f>IF(C1787=E1787,1,0)</f>
        <v/>
      </c>
      <c r="I1787">
        <f>1/E1787</f>
        <v/>
      </c>
      <c r="J1787" s="28">
        <f>F1787*D1787</f>
        <v/>
      </c>
      <c r="K1787" s="28">
        <f>G1787*D1787</f>
        <v/>
      </c>
      <c r="L1787" s="28">
        <f>H1787*D1787</f>
        <v/>
      </c>
      <c r="M1787" s="28">
        <f>I1787*D1787</f>
        <v/>
      </c>
    </row>
    <row r="1788">
      <c r="A1788" t="inlineStr">
        <is>
          <t>PRO-00607</t>
        </is>
      </c>
      <c r="B1788" t="inlineStr">
        <is>
          <t>linkedin</t>
        </is>
      </c>
      <c r="C1788" t="n">
        <v>2</v>
      </c>
      <c r="D1788" s="28" t="n">
        <v>171741</v>
      </c>
      <c r="E1788" t="n">
        <v>3</v>
      </c>
      <c r="F1788">
        <f>IF(E1788=1,1,IF(E1788=2,0.5,IF(OR(C1788=1,C1788=E1788),0.4,0.2/(E1788-2))))</f>
        <v/>
      </c>
      <c r="G1788">
        <f>IF(C1788=1,1,0)</f>
        <v/>
      </c>
      <c r="H1788">
        <f>IF(C1788=E1788,1,0)</f>
        <v/>
      </c>
      <c r="I1788">
        <f>1/E1788</f>
        <v/>
      </c>
      <c r="J1788" s="28">
        <f>F1788*D1788</f>
        <v/>
      </c>
      <c r="K1788" s="28">
        <f>G1788*D1788</f>
        <v/>
      </c>
      <c r="L1788" s="28">
        <f>H1788*D1788</f>
        <v/>
      </c>
      <c r="M1788" s="28">
        <f>I1788*D1788</f>
        <v/>
      </c>
    </row>
    <row r="1789">
      <c r="A1789" t="inlineStr">
        <is>
          <t>PRO-00607</t>
        </is>
      </c>
      <c r="B1789" t="inlineStr">
        <is>
          <t>g2</t>
        </is>
      </c>
      <c r="C1789" t="n">
        <v>3</v>
      </c>
      <c r="D1789" s="28" t="n">
        <v>171741</v>
      </c>
      <c r="E1789" t="n">
        <v>3</v>
      </c>
      <c r="F1789">
        <f>IF(E1789=1,1,IF(E1789=2,0.5,IF(OR(C1789=1,C1789=E1789),0.4,0.2/(E1789-2))))</f>
        <v/>
      </c>
      <c r="G1789">
        <f>IF(C1789=1,1,0)</f>
        <v/>
      </c>
      <c r="H1789">
        <f>IF(C1789=E1789,1,0)</f>
        <v/>
      </c>
      <c r="I1789">
        <f>1/E1789</f>
        <v/>
      </c>
      <c r="J1789" s="28">
        <f>F1789*D1789</f>
        <v/>
      </c>
      <c r="K1789" s="28">
        <f>G1789*D1789</f>
        <v/>
      </c>
      <c r="L1789" s="28">
        <f>H1789*D1789</f>
        <v/>
      </c>
      <c r="M1789" s="28">
        <f>I1789*D1789</f>
        <v/>
      </c>
    </row>
    <row r="1790">
      <c r="A1790" t="inlineStr">
        <is>
          <t>PRO-00608</t>
        </is>
      </c>
      <c r="B1790" t="inlineStr">
        <is>
          <t>linkedin</t>
        </is>
      </c>
      <c r="C1790" t="n">
        <v>1</v>
      </c>
      <c r="D1790" s="28" t="n">
        <v>82852</v>
      </c>
      <c r="E1790" t="n">
        <v>4</v>
      </c>
      <c r="F1790">
        <f>IF(E1790=1,1,IF(E1790=2,0.5,IF(OR(C1790=1,C1790=E1790),0.4,0.2/(E1790-2))))</f>
        <v/>
      </c>
      <c r="G1790">
        <f>IF(C1790=1,1,0)</f>
        <v/>
      </c>
      <c r="H1790">
        <f>IF(C1790=E1790,1,0)</f>
        <v/>
      </c>
      <c r="I1790">
        <f>1/E1790</f>
        <v/>
      </c>
      <c r="J1790" s="28">
        <f>F1790*D1790</f>
        <v/>
      </c>
      <c r="K1790" s="28">
        <f>G1790*D1790</f>
        <v/>
      </c>
      <c r="L1790" s="28">
        <f>H1790*D1790</f>
        <v/>
      </c>
      <c r="M1790" s="28">
        <f>I1790*D1790</f>
        <v/>
      </c>
    </row>
    <row r="1791">
      <c r="A1791" t="inlineStr">
        <is>
          <t>PRO-00608</t>
        </is>
      </c>
      <c r="B1791" t="inlineStr">
        <is>
          <t>google</t>
        </is>
      </c>
      <c r="C1791" t="n">
        <v>2</v>
      </c>
      <c r="D1791" s="28" t="n">
        <v>82852</v>
      </c>
      <c r="E1791" t="n">
        <v>4</v>
      </c>
      <c r="F1791">
        <f>IF(E1791=1,1,IF(E1791=2,0.5,IF(OR(C1791=1,C1791=E1791),0.4,0.2/(E1791-2))))</f>
        <v/>
      </c>
      <c r="G1791">
        <f>IF(C1791=1,1,0)</f>
        <v/>
      </c>
      <c r="H1791">
        <f>IF(C1791=E1791,1,0)</f>
        <v/>
      </c>
      <c r="I1791">
        <f>1/E1791</f>
        <v/>
      </c>
      <c r="J1791" s="28">
        <f>F1791*D1791</f>
        <v/>
      </c>
      <c r="K1791" s="28">
        <f>G1791*D1791</f>
        <v/>
      </c>
      <c r="L1791" s="28">
        <f>H1791*D1791</f>
        <v/>
      </c>
      <c r="M1791" s="28">
        <f>I1791*D1791</f>
        <v/>
      </c>
    </row>
    <row r="1792">
      <c r="A1792" t="inlineStr">
        <is>
          <t>PRO-00608</t>
        </is>
      </c>
      <c r="B1792" t="inlineStr">
        <is>
          <t>programmatic</t>
        </is>
      </c>
      <c r="C1792" t="n">
        <v>3</v>
      </c>
      <c r="D1792" s="28" t="n">
        <v>82852</v>
      </c>
      <c r="E1792" t="n">
        <v>4</v>
      </c>
      <c r="F1792">
        <f>IF(E1792=1,1,IF(E1792=2,0.5,IF(OR(C1792=1,C1792=E1792),0.4,0.2/(E1792-2))))</f>
        <v/>
      </c>
      <c r="G1792">
        <f>IF(C1792=1,1,0)</f>
        <v/>
      </c>
      <c r="H1792">
        <f>IF(C1792=E1792,1,0)</f>
        <v/>
      </c>
      <c r="I1792">
        <f>1/E1792</f>
        <v/>
      </c>
      <c r="J1792" s="28">
        <f>F1792*D1792</f>
        <v/>
      </c>
      <c r="K1792" s="28">
        <f>G1792*D1792</f>
        <v/>
      </c>
      <c r="L1792" s="28">
        <f>H1792*D1792</f>
        <v/>
      </c>
      <c r="M1792" s="28">
        <f>I1792*D1792</f>
        <v/>
      </c>
    </row>
    <row r="1793">
      <c r="A1793" t="inlineStr">
        <is>
          <t>PRO-00608</t>
        </is>
      </c>
      <c r="B1793" t="inlineStr">
        <is>
          <t>programmatic</t>
        </is>
      </c>
      <c r="C1793" t="n">
        <v>4</v>
      </c>
      <c r="D1793" s="28" t="n">
        <v>82852</v>
      </c>
      <c r="E1793" t="n">
        <v>4</v>
      </c>
      <c r="F1793">
        <f>IF(E1793=1,1,IF(E1793=2,0.5,IF(OR(C1793=1,C1793=E1793),0.4,0.2/(E1793-2))))</f>
        <v/>
      </c>
      <c r="G1793">
        <f>IF(C1793=1,1,0)</f>
        <v/>
      </c>
      <c r="H1793">
        <f>IF(C1793=E1793,1,0)</f>
        <v/>
      </c>
      <c r="I1793">
        <f>1/E1793</f>
        <v/>
      </c>
      <c r="J1793" s="28">
        <f>F1793*D1793</f>
        <v/>
      </c>
      <c r="K1793" s="28">
        <f>G1793*D1793</f>
        <v/>
      </c>
      <c r="L1793" s="28">
        <f>H1793*D1793</f>
        <v/>
      </c>
      <c r="M1793" s="28">
        <f>I1793*D1793</f>
        <v/>
      </c>
    </row>
    <row r="1794">
      <c r="A1794" t="inlineStr">
        <is>
          <t>PRO-00609</t>
        </is>
      </c>
      <c r="B1794" t="inlineStr">
        <is>
          <t>google</t>
        </is>
      </c>
      <c r="C1794" t="n">
        <v>1</v>
      </c>
      <c r="D1794" s="28" t="n">
        <v>0</v>
      </c>
      <c r="E1794" t="n">
        <v>3</v>
      </c>
      <c r="F1794">
        <f>IF(E1794=1,1,IF(E1794=2,0.5,IF(OR(C1794=1,C1794=E1794),0.4,0.2/(E1794-2))))</f>
        <v/>
      </c>
      <c r="G1794">
        <f>IF(C1794=1,1,0)</f>
        <v/>
      </c>
      <c r="H1794">
        <f>IF(C1794=E1794,1,0)</f>
        <v/>
      </c>
      <c r="I1794">
        <f>1/E1794</f>
        <v/>
      </c>
      <c r="J1794" s="28">
        <f>F1794*D1794</f>
        <v/>
      </c>
      <c r="K1794" s="28">
        <f>G1794*D1794</f>
        <v/>
      </c>
      <c r="L1794" s="28">
        <f>H1794*D1794</f>
        <v/>
      </c>
      <c r="M1794" s="28">
        <f>I1794*D1794</f>
        <v/>
      </c>
    </row>
    <row r="1795">
      <c r="A1795" t="inlineStr">
        <is>
          <t>PRO-00609</t>
        </is>
      </c>
      <c r="B1795" t="inlineStr">
        <is>
          <t>g2</t>
        </is>
      </c>
      <c r="C1795" t="n">
        <v>2</v>
      </c>
      <c r="D1795" s="28" t="n">
        <v>0</v>
      </c>
      <c r="E1795" t="n">
        <v>3</v>
      </c>
      <c r="F1795">
        <f>IF(E1795=1,1,IF(E1795=2,0.5,IF(OR(C1795=1,C1795=E1795),0.4,0.2/(E1795-2))))</f>
        <v/>
      </c>
      <c r="G1795">
        <f>IF(C1795=1,1,0)</f>
        <v/>
      </c>
      <c r="H1795">
        <f>IF(C1795=E1795,1,0)</f>
        <v/>
      </c>
      <c r="I1795">
        <f>1/E1795</f>
        <v/>
      </c>
      <c r="J1795" s="28">
        <f>F1795*D1795</f>
        <v/>
      </c>
      <c r="K1795" s="28">
        <f>G1795*D1795</f>
        <v/>
      </c>
      <c r="L1795" s="28">
        <f>H1795*D1795</f>
        <v/>
      </c>
      <c r="M1795" s="28">
        <f>I1795*D1795</f>
        <v/>
      </c>
    </row>
    <row r="1796">
      <c r="A1796" t="inlineStr">
        <is>
          <t>PRO-00609</t>
        </is>
      </c>
      <c r="B1796" t="inlineStr">
        <is>
          <t>google</t>
        </is>
      </c>
      <c r="C1796" t="n">
        <v>3</v>
      </c>
      <c r="D1796" s="28" t="n">
        <v>0</v>
      </c>
      <c r="E1796" t="n">
        <v>3</v>
      </c>
      <c r="F1796">
        <f>IF(E1796=1,1,IF(E1796=2,0.5,IF(OR(C1796=1,C1796=E1796),0.4,0.2/(E1796-2))))</f>
        <v/>
      </c>
      <c r="G1796">
        <f>IF(C1796=1,1,0)</f>
        <v/>
      </c>
      <c r="H1796">
        <f>IF(C1796=E1796,1,0)</f>
        <v/>
      </c>
      <c r="I1796">
        <f>1/E1796</f>
        <v/>
      </c>
      <c r="J1796" s="28">
        <f>F1796*D1796</f>
        <v/>
      </c>
      <c r="K1796" s="28">
        <f>G1796*D1796</f>
        <v/>
      </c>
      <c r="L1796" s="28">
        <f>H1796*D1796</f>
        <v/>
      </c>
      <c r="M1796" s="28">
        <f>I1796*D1796</f>
        <v/>
      </c>
    </row>
    <row r="1797">
      <c r="A1797" t="inlineStr">
        <is>
          <t>PRO-00610</t>
        </is>
      </c>
      <c r="B1797" t="inlineStr">
        <is>
          <t>linkedin</t>
        </is>
      </c>
      <c r="C1797" t="n">
        <v>1</v>
      </c>
      <c r="D1797" s="28" t="n">
        <v>0</v>
      </c>
      <c r="E1797" t="n">
        <v>2</v>
      </c>
      <c r="F1797">
        <f>IF(E1797=1,1,IF(E1797=2,0.5,IF(OR(C1797=1,C1797=E1797),0.4,0.2/(E1797-2))))</f>
        <v/>
      </c>
      <c r="G1797">
        <f>IF(C1797=1,1,0)</f>
        <v/>
      </c>
      <c r="H1797">
        <f>IF(C1797=E1797,1,0)</f>
        <v/>
      </c>
      <c r="I1797">
        <f>1/E1797</f>
        <v/>
      </c>
      <c r="J1797" s="28">
        <f>F1797*D1797</f>
        <v/>
      </c>
      <c r="K1797" s="28">
        <f>G1797*D1797</f>
        <v/>
      </c>
      <c r="L1797" s="28">
        <f>H1797*D1797</f>
        <v/>
      </c>
      <c r="M1797" s="28">
        <f>I1797*D1797</f>
        <v/>
      </c>
    </row>
    <row r="1798">
      <c r="A1798" t="inlineStr">
        <is>
          <t>PRO-00610</t>
        </is>
      </c>
      <c r="B1798" t="inlineStr">
        <is>
          <t>linkedin</t>
        </is>
      </c>
      <c r="C1798" t="n">
        <v>2</v>
      </c>
      <c r="D1798" s="28" t="n">
        <v>0</v>
      </c>
      <c r="E1798" t="n">
        <v>2</v>
      </c>
      <c r="F1798">
        <f>IF(E1798=1,1,IF(E1798=2,0.5,IF(OR(C1798=1,C1798=E1798),0.4,0.2/(E1798-2))))</f>
        <v/>
      </c>
      <c r="G1798">
        <f>IF(C1798=1,1,0)</f>
        <v/>
      </c>
      <c r="H1798">
        <f>IF(C1798=E1798,1,0)</f>
        <v/>
      </c>
      <c r="I1798">
        <f>1/E1798</f>
        <v/>
      </c>
      <c r="J1798" s="28">
        <f>F1798*D1798</f>
        <v/>
      </c>
      <c r="K1798" s="28">
        <f>G1798*D1798</f>
        <v/>
      </c>
      <c r="L1798" s="28">
        <f>H1798*D1798</f>
        <v/>
      </c>
      <c r="M1798" s="28">
        <f>I1798*D1798</f>
        <v/>
      </c>
    </row>
    <row r="1799">
      <c r="A1799" t="inlineStr">
        <is>
          <t>PRO-00611</t>
        </is>
      </c>
      <c r="B1799" t="inlineStr">
        <is>
          <t>google</t>
        </is>
      </c>
      <c r="C1799" t="n">
        <v>1</v>
      </c>
      <c r="D1799" s="28" t="n">
        <v>0</v>
      </c>
      <c r="E1799" t="n">
        <v>3</v>
      </c>
      <c r="F1799">
        <f>IF(E1799=1,1,IF(E1799=2,0.5,IF(OR(C1799=1,C1799=E1799),0.4,0.2/(E1799-2))))</f>
        <v/>
      </c>
      <c r="G1799">
        <f>IF(C1799=1,1,0)</f>
        <v/>
      </c>
      <c r="H1799">
        <f>IF(C1799=E1799,1,0)</f>
        <v/>
      </c>
      <c r="I1799">
        <f>1/E1799</f>
        <v/>
      </c>
      <c r="J1799" s="28">
        <f>F1799*D1799</f>
        <v/>
      </c>
      <c r="K1799" s="28">
        <f>G1799*D1799</f>
        <v/>
      </c>
      <c r="L1799" s="28">
        <f>H1799*D1799</f>
        <v/>
      </c>
      <c r="M1799" s="28">
        <f>I1799*D1799</f>
        <v/>
      </c>
    </row>
    <row r="1800">
      <c r="A1800" t="inlineStr">
        <is>
          <t>PRO-00611</t>
        </is>
      </c>
      <c r="B1800" t="inlineStr">
        <is>
          <t>google</t>
        </is>
      </c>
      <c r="C1800" t="n">
        <v>2</v>
      </c>
      <c r="D1800" s="28" t="n">
        <v>0</v>
      </c>
      <c r="E1800" t="n">
        <v>3</v>
      </c>
      <c r="F1800">
        <f>IF(E1800=1,1,IF(E1800=2,0.5,IF(OR(C1800=1,C1800=E1800),0.4,0.2/(E1800-2))))</f>
        <v/>
      </c>
      <c r="G1800">
        <f>IF(C1800=1,1,0)</f>
        <v/>
      </c>
      <c r="H1800">
        <f>IF(C1800=E1800,1,0)</f>
        <v/>
      </c>
      <c r="I1800">
        <f>1/E1800</f>
        <v/>
      </c>
      <c r="J1800" s="28">
        <f>F1800*D1800</f>
        <v/>
      </c>
      <c r="K1800" s="28">
        <f>G1800*D1800</f>
        <v/>
      </c>
      <c r="L1800" s="28">
        <f>H1800*D1800</f>
        <v/>
      </c>
      <c r="M1800" s="28">
        <f>I1800*D1800</f>
        <v/>
      </c>
    </row>
    <row r="1801">
      <c r="A1801" t="inlineStr">
        <is>
          <t>PRO-00611</t>
        </is>
      </c>
      <c r="B1801" t="inlineStr">
        <is>
          <t>linkedin</t>
        </is>
      </c>
      <c r="C1801" t="n">
        <v>3</v>
      </c>
      <c r="D1801" s="28" t="n">
        <v>0</v>
      </c>
      <c r="E1801" t="n">
        <v>3</v>
      </c>
      <c r="F1801">
        <f>IF(E1801=1,1,IF(E1801=2,0.5,IF(OR(C1801=1,C1801=E1801),0.4,0.2/(E1801-2))))</f>
        <v/>
      </c>
      <c r="G1801">
        <f>IF(C1801=1,1,0)</f>
        <v/>
      </c>
      <c r="H1801">
        <f>IF(C1801=E1801,1,0)</f>
        <v/>
      </c>
      <c r="I1801">
        <f>1/E1801</f>
        <v/>
      </c>
      <c r="J1801" s="28">
        <f>F1801*D1801</f>
        <v/>
      </c>
      <c r="K1801" s="28">
        <f>G1801*D1801</f>
        <v/>
      </c>
      <c r="L1801" s="28">
        <f>H1801*D1801</f>
        <v/>
      </c>
      <c r="M1801" s="28">
        <f>I1801*D1801</f>
        <v/>
      </c>
    </row>
    <row r="1802">
      <c r="A1802" t="inlineStr">
        <is>
          <t>PRO-00612</t>
        </is>
      </c>
      <c r="B1802" t="inlineStr">
        <is>
          <t>google</t>
        </is>
      </c>
      <c r="C1802" t="n">
        <v>1</v>
      </c>
      <c r="D1802" s="28" t="n">
        <v>41380</v>
      </c>
      <c r="E1802" t="n">
        <v>2</v>
      </c>
      <c r="F1802">
        <f>IF(E1802=1,1,IF(E1802=2,0.5,IF(OR(C1802=1,C1802=E1802),0.4,0.2/(E1802-2))))</f>
        <v/>
      </c>
      <c r="G1802">
        <f>IF(C1802=1,1,0)</f>
        <v/>
      </c>
      <c r="H1802">
        <f>IF(C1802=E1802,1,0)</f>
        <v/>
      </c>
      <c r="I1802">
        <f>1/E1802</f>
        <v/>
      </c>
      <c r="J1802" s="28">
        <f>F1802*D1802</f>
        <v/>
      </c>
      <c r="K1802" s="28">
        <f>G1802*D1802</f>
        <v/>
      </c>
      <c r="L1802" s="28">
        <f>H1802*D1802</f>
        <v/>
      </c>
      <c r="M1802" s="28">
        <f>I1802*D1802</f>
        <v/>
      </c>
    </row>
    <row r="1803">
      <c r="A1803" t="inlineStr">
        <is>
          <t>PRO-00612</t>
        </is>
      </c>
      <c r="B1803" t="inlineStr">
        <is>
          <t>google</t>
        </is>
      </c>
      <c r="C1803" t="n">
        <v>2</v>
      </c>
      <c r="D1803" s="28" t="n">
        <v>41380</v>
      </c>
      <c r="E1803" t="n">
        <v>2</v>
      </c>
      <c r="F1803">
        <f>IF(E1803=1,1,IF(E1803=2,0.5,IF(OR(C1803=1,C1803=E1803),0.4,0.2/(E1803-2))))</f>
        <v/>
      </c>
      <c r="G1803">
        <f>IF(C1803=1,1,0)</f>
        <v/>
      </c>
      <c r="H1803">
        <f>IF(C1803=E1803,1,0)</f>
        <v/>
      </c>
      <c r="I1803">
        <f>1/E1803</f>
        <v/>
      </c>
      <c r="J1803" s="28">
        <f>F1803*D1803</f>
        <v/>
      </c>
      <c r="K1803" s="28">
        <f>G1803*D1803</f>
        <v/>
      </c>
      <c r="L1803" s="28">
        <f>H1803*D1803</f>
        <v/>
      </c>
      <c r="M1803" s="28">
        <f>I1803*D1803</f>
        <v/>
      </c>
    </row>
    <row r="1804">
      <c r="A1804" t="inlineStr">
        <is>
          <t>PRO-00613</t>
        </is>
      </c>
      <c r="B1804" t="inlineStr">
        <is>
          <t>google</t>
        </is>
      </c>
      <c r="C1804" t="n">
        <v>1</v>
      </c>
      <c r="D1804" s="28" t="n">
        <v>72570</v>
      </c>
      <c r="E1804" t="n">
        <v>3</v>
      </c>
      <c r="F1804">
        <f>IF(E1804=1,1,IF(E1804=2,0.5,IF(OR(C1804=1,C1804=E1804),0.4,0.2/(E1804-2))))</f>
        <v/>
      </c>
      <c r="G1804">
        <f>IF(C1804=1,1,0)</f>
        <v/>
      </c>
      <c r="H1804">
        <f>IF(C1804=E1804,1,0)</f>
        <v/>
      </c>
      <c r="I1804">
        <f>1/E1804</f>
        <v/>
      </c>
      <c r="J1804" s="28">
        <f>F1804*D1804</f>
        <v/>
      </c>
      <c r="K1804" s="28">
        <f>G1804*D1804</f>
        <v/>
      </c>
      <c r="L1804" s="28">
        <f>H1804*D1804</f>
        <v/>
      </c>
      <c r="M1804" s="28">
        <f>I1804*D1804</f>
        <v/>
      </c>
    </row>
    <row r="1805">
      <c r="A1805" t="inlineStr">
        <is>
          <t>PRO-00613</t>
        </is>
      </c>
      <c r="B1805" t="inlineStr">
        <is>
          <t>linkedin</t>
        </is>
      </c>
      <c r="C1805" t="n">
        <v>2</v>
      </c>
      <c r="D1805" s="28" t="n">
        <v>72570</v>
      </c>
      <c r="E1805" t="n">
        <v>3</v>
      </c>
      <c r="F1805">
        <f>IF(E1805=1,1,IF(E1805=2,0.5,IF(OR(C1805=1,C1805=E1805),0.4,0.2/(E1805-2))))</f>
        <v/>
      </c>
      <c r="G1805">
        <f>IF(C1805=1,1,0)</f>
        <v/>
      </c>
      <c r="H1805">
        <f>IF(C1805=E1805,1,0)</f>
        <v/>
      </c>
      <c r="I1805">
        <f>1/E1805</f>
        <v/>
      </c>
      <c r="J1805" s="28">
        <f>F1805*D1805</f>
        <v/>
      </c>
      <c r="K1805" s="28">
        <f>G1805*D1805</f>
        <v/>
      </c>
      <c r="L1805" s="28">
        <f>H1805*D1805</f>
        <v/>
      </c>
      <c r="M1805" s="28">
        <f>I1805*D1805</f>
        <v/>
      </c>
    </row>
    <row r="1806">
      <c r="A1806" t="inlineStr">
        <is>
          <t>PRO-00613</t>
        </is>
      </c>
      <c r="B1806" t="inlineStr">
        <is>
          <t>linkedin</t>
        </is>
      </c>
      <c r="C1806" t="n">
        <v>3</v>
      </c>
      <c r="D1806" s="28" t="n">
        <v>72570</v>
      </c>
      <c r="E1806" t="n">
        <v>3</v>
      </c>
      <c r="F1806">
        <f>IF(E1806=1,1,IF(E1806=2,0.5,IF(OR(C1806=1,C1806=E1806),0.4,0.2/(E1806-2))))</f>
        <v/>
      </c>
      <c r="G1806">
        <f>IF(C1806=1,1,0)</f>
        <v/>
      </c>
      <c r="H1806">
        <f>IF(C1806=E1806,1,0)</f>
        <v/>
      </c>
      <c r="I1806">
        <f>1/E1806</f>
        <v/>
      </c>
      <c r="J1806" s="28">
        <f>F1806*D1806</f>
        <v/>
      </c>
      <c r="K1806" s="28">
        <f>G1806*D1806</f>
        <v/>
      </c>
      <c r="L1806" s="28">
        <f>H1806*D1806</f>
        <v/>
      </c>
      <c r="M1806" s="28">
        <f>I1806*D1806</f>
        <v/>
      </c>
    </row>
    <row r="1807">
      <c r="A1807" t="inlineStr">
        <is>
          <t>PRO-00614</t>
        </is>
      </c>
      <c r="B1807" t="inlineStr">
        <is>
          <t>linkedin</t>
        </is>
      </c>
      <c r="C1807" t="n">
        <v>1</v>
      </c>
      <c r="D1807" s="28" t="n">
        <v>48092</v>
      </c>
      <c r="E1807" t="n">
        <v>2</v>
      </c>
      <c r="F1807">
        <f>IF(E1807=1,1,IF(E1807=2,0.5,IF(OR(C1807=1,C1807=E1807),0.4,0.2/(E1807-2))))</f>
        <v/>
      </c>
      <c r="G1807">
        <f>IF(C1807=1,1,0)</f>
        <v/>
      </c>
      <c r="H1807">
        <f>IF(C1807=E1807,1,0)</f>
        <v/>
      </c>
      <c r="I1807">
        <f>1/E1807</f>
        <v/>
      </c>
      <c r="J1807" s="28">
        <f>F1807*D1807</f>
        <v/>
      </c>
      <c r="K1807" s="28">
        <f>G1807*D1807</f>
        <v/>
      </c>
      <c r="L1807" s="28">
        <f>H1807*D1807</f>
        <v/>
      </c>
      <c r="M1807" s="28">
        <f>I1807*D1807</f>
        <v/>
      </c>
    </row>
    <row r="1808">
      <c r="A1808" t="inlineStr">
        <is>
          <t>PRO-00614</t>
        </is>
      </c>
      <c r="B1808" t="inlineStr">
        <is>
          <t>g2</t>
        </is>
      </c>
      <c r="C1808" t="n">
        <v>2</v>
      </c>
      <c r="D1808" s="28" t="n">
        <v>48092</v>
      </c>
      <c r="E1808" t="n">
        <v>2</v>
      </c>
      <c r="F1808">
        <f>IF(E1808=1,1,IF(E1808=2,0.5,IF(OR(C1808=1,C1808=E1808),0.4,0.2/(E1808-2))))</f>
        <v/>
      </c>
      <c r="G1808">
        <f>IF(C1808=1,1,0)</f>
        <v/>
      </c>
      <c r="H1808">
        <f>IF(C1808=E1808,1,0)</f>
        <v/>
      </c>
      <c r="I1808">
        <f>1/E1808</f>
        <v/>
      </c>
      <c r="J1808" s="28">
        <f>F1808*D1808</f>
        <v/>
      </c>
      <c r="K1808" s="28">
        <f>G1808*D1808</f>
        <v/>
      </c>
      <c r="L1808" s="28">
        <f>H1808*D1808</f>
        <v/>
      </c>
      <c r="M1808" s="28">
        <f>I1808*D1808</f>
        <v/>
      </c>
    </row>
    <row r="1809">
      <c r="A1809" t="inlineStr">
        <is>
          <t>PRO-00615</t>
        </is>
      </c>
      <c r="B1809" t="inlineStr">
        <is>
          <t>linkedin</t>
        </is>
      </c>
      <c r="C1809" t="n">
        <v>1</v>
      </c>
      <c r="D1809" s="28" t="n">
        <v>0</v>
      </c>
      <c r="E1809" t="n">
        <v>4</v>
      </c>
      <c r="F1809">
        <f>IF(E1809=1,1,IF(E1809=2,0.5,IF(OR(C1809=1,C1809=E1809),0.4,0.2/(E1809-2))))</f>
        <v/>
      </c>
      <c r="G1809">
        <f>IF(C1809=1,1,0)</f>
        <v/>
      </c>
      <c r="H1809">
        <f>IF(C1809=E1809,1,0)</f>
        <v/>
      </c>
      <c r="I1809">
        <f>1/E1809</f>
        <v/>
      </c>
      <c r="J1809" s="28">
        <f>F1809*D1809</f>
        <v/>
      </c>
      <c r="K1809" s="28">
        <f>G1809*D1809</f>
        <v/>
      </c>
      <c r="L1809" s="28">
        <f>H1809*D1809</f>
        <v/>
      </c>
      <c r="M1809" s="28">
        <f>I1809*D1809</f>
        <v/>
      </c>
    </row>
    <row r="1810">
      <c r="A1810" t="inlineStr">
        <is>
          <t>PRO-00615</t>
        </is>
      </c>
      <c r="B1810" t="inlineStr">
        <is>
          <t>programmatic</t>
        </is>
      </c>
      <c r="C1810" t="n">
        <v>2</v>
      </c>
      <c r="D1810" s="28" t="n">
        <v>0</v>
      </c>
      <c r="E1810" t="n">
        <v>4</v>
      </c>
      <c r="F1810">
        <f>IF(E1810=1,1,IF(E1810=2,0.5,IF(OR(C1810=1,C1810=E1810),0.4,0.2/(E1810-2))))</f>
        <v/>
      </c>
      <c r="G1810">
        <f>IF(C1810=1,1,0)</f>
        <v/>
      </c>
      <c r="H1810">
        <f>IF(C1810=E1810,1,0)</f>
        <v/>
      </c>
      <c r="I1810">
        <f>1/E1810</f>
        <v/>
      </c>
      <c r="J1810" s="28">
        <f>F1810*D1810</f>
        <v/>
      </c>
      <c r="K1810" s="28">
        <f>G1810*D1810</f>
        <v/>
      </c>
      <c r="L1810" s="28">
        <f>H1810*D1810</f>
        <v/>
      </c>
      <c r="M1810" s="28">
        <f>I1810*D1810</f>
        <v/>
      </c>
    </row>
    <row r="1811">
      <c r="A1811" t="inlineStr">
        <is>
          <t>PRO-00615</t>
        </is>
      </c>
      <c r="B1811" t="inlineStr">
        <is>
          <t>g2</t>
        </is>
      </c>
      <c r="C1811" t="n">
        <v>3</v>
      </c>
      <c r="D1811" s="28" t="n">
        <v>0</v>
      </c>
      <c r="E1811" t="n">
        <v>4</v>
      </c>
      <c r="F1811">
        <f>IF(E1811=1,1,IF(E1811=2,0.5,IF(OR(C1811=1,C1811=E1811),0.4,0.2/(E1811-2))))</f>
        <v/>
      </c>
      <c r="G1811">
        <f>IF(C1811=1,1,0)</f>
        <v/>
      </c>
      <c r="H1811">
        <f>IF(C1811=E1811,1,0)</f>
        <v/>
      </c>
      <c r="I1811">
        <f>1/E1811</f>
        <v/>
      </c>
      <c r="J1811" s="28">
        <f>F1811*D1811</f>
        <v/>
      </c>
      <c r="K1811" s="28">
        <f>G1811*D1811</f>
        <v/>
      </c>
      <c r="L1811" s="28">
        <f>H1811*D1811</f>
        <v/>
      </c>
      <c r="M1811" s="28">
        <f>I1811*D1811</f>
        <v/>
      </c>
    </row>
    <row r="1812">
      <c r="A1812" t="inlineStr">
        <is>
          <t>PRO-00615</t>
        </is>
      </c>
      <c r="B1812" t="inlineStr">
        <is>
          <t>google</t>
        </is>
      </c>
      <c r="C1812" t="n">
        <v>4</v>
      </c>
      <c r="D1812" s="28" t="n">
        <v>0</v>
      </c>
      <c r="E1812" t="n">
        <v>4</v>
      </c>
      <c r="F1812">
        <f>IF(E1812=1,1,IF(E1812=2,0.5,IF(OR(C1812=1,C1812=E1812),0.4,0.2/(E1812-2))))</f>
        <v/>
      </c>
      <c r="G1812">
        <f>IF(C1812=1,1,0)</f>
        <v/>
      </c>
      <c r="H1812">
        <f>IF(C1812=E1812,1,0)</f>
        <v/>
      </c>
      <c r="I1812">
        <f>1/E1812</f>
        <v/>
      </c>
      <c r="J1812" s="28">
        <f>F1812*D1812</f>
        <v/>
      </c>
      <c r="K1812" s="28">
        <f>G1812*D1812</f>
        <v/>
      </c>
      <c r="L1812" s="28">
        <f>H1812*D1812</f>
        <v/>
      </c>
      <c r="M1812" s="28">
        <f>I1812*D1812</f>
        <v/>
      </c>
    </row>
    <row r="1813">
      <c r="A1813" t="inlineStr">
        <is>
          <t>PRO-00616</t>
        </is>
      </c>
      <c r="B1813" t="inlineStr">
        <is>
          <t>google</t>
        </is>
      </c>
      <c r="C1813" t="n">
        <v>1</v>
      </c>
      <c r="D1813" s="28" t="n">
        <v>34921</v>
      </c>
      <c r="E1813" t="n">
        <v>3</v>
      </c>
      <c r="F1813">
        <f>IF(E1813=1,1,IF(E1813=2,0.5,IF(OR(C1813=1,C1813=E1813),0.4,0.2/(E1813-2))))</f>
        <v/>
      </c>
      <c r="G1813">
        <f>IF(C1813=1,1,0)</f>
        <v/>
      </c>
      <c r="H1813">
        <f>IF(C1813=E1813,1,0)</f>
        <v/>
      </c>
      <c r="I1813">
        <f>1/E1813</f>
        <v/>
      </c>
      <c r="J1813" s="28">
        <f>F1813*D1813</f>
        <v/>
      </c>
      <c r="K1813" s="28">
        <f>G1813*D1813</f>
        <v/>
      </c>
      <c r="L1813" s="28">
        <f>H1813*D1813</f>
        <v/>
      </c>
      <c r="M1813" s="28">
        <f>I1813*D1813</f>
        <v/>
      </c>
    </row>
    <row r="1814">
      <c r="A1814" t="inlineStr">
        <is>
          <t>PRO-00616</t>
        </is>
      </c>
      <c r="B1814" t="inlineStr">
        <is>
          <t>programmatic</t>
        </is>
      </c>
      <c r="C1814" t="n">
        <v>2</v>
      </c>
      <c r="D1814" s="28" t="n">
        <v>34921</v>
      </c>
      <c r="E1814" t="n">
        <v>3</v>
      </c>
      <c r="F1814">
        <f>IF(E1814=1,1,IF(E1814=2,0.5,IF(OR(C1814=1,C1814=E1814),0.4,0.2/(E1814-2))))</f>
        <v/>
      </c>
      <c r="G1814">
        <f>IF(C1814=1,1,0)</f>
        <v/>
      </c>
      <c r="H1814">
        <f>IF(C1814=E1814,1,0)</f>
        <v/>
      </c>
      <c r="I1814">
        <f>1/E1814</f>
        <v/>
      </c>
      <c r="J1814" s="28">
        <f>F1814*D1814</f>
        <v/>
      </c>
      <c r="K1814" s="28">
        <f>G1814*D1814</f>
        <v/>
      </c>
      <c r="L1814" s="28">
        <f>H1814*D1814</f>
        <v/>
      </c>
      <c r="M1814" s="28">
        <f>I1814*D1814</f>
        <v/>
      </c>
    </row>
    <row r="1815">
      <c r="A1815" t="inlineStr">
        <is>
          <t>PRO-00616</t>
        </is>
      </c>
      <c r="B1815" t="inlineStr">
        <is>
          <t>linkedin</t>
        </is>
      </c>
      <c r="C1815" t="n">
        <v>3</v>
      </c>
      <c r="D1815" s="28" t="n">
        <v>34921</v>
      </c>
      <c r="E1815" t="n">
        <v>3</v>
      </c>
      <c r="F1815">
        <f>IF(E1815=1,1,IF(E1815=2,0.5,IF(OR(C1815=1,C1815=E1815),0.4,0.2/(E1815-2))))</f>
        <v/>
      </c>
      <c r="G1815">
        <f>IF(C1815=1,1,0)</f>
        <v/>
      </c>
      <c r="H1815">
        <f>IF(C1815=E1815,1,0)</f>
        <v/>
      </c>
      <c r="I1815">
        <f>1/E1815</f>
        <v/>
      </c>
      <c r="J1815" s="28">
        <f>F1815*D1815</f>
        <v/>
      </c>
      <c r="K1815" s="28">
        <f>G1815*D1815</f>
        <v/>
      </c>
      <c r="L1815" s="28">
        <f>H1815*D1815</f>
        <v/>
      </c>
      <c r="M1815" s="28">
        <f>I1815*D1815</f>
        <v/>
      </c>
    </row>
    <row r="1816">
      <c r="A1816" t="inlineStr">
        <is>
          <t>PRO-00617</t>
        </is>
      </c>
      <c r="B1816" t="inlineStr">
        <is>
          <t>google</t>
        </is>
      </c>
      <c r="C1816" t="n">
        <v>1</v>
      </c>
      <c r="D1816" s="28" t="n">
        <v>0</v>
      </c>
      <c r="E1816" t="n">
        <v>2</v>
      </c>
      <c r="F1816">
        <f>IF(E1816=1,1,IF(E1816=2,0.5,IF(OR(C1816=1,C1816=E1816),0.4,0.2/(E1816-2))))</f>
        <v/>
      </c>
      <c r="G1816">
        <f>IF(C1816=1,1,0)</f>
        <v/>
      </c>
      <c r="H1816">
        <f>IF(C1816=E1816,1,0)</f>
        <v/>
      </c>
      <c r="I1816">
        <f>1/E1816</f>
        <v/>
      </c>
      <c r="J1816" s="28">
        <f>F1816*D1816</f>
        <v/>
      </c>
      <c r="K1816" s="28">
        <f>G1816*D1816</f>
        <v/>
      </c>
      <c r="L1816" s="28">
        <f>H1816*D1816</f>
        <v/>
      </c>
      <c r="M1816" s="28">
        <f>I1816*D1816</f>
        <v/>
      </c>
    </row>
    <row r="1817">
      <c r="A1817" t="inlineStr">
        <is>
          <t>PRO-00617</t>
        </is>
      </c>
      <c r="B1817" t="inlineStr">
        <is>
          <t>g2</t>
        </is>
      </c>
      <c r="C1817" t="n">
        <v>2</v>
      </c>
      <c r="D1817" s="28" t="n">
        <v>0</v>
      </c>
      <c r="E1817" t="n">
        <v>2</v>
      </c>
      <c r="F1817">
        <f>IF(E1817=1,1,IF(E1817=2,0.5,IF(OR(C1817=1,C1817=E1817),0.4,0.2/(E1817-2))))</f>
        <v/>
      </c>
      <c r="G1817">
        <f>IF(C1817=1,1,0)</f>
        <v/>
      </c>
      <c r="H1817">
        <f>IF(C1817=E1817,1,0)</f>
        <v/>
      </c>
      <c r="I1817">
        <f>1/E1817</f>
        <v/>
      </c>
      <c r="J1817" s="28">
        <f>F1817*D1817</f>
        <v/>
      </c>
      <c r="K1817" s="28">
        <f>G1817*D1817</f>
        <v/>
      </c>
      <c r="L1817" s="28">
        <f>H1817*D1817</f>
        <v/>
      </c>
      <c r="M1817" s="28">
        <f>I1817*D1817</f>
        <v/>
      </c>
    </row>
    <row r="1818">
      <c r="A1818" t="inlineStr">
        <is>
          <t>PRO-00618</t>
        </is>
      </c>
      <c r="B1818" t="inlineStr">
        <is>
          <t>linkedin</t>
        </is>
      </c>
      <c r="C1818" t="n">
        <v>1</v>
      </c>
      <c r="D1818" s="28" t="n">
        <v>76803</v>
      </c>
      <c r="E1818" t="n">
        <v>2</v>
      </c>
      <c r="F1818">
        <f>IF(E1818=1,1,IF(E1818=2,0.5,IF(OR(C1818=1,C1818=E1818),0.4,0.2/(E1818-2))))</f>
        <v/>
      </c>
      <c r="G1818">
        <f>IF(C1818=1,1,0)</f>
        <v/>
      </c>
      <c r="H1818">
        <f>IF(C1818=E1818,1,0)</f>
        <v/>
      </c>
      <c r="I1818">
        <f>1/E1818</f>
        <v/>
      </c>
      <c r="J1818" s="28">
        <f>F1818*D1818</f>
        <v/>
      </c>
      <c r="K1818" s="28">
        <f>G1818*D1818</f>
        <v/>
      </c>
      <c r="L1818" s="28">
        <f>H1818*D1818</f>
        <v/>
      </c>
      <c r="M1818" s="28">
        <f>I1818*D1818</f>
        <v/>
      </c>
    </row>
    <row r="1819">
      <c r="A1819" t="inlineStr">
        <is>
          <t>PRO-00618</t>
        </is>
      </c>
      <c r="B1819" t="inlineStr">
        <is>
          <t>google</t>
        </is>
      </c>
      <c r="C1819" t="n">
        <v>2</v>
      </c>
      <c r="D1819" s="28" t="n">
        <v>76803</v>
      </c>
      <c r="E1819" t="n">
        <v>2</v>
      </c>
      <c r="F1819">
        <f>IF(E1819=1,1,IF(E1819=2,0.5,IF(OR(C1819=1,C1819=E1819),0.4,0.2/(E1819-2))))</f>
        <v/>
      </c>
      <c r="G1819">
        <f>IF(C1819=1,1,0)</f>
        <v/>
      </c>
      <c r="H1819">
        <f>IF(C1819=E1819,1,0)</f>
        <v/>
      </c>
      <c r="I1819">
        <f>1/E1819</f>
        <v/>
      </c>
      <c r="J1819" s="28">
        <f>F1819*D1819</f>
        <v/>
      </c>
      <c r="K1819" s="28">
        <f>G1819*D1819</f>
        <v/>
      </c>
      <c r="L1819" s="28">
        <f>H1819*D1819</f>
        <v/>
      </c>
      <c r="M1819" s="28">
        <f>I1819*D1819</f>
        <v/>
      </c>
    </row>
    <row r="1820">
      <c r="A1820" t="inlineStr">
        <is>
          <t>PRO-00619</t>
        </is>
      </c>
      <c r="B1820" t="inlineStr">
        <is>
          <t>google</t>
        </is>
      </c>
      <c r="C1820" t="n">
        <v>1</v>
      </c>
      <c r="D1820" s="28" t="n">
        <v>0</v>
      </c>
      <c r="E1820" t="n">
        <v>2</v>
      </c>
      <c r="F1820">
        <f>IF(E1820=1,1,IF(E1820=2,0.5,IF(OR(C1820=1,C1820=E1820),0.4,0.2/(E1820-2))))</f>
        <v/>
      </c>
      <c r="G1820">
        <f>IF(C1820=1,1,0)</f>
        <v/>
      </c>
      <c r="H1820">
        <f>IF(C1820=E1820,1,0)</f>
        <v/>
      </c>
      <c r="I1820">
        <f>1/E1820</f>
        <v/>
      </c>
      <c r="J1820" s="28">
        <f>F1820*D1820</f>
        <v/>
      </c>
      <c r="K1820" s="28">
        <f>G1820*D1820</f>
        <v/>
      </c>
      <c r="L1820" s="28">
        <f>H1820*D1820</f>
        <v/>
      </c>
      <c r="M1820" s="28">
        <f>I1820*D1820</f>
        <v/>
      </c>
    </row>
    <row r="1821">
      <c r="A1821" t="inlineStr">
        <is>
          <t>PRO-00619</t>
        </is>
      </c>
      <c r="B1821" t="inlineStr">
        <is>
          <t>google</t>
        </is>
      </c>
      <c r="C1821" t="n">
        <v>2</v>
      </c>
      <c r="D1821" s="28" t="n">
        <v>0</v>
      </c>
      <c r="E1821" t="n">
        <v>2</v>
      </c>
      <c r="F1821">
        <f>IF(E1821=1,1,IF(E1821=2,0.5,IF(OR(C1821=1,C1821=E1821),0.4,0.2/(E1821-2))))</f>
        <v/>
      </c>
      <c r="G1821">
        <f>IF(C1821=1,1,0)</f>
        <v/>
      </c>
      <c r="H1821">
        <f>IF(C1821=E1821,1,0)</f>
        <v/>
      </c>
      <c r="I1821">
        <f>1/E1821</f>
        <v/>
      </c>
      <c r="J1821" s="28">
        <f>F1821*D1821</f>
        <v/>
      </c>
      <c r="K1821" s="28">
        <f>G1821*D1821</f>
        <v/>
      </c>
      <c r="L1821" s="28">
        <f>H1821*D1821</f>
        <v/>
      </c>
      <c r="M1821" s="28">
        <f>I1821*D1821</f>
        <v/>
      </c>
    </row>
    <row r="1822">
      <c r="A1822" t="inlineStr">
        <is>
          <t>PRO-00620</t>
        </is>
      </c>
      <c r="B1822" t="inlineStr">
        <is>
          <t>google</t>
        </is>
      </c>
      <c r="C1822" t="n">
        <v>1</v>
      </c>
      <c r="D1822" s="28" t="n">
        <v>49065</v>
      </c>
      <c r="E1822" t="n">
        <v>3</v>
      </c>
      <c r="F1822">
        <f>IF(E1822=1,1,IF(E1822=2,0.5,IF(OR(C1822=1,C1822=E1822),0.4,0.2/(E1822-2))))</f>
        <v/>
      </c>
      <c r="G1822">
        <f>IF(C1822=1,1,0)</f>
        <v/>
      </c>
      <c r="H1822">
        <f>IF(C1822=E1822,1,0)</f>
        <v/>
      </c>
      <c r="I1822">
        <f>1/E1822</f>
        <v/>
      </c>
      <c r="J1822" s="28">
        <f>F1822*D1822</f>
        <v/>
      </c>
      <c r="K1822" s="28">
        <f>G1822*D1822</f>
        <v/>
      </c>
      <c r="L1822" s="28">
        <f>H1822*D1822</f>
        <v/>
      </c>
      <c r="M1822" s="28">
        <f>I1822*D1822</f>
        <v/>
      </c>
    </row>
    <row r="1823">
      <c r="A1823" t="inlineStr">
        <is>
          <t>PRO-00620</t>
        </is>
      </c>
      <c r="B1823" t="inlineStr">
        <is>
          <t>programmatic</t>
        </is>
      </c>
      <c r="C1823" t="n">
        <v>2</v>
      </c>
      <c r="D1823" s="28" t="n">
        <v>49065</v>
      </c>
      <c r="E1823" t="n">
        <v>3</v>
      </c>
      <c r="F1823">
        <f>IF(E1823=1,1,IF(E1823=2,0.5,IF(OR(C1823=1,C1823=E1823),0.4,0.2/(E1823-2))))</f>
        <v/>
      </c>
      <c r="G1823">
        <f>IF(C1823=1,1,0)</f>
        <v/>
      </c>
      <c r="H1823">
        <f>IF(C1823=E1823,1,0)</f>
        <v/>
      </c>
      <c r="I1823">
        <f>1/E1823</f>
        <v/>
      </c>
      <c r="J1823" s="28">
        <f>F1823*D1823</f>
        <v/>
      </c>
      <c r="K1823" s="28">
        <f>G1823*D1823</f>
        <v/>
      </c>
      <c r="L1823" s="28">
        <f>H1823*D1823</f>
        <v/>
      </c>
      <c r="M1823" s="28">
        <f>I1823*D1823</f>
        <v/>
      </c>
    </row>
    <row r="1824">
      <c r="A1824" t="inlineStr">
        <is>
          <t>PRO-00620</t>
        </is>
      </c>
      <c r="B1824" t="inlineStr">
        <is>
          <t>google</t>
        </is>
      </c>
      <c r="C1824" t="n">
        <v>3</v>
      </c>
      <c r="D1824" s="28" t="n">
        <v>49065</v>
      </c>
      <c r="E1824" t="n">
        <v>3</v>
      </c>
      <c r="F1824">
        <f>IF(E1824=1,1,IF(E1824=2,0.5,IF(OR(C1824=1,C1824=E1824),0.4,0.2/(E1824-2))))</f>
        <v/>
      </c>
      <c r="G1824">
        <f>IF(C1824=1,1,0)</f>
        <v/>
      </c>
      <c r="H1824">
        <f>IF(C1824=E1824,1,0)</f>
        <v/>
      </c>
      <c r="I1824">
        <f>1/E1824</f>
        <v/>
      </c>
      <c r="J1824" s="28">
        <f>F1824*D1824</f>
        <v/>
      </c>
      <c r="K1824" s="28">
        <f>G1824*D1824</f>
        <v/>
      </c>
      <c r="L1824" s="28">
        <f>H1824*D1824</f>
        <v/>
      </c>
      <c r="M1824" s="28">
        <f>I1824*D1824</f>
        <v/>
      </c>
    </row>
    <row r="1825">
      <c r="A1825" t="inlineStr">
        <is>
          <t>PRO-00621</t>
        </is>
      </c>
      <c r="B1825" t="inlineStr">
        <is>
          <t>linkedin</t>
        </is>
      </c>
      <c r="C1825" t="n">
        <v>1</v>
      </c>
      <c r="D1825" s="28" t="n">
        <v>0</v>
      </c>
      <c r="E1825" t="n">
        <v>4</v>
      </c>
      <c r="F1825">
        <f>IF(E1825=1,1,IF(E1825=2,0.5,IF(OR(C1825=1,C1825=E1825),0.4,0.2/(E1825-2))))</f>
        <v/>
      </c>
      <c r="G1825">
        <f>IF(C1825=1,1,0)</f>
        <v/>
      </c>
      <c r="H1825">
        <f>IF(C1825=E1825,1,0)</f>
        <v/>
      </c>
      <c r="I1825">
        <f>1/E1825</f>
        <v/>
      </c>
      <c r="J1825" s="28">
        <f>F1825*D1825</f>
        <v/>
      </c>
      <c r="K1825" s="28">
        <f>G1825*D1825</f>
        <v/>
      </c>
      <c r="L1825" s="28">
        <f>H1825*D1825</f>
        <v/>
      </c>
      <c r="M1825" s="28">
        <f>I1825*D1825</f>
        <v/>
      </c>
    </row>
    <row r="1826">
      <c r="A1826" t="inlineStr">
        <is>
          <t>PRO-00621</t>
        </is>
      </c>
      <c r="B1826" t="inlineStr">
        <is>
          <t>g2</t>
        </is>
      </c>
      <c r="C1826" t="n">
        <v>2</v>
      </c>
      <c r="D1826" s="28" t="n">
        <v>0</v>
      </c>
      <c r="E1826" t="n">
        <v>4</v>
      </c>
      <c r="F1826">
        <f>IF(E1826=1,1,IF(E1826=2,0.5,IF(OR(C1826=1,C1826=E1826),0.4,0.2/(E1826-2))))</f>
        <v/>
      </c>
      <c r="G1826">
        <f>IF(C1826=1,1,0)</f>
        <v/>
      </c>
      <c r="H1826">
        <f>IF(C1826=E1826,1,0)</f>
        <v/>
      </c>
      <c r="I1826">
        <f>1/E1826</f>
        <v/>
      </c>
      <c r="J1826" s="28">
        <f>F1826*D1826</f>
        <v/>
      </c>
      <c r="K1826" s="28">
        <f>G1826*D1826</f>
        <v/>
      </c>
      <c r="L1826" s="28">
        <f>H1826*D1826</f>
        <v/>
      </c>
      <c r="M1826" s="28">
        <f>I1826*D1826</f>
        <v/>
      </c>
    </row>
    <row r="1827">
      <c r="A1827" t="inlineStr">
        <is>
          <t>PRO-00621</t>
        </is>
      </c>
      <c r="B1827" t="inlineStr">
        <is>
          <t>linkedin</t>
        </is>
      </c>
      <c r="C1827" t="n">
        <v>3</v>
      </c>
      <c r="D1827" s="28" t="n">
        <v>0</v>
      </c>
      <c r="E1827" t="n">
        <v>4</v>
      </c>
      <c r="F1827">
        <f>IF(E1827=1,1,IF(E1827=2,0.5,IF(OR(C1827=1,C1827=E1827),0.4,0.2/(E1827-2))))</f>
        <v/>
      </c>
      <c r="G1827">
        <f>IF(C1827=1,1,0)</f>
        <v/>
      </c>
      <c r="H1827">
        <f>IF(C1827=E1827,1,0)</f>
        <v/>
      </c>
      <c r="I1827">
        <f>1/E1827</f>
        <v/>
      </c>
      <c r="J1827" s="28">
        <f>F1827*D1827</f>
        <v/>
      </c>
      <c r="K1827" s="28">
        <f>G1827*D1827</f>
        <v/>
      </c>
      <c r="L1827" s="28">
        <f>H1827*D1827</f>
        <v/>
      </c>
      <c r="M1827" s="28">
        <f>I1827*D1827</f>
        <v/>
      </c>
    </row>
    <row r="1828">
      <c r="A1828" t="inlineStr">
        <is>
          <t>PRO-00621</t>
        </is>
      </c>
      <c r="B1828" t="inlineStr">
        <is>
          <t>g2</t>
        </is>
      </c>
      <c r="C1828" t="n">
        <v>4</v>
      </c>
      <c r="D1828" s="28" t="n">
        <v>0</v>
      </c>
      <c r="E1828" t="n">
        <v>4</v>
      </c>
      <c r="F1828">
        <f>IF(E1828=1,1,IF(E1828=2,0.5,IF(OR(C1828=1,C1828=E1828),0.4,0.2/(E1828-2))))</f>
        <v/>
      </c>
      <c r="G1828">
        <f>IF(C1828=1,1,0)</f>
        <v/>
      </c>
      <c r="H1828">
        <f>IF(C1828=E1828,1,0)</f>
        <v/>
      </c>
      <c r="I1828">
        <f>1/E1828</f>
        <v/>
      </c>
      <c r="J1828" s="28">
        <f>F1828*D1828</f>
        <v/>
      </c>
      <c r="K1828" s="28">
        <f>G1828*D1828</f>
        <v/>
      </c>
      <c r="L1828" s="28">
        <f>H1828*D1828</f>
        <v/>
      </c>
      <c r="M1828" s="28">
        <f>I1828*D1828</f>
        <v/>
      </c>
    </row>
    <row r="1829">
      <c r="A1829" t="inlineStr">
        <is>
          <t>PRO-00622</t>
        </is>
      </c>
      <c r="B1829" t="inlineStr">
        <is>
          <t>linkedin</t>
        </is>
      </c>
      <c r="C1829" t="n">
        <v>1</v>
      </c>
      <c r="D1829" s="28" t="n">
        <v>0</v>
      </c>
      <c r="E1829" t="n">
        <v>4</v>
      </c>
      <c r="F1829">
        <f>IF(E1829=1,1,IF(E1829=2,0.5,IF(OR(C1829=1,C1829=E1829),0.4,0.2/(E1829-2))))</f>
        <v/>
      </c>
      <c r="G1829">
        <f>IF(C1829=1,1,0)</f>
        <v/>
      </c>
      <c r="H1829">
        <f>IF(C1829=E1829,1,0)</f>
        <v/>
      </c>
      <c r="I1829">
        <f>1/E1829</f>
        <v/>
      </c>
      <c r="J1829" s="28">
        <f>F1829*D1829</f>
        <v/>
      </c>
      <c r="K1829" s="28">
        <f>G1829*D1829</f>
        <v/>
      </c>
      <c r="L1829" s="28">
        <f>H1829*D1829</f>
        <v/>
      </c>
      <c r="M1829" s="28">
        <f>I1829*D1829</f>
        <v/>
      </c>
    </row>
    <row r="1830">
      <c r="A1830" t="inlineStr">
        <is>
          <t>PRO-00622</t>
        </is>
      </c>
      <c r="B1830" t="inlineStr">
        <is>
          <t>programmatic</t>
        </is>
      </c>
      <c r="C1830" t="n">
        <v>2</v>
      </c>
      <c r="D1830" s="28" t="n">
        <v>0</v>
      </c>
      <c r="E1830" t="n">
        <v>4</v>
      </c>
      <c r="F1830">
        <f>IF(E1830=1,1,IF(E1830=2,0.5,IF(OR(C1830=1,C1830=E1830),0.4,0.2/(E1830-2))))</f>
        <v/>
      </c>
      <c r="G1830">
        <f>IF(C1830=1,1,0)</f>
        <v/>
      </c>
      <c r="H1830">
        <f>IF(C1830=E1830,1,0)</f>
        <v/>
      </c>
      <c r="I1830">
        <f>1/E1830</f>
        <v/>
      </c>
      <c r="J1830" s="28">
        <f>F1830*D1830</f>
        <v/>
      </c>
      <c r="K1830" s="28">
        <f>G1830*D1830</f>
        <v/>
      </c>
      <c r="L1830" s="28">
        <f>H1830*D1830</f>
        <v/>
      </c>
      <c r="M1830" s="28">
        <f>I1830*D1830</f>
        <v/>
      </c>
    </row>
    <row r="1831">
      <c r="A1831" t="inlineStr">
        <is>
          <t>PRO-00622</t>
        </is>
      </c>
      <c r="B1831" t="inlineStr">
        <is>
          <t>linkedin</t>
        </is>
      </c>
      <c r="C1831" t="n">
        <v>3</v>
      </c>
      <c r="D1831" s="28" t="n">
        <v>0</v>
      </c>
      <c r="E1831" t="n">
        <v>4</v>
      </c>
      <c r="F1831">
        <f>IF(E1831=1,1,IF(E1831=2,0.5,IF(OR(C1831=1,C1831=E1831),0.4,0.2/(E1831-2))))</f>
        <v/>
      </c>
      <c r="G1831">
        <f>IF(C1831=1,1,0)</f>
        <v/>
      </c>
      <c r="H1831">
        <f>IF(C1831=E1831,1,0)</f>
        <v/>
      </c>
      <c r="I1831">
        <f>1/E1831</f>
        <v/>
      </c>
      <c r="J1831" s="28">
        <f>F1831*D1831</f>
        <v/>
      </c>
      <c r="K1831" s="28">
        <f>G1831*D1831</f>
        <v/>
      </c>
      <c r="L1831" s="28">
        <f>H1831*D1831</f>
        <v/>
      </c>
      <c r="M1831" s="28">
        <f>I1831*D1831</f>
        <v/>
      </c>
    </row>
    <row r="1832">
      <c r="A1832" t="inlineStr">
        <is>
          <t>PRO-00622</t>
        </is>
      </c>
      <c r="B1832" t="inlineStr">
        <is>
          <t>google</t>
        </is>
      </c>
      <c r="C1832" t="n">
        <v>4</v>
      </c>
      <c r="D1832" s="28" t="n">
        <v>0</v>
      </c>
      <c r="E1832" t="n">
        <v>4</v>
      </c>
      <c r="F1832">
        <f>IF(E1832=1,1,IF(E1832=2,0.5,IF(OR(C1832=1,C1832=E1832),0.4,0.2/(E1832-2))))</f>
        <v/>
      </c>
      <c r="G1832">
        <f>IF(C1832=1,1,0)</f>
        <v/>
      </c>
      <c r="H1832">
        <f>IF(C1832=E1832,1,0)</f>
        <v/>
      </c>
      <c r="I1832">
        <f>1/E1832</f>
        <v/>
      </c>
      <c r="J1832" s="28">
        <f>F1832*D1832</f>
        <v/>
      </c>
      <c r="K1832" s="28">
        <f>G1832*D1832</f>
        <v/>
      </c>
      <c r="L1832" s="28">
        <f>H1832*D1832</f>
        <v/>
      </c>
      <c r="M1832" s="28">
        <f>I1832*D1832</f>
        <v/>
      </c>
    </row>
    <row r="1833">
      <c r="A1833" t="inlineStr">
        <is>
          <t>PRO-00623</t>
        </is>
      </c>
      <c r="B1833" t="inlineStr">
        <is>
          <t>google</t>
        </is>
      </c>
      <c r="C1833" t="n">
        <v>1</v>
      </c>
      <c r="D1833" s="28" t="n">
        <v>83250</v>
      </c>
      <c r="E1833" t="n">
        <v>3</v>
      </c>
      <c r="F1833">
        <f>IF(E1833=1,1,IF(E1833=2,0.5,IF(OR(C1833=1,C1833=E1833),0.4,0.2/(E1833-2))))</f>
        <v/>
      </c>
      <c r="G1833">
        <f>IF(C1833=1,1,0)</f>
        <v/>
      </c>
      <c r="H1833">
        <f>IF(C1833=E1833,1,0)</f>
        <v/>
      </c>
      <c r="I1833">
        <f>1/E1833</f>
        <v/>
      </c>
      <c r="J1833" s="28">
        <f>F1833*D1833</f>
        <v/>
      </c>
      <c r="K1833" s="28">
        <f>G1833*D1833</f>
        <v/>
      </c>
      <c r="L1833" s="28">
        <f>H1833*D1833</f>
        <v/>
      </c>
      <c r="M1833" s="28">
        <f>I1833*D1833</f>
        <v/>
      </c>
    </row>
    <row r="1834">
      <c r="A1834" t="inlineStr">
        <is>
          <t>PRO-00623</t>
        </is>
      </c>
      <c r="B1834" t="inlineStr">
        <is>
          <t>g2</t>
        </is>
      </c>
      <c r="C1834" t="n">
        <v>2</v>
      </c>
      <c r="D1834" s="28" t="n">
        <v>83250</v>
      </c>
      <c r="E1834" t="n">
        <v>3</v>
      </c>
      <c r="F1834">
        <f>IF(E1834=1,1,IF(E1834=2,0.5,IF(OR(C1834=1,C1834=E1834),0.4,0.2/(E1834-2))))</f>
        <v/>
      </c>
      <c r="G1834">
        <f>IF(C1834=1,1,0)</f>
        <v/>
      </c>
      <c r="H1834">
        <f>IF(C1834=E1834,1,0)</f>
        <v/>
      </c>
      <c r="I1834">
        <f>1/E1834</f>
        <v/>
      </c>
      <c r="J1834" s="28">
        <f>F1834*D1834</f>
        <v/>
      </c>
      <c r="K1834" s="28">
        <f>G1834*D1834</f>
        <v/>
      </c>
      <c r="L1834" s="28">
        <f>H1834*D1834</f>
        <v/>
      </c>
      <c r="M1834" s="28">
        <f>I1834*D1834</f>
        <v/>
      </c>
    </row>
    <row r="1835">
      <c r="A1835" t="inlineStr">
        <is>
          <t>PRO-00623</t>
        </is>
      </c>
      <c r="B1835" t="inlineStr">
        <is>
          <t>g2</t>
        </is>
      </c>
      <c r="C1835" t="n">
        <v>3</v>
      </c>
      <c r="D1835" s="28" t="n">
        <v>83250</v>
      </c>
      <c r="E1835" t="n">
        <v>3</v>
      </c>
      <c r="F1835">
        <f>IF(E1835=1,1,IF(E1835=2,0.5,IF(OR(C1835=1,C1835=E1835),0.4,0.2/(E1835-2))))</f>
        <v/>
      </c>
      <c r="G1835">
        <f>IF(C1835=1,1,0)</f>
        <v/>
      </c>
      <c r="H1835">
        <f>IF(C1835=E1835,1,0)</f>
        <v/>
      </c>
      <c r="I1835">
        <f>1/E1835</f>
        <v/>
      </c>
      <c r="J1835" s="28">
        <f>F1835*D1835</f>
        <v/>
      </c>
      <c r="K1835" s="28">
        <f>G1835*D1835</f>
        <v/>
      </c>
      <c r="L1835" s="28">
        <f>H1835*D1835</f>
        <v/>
      </c>
      <c r="M1835" s="28">
        <f>I1835*D1835</f>
        <v/>
      </c>
    </row>
    <row r="1836">
      <c r="A1836" t="inlineStr">
        <is>
          <t>PRO-00624</t>
        </is>
      </c>
      <c r="B1836" t="inlineStr">
        <is>
          <t>linkedin</t>
        </is>
      </c>
      <c r="C1836" t="n">
        <v>1</v>
      </c>
      <c r="D1836" s="28" t="n">
        <v>0</v>
      </c>
      <c r="E1836" t="n">
        <v>3</v>
      </c>
      <c r="F1836">
        <f>IF(E1836=1,1,IF(E1836=2,0.5,IF(OR(C1836=1,C1836=E1836),0.4,0.2/(E1836-2))))</f>
        <v/>
      </c>
      <c r="G1836">
        <f>IF(C1836=1,1,0)</f>
        <v/>
      </c>
      <c r="H1836">
        <f>IF(C1836=E1836,1,0)</f>
        <v/>
      </c>
      <c r="I1836">
        <f>1/E1836</f>
        <v/>
      </c>
      <c r="J1836" s="28">
        <f>F1836*D1836</f>
        <v/>
      </c>
      <c r="K1836" s="28">
        <f>G1836*D1836</f>
        <v/>
      </c>
      <c r="L1836" s="28">
        <f>H1836*D1836</f>
        <v/>
      </c>
      <c r="M1836" s="28">
        <f>I1836*D1836</f>
        <v/>
      </c>
    </row>
    <row r="1837">
      <c r="A1837" t="inlineStr">
        <is>
          <t>PRO-00624</t>
        </is>
      </c>
      <c r="B1837" t="inlineStr">
        <is>
          <t>google</t>
        </is>
      </c>
      <c r="C1837" t="n">
        <v>2</v>
      </c>
      <c r="D1837" s="28" t="n">
        <v>0</v>
      </c>
      <c r="E1837" t="n">
        <v>3</v>
      </c>
      <c r="F1837">
        <f>IF(E1837=1,1,IF(E1837=2,0.5,IF(OR(C1837=1,C1837=E1837),0.4,0.2/(E1837-2))))</f>
        <v/>
      </c>
      <c r="G1837">
        <f>IF(C1837=1,1,0)</f>
        <v/>
      </c>
      <c r="H1837">
        <f>IF(C1837=E1837,1,0)</f>
        <v/>
      </c>
      <c r="I1837">
        <f>1/E1837</f>
        <v/>
      </c>
      <c r="J1837" s="28">
        <f>F1837*D1837</f>
        <v/>
      </c>
      <c r="K1837" s="28">
        <f>G1837*D1837</f>
        <v/>
      </c>
      <c r="L1837" s="28">
        <f>H1837*D1837</f>
        <v/>
      </c>
      <c r="M1837" s="28">
        <f>I1837*D1837</f>
        <v/>
      </c>
    </row>
    <row r="1838">
      <c r="A1838" t="inlineStr">
        <is>
          <t>PRO-00624</t>
        </is>
      </c>
      <c r="B1838" t="inlineStr">
        <is>
          <t>google</t>
        </is>
      </c>
      <c r="C1838" t="n">
        <v>3</v>
      </c>
      <c r="D1838" s="28" t="n">
        <v>0</v>
      </c>
      <c r="E1838" t="n">
        <v>3</v>
      </c>
      <c r="F1838">
        <f>IF(E1838=1,1,IF(E1838=2,0.5,IF(OR(C1838=1,C1838=E1838),0.4,0.2/(E1838-2))))</f>
        <v/>
      </c>
      <c r="G1838">
        <f>IF(C1838=1,1,0)</f>
        <v/>
      </c>
      <c r="H1838">
        <f>IF(C1838=E1838,1,0)</f>
        <v/>
      </c>
      <c r="I1838">
        <f>1/E1838</f>
        <v/>
      </c>
      <c r="J1838" s="28">
        <f>F1838*D1838</f>
        <v/>
      </c>
      <c r="K1838" s="28">
        <f>G1838*D1838</f>
        <v/>
      </c>
      <c r="L1838" s="28">
        <f>H1838*D1838</f>
        <v/>
      </c>
      <c r="M1838" s="28">
        <f>I1838*D1838</f>
        <v/>
      </c>
    </row>
    <row r="1839">
      <c r="A1839" t="inlineStr">
        <is>
          <t>PRO-00625</t>
        </is>
      </c>
      <c r="B1839" t="inlineStr">
        <is>
          <t>linkedin</t>
        </is>
      </c>
      <c r="C1839" t="n">
        <v>1</v>
      </c>
      <c r="D1839" s="28" t="n">
        <v>58948</v>
      </c>
      <c r="E1839" t="n">
        <v>3</v>
      </c>
      <c r="F1839">
        <f>IF(E1839=1,1,IF(E1839=2,0.5,IF(OR(C1839=1,C1839=E1839),0.4,0.2/(E1839-2))))</f>
        <v/>
      </c>
      <c r="G1839">
        <f>IF(C1839=1,1,0)</f>
        <v/>
      </c>
      <c r="H1839">
        <f>IF(C1839=E1839,1,0)</f>
        <v/>
      </c>
      <c r="I1839">
        <f>1/E1839</f>
        <v/>
      </c>
      <c r="J1839" s="28">
        <f>F1839*D1839</f>
        <v/>
      </c>
      <c r="K1839" s="28">
        <f>G1839*D1839</f>
        <v/>
      </c>
      <c r="L1839" s="28">
        <f>H1839*D1839</f>
        <v/>
      </c>
      <c r="M1839" s="28">
        <f>I1839*D1839</f>
        <v/>
      </c>
    </row>
    <row r="1840">
      <c r="A1840" t="inlineStr">
        <is>
          <t>PRO-00625</t>
        </is>
      </c>
      <c r="B1840" t="inlineStr">
        <is>
          <t>programmatic</t>
        </is>
      </c>
      <c r="C1840" t="n">
        <v>2</v>
      </c>
      <c r="D1840" s="28" t="n">
        <v>58948</v>
      </c>
      <c r="E1840" t="n">
        <v>3</v>
      </c>
      <c r="F1840">
        <f>IF(E1840=1,1,IF(E1840=2,0.5,IF(OR(C1840=1,C1840=E1840),0.4,0.2/(E1840-2))))</f>
        <v/>
      </c>
      <c r="G1840">
        <f>IF(C1840=1,1,0)</f>
        <v/>
      </c>
      <c r="H1840">
        <f>IF(C1840=E1840,1,0)</f>
        <v/>
      </c>
      <c r="I1840">
        <f>1/E1840</f>
        <v/>
      </c>
      <c r="J1840" s="28">
        <f>F1840*D1840</f>
        <v/>
      </c>
      <c r="K1840" s="28">
        <f>G1840*D1840</f>
        <v/>
      </c>
      <c r="L1840" s="28">
        <f>H1840*D1840</f>
        <v/>
      </c>
      <c r="M1840" s="28">
        <f>I1840*D1840</f>
        <v/>
      </c>
    </row>
    <row r="1841">
      <c r="A1841" t="inlineStr">
        <is>
          <t>PRO-00625</t>
        </is>
      </c>
      <c r="B1841" t="inlineStr">
        <is>
          <t>linkedin</t>
        </is>
      </c>
      <c r="C1841" t="n">
        <v>3</v>
      </c>
      <c r="D1841" s="28" t="n">
        <v>58948</v>
      </c>
      <c r="E1841" t="n">
        <v>3</v>
      </c>
      <c r="F1841">
        <f>IF(E1841=1,1,IF(E1841=2,0.5,IF(OR(C1841=1,C1841=E1841),0.4,0.2/(E1841-2))))</f>
        <v/>
      </c>
      <c r="G1841">
        <f>IF(C1841=1,1,0)</f>
        <v/>
      </c>
      <c r="H1841">
        <f>IF(C1841=E1841,1,0)</f>
        <v/>
      </c>
      <c r="I1841">
        <f>1/E1841</f>
        <v/>
      </c>
      <c r="J1841" s="28">
        <f>F1841*D1841</f>
        <v/>
      </c>
      <c r="K1841" s="28">
        <f>G1841*D1841</f>
        <v/>
      </c>
      <c r="L1841" s="28">
        <f>H1841*D1841</f>
        <v/>
      </c>
      <c r="M1841" s="28">
        <f>I1841*D1841</f>
        <v/>
      </c>
    </row>
    <row r="1842">
      <c r="A1842" t="inlineStr">
        <is>
          <t>PRO-00626</t>
        </is>
      </c>
      <c r="B1842" t="inlineStr">
        <is>
          <t>linkedin</t>
        </is>
      </c>
      <c r="C1842" t="n">
        <v>1</v>
      </c>
      <c r="D1842" s="28" t="n">
        <v>0</v>
      </c>
      <c r="E1842" t="n">
        <v>3</v>
      </c>
      <c r="F1842">
        <f>IF(E1842=1,1,IF(E1842=2,0.5,IF(OR(C1842=1,C1842=E1842),0.4,0.2/(E1842-2))))</f>
        <v/>
      </c>
      <c r="G1842">
        <f>IF(C1842=1,1,0)</f>
        <v/>
      </c>
      <c r="H1842">
        <f>IF(C1842=E1842,1,0)</f>
        <v/>
      </c>
      <c r="I1842">
        <f>1/E1842</f>
        <v/>
      </c>
      <c r="J1842" s="28">
        <f>F1842*D1842</f>
        <v/>
      </c>
      <c r="K1842" s="28">
        <f>G1842*D1842</f>
        <v/>
      </c>
      <c r="L1842" s="28">
        <f>H1842*D1842</f>
        <v/>
      </c>
      <c r="M1842" s="28">
        <f>I1842*D1842</f>
        <v/>
      </c>
    </row>
    <row r="1843">
      <c r="A1843" t="inlineStr">
        <is>
          <t>PRO-00626</t>
        </is>
      </c>
      <c r="B1843" t="inlineStr">
        <is>
          <t>linkedin</t>
        </is>
      </c>
      <c r="C1843" t="n">
        <v>2</v>
      </c>
      <c r="D1843" s="28" t="n">
        <v>0</v>
      </c>
      <c r="E1843" t="n">
        <v>3</v>
      </c>
      <c r="F1843">
        <f>IF(E1843=1,1,IF(E1843=2,0.5,IF(OR(C1843=1,C1843=E1843),0.4,0.2/(E1843-2))))</f>
        <v/>
      </c>
      <c r="G1843">
        <f>IF(C1843=1,1,0)</f>
        <v/>
      </c>
      <c r="H1843">
        <f>IF(C1843=E1843,1,0)</f>
        <v/>
      </c>
      <c r="I1843">
        <f>1/E1843</f>
        <v/>
      </c>
      <c r="J1843" s="28">
        <f>F1843*D1843</f>
        <v/>
      </c>
      <c r="K1843" s="28">
        <f>G1843*D1843</f>
        <v/>
      </c>
      <c r="L1843" s="28">
        <f>H1843*D1843</f>
        <v/>
      </c>
      <c r="M1843" s="28">
        <f>I1843*D1843</f>
        <v/>
      </c>
    </row>
    <row r="1844">
      <c r="A1844" t="inlineStr">
        <is>
          <t>PRO-00626</t>
        </is>
      </c>
      <c r="B1844" t="inlineStr">
        <is>
          <t>g2</t>
        </is>
      </c>
      <c r="C1844" t="n">
        <v>3</v>
      </c>
      <c r="D1844" s="28" t="n">
        <v>0</v>
      </c>
      <c r="E1844" t="n">
        <v>3</v>
      </c>
      <c r="F1844">
        <f>IF(E1844=1,1,IF(E1844=2,0.5,IF(OR(C1844=1,C1844=E1844),0.4,0.2/(E1844-2))))</f>
        <v/>
      </c>
      <c r="G1844">
        <f>IF(C1844=1,1,0)</f>
        <v/>
      </c>
      <c r="H1844">
        <f>IF(C1844=E1844,1,0)</f>
        <v/>
      </c>
      <c r="I1844">
        <f>1/E1844</f>
        <v/>
      </c>
      <c r="J1844" s="28">
        <f>F1844*D1844</f>
        <v/>
      </c>
      <c r="K1844" s="28">
        <f>G1844*D1844</f>
        <v/>
      </c>
      <c r="L1844" s="28">
        <f>H1844*D1844</f>
        <v/>
      </c>
      <c r="M1844" s="28">
        <f>I1844*D1844</f>
        <v/>
      </c>
    </row>
    <row r="1845">
      <c r="A1845" t="inlineStr">
        <is>
          <t>PRO-00627</t>
        </is>
      </c>
      <c r="B1845" t="inlineStr">
        <is>
          <t>google</t>
        </is>
      </c>
      <c r="C1845" t="n">
        <v>1</v>
      </c>
      <c r="D1845" s="28" t="n">
        <v>0</v>
      </c>
      <c r="E1845" t="n">
        <v>2</v>
      </c>
      <c r="F1845">
        <f>IF(E1845=1,1,IF(E1845=2,0.5,IF(OR(C1845=1,C1845=E1845),0.4,0.2/(E1845-2))))</f>
        <v/>
      </c>
      <c r="G1845">
        <f>IF(C1845=1,1,0)</f>
        <v/>
      </c>
      <c r="H1845">
        <f>IF(C1845=E1845,1,0)</f>
        <v/>
      </c>
      <c r="I1845">
        <f>1/E1845</f>
        <v/>
      </c>
      <c r="J1845" s="28">
        <f>F1845*D1845</f>
        <v/>
      </c>
      <c r="K1845" s="28">
        <f>G1845*D1845</f>
        <v/>
      </c>
      <c r="L1845" s="28">
        <f>H1845*D1845</f>
        <v/>
      </c>
      <c r="M1845" s="28">
        <f>I1845*D1845</f>
        <v/>
      </c>
    </row>
    <row r="1846">
      <c r="A1846" t="inlineStr">
        <is>
          <t>PRO-00627</t>
        </is>
      </c>
      <c r="B1846" t="inlineStr">
        <is>
          <t>g2</t>
        </is>
      </c>
      <c r="C1846" t="n">
        <v>2</v>
      </c>
      <c r="D1846" s="28" t="n">
        <v>0</v>
      </c>
      <c r="E1846" t="n">
        <v>2</v>
      </c>
      <c r="F1846">
        <f>IF(E1846=1,1,IF(E1846=2,0.5,IF(OR(C1846=1,C1846=E1846),0.4,0.2/(E1846-2))))</f>
        <v/>
      </c>
      <c r="G1846">
        <f>IF(C1846=1,1,0)</f>
        <v/>
      </c>
      <c r="H1846">
        <f>IF(C1846=E1846,1,0)</f>
        <v/>
      </c>
      <c r="I1846">
        <f>1/E1846</f>
        <v/>
      </c>
      <c r="J1846" s="28">
        <f>F1846*D1846</f>
        <v/>
      </c>
      <c r="K1846" s="28">
        <f>G1846*D1846</f>
        <v/>
      </c>
      <c r="L1846" s="28">
        <f>H1846*D1846</f>
        <v/>
      </c>
      <c r="M1846" s="28">
        <f>I1846*D1846</f>
        <v/>
      </c>
    </row>
    <row r="1847">
      <c r="A1847" t="inlineStr">
        <is>
          <t>PRO-00628</t>
        </is>
      </c>
      <c r="B1847" t="inlineStr">
        <is>
          <t>linkedin</t>
        </is>
      </c>
      <c r="C1847" t="n">
        <v>1</v>
      </c>
      <c r="D1847" s="28" t="n">
        <v>0</v>
      </c>
      <c r="E1847" t="n">
        <v>3</v>
      </c>
      <c r="F1847">
        <f>IF(E1847=1,1,IF(E1847=2,0.5,IF(OR(C1847=1,C1847=E1847),0.4,0.2/(E1847-2))))</f>
        <v/>
      </c>
      <c r="G1847">
        <f>IF(C1847=1,1,0)</f>
        <v/>
      </c>
      <c r="H1847">
        <f>IF(C1847=E1847,1,0)</f>
        <v/>
      </c>
      <c r="I1847">
        <f>1/E1847</f>
        <v/>
      </c>
      <c r="J1847" s="28">
        <f>F1847*D1847</f>
        <v/>
      </c>
      <c r="K1847" s="28">
        <f>G1847*D1847</f>
        <v/>
      </c>
      <c r="L1847" s="28">
        <f>H1847*D1847</f>
        <v/>
      </c>
      <c r="M1847" s="28">
        <f>I1847*D1847</f>
        <v/>
      </c>
    </row>
    <row r="1848">
      <c r="A1848" t="inlineStr">
        <is>
          <t>PRO-00628</t>
        </is>
      </c>
      <c r="B1848" t="inlineStr">
        <is>
          <t>linkedin</t>
        </is>
      </c>
      <c r="C1848" t="n">
        <v>2</v>
      </c>
      <c r="D1848" s="28" t="n">
        <v>0</v>
      </c>
      <c r="E1848" t="n">
        <v>3</v>
      </c>
      <c r="F1848">
        <f>IF(E1848=1,1,IF(E1848=2,0.5,IF(OR(C1848=1,C1848=E1848),0.4,0.2/(E1848-2))))</f>
        <v/>
      </c>
      <c r="G1848">
        <f>IF(C1848=1,1,0)</f>
        <v/>
      </c>
      <c r="H1848">
        <f>IF(C1848=E1848,1,0)</f>
        <v/>
      </c>
      <c r="I1848">
        <f>1/E1848</f>
        <v/>
      </c>
      <c r="J1848" s="28">
        <f>F1848*D1848</f>
        <v/>
      </c>
      <c r="K1848" s="28">
        <f>G1848*D1848</f>
        <v/>
      </c>
      <c r="L1848" s="28">
        <f>H1848*D1848</f>
        <v/>
      </c>
      <c r="M1848" s="28">
        <f>I1848*D1848</f>
        <v/>
      </c>
    </row>
    <row r="1849">
      <c r="A1849" t="inlineStr">
        <is>
          <t>PRO-00628</t>
        </is>
      </c>
      <c r="B1849" t="inlineStr">
        <is>
          <t>programmatic</t>
        </is>
      </c>
      <c r="C1849" t="n">
        <v>3</v>
      </c>
      <c r="D1849" s="28" t="n">
        <v>0</v>
      </c>
      <c r="E1849" t="n">
        <v>3</v>
      </c>
      <c r="F1849">
        <f>IF(E1849=1,1,IF(E1849=2,0.5,IF(OR(C1849=1,C1849=E1849),0.4,0.2/(E1849-2))))</f>
        <v/>
      </c>
      <c r="G1849">
        <f>IF(C1849=1,1,0)</f>
        <v/>
      </c>
      <c r="H1849">
        <f>IF(C1849=E1849,1,0)</f>
        <v/>
      </c>
      <c r="I1849">
        <f>1/E1849</f>
        <v/>
      </c>
      <c r="J1849" s="28">
        <f>F1849*D1849</f>
        <v/>
      </c>
      <c r="K1849" s="28">
        <f>G1849*D1849</f>
        <v/>
      </c>
      <c r="L1849" s="28">
        <f>H1849*D1849</f>
        <v/>
      </c>
      <c r="M1849" s="28">
        <f>I1849*D1849</f>
        <v/>
      </c>
    </row>
    <row r="1850">
      <c r="A1850" t="inlineStr">
        <is>
          <t>PRO-00629</t>
        </is>
      </c>
      <c r="B1850" t="inlineStr">
        <is>
          <t>google</t>
        </is>
      </c>
      <c r="C1850" t="n">
        <v>1</v>
      </c>
      <c r="D1850" s="28" t="n">
        <v>96616</v>
      </c>
      <c r="E1850" t="n">
        <v>2</v>
      </c>
      <c r="F1850">
        <f>IF(E1850=1,1,IF(E1850=2,0.5,IF(OR(C1850=1,C1850=E1850),0.4,0.2/(E1850-2))))</f>
        <v/>
      </c>
      <c r="G1850">
        <f>IF(C1850=1,1,0)</f>
        <v/>
      </c>
      <c r="H1850">
        <f>IF(C1850=E1850,1,0)</f>
        <v/>
      </c>
      <c r="I1850">
        <f>1/E1850</f>
        <v/>
      </c>
      <c r="J1850" s="28">
        <f>F1850*D1850</f>
        <v/>
      </c>
      <c r="K1850" s="28">
        <f>G1850*D1850</f>
        <v/>
      </c>
      <c r="L1850" s="28">
        <f>H1850*D1850</f>
        <v/>
      </c>
      <c r="M1850" s="28">
        <f>I1850*D1850</f>
        <v/>
      </c>
    </row>
    <row r="1851">
      <c r="A1851" t="inlineStr">
        <is>
          <t>PRO-00629</t>
        </is>
      </c>
      <c r="B1851" t="inlineStr">
        <is>
          <t>linkedin</t>
        </is>
      </c>
      <c r="C1851" t="n">
        <v>2</v>
      </c>
      <c r="D1851" s="28" t="n">
        <v>96616</v>
      </c>
      <c r="E1851" t="n">
        <v>2</v>
      </c>
      <c r="F1851">
        <f>IF(E1851=1,1,IF(E1851=2,0.5,IF(OR(C1851=1,C1851=E1851),0.4,0.2/(E1851-2))))</f>
        <v/>
      </c>
      <c r="G1851">
        <f>IF(C1851=1,1,0)</f>
        <v/>
      </c>
      <c r="H1851">
        <f>IF(C1851=E1851,1,0)</f>
        <v/>
      </c>
      <c r="I1851">
        <f>1/E1851</f>
        <v/>
      </c>
      <c r="J1851" s="28">
        <f>F1851*D1851</f>
        <v/>
      </c>
      <c r="K1851" s="28">
        <f>G1851*D1851</f>
        <v/>
      </c>
      <c r="L1851" s="28">
        <f>H1851*D1851</f>
        <v/>
      </c>
      <c r="M1851" s="28">
        <f>I1851*D1851</f>
        <v/>
      </c>
    </row>
    <row r="1852">
      <c r="A1852" t="inlineStr">
        <is>
          <t>PRO-00630</t>
        </is>
      </c>
      <c r="B1852" t="inlineStr">
        <is>
          <t>linkedin</t>
        </is>
      </c>
      <c r="C1852" t="n">
        <v>1</v>
      </c>
      <c r="D1852" s="28" t="n">
        <v>39183</v>
      </c>
      <c r="E1852" t="n">
        <v>3</v>
      </c>
      <c r="F1852">
        <f>IF(E1852=1,1,IF(E1852=2,0.5,IF(OR(C1852=1,C1852=E1852),0.4,0.2/(E1852-2))))</f>
        <v/>
      </c>
      <c r="G1852">
        <f>IF(C1852=1,1,0)</f>
        <v/>
      </c>
      <c r="H1852">
        <f>IF(C1852=E1852,1,0)</f>
        <v/>
      </c>
      <c r="I1852">
        <f>1/E1852</f>
        <v/>
      </c>
      <c r="J1852" s="28">
        <f>F1852*D1852</f>
        <v/>
      </c>
      <c r="K1852" s="28">
        <f>G1852*D1852</f>
        <v/>
      </c>
      <c r="L1852" s="28">
        <f>H1852*D1852</f>
        <v/>
      </c>
      <c r="M1852" s="28">
        <f>I1852*D1852</f>
        <v/>
      </c>
    </row>
    <row r="1853">
      <c r="A1853" t="inlineStr">
        <is>
          <t>PRO-00630</t>
        </is>
      </c>
      <c r="B1853" t="inlineStr">
        <is>
          <t>google</t>
        </is>
      </c>
      <c r="C1853" t="n">
        <v>2</v>
      </c>
      <c r="D1853" s="28" t="n">
        <v>39183</v>
      </c>
      <c r="E1853" t="n">
        <v>3</v>
      </c>
      <c r="F1853">
        <f>IF(E1853=1,1,IF(E1853=2,0.5,IF(OR(C1853=1,C1853=E1853),0.4,0.2/(E1853-2))))</f>
        <v/>
      </c>
      <c r="G1853">
        <f>IF(C1853=1,1,0)</f>
        <v/>
      </c>
      <c r="H1853">
        <f>IF(C1853=E1853,1,0)</f>
        <v/>
      </c>
      <c r="I1853">
        <f>1/E1853</f>
        <v/>
      </c>
      <c r="J1853" s="28">
        <f>F1853*D1853</f>
        <v/>
      </c>
      <c r="K1853" s="28">
        <f>G1853*D1853</f>
        <v/>
      </c>
      <c r="L1853" s="28">
        <f>H1853*D1853</f>
        <v/>
      </c>
      <c r="M1853" s="28">
        <f>I1853*D1853</f>
        <v/>
      </c>
    </row>
    <row r="1854">
      <c r="A1854" t="inlineStr">
        <is>
          <t>PRO-00630</t>
        </is>
      </c>
      <c r="B1854" t="inlineStr">
        <is>
          <t>g2</t>
        </is>
      </c>
      <c r="C1854" t="n">
        <v>3</v>
      </c>
      <c r="D1854" s="28" t="n">
        <v>39183</v>
      </c>
      <c r="E1854" t="n">
        <v>3</v>
      </c>
      <c r="F1854">
        <f>IF(E1854=1,1,IF(E1854=2,0.5,IF(OR(C1854=1,C1854=E1854),0.4,0.2/(E1854-2))))</f>
        <v/>
      </c>
      <c r="G1854">
        <f>IF(C1854=1,1,0)</f>
        <v/>
      </c>
      <c r="H1854">
        <f>IF(C1854=E1854,1,0)</f>
        <v/>
      </c>
      <c r="I1854">
        <f>1/E1854</f>
        <v/>
      </c>
      <c r="J1854" s="28">
        <f>F1854*D1854</f>
        <v/>
      </c>
      <c r="K1854" s="28">
        <f>G1854*D1854</f>
        <v/>
      </c>
      <c r="L1854" s="28">
        <f>H1854*D1854</f>
        <v/>
      </c>
      <c r="M1854" s="28">
        <f>I1854*D1854</f>
        <v/>
      </c>
    </row>
    <row r="1855">
      <c r="A1855" t="inlineStr">
        <is>
          <t>PRO-00631</t>
        </is>
      </c>
      <c r="B1855" t="inlineStr">
        <is>
          <t>google</t>
        </is>
      </c>
      <c r="C1855" t="n">
        <v>1</v>
      </c>
      <c r="D1855" s="28" t="n">
        <v>0</v>
      </c>
      <c r="E1855" t="n">
        <v>4</v>
      </c>
      <c r="F1855">
        <f>IF(E1855=1,1,IF(E1855=2,0.5,IF(OR(C1855=1,C1855=E1855),0.4,0.2/(E1855-2))))</f>
        <v/>
      </c>
      <c r="G1855">
        <f>IF(C1855=1,1,0)</f>
        <v/>
      </c>
      <c r="H1855">
        <f>IF(C1855=E1855,1,0)</f>
        <v/>
      </c>
      <c r="I1855">
        <f>1/E1855</f>
        <v/>
      </c>
      <c r="J1855" s="28">
        <f>F1855*D1855</f>
        <v/>
      </c>
      <c r="K1855" s="28">
        <f>G1855*D1855</f>
        <v/>
      </c>
      <c r="L1855" s="28">
        <f>H1855*D1855</f>
        <v/>
      </c>
      <c r="M1855" s="28">
        <f>I1855*D1855</f>
        <v/>
      </c>
    </row>
    <row r="1856">
      <c r="A1856" t="inlineStr">
        <is>
          <t>PRO-00631</t>
        </is>
      </c>
      <c r="B1856" t="inlineStr">
        <is>
          <t>google</t>
        </is>
      </c>
      <c r="C1856" t="n">
        <v>2</v>
      </c>
      <c r="D1856" s="28" t="n">
        <v>0</v>
      </c>
      <c r="E1856" t="n">
        <v>4</v>
      </c>
      <c r="F1856">
        <f>IF(E1856=1,1,IF(E1856=2,0.5,IF(OR(C1856=1,C1856=E1856),0.4,0.2/(E1856-2))))</f>
        <v/>
      </c>
      <c r="G1856">
        <f>IF(C1856=1,1,0)</f>
        <v/>
      </c>
      <c r="H1856">
        <f>IF(C1856=E1856,1,0)</f>
        <v/>
      </c>
      <c r="I1856">
        <f>1/E1856</f>
        <v/>
      </c>
      <c r="J1856" s="28">
        <f>F1856*D1856</f>
        <v/>
      </c>
      <c r="K1856" s="28">
        <f>G1856*D1856</f>
        <v/>
      </c>
      <c r="L1856" s="28">
        <f>H1856*D1856</f>
        <v/>
      </c>
      <c r="M1856" s="28">
        <f>I1856*D1856</f>
        <v/>
      </c>
    </row>
    <row r="1857">
      <c r="A1857" t="inlineStr">
        <is>
          <t>PRO-00631</t>
        </is>
      </c>
      <c r="B1857" t="inlineStr">
        <is>
          <t>linkedin</t>
        </is>
      </c>
      <c r="C1857" t="n">
        <v>3</v>
      </c>
      <c r="D1857" s="28" t="n">
        <v>0</v>
      </c>
      <c r="E1857" t="n">
        <v>4</v>
      </c>
      <c r="F1857">
        <f>IF(E1857=1,1,IF(E1857=2,0.5,IF(OR(C1857=1,C1857=E1857),0.4,0.2/(E1857-2))))</f>
        <v/>
      </c>
      <c r="G1857">
        <f>IF(C1857=1,1,0)</f>
        <v/>
      </c>
      <c r="H1857">
        <f>IF(C1857=E1857,1,0)</f>
        <v/>
      </c>
      <c r="I1857">
        <f>1/E1857</f>
        <v/>
      </c>
      <c r="J1857" s="28">
        <f>F1857*D1857</f>
        <v/>
      </c>
      <c r="K1857" s="28">
        <f>G1857*D1857</f>
        <v/>
      </c>
      <c r="L1857" s="28">
        <f>H1857*D1857</f>
        <v/>
      </c>
      <c r="M1857" s="28">
        <f>I1857*D1857</f>
        <v/>
      </c>
    </row>
    <row r="1858">
      <c r="A1858" t="inlineStr">
        <is>
          <t>PRO-00631</t>
        </is>
      </c>
      <c r="B1858" t="inlineStr">
        <is>
          <t>g2</t>
        </is>
      </c>
      <c r="C1858" t="n">
        <v>4</v>
      </c>
      <c r="D1858" s="28" t="n">
        <v>0</v>
      </c>
      <c r="E1858" t="n">
        <v>4</v>
      </c>
      <c r="F1858">
        <f>IF(E1858=1,1,IF(E1858=2,0.5,IF(OR(C1858=1,C1858=E1858),0.4,0.2/(E1858-2))))</f>
        <v/>
      </c>
      <c r="G1858">
        <f>IF(C1858=1,1,0)</f>
        <v/>
      </c>
      <c r="H1858">
        <f>IF(C1858=E1858,1,0)</f>
        <v/>
      </c>
      <c r="I1858">
        <f>1/E1858</f>
        <v/>
      </c>
      <c r="J1858" s="28">
        <f>F1858*D1858</f>
        <v/>
      </c>
      <c r="K1858" s="28">
        <f>G1858*D1858</f>
        <v/>
      </c>
      <c r="L1858" s="28">
        <f>H1858*D1858</f>
        <v/>
      </c>
      <c r="M1858" s="28">
        <f>I1858*D1858</f>
        <v/>
      </c>
    </row>
    <row r="1859">
      <c r="A1859" t="inlineStr">
        <is>
          <t>PRO-00632</t>
        </is>
      </c>
      <c r="B1859" t="inlineStr">
        <is>
          <t>google</t>
        </is>
      </c>
      <c r="C1859" t="n">
        <v>1</v>
      </c>
      <c r="D1859" s="28" t="n">
        <v>0</v>
      </c>
      <c r="E1859" t="n">
        <v>2</v>
      </c>
      <c r="F1859">
        <f>IF(E1859=1,1,IF(E1859=2,0.5,IF(OR(C1859=1,C1859=E1859),0.4,0.2/(E1859-2))))</f>
        <v/>
      </c>
      <c r="G1859">
        <f>IF(C1859=1,1,0)</f>
        <v/>
      </c>
      <c r="H1859">
        <f>IF(C1859=E1859,1,0)</f>
        <v/>
      </c>
      <c r="I1859">
        <f>1/E1859</f>
        <v/>
      </c>
      <c r="J1859" s="28">
        <f>F1859*D1859</f>
        <v/>
      </c>
      <c r="K1859" s="28">
        <f>G1859*D1859</f>
        <v/>
      </c>
      <c r="L1859" s="28">
        <f>H1859*D1859</f>
        <v/>
      </c>
      <c r="M1859" s="28">
        <f>I1859*D1859</f>
        <v/>
      </c>
    </row>
    <row r="1860">
      <c r="A1860" t="inlineStr">
        <is>
          <t>PRO-00632</t>
        </is>
      </c>
      <c r="B1860" t="inlineStr">
        <is>
          <t>g2</t>
        </is>
      </c>
      <c r="C1860" t="n">
        <v>2</v>
      </c>
      <c r="D1860" s="28" t="n">
        <v>0</v>
      </c>
      <c r="E1860" t="n">
        <v>2</v>
      </c>
      <c r="F1860">
        <f>IF(E1860=1,1,IF(E1860=2,0.5,IF(OR(C1860=1,C1860=E1860),0.4,0.2/(E1860-2))))</f>
        <v/>
      </c>
      <c r="G1860">
        <f>IF(C1860=1,1,0)</f>
        <v/>
      </c>
      <c r="H1860">
        <f>IF(C1860=E1860,1,0)</f>
        <v/>
      </c>
      <c r="I1860">
        <f>1/E1860</f>
        <v/>
      </c>
      <c r="J1860" s="28">
        <f>F1860*D1860</f>
        <v/>
      </c>
      <c r="K1860" s="28">
        <f>G1860*D1860</f>
        <v/>
      </c>
      <c r="L1860" s="28">
        <f>H1860*D1860</f>
        <v/>
      </c>
      <c r="M1860" s="28">
        <f>I1860*D1860</f>
        <v/>
      </c>
    </row>
    <row r="1861">
      <c r="A1861" t="inlineStr">
        <is>
          <t>PRO-00633</t>
        </is>
      </c>
      <c r="B1861" t="inlineStr">
        <is>
          <t>google</t>
        </is>
      </c>
      <c r="C1861" t="n">
        <v>1</v>
      </c>
      <c r="D1861" s="28" t="n">
        <v>63080</v>
      </c>
      <c r="E1861" t="n">
        <v>2</v>
      </c>
      <c r="F1861">
        <f>IF(E1861=1,1,IF(E1861=2,0.5,IF(OR(C1861=1,C1861=E1861),0.4,0.2/(E1861-2))))</f>
        <v/>
      </c>
      <c r="G1861">
        <f>IF(C1861=1,1,0)</f>
        <v/>
      </c>
      <c r="H1861">
        <f>IF(C1861=E1861,1,0)</f>
        <v/>
      </c>
      <c r="I1861">
        <f>1/E1861</f>
        <v/>
      </c>
      <c r="J1861" s="28">
        <f>F1861*D1861</f>
        <v/>
      </c>
      <c r="K1861" s="28">
        <f>G1861*D1861</f>
        <v/>
      </c>
      <c r="L1861" s="28">
        <f>H1861*D1861</f>
        <v/>
      </c>
      <c r="M1861" s="28">
        <f>I1861*D1861</f>
        <v/>
      </c>
    </row>
    <row r="1862">
      <c r="A1862" t="inlineStr">
        <is>
          <t>PRO-00633</t>
        </is>
      </c>
      <c r="B1862" t="inlineStr">
        <is>
          <t>programmatic</t>
        </is>
      </c>
      <c r="C1862" t="n">
        <v>2</v>
      </c>
      <c r="D1862" s="28" t="n">
        <v>63080</v>
      </c>
      <c r="E1862" t="n">
        <v>2</v>
      </c>
      <c r="F1862">
        <f>IF(E1862=1,1,IF(E1862=2,0.5,IF(OR(C1862=1,C1862=E1862),0.4,0.2/(E1862-2))))</f>
        <v/>
      </c>
      <c r="G1862">
        <f>IF(C1862=1,1,0)</f>
        <v/>
      </c>
      <c r="H1862">
        <f>IF(C1862=E1862,1,0)</f>
        <v/>
      </c>
      <c r="I1862">
        <f>1/E1862</f>
        <v/>
      </c>
      <c r="J1862" s="28">
        <f>F1862*D1862</f>
        <v/>
      </c>
      <c r="K1862" s="28">
        <f>G1862*D1862</f>
        <v/>
      </c>
      <c r="L1862" s="28">
        <f>H1862*D1862</f>
        <v/>
      </c>
      <c r="M1862" s="28">
        <f>I1862*D1862</f>
        <v/>
      </c>
    </row>
    <row r="1863">
      <c r="A1863" t="inlineStr">
        <is>
          <t>PRO-00634</t>
        </is>
      </c>
      <c r="B1863" t="inlineStr">
        <is>
          <t>linkedin</t>
        </is>
      </c>
      <c r="C1863" t="n">
        <v>1</v>
      </c>
      <c r="D1863" s="28" t="n">
        <v>0</v>
      </c>
      <c r="E1863" t="n">
        <v>2</v>
      </c>
      <c r="F1863">
        <f>IF(E1863=1,1,IF(E1863=2,0.5,IF(OR(C1863=1,C1863=E1863),0.4,0.2/(E1863-2))))</f>
        <v/>
      </c>
      <c r="G1863">
        <f>IF(C1863=1,1,0)</f>
        <v/>
      </c>
      <c r="H1863">
        <f>IF(C1863=E1863,1,0)</f>
        <v/>
      </c>
      <c r="I1863">
        <f>1/E1863</f>
        <v/>
      </c>
      <c r="J1863" s="28">
        <f>F1863*D1863</f>
        <v/>
      </c>
      <c r="K1863" s="28">
        <f>G1863*D1863</f>
        <v/>
      </c>
      <c r="L1863" s="28">
        <f>H1863*D1863</f>
        <v/>
      </c>
      <c r="M1863" s="28">
        <f>I1863*D1863</f>
        <v/>
      </c>
    </row>
    <row r="1864">
      <c r="A1864" t="inlineStr">
        <is>
          <t>PRO-00634</t>
        </is>
      </c>
      <c r="B1864" t="inlineStr">
        <is>
          <t>programmatic</t>
        </is>
      </c>
      <c r="C1864" t="n">
        <v>2</v>
      </c>
      <c r="D1864" s="28" t="n">
        <v>0</v>
      </c>
      <c r="E1864" t="n">
        <v>2</v>
      </c>
      <c r="F1864">
        <f>IF(E1864=1,1,IF(E1864=2,0.5,IF(OR(C1864=1,C1864=E1864),0.4,0.2/(E1864-2))))</f>
        <v/>
      </c>
      <c r="G1864">
        <f>IF(C1864=1,1,0)</f>
        <v/>
      </c>
      <c r="H1864">
        <f>IF(C1864=E1864,1,0)</f>
        <v/>
      </c>
      <c r="I1864">
        <f>1/E1864</f>
        <v/>
      </c>
      <c r="J1864" s="28">
        <f>F1864*D1864</f>
        <v/>
      </c>
      <c r="K1864" s="28">
        <f>G1864*D1864</f>
        <v/>
      </c>
      <c r="L1864" s="28">
        <f>H1864*D1864</f>
        <v/>
      </c>
      <c r="M1864" s="28">
        <f>I1864*D1864</f>
        <v/>
      </c>
    </row>
    <row r="1865">
      <c r="A1865" t="inlineStr">
        <is>
          <t>PRO-00635</t>
        </is>
      </c>
      <c r="B1865" t="inlineStr">
        <is>
          <t>google</t>
        </is>
      </c>
      <c r="C1865" t="n">
        <v>1</v>
      </c>
      <c r="D1865" s="28" t="n">
        <v>0</v>
      </c>
      <c r="E1865" t="n">
        <v>2</v>
      </c>
      <c r="F1865">
        <f>IF(E1865=1,1,IF(E1865=2,0.5,IF(OR(C1865=1,C1865=E1865),0.4,0.2/(E1865-2))))</f>
        <v/>
      </c>
      <c r="G1865">
        <f>IF(C1865=1,1,0)</f>
        <v/>
      </c>
      <c r="H1865">
        <f>IF(C1865=E1865,1,0)</f>
        <v/>
      </c>
      <c r="I1865">
        <f>1/E1865</f>
        <v/>
      </c>
      <c r="J1865" s="28">
        <f>F1865*D1865</f>
        <v/>
      </c>
      <c r="K1865" s="28">
        <f>G1865*D1865</f>
        <v/>
      </c>
      <c r="L1865" s="28">
        <f>H1865*D1865</f>
        <v/>
      </c>
      <c r="M1865" s="28">
        <f>I1865*D1865</f>
        <v/>
      </c>
    </row>
    <row r="1866">
      <c r="A1866" t="inlineStr">
        <is>
          <t>PRO-00635</t>
        </is>
      </c>
      <c r="B1866" t="inlineStr">
        <is>
          <t>programmatic</t>
        </is>
      </c>
      <c r="C1866" t="n">
        <v>2</v>
      </c>
      <c r="D1866" s="28" t="n">
        <v>0</v>
      </c>
      <c r="E1866" t="n">
        <v>2</v>
      </c>
      <c r="F1866">
        <f>IF(E1866=1,1,IF(E1866=2,0.5,IF(OR(C1866=1,C1866=E1866),0.4,0.2/(E1866-2))))</f>
        <v/>
      </c>
      <c r="G1866">
        <f>IF(C1866=1,1,0)</f>
        <v/>
      </c>
      <c r="H1866">
        <f>IF(C1866=E1866,1,0)</f>
        <v/>
      </c>
      <c r="I1866">
        <f>1/E1866</f>
        <v/>
      </c>
      <c r="J1866" s="28">
        <f>F1866*D1866</f>
        <v/>
      </c>
      <c r="K1866" s="28">
        <f>G1866*D1866</f>
        <v/>
      </c>
      <c r="L1866" s="28">
        <f>H1866*D1866</f>
        <v/>
      </c>
      <c r="M1866" s="28">
        <f>I1866*D1866</f>
        <v/>
      </c>
    </row>
    <row r="1867">
      <c r="A1867" t="inlineStr">
        <is>
          <t>PRO-00636</t>
        </is>
      </c>
      <c r="B1867" t="inlineStr">
        <is>
          <t>google</t>
        </is>
      </c>
      <c r="C1867" t="n">
        <v>1</v>
      </c>
      <c r="D1867" s="28" t="n">
        <v>37900</v>
      </c>
      <c r="E1867" t="n">
        <v>2</v>
      </c>
      <c r="F1867">
        <f>IF(E1867=1,1,IF(E1867=2,0.5,IF(OR(C1867=1,C1867=E1867),0.4,0.2/(E1867-2))))</f>
        <v/>
      </c>
      <c r="G1867">
        <f>IF(C1867=1,1,0)</f>
        <v/>
      </c>
      <c r="H1867">
        <f>IF(C1867=E1867,1,0)</f>
        <v/>
      </c>
      <c r="I1867">
        <f>1/E1867</f>
        <v/>
      </c>
      <c r="J1867" s="28">
        <f>F1867*D1867</f>
        <v/>
      </c>
      <c r="K1867" s="28">
        <f>G1867*D1867</f>
        <v/>
      </c>
      <c r="L1867" s="28">
        <f>H1867*D1867</f>
        <v/>
      </c>
      <c r="M1867" s="28">
        <f>I1867*D1867</f>
        <v/>
      </c>
    </row>
    <row r="1868">
      <c r="A1868" t="inlineStr">
        <is>
          <t>PRO-00636</t>
        </is>
      </c>
      <c r="B1868" t="inlineStr">
        <is>
          <t>google</t>
        </is>
      </c>
      <c r="C1868" t="n">
        <v>2</v>
      </c>
      <c r="D1868" s="28" t="n">
        <v>37900</v>
      </c>
      <c r="E1868" t="n">
        <v>2</v>
      </c>
      <c r="F1868">
        <f>IF(E1868=1,1,IF(E1868=2,0.5,IF(OR(C1868=1,C1868=E1868),0.4,0.2/(E1868-2))))</f>
        <v/>
      </c>
      <c r="G1868">
        <f>IF(C1868=1,1,0)</f>
        <v/>
      </c>
      <c r="H1868">
        <f>IF(C1868=E1868,1,0)</f>
        <v/>
      </c>
      <c r="I1868">
        <f>1/E1868</f>
        <v/>
      </c>
      <c r="J1868" s="28">
        <f>F1868*D1868</f>
        <v/>
      </c>
      <c r="K1868" s="28">
        <f>G1868*D1868</f>
        <v/>
      </c>
      <c r="L1868" s="28">
        <f>H1868*D1868</f>
        <v/>
      </c>
      <c r="M1868" s="28">
        <f>I1868*D1868</f>
        <v/>
      </c>
    </row>
    <row r="1869">
      <c r="A1869" t="inlineStr">
        <is>
          <t>PRO-00637</t>
        </is>
      </c>
      <c r="B1869" t="inlineStr">
        <is>
          <t>linkedin</t>
        </is>
      </c>
      <c r="C1869" t="n">
        <v>1</v>
      </c>
      <c r="D1869" s="28" t="n">
        <v>0</v>
      </c>
      <c r="E1869" t="n">
        <v>2</v>
      </c>
      <c r="F1869">
        <f>IF(E1869=1,1,IF(E1869=2,0.5,IF(OR(C1869=1,C1869=E1869),0.4,0.2/(E1869-2))))</f>
        <v/>
      </c>
      <c r="G1869">
        <f>IF(C1869=1,1,0)</f>
        <v/>
      </c>
      <c r="H1869">
        <f>IF(C1869=E1869,1,0)</f>
        <v/>
      </c>
      <c r="I1869">
        <f>1/E1869</f>
        <v/>
      </c>
      <c r="J1869" s="28">
        <f>F1869*D1869</f>
        <v/>
      </c>
      <c r="K1869" s="28">
        <f>G1869*D1869</f>
        <v/>
      </c>
      <c r="L1869" s="28">
        <f>H1869*D1869</f>
        <v/>
      </c>
      <c r="M1869" s="28">
        <f>I1869*D1869</f>
        <v/>
      </c>
    </row>
    <row r="1870">
      <c r="A1870" t="inlineStr">
        <is>
          <t>PRO-00637</t>
        </is>
      </c>
      <c r="B1870" t="inlineStr">
        <is>
          <t>google</t>
        </is>
      </c>
      <c r="C1870" t="n">
        <v>2</v>
      </c>
      <c r="D1870" s="28" t="n">
        <v>0</v>
      </c>
      <c r="E1870" t="n">
        <v>2</v>
      </c>
      <c r="F1870">
        <f>IF(E1870=1,1,IF(E1870=2,0.5,IF(OR(C1870=1,C1870=E1870),0.4,0.2/(E1870-2))))</f>
        <v/>
      </c>
      <c r="G1870">
        <f>IF(C1870=1,1,0)</f>
        <v/>
      </c>
      <c r="H1870">
        <f>IF(C1870=E1870,1,0)</f>
        <v/>
      </c>
      <c r="I1870">
        <f>1/E1870</f>
        <v/>
      </c>
      <c r="J1870" s="28">
        <f>F1870*D1870</f>
        <v/>
      </c>
      <c r="K1870" s="28">
        <f>G1870*D1870</f>
        <v/>
      </c>
      <c r="L1870" s="28">
        <f>H1870*D1870</f>
        <v/>
      </c>
      <c r="M1870" s="28">
        <f>I1870*D1870</f>
        <v/>
      </c>
    </row>
    <row r="1871">
      <c r="A1871" t="inlineStr">
        <is>
          <t>PRO-00638</t>
        </is>
      </c>
      <c r="B1871" t="inlineStr">
        <is>
          <t>linkedin</t>
        </is>
      </c>
      <c r="C1871" t="n">
        <v>1</v>
      </c>
      <c r="D1871" s="28" t="n">
        <v>0</v>
      </c>
      <c r="E1871" t="n">
        <v>4</v>
      </c>
      <c r="F1871">
        <f>IF(E1871=1,1,IF(E1871=2,0.5,IF(OR(C1871=1,C1871=E1871),0.4,0.2/(E1871-2))))</f>
        <v/>
      </c>
      <c r="G1871">
        <f>IF(C1871=1,1,0)</f>
        <v/>
      </c>
      <c r="H1871">
        <f>IF(C1871=E1871,1,0)</f>
        <v/>
      </c>
      <c r="I1871">
        <f>1/E1871</f>
        <v/>
      </c>
      <c r="J1871" s="28">
        <f>F1871*D1871</f>
        <v/>
      </c>
      <c r="K1871" s="28">
        <f>G1871*D1871</f>
        <v/>
      </c>
      <c r="L1871" s="28">
        <f>H1871*D1871</f>
        <v/>
      </c>
      <c r="M1871" s="28">
        <f>I1871*D1871</f>
        <v/>
      </c>
    </row>
    <row r="1872">
      <c r="A1872" t="inlineStr">
        <is>
          <t>PRO-00638</t>
        </is>
      </c>
      <c r="B1872" t="inlineStr">
        <is>
          <t>linkedin</t>
        </is>
      </c>
      <c r="C1872" t="n">
        <v>2</v>
      </c>
      <c r="D1872" s="28" t="n">
        <v>0</v>
      </c>
      <c r="E1872" t="n">
        <v>4</v>
      </c>
      <c r="F1872">
        <f>IF(E1872=1,1,IF(E1872=2,0.5,IF(OR(C1872=1,C1872=E1872),0.4,0.2/(E1872-2))))</f>
        <v/>
      </c>
      <c r="G1872">
        <f>IF(C1872=1,1,0)</f>
        <v/>
      </c>
      <c r="H1872">
        <f>IF(C1872=E1872,1,0)</f>
        <v/>
      </c>
      <c r="I1872">
        <f>1/E1872</f>
        <v/>
      </c>
      <c r="J1872" s="28">
        <f>F1872*D1872</f>
        <v/>
      </c>
      <c r="K1872" s="28">
        <f>G1872*D1872</f>
        <v/>
      </c>
      <c r="L1872" s="28">
        <f>H1872*D1872</f>
        <v/>
      </c>
      <c r="M1872" s="28">
        <f>I1872*D1872</f>
        <v/>
      </c>
    </row>
    <row r="1873">
      <c r="A1873" t="inlineStr">
        <is>
          <t>PRO-00638</t>
        </is>
      </c>
      <c r="B1873" t="inlineStr">
        <is>
          <t>linkedin</t>
        </is>
      </c>
      <c r="C1873" t="n">
        <v>3</v>
      </c>
      <c r="D1873" s="28" t="n">
        <v>0</v>
      </c>
      <c r="E1873" t="n">
        <v>4</v>
      </c>
      <c r="F1873">
        <f>IF(E1873=1,1,IF(E1873=2,0.5,IF(OR(C1873=1,C1873=E1873),0.4,0.2/(E1873-2))))</f>
        <v/>
      </c>
      <c r="G1873">
        <f>IF(C1873=1,1,0)</f>
        <v/>
      </c>
      <c r="H1873">
        <f>IF(C1873=E1873,1,0)</f>
        <v/>
      </c>
      <c r="I1873">
        <f>1/E1873</f>
        <v/>
      </c>
      <c r="J1873" s="28">
        <f>F1873*D1873</f>
        <v/>
      </c>
      <c r="K1873" s="28">
        <f>G1873*D1873</f>
        <v/>
      </c>
      <c r="L1873" s="28">
        <f>H1873*D1873</f>
        <v/>
      </c>
      <c r="M1873" s="28">
        <f>I1873*D1873</f>
        <v/>
      </c>
    </row>
    <row r="1874">
      <c r="A1874" t="inlineStr">
        <is>
          <t>PRO-00638</t>
        </is>
      </c>
      <c r="B1874" t="inlineStr">
        <is>
          <t>g2</t>
        </is>
      </c>
      <c r="C1874" t="n">
        <v>4</v>
      </c>
      <c r="D1874" s="28" t="n">
        <v>0</v>
      </c>
      <c r="E1874" t="n">
        <v>4</v>
      </c>
      <c r="F1874">
        <f>IF(E1874=1,1,IF(E1874=2,0.5,IF(OR(C1874=1,C1874=E1874),0.4,0.2/(E1874-2))))</f>
        <v/>
      </c>
      <c r="G1874">
        <f>IF(C1874=1,1,0)</f>
        <v/>
      </c>
      <c r="H1874">
        <f>IF(C1874=E1874,1,0)</f>
        <v/>
      </c>
      <c r="I1874">
        <f>1/E1874</f>
        <v/>
      </c>
      <c r="J1874" s="28">
        <f>F1874*D1874</f>
        <v/>
      </c>
      <c r="K1874" s="28">
        <f>G1874*D1874</f>
        <v/>
      </c>
      <c r="L1874" s="28">
        <f>H1874*D1874</f>
        <v/>
      </c>
      <c r="M1874" s="28">
        <f>I1874*D1874</f>
        <v/>
      </c>
    </row>
    <row r="1875">
      <c r="A1875" t="inlineStr">
        <is>
          <t>PRO-00639</t>
        </is>
      </c>
      <c r="B1875" t="inlineStr">
        <is>
          <t>google</t>
        </is>
      </c>
      <c r="C1875" t="n">
        <v>1</v>
      </c>
      <c r="D1875" s="28" t="n">
        <v>104798</v>
      </c>
      <c r="E1875" t="n">
        <v>3</v>
      </c>
      <c r="F1875">
        <f>IF(E1875=1,1,IF(E1875=2,0.5,IF(OR(C1875=1,C1875=E1875),0.4,0.2/(E1875-2))))</f>
        <v/>
      </c>
      <c r="G1875">
        <f>IF(C1875=1,1,0)</f>
        <v/>
      </c>
      <c r="H1875">
        <f>IF(C1875=E1875,1,0)</f>
        <v/>
      </c>
      <c r="I1875">
        <f>1/E1875</f>
        <v/>
      </c>
      <c r="J1875" s="28">
        <f>F1875*D1875</f>
        <v/>
      </c>
      <c r="K1875" s="28">
        <f>G1875*D1875</f>
        <v/>
      </c>
      <c r="L1875" s="28">
        <f>H1875*D1875</f>
        <v/>
      </c>
      <c r="M1875" s="28">
        <f>I1875*D1875</f>
        <v/>
      </c>
    </row>
    <row r="1876">
      <c r="A1876" t="inlineStr">
        <is>
          <t>PRO-00639</t>
        </is>
      </c>
      <c r="B1876" t="inlineStr">
        <is>
          <t>linkedin</t>
        </is>
      </c>
      <c r="C1876" t="n">
        <v>2</v>
      </c>
      <c r="D1876" s="28" t="n">
        <v>104798</v>
      </c>
      <c r="E1876" t="n">
        <v>3</v>
      </c>
      <c r="F1876">
        <f>IF(E1876=1,1,IF(E1876=2,0.5,IF(OR(C1876=1,C1876=E1876),0.4,0.2/(E1876-2))))</f>
        <v/>
      </c>
      <c r="G1876">
        <f>IF(C1876=1,1,0)</f>
        <v/>
      </c>
      <c r="H1876">
        <f>IF(C1876=E1876,1,0)</f>
        <v/>
      </c>
      <c r="I1876">
        <f>1/E1876</f>
        <v/>
      </c>
      <c r="J1876" s="28">
        <f>F1876*D1876</f>
        <v/>
      </c>
      <c r="K1876" s="28">
        <f>G1876*D1876</f>
        <v/>
      </c>
      <c r="L1876" s="28">
        <f>H1876*D1876</f>
        <v/>
      </c>
      <c r="M1876" s="28">
        <f>I1876*D1876</f>
        <v/>
      </c>
    </row>
    <row r="1877">
      <c r="A1877" t="inlineStr">
        <is>
          <t>PRO-00639</t>
        </is>
      </c>
      <c r="B1877" t="inlineStr">
        <is>
          <t>g2</t>
        </is>
      </c>
      <c r="C1877" t="n">
        <v>3</v>
      </c>
      <c r="D1877" s="28" t="n">
        <v>104798</v>
      </c>
      <c r="E1877" t="n">
        <v>3</v>
      </c>
      <c r="F1877">
        <f>IF(E1877=1,1,IF(E1877=2,0.5,IF(OR(C1877=1,C1877=E1877),0.4,0.2/(E1877-2))))</f>
        <v/>
      </c>
      <c r="G1877">
        <f>IF(C1877=1,1,0)</f>
        <v/>
      </c>
      <c r="H1877">
        <f>IF(C1877=E1877,1,0)</f>
        <v/>
      </c>
      <c r="I1877">
        <f>1/E1877</f>
        <v/>
      </c>
      <c r="J1877" s="28">
        <f>F1877*D1877</f>
        <v/>
      </c>
      <c r="K1877" s="28">
        <f>G1877*D1877</f>
        <v/>
      </c>
      <c r="L1877" s="28">
        <f>H1877*D1877</f>
        <v/>
      </c>
      <c r="M1877" s="28">
        <f>I1877*D1877</f>
        <v/>
      </c>
    </row>
    <row r="1878">
      <c r="A1878" t="inlineStr">
        <is>
          <t>PRO-00640</t>
        </is>
      </c>
      <c r="B1878" t="inlineStr">
        <is>
          <t>linkedin</t>
        </is>
      </c>
      <c r="C1878" t="n">
        <v>1</v>
      </c>
      <c r="D1878" s="28" t="n">
        <v>0</v>
      </c>
      <c r="E1878" t="n">
        <v>3</v>
      </c>
      <c r="F1878">
        <f>IF(E1878=1,1,IF(E1878=2,0.5,IF(OR(C1878=1,C1878=E1878),0.4,0.2/(E1878-2))))</f>
        <v/>
      </c>
      <c r="G1878">
        <f>IF(C1878=1,1,0)</f>
        <v/>
      </c>
      <c r="H1878">
        <f>IF(C1878=E1878,1,0)</f>
        <v/>
      </c>
      <c r="I1878">
        <f>1/E1878</f>
        <v/>
      </c>
      <c r="J1878" s="28">
        <f>F1878*D1878</f>
        <v/>
      </c>
      <c r="K1878" s="28">
        <f>G1878*D1878</f>
        <v/>
      </c>
      <c r="L1878" s="28">
        <f>H1878*D1878</f>
        <v/>
      </c>
      <c r="M1878" s="28">
        <f>I1878*D1878</f>
        <v/>
      </c>
    </row>
    <row r="1879">
      <c r="A1879" t="inlineStr">
        <is>
          <t>PRO-00640</t>
        </is>
      </c>
      <c r="B1879" t="inlineStr">
        <is>
          <t>g2</t>
        </is>
      </c>
      <c r="C1879" t="n">
        <v>2</v>
      </c>
      <c r="D1879" s="28" t="n">
        <v>0</v>
      </c>
      <c r="E1879" t="n">
        <v>3</v>
      </c>
      <c r="F1879">
        <f>IF(E1879=1,1,IF(E1879=2,0.5,IF(OR(C1879=1,C1879=E1879),0.4,0.2/(E1879-2))))</f>
        <v/>
      </c>
      <c r="G1879">
        <f>IF(C1879=1,1,0)</f>
        <v/>
      </c>
      <c r="H1879">
        <f>IF(C1879=E1879,1,0)</f>
        <v/>
      </c>
      <c r="I1879">
        <f>1/E1879</f>
        <v/>
      </c>
      <c r="J1879" s="28">
        <f>F1879*D1879</f>
        <v/>
      </c>
      <c r="K1879" s="28">
        <f>G1879*D1879</f>
        <v/>
      </c>
      <c r="L1879" s="28">
        <f>H1879*D1879</f>
        <v/>
      </c>
      <c r="M1879" s="28">
        <f>I1879*D1879</f>
        <v/>
      </c>
    </row>
    <row r="1880">
      <c r="A1880" t="inlineStr">
        <is>
          <t>PRO-00640</t>
        </is>
      </c>
      <c r="B1880" t="inlineStr">
        <is>
          <t>programmatic</t>
        </is>
      </c>
      <c r="C1880" t="n">
        <v>3</v>
      </c>
      <c r="D1880" s="28" t="n">
        <v>0</v>
      </c>
      <c r="E1880" t="n">
        <v>3</v>
      </c>
      <c r="F1880">
        <f>IF(E1880=1,1,IF(E1880=2,0.5,IF(OR(C1880=1,C1880=E1880),0.4,0.2/(E1880-2))))</f>
        <v/>
      </c>
      <c r="G1880">
        <f>IF(C1880=1,1,0)</f>
        <v/>
      </c>
      <c r="H1880">
        <f>IF(C1880=E1880,1,0)</f>
        <v/>
      </c>
      <c r="I1880">
        <f>1/E1880</f>
        <v/>
      </c>
      <c r="J1880" s="28">
        <f>F1880*D1880</f>
        <v/>
      </c>
      <c r="K1880" s="28">
        <f>G1880*D1880</f>
        <v/>
      </c>
      <c r="L1880" s="28">
        <f>H1880*D1880</f>
        <v/>
      </c>
      <c r="M1880" s="28">
        <f>I1880*D1880</f>
        <v/>
      </c>
    </row>
    <row r="1881">
      <c r="A1881" t="inlineStr">
        <is>
          <t>PRO-00641</t>
        </is>
      </c>
      <c r="B1881" t="inlineStr">
        <is>
          <t>linkedin</t>
        </is>
      </c>
      <c r="C1881" t="n">
        <v>1</v>
      </c>
      <c r="D1881" s="28" t="n">
        <v>0</v>
      </c>
      <c r="E1881" t="n">
        <v>4</v>
      </c>
      <c r="F1881">
        <f>IF(E1881=1,1,IF(E1881=2,0.5,IF(OR(C1881=1,C1881=E1881),0.4,0.2/(E1881-2))))</f>
        <v/>
      </c>
      <c r="G1881">
        <f>IF(C1881=1,1,0)</f>
        <v/>
      </c>
      <c r="H1881">
        <f>IF(C1881=E1881,1,0)</f>
        <v/>
      </c>
      <c r="I1881">
        <f>1/E1881</f>
        <v/>
      </c>
      <c r="J1881" s="28">
        <f>F1881*D1881</f>
        <v/>
      </c>
      <c r="K1881" s="28">
        <f>G1881*D1881</f>
        <v/>
      </c>
      <c r="L1881" s="28">
        <f>H1881*D1881</f>
        <v/>
      </c>
      <c r="M1881" s="28">
        <f>I1881*D1881</f>
        <v/>
      </c>
    </row>
    <row r="1882">
      <c r="A1882" t="inlineStr">
        <is>
          <t>PRO-00641</t>
        </is>
      </c>
      <c r="B1882" t="inlineStr">
        <is>
          <t>google</t>
        </is>
      </c>
      <c r="C1882" t="n">
        <v>2</v>
      </c>
      <c r="D1882" s="28" t="n">
        <v>0</v>
      </c>
      <c r="E1882" t="n">
        <v>4</v>
      </c>
      <c r="F1882">
        <f>IF(E1882=1,1,IF(E1882=2,0.5,IF(OR(C1882=1,C1882=E1882),0.4,0.2/(E1882-2))))</f>
        <v/>
      </c>
      <c r="G1882">
        <f>IF(C1882=1,1,0)</f>
        <v/>
      </c>
      <c r="H1882">
        <f>IF(C1882=E1882,1,0)</f>
        <v/>
      </c>
      <c r="I1882">
        <f>1/E1882</f>
        <v/>
      </c>
      <c r="J1882" s="28">
        <f>F1882*D1882</f>
        <v/>
      </c>
      <c r="K1882" s="28">
        <f>G1882*D1882</f>
        <v/>
      </c>
      <c r="L1882" s="28">
        <f>H1882*D1882</f>
        <v/>
      </c>
      <c r="M1882" s="28">
        <f>I1882*D1882</f>
        <v/>
      </c>
    </row>
    <row r="1883">
      <c r="A1883" t="inlineStr">
        <is>
          <t>PRO-00641</t>
        </is>
      </c>
      <c r="B1883" t="inlineStr">
        <is>
          <t>linkedin</t>
        </is>
      </c>
      <c r="C1883" t="n">
        <v>3</v>
      </c>
      <c r="D1883" s="28" t="n">
        <v>0</v>
      </c>
      <c r="E1883" t="n">
        <v>4</v>
      </c>
      <c r="F1883">
        <f>IF(E1883=1,1,IF(E1883=2,0.5,IF(OR(C1883=1,C1883=E1883),0.4,0.2/(E1883-2))))</f>
        <v/>
      </c>
      <c r="G1883">
        <f>IF(C1883=1,1,0)</f>
        <v/>
      </c>
      <c r="H1883">
        <f>IF(C1883=E1883,1,0)</f>
        <v/>
      </c>
      <c r="I1883">
        <f>1/E1883</f>
        <v/>
      </c>
      <c r="J1883" s="28">
        <f>F1883*D1883</f>
        <v/>
      </c>
      <c r="K1883" s="28">
        <f>G1883*D1883</f>
        <v/>
      </c>
      <c r="L1883" s="28">
        <f>H1883*D1883</f>
        <v/>
      </c>
      <c r="M1883" s="28">
        <f>I1883*D1883</f>
        <v/>
      </c>
    </row>
    <row r="1884">
      <c r="A1884" t="inlineStr">
        <is>
          <t>PRO-00641</t>
        </is>
      </c>
      <c r="B1884" t="inlineStr">
        <is>
          <t>g2</t>
        </is>
      </c>
      <c r="C1884" t="n">
        <v>4</v>
      </c>
      <c r="D1884" s="28" t="n">
        <v>0</v>
      </c>
      <c r="E1884" t="n">
        <v>4</v>
      </c>
      <c r="F1884">
        <f>IF(E1884=1,1,IF(E1884=2,0.5,IF(OR(C1884=1,C1884=E1884),0.4,0.2/(E1884-2))))</f>
        <v/>
      </c>
      <c r="G1884">
        <f>IF(C1884=1,1,0)</f>
        <v/>
      </c>
      <c r="H1884">
        <f>IF(C1884=E1884,1,0)</f>
        <v/>
      </c>
      <c r="I1884">
        <f>1/E1884</f>
        <v/>
      </c>
      <c r="J1884" s="28">
        <f>F1884*D1884</f>
        <v/>
      </c>
      <c r="K1884" s="28">
        <f>G1884*D1884</f>
        <v/>
      </c>
      <c r="L1884" s="28">
        <f>H1884*D1884</f>
        <v/>
      </c>
      <c r="M1884" s="28">
        <f>I1884*D1884</f>
        <v/>
      </c>
    </row>
    <row r="1885">
      <c r="A1885" t="inlineStr">
        <is>
          <t>PRO-00642</t>
        </is>
      </c>
      <c r="B1885" t="inlineStr">
        <is>
          <t>google</t>
        </is>
      </c>
      <c r="C1885" t="n">
        <v>1</v>
      </c>
      <c r="D1885" s="28" t="n">
        <v>0</v>
      </c>
      <c r="E1885" t="n">
        <v>3</v>
      </c>
      <c r="F1885">
        <f>IF(E1885=1,1,IF(E1885=2,0.5,IF(OR(C1885=1,C1885=E1885),0.4,0.2/(E1885-2))))</f>
        <v/>
      </c>
      <c r="G1885">
        <f>IF(C1885=1,1,0)</f>
        <v/>
      </c>
      <c r="H1885">
        <f>IF(C1885=E1885,1,0)</f>
        <v/>
      </c>
      <c r="I1885">
        <f>1/E1885</f>
        <v/>
      </c>
      <c r="J1885" s="28">
        <f>F1885*D1885</f>
        <v/>
      </c>
      <c r="K1885" s="28">
        <f>G1885*D1885</f>
        <v/>
      </c>
      <c r="L1885" s="28">
        <f>H1885*D1885</f>
        <v/>
      </c>
      <c r="M1885" s="28">
        <f>I1885*D1885</f>
        <v/>
      </c>
    </row>
    <row r="1886">
      <c r="A1886" t="inlineStr">
        <is>
          <t>PRO-00642</t>
        </is>
      </c>
      <c r="B1886" t="inlineStr">
        <is>
          <t>programmatic</t>
        </is>
      </c>
      <c r="C1886" t="n">
        <v>2</v>
      </c>
      <c r="D1886" s="28" t="n">
        <v>0</v>
      </c>
      <c r="E1886" t="n">
        <v>3</v>
      </c>
      <c r="F1886">
        <f>IF(E1886=1,1,IF(E1886=2,0.5,IF(OR(C1886=1,C1886=E1886),0.4,0.2/(E1886-2))))</f>
        <v/>
      </c>
      <c r="G1886">
        <f>IF(C1886=1,1,0)</f>
        <v/>
      </c>
      <c r="H1886">
        <f>IF(C1886=E1886,1,0)</f>
        <v/>
      </c>
      <c r="I1886">
        <f>1/E1886</f>
        <v/>
      </c>
      <c r="J1886" s="28">
        <f>F1886*D1886</f>
        <v/>
      </c>
      <c r="K1886" s="28">
        <f>G1886*D1886</f>
        <v/>
      </c>
      <c r="L1886" s="28">
        <f>H1886*D1886</f>
        <v/>
      </c>
      <c r="M1886" s="28">
        <f>I1886*D1886</f>
        <v/>
      </c>
    </row>
    <row r="1887">
      <c r="A1887" t="inlineStr">
        <is>
          <t>PRO-00642</t>
        </is>
      </c>
      <c r="B1887" t="inlineStr">
        <is>
          <t>google</t>
        </is>
      </c>
      <c r="C1887" t="n">
        <v>3</v>
      </c>
      <c r="D1887" s="28" t="n">
        <v>0</v>
      </c>
      <c r="E1887" t="n">
        <v>3</v>
      </c>
      <c r="F1887">
        <f>IF(E1887=1,1,IF(E1887=2,0.5,IF(OR(C1887=1,C1887=E1887),0.4,0.2/(E1887-2))))</f>
        <v/>
      </c>
      <c r="G1887">
        <f>IF(C1887=1,1,0)</f>
        <v/>
      </c>
      <c r="H1887">
        <f>IF(C1887=E1887,1,0)</f>
        <v/>
      </c>
      <c r="I1887">
        <f>1/E1887</f>
        <v/>
      </c>
      <c r="J1887" s="28">
        <f>F1887*D1887</f>
        <v/>
      </c>
      <c r="K1887" s="28">
        <f>G1887*D1887</f>
        <v/>
      </c>
      <c r="L1887" s="28">
        <f>H1887*D1887</f>
        <v/>
      </c>
      <c r="M1887" s="28">
        <f>I1887*D1887</f>
        <v/>
      </c>
    </row>
    <row r="1888">
      <c r="A1888" t="inlineStr">
        <is>
          <t>PRO-00643</t>
        </is>
      </c>
      <c r="B1888" t="inlineStr">
        <is>
          <t>linkedin</t>
        </is>
      </c>
      <c r="C1888" t="n">
        <v>1</v>
      </c>
      <c r="D1888" s="28" t="n">
        <v>39002</v>
      </c>
      <c r="E1888" t="n">
        <v>2</v>
      </c>
      <c r="F1888">
        <f>IF(E1888=1,1,IF(E1888=2,0.5,IF(OR(C1888=1,C1888=E1888),0.4,0.2/(E1888-2))))</f>
        <v/>
      </c>
      <c r="G1888">
        <f>IF(C1888=1,1,0)</f>
        <v/>
      </c>
      <c r="H1888">
        <f>IF(C1888=E1888,1,0)</f>
        <v/>
      </c>
      <c r="I1888">
        <f>1/E1888</f>
        <v/>
      </c>
      <c r="J1888" s="28">
        <f>F1888*D1888</f>
        <v/>
      </c>
      <c r="K1888" s="28">
        <f>G1888*D1888</f>
        <v/>
      </c>
      <c r="L1888" s="28">
        <f>H1888*D1888</f>
        <v/>
      </c>
      <c r="M1888" s="28">
        <f>I1888*D1888</f>
        <v/>
      </c>
    </row>
    <row r="1889">
      <c r="A1889" t="inlineStr">
        <is>
          <t>PRO-00643</t>
        </is>
      </c>
      <c r="B1889" t="inlineStr">
        <is>
          <t>g2</t>
        </is>
      </c>
      <c r="C1889" t="n">
        <v>2</v>
      </c>
      <c r="D1889" s="28" t="n">
        <v>39002</v>
      </c>
      <c r="E1889" t="n">
        <v>2</v>
      </c>
      <c r="F1889">
        <f>IF(E1889=1,1,IF(E1889=2,0.5,IF(OR(C1889=1,C1889=E1889),0.4,0.2/(E1889-2))))</f>
        <v/>
      </c>
      <c r="G1889">
        <f>IF(C1889=1,1,0)</f>
        <v/>
      </c>
      <c r="H1889">
        <f>IF(C1889=E1889,1,0)</f>
        <v/>
      </c>
      <c r="I1889">
        <f>1/E1889</f>
        <v/>
      </c>
      <c r="J1889" s="28">
        <f>F1889*D1889</f>
        <v/>
      </c>
      <c r="K1889" s="28">
        <f>G1889*D1889</f>
        <v/>
      </c>
      <c r="L1889" s="28">
        <f>H1889*D1889</f>
        <v/>
      </c>
      <c r="M1889" s="28">
        <f>I1889*D1889</f>
        <v/>
      </c>
    </row>
    <row r="1890">
      <c r="A1890" t="inlineStr">
        <is>
          <t>PRO-00644</t>
        </is>
      </c>
      <c r="B1890" t="inlineStr">
        <is>
          <t>linkedin</t>
        </is>
      </c>
      <c r="C1890" t="n">
        <v>1</v>
      </c>
      <c r="D1890" s="28" t="n">
        <v>70490</v>
      </c>
      <c r="E1890" t="n">
        <v>4</v>
      </c>
      <c r="F1890">
        <f>IF(E1890=1,1,IF(E1890=2,0.5,IF(OR(C1890=1,C1890=E1890),0.4,0.2/(E1890-2))))</f>
        <v/>
      </c>
      <c r="G1890">
        <f>IF(C1890=1,1,0)</f>
        <v/>
      </c>
      <c r="H1890">
        <f>IF(C1890=E1890,1,0)</f>
        <v/>
      </c>
      <c r="I1890">
        <f>1/E1890</f>
        <v/>
      </c>
      <c r="J1890" s="28">
        <f>F1890*D1890</f>
        <v/>
      </c>
      <c r="K1890" s="28">
        <f>G1890*D1890</f>
        <v/>
      </c>
      <c r="L1890" s="28">
        <f>H1890*D1890</f>
        <v/>
      </c>
      <c r="M1890" s="28">
        <f>I1890*D1890</f>
        <v/>
      </c>
    </row>
    <row r="1891">
      <c r="A1891" t="inlineStr">
        <is>
          <t>PRO-00644</t>
        </is>
      </c>
      <c r="B1891" t="inlineStr">
        <is>
          <t>google</t>
        </is>
      </c>
      <c r="C1891" t="n">
        <v>2</v>
      </c>
      <c r="D1891" s="28" t="n">
        <v>70490</v>
      </c>
      <c r="E1891" t="n">
        <v>4</v>
      </c>
      <c r="F1891">
        <f>IF(E1891=1,1,IF(E1891=2,0.5,IF(OR(C1891=1,C1891=E1891),0.4,0.2/(E1891-2))))</f>
        <v/>
      </c>
      <c r="G1891">
        <f>IF(C1891=1,1,0)</f>
        <v/>
      </c>
      <c r="H1891">
        <f>IF(C1891=E1891,1,0)</f>
        <v/>
      </c>
      <c r="I1891">
        <f>1/E1891</f>
        <v/>
      </c>
      <c r="J1891" s="28">
        <f>F1891*D1891</f>
        <v/>
      </c>
      <c r="K1891" s="28">
        <f>G1891*D1891</f>
        <v/>
      </c>
      <c r="L1891" s="28">
        <f>H1891*D1891</f>
        <v/>
      </c>
      <c r="M1891" s="28">
        <f>I1891*D1891</f>
        <v/>
      </c>
    </row>
    <row r="1892">
      <c r="A1892" t="inlineStr">
        <is>
          <t>PRO-00644</t>
        </is>
      </c>
      <c r="B1892" t="inlineStr">
        <is>
          <t>g2</t>
        </is>
      </c>
      <c r="C1892" t="n">
        <v>3</v>
      </c>
      <c r="D1892" s="28" t="n">
        <v>70490</v>
      </c>
      <c r="E1892" t="n">
        <v>4</v>
      </c>
      <c r="F1892">
        <f>IF(E1892=1,1,IF(E1892=2,0.5,IF(OR(C1892=1,C1892=E1892),0.4,0.2/(E1892-2))))</f>
        <v/>
      </c>
      <c r="G1892">
        <f>IF(C1892=1,1,0)</f>
        <v/>
      </c>
      <c r="H1892">
        <f>IF(C1892=E1892,1,0)</f>
        <v/>
      </c>
      <c r="I1892">
        <f>1/E1892</f>
        <v/>
      </c>
      <c r="J1892" s="28">
        <f>F1892*D1892</f>
        <v/>
      </c>
      <c r="K1892" s="28">
        <f>G1892*D1892</f>
        <v/>
      </c>
      <c r="L1892" s="28">
        <f>H1892*D1892</f>
        <v/>
      </c>
      <c r="M1892" s="28">
        <f>I1892*D1892</f>
        <v/>
      </c>
    </row>
    <row r="1893">
      <c r="A1893" t="inlineStr">
        <is>
          <t>PRO-00644</t>
        </is>
      </c>
      <c r="B1893" t="inlineStr">
        <is>
          <t>google</t>
        </is>
      </c>
      <c r="C1893" t="n">
        <v>4</v>
      </c>
      <c r="D1893" s="28" t="n">
        <v>70490</v>
      </c>
      <c r="E1893" t="n">
        <v>4</v>
      </c>
      <c r="F1893">
        <f>IF(E1893=1,1,IF(E1893=2,0.5,IF(OR(C1893=1,C1893=E1893),0.4,0.2/(E1893-2))))</f>
        <v/>
      </c>
      <c r="G1893">
        <f>IF(C1893=1,1,0)</f>
        <v/>
      </c>
      <c r="H1893">
        <f>IF(C1893=E1893,1,0)</f>
        <v/>
      </c>
      <c r="I1893">
        <f>1/E1893</f>
        <v/>
      </c>
      <c r="J1893" s="28">
        <f>F1893*D1893</f>
        <v/>
      </c>
      <c r="K1893" s="28">
        <f>G1893*D1893</f>
        <v/>
      </c>
      <c r="L1893" s="28">
        <f>H1893*D1893</f>
        <v/>
      </c>
      <c r="M1893" s="28">
        <f>I1893*D1893</f>
        <v/>
      </c>
    </row>
    <row r="1894">
      <c r="A1894" t="inlineStr">
        <is>
          <t>PRO-00645</t>
        </is>
      </c>
      <c r="B1894" t="inlineStr">
        <is>
          <t>google</t>
        </is>
      </c>
      <c r="C1894" t="n">
        <v>1</v>
      </c>
      <c r="D1894" s="28" t="n">
        <v>0</v>
      </c>
      <c r="E1894" t="n">
        <v>3</v>
      </c>
      <c r="F1894">
        <f>IF(E1894=1,1,IF(E1894=2,0.5,IF(OR(C1894=1,C1894=E1894),0.4,0.2/(E1894-2))))</f>
        <v/>
      </c>
      <c r="G1894">
        <f>IF(C1894=1,1,0)</f>
        <v/>
      </c>
      <c r="H1894">
        <f>IF(C1894=E1894,1,0)</f>
        <v/>
      </c>
      <c r="I1894">
        <f>1/E1894</f>
        <v/>
      </c>
      <c r="J1894" s="28">
        <f>F1894*D1894</f>
        <v/>
      </c>
      <c r="K1894" s="28">
        <f>G1894*D1894</f>
        <v/>
      </c>
      <c r="L1894" s="28">
        <f>H1894*D1894</f>
        <v/>
      </c>
      <c r="M1894" s="28">
        <f>I1894*D1894</f>
        <v/>
      </c>
    </row>
    <row r="1895">
      <c r="A1895" t="inlineStr">
        <is>
          <t>PRO-00645</t>
        </is>
      </c>
      <c r="B1895" t="inlineStr">
        <is>
          <t>g2</t>
        </is>
      </c>
      <c r="C1895" t="n">
        <v>2</v>
      </c>
      <c r="D1895" s="28" t="n">
        <v>0</v>
      </c>
      <c r="E1895" t="n">
        <v>3</v>
      </c>
      <c r="F1895">
        <f>IF(E1895=1,1,IF(E1895=2,0.5,IF(OR(C1895=1,C1895=E1895),0.4,0.2/(E1895-2))))</f>
        <v/>
      </c>
      <c r="G1895">
        <f>IF(C1895=1,1,0)</f>
        <v/>
      </c>
      <c r="H1895">
        <f>IF(C1895=E1895,1,0)</f>
        <v/>
      </c>
      <c r="I1895">
        <f>1/E1895</f>
        <v/>
      </c>
      <c r="J1895" s="28">
        <f>F1895*D1895</f>
        <v/>
      </c>
      <c r="K1895" s="28">
        <f>G1895*D1895</f>
        <v/>
      </c>
      <c r="L1895" s="28">
        <f>H1895*D1895</f>
        <v/>
      </c>
      <c r="M1895" s="28">
        <f>I1895*D1895</f>
        <v/>
      </c>
    </row>
    <row r="1896">
      <c r="A1896" t="inlineStr">
        <is>
          <t>PRO-00645</t>
        </is>
      </c>
      <c r="B1896" t="inlineStr">
        <is>
          <t>g2</t>
        </is>
      </c>
      <c r="C1896" t="n">
        <v>3</v>
      </c>
      <c r="D1896" s="28" t="n">
        <v>0</v>
      </c>
      <c r="E1896" t="n">
        <v>3</v>
      </c>
      <c r="F1896">
        <f>IF(E1896=1,1,IF(E1896=2,0.5,IF(OR(C1896=1,C1896=E1896),0.4,0.2/(E1896-2))))</f>
        <v/>
      </c>
      <c r="G1896">
        <f>IF(C1896=1,1,0)</f>
        <v/>
      </c>
      <c r="H1896">
        <f>IF(C1896=E1896,1,0)</f>
        <v/>
      </c>
      <c r="I1896">
        <f>1/E1896</f>
        <v/>
      </c>
      <c r="J1896" s="28">
        <f>F1896*D1896</f>
        <v/>
      </c>
      <c r="K1896" s="28">
        <f>G1896*D1896</f>
        <v/>
      </c>
      <c r="L1896" s="28">
        <f>H1896*D1896</f>
        <v/>
      </c>
      <c r="M1896" s="28">
        <f>I1896*D1896</f>
        <v/>
      </c>
    </row>
    <row r="1897">
      <c r="A1897" t="inlineStr">
        <is>
          <t>PRO-00646</t>
        </is>
      </c>
      <c r="B1897" t="inlineStr">
        <is>
          <t>linkedin</t>
        </is>
      </c>
      <c r="C1897" t="n">
        <v>1</v>
      </c>
      <c r="D1897" s="28" t="n">
        <v>0</v>
      </c>
      <c r="E1897" t="n">
        <v>3</v>
      </c>
      <c r="F1897">
        <f>IF(E1897=1,1,IF(E1897=2,0.5,IF(OR(C1897=1,C1897=E1897),0.4,0.2/(E1897-2))))</f>
        <v/>
      </c>
      <c r="G1897">
        <f>IF(C1897=1,1,0)</f>
        <v/>
      </c>
      <c r="H1897">
        <f>IF(C1897=E1897,1,0)</f>
        <v/>
      </c>
      <c r="I1897">
        <f>1/E1897</f>
        <v/>
      </c>
      <c r="J1897" s="28">
        <f>F1897*D1897</f>
        <v/>
      </c>
      <c r="K1897" s="28">
        <f>G1897*D1897</f>
        <v/>
      </c>
      <c r="L1897" s="28">
        <f>H1897*D1897</f>
        <v/>
      </c>
      <c r="M1897" s="28">
        <f>I1897*D1897</f>
        <v/>
      </c>
    </row>
    <row r="1898">
      <c r="A1898" t="inlineStr">
        <is>
          <t>PRO-00646</t>
        </is>
      </c>
      <c r="B1898" t="inlineStr">
        <is>
          <t>linkedin</t>
        </is>
      </c>
      <c r="C1898" t="n">
        <v>2</v>
      </c>
      <c r="D1898" s="28" t="n">
        <v>0</v>
      </c>
      <c r="E1898" t="n">
        <v>3</v>
      </c>
      <c r="F1898">
        <f>IF(E1898=1,1,IF(E1898=2,0.5,IF(OR(C1898=1,C1898=E1898),0.4,0.2/(E1898-2))))</f>
        <v/>
      </c>
      <c r="G1898">
        <f>IF(C1898=1,1,0)</f>
        <v/>
      </c>
      <c r="H1898">
        <f>IF(C1898=E1898,1,0)</f>
        <v/>
      </c>
      <c r="I1898">
        <f>1/E1898</f>
        <v/>
      </c>
      <c r="J1898" s="28">
        <f>F1898*D1898</f>
        <v/>
      </c>
      <c r="K1898" s="28">
        <f>G1898*D1898</f>
        <v/>
      </c>
      <c r="L1898" s="28">
        <f>H1898*D1898</f>
        <v/>
      </c>
      <c r="M1898" s="28">
        <f>I1898*D1898</f>
        <v/>
      </c>
    </row>
    <row r="1899">
      <c r="A1899" t="inlineStr">
        <is>
          <t>PRO-00646</t>
        </is>
      </c>
      <c r="B1899" t="inlineStr">
        <is>
          <t>linkedin</t>
        </is>
      </c>
      <c r="C1899" t="n">
        <v>3</v>
      </c>
      <c r="D1899" s="28" t="n">
        <v>0</v>
      </c>
      <c r="E1899" t="n">
        <v>3</v>
      </c>
      <c r="F1899">
        <f>IF(E1899=1,1,IF(E1899=2,0.5,IF(OR(C1899=1,C1899=E1899),0.4,0.2/(E1899-2))))</f>
        <v/>
      </c>
      <c r="G1899">
        <f>IF(C1899=1,1,0)</f>
        <v/>
      </c>
      <c r="H1899">
        <f>IF(C1899=E1899,1,0)</f>
        <v/>
      </c>
      <c r="I1899">
        <f>1/E1899</f>
        <v/>
      </c>
      <c r="J1899" s="28">
        <f>F1899*D1899</f>
        <v/>
      </c>
      <c r="K1899" s="28">
        <f>G1899*D1899</f>
        <v/>
      </c>
      <c r="L1899" s="28">
        <f>H1899*D1899</f>
        <v/>
      </c>
      <c r="M1899" s="28">
        <f>I1899*D1899</f>
        <v/>
      </c>
    </row>
    <row r="1900">
      <c r="A1900" t="inlineStr">
        <is>
          <t>PRO-00647</t>
        </is>
      </c>
      <c r="B1900" t="inlineStr">
        <is>
          <t>linkedin</t>
        </is>
      </c>
      <c r="C1900" t="n">
        <v>1</v>
      </c>
      <c r="D1900" s="28" t="n">
        <v>0</v>
      </c>
      <c r="E1900" t="n">
        <v>2</v>
      </c>
      <c r="F1900">
        <f>IF(E1900=1,1,IF(E1900=2,0.5,IF(OR(C1900=1,C1900=E1900),0.4,0.2/(E1900-2))))</f>
        <v/>
      </c>
      <c r="G1900">
        <f>IF(C1900=1,1,0)</f>
        <v/>
      </c>
      <c r="H1900">
        <f>IF(C1900=E1900,1,0)</f>
        <v/>
      </c>
      <c r="I1900">
        <f>1/E1900</f>
        <v/>
      </c>
      <c r="J1900" s="28">
        <f>F1900*D1900</f>
        <v/>
      </c>
      <c r="K1900" s="28">
        <f>G1900*D1900</f>
        <v/>
      </c>
      <c r="L1900" s="28">
        <f>H1900*D1900</f>
        <v/>
      </c>
      <c r="M1900" s="28">
        <f>I1900*D1900</f>
        <v/>
      </c>
    </row>
    <row r="1901">
      <c r="A1901" t="inlineStr">
        <is>
          <t>PRO-00647</t>
        </is>
      </c>
      <c r="B1901" t="inlineStr">
        <is>
          <t>g2</t>
        </is>
      </c>
      <c r="C1901" t="n">
        <v>2</v>
      </c>
      <c r="D1901" s="28" t="n">
        <v>0</v>
      </c>
      <c r="E1901" t="n">
        <v>2</v>
      </c>
      <c r="F1901">
        <f>IF(E1901=1,1,IF(E1901=2,0.5,IF(OR(C1901=1,C1901=E1901),0.4,0.2/(E1901-2))))</f>
        <v/>
      </c>
      <c r="G1901">
        <f>IF(C1901=1,1,0)</f>
        <v/>
      </c>
      <c r="H1901">
        <f>IF(C1901=E1901,1,0)</f>
        <v/>
      </c>
      <c r="I1901">
        <f>1/E1901</f>
        <v/>
      </c>
      <c r="J1901" s="28">
        <f>F1901*D1901</f>
        <v/>
      </c>
      <c r="K1901" s="28">
        <f>G1901*D1901</f>
        <v/>
      </c>
      <c r="L1901" s="28">
        <f>H1901*D1901</f>
        <v/>
      </c>
      <c r="M1901" s="28">
        <f>I1901*D1901</f>
        <v/>
      </c>
    </row>
    <row r="1902">
      <c r="A1902" t="inlineStr">
        <is>
          <t>PRO-00648</t>
        </is>
      </c>
      <c r="B1902" t="inlineStr">
        <is>
          <t>linkedin</t>
        </is>
      </c>
      <c r="C1902" t="n">
        <v>1</v>
      </c>
      <c r="D1902" s="28" t="n">
        <v>0</v>
      </c>
      <c r="E1902" t="n">
        <v>3</v>
      </c>
      <c r="F1902">
        <f>IF(E1902=1,1,IF(E1902=2,0.5,IF(OR(C1902=1,C1902=E1902),0.4,0.2/(E1902-2))))</f>
        <v/>
      </c>
      <c r="G1902">
        <f>IF(C1902=1,1,0)</f>
        <v/>
      </c>
      <c r="H1902">
        <f>IF(C1902=E1902,1,0)</f>
        <v/>
      </c>
      <c r="I1902">
        <f>1/E1902</f>
        <v/>
      </c>
      <c r="J1902" s="28">
        <f>F1902*D1902</f>
        <v/>
      </c>
      <c r="K1902" s="28">
        <f>G1902*D1902</f>
        <v/>
      </c>
      <c r="L1902" s="28">
        <f>H1902*D1902</f>
        <v/>
      </c>
      <c r="M1902" s="28">
        <f>I1902*D1902</f>
        <v/>
      </c>
    </row>
    <row r="1903">
      <c r="A1903" t="inlineStr">
        <is>
          <t>PRO-00648</t>
        </is>
      </c>
      <c r="B1903" t="inlineStr">
        <is>
          <t>g2</t>
        </is>
      </c>
      <c r="C1903" t="n">
        <v>2</v>
      </c>
      <c r="D1903" s="28" t="n">
        <v>0</v>
      </c>
      <c r="E1903" t="n">
        <v>3</v>
      </c>
      <c r="F1903">
        <f>IF(E1903=1,1,IF(E1903=2,0.5,IF(OR(C1903=1,C1903=E1903),0.4,0.2/(E1903-2))))</f>
        <v/>
      </c>
      <c r="G1903">
        <f>IF(C1903=1,1,0)</f>
        <v/>
      </c>
      <c r="H1903">
        <f>IF(C1903=E1903,1,0)</f>
        <v/>
      </c>
      <c r="I1903">
        <f>1/E1903</f>
        <v/>
      </c>
      <c r="J1903" s="28">
        <f>F1903*D1903</f>
        <v/>
      </c>
      <c r="K1903" s="28">
        <f>G1903*D1903</f>
        <v/>
      </c>
      <c r="L1903" s="28">
        <f>H1903*D1903</f>
        <v/>
      </c>
      <c r="M1903" s="28">
        <f>I1903*D1903</f>
        <v/>
      </c>
    </row>
    <row r="1904">
      <c r="A1904" t="inlineStr">
        <is>
          <t>PRO-00648</t>
        </is>
      </c>
      <c r="B1904" t="inlineStr">
        <is>
          <t>g2</t>
        </is>
      </c>
      <c r="C1904" t="n">
        <v>3</v>
      </c>
      <c r="D1904" s="28" t="n">
        <v>0</v>
      </c>
      <c r="E1904" t="n">
        <v>3</v>
      </c>
      <c r="F1904">
        <f>IF(E1904=1,1,IF(E1904=2,0.5,IF(OR(C1904=1,C1904=E1904),0.4,0.2/(E1904-2))))</f>
        <v/>
      </c>
      <c r="G1904">
        <f>IF(C1904=1,1,0)</f>
        <v/>
      </c>
      <c r="H1904">
        <f>IF(C1904=E1904,1,0)</f>
        <v/>
      </c>
      <c r="I1904">
        <f>1/E1904</f>
        <v/>
      </c>
      <c r="J1904" s="28">
        <f>F1904*D1904</f>
        <v/>
      </c>
      <c r="K1904" s="28">
        <f>G1904*D1904</f>
        <v/>
      </c>
      <c r="L1904" s="28">
        <f>H1904*D1904</f>
        <v/>
      </c>
      <c r="M1904" s="28">
        <f>I1904*D1904</f>
        <v/>
      </c>
    </row>
    <row r="1905">
      <c r="A1905" t="inlineStr">
        <is>
          <t>PRO-00649</t>
        </is>
      </c>
      <c r="B1905" t="inlineStr">
        <is>
          <t>linkedin</t>
        </is>
      </c>
      <c r="C1905" t="n">
        <v>1</v>
      </c>
      <c r="D1905" s="28" t="n">
        <v>29353</v>
      </c>
      <c r="E1905" t="n">
        <v>3</v>
      </c>
      <c r="F1905">
        <f>IF(E1905=1,1,IF(E1905=2,0.5,IF(OR(C1905=1,C1905=E1905),0.4,0.2/(E1905-2))))</f>
        <v/>
      </c>
      <c r="G1905">
        <f>IF(C1905=1,1,0)</f>
        <v/>
      </c>
      <c r="H1905">
        <f>IF(C1905=E1905,1,0)</f>
        <v/>
      </c>
      <c r="I1905">
        <f>1/E1905</f>
        <v/>
      </c>
      <c r="J1905" s="28">
        <f>F1905*D1905</f>
        <v/>
      </c>
      <c r="K1905" s="28">
        <f>G1905*D1905</f>
        <v/>
      </c>
      <c r="L1905" s="28">
        <f>H1905*D1905</f>
        <v/>
      </c>
      <c r="M1905" s="28">
        <f>I1905*D1905</f>
        <v/>
      </c>
    </row>
    <row r="1906">
      <c r="A1906" t="inlineStr">
        <is>
          <t>PRO-00649</t>
        </is>
      </c>
      <c r="B1906" t="inlineStr">
        <is>
          <t>linkedin</t>
        </is>
      </c>
      <c r="C1906" t="n">
        <v>2</v>
      </c>
      <c r="D1906" s="28" t="n">
        <v>29353</v>
      </c>
      <c r="E1906" t="n">
        <v>3</v>
      </c>
      <c r="F1906">
        <f>IF(E1906=1,1,IF(E1906=2,0.5,IF(OR(C1906=1,C1906=E1906),0.4,0.2/(E1906-2))))</f>
        <v/>
      </c>
      <c r="G1906">
        <f>IF(C1906=1,1,0)</f>
        <v/>
      </c>
      <c r="H1906">
        <f>IF(C1906=E1906,1,0)</f>
        <v/>
      </c>
      <c r="I1906">
        <f>1/E1906</f>
        <v/>
      </c>
      <c r="J1906" s="28">
        <f>F1906*D1906</f>
        <v/>
      </c>
      <c r="K1906" s="28">
        <f>G1906*D1906</f>
        <v/>
      </c>
      <c r="L1906" s="28">
        <f>H1906*D1906</f>
        <v/>
      </c>
      <c r="M1906" s="28">
        <f>I1906*D1906</f>
        <v/>
      </c>
    </row>
    <row r="1907">
      <c r="A1907" t="inlineStr">
        <is>
          <t>PRO-00649</t>
        </is>
      </c>
      <c r="B1907" t="inlineStr">
        <is>
          <t>g2</t>
        </is>
      </c>
      <c r="C1907" t="n">
        <v>3</v>
      </c>
      <c r="D1907" s="28" t="n">
        <v>29353</v>
      </c>
      <c r="E1907" t="n">
        <v>3</v>
      </c>
      <c r="F1907">
        <f>IF(E1907=1,1,IF(E1907=2,0.5,IF(OR(C1907=1,C1907=E1907),0.4,0.2/(E1907-2))))</f>
        <v/>
      </c>
      <c r="G1907">
        <f>IF(C1907=1,1,0)</f>
        <v/>
      </c>
      <c r="H1907">
        <f>IF(C1907=E1907,1,0)</f>
        <v/>
      </c>
      <c r="I1907">
        <f>1/E1907</f>
        <v/>
      </c>
      <c r="J1907" s="28">
        <f>F1907*D1907</f>
        <v/>
      </c>
      <c r="K1907" s="28">
        <f>G1907*D1907</f>
        <v/>
      </c>
      <c r="L1907" s="28">
        <f>H1907*D1907</f>
        <v/>
      </c>
      <c r="M1907" s="28">
        <f>I1907*D1907</f>
        <v/>
      </c>
    </row>
    <row r="1908">
      <c r="A1908" t="inlineStr">
        <is>
          <t>PRO-00650</t>
        </is>
      </c>
      <c r="B1908" t="inlineStr">
        <is>
          <t>linkedin</t>
        </is>
      </c>
      <c r="C1908" t="n">
        <v>1</v>
      </c>
      <c r="D1908" s="28" t="n">
        <v>0</v>
      </c>
      <c r="E1908" t="n">
        <v>4</v>
      </c>
      <c r="F1908">
        <f>IF(E1908=1,1,IF(E1908=2,0.5,IF(OR(C1908=1,C1908=E1908),0.4,0.2/(E1908-2))))</f>
        <v/>
      </c>
      <c r="G1908">
        <f>IF(C1908=1,1,0)</f>
        <v/>
      </c>
      <c r="H1908">
        <f>IF(C1908=E1908,1,0)</f>
        <v/>
      </c>
      <c r="I1908">
        <f>1/E1908</f>
        <v/>
      </c>
      <c r="J1908" s="28">
        <f>F1908*D1908</f>
        <v/>
      </c>
      <c r="K1908" s="28">
        <f>G1908*D1908</f>
        <v/>
      </c>
      <c r="L1908" s="28">
        <f>H1908*D1908</f>
        <v/>
      </c>
      <c r="M1908" s="28">
        <f>I1908*D1908</f>
        <v/>
      </c>
    </row>
    <row r="1909">
      <c r="A1909" t="inlineStr">
        <is>
          <t>PRO-00650</t>
        </is>
      </c>
      <c r="B1909" t="inlineStr">
        <is>
          <t>google</t>
        </is>
      </c>
      <c r="C1909" t="n">
        <v>2</v>
      </c>
      <c r="D1909" s="28" t="n">
        <v>0</v>
      </c>
      <c r="E1909" t="n">
        <v>4</v>
      </c>
      <c r="F1909">
        <f>IF(E1909=1,1,IF(E1909=2,0.5,IF(OR(C1909=1,C1909=E1909),0.4,0.2/(E1909-2))))</f>
        <v/>
      </c>
      <c r="G1909">
        <f>IF(C1909=1,1,0)</f>
        <v/>
      </c>
      <c r="H1909">
        <f>IF(C1909=E1909,1,0)</f>
        <v/>
      </c>
      <c r="I1909">
        <f>1/E1909</f>
        <v/>
      </c>
      <c r="J1909" s="28">
        <f>F1909*D1909</f>
        <v/>
      </c>
      <c r="K1909" s="28">
        <f>G1909*D1909</f>
        <v/>
      </c>
      <c r="L1909" s="28">
        <f>H1909*D1909</f>
        <v/>
      </c>
      <c r="M1909" s="28">
        <f>I1909*D1909</f>
        <v/>
      </c>
    </row>
    <row r="1910">
      <c r="A1910" t="inlineStr">
        <is>
          <t>PRO-00650</t>
        </is>
      </c>
      <c r="B1910" t="inlineStr">
        <is>
          <t>linkedin</t>
        </is>
      </c>
      <c r="C1910" t="n">
        <v>3</v>
      </c>
      <c r="D1910" s="28" t="n">
        <v>0</v>
      </c>
      <c r="E1910" t="n">
        <v>4</v>
      </c>
      <c r="F1910">
        <f>IF(E1910=1,1,IF(E1910=2,0.5,IF(OR(C1910=1,C1910=E1910),0.4,0.2/(E1910-2))))</f>
        <v/>
      </c>
      <c r="G1910">
        <f>IF(C1910=1,1,0)</f>
        <v/>
      </c>
      <c r="H1910">
        <f>IF(C1910=E1910,1,0)</f>
        <v/>
      </c>
      <c r="I1910">
        <f>1/E1910</f>
        <v/>
      </c>
      <c r="J1910" s="28">
        <f>F1910*D1910</f>
        <v/>
      </c>
      <c r="K1910" s="28">
        <f>G1910*D1910</f>
        <v/>
      </c>
      <c r="L1910" s="28">
        <f>H1910*D1910</f>
        <v/>
      </c>
      <c r="M1910" s="28">
        <f>I1910*D1910</f>
        <v/>
      </c>
    </row>
    <row r="1911">
      <c r="A1911" t="inlineStr">
        <is>
          <t>PRO-00650</t>
        </is>
      </c>
      <c r="B1911" t="inlineStr">
        <is>
          <t>linkedin</t>
        </is>
      </c>
      <c r="C1911" t="n">
        <v>4</v>
      </c>
      <c r="D1911" s="28" t="n">
        <v>0</v>
      </c>
      <c r="E1911" t="n">
        <v>4</v>
      </c>
      <c r="F1911">
        <f>IF(E1911=1,1,IF(E1911=2,0.5,IF(OR(C1911=1,C1911=E1911),0.4,0.2/(E1911-2))))</f>
        <v/>
      </c>
      <c r="G1911">
        <f>IF(C1911=1,1,0)</f>
        <v/>
      </c>
      <c r="H1911">
        <f>IF(C1911=E1911,1,0)</f>
        <v/>
      </c>
      <c r="I1911">
        <f>1/E1911</f>
        <v/>
      </c>
      <c r="J1911" s="28">
        <f>F1911*D1911</f>
        <v/>
      </c>
      <c r="K1911" s="28">
        <f>G1911*D1911</f>
        <v/>
      </c>
      <c r="L1911" s="28">
        <f>H1911*D1911</f>
        <v/>
      </c>
      <c r="M1911" s="28">
        <f>I1911*D1911</f>
        <v/>
      </c>
    </row>
    <row r="1912">
      <c r="A1912" t="inlineStr">
        <is>
          <t>PRO-00651</t>
        </is>
      </c>
      <c r="B1912" t="inlineStr">
        <is>
          <t>google</t>
        </is>
      </c>
      <c r="C1912" t="n">
        <v>1</v>
      </c>
      <c r="D1912" s="28" t="n">
        <v>40831</v>
      </c>
      <c r="E1912" t="n">
        <v>3</v>
      </c>
      <c r="F1912">
        <f>IF(E1912=1,1,IF(E1912=2,0.5,IF(OR(C1912=1,C1912=E1912),0.4,0.2/(E1912-2))))</f>
        <v/>
      </c>
      <c r="G1912">
        <f>IF(C1912=1,1,0)</f>
        <v/>
      </c>
      <c r="H1912">
        <f>IF(C1912=E1912,1,0)</f>
        <v/>
      </c>
      <c r="I1912">
        <f>1/E1912</f>
        <v/>
      </c>
      <c r="J1912" s="28">
        <f>F1912*D1912</f>
        <v/>
      </c>
      <c r="K1912" s="28">
        <f>G1912*D1912</f>
        <v/>
      </c>
      <c r="L1912" s="28">
        <f>H1912*D1912</f>
        <v/>
      </c>
      <c r="M1912" s="28">
        <f>I1912*D1912</f>
        <v/>
      </c>
    </row>
    <row r="1913">
      <c r="A1913" t="inlineStr">
        <is>
          <t>PRO-00651</t>
        </is>
      </c>
      <c r="B1913" t="inlineStr">
        <is>
          <t>google</t>
        </is>
      </c>
      <c r="C1913" t="n">
        <v>2</v>
      </c>
      <c r="D1913" s="28" t="n">
        <v>40831</v>
      </c>
      <c r="E1913" t="n">
        <v>3</v>
      </c>
      <c r="F1913">
        <f>IF(E1913=1,1,IF(E1913=2,0.5,IF(OR(C1913=1,C1913=E1913),0.4,0.2/(E1913-2))))</f>
        <v/>
      </c>
      <c r="G1913">
        <f>IF(C1913=1,1,0)</f>
        <v/>
      </c>
      <c r="H1913">
        <f>IF(C1913=E1913,1,0)</f>
        <v/>
      </c>
      <c r="I1913">
        <f>1/E1913</f>
        <v/>
      </c>
      <c r="J1913" s="28">
        <f>F1913*D1913</f>
        <v/>
      </c>
      <c r="K1913" s="28">
        <f>G1913*D1913</f>
        <v/>
      </c>
      <c r="L1913" s="28">
        <f>H1913*D1913</f>
        <v/>
      </c>
      <c r="M1913" s="28">
        <f>I1913*D1913</f>
        <v/>
      </c>
    </row>
    <row r="1914">
      <c r="A1914" t="inlineStr">
        <is>
          <t>PRO-00651</t>
        </is>
      </c>
      <c r="B1914" t="inlineStr">
        <is>
          <t>google</t>
        </is>
      </c>
      <c r="C1914" t="n">
        <v>3</v>
      </c>
      <c r="D1914" s="28" t="n">
        <v>40831</v>
      </c>
      <c r="E1914" t="n">
        <v>3</v>
      </c>
      <c r="F1914">
        <f>IF(E1914=1,1,IF(E1914=2,0.5,IF(OR(C1914=1,C1914=E1914),0.4,0.2/(E1914-2))))</f>
        <v/>
      </c>
      <c r="G1914">
        <f>IF(C1914=1,1,0)</f>
        <v/>
      </c>
      <c r="H1914">
        <f>IF(C1914=E1914,1,0)</f>
        <v/>
      </c>
      <c r="I1914">
        <f>1/E1914</f>
        <v/>
      </c>
      <c r="J1914" s="28">
        <f>F1914*D1914</f>
        <v/>
      </c>
      <c r="K1914" s="28">
        <f>G1914*D1914</f>
        <v/>
      </c>
      <c r="L1914" s="28">
        <f>H1914*D1914</f>
        <v/>
      </c>
      <c r="M1914" s="28">
        <f>I1914*D1914</f>
        <v/>
      </c>
    </row>
    <row r="1915">
      <c r="A1915" t="inlineStr">
        <is>
          <t>PRO-00652</t>
        </is>
      </c>
      <c r="B1915" t="inlineStr">
        <is>
          <t>linkedin</t>
        </is>
      </c>
      <c r="C1915" t="n">
        <v>1</v>
      </c>
      <c r="D1915" s="28" t="n">
        <v>0</v>
      </c>
      <c r="E1915" t="n">
        <v>3</v>
      </c>
      <c r="F1915">
        <f>IF(E1915=1,1,IF(E1915=2,0.5,IF(OR(C1915=1,C1915=E1915),0.4,0.2/(E1915-2))))</f>
        <v/>
      </c>
      <c r="G1915">
        <f>IF(C1915=1,1,0)</f>
        <v/>
      </c>
      <c r="H1915">
        <f>IF(C1915=E1915,1,0)</f>
        <v/>
      </c>
      <c r="I1915">
        <f>1/E1915</f>
        <v/>
      </c>
      <c r="J1915" s="28">
        <f>F1915*D1915</f>
        <v/>
      </c>
      <c r="K1915" s="28">
        <f>G1915*D1915</f>
        <v/>
      </c>
      <c r="L1915" s="28">
        <f>H1915*D1915</f>
        <v/>
      </c>
      <c r="M1915" s="28">
        <f>I1915*D1915</f>
        <v/>
      </c>
    </row>
    <row r="1916">
      <c r="A1916" t="inlineStr">
        <is>
          <t>PRO-00652</t>
        </is>
      </c>
      <c r="B1916" t="inlineStr">
        <is>
          <t>g2</t>
        </is>
      </c>
      <c r="C1916" t="n">
        <v>2</v>
      </c>
      <c r="D1916" s="28" t="n">
        <v>0</v>
      </c>
      <c r="E1916" t="n">
        <v>3</v>
      </c>
      <c r="F1916">
        <f>IF(E1916=1,1,IF(E1916=2,0.5,IF(OR(C1916=1,C1916=E1916),0.4,0.2/(E1916-2))))</f>
        <v/>
      </c>
      <c r="G1916">
        <f>IF(C1916=1,1,0)</f>
        <v/>
      </c>
      <c r="H1916">
        <f>IF(C1916=E1916,1,0)</f>
        <v/>
      </c>
      <c r="I1916">
        <f>1/E1916</f>
        <v/>
      </c>
      <c r="J1916" s="28">
        <f>F1916*D1916</f>
        <v/>
      </c>
      <c r="K1916" s="28">
        <f>G1916*D1916</f>
        <v/>
      </c>
      <c r="L1916" s="28">
        <f>H1916*D1916</f>
        <v/>
      </c>
      <c r="M1916" s="28">
        <f>I1916*D1916</f>
        <v/>
      </c>
    </row>
    <row r="1917">
      <c r="A1917" t="inlineStr">
        <is>
          <t>PRO-00652</t>
        </is>
      </c>
      <c r="B1917" t="inlineStr">
        <is>
          <t>linkedin</t>
        </is>
      </c>
      <c r="C1917" t="n">
        <v>3</v>
      </c>
      <c r="D1917" s="28" t="n">
        <v>0</v>
      </c>
      <c r="E1917" t="n">
        <v>3</v>
      </c>
      <c r="F1917">
        <f>IF(E1917=1,1,IF(E1917=2,0.5,IF(OR(C1917=1,C1917=E1917),0.4,0.2/(E1917-2))))</f>
        <v/>
      </c>
      <c r="G1917">
        <f>IF(C1917=1,1,0)</f>
        <v/>
      </c>
      <c r="H1917">
        <f>IF(C1917=E1917,1,0)</f>
        <v/>
      </c>
      <c r="I1917">
        <f>1/E1917</f>
        <v/>
      </c>
      <c r="J1917" s="28">
        <f>F1917*D1917</f>
        <v/>
      </c>
      <c r="K1917" s="28">
        <f>G1917*D1917</f>
        <v/>
      </c>
      <c r="L1917" s="28">
        <f>H1917*D1917</f>
        <v/>
      </c>
      <c r="M1917" s="28">
        <f>I1917*D1917</f>
        <v/>
      </c>
    </row>
    <row r="1918">
      <c r="A1918" t="inlineStr">
        <is>
          <t>PRO-00653</t>
        </is>
      </c>
      <c r="B1918" t="inlineStr">
        <is>
          <t>google</t>
        </is>
      </c>
      <c r="C1918" t="n">
        <v>1</v>
      </c>
      <c r="D1918" s="28" t="n">
        <v>0</v>
      </c>
      <c r="E1918" t="n">
        <v>2</v>
      </c>
      <c r="F1918">
        <f>IF(E1918=1,1,IF(E1918=2,0.5,IF(OR(C1918=1,C1918=E1918),0.4,0.2/(E1918-2))))</f>
        <v/>
      </c>
      <c r="G1918">
        <f>IF(C1918=1,1,0)</f>
        <v/>
      </c>
      <c r="H1918">
        <f>IF(C1918=E1918,1,0)</f>
        <v/>
      </c>
      <c r="I1918">
        <f>1/E1918</f>
        <v/>
      </c>
      <c r="J1918" s="28">
        <f>F1918*D1918</f>
        <v/>
      </c>
      <c r="K1918" s="28">
        <f>G1918*D1918</f>
        <v/>
      </c>
      <c r="L1918" s="28">
        <f>H1918*D1918</f>
        <v/>
      </c>
      <c r="M1918" s="28">
        <f>I1918*D1918</f>
        <v/>
      </c>
    </row>
    <row r="1919">
      <c r="A1919" t="inlineStr">
        <is>
          <t>PRO-00653</t>
        </is>
      </c>
      <c r="B1919" t="inlineStr">
        <is>
          <t>linkedin</t>
        </is>
      </c>
      <c r="C1919" t="n">
        <v>2</v>
      </c>
      <c r="D1919" s="28" t="n">
        <v>0</v>
      </c>
      <c r="E1919" t="n">
        <v>2</v>
      </c>
      <c r="F1919">
        <f>IF(E1919=1,1,IF(E1919=2,0.5,IF(OR(C1919=1,C1919=E1919),0.4,0.2/(E1919-2))))</f>
        <v/>
      </c>
      <c r="G1919">
        <f>IF(C1919=1,1,0)</f>
        <v/>
      </c>
      <c r="H1919">
        <f>IF(C1919=E1919,1,0)</f>
        <v/>
      </c>
      <c r="I1919">
        <f>1/E1919</f>
        <v/>
      </c>
      <c r="J1919" s="28">
        <f>F1919*D1919</f>
        <v/>
      </c>
      <c r="K1919" s="28">
        <f>G1919*D1919</f>
        <v/>
      </c>
      <c r="L1919" s="28">
        <f>H1919*D1919</f>
        <v/>
      </c>
      <c r="M1919" s="28">
        <f>I1919*D1919</f>
        <v/>
      </c>
    </row>
    <row r="1920">
      <c r="A1920" t="inlineStr">
        <is>
          <t>PRO-00654</t>
        </is>
      </c>
      <c r="B1920" t="inlineStr">
        <is>
          <t>google</t>
        </is>
      </c>
      <c r="C1920" t="n">
        <v>1</v>
      </c>
      <c r="D1920" s="28" t="n">
        <v>117919</v>
      </c>
      <c r="E1920" t="n">
        <v>3</v>
      </c>
      <c r="F1920">
        <f>IF(E1920=1,1,IF(E1920=2,0.5,IF(OR(C1920=1,C1920=E1920),0.4,0.2/(E1920-2))))</f>
        <v/>
      </c>
      <c r="G1920">
        <f>IF(C1920=1,1,0)</f>
        <v/>
      </c>
      <c r="H1920">
        <f>IF(C1920=E1920,1,0)</f>
        <v/>
      </c>
      <c r="I1920">
        <f>1/E1920</f>
        <v/>
      </c>
      <c r="J1920" s="28">
        <f>F1920*D1920</f>
        <v/>
      </c>
      <c r="K1920" s="28">
        <f>G1920*D1920</f>
        <v/>
      </c>
      <c r="L1920" s="28">
        <f>H1920*D1920</f>
        <v/>
      </c>
      <c r="M1920" s="28">
        <f>I1920*D1920</f>
        <v/>
      </c>
    </row>
    <row r="1921">
      <c r="A1921" t="inlineStr">
        <is>
          <t>PRO-00654</t>
        </is>
      </c>
      <c r="B1921" t="inlineStr">
        <is>
          <t>google</t>
        </is>
      </c>
      <c r="C1921" t="n">
        <v>2</v>
      </c>
      <c r="D1921" s="28" t="n">
        <v>117919</v>
      </c>
      <c r="E1921" t="n">
        <v>3</v>
      </c>
      <c r="F1921">
        <f>IF(E1921=1,1,IF(E1921=2,0.5,IF(OR(C1921=1,C1921=E1921),0.4,0.2/(E1921-2))))</f>
        <v/>
      </c>
      <c r="G1921">
        <f>IF(C1921=1,1,0)</f>
        <v/>
      </c>
      <c r="H1921">
        <f>IF(C1921=E1921,1,0)</f>
        <v/>
      </c>
      <c r="I1921">
        <f>1/E1921</f>
        <v/>
      </c>
      <c r="J1921" s="28">
        <f>F1921*D1921</f>
        <v/>
      </c>
      <c r="K1921" s="28">
        <f>G1921*D1921</f>
        <v/>
      </c>
      <c r="L1921" s="28">
        <f>H1921*D1921</f>
        <v/>
      </c>
      <c r="M1921" s="28">
        <f>I1921*D1921</f>
        <v/>
      </c>
    </row>
    <row r="1922">
      <c r="A1922" t="inlineStr">
        <is>
          <t>PRO-00654</t>
        </is>
      </c>
      <c r="B1922" t="inlineStr">
        <is>
          <t>g2</t>
        </is>
      </c>
      <c r="C1922" t="n">
        <v>3</v>
      </c>
      <c r="D1922" s="28" t="n">
        <v>117919</v>
      </c>
      <c r="E1922" t="n">
        <v>3</v>
      </c>
      <c r="F1922">
        <f>IF(E1922=1,1,IF(E1922=2,0.5,IF(OR(C1922=1,C1922=E1922),0.4,0.2/(E1922-2))))</f>
        <v/>
      </c>
      <c r="G1922">
        <f>IF(C1922=1,1,0)</f>
        <v/>
      </c>
      <c r="H1922">
        <f>IF(C1922=E1922,1,0)</f>
        <v/>
      </c>
      <c r="I1922">
        <f>1/E1922</f>
        <v/>
      </c>
      <c r="J1922" s="28">
        <f>F1922*D1922</f>
        <v/>
      </c>
      <c r="K1922" s="28">
        <f>G1922*D1922</f>
        <v/>
      </c>
      <c r="L1922" s="28">
        <f>H1922*D1922</f>
        <v/>
      </c>
      <c r="M1922" s="28">
        <f>I1922*D1922</f>
        <v/>
      </c>
    </row>
    <row r="1923">
      <c r="A1923" t="inlineStr">
        <is>
          <t>PRO-00655</t>
        </is>
      </c>
      <c r="B1923" t="inlineStr">
        <is>
          <t>linkedin</t>
        </is>
      </c>
      <c r="C1923" t="n">
        <v>1</v>
      </c>
      <c r="D1923" s="28" t="n">
        <v>0</v>
      </c>
      <c r="E1923" t="n">
        <v>2</v>
      </c>
      <c r="F1923">
        <f>IF(E1923=1,1,IF(E1923=2,0.5,IF(OR(C1923=1,C1923=E1923),0.4,0.2/(E1923-2))))</f>
        <v/>
      </c>
      <c r="G1923">
        <f>IF(C1923=1,1,0)</f>
        <v/>
      </c>
      <c r="H1923">
        <f>IF(C1923=E1923,1,0)</f>
        <v/>
      </c>
      <c r="I1923">
        <f>1/E1923</f>
        <v/>
      </c>
      <c r="J1923" s="28">
        <f>F1923*D1923</f>
        <v/>
      </c>
      <c r="K1923" s="28">
        <f>G1923*D1923</f>
        <v/>
      </c>
      <c r="L1923" s="28">
        <f>H1923*D1923</f>
        <v/>
      </c>
      <c r="M1923" s="28">
        <f>I1923*D1923</f>
        <v/>
      </c>
    </row>
    <row r="1924">
      <c r="A1924" t="inlineStr">
        <is>
          <t>PRO-00655</t>
        </is>
      </c>
      <c r="B1924" t="inlineStr">
        <is>
          <t>programmatic</t>
        </is>
      </c>
      <c r="C1924" t="n">
        <v>2</v>
      </c>
      <c r="D1924" s="28" t="n">
        <v>0</v>
      </c>
      <c r="E1924" t="n">
        <v>2</v>
      </c>
      <c r="F1924">
        <f>IF(E1924=1,1,IF(E1924=2,0.5,IF(OR(C1924=1,C1924=E1924),0.4,0.2/(E1924-2))))</f>
        <v/>
      </c>
      <c r="G1924">
        <f>IF(C1924=1,1,0)</f>
        <v/>
      </c>
      <c r="H1924">
        <f>IF(C1924=E1924,1,0)</f>
        <v/>
      </c>
      <c r="I1924">
        <f>1/E1924</f>
        <v/>
      </c>
      <c r="J1924" s="28">
        <f>F1924*D1924</f>
        <v/>
      </c>
      <c r="K1924" s="28">
        <f>G1924*D1924</f>
        <v/>
      </c>
      <c r="L1924" s="28">
        <f>H1924*D1924</f>
        <v/>
      </c>
      <c r="M1924" s="28">
        <f>I1924*D1924</f>
        <v/>
      </c>
    </row>
    <row r="1925">
      <c r="A1925" t="inlineStr">
        <is>
          <t>PRO-00656</t>
        </is>
      </c>
      <c r="B1925" t="inlineStr">
        <is>
          <t>google</t>
        </is>
      </c>
      <c r="C1925" t="n">
        <v>1</v>
      </c>
      <c r="D1925" s="28" t="n">
        <v>0</v>
      </c>
      <c r="E1925" t="n">
        <v>2</v>
      </c>
      <c r="F1925">
        <f>IF(E1925=1,1,IF(E1925=2,0.5,IF(OR(C1925=1,C1925=E1925),0.4,0.2/(E1925-2))))</f>
        <v/>
      </c>
      <c r="G1925">
        <f>IF(C1925=1,1,0)</f>
        <v/>
      </c>
      <c r="H1925">
        <f>IF(C1925=E1925,1,0)</f>
        <v/>
      </c>
      <c r="I1925">
        <f>1/E1925</f>
        <v/>
      </c>
      <c r="J1925" s="28">
        <f>F1925*D1925</f>
        <v/>
      </c>
      <c r="K1925" s="28">
        <f>G1925*D1925</f>
        <v/>
      </c>
      <c r="L1925" s="28">
        <f>H1925*D1925</f>
        <v/>
      </c>
      <c r="M1925" s="28">
        <f>I1925*D1925</f>
        <v/>
      </c>
    </row>
    <row r="1926">
      <c r="A1926" t="inlineStr">
        <is>
          <t>PRO-00656</t>
        </is>
      </c>
      <c r="B1926" t="inlineStr">
        <is>
          <t>linkedin</t>
        </is>
      </c>
      <c r="C1926" t="n">
        <v>2</v>
      </c>
      <c r="D1926" s="28" t="n">
        <v>0</v>
      </c>
      <c r="E1926" t="n">
        <v>2</v>
      </c>
      <c r="F1926">
        <f>IF(E1926=1,1,IF(E1926=2,0.5,IF(OR(C1926=1,C1926=E1926),0.4,0.2/(E1926-2))))</f>
        <v/>
      </c>
      <c r="G1926">
        <f>IF(C1926=1,1,0)</f>
        <v/>
      </c>
      <c r="H1926">
        <f>IF(C1926=E1926,1,0)</f>
        <v/>
      </c>
      <c r="I1926">
        <f>1/E1926</f>
        <v/>
      </c>
      <c r="J1926" s="28">
        <f>F1926*D1926</f>
        <v/>
      </c>
      <c r="K1926" s="28">
        <f>G1926*D1926</f>
        <v/>
      </c>
      <c r="L1926" s="28">
        <f>H1926*D1926</f>
        <v/>
      </c>
      <c r="M1926" s="28">
        <f>I1926*D1926</f>
        <v/>
      </c>
    </row>
    <row r="1927">
      <c r="A1927" t="inlineStr">
        <is>
          <t>PRO-00657</t>
        </is>
      </c>
      <c r="B1927" t="inlineStr">
        <is>
          <t>linkedin</t>
        </is>
      </c>
      <c r="C1927" t="n">
        <v>1</v>
      </c>
      <c r="D1927" s="28" t="n">
        <v>49536</v>
      </c>
      <c r="E1927" t="n">
        <v>2</v>
      </c>
      <c r="F1927">
        <f>IF(E1927=1,1,IF(E1927=2,0.5,IF(OR(C1927=1,C1927=E1927),0.4,0.2/(E1927-2))))</f>
        <v/>
      </c>
      <c r="G1927">
        <f>IF(C1927=1,1,0)</f>
        <v/>
      </c>
      <c r="H1927">
        <f>IF(C1927=E1927,1,0)</f>
        <v/>
      </c>
      <c r="I1927">
        <f>1/E1927</f>
        <v/>
      </c>
      <c r="J1927" s="28">
        <f>F1927*D1927</f>
        <v/>
      </c>
      <c r="K1927" s="28">
        <f>G1927*D1927</f>
        <v/>
      </c>
      <c r="L1927" s="28">
        <f>H1927*D1927</f>
        <v/>
      </c>
      <c r="M1927" s="28">
        <f>I1927*D1927</f>
        <v/>
      </c>
    </row>
    <row r="1928">
      <c r="A1928" t="inlineStr">
        <is>
          <t>PRO-00657</t>
        </is>
      </c>
      <c r="B1928" t="inlineStr">
        <is>
          <t>programmatic</t>
        </is>
      </c>
      <c r="C1928" t="n">
        <v>2</v>
      </c>
      <c r="D1928" s="28" t="n">
        <v>49536</v>
      </c>
      <c r="E1928" t="n">
        <v>2</v>
      </c>
      <c r="F1928">
        <f>IF(E1928=1,1,IF(E1928=2,0.5,IF(OR(C1928=1,C1928=E1928),0.4,0.2/(E1928-2))))</f>
        <v/>
      </c>
      <c r="G1928">
        <f>IF(C1928=1,1,0)</f>
        <v/>
      </c>
      <c r="H1928">
        <f>IF(C1928=E1928,1,0)</f>
        <v/>
      </c>
      <c r="I1928">
        <f>1/E1928</f>
        <v/>
      </c>
      <c r="J1928" s="28">
        <f>F1928*D1928</f>
        <v/>
      </c>
      <c r="K1928" s="28">
        <f>G1928*D1928</f>
        <v/>
      </c>
      <c r="L1928" s="28">
        <f>H1928*D1928</f>
        <v/>
      </c>
      <c r="M1928" s="28">
        <f>I1928*D1928</f>
        <v/>
      </c>
    </row>
    <row r="1929">
      <c r="A1929" t="inlineStr">
        <is>
          <t>PRO-00658</t>
        </is>
      </c>
      <c r="B1929" t="inlineStr">
        <is>
          <t>linkedin</t>
        </is>
      </c>
      <c r="C1929" t="n">
        <v>1</v>
      </c>
      <c r="D1929" s="28" t="n">
        <v>0</v>
      </c>
      <c r="E1929" t="n">
        <v>2</v>
      </c>
      <c r="F1929">
        <f>IF(E1929=1,1,IF(E1929=2,0.5,IF(OR(C1929=1,C1929=E1929),0.4,0.2/(E1929-2))))</f>
        <v/>
      </c>
      <c r="G1929">
        <f>IF(C1929=1,1,0)</f>
        <v/>
      </c>
      <c r="H1929">
        <f>IF(C1929=E1929,1,0)</f>
        <v/>
      </c>
      <c r="I1929">
        <f>1/E1929</f>
        <v/>
      </c>
      <c r="J1929" s="28">
        <f>F1929*D1929</f>
        <v/>
      </c>
      <c r="K1929" s="28">
        <f>G1929*D1929</f>
        <v/>
      </c>
      <c r="L1929" s="28">
        <f>H1929*D1929</f>
        <v/>
      </c>
      <c r="M1929" s="28">
        <f>I1929*D1929</f>
        <v/>
      </c>
    </row>
    <row r="1930">
      <c r="A1930" t="inlineStr">
        <is>
          <t>PRO-00658</t>
        </is>
      </c>
      <c r="B1930" t="inlineStr">
        <is>
          <t>g2</t>
        </is>
      </c>
      <c r="C1930" t="n">
        <v>2</v>
      </c>
      <c r="D1930" s="28" t="n">
        <v>0</v>
      </c>
      <c r="E1930" t="n">
        <v>2</v>
      </c>
      <c r="F1930">
        <f>IF(E1930=1,1,IF(E1930=2,0.5,IF(OR(C1930=1,C1930=E1930),0.4,0.2/(E1930-2))))</f>
        <v/>
      </c>
      <c r="G1930">
        <f>IF(C1930=1,1,0)</f>
        <v/>
      </c>
      <c r="H1930">
        <f>IF(C1930=E1930,1,0)</f>
        <v/>
      </c>
      <c r="I1930">
        <f>1/E1930</f>
        <v/>
      </c>
      <c r="J1930" s="28">
        <f>F1930*D1930</f>
        <v/>
      </c>
      <c r="K1930" s="28">
        <f>G1930*D1930</f>
        <v/>
      </c>
      <c r="L1930" s="28">
        <f>H1930*D1930</f>
        <v/>
      </c>
      <c r="M1930" s="28">
        <f>I1930*D1930</f>
        <v/>
      </c>
    </row>
    <row r="1931">
      <c r="A1931" t="inlineStr">
        <is>
          <t>PRO-00659</t>
        </is>
      </c>
      <c r="B1931" t="inlineStr">
        <is>
          <t>google</t>
        </is>
      </c>
      <c r="C1931" t="n">
        <v>1</v>
      </c>
      <c r="D1931" s="28" t="n">
        <v>0</v>
      </c>
      <c r="E1931" t="n">
        <v>3</v>
      </c>
      <c r="F1931">
        <f>IF(E1931=1,1,IF(E1931=2,0.5,IF(OR(C1931=1,C1931=E1931),0.4,0.2/(E1931-2))))</f>
        <v/>
      </c>
      <c r="G1931">
        <f>IF(C1931=1,1,0)</f>
        <v/>
      </c>
      <c r="H1931">
        <f>IF(C1931=E1931,1,0)</f>
        <v/>
      </c>
      <c r="I1931">
        <f>1/E1931</f>
        <v/>
      </c>
      <c r="J1931" s="28">
        <f>F1931*D1931</f>
        <v/>
      </c>
      <c r="K1931" s="28">
        <f>G1931*D1931</f>
        <v/>
      </c>
      <c r="L1931" s="28">
        <f>H1931*D1931</f>
        <v/>
      </c>
      <c r="M1931" s="28">
        <f>I1931*D1931</f>
        <v/>
      </c>
    </row>
    <row r="1932">
      <c r="A1932" t="inlineStr">
        <is>
          <t>PRO-00659</t>
        </is>
      </c>
      <c r="B1932" t="inlineStr">
        <is>
          <t>g2</t>
        </is>
      </c>
      <c r="C1932" t="n">
        <v>2</v>
      </c>
      <c r="D1932" s="28" t="n">
        <v>0</v>
      </c>
      <c r="E1932" t="n">
        <v>3</v>
      </c>
      <c r="F1932">
        <f>IF(E1932=1,1,IF(E1932=2,0.5,IF(OR(C1932=1,C1932=E1932),0.4,0.2/(E1932-2))))</f>
        <v/>
      </c>
      <c r="G1932">
        <f>IF(C1932=1,1,0)</f>
        <v/>
      </c>
      <c r="H1932">
        <f>IF(C1932=E1932,1,0)</f>
        <v/>
      </c>
      <c r="I1932">
        <f>1/E1932</f>
        <v/>
      </c>
      <c r="J1932" s="28">
        <f>F1932*D1932</f>
        <v/>
      </c>
      <c r="K1932" s="28">
        <f>G1932*D1932</f>
        <v/>
      </c>
      <c r="L1932" s="28">
        <f>H1932*D1932</f>
        <v/>
      </c>
      <c r="M1932" s="28">
        <f>I1932*D1932</f>
        <v/>
      </c>
    </row>
    <row r="1933">
      <c r="A1933" t="inlineStr">
        <is>
          <t>PRO-00659</t>
        </is>
      </c>
      <c r="B1933" t="inlineStr">
        <is>
          <t>programmatic</t>
        </is>
      </c>
      <c r="C1933" t="n">
        <v>3</v>
      </c>
      <c r="D1933" s="28" t="n">
        <v>0</v>
      </c>
      <c r="E1933" t="n">
        <v>3</v>
      </c>
      <c r="F1933">
        <f>IF(E1933=1,1,IF(E1933=2,0.5,IF(OR(C1933=1,C1933=E1933),0.4,0.2/(E1933-2))))</f>
        <v/>
      </c>
      <c r="G1933">
        <f>IF(C1933=1,1,0)</f>
        <v/>
      </c>
      <c r="H1933">
        <f>IF(C1933=E1933,1,0)</f>
        <v/>
      </c>
      <c r="I1933">
        <f>1/E1933</f>
        <v/>
      </c>
      <c r="J1933" s="28">
        <f>F1933*D1933</f>
        <v/>
      </c>
      <c r="K1933" s="28">
        <f>G1933*D1933</f>
        <v/>
      </c>
      <c r="L1933" s="28">
        <f>H1933*D1933</f>
        <v/>
      </c>
      <c r="M1933" s="28">
        <f>I1933*D1933</f>
        <v/>
      </c>
    </row>
    <row r="1934">
      <c r="A1934" t="inlineStr">
        <is>
          <t>PRO-00660</t>
        </is>
      </c>
      <c r="B1934" t="inlineStr">
        <is>
          <t>google</t>
        </is>
      </c>
      <c r="C1934" t="n">
        <v>1</v>
      </c>
      <c r="D1934" s="28" t="n">
        <v>0</v>
      </c>
      <c r="E1934" t="n">
        <v>3</v>
      </c>
      <c r="F1934">
        <f>IF(E1934=1,1,IF(E1934=2,0.5,IF(OR(C1934=1,C1934=E1934),0.4,0.2/(E1934-2))))</f>
        <v/>
      </c>
      <c r="G1934">
        <f>IF(C1934=1,1,0)</f>
        <v/>
      </c>
      <c r="H1934">
        <f>IF(C1934=E1934,1,0)</f>
        <v/>
      </c>
      <c r="I1934">
        <f>1/E1934</f>
        <v/>
      </c>
      <c r="J1934" s="28">
        <f>F1934*D1934</f>
        <v/>
      </c>
      <c r="K1934" s="28">
        <f>G1934*D1934</f>
        <v/>
      </c>
      <c r="L1934" s="28">
        <f>H1934*D1934</f>
        <v/>
      </c>
      <c r="M1934" s="28">
        <f>I1934*D1934</f>
        <v/>
      </c>
    </row>
    <row r="1935">
      <c r="A1935" t="inlineStr">
        <is>
          <t>PRO-00660</t>
        </is>
      </c>
      <c r="B1935" t="inlineStr">
        <is>
          <t>linkedin</t>
        </is>
      </c>
      <c r="C1935" t="n">
        <v>2</v>
      </c>
      <c r="D1935" s="28" t="n">
        <v>0</v>
      </c>
      <c r="E1935" t="n">
        <v>3</v>
      </c>
      <c r="F1935">
        <f>IF(E1935=1,1,IF(E1935=2,0.5,IF(OR(C1935=1,C1935=E1935),0.4,0.2/(E1935-2))))</f>
        <v/>
      </c>
      <c r="G1935">
        <f>IF(C1935=1,1,0)</f>
        <v/>
      </c>
      <c r="H1935">
        <f>IF(C1935=E1935,1,0)</f>
        <v/>
      </c>
      <c r="I1935">
        <f>1/E1935</f>
        <v/>
      </c>
      <c r="J1935" s="28">
        <f>F1935*D1935</f>
        <v/>
      </c>
      <c r="K1935" s="28">
        <f>G1935*D1935</f>
        <v/>
      </c>
      <c r="L1935" s="28">
        <f>H1935*D1935</f>
        <v/>
      </c>
      <c r="M1935" s="28">
        <f>I1935*D1935</f>
        <v/>
      </c>
    </row>
    <row r="1936">
      <c r="A1936" t="inlineStr">
        <is>
          <t>PRO-00660</t>
        </is>
      </c>
      <c r="B1936" t="inlineStr">
        <is>
          <t>google</t>
        </is>
      </c>
      <c r="C1936" t="n">
        <v>3</v>
      </c>
      <c r="D1936" s="28" t="n">
        <v>0</v>
      </c>
      <c r="E1936" t="n">
        <v>3</v>
      </c>
      <c r="F1936">
        <f>IF(E1936=1,1,IF(E1936=2,0.5,IF(OR(C1936=1,C1936=E1936),0.4,0.2/(E1936-2))))</f>
        <v/>
      </c>
      <c r="G1936">
        <f>IF(C1936=1,1,0)</f>
        <v/>
      </c>
      <c r="H1936">
        <f>IF(C1936=E1936,1,0)</f>
        <v/>
      </c>
      <c r="I1936">
        <f>1/E1936</f>
        <v/>
      </c>
      <c r="J1936" s="28">
        <f>F1936*D1936</f>
        <v/>
      </c>
      <c r="K1936" s="28">
        <f>G1936*D1936</f>
        <v/>
      </c>
      <c r="L1936" s="28">
        <f>H1936*D1936</f>
        <v/>
      </c>
      <c r="M1936" s="28">
        <f>I1936*D1936</f>
        <v/>
      </c>
    </row>
    <row r="1937">
      <c r="A1937" t="inlineStr">
        <is>
          <t>PRO-00661</t>
        </is>
      </c>
      <c r="B1937" t="inlineStr">
        <is>
          <t>linkedin</t>
        </is>
      </c>
      <c r="C1937" t="n">
        <v>1</v>
      </c>
      <c r="D1937" s="28" t="n">
        <v>82115</v>
      </c>
      <c r="E1937" t="n">
        <v>3</v>
      </c>
      <c r="F1937">
        <f>IF(E1937=1,1,IF(E1937=2,0.5,IF(OR(C1937=1,C1937=E1937),0.4,0.2/(E1937-2))))</f>
        <v/>
      </c>
      <c r="G1937">
        <f>IF(C1937=1,1,0)</f>
        <v/>
      </c>
      <c r="H1937">
        <f>IF(C1937=E1937,1,0)</f>
        <v/>
      </c>
      <c r="I1937">
        <f>1/E1937</f>
        <v/>
      </c>
      <c r="J1937" s="28">
        <f>F1937*D1937</f>
        <v/>
      </c>
      <c r="K1937" s="28">
        <f>G1937*D1937</f>
        <v/>
      </c>
      <c r="L1937" s="28">
        <f>H1937*D1937</f>
        <v/>
      </c>
      <c r="M1937" s="28">
        <f>I1937*D1937</f>
        <v/>
      </c>
    </row>
    <row r="1938">
      <c r="A1938" t="inlineStr">
        <is>
          <t>PRO-00661</t>
        </is>
      </c>
      <c r="B1938" t="inlineStr">
        <is>
          <t>linkedin</t>
        </is>
      </c>
      <c r="C1938" t="n">
        <v>2</v>
      </c>
      <c r="D1938" s="28" t="n">
        <v>82115</v>
      </c>
      <c r="E1938" t="n">
        <v>3</v>
      </c>
      <c r="F1938">
        <f>IF(E1938=1,1,IF(E1938=2,0.5,IF(OR(C1938=1,C1938=E1938),0.4,0.2/(E1938-2))))</f>
        <v/>
      </c>
      <c r="G1938">
        <f>IF(C1938=1,1,0)</f>
        <v/>
      </c>
      <c r="H1938">
        <f>IF(C1938=E1938,1,0)</f>
        <v/>
      </c>
      <c r="I1938">
        <f>1/E1938</f>
        <v/>
      </c>
      <c r="J1938" s="28">
        <f>F1938*D1938</f>
        <v/>
      </c>
      <c r="K1938" s="28">
        <f>G1938*D1938</f>
        <v/>
      </c>
      <c r="L1938" s="28">
        <f>H1938*D1938</f>
        <v/>
      </c>
      <c r="M1938" s="28">
        <f>I1938*D1938</f>
        <v/>
      </c>
    </row>
    <row r="1939">
      <c r="A1939" t="inlineStr">
        <is>
          <t>PRO-00661</t>
        </is>
      </c>
      <c r="B1939" t="inlineStr">
        <is>
          <t>linkedin</t>
        </is>
      </c>
      <c r="C1939" t="n">
        <v>3</v>
      </c>
      <c r="D1939" s="28" t="n">
        <v>82115</v>
      </c>
      <c r="E1939" t="n">
        <v>3</v>
      </c>
      <c r="F1939">
        <f>IF(E1939=1,1,IF(E1939=2,0.5,IF(OR(C1939=1,C1939=E1939),0.4,0.2/(E1939-2))))</f>
        <v/>
      </c>
      <c r="G1939">
        <f>IF(C1939=1,1,0)</f>
        <v/>
      </c>
      <c r="H1939">
        <f>IF(C1939=E1939,1,0)</f>
        <v/>
      </c>
      <c r="I1939">
        <f>1/E1939</f>
        <v/>
      </c>
      <c r="J1939" s="28">
        <f>F1939*D1939</f>
        <v/>
      </c>
      <c r="K1939" s="28">
        <f>G1939*D1939</f>
        <v/>
      </c>
      <c r="L1939" s="28">
        <f>H1939*D1939</f>
        <v/>
      </c>
      <c r="M1939" s="28">
        <f>I1939*D1939</f>
        <v/>
      </c>
    </row>
    <row r="1940">
      <c r="A1940" t="inlineStr">
        <is>
          <t>PRO-00662</t>
        </is>
      </c>
      <c r="B1940" t="inlineStr">
        <is>
          <t>linkedin</t>
        </is>
      </c>
      <c r="C1940" t="n">
        <v>1</v>
      </c>
      <c r="D1940" s="28" t="n">
        <v>0</v>
      </c>
      <c r="E1940" t="n">
        <v>2</v>
      </c>
      <c r="F1940">
        <f>IF(E1940=1,1,IF(E1940=2,0.5,IF(OR(C1940=1,C1940=E1940),0.4,0.2/(E1940-2))))</f>
        <v/>
      </c>
      <c r="G1940">
        <f>IF(C1940=1,1,0)</f>
        <v/>
      </c>
      <c r="H1940">
        <f>IF(C1940=E1940,1,0)</f>
        <v/>
      </c>
      <c r="I1940">
        <f>1/E1940</f>
        <v/>
      </c>
      <c r="J1940" s="28">
        <f>F1940*D1940</f>
        <v/>
      </c>
      <c r="K1940" s="28">
        <f>G1940*D1940</f>
        <v/>
      </c>
      <c r="L1940" s="28">
        <f>H1940*D1940</f>
        <v/>
      </c>
      <c r="M1940" s="28">
        <f>I1940*D1940</f>
        <v/>
      </c>
    </row>
    <row r="1941">
      <c r="A1941" t="inlineStr">
        <is>
          <t>PRO-00662</t>
        </is>
      </c>
      <c r="B1941" t="inlineStr">
        <is>
          <t>g2</t>
        </is>
      </c>
      <c r="C1941" t="n">
        <v>2</v>
      </c>
      <c r="D1941" s="28" t="n">
        <v>0</v>
      </c>
      <c r="E1941" t="n">
        <v>2</v>
      </c>
      <c r="F1941">
        <f>IF(E1941=1,1,IF(E1941=2,0.5,IF(OR(C1941=1,C1941=E1941),0.4,0.2/(E1941-2))))</f>
        <v/>
      </c>
      <c r="G1941">
        <f>IF(C1941=1,1,0)</f>
        <v/>
      </c>
      <c r="H1941">
        <f>IF(C1941=E1941,1,0)</f>
        <v/>
      </c>
      <c r="I1941">
        <f>1/E1941</f>
        <v/>
      </c>
      <c r="J1941" s="28">
        <f>F1941*D1941</f>
        <v/>
      </c>
      <c r="K1941" s="28">
        <f>G1941*D1941</f>
        <v/>
      </c>
      <c r="L1941" s="28">
        <f>H1941*D1941</f>
        <v/>
      </c>
      <c r="M1941" s="28">
        <f>I1941*D1941</f>
        <v/>
      </c>
    </row>
    <row r="1942">
      <c r="A1942" t="inlineStr">
        <is>
          <t>PRO-00663</t>
        </is>
      </c>
      <c r="B1942" t="inlineStr">
        <is>
          <t>linkedin</t>
        </is>
      </c>
      <c r="C1942" t="n">
        <v>1</v>
      </c>
      <c r="D1942" s="28" t="n">
        <v>66230</v>
      </c>
      <c r="E1942" t="n">
        <v>4</v>
      </c>
      <c r="F1942">
        <f>IF(E1942=1,1,IF(E1942=2,0.5,IF(OR(C1942=1,C1942=E1942),0.4,0.2/(E1942-2))))</f>
        <v/>
      </c>
      <c r="G1942">
        <f>IF(C1942=1,1,0)</f>
        <v/>
      </c>
      <c r="H1942">
        <f>IF(C1942=E1942,1,0)</f>
        <v/>
      </c>
      <c r="I1942">
        <f>1/E1942</f>
        <v/>
      </c>
      <c r="J1942" s="28">
        <f>F1942*D1942</f>
        <v/>
      </c>
      <c r="K1942" s="28">
        <f>G1942*D1942</f>
        <v/>
      </c>
      <c r="L1942" s="28">
        <f>H1942*D1942</f>
        <v/>
      </c>
      <c r="M1942" s="28">
        <f>I1942*D1942</f>
        <v/>
      </c>
    </row>
    <row r="1943">
      <c r="A1943" t="inlineStr">
        <is>
          <t>PRO-00663</t>
        </is>
      </c>
      <c r="B1943" t="inlineStr">
        <is>
          <t>g2</t>
        </is>
      </c>
      <c r="C1943" t="n">
        <v>2</v>
      </c>
      <c r="D1943" s="28" t="n">
        <v>66230</v>
      </c>
      <c r="E1943" t="n">
        <v>4</v>
      </c>
      <c r="F1943">
        <f>IF(E1943=1,1,IF(E1943=2,0.5,IF(OR(C1943=1,C1943=E1943),0.4,0.2/(E1943-2))))</f>
        <v/>
      </c>
      <c r="G1943">
        <f>IF(C1943=1,1,0)</f>
        <v/>
      </c>
      <c r="H1943">
        <f>IF(C1943=E1943,1,0)</f>
        <v/>
      </c>
      <c r="I1943">
        <f>1/E1943</f>
        <v/>
      </c>
      <c r="J1943" s="28">
        <f>F1943*D1943</f>
        <v/>
      </c>
      <c r="K1943" s="28">
        <f>G1943*D1943</f>
        <v/>
      </c>
      <c r="L1943" s="28">
        <f>H1943*D1943</f>
        <v/>
      </c>
      <c r="M1943" s="28">
        <f>I1943*D1943</f>
        <v/>
      </c>
    </row>
    <row r="1944">
      <c r="A1944" t="inlineStr">
        <is>
          <t>PRO-00663</t>
        </is>
      </c>
      <c r="B1944" t="inlineStr">
        <is>
          <t>linkedin</t>
        </is>
      </c>
      <c r="C1944" t="n">
        <v>3</v>
      </c>
      <c r="D1944" s="28" t="n">
        <v>66230</v>
      </c>
      <c r="E1944" t="n">
        <v>4</v>
      </c>
      <c r="F1944">
        <f>IF(E1944=1,1,IF(E1944=2,0.5,IF(OR(C1944=1,C1944=E1944),0.4,0.2/(E1944-2))))</f>
        <v/>
      </c>
      <c r="G1944">
        <f>IF(C1944=1,1,0)</f>
        <v/>
      </c>
      <c r="H1944">
        <f>IF(C1944=E1944,1,0)</f>
        <v/>
      </c>
      <c r="I1944">
        <f>1/E1944</f>
        <v/>
      </c>
      <c r="J1944" s="28">
        <f>F1944*D1944</f>
        <v/>
      </c>
      <c r="K1944" s="28">
        <f>G1944*D1944</f>
        <v/>
      </c>
      <c r="L1944" s="28">
        <f>H1944*D1944</f>
        <v/>
      </c>
      <c r="M1944" s="28">
        <f>I1944*D1944</f>
        <v/>
      </c>
    </row>
    <row r="1945">
      <c r="A1945" t="inlineStr">
        <is>
          <t>PRO-00663</t>
        </is>
      </c>
      <c r="B1945" t="inlineStr">
        <is>
          <t>google</t>
        </is>
      </c>
      <c r="C1945" t="n">
        <v>4</v>
      </c>
      <c r="D1945" s="28" t="n">
        <v>66230</v>
      </c>
      <c r="E1945" t="n">
        <v>4</v>
      </c>
      <c r="F1945">
        <f>IF(E1945=1,1,IF(E1945=2,0.5,IF(OR(C1945=1,C1945=E1945),0.4,0.2/(E1945-2))))</f>
        <v/>
      </c>
      <c r="G1945">
        <f>IF(C1945=1,1,0)</f>
        <v/>
      </c>
      <c r="H1945">
        <f>IF(C1945=E1945,1,0)</f>
        <v/>
      </c>
      <c r="I1945">
        <f>1/E1945</f>
        <v/>
      </c>
      <c r="J1945" s="28">
        <f>F1945*D1945</f>
        <v/>
      </c>
      <c r="K1945" s="28">
        <f>G1945*D1945</f>
        <v/>
      </c>
      <c r="L1945" s="28">
        <f>H1945*D1945</f>
        <v/>
      </c>
      <c r="M1945" s="28">
        <f>I1945*D1945</f>
        <v/>
      </c>
    </row>
    <row r="1946">
      <c r="A1946" t="inlineStr">
        <is>
          <t>PRO-00664</t>
        </is>
      </c>
      <c r="B1946" t="inlineStr">
        <is>
          <t>linkedin</t>
        </is>
      </c>
      <c r="C1946" t="n">
        <v>1</v>
      </c>
      <c r="D1946" s="28" t="n">
        <v>141540</v>
      </c>
      <c r="E1946" t="n">
        <v>4</v>
      </c>
      <c r="F1946">
        <f>IF(E1946=1,1,IF(E1946=2,0.5,IF(OR(C1946=1,C1946=E1946),0.4,0.2/(E1946-2))))</f>
        <v/>
      </c>
      <c r="G1946">
        <f>IF(C1946=1,1,0)</f>
        <v/>
      </c>
      <c r="H1946">
        <f>IF(C1946=E1946,1,0)</f>
        <v/>
      </c>
      <c r="I1946">
        <f>1/E1946</f>
        <v/>
      </c>
      <c r="J1946" s="28">
        <f>F1946*D1946</f>
        <v/>
      </c>
      <c r="K1946" s="28">
        <f>G1946*D1946</f>
        <v/>
      </c>
      <c r="L1946" s="28">
        <f>H1946*D1946</f>
        <v/>
      </c>
      <c r="M1946" s="28">
        <f>I1946*D1946</f>
        <v/>
      </c>
    </row>
    <row r="1947">
      <c r="A1947" t="inlineStr">
        <is>
          <t>PRO-00664</t>
        </is>
      </c>
      <c r="B1947" t="inlineStr">
        <is>
          <t>google</t>
        </is>
      </c>
      <c r="C1947" t="n">
        <v>2</v>
      </c>
      <c r="D1947" s="28" t="n">
        <v>141540</v>
      </c>
      <c r="E1947" t="n">
        <v>4</v>
      </c>
      <c r="F1947">
        <f>IF(E1947=1,1,IF(E1947=2,0.5,IF(OR(C1947=1,C1947=E1947),0.4,0.2/(E1947-2))))</f>
        <v/>
      </c>
      <c r="G1947">
        <f>IF(C1947=1,1,0)</f>
        <v/>
      </c>
      <c r="H1947">
        <f>IF(C1947=E1947,1,0)</f>
        <v/>
      </c>
      <c r="I1947">
        <f>1/E1947</f>
        <v/>
      </c>
      <c r="J1947" s="28">
        <f>F1947*D1947</f>
        <v/>
      </c>
      <c r="K1947" s="28">
        <f>G1947*D1947</f>
        <v/>
      </c>
      <c r="L1947" s="28">
        <f>H1947*D1947</f>
        <v/>
      </c>
      <c r="M1947" s="28">
        <f>I1947*D1947</f>
        <v/>
      </c>
    </row>
    <row r="1948">
      <c r="A1948" t="inlineStr">
        <is>
          <t>PRO-00664</t>
        </is>
      </c>
      <c r="B1948" t="inlineStr">
        <is>
          <t>g2</t>
        </is>
      </c>
      <c r="C1948" t="n">
        <v>3</v>
      </c>
      <c r="D1948" s="28" t="n">
        <v>141540</v>
      </c>
      <c r="E1948" t="n">
        <v>4</v>
      </c>
      <c r="F1948">
        <f>IF(E1948=1,1,IF(E1948=2,0.5,IF(OR(C1948=1,C1948=E1948),0.4,0.2/(E1948-2))))</f>
        <v/>
      </c>
      <c r="G1948">
        <f>IF(C1948=1,1,0)</f>
        <v/>
      </c>
      <c r="H1948">
        <f>IF(C1948=E1948,1,0)</f>
        <v/>
      </c>
      <c r="I1948">
        <f>1/E1948</f>
        <v/>
      </c>
      <c r="J1948" s="28">
        <f>F1948*D1948</f>
        <v/>
      </c>
      <c r="K1948" s="28">
        <f>G1948*D1948</f>
        <v/>
      </c>
      <c r="L1948" s="28">
        <f>H1948*D1948</f>
        <v/>
      </c>
      <c r="M1948" s="28">
        <f>I1948*D1948</f>
        <v/>
      </c>
    </row>
    <row r="1949">
      <c r="A1949" t="inlineStr">
        <is>
          <t>PRO-00664</t>
        </is>
      </c>
      <c r="B1949" t="inlineStr">
        <is>
          <t>google</t>
        </is>
      </c>
      <c r="C1949" t="n">
        <v>4</v>
      </c>
      <c r="D1949" s="28" t="n">
        <v>141540</v>
      </c>
      <c r="E1949" t="n">
        <v>4</v>
      </c>
      <c r="F1949">
        <f>IF(E1949=1,1,IF(E1949=2,0.5,IF(OR(C1949=1,C1949=E1949),0.4,0.2/(E1949-2))))</f>
        <v/>
      </c>
      <c r="G1949">
        <f>IF(C1949=1,1,0)</f>
        <v/>
      </c>
      <c r="H1949">
        <f>IF(C1949=E1949,1,0)</f>
        <v/>
      </c>
      <c r="I1949">
        <f>1/E1949</f>
        <v/>
      </c>
      <c r="J1949" s="28">
        <f>F1949*D1949</f>
        <v/>
      </c>
      <c r="K1949" s="28">
        <f>G1949*D1949</f>
        <v/>
      </c>
      <c r="L1949" s="28">
        <f>H1949*D1949</f>
        <v/>
      </c>
      <c r="M1949" s="28">
        <f>I1949*D1949</f>
        <v/>
      </c>
    </row>
    <row r="1950">
      <c r="A1950" t="inlineStr">
        <is>
          <t>PRO-00665</t>
        </is>
      </c>
      <c r="B1950" t="inlineStr">
        <is>
          <t>linkedin</t>
        </is>
      </c>
      <c r="C1950" t="n">
        <v>1</v>
      </c>
      <c r="D1950" s="28" t="n">
        <v>0</v>
      </c>
      <c r="E1950" t="n">
        <v>3</v>
      </c>
      <c r="F1950">
        <f>IF(E1950=1,1,IF(E1950=2,0.5,IF(OR(C1950=1,C1950=E1950),0.4,0.2/(E1950-2))))</f>
        <v/>
      </c>
      <c r="G1950">
        <f>IF(C1950=1,1,0)</f>
        <v/>
      </c>
      <c r="H1950">
        <f>IF(C1950=E1950,1,0)</f>
        <v/>
      </c>
      <c r="I1950">
        <f>1/E1950</f>
        <v/>
      </c>
      <c r="J1950" s="28">
        <f>F1950*D1950</f>
        <v/>
      </c>
      <c r="K1950" s="28">
        <f>G1950*D1950</f>
        <v/>
      </c>
      <c r="L1950" s="28">
        <f>H1950*D1950</f>
        <v/>
      </c>
      <c r="M1950" s="28">
        <f>I1950*D1950</f>
        <v/>
      </c>
    </row>
    <row r="1951">
      <c r="A1951" t="inlineStr">
        <is>
          <t>PRO-00665</t>
        </is>
      </c>
      <c r="B1951" t="inlineStr">
        <is>
          <t>programmatic</t>
        </is>
      </c>
      <c r="C1951" t="n">
        <v>2</v>
      </c>
      <c r="D1951" s="28" t="n">
        <v>0</v>
      </c>
      <c r="E1951" t="n">
        <v>3</v>
      </c>
      <c r="F1951">
        <f>IF(E1951=1,1,IF(E1951=2,0.5,IF(OR(C1951=1,C1951=E1951),0.4,0.2/(E1951-2))))</f>
        <v/>
      </c>
      <c r="G1951">
        <f>IF(C1951=1,1,0)</f>
        <v/>
      </c>
      <c r="H1951">
        <f>IF(C1951=E1951,1,0)</f>
        <v/>
      </c>
      <c r="I1951">
        <f>1/E1951</f>
        <v/>
      </c>
      <c r="J1951" s="28">
        <f>F1951*D1951</f>
        <v/>
      </c>
      <c r="K1951" s="28">
        <f>G1951*D1951</f>
        <v/>
      </c>
      <c r="L1951" s="28">
        <f>H1951*D1951</f>
        <v/>
      </c>
      <c r="M1951" s="28">
        <f>I1951*D1951</f>
        <v/>
      </c>
    </row>
    <row r="1952">
      <c r="A1952" t="inlineStr">
        <is>
          <t>PRO-00665</t>
        </is>
      </c>
      <c r="B1952" t="inlineStr">
        <is>
          <t>google</t>
        </is>
      </c>
      <c r="C1952" t="n">
        <v>3</v>
      </c>
      <c r="D1952" s="28" t="n">
        <v>0</v>
      </c>
      <c r="E1952" t="n">
        <v>3</v>
      </c>
      <c r="F1952">
        <f>IF(E1952=1,1,IF(E1952=2,0.5,IF(OR(C1952=1,C1952=E1952),0.4,0.2/(E1952-2))))</f>
        <v/>
      </c>
      <c r="G1952">
        <f>IF(C1952=1,1,0)</f>
        <v/>
      </c>
      <c r="H1952">
        <f>IF(C1952=E1952,1,0)</f>
        <v/>
      </c>
      <c r="I1952">
        <f>1/E1952</f>
        <v/>
      </c>
      <c r="J1952" s="28">
        <f>F1952*D1952</f>
        <v/>
      </c>
      <c r="K1952" s="28">
        <f>G1952*D1952</f>
        <v/>
      </c>
      <c r="L1952" s="28">
        <f>H1952*D1952</f>
        <v/>
      </c>
      <c r="M1952" s="28">
        <f>I1952*D1952</f>
        <v/>
      </c>
    </row>
    <row r="1953">
      <c r="A1953" t="inlineStr">
        <is>
          <t>PRO-00666</t>
        </is>
      </c>
      <c r="B1953" t="inlineStr">
        <is>
          <t>linkedin</t>
        </is>
      </c>
      <c r="C1953" t="n">
        <v>1</v>
      </c>
      <c r="D1953" s="28" t="n">
        <v>58544</v>
      </c>
      <c r="E1953" t="n">
        <v>4</v>
      </c>
      <c r="F1953">
        <f>IF(E1953=1,1,IF(E1953=2,0.5,IF(OR(C1953=1,C1953=E1953),0.4,0.2/(E1953-2))))</f>
        <v/>
      </c>
      <c r="G1953">
        <f>IF(C1953=1,1,0)</f>
        <v/>
      </c>
      <c r="H1953">
        <f>IF(C1953=E1953,1,0)</f>
        <v/>
      </c>
      <c r="I1953">
        <f>1/E1953</f>
        <v/>
      </c>
      <c r="J1953" s="28">
        <f>F1953*D1953</f>
        <v/>
      </c>
      <c r="K1953" s="28">
        <f>G1953*D1953</f>
        <v/>
      </c>
      <c r="L1953" s="28">
        <f>H1953*D1953</f>
        <v/>
      </c>
      <c r="M1953" s="28">
        <f>I1953*D1953</f>
        <v/>
      </c>
    </row>
    <row r="1954">
      <c r="A1954" t="inlineStr">
        <is>
          <t>PRO-00666</t>
        </is>
      </c>
      <c r="B1954" t="inlineStr">
        <is>
          <t>google</t>
        </is>
      </c>
      <c r="C1954" t="n">
        <v>2</v>
      </c>
      <c r="D1954" s="28" t="n">
        <v>58544</v>
      </c>
      <c r="E1954" t="n">
        <v>4</v>
      </c>
      <c r="F1954">
        <f>IF(E1954=1,1,IF(E1954=2,0.5,IF(OR(C1954=1,C1954=E1954),0.4,0.2/(E1954-2))))</f>
        <v/>
      </c>
      <c r="G1954">
        <f>IF(C1954=1,1,0)</f>
        <v/>
      </c>
      <c r="H1954">
        <f>IF(C1954=E1954,1,0)</f>
        <v/>
      </c>
      <c r="I1954">
        <f>1/E1954</f>
        <v/>
      </c>
      <c r="J1954" s="28">
        <f>F1954*D1954</f>
        <v/>
      </c>
      <c r="K1954" s="28">
        <f>G1954*D1954</f>
        <v/>
      </c>
      <c r="L1954" s="28">
        <f>H1954*D1954</f>
        <v/>
      </c>
      <c r="M1954" s="28">
        <f>I1954*D1954</f>
        <v/>
      </c>
    </row>
    <row r="1955">
      <c r="A1955" t="inlineStr">
        <is>
          <t>PRO-00666</t>
        </is>
      </c>
      <c r="B1955" t="inlineStr">
        <is>
          <t>g2</t>
        </is>
      </c>
      <c r="C1955" t="n">
        <v>3</v>
      </c>
      <c r="D1955" s="28" t="n">
        <v>58544</v>
      </c>
      <c r="E1955" t="n">
        <v>4</v>
      </c>
      <c r="F1955">
        <f>IF(E1955=1,1,IF(E1955=2,0.5,IF(OR(C1955=1,C1955=E1955),0.4,0.2/(E1955-2))))</f>
        <v/>
      </c>
      <c r="G1955">
        <f>IF(C1955=1,1,0)</f>
        <v/>
      </c>
      <c r="H1955">
        <f>IF(C1955=E1955,1,0)</f>
        <v/>
      </c>
      <c r="I1955">
        <f>1/E1955</f>
        <v/>
      </c>
      <c r="J1955" s="28">
        <f>F1955*D1955</f>
        <v/>
      </c>
      <c r="K1955" s="28">
        <f>G1955*D1955</f>
        <v/>
      </c>
      <c r="L1955" s="28">
        <f>H1955*D1955</f>
        <v/>
      </c>
      <c r="M1955" s="28">
        <f>I1955*D1955</f>
        <v/>
      </c>
    </row>
    <row r="1956">
      <c r="A1956" t="inlineStr">
        <is>
          <t>PRO-00666</t>
        </is>
      </c>
      <c r="B1956" t="inlineStr">
        <is>
          <t>google</t>
        </is>
      </c>
      <c r="C1956" t="n">
        <v>4</v>
      </c>
      <c r="D1956" s="28" t="n">
        <v>58544</v>
      </c>
      <c r="E1956" t="n">
        <v>4</v>
      </c>
      <c r="F1956">
        <f>IF(E1956=1,1,IF(E1956=2,0.5,IF(OR(C1956=1,C1956=E1956),0.4,0.2/(E1956-2))))</f>
        <v/>
      </c>
      <c r="G1956">
        <f>IF(C1956=1,1,0)</f>
        <v/>
      </c>
      <c r="H1956">
        <f>IF(C1956=E1956,1,0)</f>
        <v/>
      </c>
      <c r="I1956">
        <f>1/E1956</f>
        <v/>
      </c>
      <c r="J1956" s="28">
        <f>F1956*D1956</f>
        <v/>
      </c>
      <c r="K1956" s="28">
        <f>G1956*D1956</f>
        <v/>
      </c>
      <c r="L1956" s="28">
        <f>H1956*D1956</f>
        <v/>
      </c>
      <c r="M1956" s="28">
        <f>I1956*D1956</f>
        <v/>
      </c>
    </row>
    <row r="1957">
      <c r="A1957" t="inlineStr">
        <is>
          <t>PRO-00667</t>
        </is>
      </c>
      <c r="B1957" t="inlineStr">
        <is>
          <t>linkedin</t>
        </is>
      </c>
      <c r="C1957" t="n">
        <v>1</v>
      </c>
      <c r="D1957" s="28" t="n">
        <v>0</v>
      </c>
      <c r="E1957" t="n">
        <v>4</v>
      </c>
      <c r="F1957">
        <f>IF(E1957=1,1,IF(E1957=2,0.5,IF(OR(C1957=1,C1957=E1957),0.4,0.2/(E1957-2))))</f>
        <v/>
      </c>
      <c r="G1957">
        <f>IF(C1957=1,1,0)</f>
        <v/>
      </c>
      <c r="H1957">
        <f>IF(C1957=E1957,1,0)</f>
        <v/>
      </c>
      <c r="I1957">
        <f>1/E1957</f>
        <v/>
      </c>
      <c r="J1957" s="28">
        <f>F1957*D1957</f>
        <v/>
      </c>
      <c r="K1957" s="28">
        <f>G1957*D1957</f>
        <v/>
      </c>
      <c r="L1957" s="28">
        <f>H1957*D1957</f>
        <v/>
      </c>
      <c r="M1957" s="28">
        <f>I1957*D1957</f>
        <v/>
      </c>
    </row>
    <row r="1958">
      <c r="A1958" t="inlineStr">
        <is>
          <t>PRO-00667</t>
        </is>
      </c>
      <c r="B1958" t="inlineStr">
        <is>
          <t>google</t>
        </is>
      </c>
      <c r="C1958" t="n">
        <v>2</v>
      </c>
      <c r="D1958" s="28" t="n">
        <v>0</v>
      </c>
      <c r="E1958" t="n">
        <v>4</v>
      </c>
      <c r="F1958">
        <f>IF(E1958=1,1,IF(E1958=2,0.5,IF(OR(C1958=1,C1958=E1958),0.4,0.2/(E1958-2))))</f>
        <v/>
      </c>
      <c r="G1958">
        <f>IF(C1958=1,1,0)</f>
        <v/>
      </c>
      <c r="H1958">
        <f>IF(C1958=E1958,1,0)</f>
        <v/>
      </c>
      <c r="I1958">
        <f>1/E1958</f>
        <v/>
      </c>
      <c r="J1958" s="28">
        <f>F1958*D1958</f>
        <v/>
      </c>
      <c r="K1958" s="28">
        <f>G1958*D1958</f>
        <v/>
      </c>
      <c r="L1958" s="28">
        <f>H1958*D1958</f>
        <v/>
      </c>
      <c r="M1958" s="28">
        <f>I1958*D1958</f>
        <v/>
      </c>
    </row>
    <row r="1959">
      <c r="A1959" t="inlineStr">
        <is>
          <t>PRO-00667</t>
        </is>
      </c>
      <c r="B1959" t="inlineStr">
        <is>
          <t>g2</t>
        </is>
      </c>
      <c r="C1959" t="n">
        <v>3</v>
      </c>
      <c r="D1959" s="28" t="n">
        <v>0</v>
      </c>
      <c r="E1959" t="n">
        <v>4</v>
      </c>
      <c r="F1959">
        <f>IF(E1959=1,1,IF(E1959=2,0.5,IF(OR(C1959=1,C1959=E1959),0.4,0.2/(E1959-2))))</f>
        <v/>
      </c>
      <c r="G1959">
        <f>IF(C1959=1,1,0)</f>
        <v/>
      </c>
      <c r="H1959">
        <f>IF(C1959=E1959,1,0)</f>
        <v/>
      </c>
      <c r="I1959">
        <f>1/E1959</f>
        <v/>
      </c>
      <c r="J1959" s="28">
        <f>F1959*D1959</f>
        <v/>
      </c>
      <c r="K1959" s="28">
        <f>G1959*D1959</f>
        <v/>
      </c>
      <c r="L1959" s="28">
        <f>H1959*D1959</f>
        <v/>
      </c>
      <c r="M1959" s="28">
        <f>I1959*D1959</f>
        <v/>
      </c>
    </row>
    <row r="1960">
      <c r="A1960" t="inlineStr">
        <is>
          <t>PRO-00667</t>
        </is>
      </c>
      <c r="B1960" t="inlineStr">
        <is>
          <t>g2</t>
        </is>
      </c>
      <c r="C1960" t="n">
        <v>4</v>
      </c>
      <c r="D1960" s="28" t="n">
        <v>0</v>
      </c>
      <c r="E1960" t="n">
        <v>4</v>
      </c>
      <c r="F1960">
        <f>IF(E1960=1,1,IF(E1960=2,0.5,IF(OR(C1960=1,C1960=E1960),0.4,0.2/(E1960-2))))</f>
        <v/>
      </c>
      <c r="G1960">
        <f>IF(C1960=1,1,0)</f>
        <v/>
      </c>
      <c r="H1960">
        <f>IF(C1960=E1960,1,0)</f>
        <v/>
      </c>
      <c r="I1960">
        <f>1/E1960</f>
        <v/>
      </c>
      <c r="J1960" s="28">
        <f>F1960*D1960</f>
        <v/>
      </c>
      <c r="K1960" s="28">
        <f>G1960*D1960</f>
        <v/>
      </c>
      <c r="L1960" s="28">
        <f>H1960*D1960</f>
        <v/>
      </c>
      <c r="M1960" s="28">
        <f>I1960*D1960</f>
        <v/>
      </c>
    </row>
    <row r="1961">
      <c r="A1961" t="inlineStr">
        <is>
          <t>PRO-00668</t>
        </is>
      </c>
      <c r="B1961" t="inlineStr">
        <is>
          <t>linkedin</t>
        </is>
      </c>
      <c r="C1961" t="n">
        <v>1</v>
      </c>
      <c r="D1961" s="28" t="n">
        <v>109925</v>
      </c>
      <c r="E1961" t="n">
        <v>4</v>
      </c>
      <c r="F1961">
        <f>IF(E1961=1,1,IF(E1961=2,0.5,IF(OR(C1961=1,C1961=E1961),0.4,0.2/(E1961-2))))</f>
        <v/>
      </c>
      <c r="G1961">
        <f>IF(C1961=1,1,0)</f>
        <v/>
      </c>
      <c r="H1961">
        <f>IF(C1961=E1961,1,0)</f>
        <v/>
      </c>
      <c r="I1961">
        <f>1/E1961</f>
        <v/>
      </c>
      <c r="J1961" s="28">
        <f>F1961*D1961</f>
        <v/>
      </c>
      <c r="K1961" s="28">
        <f>G1961*D1961</f>
        <v/>
      </c>
      <c r="L1961" s="28">
        <f>H1961*D1961</f>
        <v/>
      </c>
      <c r="M1961" s="28">
        <f>I1961*D1961</f>
        <v/>
      </c>
    </row>
    <row r="1962">
      <c r="A1962" t="inlineStr">
        <is>
          <t>PRO-00668</t>
        </is>
      </c>
      <c r="B1962" t="inlineStr">
        <is>
          <t>google</t>
        </is>
      </c>
      <c r="C1962" t="n">
        <v>2</v>
      </c>
      <c r="D1962" s="28" t="n">
        <v>109925</v>
      </c>
      <c r="E1962" t="n">
        <v>4</v>
      </c>
      <c r="F1962">
        <f>IF(E1962=1,1,IF(E1962=2,0.5,IF(OR(C1962=1,C1962=E1962),0.4,0.2/(E1962-2))))</f>
        <v/>
      </c>
      <c r="G1962">
        <f>IF(C1962=1,1,0)</f>
        <v/>
      </c>
      <c r="H1962">
        <f>IF(C1962=E1962,1,0)</f>
        <v/>
      </c>
      <c r="I1962">
        <f>1/E1962</f>
        <v/>
      </c>
      <c r="J1962" s="28">
        <f>F1962*D1962</f>
        <v/>
      </c>
      <c r="K1962" s="28">
        <f>G1962*D1962</f>
        <v/>
      </c>
      <c r="L1962" s="28">
        <f>H1962*D1962</f>
        <v/>
      </c>
      <c r="M1962" s="28">
        <f>I1962*D1962</f>
        <v/>
      </c>
    </row>
    <row r="1963">
      <c r="A1963" t="inlineStr">
        <is>
          <t>PRO-00668</t>
        </is>
      </c>
      <c r="B1963" t="inlineStr">
        <is>
          <t>g2</t>
        </is>
      </c>
      <c r="C1963" t="n">
        <v>3</v>
      </c>
      <c r="D1963" s="28" t="n">
        <v>109925</v>
      </c>
      <c r="E1963" t="n">
        <v>4</v>
      </c>
      <c r="F1963">
        <f>IF(E1963=1,1,IF(E1963=2,0.5,IF(OR(C1963=1,C1963=E1963),0.4,0.2/(E1963-2))))</f>
        <v/>
      </c>
      <c r="G1963">
        <f>IF(C1963=1,1,0)</f>
        <v/>
      </c>
      <c r="H1963">
        <f>IF(C1963=E1963,1,0)</f>
        <v/>
      </c>
      <c r="I1963">
        <f>1/E1963</f>
        <v/>
      </c>
      <c r="J1963" s="28">
        <f>F1963*D1963</f>
        <v/>
      </c>
      <c r="K1963" s="28">
        <f>G1963*D1963</f>
        <v/>
      </c>
      <c r="L1963" s="28">
        <f>H1963*D1963</f>
        <v/>
      </c>
      <c r="M1963" s="28">
        <f>I1963*D1963</f>
        <v/>
      </c>
    </row>
    <row r="1964">
      <c r="A1964" t="inlineStr">
        <is>
          <t>PRO-00668</t>
        </is>
      </c>
      <c r="B1964" t="inlineStr">
        <is>
          <t>g2</t>
        </is>
      </c>
      <c r="C1964" t="n">
        <v>4</v>
      </c>
      <c r="D1964" s="28" t="n">
        <v>109925</v>
      </c>
      <c r="E1964" t="n">
        <v>4</v>
      </c>
      <c r="F1964">
        <f>IF(E1964=1,1,IF(E1964=2,0.5,IF(OR(C1964=1,C1964=E1964),0.4,0.2/(E1964-2))))</f>
        <v/>
      </c>
      <c r="G1964">
        <f>IF(C1964=1,1,0)</f>
        <v/>
      </c>
      <c r="H1964">
        <f>IF(C1964=E1964,1,0)</f>
        <v/>
      </c>
      <c r="I1964">
        <f>1/E1964</f>
        <v/>
      </c>
      <c r="J1964" s="28">
        <f>F1964*D1964</f>
        <v/>
      </c>
      <c r="K1964" s="28">
        <f>G1964*D1964</f>
        <v/>
      </c>
      <c r="L1964" s="28">
        <f>H1964*D1964</f>
        <v/>
      </c>
      <c r="M1964" s="28">
        <f>I1964*D1964</f>
        <v/>
      </c>
    </row>
    <row r="1965">
      <c r="A1965" t="inlineStr">
        <is>
          <t>PRO-00669</t>
        </is>
      </c>
      <c r="B1965" t="inlineStr">
        <is>
          <t>linkedin</t>
        </is>
      </c>
      <c r="C1965" t="n">
        <v>1</v>
      </c>
      <c r="D1965" s="28" t="n">
        <v>85543</v>
      </c>
      <c r="E1965" t="n">
        <v>3</v>
      </c>
      <c r="F1965">
        <f>IF(E1965=1,1,IF(E1965=2,0.5,IF(OR(C1965=1,C1965=E1965),0.4,0.2/(E1965-2))))</f>
        <v/>
      </c>
      <c r="G1965">
        <f>IF(C1965=1,1,0)</f>
        <v/>
      </c>
      <c r="H1965">
        <f>IF(C1965=E1965,1,0)</f>
        <v/>
      </c>
      <c r="I1965">
        <f>1/E1965</f>
        <v/>
      </c>
      <c r="J1965" s="28">
        <f>F1965*D1965</f>
        <v/>
      </c>
      <c r="K1965" s="28">
        <f>G1965*D1965</f>
        <v/>
      </c>
      <c r="L1965" s="28">
        <f>H1965*D1965</f>
        <v/>
      </c>
      <c r="M1965" s="28">
        <f>I1965*D1965</f>
        <v/>
      </c>
    </row>
    <row r="1966">
      <c r="A1966" t="inlineStr">
        <is>
          <t>PRO-00669</t>
        </is>
      </c>
      <c r="B1966" t="inlineStr">
        <is>
          <t>google</t>
        </is>
      </c>
      <c r="C1966" t="n">
        <v>2</v>
      </c>
      <c r="D1966" s="28" t="n">
        <v>85543</v>
      </c>
      <c r="E1966" t="n">
        <v>3</v>
      </c>
      <c r="F1966">
        <f>IF(E1966=1,1,IF(E1966=2,0.5,IF(OR(C1966=1,C1966=E1966),0.4,0.2/(E1966-2))))</f>
        <v/>
      </c>
      <c r="G1966">
        <f>IF(C1966=1,1,0)</f>
        <v/>
      </c>
      <c r="H1966">
        <f>IF(C1966=E1966,1,0)</f>
        <v/>
      </c>
      <c r="I1966">
        <f>1/E1966</f>
        <v/>
      </c>
      <c r="J1966" s="28">
        <f>F1966*D1966</f>
        <v/>
      </c>
      <c r="K1966" s="28">
        <f>G1966*D1966</f>
        <v/>
      </c>
      <c r="L1966" s="28">
        <f>H1966*D1966</f>
        <v/>
      </c>
      <c r="M1966" s="28">
        <f>I1966*D1966</f>
        <v/>
      </c>
    </row>
    <row r="1967">
      <c r="A1967" t="inlineStr">
        <is>
          <t>PRO-00669</t>
        </is>
      </c>
      <c r="B1967" t="inlineStr">
        <is>
          <t>g2</t>
        </is>
      </c>
      <c r="C1967" t="n">
        <v>3</v>
      </c>
      <c r="D1967" s="28" t="n">
        <v>85543</v>
      </c>
      <c r="E1967" t="n">
        <v>3</v>
      </c>
      <c r="F1967">
        <f>IF(E1967=1,1,IF(E1967=2,0.5,IF(OR(C1967=1,C1967=E1967),0.4,0.2/(E1967-2))))</f>
        <v/>
      </c>
      <c r="G1967">
        <f>IF(C1967=1,1,0)</f>
        <v/>
      </c>
      <c r="H1967">
        <f>IF(C1967=E1967,1,0)</f>
        <v/>
      </c>
      <c r="I1967">
        <f>1/E1967</f>
        <v/>
      </c>
      <c r="J1967" s="28">
        <f>F1967*D1967</f>
        <v/>
      </c>
      <c r="K1967" s="28">
        <f>G1967*D1967</f>
        <v/>
      </c>
      <c r="L1967" s="28">
        <f>H1967*D1967</f>
        <v/>
      </c>
      <c r="M1967" s="28">
        <f>I1967*D1967</f>
        <v/>
      </c>
    </row>
    <row r="1968">
      <c r="A1968" t="inlineStr">
        <is>
          <t>PRO-00670</t>
        </is>
      </c>
      <c r="B1968" t="inlineStr">
        <is>
          <t>google</t>
        </is>
      </c>
      <c r="C1968" t="n">
        <v>1</v>
      </c>
      <c r="D1968" s="28" t="n">
        <v>0</v>
      </c>
      <c r="E1968" t="n">
        <v>2</v>
      </c>
      <c r="F1968">
        <f>IF(E1968=1,1,IF(E1968=2,0.5,IF(OR(C1968=1,C1968=E1968),0.4,0.2/(E1968-2))))</f>
        <v/>
      </c>
      <c r="G1968">
        <f>IF(C1968=1,1,0)</f>
        <v/>
      </c>
      <c r="H1968">
        <f>IF(C1968=E1968,1,0)</f>
        <v/>
      </c>
      <c r="I1968">
        <f>1/E1968</f>
        <v/>
      </c>
      <c r="J1968" s="28">
        <f>F1968*D1968</f>
        <v/>
      </c>
      <c r="K1968" s="28">
        <f>G1968*D1968</f>
        <v/>
      </c>
      <c r="L1968" s="28">
        <f>H1968*D1968</f>
        <v/>
      </c>
      <c r="M1968" s="28">
        <f>I1968*D1968</f>
        <v/>
      </c>
    </row>
    <row r="1969">
      <c r="A1969" t="inlineStr">
        <is>
          <t>PRO-00670</t>
        </is>
      </c>
      <c r="B1969" t="inlineStr">
        <is>
          <t>programmatic</t>
        </is>
      </c>
      <c r="C1969" t="n">
        <v>2</v>
      </c>
      <c r="D1969" s="28" t="n">
        <v>0</v>
      </c>
      <c r="E1969" t="n">
        <v>2</v>
      </c>
      <c r="F1969">
        <f>IF(E1969=1,1,IF(E1969=2,0.5,IF(OR(C1969=1,C1969=E1969),0.4,0.2/(E1969-2))))</f>
        <v/>
      </c>
      <c r="G1969">
        <f>IF(C1969=1,1,0)</f>
        <v/>
      </c>
      <c r="H1969">
        <f>IF(C1969=E1969,1,0)</f>
        <v/>
      </c>
      <c r="I1969">
        <f>1/E1969</f>
        <v/>
      </c>
      <c r="J1969" s="28">
        <f>F1969*D1969</f>
        <v/>
      </c>
      <c r="K1969" s="28">
        <f>G1969*D1969</f>
        <v/>
      </c>
      <c r="L1969" s="28">
        <f>H1969*D1969</f>
        <v/>
      </c>
      <c r="M1969" s="28">
        <f>I1969*D1969</f>
        <v/>
      </c>
    </row>
    <row r="1970">
      <c r="A1970" t="inlineStr">
        <is>
          <t>PRO-00671</t>
        </is>
      </c>
      <c r="B1970" t="inlineStr">
        <is>
          <t>google</t>
        </is>
      </c>
      <c r="C1970" t="n">
        <v>1</v>
      </c>
      <c r="D1970" s="28" t="n">
        <v>0</v>
      </c>
      <c r="E1970" t="n">
        <v>3</v>
      </c>
      <c r="F1970">
        <f>IF(E1970=1,1,IF(E1970=2,0.5,IF(OR(C1970=1,C1970=E1970),0.4,0.2/(E1970-2))))</f>
        <v/>
      </c>
      <c r="G1970">
        <f>IF(C1970=1,1,0)</f>
        <v/>
      </c>
      <c r="H1970">
        <f>IF(C1970=E1970,1,0)</f>
        <v/>
      </c>
      <c r="I1970">
        <f>1/E1970</f>
        <v/>
      </c>
      <c r="J1970" s="28">
        <f>F1970*D1970</f>
        <v/>
      </c>
      <c r="K1970" s="28">
        <f>G1970*D1970</f>
        <v/>
      </c>
      <c r="L1970" s="28">
        <f>H1970*D1970</f>
        <v/>
      </c>
      <c r="M1970" s="28">
        <f>I1970*D1970</f>
        <v/>
      </c>
    </row>
    <row r="1971">
      <c r="A1971" t="inlineStr">
        <is>
          <t>PRO-00671</t>
        </is>
      </c>
      <c r="B1971" t="inlineStr">
        <is>
          <t>linkedin</t>
        </is>
      </c>
      <c r="C1971" t="n">
        <v>2</v>
      </c>
      <c r="D1971" s="28" t="n">
        <v>0</v>
      </c>
      <c r="E1971" t="n">
        <v>3</v>
      </c>
      <c r="F1971">
        <f>IF(E1971=1,1,IF(E1971=2,0.5,IF(OR(C1971=1,C1971=E1971),0.4,0.2/(E1971-2))))</f>
        <v/>
      </c>
      <c r="G1971">
        <f>IF(C1971=1,1,0)</f>
        <v/>
      </c>
      <c r="H1971">
        <f>IF(C1971=E1971,1,0)</f>
        <v/>
      </c>
      <c r="I1971">
        <f>1/E1971</f>
        <v/>
      </c>
      <c r="J1971" s="28">
        <f>F1971*D1971</f>
        <v/>
      </c>
      <c r="K1971" s="28">
        <f>G1971*D1971</f>
        <v/>
      </c>
      <c r="L1971" s="28">
        <f>H1971*D1971</f>
        <v/>
      </c>
      <c r="M1971" s="28">
        <f>I1971*D1971</f>
        <v/>
      </c>
    </row>
    <row r="1972">
      <c r="A1972" t="inlineStr">
        <is>
          <t>PRO-00671</t>
        </is>
      </c>
      <c r="B1972" t="inlineStr">
        <is>
          <t>linkedin</t>
        </is>
      </c>
      <c r="C1972" t="n">
        <v>3</v>
      </c>
      <c r="D1972" s="28" t="n">
        <v>0</v>
      </c>
      <c r="E1972" t="n">
        <v>3</v>
      </c>
      <c r="F1972">
        <f>IF(E1972=1,1,IF(E1972=2,0.5,IF(OR(C1972=1,C1972=E1972),0.4,0.2/(E1972-2))))</f>
        <v/>
      </c>
      <c r="G1972">
        <f>IF(C1972=1,1,0)</f>
        <v/>
      </c>
      <c r="H1972">
        <f>IF(C1972=E1972,1,0)</f>
        <v/>
      </c>
      <c r="I1972">
        <f>1/E1972</f>
        <v/>
      </c>
      <c r="J1972" s="28">
        <f>F1972*D1972</f>
        <v/>
      </c>
      <c r="K1972" s="28">
        <f>G1972*D1972</f>
        <v/>
      </c>
      <c r="L1972" s="28">
        <f>H1972*D1972</f>
        <v/>
      </c>
      <c r="M1972" s="28">
        <f>I1972*D1972</f>
        <v/>
      </c>
    </row>
    <row r="1973">
      <c r="A1973" t="inlineStr">
        <is>
          <t>PRO-00672</t>
        </is>
      </c>
      <c r="B1973" t="inlineStr">
        <is>
          <t>linkedin</t>
        </is>
      </c>
      <c r="C1973" t="n">
        <v>1</v>
      </c>
      <c r="D1973" s="28" t="n">
        <v>0</v>
      </c>
      <c r="E1973" t="n">
        <v>3</v>
      </c>
      <c r="F1973">
        <f>IF(E1973=1,1,IF(E1973=2,0.5,IF(OR(C1973=1,C1973=E1973),0.4,0.2/(E1973-2))))</f>
        <v/>
      </c>
      <c r="G1973">
        <f>IF(C1973=1,1,0)</f>
        <v/>
      </c>
      <c r="H1973">
        <f>IF(C1973=E1973,1,0)</f>
        <v/>
      </c>
      <c r="I1973">
        <f>1/E1973</f>
        <v/>
      </c>
      <c r="J1973" s="28">
        <f>F1973*D1973</f>
        <v/>
      </c>
      <c r="K1973" s="28">
        <f>G1973*D1973</f>
        <v/>
      </c>
      <c r="L1973" s="28">
        <f>H1973*D1973</f>
        <v/>
      </c>
      <c r="M1973" s="28">
        <f>I1973*D1973</f>
        <v/>
      </c>
    </row>
    <row r="1974">
      <c r="A1974" t="inlineStr">
        <is>
          <t>PRO-00672</t>
        </is>
      </c>
      <c r="B1974" t="inlineStr">
        <is>
          <t>google</t>
        </is>
      </c>
      <c r="C1974" t="n">
        <v>2</v>
      </c>
      <c r="D1974" s="28" t="n">
        <v>0</v>
      </c>
      <c r="E1974" t="n">
        <v>3</v>
      </c>
      <c r="F1974">
        <f>IF(E1974=1,1,IF(E1974=2,0.5,IF(OR(C1974=1,C1974=E1974),0.4,0.2/(E1974-2))))</f>
        <v/>
      </c>
      <c r="G1974">
        <f>IF(C1974=1,1,0)</f>
        <v/>
      </c>
      <c r="H1974">
        <f>IF(C1974=E1974,1,0)</f>
        <v/>
      </c>
      <c r="I1974">
        <f>1/E1974</f>
        <v/>
      </c>
      <c r="J1974" s="28">
        <f>F1974*D1974</f>
        <v/>
      </c>
      <c r="K1974" s="28">
        <f>G1974*D1974</f>
        <v/>
      </c>
      <c r="L1974" s="28">
        <f>H1974*D1974</f>
        <v/>
      </c>
      <c r="M1974" s="28">
        <f>I1974*D1974</f>
        <v/>
      </c>
    </row>
    <row r="1975">
      <c r="A1975" t="inlineStr">
        <is>
          <t>PRO-00672</t>
        </is>
      </c>
      <c r="B1975" t="inlineStr">
        <is>
          <t>g2</t>
        </is>
      </c>
      <c r="C1975" t="n">
        <v>3</v>
      </c>
      <c r="D1975" s="28" t="n">
        <v>0</v>
      </c>
      <c r="E1975" t="n">
        <v>3</v>
      </c>
      <c r="F1975">
        <f>IF(E1975=1,1,IF(E1975=2,0.5,IF(OR(C1975=1,C1975=E1975),0.4,0.2/(E1975-2))))</f>
        <v/>
      </c>
      <c r="G1975">
        <f>IF(C1975=1,1,0)</f>
        <v/>
      </c>
      <c r="H1975">
        <f>IF(C1975=E1975,1,0)</f>
        <v/>
      </c>
      <c r="I1975">
        <f>1/E1975</f>
        <v/>
      </c>
      <c r="J1975" s="28">
        <f>F1975*D1975</f>
        <v/>
      </c>
      <c r="K1975" s="28">
        <f>G1975*D1975</f>
        <v/>
      </c>
      <c r="L1975" s="28">
        <f>H1975*D1975</f>
        <v/>
      </c>
      <c r="M1975" s="28">
        <f>I1975*D1975</f>
        <v/>
      </c>
    </row>
    <row r="1976">
      <c r="A1976" t="inlineStr">
        <is>
          <t>PRO-00673</t>
        </is>
      </c>
      <c r="B1976" t="inlineStr">
        <is>
          <t>linkedin</t>
        </is>
      </c>
      <c r="C1976" t="n">
        <v>1</v>
      </c>
      <c r="D1976" s="28" t="n">
        <v>68610</v>
      </c>
      <c r="E1976" t="n">
        <v>2</v>
      </c>
      <c r="F1976">
        <f>IF(E1976=1,1,IF(E1976=2,0.5,IF(OR(C1976=1,C1976=E1976),0.4,0.2/(E1976-2))))</f>
        <v/>
      </c>
      <c r="G1976">
        <f>IF(C1976=1,1,0)</f>
        <v/>
      </c>
      <c r="H1976">
        <f>IF(C1976=E1976,1,0)</f>
        <v/>
      </c>
      <c r="I1976">
        <f>1/E1976</f>
        <v/>
      </c>
      <c r="J1976" s="28">
        <f>F1976*D1976</f>
        <v/>
      </c>
      <c r="K1976" s="28">
        <f>G1976*D1976</f>
        <v/>
      </c>
      <c r="L1976" s="28">
        <f>H1976*D1976</f>
        <v/>
      </c>
      <c r="M1976" s="28">
        <f>I1976*D1976</f>
        <v/>
      </c>
    </row>
    <row r="1977">
      <c r="A1977" t="inlineStr">
        <is>
          <t>PRO-00673</t>
        </is>
      </c>
      <c r="B1977" t="inlineStr">
        <is>
          <t>linkedin</t>
        </is>
      </c>
      <c r="C1977" t="n">
        <v>2</v>
      </c>
      <c r="D1977" s="28" t="n">
        <v>68610</v>
      </c>
      <c r="E1977" t="n">
        <v>2</v>
      </c>
      <c r="F1977">
        <f>IF(E1977=1,1,IF(E1977=2,0.5,IF(OR(C1977=1,C1977=E1977),0.4,0.2/(E1977-2))))</f>
        <v/>
      </c>
      <c r="G1977">
        <f>IF(C1977=1,1,0)</f>
        <v/>
      </c>
      <c r="H1977">
        <f>IF(C1977=E1977,1,0)</f>
        <v/>
      </c>
      <c r="I1977">
        <f>1/E1977</f>
        <v/>
      </c>
      <c r="J1977" s="28">
        <f>F1977*D1977</f>
        <v/>
      </c>
      <c r="K1977" s="28">
        <f>G1977*D1977</f>
        <v/>
      </c>
      <c r="L1977" s="28">
        <f>H1977*D1977</f>
        <v/>
      </c>
      <c r="M1977" s="28">
        <f>I1977*D1977</f>
        <v/>
      </c>
    </row>
    <row r="1978">
      <c r="A1978" t="inlineStr">
        <is>
          <t>PRO-00674</t>
        </is>
      </c>
      <c r="B1978" t="inlineStr">
        <is>
          <t>google</t>
        </is>
      </c>
      <c r="C1978" t="n">
        <v>1</v>
      </c>
      <c r="D1978" s="28" t="n">
        <v>0</v>
      </c>
      <c r="E1978" t="n">
        <v>4</v>
      </c>
      <c r="F1978">
        <f>IF(E1978=1,1,IF(E1978=2,0.5,IF(OR(C1978=1,C1978=E1978),0.4,0.2/(E1978-2))))</f>
        <v/>
      </c>
      <c r="G1978">
        <f>IF(C1978=1,1,0)</f>
        <v/>
      </c>
      <c r="H1978">
        <f>IF(C1978=E1978,1,0)</f>
        <v/>
      </c>
      <c r="I1978">
        <f>1/E1978</f>
        <v/>
      </c>
      <c r="J1978" s="28">
        <f>F1978*D1978</f>
        <v/>
      </c>
      <c r="K1978" s="28">
        <f>G1978*D1978</f>
        <v/>
      </c>
      <c r="L1978" s="28">
        <f>H1978*D1978</f>
        <v/>
      </c>
      <c r="M1978" s="28">
        <f>I1978*D1978</f>
        <v/>
      </c>
    </row>
    <row r="1979">
      <c r="A1979" t="inlineStr">
        <is>
          <t>PRO-00674</t>
        </is>
      </c>
      <c r="B1979" t="inlineStr">
        <is>
          <t>google</t>
        </is>
      </c>
      <c r="C1979" t="n">
        <v>2</v>
      </c>
      <c r="D1979" s="28" t="n">
        <v>0</v>
      </c>
      <c r="E1979" t="n">
        <v>4</v>
      </c>
      <c r="F1979">
        <f>IF(E1979=1,1,IF(E1979=2,0.5,IF(OR(C1979=1,C1979=E1979),0.4,0.2/(E1979-2))))</f>
        <v/>
      </c>
      <c r="G1979">
        <f>IF(C1979=1,1,0)</f>
        <v/>
      </c>
      <c r="H1979">
        <f>IF(C1979=E1979,1,0)</f>
        <v/>
      </c>
      <c r="I1979">
        <f>1/E1979</f>
        <v/>
      </c>
      <c r="J1979" s="28">
        <f>F1979*D1979</f>
        <v/>
      </c>
      <c r="K1979" s="28">
        <f>G1979*D1979</f>
        <v/>
      </c>
      <c r="L1979" s="28">
        <f>H1979*D1979</f>
        <v/>
      </c>
      <c r="M1979" s="28">
        <f>I1979*D1979</f>
        <v/>
      </c>
    </row>
    <row r="1980">
      <c r="A1980" t="inlineStr">
        <is>
          <t>PRO-00674</t>
        </is>
      </c>
      <c r="B1980" t="inlineStr">
        <is>
          <t>g2</t>
        </is>
      </c>
      <c r="C1980" t="n">
        <v>3</v>
      </c>
      <c r="D1980" s="28" t="n">
        <v>0</v>
      </c>
      <c r="E1980" t="n">
        <v>4</v>
      </c>
      <c r="F1980">
        <f>IF(E1980=1,1,IF(E1980=2,0.5,IF(OR(C1980=1,C1980=E1980),0.4,0.2/(E1980-2))))</f>
        <v/>
      </c>
      <c r="G1980">
        <f>IF(C1980=1,1,0)</f>
        <v/>
      </c>
      <c r="H1980">
        <f>IF(C1980=E1980,1,0)</f>
        <v/>
      </c>
      <c r="I1980">
        <f>1/E1980</f>
        <v/>
      </c>
      <c r="J1980" s="28">
        <f>F1980*D1980</f>
        <v/>
      </c>
      <c r="K1980" s="28">
        <f>G1980*D1980</f>
        <v/>
      </c>
      <c r="L1980" s="28">
        <f>H1980*D1980</f>
        <v/>
      </c>
      <c r="M1980" s="28">
        <f>I1980*D1980</f>
        <v/>
      </c>
    </row>
    <row r="1981">
      <c r="A1981" t="inlineStr">
        <is>
          <t>PRO-00674</t>
        </is>
      </c>
      <c r="B1981" t="inlineStr">
        <is>
          <t>linkedin</t>
        </is>
      </c>
      <c r="C1981" t="n">
        <v>4</v>
      </c>
      <c r="D1981" s="28" t="n">
        <v>0</v>
      </c>
      <c r="E1981" t="n">
        <v>4</v>
      </c>
      <c r="F1981">
        <f>IF(E1981=1,1,IF(E1981=2,0.5,IF(OR(C1981=1,C1981=E1981),0.4,0.2/(E1981-2))))</f>
        <v/>
      </c>
      <c r="G1981">
        <f>IF(C1981=1,1,0)</f>
        <v/>
      </c>
      <c r="H1981">
        <f>IF(C1981=E1981,1,0)</f>
        <v/>
      </c>
      <c r="I1981">
        <f>1/E1981</f>
        <v/>
      </c>
      <c r="J1981" s="28">
        <f>F1981*D1981</f>
        <v/>
      </c>
      <c r="K1981" s="28">
        <f>G1981*D1981</f>
        <v/>
      </c>
      <c r="L1981" s="28">
        <f>H1981*D1981</f>
        <v/>
      </c>
      <c r="M1981" s="28">
        <f>I1981*D1981</f>
        <v/>
      </c>
    </row>
    <row r="1982">
      <c r="A1982" t="inlineStr">
        <is>
          <t>PRO-00675</t>
        </is>
      </c>
      <c r="B1982" t="inlineStr">
        <is>
          <t>google</t>
        </is>
      </c>
      <c r="C1982" t="n">
        <v>1</v>
      </c>
      <c r="D1982" s="28" t="n">
        <v>0</v>
      </c>
      <c r="E1982" t="n">
        <v>2</v>
      </c>
      <c r="F1982">
        <f>IF(E1982=1,1,IF(E1982=2,0.5,IF(OR(C1982=1,C1982=E1982),0.4,0.2/(E1982-2))))</f>
        <v/>
      </c>
      <c r="G1982">
        <f>IF(C1982=1,1,0)</f>
        <v/>
      </c>
      <c r="H1982">
        <f>IF(C1982=E1982,1,0)</f>
        <v/>
      </c>
      <c r="I1982">
        <f>1/E1982</f>
        <v/>
      </c>
      <c r="J1982" s="28">
        <f>F1982*D1982</f>
        <v/>
      </c>
      <c r="K1982" s="28">
        <f>G1982*D1982</f>
        <v/>
      </c>
      <c r="L1982" s="28">
        <f>H1982*D1982</f>
        <v/>
      </c>
      <c r="M1982" s="28">
        <f>I1982*D1982</f>
        <v/>
      </c>
    </row>
    <row r="1983">
      <c r="A1983" t="inlineStr">
        <is>
          <t>PRO-00675</t>
        </is>
      </c>
      <c r="B1983" t="inlineStr">
        <is>
          <t>programmatic</t>
        </is>
      </c>
      <c r="C1983" t="n">
        <v>2</v>
      </c>
      <c r="D1983" s="28" t="n">
        <v>0</v>
      </c>
      <c r="E1983" t="n">
        <v>2</v>
      </c>
      <c r="F1983">
        <f>IF(E1983=1,1,IF(E1983=2,0.5,IF(OR(C1983=1,C1983=E1983),0.4,0.2/(E1983-2))))</f>
        <v/>
      </c>
      <c r="G1983">
        <f>IF(C1983=1,1,0)</f>
        <v/>
      </c>
      <c r="H1983">
        <f>IF(C1983=E1983,1,0)</f>
        <v/>
      </c>
      <c r="I1983">
        <f>1/E1983</f>
        <v/>
      </c>
      <c r="J1983" s="28">
        <f>F1983*D1983</f>
        <v/>
      </c>
      <c r="K1983" s="28">
        <f>G1983*D1983</f>
        <v/>
      </c>
      <c r="L1983" s="28">
        <f>H1983*D1983</f>
        <v/>
      </c>
      <c r="M1983" s="28">
        <f>I1983*D1983</f>
        <v/>
      </c>
    </row>
    <row r="1984">
      <c r="A1984" t="inlineStr">
        <is>
          <t>PRO-00676</t>
        </is>
      </c>
      <c r="B1984" t="inlineStr">
        <is>
          <t>linkedin</t>
        </is>
      </c>
      <c r="C1984" t="n">
        <v>1</v>
      </c>
      <c r="D1984" s="28" t="n">
        <v>0</v>
      </c>
      <c r="E1984" t="n">
        <v>3</v>
      </c>
      <c r="F1984">
        <f>IF(E1984=1,1,IF(E1984=2,0.5,IF(OR(C1984=1,C1984=E1984),0.4,0.2/(E1984-2))))</f>
        <v/>
      </c>
      <c r="G1984">
        <f>IF(C1984=1,1,0)</f>
        <v/>
      </c>
      <c r="H1984">
        <f>IF(C1984=E1984,1,0)</f>
        <v/>
      </c>
      <c r="I1984">
        <f>1/E1984</f>
        <v/>
      </c>
      <c r="J1984" s="28">
        <f>F1984*D1984</f>
        <v/>
      </c>
      <c r="K1984" s="28">
        <f>G1984*D1984</f>
        <v/>
      </c>
      <c r="L1984" s="28">
        <f>H1984*D1984</f>
        <v/>
      </c>
      <c r="M1984" s="28">
        <f>I1984*D1984</f>
        <v/>
      </c>
    </row>
    <row r="1985">
      <c r="A1985" t="inlineStr">
        <is>
          <t>PRO-00676</t>
        </is>
      </c>
      <c r="B1985" t="inlineStr">
        <is>
          <t>linkedin</t>
        </is>
      </c>
      <c r="C1985" t="n">
        <v>2</v>
      </c>
      <c r="D1985" s="28" t="n">
        <v>0</v>
      </c>
      <c r="E1985" t="n">
        <v>3</v>
      </c>
      <c r="F1985">
        <f>IF(E1985=1,1,IF(E1985=2,0.5,IF(OR(C1985=1,C1985=E1985),0.4,0.2/(E1985-2))))</f>
        <v/>
      </c>
      <c r="G1985">
        <f>IF(C1985=1,1,0)</f>
        <v/>
      </c>
      <c r="H1985">
        <f>IF(C1985=E1985,1,0)</f>
        <v/>
      </c>
      <c r="I1985">
        <f>1/E1985</f>
        <v/>
      </c>
      <c r="J1985" s="28">
        <f>F1985*D1985</f>
        <v/>
      </c>
      <c r="K1985" s="28">
        <f>G1985*D1985</f>
        <v/>
      </c>
      <c r="L1985" s="28">
        <f>H1985*D1985</f>
        <v/>
      </c>
      <c r="M1985" s="28">
        <f>I1985*D1985</f>
        <v/>
      </c>
    </row>
    <row r="1986">
      <c r="A1986" t="inlineStr">
        <is>
          <t>PRO-00676</t>
        </is>
      </c>
      <c r="B1986" t="inlineStr">
        <is>
          <t>g2</t>
        </is>
      </c>
      <c r="C1986" t="n">
        <v>3</v>
      </c>
      <c r="D1986" s="28" t="n">
        <v>0</v>
      </c>
      <c r="E1986" t="n">
        <v>3</v>
      </c>
      <c r="F1986">
        <f>IF(E1986=1,1,IF(E1986=2,0.5,IF(OR(C1986=1,C1986=E1986),0.4,0.2/(E1986-2))))</f>
        <v/>
      </c>
      <c r="G1986">
        <f>IF(C1986=1,1,0)</f>
        <v/>
      </c>
      <c r="H1986">
        <f>IF(C1986=E1986,1,0)</f>
        <v/>
      </c>
      <c r="I1986">
        <f>1/E1986</f>
        <v/>
      </c>
      <c r="J1986" s="28">
        <f>F1986*D1986</f>
        <v/>
      </c>
      <c r="K1986" s="28">
        <f>G1986*D1986</f>
        <v/>
      </c>
      <c r="L1986" s="28">
        <f>H1986*D1986</f>
        <v/>
      </c>
      <c r="M1986" s="28">
        <f>I1986*D1986</f>
        <v/>
      </c>
    </row>
    <row r="1987">
      <c r="A1987" t="inlineStr">
        <is>
          <t>PRO-00677</t>
        </is>
      </c>
      <c r="B1987" t="inlineStr">
        <is>
          <t>linkedin</t>
        </is>
      </c>
      <c r="C1987" t="n">
        <v>1</v>
      </c>
      <c r="D1987" s="28" t="n">
        <v>0</v>
      </c>
      <c r="E1987" t="n">
        <v>4</v>
      </c>
      <c r="F1987">
        <f>IF(E1987=1,1,IF(E1987=2,0.5,IF(OR(C1987=1,C1987=E1987),0.4,0.2/(E1987-2))))</f>
        <v/>
      </c>
      <c r="G1987">
        <f>IF(C1987=1,1,0)</f>
        <v/>
      </c>
      <c r="H1987">
        <f>IF(C1987=E1987,1,0)</f>
        <v/>
      </c>
      <c r="I1987">
        <f>1/E1987</f>
        <v/>
      </c>
      <c r="J1987" s="28">
        <f>F1987*D1987</f>
        <v/>
      </c>
      <c r="K1987" s="28">
        <f>G1987*D1987</f>
        <v/>
      </c>
      <c r="L1987" s="28">
        <f>H1987*D1987</f>
        <v/>
      </c>
      <c r="M1987" s="28">
        <f>I1987*D1987</f>
        <v/>
      </c>
    </row>
    <row r="1988">
      <c r="A1988" t="inlineStr">
        <is>
          <t>PRO-00677</t>
        </is>
      </c>
      <c r="B1988" t="inlineStr">
        <is>
          <t>google</t>
        </is>
      </c>
      <c r="C1988" t="n">
        <v>2</v>
      </c>
      <c r="D1988" s="28" t="n">
        <v>0</v>
      </c>
      <c r="E1988" t="n">
        <v>4</v>
      </c>
      <c r="F1988">
        <f>IF(E1988=1,1,IF(E1988=2,0.5,IF(OR(C1988=1,C1988=E1988),0.4,0.2/(E1988-2))))</f>
        <v/>
      </c>
      <c r="G1988">
        <f>IF(C1988=1,1,0)</f>
        <v/>
      </c>
      <c r="H1988">
        <f>IF(C1988=E1988,1,0)</f>
        <v/>
      </c>
      <c r="I1988">
        <f>1/E1988</f>
        <v/>
      </c>
      <c r="J1988" s="28">
        <f>F1988*D1988</f>
        <v/>
      </c>
      <c r="K1988" s="28">
        <f>G1988*D1988</f>
        <v/>
      </c>
      <c r="L1988" s="28">
        <f>H1988*D1988</f>
        <v/>
      </c>
      <c r="M1988" s="28">
        <f>I1988*D1988</f>
        <v/>
      </c>
    </row>
    <row r="1989">
      <c r="A1989" t="inlineStr">
        <is>
          <t>PRO-00677</t>
        </is>
      </c>
      <c r="B1989" t="inlineStr">
        <is>
          <t>google</t>
        </is>
      </c>
      <c r="C1989" t="n">
        <v>3</v>
      </c>
      <c r="D1989" s="28" t="n">
        <v>0</v>
      </c>
      <c r="E1989" t="n">
        <v>4</v>
      </c>
      <c r="F1989">
        <f>IF(E1989=1,1,IF(E1989=2,0.5,IF(OR(C1989=1,C1989=E1989),0.4,0.2/(E1989-2))))</f>
        <v/>
      </c>
      <c r="G1989">
        <f>IF(C1989=1,1,0)</f>
        <v/>
      </c>
      <c r="H1989">
        <f>IF(C1989=E1989,1,0)</f>
        <v/>
      </c>
      <c r="I1989">
        <f>1/E1989</f>
        <v/>
      </c>
      <c r="J1989" s="28">
        <f>F1989*D1989</f>
        <v/>
      </c>
      <c r="K1989" s="28">
        <f>G1989*D1989</f>
        <v/>
      </c>
      <c r="L1989" s="28">
        <f>H1989*D1989</f>
        <v/>
      </c>
      <c r="M1989" s="28">
        <f>I1989*D1989</f>
        <v/>
      </c>
    </row>
    <row r="1990">
      <c r="A1990" t="inlineStr">
        <is>
          <t>PRO-00677</t>
        </is>
      </c>
      <c r="B1990" t="inlineStr">
        <is>
          <t>linkedin</t>
        </is>
      </c>
      <c r="C1990" t="n">
        <v>4</v>
      </c>
      <c r="D1990" s="28" t="n">
        <v>0</v>
      </c>
      <c r="E1990" t="n">
        <v>4</v>
      </c>
      <c r="F1990">
        <f>IF(E1990=1,1,IF(E1990=2,0.5,IF(OR(C1990=1,C1990=E1990),0.4,0.2/(E1990-2))))</f>
        <v/>
      </c>
      <c r="G1990">
        <f>IF(C1990=1,1,0)</f>
        <v/>
      </c>
      <c r="H1990">
        <f>IF(C1990=E1990,1,0)</f>
        <v/>
      </c>
      <c r="I1990">
        <f>1/E1990</f>
        <v/>
      </c>
      <c r="J1990" s="28">
        <f>F1990*D1990</f>
        <v/>
      </c>
      <c r="K1990" s="28">
        <f>G1990*D1990</f>
        <v/>
      </c>
      <c r="L1990" s="28">
        <f>H1990*D1990</f>
        <v/>
      </c>
      <c r="M1990" s="28">
        <f>I1990*D1990</f>
        <v/>
      </c>
    </row>
    <row r="1991">
      <c r="A1991" t="inlineStr">
        <is>
          <t>PRO-00678</t>
        </is>
      </c>
      <c r="B1991" t="inlineStr">
        <is>
          <t>linkedin</t>
        </is>
      </c>
      <c r="C1991" t="n">
        <v>1</v>
      </c>
      <c r="D1991" s="28" t="n">
        <v>0</v>
      </c>
      <c r="E1991" t="n">
        <v>2</v>
      </c>
      <c r="F1991">
        <f>IF(E1991=1,1,IF(E1991=2,0.5,IF(OR(C1991=1,C1991=E1991),0.4,0.2/(E1991-2))))</f>
        <v/>
      </c>
      <c r="G1991">
        <f>IF(C1991=1,1,0)</f>
        <v/>
      </c>
      <c r="H1991">
        <f>IF(C1991=E1991,1,0)</f>
        <v/>
      </c>
      <c r="I1991">
        <f>1/E1991</f>
        <v/>
      </c>
      <c r="J1991" s="28">
        <f>F1991*D1991</f>
        <v/>
      </c>
      <c r="K1991" s="28">
        <f>G1991*D1991</f>
        <v/>
      </c>
      <c r="L1991" s="28">
        <f>H1991*D1991</f>
        <v/>
      </c>
      <c r="M1991" s="28">
        <f>I1991*D1991</f>
        <v/>
      </c>
    </row>
    <row r="1992">
      <c r="A1992" t="inlineStr">
        <is>
          <t>PRO-00678</t>
        </is>
      </c>
      <c r="B1992" t="inlineStr">
        <is>
          <t>programmatic</t>
        </is>
      </c>
      <c r="C1992" t="n">
        <v>2</v>
      </c>
      <c r="D1992" s="28" t="n">
        <v>0</v>
      </c>
      <c r="E1992" t="n">
        <v>2</v>
      </c>
      <c r="F1992">
        <f>IF(E1992=1,1,IF(E1992=2,0.5,IF(OR(C1992=1,C1992=E1992),0.4,0.2/(E1992-2))))</f>
        <v/>
      </c>
      <c r="G1992">
        <f>IF(C1992=1,1,0)</f>
        <v/>
      </c>
      <c r="H1992">
        <f>IF(C1992=E1992,1,0)</f>
        <v/>
      </c>
      <c r="I1992">
        <f>1/E1992</f>
        <v/>
      </c>
      <c r="J1992" s="28">
        <f>F1992*D1992</f>
        <v/>
      </c>
      <c r="K1992" s="28">
        <f>G1992*D1992</f>
        <v/>
      </c>
      <c r="L1992" s="28">
        <f>H1992*D1992</f>
        <v/>
      </c>
      <c r="M1992" s="28">
        <f>I1992*D1992</f>
        <v/>
      </c>
    </row>
    <row r="1993">
      <c r="A1993" t="inlineStr">
        <is>
          <t>PRO-00679</t>
        </is>
      </c>
      <c r="B1993" t="inlineStr">
        <is>
          <t>google</t>
        </is>
      </c>
      <c r="C1993" t="n">
        <v>1</v>
      </c>
      <c r="D1993" s="28" t="n">
        <v>99528</v>
      </c>
      <c r="E1993" t="n">
        <v>3</v>
      </c>
      <c r="F1993">
        <f>IF(E1993=1,1,IF(E1993=2,0.5,IF(OR(C1993=1,C1993=E1993),0.4,0.2/(E1993-2))))</f>
        <v/>
      </c>
      <c r="G1993">
        <f>IF(C1993=1,1,0)</f>
        <v/>
      </c>
      <c r="H1993">
        <f>IF(C1993=E1993,1,0)</f>
        <v/>
      </c>
      <c r="I1993">
        <f>1/E1993</f>
        <v/>
      </c>
      <c r="J1993" s="28">
        <f>F1993*D1993</f>
        <v/>
      </c>
      <c r="K1993" s="28">
        <f>G1993*D1993</f>
        <v/>
      </c>
      <c r="L1993" s="28">
        <f>H1993*D1993</f>
        <v/>
      </c>
      <c r="M1993" s="28">
        <f>I1993*D1993</f>
        <v/>
      </c>
    </row>
    <row r="1994">
      <c r="A1994" t="inlineStr">
        <is>
          <t>PRO-00679</t>
        </is>
      </c>
      <c r="B1994" t="inlineStr">
        <is>
          <t>google</t>
        </is>
      </c>
      <c r="C1994" t="n">
        <v>2</v>
      </c>
      <c r="D1994" s="28" t="n">
        <v>99528</v>
      </c>
      <c r="E1994" t="n">
        <v>3</v>
      </c>
      <c r="F1994">
        <f>IF(E1994=1,1,IF(E1994=2,0.5,IF(OR(C1994=1,C1994=E1994),0.4,0.2/(E1994-2))))</f>
        <v/>
      </c>
      <c r="G1994">
        <f>IF(C1994=1,1,0)</f>
        <v/>
      </c>
      <c r="H1994">
        <f>IF(C1994=E1994,1,0)</f>
        <v/>
      </c>
      <c r="I1994">
        <f>1/E1994</f>
        <v/>
      </c>
      <c r="J1994" s="28">
        <f>F1994*D1994</f>
        <v/>
      </c>
      <c r="K1994" s="28">
        <f>G1994*D1994</f>
        <v/>
      </c>
      <c r="L1994" s="28">
        <f>H1994*D1994</f>
        <v/>
      </c>
      <c r="M1994" s="28">
        <f>I1994*D1994</f>
        <v/>
      </c>
    </row>
    <row r="1995">
      <c r="A1995" t="inlineStr">
        <is>
          <t>PRO-00679</t>
        </is>
      </c>
      <c r="B1995" t="inlineStr">
        <is>
          <t>linkedin</t>
        </is>
      </c>
      <c r="C1995" t="n">
        <v>3</v>
      </c>
      <c r="D1995" s="28" t="n">
        <v>99528</v>
      </c>
      <c r="E1995" t="n">
        <v>3</v>
      </c>
      <c r="F1995">
        <f>IF(E1995=1,1,IF(E1995=2,0.5,IF(OR(C1995=1,C1995=E1995),0.4,0.2/(E1995-2))))</f>
        <v/>
      </c>
      <c r="G1995">
        <f>IF(C1995=1,1,0)</f>
        <v/>
      </c>
      <c r="H1995">
        <f>IF(C1995=E1995,1,0)</f>
        <v/>
      </c>
      <c r="I1995">
        <f>1/E1995</f>
        <v/>
      </c>
      <c r="J1995" s="28">
        <f>F1995*D1995</f>
        <v/>
      </c>
      <c r="K1995" s="28">
        <f>G1995*D1995</f>
        <v/>
      </c>
      <c r="L1995" s="28">
        <f>H1995*D1995</f>
        <v/>
      </c>
      <c r="M1995" s="28">
        <f>I1995*D1995</f>
        <v/>
      </c>
    </row>
    <row r="1996">
      <c r="A1996" t="inlineStr">
        <is>
          <t>PRO-00680</t>
        </is>
      </c>
      <c r="B1996" t="inlineStr">
        <is>
          <t>linkedin</t>
        </is>
      </c>
      <c r="C1996" t="n">
        <v>1</v>
      </c>
      <c r="D1996" s="28" t="n">
        <v>0</v>
      </c>
      <c r="E1996" t="n">
        <v>3</v>
      </c>
      <c r="F1996">
        <f>IF(E1996=1,1,IF(E1996=2,0.5,IF(OR(C1996=1,C1996=E1996),0.4,0.2/(E1996-2))))</f>
        <v/>
      </c>
      <c r="G1996">
        <f>IF(C1996=1,1,0)</f>
        <v/>
      </c>
      <c r="H1996">
        <f>IF(C1996=E1996,1,0)</f>
        <v/>
      </c>
      <c r="I1996">
        <f>1/E1996</f>
        <v/>
      </c>
      <c r="J1996" s="28">
        <f>F1996*D1996</f>
        <v/>
      </c>
      <c r="K1996" s="28">
        <f>G1996*D1996</f>
        <v/>
      </c>
      <c r="L1996" s="28">
        <f>H1996*D1996</f>
        <v/>
      </c>
      <c r="M1996" s="28">
        <f>I1996*D1996</f>
        <v/>
      </c>
    </row>
    <row r="1997">
      <c r="A1997" t="inlineStr">
        <is>
          <t>PRO-00680</t>
        </is>
      </c>
      <c r="B1997" t="inlineStr">
        <is>
          <t>linkedin</t>
        </is>
      </c>
      <c r="C1997" t="n">
        <v>2</v>
      </c>
      <c r="D1997" s="28" t="n">
        <v>0</v>
      </c>
      <c r="E1997" t="n">
        <v>3</v>
      </c>
      <c r="F1997">
        <f>IF(E1997=1,1,IF(E1997=2,0.5,IF(OR(C1997=1,C1997=E1997),0.4,0.2/(E1997-2))))</f>
        <v/>
      </c>
      <c r="G1997">
        <f>IF(C1997=1,1,0)</f>
        <v/>
      </c>
      <c r="H1997">
        <f>IF(C1997=E1997,1,0)</f>
        <v/>
      </c>
      <c r="I1997">
        <f>1/E1997</f>
        <v/>
      </c>
      <c r="J1997" s="28">
        <f>F1997*D1997</f>
        <v/>
      </c>
      <c r="K1997" s="28">
        <f>G1997*D1997</f>
        <v/>
      </c>
      <c r="L1997" s="28">
        <f>H1997*D1997</f>
        <v/>
      </c>
      <c r="M1997" s="28">
        <f>I1997*D1997</f>
        <v/>
      </c>
    </row>
    <row r="1998">
      <c r="A1998" t="inlineStr">
        <is>
          <t>PRO-00680</t>
        </is>
      </c>
      <c r="B1998" t="inlineStr">
        <is>
          <t>linkedin</t>
        </is>
      </c>
      <c r="C1998" t="n">
        <v>3</v>
      </c>
      <c r="D1998" s="28" t="n">
        <v>0</v>
      </c>
      <c r="E1998" t="n">
        <v>3</v>
      </c>
      <c r="F1998">
        <f>IF(E1998=1,1,IF(E1998=2,0.5,IF(OR(C1998=1,C1998=E1998),0.4,0.2/(E1998-2))))</f>
        <v/>
      </c>
      <c r="G1998">
        <f>IF(C1998=1,1,0)</f>
        <v/>
      </c>
      <c r="H1998">
        <f>IF(C1998=E1998,1,0)</f>
        <v/>
      </c>
      <c r="I1998">
        <f>1/E1998</f>
        <v/>
      </c>
      <c r="J1998" s="28">
        <f>F1998*D1998</f>
        <v/>
      </c>
      <c r="K1998" s="28">
        <f>G1998*D1998</f>
        <v/>
      </c>
      <c r="L1998" s="28">
        <f>H1998*D1998</f>
        <v/>
      </c>
      <c r="M1998" s="28">
        <f>I1998*D1998</f>
        <v/>
      </c>
    </row>
    <row r="1999">
      <c r="A1999" t="inlineStr">
        <is>
          <t>PRO-00681</t>
        </is>
      </c>
      <c r="B1999" t="inlineStr">
        <is>
          <t>google</t>
        </is>
      </c>
      <c r="C1999" t="n">
        <v>1</v>
      </c>
      <c r="D1999" s="28" t="n">
        <v>109328</v>
      </c>
      <c r="E1999" t="n">
        <v>2</v>
      </c>
      <c r="F1999">
        <f>IF(E1999=1,1,IF(E1999=2,0.5,IF(OR(C1999=1,C1999=E1999),0.4,0.2/(E1999-2))))</f>
        <v/>
      </c>
      <c r="G1999">
        <f>IF(C1999=1,1,0)</f>
        <v/>
      </c>
      <c r="H1999">
        <f>IF(C1999=E1999,1,0)</f>
        <v/>
      </c>
      <c r="I1999">
        <f>1/E1999</f>
        <v/>
      </c>
      <c r="J1999" s="28">
        <f>F1999*D1999</f>
        <v/>
      </c>
      <c r="K1999" s="28">
        <f>G1999*D1999</f>
        <v/>
      </c>
      <c r="L1999" s="28">
        <f>H1999*D1999</f>
        <v/>
      </c>
      <c r="M1999" s="28">
        <f>I1999*D1999</f>
        <v/>
      </c>
    </row>
    <row r="2000">
      <c r="A2000" t="inlineStr">
        <is>
          <t>PRO-00681</t>
        </is>
      </c>
      <c r="B2000" t="inlineStr">
        <is>
          <t>linkedin</t>
        </is>
      </c>
      <c r="C2000" t="n">
        <v>2</v>
      </c>
      <c r="D2000" s="28" t="n">
        <v>109328</v>
      </c>
      <c r="E2000" t="n">
        <v>2</v>
      </c>
      <c r="F2000">
        <f>IF(E2000=1,1,IF(E2000=2,0.5,IF(OR(C2000=1,C2000=E2000),0.4,0.2/(E2000-2))))</f>
        <v/>
      </c>
      <c r="G2000">
        <f>IF(C2000=1,1,0)</f>
        <v/>
      </c>
      <c r="H2000">
        <f>IF(C2000=E2000,1,0)</f>
        <v/>
      </c>
      <c r="I2000">
        <f>1/E2000</f>
        <v/>
      </c>
      <c r="J2000" s="28">
        <f>F2000*D2000</f>
        <v/>
      </c>
      <c r="K2000" s="28">
        <f>G2000*D2000</f>
        <v/>
      </c>
      <c r="L2000" s="28">
        <f>H2000*D2000</f>
        <v/>
      </c>
      <c r="M2000" s="28">
        <f>I2000*D2000</f>
        <v/>
      </c>
    </row>
    <row r="2001">
      <c r="A2001" t="inlineStr">
        <is>
          <t>PRO-00682</t>
        </is>
      </c>
      <c r="B2001" t="inlineStr">
        <is>
          <t>google</t>
        </is>
      </c>
      <c r="C2001" t="n">
        <v>1</v>
      </c>
      <c r="D2001" s="28" t="n">
        <v>0</v>
      </c>
      <c r="E2001" t="n">
        <v>2</v>
      </c>
      <c r="F2001">
        <f>IF(E2001=1,1,IF(E2001=2,0.5,IF(OR(C2001=1,C2001=E2001),0.4,0.2/(E2001-2))))</f>
        <v/>
      </c>
      <c r="G2001">
        <f>IF(C2001=1,1,0)</f>
        <v/>
      </c>
      <c r="H2001">
        <f>IF(C2001=E2001,1,0)</f>
        <v/>
      </c>
      <c r="I2001">
        <f>1/E2001</f>
        <v/>
      </c>
      <c r="J2001" s="28">
        <f>F2001*D2001</f>
        <v/>
      </c>
      <c r="K2001" s="28">
        <f>G2001*D2001</f>
        <v/>
      </c>
      <c r="L2001" s="28">
        <f>H2001*D2001</f>
        <v/>
      </c>
      <c r="M2001" s="28">
        <f>I2001*D2001</f>
        <v/>
      </c>
    </row>
    <row r="2002">
      <c r="A2002" t="inlineStr">
        <is>
          <t>PRO-00682</t>
        </is>
      </c>
      <c r="B2002" t="inlineStr">
        <is>
          <t>linkedin</t>
        </is>
      </c>
      <c r="C2002" t="n">
        <v>2</v>
      </c>
      <c r="D2002" s="28" t="n">
        <v>0</v>
      </c>
      <c r="E2002" t="n">
        <v>2</v>
      </c>
      <c r="F2002">
        <f>IF(E2002=1,1,IF(E2002=2,0.5,IF(OR(C2002=1,C2002=E2002),0.4,0.2/(E2002-2))))</f>
        <v/>
      </c>
      <c r="G2002">
        <f>IF(C2002=1,1,0)</f>
        <v/>
      </c>
      <c r="H2002">
        <f>IF(C2002=E2002,1,0)</f>
        <v/>
      </c>
      <c r="I2002">
        <f>1/E2002</f>
        <v/>
      </c>
      <c r="J2002" s="28">
        <f>F2002*D2002</f>
        <v/>
      </c>
      <c r="K2002" s="28">
        <f>G2002*D2002</f>
        <v/>
      </c>
      <c r="L2002" s="28">
        <f>H2002*D2002</f>
        <v/>
      </c>
      <c r="M2002" s="28">
        <f>I2002*D2002</f>
        <v/>
      </c>
    </row>
    <row r="2003">
      <c r="A2003" t="inlineStr">
        <is>
          <t>PRO-00683</t>
        </is>
      </c>
      <c r="B2003" t="inlineStr">
        <is>
          <t>google</t>
        </is>
      </c>
      <c r="C2003" t="n">
        <v>1</v>
      </c>
      <c r="D2003" s="28" t="n">
        <v>84739</v>
      </c>
      <c r="E2003" t="n">
        <v>3</v>
      </c>
      <c r="F2003">
        <f>IF(E2003=1,1,IF(E2003=2,0.5,IF(OR(C2003=1,C2003=E2003),0.4,0.2/(E2003-2))))</f>
        <v/>
      </c>
      <c r="G2003">
        <f>IF(C2003=1,1,0)</f>
        <v/>
      </c>
      <c r="H2003">
        <f>IF(C2003=E2003,1,0)</f>
        <v/>
      </c>
      <c r="I2003">
        <f>1/E2003</f>
        <v/>
      </c>
      <c r="J2003" s="28">
        <f>F2003*D2003</f>
        <v/>
      </c>
      <c r="K2003" s="28">
        <f>G2003*D2003</f>
        <v/>
      </c>
      <c r="L2003" s="28">
        <f>H2003*D2003</f>
        <v/>
      </c>
      <c r="M2003" s="28">
        <f>I2003*D2003</f>
        <v/>
      </c>
    </row>
    <row r="2004">
      <c r="A2004" t="inlineStr">
        <is>
          <t>PRO-00683</t>
        </is>
      </c>
      <c r="B2004" t="inlineStr">
        <is>
          <t>linkedin</t>
        </is>
      </c>
      <c r="C2004" t="n">
        <v>2</v>
      </c>
      <c r="D2004" s="28" t="n">
        <v>84739</v>
      </c>
      <c r="E2004" t="n">
        <v>3</v>
      </c>
      <c r="F2004">
        <f>IF(E2004=1,1,IF(E2004=2,0.5,IF(OR(C2004=1,C2004=E2004),0.4,0.2/(E2004-2))))</f>
        <v/>
      </c>
      <c r="G2004">
        <f>IF(C2004=1,1,0)</f>
        <v/>
      </c>
      <c r="H2004">
        <f>IF(C2004=E2004,1,0)</f>
        <v/>
      </c>
      <c r="I2004">
        <f>1/E2004</f>
        <v/>
      </c>
      <c r="J2004" s="28">
        <f>F2004*D2004</f>
        <v/>
      </c>
      <c r="K2004" s="28">
        <f>G2004*D2004</f>
        <v/>
      </c>
      <c r="L2004" s="28">
        <f>H2004*D2004</f>
        <v/>
      </c>
      <c r="M2004" s="28">
        <f>I2004*D2004</f>
        <v/>
      </c>
    </row>
    <row r="2005">
      <c r="A2005" t="inlineStr">
        <is>
          <t>PRO-00683</t>
        </is>
      </c>
      <c r="B2005" t="inlineStr">
        <is>
          <t>linkedin</t>
        </is>
      </c>
      <c r="C2005" t="n">
        <v>3</v>
      </c>
      <c r="D2005" s="28" t="n">
        <v>84739</v>
      </c>
      <c r="E2005" t="n">
        <v>3</v>
      </c>
      <c r="F2005">
        <f>IF(E2005=1,1,IF(E2005=2,0.5,IF(OR(C2005=1,C2005=E2005),0.4,0.2/(E2005-2))))</f>
        <v/>
      </c>
      <c r="G2005">
        <f>IF(C2005=1,1,0)</f>
        <v/>
      </c>
      <c r="H2005">
        <f>IF(C2005=E2005,1,0)</f>
        <v/>
      </c>
      <c r="I2005">
        <f>1/E2005</f>
        <v/>
      </c>
      <c r="J2005" s="28">
        <f>F2005*D2005</f>
        <v/>
      </c>
      <c r="K2005" s="28">
        <f>G2005*D2005</f>
        <v/>
      </c>
      <c r="L2005" s="28">
        <f>H2005*D2005</f>
        <v/>
      </c>
      <c r="M2005" s="28">
        <f>I2005*D2005</f>
        <v/>
      </c>
    </row>
    <row r="2006">
      <c r="A2006" t="inlineStr">
        <is>
          <t>PRO-00684</t>
        </is>
      </c>
      <c r="B2006" t="inlineStr">
        <is>
          <t>linkedin</t>
        </is>
      </c>
      <c r="C2006" t="n">
        <v>1</v>
      </c>
      <c r="D2006" s="28" t="n">
        <v>0</v>
      </c>
      <c r="E2006" t="n">
        <v>2</v>
      </c>
      <c r="F2006">
        <f>IF(E2006=1,1,IF(E2006=2,0.5,IF(OR(C2006=1,C2006=E2006),0.4,0.2/(E2006-2))))</f>
        <v/>
      </c>
      <c r="G2006">
        <f>IF(C2006=1,1,0)</f>
        <v/>
      </c>
      <c r="H2006">
        <f>IF(C2006=E2006,1,0)</f>
        <v/>
      </c>
      <c r="I2006">
        <f>1/E2006</f>
        <v/>
      </c>
      <c r="J2006" s="28">
        <f>F2006*D2006</f>
        <v/>
      </c>
      <c r="K2006" s="28">
        <f>G2006*D2006</f>
        <v/>
      </c>
      <c r="L2006" s="28">
        <f>H2006*D2006</f>
        <v/>
      </c>
      <c r="M2006" s="28">
        <f>I2006*D2006</f>
        <v/>
      </c>
    </row>
    <row r="2007">
      <c r="A2007" t="inlineStr">
        <is>
          <t>PRO-00684</t>
        </is>
      </c>
      <c r="B2007" t="inlineStr">
        <is>
          <t>linkedin</t>
        </is>
      </c>
      <c r="C2007" t="n">
        <v>2</v>
      </c>
      <c r="D2007" s="28" t="n">
        <v>0</v>
      </c>
      <c r="E2007" t="n">
        <v>2</v>
      </c>
      <c r="F2007">
        <f>IF(E2007=1,1,IF(E2007=2,0.5,IF(OR(C2007=1,C2007=E2007),0.4,0.2/(E2007-2))))</f>
        <v/>
      </c>
      <c r="G2007">
        <f>IF(C2007=1,1,0)</f>
        <v/>
      </c>
      <c r="H2007">
        <f>IF(C2007=E2007,1,0)</f>
        <v/>
      </c>
      <c r="I2007">
        <f>1/E2007</f>
        <v/>
      </c>
      <c r="J2007" s="28">
        <f>F2007*D2007</f>
        <v/>
      </c>
      <c r="K2007" s="28">
        <f>G2007*D2007</f>
        <v/>
      </c>
      <c r="L2007" s="28">
        <f>H2007*D2007</f>
        <v/>
      </c>
      <c r="M2007" s="28">
        <f>I2007*D2007</f>
        <v/>
      </c>
    </row>
    <row r="2008">
      <c r="A2008" t="inlineStr">
        <is>
          <t>PRO-00685</t>
        </is>
      </c>
      <c r="B2008" t="inlineStr">
        <is>
          <t>google</t>
        </is>
      </c>
      <c r="C2008" t="n">
        <v>1</v>
      </c>
      <c r="D2008" s="28" t="n">
        <v>0</v>
      </c>
      <c r="E2008" t="n">
        <v>3</v>
      </c>
      <c r="F2008">
        <f>IF(E2008=1,1,IF(E2008=2,0.5,IF(OR(C2008=1,C2008=E2008),0.4,0.2/(E2008-2))))</f>
        <v/>
      </c>
      <c r="G2008">
        <f>IF(C2008=1,1,0)</f>
        <v/>
      </c>
      <c r="H2008">
        <f>IF(C2008=E2008,1,0)</f>
        <v/>
      </c>
      <c r="I2008">
        <f>1/E2008</f>
        <v/>
      </c>
      <c r="J2008" s="28">
        <f>F2008*D2008</f>
        <v/>
      </c>
      <c r="K2008" s="28">
        <f>G2008*D2008</f>
        <v/>
      </c>
      <c r="L2008" s="28">
        <f>H2008*D2008</f>
        <v/>
      </c>
      <c r="M2008" s="28">
        <f>I2008*D2008</f>
        <v/>
      </c>
    </row>
    <row r="2009">
      <c r="A2009" t="inlineStr">
        <is>
          <t>PRO-00685</t>
        </is>
      </c>
      <c r="B2009" t="inlineStr">
        <is>
          <t>google</t>
        </is>
      </c>
      <c r="C2009" t="n">
        <v>2</v>
      </c>
      <c r="D2009" s="28" t="n">
        <v>0</v>
      </c>
      <c r="E2009" t="n">
        <v>3</v>
      </c>
      <c r="F2009">
        <f>IF(E2009=1,1,IF(E2009=2,0.5,IF(OR(C2009=1,C2009=E2009),0.4,0.2/(E2009-2))))</f>
        <v/>
      </c>
      <c r="G2009">
        <f>IF(C2009=1,1,0)</f>
        <v/>
      </c>
      <c r="H2009">
        <f>IF(C2009=E2009,1,0)</f>
        <v/>
      </c>
      <c r="I2009">
        <f>1/E2009</f>
        <v/>
      </c>
      <c r="J2009" s="28">
        <f>F2009*D2009</f>
        <v/>
      </c>
      <c r="K2009" s="28">
        <f>G2009*D2009</f>
        <v/>
      </c>
      <c r="L2009" s="28">
        <f>H2009*D2009</f>
        <v/>
      </c>
      <c r="M2009" s="28">
        <f>I2009*D2009</f>
        <v/>
      </c>
    </row>
    <row r="2010">
      <c r="A2010" t="inlineStr">
        <is>
          <t>PRO-00685</t>
        </is>
      </c>
      <c r="B2010" t="inlineStr">
        <is>
          <t>linkedin</t>
        </is>
      </c>
      <c r="C2010" t="n">
        <v>3</v>
      </c>
      <c r="D2010" s="28" t="n">
        <v>0</v>
      </c>
      <c r="E2010" t="n">
        <v>3</v>
      </c>
      <c r="F2010">
        <f>IF(E2010=1,1,IF(E2010=2,0.5,IF(OR(C2010=1,C2010=E2010),0.4,0.2/(E2010-2))))</f>
        <v/>
      </c>
      <c r="G2010">
        <f>IF(C2010=1,1,0)</f>
        <v/>
      </c>
      <c r="H2010">
        <f>IF(C2010=E2010,1,0)</f>
        <v/>
      </c>
      <c r="I2010">
        <f>1/E2010</f>
        <v/>
      </c>
      <c r="J2010" s="28">
        <f>F2010*D2010</f>
        <v/>
      </c>
      <c r="K2010" s="28">
        <f>G2010*D2010</f>
        <v/>
      </c>
      <c r="L2010" s="28">
        <f>H2010*D2010</f>
        <v/>
      </c>
      <c r="M2010" s="28">
        <f>I2010*D2010</f>
        <v/>
      </c>
    </row>
    <row r="2011">
      <c r="A2011" t="inlineStr">
        <is>
          <t>PRO-00686</t>
        </is>
      </c>
      <c r="B2011" t="inlineStr">
        <is>
          <t>linkedin</t>
        </is>
      </c>
      <c r="C2011" t="n">
        <v>1</v>
      </c>
      <c r="D2011" s="28" t="n">
        <v>100151</v>
      </c>
      <c r="E2011" t="n">
        <v>3</v>
      </c>
      <c r="F2011">
        <f>IF(E2011=1,1,IF(E2011=2,0.5,IF(OR(C2011=1,C2011=E2011),0.4,0.2/(E2011-2))))</f>
        <v/>
      </c>
      <c r="G2011">
        <f>IF(C2011=1,1,0)</f>
        <v/>
      </c>
      <c r="H2011">
        <f>IF(C2011=E2011,1,0)</f>
        <v/>
      </c>
      <c r="I2011">
        <f>1/E2011</f>
        <v/>
      </c>
      <c r="J2011" s="28">
        <f>F2011*D2011</f>
        <v/>
      </c>
      <c r="K2011" s="28">
        <f>G2011*D2011</f>
        <v/>
      </c>
      <c r="L2011" s="28">
        <f>H2011*D2011</f>
        <v/>
      </c>
      <c r="M2011" s="28">
        <f>I2011*D2011</f>
        <v/>
      </c>
    </row>
    <row r="2012">
      <c r="A2012" t="inlineStr">
        <is>
          <t>PRO-00686</t>
        </is>
      </c>
      <c r="B2012" t="inlineStr">
        <is>
          <t>linkedin</t>
        </is>
      </c>
      <c r="C2012" t="n">
        <v>2</v>
      </c>
      <c r="D2012" s="28" t="n">
        <v>100151</v>
      </c>
      <c r="E2012" t="n">
        <v>3</v>
      </c>
      <c r="F2012">
        <f>IF(E2012=1,1,IF(E2012=2,0.5,IF(OR(C2012=1,C2012=E2012),0.4,0.2/(E2012-2))))</f>
        <v/>
      </c>
      <c r="G2012">
        <f>IF(C2012=1,1,0)</f>
        <v/>
      </c>
      <c r="H2012">
        <f>IF(C2012=E2012,1,0)</f>
        <v/>
      </c>
      <c r="I2012">
        <f>1/E2012</f>
        <v/>
      </c>
      <c r="J2012" s="28">
        <f>F2012*D2012</f>
        <v/>
      </c>
      <c r="K2012" s="28">
        <f>G2012*D2012</f>
        <v/>
      </c>
      <c r="L2012" s="28">
        <f>H2012*D2012</f>
        <v/>
      </c>
      <c r="M2012" s="28">
        <f>I2012*D2012</f>
        <v/>
      </c>
    </row>
    <row r="2013">
      <c r="A2013" t="inlineStr">
        <is>
          <t>PRO-00686</t>
        </is>
      </c>
      <c r="B2013" t="inlineStr">
        <is>
          <t>g2</t>
        </is>
      </c>
      <c r="C2013" t="n">
        <v>3</v>
      </c>
      <c r="D2013" s="28" t="n">
        <v>100151</v>
      </c>
      <c r="E2013" t="n">
        <v>3</v>
      </c>
      <c r="F2013">
        <f>IF(E2013=1,1,IF(E2013=2,0.5,IF(OR(C2013=1,C2013=E2013),0.4,0.2/(E2013-2))))</f>
        <v/>
      </c>
      <c r="G2013">
        <f>IF(C2013=1,1,0)</f>
        <v/>
      </c>
      <c r="H2013">
        <f>IF(C2013=E2013,1,0)</f>
        <v/>
      </c>
      <c r="I2013">
        <f>1/E2013</f>
        <v/>
      </c>
      <c r="J2013" s="28">
        <f>F2013*D2013</f>
        <v/>
      </c>
      <c r="K2013" s="28">
        <f>G2013*D2013</f>
        <v/>
      </c>
      <c r="L2013" s="28">
        <f>H2013*D2013</f>
        <v/>
      </c>
      <c r="M2013" s="28">
        <f>I2013*D2013</f>
        <v/>
      </c>
    </row>
    <row r="2014">
      <c r="A2014" t="inlineStr">
        <is>
          <t>PRO-00687</t>
        </is>
      </c>
      <c r="B2014" t="inlineStr">
        <is>
          <t>google</t>
        </is>
      </c>
      <c r="C2014" t="n">
        <v>1</v>
      </c>
      <c r="D2014" s="28" t="n">
        <v>0</v>
      </c>
      <c r="E2014" t="n">
        <v>2</v>
      </c>
      <c r="F2014">
        <f>IF(E2014=1,1,IF(E2014=2,0.5,IF(OR(C2014=1,C2014=E2014),0.4,0.2/(E2014-2))))</f>
        <v/>
      </c>
      <c r="G2014">
        <f>IF(C2014=1,1,0)</f>
        <v/>
      </c>
      <c r="H2014">
        <f>IF(C2014=E2014,1,0)</f>
        <v/>
      </c>
      <c r="I2014">
        <f>1/E2014</f>
        <v/>
      </c>
      <c r="J2014" s="28">
        <f>F2014*D2014</f>
        <v/>
      </c>
      <c r="K2014" s="28">
        <f>G2014*D2014</f>
        <v/>
      </c>
      <c r="L2014" s="28">
        <f>H2014*D2014</f>
        <v/>
      </c>
      <c r="M2014" s="28">
        <f>I2014*D2014</f>
        <v/>
      </c>
    </row>
    <row r="2015">
      <c r="A2015" t="inlineStr">
        <is>
          <t>PRO-00687</t>
        </is>
      </c>
      <c r="B2015" t="inlineStr">
        <is>
          <t>programmatic</t>
        </is>
      </c>
      <c r="C2015" t="n">
        <v>2</v>
      </c>
      <c r="D2015" s="28" t="n">
        <v>0</v>
      </c>
      <c r="E2015" t="n">
        <v>2</v>
      </c>
      <c r="F2015">
        <f>IF(E2015=1,1,IF(E2015=2,0.5,IF(OR(C2015=1,C2015=E2015),0.4,0.2/(E2015-2))))</f>
        <v/>
      </c>
      <c r="G2015">
        <f>IF(C2015=1,1,0)</f>
        <v/>
      </c>
      <c r="H2015">
        <f>IF(C2015=E2015,1,0)</f>
        <v/>
      </c>
      <c r="I2015">
        <f>1/E2015</f>
        <v/>
      </c>
      <c r="J2015" s="28">
        <f>F2015*D2015</f>
        <v/>
      </c>
      <c r="K2015" s="28">
        <f>G2015*D2015</f>
        <v/>
      </c>
      <c r="L2015" s="28">
        <f>H2015*D2015</f>
        <v/>
      </c>
      <c r="M2015" s="28">
        <f>I2015*D2015</f>
        <v/>
      </c>
    </row>
    <row r="2016">
      <c r="A2016" t="inlineStr">
        <is>
          <t>PRO-00688</t>
        </is>
      </c>
      <c r="B2016" t="inlineStr">
        <is>
          <t>linkedin</t>
        </is>
      </c>
      <c r="C2016" t="n">
        <v>1</v>
      </c>
      <c r="D2016" s="28" t="n">
        <v>0</v>
      </c>
      <c r="E2016" t="n">
        <v>3</v>
      </c>
      <c r="F2016">
        <f>IF(E2016=1,1,IF(E2016=2,0.5,IF(OR(C2016=1,C2016=E2016),0.4,0.2/(E2016-2))))</f>
        <v/>
      </c>
      <c r="G2016">
        <f>IF(C2016=1,1,0)</f>
        <v/>
      </c>
      <c r="H2016">
        <f>IF(C2016=E2016,1,0)</f>
        <v/>
      </c>
      <c r="I2016">
        <f>1/E2016</f>
        <v/>
      </c>
      <c r="J2016" s="28">
        <f>F2016*D2016</f>
        <v/>
      </c>
      <c r="K2016" s="28">
        <f>G2016*D2016</f>
        <v/>
      </c>
      <c r="L2016" s="28">
        <f>H2016*D2016</f>
        <v/>
      </c>
      <c r="M2016" s="28">
        <f>I2016*D2016</f>
        <v/>
      </c>
    </row>
    <row r="2017">
      <c r="A2017" t="inlineStr">
        <is>
          <t>PRO-00688</t>
        </is>
      </c>
      <c r="B2017" t="inlineStr">
        <is>
          <t>programmatic</t>
        </is>
      </c>
      <c r="C2017" t="n">
        <v>2</v>
      </c>
      <c r="D2017" s="28" t="n">
        <v>0</v>
      </c>
      <c r="E2017" t="n">
        <v>3</v>
      </c>
      <c r="F2017">
        <f>IF(E2017=1,1,IF(E2017=2,0.5,IF(OR(C2017=1,C2017=E2017),0.4,0.2/(E2017-2))))</f>
        <v/>
      </c>
      <c r="G2017">
        <f>IF(C2017=1,1,0)</f>
        <v/>
      </c>
      <c r="H2017">
        <f>IF(C2017=E2017,1,0)</f>
        <v/>
      </c>
      <c r="I2017">
        <f>1/E2017</f>
        <v/>
      </c>
      <c r="J2017" s="28">
        <f>F2017*D2017</f>
        <v/>
      </c>
      <c r="K2017" s="28">
        <f>G2017*D2017</f>
        <v/>
      </c>
      <c r="L2017" s="28">
        <f>H2017*D2017</f>
        <v/>
      </c>
      <c r="M2017" s="28">
        <f>I2017*D2017</f>
        <v/>
      </c>
    </row>
    <row r="2018">
      <c r="A2018" t="inlineStr">
        <is>
          <t>PRO-00688</t>
        </is>
      </c>
      <c r="B2018" t="inlineStr">
        <is>
          <t>programmatic</t>
        </is>
      </c>
      <c r="C2018" t="n">
        <v>3</v>
      </c>
      <c r="D2018" s="28" t="n">
        <v>0</v>
      </c>
      <c r="E2018" t="n">
        <v>3</v>
      </c>
      <c r="F2018">
        <f>IF(E2018=1,1,IF(E2018=2,0.5,IF(OR(C2018=1,C2018=E2018),0.4,0.2/(E2018-2))))</f>
        <v/>
      </c>
      <c r="G2018">
        <f>IF(C2018=1,1,0)</f>
        <v/>
      </c>
      <c r="H2018">
        <f>IF(C2018=E2018,1,0)</f>
        <v/>
      </c>
      <c r="I2018">
        <f>1/E2018</f>
        <v/>
      </c>
      <c r="J2018" s="28">
        <f>F2018*D2018</f>
        <v/>
      </c>
      <c r="K2018" s="28">
        <f>G2018*D2018</f>
        <v/>
      </c>
      <c r="L2018" s="28">
        <f>H2018*D2018</f>
        <v/>
      </c>
      <c r="M2018" s="28">
        <f>I2018*D2018</f>
        <v/>
      </c>
    </row>
    <row r="2019">
      <c r="A2019" t="inlineStr">
        <is>
          <t>PRO-00689</t>
        </is>
      </c>
      <c r="B2019" t="inlineStr">
        <is>
          <t>linkedin</t>
        </is>
      </c>
      <c r="C2019" t="n">
        <v>1</v>
      </c>
      <c r="D2019" s="28" t="n">
        <v>64968</v>
      </c>
      <c r="E2019" t="n">
        <v>3</v>
      </c>
      <c r="F2019">
        <f>IF(E2019=1,1,IF(E2019=2,0.5,IF(OR(C2019=1,C2019=E2019),0.4,0.2/(E2019-2))))</f>
        <v/>
      </c>
      <c r="G2019">
        <f>IF(C2019=1,1,0)</f>
        <v/>
      </c>
      <c r="H2019">
        <f>IF(C2019=E2019,1,0)</f>
        <v/>
      </c>
      <c r="I2019">
        <f>1/E2019</f>
        <v/>
      </c>
      <c r="J2019" s="28">
        <f>F2019*D2019</f>
        <v/>
      </c>
      <c r="K2019" s="28">
        <f>G2019*D2019</f>
        <v/>
      </c>
      <c r="L2019" s="28">
        <f>H2019*D2019</f>
        <v/>
      </c>
      <c r="M2019" s="28">
        <f>I2019*D2019</f>
        <v/>
      </c>
    </row>
    <row r="2020">
      <c r="A2020" t="inlineStr">
        <is>
          <t>PRO-00689</t>
        </is>
      </c>
      <c r="B2020" t="inlineStr">
        <is>
          <t>linkedin</t>
        </is>
      </c>
      <c r="C2020" t="n">
        <v>2</v>
      </c>
      <c r="D2020" s="28" t="n">
        <v>64968</v>
      </c>
      <c r="E2020" t="n">
        <v>3</v>
      </c>
      <c r="F2020">
        <f>IF(E2020=1,1,IF(E2020=2,0.5,IF(OR(C2020=1,C2020=E2020),0.4,0.2/(E2020-2))))</f>
        <v/>
      </c>
      <c r="G2020">
        <f>IF(C2020=1,1,0)</f>
        <v/>
      </c>
      <c r="H2020">
        <f>IF(C2020=E2020,1,0)</f>
        <v/>
      </c>
      <c r="I2020">
        <f>1/E2020</f>
        <v/>
      </c>
      <c r="J2020" s="28">
        <f>F2020*D2020</f>
        <v/>
      </c>
      <c r="K2020" s="28">
        <f>G2020*D2020</f>
        <v/>
      </c>
      <c r="L2020" s="28">
        <f>H2020*D2020</f>
        <v/>
      </c>
      <c r="M2020" s="28">
        <f>I2020*D2020</f>
        <v/>
      </c>
    </row>
    <row r="2021">
      <c r="A2021" t="inlineStr">
        <is>
          <t>PRO-00689</t>
        </is>
      </c>
      <c r="B2021" t="inlineStr">
        <is>
          <t>g2</t>
        </is>
      </c>
      <c r="C2021" t="n">
        <v>3</v>
      </c>
      <c r="D2021" s="28" t="n">
        <v>64968</v>
      </c>
      <c r="E2021" t="n">
        <v>3</v>
      </c>
      <c r="F2021">
        <f>IF(E2021=1,1,IF(E2021=2,0.5,IF(OR(C2021=1,C2021=E2021),0.4,0.2/(E2021-2))))</f>
        <v/>
      </c>
      <c r="G2021">
        <f>IF(C2021=1,1,0)</f>
        <v/>
      </c>
      <c r="H2021">
        <f>IF(C2021=E2021,1,0)</f>
        <v/>
      </c>
      <c r="I2021">
        <f>1/E2021</f>
        <v/>
      </c>
      <c r="J2021" s="28">
        <f>F2021*D2021</f>
        <v/>
      </c>
      <c r="K2021" s="28">
        <f>G2021*D2021</f>
        <v/>
      </c>
      <c r="L2021" s="28">
        <f>H2021*D2021</f>
        <v/>
      </c>
      <c r="M2021" s="28">
        <f>I2021*D2021</f>
        <v/>
      </c>
    </row>
    <row r="2022">
      <c r="A2022" t="inlineStr">
        <is>
          <t>PRO-00690</t>
        </is>
      </c>
      <c r="B2022" t="inlineStr">
        <is>
          <t>linkedin</t>
        </is>
      </c>
      <c r="C2022" t="n">
        <v>1</v>
      </c>
      <c r="D2022" s="28" t="n">
        <v>0</v>
      </c>
      <c r="E2022" t="n">
        <v>2</v>
      </c>
      <c r="F2022">
        <f>IF(E2022=1,1,IF(E2022=2,0.5,IF(OR(C2022=1,C2022=E2022),0.4,0.2/(E2022-2))))</f>
        <v/>
      </c>
      <c r="G2022">
        <f>IF(C2022=1,1,0)</f>
        <v/>
      </c>
      <c r="H2022">
        <f>IF(C2022=E2022,1,0)</f>
        <v/>
      </c>
      <c r="I2022">
        <f>1/E2022</f>
        <v/>
      </c>
      <c r="J2022" s="28">
        <f>F2022*D2022</f>
        <v/>
      </c>
      <c r="K2022" s="28">
        <f>G2022*D2022</f>
        <v/>
      </c>
      <c r="L2022" s="28">
        <f>H2022*D2022</f>
        <v/>
      </c>
      <c r="M2022" s="28">
        <f>I2022*D2022</f>
        <v/>
      </c>
    </row>
    <row r="2023">
      <c r="A2023" t="inlineStr">
        <is>
          <t>PRO-00690</t>
        </is>
      </c>
      <c r="B2023" t="inlineStr">
        <is>
          <t>g2</t>
        </is>
      </c>
      <c r="C2023" t="n">
        <v>2</v>
      </c>
      <c r="D2023" s="28" t="n">
        <v>0</v>
      </c>
      <c r="E2023" t="n">
        <v>2</v>
      </c>
      <c r="F2023">
        <f>IF(E2023=1,1,IF(E2023=2,0.5,IF(OR(C2023=1,C2023=E2023),0.4,0.2/(E2023-2))))</f>
        <v/>
      </c>
      <c r="G2023">
        <f>IF(C2023=1,1,0)</f>
        <v/>
      </c>
      <c r="H2023">
        <f>IF(C2023=E2023,1,0)</f>
        <v/>
      </c>
      <c r="I2023">
        <f>1/E2023</f>
        <v/>
      </c>
      <c r="J2023" s="28">
        <f>F2023*D2023</f>
        <v/>
      </c>
      <c r="K2023" s="28">
        <f>G2023*D2023</f>
        <v/>
      </c>
      <c r="L2023" s="28">
        <f>H2023*D2023</f>
        <v/>
      </c>
      <c r="M2023" s="28">
        <f>I2023*D2023</f>
        <v/>
      </c>
    </row>
    <row r="2024">
      <c r="A2024" t="inlineStr">
        <is>
          <t>PRO-00691</t>
        </is>
      </c>
      <c r="B2024" t="inlineStr">
        <is>
          <t>linkedin</t>
        </is>
      </c>
      <c r="C2024" t="n">
        <v>1</v>
      </c>
      <c r="D2024" s="28" t="n">
        <v>0</v>
      </c>
      <c r="E2024" t="n">
        <v>2</v>
      </c>
      <c r="F2024">
        <f>IF(E2024=1,1,IF(E2024=2,0.5,IF(OR(C2024=1,C2024=E2024),0.4,0.2/(E2024-2))))</f>
        <v/>
      </c>
      <c r="G2024">
        <f>IF(C2024=1,1,0)</f>
        <v/>
      </c>
      <c r="H2024">
        <f>IF(C2024=E2024,1,0)</f>
        <v/>
      </c>
      <c r="I2024">
        <f>1/E2024</f>
        <v/>
      </c>
      <c r="J2024" s="28">
        <f>F2024*D2024</f>
        <v/>
      </c>
      <c r="K2024" s="28">
        <f>G2024*D2024</f>
        <v/>
      </c>
      <c r="L2024" s="28">
        <f>H2024*D2024</f>
        <v/>
      </c>
      <c r="M2024" s="28">
        <f>I2024*D2024</f>
        <v/>
      </c>
    </row>
    <row r="2025">
      <c r="A2025" t="inlineStr">
        <is>
          <t>PRO-00691</t>
        </is>
      </c>
      <c r="B2025" t="inlineStr">
        <is>
          <t>programmatic</t>
        </is>
      </c>
      <c r="C2025" t="n">
        <v>2</v>
      </c>
      <c r="D2025" s="28" t="n">
        <v>0</v>
      </c>
      <c r="E2025" t="n">
        <v>2</v>
      </c>
      <c r="F2025">
        <f>IF(E2025=1,1,IF(E2025=2,0.5,IF(OR(C2025=1,C2025=E2025),0.4,0.2/(E2025-2))))</f>
        <v/>
      </c>
      <c r="G2025">
        <f>IF(C2025=1,1,0)</f>
        <v/>
      </c>
      <c r="H2025">
        <f>IF(C2025=E2025,1,0)</f>
        <v/>
      </c>
      <c r="I2025">
        <f>1/E2025</f>
        <v/>
      </c>
      <c r="J2025" s="28">
        <f>F2025*D2025</f>
        <v/>
      </c>
      <c r="K2025" s="28">
        <f>G2025*D2025</f>
        <v/>
      </c>
      <c r="L2025" s="28">
        <f>H2025*D2025</f>
        <v/>
      </c>
      <c r="M2025" s="28">
        <f>I2025*D2025</f>
        <v/>
      </c>
    </row>
    <row r="2026">
      <c r="A2026" t="inlineStr">
        <is>
          <t>PRO-00692</t>
        </is>
      </c>
      <c r="B2026" t="inlineStr">
        <is>
          <t>linkedin</t>
        </is>
      </c>
      <c r="C2026" t="n">
        <v>1</v>
      </c>
      <c r="D2026" s="28" t="n">
        <v>83784</v>
      </c>
      <c r="E2026" t="n">
        <v>4</v>
      </c>
      <c r="F2026">
        <f>IF(E2026=1,1,IF(E2026=2,0.5,IF(OR(C2026=1,C2026=E2026),0.4,0.2/(E2026-2))))</f>
        <v/>
      </c>
      <c r="G2026">
        <f>IF(C2026=1,1,0)</f>
        <v/>
      </c>
      <c r="H2026">
        <f>IF(C2026=E2026,1,0)</f>
        <v/>
      </c>
      <c r="I2026">
        <f>1/E2026</f>
        <v/>
      </c>
      <c r="J2026" s="28">
        <f>F2026*D2026</f>
        <v/>
      </c>
      <c r="K2026" s="28">
        <f>G2026*D2026</f>
        <v/>
      </c>
      <c r="L2026" s="28">
        <f>H2026*D2026</f>
        <v/>
      </c>
      <c r="M2026" s="28">
        <f>I2026*D2026</f>
        <v/>
      </c>
    </row>
    <row r="2027">
      <c r="A2027" t="inlineStr">
        <is>
          <t>PRO-00692</t>
        </is>
      </c>
      <c r="B2027" t="inlineStr">
        <is>
          <t>programmatic</t>
        </is>
      </c>
      <c r="C2027" t="n">
        <v>2</v>
      </c>
      <c r="D2027" s="28" t="n">
        <v>83784</v>
      </c>
      <c r="E2027" t="n">
        <v>4</v>
      </c>
      <c r="F2027">
        <f>IF(E2027=1,1,IF(E2027=2,0.5,IF(OR(C2027=1,C2027=E2027),0.4,0.2/(E2027-2))))</f>
        <v/>
      </c>
      <c r="G2027">
        <f>IF(C2027=1,1,0)</f>
        <v/>
      </c>
      <c r="H2027">
        <f>IF(C2027=E2027,1,0)</f>
        <v/>
      </c>
      <c r="I2027">
        <f>1/E2027</f>
        <v/>
      </c>
      <c r="J2027" s="28">
        <f>F2027*D2027</f>
        <v/>
      </c>
      <c r="K2027" s="28">
        <f>G2027*D2027</f>
        <v/>
      </c>
      <c r="L2027" s="28">
        <f>H2027*D2027</f>
        <v/>
      </c>
      <c r="M2027" s="28">
        <f>I2027*D2027</f>
        <v/>
      </c>
    </row>
    <row r="2028">
      <c r="A2028" t="inlineStr">
        <is>
          <t>PRO-00692</t>
        </is>
      </c>
      <c r="B2028" t="inlineStr">
        <is>
          <t>linkedin</t>
        </is>
      </c>
      <c r="C2028" t="n">
        <v>3</v>
      </c>
      <c r="D2028" s="28" t="n">
        <v>83784</v>
      </c>
      <c r="E2028" t="n">
        <v>4</v>
      </c>
      <c r="F2028">
        <f>IF(E2028=1,1,IF(E2028=2,0.5,IF(OR(C2028=1,C2028=E2028),0.4,0.2/(E2028-2))))</f>
        <v/>
      </c>
      <c r="G2028">
        <f>IF(C2028=1,1,0)</f>
        <v/>
      </c>
      <c r="H2028">
        <f>IF(C2028=E2028,1,0)</f>
        <v/>
      </c>
      <c r="I2028">
        <f>1/E2028</f>
        <v/>
      </c>
      <c r="J2028" s="28">
        <f>F2028*D2028</f>
        <v/>
      </c>
      <c r="K2028" s="28">
        <f>G2028*D2028</f>
        <v/>
      </c>
      <c r="L2028" s="28">
        <f>H2028*D2028</f>
        <v/>
      </c>
      <c r="M2028" s="28">
        <f>I2028*D2028</f>
        <v/>
      </c>
    </row>
    <row r="2029">
      <c r="A2029" t="inlineStr">
        <is>
          <t>PRO-00692</t>
        </is>
      </c>
      <c r="B2029" t="inlineStr">
        <is>
          <t>g2</t>
        </is>
      </c>
      <c r="C2029" t="n">
        <v>4</v>
      </c>
      <c r="D2029" s="28" t="n">
        <v>83784</v>
      </c>
      <c r="E2029" t="n">
        <v>4</v>
      </c>
      <c r="F2029">
        <f>IF(E2029=1,1,IF(E2029=2,0.5,IF(OR(C2029=1,C2029=E2029),0.4,0.2/(E2029-2))))</f>
        <v/>
      </c>
      <c r="G2029">
        <f>IF(C2029=1,1,0)</f>
        <v/>
      </c>
      <c r="H2029">
        <f>IF(C2029=E2029,1,0)</f>
        <v/>
      </c>
      <c r="I2029">
        <f>1/E2029</f>
        <v/>
      </c>
      <c r="J2029" s="28">
        <f>F2029*D2029</f>
        <v/>
      </c>
      <c r="K2029" s="28">
        <f>G2029*D2029</f>
        <v/>
      </c>
      <c r="L2029" s="28">
        <f>H2029*D2029</f>
        <v/>
      </c>
      <c r="M2029" s="28">
        <f>I2029*D2029</f>
        <v/>
      </c>
    </row>
    <row r="2030">
      <c r="A2030" t="inlineStr">
        <is>
          <t>PRO-00693</t>
        </is>
      </c>
      <c r="B2030" t="inlineStr">
        <is>
          <t>google</t>
        </is>
      </c>
      <c r="C2030" t="n">
        <v>1</v>
      </c>
      <c r="D2030" s="28" t="n">
        <v>0</v>
      </c>
      <c r="E2030" t="n">
        <v>2</v>
      </c>
      <c r="F2030">
        <f>IF(E2030=1,1,IF(E2030=2,0.5,IF(OR(C2030=1,C2030=E2030),0.4,0.2/(E2030-2))))</f>
        <v/>
      </c>
      <c r="G2030">
        <f>IF(C2030=1,1,0)</f>
        <v/>
      </c>
      <c r="H2030">
        <f>IF(C2030=E2030,1,0)</f>
        <v/>
      </c>
      <c r="I2030">
        <f>1/E2030</f>
        <v/>
      </c>
      <c r="J2030" s="28">
        <f>F2030*D2030</f>
        <v/>
      </c>
      <c r="K2030" s="28">
        <f>G2030*D2030</f>
        <v/>
      </c>
      <c r="L2030" s="28">
        <f>H2030*D2030</f>
        <v/>
      </c>
      <c r="M2030" s="28">
        <f>I2030*D2030</f>
        <v/>
      </c>
    </row>
    <row r="2031">
      <c r="A2031" t="inlineStr">
        <is>
          <t>PRO-00693</t>
        </is>
      </c>
      <c r="B2031" t="inlineStr">
        <is>
          <t>google</t>
        </is>
      </c>
      <c r="C2031" t="n">
        <v>2</v>
      </c>
      <c r="D2031" s="28" t="n">
        <v>0</v>
      </c>
      <c r="E2031" t="n">
        <v>2</v>
      </c>
      <c r="F2031">
        <f>IF(E2031=1,1,IF(E2031=2,0.5,IF(OR(C2031=1,C2031=E2031),0.4,0.2/(E2031-2))))</f>
        <v/>
      </c>
      <c r="G2031">
        <f>IF(C2031=1,1,0)</f>
        <v/>
      </c>
      <c r="H2031">
        <f>IF(C2031=E2031,1,0)</f>
        <v/>
      </c>
      <c r="I2031">
        <f>1/E2031</f>
        <v/>
      </c>
      <c r="J2031" s="28">
        <f>F2031*D2031</f>
        <v/>
      </c>
      <c r="K2031" s="28">
        <f>G2031*D2031</f>
        <v/>
      </c>
      <c r="L2031" s="28">
        <f>H2031*D2031</f>
        <v/>
      </c>
      <c r="M2031" s="28">
        <f>I2031*D2031</f>
        <v/>
      </c>
    </row>
    <row r="2032">
      <c r="A2032" t="inlineStr">
        <is>
          <t>PRO-00694</t>
        </is>
      </c>
      <c r="B2032" t="inlineStr">
        <is>
          <t>google</t>
        </is>
      </c>
      <c r="C2032" t="n">
        <v>1</v>
      </c>
      <c r="D2032" s="28" t="n">
        <v>0</v>
      </c>
      <c r="E2032" t="n">
        <v>3</v>
      </c>
      <c r="F2032">
        <f>IF(E2032=1,1,IF(E2032=2,0.5,IF(OR(C2032=1,C2032=E2032),0.4,0.2/(E2032-2))))</f>
        <v/>
      </c>
      <c r="G2032">
        <f>IF(C2032=1,1,0)</f>
        <v/>
      </c>
      <c r="H2032">
        <f>IF(C2032=E2032,1,0)</f>
        <v/>
      </c>
      <c r="I2032">
        <f>1/E2032</f>
        <v/>
      </c>
      <c r="J2032" s="28">
        <f>F2032*D2032</f>
        <v/>
      </c>
      <c r="K2032" s="28">
        <f>G2032*D2032</f>
        <v/>
      </c>
      <c r="L2032" s="28">
        <f>H2032*D2032</f>
        <v/>
      </c>
      <c r="M2032" s="28">
        <f>I2032*D2032</f>
        <v/>
      </c>
    </row>
    <row r="2033">
      <c r="A2033" t="inlineStr">
        <is>
          <t>PRO-00694</t>
        </is>
      </c>
      <c r="B2033" t="inlineStr">
        <is>
          <t>linkedin</t>
        </is>
      </c>
      <c r="C2033" t="n">
        <v>2</v>
      </c>
      <c r="D2033" s="28" t="n">
        <v>0</v>
      </c>
      <c r="E2033" t="n">
        <v>3</v>
      </c>
      <c r="F2033">
        <f>IF(E2033=1,1,IF(E2033=2,0.5,IF(OR(C2033=1,C2033=E2033),0.4,0.2/(E2033-2))))</f>
        <v/>
      </c>
      <c r="G2033">
        <f>IF(C2033=1,1,0)</f>
        <v/>
      </c>
      <c r="H2033">
        <f>IF(C2033=E2033,1,0)</f>
        <v/>
      </c>
      <c r="I2033">
        <f>1/E2033</f>
        <v/>
      </c>
      <c r="J2033" s="28">
        <f>F2033*D2033</f>
        <v/>
      </c>
      <c r="K2033" s="28">
        <f>G2033*D2033</f>
        <v/>
      </c>
      <c r="L2033" s="28">
        <f>H2033*D2033</f>
        <v/>
      </c>
      <c r="M2033" s="28">
        <f>I2033*D2033</f>
        <v/>
      </c>
    </row>
    <row r="2034">
      <c r="A2034" t="inlineStr">
        <is>
          <t>PRO-00694</t>
        </is>
      </c>
      <c r="B2034" t="inlineStr">
        <is>
          <t>linkedin</t>
        </is>
      </c>
      <c r="C2034" t="n">
        <v>3</v>
      </c>
      <c r="D2034" s="28" t="n">
        <v>0</v>
      </c>
      <c r="E2034" t="n">
        <v>3</v>
      </c>
      <c r="F2034">
        <f>IF(E2034=1,1,IF(E2034=2,0.5,IF(OR(C2034=1,C2034=E2034),0.4,0.2/(E2034-2))))</f>
        <v/>
      </c>
      <c r="G2034">
        <f>IF(C2034=1,1,0)</f>
        <v/>
      </c>
      <c r="H2034">
        <f>IF(C2034=E2034,1,0)</f>
        <v/>
      </c>
      <c r="I2034">
        <f>1/E2034</f>
        <v/>
      </c>
      <c r="J2034" s="28">
        <f>F2034*D2034</f>
        <v/>
      </c>
      <c r="K2034" s="28">
        <f>G2034*D2034</f>
        <v/>
      </c>
      <c r="L2034" s="28">
        <f>H2034*D2034</f>
        <v/>
      </c>
      <c r="M2034" s="28">
        <f>I2034*D2034</f>
        <v/>
      </c>
    </row>
    <row r="2035">
      <c r="A2035" t="inlineStr">
        <is>
          <t>PRO-00695</t>
        </is>
      </c>
      <c r="B2035" t="inlineStr">
        <is>
          <t>linkedin</t>
        </is>
      </c>
      <c r="C2035" t="n">
        <v>1</v>
      </c>
      <c r="D2035" s="28" t="n">
        <v>0</v>
      </c>
      <c r="E2035" t="n">
        <v>2</v>
      </c>
      <c r="F2035">
        <f>IF(E2035=1,1,IF(E2035=2,0.5,IF(OR(C2035=1,C2035=E2035),0.4,0.2/(E2035-2))))</f>
        <v/>
      </c>
      <c r="G2035">
        <f>IF(C2035=1,1,0)</f>
        <v/>
      </c>
      <c r="H2035">
        <f>IF(C2035=E2035,1,0)</f>
        <v/>
      </c>
      <c r="I2035">
        <f>1/E2035</f>
        <v/>
      </c>
      <c r="J2035" s="28">
        <f>F2035*D2035</f>
        <v/>
      </c>
      <c r="K2035" s="28">
        <f>G2035*D2035</f>
        <v/>
      </c>
      <c r="L2035" s="28">
        <f>H2035*D2035</f>
        <v/>
      </c>
      <c r="M2035" s="28">
        <f>I2035*D2035</f>
        <v/>
      </c>
    </row>
    <row r="2036">
      <c r="A2036" t="inlineStr">
        <is>
          <t>PRO-00695</t>
        </is>
      </c>
      <c r="B2036" t="inlineStr">
        <is>
          <t>g2</t>
        </is>
      </c>
      <c r="C2036" t="n">
        <v>2</v>
      </c>
      <c r="D2036" s="28" t="n">
        <v>0</v>
      </c>
      <c r="E2036" t="n">
        <v>2</v>
      </c>
      <c r="F2036">
        <f>IF(E2036=1,1,IF(E2036=2,0.5,IF(OR(C2036=1,C2036=E2036),0.4,0.2/(E2036-2))))</f>
        <v/>
      </c>
      <c r="G2036">
        <f>IF(C2036=1,1,0)</f>
        <v/>
      </c>
      <c r="H2036">
        <f>IF(C2036=E2036,1,0)</f>
        <v/>
      </c>
      <c r="I2036">
        <f>1/E2036</f>
        <v/>
      </c>
      <c r="J2036" s="28">
        <f>F2036*D2036</f>
        <v/>
      </c>
      <c r="K2036" s="28">
        <f>G2036*D2036</f>
        <v/>
      </c>
      <c r="L2036" s="28">
        <f>H2036*D2036</f>
        <v/>
      </c>
      <c r="M2036" s="28">
        <f>I2036*D2036</f>
        <v/>
      </c>
    </row>
    <row r="2037">
      <c r="A2037" t="inlineStr">
        <is>
          <t>PRO-00696</t>
        </is>
      </c>
      <c r="B2037" t="inlineStr">
        <is>
          <t>google</t>
        </is>
      </c>
      <c r="C2037" t="n">
        <v>1</v>
      </c>
      <c r="D2037" s="28" t="n">
        <v>0</v>
      </c>
      <c r="E2037" t="n">
        <v>3</v>
      </c>
      <c r="F2037">
        <f>IF(E2037=1,1,IF(E2037=2,0.5,IF(OR(C2037=1,C2037=E2037),0.4,0.2/(E2037-2))))</f>
        <v/>
      </c>
      <c r="G2037">
        <f>IF(C2037=1,1,0)</f>
        <v/>
      </c>
      <c r="H2037">
        <f>IF(C2037=E2037,1,0)</f>
        <v/>
      </c>
      <c r="I2037">
        <f>1/E2037</f>
        <v/>
      </c>
      <c r="J2037" s="28">
        <f>F2037*D2037</f>
        <v/>
      </c>
      <c r="K2037" s="28">
        <f>G2037*D2037</f>
        <v/>
      </c>
      <c r="L2037" s="28">
        <f>H2037*D2037</f>
        <v/>
      </c>
      <c r="M2037" s="28">
        <f>I2037*D2037</f>
        <v/>
      </c>
    </row>
    <row r="2038">
      <c r="A2038" t="inlineStr">
        <is>
          <t>PRO-00696</t>
        </is>
      </c>
      <c r="B2038" t="inlineStr">
        <is>
          <t>g2</t>
        </is>
      </c>
      <c r="C2038" t="n">
        <v>2</v>
      </c>
      <c r="D2038" s="28" t="n">
        <v>0</v>
      </c>
      <c r="E2038" t="n">
        <v>3</v>
      </c>
      <c r="F2038">
        <f>IF(E2038=1,1,IF(E2038=2,0.5,IF(OR(C2038=1,C2038=E2038),0.4,0.2/(E2038-2))))</f>
        <v/>
      </c>
      <c r="G2038">
        <f>IF(C2038=1,1,0)</f>
        <v/>
      </c>
      <c r="H2038">
        <f>IF(C2038=E2038,1,0)</f>
        <v/>
      </c>
      <c r="I2038">
        <f>1/E2038</f>
        <v/>
      </c>
      <c r="J2038" s="28">
        <f>F2038*D2038</f>
        <v/>
      </c>
      <c r="K2038" s="28">
        <f>G2038*D2038</f>
        <v/>
      </c>
      <c r="L2038" s="28">
        <f>H2038*D2038</f>
        <v/>
      </c>
      <c r="M2038" s="28">
        <f>I2038*D2038</f>
        <v/>
      </c>
    </row>
    <row r="2039">
      <c r="A2039" t="inlineStr">
        <is>
          <t>PRO-00696</t>
        </is>
      </c>
      <c r="B2039" t="inlineStr">
        <is>
          <t>linkedin</t>
        </is>
      </c>
      <c r="C2039" t="n">
        <v>3</v>
      </c>
      <c r="D2039" s="28" t="n">
        <v>0</v>
      </c>
      <c r="E2039" t="n">
        <v>3</v>
      </c>
      <c r="F2039">
        <f>IF(E2039=1,1,IF(E2039=2,0.5,IF(OR(C2039=1,C2039=E2039),0.4,0.2/(E2039-2))))</f>
        <v/>
      </c>
      <c r="G2039">
        <f>IF(C2039=1,1,0)</f>
        <v/>
      </c>
      <c r="H2039">
        <f>IF(C2039=E2039,1,0)</f>
        <v/>
      </c>
      <c r="I2039">
        <f>1/E2039</f>
        <v/>
      </c>
      <c r="J2039" s="28">
        <f>F2039*D2039</f>
        <v/>
      </c>
      <c r="K2039" s="28">
        <f>G2039*D2039</f>
        <v/>
      </c>
      <c r="L2039" s="28">
        <f>H2039*D2039</f>
        <v/>
      </c>
      <c r="M2039" s="28">
        <f>I2039*D2039</f>
        <v/>
      </c>
    </row>
    <row r="2040">
      <c r="A2040" t="inlineStr">
        <is>
          <t>PRO-00697</t>
        </is>
      </c>
      <c r="B2040" t="inlineStr">
        <is>
          <t>linkedin</t>
        </is>
      </c>
      <c r="C2040" t="n">
        <v>1</v>
      </c>
      <c r="D2040" s="28" t="n">
        <v>0</v>
      </c>
      <c r="E2040" t="n">
        <v>4</v>
      </c>
      <c r="F2040">
        <f>IF(E2040=1,1,IF(E2040=2,0.5,IF(OR(C2040=1,C2040=E2040),0.4,0.2/(E2040-2))))</f>
        <v/>
      </c>
      <c r="G2040">
        <f>IF(C2040=1,1,0)</f>
        <v/>
      </c>
      <c r="H2040">
        <f>IF(C2040=E2040,1,0)</f>
        <v/>
      </c>
      <c r="I2040">
        <f>1/E2040</f>
        <v/>
      </c>
      <c r="J2040" s="28">
        <f>F2040*D2040</f>
        <v/>
      </c>
      <c r="K2040" s="28">
        <f>G2040*D2040</f>
        <v/>
      </c>
      <c r="L2040" s="28">
        <f>H2040*D2040</f>
        <v/>
      </c>
      <c r="M2040" s="28">
        <f>I2040*D2040</f>
        <v/>
      </c>
    </row>
    <row r="2041">
      <c r="A2041" t="inlineStr">
        <is>
          <t>PRO-00697</t>
        </is>
      </c>
      <c r="B2041" t="inlineStr">
        <is>
          <t>linkedin</t>
        </is>
      </c>
      <c r="C2041" t="n">
        <v>2</v>
      </c>
      <c r="D2041" s="28" t="n">
        <v>0</v>
      </c>
      <c r="E2041" t="n">
        <v>4</v>
      </c>
      <c r="F2041">
        <f>IF(E2041=1,1,IF(E2041=2,0.5,IF(OR(C2041=1,C2041=E2041),0.4,0.2/(E2041-2))))</f>
        <v/>
      </c>
      <c r="G2041">
        <f>IF(C2041=1,1,0)</f>
        <v/>
      </c>
      <c r="H2041">
        <f>IF(C2041=E2041,1,0)</f>
        <v/>
      </c>
      <c r="I2041">
        <f>1/E2041</f>
        <v/>
      </c>
      <c r="J2041" s="28">
        <f>F2041*D2041</f>
        <v/>
      </c>
      <c r="K2041" s="28">
        <f>G2041*D2041</f>
        <v/>
      </c>
      <c r="L2041" s="28">
        <f>H2041*D2041</f>
        <v/>
      </c>
      <c r="M2041" s="28">
        <f>I2041*D2041</f>
        <v/>
      </c>
    </row>
    <row r="2042">
      <c r="A2042" t="inlineStr">
        <is>
          <t>PRO-00697</t>
        </is>
      </c>
      <c r="B2042" t="inlineStr">
        <is>
          <t>g2</t>
        </is>
      </c>
      <c r="C2042" t="n">
        <v>3</v>
      </c>
      <c r="D2042" s="28" t="n">
        <v>0</v>
      </c>
      <c r="E2042" t="n">
        <v>4</v>
      </c>
      <c r="F2042">
        <f>IF(E2042=1,1,IF(E2042=2,0.5,IF(OR(C2042=1,C2042=E2042),0.4,0.2/(E2042-2))))</f>
        <v/>
      </c>
      <c r="G2042">
        <f>IF(C2042=1,1,0)</f>
        <v/>
      </c>
      <c r="H2042">
        <f>IF(C2042=E2042,1,0)</f>
        <v/>
      </c>
      <c r="I2042">
        <f>1/E2042</f>
        <v/>
      </c>
      <c r="J2042" s="28">
        <f>F2042*D2042</f>
        <v/>
      </c>
      <c r="K2042" s="28">
        <f>G2042*D2042</f>
        <v/>
      </c>
      <c r="L2042" s="28">
        <f>H2042*D2042</f>
        <v/>
      </c>
      <c r="M2042" s="28">
        <f>I2042*D2042</f>
        <v/>
      </c>
    </row>
    <row r="2043">
      <c r="A2043" t="inlineStr">
        <is>
          <t>PRO-00697</t>
        </is>
      </c>
      <c r="B2043" t="inlineStr">
        <is>
          <t>google</t>
        </is>
      </c>
      <c r="C2043" t="n">
        <v>4</v>
      </c>
      <c r="D2043" s="28" t="n">
        <v>0</v>
      </c>
      <c r="E2043" t="n">
        <v>4</v>
      </c>
      <c r="F2043">
        <f>IF(E2043=1,1,IF(E2043=2,0.5,IF(OR(C2043=1,C2043=E2043),0.4,0.2/(E2043-2))))</f>
        <v/>
      </c>
      <c r="G2043">
        <f>IF(C2043=1,1,0)</f>
        <v/>
      </c>
      <c r="H2043">
        <f>IF(C2043=E2043,1,0)</f>
        <v/>
      </c>
      <c r="I2043">
        <f>1/E2043</f>
        <v/>
      </c>
      <c r="J2043" s="28">
        <f>F2043*D2043</f>
        <v/>
      </c>
      <c r="K2043" s="28">
        <f>G2043*D2043</f>
        <v/>
      </c>
      <c r="L2043" s="28">
        <f>H2043*D2043</f>
        <v/>
      </c>
      <c r="M2043" s="28">
        <f>I2043*D2043</f>
        <v/>
      </c>
    </row>
    <row r="2044">
      <c r="A2044" t="inlineStr">
        <is>
          <t>PRO-00698</t>
        </is>
      </c>
      <c r="B2044" t="inlineStr">
        <is>
          <t>linkedin</t>
        </is>
      </c>
      <c r="C2044" t="n">
        <v>1</v>
      </c>
      <c r="D2044" s="28" t="n">
        <v>82845</v>
      </c>
      <c r="E2044" t="n">
        <v>4</v>
      </c>
      <c r="F2044">
        <f>IF(E2044=1,1,IF(E2044=2,0.5,IF(OR(C2044=1,C2044=E2044),0.4,0.2/(E2044-2))))</f>
        <v/>
      </c>
      <c r="G2044">
        <f>IF(C2044=1,1,0)</f>
        <v/>
      </c>
      <c r="H2044">
        <f>IF(C2044=E2044,1,0)</f>
        <v/>
      </c>
      <c r="I2044">
        <f>1/E2044</f>
        <v/>
      </c>
      <c r="J2044" s="28">
        <f>F2044*D2044</f>
        <v/>
      </c>
      <c r="K2044" s="28">
        <f>G2044*D2044</f>
        <v/>
      </c>
      <c r="L2044" s="28">
        <f>H2044*D2044</f>
        <v/>
      </c>
      <c r="M2044" s="28">
        <f>I2044*D2044</f>
        <v/>
      </c>
    </row>
    <row r="2045">
      <c r="A2045" t="inlineStr">
        <is>
          <t>PRO-00698</t>
        </is>
      </c>
      <c r="B2045" t="inlineStr">
        <is>
          <t>google</t>
        </is>
      </c>
      <c r="C2045" t="n">
        <v>2</v>
      </c>
      <c r="D2045" s="28" t="n">
        <v>82845</v>
      </c>
      <c r="E2045" t="n">
        <v>4</v>
      </c>
      <c r="F2045">
        <f>IF(E2045=1,1,IF(E2045=2,0.5,IF(OR(C2045=1,C2045=E2045),0.4,0.2/(E2045-2))))</f>
        <v/>
      </c>
      <c r="G2045">
        <f>IF(C2045=1,1,0)</f>
        <v/>
      </c>
      <c r="H2045">
        <f>IF(C2045=E2045,1,0)</f>
        <v/>
      </c>
      <c r="I2045">
        <f>1/E2045</f>
        <v/>
      </c>
      <c r="J2045" s="28">
        <f>F2045*D2045</f>
        <v/>
      </c>
      <c r="K2045" s="28">
        <f>G2045*D2045</f>
        <v/>
      </c>
      <c r="L2045" s="28">
        <f>H2045*D2045</f>
        <v/>
      </c>
      <c r="M2045" s="28">
        <f>I2045*D2045</f>
        <v/>
      </c>
    </row>
    <row r="2046">
      <c r="A2046" t="inlineStr">
        <is>
          <t>PRO-00698</t>
        </is>
      </c>
      <c r="B2046" t="inlineStr">
        <is>
          <t>linkedin</t>
        </is>
      </c>
      <c r="C2046" t="n">
        <v>3</v>
      </c>
      <c r="D2046" s="28" t="n">
        <v>82845</v>
      </c>
      <c r="E2046" t="n">
        <v>4</v>
      </c>
      <c r="F2046">
        <f>IF(E2046=1,1,IF(E2046=2,0.5,IF(OR(C2046=1,C2046=E2046),0.4,0.2/(E2046-2))))</f>
        <v/>
      </c>
      <c r="G2046">
        <f>IF(C2046=1,1,0)</f>
        <v/>
      </c>
      <c r="H2046">
        <f>IF(C2046=E2046,1,0)</f>
        <v/>
      </c>
      <c r="I2046">
        <f>1/E2046</f>
        <v/>
      </c>
      <c r="J2046" s="28">
        <f>F2046*D2046</f>
        <v/>
      </c>
      <c r="K2046" s="28">
        <f>G2046*D2046</f>
        <v/>
      </c>
      <c r="L2046" s="28">
        <f>H2046*D2046</f>
        <v/>
      </c>
      <c r="M2046" s="28">
        <f>I2046*D2046</f>
        <v/>
      </c>
    </row>
    <row r="2047">
      <c r="A2047" t="inlineStr">
        <is>
          <t>PRO-00698</t>
        </is>
      </c>
      <c r="B2047" t="inlineStr">
        <is>
          <t>programmatic</t>
        </is>
      </c>
      <c r="C2047" t="n">
        <v>4</v>
      </c>
      <c r="D2047" s="28" t="n">
        <v>82845</v>
      </c>
      <c r="E2047" t="n">
        <v>4</v>
      </c>
      <c r="F2047">
        <f>IF(E2047=1,1,IF(E2047=2,0.5,IF(OR(C2047=1,C2047=E2047),0.4,0.2/(E2047-2))))</f>
        <v/>
      </c>
      <c r="G2047">
        <f>IF(C2047=1,1,0)</f>
        <v/>
      </c>
      <c r="H2047">
        <f>IF(C2047=E2047,1,0)</f>
        <v/>
      </c>
      <c r="I2047">
        <f>1/E2047</f>
        <v/>
      </c>
      <c r="J2047" s="28">
        <f>F2047*D2047</f>
        <v/>
      </c>
      <c r="K2047" s="28">
        <f>G2047*D2047</f>
        <v/>
      </c>
      <c r="L2047" s="28">
        <f>H2047*D2047</f>
        <v/>
      </c>
      <c r="M2047" s="28">
        <f>I2047*D2047</f>
        <v/>
      </c>
    </row>
    <row r="2048">
      <c r="A2048" t="inlineStr">
        <is>
          <t>PRO-00699</t>
        </is>
      </c>
      <c r="B2048" t="inlineStr">
        <is>
          <t>google</t>
        </is>
      </c>
      <c r="C2048" t="n">
        <v>1</v>
      </c>
      <c r="D2048" s="28" t="n">
        <v>0</v>
      </c>
      <c r="E2048" t="n">
        <v>2</v>
      </c>
      <c r="F2048">
        <f>IF(E2048=1,1,IF(E2048=2,0.5,IF(OR(C2048=1,C2048=E2048),0.4,0.2/(E2048-2))))</f>
        <v/>
      </c>
      <c r="G2048">
        <f>IF(C2048=1,1,0)</f>
        <v/>
      </c>
      <c r="H2048">
        <f>IF(C2048=E2048,1,0)</f>
        <v/>
      </c>
      <c r="I2048">
        <f>1/E2048</f>
        <v/>
      </c>
      <c r="J2048" s="28">
        <f>F2048*D2048</f>
        <v/>
      </c>
      <c r="K2048" s="28">
        <f>G2048*D2048</f>
        <v/>
      </c>
      <c r="L2048" s="28">
        <f>H2048*D2048</f>
        <v/>
      </c>
      <c r="M2048" s="28">
        <f>I2048*D2048</f>
        <v/>
      </c>
    </row>
    <row r="2049">
      <c r="A2049" t="inlineStr">
        <is>
          <t>PRO-00699</t>
        </is>
      </c>
      <c r="B2049" t="inlineStr">
        <is>
          <t>linkedin</t>
        </is>
      </c>
      <c r="C2049" t="n">
        <v>2</v>
      </c>
      <c r="D2049" s="28" t="n">
        <v>0</v>
      </c>
      <c r="E2049" t="n">
        <v>2</v>
      </c>
      <c r="F2049">
        <f>IF(E2049=1,1,IF(E2049=2,0.5,IF(OR(C2049=1,C2049=E2049),0.4,0.2/(E2049-2))))</f>
        <v/>
      </c>
      <c r="G2049">
        <f>IF(C2049=1,1,0)</f>
        <v/>
      </c>
      <c r="H2049">
        <f>IF(C2049=E2049,1,0)</f>
        <v/>
      </c>
      <c r="I2049">
        <f>1/E2049</f>
        <v/>
      </c>
      <c r="J2049" s="28">
        <f>F2049*D2049</f>
        <v/>
      </c>
      <c r="K2049" s="28">
        <f>G2049*D2049</f>
        <v/>
      </c>
      <c r="L2049" s="28">
        <f>H2049*D2049</f>
        <v/>
      </c>
      <c r="M2049" s="28">
        <f>I2049*D2049</f>
        <v/>
      </c>
    </row>
    <row r="2050">
      <c r="A2050" t="inlineStr">
        <is>
          <t>PRO-00700</t>
        </is>
      </c>
      <c r="B2050" t="inlineStr">
        <is>
          <t>linkedin</t>
        </is>
      </c>
      <c r="C2050" t="n">
        <v>1</v>
      </c>
      <c r="D2050" s="28" t="n">
        <v>0</v>
      </c>
      <c r="E2050" t="n">
        <v>4</v>
      </c>
      <c r="F2050">
        <f>IF(E2050=1,1,IF(E2050=2,0.5,IF(OR(C2050=1,C2050=E2050),0.4,0.2/(E2050-2))))</f>
        <v/>
      </c>
      <c r="G2050">
        <f>IF(C2050=1,1,0)</f>
        <v/>
      </c>
      <c r="H2050">
        <f>IF(C2050=E2050,1,0)</f>
        <v/>
      </c>
      <c r="I2050">
        <f>1/E2050</f>
        <v/>
      </c>
      <c r="J2050" s="28">
        <f>F2050*D2050</f>
        <v/>
      </c>
      <c r="K2050" s="28">
        <f>G2050*D2050</f>
        <v/>
      </c>
      <c r="L2050" s="28">
        <f>H2050*D2050</f>
        <v/>
      </c>
      <c r="M2050" s="28">
        <f>I2050*D2050</f>
        <v/>
      </c>
    </row>
    <row r="2051">
      <c r="A2051" t="inlineStr">
        <is>
          <t>PRO-00700</t>
        </is>
      </c>
      <c r="B2051" t="inlineStr">
        <is>
          <t>google</t>
        </is>
      </c>
      <c r="C2051" t="n">
        <v>2</v>
      </c>
      <c r="D2051" s="28" t="n">
        <v>0</v>
      </c>
      <c r="E2051" t="n">
        <v>4</v>
      </c>
      <c r="F2051">
        <f>IF(E2051=1,1,IF(E2051=2,0.5,IF(OR(C2051=1,C2051=E2051),0.4,0.2/(E2051-2))))</f>
        <v/>
      </c>
      <c r="G2051">
        <f>IF(C2051=1,1,0)</f>
        <v/>
      </c>
      <c r="H2051">
        <f>IF(C2051=E2051,1,0)</f>
        <v/>
      </c>
      <c r="I2051">
        <f>1/E2051</f>
        <v/>
      </c>
      <c r="J2051" s="28">
        <f>F2051*D2051</f>
        <v/>
      </c>
      <c r="K2051" s="28">
        <f>G2051*D2051</f>
        <v/>
      </c>
      <c r="L2051" s="28">
        <f>H2051*D2051</f>
        <v/>
      </c>
      <c r="M2051" s="28">
        <f>I2051*D2051</f>
        <v/>
      </c>
    </row>
    <row r="2052">
      <c r="A2052" t="inlineStr">
        <is>
          <t>PRO-00700</t>
        </is>
      </c>
      <c r="B2052" t="inlineStr">
        <is>
          <t>linkedin</t>
        </is>
      </c>
      <c r="C2052" t="n">
        <v>3</v>
      </c>
      <c r="D2052" s="28" t="n">
        <v>0</v>
      </c>
      <c r="E2052" t="n">
        <v>4</v>
      </c>
      <c r="F2052">
        <f>IF(E2052=1,1,IF(E2052=2,0.5,IF(OR(C2052=1,C2052=E2052),0.4,0.2/(E2052-2))))</f>
        <v/>
      </c>
      <c r="G2052">
        <f>IF(C2052=1,1,0)</f>
        <v/>
      </c>
      <c r="H2052">
        <f>IF(C2052=E2052,1,0)</f>
        <v/>
      </c>
      <c r="I2052">
        <f>1/E2052</f>
        <v/>
      </c>
      <c r="J2052" s="28">
        <f>F2052*D2052</f>
        <v/>
      </c>
      <c r="K2052" s="28">
        <f>G2052*D2052</f>
        <v/>
      </c>
      <c r="L2052" s="28">
        <f>H2052*D2052</f>
        <v/>
      </c>
      <c r="M2052" s="28">
        <f>I2052*D2052</f>
        <v/>
      </c>
    </row>
    <row r="2053">
      <c r="A2053" t="inlineStr">
        <is>
          <t>PRO-00700</t>
        </is>
      </c>
      <c r="B2053" t="inlineStr">
        <is>
          <t>linkedin</t>
        </is>
      </c>
      <c r="C2053" t="n">
        <v>4</v>
      </c>
      <c r="D2053" s="28" t="n">
        <v>0</v>
      </c>
      <c r="E2053" t="n">
        <v>4</v>
      </c>
      <c r="F2053">
        <f>IF(E2053=1,1,IF(E2053=2,0.5,IF(OR(C2053=1,C2053=E2053),0.4,0.2/(E2053-2))))</f>
        <v/>
      </c>
      <c r="G2053">
        <f>IF(C2053=1,1,0)</f>
        <v/>
      </c>
      <c r="H2053">
        <f>IF(C2053=E2053,1,0)</f>
        <v/>
      </c>
      <c r="I2053">
        <f>1/E2053</f>
        <v/>
      </c>
      <c r="J2053" s="28">
        <f>F2053*D2053</f>
        <v/>
      </c>
      <c r="K2053" s="28">
        <f>G2053*D2053</f>
        <v/>
      </c>
      <c r="L2053" s="28">
        <f>H2053*D2053</f>
        <v/>
      </c>
      <c r="M2053" s="28">
        <f>I2053*D2053</f>
        <v/>
      </c>
    </row>
    <row r="2054">
      <c r="A2054" t="inlineStr">
        <is>
          <t>PRO-00701</t>
        </is>
      </c>
      <c r="B2054" t="inlineStr">
        <is>
          <t>google</t>
        </is>
      </c>
      <c r="C2054" t="n">
        <v>1</v>
      </c>
      <c r="D2054" s="28" t="n">
        <v>0</v>
      </c>
      <c r="E2054" t="n">
        <v>3</v>
      </c>
      <c r="F2054">
        <f>IF(E2054=1,1,IF(E2054=2,0.5,IF(OR(C2054=1,C2054=E2054),0.4,0.2/(E2054-2))))</f>
        <v/>
      </c>
      <c r="G2054">
        <f>IF(C2054=1,1,0)</f>
        <v/>
      </c>
      <c r="H2054">
        <f>IF(C2054=E2054,1,0)</f>
        <v/>
      </c>
      <c r="I2054">
        <f>1/E2054</f>
        <v/>
      </c>
      <c r="J2054" s="28">
        <f>F2054*D2054</f>
        <v/>
      </c>
      <c r="K2054" s="28">
        <f>G2054*D2054</f>
        <v/>
      </c>
      <c r="L2054" s="28">
        <f>H2054*D2054</f>
        <v/>
      </c>
      <c r="M2054" s="28">
        <f>I2054*D2054</f>
        <v/>
      </c>
    </row>
    <row r="2055">
      <c r="A2055" t="inlineStr">
        <is>
          <t>PRO-00701</t>
        </is>
      </c>
      <c r="B2055" t="inlineStr">
        <is>
          <t>linkedin</t>
        </is>
      </c>
      <c r="C2055" t="n">
        <v>2</v>
      </c>
      <c r="D2055" s="28" t="n">
        <v>0</v>
      </c>
      <c r="E2055" t="n">
        <v>3</v>
      </c>
      <c r="F2055">
        <f>IF(E2055=1,1,IF(E2055=2,0.5,IF(OR(C2055=1,C2055=E2055),0.4,0.2/(E2055-2))))</f>
        <v/>
      </c>
      <c r="G2055">
        <f>IF(C2055=1,1,0)</f>
        <v/>
      </c>
      <c r="H2055">
        <f>IF(C2055=E2055,1,0)</f>
        <v/>
      </c>
      <c r="I2055">
        <f>1/E2055</f>
        <v/>
      </c>
      <c r="J2055" s="28">
        <f>F2055*D2055</f>
        <v/>
      </c>
      <c r="K2055" s="28">
        <f>G2055*D2055</f>
        <v/>
      </c>
      <c r="L2055" s="28">
        <f>H2055*D2055</f>
        <v/>
      </c>
      <c r="M2055" s="28">
        <f>I2055*D2055</f>
        <v/>
      </c>
    </row>
    <row r="2056">
      <c r="A2056" t="inlineStr">
        <is>
          <t>PRO-00701</t>
        </is>
      </c>
      <c r="B2056" t="inlineStr">
        <is>
          <t>google</t>
        </is>
      </c>
      <c r="C2056" t="n">
        <v>3</v>
      </c>
      <c r="D2056" s="28" t="n">
        <v>0</v>
      </c>
      <c r="E2056" t="n">
        <v>3</v>
      </c>
      <c r="F2056">
        <f>IF(E2056=1,1,IF(E2056=2,0.5,IF(OR(C2056=1,C2056=E2056),0.4,0.2/(E2056-2))))</f>
        <v/>
      </c>
      <c r="G2056">
        <f>IF(C2056=1,1,0)</f>
        <v/>
      </c>
      <c r="H2056">
        <f>IF(C2056=E2056,1,0)</f>
        <v/>
      </c>
      <c r="I2056">
        <f>1/E2056</f>
        <v/>
      </c>
      <c r="J2056" s="28">
        <f>F2056*D2056</f>
        <v/>
      </c>
      <c r="K2056" s="28">
        <f>G2056*D2056</f>
        <v/>
      </c>
      <c r="L2056" s="28">
        <f>H2056*D2056</f>
        <v/>
      </c>
      <c r="M2056" s="28">
        <f>I2056*D2056</f>
        <v/>
      </c>
    </row>
    <row r="2057">
      <c r="A2057" t="inlineStr">
        <is>
          <t>PRO-00702</t>
        </is>
      </c>
      <c r="B2057" t="inlineStr">
        <is>
          <t>linkedin</t>
        </is>
      </c>
      <c r="C2057" t="n">
        <v>1</v>
      </c>
      <c r="D2057" s="28" t="n">
        <v>76915</v>
      </c>
      <c r="E2057" t="n">
        <v>3</v>
      </c>
      <c r="F2057">
        <f>IF(E2057=1,1,IF(E2057=2,0.5,IF(OR(C2057=1,C2057=E2057),0.4,0.2/(E2057-2))))</f>
        <v/>
      </c>
      <c r="G2057">
        <f>IF(C2057=1,1,0)</f>
        <v/>
      </c>
      <c r="H2057">
        <f>IF(C2057=E2057,1,0)</f>
        <v/>
      </c>
      <c r="I2057">
        <f>1/E2057</f>
        <v/>
      </c>
      <c r="J2057" s="28">
        <f>F2057*D2057</f>
        <v/>
      </c>
      <c r="K2057" s="28">
        <f>G2057*D2057</f>
        <v/>
      </c>
      <c r="L2057" s="28">
        <f>H2057*D2057</f>
        <v/>
      </c>
      <c r="M2057" s="28">
        <f>I2057*D2057</f>
        <v/>
      </c>
    </row>
    <row r="2058">
      <c r="A2058" t="inlineStr">
        <is>
          <t>PRO-00702</t>
        </is>
      </c>
      <c r="B2058" t="inlineStr">
        <is>
          <t>google</t>
        </is>
      </c>
      <c r="C2058" t="n">
        <v>2</v>
      </c>
      <c r="D2058" s="28" t="n">
        <v>76915</v>
      </c>
      <c r="E2058" t="n">
        <v>3</v>
      </c>
      <c r="F2058">
        <f>IF(E2058=1,1,IF(E2058=2,0.5,IF(OR(C2058=1,C2058=E2058),0.4,0.2/(E2058-2))))</f>
        <v/>
      </c>
      <c r="G2058">
        <f>IF(C2058=1,1,0)</f>
        <v/>
      </c>
      <c r="H2058">
        <f>IF(C2058=E2058,1,0)</f>
        <v/>
      </c>
      <c r="I2058">
        <f>1/E2058</f>
        <v/>
      </c>
      <c r="J2058" s="28">
        <f>F2058*D2058</f>
        <v/>
      </c>
      <c r="K2058" s="28">
        <f>G2058*D2058</f>
        <v/>
      </c>
      <c r="L2058" s="28">
        <f>H2058*D2058</f>
        <v/>
      </c>
      <c r="M2058" s="28">
        <f>I2058*D2058</f>
        <v/>
      </c>
    </row>
    <row r="2059">
      <c r="A2059" t="inlineStr">
        <is>
          <t>PRO-00702</t>
        </is>
      </c>
      <c r="B2059" t="inlineStr">
        <is>
          <t>g2</t>
        </is>
      </c>
      <c r="C2059" t="n">
        <v>3</v>
      </c>
      <c r="D2059" s="28" t="n">
        <v>76915</v>
      </c>
      <c r="E2059" t="n">
        <v>3</v>
      </c>
      <c r="F2059">
        <f>IF(E2059=1,1,IF(E2059=2,0.5,IF(OR(C2059=1,C2059=E2059),0.4,0.2/(E2059-2))))</f>
        <v/>
      </c>
      <c r="G2059">
        <f>IF(C2059=1,1,0)</f>
        <v/>
      </c>
      <c r="H2059">
        <f>IF(C2059=E2059,1,0)</f>
        <v/>
      </c>
      <c r="I2059">
        <f>1/E2059</f>
        <v/>
      </c>
      <c r="J2059" s="28">
        <f>F2059*D2059</f>
        <v/>
      </c>
      <c r="K2059" s="28">
        <f>G2059*D2059</f>
        <v/>
      </c>
      <c r="L2059" s="28">
        <f>H2059*D2059</f>
        <v/>
      </c>
      <c r="M2059" s="28">
        <f>I2059*D2059</f>
        <v/>
      </c>
    </row>
    <row r="2060">
      <c r="A2060" t="inlineStr">
        <is>
          <t>PRO-00703</t>
        </is>
      </c>
      <c r="B2060" t="inlineStr">
        <is>
          <t>google</t>
        </is>
      </c>
      <c r="C2060" t="n">
        <v>1</v>
      </c>
      <c r="D2060" s="28" t="n">
        <v>0</v>
      </c>
      <c r="E2060" t="n">
        <v>3</v>
      </c>
      <c r="F2060">
        <f>IF(E2060=1,1,IF(E2060=2,0.5,IF(OR(C2060=1,C2060=E2060),0.4,0.2/(E2060-2))))</f>
        <v/>
      </c>
      <c r="G2060">
        <f>IF(C2060=1,1,0)</f>
        <v/>
      </c>
      <c r="H2060">
        <f>IF(C2060=E2060,1,0)</f>
        <v/>
      </c>
      <c r="I2060">
        <f>1/E2060</f>
        <v/>
      </c>
      <c r="J2060" s="28">
        <f>F2060*D2060</f>
        <v/>
      </c>
      <c r="K2060" s="28">
        <f>G2060*D2060</f>
        <v/>
      </c>
      <c r="L2060" s="28">
        <f>H2060*D2060</f>
        <v/>
      </c>
      <c r="M2060" s="28">
        <f>I2060*D2060</f>
        <v/>
      </c>
    </row>
    <row r="2061">
      <c r="A2061" t="inlineStr">
        <is>
          <t>PRO-00703</t>
        </is>
      </c>
      <c r="B2061" t="inlineStr">
        <is>
          <t>programmatic</t>
        </is>
      </c>
      <c r="C2061" t="n">
        <v>2</v>
      </c>
      <c r="D2061" s="28" t="n">
        <v>0</v>
      </c>
      <c r="E2061" t="n">
        <v>3</v>
      </c>
      <c r="F2061">
        <f>IF(E2061=1,1,IF(E2061=2,0.5,IF(OR(C2061=1,C2061=E2061),0.4,0.2/(E2061-2))))</f>
        <v/>
      </c>
      <c r="G2061">
        <f>IF(C2061=1,1,0)</f>
        <v/>
      </c>
      <c r="H2061">
        <f>IF(C2061=E2061,1,0)</f>
        <v/>
      </c>
      <c r="I2061">
        <f>1/E2061</f>
        <v/>
      </c>
      <c r="J2061" s="28">
        <f>F2061*D2061</f>
        <v/>
      </c>
      <c r="K2061" s="28">
        <f>G2061*D2061</f>
        <v/>
      </c>
      <c r="L2061" s="28">
        <f>H2061*D2061</f>
        <v/>
      </c>
      <c r="M2061" s="28">
        <f>I2061*D2061</f>
        <v/>
      </c>
    </row>
    <row r="2062">
      <c r="A2062" t="inlineStr">
        <is>
          <t>PRO-00703</t>
        </is>
      </c>
      <c r="B2062" t="inlineStr">
        <is>
          <t>programmatic</t>
        </is>
      </c>
      <c r="C2062" t="n">
        <v>3</v>
      </c>
      <c r="D2062" s="28" t="n">
        <v>0</v>
      </c>
      <c r="E2062" t="n">
        <v>3</v>
      </c>
      <c r="F2062">
        <f>IF(E2062=1,1,IF(E2062=2,0.5,IF(OR(C2062=1,C2062=E2062),0.4,0.2/(E2062-2))))</f>
        <v/>
      </c>
      <c r="G2062">
        <f>IF(C2062=1,1,0)</f>
        <v/>
      </c>
      <c r="H2062">
        <f>IF(C2062=E2062,1,0)</f>
        <v/>
      </c>
      <c r="I2062">
        <f>1/E2062</f>
        <v/>
      </c>
      <c r="J2062" s="28">
        <f>F2062*D2062</f>
        <v/>
      </c>
      <c r="K2062" s="28">
        <f>G2062*D2062</f>
        <v/>
      </c>
      <c r="L2062" s="28">
        <f>H2062*D2062</f>
        <v/>
      </c>
      <c r="M2062" s="28">
        <f>I2062*D2062</f>
        <v/>
      </c>
    </row>
    <row r="2063">
      <c r="A2063" t="inlineStr">
        <is>
          <t>PRO-00704</t>
        </is>
      </c>
      <c r="B2063" t="inlineStr">
        <is>
          <t>linkedin</t>
        </is>
      </c>
      <c r="C2063" t="n">
        <v>1</v>
      </c>
      <c r="D2063" s="28" t="n">
        <v>0</v>
      </c>
      <c r="E2063" t="n">
        <v>3</v>
      </c>
      <c r="F2063">
        <f>IF(E2063=1,1,IF(E2063=2,0.5,IF(OR(C2063=1,C2063=E2063),0.4,0.2/(E2063-2))))</f>
        <v/>
      </c>
      <c r="G2063">
        <f>IF(C2063=1,1,0)</f>
        <v/>
      </c>
      <c r="H2063">
        <f>IF(C2063=E2063,1,0)</f>
        <v/>
      </c>
      <c r="I2063">
        <f>1/E2063</f>
        <v/>
      </c>
      <c r="J2063" s="28">
        <f>F2063*D2063</f>
        <v/>
      </c>
      <c r="K2063" s="28">
        <f>G2063*D2063</f>
        <v/>
      </c>
      <c r="L2063" s="28">
        <f>H2063*D2063</f>
        <v/>
      </c>
      <c r="M2063" s="28">
        <f>I2063*D2063</f>
        <v/>
      </c>
    </row>
    <row r="2064">
      <c r="A2064" t="inlineStr">
        <is>
          <t>PRO-00704</t>
        </is>
      </c>
      <c r="B2064" t="inlineStr">
        <is>
          <t>google</t>
        </is>
      </c>
      <c r="C2064" t="n">
        <v>2</v>
      </c>
      <c r="D2064" s="28" t="n">
        <v>0</v>
      </c>
      <c r="E2064" t="n">
        <v>3</v>
      </c>
      <c r="F2064">
        <f>IF(E2064=1,1,IF(E2064=2,0.5,IF(OR(C2064=1,C2064=E2064),0.4,0.2/(E2064-2))))</f>
        <v/>
      </c>
      <c r="G2064">
        <f>IF(C2064=1,1,0)</f>
        <v/>
      </c>
      <c r="H2064">
        <f>IF(C2064=E2064,1,0)</f>
        <v/>
      </c>
      <c r="I2064">
        <f>1/E2064</f>
        <v/>
      </c>
      <c r="J2064" s="28">
        <f>F2064*D2064</f>
        <v/>
      </c>
      <c r="K2064" s="28">
        <f>G2064*D2064</f>
        <v/>
      </c>
      <c r="L2064" s="28">
        <f>H2064*D2064</f>
        <v/>
      </c>
      <c r="M2064" s="28">
        <f>I2064*D2064</f>
        <v/>
      </c>
    </row>
    <row r="2065">
      <c r="A2065" t="inlineStr">
        <is>
          <t>PRO-00704</t>
        </is>
      </c>
      <c r="B2065" t="inlineStr">
        <is>
          <t>linkedin</t>
        </is>
      </c>
      <c r="C2065" t="n">
        <v>3</v>
      </c>
      <c r="D2065" s="28" t="n">
        <v>0</v>
      </c>
      <c r="E2065" t="n">
        <v>3</v>
      </c>
      <c r="F2065">
        <f>IF(E2065=1,1,IF(E2065=2,0.5,IF(OR(C2065=1,C2065=E2065),0.4,0.2/(E2065-2))))</f>
        <v/>
      </c>
      <c r="G2065">
        <f>IF(C2065=1,1,0)</f>
        <v/>
      </c>
      <c r="H2065">
        <f>IF(C2065=E2065,1,0)</f>
        <v/>
      </c>
      <c r="I2065">
        <f>1/E2065</f>
        <v/>
      </c>
      <c r="J2065" s="28">
        <f>F2065*D2065</f>
        <v/>
      </c>
      <c r="K2065" s="28">
        <f>G2065*D2065</f>
        <v/>
      </c>
      <c r="L2065" s="28">
        <f>H2065*D2065</f>
        <v/>
      </c>
      <c r="M2065" s="28">
        <f>I2065*D2065</f>
        <v/>
      </c>
    </row>
    <row r="2066">
      <c r="A2066" t="inlineStr">
        <is>
          <t>PRO-00705</t>
        </is>
      </c>
      <c r="B2066" t="inlineStr">
        <is>
          <t>linkedin</t>
        </is>
      </c>
      <c r="C2066" t="n">
        <v>1</v>
      </c>
      <c r="D2066" s="28" t="n">
        <v>0</v>
      </c>
      <c r="E2066" t="n">
        <v>3</v>
      </c>
      <c r="F2066">
        <f>IF(E2066=1,1,IF(E2066=2,0.5,IF(OR(C2066=1,C2066=E2066),0.4,0.2/(E2066-2))))</f>
        <v/>
      </c>
      <c r="G2066">
        <f>IF(C2066=1,1,0)</f>
        <v/>
      </c>
      <c r="H2066">
        <f>IF(C2066=E2066,1,0)</f>
        <v/>
      </c>
      <c r="I2066">
        <f>1/E2066</f>
        <v/>
      </c>
      <c r="J2066" s="28">
        <f>F2066*D2066</f>
        <v/>
      </c>
      <c r="K2066" s="28">
        <f>G2066*D2066</f>
        <v/>
      </c>
      <c r="L2066" s="28">
        <f>H2066*D2066</f>
        <v/>
      </c>
      <c r="M2066" s="28">
        <f>I2066*D2066</f>
        <v/>
      </c>
    </row>
    <row r="2067">
      <c r="A2067" t="inlineStr">
        <is>
          <t>PRO-00705</t>
        </is>
      </c>
      <c r="B2067" t="inlineStr">
        <is>
          <t>linkedin</t>
        </is>
      </c>
      <c r="C2067" t="n">
        <v>2</v>
      </c>
      <c r="D2067" s="28" t="n">
        <v>0</v>
      </c>
      <c r="E2067" t="n">
        <v>3</v>
      </c>
      <c r="F2067">
        <f>IF(E2067=1,1,IF(E2067=2,0.5,IF(OR(C2067=1,C2067=E2067),0.4,0.2/(E2067-2))))</f>
        <v/>
      </c>
      <c r="G2067">
        <f>IF(C2067=1,1,0)</f>
        <v/>
      </c>
      <c r="H2067">
        <f>IF(C2067=E2067,1,0)</f>
        <v/>
      </c>
      <c r="I2067">
        <f>1/E2067</f>
        <v/>
      </c>
      <c r="J2067" s="28">
        <f>F2067*D2067</f>
        <v/>
      </c>
      <c r="K2067" s="28">
        <f>G2067*D2067</f>
        <v/>
      </c>
      <c r="L2067" s="28">
        <f>H2067*D2067</f>
        <v/>
      </c>
      <c r="M2067" s="28">
        <f>I2067*D2067</f>
        <v/>
      </c>
    </row>
    <row r="2068">
      <c r="A2068" t="inlineStr">
        <is>
          <t>PRO-00705</t>
        </is>
      </c>
      <c r="B2068" t="inlineStr">
        <is>
          <t>g2</t>
        </is>
      </c>
      <c r="C2068" t="n">
        <v>3</v>
      </c>
      <c r="D2068" s="28" t="n">
        <v>0</v>
      </c>
      <c r="E2068" t="n">
        <v>3</v>
      </c>
      <c r="F2068">
        <f>IF(E2068=1,1,IF(E2068=2,0.5,IF(OR(C2068=1,C2068=E2068),0.4,0.2/(E2068-2))))</f>
        <v/>
      </c>
      <c r="G2068">
        <f>IF(C2068=1,1,0)</f>
        <v/>
      </c>
      <c r="H2068">
        <f>IF(C2068=E2068,1,0)</f>
        <v/>
      </c>
      <c r="I2068">
        <f>1/E2068</f>
        <v/>
      </c>
      <c r="J2068" s="28">
        <f>F2068*D2068</f>
        <v/>
      </c>
      <c r="K2068" s="28">
        <f>G2068*D2068</f>
        <v/>
      </c>
      <c r="L2068" s="28">
        <f>H2068*D2068</f>
        <v/>
      </c>
      <c r="M2068" s="28">
        <f>I2068*D2068</f>
        <v/>
      </c>
    </row>
    <row r="2069">
      <c r="A2069" t="inlineStr">
        <is>
          <t>PRO-00706</t>
        </is>
      </c>
      <c r="B2069" t="inlineStr">
        <is>
          <t>google</t>
        </is>
      </c>
      <c r="C2069" t="n">
        <v>1</v>
      </c>
      <c r="D2069" s="28" t="n">
        <v>0</v>
      </c>
      <c r="E2069" t="n">
        <v>3</v>
      </c>
      <c r="F2069">
        <f>IF(E2069=1,1,IF(E2069=2,0.5,IF(OR(C2069=1,C2069=E2069),0.4,0.2/(E2069-2))))</f>
        <v/>
      </c>
      <c r="G2069">
        <f>IF(C2069=1,1,0)</f>
        <v/>
      </c>
      <c r="H2069">
        <f>IF(C2069=E2069,1,0)</f>
        <v/>
      </c>
      <c r="I2069">
        <f>1/E2069</f>
        <v/>
      </c>
      <c r="J2069" s="28">
        <f>F2069*D2069</f>
        <v/>
      </c>
      <c r="K2069" s="28">
        <f>G2069*D2069</f>
        <v/>
      </c>
      <c r="L2069" s="28">
        <f>H2069*D2069</f>
        <v/>
      </c>
      <c r="M2069" s="28">
        <f>I2069*D2069</f>
        <v/>
      </c>
    </row>
    <row r="2070">
      <c r="A2070" t="inlineStr">
        <is>
          <t>PRO-00706</t>
        </is>
      </c>
      <c r="B2070" t="inlineStr">
        <is>
          <t>google</t>
        </is>
      </c>
      <c r="C2070" t="n">
        <v>2</v>
      </c>
      <c r="D2070" s="28" t="n">
        <v>0</v>
      </c>
      <c r="E2070" t="n">
        <v>3</v>
      </c>
      <c r="F2070">
        <f>IF(E2070=1,1,IF(E2070=2,0.5,IF(OR(C2070=1,C2070=E2070),0.4,0.2/(E2070-2))))</f>
        <v/>
      </c>
      <c r="G2070">
        <f>IF(C2070=1,1,0)</f>
        <v/>
      </c>
      <c r="H2070">
        <f>IF(C2070=E2070,1,0)</f>
        <v/>
      </c>
      <c r="I2070">
        <f>1/E2070</f>
        <v/>
      </c>
      <c r="J2070" s="28">
        <f>F2070*D2070</f>
        <v/>
      </c>
      <c r="K2070" s="28">
        <f>G2070*D2070</f>
        <v/>
      </c>
      <c r="L2070" s="28">
        <f>H2070*D2070</f>
        <v/>
      </c>
      <c r="M2070" s="28">
        <f>I2070*D2070</f>
        <v/>
      </c>
    </row>
    <row r="2071">
      <c r="A2071" t="inlineStr">
        <is>
          <t>PRO-00706</t>
        </is>
      </c>
      <c r="B2071" t="inlineStr">
        <is>
          <t>google</t>
        </is>
      </c>
      <c r="C2071" t="n">
        <v>3</v>
      </c>
      <c r="D2071" s="28" t="n">
        <v>0</v>
      </c>
      <c r="E2071" t="n">
        <v>3</v>
      </c>
      <c r="F2071">
        <f>IF(E2071=1,1,IF(E2071=2,0.5,IF(OR(C2071=1,C2071=E2071),0.4,0.2/(E2071-2))))</f>
        <v/>
      </c>
      <c r="G2071">
        <f>IF(C2071=1,1,0)</f>
        <v/>
      </c>
      <c r="H2071">
        <f>IF(C2071=E2071,1,0)</f>
        <v/>
      </c>
      <c r="I2071">
        <f>1/E2071</f>
        <v/>
      </c>
      <c r="J2071" s="28">
        <f>F2071*D2071</f>
        <v/>
      </c>
      <c r="K2071" s="28">
        <f>G2071*D2071</f>
        <v/>
      </c>
      <c r="L2071" s="28">
        <f>H2071*D2071</f>
        <v/>
      </c>
      <c r="M2071" s="28">
        <f>I2071*D2071</f>
        <v/>
      </c>
    </row>
    <row r="2072">
      <c r="A2072" t="inlineStr">
        <is>
          <t>PRO-00707</t>
        </is>
      </c>
      <c r="B2072" t="inlineStr">
        <is>
          <t>google</t>
        </is>
      </c>
      <c r="C2072" t="n">
        <v>1</v>
      </c>
      <c r="D2072" s="28" t="n">
        <v>0</v>
      </c>
      <c r="E2072" t="n">
        <v>2</v>
      </c>
      <c r="F2072">
        <f>IF(E2072=1,1,IF(E2072=2,0.5,IF(OR(C2072=1,C2072=E2072),0.4,0.2/(E2072-2))))</f>
        <v/>
      </c>
      <c r="G2072">
        <f>IF(C2072=1,1,0)</f>
        <v/>
      </c>
      <c r="H2072">
        <f>IF(C2072=E2072,1,0)</f>
        <v/>
      </c>
      <c r="I2072">
        <f>1/E2072</f>
        <v/>
      </c>
      <c r="J2072" s="28">
        <f>F2072*D2072</f>
        <v/>
      </c>
      <c r="K2072" s="28">
        <f>G2072*D2072</f>
        <v/>
      </c>
      <c r="L2072" s="28">
        <f>H2072*D2072</f>
        <v/>
      </c>
      <c r="M2072" s="28">
        <f>I2072*D2072</f>
        <v/>
      </c>
    </row>
    <row r="2073">
      <c r="A2073" t="inlineStr">
        <is>
          <t>PRO-00707</t>
        </is>
      </c>
      <c r="B2073" t="inlineStr">
        <is>
          <t>linkedin</t>
        </is>
      </c>
      <c r="C2073" t="n">
        <v>2</v>
      </c>
      <c r="D2073" s="28" t="n">
        <v>0</v>
      </c>
      <c r="E2073" t="n">
        <v>2</v>
      </c>
      <c r="F2073">
        <f>IF(E2073=1,1,IF(E2073=2,0.5,IF(OR(C2073=1,C2073=E2073),0.4,0.2/(E2073-2))))</f>
        <v/>
      </c>
      <c r="G2073">
        <f>IF(C2073=1,1,0)</f>
        <v/>
      </c>
      <c r="H2073">
        <f>IF(C2073=E2073,1,0)</f>
        <v/>
      </c>
      <c r="I2073">
        <f>1/E2073</f>
        <v/>
      </c>
      <c r="J2073" s="28">
        <f>F2073*D2073</f>
        <v/>
      </c>
      <c r="K2073" s="28">
        <f>G2073*D2073</f>
        <v/>
      </c>
      <c r="L2073" s="28">
        <f>H2073*D2073</f>
        <v/>
      </c>
      <c r="M2073" s="28">
        <f>I2073*D2073</f>
        <v/>
      </c>
    </row>
    <row r="2074">
      <c r="A2074" t="inlineStr">
        <is>
          <t>PRO-00708</t>
        </is>
      </c>
      <c r="B2074" t="inlineStr">
        <is>
          <t>linkedin</t>
        </is>
      </c>
      <c r="C2074" t="n">
        <v>1</v>
      </c>
      <c r="D2074" s="28" t="n">
        <v>33302</v>
      </c>
      <c r="E2074" t="n">
        <v>2</v>
      </c>
      <c r="F2074">
        <f>IF(E2074=1,1,IF(E2074=2,0.5,IF(OR(C2074=1,C2074=E2074),0.4,0.2/(E2074-2))))</f>
        <v/>
      </c>
      <c r="G2074">
        <f>IF(C2074=1,1,0)</f>
        <v/>
      </c>
      <c r="H2074">
        <f>IF(C2074=E2074,1,0)</f>
        <v/>
      </c>
      <c r="I2074">
        <f>1/E2074</f>
        <v/>
      </c>
      <c r="J2074" s="28">
        <f>F2074*D2074</f>
        <v/>
      </c>
      <c r="K2074" s="28">
        <f>G2074*D2074</f>
        <v/>
      </c>
      <c r="L2074" s="28">
        <f>H2074*D2074</f>
        <v/>
      </c>
      <c r="M2074" s="28">
        <f>I2074*D2074</f>
        <v/>
      </c>
    </row>
    <row r="2075">
      <c r="A2075" t="inlineStr">
        <is>
          <t>PRO-00708</t>
        </is>
      </c>
      <c r="B2075" t="inlineStr">
        <is>
          <t>g2</t>
        </is>
      </c>
      <c r="C2075" t="n">
        <v>2</v>
      </c>
      <c r="D2075" s="28" t="n">
        <v>33302</v>
      </c>
      <c r="E2075" t="n">
        <v>2</v>
      </c>
      <c r="F2075">
        <f>IF(E2075=1,1,IF(E2075=2,0.5,IF(OR(C2075=1,C2075=E2075),0.4,0.2/(E2075-2))))</f>
        <v/>
      </c>
      <c r="G2075">
        <f>IF(C2075=1,1,0)</f>
        <v/>
      </c>
      <c r="H2075">
        <f>IF(C2075=E2075,1,0)</f>
        <v/>
      </c>
      <c r="I2075">
        <f>1/E2075</f>
        <v/>
      </c>
      <c r="J2075" s="28">
        <f>F2075*D2075</f>
        <v/>
      </c>
      <c r="K2075" s="28">
        <f>G2075*D2075</f>
        <v/>
      </c>
      <c r="L2075" s="28">
        <f>H2075*D2075</f>
        <v/>
      </c>
      <c r="M2075" s="28">
        <f>I2075*D2075</f>
        <v/>
      </c>
    </row>
    <row r="2076">
      <c r="A2076" t="inlineStr">
        <is>
          <t>PRO-00709</t>
        </is>
      </c>
      <c r="B2076" t="inlineStr">
        <is>
          <t>linkedin</t>
        </is>
      </c>
      <c r="C2076" t="n">
        <v>1</v>
      </c>
      <c r="D2076" s="28" t="n">
        <v>0</v>
      </c>
      <c r="E2076" t="n">
        <v>3</v>
      </c>
      <c r="F2076">
        <f>IF(E2076=1,1,IF(E2076=2,0.5,IF(OR(C2076=1,C2076=E2076),0.4,0.2/(E2076-2))))</f>
        <v/>
      </c>
      <c r="G2076">
        <f>IF(C2076=1,1,0)</f>
        <v/>
      </c>
      <c r="H2076">
        <f>IF(C2076=E2076,1,0)</f>
        <v/>
      </c>
      <c r="I2076">
        <f>1/E2076</f>
        <v/>
      </c>
      <c r="J2076" s="28">
        <f>F2076*D2076</f>
        <v/>
      </c>
      <c r="K2076" s="28">
        <f>G2076*D2076</f>
        <v/>
      </c>
      <c r="L2076" s="28">
        <f>H2076*D2076</f>
        <v/>
      </c>
      <c r="M2076" s="28">
        <f>I2076*D2076</f>
        <v/>
      </c>
    </row>
    <row r="2077">
      <c r="A2077" t="inlineStr">
        <is>
          <t>PRO-00709</t>
        </is>
      </c>
      <c r="B2077" t="inlineStr">
        <is>
          <t>google</t>
        </is>
      </c>
      <c r="C2077" t="n">
        <v>2</v>
      </c>
      <c r="D2077" s="28" t="n">
        <v>0</v>
      </c>
      <c r="E2077" t="n">
        <v>3</v>
      </c>
      <c r="F2077">
        <f>IF(E2077=1,1,IF(E2077=2,0.5,IF(OR(C2077=1,C2077=E2077),0.4,0.2/(E2077-2))))</f>
        <v/>
      </c>
      <c r="G2077">
        <f>IF(C2077=1,1,0)</f>
        <v/>
      </c>
      <c r="H2077">
        <f>IF(C2077=E2077,1,0)</f>
        <v/>
      </c>
      <c r="I2077">
        <f>1/E2077</f>
        <v/>
      </c>
      <c r="J2077" s="28">
        <f>F2077*D2077</f>
        <v/>
      </c>
      <c r="K2077" s="28">
        <f>G2077*D2077</f>
        <v/>
      </c>
      <c r="L2077" s="28">
        <f>H2077*D2077</f>
        <v/>
      </c>
      <c r="M2077" s="28">
        <f>I2077*D2077</f>
        <v/>
      </c>
    </row>
    <row r="2078">
      <c r="A2078" t="inlineStr">
        <is>
          <t>PRO-00709</t>
        </is>
      </c>
      <c r="B2078" t="inlineStr">
        <is>
          <t>linkedin</t>
        </is>
      </c>
      <c r="C2078" t="n">
        <v>3</v>
      </c>
      <c r="D2078" s="28" t="n">
        <v>0</v>
      </c>
      <c r="E2078" t="n">
        <v>3</v>
      </c>
      <c r="F2078">
        <f>IF(E2078=1,1,IF(E2078=2,0.5,IF(OR(C2078=1,C2078=E2078),0.4,0.2/(E2078-2))))</f>
        <v/>
      </c>
      <c r="G2078">
        <f>IF(C2078=1,1,0)</f>
        <v/>
      </c>
      <c r="H2078">
        <f>IF(C2078=E2078,1,0)</f>
        <v/>
      </c>
      <c r="I2078">
        <f>1/E2078</f>
        <v/>
      </c>
      <c r="J2078" s="28">
        <f>F2078*D2078</f>
        <v/>
      </c>
      <c r="K2078" s="28">
        <f>G2078*D2078</f>
        <v/>
      </c>
      <c r="L2078" s="28">
        <f>H2078*D2078</f>
        <v/>
      </c>
      <c r="M2078" s="28">
        <f>I2078*D2078</f>
        <v/>
      </c>
    </row>
    <row r="2079">
      <c r="A2079" t="inlineStr">
        <is>
          <t>PRO-00710</t>
        </is>
      </c>
      <c r="B2079" t="inlineStr">
        <is>
          <t>linkedin</t>
        </is>
      </c>
      <c r="C2079" t="n">
        <v>1</v>
      </c>
      <c r="D2079" s="28" t="n">
        <v>0</v>
      </c>
      <c r="E2079" t="n">
        <v>2</v>
      </c>
      <c r="F2079">
        <f>IF(E2079=1,1,IF(E2079=2,0.5,IF(OR(C2079=1,C2079=E2079),0.4,0.2/(E2079-2))))</f>
        <v/>
      </c>
      <c r="G2079">
        <f>IF(C2079=1,1,0)</f>
        <v/>
      </c>
      <c r="H2079">
        <f>IF(C2079=E2079,1,0)</f>
        <v/>
      </c>
      <c r="I2079">
        <f>1/E2079</f>
        <v/>
      </c>
      <c r="J2079" s="28">
        <f>F2079*D2079</f>
        <v/>
      </c>
      <c r="K2079" s="28">
        <f>G2079*D2079</f>
        <v/>
      </c>
      <c r="L2079" s="28">
        <f>H2079*D2079</f>
        <v/>
      </c>
      <c r="M2079" s="28">
        <f>I2079*D2079</f>
        <v/>
      </c>
    </row>
    <row r="2080">
      <c r="A2080" t="inlineStr">
        <is>
          <t>PRO-00710</t>
        </is>
      </c>
      <c r="B2080" t="inlineStr">
        <is>
          <t>google</t>
        </is>
      </c>
      <c r="C2080" t="n">
        <v>2</v>
      </c>
      <c r="D2080" s="28" t="n">
        <v>0</v>
      </c>
      <c r="E2080" t="n">
        <v>2</v>
      </c>
      <c r="F2080">
        <f>IF(E2080=1,1,IF(E2080=2,0.5,IF(OR(C2080=1,C2080=E2080),0.4,0.2/(E2080-2))))</f>
        <v/>
      </c>
      <c r="G2080">
        <f>IF(C2080=1,1,0)</f>
        <v/>
      </c>
      <c r="H2080">
        <f>IF(C2080=E2080,1,0)</f>
        <v/>
      </c>
      <c r="I2080">
        <f>1/E2080</f>
        <v/>
      </c>
      <c r="J2080" s="28">
        <f>F2080*D2080</f>
        <v/>
      </c>
      <c r="K2080" s="28">
        <f>G2080*D2080</f>
        <v/>
      </c>
      <c r="L2080" s="28">
        <f>H2080*D2080</f>
        <v/>
      </c>
      <c r="M2080" s="28">
        <f>I2080*D2080</f>
        <v/>
      </c>
    </row>
    <row r="2081">
      <c r="A2081" t="inlineStr">
        <is>
          <t>PRO-00711</t>
        </is>
      </c>
      <c r="B2081" t="inlineStr">
        <is>
          <t>linkedin</t>
        </is>
      </c>
      <c r="C2081" t="n">
        <v>1</v>
      </c>
      <c r="D2081" s="28" t="n">
        <v>0</v>
      </c>
      <c r="E2081" t="n">
        <v>2</v>
      </c>
      <c r="F2081">
        <f>IF(E2081=1,1,IF(E2081=2,0.5,IF(OR(C2081=1,C2081=E2081),0.4,0.2/(E2081-2))))</f>
        <v/>
      </c>
      <c r="G2081">
        <f>IF(C2081=1,1,0)</f>
        <v/>
      </c>
      <c r="H2081">
        <f>IF(C2081=E2081,1,0)</f>
        <v/>
      </c>
      <c r="I2081">
        <f>1/E2081</f>
        <v/>
      </c>
      <c r="J2081" s="28">
        <f>F2081*D2081</f>
        <v/>
      </c>
      <c r="K2081" s="28">
        <f>G2081*D2081</f>
        <v/>
      </c>
      <c r="L2081" s="28">
        <f>H2081*D2081</f>
        <v/>
      </c>
      <c r="M2081" s="28">
        <f>I2081*D2081</f>
        <v/>
      </c>
    </row>
    <row r="2082">
      <c r="A2082" t="inlineStr">
        <is>
          <t>PRO-00711</t>
        </is>
      </c>
      <c r="B2082" t="inlineStr">
        <is>
          <t>google</t>
        </is>
      </c>
      <c r="C2082" t="n">
        <v>2</v>
      </c>
      <c r="D2082" s="28" t="n">
        <v>0</v>
      </c>
      <c r="E2082" t="n">
        <v>2</v>
      </c>
      <c r="F2082">
        <f>IF(E2082=1,1,IF(E2082=2,0.5,IF(OR(C2082=1,C2082=E2082),0.4,0.2/(E2082-2))))</f>
        <v/>
      </c>
      <c r="G2082">
        <f>IF(C2082=1,1,0)</f>
        <v/>
      </c>
      <c r="H2082">
        <f>IF(C2082=E2082,1,0)</f>
        <v/>
      </c>
      <c r="I2082">
        <f>1/E2082</f>
        <v/>
      </c>
      <c r="J2082" s="28">
        <f>F2082*D2082</f>
        <v/>
      </c>
      <c r="K2082" s="28">
        <f>G2082*D2082</f>
        <v/>
      </c>
      <c r="L2082" s="28">
        <f>H2082*D2082</f>
        <v/>
      </c>
      <c r="M2082" s="28">
        <f>I2082*D2082</f>
        <v/>
      </c>
    </row>
    <row r="2083">
      <c r="A2083" t="inlineStr">
        <is>
          <t>PRO-00712</t>
        </is>
      </c>
      <c r="B2083" t="inlineStr">
        <is>
          <t>google</t>
        </is>
      </c>
      <c r="C2083" t="n">
        <v>1</v>
      </c>
      <c r="D2083" s="28" t="n">
        <v>62263</v>
      </c>
      <c r="E2083" t="n">
        <v>2</v>
      </c>
      <c r="F2083">
        <f>IF(E2083=1,1,IF(E2083=2,0.5,IF(OR(C2083=1,C2083=E2083),0.4,0.2/(E2083-2))))</f>
        <v/>
      </c>
      <c r="G2083">
        <f>IF(C2083=1,1,0)</f>
        <v/>
      </c>
      <c r="H2083">
        <f>IF(C2083=E2083,1,0)</f>
        <v/>
      </c>
      <c r="I2083">
        <f>1/E2083</f>
        <v/>
      </c>
      <c r="J2083" s="28">
        <f>F2083*D2083</f>
        <v/>
      </c>
      <c r="K2083" s="28">
        <f>G2083*D2083</f>
        <v/>
      </c>
      <c r="L2083" s="28">
        <f>H2083*D2083</f>
        <v/>
      </c>
      <c r="M2083" s="28">
        <f>I2083*D2083</f>
        <v/>
      </c>
    </row>
    <row r="2084">
      <c r="A2084" t="inlineStr">
        <is>
          <t>PRO-00712</t>
        </is>
      </c>
      <c r="B2084" t="inlineStr">
        <is>
          <t>google</t>
        </is>
      </c>
      <c r="C2084" t="n">
        <v>2</v>
      </c>
      <c r="D2084" s="28" t="n">
        <v>62263</v>
      </c>
      <c r="E2084" t="n">
        <v>2</v>
      </c>
      <c r="F2084">
        <f>IF(E2084=1,1,IF(E2084=2,0.5,IF(OR(C2084=1,C2084=E2084),0.4,0.2/(E2084-2))))</f>
        <v/>
      </c>
      <c r="G2084">
        <f>IF(C2084=1,1,0)</f>
        <v/>
      </c>
      <c r="H2084">
        <f>IF(C2084=E2084,1,0)</f>
        <v/>
      </c>
      <c r="I2084">
        <f>1/E2084</f>
        <v/>
      </c>
      <c r="J2084" s="28">
        <f>F2084*D2084</f>
        <v/>
      </c>
      <c r="K2084" s="28">
        <f>G2084*D2084</f>
        <v/>
      </c>
      <c r="L2084" s="28">
        <f>H2084*D2084</f>
        <v/>
      </c>
      <c r="M2084" s="28">
        <f>I2084*D2084</f>
        <v/>
      </c>
    </row>
    <row r="2085">
      <c r="A2085" t="inlineStr">
        <is>
          <t>PRO-00713</t>
        </is>
      </c>
      <c r="B2085" t="inlineStr">
        <is>
          <t>linkedin</t>
        </is>
      </c>
      <c r="C2085" t="n">
        <v>1</v>
      </c>
      <c r="D2085" s="28" t="n">
        <v>81598</v>
      </c>
      <c r="E2085" t="n">
        <v>2</v>
      </c>
      <c r="F2085">
        <f>IF(E2085=1,1,IF(E2085=2,0.5,IF(OR(C2085=1,C2085=E2085),0.4,0.2/(E2085-2))))</f>
        <v/>
      </c>
      <c r="G2085">
        <f>IF(C2085=1,1,0)</f>
        <v/>
      </c>
      <c r="H2085">
        <f>IF(C2085=E2085,1,0)</f>
        <v/>
      </c>
      <c r="I2085">
        <f>1/E2085</f>
        <v/>
      </c>
      <c r="J2085" s="28">
        <f>F2085*D2085</f>
        <v/>
      </c>
      <c r="K2085" s="28">
        <f>G2085*D2085</f>
        <v/>
      </c>
      <c r="L2085" s="28">
        <f>H2085*D2085</f>
        <v/>
      </c>
      <c r="M2085" s="28">
        <f>I2085*D2085</f>
        <v/>
      </c>
    </row>
    <row r="2086">
      <c r="A2086" t="inlineStr">
        <is>
          <t>PRO-00713</t>
        </is>
      </c>
      <c r="B2086" t="inlineStr">
        <is>
          <t>linkedin</t>
        </is>
      </c>
      <c r="C2086" t="n">
        <v>2</v>
      </c>
      <c r="D2086" s="28" t="n">
        <v>81598</v>
      </c>
      <c r="E2086" t="n">
        <v>2</v>
      </c>
      <c r="F2086">
        <f>IF(E2086=1,1,IF(E2086=2,0.5,IF(OR(C2086=1,C2086=E2086),0.4,0.2/(E2086-2))))</f>
        <v/>
      </c>
      <c r="G2086">
        <f>IF(C2086=1,1,0)</f>
        <v/>
      </c>
      <c r="H2086">
        <f>IF(C2086=E2086,1,0)</f>
        <v/>
      </c>
      <c r="I2086">
        <f>1/E2086</f>
        <v/>
      </c>
      <c r="J2086" s="28">
        <f>F2086*D2086</f>
        <v/>
      </c>
      <c r="K2086" s="28">
        <f>G2086*D2086</f>
        <v/>
      </c>
      <c r="L2086" s="28">
        <f>H2086*D2086</f>
        <v/>
      </c>
      <c r="M2086" s="28">
        <f>I2086*D2086</f>
        <v/>
      </c>
    </row>
    <row r="2087">
      <c r="A2087" t="inlineStr">
        <is>
          <t>PRO-00714</t>
        </is>
      </c>
      <c r="B2087" t="inlineStr">
        <is>
          <t>linkedin</t>
        </is>
      </c>
      <c r="C2087" t="n">
        <v>1</v>
      </c>
      <c r="D2087" s="28" t="n">
        <v>0</v>
      </c>
      <c r="E2087" t="n">
        <v>2</v>
      </c>
      <c r="F2087">
        <f>IF(E2087=1,1,IF(E2087=2,0.5,IF(OR(C2087=1,C2087=E2087),0.4,0.2/(E2087-2))))</f>
        <v/>
      </c>
      <c r="G2087">
        <f>IF(C2087=1,1,0)</f>
        <v/>
      </c>
      <c r="H2087">
        <f>IF(C2087=E2087,1,0)</f>
        <v/>
      </c>
      <c r="I2087">
        <f>1/E2087</f>
        <v/>
      </c>
      <c r="J2087" s="28">
        <f>F2087*D2087</f>
        <v/>
      </c>
      <c r="K2087" s="28">
        <f>G2087*D2087</f>
        <v/>
      </c>
      <c r="L2087" s="28">
        <f>H2087*D2087</f>
        <v/>
      </c>
      <c r="M2087" s="28">
        <f>I2087*D2087</f>
        <v/>
      </c>
    </row>
    <row r="2088">
      <c r="A2088" t="inlineStr">
        <is>
          <t>PRO-00714</t>
        </is>
      </c>
      <c r="B2088" t="inlineStr">
        <is>
          <t>google</t>
        </is>
      </c>
      <c r="C2088" t="n">
        <v>2</v>
      </c>
      <c r="D2088" s="28" t="n">
        <v>0</v>
      </c>
      <c r="E2088" t="n">
        <v>2</v>
      </c>
      <c r="F2088">
        <f>IF(E2088=1,1,IF(E2088=2,0.5,IF(OR(C2088=1,C2088=E2088),0.4,0.2/(E2088-2))))</f>
        <v/>
      </c>
      <c r="G2088">
        <f>IF(C2088=1,1,0)</f>
        <v/>
      </c>
      <c r="H2088">
        <f>IF(C2088=E2088,1,0)</f>
        <v/>
      </c>
      <c r="I2088">
        <f>1/E2088</f>
        <v/>
      </c>
      <c r="J2088" s="28">
        <f>F2088*D2088</f>
        <v/>
      </c>
      <c r="K2088" s="28">
        <f>G2088*D2088</f>
        <v/>
      </c>
      <c r="L2088" s="28">
        <f>H2088*D2088</f>
        <v/>
      </c>
      <c r="M2088" s="28">
        <f>I2088*D2088</f>
        <v/>
      </c>
    </row>
    <row r="2089">
      <c r="A2089" t="inlineStr">
        <is>
          <t>PRO-00715</t>
        </is>
      </c>
      <c r="B2089" t="inlineStr">
        <is>
          <t>linkedin</t>
        </is>
      </c>
      <c r="C2089" t="n">
        <v>1</v>
      </c>
      <c r="D2089" s="28" t="n">
        <v>0</v>
      </c>
      <c r="E2089" t="n">
        <v>3</v>
      </c>
      <c r="F2089">
        <f>IF(E2089=1,1,IF(E2089=2,0.5,IF(OR(C2089=1,C2089=E2089),0.4,0.2/(E2089-2))))</f>
        <v/>
      </c>
      <c r="G2089">
        <f>IF(C2089=1,1,0)</f>
        <v/>
      </c>
      <c r="H2089">
        <f>IF(C2089=E2089,1,0)</f>
        <v/>
      </c>
      <c r="I2089">
        <f>1/E2089</f>
        <v/>
      </c>
      <c r="J2089" s="28">
        <f>F2089*D2089</f>
        <v/>
      </c>
      <c r="K2089" s="28">
        <f>G2089*D2089</f>
        <v/>
      </c>
      <c r="L2089" s="28">
        <f>H2089*D2089</f>
        <v/>
      </c>
      <c r="M2089" s="28">
        <f>I2089*D2089</f>
        <v/>
      </c>
    </row>
    <row r="2090">
      <c r="A2090" t="inlineStr">
        <is>
          <t>PRO-00715</t>
        </is>
      </c>
      <c r="B2090" t="inlineStr">
        <is>
          <t>linkedin</t>
        </is>
      </c>
      <c r="C2090" t="n">
        <v>2</v>
      </c>
      <c r="D2090" s="28" t="n">
        <v>0</v>
      </c>
      <c r="E2090" t="n">
        <v>3</v>
      </c>
      <c r="F2090">
        <f>IF(E2090=1,1,IF(E2090=2,0.5,IF(OR(C2090=1,C2090=E2090),0.4,0.2/(E2090-2))))</f>
        <v/>
      </c>
      <c r="G2090">
        <f>IF(C2090=1,1,0)</f>
        <v/>
      </c>
      <c r="H2090">
        <f>IF(C2090=E2090,1,0)</f>
        <v/>
      </c>
      <c r="I2090">
        <f>1/E2090</f>
        <v/>
      </c>
      <c r="J2090" s="28">
        <f>F2090*D2090</f>
        <v/>
      </c>
      <c r="K2090" s="28">
        <f>G2090*D2090</f>
        <v/>
      </c>
      <c r="L2090" s="28">
        <f>H2090*D2090</f>
        <v/>
      </c>
      <c r="M2090" s="28">
        <f>I2090*D2090</f>
        <v/>
      </c>
    </row>
    <row r="2091">
      <c r="A2091" t="inlineStr">
        <is>
          <t>PRO-00715</t>
        </is>
      </c>
      <c r="B2091" t="inlineStr">
        <is>
          <t>linkedin</t>
        </is>
      </c>
      <c r="C2091" t="n">
        <v>3</v>
      </c>
      <c r="D2091" s="28" t="n">
        <v>0</v>
      </c>
      <c r="E2091" t="n">
        <v>3</v>
      </c>
      <c r="F2091">
        <f>IF(E2091=1,1,IF(E2091=2,0.5,IF(OR(C2091=1,C2091=E2091),0.4,0.2/(E2091-2))))</f>
        <v/>
      </c>
      <c r="G2091">
        <f>IF(C2091=1,1,0)</f>
        <v/>
      </c>
      <c r="H2091">
        <f>IF(C2091=E2091,1,0)</f>
        <v/>
      </c>
      <c r="I2091">
        <f>1/E2091</f>
        <v/>
      </c>
      <c r="J2091" s="28">
        <f>F2091*D2091</f>
        <v/>
      </c>
      <c r="K2091" s="28">
        <f>G2091*D2091</f>
        <v/>
      </c>
      <c r="L2091" s="28">
        <f>H2091*D2091</f>
        <v/>
      </c>
      <c r="M2091" s="28">
        <f>I2091*D2091</f>
        <v/>
      </c>
    </row>
    <row r="2092">
      <c r="A2092" t="inlineStr">
        <is>
          <t>PRO-00716</t>
        </is>
      </c>
      <c r="B2092" t="inlineStr">
        <is>
          <t>linkedin</t>
        </is>
      </c>
      <c r="C2092" t="n">
        <v>1</v>
      </c>
      <c r="D2092" s="28" t="n">
        <v>0</v>
      </c>
      <c r="E2092" t="n">
        <v>2</v>
      </c>
      <c r="F2092">
        <f>IF(E2092=1,1,IF(E2092=2,0.5,IF(OR(C2092=1,C2092=E2092),0.4,0.2/(E2092-2))))</f>
        <v/>
      </c>
      <c r="G2092">
        <f>IF(C2092=1,1,0)</f>
        <v/>
      </c>
      <c r="H2092">
        <f>IF(C2092=E2092,1,0)</f>
        <v/>
      </c>
      <c r="I2092">
        <f>1/E2092</f>
        <v/>
      </c>
      <c r="J2092" s="28">
        <f>F2092*D2092</f>
        <v/>
      </c>
      <c r="K2092" s="28">
        <f>G2092*D2092</f>
        <v/>
      </c>
      <c r="L2092" s="28">
        <f>H2092*D2092</f>
        <v/>
      </c>
      <c r="M2092" s="28">
        <f>I2092*D2092</f>
        <v/>
      </c>
    </row>
    <row r="2093">
      <c r="A2093" t="inlineStr">
        <is>
          <t>PRO-00716</t>
        </is>
      </c>
      <c r="B2093" t="inlineStr">
        <is>
          <t>google</t>
        </is>
      </c>
      <c r="C2093" t="n">
        <v>2</v>
      </c>
      <c r="D2093" s="28" t="n">
        <v>0</v>
      </c>
      <c r="E2093" t="n">
        <v>2</v>
      </c>
      <c r="F2093">
        <f>IF(E2093=1,1,IF(E2093=2,0.5,IF(OR(C2093=1,C2093=E2093),0.4,0.2/(E2093-2))))</f>
        <v/>
      </c>
      <c r="G2093">
        <f>IF(C2093=1,1,0)</f>
        <v/>
      </c>
      <c r="H2093">
        <f>IF(C2093=E2093,1,0)</f>
        <v/>
      </c>
      <c r="I2093">
        <f>1/E2093</f>
        <v/>
      </c>
      <c r="J2093" s="28">
        <f>F2093*D2093</f>
        <v/>
      </c>
      <c r="K2093" s="28">
        <f>G2093*D2093</f>
        <v/>
      </c>
      <c r="L2093" s="28">
        <f>H2093*D2093</f>
        <v/>
      </c>
      <c r="M2093" s="28">
        <f>I2093*D2093</f>
        <v/>
      </c>
    </row>
    <row r="2094">
      <c r="A2094" t="inlineStr">
        <is>
          <t>PRO-00717</t>
        </is>
      </c>
      <c r="B2094" t="inlineStr">
        <is>
          <t>google</t>
        </is>
      </c>
      <c r="C2094" t="n">
        <v>1</v>
      </c>
      <c r="D2094" s="28" t="n">
        <v>0</v>
      </c>
      <c r="E2094" t="n">
        <v>3</v>
      </c>
      <c r="F2094">
        <f>IF(E2094=1,1,IF(E2094=2,0.5,IF(OR(C2094=1,C2094=E2094),0.4,0.2/(E2094-2))))</f>
        <v/>
      </c>
      <c r="G2094">
        <f>IF(C2094=1,1,0)</f>
        <v/>
      </c>
      <c r="H2094">
        <f>IF(C2094=E2094,1,0)</f>
        <v/>
      </c>
      <c r="I2094">
        <f>1/E2094</f>
        <v/>
      </c>
      <c r="J2094" s="28">
        <f>F2094*D2094</f>
        <v/>
      </c>
      <c r="K2094" s="28">
        <f>G2094*D2094</f>
        <v/>
      </c>
      <c r="L2094" s="28">
        <f>H2094*D2094</f>
        <v/>
      </c>
      <c r="M2094" s="28">
        <f>I2094*D2094</f>
        <v/>
      </c>
    </row>
    <row r="2095">
      <c r="A2095" t="inlineStr">
        <is>
          <t>PRO-00717</t>
        </is>
      </c>
      <c r="B2095" t="inlineStr">
        <is>
          <t>linkedin</t>
        </is>
      </c>
      <c r="C2095" t="n">
        <v>2</v>
      </c>
      <c r="D2095" s="28" t="n">
        <v>0</v>
      </c>
      <c r="E2095" t="n">
        <v>3</v>
      </c>
      <c r="F2095">
        <f>IF(E2095=1,1,IF(E2095=2,0.5,IF(OR(C2095=1,C2095=E2095),0.4,0.2/(E2095-2))))</f>
        <v/>
      </c>
      <c r="G2095">
        <f>IF(C2095=1,1,0)</f>
        <v/>
      </c>
      <c r="H2095">
        <f>IF(C2095=E2095,1,0)</f>
        <v/>
      </c>
      <c r="I2095">
        <f>1/E2095</f>
        <v/>
      </c>
      <c r="J2095" s="28">
        <f>F2095*D2095</f>
        <v/>
      </c>
      <c r="K2095" s="28">
        <f>G2095*D2095</f>
        <v/>
      </c>
      <c r="L2095" s="28">
        <f>H2095*D2095</f>
        <v/>
      </c>
      <c r="M2095" s="28">
        <f>I2095*D2095</f>
        <v/>
      </c>
    </row>
    <row r="2096">
      <c r="A2096" t="inlineStr">
        <is>
          <t>PRO-00717</t>
        </is>
      </c>
      <c r="B2096" t="inlineStr">
        <is>
          <t>google</t>
        </is>
      </c>
      <c r="C2096" t="n">
        <v>3</v>
      </c>
      <c r="D2096" s="28" t="n">
        <v>0</v>
      </c>
      <c r="E2096" t="n">
        <v>3</v>
      </c>
      <c r="F2096">
        <f>IF(E2096=1,1,IF(E2096=2,0.5,IF(OR(C2096=1,C2096=E2096),0.4,0.2/(E2096-2))))</f>
        <v/>
      </c>
      <c r="G2096">
        <f>IF(C2096=1,1,0)</f>
        <v/>
      </c>
      <c r="H2096">
        <f>IF(C2096=E2096,1,0)</f>
        <v/>
      </c>
      <c r="I2096">
        <f>1/E2096</f>
        <v/>
      </c>
      <c r="J2096" s="28">
        <f>F2096*D2096</f>
        <v/>
      </c>
      <c r="K2096" s="28">
        <f>G2096*D2096</f>
        <v/>
      </c>
      <c r="L2096" s="28">
        <f>H2096*D2096</f>
        <v/>
      </c>
      <c r="M2096" s="28">
        <f>I2096*D2096</f>
        <v/>
      </c>
    </row>
    <row r="2097">
      <c r="A2097" t="inlineStr">
        <is>
          <t>PRO-00718</t>
        </is>
      </c>
      <c r="B2097" t="inlineStr">
        <is>
          <t>linkedin</t>
        </is>
      </c>
      <c r="C2097" t="n">
        <v>1</v>
      </c>
      <c r="D2097" s="28" t="n">
        <v>137304</v>
      </c>
      <c r="E2097" t="n">
        <v>2</v>
      </c>
      <c r="F2097">
        <f>IF(E2097=1,1,IF(E2097=2,0.5,IF(OR(C2097=1,C2097=E2097),0.4,0.2/(E2097-2))))</f>
        <v/>
      </c>
      <c r="G2097">
        <f>IF(C2097=1,1,0)</f>
        <v/>
      </c>
      <c r="H2097">
        <f>IF(C2097=E2097,1,0)</f>
        <v/>
      </c>
      <c r="I2097">
        <f>1/E2097</f>
        <v/>
      </c>
      <c r="J2097" s="28">
        <f>F2097*D2097</f>
        <v/>
      </c>
      <c r="K2097" s="28">
        <f>G2097*D2097</f>
        <v/>
      </c>
      <c r="L2097" s="28">
        <f>H2097*D2097</f>
        <v/>
      </c>
      <c r="M2097" s="28">
        <f>I2097*D2097</f>
        <v/>
      </c>
    </row>
    <row r="2098">
      <c r="A2098" t="inlineStr">
        <is>
          <t>PRO-00718</t>
        </is>
      </c>
      <c r="B2098" t="inlineStr">
        <is>
          <t>g2</t>
        </is>
      </c>
      <c r="C2098" t="n">
        <v>2</v>
      </c>
      <c r="D2098" s="28" t="n">
        <v>137304</v>
      </c>
      <c r="E2098" t="n">
        <v>2</v>
      </c>
      <c r="F2098">
        <f>IF(E2098=1,1,IF(E2098=2,0.5,IF(OR(C2098=1,C2098=E2098),0.4,0.2/(E2098-2))))</f>
        <v/>
      </c>
      <c r="G2098">
        <f>IF(C2098=1,1,0)</f>
        <v/>
      </c>
      <c r="H2098">
        <f>IF(C2098=E2098,1,0)</f>
        <v/>
      </c>
      <c r="I2098">
        <f>1/E2098</f>
        <v/>
      </c>
      <c r="J2098" s="28">
        <f>F2098*D2098</f>
        <v/>
      </c>
      <c r="K2098" s="28">
        <f>G2098*D2098</f>
        <v/>
      </c>
      <c r="L2098" s="28">
        <f>H2098*D2098</f>
        <v/>
      </c>
      <c r="M2098" s="28">
        <f>I2098*D2098</f>
        <v/>
      </c>
    </row>
    <row r="2099">
      <c r="A2099" t="inlineStr">
        <is>
          <t>PRO-00719</t>
        </is>
      </c>
      <c r="B2099" t="inlineStr">
        <is>
          <t>linkedin</t>
        </is>
      </c>
      <c r="C2099" t="n">
        <v>1</v>
      </c>
      <c r="D2099" s="28" t="n">
        <v>61743</v>
      </c>
      <c r="E2099" t="n">
        <v>4</v>
      </c>
      <c r="F2099">
        <f>IF(E2099=1,1,IF(E2099=2,0.5,IF(OR(C2099=1,C2099=E2099),0.4,0.2/(E2099-2))))</f>
        <v/>
      </c>
      <c r="G2099">
        <f>IF(C2099=1,1,0)</f>
        <v/>
      </c>
      <c r="H2099">
        <f>IF(C2099=E2099,1,0)</f>
        <v/>
      </c>
      <c r="I2099">
        <f>1/E2099</f>
        <v/>
      </c>
      <c r="J2099" s="28">
        <f>F2099*D2099</f>
        <v/>
      </c>
      <c r="K2099" s="28">
        <f>G2099*D2099</f>
        <v/>
      </c>
      <c r="L2099" s="28">
        <f>H2099*D2099</f>
        <v/>
      </c>
      <c r="M2099" s="28">
        <f>I2099*D2099</f>
        <v/>
      </c>
    </row>
    <row r="2100">
      <c r="A2100" t="inlineStr">
        <is>
          <t>PRO-00719</t>
        </is>
      </c>
      <c r="B2100" t="inlineStr">
        <is>
          <t>google</t>
        </is>
      </c>
      <c r="C2100" t="n">
        <v>2</v>
      </c>
      <c r="D2100" s="28" t="n">
        <v>61743</v>
      </c>
      <c r="E2100" t="n">
        <v>4</v>
      </c>
      <c r="F2100">
        <f>IF(E2100=1,1,IF(E2100=2,0.5,IF(OR(C2100=1,C2100=E2100),0.4,0.2/(E2100-2))))</f>
        <v/>
      </c>
      <c r="G2100">
        <f>IF(C2100=1,1,0)</f>
        <v/>
      </c>
      <c r="H2100">
        <f>IF(C2100=E2100,1,0)</f>
        <v/>
      </c>
      <c r="I2100">
        <f>1/E2100</f>
        <v/>
      </c>
      <c r="J2100" s="28">
        <f>F2100*D2100</f>
        <v/>
      </c>
      <c r="K2100" s="28">
        <f>G2100*D2100</f>
        <v/>
      </c>
      <c r="L2100" s="28">
        <f>H2100*D2100</f>
        <v/>
      </c>
      <c r="M2100" s="28">
        <f>I2100*D2100</f>
        <v/>
      </c>
    </row>
    <row r="2101">
      <c r="A2101" t="inlineStr">
        <is>
          <t>PRO-00719</t>
        </is>
      </c>
      <c r="B2101" t="inlineStr">
        <is>
          <t>g2</t>
        </is>
      </c>
      <c r="C2101" t="n">
        <v>3</v>
      </c>
      <c r="D2101" s="28" t="n">
        <v>61743</v>
      </c>
      <c r="E2101" t="n">
        <v>4</v>
      </c>
      <c r="F2101">
        <f>IF(E2101=1,1,IF(E2101=2,0.5,IF(OR(C2101=1,C2101=E2101),0.4,0.2/(E2101-2))))</f>
        <v/>
      </c>
      <c r="G2101">
        <f>IF(C2101=1,1,0)</f>
        <v/>
      </c>
      <c r="H2101">
        <f>IF(C2101=E2101,1,0)</f>
        <v/>
      </c>
      <c r="I2101">
        <f>1/E2101</f>
        <v/>
      </c>
      <c r="J2101" s="28">
        <f>F2101*D2101</f>
        <v/>
      </c>
      <c r="K2101" s="28">
        <f>G2101*D2101</f>
        <v/>
      </c>
      <c r="L2101" s="28">
        <f>H2101*D2101</f>
        <v/>
      </c>
      <c r="M2101" s="28">
        <f>I2101*D2101</f>
        <v/>
      </c>
    </row>
    <row r="2102">
      <c r="A2102" t="inlineStr">
        <is>
          <t>PRO-00719</t>
        </is>
      </c>
      <c r="B2102" t="inlineStr">
        <is>
          <t>g2</t>
        </is>
      </c>
      <c r="C2102" t="n">
        <v>4</v>
      </c>
      <c r="D2102" s="28" t="n">
        <v>61743</v>
      </c>
      <c r="E2102" t="n">
        <v>4</v>
      </c>
      <c r="F2102">
        <f>IF(E2102=1,1,IF(E2102=2,0.5,IF(OR(C2102=1,C2102=E2102),0.4,0.2/(E2102-2))))</f>
        <v/>
      </c>
      <c r="G2102">
        <f>IF(C2102=1,1,0)</f>
        <v/>
      </c>
      <c r="H2102">
        <f>IF(C2102=E2102,1,0)</f>
        <v/>
      </c>
      <c r="I2102">
        <f>1/E2102</f>
        <v/>
      </c>
      <c r="J2102" s="28">
        <f>F2102*D2102</f>
        <v/>
      </c>
      <c r="K2102" s="28">
        <f>G2102*D2102</f>
        <v/>
      </c>
      <c r="L2102" s="28">
        <f>H2102*D2102</f>
        <v/>
      </c>
      <c r="M2102" s="28">
        <f>I2102*D2102</f>
        <v/>
      </c>
    </row>
    <row r="2103">
      <c r="A2103" t="inlineStr">
        <is>
          <t>PRO-00720</t>
        </is>
      </c>
      <c r="B2103" t="inlineStr">
        <is>
          <t>linkedin</t>
        </is>
      </c>
      <c r="C2103" t="n">
        <v>1</v>
      </c>
      <c r="D2103" s="28" t="n">
        <v>65988</v>
      </c>
      <c r="E2103" t="n">
        <v>4</v>
      </c>
      <c r="F2103">
        <f>IF(E2103=1,1,IF(E2103=2,0.5,IF(OR(C2103=1,C2103=E2103),0.4,0.2/(E2103-2))))</f>
        <v/>
      </c>
      <c r="G2103">
        <f>IF(C2103=1,1,0)</f>
        <v/>
      </c>
      <c r="H2103">
        <f>IF(C2103=E2103,1,0)</f>
        <v/>
      </c>
      <c r="I2103">
        <f>1/E2103</f>
        <v/>
      </c>
      <c r="J2103" s="28">
        <f>F2103*D2103</f>
        <v/>
      </c>
      <c r="K2103" s="28">
        <f>G2103*D2103</f>
        <v/>
      </c>
      <c r="L2103" s="28">
        <f>H2103*D2103</f>
        <v/>
      </c>
      <c r="M2103" s="28">
        <f>I2103*D2103</f>
        <v/>
      </c>
    </row>
    <row r="2104">
      <c r="A2104" t="inlineStr">
        <is>
          <t>PRO-00720</t>
        </is>
      </c>
      <c r="B2104" t="inlineStr">
        <is>
          <t>linkedin</t>
        </is>
      </c>
      <c r="C2104" t="n">
        <v>2</v>
      </c>
      <c r="D2104" s="28" t="n">
        <v>65988</v>
      </c>
      <c r="E2104" t="n">
        <v>4</v>
      </c>
      <c r="F2104">
        <f>IF(E2104=1,1,IF(E2104=2,0.5,IF(OR(C2104=1,C2104=E2104),0.4,0.2/(E2104-2))))</f>
        <v/>
      </c>
      <c r="G2104">
        <f>IF(C2104=1,1,0)</f>
        <v/>
      </c>
      <c r="H2104">
        <f>IF(C2104=E2104,1,0)</f>
        <v/>
      </c>
      <c r="I2104">
        <f>1/E2104</f>
        <v/>
      </c>
      <c r="J2104" s="28">
        <f>F2104*D2104</f>
        <v/>
      </c>
      <c r="K2104" s="28">
        <f>G2104*D2104</f>
        <v/>
      </c>
      <c r="L2104" s="28">
        <f>H2104*D2104</f>
        <v/>
      </c>
      <c r="M2104" s="28">
        <f>I2104*D2104</f>
        <v/>
      </c>
    </row>
    <row r="2105">
      <c r="A2105" t="inlineStr">
        <is>
          <t>PRO-00720</t>
        </is>
      </c>
      <c r="B2105" t="inlineStr">
        <is>
          <t>g2</t>
        </is>
      </c>
      <c r="C2105" t="n">
        <v>3</v>
      </c>
      <c r="D2105" s="28" t="n">
        <v>65988</v>
      </c>
      <c r="E2105" t="n">
        <v>4</v>
      </c>
      <c r="F2105">
        <f>IF(E2105=1,1,IF(E2105=2,0.5,IF(OR(C2105=1,C2105=E2105),0.4,0.2/(E2105-2))))</f>
        <v/>
      </c>
      <c r="G2105">
        <f>IF(C2105=1,1,0)</f>
        <v/>
      </c>
      <c r="H2105">
        <f>IF(C2105=E2105,1,0)</f>
        <v/>
      </c>
      <c r="I2105">
        <f>1/E2105</f>
        <v/>
      </c>
      <c r="J2105" s="28">
        <f>F2105*D2105</f>
        <v/>
      </c>
      <c r="K2105" s="28">
        <f>G2105*D2105</f>
        <v/>
      </c>
      <c r="L2105" s="28">
        <f>H2105*D2105</f>
        <v/>
      </c>
      <c r="M2105" s="28">
        <f>I2105*D2105</f>
        <v/>
      </c>
    </row>
    <row r="2106">
      <c r="A2106" t="inlineStr">
        <is>
          <t>PRO-00720</t>
        </is>
      </c>
      <c r="B2106" t="inlineStr">
        <is>
          <t>programmatic</t>
        </is>
      </c>
      <c r="C2106" t="n">
        <v>4</v>
      </c>
      <c r="D2106" s="28" t="n">
        <v>65988</v>
      </c>
      <c r="E2106" t="n">
        <v>4</v>
      </c>
      <c r="F2106">
        <f>IF(E2106=1,1,IF(E2106=2,0.5,IF(OR(C2106=1,C2106=E2106),0.4,0.2/(E2106-2))))</f>
        <v/>
      </c>
      <c r="G2106">
        <f>IF(C2106=1,1,0)</f>
        <v/>
      </c>
      <c r="H2106">
        <f>IF(C2106=E2106,1,0)</f>
        <v/>
      </c>
      <c r="I2106">
        <f>1/E2106</f>
        <v/>
      </c>
      <c r="J2106" s="28">
        <f>F2106*D2106</f>
        <v/>
      </c>
      <c r="K2106" s="28">
        <f>G2106*D2106</f>
        <v/>
      </c>
      <c r="L2106" s="28">
        <f>H2106*D2106</f>
        <v/>
      </c>
      <c r="M2106" s="28">
        <f>I2106*D2106</f>
        <v/>
      </c>
    </row>
    <row r="2107">
      <c r="A2107" t="inlineStr">
        <is>
          <t>PRO-00721</t>
        </is>
      </c>
      <c r="B2107" t="inlineStr">
        <is>
          <t>google</t>
        </is>
      </c>
      <c r="C2107" t="n">
        <v>1</v>
      </c>
      <c r="D2107" s="28" t="n">
        <v>0</v>
      </c>
      <c r="E2107" t="n">
        <v>2</v>
      </c>
      <c r="F2107">
        <f>IF(E2107=1,1,IF(E2107=2,0.5,IF(OR(C2107=1,C2107=E2107),0.4,0.2/(E2107-2))))</f>
        <v/>
      </c>
      <c r="G2107">
        <f>IF(C2107=1,1,0)</f>
        <v/>
      </c>
      <c r="H2107">
        <f>IF(C2107=E2107,1,0)</f>
        <v/>
      </c>
      <c r="I2107">
        <f>1/E2107</f>
        <v/>
      </c>
      <c r="J2107" s="28">
        <f>F2107*D2107</f>
        <v/>
      </c>
      <c r="K2107" s="28">
        <f>G2107*D2107</f>
        <v/>
      </c>
      <c r="L2107" s="28">
        <f>H2107*D2107</f>
        <v/>
      </c>
      <c r="M2107" s="28">
        <f>I2107*D2107</f>
        <v/>
      </c>
    </row>
    <row r="2108">
      <c r="A2108" t="inlineStr">
        <is>
          <t>PRO-00721</t>
        </is>
      </c>
      <c r="B2108" t="inlineStr">
        <is>
          <t>google</t>
        </is>
      </c>
      <c r="C2108" t="n">
        <v>2</v>
      </c>
      <c r="D2108" s="28" t="n">
        <v>0</v>
      </c>
      <c r="E2108" t="n">
        <v>2</v>
      </c>
      <c r="F2108">
        <f>IF(E2108=1,1,IF(E2108=2,0.5,IF(OR(C2108=1,C2108=E2108),0.4,0.2/(E2108-2))))</f>
        <v/>
      </c>
      <c r="G2108">
        <f>IF(C2108=1,1,0)</f>
        <v/>
      </c>
      <c r="H2108">
        <f>IF(C2108=E2108,1,0)</f>
        <v/>
      </c>
      <c r="I2108">
        <f>1/E2108</f>
        <v/>
      </c>
      <c r="J2108" s="28">
        <f>F2108*D2108</f>
        <v/>
      </c>
      <c r="K2108" s="28">
        <f>G2108*D2108</f>
        <v/>
      </c>
      <c r="L2108" s="28">
        <f>H2108*D2108</f>
        <v/>
      </c>
      <c r="M2108" s="28">
        <f>I2108*D2108</f>
        <v/>
      </c>
    </row>
    <row r="2109">
      <c r="A2109" t="inlineStr">
        <is>
          <t>PRO-00722</t>
        </is>
      </c>
      <c r="B2109" t="inlineStr">
        <is>
          <t>linkedin</t>
        </is>
      </c>
      <c r="C2109" t="n">
        <v>1</v>
      </c>
      <c r="D2109" s="28" t="n">
        <v>0</v>
      </c>
      <c r="E2109" t="n">
        <v>3</v>
      </c>
      <c r="F2109">
        <f>IF(E2109=1,1,IF(E2109=2,0.5,IF(OR(C2109=1,C2109=E2109),0.4,0.2/(E2109-2))))</f>
        <v/>
      </c>
      <c r="G2109">
        <f>IF(C2109=1,1,0)</f>
        <v/>
      </c>
      <c r="H2109">
        <f>IF(C2109=E2109,1,0)</f>
        <v/>
      </c>
      <c r="I2109">
        <f>1/E2109</f>
        <v/>
      </c>
      <c r="J2109" s="28">
        <f>F2109*D2109</f>
        <v/>
      </c>
      <c r="K2109" s="28">
        <f>G2109*D2109</f>
        <v/>
      </c>
      <c r="L2109" s="28">
        <f>H2109*D2109</f>
        <v/>
      </c>
      <c r="M2109" s="28">
        <f>I2109*D2109</f>
        <v/>
      </c>
    </row>
    <row r="2110">
      <c r="A2110" t="inlineStr">
        <is>
          <t>PRO-00722</t>
        </is>
      </c>
      <c r="B2110" t="inlineStr">
        <is>
          <t>g2</t>
        </is>
      </c>
      <c r="C2110" t="n">
        <v>2</v>
      </c>
      <c r="D2110" s="28" t="n">
        <v>0</v>
      </c>
      <c r="E2110" t="n">
        <v>3</v>
      </c>
      <c r="F2110">
        <f>IF(E2110=1,1,IF(E2110=2,0.5,IF(OR(C2110=1,C2110=E2110),0.4,0.2/(E2110-2))))</f>
        <v/>
      </c>
      <c r="G2110">
        <f>IF(C2110=1,1,0)</f>
        <v/>
      </c>
      <c r="H2110">
        <f>IF(C2110=E2110,1,0)</f>
        <v/>
      </c>
      <c r="I2110">
        <f>1/E2110</f>
        <v/>
      </c>
      <c r="J2110" s="28">
        <f>F2110*D2110</f>
        <v/>
      </c>
      <c r="K2110" s="28">
        <f>G2110*D2110</f>
        <v/>
      </c>
      <c r="L2110" s="28">
        <f>H2110*D2110</f>
        <v/>
      </c>
      <c r="M2110" s="28">
        <f>I2110*D2110</f>
        <v/>
      </c>
    </row>
    <row r="2111">
      <c r="A2111" t="inlineStr">
        <is>
          <t>PRO-00722</t>
        </is>
      </c>
      <c r="B2111" t="inlineStr">
        <is>
          <t>linkedin</t>
        </is>
      </c>
      <c r="C2111" t="n">
        <v>3</v>
      </c>
      <c r="D2111" s="28" t="n">
        <v>0</v>
      </c>
      <c r="E2111" t="n">
        <v>3</v>
      </c>
      <c r="F2111">
        <f>IF(E2111=1,1,IF(E2111=2,0.5,IF(OR(C2111=1,C2111=E2111),0.4,0.2/(E2111-2))))</f>
        <v/>
      </c>
      <c r="G2111">
        <f>IF(C2111=1,1,0)</f>
        <v/>
      </c>
      <c r="H2111">
        <f>IF(C2111=E2111,1,0)</f>
        <v/>
      </c>
      <c r="I2111">
        <f>1/E2111</f>
        <v/>
      </c>
      <c r="J2111" s="28">
        <f>F2111*D2111</f>
        <v/>
      </c>
      <c r="K2111" s="28">
        <f>G2111*D2111</f>
        <v/>
      </c>
      <c r="L2111" s="28">
        <f>H2111*D2111</f>
        <v/>
      </c>
      <c r="M2111" s="28">
        <f>I2111*D2111</f>
        <v/>
      </c>
    </row>
    <row r="2112">
      <c r="A2112" t="inlineStr">
        <is>
          <t>PRO-00723</t>
        </is>
      </c>
      <c r="B2112" t="inlineStr">
        <is>
          <t>linkedin</t>
        </is>
      </c>
      <c r="C2112" t="n">
        <v>1</v>
      </c>
      <c r="D2112" s="28" t="n">
        <v>0</v>
      </c>
      <c r="E2112" t="n">
        <v>4</v>
      </c>
      <c r="F2112">
        <f>IF(E2112=1,1,IF(E2112=2,0.5,IF(OR(C2112=1,C2112=E2112),0.4,0.2/(E2112-2))))</f>
        <v/>
      </c>
      <c r="G2112">
        <f>IF(C2112=1,1,0)</f>
        <v/>
      </c>
      <c r="H2112">
        <f>IF(C2112=E2112,1,0)</f>
        <v/>
      </c>
      <c r="I2112">
        <f>1/E2112</f>
        <v/>
      </c>
      <c r="J2112" s="28">
        <f>F2112*D2112</f>
        <v/>
      </c>
      <c r="K2112" s="28">
        <f>G2112*D2112</f>
        <v/>
      </c>
      <c r="L2112" s="28">
        <f>H2112*D2112</f>
        <v/>
      </c>
      <c r="M2112" s="28">
        <f>I2112*D2112</f>
        <v/>
      </c>
    </row>
    <row r="2113">
      <c r="A2113" t="inlineStr">
        <is>
          <t>PRO-00723</t>
        </is>
      </c>
      <c r="B2113" t="inlineStr">
        <is>
          <t>g2</t>
        </is>
      </c>
      <c r="C2113" t="n">
        <v>2</v>
      </c>
      <c r="D2113" s="28" t="n">
        <v>0</v>
      </c>
      <c r="E2113" t="n">
        <v>4</v>
      </c>
      <c r="F2113">
        <f>IF(E2113=1,1,IF(E2113=2,0.5,IF(OR(C2113=1,C2113=E2113),0.4,0.2/(E2113-2))))</f>
        <v/>
      </c>
      <c r="G2113">
        <f>IF(C2113=1,1,0)</f>
        <v/>
      </c>
      <c r="H2113">
        <f>IF(C2113=E2113,1,0)</f>
        <v/>
      </c>
      <c r="I2113">
        <f>1/E2113</f>
        <v/>
      </c>
      <c r="J2113" s="28">
        <f>F2113*D2113</f>
        <v/>
      </c>
      <c r="K2113" s="28">
        <f>G2113*D2113</f>
        <v/>
      </c>
      <c r="L2113" s="28">
        <f>H2113*D2113</f>
        <v/>
      </c>
      <c r="M2113" s="28">
        <f>I2113*D2113</f>
        <v/>
      </c>
    </row>
    <row r="2114">
      <c r="A2114" t="inlineStr">
        <is>
          <t>PRO-00723</t>
        </is>
      </c>
      <c r="B2114" t="inlineStr">
        <is>
          <t>google</t>
        </is>
      </c>
      <c r="C2114" t="n">
        <v>3</v>
      </c>
      <c r="D2114" s="28" t="n">
        <v>0</v>
      </c>
      <c r="E2114" t="n">
        <v>4</v>
      </c>
      <c r="F2114">
        <f>IF(E2114=1,1,IF(E2114=2,0.5,IF(OR(C2114=1,C2114=E2114),0.4,0.2/(E2114-2))))</f>
        <v/>
      </c>
      <c r="G2114">
        <f>IF(C2114=1,1,0)</f>
        <v/>
      </c>
      <c r="H2114">
        <f>IF(C2114=E2114,1,0)</f>
        <v/>
      </c>
      <c r="I2114">
        <f>1/E2114</f>
        <v/>
      </c>
      <c r="J2114" s="28">
        <f>F2114*D2114</f>
        <v/>
      </c>
      <c r="K2114" s="28">
        <f>G2114*D2114</f>
        <v/>
      </c>
      <c r="L2114" s="28">
        <f>H2114*D2114</f>
        <v/>
      </c>
      <c r="M2114" s="28">
        <f>I2114*D2114</f>
        <v/>
      </c>
    </row>
    <row r="2115">
      <c r="A2115" t="inlineStr">
        <is>
          <t>PRO-00723</t>
        </is>
      </c>
      <c r="B2115" t="inlineStr">
        <is>
          <t>g2</t>
        </is>
      </c>
      <c r="C2115" t="n">
        <v>4</v>
      </c>
      <c r="D2115" s="28" t="n">
        <v>0</v>
      </c>
      <c r="E2115" t="n">
        <v>4</v>
      </c>
      <c r="F2115">
        <f>IF(E2115=1,1,IF(E2115=2,0.5,IF(OR(C2115=1,C2115=E2115),0.4,0.2/(E2115-2))))</f>
        <v/>
      </c>
      <c r="G2115">
        <f>IF(C2115=1,1,0)</f>
        <v/>
      </c>
      <c r="H2115">
        <f>IF(C2115=E2115,1,0)</f>
        <v/>
      </c>
      <c r="I2115">
        <f>1/E2115</f>
        <v/>
      </c>
      <c r="J2115" s="28">
        <f>F2115*D2115</f>
        <v/>
      </c>
      <c r="K2115" s="28">
        <f>G2115*D2115</f>
        <v/>
      </c>
      <c r="L2115" s="28">
        <f>H2115*D2115</f>
        <v/>
      </c>
      <c r="M2115" s="28">
        <f>I2115*D2115</f>
        <v/>
      </c>
    </row>
    <row r="2116">
      <c r="A2116" t="inlineStr">
        <is>
          <t>PRO-00724</t>
        </is>
      </c>
      <c r="B2116" t="inlineStr">
        <is>
          <t>linkedin</t>
        </is>
      </c>
      <c r="C2116" t="n">
        <v>1</v>
      </c>
      <c r="D2116" s="28" t="n">
        <v>39207</v>
      </c>
      <c r="E2116" t="n">
        <v>3</v>
      </c>
      <c r="F2116">
        <f>IF(E2116=1,1,IF(E2116=2,0.5,IF(OR(C2116=1,C2116=E2116),0.4,0.2/(E2116-2))))</f>
        <v/>
      </c>
      <c r="G2116">
        <f>IF(C2116=1,1,0)</f>
        <v/>
      </c>
      <c r="H2116">
        <f>IF(C2116=E2116,1,0)</f>
        <v/>
      </c>
      <c r="I2116">
        <f>1/E2116</f>
        <v/>
      </c>
      <c r="J2116" s="28">
        <f>F2116*D2116</f>
        <v/>
      </c>
      <c r="K2116" s="28">
        <f>G2116*D2116</f>
        <v/>
      </c>
      <c r="L2116" s="28">
        <f>H2116*D2116</f>
        <v/>
      </c>
      <c r="M2116" s="28">
        <f>I2116*D2116</f>
        <v/>
      </c>
    </row>
    <row r="2117">
      <c r="A2117" t="inlineStr">
        <is>
          <t>PRO-00724</t>
        </is>
      </c>
      <c r="B2117" t="inlineStr">
        <is>
          <t>linkedin</t>
        </is>
      </c>
      <c r="C2117" t="n">
        <v>2</v>
      </c>
      <c r="D2117" s="28" t="n">
        <v>39207</v>
      </c>
      <c r="E2117" t="n">
        <v>3</v>
      </c>
      <c r="F2117">
        <f>IF(E2117=1,1,IF(E2117=2,0.5,IF(OR(C2117=1,C2117=E2117),0.4,0.2/(E2117-2))))</f>
        <v/>
      </c>
      <c r="G2117">
        <f>IF(C2117=1,1,0)</f>
        <v/>
      </c>
      <c r="H2117">
        <f>IF(C2117=E2117,1,0)</f>
        <v/>
      </c>
      <c r="I2117">
        <f>1/E2117</f>
        <v/>
      </c>
      <c r="J2117" s="28">
        <f>F2117*D2117</f>
        <v/>
      </c>
      <c r="K2117" s="28">
        <f>G2117*D2117</f>
        <v/>
      </c>
      <c r="L2117" s="28">
        <f>H2117*D2117</f>
        <v/>
      </c>
      <c r="M2117" s="28">
        <f>I2117*D2117</f>
        <v/>
      </c>
    </row>
    <row r="2118">
      <c r="A2118" t="inlineStr">
        <is>
          <t>PRO-00724</t>
        </is>
      </c>
      <c r="B2118" t="inlineStr">
        <is>
          <t>g2</t>
        </is>
      </c>
      <c r="C2118" t="n">
        <v>3</v>
      </c>
      <c r="D2118" s="28" t="n">
        <v>39207</v>
      </c>
      <c r="E2118" t="n">
        <v>3</v>
      </c>
      <c r="F2118">
        <f>IF(E2118=1,1,IF(E2118=2,0.5,IF(OR(C2118=1,C2118=E2118),0.4,0.2/(E2118-2))))</f>
        <v/>
      </c>
      <c r="G2118">
        <f>IF(C2118=1,1,0)</f>
        <v/>
      </c>
      <c r="H2118">
        <f>IF(C2118=E2118,1,0)</f>
        <v/>
      </c>
      <c r="I2118">
        <f>1/E2118</f>
        <v/>
      </c>
      <c r="J2118" s="28">
        <f>F2118*D2118</f>
        <v/>
      </c>
      <c r="K2118" s="28">
        <f>G2118*D2118</f>
        <v/>
      </c>
      <c r="L2118" s="28">
        <f>H2118*D2118</f>
        <v/>
      </c>
      <c r="M2118" s="28">
        <f>I2118*D2118</f>
        <v/>
      </c>
    </row>
    <row r="2119">
      <c r="A2119" t="inlineStr">
        <is>
          <t>PRO-00725</t>
        </is>
      </c>
      <c r="B2119" t="inlineStr">
        <is>
          <t>linkedin</t>
        </is>
      </c>
      <c r="C2119" t="n">
        <v>1</v>
      </c>
      <c r="D2119" s="28" t="n">
        <v>0</v>
      </c>
      <c r="E2119" t="n">
        <v>4</v>
      </c>
      <c r="F2119">
        <f>IF(E2119=1,1,IF(E2119=2,0.5,IF(OR(C2119=1,C2119=E2119),0.4,0.2/(E2119-2))))</f>
        <v/>
      </c>
      <c r="G2119">
        <f>IF(C2119=1,1,0)</f>
        <v/>
      </c>
      <c r="H2119">
        <f>IF(C2119=E2119,1,0)</f>
        <v/>
      </c>
      <c r="I2119">
        <f>1/E2119</f>
        <v/>
      </c>
      <c r="J2119" s="28">
        <f>F2119*D2119</f>
        <v/>
      </c>
      <c r="K2119" s="28">
        <f>G2119*D2119</f>
        <v/>
      </c>
      <c r="L2119" s="28">
        <f>H2119*D2119</f>
        <v/>
      </c>
      <c r="M2119" s="28">
        <f>I2119*D2119</f>
        <v/>
      </c>
    </row>
    <row r="2120">
      <c r="A2120" t="inlineStr">
        <is>
          <t>PRO-00725</t>
        </is>
      </c>
      <c r="B2120" t="inlineStr">
        <is>
          <t>google</t>
        </is>
      </c>
      <c r="C2120" t="n">
        <v>2</v>
      </c>
      <c r="D2120" s="28" t="n">
        <v>0</v>
      </c>
      <c r="E2120" t="n">
        <v>4</v>
      </c>
      <c r="F2120">
        <f>IF(E2120=1,1,IF(E2120=2,0.5,IF(OR(C2120=1,C2120=E2120),0.4,0.2/(E2120-2))))</f>
        <v/>
      </c>
      <c r="G2120">
        <f>IF(C2120=1,1,0)</f>
        <v/>
      </c>
      <c r="H2120">
        <f>IF(C2120=E2120,1,0)</f>
        <v/>
      </c>
      <c r="I2120">
        <f>1/E2120</f>
        <v/>
      </c>
      <c r="J2120" s="28">
        <f>F2120*D2120</f>
        <v/>
      </c>
      <c r="K2120" s="28">
        <f>G2120*D2120</f>
        <v/>
      </c>
      <c r="L2120" s="28">
        <f>H2120*D2120</f>
        <v/>
      </c>
      <c r="M2120" s="28">
        <f>I2120*D2120</f>
        <v/>
      </c>
    </row>
    <row r="2121">
      <c r="A2121" t="inlineStr">
        <is>
          <t>PRO-00725</t>
        </is>
      </c>
      <c r="B2121" t="inlineStr">
        <is>
          <t>google</t>
        </is>
      </c>
      <c r="C2121" t="n">
        <v>3</v>
      </c>
      <c r="D2121" s="28" t="n">
        <v>0</v>
      </c>
      <c r="E2121" t="n">
        <v>4</v>
      </c>
      <c r="F2121">
        <f>IF(E2121=1,1,IF(E2121=2,0.5,IF(OR(C2121=1,C2121=E2121),0.4,0.2/(E2121-2))))</f>
        <v/>
      </c>
      <c r="G2121">
        <f>IF(C2121=1,1,0)</f>
        <v/>
      </c>
      <c r="H2121">
        <f>IF(C2121=E2121,1,0)</f>
        <v/>
      </c>
      <c r="I2121">
        <f>1/E2121</f>
        <v/>
      </c>
      <c r="J2121" s="28">
        <f>F2121*D2121</f>
        <v/>
      </c>
      <c r="K2121" s="28">
        <f>G2121*D2121</f>
        <v/>
      </c>
      <c r="L2121" s="28">
        <f>H2121*D2121</f>
        <v/>
      </c>
      <c r="M2121" s="28">
        <f>I2121*D2121</f>
        <v/>
      </c>
    </row>
    <row r="2122">
      <c r="A2122" t="inlineStr">
        <is>
          <t>PRO-00725</t>
        </is>
      </c>
      <c r="B2122" t="inlineStr">
        <is>
          <t>google</t>
        </is>
      </c>
      <c r="C2122" t="n">
        <v>4</v>
      </c>
      <c r="D2122" s="28" t="n">
        <v>0</v>
      </c>
      <c r="E2122" t="n">
        <v>4</v>
      </c>
      <c r="F2122">
        <f>IF(E2122=1,1,IF(E2122=2,0.5,IF(OR(C2122=1,C2122=E2122),0.4,0.2/(E2122-2))))</f>
        <v/>
      </c>
      <c r="G2122">
        <f>IF(C2122=1,1,0)</f>
        <v/>
      </c>
      <c r="H2122">
        <f>IF(C2122=E2122,1,0)</f>
        <v/>
      </c>
      <c r="I2122">
        <f>1/E2122</f>
        <v/>
      </c>
      <c r="J2122" s="28">
        <f>F2122*D2122</f>
        <v/>
      </c>
      <c r="K2122" s="28">
        <f>G2122*D2122</f>
        <v/>
      </c>
      <c r="L2122" s="28">
        <f>H2122*D2122</f>
        <v/>
      </c>
      <c r="M2122" s="28">
        <f>I2122*D2122</f>
        <v/>
      </c>
    </row>
    <row r="2123">
      <c r="A2123" t="inlineStr">
        <is>
          <t>PRO-00726</t>
        </is>
      </c>
      <c r="B2123" t="inlineStr">
        <is>
          <t>google</t>
        </is>
      </c>
      <c r="C2123" t="n">
        <v>1</v>
      </c>
      <c r="D2123" s="28" t="n">
        <v>0</v>
      </c>
      <c r="E2123" t="n">
        <v>3</v>
      </c>
      <c r="F2123">
        <f>IF(E2123=1,1,IF(E2123=2,0.5,IF(OR(C2123=1,C2123=E2123),0.4,0.2/(E2123-2))))</f>
        <v/>
      </c>
      <c r="G2123">
        <f>IF(C2123=1,1,0)</f>
        <v/>
      </c>
      <c r="H2123">
        <f>IF(C2123=E2123,1,0)</f>
        <v/>
      </c>
      <c r="I2123">
        <f>1/E2123</f>
        <v/>
      </c>
      <c r="J2123" s="28">
        <f>F2123*D2123</f>
        <v/>
      </c>
      <c r="K2123" s="28">
        <f>G2123*D2123</f>
        <v/>
      </c>
      <c r="L2123" s="28">
        <f>H2123*D2123</f>
        <v/>
      </c>
      <c r="M2123" s="28">
        <f>I2123*D2123</f>
        <v/>
      </c>
    </row>
    <row r="2124">
      <c r="A2124" t="inlineStr">
        <is>
          <t>PRO-00726</t>
        </is>
      </c>
      <c r="B2124" t="inlineStr">
        <is>
          <t>g2</t>
        </is>
      </c>
      <c r="C2124" t="n">
        <v>2</v>
      </c>
      <c r="D2124" s="28" t="n">
        <v>0</v>
      </c>
      <c r="E2124" t="n">
        <v>3</v>
      </c>
      <c r="F2124">
        <f>IF(E2124=1,1,IF(E2124=2,0.5,IF(OR(C2124=1,C2124=E2124),0.4,0.2/(E2124-2))))</f>
        <v/>
      </c>
      <c r="G2124">
        <f>IF(C2124=1,1,0)</f>
        <v/>
      </c>
      <c r="H2124">
        <f>IF(C2124=E2124,1,0)</f>
        <v/>
      </c>
      <c r="I2124">
        <f>1/E2124</f>
        <v/>
      </c>
      <c r="J2124" s="28">
        <f>F2124*D2124</f>
        <v/>
      </c>
      <c r="K2124" s="28">
        <f>G2124*D2124</f>
        <v/>
      </c>
      <c r="L2124" s="28">
        <f>H2124*D2124</f>
        <v/>
      </c>
      <c r="M2124" s="28">
        <f>I2124*D2124</f>
        <v/>
      </c>
    </row>
    <row r="2125">
      <c r="A2125" t="inlineStr">
        <is>
          <t>PRO-00726</t>
        </is>
      </c>
      <c r="B2125" t="inlineStr">
        <is>
          <t>google</t>
        </is>
      </c>
      <c r="C2125" t="n">
        <v>3</v>
      </c>
      <c r="D2125" s="28" t="n">
        <v>0</v>
      </c>
      <c r="E2125" t="n">
        <v>3</v>
      </c>
      <c r="F2125">
        <f>IF(E2125=1,1,IF(E2125=2,0.5,IF(OR(C2125=1,C2125=E2125),0.4,0.2/(E2125-2))))</f>
        <v/>
      </c>
      <c r="G2125">
        <f>IF(C2125=1,1,0)</f>
        <v/>
      </c>
      <c r="H2125">
        <f>IF(C2125=E2125,1,0)</f>
        <v/>
      </c>
      <c r="I2125">
        <f>1/E2125</f>
        <v/>
      </c>
      <c r="J2125" s="28">
        <f>F2125*D2125</f>
        <v/>
      </c>
      <c r="K2125" s="28">
        <f>G2125*D2125</f>
        <v/>
      </c>
      <c r="L2125" s="28">
        <f>H2125*D2125</f>
        <v/>
      </c>
      <c r="M2125" s="28">
        <f>I2125*D2125</f>
        <v/>
      </c>
    </row>
    <row r="2126">
      <c r="A2126" t="inlineStr">
        <is>
          <t>PRO-00727</t>
        </is>
      </c>
      <c r="B2126" t="inlineStr">
        <is>
          <t>google</t>
        </is>
      </c>
      <c r="C2126" t="n">
        <v>1</v>
      </c>
      <c r="D2126" s="28" t="n">
        <v>0</v>
      </c>
      <c r="E2126" t="n">
        <v>4</v>
      </c>
      <c r="F2126">
        <f>IF(E2126=1,1,IF(E2126=2,0.5,IF(OR(C2126=1,C2126=E2126),0.4,0.2/(E2126-2))))</f>
        <v/>
      </c>
      <c r="G2126">
        <f>IF(C2126=1,1,0)</f>
        <v/>
      </c>
      <c r="H2126">
        <f>IF(C2126=E2126,1,0)</f>
        <v/>
      </c>
      <c r="I2126">
        <f>1/E2126</f>
        <v/>
      </c>
      <c r="J2126" s="28">
        <f>F2126*D2126</f>
        <v/>
      </c>
      <c r="K2126" s="28">
        <f>G2126*D2126</f>
        <v/>
      </c>
      <c r="L2126" s="28">
        <f>H2126*D2126</f>
        <v/>
      </c>
      <c r="M2126" s="28">
        <f>I2126*D2126</f>
        <v/>
      </c>
    </row>
    <row r="2127">
      <c r="A2127" t="inlineStr">
        <is>
          <t>PRO-00727</t>
        </is>
      </c>
      <c r="B2127" t="inlineStr">
        <is>
          <t>programmatic</t>
        </is>
      </c>
      <c r="C2127" t="n">
        <v>2</v>
      </c>
      <c r="D2127" s="28" t="n">
        <v>0</v>
      </c>
      <c r="E2127" t="n">
        <v>4</v>
      </c>
      <c r="F2127">
        <f>IF(E2127=1,1,IF(E2127=2,0.5,IF(OR(C2127=1,C2127=E2127),0.4,0.2/(E2127-2))))</f>
        <v/>
      </c>
      <c r="G2127">
        <f>IF(C2127=1,1,0)</f>
        <v/>
      </c>
      <c r="H2127">
        <f>IF(C2127=E2127,1,0)</f>
        <v/>
      </c>
      <c r="I2127">
        <f>1/E2127</f>
        <v/>
      </c>
      <c r="J2127" s="28">
        <f>F2127*D2127</f>
        <v/>
      </c>
      <c r="K2127" s="28">
        <f>G2127*D2127</f>
        <v/>
      </c>
      <c r="L2127" s="28">
        <f>H2127*D2127</f>
        <v/>
      </c>
      <c r="M2127" s="28">
        <f>I2127*D2127</f>
        <v/>
      </c>
    </row>
    <row r="2128">
      <c r="A2128" t="inlineStr">
        <is>
          <t>PRO-00727</t>
        </is>
      </c>
      <c r="B2128" t="inlineStr">
        <is>
          <t>linkedin</t>
        </is>
      </c>
      <c r="C2128" t="n">
        <v>3</v>
      </c>
      <c r="D2128" s="28" t="n">
        <v>0</v>
      </c>
      <c r="E2128" t="n">
        <v>4</v>
      </c>
      <c r="F2128">
        <f>IF(E2128=1,1,IF(E2128=2,0.5,IF(OR(C2128=1,C2128=E2128),0.4,0.2/(E2128-2))))</f>
        <v/>
      </c>
      <c r="G2128">
        <f>IF(C2128=1,1,0)</f>
        <v/>
      </c>
      <c r="H2128">
        <f>IF(C2128=E2128,1,0)</f>
        <v/>
      </c>
      <c r="I2128">
        <f>1/E2128</f>
        <v/>
      </c>
      <c r="J2128" s="28">
        <f>F2128*D2128</f>
        <v/>
      </c>
      <c r="K2128" s="28">
        <f>G2128*D2128</f>
        <v/>
      </c>
      <c r="L2128" s="28">
        <f>H2128*D2128</f>
        <v/>
      </c>
      <c r="M2128" s="28">
        <f>I2128*D2128</f>
        <v/>
      </c>
    </row>
    <row r="2129">
      <c r="A2129" t="inlineStr">
        <is>
          <t>PRO-00727</t>
        </is>
      </c>
      <c r="B2129" t="inlineStr">
        <is>
          <t>g2</t>
        </is>
      </c>
      <c r="C2129" t="n">
        <v>4</v>
      </c>
      <c r="D2129" s="28" t="n">
        <v>0</v>
      </c>
      <c r="E2129" t="n">
        <v>4</v>
      </c>
      <c r="F2129">
        <f>IF(E2129=1,1,IF(E2129=2,0.5,IF(OR(C2129=1,C2129=E2129),0.4,0.2/(E2129-2))))</f>
        <v/>
      </c>
      <c r="G2129">
        <f>IF(C2129=1,1,0)</f>
        <v/>
      </c>
      <c r="H2129">
        <f>IF(C2129=E2129,1,0)</f>
        <v/>
      </c>
      <c r="I2129">
        <f>1/E2129</f>
        <v/>
      </c>
      <c r="J2129" s="28">
        <f>F2129*D2129</f>
        <v/>
      </c>
      <c r="K2129" s="28">
        <f>G2129*D2129</f>
        <v/>
      </c>
      <c r="L2129" s="28">
        <f>H2129*D2129</f>
        <v/>
      </c>
      <c r="M2129" s="28">
        <f>I2129*D2129</f>
        <v/>
      </c>
    </row>
    <row r="2130">
      <c r="A2130" t="inlineStr">
        <is>
          <t>PRO-00728</t>
        </is>
      </c>
      <c r="B2130" t="inlineStr">
        <is>
          <t>linkedin</t>
        </is>
      </c>
      <c r="C2130" t="n">
        <v>1</v>
      </c>
      <c r="D2130" s="28" t="n">
        <v>0</v>
      </c>
      <c r="E2130" t="n">
        <v>4</v>
      </c>
      <c r="F2130">
        <f>IF(E2130=1,1,IF(E2130=2,0.5,IF(OR(C2130=1,C2130=E2130),0.4,0.2/(E2130-2))))</f>
        <v/>
      </c>
      <c r="G2130">
        <f>IF(C2130=1,1,0)</f>
        <v/>
      </c>
      <c r="H2130">
        <f>IF(C2130=E2130,1,0)</f>
        <v/>
      </c>
      <c r="I2130">
        <f>1/E2130</f>
        <v/>
      </c>
      <c r="J2130" s="28">
        <f>F2130*D2130</f>
        <v/>
      </c>
      <c r="K2130" s="28">
        <f>G2130*D2130</f>
        <v/>
      </c>
      <c r="L2130" s="28">
        <f>H2130*D2130</f>
        <v/>
      </c>
      <c r="M2130" s="28">
        <f>I2130*D2130</f>
        <v/>
      </c>
    </row>
    <row r="2131">
      <c r="A2131" t="inlineStr">
        <is>
          <t>PRO-00728</t>
        </is>
      </c>
      <c r="B2131" t="inlineStr">
        <is>
          <t>linkedin</t>
        </is>
      </c>
      <c r="C2131" t="n">
        <v>2</v>
      </c>
      <c r="D2131" s="28" t="n">
        <v>0</v>
      </c>
      <c r="E2131" t="n">
        <v>4</v>
      </c>
      <c r="F2131">
        <f>IF(E2131=1,1,IF(E2131=2,0.5,IF(OR(C2131=1,C2131=E2131),0.4,0.2/(E2131-2))))</f>
        <v/>
      </c>
      <c r="G2131">
        <f>IF(C2131=1,1,0)</f>
        <v/>
      </c>
      <c r="H2131">
        <f>IF(C2131=E2131,1,0)</f>
        <v/>
      </c>
      <c r="I2131">
        <f>1/E2131</f>
        <v/>
      </c>
      <c r="J2131" s="28">
        <f>F2131*D2131</f>
        <v/>
      </c>
      <c r="K2131" s="28">
        <f>G2131*D2131</f>
        <v/>
      </c>
      <c r="L2131" s="28">
        <f>H2131*D2131</f>
        <v/>
      </c>
      <c r="M2131" s="28">
        <f>I2131*D2131</f>
        <v/>
      </c>
    </row>
    <row r="2132">
      <c r="A2132" t="inlineStr">
        <is>
          <t>PRO-00728</t>
        </is>
      </c>
      <c r="B2132" t="inlineStr">
        <is>
          <t>programmatic</t>
        </is>
      </c>
      <c r="C2132" t="n">
        <v>3</v>
      </c>
      <c r="D2132" s="28" t="n">
        <v>0</v>
      </c>
      <c r="E2132" t="n">
        <v>4</v>
      </c>
      <c r="F2132">
        <f>IF(E2132=1,1,IF(E2132=2,0.5,IF(OR(C2132=1,C2132=E2132),0.4,0.2/(E2132-2))))</f>
        <v/>
      </c>
      <c r="G2132">
        <f>IF(C2132=1,1,0)</f>
        <v/>
      </c>
      <c r="H2132">
        <f>IF(C2132=E2132,1,0)</f>
        <v/>
      </c>
      <c r="I2132">
        <f>1/E2132</f>
        <v/>
      </c>
      <c r="J2132" s="28">
        <f>F2132*D2132</f>
        <v/>
      </c>
      <c r="K2132" s="28">
        <f>G2132*D2132</f>
        <v/>
      </c>
      <c r="L2132" s="28">
        <f>H2132*D2132</f>
        <v/>
      </c>
      <c r="M2132" s="28">
        <f>I2132*D2132</f>
        <v/>
      </c>
    </row>
    <row r="2133">
      <c r="A2133" t="inlineStr">
        <is>
          <t>PRO-00728</t>
        </is>
      </c>
      <c r="B2133" t="inlineStr">
        <is>
          <t>google</t>
        </is>
      </c>
      <c r="C2133" t="n">
        <v>4</v>
      </c>
      <c r="D2133" s="28" t="n">
        <v>0</v>
      </c>
      <c r="E2133" t="n">
        <v>4</v>
      </c>
      <c r="F2133">
        <f>IF(E2133=1,1,IF(E2133=2,0.5,IF(OR(C2133=1,C2133=E2133),0.4,0.2/(E2133-2))))</f>
        <v/>
      </c>
      <c r="G2133">
        <f>IF(C2133=1,1,0)</f>
        <v/>
      </c>
      <c r="H2133">
        <f>IF(C2133=E2133,1,0)</f>
        <v/>
      </c>
      <c r="I2133">
        <f>1/E2133</f>
        <v/>
      </c>
      <c r="J2133" s="28">
        <f>F2133*D2133</f>
        <v/>
      </c>
      <c r="K2133" s="28">
        <f>G2133*D2133</f>
        <v/>
      </c>
      <c r="L2133" s="28">
        <f>H2133*D2133</f>
        <v/>
      </c>
      <c r="M2133" s="28">
        <f>I2133*D2133</f>
        <v/>
      </c>
    </row>
    <row r="2134">
      <c r="A2134" t="inlineStr">
        <is>
          <t>PRO-00729</t>
        </is>
      </c>
      <c r="B2134" t="inlineStr">
        <is>
          <t>linkedin</t>
        </is>
      </c>
      <c r="C2134" t="n">
        <v>1</v>
      </c>
      <c r="D2134" s="28" t="n">
        <v>41974</v>
      </c>
      <c r="E2134" t="n">
        <v>3</v>
      </c>
      <c r="F2134">
        <f>IF(E2134=1,1,IF(E2134=2,0.5,IF(OR(C2134=1,C2134=E2134),0.4,0.2/(E2134-2))))</f>
        <v/>
      </c>
      <c r="G2134">
        <f>IF(C2134=1,1,0)</f>
        <v/>
      </c>
      <c r="H2134">
        <f>IF(C2134=E2134,1,0)</f>
        <v/>
      </c>
      <c r="I2134">
        <f>1/E2134</f>
        <v/>
      </c>
      <c r="J2134" s="28">
        <f>F2134*D2134</f>
        <v/>
      </c>
      <c r="K2134" s="28">
        <f>G2134*D2134</f>
        <v/>
      </c>
      <c r="L2134" s="28">
        <f>H2134*D2134</f>
        <v/>
      </c>
      <c r="M2134" s="28">
        <f>I2134*D2134</f>
        <v/>
      </c>
    </row>
    <row r="2135">
      <c r="A2135" t="inlineStr">
        <is>
          <t>PRO-00729</t>
        </is>
      </c>
      <c r="B2135" t="inlineStr">
        <is>
          <t>google</t>
        </is>
      </c>
      <c r="C2135" t="n">
        <v>2</v>
      </c>
      <c r="D2135" s="28" t="n">
        <v>41974</v>
      </c>
      <c r="E2135" t="n">
        <v>3</v>
      </c>
      <c r="F2135">
        <f>IF(E2135=1,1,IF(E2135=2,0.5,IF(OR(C2135=1,C2135=E2135),0.4,0.2/(E2135-2))))</f>
        <v/>
      </c>
      <c r="G2135">
        <f>IF(C2135=1,1,0)</f>
        <v/>
      </c>
      <c r="H2135">
        <f>IF(C2135=E2135,1,0)</f>
        <v/>
      </c>
      <c r="I2135">
        <f>1/E2135</f>
        <v/>
      </c>
      <c r="J2135" s="28">
        <f>F2135*D2135</f>
        <v/>
      </c>
      <c r="K2135" s="28">
        <f>G2135*D2135</f>
        <v/>
      </c>
      <c r="L2135" s="28">
        <f>H2135*D2135</f>
        <v/>
      </c>
      <c r="M2135" s="28">
        <f>I2135*D2135</f>
        <v/>
      </c>
    </row>
    <row r="2136">
      <c r="A2136" t="inlineStr">
        <is>
          <t>PRO-00729</t>
        </is>
      </c>
      <c r="B2136" t="inlineStr">
        <is>
          <t>linkedin</t>
        </is>
      </c>
      <c r="C2136" t="n">
        <v>3</v>
      </c>
      <c r="D2136" s="28" t="n">
        <v>41974</v>
      </c>
      <c r="E2136" t="n">
        <v>3</v>
      </c>
      <c r="F2136">
        <f>IF(E2136=1,1,IF(E2136=2,0.5,IF(OR(C2136=1,C2136=E2136),0.4,0.2/(E2136-2))))</f>
        <v/>
      </c>
      <c r="G2136">
        <f>IF(C2136=1,1,0)</f>
        <v/>
      </c>
      <c r="H2136">
        <f>IF(C2136=E2136,1,0)</f>
        <v/>
      </c>
      <c r="I2136">
        <f>1/E2136</f>
        <v/>
      </c>
      <c r="J2136" s="28">
        <f>F2136*D2136</f>
        <v/>
      </c>
      <c r="K2136" s="28">
        <f>G2136*D2136</f>
        <v/>
      </c>
      <c r="L2136" s="28">
        <f>H2136*D2136</f>
        <v/>
      </c>
      <c r="M2136" s="28">
        <f>I2136*D2136</f>
        <v/>
      </c>
    </row>
    <row r="2137">
      <c r="A2137" t="inlineStr">
        <is>
          <t>PRO-00730</t>
        </is>
      </c>
      <c r="B2137" t="inlineStr">
        <is>
          <t>linkedin</t>
        </is>
      </c>
      <c r="C2137" t="n">
        <v>1</v>
      </c>
      <c r="D2137" s="28" t="n">
        <v>69581</v>
      </c>
      <c r="E2137" t="n">
        <v>2</v>
      </c>
      <c r="F2137">
        <f>IF(E2137=1,1,IF(E2137=2,0.5,IF(OR(C2137=1,C2137=E2137),0.4,0.2/(E2137-2))))</f>
        <v/>
      </c>
      <c r="G2137">
        <f>IF(C2137=1,1,0)</f>
        <v/>
      </c>
      <c r="H2137">
        <f>IF(C2137=E2137,1,0)</f>
        <v/>
      </c>
      <c r="I2137">
        <f>1/E2137</f>
        <v/>
      </c>
      <c r="J2137" s="28">
        <f>F2137*D2137</f>
        <v/>
      </c>
      <c r="K2137" s="28">
        <f>G2137*D2137</f>
        <v/>
      </c>
      <c r="L2137" s="28">
        <f>H2137*D2137</f>
        <v/>
      </c>
      <c r="M2137" s="28">
        <f>I2137*D2137</f>
        <v/>
      </c>
    </row>
    <row r="2138">
      <c r="A2138" t="inlineStr">
        <is>
          <t>PRO-00730</t>
        </is>
      </c>
      <c r="B2138" t="inlineStr">
        <is>
          <t>programmatic</t>
        </is>
      </c>
      <c r="C2138" t="n">
        <v>2</v>
      </c>
      <c r="D2138" s="28" t="n">
        <v>69581</v>
      </c>
      <c r="E2138" t="n">
        <v>2</v>
      </c>
      <c r="F2138">
        <f>IF(E2138=1,1,IF(E2138=2,0.5,IF(OR(C2138=1,C2138=E2138),0.4,0.2/(E2138-2))))</f>
        <v/>
      </c>
      <c r="G2138">
        <f>IF(C2138=1,1,0)</f>
        <v/>
      </c>
      <c r="H2138">
        <f>IF(C2138=E2138,1,0)</f>
        <v/>
      </c>
      <c r="I2138">
        <f>1/E2138</f>
        <v/>
      </c>
      <c r="J2138" s="28">
        <f>F2138*D2138</f>
        <v/>
      </c>
      <c r="K2138" s="28">
        <f>G2138*D2138</f>
        <v/>
      </c>
      <c r="L2138" s="28">
        <f>H2138*D2138</f>
        <v/>
      </c>
      <c r="M2138" s="28">
        <f>I2138*D2138</f>
        <v/>
      </c>
    </row>
    <row r="2139">
      <c r="A2139" t="inlineStr">
        <is>
          <t>PRO-00731</t>
        </is>
      </c>
      <c r="B2139" t="inlineStr">
        <is>
          <t>linkedin</t>
        </is>
      </c>
      <c r="C2139" t="n">
        <v>1</v>
      </c>
      <c r="D2139" s="28" t="n">
        <v>0</v>
      </c>
      <c r="E2139" t="n">
        <v>4</v>
      </c>
      <c r="F2139">
        <f>IF(E2139=1,1,IF(E2139=2,0.5,IF(OR(C2139=1,C2139=E2139),0.4,0.2/(E2139-2))))</f>
        <v/>
      </c>
      <c r="G2139">
        <f>IF(C2139=1,1,0)</f>
        <v/>
      </c>
      <c r="H2139">
        <f>IF(C2139=E2139,1,0)</f>
        <v/>
      </c>
      <c r="I2139">
        <f>1/E2139</f>
        <v/>
      </c>
      <c r="J2139" s="28">
        <f>F2139*D2139</f>
        <v/>
      </c>
      <c r="K2139" s="28">
        <f>G2139*D2139</f>
        <v/>
      </c>
      <c r="L2139" s="28">
        <f>H2139*D2139</f>
        <v/>
      </c>
      <c r="M2139" s="28">
        <f>I2139*D2139</f>
        <v/>
      </c>
    </row>
    <row r="2140">
      <c r="A2140" t="inlineStr">
        <is>
          <t>PRO-00731</t>
        </is>
      </c>
      <c r="B2140" t="inlineStr">
        <is>
          <t>g2</t>
        </is>
      </c>
      <c r="C2140" t="n">
        <v>2</v>
      </c>
      <c r="D2140" s="28" t="n">
        <v>0</v>
      </c>
      <c r="E2140" t="n">
        <v>4</v>
      </c>
      <c r="F2140">
        <f>IF(E2140=1,1,IF(E2140=2,0.5,IF(OR(C2140=1,C2140=E2140),0.4,0.2/(E2140-2))))</f>
        <v/>
      </c>
      <c r="G2140">
        <f>IF(C2140=1,1,0)</f>
        <v/>
      </c>
      <c r="H2140">
        <f>IF(C2140=E2140,1,0)</f>
        <v/>
      </c>
      <c r="I2140">
        <f>1/E2140</f>
        <v/>
      </c>
      <c r="J2140" s="28">
        <f>F2140*D2140</f>
        <v/>
      </c>
      <c r="K2140" s="28">
        <f>G2140*D2140</f>
        <v/>
      </c>
      <c r="L2140" s="28">
        <f>H2140*D2140</f>
        <v/>
      </c>
      <c r="M2140" s="28">
        <f>I2140*D2140</f>
        <v/>
      </c>
    </row>
    <row r="2141">
      <c r="A2141" t="inlineStr">
        <is>
          <t>PRO-00731</t>
        </is>
      </c>
      <c r="B2141" t="inlineStr">
        <is>
          <t>google</t>
        </is>
      </c>
      <c r="C2141" t="n">
        <v>3</v>
      </c>
      <c r="D2141" s="28" t="n">
        <v>0</v>
      </c>
      <c r="E2141" t="n">
        <v>4</v>
      </c>
      <c r="F2141">
        <f>IF(E2141=1,1,IF(E2141=2,0.5,IF(OR(C2141=1,C2141=E2141),0.4,0.2/(E2141-2))))</f>
        <v/>
      </c>
      <c r="G2141">
        <f>IF(C2141=1,1,0)</f>
        <v/>
      </c>
      <c r="H2141">
        <f>IF(C2141=E2141,1,0)</f>
        <v/>
      </c>
      <c r="I2141">
        <f>1/E2141</f>
        <v/>
      </c>
      <c r="J2141" s="28">
        <f>F2141*D2141</f>
        <v/>
      </c>
      <c r="K2141" s="28">
        <f>G2141*D2141</f>
        <v/>
      </c>
      <c r="L2141" s="28">
        <f>H2141*D2141</f>
        <v/>
      </c>
      <c r="M2141" s="28">
        <f>I2141*D2141</f>
        <v/>
      </c>
    </row>
    <row r="2142">
      <c r="A2142" t="inlineStr">
        <is>
          <t>PRO-00731</t>
        </is>
      </c>
      <c r="B2142" t="inlineStr">
        <is>
          <t>g2</t>
        </is>
      </c>
      <c r="C2142" t="n">
        <v>4</v>
      </c>
      <c r="D2142" s="28" t="n">
        <v>0</v>
      </c>
      <c r="E2142" t="n">
        <v>4</v>
      </c>
      <c r="F2142">
        <f>IF(E2142=1,1,IF(E2142=2,0.5,IF(OR(C2142=1,C2142=E2142),0.4,0.2/(E2142-2))))</f>
        <v/>
      </c>
      <c r="G2142">
        <f>IF(C2142=1,1,0)</f>
        <v/>
      </c>
      <c r="H2142">
        <f>IF(C2142=E2142,1,0)</f>
        <v/>
      </c>
      <c r="I2142">
        <f>1/E2142</f>
        <v/>
      </c>
      <c r="J2142" s="28">
        <f>F2142*D2142</f>
        <v/>
      </c>
      <c r="K2142" s="28">
        <f>G2142*D2142</f>
        <v/>
      </c>
      <c r="L2142" s="28">
        <f>H2142*D2142</f>
        <v/>
      </c>
      <c r="M2142" s="28">
        <f>I2142*D2142</f>
        <v/>
      </c>
    </row>
    <row r="2143">
      <c r="A2143" t="inlineStr">
        <is>
          <t>PRO-00732</t>
        </is>
      </c>
      <c r="B2143" t="inlineStr">
        <is>
          <t>google</t>
        </is>
      </c>
      <c r="C2143" t="n">
        <v>1</v>
      </c>
      <c r="D2143" s="28" t="n">
        <v>0</v>
      </c>
      <c r="E2143" t="n">
        <v>2</v>
      </c>
      <c r="F2143">
        <f>IF(E2143=1,1,IF(E2143=2,0.5,IF(OR(C2143=1,C2143=E2143),0.4,0.2/(E2143-2))))</f>
        <v/>
      </c>
      <c r="G2143">
        <f>IF(C2143=1,1,0)</f>
        <v/>
      </c>
      <c r="H2143">
        <f>IF(C2143=E2143,1,0)</f>
        <v/>
      </c>
      <c r="I2143">
        <f>1/E2143</f>
        <v/>
      </c>
      <c r="J2143" s="28">
        <f>F2143*D2143</f>
        <v/>
      </c>
      <c r="K2143" s="28">
        <f>G2143*D2143</f>
        <v/>
      </c>
      <c r="L2143" s="28">
        <f>H2143*D2143</f>
        <v/>
      </c>
      <c r="M2143" s="28">
        <f>I2143*D2143</f>
        <v/>
      </c>
    </row>
    <row r="2144">
      <c r="A2144" t="inlineStr">
        <is>
          <t>PRO-00732</t>
        </is>
      </c>
      <c r="B2144" t="inlineStr">
        <is>
          <t>linkedin</t>
        </is>
      </c>
      <c r="C2144" t="n">
        <v>2</v>
      </c>
      <c r="D2144" s="28" t="n">
        <v>0</v>
      </c>
      <c r="E2144" t="n">
        <v>2</v>
      </c>
      <c r="F2144">
        <f>IF(E2144=1,1,IF(E2144=2,0.5,IF(OR(C2144=1,C2144=E2144),0.4,0.2/(E2144-2))))</f>
        <v/>
      </c>
      <c r="G2144">
        <f>IF(C2144=1,1,0)</f>
        <v/>
      </c>
      <c r="H2144">
        <f>IF(C2144=E2144,1,0)</f>
        <v/>
      </c>
      <c r="I2144">
        <f>1/E2144</f>
        <v/>
      </c>
      <c r="J2144" s="28">
        <f>F2144*D2144</f>
        <v/>
      </c>
      <c r="K2144" s="28">
        <f>G2144*D2144</f>
        <v/>
      </c>
      <c r="L2144" s="28">
        <f>H2144*D2144</f>
        <v/>
      </c>
      <c r="M2144" s="28">
        <f>I2144*D2144</f>
        <v/>
      </c>
    </row>
    <row r="2145">
      <c r="A2145" t="inlineStr">
        <is>
          <t>PRO-00733</t>
        </is>
      </c>
      <c r="B2145" t="inlineStr">
        <is>
          <t>linkedin</t>
        </is>
      </c>
      <c r="C2145" t="n">
        <v>1</v>
      </c>
      <c r="D2145" s="28" t="n">
        <v>0</v>
      </c>
      <c r="E2145" t="n">
        <v>4</v>
      </c>
      <c r="F2145">
        <f>IF(E2145=1,1,IF(E2145=2,0.5,IF(OR(C2145=1,C2145=E2145),0.4,0.2/(E2145-2))))</f>
        <v/>
      </c>
      <c r="G2145">
        <f>IF(C2145=1,1,0)</f>
        <v/>
      </c>
      <c r="H2145">
        <f>IF(C2145=E2145,1,0)</f>
        <v/>
      </c>
      <c r="I2145">
        <f>1/E2145</f>
        <v/>
      </c>
      <c r="J2145" s="28">
        <f>F2145*D2145</f>
        <v/>
      </c>
      <c r="K2145" s="28">
        <f>G2145*D2145</f>
        <v/>
      </c>
      <c r="L2145" s="28">
        <f>H2145*D2145</f>
        <v/>
      </c>
      <c r="M2145" s="28">
        <f>I2145*D2145</f>
        <v/>
      </c>
    </row>
    <row r="2146">
      <c r="A2146" t="inlineStr">
        <is>
          <t>PRO-00733</t>
        </is>
      </c>
      <c r="B2146" t="inlineStr">
        <is>
          <t>google</t>
        </is>
      </c>
      <c r="C2146" t="n">
        <v>2</v>
      </c>
      <c r="D2146" s="28" t="n">
        <v>0</v>
      </c>
      <c r="E2146" t="n">
        <v>4</v>
      </c>
      <c r="F2146">
        <f>IF(E2146=1,1,IF(E2146=2,0.5,IF(OR(C2146=1,C2146=E2146),0.4,0.2/(E2146-2))))</f>
        <v/>
      </c>
      <c r="G2146">
        <f>IF(C2146=1,1,0)</f>
        <v/>
      </c>
      <c r="H2146">
        <f>IF(C2146=E2146,1,0)</f>
        <v/>
      </c>
      <c r="I2146">
        <f>1/E2146</f>
        <v/>
      </c>
      <c r="J2146" s="28">
        <f>F2146*D2146</f>
        <v/>
      </c>
      <c r="K2146" s="28">
        <f>G2146*D2146</f>
        <v/>
      </c>
      <c r="L2146" s="28">
        <f>H2146*D2146</f>
        <v/>
      </c>
      <c r="M2146" s="28">
        <f>I2146*D2146</f>
        <v/>
      </c>
    </row>
    <row r="2147">
      <c r="A2147" t="inlineStr">
        <is>
          <t>PRO-00733</t>
        </is>
      </c>
      <c r="B2147" t="inlineStr">
        <is>
          <t>google</t>
        </is>
      </c>
      <c r="C2147" t="n">
        <v>3</v>
      </c>
      <c r="D2147" s="28" t="n">
        <v>0</v>
      </c>
      <c r="E2147" t="n">
        <v>4</v>
      </c>
      <c r="F2147">
        <f>IF(E2147=1,1,IF(E2147=2,0.5,IF(OR(C2147=1,C2147=E2147),0.4,0.2/(E2147-2))))</f>
        <v/>
      </c>
      <c r="G2147">
        <f>IF(C2147=1,1,0)</f>
        <v/>
      </c>
      <c r="H2147">
        <f>IF(C2147=E2147,1,0)</f>
        <v/>
      </c>
      <c r="I2147">
        <f>1/E2147</f>
        <v/>
      </c>
      <c r="J2147" s="28">
        <f>F2147*D2147</f>
        <v/>
      </c>
      <c r="K2147" s="28">
        <f>G2147*D2147</f>
        <v/>
      </c>
      <c r="L2147" s="28">
        <f>H2147*D2147</f>
        <v/>
      </c>
      <c r="M2147" s="28">
        <f>I2147*D2147</f>
        <v/>
      </c>
    </row>
    <row r="2148">
      <c r="A2148" t="inlineStr">
        <is>
          <t>PRO-00733</t>
        </is>
      </c>
      <c r="B2148" t="inlineStr">
        <is>
          <t>g2</t>
        </is>
      </c>
      <c r="C2148" t="n">
        <v>4</v>
      </c>
      <c r="D2148" s="28" t="n">
        <v>0</v>
      </c>
      <c r="E2148" t="n">
        <v>4</v>
      </c>
      <c r="F2148">
        <f>IF(E2148=1,1,IF(E2148=2,0.5,IF(OR(C2148=1,C2148=E2148),0.4,0.2/(E2148-2))))</f>
        <v/>
      </c>
      <c r="G2148">
        <f>IF(C2148=1,1,0)</f>
        <v/>
      </c>
      <c r="H2148">
        <f>IF(C2148=E2148,1,0)</f>
        <v/>
      </c>
      <c r="I2148">
        <f>1/E2148</f>
        <v/>
      </c>
      <c r="J2148" s="28">
        <f>F2148*D2148</f>
        <v/>
      </c>
      <c r="K2148" s="28">
        <f>G2148*D2148</f>
        <v/>
      </c>
      <c r="L2148" s="28">
        <f>H2148*D2148</f>
        <v/>
      </c>
      <c r="M2148" s="28">
        <f>I2148*D2148</f>
        <v/>
      </c>
    </row>
    <row r="2149">
      <c r="A2149" t="inlineStr">
        <is>
          <t>PRO-00734</t>
        </is>
      </c>
      <c r="B2149" t="inlineStr">
        <is>
          <t>google</t>
        </is>
      </c>
      <c r="C2149" t="n">
        <v>1</v>
      </c>
      <c r="D2149" s="28" t="n">
        <v>0</v>
      </c>
      <c r="E2149" t="n">
        <v>3</v>
      </c>
      <c r="F2149">
        <f>IF(E2149=1,1,IF(E2149=2,0.5,IF(OR(C2149=1,C2149=E2149),0.4,0.2/(E2149-2))))</f>
        <v/>
      </c>
      <c r="G2149">
        <f>IF(C2149=1,1,0)</f>
        <v/>
      </c>
      <c r="H2149">
        <f>IF(C2149=E2149,1,0)</f>
        <v/>
      </c>
      <c r="I2149">
        <f>1/E2149</f>
        <v/>
      </c>
      <c r="J2149" s="28">
        <f>F2149*D2149</f>
        <v/>
      </c>
      <c r="K2149" s="28">
        <f>G2149*D2149</f>
        <v/>
      </c>
      <c r="L2149" s="28">
        <f>H2149*D2149</f>
        <v/>
      </c>
      <c r="M2149" s="28">
        <f>I2149*D2149</f>
        <v/>
      </c>
    </row>
    <row r="2150">
      <c r="A2150" t="inlineStr">
        <is>
          <t>PRO-00734</t>
        </is>
      </c>
      <c r="B2150" t="inlineStr">
        <is>
          <t>programmatic</t>
        </is>
      </c>
      <c r="C2150" t="n">
        <v>2</v>
      </c>
      <c r="D2150" s="28" t="n">
        <v>0</v>
      </c>
      <c r="E2150" t="n">
        <v>3</v>
      </c>
      <c r="F2150">
        <f>IF(E2150=1,1,IF(E2150=2,0.5,IF(OR(C2150=1,C2150=E2150),0.4,0.2/(E2150-2))))</f>
        <v/>
      </c>
      <c r="G2150">
        <f>IF(C2150=1,1,0)</f>
        <v/>
      </c>
      <c r="H2150">
        <f>IF(C2150=E2150,1,0)</f>
        <v/>
      </c>
      <c r="I2150">
        <f>1/E2150</f>
        <v/>
      </c>
      <c r="J2150" s="28">
        <f>F2150*D2150</f>
        <v/>
      </c>
      <c r="K2150" s="28">
        <f>G2150*D2150</f>
        <v/>
      </c>
      <c r="L2150" s="28">
        <f>H2150*D2150</f>
        <v/>
      </c>
      <c r="M2150" s="28">
        <f>I2150*D2150</f>
        <v/>
      </c>
    </row>
    <row r="2151">
      <c r="A2151" t="inlineStr">
        <is>
          <t>PRO-00734</t>
        </is>
      </c>
      <c r="B2151" t="inlineStr">
        <is>
          <t>g2</t>
        </is>
      </c>
      <c r="C2151" t="n">
        <v>3</v>
      </c>
      <c r="D2151" s="28" t="n">
        <v>0</v>
      </c>
      <c r="E2151" t="n">
        <v>3</v>
      </c>
      <c r="F2151">
        <f>IF(E2151=1,1,IF(E2151=2,0.5,IF(OR(C2151=1,C2151=E2151),0.4,0.2/(E2151-2))))</f>
        <v/>
      </c>
      <c r="G2151">
        <f>IF(C2151=1,1,0)</f>
        <v/>
      </c>
      <c r="H2151">
        <f>IF(C2151=E2151,1,0)</f>
        <v/>
      </c>
      <c r="I2151">
        <f>1/E2151</f>
        <v/>
      </c>
      <c r="J2151" s="28">
        <f>F2151*D2151</f>
        <v/>
      </c>
      <c r="K2151" s="28">
        <f>G2151*D2151</f>
        <v/>
      </c>
      <c r="L2151" s="28">
        <f>H2151*D2151</f>
        <v/>
      </c>
      <c r="M2151" s="28">
        <f>I2151*D2151</f>
        <v/>
      </c>
    </row>
    <row r="2152">
      <c r="A2152" t="inlineStr">
        <is>
          <t>PRO-00735</t>
        </is>
      </c>
      <c r="B2152" t="inlineStr">
        <is>
          <t>google</t>
        </is>
      </c>
      <c r="C2152" t="n">
        <v>1</v>
      </c>
      <c r="D2152" s="28" t="n">
        <v>42472</v>
      </c>
      <c r="E2152" t="n">
        <v>2</v>
      </c>
      <c r="F2152">
        <f>IF(E2152=1,1,IF(E2152=2,0.5,IF(OR(C2152=1,C2152=E2152),0.4,0.2/(E2152-2))))</f>
        <v/>
      </c>
      <c r="G2152">
        <f>IF(C2152=1,1,0)</f>
        <v/>
      </c>
      <c r="H2152">
        <f>IF(C2152=E2152,1,0)</f>
        <v/>
      </c>
      <c r="I2152">
        <f>1/E2152</f>
        <v/>
      </c>
      <c r="J2152" s="28">
        <f>F2152*D2152</f>
        <v/>
      </c>
      <c r="K2152" s="28">
        <f>G2152*D2152</f>
        <v/>
      </c>
      <c r="L2152" s="28">
        <f>H2152*D2152</f>
        <v/>
      </c>
      <c r="M2152" s="28">
        <f>I2152*D2152</f>
        <v/>
      </c>
    </row>
    <row r="2153">
      <c r="A2153" t="inlineStr">
        <is>
          <t>PRO-00735</t>
        </is>
      </c>
      <c r="B2153" t="inlineStr">
        <is>
          <t>google</t>
        </is>
      </c>
      <c r="C2153" t="n">
        <v>2</v>
      </c>
      <c r="D2153" s="28" t="n">
        <v>42472</v>
      </c>
      <c r="E2153" t="n">
        <v>2</v>
      </c>
      <c r="F2153">
        <f>IF(E2153=1,1,IF(E2153=2,0.5,IF(OR(C2153=1,C2153=E2153),0.4,0.2/(E2153-2))))</f>
        <v/>
      </c>
      <c r="G2153">
        <f>IF(C2153=1,1,0)</f>
        <v/>
      </c>
      <c r="H2153">
        <f>IF(C2153=E2153,1,0)</f>
        <v/>
      </c>
      <c r="I2153">
        <f>1/E2153</f>
        <v/>
      </c>
      <c r="J2153" s="28">
        <f>F2153*D2153</f>
        <v/>
      </c>
      <c r="K2153" s="28">
        <f>G2153*D2153</f>
        <v/>
      </c>
      <c r="L2153" s="28">
        <f>H2153*D2153</f>
        <v/>
      </c>
      <c r="M2153" s="28">
        <f>I2153*D2153</f>
        <v/>
      </c>
    </row>
    <row r="2154">
      <c r="A2154" t="inlineStr">
        <is>
          <t>PRO-00736</t>
        </is>
      </c>
      <c r="B2154" t="inlineStr">
        <is>
          <t>linkedin</t>
        </is>
      </c>
      <c r="C2154" t="n">
        <v>1</v>
      </c>
      <c r="D2154" s="28" t="n">
        <v>0</v>
      </c>
      <c r="E2154" t="n">
        <v>3</v>
      </c>
      <c r="F2154">
        <f>IF(E2154=1,1,IF(E2154=2,0.5,IF(OR(C2154=1,C2154=E2154),0.4,0.2/(E2154-2))))</f>
        <v/>
      </c>
      <c r="G2154">
        <f>IF(C2154=1,1,0)</f>
        <v/>
      </c>
      <c r="H2154">
        <f>IF(C2154=E2154,1,0)</f>
        <v/>
      </c>
      <c r="I2154">
        <f>1/E2154</f>
        <v/>
      </c>
      <c r="J2154" s="28">
        <f>F2154*D2154</f>
        <v/>
      </c>
      <c r="K2154" s="28">
        <f>G2154*D2154</f>
        <v/>
      </c>
      <c r="L2154" s="28">
        <f>H2154*D2154</f>
        <v/>
      </c>
      <c r="M2154" s="28">
        <f>I2154*D2154</f>
        <v/>
      </c>
    </row>
    <row r="2155">
      <c r="A2155" t="inlineStr">
        <is>
          <t>PRO-00736</t>
        </is>
      </c>
      <c r="B2155" t="inlineStr">
        <is>
          <t>programmatic</t>
        </is>
      </c>
      <c r="C2155" t="n">
        <v>2</v>
      </c>
      <c r="D2155" s="28" t="n">
        <v>0</v>
      </c>
      <c r="E2155" t="n">
        <v>3</v>
      </c>
      <c r="F2155">
        <f>IF(E2155=1,1,IF(E2155=2,0.5,IF(OR(C2155=1,C2155=E2155),0.4,0.2/(E2155-2))))</f>
        <v/>
      </c>
      <c r="G2155">
        <f>IF(C2155=1,1,0)</f>
        <v/>
      </c>
      <c r="H2155">
        <f>IF(C2155=E2155,1,0)</f>
        <v/>
      </c>
      <c r="I2155">
        <f>1/E2155</f>
        <v/>
      </c>
      <c r="J2155" s="28">
        <f>F2155*D2155</f>
        <v/>
      </c>
      <c r="K2155" s="28">
        <f>G2155*D2155</f>
        <v/>
      </c>
      <c r="L2155" s="28">
        <f>H2155*D2155</f>
        <v/>
      </c>
      <c r="M2155" s="28">
        <f>I2155*D2155</f>
        <v/>
      </c>
    </row>
    <row r="2156">
      <c r="A2156" t="inlineStr">
        <is>
          <t>PRO-00736</t>
        </is>
      </c>
      <c r="B2156" t="inlineStr">
        <is>
          <t>g2</t>
        </is>
      </c>
      <c r="C2156" t="n">
        <v>3</v>
      </c>
      <c r="D2156" s="28" t="n">
        <v>0</v>
      </c>
      <c r="E2156" t="n">
        <v>3</v>
      </c>
      <c r="F2156">
        <f>IF(E2156=1,1,IF(E2156=2,0.5,IF(OR(C2156=1,C2156=E2156),0.4,0.2/(E2156-2))))</f>
        <v/>
      </c>
      <c r="G2156">
        <f>IF(C2156=1,1,0)</f>
        <v/>
      </c>
      <c r="H2156">
        <f>IF(C2156=E2156,1,0)</f>
        <v/>
      </c>
      <c r="I2156">
        <f>1/E2156</f>
        <v/>
      </c>
      <c r="J2156" s="28">
        <f>F2156*D2156</f>
        <v/>
      </c>
      <c r="K2156" s="28">
        <f>G2156*D2156</f>
        <v/>
      </c>
      <c r="L2156" s="28">
        <f>H2156*D2156</f>
        <v/>
      </c>
      <c r="M2156" s="28">
        <f>I2156*D2156</f>
        <v/>
      </c>
    </row>
    <row r="2157">
      <c r="A2157" t="inlineStr">
        <is>
          <t>PRO-00737</t>
        </is>
      </c>
      <c r="B2157" t="inlineStr">
        <is>
          <t>linkedin</t>
        </is>
      </c>
      <c r="C2157" t="n">
        <v>1</v>
      </c>
      <c r="D2157" s="28" t="n">
        <v>0</v>
      </c>
      <c r="E2157" t="n">
        <v>2</v>
      </c>
      <c r="F2157">
        <f>IF(E2157=1,1,IF(E2157=2,0.5,IF(OR(C2157=1,C2157=E2157),0.4,0.2/(E2157-2))))</f>
        <v/>
      </c>
      <c r="G2157">
        <f>IF(C2157=1,1,0)</f>
        <v/>
      </c>
      <c r="H2157">
        <f>IF(C2157=E2157,1,0)</f>
        <v/>
      </c>
      <c r="I2157">
        <f>1/E2157</f>
        <v/>
      </c>
      <c r="J2157" s="28">
        <f>F2157*D2157</f>
        <v/>
      </c>
      <c r="K2157" s="28">
        <f>G2157*D2157</f>
        <v/>
      </c>
      <c r="L2157" s="28">
        <f>H2157*D2157</f>
        <v/>
      </c>
      <c r="M2157" s="28">
        <f>I2157*D2157</f>
        <v/>
      </c>
    </row>
    <row r="2158">
      <c r="A2158" t="inlineStr">
        <is>
          <t>PRO-00737</t>
        </is>
      </c>
      <c r="B2158" t="inlineStr">
        <is>
          <t>linkedin</t>
        </is>
      </c>
      <c r="C2158" t="n">
        <v>2</v>
      </c>
      <c r="D2158" s="28" t="n">
        <v>0</v>
      </c>
      <c r="E2158" t="n">
        <v>2</v>
      </c>
      <c r="F2158">
        <f>IF(E2158=1,1,IF(E2158=2,0.5,IF(OR(C2158=1,C2158=E2158),0.4,0.2/(E2158-2))))</f>
        <v/>
      </c>
      <c r="G2158">
        <f>IF(C2158=1,1,0)</f>
        <v/>
      </c>
      <c r="H2158">
        <f>IF(C2158=E2158,1,0)</f>
        <v/>
      </c>
      <c r="I2158">
        <f>1/E2158</f>
        <v/>
      </c>
      <c r="J2158" s="28">
        <f>F2158*D2158</f>
        <v/>
      </c>
      <c r="K2158" s="28">
        <f>G2158*D2158</f>
        <v/>
      </c>
      <c r="L2158" s="28">
        <f>H2158*D2158</f>
        <v/>
      </c>
      <c r="M2158" s="28">
        <f>I2158*D2158</f>
        <v/>
      </c>
    </row>
    <row r="2159">
      <c r="A2159" t="inlineStr">
        <is>
          <t>PRO-00738</t>
        </is>
      </c>
      <c r="B2159" t="inlineStr">
        <is>
          <t>google</t>
        </is>
      </c>
      <c r="C2159" t="n">
        <v>1</v>
      </c>
      <c r="D2159" s="28" t="n">
        <v>0</v>
      </c>
      <c r="E2159" t="n">
        <v>2</v>
      </c>
      <c r="F2159">
        <f>IF(E2159=1,1,IF(E2159=2,0.5,IF(OR(C2159=1,C2159=E2159),0.4,0.2/(E2159-2))))</f>
        <v/>
      </c>
      <c r="G2159">
        <f>IF(C2159=1,1,0)</f>
        <v/>
      </c>
      <c r="H2159">
        <f>IF(C2159=E2159,1,0)</f>
        <v/>
      </c>
      <c r="I2159">
        <f>1/E2159</f>
        <v/>
      </c>
      <c r="J2159" s="28">
        <f>F2159*D2159</f>
        <v/>
      </c>
      <c r="K2159" s="28">
        <f>G2159*D2159</f>
        <v/>
      </c>
      <c r="L2159" s="28">
        <f>H2159*D2159</f>
        <v/>
      </c>
      <c r="M2159" s="28">
        <f>I2159*D2159</f>
        <v/>
      </c>
    </row>
    <row r="2160">
      <c r="A2160" t="inlineStr">
        <is>
          <t>PRO-00738</t>
        </is>
      </c>
      <c r="B2160" t="inlineStr">
        <is>
          <t>programmatic</t>
        </is>
      </c>
      <c r="C2160" t="n">
        <v>2</v>
      </c>
      <c r="D2160" s="28" t="n">
        <v>0</v>
      </c>
      <c r="E2160" t="n">
        <v>2</v>
      </c>
      <c r="F2160">
        <f>IF(E2160=1,1,IF(E2160=2,0.5,IF(OR(C2160=1,C2160=E2160),0.4,0.2/(E2160-2))))</f>
        <v/>
      </c>
      <c r="G2160">
        <f>IF(C2160=1,1,0)</f>
        <v/>
      </c>
      <c r="H2160">
        <f>IF(C2160=E2160,1,0)</f>
        <v/>
      </c>
      <c r="I2160">
        <f>1/E2160</f>
        <v/>
      </c>
      <c r="J2160" s="28">
        <f>F2160*D2160</f>
        <v/>
      </c>
      <c r="K2160" s="28">
        <f>G2160*D2160</f>
        <v/>
      </c>
      <c r="L2160" s="28">
        <f>H2160*D2160</f>
        <v/>
      </c>
      <c r="M2160" s="28">
        <f>I2160*D2160</f>
        <v/>
      </c>
    </row>
    <row r="2161">
      <c r="A2161" t="inlineStr">
        <is>
          <t>PRO-00739</t>
        </is>
      </c>
      <c r="B2161" t="inlineStr">
        <is>
          <t>google</t>
        </is>
      </c>
      <c r="C2161" t="n">
        <v>1</v>
      </c>
      <c r="D2161" s="28" t="n">
        <v>0</v>
      </c>
      <c r="E2161" t="n">
        <v>2</v>
      </c>
      <c r="F2161">
        <f>IF(E2161=1,1,IF(E2161=2,0.5,IF(OR(C2161=1,C2161=E2161),0.4,0.2/(E2161-2))))</f>
        <v/>
      </c>
      <c r="G2161">
        <f>IF(C2161=1,1,0)</f>
        <v/>
      </c>
      <c r="H2161">
        <f>IF(C2161=E2161,1,0)</f>
        <v/>
      </c>
      <c r="I2161">
        <f>1/E2161</f>
        <v/>
      </c>
      <c r="J2161" s="28">
        <f>F2161*D2161</f>
        <v/>
      </c>
      <c r="K2161" s="28">
        <f>G2161*D2161</f>
        <v/>
      </c>
      <c r="L2161" s="28">
        <f>H2161*D2161</f>
        <v/>
      </c>
      <c r="M2161" s="28">
        <f>I2161*D2161</f>
        <v/>
      </c>
    </row>
    <row r="2162">
      <c r="A2162" t="inlineStr">
        <is>
          <t>PRO-00739</t>
        </is>
      </c>
      <c r="B2162" t="inlineStr">
        <is>
          <t>programmatic</t>
        </is>
      </c>
      <c r="C2162" t="n">
        <v>2</v>
      </c>
      <c r="D2162" s="28" t="n">
        <v>0</v>
      </c>
      <c r="E2162" t="n">
        <v>2</v>
      </c>
      <c r="F2162">
        <f>IF(E2162=1,1,IF(E2162=2,0.5,IF(OR(C2162=1,C2162=E2162),0.4,0.2/(E2162-2))))</f>
        <v/>
      </c>
      <c r="G2162">
        <f>IF(C2162=1,1,0)</f>
        <v/>
      </c>
      <c r="H2162">
        <f>IF(C2162=E2162,1,0)</f>
        <v/>
      </c>
      <c r="I2162">
        <f>1/E2162</f>
        <v/>
      </c>
      <c r="J2162" s="28">
        <f>F2162*D2162</f>
        <v/>
      </c>
      <c r="K2162" s="28">
        <f>G2162*D2162</f>
        <v/>
      </c>
      <c r="L2162" s="28">
        <f>H2162*D2162</f>
        <v/>
      </c>
      <c r="M2162" s="28">
        <f>I2162*D2162</f>
        <v/>
      </c>
    </row>
    <row r="2163">
      <c r="A2163" t="inlineStr">
        <is>
          <t>PRO-00740</t>
        </is>
      </c>
      <c r="B2163" t="inlineStr">
        <is>
          <t>linkedin</t>
        </is>
      </c>
      <c r="C2163" t="n">
        <v>1</v>
      </c>
      <c r="D2163" s="28" t="n">
        <v>67439</v>
      </c>
      <c r="E2163" t="n">
        <v>3</v>
      </c>
      <c r="F2163">
        <f>IF(E2163=1,1,IF(E2163=2,0.5,IF(OR(C2163=1,C2163=E2163),0.4,0.2/(E2163-2))))</f>
        <v/>
      </c>
      <c r="G2163">
        <f>IF(C2163=1,1,0)</f>
        <v/>
      </c>
      <c r="H2163">
        <f>IF(C2163=E2163,1,0)</f>
        <v/>
      </c>
      <c r="I2163">
        <f>1/E2163</f>
        <v/>
      </c>
      <c r="J2163" s="28">
        <f>F2163*D2163</f>
        <v/>
      </c>
      <c r="K2163" s="28">
        <f>G2163*D2163</f>
        <v/>
      </c>
      <c r="L2163" s="28">
        <f>H2163*D2163</f>
        <v/>
      </c>
      <c r="M2163" s="28">
        <f>I2163*D2163</f>
        <v/>
      </c>
    </row>
    <row r="2164">
      <c r="A2164" t="inlineStr">
        <is>
          <t>PRO-00740</t>
        </is>
      </c>
      <c r="B2164" t="inlineStr">
        <is>
          <t>programmatic</t>
        </is>
      </c>
      <c r="C2164" t="n">
        <v>2</v>
      </c>
      <c r="D2164" s="28" t="n">
        <v>67439</v>
      </c>
      <c r="E2164" t="n">
        <v>3</v>
      </c>
      <c r="F2164">
        <f>IF(E2164=1,1,IF(E2164=2,0.5,IF(OR(C2164=1,C2164=E2164),0.4,0.2/(E2164-2))))</f>
        <v/>
      </c>
      <c r="G2164">
        <f>IF(C2164=1,1,0)</f>
        <v/>
      </c>
      <c r="H2164">
        <f>IF(C2164=E2164,1,0)</f>
        <v/>
      </c>
      <c r="I2164">
        <f>1/E2164</f>
        <v/>
      </c>
      <c r="J2164" s="28">
        <f>F2164*D2164</f>
        <v/>
      </c>
      <c r="K2164" s="28">
        <f>G2164*D2164</f>
        <v/>
      </c>
      <c r="L2164" s="28">
        <f>H2164*D2164</f>
        <v/>
      </c>
      <c r="M2164" s="28">
        <f>I2164*D2164</f>
        <v/>
      </c>
    </row>
    <row r="2165">
      <c r="A2165" t="inlineStr">
        <is>
          <t>PRO-00740</t>
        </is>
      </c>
      <c r="B2165" t="inlineStr">
        <is>
          <t>linkedin</t>
        </is>
      </c>
      <c r="C2165" t="n">
        <v>3</v>
      </c>
      <c r="D2165" s="28" t="n">
        <v>67439</v>
      </c>
      <c r="E2165" t="n">
        <v>3</v>
      </c>
      <c r="F2165">
        <f>IF(E2165=1,1,IF(E2165=2,0.5,IF(OR(C2165=1,C2165=E2165),0.4,0.2/(E2165-2))))</f>
        <v/>
      </c>
      <c r="G2165">
        <f>IF(C2165=1,1,0)</f>
        <v/>
      </c>
      <c r="H2165">
        <f>IF(C2165=E2165,1,0)</f>
        <v/>
      </c>
      <c r="I2165">
        <f>1/E2165</f>
        <v/>
      </c>
      <c r="J2165" s="28">
        <f>F2165*D2165</f>
        <v/>
      </c>
      <c r="K2165" s="28">
        <f>G2165*D2165</f>
        <v/>
      </c>
      <c r="L2165" s="28">
        <f>H2165*D2165</f>
        <v/>
      </c>
      <c r="M2165" s="28">
        <f>I2165*D2165</f>
        <v/>
      </c>
    </row>
    <row r="2166">
      <c r="A2166" t="inlineStr">
        <is>
          <t>PRO-00741</t>
        </is>
      </c>
      <c r="B2166" t="inlineStr">
        <is>
          <t>google</t>
        </is>
      </c>
      <c r="C2166" t="n">
        <v>1</v>
      </c>
      <c r="D2166" s="28" t="n">
        <v>0</v>
      </c>
      <c r="E2166" t="n">
        <v>3</v>
      </c>
      <c r="F2166">
        <f>IF(E2166=1,1,IF(E2166=2,0.5,IF(OR(C2166=1,C2166=E2166),0.4,0.2/(E2166-2))))</f>
        <v/>
      </c>
      <c r="G2166">
        <f>IF(C2166=1,1,0)</f>
        <v/>
      </c>
      <c r="H2166">
        <f>IF(C2166=E2166,1,0)</f>
        <v/>
      </c>
      <c r="I2166">
        <f>1/E2166</f>
        <v/>
      </c>
      <c r="J2166" s="28">
        <f>F2166*D2166</f>
        <v/>
      </c>
      <c r="K2166" s="28">
        <f>G2166*D2166</f>
        <v/>
      </c>
      <c r="L2166" s="28">
        <f>H2166*D2166</f>
        <v/>
      </c>
      <c r="M2166" s="28">
        <f>I2166*D2166</f>
        <v/>
      </c>
    </row>
    <row r="2167">
      <c r="A2167" t="inlineStr">
        <is>
          <t>PRO-00741</t>
        </is>
      </c>
      <c r="B2167" t="inlineStr">
        <is>
          <t>programmatic</t>
        </is>
      </c>
      <c r="C2167" t="n">
        <v>2</v>
      </c>
      <c r="D2167" s="28" t="n">
        <v>0</v>
      </c>
      <c r="E2167" t="n">
        <v>3</v>
      </c>
      <c r="F2167">
        <f>IF(E2167=1,1,IF(E2167=2,0.5,IF(OR(C2167=1,C2167=E2167),0.4,0.2/(E2167-2))))</f>
        <v/>
      </c>
      <c r="G2167">
        <f>IF(C2167=1,1,0)</f>
        <v/>
      </c>
      <c r="H2167">
        <f>IF(C2167=E2167,1,0)</f>
        <v/>
      </c>
      <c r="I2167">
        <f>1/E2167</f>
        <v/>
      </c>
      <c r="J2167" s="28">
        <f>F2167*D2167</f>
        <v/>
      </c>
      <c r="K2167" s="28">
        <f>G2167*D2167</f>
        <v/>
      </c>
      <c r="L2167" s="28">
        <f>H2167*D2167</f>
        <v/>
      </c>
      <c r="M2167" s="28">
        <f>I2167*D2167</f>
        <v/>
      </c>
    </row>
    <row r="2168">
      <c r="A2168" t="inlineStr">
        <is>
          <t>PRO-00741</t>
        </is>
      </c>
      <c r="B2168" t="inlineStr">
        <is>
          <t>google</t>
        </is>
      </c>
      <c r="C2168" t="n">
        <v>3</v>
      </c>
      <c r="D2168" s="28" t="n">
        <v>0</v>
      </c>
      <c r="E2168" t="n">
        <v>3</v>
      </c>
      <c r="F2168">
        <f>IF(E2168=1,1,IF(E2168=2,0.5,IF(OR(C2168=1,C2168=E2168),0.4,0.2/(E2168-2))))</f>
        <v/>
      </c>
      <c r="G2168">
        <f>IF(C2168=1,1,0)</f>
        <v/>
      </c>
      <c r="H2168">
        <f>IF(C2168=E2168,1,0)</f>
        <v/>
      </c>
      <c r="I2168">
        <f>1/E2168</f>
        <v/>
      </c>
      <c r="J2168" s="28">
        <f>F2168*D2168</f>
        <v/>
      </c>
      <c r="K2168" s="28">
        <f>G2168*D2168</f>
        <v/>
      </c>
      <c r="L2168" s="28">
        <f>H2168*D2168</f>
        <v/>
      </c>
      <c r="M2168" s="28">
        <f>I2168*D2168</f>
        <v/>
      </c>
    </row>
    <row r="2169">
      <c r="A2169" t="inlineStr">
        <is>
          <t>PRO-00742</t>
        </is>
      </c>
      <c r="B2169" t="inlineStr">
        <is>
          <t>linkedin</t>
        </is>
      </c>
      <c r="C2169" t="n">
        <v>1</v>
      </c>
      <c r="D2169" s="28" t="n">
        <v>0</v>
      </c>
      <c r="E2169" t="n">
        <v>3</v>
      </c>
      <c r="F2169">
        <f>IF(E2169=1,1,IF(E2169=2,0.5,IF(OR(C2169=1,C2169=E2169),0.4,0.2/(E2169-2))))</f>
        <v/>
      </c>
      <c r="G2169">
        <f>IF(C2169=1,1,0)</f>
        <v/>
      </c>
      <c r="H2169">
        <f>IF(C2169=E2169,1,0)</f>
        <v/>
      </c>
      <c r="I2169">
        <f>1/E2169</f>
        <v/>
      </c>
      <c r="J2169" s="28">
        <f>F2169*D2169</f>
        <v/>
      </c>
      <c r="K2169" s="28">
        <f>G2169*D2169</f>
        <v/>
      </c>
      <c r="L2169" s="28">
        <f>H2169*D2169</f>
        <v/>
      </c>
      <c r="M2169" s="28">
        <f>I2169*D2169</f>
        <v/>
      </c>
    </row>
    <row r="2170">
      <c r="A2170" t="inlineStr">
        <is>
          <t>PRO-00742</t>
        </is>
      </c>
      <c r="B2170" t="inlineStr">
        <is>
          <t>g2</t>
        </is>
      </c>
      <c r="C2170" t="n">
        <v>2</v>
      </c>
      <c r="D2170" s="28" t="n">
        <v>0</v>
      </c>
      <c r="E2170" t="n">
        <v>3</v>
      </c>
      <c r="F2170">
        <f>IF(E2170=1,1,IF(E2170=2,0.5,IF(OR(C2170=1,C2170=E2170),0.4,0.2/(E2170-2))))</f>
        <v/>
      </c>
      <c r="G2170">
        <f>IF(C2170=1,1,0)</f>
        <v/>
      </c>
      <c r="H2170">
        <f>IF(C2170=E2170,1,0)</f>
        <v/>
      </c>
      <c r="I2170">
        <f>1/E2170</f>
        <v/>
      </c>
      <c r="J2170" s="28">
        <f>F2170*D2170</f>
        <v/>
      </c>
      <c r="K2170" s="28">
        <f>G2170*D2170</f>
        <v/>
      </c>
      <c r="L2170" s="28">
        <f>H2170*D2170</f>
        <v/>
      </c>
      <c r="M2170" s="28">
        <f>I2170*D2170</f>
        <v/>
      </c>
    </row>
    <row r="2171">
      <c r="A2171" t="inlineStr">
        <is>
          <t>PRO-00742</t>
        </is>
      </c>
      <c r="B2171" t="inlineStr">
        <is>
          <t>linkedin</t>
        </is>
      </c>
      <c r="C2171" t="n">
        <v>3</v>
      </c>
      <c r="D2171" s="28" t="n">
        <v>0</v>
      </c>
      <c r="E2171" t="n">
        <v>3</v>
      </c>
      <c r="F2171">
        <f>IF(E2171=1,1,IF(E2171=2,0.5,IF(OR(C2171=1,C2171=E2171),0.4,0.2/(E2171-2))))</f>
        <v/>
      </c>
      <c r="G2171">
        <f>IF(C2171=1,1,0)</f>
        <v/>
      </c>
      <c r="H2171">
        <f>IF(C2171=E2171,1,0)</f>
        <v/>
      </c>
      <c r="I2171">
        <f>1/E2171</f>
        <v/>
      </c>
      <c r="J2171" s="28">
        <f>F2171*D2171</f>
        <v/>
      </c>
      <c r="K2171" s="28">
        <f>G2171*D2171</f>
        <v/>
      </c>
      <c r="L2171" s="28">
        <f>H2171*D2171</f>
        <v/>
      </c>
      <c r="M2171" s="28">
        <f>I2171*D2171</f>
        <v/>
      </c>
    </row>
    <row r="2172">
      <c r="A2172" t="inlineStr">
        <is>
          <t>PRO-00743</t>
        </is>
      </c>
      <c r="B2172" t="inlineStr">
        <is>
          <t>linkedin</t>
        </is>
      </c>
      <c r="C2172" t="n">
        <v>1</v>
      </c>
      <c r="D2172" s="28" t="n">
        <v>117564</v>
      </c>
      <c r="E2172" t="n">
        <v>2</v>
      </c>
      <c r="F2172">
        <f>IF(E2172=1,1,IF(E2172=2,0.5,IF(OR(C2172=1,C2172=E2172),0.4,0.2/(E2172-2))))</f>
        <v/>
      </c>
      <c r="G2172">
        <f>IF(C2172=1,1,0)</f>
        <v/>
      </c>
      <c r="H2172">
        <f>IF(C2172=E2172,1,0)</f>
        <v/>
      </c>
      <c r="I2172">
        <f>1/E2172</f>
        <v/>
      </c>
      <c r="J2172" s="28">
        <f>F2172*D2172</f>
        <v/>
      </c>
      <c r="K2172" s="28">
        <f>G2172*D2172</f>
        <v/>
      </c>
      <c r="L2172" s="28">
        <f>H2172*D2172</f>
        <v/>
      </c>
      <c r="M2172" s="28">
        <f>I2172*D2172</f>
        <v/>
      </c>
    </row>
    <row r="2173">
      <c r="A2173" t="inlineStr">
        <is>
          <t>PRO-00743</t>
        </is>
      </c>
      <c r="B2173" t="inlineStr">
        <is>
          <t>google</t>
        </is>
      </c>
      <c r="C2173" t="n">
        <v>2</v>
      </c>
      <c r="D2173" s="28" t="n">
        <v>117564</v>
      </c>
      <c r="E2173" t="n">
        <v>2</v>
      </c>
      <c r="F2173">
        <f>IF(E2173=1,1,IF(E2173=2,0.5,IF(OR(C2173=1,C2173=E2173),0.4,0.2/(E2173-2))))</f>
        <v/>
      </c>
      <c r="G2173">
        <f>IF(C2173=1,1,0)</f>
        <v/>
      </c>
      <c r="H2173">
        <f>IF(C2173=E2173,1,0)</f>
        <v/>
      </c>
      <c r="I2173">
        <f>1/E2173</f>
        <v/>
      </c>
      <c r="J2173" s="28">
        <f>F2173*D2173</f>
        <v/>
      </c>
      <c r="K2173" s="28">
        <f>G2173*D2173</f>
        <v/>
      </c>
      <c r="L2173" s="28">
        <f>H2173*D2173</f>
        <v/>
      </c>
      <c r="M2173" s="28">
        <f>I2173*D2173</f>
        <v/>
      </c>
    </row>
    <row r="2174">
      <c r="A2174" t="inlineStr">
        <is>
          <t>PRO-00744</t>
        </is>
      </c>
      <c r="B2174" t="inlineStr">
        <is>
          <t>google</t>
        </is>
      </c>
      <c r="C2174" t="n">
        <v>1</v>
      </c>
      <c r="D2174" s="28" t="n">
        <v>48018</v>
      </c>
      <c r="E2174" t="n">
        <v>4</v>
      </c>
      <c r="F2174">
        <f>IF(E2174=1,1,IF(E2174=2,0.5,IF(OR(C2174=1,C2174=E2174),0.4,0.2/(E2174-2))))</f>
        <v/>
      </c>
      <c r="G2174">
        <f>IF(C2174=1,1,0)</f>
        <v/>
      </c>
      <c r="H2174">
        <f>IF(C2174=E2174,1,0)</f>
        <v/>
      </c>
      <c r="I2174">
        <f>1/E2174</f>
        <v/>
      </c>
      <c r="J2174" s="28">
        <f>F2174*D2174</f>
        <v/>
      </c>
      <c r="K2174" s="28">
        <f>G2174*D2174</f>
        <v/>
      </c>
      <c r="L2174" s="28">
        <f>H2174*D2174</f>
        <v/>
      </c>
      <c r="M2174" s="28">
        <f>I2174*D2174</f>
        <v/>
      </c>
    </row>
    <row r="2175">
      <c r="A2175" t="inlineStr">
        <is>
          <t>PRO-00744</t>
        </is>
      </c>
      <c r="B2175" t="inlineStr">
        <is>
          <t>g2</t>
        </is>
      </c>
      <c r="C2175" t="n">
        <v>2</v>
      </c>
      <c r="D2175" s="28" t="n">
        <v>48018</v>
      </c>
      <c r="E2175" t="n">
        <v>4</v>
      </c>
      <c r="F2175">
        <f>IF(E2175=1,1,IF(E2175=2,0.5,IF(OR(C2175=1,C2175=E2175),0.4,0.2/(E2175-2))))</f>
        <v/>
      </c>
      <c r="G2175">
        <f>IF(C2175=1,1,0)</f>
        <v/>
      </c>
      <c r="H2175">
        <f>IF(C2175=E2175,1,0)</f>
        <v/>
      </c>
      <c r="I2175">
        <f>1/E2175</f>
        <v/>
      </c>
      <c r="J2175" s="28">
        <f>F2175*D2175</f>
        <v/>
      </c>
      <c r="K2175" s="28">
        <f>G2175*D2175</f>
        <v/>
      </c>
      <c r="L2175" s="28">
        <f>H2175*D2175</f>
        <v/>
      </c>
      <c r="M2175" s="28">
        <f>I2175*D2175</f>
        <v/>
      </c>
    </row>
    <row r="2176">
      <c r="A2176" t="inlineStr">
        <is>
          <t>PRO-00744</t>
        </is>
      </c>
      <c r="B2176" t="inlineStr">
        <is>
          <t>google</t>
        </is>
      </c>
      <c r="C2176" t="n">
        <v>3</v>
      </c>
      <c r="D2176" s="28" t="n">
        <v>48018</v>
      </c>
      <c r="E2176" t="n">
        <v>4</v>
      </c>
      <c r="F2176">
        <f>IF(E2176=1,1,IF(E2176=2,0.5,IF(OR(C2176=1,C2176=E2176),0.4,0.2/(E2176-2))))</f>
        <v/>
      </c>
      <c r="G2176">
        <f>IF(C2176=1,1,0)</f>
        <v/>
      </c>
      <c r="H2176">
        <f>IF(C2176=E2176,1,0)</f>
        <v/>
      </c>
      <c r="I2176">
        <f>1/E2176</f>
        <v/>
      </c>
      <c r="J2176" s="28">
        <f>F2176*D2176</f>
        <v/>
      </c>
      <c r="K2176" s="28">
        <f>G2176*D2176</f>
        <v/>
      </c>
      <c r="L2176" s="28">
        <f>H2176*D2176</f>
        <v/>
      </c>
      <c r="M2176" s="28">
        <f>I2176*D2176</f>
        <v/>
      </c>
    </row>
    <row r="2177">
      <c r="A2177" t="inlineStr">
        <is>
          <t>PRO-00744</t>
        </is>
      </c>
      <c r="B2177" t="inlineStr">
        <is>
          <t>google</t>
        </is>
      </c>
      <c r="C2177" t="n">
        <v>4</v>
      </c>
      <c r="D2177" s="28" t="n">
        <v>48018</v>
      </c>
      <c r="E2177" t="n">
        <v>4</v>
      </c>
      <c r="F2177">
        <f>IF(E2177=1,1,IF(E2177=2,0.5,IF(OR(C2177=1,C2177=E2177),0.4,0.2/(E2177-2))))</f>
        <v/>
      </c>
      <c r="G2177">
        <f>IF(C2177=1,1,0)</f>
        <v/>
      </c>
      <c r="H2177">
        <f>IF(C2177=E2177,1,0)</f>
        <v/>
      </c>
      <c r="I2177">
        <f>1/E2177</f>
        <v/>
      </c>
      <c r="J2177" s="28">
        <f>F2177*D2177</f>
        <v/>
      </c>
      <c r="K2177" s="28">
        <f>G2177*D2177</f>
        <v/>
      </c>
      <c r="L2177" s="28">
        <f>H2177*D2177</f>
        <v/>
      </c>
      <c r="M2177" s="28">
        <f>I2177*D2177</f>
        <v/>
      </c>
    </row>
    <row r="2178">
      <c r="A2178" t="inlineStr">
        <is>
          <t>PRO-00745</t>
        </is>
      </c>
      <c r="B2178" t="inlineStr">
        <is>
          <t>linkedin</t>
        </is>
      </c>
      <c r="C2178" t="n">
        <v>1</v>
      </c>
      <c r="D2178" s="28" t="n">
        <v>0</v>
      </c>
      <c r="E2178" t="n">
        <v>4</v>
      </c>
      <c r="F2178">
        <f>IF(E2178=1,1,IF(E2178=2,0.5,IF(OR(C2178=1,C2178=E2178),0.4,0.2/(E2178-2))))</f>
        <v/>
      </c>
      <c r="G2178">
        <f>IF(C2178=1,1,0)</f>
        <v/>
      </c>
      <c r="H2178">
        <f>IF(C2178=E2178,1,0)</f>
        <v/>
      </c>
      <c r="I2178">
        <f>1/E2178</f>
        <v/>
      </c>
      <c r="J2178" s="28">
        <f>F2178*D2178</f>
        <v/>
      </c>
      <c r="K2178" s="28">
        <f>G2178*D2178</f>
        <v/>
      </c>
      <c r="L2178" s="28">
        <f>H2178*D2178</f>
        <v/>
      </c>
      <c r="M2178" s="28">
        <f>I2178*D2178</f>
        <v/>
      </c>
    </row>
    <row r="2179">
      <c r="A2179" t="inlineStr">
        <is>
          <t>PRO-00745</t>
        </is>
      </c>
      <c r="B2179" t="inlineStr">
        <is>
          <t>programmatic</t>
        </is>
      </c>
      <c r="C2179" t="n">
        <v>2</v>
      </c>
      <c r="D2179" s="28" t="n">
        <v>0</v>
      </c>
      <c r="E2179" t="n">
        <v>4</v>
      </c>
      <c r="F2179">
        <f>IF(E2179=1,1,IF(E2179=2,0.5,IF(OR(C2179=1,C2179=E2179),0.4,0.2/(E2179-2))))</f>
        <v/>
      </c>
      <c r="G2179">
        <f>IF(C2179=1,1,0)</f>
        <v/>
      </c>
      <c r="H2179">
        <f>IF(C2179=E2179,1,0)</f>
        <v/>
      </c>
      <c r="I2179">
        <f>1/E2179</f>
        <v/>
      </c>
      <c r="J2179" s="28">
        <f>F2179*D2179</f>
        <v/>
      </c>
      <c r="K2179" s="28">
        <f>G2179*D2179</f>
        <v/>
      </c>
      <c r="L2179" s="28">
        <f>H2179*D2179</f>
        <v/>
      </c>
      <c r="M2179" s="28">
        <f>I2179*D2179</f>
        <v/>
      </c>
    </row>
    <row r="2180">
      <c r="A2180" t="inlineStr">
        <is>
          <t>PRO-00745</t>
        </is>
      </c>
      <c r="B2180" t="inlineStr">
        <is>
          <t>g2</t>
        </is>
      </c>
      <c r="C2180" t="n">
        <v>3</v>
      </c>
      <c r="D2180" s="28" t="n">
        <v>0</v>
      </c>
      <c r="E2180" t="n">
        <v>4</v>
      </c>
      <c r="F2180">
        <f>IF(E2180=1,1,IF(E2180=2,0.5,IF(OR(C2180=1,C2180=E2180),0.4,0.2/(E2180-2))))</f>
        <v/>
      </c>
      <c r="G2180">
        <f>IF(C2180=1,1,0)</f>
        <v/>
      </c>
      <c r="H2180">
        <f>IF(C2180=E2180,1,0)</f>
        <v/>
      </c>
      <c r="I2180">
        <f>1/E2180</f>
        <v/>
      </c>
      <c r="J2180" s="28">
        <f>F2180*D2180</f>
        <v/>
      </c>
      <c r="K2180" s="28">
        <f>G2180*D2180</f>
        <v/>
      </c>
      <c r="L2180" s="28">
        <f>H2180*D2180</f>
        <v/>
      </c>
      <c r="M2180" s="28">
        <f>I2180*D2180</f>
        <v/>
      </c>
    </row>
    <row r="2181">
      <c r="A2181" t="inlineStr">
        <is>
          <t>PRO-00745</t>
        </is>
      </c>
      <c r="B2181" t="inlineStr">
        <is>
          <t>google</t>
        </is>
      </c>
      <c r="C2181" t="n">
        <v>4</v>
      </c>
      <c r="D2181" s="28" t="n">
        <v>0</v>
      </c>
      <c r="E2181" t="n">
        <v>4</v>
      </c>
      <c r="F2181">
        <f>IF(E2181=1,1,IF(E2181=2,0.5,IF(OR(C2181=1,C2181=E2181),0.4,0.2/(E2181-2))))</f>
        <v/>
      </c>
      <c r="G2181">
        <f>IF(C2181=1,1,0)</f>
        <v/>
      </c>
      <c r="H2181">
        <f>IF(C2181=E2181,1,0)</f>
        <v/>
      </c>
      <c r="I2181">
        <f>1/E2181</f>
        <v/>
      </c>
      <c r="J2181" s="28">
        <f>F2181*D2181</f>
        <v/>
      </c>
      <c r="K2181" s="28">
        <f>G2181*D2181</f>
        <v/>
      </c>
      <c r="L2181" s="28">
        <f>H2181*D2181</f>
        <v/>
      </c>
      <c r="M2181" s="28">
        <f>I2181*D2181</f>
        <v/>
      </c>
    </row>
    <row r="2182">
      <c r="A2182" t="inlineStr">
        <is>
          <t>PRO-00746</t>
        </is>
      </c>
      <c r="B2182" t="inlineStr">
        <is>
          <t>google</t>
        </is>
      </c>
      <c r="C2182" t="n">
        <v>1</v>
      </c>
      <c r="D2182" s="28" t="n">
        <v>0</v>
      </c>
      <c r="E2182" t="n">
        <v>3</v>
      </c>
      <c r="F2182">
        <f>IF(E2182=1,1,IF(E2182=2,0.5,IF(OR(C2182=1,C2182=E2182),0.4,0.2/(E2182-2))))</f>
        <v/>
      </c>
      <c r="G2182">
        <f>IF(C2182=1,1,0)</f>
        <v/>
      </c>
      <c r="H2182">
        <f>IF(C2182=E2182,1,0)</f>
        <v/>
      </c>
      <c r="I2182">
        <f>1/E2182</f>
        <v/>
      </c>
      <c r="J2182" s="28">
        <f>F2182*D2182</f>
        <v/>
      </c>
      <c r="K2182" s="28">
        <f>G2182*D2182</f>
        <v/>
      </c>
      <c r="L2182" s="28">
        <f>H2182*D2182</f>
        <v/>
      </c>
      <c r="M2182" s="28">
        <f>I2182*D2182</f>
        <v/>
      </c>
    </row>
    <row r="2183">
      <c r="A2183" t="inlineStr">
        <is>
          <t>PRO-00746</t>
        </is>
      </c>
      <c r="B2183" t="inlineStr">
        <is>
          <t>google</t>
        </is>
      </c>
      <c r="C2183" t="n">
        <v>2</v>
      </c>
      <c r="D2183" s="28" t="n">
        <v>0</v>
      </c>
      <c r="E2183" t="n">
        <v>3</v>
      </c>
      <c r="F2183">
        <f>IF(E2183=1,1,IF(E2183=2,0.5,IF(OR(C2183=1,C2183=E2183),0.4,0.2/(E2183-2))))</f>
        <v/>
      </c>
      <c r="G2183">
        <f>IF(C2183=1,1,0)</f>
        <v/>
      </c>
      <c r="H2183">
        <f>IF(C2183=E2183,1,0)</f>
        <v/>
      </c>
      <c r="I2183">
        <f>1/E2183</f>
        <v/>
      </c>
      <c r="J2183" s="28">
        <f>F2183*D2183</f>
        <v/>
      </c>
      <c r="K2183" s="28">
        <f>G2183*D2183</f>
        <v/>
      </c>
      <c r="L2183" s="28">
        <f>H2183*D2183</f>
        <v/>
      </c>
      <c r="M2183" s="28">
        <f>I2183*D2183</f>
        <v/>
      </c>
    </row>
    <row r="2184">
      <c r="A2184" t="inlineStr">
        <is>
          <t>PRO-00746</t>
        </is>
      </c>
      <c r="B2184" t="inlineStr">
        <is>
          <t>g2</t>
        </is>
      </c>
      <c r="C2184" t="n">
        <v>3</v>
      </c>
      <c r="D2184" s="28" t="n">
        <v>0</v>
      </c>
      <c r="E2184" t="n">
        <v>3</v>
      </c>
      <c r="F2184">
        <f>IF(E2184=1,1,IF(E2184=2,0.5,IF(OR(C2184=1,C2184=E2184),0.4,0.2/(E2184-2))))</f>
        <v/>
      </c>
      <c r="G2184">
        <f>IF(C2184=1,1,0)</f>
        <v/>
      </c>
      <c r="H2184">
        <f>IF(C2184=E2184,1,0)</f>
        <v/>
      </c>
      <c r="I2184">
        <f>1/E2184</f>
        <v/>
      </c>
      <c r="J2184" s="28">
        <f>F2184*D2184</f>
        <v/>
      </c>
      <c r="K2184" s="28">
        <f>G2184*D2184</f>
        <v/>
      </c>
      <c r="L2184" s="28">
        <f>H2184*D2184</f>
        <v/>
      </c>
      <c r="M2184" s="28">
        <f>I2184*D2184</f>
        <v/>
      </c>
    </row>
    <row r="2185">
      <c r="A2185" t="inlineStr">
        <is>
          <t>PRO-00747</t>
        </is>
      </c>
      <c r="B2185" t="inlineStr">
        <is>
          <t>linkedin</t>
        </is>
      </c>
      <c r="C2185" t="n">
        <v>1</v>
      </c>
      <c r="D2185" s="28" t="n">
        <v>0</v>
      </c>
      <c r="E2185" t="n">
        <v>3</v>
      </c>
      <c r="F2185">
        <f>IF(E2185=1,1,IF(E2185=2,0.5,IF(OR(C2185=1,C2185=E2185),0.4,0.2/(E2185-2))))</f>
        <v/>
      </c>
      <c r="G2185">
        <f>IF(C2185=1,1,0)</f>
        <v/>
      </c>
      <c r="H2185">
        <f>IF(C2185=E2185,1,0)</f>
        <v/>
      </c>
      <c r="I2185">
        <f>1/E2185</f>
        <v/>
      </c>
      <c r="J2185" s="28">
        <f>F2185*D2185</f>
        <v/>
      </c>
      <c r="K2185" s="28">
        <f>G2185*D2185</f>
        <v/>
      </c>
      <c r="L2185" s="28">
        <f>H2185*D2185</f>
        <v/>
      </c>
      <c r="M2185" s="28">
        <f>I2185*D2185</f>
        <v/>
      </c>
    </row>
    <row r="2186">
      <c r="A2186" t="inlineStr">
        <is>
          <t>PRO-00747</t>
        </is>
      </c>
      <c r="B2186" t="inlineStr">
        <is>
          <t>google</t>
        </is>
      </c>
      <c r="C2186" t="n">
        <v>2</v>
      </c>
      <c r="D2186" s="28" t="n">
        <v>0</v>
      </c>
      <c r="E2186" t="n">
        <v>3</v>
      </c>
      <c r="F2186">
        <f>IF(E2186=1,1,IF(E2186=2,0.5,IF(OR(C2186=1,C2186=E2186),0.4,0.2/(E2186-2))))</f>
        <v/>
      </c>
      <c r="G2186">
        <f>IF(C2186=1,1,0)</f>
        <v/>
      </c>
      <c r="H2186">
        <f>IF(C2186=E2186,1,0)</f>
        <v/>
      </c>
      <c r="I2186">
        <f>1/E2186</f>
        <v/>
      </c>
      <c r="J2186" s="28">
        <f>F2186*D2186</f>
        <v/>
      </c>
      <c r="K2186" s="28">
        <f>G2186*D2186</f>
        <v/>
      </c>
      <c r="L2186" s="28">
        <f>H2186*D2186</f>
        <v/>
      </c>
      <c r="M2186" s="28">
        <f>I2186*D2186</f>
        <v/>
      </c>
    </row>
    <row r="2187">
      <c r="A2187" t="inlineStr">
        <is>
          <t>PRO-00747</t>
        </is>
      </c>
      <c r="B2187" t="inlineStr">
        <is>
          <t>google</t>
        </is>
      </c>
      <c r="C2187" t="n">
        <v>3</v>
      </c>
      <c r="D2187" s="28" t="n">
        <v>0</v>
      </c>
      <c r="E2187" t="n">
        <v>3</v>
      </c>
      <c r="F2187">
        <f>IF(E2187=1,1,IF(E2187=2,0.5,IF(OR(C2187=1,C2187=E2187),0.4,0.2/(E2187-2))))</f>
        <v/>
      </c>
      <c r="G2187">
        <f>IF(C2187=1,1,0)</f>
        <v/>
      </c>
      <c r="H2187">
        <f>IF(C2187=E2187,1,0)</f>
        <v/>
      </c>
      <c r="I2187">
        <f>1/E2187</f>
        <v/>
      </c>
      <c r="J2187" s="28">
        <f>F2187*D2187</f>
        <v/>
      </c>
      <c r="K2187" s="28">
        <f>G2187*D2187</f>
        <v/>
      </c>
      <c r="L2187" s="28">
        <f>H2187*D2187</f>
        <v/>
      </c>
      <c r="M2187" s="28">
        <f>I2187*D2187</f>
        <v/>
      </c>
    </row>
    <row r="2188">
      <c r="A2188" t="inlineStr">
        <is>
          <t>PRO-00748</t>
        </is>
      </c>
      <c r="B2188" t="inlineStr">
        <is>
          <t>google</t>
        </is>
      </c>
      <c r="C2188" t="n">
        <v>1</v>
      </c>
      <c r="D2188" s="28" t="n">
        <v>85960</v>
      </c>
      <c r="E2188" t="n">
        <v>2</v>
      </c>
      <c r="F2188">
        <f>IF(E2188=1,1,IF(E2188=2,0.5,IF(OR(C2188=1,C2188=E2188),0.4,0.2/(E2188-2))))</f>
        <v/>
      </c>
      <c r="G2188">
        <f>IF(C2188=1,1,0)</f>
        <v/>
      </c>
      <c r="H2188">
        <f>IF(C2188=E2188,1,0)</f>
        <v/>
      </c>
      <c r="I2188">
        <f>1/E2188</f>
        <v/>
      </c>
      <c r="J2188" s="28">
        <f>F2188*D2188</f>
        <v/>
      </c>
      <c r="K2188" s="28">
        <f>G2188*D2188</f>
        <v/>
      </c>
      <c r="L2188" s="28">
        <f>H2188*D2188</f>
        <v/>
      </c>
      <c r="M2188" s="28">
        <f>I2188*D2188</f>
        <v/>
      </c>
    </row>
    <row r="2189">
      <c r="A2189" t="inlineStr">
        <is>
          <t>PRO-00748</t>
        </is>
      </c>
      <c r="B2189" t="inlineStr">
        <is>
          <t>g2</t>
        </is>
      </c>
      <c r="C2189" t="n">
        <v>2</v>
      </c>
      <c r="D2189" s="28" t="n">
        <v>85960</v>
      </c>
      <c r="E2189" t="n">
        <v>2</v>
      </c>
      <c r="F2189">
        <f>IF(E2189=1,1,IF(E2189=2,0.5,IF(OR(C2189=1,C2189=E2189),0.4,0.2/(E2189-2))))</f>
        <v/>
      </c>
      <c r="G2189">
        <f>IF(C2189=1,1,0)</f>
        <v/>
      </c>
      <c r="H2189">
        <f>IF(C2189=E2189,1,0)</f>
        <v/>
      </c>
      <c r="I2189">
        <f>1/E2189</f>
        <v/>
      </c>
      <c r="J2189" s="28">
        <f>F2189*D2189</f>
        <v/>
      </c>
      <c r="K2189" s="28">
        <f>G2189*D2189</f>
        <v/>
      </c>
      <c r="L2189" s="28">
        <f>H2189*D2189</f>
        <v/>
      </c>
      <c r="M2189" s="28">
        <f>I2189*D2189</f>
        <v/>
      </c>
    </row>
    <row r="2190">
      <c r="A2190" t="inlineStr">
        <is>
          <t>PRO-00749</t>
        </is>
      </c>
      <c r="B2190" t="inlineStr">
        <is>
          <t>linkedin</t>
        </is>
      </c>
      <c r="C2190" t="n">
        <v>1</v>
      </c>
      <c r="D2190" s="28" t="n">
        <v>0</v>
      </c>
      <c r="E2190" t="n">
        <v>3</v>
      </c>
      <c r="F2190">
        <f>IF(E2190=1,1,IF(E2190=2,0.5,IF(OR(C2190=1,C2190=E2190),0.4,0.2/(E2190-2))))</f>
        <v/>
      </c>
      <c r="G2190">
        <f>IF(C2190=1,1,0)</f>
        <v/>
      </c>
      <c r="H2190">
        <f>IF(C2190=E2190,1,0)</f>
        <v/>
      </c>
      <c r="I2190">
        <f>1/E2190</f>
        <v/>
      </c>
      <c r="J2190" s="28">
        <f>F2190*D2190</f>
        <v/>
      </c>
      <c r="K2190" s="28">
        <f>G2190*D2190</f>
        <v/>
      </c>
      <c r="L2190" s="28">
        <f>H2190*D2190</f>
        <v/>
      </c>
      <c r="M2190" s="28">
        <f>I2190*D2190</f>
        <v/>
      </c>
    </row>
    <row r="2191">
      <c r="A2191" t="inlineStr">
        <is>
          <t>PRO-00749</t>
        </is>
      </c>
      <c r="B2191" t="inlineStr">
        <is>
          <t>linkedin</t>
        </is>
      </c>
      <c r="C2191" t="n">
        <v>2</v>
      </c>
      <c r="D2191" s="28" t="n">
        <v>0</v>
      </c>
      <c r="E2191" t="n">
        <v>3</v>
      </c>
      <c r="F2191">
        <f>IF(E2191=1,1,IF(E2191=2,0.5,IF(OR(C2191=1,C2191=E2191),0.4,0.2/(E2191-2))))</f>
        <v/>
      </c>
      <c r="G2191">
        <f>IF(C2191=1,1,0)</f>
        <v/>
      </c>
      <c r="H2191">
        <f>IF(C2191=E2191,1,0)</f>
        <v/>
      </c>
      <c r="I2191">
        <f>1/E2191</f>
        <v/>
      </c>
      <c r="J2191" s="28">
        <f>F2191*D2191</f>
        <v/>
      </c>
      <c r="K2191" s="28">
        <f>G2191*D2191</f>
        <v/>
      </c>
      <c r="L2191" s="28">
        <f>H2191*D2191</f>
        <v/>
      </c>
      <c r="M2191" s="28">
        <f>I2191*D2191</f>
        <v/>
      </c>
    </row>
    <row r="2192">
      <c r="A2192" t="inlineStr">
        <is>
          <t>PRO-00749</t>
        </is>
      </c>
      <c r="B2192" t="inlineStr">
        <is>
          <t>google</t>
        </is>
      </c>
      <c r="C2192" t="n">
        <v>3</v>
      </c>
      <c r="D2192" s="28" t="n">
        <v>0</v>
      </c>
      <c r="E2192" t="n">
        <v>3</v>
      </c>
      <c r="F2192">
        <f>IF(E2192=1,1,IF(E2192=2,0.5,IF(OR(C2192=1,C2192=E2192),0.4,0.2/(E2192-2))))</f>
        <v/>
      </c>
      <c r="G2192">
        <f>IF(C2192=1,1,0)</f>
        <v/>
      </c>
      <c r="H2192">
        <f>IF(C2192=E2192,1,0)</f>
        <v/>
      </c>
      <c r="I2192">
        <f>1/E2192</f>
        <v/>
      </c>
      <c r="J2192" s="28">
        <f>F2192*D2192</f>
        <v/>
      </c>
      <c r="K2192" s="28">
        <f>G2192*D2192</f>
        <v/>
      </c>
      <c r="L2192" s="28">
        <f>H2192*D2192</f>
        <v/>
      </c>
      <c r="M2192" s="28">
        <f>I2192*D2192</f>
        <v/>
      </c>
    </row>
    <row r="2193">
      <c r="A2193" t="inlineStr">
        <is>
          <t>PRO-00750</t>
        </is>
      </c>
      <c r="B2193" t="inlineStr">
        <is>
          <t>linkedin</t>
        </is>
      </c>
      <c r="C2193" t="n">
        <v>1</v>
      </c>
      <c r="D2193" s="28" t="n">
        <v>0</v>
      </c>
      <c r="E2193" t="n">
        <v>2</v>
      </c>
      <c r="F2193">
        <f>IF(E2193=1,1,IF(E2193=2,0.5,IF(OR(C2193=1,C2193=E2193),0.4,0.2/(E2193-2))))</f>
        <v/>
      </c>
      <c r="G2193">
        <f>IF(C2193=1,1,0)</f>
        <v/>
      </c>
      <c r="H2193">
        <f>IF(C2193=E2193,1,0)</f>
        <v/>
      </c>
      <c r="I2193">
        <f>1/E2193</f>
        <v/>
      </c>
      <c r="J2193" s="28">
        <f>F2193*D2193</f>
        <v/>
      </c>
      <c r="K2193" s="28">
        <f>G2193*D2193</f>
        <v/>
      </c>
      <c r="L2193" s="28">
        <f>H2193*D2193</f>
        <v/>
      </c>
      <c r="M2193" s="28">
        <f>I2193*D2193</f>
        <v/>
      </c>
    </row>
    <row r="2194">
      <c r="A2194" t="inlineStr">
        <is>
          <t>PRO-00750</t>
        </is>
      </c>
      <c r="B2194" t="inlineStr">
        <is>
          <t>google</t>
        </is>
      </c>
      <c r="C2194" t="n">
        <v>2</v>
      </c>
      <c r="D2194" s="28" t="n">
        <v>0</v>
      </c>
      <c r="E2194" t="n">
        <v>2</v>
      </c>
      <c r="F2194">
        <f>IF(E2194=1,1,IF(E2194=2,0.5,IF(OR(C2194=1,C2194=E2194),0.4,0.2/(E2194-2))))</f>
        <v/>
      </c>
      <c r="G2194">
        <f>IF(C2194=1,1,0)</f>
        <v/>
      </c>
      <c r="H2194">
        <f>IF(C2194=E2194,1,0)</f>
        <v/>
      </c>
      <c r="I2194">
        <f>1/E2194</f>
        <v/>
      </c>
      <c r="J2194" s="28">
        <f>F2194*D2194</f>
        <v/>
      </c>
      <c r="K2194" s="28">
        <f>G2194*D2194</f>
        <v/>
      </c>
      <c r="L2194" s="28">
        <f>H2194*D2194</f>
        <v/>
      </c>
      <c r="M2194" s="28">
        <f>I2194*D2194</f>
        <v/>
      </c>
    </row>
    <row r="2195">
      <c r="A2195" t="inlineStr">
        <is>
          <t>PRO-00751</t>
        </is>
      </c>
      <c r="B2195" t="inlineStr">
        <is>
          <t>linkedin</t>
        </is>
      </c>
      <c r="C2195" t="n">
        <v>1</v>
      </c>
      <c r="D2195" s="28" t="n">
        <v>96815</v>
      </c>
      <c r="E2195" t="n">
        <v>2</v>
      </c>
      <c r="F2195">
        <f>IF(E2195=1,1,IF(E2195=2,0.5,IF(OR(C2195=1,C2195=E2195),0.4,0.2/(E2195-2))))</f>
        <v/>
      </c>
      <c r="G2195">
        <f>IF(C2195=1,1,0)</f>
        <v/>
      </c>
      <c r="H2195">
        <f>IF(C2195=E2195,1,0)</f>
        <v/>
      </c>
      <c r="I2195">
        <f>1/E2195</f>
        <v/>
      </c>
      <c r="J2195" s="28">
        <f>F2195*D2195</f>
        <v/>
      </c>
      <c r="K2195" s="28">
        <f>G2195*D2195</f>
        <v/>
      </c>
      <c r="L2195" s="28">
        <f>H2195*D2195</f>
        <v/>
      </c>
      <c r="M2195" s="28">
        <f>I2195*D2195</f>
        <v/>
      </c>
    </row>
    <row r="2196">
      <c r="A2196" t="inlineStr">
        <is>
          <t>PRO-00751</t>
        </is>
      </c>
      <c r="B2196" t="inlineStr">
        <is>
          <t>linkedin</t>
        </is>
      </c>
      <c r="C2196" t="n">
        <v>2</v>
      </c>
      <c r="D2196" s="28" t="n">
        <v>96815</v>
      </c>
      <c r="E2196" t="n">
        <v>2</v>
      </c>
      <c r="F2196">
        <f>IF(E2196=1,1,IF(E2196=2,0.5,IF(OR(C2196=1,C2196=E2196),0.4,0.2/(E2196-2))))</f>
        <v/>
      </c>
      <c r="G2196">
        <f>IF(C2196=1,1,0)</f>
        <v/>
      </c>
      <c r="H2196">
        <f>IF(C2196=E2196,1,0)</f>
        <v/>
      </c>
      <c r="I2196">
        <f>1/E2196</f>
        <v/>
      </c>
      <c r="J2196" s="28">
        <f>F2196*D2196</f>
        <v/>
      </c>
      <c r="K2196" s="28">
        <f>G2196*D2196</f>
        <v/>
      </c>
      <c r="L2196" s="28">
        <f>H2196*D2196</f>
        <v/>
      </c>
      <c r="M2196" s="28">
        <f>I2196*D2196</f>
        <v/>
      </c>
    </row>
    <row r="2197">
      <c r="A2197" t="inlineStr">
        <is>
          <t>PRO-00752</t>
        </is>
      </c>
      <c r="B2197" t="inlineStr">
        <is>
          <t>linkedin</t>
        </is>
      </c>
      <c r="C2197" t="n">
        <v>1</v>
      </c>
      <c r="D2197" s="28" t="n">
        <v>119450</v>
      </c>
      <c r="E2197" t="n">
        <v>4</v>
      </c>
      <c r="F2197">
        <f>IF(E2197=1,1,IF(E2197=2,0.5,IF(OR(C2197=1,C2197=E2197),0.4,0.2/(E2197-2))))</f>
        <v/>
      </c>
      <c r="G2197">
        <f>IF(C2197=1,1,0)</f>
        <v/>
      </c>
      <c r="H2197">
        <f>IF(C2197=E2197,1,0)</f>
        <v/>
      </c>
      <c r="I2197">
        <f>1/E2197</f>
        <v/>
      </c>
      <c r="J2197" s="28">
        <f>F2197*D2197</f>
        <v/>
      </c>
      <c r="K2197" s="28">
        <f>G2197*D2197</f>
        <v/>
      </c>
      <c r="L2197" s="28">
        <f>H2197*D2197</f>
        <v/>
      </c>
      <c r="M2197" s="28">
        <f>I2197*D2197</f>
        <v/>
      </c>
    </row>
    <row r="2198">
      <c r="A2198" t="inlineStr">
        <is>
          <t>PRO-00752</t>
        </is>
      </c>
      <c r="B2198" t="inlineStr">
        <is>
          <t>google</t>
        </is>
      </c>
      <c r="C2198" t="n">
        <v>2</v>
      </c>
      <c r="D2198" s="28" t="n">
        <v>119450</v>
      </c>
      <c r="E2198" t="n">
        <v>4</v>
      </c>
      <c r="F2198">
        <f>IF(E2198=1,1,IF(E2198=2,0.5,IF(OR(C2198=1,C2198=E2198),0.4,0.2/(E2198-2))))</f>
        <v/>
      </c>
      <c r="G2198">
        <f>IF(C2198=1,1,0)</f>
        <v/>
      </c>
      <c r="H2198">
        <f>IF(C2198=E2198,1,0)</f>
        <v/>
      </c>
      <c r="I2198">
        <f>1/E2198</f>
        <v/>
      </c>
      <c r="J2198" s="28">
        <f>F2198*D2198</f>
        <v/>
      </c>
      <c r="K2198" s="28">
        <f>G2198*D2198</f>
        <v/>
      </c>
      <c r="L2198" s="28">
        <f>H2198*D2198</f>
        <v/>
      </c>
      <c r="M2198" s="28">
        <f>I2198*D2198</f>
        <v/>
      </c>
    </row>
    <row r="2199">
      <c r="A2199" t="inlineStr">
        <is>
          <t>PRO-00752</t>
        </is>
      </c>
      <c r="B2199" t="inlineStr">
        <is>
          <t>google</t>
        </is>
      </c>
      <c r="C2199" t="n">
        <v>3</v>
      </c>
      <c r="D2199" s="28" t="n">
        <v>119450</v>
      </c>
      <c r="E2199" t="n">
        <v>4</v>
      </c>
      <c r="F2199">
        <f>IF(E2199=1,1,IF(E2199=2,0.5,IF(OR(C2199=1,C2199=E2199),0.4,0.2/(E2199-2))))</f>
        <v/>
      </c>
      <c r="G2199">
        <f>IF(C2199=1,1,0)</f>
        <v/>
      </c>
      <c r="H2199">
        <f>IF(C2199=E2199,1,0)</f>
        <v/>
      </c>
      <c r="I2199">
        <f>1/E2199</f>
        <v/>
      </c>
      <c r="J2199" s="28">
        <f>F2199*D2199</f>
        <v/>
      </c>
      <c r="K2199" s="28">
        <f>G2199*D2199</f>
        <v/>
      </c>
      <c r="L2199" s="28">
        <f>H2199*D2199</f>
        <v/>
      </c>
      <c r="M2199" s="28">
        <f>I2199*D2199</f>
        <v/>
      </c>
    </row>
    <row r="2200">
      <c r="A2200" t="inlineStr">
        <is>
          <t>PRO-00752</t>
        </is>
      </c>
      <c r="B2200" t="inlineStr">
        <is>
          <t>google</t>
        </is>
      </c>
      <c r="C2200" t="n">
        <v>4</v>
      </c>
      <c r="D2200" s="28" t="n">
        <v>119450</v>
      </c>
      <c r="E2200" t="n">
        <v>4</v>
      </c>
      <c r="F2200">
        <f>IF(E2200=1,1,IF(E2200=2,0.5,IF(OR(C2200=1,C2200=E2200),0.4,0.2/(E2200-2))))</f>
        <v/>
      </c>
      <c r="G2200">
        <f>IF(C2200=1,1,0)</f>
        <v/>
      </c>
      <c r="H2200">
        <f>IF(C2200=E2200,1,0)</f>
        <v/>
      </c>
      <c r="I2200">
        <f>1/E2200</f>
        <v/>
      </c>
      <c r="J2200" s="28">
        <f>F2200*D2200</f>
        <v/>
      </c>
      <c r="K2200" s="28">
        <f>G2200*D2200</f>
        <v/>
      </c>
      <c r="L2200" s="28">
        <f>H2200*D2200</f>
        <v/>
      </c>
      <c r="M2200" s="28">
        <f>I2200*D2200</f>
        <v/>
      </c>
    </row>
    <row r="2201">
      <c r="A2201" t="inlineStr">
        <is>
          <t>PRO-00753</t>
        </is>
      </c>
      <c r="B2201" t="inlineStr">
        <is>
          <t>linkedin</t>
        </is>
      </c>
      <c r="C2201" t="n">
        <v>1</v>
      </c>
      <c r="D2201" s="28" t="n">
        <v>0</v>
      </c>
      <c r="E2201" t="n">
        <v>4</v>
      </c>
      <c r="F2201">
        <f>IF(E2201=1,1,IF(E2201=2,0.5,IF(OR(C2201=1,C2201=E2201),0.4,0.2/(E2201-2))))</f>
        <v/>
      </c>
      <c r="G2201">
        <f>IF(C2201=1,1,0)</f>
        <v/>
      </c>
      <c r="H2201">
        <f>IF(C2201=E2201,1,0)</f>
        <v/>
      </c>
      <c r="I2201">
        <f>1/E2201</f>
        <v/>
      </c>
      <c r="J2201" s="28">
        <f>F2201*D2201</f>
        <v/>
      </c>
      <c r="K2201" s="28">
        <f>G2201*D2201</f>
        <v/>
      </c>
      <c r="L2201" s="28">
        <f>H2201*D2201</f>
        <v/>
      </c>
      <c r="M2201" s="28">
        <f>I2201*D2201</f>
        <v/>
      </c>
    </row>
    <row r="2202">
      <c r="A2202" t="inlineStr">
        <is>
          <t>PRO-00753</t>
        </is>
      </c>
      <c r="B2202" t="inlineStr">
        <is>
          <t>linkedin</t>
        </is>
      </c>
      <c r="C2202" t="n">
        <v>2</v>
      </c>
      <c r="D2202" s="28" t="n">
        <v>0</v>
      </c>
      <c r="E2202" t="n">
        <v>4</v>
      </c>
      <c r="F2202">
        <f>IF(E2202=1,1,IF(E2202=2,0.5,IF(OR(C2202=1,C2202=E2202),0.4,0.2/(E2202-2))))</f>
        <v/>
      </c>
      <c r="G2202">
        <f>IF(C2202=1,1,0)</f>
        <v/>
      </c>
      <c r="H2202">
        <f>IF(C2202=E2202,1,0)</f>
        <v/>
      </c>
      <c r="I2202">
        <f>1/E2202</f>
        <v/>
      </c>
      <c r="J2202" s="28">
        <f>F2202*D2202</f>
        <v/>
      </c>
      <c r="K2202" s="28">
        <f>G2202*D2202</f>
        <v/>
      </c>
      <c r="L2202" s="28">
        <f>H2202*D2202</f>
        <v/>
      </c>
      <c r="M2202" s="28">
        <f>I2202*D2202</f>
        <v/>
      </c>
    </row>
    <row r="2203">
      <c r="A2203" t="inlineStr">
        <is>
          <t>PRO-00753</t>
        </is>
      </c>
      <c r="B2203" t="inlineStr">
        <is>
          <t>g2</t>
        </is>
      </c>
      <c r="C2203" t="n">
        <v>3</v>
      </c>
      <c r="D2203" s="28" t="n">
        <v>0</v>
      </c>
      <c r="E2203" t="n">
        <v>4</v>
      </c>
      <c r="F2203">
        <f>IF(E2203=1,1,IF(E2203=2,0.5,IF(OR(C2203=1,C2203=E2203),0.4,0.2/(E2203-2))))</f>
        <v/>
      </c>
      <c r="G2203">
        <f>IF(C2203=1,1,0)</f>
        <v/>
      </c>
      <c r="H2203">
        <f>IF(C2203=E2203,1,0)</f>
        <v/>
      </c>
      <c r="I2203">
        <f>1/E2203</f>
        <v/>
      </c>
      <c r="J2203" s="28">
        <f>F2203*D2203</f>
        <v/>
      </c>
      <c r="K2203" s="28">
        <f>G2203*D2203</f>
        <v/>
      </c>
      <c r="L2203" s="28">
        <f>H2203*D2203</f>
        <v/>
      </c>
      <c r="M2203" s="28">
        <f>I2203*D2203</f>
        <v/>
      </c>
    </row>
    <row r="2204">
      <c r="A2204" t="inlineStr">
        <is>
          <t>PRO-00753</t>
        </is>
      </c>
      <c r="B2204" t="inlineStr">
        <is>
          <t>google</t>
        </is>
      </c>
      <c r="C2204" t="n">
        <v>4</v>
      </c>
      <c r="D2204" s="28" t="n">
        <v>0</v>
      </c>
      <c r="E2204" t="n">
        <v>4</v>
      </c>
      <c r="F2204">
        <f>IF(E2204=1,1,IF(E2204=2,0.5,IF(OR(C2204=1,C2204=E2204),0.4,0.2/(E2204-2))))</f>
        <v/>
      </c>
      <c r="G2204">
        <f>IF(C2204=1,1,0)</f>
        <v/>
      </c>
      <c r="H2204">
        <f>IF(C2204=E2204,1,0)</f>
        <v/>
      </c>
      <c r="I2204">
        <f>1/E2204</f>
        <v/>
      </c>
      <c r="J2204" s="28">
        <f>F2204*D2204</f>
        <v/>
      </c>
      <c r="K2204" s="28">
        <f>G2204*D2204</f>
        <v/>
      </c>
      <c r="L2204" s="28">
        <f>H2204*D2204</f>
        <v/>
      </c>
      <c r="M2204" s="28">
        <f>I2204*D2204</f>
        <v/>
      </c>
    </row>
    <row r="2205">
      <c r="A2205" t="inlineStr">
        <is>
          <t>PRO-00754</t>
        </is>
      </c>
      <c r="B2205" t="inlineStr">
        <is>
          <t>google</t>
        </is>
      </c>
      <c r="C2205" t="n">
        <v>1</v>
      </c>
      <c r="D2205" s="28" t="n">
        <v>68679</v>
      </c>
      <c r="E2205" t="n">
        <v>2</v>
      </c>
      <c r="F2205">
        <f>IF(E2205=1,1,IF(E2205=2,0.5,IF(OR(C2205=1,C2205=E2205),0.4,0.2/(E2205-2))))</f>
        <v/>
      </c>
      <c r="G2205">
        <f>IF(C2205=1,1,0)</f>
        <v/>
      </c>
      <c r="H2205">
        <f>IF(C2205=E2205,1,0)</f>
        <v/>
      </c>
      <c r="I2205">
        <f>1/E2205</f>
        <v/>
      </c>
      <c r="J2205" s="28">
        <f>F2205*D2205</f>
        <v/>
      </c>
      <c r="K2205" s="28">
        <f>G2205*D2205</f>
        <v/>
      </c>
      <c r="L2205" s="28">
        <f>H2205*D2205</f>
        <v/>
      </c>
      <c r="M2205" s="28">
        <f>I2205*D2205</f>
        <v/>
      </c>
    </row>
    <row r="2206">
      <c r="A2206" t="inlineStr">
        <is>
          <t>PRO-00754</t>
        </is>
      </c>
      <c r="B2206" t="inlineStr">
        <is>
          <t>programmatic</t>
        </is>
      </c>
      <c r="C2206" t="n">
        <v>2</v>
      </c>
      <c r="D2206" s="28" t="n">
        <v>68679</v>
      </c>
      <c r="E2206" t="n">
        <v>2</v>
      </c>
      <c r="F2206">
        <f>IF(E2206=1,1,IF(E2206=2,0.5,IF(OR(C2206=1,C2206=E2206),0.4,0.2/(E2206-2))))</f>
        <v/>
      </c>
      <c r="G2206">
        <f>IF(C2206=1,1,0)</f>
        <v/>
      </c>
      <c r="H2206">
        <f>IF(C2206=E2206,1,0)</f>
        <v/>
      </c>
      <c r="I2206">
        <f>1/E2206</f>
        <v/>
      </c>
      <c r="J2206" s="28">
        <f>F2206*D2206</f>
        <v/>
      </c>
      <c r="K2206" s="28">
        <f>G2206*D2206</f>
        <v/>
      </c>
      <c r="L2206" s="28">
        <f>H2206*D2206</f>
        <v/>
      </c>
      <c r="M2206" s="28">
        <f>I2206*D2206</f>
        <v/>
      </c>
    </row>
    <row r="2207">
      <c r="A2207" t="inlineStr">
        <is>
          <t>PRO-00755</t>
        </is>
      </c>
      <c r="B2207" t="inlineStr">
        <is>
          <t>linkedin</t>
        </is>
      </c>
      <c r="C2207" t="n">
        <v>1</v>
      </c>
      <c r="D2207" s="28" t="n">
        <v>0</v>
      </c>
      <c r="E2207" t="n">
        <v>4</v>
      </c>
      <c r="F2207">
        <f>IF(E2207=1,1,IF(E2207=2,0.5,IF(OR(C2207=1,C2207=E2207),0.4,0.2/(E2207-2))))</f>
        <v/>
      </c>
      <c r="G2207">
        <f>IF(C2207=1,1,0)</f>
        <v/>
      </c>
      <c r="H2207">
        <f>IF(C2207=E2207,1,0)</f>
        <v/>
      </c>
      <c r="I2207">
        <f>1/E2207</f>
        <v/>
      </c>
      <c r="J2207" s="28">
        <f>F2207*D2207</f>
        <v/>
      </c>
      <c r="K2207" s="28">
        <f>G2207*D2207</f>
        <v/>
      </c>
      <c r="L2207" s="28">
        <f>H2207*D2207</f>
        <v/>
      </c>
      <c r="M2207" s="28">
        <f>I2207*D2207</f>
        <v/>
      </c>
    </row>
    <row r="2208">
      <c r="A2208" t="inlineStr">
        <is>
          <t>PRO-00755</t>
        </is>
      </c>
      <c r="B2208" t="inlineStr">
        <is>
          <t>google</t>
        </is>
      </c>
      <c r="C2208" t="n">
        <v>2</v>
      </c>
      <c r="D2208" s="28" t="n">
        <v>0</v>
      </c>
      <c r="E2208" t="n">
        <v>4</v>
      </c>
      <c r="F2208">
        <f>IF(E2208=1,1,IF(E2208=2,0.5,IF(OR(C2208=1,C2208=E2208),0.4,0.2/(E2208-2))))</f>
        <v/>
      </c>
      <c r="G2208">
        <f>IF(C2208=1,1,0)</f>
        <v/>
      </c>
      <c r="H2208">
        <f>IF(C2208=E2208,1,0)</f>
        <v/>
      </c>
      <c r="I2208">
        <f>1/E2208</f>
        <v/>
      </c>
      <c r="J2208" s="28">
        <f>F2208*D2208</f>
        <v/>
      </c>
      <c r="K2208" s="28">
        <f>G2208*D2208</f>
        <v/>
      </c>
      <c r="L2208" s="28">
        <f>H2208*D2208</f>
        <v/>
      </c>
      <c r="M2208" s="28">
        <f>I2208*D2208</f>
        <v/>
      </c>
    </row>
    <row r="2209">
      <c r="A2209" t="inlineStr">
        <is>
          <t>PRO-00755</t>
        </is>
      </c>
      <c r="B2209" t="inlineStr">
        <is>
          <t>g2</t>
        </is>
      </c>
      <c r="C2209" t="n">
        <v>3</v>
      </c>
      <c r="D2209" s="28" t="n">
        <v>0</v>
      </c>
      <c r="E2209" t="n">
        <v>4</v>
      </c>
      <c r="F2209">
        <f>IF(E2209=1,1,IF(E2209=2,0.5,IF(OR(C2209=1,C2209=E2209),0.4,0.2/(E2209-2))))</f>
        <v/>
      </c>
      <c r="G2209">
        <f>IF(C2209=1,1,0)</f>
        <v/>
      </c>
      <c r="H2209">
        <f>IF(C2209=E2209,1,0)</f>
        <v/>
      </c>
      <c r="I2209">
        <f>1/E2209</f>
        <v/>
      </c>
      <c r="J2209" s="28">
        <f>F2209*D2209</f>
        <v/>
      </c>
      <c r="K2209" s="28">
        <f>G2209*D2209</f>
        <v/>
      </c>
      <c r="L2209" s="28">
        <f>H2209*D2209</f>
        <v/>
      </c>
      <c r="M2209" s="28">
        <f>I2209*D2209</f>
        <v/>
      </c>
    </row>
    <row r="2210">
      <c r="A2210" t="inlineStr">
        <is>
          <t>PRO-00755</t>
        </is>
      </c>
      <c r="B2210" t="inlineStr">
        <is>
          <t>google</t>
        </is>
      </c>
      <c r="C2210" t="n">
        <v>4</v>
      </c>
      <c r="D2210" s="28" t="n">
        <v>0</v>
      </c>
      <c r="E2210" t="n">
        <v>4</v>
      </c>
      <c r="F2210">
        <f>IF(E2210=1,1,IF(E2210=2,0.5,IF(OR(C2210=1,C2210=E2210),0.4,0.2/(E2210-2))))</f>
        <v/>
      </c>
      <c r="G2210">
        <f>IF(C2210=1,1,0)</f>
        <v/>
      </c>
      <c r="H2210">
        <f>IF(C2210=E2210,1,0)</f>
        <v/>
      </c>
      <c r="I2210">
        <f>1/E2210</f>
        <v/>
      </c>
      <c r="J2210" s="28">
        <f>F2210*D2210</f>
        <v/>
      </c>
      <c r="K2210" s="28">
        <f>G2210*D2210</f>
        <v/>
      </c>
      <c r="L2210" s="28">
        <f>H2210*D2210</f>
        <v/>
      </c>
      <c r="M2210" s="28">
        <f>I2210*D2210</f>
        <v/>
      </c>
    </row>
    <row r="2211">
      <c r="A2211" t="inlineStr">
        <is>
          <t>PRO-00756</t>
        </is>
      </c>
      <c r="B2211" t="inlineStr">
        <is>
          <t>linkedin</t>
        </is>
      </c>
      <c r="C2211" t="n">
        <v>1</v>
      </c>
      <c r="D2211" s="28" t="n">
        <v>0</v>
      </c>
      <c r="E2211" t="n">
        <v>3</v>
      </c>
      <c r="F2211">
        <f>IF(E2211=1,1,IF(E2211=2,0.5,IF(OR(C2211=1,C2211=E2211),0.4,0.2/(E2211-2))))</f>
        <v/>
      </c>
      <c r="G2211">
        <f>IF(C2211=1,1,0)</f>
        <v/>
      </c>
      <c r="H2211">
        <f>IF(C2211=E2211,1,0)</f>
        <v/>
      </c>
      <c r="I2211">
        <f>1/E2211</f>
        <v/>
      </c>
      <c r="J2211" s="28">
        <f>F2211*D2211</f>
        <v/>
      </c>
      <c r="K2211" s="28">
        <f>G2211*D2211</f>
        <v/>
      </c>
      <c r="L2211" s="28">
        <f>H2211*D2211</f>
        <v/>
      </c>
      <c r="M2211" s="28">
        <f>I2211*D2211</f>
        <v/>
      </c>
    </row>
    <row r="2212">
      <c r="A2212" t="inlineStr">
        <is>
          <t>PRO-00756</t>
        </is>
      </c>
      <c r="B2212" t="inlineStr">
        <is>
          <t>google</t>
        </is>
      </c>
      <c r="C2212" t="n">
        <v>2</v>
      </c>
      <c r="D2212" s="28" t="n">
        <v>0</v>
      </c>
      <c r="E2212" t="n">
        <v>3</v>
      </c>
      <c r="F2212">
        <f>IF(E2212=1,1,IF(E2212=2,0.5,IF(OR(C2212=1,C2212=E2212),0.4,0.2/(E2212-2))))</f>
        <v/>
      </c>
      <c r="G2212">
        <f>IF(C2212=1,1,0)</f>
        <v/>
      </c>
      <c r="H2212">
        <f>IF(C2212=E2212,1,0)</f>
        <v/>
      </c>
      <c r="I2212">
        <f>1/E2212</f>
        <v/>
      </c>
      <c r="J2212" s="28">
        <f>F2212*D2212</f>
        <v/>
      </c>
      <c r="K2212" s="28">
        <f>G2212*D2212</f>
        <v/>
      </c>
      <c r="L2212" s="28">
        <f>H2212*D2212</f>
        <v/>
      </c>
      <c r="M2212" s="28">
        <f>I2212*D2212</f>
        <v/>
      </c>
    </row>
    <row r="2213">
      <c r="A2213" t="inlineStr">
        <is>
          <t>PRO-00756</t>
        </is>
      </c>
      <c r="B2213" t="inlineStr">
        <is>
          <t>g2</t>
        </is>
      </c>
      <c r="C2213" t="n">
        <v>3</v>
      </c>
      <c r="D2213" s="28" t="n">
        <v>0</v>
      </c>
      <c r="E2213" t="n">
        <v>3</v>
      </c>
      <c r="F2213">
        <f>IF(E2213=1,1,IF(E2213=2,0.5,IF(OR(C2213=1,C2213=E2213),0.4,0.2/(E2213-2))))</f>
        <v/>
      </c>
      <c r="G2213">
        <f>IF(C2213=1,1,0)</f>
        <v/>
      </c>
      <c r="H2213">
        <f>IF(C2213=E2213,1,0)</f>
        <v/>
      </c>
      <c r="I2213">
        <f>1/E2213</f>
        <v/>
      </c>
      <c r="J2213" s="28">
        <f>F2213*D2213</f>
        <v/>
      </c>
      <c r="K2213" s="28">
        <f>G2213*D2213</f>
        <v/>
      </c>
      <c r="L2213" s="28">
        <f>H2213*D2213</f>
        <v/>
      </c>
      <c r="M2213" s="28">
        <f>I2213*D2213</f>
        <v/>
      </c>
    </row>
    <row r="2214">
      <c r="A2214" t="inlineStr">
        <is>
          <t>PRO-00757</t>
        </is>
      </c>
      <c r="B2214" t="inlineStr">
        <is>
          <t>google</t>
        </is>
      </c>
      <c r="C2214" t="n">
        <v>1</v>
      </c>
      <c r="D2214" s="28" t="n">
        <v>0</v>
      </c>
      <c r="E2214" t="n">
        <v>2</v>
      </c>
      <c r="F2214">
        <f>IF(E2214=1,1,IF(E2214=2,0.5,IF(OR(C2214=1,C2214=E2214),0.4,0.2/(E2214-2))))</f>
        <v/>
      </c>
      <c r="G2214">
        <f>IF(C2214=1,1,0)</f>
        <v/>
      </c>
      <c r="H2214">
        <f>IF(C2214=E2214,1,0)</f>
        <v/>
      </c>
      <c r="I2214">
        <f>1/E2214</f>
        <v/>
      </c>
      <c r="J2214" s="28">
        <f>F2214*D2214</f>
        <v/>
      </c>
      <c r="K2214" s="28">
        <f>G2214*D2214</f>
        <v/>
      </c>
      <c r="L2214" s="28">
        <f>H2214*D2214</f>
        <v/>
      </c>
      <c r="M2214" s="28">
        <f>I2214*D2214</f>
        <v/>
      </c>
    </row>
    <row r="2215">
      <c r="A2215" t="inlineStr">
        <is>
          <t>PRO-00757</t>
        </is>
      </c>
      <c r="B2215" t="inlineStr">
        <is>
          <t>linkedin</t>
        </is>
      </c>
      <c r="C2215" t="n">
        <v>2</v>
      </c>
      <c r="D2215" s="28" t="n">
        <v>0</v>
      </c>
      <c r="E2215" t="n">
        <v>2</v>
      </c>
      <c r="F2215">
        <f>IF(E2215=1,1,IF(E2215=2,0.5,IF(OR(C2215=1,C2215=E2215),0.4,0.2/(E2215-2))))</f>
        <v/>
      </c>
      <c r="G2215">
        <f>IF(C2215=1,1,0)</f>
        <v/>
      </c>
      <c r="H2215">
        <f>IF(C2215=E2215,1,0)</f>
        <v/>
      </c>
      <c r="I2215">
        <f>1/E2215</f>
        <v/>
      </c>
      <c r="J2215" s="28">
        <f>F2215*D2215</f>
        <v/>
      </c>
      <c r="K2215" s="28">
        <f>G2215*D2215</f>
        <v/>
      </c>
      <c r="L2215" s="28">
        <f>H2215*D2215</f>
        <v/>
      </c>
      <c r="M2215" s="28">
        <f>I2215*D2215</f>
        <v/>
      </c>
    </row>
    <row r="2216">
      <c r="A2216" t="inlineStr">
        <is>
          <t>PRO-00758</t>
        </is>
      </c>
      <c r="B2216" t="inlineStr">
        <is>
          <t>linkedin</t>
        </is>
      </c>
      <c r="C2216" t="n">
        <v>1</v>
      </c>
      <c r="D2216" s="28" t="n">
        <v>0</v>
      </c>
      <c r="E2216" t="n">
        <v>3</v>
      </c>
      <c r="F2216">
        <f>IF(E2216=1,1,IF(E2216=2,0.5,IF(OR(C2216=1,C2216=E2216),0.4,0.2/(E2216-2))))</f>
        <v/>
      </c>
      <c r="G2216">
        <f>IF(C2216=1,1,0)</f>
        <v/>
      </c>
      <c r="H2216">
        <f>IF(C2216=E2216,1,0)</f>
        <v/>
      </c>
      <c r="I2216">
        <f>1/E2216</f>
        <v/>
      </c>
      <c r="J2216" s="28">
        <f>F2216*D2216</f>
        <v/>
      </c>
      <c r="K2216" s="28">
        <f>G2216*D2216</f>
        <v/>
      </c>
      <c r="L2216" s="28">
        <f>H2216*D2216</f>
        <v/>
      </c>
      <c r="M2216" s="28">
        <f>I2216*D2216</f>
        <v/>
      </c>
    </row>
    <row r="2217">
      <c r="A2217" t="inlineStr">
        <is>
          <t>PRO-00758</t>
        </is>
      </c>
      <c r="B2217" t="inlineStr">
        <is>
          <t>google</t>
        </is>
      </c>
      <c r="C2217" t="n">
        <v>2</v>
      </c>
      <c r="D2217" s="28" t="n">
        <v>0</v>
      </c>
      <c r="E2217" t="n">
        <v>3</v>
      </c>
      <c r="F2217">
        <f>IF(E2217=1,1,IF(E2217=2,0.5,IF(OR(C2217=1,C2217=E2217),0.4,0.2/(E2217-2))))</f>
        <v/>
      </c>
      <c r="G2217">
        <f>IF(C2217=1,1,0)</f>
        <v/>
      </c>
      <c r="H2217">
        <f>IF(C2217=E2217,1,0)</f>
        <v/>
      </c>
      <c r="I2217">
        <f>1/E2217</f>
        <v/>
      </c>
      <c r="J2217" s="28">
        <f>F2217*D2217</f>
        <v/>
      </c>
      <c r="K2217" s="28">
        <f>G2217*D2217</f>
        <v/>
      </c>
      <c r="L2217" s="28">
        <f>H2217*D2217</f>
        <v/>
      </c>
      <c r="M2217" s="28">
        <f>I2217*D2217</f>
        <v/>
      </c>
    </row>
    <row r="2218">
      <c r="A2218" t="inlineStr">
        <is>
          <t>PRO-00758</t>
        </is>
      </c>
      <c r="B2218" t="inlineStr">
        <is>
          <t>linkedin</t>
        </is>
      </c>
      <c r="C2218" t="n">
        <v>3</v>
      </c>
      <c r="D2218" s="28" t="n">
        <v>0</v>
      </c>
      <c r="E2218" t="n">
        <v>3</v>
      </c>
      <c r="F2218">
        <f>IF(E2218=1,1,IF(E2218=2,0.5,IF(OR(C2218=1,C2218=E2218),0.4,0.2/(E2218-2))))</f>
        <v/>
      </c>
      <c r="G2218">
        <f>IF(C2218=1,1,0)</f>
        <v/>
      </c>
      <c r="H2218">
        <f>IF(C2218=E2218,1,0)</f>
        <v/>
      </c>
      <c r="I2218">
        <f>1/E2218</f>
        <v/>
      </c>
      <c r="J2218" s="28">
        <f>F2218*D2218</f>
        <v/>
      </c>
      <c r="K2218" s="28">
        <f>G2218*D2218</f>
        <v/>
      </c>
      <c r="L2218" s="28">
        <f>H2218*D2218</f>
        <v/>
      </c>
      <c r="M2218" s="28">
        <f>I2218*D2218</f>
        <v/>
      </c>
    </row>
    <row r="2219">
      <c r="A2219" t="inlineStr">
        <is>
          <t>PRO-00759</t>
        </is>
      </c>
      <c r="B2219" t="inlineStr">
        <is>
          <t>linkedin</t>
        </is>
      </c>
      <c r="C2219" t="n">
        <v>1</v>
      </c>
      <c r="D2219" s="28" t="n">
        <v>28214</v>
      </c>
      <c r="E2219" t="n">
        <v>3</v>
      </c>
      <c r="F2219">
        <f>IF(E2219=1,1,IF(E2219=2,0.5,IF(OR(C2219=1,C2219=E2219),0.4,0.2/(E2219-2))))</f>
        <v/>
      </c>
      <c r="G2219">
        <f>IF(C2219=1,1,0)</f>
        <v/>
      </c>
      <c r="H2219">
        <f>IF(C2219=E2219,1,0)</f>
        <v/>
      </c>
      <c r="I2219">
        <f>1/E2219</f>
        <v/>
      </c>
      <c r="J2219" s="28">
        <f>F2219*D2219</f>
        <v/>
      </c>
      <c r="K2219" s="28">
        <f>G2219*D2219</f>
        <v/>
      </c>
      <c r="L2219" s="28">
        <f>H2219*D2219</f>
        <v/>
      </c>
      <c r="M2219" s="28">
        <f>I2219*D2219</f>
        <v/>
      </c>
    </row>
    <row r="2220">
      <c r="A2220" t="inlineStr">
        <is>
          <t>PRO-00759</t>
        </is>
      </c>
      <c r="B2220" t="inlineStr">
        <is>
          <t>google</t>
        </is>
      </c>
      <c r="C2220" t="n">
        <v>2</v>
      </c>
      <c r="D2220" s="28" t="n">
        <v>28214</v>
      </c>
      <c r="E2220" t="n">
        <v>3</v>
      </c>
      <c r="F2220">
        <f>IF(E2220=1,1,IF(E2220=2,0.5,IF(OR(C2220=1,C2220=E2220),0.4,0.2/(E2220-2))))</f>
        <v/>
      </c>
      <c r="G2220">
        <f>IF(C2220=1,1,0)</f>
        <v/>
      </c>
      <c r="H2220">
        <f>IF(C2220=E2220,1,0)</f>
        <v/>
      </c>
      <c r="I2220">
        <f>1/E2220</f>
        <v/>
      </c>
      <c r="J2220" s="28">
        <f>F2220*D2220</f>
        <v/>
      </c>
      <c r="K2220" s="28">
        <f>G2220*D2220</f>
        <v/>
      </c>
      <c r="L2220" s="28">
        <f>H2220*D2220</f>
        <v/>
      </c>
      <c r="M2220" s="28">
        <f>I2220*D2220</f>
        <v/>
      </c>
    </row>
    <row r="2221">
      <c r="A2221" t="inlineStr">
        <is>
          <t>PRO-00759</t>
        </is>
      </c>
      <c r="B2221" t="inlineStr">
        <is>
          <t>linkedin</t>
        </is>
      </c>
      <c r="C2221" t="n">
        <v>3</v>
      </c>
      <c r="D2221" s="28" t="n">
        <v>28214</v>
      </c>
      <c r="E2221" t="n">
        <v>3</v>
      </c>
      <c r="F2221">
        <f>IF(E2221=1,1,IF(E2221=2,0.5,IF(OR(C2221=1,C2221=E2221),0.4,0.2/(E2221-2))))</f>
        <v/>
      </c>
      <c r="G2221">
        <f>IF(C2221=1,1,0)</f>
        <v/>
      </c>
      <c r="H2221">
        <f>IF(C2221=E2221,1,0)</f>
        <v/>
      </c>
      <c r="I2221">
        <f>1/E2221</f>
        <v/>
      </c>
      <c r="J2221" s="28">
        <f>F2221*D2221</f>
        <v/>
      </c>
      <c r="K2221" s="28">
        <f>G2221*D2221</f>
        <v/>
      </c>
      <c r="L2221" s="28">
        <f>H2221*D2221</f>
        <v/>
      </c>
      <c r="M2221" s="28">
        <f>I2221*D2221</f>
        <v/>
      </c>
    </row>
    <row r="2222">
      <c r="A2222" t="inlineStr">
        <is>
          <t>PRO-00760</t>
        </is>
      </c>
      <c r="B2222" t="inlineStr">
        <is>
          <t>google</t>
        </is>
      </c>
      <c r="C2222" t="n">
        <v>1</v>
      </c>
      <c r="D2222" s="28" t="n">
        <v>99988</v>
      </c>
      <c r="E2222" t="n">
        <v>4</v>
      </c>
      <c r="F2222">
        <f>IF(E2222=1,1,IF(E2222=2,0.5,IF(OR(C2222=1,C2222=E2222),0.4,0.2/(E2222-2))))</f>
        <v/>
      </c>
      <c r="G2222">
        <f>IF(C2222=1,1,0)</f>
        <v/>
      </c>
      <c r="H2222">
        <f>IF(C2222=E2222,1,0)</f>
        <v/>
      </c>
      <c r="I2222">
        <f>1/E2222</f>
        <v/>
      </c>
      <c r="J2222" s="28">
        <f>F2222*D2222</f>
        <v/>
      </c>
      <c r="K2222" s="28">
        <f>G2222*D2222</f>
        <v/>
      </c>
      <c r="L2222" s="28">
        <f>H2222*D2222</f>
        <v/>
      </c>
      <c r="M2222" s="28">
        <f>I2222*D2222</f>
        <v/>
      </c>
    </row>
    <row r="2223">
      <c r="A2223" t="inlineStr">
        <is>
          <t>PRO-00760</t>
        </is>
      </c>
      <c r="B2223" t="inlineStr">
        <is>
          <t>programmatic</t>
        </is>
      </c>
      <c r="C2223" t="n">
        <v>2</v>
      </c>
      <c r="D2223" s="28" t="n">
        <v>99988</v>
      </c>
      <c r="E2223" t="n">
        <v>4</v>
      </c>
      <c r="F2223">
        <f>IF(E2223=1,1,IF(E2223=2,0.5,IF(OR(C2223=1,C2223=E2223),0.4,0.2/(E2223-2))))</f>
        <v/>
      </c>
      <c r="G2223">
        <f>IF(C2223=1,1,0)</f>
        <v/>
      </c>
      <c r="H2223">
        <f>IF(C2223=E2223,1,0)</f>
        <v/>
      </c>
      <c r="I2223">
        <f>1/E2223</f>
        <v/>
      </c>
      <c r="J2223" s="28">
        <f>F2223*D2223</f>
        <v/>
      </c>
      <c r="K2223" s="28">
        <f>G2223*D2223</f>
        <v/>
      </c>
      <c r="L2223" s="28">
        <f>H2223*D2223</f>
        <v/>
      </c>
      <c r="M2223" s="28">
        <f>I2223*D2223</f>
        <v/>
      </c>
    </row>
    <row r="2224">
      <c r="A2224" t="inlineStr">
        <is>
          <t>PRO-00760</t>
        </is>
      </c>
      <c r="B2224" t="inlineStr">
        <is>
          <t>linkedin</t>
        </is>
      </c>
      <c r="C2224" t="n">
        <v>3</v>
      </c>
      <c r="D2224" s="28" t="n">
        <v>99988</v>
      </c>
      <c r="E2224" t="n">
        <v>4</v>
      </c>
      <c r="F2224">
        <f>IF(E2224=1,1,IF(E2224=2,0.5,IF(OR(C2224=1,C2224=E2224),0.4,0.2/(E2224-2))))</f>
        <v/>
      </c>
      <c r="G2224">
        <f>IF(C2224=1,1,0)</f>
        <v/>
      </c>
      <c r="H2224">
        <f>IF(C2224=E2224,1,0)</f>
        <v/>
      </c>
      <c r="I2224">
        <f>1/E2224</f>
        <v/>
      </c>
      <c r="J2224" s="28">
        <f>F2224*D2224</f>
        <v/>
      </c>
      <c r="K2224" s="28">
        <f>G2224*D2224</f>
        <v/>
      </c>
      <c r="L2224" s="28">
        <f>H2224*D2224</f>
        <v/>
      </c>
      <c r="M2224" s="28">
        <f>I2224*D2224</f>
        <v/>
      </c>
    </row>
    <row r="2225">
      <c r="A2225" t="inlineStr">
        <is>
          <t>PRO-00760</t>
        </is>
      </c>
      <c r="B2225" t="inlineStr">
        <is>
          <t>google</t>
        </is>
      </c>
      <c r="C2225" t="n">
        <v>4</v>
      </c>
      <c r="D2225" s="28" t="n">
        <v>99988</v>
      </c>
      <c r="E2225" t="n">
        <v>4</v>
      </c>
      <c r="F2225">
        <f>IF(E2225=1,1,IF(E2225=2,0.5,IF(OR(C2225=1,C2225=E2225),0.4,0.2/(E2225-2))))</f>
        <v/>
      </c>
      <c r="G2225">
        <f>IF(C2225=1,1,0)</f>
        <v/>
      </c>
      <c r="H2225">
        <f>IF(C2225=E2225,1,0)</f>
        <v/>
      </c>
      <c r="I2225">
        <f>1/E2225</f>
        <v/>
      </c>
      <c r="J2225" s="28">
        <f>F2225*D2225</f>
        <v/>
      </c>
      <c r="K2225" s="28">
        <f>G2225*D2225</f>
        <v/>
      </c>
      <c r="L2225" s="28">
        <f>H2225*D2225</f>
        <v/>
      </c>
      <c r="M2225" s="28">
        <f>I2225*D2225</f>
        <v/>
      </c>
    </row>
    <row r="2226">
      <c r="A2226" t="inlineStr">
        <is>
          <t>PRO-00761</t>
        </is>
      </c>
      <c r="B2226" t="inlineStr">
        <is>
          <t>linkedin</t>
        </is>
      </c>
      <c r="C2226" t="n">
        <v>1</v>
      </c>
      <c r="D2226" s="28" t="n">
        <v>0</v>
      </c>
      <c r="E2226" t="n">
        <v>2</v>
      </c>
      <c r="F2226">
        <f>IF(E2226=1,1,IF(E2226=2,0.5,IF(OR(C2226=1,C2226=E2226),0.4,0.2/(E2226-2))))</f>
        <v/>
      </c>
      <c r="G2226">
        <f>IF(C2226=1,1,0)</f>
        <v/>
      </c>
      <c r="H2226">
        <f>IF(C2226=E2226,1,0)</f>
        <v/>
      </c>
      <c r="I2226">
        <f>1/E2226</f>
        <v/>
      </c>
      <c r="J2226" s="28">
        <f>F2226*D2226</f>
        <v/>
      </c>
      <c r="K2226" s="28">
        <f>G2226*D2226</f>
        <v/>
      </c>
      <c r="L2226" s="28">
        <f>H2226*D2226</f>
        <v/>
      </c>
      <c r="M2226" s="28">
        <f>I2226*D2226</f>
        <v/>
      </c>
    </row>
    <row r="2227">
      <c r="A2227" t="inlineStr">
        <is>
          <t>PRO-00761</t>
        </is>
      </c>
      <c r="B2227" t="inlineStr">
        <is>
          <t>linkedin</t>
        </is>
      </c>
      <c r="C2227" t="n">
        <v>2</v>
      </c>
      <c r="D2227" s="28" t="n">
        <v>0</v>
      </c>
      <c r="E2227" t="n">
        <v>2</v>
      </c>
      <c r="F2227">
        <f>IF(E2227=1,1,IF(E2227=2,0.5,IF(OR(C2227=1,C2227=E2227),0.4,0.2/(E2227-2))))</f>
        <v/>
      </c>
      <c r="G2227">
        <f>IF(C2227=1,1,0)</f>
        <v/>
      </c>
      <c r="H2227">
        <f>IF(C2227=E2227,1,0)</f>
        <v/>
      </c>
      <c r="I2227">
        <f>1/E2227</f>
        <v/>
      </c>
      <c r="J2227" s="28">
        <f>F2227*D2227</f>
        <v/>
      </c>
      <c r="K2227" s="28">
        <f>G2227*D2227</f>
        <v/>
      </c>
      <c r="L2227" s="28">
        <f>H2227*D2227</f>
        <v/>
      </c>
      <c r="M2227" s="28">
        <f>I2227*D2227</f>
        <v/>
      </c>
    </row>
    <row r="2228">
      <c r="A2228" t="inlineStr">
        <is>
          <t>PRO-00762</t>
        </is>
      </c>
      <c r="B2228" t="inlineStr">
        <is>
          <t>linkedin</t>
        </is>
      </c>
      <c r="C2228" t="n">
        <v>1</v>
      </c>
      <c r="D2228" s="28" t="n">
        <v>126858</v>
      </c>
      <c r="E2228" t="n">
        <v>3</v>
      </c>
      <c r="F2228">
        <f>IF(E2228=1,1,IF(E2228=2,0.5,IF(OR(C2228=1,C2228=E2228),0.4,0.2/(E2228-2))))</f>
        <v/>
      </c>
      <c r="G2228">
        <f>IF(C2228=1,1,0)</f>
        <v/>
      </c>
      <c r="H2228">
        <f>IF(C2228=E2228,1,0)</f>
        <v/>
      </c>
      <c r="I2228">
        <f>1/E2228</f>
        <v/>
      </c>
      <c r="J2228" s="28">
        <f>F2228*D2228</f>
        <v/>
      </c>
      <c r="K2228" s="28">
        <f>G2228*D2228</f>
        <v/>
      </c>
      <c r="L2228" s="28">
        <f>H2228*D2228</f>
        <v/>
      </c>
      <c r="M2228" s="28">
        <f>I2228*D2228</f>
        <v/>
      </c>
    </row>
    <row r="2229">
      <c r="A2229" t="inlineStr">
        <is>
          <t>PRO-00762</t>
        </is>
      </c>
      <c r="B2229" t="inlineStr">
        <is>
          <t>google</t>
        </is>
      </c>
      <c r="C2229" t="n">
        <v>2</v>
      </c>
      <c r="D2229" s="28" t="n">
        <v>126858</v>
      </c>
      <c r="E2229" t="n">
        <v>3</v>
      </c>
      <c r="F2229">
        <f>IF(E2229=1,1,IF(E2229=2,0.5,IF(OR(C2229=1,C2229=E2229),0.4,0.2/(E2229-2))))</f>
        <v/>
      </c>
      <c r="G2229">
        <f>IF(C2229=1,1,0)</f>
        <v/>
      </c>
      <c r="H2229">
        <f>IF(C2229=E2229,1,0)</f>
        <v/>
      </c>
      <c r="I2229">
        <f>1/E2229</f>
        <v/>
      </c>
      <c r="J2229" s="28">
        <f>F2229*D2229</f>
        <v/>
      </c>
      <c r="K2229" s="28">
        <f>G2229*D2229</f>
        <v/>
      </c>
      <c r="L2229" s="28">
        <f>H2229*D2229</f>
        <v/>
      </c>
      <c r="M2229" s="28">
        <f>I2229*D2229</f>
        <v/>
      </c>
    </row>
    <row r="2230">
      <c r="A2230" t="inlineStr">
        <is>
          <t>PRO-00762</t>
        </is>
      </c>
      <c r="B2230" t="inlineStr">
        <is>
          <t>linkedin</t>
        </is>
      </c>
      <c r="C2230" t="n">
        <v>3</v>
      </c>
      <c r="D2230" s="28" t="n">
        <v>126858</v>
      </c>
      <c r="E2230" t="n">
        <v>3</v>
      </c>
      <c r="F2230">
        <f>IF(E2230=1,1,IF(E2230=2,0.5,IF(OR(C2230=1,C2230=E2230),0.4,0.2/(E2230-2))))</f>
        <v/>
      </c>
      <c r="G2230">
        <f>IF(C2230=1,1,0)</f>
        <v/>
      </c>
      <c r="H2230">
        <f>IF(C2230=E2230,1,0)</f>
        <v/>
      </c>
      <c r="I2230">
        <f>1/E2230</f>
        <v/>
      </c>
      <c r="J2230" s="28">
        <f>F2230*D2230</f>
        <v/>
      </c>
      <c r="K2230" s="28">
        <f>G2230*D2230</f>
        <v/>
      </c>
      <c r="L2230" s="28">
        <f>H2230*D2230</f>
        <v/>
      </c>
      <c r="M2230" s="28">
        <f>I2230*D2230</f>
        <v/>
      </c>
    </row>
    <row r="2231">
      <c r="A2231" t="inlineStr">
        <is>
          <t>PRO-00763</t>
        </is>
      </c>
      <c r="B2231" t="inlineStr">
        <is>
          <t>linkedin</t>
        </is>
      </c>
      <c r="C2231" t="n">
        <v>1</v>
      </c>
      <c r="D2231" s="28" t="n">
        <v>0</v>
      </c>
      <c r="E2231" t="n">
        <v>2</v>
      </c>
      <c r="F2231">
        <f>IF(E2231=1,1,IF(E2231=2,0.5,IF(OR(C2231=1,C2231=E2231),0.4,0.2/(E2231-2))))</f>
        <v/>
      </c>
      <c r="G2231">
        <f>IF(C2231=1,1,0)</f>
        <v/>
      </c>
      <c r="H2231">
        <f>IF(C2231=E2231,1,0)</f>
        <v/>
      </c>
      <c r="I2231">
        <f>1/E2231</f>
        <v/>
      </c>
      <c r="J2231" s="28">
        <f>F2231*D2231</f>
        <v/>
      </c>
      <c r="K2231" s="28">
        <f>G2231*D2231</f>
        <v/>
      </c>
      <c r="L2231" s="28">
        <f>H2231*D2231</f>
        <v/>
      </c>
      <c r="M2231" s="28">
        <f>I2231*D2231</f>
        <v/>
      </c>
    </row>
    <row r="2232">
      <c r="A2232" t="inlineStr">
        <is>
          <t>PRO-00763</t>
        </is>
      </c>
      <c r="B2232" t="inlineStr">
        <is>
          <t>google</t>
        </is>
      </c>
      <c r="C2232" t="n">
        <v>2</v>
      </c>
      <c r="D2232" s="28" t="n">
        <v>0</v>
      </c>
      <c r="E2232" t="n">
        <v>2</v>
      </c>
      <c r="F2232">
        <f>IF(E2232=1,1,IF(E2232=2,0.5,IF(OR(C2232=1,C2232=E2232),0.4,0.2/(E2232-2))))</f>
        <v/>
      </c>
      <c r="G2232">
        <f>IF(C2232=1,1,0)</f>
        <v/>
      </c>
      <c r="H2232">
        <f>IF(C2232=E2232,1,0)</f>
        <v/>
      </c>
      <c r="I2232">
        <f>1/E2232</f>
        <v/>
      </c>
      <c r="J2232" s="28">
        <f>F2232*D2232</f>
        <v/>
      </c>
      <c r="K2232" s="28">
        <f>G2232*D2232</f>
        <v/>
      </c>
      <c r="L2232" s="28">
        <f>H2232*D2232</f>
        <v/>
      </c>
      <c r="M2232" s="28">
        <f>I2232*D2232</f>
        <v/>
      </c>
    </row>
    <row r="2233">
      <c r="A2233" t="inlineStr">
        <is>
          <t>PRO-00764</t>
        </is>
      </c>
      <c r="B2233" t="inlineStr">
        <is>
          <t>linkedin</t>
        </is>
      </c>
      <c r="C2233" t="n">
        <v>1</v>
      </c>
      <c r="D2233" s="28" t="n">
        <v>0</v>
      </c>
      <c r="E2233" t="n">
        <v>2</v>
      </c>
      <c r="F2233">
        <f>IF(E2233=1,1,IF(E2233=2,0.5,IF(OR(C2233=1,C2233=E2233),0.4,0.2/(E2233-2))))</f>
        <v/>
      </c>
      <c r="G2233">
        <f>IF(C2233=1,1,0)</f>
        <v/>
      </c>
      <c r="H2233">
        <f>IF(C2233=E2233,1,0)</f>
        <v/>
      </c>
      <c r="I2233">
        <f>1/E2233</f>
        <v/>
      </c>
      <c r="J2233" s="28">
        <f>F2233*D2233</f>
        <v/>
      </c>
      <c r="K2233" s="28">
        <f>G2233*D2233</f>
        <v/>
      </c>
      <c r="L2233" s="28">
        <f>H2233*D2233</f>
        <v/>
      </c>
      <c r="M2233" s="28">
        <f>I2233*D2233</f>
        <v/>
      </c>
    </row>
    <row r="2234">
      <c r="A2234" t="inlineStr">
        <is>
          <t>PRO-00764</t>
        </is>
      </c>
      <c r="B2234" t="inlineStr">
        <is>
          <t>linkedin</t>
        </is>
      </c>
      <c r="C2234" t="n">
        <v>2</v>
      </c>
      <c r="D2234" s="28" t="n">
        <v>0</v>
      </c>
      <c r="E2234" t="n">
        <v>2</v>
      </c>
      <c r="F2234">
        <f>IF(E2234=1,1,IF(E2234=2,0.5,IF(OR(C2234=1,C2234=E2234),0.4,0.2/(E2234-2))))</f>
        <v/>
      </c>
      <c r="G2234">
        <f>IF(C2234=1,1,0)</f>
        <v/>
      </c>
      <c r="H2234">
        <f>IF(C2234=E2234,1,0)</f>
        <v/>
      </c>
      <c r="I2234">
        <f>1/E2234</f>
        <v/>
      </c>
      <c r="J2234" s="28">
        <f>F2234*D2234</f>
        <v/>
      </c>
      <c r="K2234" s="28">
        <f>G2234*D2234</f>
        <v/>
      </c>
      <c r="L2234" s="28">
        <f>H2234*D2234</f>
        <v/>
      </c>
      <c r="M2234" s="28">
        <f>I2234*D2234</f>
        <v/>
      </c>
    </row>
    <row r="2235">
      <c r="A2235" t="inlineStr">
        <is>
          <t>PRO-00765</t>
        </is>
      </c>
      <c r="B2235" t="inlineStr">
        <is>
          <t>linkedin</t>
        </is>
      </c>
      <c r="C2235" t="n">
        <v>1</v>
      </c>
      <c r="D2235" s="28" t="n">
        <v>0</v>
      </c>
      <c r="E2235" t="n">
        <v>2</v>
      </c>
      <c r="F2235">
        <f>IF(E2235=1,1,IF(E2235=2,0.5,IF(OR(C2235=1,C2235=E2235),0.4,0.2/(E2235-2))))</f>
        <v/>
      </c>
      <c r="G2235">
        <f>IF(C2235=1,1,0)</f>
        <v/>
      </c>
      <c r="H2235">
        <f>IF(C2235=E2235,1,0)</f>
        <v/>
      </c>
      <c r="I2235">
        <f>1/E2235</f>
        <v/>
      </c>
      <c r="J2235" s="28">
        <f>F2235*D2235</f>
        <v/>
      </c>
      <c r="K2235" s="28">
        <f>G2235*D2235</f>
        <v/>
      </c>
      <c r="L2235" s="28">
        <f>H2235*D2235</f>
        <v/>
      </c>
      <c r="M2235" s="28">
        <f>I2235*D2235</f>
        <v/>
      </c>
    </row>
    <row r="2236">
      <c r="A2236" t="inlineStr">
        <is>
          <t>PRO-00765</t>
        </is>
      </c>
      <c r="B2236" t="inlineStr">
        <is>
          <t>google</t>
        </is>
      </c>
      <c r="C2236" t="n">
        <v>2</v>
      </c>
      <c r="D2236" s="28" t="n">
        <v>0</v>
      </c>
      <c r="E2236" t="n">
        <v>2</v>
      </c>
      <c r="F2236">
        <f>IF(E2236=1,1,IF(E2236=2,0.5,IF(OR(C2236=1,C2236=E2236),0.4,0.2/(E2236-2))))</f>
        <v/>
      </c>
      <c r="G2236">
        <f>IF(C2236=1,1,0)</f>
        <v/>
      </c>
      <c r="H2236">
        <f>IF(C2236=E2236,1,0)</f>
        <v/>
      </c>
      <c r="I2236">
        <f>1/E2236</f>
        <v/>
      </c>
      <c r="J2236" s="28">
        <f>F2236*D2236</f>
        <v/>
      </c>
      <c r="K2236" s="28">
        <f>G2236*D2236</f>
        <v/>
      </c>
      <c r="L2236" s="28">
        <f>H2236*D2236</f>
        <v/>
      </c>
      <c r="M2236" s="28">
        <f>I2236*D2236</f>
        <v/>
      </c>
    </row>
    <row r="2237">
      <c r="A2237" t="inlineStr">
        <is>
          <t>PRO-00766</t>
        </is>
      </c>
      <c r="B2237" t="inlineStr">
        <is>
          <t>linkedin</t>
        </is>
      </c>
      <c r="C2237" t="n">
        <v>1</v>
      </c>
      <c r="D2237" s="28" t="n">
        <v>0</v>
      </c>
      <c r="E2237" t="n">
        <v>3</v>
      </c>
      <c r="F2237">
        <f>IF(E2237=1,1,IF(E2237=2,0.5,IF(OR(C2237=1,C2237=E2237),0.4,0.2/(E2237-2))))</f>
        <v/>
      </c>
      <c r="G2237">
        <f>IF(C2237=1,1,0)</f>
        <v/>
      </c>
      <c r="H2237">
        <f>IF(C2237=E2237,1,0)</f>
        <v/>
      </c>
      <c r="I2237">
        <f>1/E2237</f>
        <v/>
      </c>
      <c r="J2237" s="28">
        <f>F2237*D2237</f>
        <v/>
      </c>
      <c r="K2237" s="28">
        <f>G2237*D2237</f>
        <v/>
      </c>
      <c r="L2237" s="28">
        <f>H2237*D2237</f>
        <v/>
      </c>
      <c r="M2237" s="28">
        <f>I2237*D2237</f>
        <v/>
      </c>
    </row>
    <row r="2238">
      <c r="A2238" t="inlineStr">
        <is>
          <t>PRO-00766</t>
        </is>
      </c>
      <c r="B2238" t="inlineStr">
        <is>
          <t>programmatic</t>
        </is>
      </c>
      <c r="C2238" t="n">
        <v>2</v>
      </c>
      <c r="D2238" s="28" t="n">
        <v>0</v>
      </c>
      <c r="E2238" t="n">
        <v>3</v>
      </c>
      <c r="F2238">
        <f>IF(E2238=1,1,IF(E2238=2,0.5,IF(OR(C2238=1,C2238=E2238),0.4,0.2/(E2238-2))))</f>
        <v/>
      </c>
      <c r="G2238">
        <f>IF(C2238=1,1,0)</f>
        <v/>
      </c>
      <c r="H2238">
        <f>IF(C2238=E2238,1,0)</f>
        <v/>
      </c>
      <c r="I2238">
        <f>1/E2238</f>
        <v/>
      </c>
      <c r="J2238" s="28">
        <f>F2238*D2238</f>
        <v/>
      </c>
      <c r="K2238" s="28">
        <f>G2238*D2238</f>
        <v/>
      </c>
      <c r="L2238" s="28">
        <f>H2238*D2238</f>
        <v/>
      </c>
      <c r="M2238" s="28">
        <f>I2238*D2238</f>
        <v/>
      </c>
    </row>
    <row r="2239">
      <c r="A2239" t="inlineStr">
        <is>
          <t>PRO-00766</t>
        </is>
      </c>
      <c r="B2239" t="inlineStr">
        <is>
          <t>linkedin</t>
        </is>
      </c>
      <c r="C2239" t="n">
        <v>3</v>
      </c>
      <c r="D2239" s="28" t="n">
        <v>0</v>
      </c>
      <c r="E2239" t="n">
        <v>3</v>
      </c>
      <c r="F2239">
        <f>IF(E2239=1,1,IF(E2239=2,0.5,IF(OR(C2239=1,C2239=E2239),0.4,0.2/(E2239-2))))</f>
        <v/>
      </c>
      <c r="G2239">
        <f>IF(C2239=1,1,0)</f>
        <v/>
      </c>
      <c r="H2239">
        <f>IF(C2239=E2239,1,0)</f>
        <v/>
      </c>
      <c r="I2239">
        <f>1/E2239</f>
        <v/>
      </c>
      <c r="J2239" s="28">
        <f>F2239*D2239</f>
        <v/>
      </c>
      <c r="K2239" s="28">
        <f>G2239*D2239</f>
        <v/>
      </c>
      <c r="L2239" s="28">
        <f>H2239*D2239</f>
        <v/>
      </c>
      <c r="M2239" s="28">
        <f>I2239*D2239</f>
        <v/>
      </c>
    </row>
    <row r="2240">
      <c r="A2240" t="inlineStr">
        <is>
          <t>PRO-00767</t>
        </is>
      </c>
      <c r="B2240" t="inlineStr">
        <is>
          <t>google</t>
        </is>
      </c>
      <c r="C2240" t="n">
        <v>1</v>
      </c>
      <c r="D2240" s="28" t="n">
        <v>0</v>
      </c>
      <c r="E2240" t="n">
        <v>4</v>
      </c>
      <c r="F2240">
        <f>IF(E2240=1,1,IF(E2240=2,0.5,IF(OR(C2240=1,C2240=E2240),0.4,0.2/(E2240-2))))</f>
        <v/>
      </c>
      <c r="G2240">
        <f>IF(C2240=1,1,0)</f>
        <v/>
      </c>
      <c r="H2240">
        <f>IF(C2240=E2240,1,0)</f>
        <v/>
      </c>
      <c r="I2240">
        <f>1/E2240</f>
        <v/>
      </c>
      <c r="J2240" s="28">
        <f>F2240*D2240</f>
        <v/>
      </c>
      <c r="K2240" s="28">
        <f>G2240*D2240</f>
        <v/>
      </c>
      <c r="L2240" s="28">
        <f>H2240*D2240</f>
        <v/>
      </c>
      <c r="M2240" s="28">
        <f>I2240*D2240</f>
        <v/>
      </c>
    </row>
    <row r="2241">
      <c r="A2241" t="inlineStr">
        <is>
          <t>PRO-00767</t>
        </is>
      </c>
      <c r="B2241" t="inlineStr">
        <is>
          <t>google</t>
        </is>
      </c>
      <c r="C2241" t="n">
        <v>2</v>
      </c>
      <c r="D2241" s="28" t="n">
        <v>0</v>
      </c>
      <c r="E2241" t="n">
        <v>4</v>
      </c>
      <c r="F2241">
        <f>IF(E2241=1,1,IF(E2241=2,0.5,IF(OR(C2241=1,C2241=E2241),0.4,0.2/(E2241-2))))</f>
        <v/>
      </c>
      <c r="G2241">
        <f>IF(C2241=1,1,0)</f>
        <v/>
      </c>
      <c r="H2241">
        <f>IF(C2241=E2241,1,0)</f>
        <v/>
      </c>
      <c r="I2241">
        <f>1/E2241</f>
        <v/>
      </c>
      <c r="J2241" s="28">
        <f>F2241*D2241</f>
        <v/>
      </c>
      <c r="K2241" s="28">
        <f>G2241*D2241</f>
        <v/>
      </c>
      <c r="L2241" s="28">
        <f>H2241*D2241</f>
        <v/>
      </c>
      <c r="M2241" s="28">
        <f>I2241*D2241</f>
        <v/>
      </c>
    </row>
    <row r="2242">
      <c r="A2242" t="inlineStr">
        <is>
          <t>PRO-00767</t>
        </is>
      </c>
      <c r="B2242" t="inlineStr">
        <is>
          <t>g2</t>
        </is>
      </c>
      <c r="C2242" t="n">
        <v>3</v>
      </c>
      <c r="D2242" s="28" t="n">
        <v>0</v>
      </c>
      <c r="E2242" t="n">
        <v>4</v>
      </c>
      <c r="F2242">
        <f>IF(E2242=1,1,IF(E2242=2,0.5,IF(OR(C2242=1,C2242=E2242),0.4,0.2/(E2242-2))))</f>
        <v/>
      </c>
      <c r="G2242">
        <f>IF(C2242=1,1,0)</f>
        <v/>
      </c>
      <c r="H2242">
        <f>IF(C2242=E2242,1,0)</f>
        <v/>
      </c>
      <c r="I2242">
        <f>1/E2242</f>
        <v/>
      </c>
      <c r="J2242" s="28">
        <f>F2242*D2242</f>
        <v/>
      </c>
      <c r="K2242" s="28">
        <f>G2242*D2242</f>
        <v/>
      </c>
      <c r="L2242" s="28">
        <f>H2242*D2242</f>
        <v/>
      </c>
      <c r="M2242" s="28">
        <f>I2242*D2242</f>
        <v/>
      </c>
    </row>
    <row r="2243">
      <c r="A2243" t="inlineStr">
        <is>
          <t>PRO-00767</t>
        </is>
      </c>
      <c r="B2243" t="inlineStr">
        <is>
          <t>google</t>
        </is>
      </c>
      <c r="C2243" t="n">
        <v>4</v>
      </c>
      <c r="D2243" s="28" t="n">
        <v>0</v>
      </c>
      <c r="E2243" t="n">
        <v>4</v>
      </c>
      <c r="F2243">
        <f>IF(E2243=1,1,IF(E2243=2,0.5,IF(OR(C2243=1,C2243=E2243),0.4,0.2/(E2243-2))))</f>
        <v/>
      </c>
      <c r="G2243">
        <f>IF(C2243=1,1,0)</f>
        <v/>
      </c>
      <c r="H2243">
        <f>IF(C2243=E2243,1,0)</f>
        <v/>
      </c>
      <c r="I2243">
        <f>1/E2243</f>
        <v/>
      </c>
      <c r="J2243" s="28">
        <f>F2243*D2243</f>
        <v/>
      </c>
      <c r="K2243" s="28">
        <f>G2243*D2243</f>
        <v/>
      </c>
      <c r="L2243" s="28">
        <f>H2243*D2243</f>
        <v/>
      </c>
      <c r="M2243" s="28">
        <f>I2243*D2243</f>
        <v/>
      </c>
    </row>
    <row r="2244">
      <c r="A2244" t="inlineStr">
        <is>
          <t>PRO-00768</t>
        </is>
      </c>
      <c r="B2244" t="inlineStr">
        <is>
          <t>linkedin</t>
        </is>
      </c>
      <c r="C2244" t="n">
        <v>1</v>
      </c>
      <c r="D2244" s="28" t="n">
        <v>66483</v>
      </c>
      <c r="E2244" t="n">
        <v>4</v>
      </c>
      <c r="F2244">
        <f>IF(E2244=1,1,IF(E2244=2,0.5,IF(OR(C2244=1,C2244=E2244),0.4,0.2/(E2244-2))))</f>
        <v/>
      </c>
      <c r="G2244">
        <f>IF(C2244=1,1,0)</f>
        <v/>
      </c>
      <c r="H2244">
        <f>IF(C2244=E2244,1,0)</f>
        <v/>
      </c>
      <c r="I2244">
        <f>1/E2244</f>
        <v/>
      </c>
      <c r="J2244" s="28">
        <f>F2244*D2244</f>
        <v/>
      </c>
      <c r="K2244" s="28">
        <f>G2244*D2244</f>
        <v/>
      </c>
      <c r="L2244" s="28">
        <f>H2244*D2244</f>
        <v/>
      </c>
      <c r="M2244" s="28">
        <f>I2244*D2244</f>
        <v/>
      </c>
    </row>
    <row r="2245">
      <c r="A2245" t="inlineStr">
        <is>
          <t>PRO-00768</t>
        </is>
      </c>
      <c r="B2245" t="inlineStr">
        <is>
          <t>g2</t>
        </is>
      </c>
      <c r="C2245" t="n">
        <v>2</v>
      </c>
      <c r="D2245" s="28" t="n">
        <v>66483</v>
      </c>
      <c r="E2245" t="n">
        <v>4</v>
      </c>
      <c r="F2245">
        <f>IF(E2245=1,1,IF(E2245=2,0.5,IF(OR(C2245=1,C2245=E2245),0.4,0.2/(E2245-2))))</f>
        <v/>
      </c>
      <c r="G2245">
        <f>IF(C2245=1,1,0)</f>
        <v/>
      </c>
      <c r="H2245">
        <f>IF(C2245=E2245,1,0)</f>
        <v/>
      </c>
      <c r="I2245">
        <f>1/E2245</f>
        <v/>
      </c>
      <c r="J2245" s="28">
        <f>F2245*D2245</f>
        <v/>
      </c>
      <c r="K2245" s="28">
        <f>G2245*D2245</f>
        <v/>
      </c>
      <c r="L2245" s="28">
        <f>H2245*D2245</f>
        <v/>
      </c>
      <c r="M2245" s="28">
        <f>I2245*D2245</f>
        <v/>
      </c>
    </row>
    <row r="2246">
      <c r="A2246" t="inlineStr">
        <is>
          <t>PRO-00768</t>
        </is>
      </c>
      <c r="B2246" t="inlineStr">
        <is>
          <t>linkedin</t>
        </is>
      </c>
      <c r="C2246" t="n">
        <v>3</v>
      </c>
      <c r="D2246" s="28" t="n">
        <v>66483</v>
      </c>
      <c r="E2246" t="n">
        <v>4</v>
      </c>
      <c r="F2246">
        <f>IF(E2246=1,1,IF(E2246=2,0.5,IF(OR(C2246=1,C2246=E2246),0.4,0.2/(E2246-2))))</f>
        <v/>
      </c>
      <c r="G2246">
        <f>IF(C2246=1,1,0)</f>
        <v/>
      </c>
      <c r="H2246">
        <f>IF(C2246=E2246,1,0)</f>
        <v/>
      </c>
      <c r="I2246">
        <f>1/E2246</f>
        <v/>
      </c>
      <c r="J2246" s="28">
        <f>F2246*D2246</f>
        <v/>
      </c>
      <c r="K2246" s="28">
        <f>G2246*D2246</f>
        <v/>
      </c>
      <c r="L2246" s="28">
        <f>H2246*D2246</f>
        <v/>
      </c>
      <c r="M2246" s="28">
        <f>I2246*D2246</f>
        <v/>
      </c>
    </row>
    <row r="2247">
      <c r="A2247" t="inlineStr">
        <is>
          <t>PRO-00768</t>
        </is>
      </c>
      <c r="B2247" t="inlineStr">
        <is>
          <t>g2</t>
        </is>
      </c>
      <c r="C2247" t="n">
        <v>4</v>
      </c>
      <c r="D2247" s="28" t="n">
        <v>66483</v>
      </c>
      <c r="E2247" t="n">
        <v>4</v>
      </c>
      <c r="F2247">
        <f>IF(E2247=1,1,IF(E2247=2,0.5,IF(OR(C2247=1,C2247=E2247),0.4,0.2/(E2247-2))))</f>
        <v/>
      </c>
      <c r="G2247">
        <f>IF(C2247=1,1,0)</f>
        <v/>
      </c>
      <c r="H2247">
        <f>IF(C2247=E2247,1,0)</f>
        <v/>
      </c>
      <c r="I2247">
        <f>1/E2247</f>
        <v/>
      </c>
      <c r="J2247" s="28">
        <f>F2247*D2247</f>
        <v/>
      </c>
      <c r="K2247" s="28">
        <f>G2247*D2247</f>
        <v/>
      </c>
      <c r="L2247" s="28">
        <f>H2247*D2247</f>
        <v/>
      </c>
      <c r="M2247" s="28">
        <f>I2247*D2247</f>
        <v/>
      </c>
    </row>
    <row r="2248">
      <c r="A2248" t="inlineStr">
        <is>
          <t>PRO-00769</t>
        </is>
      </c>
      <c r="B2248" t="inlineStr">
        <is>
          <t>google</t>
        </is>
      </c>
      <c r="C2248" t="n">
        <v>1</v>
      </c>
      <c r="D2248" s="28" t="n">
        <v>0</v>
      </c>
      <c r="E2248" t="n">
        <v>3</v>
      </c>
      <c r="F2248">
        <f>IF(E2248=1,1,IF(E2248=2,0.5,IF(OR(C2248=1,C2248=E2248),0.4,0.2/(E2248-2))))</f>
        <v/>
      </c>
      <c r="G2248">
        <f>IF(C2248=1,1,0)</f>
        <v/>
      </c>
      <c r="H2248">
        <f>IF(C2248=E2248,1,0)</f>
        <v/>
      </c>
      <c r="I2248">
        <f>1/E2248</f>
        <v/>
      </c>
      <c r="J2248" s="28">
        <f>F2248*D2248</f>
        <v/>
      </c>
      <c r="K2248" s="28">
        <f>G2248*D2248</f>
        <v/>
      </c>
      <c r="L2248" s="28">
        <f>H2248*D2248</f>
        <v/>
      </c>
      <c r="M2248" s="28">
        <f>I2248*D2248</f>
        <v/>
      </c>
    </row>
    <row r="2249">
      <c r="A2249" t="inlineStr">
        <is>
          <t>PRO-00769</t>
        </is>
      </c>
      <c r="B2249" t="inlineStr">
        <is>
          <t>g2</t>
        </is>
      </c>
      <c r="C2249" t="n">
        <v>2</v>
      </c>
      <c r="D2249" s="28" t="n">
        <v>0</v>
      </c>
      <c r="E2249" t="n">
        <v>3</v>
      </c>
      <c r="F2249">
        <f>IF(E2249=1,1,IF(E2249=2,0.5,IF(OR(C2249=1,C2249=E2249),0.4,0.2/(E2249-2))))</f>
        <v/>
      </c>
      <c r="G2249">
        <f>IF(C2249=1,1,0)</f>
        <v/>
      </c>
      <c r="H2249">
        <f>IF(C2249=E2249,1,0)</f>
        <v/>
      </c>
      <c r="I2249">
        <f>1/E2249</f>
        <v/>
      </c>
      <c r="J2249" s="28">
        <f>F2249*D2249</f>
        <v/>
      </c>
      <c r="K2249" s="28">
        <f>G2249*D2249</f>
        <v/>
      </c>
      <c r="L2249" s="28">
        <f>H2249*D2249</f>
        <v/>
      </c>
      <c r="M2249" s="28">
        <f>I2249*D2249</f>
        <v/>
      </c>
    </row>
    <row r="2250">
      <c r="A2250" t="inlineStr">
        <is>
          <t>PRO-00769</t>
        </is>
      </c>
      <c r="B2250" t="inlineStr">
        <is>
          <t>g2</t>
        </is>
      </c>
      <c r="C2250" t="n">
        <v>3</v>
      </c>
      <c r="D2250" s="28" t="n">
        <v>0</v>
      </c>
      <c r="E2250" t="n">
        <v>3</v>
      </c>
      <c r="F2250">
        <f>IF(E2250=1,1,IF(E2250=2,0.5,IF(OR(C2250=1,C2250=E2250),0.4,0.2/(E2250-2))))</f>
        <v/>
      </c>
      <c r="G2250">
        <f>IF(C2250=1,1,0)</f>
        <v/>
      </c>
      <c r="H2250">
        <f>IF(C2250=E2250,1,0)</f>
        <v/>
      </c>
      <c r="I2250">
        <f>1/E2250</f>
        <v/>
      </c>
      <c r="J2250" s="28">
        <f>F2250*D2250</f>
        <v/>
      </c>
      <c r="K2250" s="28">
        <f>G2250*D2250</f>
        <v/>
      </c>
      <c r="L2250" s="28">
        <f>H2250*D2250</f>
        <v/>
      </c>
      <c r="M2250" s="28">
        <f>I2250*D2250</f>
        <v/>
      </c>
    </row>
    <row r="2251">
      <c r="A2251" t="inlineStr">
        <is>
          <t>PRO-00770</t>
        </is>
      </c>
      <c r="B2251" t="inlineStr">
        <is>
          <t>linkedin</t>
        </is>
      </c>
      <c r="C2251" t="n">
        <v>1</v>
      </c>
      <c r="D2251" s="28" t="n">
        <v>132830</v>
      </c>
      <c r="E2251" t="n">
        <v>4</v>
      </c>
      <c r="F2251">
        <f>IF(E2251=1,1,IF(E2251=2,0.5,IF(OR(C2251=1,C2251=E2251),0.4,0.2/(E2251-2))))</f>
        <v/>
      </c>
      <c r="G2251">
        <f>IF(C2251=1,1,0)</f>
        <v/>
      </c>
      <c r="H2251">
        <f>IF(C2251=E2251,1,0)</f>
        <v/>
      </c>
      <c r="I2251">
        <f>1/E2251</f>
        <v/>
      </c>
      <c r="J2251" s="28">
        <f>F2251*D2251</f>
        <v/>
      </c>
      <c r="K2251" s="28">
        <f>G2251*D2251</f>
        <v/>
      </c>
      <c r="L2251" s="28">
        <f>H2251*D2251</f>
        <v/>
      </c>
      <c r="M2251" s="28">
        <f>I2251*D2251</f>
        <v/>
      </c>
    </row>
    <row r="2252">
      <c r="A2252" t="inlineStr">
        <is>
          <t>PRO-00770</t>
        </is>
      </c>
      <c r="B2252" t="inlineStr">
        <is>
          <t>linkedin</t>
        </is>
      </c>
      <c r="C2252" t="n">
        <v>2</v>
      </c>
      <c r="D2252" s="28" t="n">
        <v>132830</v>
      </c>
      <c r="E2252" t="n">
        <v>4</v>
      </c>
      <c r="F2252">
        <f>IF(E2252=1,1,IF(E2252=2,0.5,IF(OR(C2252=1,C2252=E2252),0.4,0.2/(E2252-2))))</f>
        <v/>
      </c>
      <c r="G2252">
        <f>IF(C2252=1,1,0)</f>
        <v/>
      </c>
      <c r="H2252">
        <f>IF(C2252=E2252,1,0)</f>
        <v/>
      </c>
      <c r="I2252">
        <f>1/E2252</f>
        <v/>
      </c>
      <c r="J2252" s="28">
        <f>F2252*D2252</f>
        <v/>
      </c>
      <c r="K2252" s="28">
        <f>G2252*D2252</f>
        <v/>
      </c>
      <c r="L2252" s="28">
        <f>H2252*D2252</f>
        <v/>
      </c>
      <c r="M2252" s="28">
        <f>I2252*D2252</f>
        <v/>
      </c>
    </row>
    <row r="2253">
      <c r="A2253" t="inlineStr">
        <is>
          <t>PRO-00770</t>
        </is>
      </c>
      <c r="B2253" t="inlineStr">
        <is>
          <t>linkedin</t>
        </is>
      </c>
      <c r="C2253" t="n">
        <v>3</v>
      </c>
      <c r="D2253" s="28" t="n">
        <v>132830</v>
      </c>
      <c r="E2253" t="n">
        <v>4</v>
      </c>
      <c r="F2253">
        <f>IF(E2253=1,1,IF(E2253=2,0.5,IF(OR(C2253=1,C2253=E2253),0.4,0.2/(E2253-2))))</f>
        <v/>
      </c>
      <c r="G2253">
        <f>IF(C2253=1,1,0)</f>
        <v/>
      </c>
      <c r="H2253">
        <f>IF(C2253=E2253,1,0)</f>
        <v/>
      </c>
      <c r="I2253">
        <f>1/E2253</f>
        <v/>
      </c>
      <c r="J2253" s="28">
        <f>F2253*D2253</f>
        <v/>
      </c>
      <c r="K2253" s="28">
        <f>G2253*D2253</f>
        <v/>
      </c>
      <c r="L2253" s="28">
        <f>H2253*D2253</f>
        <v/>
      </c>
      <c r="M2253" s="28">
        <f>I2253*D2253</f>
        <v/>
      </c>
    </row>
    <row r="2254">
      <c r="A2254" t="inlineStr">
        <is>
          <t>PRO-00770</t>
        </is>
      </c>
      <c r="B2254" t="inlineStr">
        <is>
          <t>linkedin</t>
        </is>
      </c>
      <c r="C2254" t="n">
        <v>4</v>
      </c>
      <c r="D2254" s="28" t="n">
        <v>132830</v>
      </c>
      <c r="E2254" t="n">
        <v>4</v>
      </c>
      <c r="F2254">
        <f>IF(E2254=1,1,IF(E2254=2,0.5,IF(OR(C2254=1,C2254=E2254),0.4,0.2/(E2254-2))))</f>
        <v/>
      </c>
      <c r="G2254">
        <f>IF(C2254=1,1,0)</f>
        <v/>
      </c>
      <c r="H2254">
        <f>IF(C2254=E2254,1,0)</f>
        <v/>
      </c>
      <c r="I2254">
        <f>1/E2254</f>
        <v/>
      </c>
      <c r="J2254" s="28">
        <f>F2254*D2254</f>
        <v/>
      </c>
      <c r="K2254" s="28">
        <f>G2254*D2254</f>
        <v/>
      </c>
      <c r="L2254" s="28">
        <f>H2254*D2254</f>
        <v/>
      </c>
      <c r="M2254" s="28">
        <f>I2254*D2254</f>
        <v/>
      </c>
    </row>
    <row r="2255">
      <c r="A2255" t="inlineStr">
        <is>
          <t>PRO-00771</t>
        </is>
      </c>
      <c r="B2255" t="inlineStr">
        <is>
          <t>linkedin</t>
        </is>
      </c>
      <c r="C2255" t="n">
        <v>1</v>
      </c>
      <c r="D2255" s="28" t="n">
        <v>0</v>
      </c>
      <c r="E2255" t="n">
        <v>3</v>
      </c>
      <c r="F2255">
        <f>IF(E2255=1,1,IF(E2255=2,0.5,IF(OR(C2255=1,C2255=E2255),0.4,0.2/(E2255-2))))</f>
        <v/>
      </c>
      <c r="G2255">
        <f>IF(C2255=1,1,0)</f>
        <v/>
      </c>
      <c r="H2255">
        <f>IF(C2255=E2255,1,0)</f>
        <v/>
      </c>
      <c r="I2255">
        <f>1/E2255</f>
        <v/>
      </c>
      <c r="J2255" s="28">
        <f>F2255*D2255</f>
        <v/>
      </c>
      <c r="K2255" s="28">
        <f>G2255*D2255</f>
        <v/>
      </c>
      <c r="L2255" s="28">
        <f>H2255*D2255</f>
        <v/>
      </c>
      <c r="M2255" s="28">
        <f>I2255*D2255</f>
        <v/>
      </c>
    </row>
    <row r="2256">
      <c r="A2256" t="inlineStr">
        <is>
          <t>PRO-00771</t>
        </is>
      </c>
      <c r="B2256" t="inlineStr">
        <is>
          <t>g2</t>
        </is>
      </c>
      <c r="C2256" t="n">
        <v>2</v>
      </c>
      <c r="D2256" s="28" t="n">
        <v>0</v>
      </c>
      <c r="E2256" t="n">
        <v>3</v>
      </c>
      <c r="F2256">
        <f>IF(E2256=1,1,IF(E2256=2,0.5,IF(OR(C2256=1,C2256=E2256),0.4,0.2/(E2256-2))))</f>
        <v/>
      </c>
      <c r="G2256">
        <f>IF(C2256=1,1,0)</f>
        <v/>
      </c>
      <c r="H2256">
        <f>IF(C2256=E2256,1,0)</f>
        <v/>
      </c>
      <c r="I2256">
        <f>1/E2256</f>
        <v/>
      </c>
      <c r="J2256" s="28">
        <f>F2256*D2256</f>
        <v/>
      </c>
      <c r="K2256" s="28">
        <f>G2256*D2256</f>
        <v/>
      </c>
      <c r="L2256" s="28">
        <f>H2256*D2256</f>
        <v/>
      </c>
      <c r="M2256" s="28">
        <f>I2256*D2256</f>
        <v/>
      </c>
    </row>
    <row r="2257">
      <c r="A2257" t="inlineStr">
        <is>
          <t>PRO-00771</t>
        </is>
      </c>
      <c r="B2257" t="inlineStr">
        <is>
          <t>g2</t>
        </is>
      </c>
      <c r="C2257" t="n">
        <v>3</v>
      </c>
      <c r="D2257" s="28" t="n">
        <v>0</v>
      </c>
      <c r="E2257" t="n">
        <v>3</v>
      </c>
      <c r="F2257">
        <f>IF(E2257=1,1,IF(E2257=2,0.5,IF(OR(C2257=1,C2257=E2257),0.4,0.2/(E2257-2))))</f>
        <v/>
      </c>
      <c r="G2257">
        <f>IF(C2257=1,1,0)</f>
        <v/>
      </c>
      <c r="H2257">
        <f>IF(C2257=E2257,1,0)</f>
        <v/>
      </c>
      <c r="I2257">
        <f>1/E2257</f>
        <v/>
      </c>
      <c r="J2257" s="28">
        <f>F2257*D2257</f>
        <v/>
      </c>
      <c r="K2257" s="28">
        <f>G2257*D2257</f>
        <v/>
      </c>
      <c r="L2257" s="28">
        <f>H2257*D2257</f>
        <v/>
      </c>
      <c r="M2257" s="28">
        <f>I2257*D2257</f>
        <v/>
      </c>
    </row>
    <row r="2258">
      <c r="A2258" t="inlineStr">
        <is>
          <t>PRO-00772</t>
        </is>
      </c>
      <c r="B2258" t="inlineStr">
        <is>
          <t>google</t>
        </is>
      </c>
      <c r="C2258" t="n">
        <v>1</v>
      </c>
      <c r="D2258" s="28" t="n">
        <v>0</v>
      </c>
      <c r="E2258" t="n">
        <v>2</v>
      </c>
      <c r="F2258">
        <f>IF(E2258=1,1,IF(E2258=2,0.5,IF(OR(C2258=1,C2258=E2258),0.4,0.2/(E2258-2))))</f>
        <v/>
      </c>
      <c r="G2258">
        <f>IF(C2258=1,1,0)</f>
        <v/>
      </c>
      <c r="H2258">
        <f>IF(C2258=E2258,1,0)</f>
        <v/>
      </c>
      <c r="I2258">
        <f>1/E2258</f>
        <v/>
      </c>
      <c r="J2258" s="28">
        <f>F2258*D2258</f>
        <v/>
      </c>
      <c r="K2258" s="28">
        <f>G2258*D2258</f>
        <v/>
      </c>
      <c r="L2258" s="28">
        <f>H2258*D2258</f>
        <v/>
      </c>
      <c r="M2258" s="28">
        <f>I2258*D2258</f>
        <v/>
      </c>
    </row>
    <row r="2259">
      <c r="A2259" t="inlineStr">
        <is>
          <t>PRO-00772</t>
        </is>
      </c>
      <c r="B2259" t="inlineStr">
        <is>
          <t>google</t>
        </is>
      </c>
      <c r="C2259" t="n">
        <v>2</v>
      </c>
      <c r="D2259" s="28" t="n">
        <v>0</v>
      </c>
      <c r="E2259" t="n">
        <v>2</v>
      </c>
      <c r="F2259">
        <f>IF(E2259=1,1,IF(E2259=2,0.5,IF(OR(C2259=1,C2259=E2259),0.4,0.2/(E2259-2))))</f>
        <v/>
      </c>
      <c r="G2259">
        <f>IF(C2259=1,1,0)</f>
        <v/>
      </c>
      <c r="H2259">
        <f>IF(C2259=E2259,1,0)</f>
        <v/>
      </c>
      <c r="I2259">
        <f>1/E2259</f>
        <v/>
      </c>
      <c r="J2259" s="28">
        <f>F2259*D2259</f>
        <v/>
      </c>
      <c r="K2259" s="28">
        <f>G2259*D2259</f>
        <v/>
      </c>
      <c r="L2259" s="28">
        <f>H2259*D2259</f>
        <v/>
      </c>
      <c r="M2259" s="28">
        <f>I2259*D2259</f>
        <v/>
      </c>
    </row>
    <row r="2260">
      <c r="A2260" t="inlineStr">
        <is>
          <t>PRO-00773</t>
        </is>
      </c>
      <c r="B2260" t="inlineStr">
        <is>
          <t>google</t>
        </is>
      </c>
      <c r="C2260" t="n">
        <v>1</v>
      </c>
      <c r="D2260" s="28" t="n">
        <v>0</v>
      </c>
      <c r="E2260" t="n">
        <v>4</v>
      </c>
      <c r="F2260">
        <f>IF(E2260=1,1,IF(E2260=2,0.5,IF(OR(C2260=1,C2260=E2260),0.4,0.2/(E2260-2))))</f>
        <v/>
      </c>
      <c r="G2260">
        <f>IF(C2260=1,1,0)</f>
        <v/>
      </c>
      <c r="H2260">
        <f>IF(C2260=E2260,1,0)</f>
        <v/>
      </c>
      <c r="I2260">
        <f>1/E2260</f>
        <v/>
      </c>
      <c r="J2260" s="28">
        <f>F2260*D2260</f>
        <v/>
      </c>
      <c r="K2260" s="28">
        <f>G2260*D2260</f>
        <v/>
      </c>
      <c r="L2260" s="28">
        <f>H2260*D2260</f>
        <v/>
      </c>
      <c r="M2260" s="28">
        <f>I2260*D2260</f>
        <v/>
      </c>
    </row>
    <row r="2261">
      <c r="A2261" t="inlineStr">
        <is>
          <t>PRO-00773</t>
        </is>
      </c>
      <c r="B2261" t="inlineStr">
        <is>
          <t>linkedin</t>
        </is>
      </c>
      <c r="C2261" t="n">
        <v>2</v>
      </c>
      <c r="D2261" s="28" t="n">
        <v>0</v>
      </c>
      <c r="E2261" t="n">
        <v>4</v>
      </c>
      <c r="F2261">
        <f>IF(E2261=1,1,IF(E2261=2,0.5,IF(OR(C2261=1,C2261=E2261),0.4,0.2/(E2261-2))))</f>
        <v/>
      </c>
      <c r="G2261">
        <f>IF(C2261=1,1,0)</f>
        <v/>
      </c>
      <c r="H2261">
        <f>IF(C2261=E2261,1,0)</f>
        <v/>
      </c>
      <c r="I2261">
        <f>1/E2261</f>
        <v/>
      </c>
      <c r="J2261" s="28">
        <f>F2261*D2261</f>
        <v/>
      </c>
      <c r="K2261" s="28">
        <f>G2261*D2261</f>
        <v/>
      </c>
      <c r="L2261" s="28">
        <f>H2261*D2261</f>
        <v/>
      </c>
      <c r="M2261" s="28">
        <f>I2261*D2261</f>
        <v/>
      </c>
    </row>
    <row r="2262">
      <c r="A2262" t="inlineStr">
        <is>
          <t>PRO-00773</t>
        </is>
      </c>
      <c r="B2262" t="inlineStr">
        <is>
          <t>google</t>
        </is>
      </c>
      <c r="C2262" t="n">
        <v>3</v>
      </c>
      <c r="D2262" s="28" t="n">
        <v>0</v>
      </c>
      <c r="E2262" t="n">
        <v>4</v>
      </c>
      <c r="F2262">
        <f>IF(E2262=1,1,IF(E2262=2,0.5,IF(OR(C2262=1,C2262=E2262),0.4,0.2/(E2262-2))))</f>
        <v/>
      </c>
      <c r="G2262">
        <f>IF(C2262=1,1,0)</f>
        <v/>
      </c>
      <c r="H2262">
        <f>IF(C2262=E2262,1,0)</f>
        <v/>
      </c>
      <c r="I2262">
        <f>1/E2262</f>
        <v/>
      </c>
      <c r="J2262" s="28">
        <f>F2262*D2262</f>
        <v/>
      </c>
      <c r="K2262" s="28">
        <f>G2262*D2262</f>
        <v/>
      </c>
      <c r="L2262" s="28">
        <f>H2262*D2262</f>
        <v/>
      </c>
      <c r="M2262" s="28">
        <f>I2262*D2262</f>
        <v/>
      </c>
    </row>
    <row r="2263">
      <c r="A2263" t="inlineStr">
        <is>
          <t>PRO-00773</t>
        </is>
      </c>
      <c r="B2263" t="inlineStr">
        <is>
          <t>google</t>
        </is>
      </c>
      <c r="C2263" t="n">
        <v>4</v>
      </c>
      <c r="D2263" s="28" t="n">
        <v>0</v>
      </c>
      <c r="E2263" t="n">
        <v>4</v>
      </c>
      <c r="F2263">
        <f>IF(E2263=1,1,IF(E2263=2,0.5,IF(OR(C2263=1,C2263=E2263),0.4,0.2/(E2263-2))))</f>
        <v/>
      </c>
      <c r="G2263">
        <f>IF(C2263=1,1,0)</f>
        <v/>
      </c>
      <c r="H2263">
        <f>IF(C2263=E2263,1,0)</f>
        <v/>
      </c>
      <c r="I2263">
        <f>1/E2263</f>
        <v/>
      </c>
      <c r="J2263" s="28">
        <f>F2263*D2263</f>
        <v/>
      </c>
      <c r="K2263" s="28">
        <f>G2263*D2263</f>
        <v/>
      </c>
      <c r="L2263" s="28">
        <f>H2263*D2263</f>
        <v/>
      </c>
      <c r="M2263" s="28">
        <f>I2263*D2263</f>
        <v/>
      </c>
    </row>
    <row r="2264">
      <c r="A2264" t="inlineStr">
        <is>
          <t>PRO-00774</t>
        </is>
      </c>
      <c r="B2264" t="inlineStr">
        <is>
          <t>google</t>
        </is>
      </c>
      <c r="C2264" t="n">
        <v>1</v>
      </c>
      <c r="D2264" s="28" t="n">
        <v>0</v>
      </c>
      <c r="E2264" t="n">
        <v>3</v>
      </c>
      <c r="F2264">
        <f>IF(E2264=1,1,IF(E2264=2,0.5,IF(OR(C2264=1,C2264=E2264),0.4,0.2/(E2264-2))))</f>
        <v/>
      </c>
      <c r="G2264">
        <f>IF(C2264=1,1,0)</f>
        <v/>
      </c>
      <c r="H2264">
        <f>IF(C2264=E2264,1,0)</f>
        <v/>
      </c>
      <c r="I2264">
        <f>1/E2264</f>
        <v/>
      </c>
      <c r="J2264" s="28">
        <f>F2264*D2264</f>
        <v/>
      </c>
      <c r="K2264" s="28">
        <f>G2264*D2264</f>
        <v/>
      </c>
      <c r="L2264" s="28">
        <f>H2264*D2264</f>
        <v/>
      </c>
      <c r="M2264" s="28">
        <f>I2264*D2264</f>
        <v/>
      </c>
    </row>
    <row r="2265">
      <c r="A2265" t="inlineStr">
        <is>
          <t>PRO-00774</t>
        </is>
      </c>
      <c r="B2265" t="inlineStr">
        <is>
          <t>programmatic</t>
        </is>
      </c>
      <c r="C2265" t="n">
        <v>2</v>
      </c>
      <c r="D2265" s="28" t="n">
        <v>0</v>
      </c>
      <c r="E2265" t="n">
        <v>3</v>
      </c>
      <c r="F2265">
        <f>IF(E2265=1,1,IF(E2265=2,0.5,IF(OR(C2265=1,C2265=E2265),0.4,0.2/(E2265-2))))</f>
        <v/>
      </c>
      <c r="G2265">
        <f>IF(C2265=1,1,0)</f>
        <v/>
      </c>
      <c r="H2265">
        <f>IF(C2265=E2265,1,0)</f>
        <v/>
      </c>
      <c r="I2265">
        <f>1/E2265</f>
        <v/>
      </c>
      <c r="J2265" s="28">
        <f>F2265*D2265</f>
        <v/>
      </c>
      <c r="K2265" s="28">
        <f>G2265*D2265</f>
        <v/>
      </c>
      <c r="L2265" s="28">
        <f>H2265*D2265</f>
        <v/>
      </c>
      <c r="M2265" s="28">
        <f>I2265*D2265</f>
        <v/>
      </c>
    </row>
    <row r="2266">
      <c r="A2266" t="inlineStr">
        <is>
          <t>PRO-00774</t>
        </is>
      </c>
      <c r="B2266" t="inlineStr">
        <is>
          <t>g2</t>
        </is>
      </c>
      <c r="C2266" t="n">
        <v>3</v>
      </c>
      <c r="D2266" s="28" t="n">
        <v>0</v>
      </c>
      <c r="E2266" t="n">
        <v>3</v>
      </c>
      <c r="F2266">
        <f>IF(E2266=1,1,IF(E2266=2,0.5,IF(OR(C2266=1,C2266=E2266),0.4,0.2/(E2266-2))))</f>
        <v/>
      </c>
      <c r="G2266">
        <f>IF(C2266=1,1,0)</f>
        <v/>
      </c>
      <c r="H2266">
        <f>IF(C2266=E2266,1,0)</f>
        <v/>
      </c>
      <c r="I2266">
        <f>1/E2266</f>
        <v/>
      </c>
      <c r="J2266" s="28">
        <f>F2266*D2266</f>
        <v/>
      </c>
      <c r="K2266" s="28">
        <f>G2266*D2266</f>
        <v/>
      </c>
      <c r="L2266" s="28">
        <f>H2266*D2266</f>
        <v/>
      </c>
      <c r="M2266" s="28">
        <f>I2266*D2266</f>
        <v/>
      </c>
    </row>
    <row r="2267">
      <c r="A2267" t="inlineStr">
        <is>
          <t>PRO-00775</t>
        </is>
      </c>
      <c r="B2267" t="inlineStr">
        <is>
          <t>google</t>
        </is>
      </c>
      <c r="C2267" t="n">
        <v>1</v>
      </c>
      <c r="D2267" s="28" t="n">
        <v>0</v>
      </c>
      <c r="E2267" t="n">
        <v>3</v>
      </c>
      <c r="F2267">
        <f>IF(E2267=1,1,IF(E2267=2,0.5,IF(OR(C2267=1,C2267=E2267),0.4,0.2/(E2267-2))))</f>
        <v/>
      </c>
      <c r="G2267">
        <f>IF(C2267=1,1,0)</f>
        <v/>
      </c>
      <c r="H2267">
        <f>IF(C2267=E2267,1,0)</f>
        <v/>
      </c>
      <c r="I2267">
        <f>1/E2267</f>
        <v/>
      </c>
      <c r="J2267" s="28">
        <f>F2267*D2267</f>
        <v/>
      </c>
      <c r="K2267" s="28">
        <f>G2267*D2267</f>
        <v/>
      </c>
      <c r="L2267" s="28">
        <f>H2267*D2267</f>
        <v/>
      </c>
      <c r="M2267" s="28">
        <f>I2267*D2267</f>
        <v/>
      </c>
    </row>
    <row r="2268">
      <c r="A2268" t="inlineStr">
        <is>
          <t>PRO-00775</t>
        </is>
      </c>
      <c r="B2268" t="inlineStr">
        <is>
          <t>google</t>
        </is>
      </c>
      <c r="C2268" t="n">
        <v>2</v>
      </c>
      <c r="D2268" s="28" t="n">
        <v>0</v>
      </c>
      <c r="E2268" t="n">
        <v>3</v>
      </c>
      <c r="F2268">
        <f>IF(E2268=1,1,IF(E2268=2,0.5,IF(OR(C2268=1,C2268=E2268),0.4,0.2/(E2268-2))))</f>
        <v/>
      </c>
      <c r="G2268">
        <f>IF(C2268=1,1,0)</f>
        <v/>
      </c>
      <c r="H2268">
        <f>IF(C2268=E2268,1,0)</f>
        <v/>
      </c>
      <c r="I2268">
        <f>1/E2268</f>
        <v/>
      </c>
      <c r="J2268" s="28">
        <f>F2268*D2268</f>
        <v/>
      </c>
      <c r="K2268" s="28">
        <f>G2268*D2268</f>
        <v/>
      </c>
      <c r="L2268" s="28">
        <f>H2268*D2268</f>
        <v/>
      </c>
      <c r="M2268" s="28">
        <f>I2268*D2268</f>
        <v/>
      </c>
    </row>
    <row r="2269">
      <c r="A2269" t="inlineStr">
        <is>
          <t>PRO-00775</t>
        </is>
      </c>
      <c r="B2269" t="inlineStr">
        <is>
          <t>linkedin</t>
        </is>
      </c>
      <c r="C2269" t="n">
        <v>3</v>
      </c>
      <c r="D2269" s="28" t="n">
        <v>0</v>
      </c>
      <c r="E2269" t="n">
        <v>3</v>
      </c>
      <c r="F2269">
        <f>IF(E2269=1,1,IF(E2269=2,0.5,IF(OR(C2269=1,C2269=E2269),0.4,0.2/(E2269-2))))</f>
        <v/>
      </c>
      <c r="G2269">
        <f>IF(C2269=1,1,0)</f>
        <v/>
      </c>
      <c r="H2269">
        <f>IF(C2269=E2269,1,0)</f>
        <v/>
      </c>
      <c r="I2269">
        <f>1/E2269</f>
        <v/>
      </c>
      <c r="J2269" s="28">
        <f>F2269*D2269</f>
        <v/>
      </c>
      <c r="K2269" s="28">
        <f>G2269*D2269</f>
        <v/>
      </c>
      <c r="L2269" s="28">
        <f>H2269*D2269</f>
        <v/>
      </c>
      <c r="M2269" s="28">
        <f>I2269*D2269</f>
        <v/>
      </c>
    </row>
    <row r="2270">
      <c r="A2270" t="inlineStr">
        <is>
          <t>PRO-00776</t>
        </is>
      </c>
      <c r="B2270" t="inlineStr">
        <is>
          <t>linkedin</t>
        </is>
      </c>
      <c r="C2270" t="n">
        <v>1</v>
      </c>
      <c r="D2270" s="28" t="n">
        <v>0</v>
      </c>
      <c r="E2270" t="n">
        <v>4</v>
      </c>
      <c r="F2270">
        <f>IF(E2270=1,1,IF(E2270=2,0.5,IF(OR(C2270=1,C2270=E2270),0.4,0.2/(E2270-2))))</f>
        <v/>
      </c>
      <c r="G2270">
        <f>IF(C2270=1,1,0)</f>
        <v/>
      </c>
      <c r="H2270">
        <f>IF(C2270=E2270,1,0)</f>
        <v/>
      </c>
      <c r="I2270">
        <f>1/E2270</f>
        <v/>
      </c>
      <c r="J2270" s="28">
        <f>F2270*D2270</f>
        <v/>
      </c>
      <c r="K2270" s="28">
        <f>G2270*D2270</f>
        <v/>
      </c>
      <c r="L2270" s="28">
        <f>H2270*D2270</f>
        <v/>
      </c>
      <c r="M2270" s="28">
        <f>I2270*D2270</f>
        <v/>
      </c>
    </row>
    <row r="2271">
      <c r="A2271" t="inlineStr">
        <is>
          <t>PRO-00776</t>
        </is>
      </c>
      <c r="B2271" t="inlineStr">
        <is>
          <t>google</t>
        </is>
      </c>
      <c r="C2271" t="n">
        <v>2</v>
      </c>
      <c r="D2271" s="28" t="n">
        <v>0</v>
      </c>
      <c r="E2271" t="n">
        <v>4</v>
      </c>
      <c r="F2271">
        <f>IF(E2271=1,1,IF(E2271=2,0.5,IF(OR(C2271=1,C2271=E2271),0.4,0.2/(E2271-2))))</f>
        <v/>
      </c>
      <c r="G2271">
        <f>IF(C2271=1,1,0)</f>
        <v/>
      </c>
      <c r="H2271">
        <f>IF(C2271=E2271,1,0)</f>
        <v/>
      </c>
      <c r="I2271">
        <f>1/E2271</f>
        <v/>
      </c>
      <c r="J2271" s="28">
        <f>F2271*D2271</f>
        <v/>
      </c>
      <c r="K2271" s="28">
        <f>G2271*D2271</f>
        <v/>
      </c>
      <c r="L2271" s="28">
        <f>H2271*D2271</f>
        <v/>
      </c>
      <c r="M2271" s="28">
        <f>I2271*D2271</f>
        <v/>
      </c>
    </row>
    <row r="2272">
      <c r="A2272" t="inlineStr">
        <is>
          <t>PRO-00776</t>
        </is>
      </c>
      <c r="B2272" t="inlineStr">
        <is>
          <t>g2</t>
        </is>
      </c>
      <c r="C2272" t="n">
        <v>3</v>
      </c>
      <c r="D2272" s="28" t="n">
        <v>0</v>
      </c>
      <c r="E2272" t="n">
        <v>4</v>
      </c>
      <c r="F2272">
        <f>IF(E2272=1,1,IF(E2272=2,0.5,IF(OR(C2272=1,C2272=E2272),0.4,0.2/(E2272-2))))</f>
        <v/>
      </c>
      <c r="G2272">
        <f>IF(C2272=1,1,0)</f>
        <v/>
      </c>
      <c r="H2272">
        <f>IF(C2272=E2272,1,0)</f>
        <v/>
      </c>
      <c r="I2272">
        <f>1/E2272</f>
        <v/>
      </c>
      <c r="J2272" s="28">
        <f>F2272*D2272</f>
        <v/>
      </c>
      <c r="K2272" s="28">
        <f>G2272*D2272</f>
        <v/>
      </c>
      <c r="L2272" s="28">
        <f>H2272*D2272</f>
        <v/>
      </c>
      <c r="M2272" s="28">
        <f>I2272*D2272</f>
        <v/>
      </c>
    </row>
    <row r="2273">
      <c r="A2273" t="inlineStr">
        <is>
          <t>PRO-00776</t>
        </is>
      </c>
      <c r="B2273" t="inlineStr">
        <is>
          <t>g2</t>
        </is>
      </c>
      <c r="C2273" t="n">
        <v>4</v>
      </c>
      <c r="D2273" s="28" t="n">
        <v>0</v>
      </c>
      <c r="E2273" t="n">
        <v>4</v>
      </c>
      <c r="F2273">
        <f>IF(E2273=1,1,IF(E2273=2,0.5,IF(OR(C2273=1,C2273=E2273),0.4,0.2/(E2273-2))))</f>
        <v/>
      </c>
      <c r="G2273">
        <f>IF(C2273=1,1,0)</f>
        <v/>
      </c>
      <c r="H2273">
        <f>IF(C2273=E2273,1,0)</f>
        <v/>
      </c>
      <c r="I2273">
        <f>1/E2273</f>
        <v/>
      </c>
      <c r="J2273" s="28">
        <f>F2273*D2273</f>
        <v/>
      </c>
      <c r="K2273" s="28">
        <f>G2273*D2273</f>
        <v/>
      </c>
      <c r="L2273" s="28">
        <f>H2273*D2273</f>
        <v/>
      </c>
      <c r="M2273" s="28">
        <f>I2273*D2273</f>
        <v/>
      </c>
    </row>
    <row r="2274">
      <c r="A2274" t="inlineStr">
        <is>
          <t>PRO-00777</t>
        </is>
      </c>
      <c r="B2274" t="inlineStr">
        <is>
          <t>google</t>
        </is>
      </c>
      <c r="C2274" t="n">
        <v>1</v>
      </c>
      <c r="D2274" s="28" t="n">
        <v>0</v>
      </c>
      <c r="E2274" t="n">
        <v>2</v>
      </c>
      <c r="F2274">
        <f>IF(E2274=1,1,IF(E2274=2,0.5,IF(OR(C2274=1,C2274=E2274),0.4,0.2/(E2274-2))))</f>
        <v/>
      </c>
      <c r="G2274">
        <f>IF(C2274=1,1,0)</f>
        <v/>
      </c>
      <c r="H2274">
        <f>IF(C2274=E2274,1,0)</f>
        <v/>
      </c>
      <c r="I2274">
        <f>1/E2274</f>
        <v/>
      </c>
      <c r="J2274" s="28">
        <f>F2274*D2274</f>
        <v/>
      </c>
      <c r="K2274" s="28">
        <f>G2274*D2274</f>
        <v/>
      </c>
      <c r="L2274" s="28">
        <f>H2274*D2274</f>
        <v/>
      </c>
      <c r="M2274" s="28">
        <f>I2274*D2274</f>
        <v/>
      </c>
    </row>
    <row r="2275">
      <c r="A2275" t="inlineStr">
        <is>
          <t>PRO-00777</t>
        </is>
      </c>
      <c r="B2275" t="inlineStr">
        <is>
          <t>programmatic</t>
        </is>
      </c>
      <c r="C2275" t="n">
        <v>2</v>
      </c>
      <c r="D2275" s="28" t="n">
        <v>0</v>
      </c>
      <c r="E2275" t="n">
        <v>2</v>
      </c>
      <c r="F2275">
        <f>IF(E2275=1,1,IF(E2275=2,0.5,IF(OR(C2275=1,C2275=E2275),0.4,0.2/(E2275-2))))</f>
        <v/>
      </c>
      <c r="G2275">
        <f>IF(C2275=1,1,0)</f>
        <v/>
      </c>
      <c r="H2275">
        <f>IF(C2275=E2275,1,0)</f>
        <v/>
      </c>
      <c r="I2275">
        <f>1/E2275</f>
        <v/>
      </c>
      <c r="J2275" s="28">
        <f>F2275*D2275</f>
        <v/>
      </c>
      <c r="K2275" s="28">
        <f>G2275*D2275</f>
        <v/>
      </c>
      <c r="L2275" s="28">
        <f>H2275*D2275</f>
        <v/>
      </c>
      <c r="M2275" s="28">
        <f>I2275*D2275</f>
        <v/>
      </c>
    </row>
    <row r="2276">
      <c r="A2276" t="inlineStr">
        <is>
          <t>PRO-00778</t>
        </is>
      </c>
      <c r="B2276" t="inlineStr">
        <is>
          <t>linkedin</t>
        </is>
      </c>
      <c r="C2276" t="n">
        <v>1</v>
      </c>
      <c r="D2276" s="28" t="n">
        <v>0</v>
      </c>
      <c r="E2276" t="n">
        <v>3</v>
      </c>
      <c r="F2276">
        <f>IF(E2276=1,1,IF(E2276=2,0.5,IF(OR(C2276=1,C2276=E2276),0.4,0.2/(E2276-2))))</f>
        <v/>
      </c>
      <c r="G2276">
        <f>IF(C2276=1,1,0)</f>
        <v/>
      </c>
      <c r="H2276">
        <f>IF(C2276=E2276,1,0)</f>
        <v/>
      </c>
      <c r="I2276">
        <f>1/E2276</f>
        <v/>
      </c>
      <c r="J2276" s="28">
        <f>F2276*D2276</f>
        <v/>
      </c>
      <c r="K2276" s="28">
        <f>G2276*D2276</f>
        <v/>
      </c>
      <c r="L2276" s="28">
        <f>H2276*D2276</f>
        <v/>
      </c>
      <c r="M2276" s="28">
        <f>I2276*D2276</f>
        <v/>
      </c>
    </row>
    <row r="2277">
      <c r="A2277" t="inlineStr">
        <is>
          <t>PRO-00778</t>
        </is>
      </c>
      <c r="B2277" t="inlineStr">
        <is>
          <t>google</t>
        </is>
      </c>
      <c r="C2277" t="n">
        <v>2</v>
      </c>
      <c r="D2277" s="28" t="n">
        <v>0</v>
      </c>
      <c r="E2277" t="n">
        <v>3</v>
      </c>
      <c r="F2277">
        <f>IF(E2277=1,1,IF(E2277=2,0.5,IF(OR(C2277=1,C2277=E2277),0.4,0.2/(E2277-2))))</f>
        <v/>
      </c>
      <c r="G2277">
        <f>IF(C2277=1,1,0)</f>
        <v/>
      </c>
      <c r="H2277">
        <f>IF(C2277=E2277,1,0)</f>
        <v/>
      </c>
      <c r="I2277">
        <f>1/E2277</f>
        <v/>
      </c>
      <c r="J2277" s="28">
        <f>F2277*D2277</f>
        <v/>
      </c>
      <c r="K2277" s="28">
        <f>G2277*D2277</f>
        <v/>
      </c>
      <c r="L2277" s="28">
        <f>H2277*D2277</f>
        <v/>
      </c>
      <c r="M2277" s="28">
        <f>I2277*D2277</f>
        <v/>
      </c>
    </row>
    <row r="2278">
      <c r="A2278" t="inlineStr">
        <is>
          <t>PRO-00778</t>
        </is>
      </c>
      <c r="B2278" t="inlineStr">
        <is>
          <t>g2</t>
        </is>
      </c>
      <c r="C2278" t="n">
        <v>3</v>
      </c>
      <c r="D2278" s="28" t="n">
        <v>0</v>
      </c>
      <c r="E2278" t="n">
        <v>3</v>
      </c>
      <c r="F2278">
        <f>IF(E2278=1,1,IF(E2278=2,0.5,IF(OR(C2278=1,C2278=E2278),0.4,0.2/(E2278-2))))</f>
        <v/>
      </c>
      <c r="G2278">
        <f>IF(C2278=1,1,0)</f>
        <v/>
      </c>
      <c r="H2278">
        <f>IF(C2278=E2278,1,0)</f>
        <v/>
      </c>
      <c r="I2278">
        <f>1/E2278</f>
        <v/>
      </c>
      <c r="J2278" s="28">
        <f>F2278*D2278</f>
        <v/>
      </c>
      <c r="K2278" s="28">
        <f>G2278*D2278</f>
        <v/>
      </c>
      <c r="L2278" s="28">
        <f>H2278*D2278</f>
        <v/>
      </c>
      <c r="M2278" s="28">
        <f>I2278*D2278</f>
        <v/>
      </c>
    </row>
    <row r="2279">
      <c r="A2279" t="inlineStr">
        <is>
          <t>PRO-00779</t>
        </is>
      </c>
      <c r="B2279" t="inlineStr">
        <is>
          <t>linkedin</t>
        </is>
      </c>
      <c r="C2279" t="n">
        <v>1</v>
      </c>
      <c r="D2279" s="28" t="n">
        <v>0</v>
      </c>
      <c r="E2279" t="n">
        <v>3</v>
      </c>
      <c r="F2279">
        <f>IF(E2279=1,1,IF(E2279=2,0.5,IF(OR(C2279=1,C2279=E2279),0.4,0.2/(E2279-2))))</f>
        <v/>
      </c>
      <c r="G2279">
        <f>IF(C2279=1,1,0)</f>
        <v/>
      </c>
      <c r="H2279">
        <f>IF(C2279=E2279,1,0)</f>
        <v/>
      </c>
      <c r="I2279">
        <f>1/E2279</f>
        <v/>
      </c>
      <c r="J2279" s="28">
        <f>F2279*D2279</f>
        <v/>
      </c>
      <c r="K2279" s="28">
        <f>G2279*D2279</f>
        <v/>
      </c>
      <c r="L2279" s="28">
        <f>H2279*D2279</f>
        <v/>
      </c>
      <c r="M2279" s="28">
        <f>I2279*D2279</f>
        <v/>
      </c>
    </row>
    <row r="2280">
      <c r="A2280" t="inlineStr">
        <is>
          <t>PRO-00779</t>
        </is>
      </c>
      <c r="B2280" t="inlineStr">
        <is>
          <t>programmatic</t>
        </is>
      </c>
      <c r="C2280" t="n">
        <v>2</v>
      </c>
      <c r="D2280" s="28" t="n">
        <v>0</v>
      </c>
      <c r="E2280" t="n">
        <v>3</v>
      </c>
      <c r="F2280">
        <f>IF(E2280=1,1,IF(E2280=2,0.5,IF(OR(C2280=1,C2280=E2280),0.4,0.2/(E2280-2))))</f>
        <v/>
      </c>
      <c r="G2280">
        <f>IF(C2280=1,1,0)</f>
        <v/>
      </c>
      <c r="H2280">
        <f>IF(C2280=E2280,1,0)</f>
        <v/>
      </c>
      <c r="I2280">
        <f>1/E2280</f>
        <v/>
      </c>
      <c r="J2280" s="28">
        <f>F2280*D2280</f>
        <v/>
      </c>
      <c r="K2280" s="28">
        <f>G2280*D2280</f>
        <v/>
      </c>
      <c r="L2280" s="28">
        <f>H2280*D2280</f>
        <v/>
      </c>
      <c r="M2280" s="28">
        <f>I2280*D2280</f>
        <v/>
      </c>
    </row>
    <row r="2281">
      <c r="A2281" t="inlineStr">
        <is>
          <t>PRO-00779</t>
        </is>
      </c>
      <c r="B2281" t="inlineStr">
        <is>
          <t>programmatic</t>
        </is>
      </c>
      <c r="C2281" t="n">
        <v>3</v>
      </c>
      <c r="D2281" s="28" t="n">
        <v>0</v>
      </c>
      <c r="E2281" t="n">
        <v>3</v>
      </c>
      <c r="F2281">
        <f>IF(E2281=1,1,IF(E2281=2,0.5,IF(OR(C2281=1,C2281=E2281),0.4,0.2/(E2281-2))))</f>
        <v/>
      </c>
      <c r="G2281">
        <f>IF(C2281=1,1,0)</f>
        <v/>
      </c>
      <c r="H2281">
        <f>IF(C2281=E2281,1,0)</f>
        <v/>
      </c>
      <c r="I2281">
        <f>1/E2281</f>
        <v/>
      </c>
      <c r="J2281" s="28">
        <f>F2281*D2281</f>
        <v/>
      </c>
      <c r="K2281" s="28">
        <f>G2281*D2281</f>
        <v/>
      </c>
      <c r="L2281" s="28">
        <f>H2281*D2281</f>
        <v/>
      </c>
      <c r="M2281" s="28">
        <f>I2281*D2281</f>
        <v/>
      </c>
    </row>
    <row r="2282">
      <c r="A2282" t="inlineStr">
        <is>
          <t>PRO-00780</t>
        </is>
      </c>
      <c r="B2282" t="inlineStr">
        <is>
          <t>linkedin</t>
        </is>
      </c>
      <c r="C2282" t="n">
        <v>1</v>
      </c>
      <c r="D2282" s="28" t="n">
        <v>0</v>
      </c>
      <c r="E2282" t="n">
        <v>3</v>
      </c>
      <c r="F2282">
        <f>IF(E2282=1,1,IF(E2282=2,0.5,IF(OR(C2282=1,C2282=E2282),0.4,0.2/(E2282-2))))</f>
        <v/>
      </c>
      <c r="G2282">
        <f>IF(C2282=1,1,0)</f>
        <v/>
      </c>
      <c r="H2282">
        <f>IF(C2282=E2282,1,0)</f>
        <v/>
      </c>
      <c r="I2282">
        <f>1/E2282</f>
        <v/>
      </c>
      <c r="J2282" s="28">
        <f>F2282*D2282</f>
        <v/>
      </c>
      <c r="K2282" s="28">
        <f>G2282*D2282</f>
        <v/>
      </c>
      <c r="L2282" s="28">
        <f>H2282*D2282</f>
        <v/>
      </c>
      <c r="M2282" s="28">
        <f>I2282*D2282</f>
        <v/>
      </c>
    </row>
    <row r="2283">
      <c r="A2283" t="inlineStr">
        <is>
          <t>PRO-00780</t>
        </is>
      </c>
      <c r="B2283" t="inlineStr">
        <is>
          <t>linkedin</t>
        </is>
      </c>
      <c r="C2283" t="n">
        <v>2</v>
      </c>
      <c r="D2283" s="28" t="n">
        <v>0</v>
      </c>
      <c r="E2283" t="n">
        <v>3</v>
      </c>
      <c r="F2283">
        <f>IF(E2283=1,1,IF(E2283=2,0.5,IF(OR(C2283=1,C2283=E2283),0.4,0.2/(E2283-2))))</f>
        <v/>
      </c>
      <c r="G2283">
        <f>IF(C2283=1,1,0)</f>
        <v/>
      </c>
      <c r="H2283">
        <f>IF(C2283=E2283,1,0)</f>
        <v/>
      </c>
      <c r="I2283">
        <f>1/E2283</f>
        <v/>
      </c>
      <c r="J2283" s="28">
        <f>F2283*D2283</f>
        <v/>
      </c>
      <c r="K2283" s="28">
        <f>G2283*D2283</f>
        <v/>
      </c>
      <c r="L2283" s="28">
        <f>H2283*D2283</f>
        <v/>
      </c>
      <c r="M2283" s="28">
        <f>I2283*D2283</f>
        <v/>
      </c>
    </row>
    <row r="2284">
      <c r="A2284" t="inlineStr">
        <is>
          <t>PRO-00780</t>
        </is>
      </c>
      <c r="B2284" t="inlineStr">
        <is>
          <t>linkedin</t>
        </is>
      </c>
      <c r="C2284" t="n">
        <v>3</v>
      </c>
      <c r="D2284" s="28" t="n">
        <v>0</v>
      </c>
      <c r="E2284" t="n">
        <v>3</v>
      </c>
      <c r="F2284">
        <f>IF(E2284=1,1,IF(E2284=2,0.5,IF(OR(C2284=1,C2284=E2284),0.4,0.2/(E2284-2))))</f>
        <v/>
      </c>
      <c r="G2284">
        <f>IF(C2284=1,1,0)</f>
        <v/>
      </c>
      <c r="H2284">
        <f>IF(C2284=E2284,1,0)</f>
        <v/>
      </c>
      <c r="I2284">
        <f>1/E2284</f>
        <v/>
      </c>
      <c r="J2284" s="28">
        <f>F2284*D2284</f>
        <v/>
      </c>
      <c r="K2284" s="28">
        <f>G2284*D2284</f>
        <v/>
      </c>
      <c r="L2284" s="28">
        <f>H2284*D2284</f>
        <v/>
      </c>
      <c r="M2284" s="28">
        <f>I2284*D2284</f>
        <v/>
      </c>
    </row>
    <row r="2285">
      <c r="A2285" t="inlineStr">
        <is>
          <t>PRO-00781</t>
        </is>
      </c>
      <c r="B2285" t="inlineStr">
        <is>
          <t>google</t>
        </is>
      </c>
      <c r="C2285" t="n">
        <v>1</v>
      </c>
      <c r="D2285" s="28" t="n">
        <v>64805</v>
      </c>
      <c r="E2285" t="n">
        <v>4</v>
      </c>
      <c r="F2285">
        <f>IF(E2285=1,1,IF(E2285=2,0.5,IF(OR(C2285=1,C2285=E2285),0.4,0.2/(E2285-2))))</f>
        <v/>
      </c>
      <c r="G2285">
        <f>IF(C2285=1,1,0)</f>
        <v/>
      </c>
      <c r="H2285">
        <f>IF(C2285=E2285,1,0)</f>
        <v/>
      </c>
      <c r="I2285">
        <f>1/E2285</f>
        <v/>
      </c>
      <c r="J2285" s="28">
        <f>F2285*D2285</f>
        <v/>
      </c>
      <c r="K2285" s="28">
        <f>G2285*D2285</f>
        <v/>
      </c>
      <c r="L2285" s="28">
        <f>H2285*D2285</f>
        <v/>
      </c>
      <c r="M2285" s="28">
        <f>I2285*D2285</f>
        <v/>
      </c>
    </row>
    <row r="2286">
      <c r="A2286" t="inlineStr">
        <is>
          <t>PRO-00781</t>
        </is>
      </c>
      <c r="B2286" t="inlineStr">
        <is>
          <t>linkedin</t>
        </is>
      </c>
      <c r="C2286" t="n">
        <v>2</v>
      </c>
      <c r="D2286" s="28" t="n">
        <v>64805</v>
      </c>
      <c r="E2286" t="n">
        <v>4</v>
      </c>
      <c r="F2286">
        <f>IF(E2286=1,1,IF(E2286=2,0.5,IF(OR(C2286=1,C2286=E2286),0.4,0.2/(E2286-2))))</f>
        <v/>
      </c>
      <c r="G2286">
        <f>IF(C2286=1,1,0)</f>
        <v/>
      </c>
      <c r="H2286">
        <f>IF(C2286=E2286,1,0)</f>
        <v/>
      </c>
      <c r="I2286">
        <f>1/E2286</f>
        <v/>
      </c>
      <c r="J2286" s="28">
        <f>F2286*D2286</f>
        <v/>
      </c>
      <c r="K2286" s="28">
        <f>G2286*D2286</f>
        <v/>
      </c>
      <c r="L2286" s="28">
        <f>H2286*D2286</f>
        <v/>
      </c>
      <c r="M2286" s="28">
        <f>I2286*D2286</f>
        <v/>
      </c>
    </row>
    <row r="2287">
      <c r="A2287" t="inlineStr">
        <is>
          <t>PRO-00781</t>
        </is>
      </c>
      <c r="B2287" t="inlineStr">
        <is>
          <t>linkedin</t>
        </is>
      </c>
      <c r="C2287" t="n">
        <v>3</v>
      </c>
      <c r="D2287" s="28" t="n">
        <v>64805</v>
      </c>
      <c r="E2287" t="n">
        <v>4</v>
      </c>
      <c r="F2287">
        <f>IF(E2287=1,1,IF(E2287=2,0.5,IF(OR(C2287=1,C2287=E2287),0.4,0.2/(E2287-2))))</f>
        <v/>
      </c>
      <c r="G2287">
        <f>IF(C2287=1,1,0)</f>
        <v/>
      </c>
      <c r="H2287">
        <f>IF(C2287=E2287,1,0)</f>
        <v/>
      </c>
      <c r="I2287">
        <f>1/E2287</f>
        <v/>
      </c>
      <c r="J2287" s="28">
        <f>F2287*D2287</f>
        <v/>
      </c>
      <c r="K2287" s="28">
        <f>G2287*D2287</f>
        <v/>
      </c>
      <c r="L2287" s="28">
        <f>H2287*D2287</f>
        <v/>
      </c>
      <c r="M2287" s="28">
        <f>I2287*D2287</f>
        <v/>
      </c>
    </row>
    <row r="2288">
      <c r="A2288" t="inlineStr">
        <is>
          <t>PRO-00781</t>
        </is>
      </c>
      <c r="B2288" t="inlineStr">
        <is>
          <t>g2</t>
        </is>
      </c>
      <c r="C2288" t="n">
        <v>4</v>
      </c>
      <c r="D2288" s="28" t="n">
        <v>64805</v>
      </c>
      <c r="E2288" t="n">
        <v>4</v>
      </c>
      <c r="F2288">
        <f>IF(E2288=1,1,IF(E2288=2,0.5,IF(OR(C2288=1,C2288=E2288),0.4,0.2/(E2288-2))))</f>
        <v/>
      </c>
      <c r="G2288">
        <f>IF(C2288=1,1,0)</f>
        <v/>
      </c>
      <c r="H2288">
        <f>IF(C2288=E2288,1,0)</f>
        <v/>
      </c>
      <c r="I2288">
        <f>1/E2288</f>
        <v/>
      </c>
      <c r="J2288" s="28">
        <f>F2288*D2288</f>
        <v/>
      </c>
      <c r="K2288" s="28">
        <f>G2288*D2288</f>
        <v/>
      </c>
      <c r="L2288" s="28">
        <f>H2288*D2288</f>
        <v/>
      </c>
      <c r="M2288" s="28">
        <f>I2288*D2288</f>
        <v/>
      </c>
    </row>
    <row r="2289">
      <c r="A2289" t="inlineStr">
        <is>
          <t>PRO-00782</t>
        </is>
      </c>
      <c r="B2289" t="inlineStr">
        <is>
          <t>google</t>
        </is>
      </c>
      <c r="C2289" t="n">
        <v>1</v>
      </c>
      <c r="D2289" s="28" t="n">
        <v>0</v>
      </c>
      <c r="E2289" t="n">
        <v>3</v>
      </c>
      <c r="F2289">
        <f>IF(E2289=1,1,IF(E2289=2,0.5,IF(OR(C2289=1,C2289=E2289),0.4,0.2/(E2289-2))))</f>
        <v/>
      </c>
      <c r="G2289">
        <f>IF(C2289=1,1,0)</f>
        <v/>
      </c>
      <c r="H2289">
        <f>IF(C2289=E2289,1,0)</f>
        <v/>
      </c>
      <c r="I2289">
        <f>1/E2289</f>
        <v/>
      </c>
      <c r="J2289" s="28">
        <f>F2289*D2289</f>
        <v/>
      </c>
      <c r="K2289" s="28">
        <f>G2289*D2289</f>
        <v/>
      </c>
      <c r="L2289" s="28">
        <f>H2289*D2289</f>
        <v/>
      </c>
      <c r="M2289" s="28">
        <f>I2289*D2289</f>
        <v/>
      </c>
    </row>
    <row r="2290">
      <c r="A2290" t="inlineStr">
        <is>
          <t>PRO-00782</t>
        </is>
      </c>
      <c r="B2290" t="inlineStr">
        <is>
          <t>google</t>
        </is>
      </c>
      <c r="C2290" t="n">
        <v>2</v>
      </c>
      <c r="D2290" s="28" t="n">
        <v>0</v>
      </c>
      <c r="E2290" t="n">
        <v>3</v>
      </c>
      <c r="F2290">
        <f>IF(E2290=1,1,IF(E2290=2,0.5,IF(OR(C2290=1,C2290=E2290),0.4,0.2/(E2290-2))))</f>
        <v/>
      </c>
      <c r="G2290">
        <f>IF(C2290=1,1,0)</f>
        <v/>
      </c>
      <c r="H2290">
        <f>IF(C2290=E2290,1,0)</f>
        <v/>
      </c>
      <c r="I2290">
        <f>1/E2290</f>
        <v/>
      </c>
      <c r="J2290" s="28">
        <f>F2290*D2290</f>
        <v/>
      </c>
      <c r="K2290" s="28">
        <f>G2290*D2290</f>
        <v/>
      </c>
      <c r="L2290" s="28">
        <f>H2290*D2290</f>
        <v/>
      </c>
      <c r="M2290" s="28">
        <f>I2290*D2290</f>
        <v/>
      </c>
    </row>
    <row r="2291">
      <c r="A2291" t="inlineStr">
        <is>
          <t>PRO-00782</t>
        </is>
      </c>
      <c r="B2291" t="inlineStr">
        <is>
          <t>linkedin</t>
        </is>
      </c>
      <c r="C2291" t="n">
        <v>3</v>
      </c>
      <c r="D2291" s="28" t="n">
        <v>0</v>
      </c>
      <c r="E2291" t="n">
        <v>3</v>
      </c>
      <c r="F2291">
        <f>IF(E2291=1,1,IF(E2291=2,0.5,IF(OR(C2291=1,C2291=E2291),0.4,0.2/(E2291-2))))</f>
        <v/>
      </c>
      <c r="G2291">
        <f>IF(C2291=1,1,0)</f>
        <v/>
      </c>
      <c r="H2291">
        <f>IF(C2291=E2291,1,0)</f>
        <v/>
      </c>
      <c r="I2291">
        <f>1/E2291</f>
        <v/>
      </c>
      <c r="J2291" s="28">
        <f>F2291*D2291</f>
        <v/>
      </c>
      <c r="K2291" s="28">
        <f>G2291*D2291</f>
        <v/>
      </c>
      <c r="L2291" s="28">
        <f>H2291*D2291</f>
        <v/>
      </c>
      <c r="M2291" s="28">
        <f>I2291*D2291</f>
        <v/>
      </c>
    </row>
    <row r="2292">
      <c r="A2292" t="inlineStr">
        <is>
          <t>PRO-00783</t>
        </is>
      </c>
      <c r="B2292" t="inlineStr">
        <is>
          <t>linkedin</t>
        </is>
      </c>
      <c r="C2292" t="n">
        <v>1</v>
      </c>
      <c r="D2292" s="28" t="n">
        <v>52250</v>
      </c>
      <c r="E2292" t="n">
        <v>3</v>
      </c>
      <c r="F2292">
        <f>IF(E2292=1,1,IF(E2292=2,0.5,IF(OR(C2292=1,C2292=E2292),0.4,0.2/(E2292-2))))</f>
        <v/>
      </c>
      <c r="G2292">
        <f>IF(C2292=1,1,0)</f>
        <v/>
      </c>
      <c r="H2292">
        <f>IF(C2292=E2292,1,0)</f>
        <v/>
      </c>
      <c r="I2292">
        <f>1/E2292</f>
        <v/>
      </c>
      <c r="J2292" s="28">
        <f>F2292*D2292</f>
        <v/>
      </c>
      <c r="K2292" s="28">
        <f>G2292*D2292</f>
        <v/>
      </c>
      <c r="L2292" s="28">
        <f>H2292*D2292</f>
        <v/>
      </c>
      <c r="M2292" s="28">
        <f>I2292*D2292</f>
        <v/>
      </c>
    </row>
    <row r="2293">
      <c r="A2293" t="inlineStr">
        <is>
          <t>PRO-00783</t>
        </is>
      </c>
      <c r="B2293" t="inlineStr">
        <is>
          <t>linkedin</t>
        </is>
      </c>
      <c r="C2293" t="n">
        <v>2</v>
      </c>
      <c r="D2293" s="28" t="n">
        <v>52250</v>
      </c>
      <c r="E2293" t="n">
        <v>3</v>
      </c>
      <c r="F2293">
        <f>IF(E2293=1,1,IF(E2293=2,0.5,IF(OR(C2293=1,C2293=E2293),0.4,0.2/(E2293-2))))</f>
        <v/>
      </c>
      <c r="G2293">
        <f>IF(C2293=1,1,0)</f>
        <v/>
      </c>
      <c r="H2293">
        <f>IF(C2293=E2293,1,0)</f>
        <v/>
      </c>
      <c r="I2293">
        <f>1/E2293</f>
        <v/>
      </c>
      <c r="J2293" s="28">
        <f>F2293*D2293</f>
        <v/>
      </c>
      <c r="K2293" s="28">
        <f>G2293*D2293</f>
        <v/>
      </c>
      <c r="L2293" s="28">
        <f>H2293*D2293</f>
        <v/>
      </c>
      <c r="M2293" s="28">
        <f>I2293*D2293</f>
        <v/>
      </c>
    </row>
    <row r="2294">
      <c r="A2294" t="inlineStr">
        <is>
          <t>PRO-00783</t>
        </is>
      </c>
      <c r="B2294" t="inlineStr">
        <is>
          <t>google</t>
        </is>
      </c>
      <c r="C2294" t="n">
        <v>3</v>
      </c>
      <c r="D2294" s="28" t="n">
        <v>52250</v>
      </c>
      <c r="E2294" t="n">
        <v>3</v>
      </c>
      <c r="F2294">
        <f>IF(E2294=1,1,IF(E2294=2,0.5,IF(OR(C2294=1,C2294=E2294),0.4,0.2/(E2294-2))))</f>
        <v/>
      </c>
      <c r="G2294">
        <f>IF(C2294=1,1,0)</f>
        <v/>
      </c>
      <c r="H2294">
        <f>IF(C2294=E2294,1,0)</f>
        <v/>
      </c>
      <c r="I2294">
        <f>1/E2294</f>
        <v/>
      </c>
      <c r="J2294" s="28">
        <f>F2294*D2294</f>
        <v/>
      </c>
      <c r="K2294" s="28">
        <f>G2294*D2294</f>
        <v/>
      </c>
      <c r="L2294" s="28">
        <f>H2294*D2294</f>
        <v/>
      </c>
      <c r="M2294" s="28">
        <f>I2294*D2294</f>
        <v/>
      </c>
    </row>
    <row r="2295">
      <c r="A2295" t="inlineStr">
        <is>
          <t>PRO-00784</t>
        </is>
      </c>
      <c r="B2295" t="inlineStr">
        <is>
          <t>google</t>
        </is>
      </c>
      <c r="C2295" t="n">
        <v>1</v>
      </c>
      <c r="D2295" s="28" t="n">
        <v>175560</v>
      </c>
      <c r="E2295" t="n">
        <v>3</v>
      </c>
      <c r="F2295">
        <f>IF(E2295=1,1,IF(E2295=2,0.5,IF(OR(C2295=1,C2295=E2295),0.4,0.2/(E2295-2))))</f>
        <v/>
      </c>
      <c r="G2295">
        <f>IF(C2295=1,1,0)</f>
        <v/>
      </c>
      <c r="H2295">
        <f>IF(C2295=E2295,1,0)</f>
        <v/>
      </c>
      <c r="I2295">
        <f>1/E2295</f>
        <v/>
      </c>
      <c r="J2295" s="28">
        <f>F2295*D2295</f>
        <v/>
      </c>
      <c r="K2295" s="28">
        <f>G2295*D2295</f>
        <v/>
      </c>
      <c r="L2295" s="28">
        <f>H2295*D2295</f>
        <v/>
      </c>
      <c r="M2295" s="28">
        <f>I2295*D2295</f>
        <v/>
      </c>
    </row>
    <row r="2296">
      <c r="A2296" t="inlineStr">
        <is>
          <t>PRO-00784</t>
        </is>
      </c>
      <c r="B2296" t="inlineStr">
        <is>
          <t>linkedin</t>
        </is>
      </c>
      <c r="C2296" t="n">
        <v>2</v>
      </c>
      <c r="D2296" s="28" t="n">
        <v>175560</v>
      </c>
      <c r="E2296" t="n">
        <v>3</v>
      </c>
      <c r="F2296">
        <f>IF(E2296=1,1,IF(E2296=2,0.5,IF(OR(C2296=1,C2296=E2296),0.4,0.2/(E2296-2))))</f>
        <v/>
      </c>
      <c r="G2296">
        <f>IF(C2296=1,1,0)</f>
        <v/>
      </c>
      <c r="H2296">
        <f>IF(C2296=E2296,1,0)</f>
        <v/>
      </c>
      <c r="I2296">
        <f>1/E2296</f>
        <v/>
      </c>
      <c r="J2296" s="28">
        <f>F2296*D2296</f>
        <v/>
      </c>
      <c r="K2296" s="28">
        <f>G2296*D2296</f>
        <v/>
      </c>
      <c r="L2296" s="28">
        <f>H2296*D2296</f>
        <v/>
      </c>
      <c r="M2296" s="28">
        <f>I2296*D2296</f>
        <v/>
      </c>
    </row>
    <row r="2297">
      <c r="A2297" t="inlineStr">
        <is>
          <t>PRO-00784</t>
        </is>
      </c>
      <c r="B2297" t="inlineStr">
        <is>
          <t>google</t>
        </is>
      </c>
      <c r="C2297" t="n">
        <v>3</v>
      </c>
      <c r="D2297" s="28" t="n">
        <v>175560</v>
      </c>
      <c r="E2297" t="n">
        <v>3</v>
      </c>
      <c r="F2297">
        <f>IF(E2297=1,1,IF(E2297=2,0.5,IF(OR(C2297=1,C2297=E2297),0.4,0.2/(E2297-2))))</f>
        <v/>
      </c>
      <c r="G2297">
        <f>IF(C2297=1,1,0)</f>
        <v/>
      </c>
      <c r="H2297">
        <f>IF(C2297=E2297,1,0)</f>
        <v/>
      </c>
      <c r="I2297">
        <f>1/E2297</f>
        <v/>
      </c>
      <c r="J2297" s="28">
        <f>F2297*D2297</f>
        <v/>
      </c>
      <c r="K2297" s="28">
        <f>G2297*D2297</f>
        <v/>
      </c>
      <c r="L2297" s="28">
        <f>H2297*D2297</f>
        <v/>
      </c>
      <c r="M2297" s="28">
        <f>I2297*D2297</f>
        <v/>
      </c>
    </row>
    <row r="2298">
      <c r="A2298" t="inlineStr">
        <is>
          <t>PRO-00785</t>
        </is>
      </c>
      <c r="B2298" t="inlineStr">
        <is>
          <t>linkedin</t>
        </is>
      </c>
      <c r="C2298" t="n">
        <v>1</v>
      </c>
      <c r="D2298" s="28" t="n">
        <v>0</v>
      </c>
      <c r="E2298" t="n">
        <v>2</v>
      </c>
      <c r="F2298">
        <f>IF(E2298=1,1,IF(E2298=2,0.5,IF(OR(C2298=1,C2298=E2298),0.4,0.2/(E2298-2))))</f>
        <v/>
      </c>
      <c r="G2298">
        <f>IF(C2298=1,1,0)</f>
        <v/>
      </c>
      <c r="H2298">
        <f>IF(C2298=E2298,1,0)</f>
        <v/>
      </c>
      <c r="I2298">
        <f>1/E2298</f>
        <v/>
      </c>
      <c r="J2298" s="28">
        <f>F2298*D2298</f>
        <v/>
      </c>
      <c r="K2298" s="28">
        <f>G2298*D2298</f>
        <v/>
      </c>
      <c r="L2298" s="28">
        <f>H2298*D2298</f>
        <v/>
      </c>
      <c r="M2298" s="28">
        <f>I2298*D2298</f>
        <v/>
      </c>
    </row>
    <row r="2299">
      <c r="A2299" t="inlineStr">
        <is>
          <t>PRO-00785</t>
        </is>
      </c>
      <c r="B2299" t="inlineStr">
        <is>
          <t>g2</t>
        </is>
      </c>
      <c r="C2299" t="n">
        <v>2</v>
      </c>
      <c r="D2299" s="28" t="n">
        <v>0</v>
      </c>
      <c r="E2299" t="n">
        <v>2</v>
      </c>
      <c r="F2299">
        <f>IF(E2299=1,1,IF(E2299=2,0.5,IF(OR(C2299=1,C2299=E2299),0.4,0.2/(E2299-2))))</f>
        <v/>
      </c>
      <c r="G2299">
        <f>IF(C2299=1,1,0)</f>
        <v/>
      </c>
      <c r="H2299">
        <f>IF(C2299=E2299,1,0)</f>
        <v/>
      </c>
      <c r="I2299">
        <f>1/E2299</f>
        <v/>
      </c>
      <c r="J2299" s="28">
        <f>F2299*D2299</f>
        <v/>
      </c>
      <c r="K2299" s="28">
        <f>G2299*D2299</f>
        <v/>
      </c>
      <c r="L2299" s="28">
        <f>H2299*D2299</f>
        <v/>
      </c>
      <c r="M2299" s="28">
        <f>I2299*D2299</f>
        <v/>
      </c>
    </row>
    <row r="2300">
      <c r="A2300" t="inlineStr">
        <is>
          <t>PRO-00786</t>
        </is>
      </c>
      <c r="B2300" t="inlineStr">
        <is>
          <t>linkedin</t>
        </is>
      </c>
      <c r="C2300" t="n">
        <v>1</v>
      </c>
      <c r="D2300" s="28" t="n">
        <v>0</v>
      </c>
      <c r="E2300" t="n">
        <v>4</v>
      </c>
      <c r="F2300">
        <f>IF(E2300=1,1,IF(E2300=2,0.5,IF(OR(C2300=1,C2300=E2300),0.4,0.2/(E2300-2))))</f>
        <v/>
      </c>
      <c r="G2300">
        <f>IF(C2300=1,1,0)</f>
        <v/>
      </c>
      <c r="H2300">
        <f>IF(C2300=E2300,1,0)</f>
        <v/>
      </c>
      <c r="I2300">
        <f>1/E2300</f>
        <v/>
      </c>
      <c r="J2300" s="28">
        <f>F2300*D2300</f>
        <v/>
      </c>
      <c r="K2300" s="28">
        <f>G2300*D2300</f>
        <v/>
      </c>
      <c r="L2300" s="28">
        <f>H2300*D2300</f>
        <v/>
      </c>
      <c r="M2300" s="28">
        <f>I2300*D2300</f>
        <v/>
      </c>
    </row>
    <row r="2301">
      <c r="A2301" t="inlineStr">
        <is>
          <t>PRO-00786</t>
        </is>
      </c>
      <c r="B2301" t="inlineStr">
        <is>
          <t>programmatic</t>
        </is>
      </c>
      <c r="C2301" t="n">
        <v>2</v>
      </c>
      <c r="D2301" s="28" t="n">
        <v>0</v>
      </c>
      <c r="E2301" t="n">
        <v>4</v>
      </c>
      <c r="F2301">
        <f>IF(E2301=1,1,IF(E2301=2,0.5,IF(OR(C2301=1,C2301=E2301),0.4,0.2/(E2301-2))))</f>
        <v/>
      </c>
      <c r="G2301">
        <f>IF(C2301=1,1,0)</f>
        <v/>
      </c>
      <c r="H2301">
        <f>IF(C2301=E2301,1,0)</f>
        <v/>
      </c>
      <c r="I2301">
        <f>1/E2301</f>
        <v/>
      </c>
      <c r="J2301" s="28">
        <f>F2301*D2301</f>
        <v/>
      </c>
      <c r="K2301" s="28">
        <f>G2301*D2301</f>
        <v/>
      </c>
      <c r="L2301" s="28">
        <f>H2301*D2301</f>
        <v/>
      </c>
      <c r="M2301" s="28">
        <f>I2301*D2301</f>
        <v/>
      </c>
    </row>
    <row r="2302">
      <c r="A2302" t="inlineStr">
        <is>
          <t>PRO-00786</t>
        </is>
      </c>
      <c r="B2302" t="inlineStr">
        <is>
          <t>g2</t>
        </is>
      </c>
      <c r="C2302" t="n">
        <v>3</v>
      </c>
      <c r="D2302" s="28" t="n">
        <v>0</v>
      </c>
      <c r="E2302" t="n">
        <v>4</v>
      </c>
      <c r="F2302">
        <f>IF(E2302=1,1,IF(E2302=2,0.5,IF(OR(C2302=1,C2302=E2302),0.4,0.2/(E2302-2))))</f>
        <v/>
      </c>
      <c r="G2302">
        <f>IF(C2302=1,1,0)</f>
        <v/>
      </c>
      <c r="H2302">
        <f>IF(C2302=E2302,1,0)</f>
        <v/>
      </c>
      <c r="I2302">
        <f>1/E2302</f>
        <v/>
      </c>
      <c r="J2302" s="28">
        <f>F2302*D2302</f>
        <v/>
      </c>
      <c r="K2302" s="28">
        <f>G2302*D2302</f>
        <v/>
      </c>
      <c r="L2302" s="28">
        <f>H2302*D2302</f>
        <v/>
      </c>
      <c r="M2302" s="28">
        <f>I2302*D2302</f>
        <v/>
      </c>
    </row>
    <row r="2303">
      <c r="A2303" t="inlineStr">
        <is>
          <t>PRO-00786</t>
        </is>
      </c>
      <c r="B2303" t="inlineStr">
        <is>
          <t>g2</t>
        </is>
      </c>
      <c r="C2303" t="n">
        <v>4</v>
      </c>
      <c r="D2303" s="28" t="n">
        <v>0</v>
      </c>
      <c r="E2303" t="n">
        <v>4</v>
      </c>
      <c r="F2303">
        <f>IF(E2303=1,1,IF(E2303=2,0.5,IF(OR(C2303=1,C2303=E2303),0.4,0.2/(E2303-2))))</f>
        <v/>
      </c>
      <c r="G2303">
        <f>IF(C2303=1,1,0)</f>
        <v/>
      </c>
      <c r="H2303">
        <f>IF(C2303=E2303,1,0)</f>
        <v/>
      </c>
      <c r="I2303">
        <f>1/E2303</f>
        <v/>
      </c>
      <c r="J2303" s="28">
        <f>F2303*D2303</f>
        <v/>
      </c>
      <c r="K2303" s="28">
        <f>G2303*D2303</f>
        <v/>
      </c>
      <c r="L2303" s="28">
        <f>H2303*D2303</f>
        <v/>
      </c>
      <c r="M2303" s="28">
        <f>I2303*D2303</f>
        <v/>
      </c>
    </row>
    <row r="2304">
      <c r="A2304" t="inlineStr">
        <is>
          <t>PRO-00787</t>
        </is>
      </c>
      <c r="B2304" t="inlineStr">
        <is>
          <t>google</t>
        </is>
      </c>
      <c r="C2304" t="n">
        <v>1</v>
      </c>
      <c r="D2304" s="28" t="n">
        <v>38412</v>
      </c>
      <c r="E2304" t="n">
        <v>3</v>
      </c>
      <c r="F2304">
        <f>IF(E2304=1,1,IF(E2304=2,0.5,IF(OR(C2304=1,C2304=E2304),0.4,0.2/(E2304-2))))</f>
        <v/>
      </c>
      <c r="G2304">
        <f>IF(C2304=1,1,0)</f>
        <v/>
      </c>
      <c r="H2304">
        <f>IF(C2304=E2304,1,0)</f>
        <v/>
      </c>
      <c r="I2304">
        <f>1/E2304</f>
        <v/>
      </c>
      <c r="J2304" s="28">
        <f>F2304*D2304</f>
        <v/>
      </c>
      <c r="K2304" s="28">
        <f>G2304*D2304</f>
        <v/>
      </c>
      <c r="L2304" s="28">
        <f>H2304*D2304</f>
        <v/>
      </c>
      <c r="M2304" s="28">
        <f>I2304*D2304</f>
        <v/>
      </c>
    </row>
    <row r="2305">
      <c r="A2305" t="inlineStr">
        <is>
          <t>PRO-00787</t>
        </is>
      </c>
      <c r="B2305" t="inlineStr">
        <is>
          <t>g2</t>
        </is>
      </c>
      <c r="C2305" t="n">
        <v>2</v>
      </c>
      <c r="D2305" s="28" t="n">
        <v>38412</v>
      </c>
      <c r="E2305" t="n">
        <v>3</v>
      </c>
      <c r="F2305">
        <f>IF(E2305=1,1,IF(E2305=2,0.5,IF(OR(C2305=1,C2305=E2305),0.4,0.2/(E2305-2))))</f>
        <v/>
      </c>
      <c r="G2305">
        <f>IF(C2305=1,1,0)</f>
        <v/>
      </c>
      <c r="H2305">
        <f>IF(C2305=E2305,1,0)</f>
        <v/>
      </c>
      <c r="I2305">
        <f>1/E2305</f>
        <v/>
      </c>
      <c r="J2305" s="28">
        <f>F2305*D2305</f>
        <v/>
      </c>
      <c r="K2305" s="28">
        <f>G2305*D2305</f>
        <v/>
      </c>
      <c r="L2305" s="28">
        <f>H2305*D2305</f>
        <v/>
      </c>
      <c r="M2305" s="28">
        <f>I2305*D2305</f>
        <v/>
      </c>
    </row>
    <row r="2306">
      <c r="A2306" t="inlineStr">
        <is>
          <t>PRO-00787</t>
        </is>
      </c>
      <c r="B2306" t="inlineStr">
        <is>
          <t>g2</t>
        </is>
      </c>
      <c r="C2306" t="n">
        <v>3</v>
      </c>
      <c r="D2306" s="28" t="n">
        <v>38412</v>
      </c>
      <c r="E2306" t="n">
        <v>3</v>
      </c>
      <c r="F2306">
        <f>IF(E2306=1,1,IF(E2306=2,0.5,IF(OR(C2306=1,C2306=E2306),0.4,0.2/(E2306-2))))</f>
        <v/>
      </c>
      <c r="G2306">
        <f>IF(C2306=1,1,0)</f>
        <v/>
      </c>
      <c r="H2306">
        <f>IF(C2306=E2306,1,0)</f>
        <v/>
      </c>
      <c r="I2306">
        <f>1/E2306</f>
        <v/>
      </c>
      <c r="J2306" s="28">
        <f>F2306*D2306</f>
        <v/>
      </c>
      <c r="K2306" s="28">
        <f>G2306*D2306</f>
        <v/>
      </c>
      <c r="L2306" s="28">
        <f>H2306*D2306</f>
        <v/>
      </c>
      <c r="M2306" s="28">
        <f>I2306*D2306</f>
        <v/>
      </c>
    </row>
    <row r="2307">
      <c r="A2307" t="inlineStr">
        <is>
          <t>PRO-00788</t>
        </is>
      </c>
      <c r="B2307" t="inlineStr">
        <is>
          <t>linkedin</t>
        </is>
      </c>
      <c r="C2307" t="n">
        <v>1</v>
      </c>
      <c r="D2307" s="28" t="n">
        <v>0</v>
      </c>
      <c r="E2307" t="n">
        <v>3</v>
      </c>
      <c r="F2307">
        <f>IF(E2307=1,1,IF(E2307=2,0.5,IF(OR(C2307=1,C2307=E2307),0.4,0.2/(E2307-2))))</f>
        <v/>
      </c>
      <c r="G2307">
        <f>IF(C2307=1,1,0)</f>
        <v/>
      </c>
      <c r="H2307">
        <f>IF(C2307=E2307,1,0)</f>
        <v/>
      </c>
      <c r="I2307">
        <f>1/E2307</f>
        <v/>
      </c>
      <c r="J2307" s="28">
        <f>F2307*D2307</f>
        <v/>
      </c>
      <c r="K2307" s="28">
        <f>G2307*D2307</f>
        <v/>
      </c>
      <c r="L2307" s="28">
        <f>H2307*D2307</f>
        <v/>
      </c>
      <c r="M2307" s="28">
        <f>I2307*D2307</f>
        <v/>
      </c>
    </row>
    <row r="2308">
      <c r="A2308" t="inlineStr">
        <is>
          <t>PRO-00788</t>
        </is>
      </c>
      <c r="B2308" t="inlineStr">
        <is>
          <t>linkedin</t>
        </is>
      </c>
      <c r="C2308" t="n">
        <v>2</v>
      </c>
      <c r="D2308" s="28" t="n">
        <v>0</v>
      </c>
      <c r="E2308" t="n">
        <v>3</v>
      </c>
      <c r="F2308">
        <f>IF(E2308=1,1,IF(E2308=2,0.5,IF(OR(C2308=1,C2308=E2308),0.4,0.2/(E2308-2))))</f>
        <v/>
      </c>
      <c r="G2308">
        <f>IF(C2308=1,1,0)</f>
        <v/>
      </c>
      <c r="H2308">
        <f>IF(C2308=E2308,1,0)</f>
        <v/>
      </c>
      <c r="I2308">
        <f>1/E2308</f>
        <v/>
      </c>
      <c r="J2308" s="28">
        <f>F2308*D2308</f>
        <v/>
      </c>
      <c r="K2308" s="28">
        <f>G2308*D2308</f>
        <v/>
      </c>
      <c r="L2308" s="28">
        <f>H2308*D2308</f>
        <v/>
      </c>
      <c r="M2308" s="28">
        <f>I2308*D2308</f>
        <v/>
      </c>
    </row>
    <row r="2309">
      <c r="A2309" t="inlineStr">
        <is>
          <t>PRO-00788</t>
        </is>
      </c>
      <c r="B2309" t="inlineStr">
        <is>
          <t>linkedin</t>
        </is>
      </c>
      <c r="C2309" t="n">
        <v>3</v>
      </c>
      <c r="D2309" s="28" t="n">
        <v>0</v>
      </c>
      <c r="E2309" t="n">
        <v>3</v>
      </c>
      <c r="F2309">
        <f>IF(E2309=1,1,IF(E2309=2,0.5,IF(OR(C2309=1,C2309=E2309),0.4,0.2/(E2309-2))))</f>
        <v/>
      </c>
      <c r="G2309">
        <f>IF(C2309=1,1,0)</f>
        <v/>
      </c>
      <c r="H2309">
        <f>IF(C2309=E2309,1,0)</f>
        <v/>
      </c>
      <c r="I2309">
        <f>1/E2309</f>
        <v/>
      </c>
      <c r="J2309" s="28">
        <f>F2309*D2309</f>
        <v/>
      </c>
      <c r="K2309" s="28">
        <f>G2309*D2309</f>
        <v/>
      </c>
      <c r="L2309" s="28">
        <f>H2309*D2309</f>
        <v/>
      </c>
      <c r="M2309" s="28">
        <f>I2309*D2309</f>
        <v/>
      </c>
    </row>
    <row r="2310">
      <c r="A2310" t="inlineStr">
        <is>
          <t>PRO-00789</t>
        </is>
      </c>
      <c r="B2310" t="inlineStr">
        <is>
          <t>google</t>
        </is>
      </c>
      <c r="C2310" t="n">
        <v>1</v>
      </c>
      <c r="D2310" s="28" t="n">
        <v>75074</v>
      </c>
      <c r="E2310" t="n">
        <v>2</v>
      </c>
      <c r="F2310">
        <f>IF(E2310=1,1,IF(E2310=2,0.5,IF(OR(C2310=1,C2310=E2310),0.4,0.2/(E2310-2))))</f>
        <v/>
      </c>
      <c r="G2310">
        <f>IF(C2310=1,1,0)</f>
        <v/>
      </c>
      <c r="H2310">
        <f>IF(C2310=E2310,1,0)</f>
        <v/>
      </c>
      <c r="I2310">
        <f>1/E2310</f>
        <v/>
      </c>
      <c r="J2310" s="28">
        <f>F2310*D2310</f>
        <v/>
      </c>
      <c r="K2310" s="28">
        <f>G2310*D2310</f>
        <v/>
      </c>
      <c r="L2310" s="28">
        <f>H2310*D2310</f>
        <v/>
      </c>
      <c r="M2310" s="28">
        <f>I2310*D2310</f>
        <v/>
      </c>
    </row>
    <row r="2311">
      <c r="A2311" t="inlineStr">
        <is>
          <t>PRO-00789</t>
        </is>
      </c>
      <c r="B2311" t="inlineStr">
        <is>
          <t>g2</t>
        </is>
      </c>
      <c r="C2311" t="n">
        <v>2</v>
      </c>
      <c r="D2311" s="28" t="n">
        <v>75074</v>
      </c>
      <c r="E2311" t="n">
        <v>2</v>
      </c>
      <c r="F2311">
        <f>IF(E2311=1,1,IF(E2311=2,0.5,IF(OR(C2311=1,C2311=E2311),0.4,0.2/(E2311-2))))</f>
        <v/>
      </c>
      <c r="G2311">
        <f>IF(C2311=1,1,0)</f>
        <v/>
      </c>
      <c r="H2311">
        <f>IF(C2311=E2311,1,0)</f>
        <v/>
      </c>
      <c r="I2311">
        <f>1/E2311</f>
        <v/>
      </c>
      <c r="J2311" s="28">
        <f>F2311*D2311</f>
        <v/>
      </c>
      <c r="K2311" s="28">
        <f>G2311*D2311</f>
        <v/>
      </c>
      <c r="L2311" s="28">
        <f>H2311*D2311</f>
        <v/>
      </c>
      <c r="M2311" s="28">
        <f>I2311*D2311</f>
        <v/>
      </c>
    </row>
    <row r="2312">
      <c r="A2312" t="inlineStr">
        <is>
          <t>PRO-00790</t>
        </is>
      </c>
      <c r="B2312" t="inlineStr">
        <is>
          <t>linkedin</t>
        </is>
      </c>
      <c r="C2312" t="n">
        <v>1</v>
      </c>
      <c r="D2312" s="28" t="n">
        <v>0</v>
      </c>
      <c r="E2312" t="n">
        <v>3</v>
      </c>
      <c r="F2312">
        <f>IF(E2312=1,1,IF(E2312=2,0.5,IF(OR(C2312=1,C2312=E2312),0.4,0.2/(E2312-2))))</f>
        <v/>
      </c>
      <c r="G2312">
        <f>IF(C2312=1,1,0)</f>
        <v/>
      </c>
      <c r="H2312">
        <f>IF(C2312=E2312,1,0)</f>
        <v/>
      </c>
      <c r="I2312">
        <f>1/E2312</f>
        <v/>
      </c>
      <c r="J2312" s="28">
        <f>F2312*D2312</f>
        <v/>
      </c>
      <c r="K2312" s="28">
        <f>G2312*D2312</f>
        <v/>
      </c>
      <c r="L2312" s="28">
        <f>H2312*D2312</f>
        <v/>
      </c>
      <c r="M2312" s="28">
        <f>I2312*D2312</f>
        <v/>
      </c>
    </row>
    <row r="2313">
      <c r="A2313" t="inlineStr">
        <is>
          <t>PRO-00790</t>
        </is>
      </c>
      <c r="B2313" t="inlineStr">
        <is>
          <t>g2</t>
        </is>
      </c>
      <c r="C2313" t="n">
        <v>2</v>
      </c>
      <c r="D2313" s="28" t="n">
        <v>0</v>
      </c>
      <c r="E2313" t="n">
        <v>3</v>
      </c>
      <c r="F2313">
        <f>IF(E2313=1,1,IF(E2313=2,0.5,IF(OR(C2313=1,C2313=E2313),0.4,0.2/(E2313-2))))</f>
        <v/>
      </c>
      <c r="G2313">
        <f>IF(C2313=1,1,0)</f>
        <v/>
      </c>
      <c r="H2313">
        <f>IF(C2313=E2313,1,0)</f>
        <v/>
      </c>
      <c r="I2313">
        <f>1/E2313</f>
        <v/>
      </c>
      <c r="J2313" s="28">
        <f>F2313*D2313</f>
        <v/>
      </c>
      <c r="K2313" s="28">
        <f>G2313*D2313</f>
        <v/>
      </c>
      <c r="L2313" s="28">
        <f>H2313*D2313</f>
        <v/>
      </c>
      <c r="M2313" s="28">
        <f>I2313*D2313</f>
        <v/>
      </c>
    </row>
    <row r="2314">
      <c r="A2314" t="inlineStr">
        <is>
          <t>PRO-00790</t>
        </is>
      </c>
      <c r="B2314" t="inlineStr">
        <is>
          <t>g2</t>
        </is>
      </c>
      <c r="C2314" t="n">
        <v>3</v>
      </c>
      <c r="D2314" s="28" t="n">
        <v>0</v>
      </c>
      <c r="E2314" t="n">
        <v>3</v>
      </c>
      <c r="F2314">
        <f>IF(E2314=1,1,IF(E2314=2,0.5,IF(OR(C2314=1,C2314=E2314),0.4,0.2/(E2314-2))))</f>
        <v/>
      </c>
      <c r="G2314">
        <f>IF(C2314=1,1,0)</f>
        <v/>
      </c>
      <c r="H2314">
        <f>IF(C2314=E2314,1,0)</f>
        <v/>
      </c>
      <c r="I2314">
        <f>1/E2314</f>
        <v/>
      </c>
      <c r="J2314" s="28">
        <f>F2314*D2314</f>
        <v/>
      </c>
      <c r="K2314" s="28">
        <f>G2314*D2314</f>
        <v/>
      </c>
      <c r="L2314" s="28">
        <f>H2314*D2314</f>
        <v/>
      </c>
      <c r="M2314" s="28">
        <f>I2314*D2314</f>
        <v/>
      </c>
    </row>
    <row r="2315">
      <c r="A2315" t="inlineStr">
        <is>
          <t>PRO-00791</t>
        </is>
      </c>
      <c r="B2315" t="inlineStr">
        <is>
          <t>google</t>
        </is>
      </c>
      <c r="C2315" t="n">
        <v>1</v>
      </c>
      <c r="D2315" s="28" t="n">
        <v>0</v>
      </c>
      <c r="E2315" t="n">
        <v>3</v>
      </c>
      <c r="F2315">
        <f>IF(E2315=1,1,IF(E2315=2,0.5,IF(OR(C2315=1,C2315=E2315),0.4,0.2/(E2315-2))))</f>
        <v/>
      </c>
      <c r="G2315">
        <f>IF(C2315=1,1,0)</f>
        <v/>
      </c>
      <c r="H2315">
        <f>IF(C2315=E2315,1,0)</f>
        <v/>
      </c>
      <c r="I2315">
        <f>1/E2315</f>
        <v/>
      </c>
      <c r="J2315" s="28">
        <f>F2315*D2315</f>
        <v/>
      </c>
      <c r="K2315" s="28">
        <f>G2315*D2315</f>
        <v/>
      </c>
      <c r="L2315" s="28">
        <f>H2315*D2315</f>
        <v/>
      </c>
      <c r="M2315" s="28">
        <f>I2315*D2315</f>
        <v/>
      </c>
    </row>
    <row r="2316">
      <c r="A2316" t="inlineStr">
        <is>
          <t>PRO-00791</t>
        </is>
      </c>
      <c r="B2316" t="inlineStr">
        <is>
          <t>google</t>
        </is>
      </c>
      <c r="C2316" t="n">
        <v>2</v>
      </c>
      <c r="D2316" s="28" t="n">
        <v>0</v>
      </c>
      <c r="E2316" t="n">
        <v>3</v>
      </c>
      <c r="F2316">
        <f>IF(E2316=1,1,IF(E2316=2,0.5,IF(OR(C2316=1,C2316=E2316),0.4,0.2/(E2316-2))))</f>
        <v/>
      </c>
      <c r="G2316">
        <f>IF(C2316=1,1,0)</f>
        <v/>
      </c>
      <c r="H2316">
        <f>IF(C2316=E2316,1,0)</f>
        <v/>
      </c>
      <c r="I2316">
        <f>1/E2316</f>
        <v/>
      </c>
      <c r="J2316" s="28">
        <f>F2316*D2316</f>
        <v/>
      </c>
      <c r="K2316" s="28">
        <f>G2316*D2316</f>
        <v/>
      </c>
      <c r="L2316" s="28">
        <f>H2316*D2316</f>
        <v/>
      </c>
      <c r="M2316" s="28">
        <f>I2316*D2316</f>
        <v/>
      </c>
    </row>
    <row r="2317">
      <c r="A2317" t="inlineStr">
        <is>
          <t>PRO-00791</t>
        </is>
      </c>
      <c r="B2317" t="inlineStr">
        <is>
          <t>linkedin</t>
        </is>
      </c>
      <c r="C2317" t="n">
        <v>3</v>
      </c>
      <c r="D2317" s="28" t="n">
        <v>0</v>
      </c>
      <c r="E2317" t="n">
        <v>3</v>
      </c>
      <c r="F2317">
        <f>IF(E2317=1,1,IF(E2317=2,0.5,IF(OR(C2317=1,C2317=E2317),0.4,0.2/(E2317-2))))</f>
        <v/>
      </c>
      <c r="G2317">
        <f>IF(C2317=1,1,0)</f>
        <v/>
      </c>
      <c r="H2317">
        <f>IF(C2317=E2317,1,0)</f>
        <v/>
      </c>
      <c r="I2317">
        <f>1/E2317</f>
        <v/>
      </c>
      <c r="J2317" s="28">
        <f>F2317*D2317</f>
        <v/>
      </c>
      <c r="K2317" s="28">
        <f>G2317*D2317</f>
        <v/>
      </c>
      <c r="L2317" s="28">
        <f>H2317*D2317</f>
        <v/>
      </c>
      <c r="M2317" s="28">
        <f>I2317*D2317</f>
        <v/>
      </c>
    </row>
    <row r="2318">
      <c r="A2318" t="inlineStr">
        <is>
          <t>PRO-00792</t>
        </is>
      </c>
      <c r="B2318" t="inlineStr">
        <is>
          <t>google</t>
        </is>
      </c>
      <c r="C2318" t="n">
        <v>1</v>
      </c>
      <c r="D2318" s="28" t="n">
        <v>0</v>
      </c>
      <c r="E2318" t="n">
        <v>3</v>
      </c>
      <c r="F2318">
        <f>IF(E2318=1,1,IF(E2318=2,0.5,IF(OR(C2318=1,C2318=E2318),0.4,0.2/(E2318-2))))</f>
        <v/>
      </c>
      <c r="G2318">
        <f>IF(C2318=1,1,0)</f>
        <v/>
      </c>
      <c r="H2318">
        <f>IF(C2318=E2318,1,0)</f>
        <v/>
      </c>
      <c r="I2318">
        <f>1/E2318</f>
        <v/>
      </c>
      <c r="J2318" s="28">
        <f>F2318*D2318</f>
        <v/>
      </c>
      <c r="K2318" s="28">
        <f>G2318*D2318</f>
        <v/>
      </c>
      <c r="L2318" s="28">
        <f>H2318*D2318</f>
        <v/>
      </c>
      <c r="M2318" s="28">
        <f>I2318*D2318</f>
        <v/>
      </c>
    </row>
    <row r="2319">
      <c r="A2319" t="inlineStr">
        <is>
          <t>PRO-00792</t>
        </is>
      </c>
      <c r="B2319" t="inlineStr">
        <is>
          <t>g2</t>
        </is>
      </c>
      <c r="C2319" t="n">
        <v>2</v>
      </c>
      <c r="D2319" s="28" t="n">
        <v>0</v>
      </c>
      <c r="E2319" t="n">
        <v>3</v>
      </c>
      <c r="F2319">
        <f>IF(E2319=1,1,IF(E2319=2,0.5,IF(OR(C2319=1,C2319=E2319),0.4,0.2/(E2319-2))))</f>
        <v/>
      </c>
      <c r="G2319">
        <f>IF(C2319=1,1,0)</f>
        <v/>
      </c>
      <c r="H2319">
        <f>IF(C2319=E2319,1,0)</f>
        <v/>
      </c>
      <c r="I2319">
        <f>1/E2319</f>
        <v/>
      </c>
      <c r="J2319" s="28">
        <f>F2319*D2319</f>
        <v/>
      </c>
      <c r="K2319" s="28">
        <f>G2319*D2319</f>
        <v/>
      </c>
      <c r="L2319" s="28">
        <f>H2319*D2319</f>
        <v/>
      </c>
      <c r="M2319" s="28">
        <f>I2319*D2319</f>
        <v/>
      </c>
    </row>
    <row r="2320">
      <c r="A2320" t="inlineStr">
        <is>
          <t>PRO-00792</t>
        </is>
      </c>
      <c r="B2320" t="inlineStr">
        <is>
          <t>g2</t>
        </is>
      </c>
      <c r="C2320" t="n">
        <v>3</v>
      </c>
      <c r="D2320" s="28" t="n">
        <v>0</v>
      </c>
      <c r="E2320" t="n">
        <v>3</v>
      </c>
      <c r="F2320">
        <f>IF(E2320=1,1,IF(E2320=2,0.5,IF(OR(C2320=1,C2320=E2320),0.4,0.2/(E2320-2))))</f>
        <v/>
      </c>
      <c r="G2320">
        <f>IF(C2320=1,1,0)</f>
        <v/>
      </c>
      <c r="H2320">
        <f>IF(C2320=E2320,1,0)</f>
        <v/>
      </c>
      <c r="I2320">
        <f>1/E2320</f>
        <v/>
      </c>
      <c r="J2320" s="28">
        <f>F2320*D2320</f>
        <v/>
      </c>
      <c r="K2320" s="28">
        <f>G2320*D2320</f>
        <v/>
      </c>
      <c r="L2320" s="28">
        <f>H2320*D2320</f>
        <v/>
      </c>
      <c r="M2320" s="28">
        <f>I2320*D2320</f>
        <v/>
      </c>
    </row>
    <row r="2321">
      <c r="A2321" t="inlineStr">
        <is>
          <t>PRO-00793</t>
        </is>
      </c>
      <c r="B2321" t="inlineStr">
        <is>
          <t>linkedin</t>
        </is>
      </c>
      <c r="C2321" t="n">
        <v>1</v>
      </c>
      <c r="D2321" s="28" t="n">
        <v>0</v>
      </c>
      <c r="E2321" t="n">
        <v>2</v>
      </c>
      <c r="F2321">
        <f>IF(E2321=1,1,IF(E2321=2,0.5,IF(OR(C2321=1,C2321=E2321),0.4,0.2/(E2321-2))))</f>
        <v/>
      </c>
      <c r="G2321">
        <f>IF(C2321=1,1,0)</f>
        <v/>
      </c>
      <c r="H2321">
        <f>IF(C2321=E2321,1,0)</f>
        <v/>
      </c>
      <c r="I2321">
        <f>1/E2321</f>
        <v/>
      </c>
      <c r="J2321" s="28">
        <f>F2321*D2321</f>
        <v/>
      </c>
      <c r="K2321" s="28">
        <f>G2321*D2321</f>
        <v/>
      </c>
      <c r="L2321" s="28">
        <f>H2321*D2321</f>
        <v/>
      </c>
      <c r="M2321" s="28">
        <f>I2321*D2321</f>
        <v/>
      </c>
    </row>
    <row r="2322">
      <c r="A2322" t="inlineStr">
        <is>
          <t>PRO-00793</t>
        </is>
      </c>
      <c r="B2322" t="inlineStr">
        <is>
          <t>linkedin</t>
        </is>
      </c>
      <c r="C2322" t="n">
        <v>2</v>
      </c>
      <c r="D2322" s="28" t="n">
        <v>0</v>
      </c>
      <c r="E2322" t="n">
        <v>2</v>
      </c>
      <c r="F2322">
        <f>IF(E2322=1,1,IF(E2322=2,0.5,IF(OR(C2322=1,C2322=E2322),0.4,0.2/(E2322-2))))</f>
        <v/>
      </c>
      <c r="G2322">
        <f>IF(C2322=1,1,0)</f>
        <v/>
      </c>
      <c r="H2322">
        <f>IF(C2322=E2322,1,0)</f>
        <v/>
      </c>
      <c r="I2322">
        <f>1/E2322</f>
        <v/>
      </c>
      <c r="J2322" s="28">
        <f>F2322*D2322</f>
        <v/>
      </c>
      <c r="K2322" s="28">
        <f>G2322*D2322</f>
        <v/>
      </c>
      <c r="L2322" s="28">
        <f>H2322*D2322</f>
        <v/>
      </c>
      <c r="M2322" s="28">
        <f>I2322*D2322</f>
        <v/>
      </c>
    </row>
    <row r="2323">
      <c r="A2323" t="inlineStr">
        <is>
          <t>PRO-00794</t>
        </is>
      </c>
      <c r="B2323" t="inlineStr">
        <is>
          <t>google</t>
        </is>
      </c>
      <c r="C2323" t="n">
        <v>1</v>
      </c>
      <c r="D2323" s="28" t="n">
        <v>0</v>
      </c>
      <c r="E2323" t="n">
        <v>2</v>
      </c>
      <c r="F2323">
        <f>IF(E2323=1,1,IF(E2323=2,0.5,IF(OR(C2323=1,C2323=E2323),0.4,0.2/(E2323-2))))</f>
        <v/>
      </c>
      <c r="G2323">
        <f>IF(C2323=1,1,0)</f>
        <v/>
      </c>
      <c r="H2323">
        <f>IF(C2323=E2323,1,0)</f>
        <v/>
      </c>
      <c r="I2323">
        <f>1/E2323</f>
        <v/>
      </c>
      <c r="J2323" s="28">
        <f>F2323*D2323</f>
        <v/>
      </c>
      <c r="K2323" s="28">
        <f>G2323*D2323</f>
        <v/>
      </c>
      <c r="L2323" s="28">
        <f>H2323*D2323</f>
        <v/>
      </c>
      <c r="M2323" s="28">
        <f>I2323*D2323</f>
        <v/>
      </c>
    </row>
    <row r="2324">
      <c r="A2324" t="inlineStr">
        <is>
          <t>PRO-00794</t>
        </is>
      </c>
      <c r="B2324" t="inlineStr">
        <is>
          <t>google</t>
        </is>
      </c>
      <c r="C2324" t="n">
        <v>2</v>
      </c>
      <c r="D2324" s="28" t="n">
        <v>0</v>
      </c>
      <c r="E2324" t="n">
        <v>2</v>
      </c>
      <c r="F2324">
        <f>IF(E2324=1,1,IF(E2324=2,0.5,IF(OR(C2324=1,C2324=E2324),0.4,0.2/(E2324-2))))</f>
        <v/>
      </c>
      <c r="G2324">
        <f>IF(C2324=1,1,0)</f>
        <v/>
      </c>
      <c r="H2324">
        <f>IF(C2324=E2324,1,0)</f>
        <v/>
      </c>
      <c r="I2324">
        <f>1/E2324</f>
        <v/>
      </c>
      <c r="J2324" s="28">
        <f>F2324*D2324</f>
        <v/>
      </c>
      <c r="K2324" s="28">
        <f>G2324*D2324</f>
        <v/>
      </c>
      <c r="L2324" s="28">
        <f>H2324*D2324</f>
        <v/>
      </c>
      <c r="M2324" s="28">
        <f>I2324*D2324</f>
        <v/>
      </c>
    </row>
    <row r="2325">
      <c r="A2325" t="inlineStr">
        <is>
          <t>PRO-00795</t>
        </is>
      </c>
      <c r="B2325" t="inlineStr">
        <is>
          <t>linkedin</t>
        </is>
      </c>
      <c r="C2325" t="n">
        <v>1</v>
      </c>
      <c r="D2325" s="28" t="n">
        <v>54030</v>
      </c>
      <c r="E2325" t="n">
        <v>2</v>
      </c>
      <c r="F2325">
        <f>IF(E2325=1,1,IF(E2325=2,0.5,IF(OR(C2325=1,C2325=E2325),0.4,0.2/(E2325-2))))</f>
        <v/>
      </c>
      <c r="G2325">
        <f>IF(C2325=1,1,0)</f>
        <v/>
      </c>
      <c r="H2325">
        <f>IF(C2325=E2325,1,0)</f>
        <v/>
      </c>
      <c r="I2325">
        <f>1/E2325</f>
        <v/>
      </c>
      <c r="J2325" s="28">
        <f>F2325*D2325</f>
        <v/>
      </c>
      <c r="K2325" s="28">
        <f>G2325*D2325</f>
        <v/>
      </c>
      <c r="L2325" s="28">
        <f>H2325*D2325</f>
        <v/>
      </c>
      <c r="M2325" s="28">
        <f>I2325*D2325</f>
        <v/>
      </c>
    </row>
    <row r="2326">
      <c r="A2326" t="inlineStr">
        <is>
          <t>PRO-00795</t>
        </is>
      </c>
      <c r="B2326" t="inlineStr">
        <is>
          <t>g2</t>
        </is>
      </c>
      <c r="C2326" t="n">
        <v>2</v>
      </c>
      <c r="D2326" s="28" t="n">
        <v>54030</v>
      </c>
      <c r="E2326" t="n">
        <v>2</v>
      </c>
      <c r="F2326">
        <f>IF(E2326=1,1,IF(E2326=2,0.5,IF(OR(C2326=1,C2326=E2326),0.4,0.2/(E2326-2))))</f>
        <v/>
      </c>
      <c r="G2326">
        <f>IF(C2326=1,1,0)</f>
        <v/>
      </c>
      <c r="H2326">
        <f>IF(C2326=E2326,1,0)</f>
        <v/>
      </c>
      <c r="I2326">
        <f>1/E2326</f>
        <v/>
      </c>
      <c r="J2326" s="28">
        <f>F2326*D2326</f>
        <v/>
      </c>
      <c r="K2326" s="28">
        <f>G2326*D2326</f>
        <v/>
      </c>
      <c r="L2326" s="28">
        <f>H2326*D2326</f>
        <v/>
      </c>
      <c r="M2326" s="28">
        <f>I2326*D2326</f>
        <v/>
      </c>
    </row>
    <row r="2327">
      <c r="A2327" t="inlineStr">
        <is>
          <t>PRO-00796</t>
        </is>
      </c>
      <c r="B2327" t="inlineStr">
        <is>
          <t>google</t>
        </is>
      </c>
      <c r="C2327" t="n">
        <v>1</v>
      </c>
      <c r="D2327" s="28" t="n">
        <v>0</v>
      </c>
      <c r="E2327" t="n">
        <v>2</v>
      </c>
      <c r="F2327">
        <f>IF(E2327=1,1,IF(E2327=2,0.5,IF(OR(C2327=1,C2327=E2327),0.4,0.2/(E2327-2))))</f>
        <v/>
      </c>
      <c r="G2327">
        <f>IF(C2327=1,1,0)</f>
        <v/>
      </c>
      <c r="H2327">
        <f>IF(C2327=E2327,1,0)</f>
        <v/>
      </c>
      <c r="I2327">
        <f>1/E2327</f>
        <v/>
      </c>
      <c r="J2327" s="28">
        <f>F2327*D2327</f>
        <v/>
      </c>
      <c r="K2327" s="28">
        <f>G2327*D2327</f>
        <v/>
      </c>
      <c r="L2327" s="28">
        <f>H2327*D2327</f>
        <v/>
      </c>
      <c r="M2327" s="28">
        <f>I2327*D2327</f>
        <v/>
      </c>
    </row>
    <row r="2328">
      <c r="A2328" t="inlineStr">
        <is>
          <t>PRO-00796</t>
        </is>
      </c>
      <c r="B2328" t="inlineStr">
        <is>
          <t>google</t>
        </is>
      </c>
      <c r="C2328" t="n">
        <v>2</v>
      </c>
      <c r="D2328" s="28" t="n">
        <v>0</v>
      </c>
      <c r="E2328" t="n">
        <v>2</v>
      </c>
      <c r="F2328">
        <f>IF(E2328=1,1,IF(E2328=2,0.5,IF(OR(C2328=1,C2328=E2328),0.4,0.2/(E2328-2))))</f>
        <v/>
      </c>
      <c r="G2328">
        <f>IF(C2328=1,1,0)</f>
        <v/>
      </c>
      <c r="H2328">
        <f>IF(C2328=E2328,1,0)</f>
        <v/>
      </c>
      <c r="I2328">
        <f>1/E2328</f>
        <v/>
      </c>
      <c r="J2328" s="28">
        <f>F2328*D2328</f>
        <v/>
      </c>
      <c r="K2328" s="28">
        <f>G2328*D2328</f>
        <v/>
      </c>
      <c r="L2328" s="28">
        <f>H2328*D2328</f>
        <v/>
      </c>
      <c r="M2328" s="28">
        <f>I2328*D2328</f>
        <v/>
      </c>
    </row>
    <row r="2329">
      <c r="A2329" t="inlineStr">
        <is>
          <t>PRO-00797</t>
        </is>
      </c>
      <c r="B2329" t="inlineStr">
        <is>
          <t>google</t>
        </is>
      </c>
      <c r="C2329" t="n">
        <v>1</v>
      </c>
      <c r="D2329" s="28" t="n">
        <v>0</v>
      </c>
      <c r="E2329" t="n">
        <v>4</v>
      </c>
      <c r="F2329">
        <f>IF(E2329=1,1,IF(E2329=2,0.5,IF(OR(C2329=1,C2329=E2329),0.4,0.2/(E2329-2))))</f>
        <v/>
      </c>
      <c r="G2329">
        <f>IF(C2329=1,1,0)</f>
        <v/>
      </c>
      <c r="H2329">
        <f>IF(C2329=E2329,1,0)</f>
        <v/>
      </c>
      <c r="I2329">
        <f>1/E2329</f>
        <v/>
      </c>
      <c r="J2329" s="28">
        <f>F2329*D2329</f>
        <v/>
      </c>
      <c r="K2329" s="28">
        <f>G2329*D2329</f>
        <v/>
      </c>
      <c r="L2329" s="28">
        <f>H2329*D2329</f>
        <v/>
      </c>
      <c r="M2329" s="28">
        <f>I2329*D2329</f>
        <v/>
      </c>
    </row>
    <row r="2330">
      <c r="A2330" t="inlineStr">
        <is>
          <t>PRO-00797</t>
        </is>
      </c>
      <c r="B2330" t="inlineStr">
        <is>
          <t>linkedin</t>
        </is>
      </c>
      <c r="C2330" t="n">
        <v>2</v>
      </c>
      <c r="D2330" s="28" t="n">
        <v>0</v>
      </c>
      <c r="E2330" t="n">
        <v>4</v>
      </c>
      <c r="F2330">
        <f>IF(E2330=1,1,IF(E2330=2,0.5,IF(OR(C2330=1,C2330=E2330),0.4,0.2/(E2330-2))))</f>
        <v/>
      </c>
      <c r="G2330">
        <f>IF(C2330=1,1,0)</f>
        <v/>
      </c>
      <c r="H2330">
        <f>IF(C2330=E2330,1,0)</f>
        <v/>
      </c>
      <c r="I2330">
        <f>1/E2330</f>
        <v/>
      </c>
      <c r="J2330" s="28">
        <f>F2330*D2330</f>
        <v/>
      </c>
      <c r="K2330" s="28">
        <f>G2330*D2330</f>
        <v/>
      </c>
      <c r="L2330" s="28">
        <f>H2330*D2330</f>
        <v/>
      </c>
      <c r="M2330" s="28">
        <f>I2330*D2330</f>
        <v/>
      </c>
    </row>
    <row r="2331">
      <c r="A2331" t="inlineStr">
        <is>
          <t>PRO-00797</t>
        </is>
      </c>
      <c r="B2331" t="inlineStr">
        <is>
          <t>google</t>
        </is>
      </c>
      <c r="C2331" t="n">
        <v>3</v>
      </c>
      <c r="D2331" s="28" t="n">
        <v>0</v>
      </c>
      <c r="E2331" t="n">
        <v>4</v>
      </c>
      <c r="F2331">
        <f>IF(E2331=1,1,IF(E2331=2,0.5,IF(OR(C2331=1,C2331=E2331),0.4,0.2/(E2331-2))))</f>
        <v/>
      </c>
      <c r="G2331">
        <f>IF(C2331=1,1,0)</f>
        <v/>
      </c>
      <c r="H2331">
        <f>IF(C2331=E2331,1,0)</f>
        <v/>
      </c>
      <c r="I2331">
        <f>1/E2331</f>
        <v/>
      </c>
      <c r="J2331" s="28">
        <f>F2331*D2331</f>
        <v/>
      </c>
      <c r="K2331" s="28">
        <f>G2331*D2331</f>
        <v/>
      </c>
      <c r="L2331" s="28">
        <f>H2331*D2331</f>
        <v/>
      </c>
      <c r="M2331" s="28">
        <f>I2331*D2331</f>
        <v/>
      </c>
    </row>
    <row r="2332">
      <c r="A2332" t="inlineStr">
        <is>
          <t>PRO-00797</t>
        </is>
      </c>
      <c r="B2332" t="inlineStr">
        <is>
          <t>google</t>
        </is>
      </c>
      <c r="C2332" t="n">
        <v>4</v>
      </c>
      <c r="D2332" s="28" t="n">
        <v>0</v>
      </c>
      <c r="E2332" t="n">
        <v>4</v>
      </c>
      <c r="F2332">
        <f>IF(E2332=1,1,IF(E2332=2,0.5,IF(OR(C2332=1,C2332=E2332),0.4,0.2/(E2332-2))))</f>
        <v/>
      </c>
      <c r="G2332">
        <f>IF(C2332=1,1,0)</f>
        <v/>
      </c>
      <c r="H2332">
        <f>IF(C2332=E2332,1,0)</f>
        <v/>
      </c>
      <c r="I2332">
        <f>1/E2332</f>
        <v/>
      </c>
      <c r="J2332" s="28">
        <f>F2332*D2332</f>
        <v/>
      </c>
      <c r="K2332" s="28">
        <f>G2332*D2332</f>
        <v/>
      </c>
      <c r="L2332" s="28">
        <f>H2332*D2332</f>
        <v/>
      </c>
      <c r="M2332" s="28">
        <f>I2332*D2332</f>
        <v/>
      </c>
    </row>
    <row r="2333">
      <c r="A2333" t="inlineStr">
        <is>
          <t>PRO-00798</t>
        </is>
      </c>
      <c r="B2333" t="inlineStr">
        <is>
          <t>google</t>
        </is>
      </c>
      <c r="C2333" t="n">
        <v>1</v>
      </c>
      <c r="D2333" s="28" t="n">
        <v>0</v>
      </c>
      <c r="E2333" t="n">
        <v>3</v>
      </c>
      <c r="F2333">
        <f>IF(E2333=1,1,IF(E2333=2,0.5,IF(OR(C2333=1,C2333=E2333),0.4,0.2/(E2333-2))))</f>
        <v/>
      </c>
      <c r="G2333">
        <f>IF(C2333=1,1,0)</f>
        <v/>
      </c>
      <c r="H2333">
        <f>IF(C2333=E2333,1,0)</f>
        <v/>
      </c>
      <c r="I2333">
        <f>1/E2333</f>
        <v/>
      </c>
      <c r="J2333" s="28">
        <f>F2333*D2333</f>
        <v/>
      </c>
      <c r="K2333" s="28">
        <f>G2333*D2333</f>
        <v/>
      </c>
      <c r="L2333" s="28">
        <f>H2333*D2333</f>
        <v/>
      </c>
      <c r="M2333" s="28">
        <f>I2333*D2333</f>
        <v/>
      </c>
    </row>
    <row r="2334">
      <c r="A2334" t="inlineStr">
        <is>
          <t>PRO-00798</t>
        </is>
      </c>
      <c r="B2334" t="inlineStr">
        <is>
          <t>google</t>
        </is>
      </c>
      <c r="C2334" t="n">
        <v>2</v>
      </c>
      <c r="D2334" s="28" t="n">
        <v>0</v>
      </c>
      <c r="E2334" t="n">
        <v>3</v>
      </c>
      <c r="F2334">
        <f>IF(E2334=1,1,IF(E2334=2,0.5,IF(OR(C2334=1,C2334=E2334),0.4,0.2/(E2334-2))))</f>
        <v/>
      </c>
      <c r="G2334">
        <f>IF(C2334=1,1,0)</f>
        <v/>
      </c>
      <c r="H2334">
        <f>IF(C2334=E2334,1,0)</f>
        <v/>
      </c>
      <c r="I2334">
        <f>1/E2334</f>
        <v/>
      </c>
      <c r="J2334" s="28">
        <f>F2334*D2334</f>
        <v/>
      </c>
      <c r="K2334" s="28">
        <f>G2334*D2334</f>
        <v/>
      </c>
      <c r="L2334" s="28">
        <f>H2334*D2334</f>
        <v/>
      </c>
      <c r="M2334" s="28">
        <f>I2334*D2334</f>
        <v/>
      </c>
    </row>
    <row r="2335">
      <c r="A2335" t="inlineStr">
        <is>
          <t>PRO-00798</t>
        </is>
      </c>
      <c r="B2335" t="inlineStr">
        <is>
          <t>linkedin</t>
        </is>
      </c>
      <c r="C2335" t="n">
        <v>3</v>
      </c>
      <c r="D2335" s="28" t="n">
        <v>0</v>
      </c>
      <c r="E2335" t="n">
        <v>3</v>
      </c>
      <c r="F2335">
        <f>IF(E2335=1,1,IF(E2335=2,0.5,IF(OR(C2335=1,C2335=E2335),0.4,0.2/(E2335-2))))</f>
        <v/>
      </c>
      <c r="G2335">
        <f>IF(C2335=1,1,0)</f>
        <v/>
      </c>
      <c r="H2335">
        <f>IF(C2335=E2335,1,0)</f>
        <v/>
      </c>
      <c r="I2335">
        <f>1/E2335</f>
        <v/>
      </c>
      <c r="J2335" s="28">
        <f>F2335*D2335</f>
        <v/>
      </c>
      <c r="K2335" s="28">
        <f>G2335*D2335</f>
        <v/>
      </c>
      <c r="L2335" s="28">
        <f>H2335*D2335</f>
        <v/>
      </c>
      <c r="M2335" s="28">
        <f>I2335*D2335</f>
        <v/>
      </c>
    </row>
    <row r="2336">
      <c r="A2336" t="inlineStr">
        <is>
          <t>PRO-00799</t>
        </is>
      </c>
      <c r="B2336" t="inlineStr">
        <is>
          <t>linkedin</t>
        </is>
      </c>
      <c r="C2336" t="n">
        <v>1</v>
      </c>
      <c r="D2336" s="28" t="n">
        <v>0</v>
      </c>
      <c r="E2336" t="n">
        <v>2</v>
      </c>
      <c r="F2336">
        <f>IF(E2336=1,1,IF(E2336=2,0.5,IF(OR(C2336=1,C2336=E2336),0.4,0.2/(E2336-2))))</f>
        <v/>
      </c>
      <c r="G2336">
        <f>IF(C2336=1,1,0)</f>
        <v/>
      </c>
      <c r="H2336">
        <f>IF(C2336=E2336,1,0)</f>
        <v/>
      </c>
      <c r="I2336">
        <f>1/E2336</f>
        <v/>
      </c>
      <c r="J2336" s="28">
        <f>F2336*D2336</f>
        <v/>
      </c>
      <c r="K2336" s="28">
        <f>G2336*D2336</f>
        <v/>
      </c>
      <c r="L2336" s="28">
        <f>H2336*D2336</f>
        <v/>
      </c>
      <c r="M2336" s="28">
        <f>I2336*D2336</f>
        <v/>
      </c>
    </row>
    <row r="2337">
      <c r="A2337" t="inlineStr">
        <is>
          <t>PRO-00799</t>
        </is>
      </c>
      <c r="B2337" t="inlineStr">
        <is>
          <t>linkedin</t>
        </is>
      </c>
      <c r="C2337" t="n">
        <v>2</v>
      </c>
      <c r="D2337" s="28" t="n">
        <v>0</v>
      </c>
      <c r="E2337" t="n">
        <v>2</v>
      </c>
      <c r="F2337">
        <f>IF(E2337=1,1,IF(E2337=2,0.5,IF(OR(C2337=1,C2337=E2337),0.4,0.2/(E2337-2))))</f>
        <v/>
      </c>
      <c r="G2337">
        <f>IF(C2337=1,1,0)</f>
        <v/>
      </c>
      <c r="H2337">
        <f>IF(C2337=E2337,1,0)</f>
        <v/>
      </c>
      <c r="I2337">
        <f>1/E2337</f>
        <v/>
      </c>
      <c r="J2337" s="28">
        <f>F2337*D2337</f>
        <v/>
      </c>
      <c r="K2337" s="28">
        <f>G2337*D2337</f>
        <v/>
      </c>
      <c r="L2337" s="28">
        <f>H2337*D2337</f>
        <v/>
      </c>
      <c r="M2337" s="28">
        <f>I2337*D2337</f>
        <v/>
      </c>
    </row>
    <row r="2338">
      <c r="A2338" t="inlineStr">
        <is>
          <t>PRO-00800</t>
        </is>
      </c>
      <c r="B2338" t="inlineStr">
        <is>
          <t>google</t>
        </is>
      </c>
      <c r="C2338" t="n">
        <v>1</v>
      </c>
      <c r="D2338" s="28" t="n">
        <v>57643</v>
      </c>
      <c r="E2338" t="n">
        <v>3</v>
      </c>
      <c r="F2338">
        <f>IF(E2338=1,1,IF(E2338=2,0.5,IF(OR(C2338=1,C2338=E2338),0.4,0.2/(E2338-2))))</f>
        <v/>
      </c>
      <c r="G2338">
        <f>IF(C2338=1,1,0)</f>
        <v/>
      </c>
      <c r="H2338">
        <f>IF(C2338=E2338,1,0)</f>
        <v/>
      </c>
      <c r="I2338">
        <f>1/E2338</f>
        <v/>
      </c>
      <c r="J2338" s="28">
        <f>F2338*D2338</f>
        <v/>
      </c>
      <c r="K2338" s="28">
        <f>G2338*D2338</f>
        <v/>
      </c>
      <c r="L2338" s="28">
        <f>H2338*D2338</f>
        <v/>
      </c>
      <c r="M2338" s="28">
        <f>I2338*D2338</f>
        <v/>
      </c>
    </row>
    <row r="2339">
      <c r="A2339" t="inlineStr">
        <is>
          <t>PRO-00800</t>
        </is>
      </c>
      <c r="B2339" t="inlineStr">
        <is>
          <t>google</t>
        </is>
      </c>
      <c r="C2339" t="n">
        <v>2</v>
      </c>
      <c r="D2339" s="28" t="n">
        <v>57643</v>
      </c>
      <c r="E2339" t="n">
        <v>3</v>
      </c>
      <c r="F2339">
        <f>IF(E2339=1,1,IF(E2339=2,0.5,IF(OR(C2339=1,C2339=E2339),0.4,0.2/(E2339-2))))</f>
        <v/>
      </c>
      <c r="G2339">
        <f>IF(C2339=1,1,0)</f>
        <v/>
      </c>
      <c r="H2339">
        <f>IF(C2339=E2339,1,0)</f>
        <v/>
      </c>
      <c r="I2339">
        <f>1/E2339</f>
        <v/>
      </c>
      <c r="J2339" s="28">
        <f>F2339*D2339</f>
        <v/>
      </c>
      <c r="K2339" s="28">
        <f>G2339*D2339</f>
        <v/>
      </c>
      <c r="L2339" s="28">
        <f>H2339*D2339</f>
        <v/>
      </c>
      <c r="M2339" s="28">
        <f>I2339*D2339</f>
        <v/>
      </c>
    </row>
    <row r="2340">
      <c r="A2340" t="inlineStr">
        <is>
          <t>PRO-00800</t>
        </is>
      </c>
      <c r="B2340" t="inlineStr">
        <is>
          <t>programmatic</t>
        </is>
      </c>
      <c r="C2340" t="n">
        <v>3</v>
      </c>
      <c r="D2340" s="28" t="n">
        <v>57643</v>
      </c>
      <c r="E2340" t="n">
        <v>3</v>
      </c>
      <c r="F2340">
        <f>IF(E2340=1,1,IF(E2340=2,0.5,IF(OR(C2340=1,C2340=E2340),0.4,0.2/(E2340-2))))</f>
        <v/>
      </c>
      <c r="G2340">
        <f>IF(C2340=1,1,0)</f>
        <v/>
      </c>
      <c r="H2340">
        <f>IF(C2340=E2340,1,0)</f>
        <v/>
      </c>
      <c r="I2340">
        <f>1/E2340</f>
        <v/>
      </c>
      <c r="J2340" s="28">
        <f>F2340*D2340</f>
        <v/>
      </c>
      <c r="K2340" s="28">
        <f>G2340*D2340</f>
        <v/>
      </c>
      <c r="L2340" s="28">
        <f>H2340*D2340</f>
        <v/>
      </c>
      <c r="M2340" s="28">
        <f>I2340*D2340</f>
        <v/>
      </c>
    </row>
    <row r="2341">
      <c r="A2341" t="inlineStr">
        <is>
          <t>PRO-00801</t>
        </is>
      </c>
      <c r="B2341" t="inlineStr">
        <is>
          <t>linkedin</t>
        </is>
      </c>
      <c r="C2341" t="n">
        <v>1</v>
      </c>
      <c r="D2341" s="28" t="n">
        <v>0</v>
      </c>
      <c r="E2341" t="n">
        <v>3</v>
      </c>
      <c r="F2341">
        <f>IF(E2341=1,1,IF(E2341=2,0.5,IF(OR(C2341=1,C2341=E2341),0.4,0.2/(E2341-2))))</f>
        <v/>
      </c>
      <c r="G2341">
        <f>IF(C2341=1,1,0)</f>
        <v/>
      </c>
      <c r="H2341">
        <f>IF(C2341=E2341,1,0)</f>
        <v/>
      </c>
      <c r="I2341">
        <f>1/E2341</f>
        <v/>
      </c>
      <c r="J2341" s="28">
        <f>F2341*D2341</f>
        <v/>
      </c>
      <c r="K2341" s="28">
        <f>G2341*D2341</f>
        <v/>
      </c>
      <c r="L2341" s="28">
        <f>H2341*D2341</f>
        <v/>
      </c>
      <c r="M2341" s="28">
        <f>I2341*D2341</f>
        <v/>
      </c>
    </row>
    <row r="2342">
      <c r="A2342" t="inlineStr">
        <is>
          <t>PRO-00801</t>
        </is>
      </c>
      <c r="B2342" t="inlineStr">
        <is>
          <t>linkedin</t>
        </is>
      </c>
      <c r="C2342" t="n">
        <v>2</v>
      </c>
      <c r="D2342" s="28" t="n">
        <v>0</v>
      </c>
      <c r="E2342" t="n">
        <v>3</v>
      </c>
      <c r="F2342">
        <f>IF(E2342=1,1,IF(E2342=2,0.5,IF(OR(C2342=1,C2342=E2342),0.4,0.2/(E2342-2))))</f>
        <v/>
      </c>
      <c r="G2342">
        <f>IF(C2342=1,1,0)</f>
        <v/>
      </c>
      <c r="H2342">
        <f>IF(C2342=E2342,1,0)</f>
        <v/>
      </c>
      <c r="I2342">
        <f>1/E2342</f>
        <v/>
      </c>
      <c r="J2342" s="28">
        <f>F2342*D2342</f>
        <v/>
      </c>
      <c r="K2342" s="28">
        <f>G2342*D2342</f>
        <v/>
      </c>
      <c r="L2342" s="28">
        <f>H2342*D2342</f>
        <v/>
      </c>
      <c r="M2342" s="28">
        <f>I2342*D2342</f>
        <v/>
      </c>
    </row>
    <row r="2343">
      <c r="A2343" t="inlineStr">
        <is>
          <t>PRO-00801</t>
        </is>
      </c>
      <c r="B2343" t="inlineStr">
        <is>
          <t>g2</t>
        </is>
      </c>
      <c r="C2343" t="n">
        <v>3</v>
      </c>
      <c r="D2343" s="28" t="n">
        <v>0</v>
      </c>
      <c r="E2343" t="n">
        <v>3</v>
      </c>
      <c r="F2343">
        <f>IF(E2343=1,1,IF(E2343=2,0.5,IF(OR(C2343=1,C2343=E2343),0.4,0.2/(E2343-2))))</f>
        <v/>
      </c>
      <c r="G2343">
        <f>IF(C2343=1,1,0)</f>
        <v/>
      </c>
      <c r="H2343">
        <f>IF(C2343=E2343,1,0)</f>
        <v/>
      </c>
      <c r="I2343">
        <f>1/E2343</f>
        <v/>
      </c>
      <c r="J2343" s="28">
        <f>F2343*D2343</f>
        <v/>
      </c>
      <c r="K2343" s="28">
        <f>G2343*D2343</f>
        <v/>
      </c>
      <c r="L2343" s="28">
        <f>H2343*D2343</f>
        <v/>
      </c>
      <c r="M2343" s="28">
        <f>I2343*D2343</f>
        <v/>
      </c>
    </row>
    <row r="2344">
      <c r="A2344" t="inlineStr">
        <is>
          <t>PRO-00802</t>
        </is>
      </c>
      <c r="B2344" t="inlineStr">
        <is>
          <t>linkedin</t>
        </is>
      </c>
      <c r="C2344" t="n">
        <v>1</v>
      </c>
      <c r="D2344" s="28" t="n">
        <v>0</v>
      </c>
      <c r="E2344" t="n">
        <v>3</v>
      </c>
      <c r="F2344">
        <f>IF(E2344=1,1,IF(E2344=2,0.5,IF(OR(C2344=1,C2344=E2344),0.4,0.2/(E2344-2))))</f>
        <v/>
      </c>
      <c r="G2344">
        <f>IF(C2344=1,1,0)</f>
        <v/>
      </c>
      <c r="H2344">
        <f>IF(C2344=E2344,1,0)</f>
        <v/>
      </c>
      <c r="I2344">
        <f>1/E2344</f>
        <v/>
      </c>
      <c r="J2344" s="28">
        <f>F2344*D2344</f>
        <v/>
      </c>
      <c r="K2344" s="28">
        <f>G2344*D2344</f>
        <v/>
      </c>
      <c r="L2344" s="28">
        <f>H2344*D2344</f>
        <v/>
      </c>
      <c r="M2344" s="28">
        <f>I2344*D2344</f>
        <v/>
      </c>
    </row>
    <row r="2345">
      <c r="A2345" t="inlineStr">
        <is>
          <t>PRO-00802</t>
        </is>
      </c>
      <c r="B2345" t="inlineStr">
        <is>
          <t>google</t>
        </is>
      </c>
      <c r="C2345" t="n">
        <v>2</v>
      </c>
      <c r="D2345" s="28" t="n">
        <v>0</v>
      </c>
      <c r="E2345" t="n">
        <v>3</v>
      </c>
      <c r="F2345">
        <f>IF(E2345=1,1,IF(E2345=2,0.5,IF(OR(C2345=1,C2345=E2345),0.4,0.2/(E2345-2))))</f>
        <v/>
      </c>
      <c r="G2345">
        <f>IF(C2345=1,1,0)</f>
        <v/>
      </c>
      <c r="H2345">
        <f>IF(C2345=E2345,1,0)</f>
        <v/>
      </c>
      <c r="I2345">
        <f>1/E2345</f>
        <v/>
      </c>
      <c r="J2345" s="28">
        <f>F2345*D2345</f>
        <v/>
      </c>
      <c r="K2345" s="28">
        <f>G2345*D2345</f>
        <v/>
      </c>
      <c r="L2345" s="28">
        <f>H2345*D2345</f>
        <v/>
      </c>
      <c r="M2345" s="28">
        <f>I2345*D2345</f>
        <v/>
      </c>
    </row>
    <row r="2346">
      <c r="A2346" t="inlineStr">
        <is>
          <t>PRO-00802</t>
        </is>
      </c>
      <c r="B2346" t="inlineStr">
        <is>
          <t>linkedin</t>
        </is>
      </c>
      <c r="C2346" t="n">
        <v>3</v>
      </c>
      <c r="D2346" s="28" t="n">
        <v>0</v>
      </c>
      <c r="E2346" t="n">
        <v>3</v>
      </c>
      <c r="F2346">
        <f>IF(E2346=1,1,IF(E2346=2,0.5,IF(OR(C2346=1,C2346=E2346),0.4,0.2/(E2346-2))))</f>
        <v/>
      </c>
      <c r="G2346">
        <f>IF(C2346=1,1,0)</f>
        <v/>
      </c>
      <c r="H2346">
        <f>IF(C2346=E2346,1,0)</f>
        <v/>
      </c>
      <c r="I2346">
        <f>1/E2346</f>
        <v/>
      </c>
      <c r="J2346" s="28">
        <f>F2346*D2346</f>
        <v/>
      </c>
      <c r="K2346" s="28">
        <f>G2346*D2346</f>
        <v/>
      </c>
      <c r="L2346" s="28">
        <f>H2346*D2346</f>
        <v/>
      </c>
      <c r="M2346" s="28">
        <f>I2346*D2346</f>
        <v/>
      </c>
    </row>
    <row r="2347">
      <c r="A2347" t="inlineStr">
        <is>
          <t>PRO-00803</t>
        </is>
      </c>
      <c r="B2347" t="inlineStr">
        <is>
          <t>google</t>
        </is>
      </c>
      <c r="C2347" t="n">
        <v>1</v>
      </c>
      <c r="D2347" s="28" t="n">
        <v>0</v>
      </c>
      <c r="E2347" t="n">
        <v>4</v>
      </c>
      <c r="F2347">
        <f>IF(E2347=1,1,IF(E2347=2,0.5,IF(OR(C2347=1,C2347=E2347),0.4,0.2/(E2347-2))))</f>
        <v/>
      </c>
      <c r="G2347">
        <f>IF(C2347=1,1,0)</f>
        <v/>
      </c>
      <c r="H2347">
        <f>IF(C2347=E2347,1,0)</f>
        <v/>
      </c>
      <c r="I2347">
        <f>1/E2347</f>
        <v/>
      </c>
      <c r="J2347" s="28">
        <f>F2347*D2347</f>
        <v/>
      </c>
      <c r="K2347" s="28">
        <f>G2347*D2347</f>
        <v/>
      </c>
      <c r="L2347" s="28">
        <f>H2347*D2347</f>
        <v/>
      </c>
      <c r="M2347" s="28">
        <f>I2347*D2347</f>
        <v/>
      </c>
    </row>
    <row r="2348">
      <c r="A2348" t="inlineStr">
        <is>
          <t>PRO-00803</t>
        </is>
      </c>
      <c r="B2348" t="inlineStr">
        <is>
          <t>programmatic</t>
        </is>
      </c>
      <c r="C2348" t="n">
        <v>2</v>
      </c>
      <c r="D2348" s="28" t="n">
        <v>0</v>
      </c>
      <c r="E2348" t="n">
        <v>4</v>
      </c>
      <c r="F2348">
        <f>IF(E2348=1,1,IF(E2348=2,0.5,IF(OR(C2348=1,C2348=E2348),0.4,0.2/(E2348-2))))</f>
        <v/>
      </c>
      <c r="G2348">
        <f>IF(C2348=1,1,0)</f>
        <v/>
      </c>
      <c r="H2348">
        <f>IF(C2348=E2348,1,0)</f>
        <v/>
      </c>
      <c r="I2348">
        <f>1/E2348</f>
        <v/>
      </c>
      <c r="J2348" s="28">
        <f>F2348*D2348</f>
        <v/>
      </c>
      <c r="K2348" s="28">
        <f>G2348*D2348</f>
        <v/>
      </c>
      <c r="L2348" s="28">
        <f>H2348*D2348</f>
        <v/>
      </c>
      <c r="M2348" s="28">
        <f>I2348*D2348</f>
        <v/>
      </c>
    </row>
    <row r="2349">
      <c r="A2349" t="inlineStr">
        <is>
          <t>PRO-00803</t>
        </is>
      </c>
      <c r="B2349" t="inlineStr">
        <is>
          <t>g2</t>
        </is>
      </c>
      <c r="C2349" t="n">
        <v>3</v>
      </c>
      <c r="D2349" s="28" t="n">
        <v>0</v>
      </c>
      <c r="E2349" t="n">
        <v>4</v>
      </c>
      <c r="F2349">
        <f>IF(E2349=1,1,IF(E2349=2,0.5,IF(OR(C2349=1,C2349=E2349),0.4,0.2/(E2349-2))))</f>
        <v/>
      </c>
      <c r="G2349">
        <f>IF(C2349=1,1,0)</f>
        <v/>
      </c>
      <c r="H2349">
        <f>IF(C2349=E2349,1,0)</f>
        <v/>
      </c>
      <c r="I2349">
        <f>1/E2349</f>
        <v/>
      </c>
      <c r="J2349" s="28">
        <f>F2349*D2349</f>
        <v/>
      </c>
      <c r="K2349" s="28">
        <f>G2349*D2349</f>
        <v/>
      </c>
      <c r="L2349" s="28">
        <f>H2349*D2349</f>
        <v/>
      </c>
      <c r="M2349" s="28">
        <f>I2349*D2349</f>
        <v/>
      </c>
    </row>
    <row r="2350">
      <c r="A2350" t="inlineStr">
        <is>
          <t>PRO-00803</t>
        </is>
      </c>
      <c r="B2350" t="inlineStr">
        <is>
          <t>programmatic</t>
        </is>
      </c>
      <c r="C2350" t="n">
        <v>4</v>
      </c>
      <c r="D2350" s="28" t="n">
        <v>0</v>
      </c>
      <c r="E2350" t="n">
        <v>4</v>
      </c>
      <c r="F2350">
        <f>IF(E2350=1,1,IF(E2350=2,0.5,IF(OR(C2350=1,C2350=E2350),0.4,0.2/(E2350-2))))</f>
        <v/>
      </c>
      <c r="G2350">
        <f>IF(C2350=1,1,0)</f>
        <v/>
      </c>
      <c r="H2350">
        <f>IF(C2350=E2350,1,0)</f>
        <v/>
      </c>
      <c r="I2350">
        <f>1/E2350</f>
        <v/>
      </c>
      <c r="J2350" s="28">
        <f>F2350*D2350</f>
        <v/>
      </c>
      <c r="K2350" s="28">
        <f>G2350*D2350</f>
        <v/>
      </c>
      <c r="L2350" s="28">
        <f>H2350*D2350</f>
        <v/>
      </c>
      <c r="M2350" s="28">
        <f>I2350*D2350</f>
        <v/>
      </c>
    </row>
    <row r="2351">
      <c r="A2351" t="inlineStr">
        <is>
          <t>PRO-00804</t>
        </is>
      </c>
      <c r="B2351" t="inlineStr">
        <is>
          <t>linkedin</t>
        </is>
      </c>
      <c r="C2351" t="n">
        <v>1</v>
      </c>
      <c r="D2351" s="28" t="n">
        <v>0</v>
      </c>
      <c r="E2351" t="n">
        <v>4</v>
      </c>
      <c r="F2351">
        <f>IF(E2351=1,1,IF(E2351=2,0.5,IF(OR(C2351=1,C2351=E2351),0.4,0.2/(E2351-2))))</f>
        <v/>
      </c>
      <c r="G2351">
        <f>IF(C2351=1,1,0)</f>
        <v/>
      </c>
      <c r="H2351">
        <f>IF(C2351=E2351,1,0)</f>
        <v/>
      </c>
      <c r="I2351">
        <f>1/E2351</f>
        <v/>
      </c>
      <c r="J2351" s="28">
        <f>F2351*D2351</f>
        <v/>
      </c>
      <c r="K2351" s="28">
        <f>G2351*D2351</f>
        <v/>
      </c>
      <c r="L2351" s="28">
        <f>H2351*D2351</f>
        <v/>
      </c>
      <c r="M2351" s="28">
        <f>I2351*D2351</f>
        <v/>
      </c>
    </row>
    <row r="2352">
      <c r="A2352" t="inlineStr">
        <is>
          <t>PRO-00804</t>
        </is>
      </c>
      <c r="B2352" t="inlineStr">
        <is>
          <t>linkedin</t>
        </is>
      </c>
      <c r="C2352" t="n">
        <v>2</v>
      </c>
      <c r="D2352" s="28" t="n">
        <v>0</v>
      </c>
      <c r="E2352" t="n">
        <v>4</v>
      </c>
      <c r="F2352">
        <f>IF(E2352=1,1,IF(E2352=2,0.5,IF(OR(C2352=1,C2352=E2352),0.4,0.2/(E2352-2))))</f>
        <v/>
      </c>
      <c r="G2352">
        <f>IF(C2352=1,1,0)</f>
        <v/>
      </c>
      <c r="H2352">
        <f>IF(C2352=E2352,1,0)</f>
        <v/>
      </c>
      <c r="I2352">
        <f>1/E2352</f>
        <v/>
      </c>
      <c r="J2352" s="28">
        <f>F2352*D2352</f>
        <v/>
      </c>
      <c r="K2352" s="28">
        <f>G2352*D2352</f>
        <v/>
      </c>
      <c r="L2352" s="28">
        <f>H2352*D2352</f>
        <v/>
      </c>
      <c r="M2352" s="28">
        <f>I2352*D2352</f>
        <v/>
      </c>
    </row>
    <row r="2353">
      <c r="A2353" t="inlineStr">
        <is>
          <t>PRO-00804</t>
        </is>
      </c>
      <c r="B2353" t="inlineStr">
        <is>
          <t>linkedin</t>
        </is>
      </c>
      <c r="C2353" t="n">
        <v>3</v>
      </c>
      <c r="D2353" s="28" t="n">
        <v>0</v>
      </c>
      <c r="E2353" t="n">
        <v>4</v>
      </c>
      <c r="F2353">
        <f>IF(E2353=1,1,IF(E2353=2,0.5,IF(OR(C2353=1,C2353=E2353),0.4,0.2/(E2353-2))))</f>
        <v/>
      </c>
      <c r="G2353">
        <f>IF(C2353=1,1,0)</f>
        <v/>
      </c>
      <c r="H2353">
        <f>IF(C2353=E2353,1,0)</f>
        <v/>
      </c>
      <c r="I2353">
        <f>1/E2353</f>
        <v/>
      </c>
      <c r="J2353" s="28">
        <f>F2353*D2353</f>
        <v/>
      </c>
      <c r="K2353" s="28">
        <f>G2353*D2353</f>
        <v/>
      </c>
      <c r="L2353" s="28">
        <f>H2353*D2353</f>
        <v/>
      </c>
      <c r="M2353" s="28">
        <f>I2353*D2353</f>
        <v/>
      </c>
    </row>
    <row r="2354">
      <c r="A2354" t="inlineStr">
        <is>
          <t>PRO-00804</t>
        </is>
      </c>
      <c r="B2354" t="inlineStr">
        <is>
          <t>g2</t>
        </is>
      </c>
      <c r="C2354" t="n">
        <v>4</v>
      </c>
      <c r="D2354" s="28" t="n">
        <v>0</v>
      </c>
      <c r="E2354" t="n">
        <v>4</v>
      </c>
      <c r="F2354">
        <f>IF(E2354=1,1,IF(E2354=2,0.5,IF(OR(C2354=1,C2354=E2354),0.4,0.2/(E2354-2))))</f>
        <v/>
      </c>
      <c r="G2354">
        <f>IF(C2354=1,1,0)</f>
        <v/>
      </c>
      <c r="H2354">
        <f>IF(C2354=E2354,1,0)</f>
        <v/>
      </c>
      <c r="I2354">
        <f>1/E2354</f>
        <v/>
      </c>
      <c r="J2354" s="28">
        <f>F2354*D2354</f>
        <v/>
      </c>
      <c r="K2354" s="28">
        <f>G2354*D2354</f>
        <v/>
      </c>
      <c r="L2354" s="28">
        <f>H2354*D2354</f>
        <v/>
      </c>
      <c r="M2354" s="28">
        <f>I2354*D2354</f>
        <v/>
      </c>
    </row>
    <row r="2355">
      <c r="A2355" t="inlineStr">
        <is>
          <t>PRO-00805</t>
        </is>
      </c>
      <c r="B2355" t="inlineStr">
        <is>
          <t>linkedin</t>
        </is>
      </c>
      <c r="C2355" t="n">
        <v>1</v>
      </c>
      <c r="D2355" s="28" t="n">
        <v>0</v>
      </c>
      <c r="E2355" t="n">
        <v>3</v>
      </c>
      <c r="F2355">
        <f>IF(E2355=1,1,IF(E2355=2,0.5,IF(OR(C2355=1,C2355=E2355),0.4,0.2/(E2355-2))))</f>
        <v/>
      </c>
      <c r="G2355">
        <f>IF(C2355=1,1,0)</f>
        <v/>
      </c>
      <c r="H2355">
        <f>IF(C2355=E2355,1,0)</f>
        <v/>
      </c>
      <c r="I2355">
        <f>1/E2355</f>
        <v/>
      </c>
      <c r="J2355" s="28">
        <f>F2355*D2355</f>
        <v/>
      </c>
      <c r="K2355" s="28">
        <f>G2355*D2355</f>
        <v/>
      </c>
      <c r="L2355" s="28">
        <f>H2355*D2355</f>
        <v/>
      </c>
      <c r="M2355" s="28">
        <f>I2355*D2355</f>
        <v/>
      </c>
    </row>
    <row r="2356">
      <c r="A2356" t="inlineStr">
        <is>
          <t>PRO-00805</t>
        </is>
      </c>
      <c r="B2356" t="inlineStr">
        <is>
          <t>google</t>
        </is>
      </c>
      <c r="C2356" t="n">
        <v>2</v>
      </c>
      <c r="D2356" s="28" t="n">
        <v>0</v>
      </c>
      <c r="E2356" t="n">
        <v>3</v>
      </c>
      <c r="F2356">
        <f>IF(E2356=1,1,IF(E2356=2,0.5,IF(OR(C2356=1,C2356=E2356),0.4,0.2/(E2356-2))))</f>
        <v/>
      </c>
      <c r="G2356">
        <f>IF(C2356=1,1,0)</f>
        <v/>
      </c>
      <c r="H2356">
        <f>IF(C2356=E2356,1,0)</f>
        <v/>
      </c>
      <c r="I2356">
        <f>1/E2356</f>
        <v/>
      </c>
      <c r="J2356" s="28">
        <f>F2356*D2356</f>
        <v/>
      </c>
      <c r="K2356" s="28">
        <f>G2356*D2356</f>
        <v/>
      </c>
      <c r="L2356" s="28">
        <f>H2356*D2356</f>
        <v/>
      </c>
      <c r="M2356" s="28">
        <f>I2356*D2356</f>
        <v/>
      </c>
    </row>
    <row r="2357">
      <c r="A2357" t="inlineStr">
        <is>
          <t>PRO-00805</t>
        </is>
      </c>
      <c r="B2357" t="inlineStr">
        <is>
          <t>g2</t>
        </is>
      </c>
      <c r="C2357" t="n">
        <v>3</v>
      </c>
      <c r="D2357" s="28" t="n">
        <v>0</v>
      </c>
      <c r="E2357" t="n">
        <v>3</v>
      </c>
      <c r="F2357">
        <f>IF(E2357=1,1,IF(E2357=2,0.5,IF(OR(C2357=1,C2357=E2357),0.4,0.2/(E2357-2))))</f>
        <v/>
      </c>
      <c r="G2357">
        <f>IF(C2357=1,1,0)</f>
        <v/>
      </c>
      <c r="H2357">
        <f>IF(C2357=E2357,1,0)</f>
        <v/>
      </c>
      <c r="I2357">
        <f>1/E2357</f>
        <v/>
      </c>
      <c r="J2357" s="28">
        <f>F2357*D2357</f>
        <v/>
      </c>
      <c r="K2357" s="28">
        <f>G2357*D2357</f>
        <v/>
      </c>
      <c r="L2357" s="28">
        <f>H2357*D2357</f>
        <v/>
      </c>
      <c r="M2357" s="28">
        <f>I2357*D2357</f>
        <v/>
      </c>
    </row>
    <row r="2358">
      <c r="A2358" t="inlineStr">
        <is>
          <t>PRO-00806</t>
        </is>
      </c>
      <c r="B2358" t="inlineStr">
        <is>
          <t>linkedin</t>
        </is>
      </c>
      <c r="C2358" t="n">
        <v>1</v>
      </c>
      <c r="D2358" s="28" t="n">
        <v>135962</v>
      </c>
      <c r="E2358" t="n">
        <v>2</v>
      </c>
      <c r="F2358">
        <f>IF(E2358=1,1,IF(E2358=2,0.5,IF(OR(C2358=1,C2358=E2358),0.4,0.2/(E2358-2))))</f>
        <v/>
      </c>
      <c r="G2358">
        <f>IF(C2358=1,1,0)</f>
        <v/>
      </c>
      <c r="H2358">
        <f>IF(C2358=E2358,1,0)</f>
        <v/>
      </c>
      <c r="I2358">
        <f>1/E2358</f>
        <v/>
      </c>
      <c r="J2358" s="28">
        <f>F2358*D2358</f>
        <v/>
      </c>
      <c r="K2358" s="28">
        <f>G2358*D2358</f>
        <v/>
      </c>
      <c r="L2358" s="28">
        <f>H2358*D2358</f>
        <v/>
      </c>
      <c r="M2358" s="28">
        <f>I2358*D2358</f>
        <v/>
      </c>
    </row>
    <row r="2359">
      <c r="A2359" t="inlineStr">
        <is>
          <t>PRO-00806</t>
        </is>
      </c>
      <c r="B2359" t="inlineStr">
        <is>
          <t>google</t>
        </is>
      </c>
      <c r="C2359" t="n">
        <v>2</v>
      </c>
      <c r="D2359" s="28" t="n">
        <v>135962</v>
      </c>
      <c r="E2359" t="n">
        <v>2</v>
      </c>
      <c r="F2359">
        <f>IF(E2359=1,1,IF(E2359=2,0.5,IF(OR(C2359=1,C2359=E2359),0.4,0.2/(E2359-2))))</f>
        <v/>
      </c>
      <c r="G2359">
        <f>IF(C2359=1,1,0)</f>
        <v/>
      </c>
      <c r="H2359">
        <f>IF(C2359=E2359,1,0)</f>
        <v/>
      </c>
      <c r="I2359">
        <f>1/E2359</f>
        <v/>
      </c>
      <c r="J2359" s="28">
        <f>F2359*D2359</f>
        <v/>
      </c>
      <c r="K2359" s="28">
        <f>G2359*D2359</f>
        <v/>
      </c>
      <c r="L2359" s="28">
        <f>H2359*D2359</f>
        <v/>
      </c>
      <c r="M2359" s="28">
        <f>I2359*D2359</f>
        <v/>
      </c>
    </row>
    <row r="2360">
      <c r="A2360" t="inlineStr">
        <is>
          <t>PRO-00807</t>
        </is>
      </c>
      <c r="B2360" t="inlineStr">
        <is>
          <t>google</t>
        </is>
      </c>
      <c r="C2360" t="n">
        <v>1</v>
      </c>
      <c r="D2360" s="28" t="n">
        <v>0</v>
      </c>
      <c r="E2360" t="n">
        <v>2</v>
      </c>
      <c r="F2360">
        <f>IF(E2360=1,1,IF(E2360=2,0.5,IF(OR(C2360=1,C2360=E2360),0.4,0.2/(E2360-2))))</f>
        <v/>
      </c>
      <c r="G2360">
        <f>IF(C2360=1,1,0)</f>
        <v/>
      </c>
      <c r="H2360">
        <f>IF(C2360=E2360,1,0)</f>
        <v/>
      </c>
      <c r="I2360">
        <f>1/E2360</f>
        <v/>
      </c>
      <c r="J2360" s="28">
        <f>F2360*D2360</f>
        <v/>
      </c>
      <c r="K2360" s="28">
        <f>G2360*D2360</f>
        <v/>
      </c>
      <c r="L2360" s="28">
        <f>H2360*D2360</f>
        <v/>
      </c>
      <c r="M2360" s="28">
        <f>I2360*D2360</f>
        <v/>
      </c>
    </row>
    <row r="2361">
      <c r="A2361" t="inlineStr">
        <is>
          <t>PRO-00807</t>
        </is>
      </c>
      <c r="B2361" t="inlineStr">
        <is>
          <t>linkedin</t>
        </is>
      </c>
      <c r="C2361" t="n">
        <v>2</v>
      </c>
      <c r="D2361" s="28" t="n">
        <v>0</v>
      </c>
      <c r="E2361" t="n">
        <v>2</v>
      </c>
      <c r="F2361">
        <f>IF(E2361=1,1,IF(E2361=2,0.5,IF(OR(C2361=1,C2361=E2361),0.4,0.2/(E2361-2))))</f>
        <v/>
      </c>
      <c r="G2361">
        <f>IF(C2361=1,1,0)</f>
        <v/>
      </c>
      <c r="H2361">
        <f>IF(C2361=E2361,1,0)</f>
        <v/>
      </c>
      <c r="I2361">
        <f>1/E2361</f>
        <v/>
      </c>
      <c r="J2361" s="28">
        <f>F2361*D2361</f>
        <v/>
      </c>
      <c r="K2361" s="28">
        <f>G2361*D2361</f>
        <v/>
      </c>
      <c r="L2361" s="28">
        <f>H2361*D2361</f>
        <v/>
      </c>
      <c r="M2361" s="28">
        <f>I2361*D2361</f>
        <v/>
      </c>
    </row>
    <row r="2362">
      <c r="A2362" t="inlineStr">
        <is>
          <t>PRO-00808</t>
        </is>
      </c>
      <c r="B2362" t="inlineStr">
        <is>
          <t>linkedin</t>
        </is>
      </c>
      <c r="C2362" t="n">
        <v>1</v>
      </c>
      <c r="D2362" s="28" t="n">
        <v>0</v>
      </c>
      <c r="E2362" t="n">
        <v>3</v>
      </c>
      <c r="F2362">
        <f>IF(E2362=1,1,IF(E2362=2,0.5,IF(OR(C2362=1,C2362=E2362),0.4,0.2/(E2362-2))))</f>
        <v/>
      </c>
      <c r="G2362">
        <f>IF(C2362=1,1,0)</f>
        <v/>
      </c>
      <c r="H2362">
        <f>IF(C2362=E2362,1,0)</f>
        <v/>
      </c>
      <c r="I2362">
        <f>1/E2362</f>
        <v/>
      </c>
      <c r="J2362" s="28">
        <f>F2362*D2362</f>
        <v/>
      </c>
      <c r="K2362" s="28">
        <f>G2362*D2362</f>
        <v/>
      </c>
      <c r="L2362" s="28">
        <f>H2362*D2362</f>
        <v/>
      </c>
      <c r="M2362" s="28">
        <f>I2362*D2362</f>
        <v/>
      </c>
    </row>
    <row r="2363">
      <c r="A2363" t="inlineStr">
        <is>
          <t>PRO-00808</t>
        </is>
      </c>
      <c r="B2363" t="inlineStr">
        <is>
          <t>linkedin</t>
        </is>
      </c>
      <c r="C2363" t="n">
        <v>2</v>
      </c>
      <c r="D2363" s="28" t="n">
        <v>0</v>
      </c>
      <c r="E2363" t="n">
        <v>3</v>
      </c>
      <c r="F2363">
        <f>IF(E2363=1,1,IF(E2363=2,0.5,IF(OR(C2363=1,C2363=E2363),0.4,0.2/(E2363-2))))</f>
        <v/>
      </c>
      <c r="G2363">
        <f>IF(C2363=1,1,0)</f>
        <v/>
      </c>
      <c r="H2363">
        <f>IF(C2363=E2363,1,0)</f>
        <v/>
      </c>
      <c r="I2363">
        <f>1/E2363</f>
        <v/>
      </c>
      <c r="J2363" s="28">
        <f>F2363*D2363</f>
        <v/>
      </c>
      <c r="K2363" s="28">
        <f>G2363*D2363</f>
        <v/>
      </c>
      <c r="L2363" s="28">
        <f>H2363*D2363</f>
        <v/>
      </c>
      <c r="M2363" s="28">
        <f>I2363*D2363</f>
        <v/>
      </c>
    </row>
    <row r="2364">
      <c r="A2364" t="inlineStr">
        <is>
          <t>PRO-00808</t>
        </is>
      </c>
      <c r="B2364" t="inlineStr">
        <is>
          <t>linkedin</t>
        </is>
      </c>
      <c r="C2364" t="n">
        <v>3</v>
      </c>
      <c r="D2364" s="28" t="n">
        <v>0</v>
      </c>
      <c r="E2364" t="n">
        <v>3</v>
      </c>
      <c r="F2364">
        <f>IF(E2364=1,1,IF(E2364=2,0.5,IF(OR(C2364=1,C2364=E2364),0.4,0.2/(E2364-2))))</f>
        <v/>
      </c>
      <c r="G2364">
        <f>IF(C2364=1,1,0)</f>
        <v/>
      </c>
      <c r="H2364">
        <f>IF(C2364=E2364,1,0)</f>
        <v/>
      </c>
      <c r="I2364">
        <f>1/E2364</f>
        <v/>
      </c>
      <c r="J2364" s="28">
        <f>F2364*D2364</f>
        <v/>
      </c>
      <c r="K2364" s="28">
        <f>G2364*D2364</f>
        <v/>
      </c>
      <c r="L2364" s="28">
        <f>H2364*D2364</f>
        <v/>
      </c>
      <c r="M2364" s="28">
        <f>I2364*D2364</f>
        <v/>
      </c>
    </row>
    <row r="2365">
      <c r="A2365" t="inlineStr">
        <is>
          <t>PRO-00809</t>
        </is>
      </c>
      <c r="B2365" t="inlineStr">
        <is>
          <t>google</t>
        </is>
      </c>
      <c r="C2365" t="n">
        <v>1</v>
      </c>
      <c r="D2365" s="28" t="n">
        <v>0</v>
      </c>
      <c r="E2365" t="n">
        <v>3</v>
      </c>
      <c r="F2365">
        <f>IF(E2365=1,1,IF(E2365=2,0.5,IF(OR(C2365=1,C2365=E2365),0.4,0.2/(E2365-2))))</f>
        <v/>
      </c>
      <c r="G2365">
        <f>IF(C2365=1,1,0)</f>
        <v/>
      </c>
      <c r="H2365">
        <f>IF(C2365=E2365,1,0)</f>
        <v/>
      </c>
      <c r="I2365">
        <f>1/E2365</f>
        <v/>
      </c>
      <c r="J2365" s="28">
        <f>F2365*D2365</f>
        <v/>
      </c>
      <c r="K2365" s="28">
        <f>G2365*D2365</f>
        <v/>
      </c>
      <c r="L2365" s="28">
        <f>H2365*D2365</f>
        <v/>
      </c>
      <c r="M2365" s="28">
        <f>I2365*D2365</f>
        <v/>
      </c>
    </row>
    <row r="2366">
      <c r="A2366" t="inlineStr">
        <is>
          <t>PRO-00809</t>
        </is>
      </c>
      <c r="B2366" t="inlineStr">
        <is>
          <t>programmatic</t>
        </is>
      </c>
      <c r="C2366" t="n">
        <v>2</v>
      </c>
      <c r="D2366" s="28" t="n">
        <v>0</v>
      </c>
      <c r="E2366" t="n">
        <v>3</v>
      </c>
      <c r="F2366">
        <f>IF(E2366=1,1,IF(E2366=2,0.5,IF(OR(C2366=1,C2366=E2366),0.4,0.2/(E2366-2))))</f>
        <v/>
      </c>
      <c r="G2366">
        <f>IF(C2366=1,1,0)</f>
        <v/>
      </c>
      <c r="H2366">
        <f>IF(C2366=E2366,1,0)</f>
        <v/>
      </c>
      <c r="I2366">
        <f>1/E2366</f>
        <v/>
      </c>
      <c r="J2366" s="28">
        <f>F2366*D2366</f>
        <v/>
      </c>
      <c r="K2366" s="28">
        <f>G2366*D2366</f>
        <v/>
      </c>
      <c r="L2366" s="28">
        <f>H2366*D2366</f>
        <v/>
      </c>
      <c r="M2366" s="28">
        <f>I2366*D2366</f>
        <v/>
      </c>
    </row>
    <row r="2367">
      <c r="A2367" t="inlineStr">
        <is>
          <t>PRO-00809</t>
        </is>
      </c>
      <c r="B2367" t="inlineStr">
        <is>
          <t>linkedin</t>
        </is>
      </c>
      <c r="C2367" t="n">
        <v>3</v>
      </c>
      <c r="D2367" s="28" t="n">
        <v>0</v>
      </c>
      <c r="E2367" t="n">
        <v>3</v>
      </c>
      <c r="F2367">
        <f>IF(E2367=1,1,IF(E2367=2,0.5,IF(OR(C2367=1,C2367=E2367),0.4,0.2/(E2367-2))))</f>
        <v/>
      </c>
      <c r="G2367">
        <f>IF(C2367=1,1,0)</f>
        <v/>
      </c>
      <c r="H2367">
        <f>IF(C2367=E2367,1,0)</f>
        <v/>
      </c>
      <c r="I2367">
        <f>1/E2367</f>
        <v/>
      </c>
      <c r="J2367" s="28">
        <f>F2367*D2367</f>
        <v/>
      </c>
      <c r="K2367" s="28">
        <f>G2367*D2367</f>
        <v/>
      </c>
      <c r="L2367" s="28">
        <f>H2367*D2367</f>
        <v/>
      </c>
      <c r="M2367" s="28">
        <f>I2367*D2367</f>
        <v/>
      </c>
    </row>
    <row r="2368">
      <c r="A2368" t="inlineStr">
        <is>
          <t>PRO-00810</t>
        </is>
      </c>
      <c r="B2368" t="inlineStr">
        <is>
          <t>linkedin</t>
        </is>
      </c>
      <c r="C2368" t="n">
        <v>1</v>
      </c>
      <c r="D2368" s="28" t="n">
        <v>73606</v>
      </c>
      <c r="E2368" t="n">
        <v>4</v>
      </c>
      <c r="F2368">
        <f>IF(E2368=1,1,IF(E2368=2,0.5,IF(OR(C2368=1,C2368=E2368),0.4,0.2/(E2368-2))))</f>
        <v/>
      </c>
      <c r="G2368">
        <f>IF(C2368=1,1,0)</f>
        <v/>
      </c>
      <c r="H2368">
        <f>IF(C2368=E2368,1,0)</f>
        <v/>
      </c>
      <c r="I2368">
        <f>1/E2368</f>
        <v/>
      </c>
      <c r="J2368" s="28">
        <f>F2368*D2368</f>
        <v/>
      </c>
      <c r="K2368" s="28">
        <f>G2368*D2368</f>
        <v/>
      </c>
      <c r="L2368" s="28">
        <f>H2368*D2368</f>
        <v/>
      </c>
      <c r="M2368" s="28">
        <f>I2368*D2368</f>
        <v/>
      </c>
    </row>
    <row r="2369">
      <c r="A2369" t="inlineStr">
        <is>
          <t>PRO-00810</t>
        </is>
      </c>
      <c r="B2369" t="inlineStr">
        <is>
          <t>google</t>
        </is>
      </c>
      <c r="C2369" t="n">
        <v>2</v>
      </c>
      <c r="D2369" s="28" t="n">
        <v>73606</v>
      </c>
      <c r="E2369" t="n">
        <v>4</v>
      </c>
      <c r="F2369">
        <f>IF(E2369=1,1,IF(E2369=2,0.5,IF(OR(C2369=1,C2369=E2369),0.4,0.2/(E2369-2))))</f>
        <v/>
      </c>
      <c r="G2369">
        <f>IF(C2369=1,1,0)</f>
        <v/>
      </c>
      <c r="H2369">
        <f>IF(C2369=E2369,1,0)</f>
        <v/>
      </c>
      <c r="I2369">
        <f>1/E2369</f>
        <v/>
      </c>
      <c r="J2369" s="28">
        <f>F2369*D2369</f>
        <v/>
      </c>
      <c r="K2369" s="28">
        <f>G2369*D2369</f>
        <v/>
      </c>
      <c r="L2369" s="28">
        <f>H2369*D2369</f>
        <v/>
      </c>
      <c r="M2369" s="28">
        <f>I2369*D2369</f>
        <v/>
      </c>
    </row>
    <row r="2370">
      <c r="A2370" t="inlineStr">
        <is>
          <t>PRO-00810</t>
        </is>
      </c>
      <c r="B2370" t="inlineStr">
        <is>
          <t>google</t>
        </is>
      </c>
      <c r="C2370" t="n">
        <v>3</v>
      </c>
      <c r="D2370" s="28" t="n">
        <v>73606</v>
      </c>
      <c r="E2370" t="n">
        <v>4</v>
      </c>
      <c r="F2370">
        <f>IF(E2370=1,1,IF(E2370=2,0.5,IF(OR(C2370=1,C2370=E2370),0.4,0.2/(E2370-2))))</f>
        <v/>
      </c>
      <c r="G2370">
        <f>IF(C2370=1,1,0)</f>
        <v/>
      </c>
      <c r="H2370">
        <f>IF(C2370=E2370,1,0)</f>
        <v/>
      </c>
      <c r="I2370">
        <f>1/E2370</f>
        <v/>
      </c>
      <c r="J2370" s="28">
        <f>F2370*D2370</f>
        <v/>
      </c>
      <c r="K2370" s="28">
        <f>G2370*D2370</f>
        <v/>
      </c>
      <c r="L2370" s="28">
        <f>H2370*D2370</f>
        <v/>
      </c>
      <c r="M2370" s="28">
        <f>I2370*D2370</f>
        <v/>
      </c>
    </row>
    <row r="2371">
      <c r="A2371" t="inlineStr">
        <is>
          <t>PRO-00810</t>
        </is>
      </c>
      <c r="B2371" t="inlineStr">
        <is>
          <t>programmatic</t>
        </is>
      </c>
      <c r="C2371" t="n">
        <v>4</v>
      </c>
      <c r="D2371" s="28" t="n">
        <v>73606</v>
      </c>
      <c r="E2371" t="n">
        <v>4</v>
      </c>
      <c r="F2371">
        <f>IF(E2371=1,1,IF(E2371=2,0.5,IF(OR(C2371=1,C2371=E2371),0.4,0.2/(E2371-2))))</f>
        <v/>
      </c>
      <c r="G2371">
        <f>IF(C2371=1,1,0)</f>
        <v/>
      </c>
      <c r="H2371">
        <f>IF(C2371=E2371,1,0)</f>
        <v/>
      </c>
      <c r="I2371">
        <f>1/E2371</f>
        <v/>
      </c>
      <c r="J2371" s="28">
        <f>F2371*D2371</f>
        <v/>
      </c>
      <c r="K2371" s="28">
        <f>G2371*D2371</f>
        <v/>
      </c>
      <c r="L2371" s="28">
        <f>H2371*D2371</f>
        <v/>
      </c>
      <c r="M2371" s="28">
        <f>I2371*D2371</f>
        <v/>
      </c>
    </row>
    <row r="2372">
      <c r="A2372" t="inlineStr">
        <is>
          <t>PRO-00811</t>
        </is>
      </c>
      <c r="B2372" t="inlineStr">
        <is>
          <t>linkedin</t>
        </is>
      </c>
      <c r="C2372" t="n">
        <v>1</v>
      </c>
      <c r="D2372" s="28" t="n">
        <v>0</v>
      </c>
      <c r="E2372" t="n">
        <v>3</v>
      </c>
      <c r="F2372">
        <f>IF(E2372=1,1,IF(E2372=2,0.5,IF(OR(C2372=1,C2372=E2372),0.4,0.2/(E2372-2))))</f>
        <v/>
      </c>
      <c r="G2372">
        <f>IF(C2372=1,1,0)</f>
        <v/>
      </c>
      <c r="H2372">
        <f>IF(C2372=E2372,1,0)</f>
        <v/>
      </c>
      <c r="I2372">
        <f>1/E2372</f>
        <v/>
      </c>
      <c r="J2372" s="28">
        <f>F2372*D2372</f>
        <v/>
      </c>
      <c r="K2372" s="28">
        <f>G2372*D2372</f>
        <v/>
      </c>
      <c r="L2372" s="28">
        <f>H2372*D2372</f>
        <v/>
      </c>
      <c r="M2372" s="28">
        <f>I2372*D2372</f>
        <v/>
      </c>
    </row>
    <row r="2373">
      <c r="A2373" t="inlineStr">
        <is>
          <t>PRO-00811</t>
        </is>
      </c>
      <c r="B2373" t="inlineStr">
        <is>
          <t>linkedin</t>
        </is>
      </c>
      <c r="C2373" t="n">
        <v>2</v>
      </c>
      <c r="D2373" s="28" t="n">
        <v>0</v>
      </c>
      <c r="E2373" t="n">
        <v>3</v>
      </c>
      <c r="F2373">
        <f>IF(E2373=1,1,IF(E2373=2,0.5,IF(OR(C2373=1,C2373=E2373),0.4,0.2/(E2373-2))))</f>
        <v/>
      </c>
      <c r="G2373">
        <f>IF(C2373=1,1,0)</f>
        <v/>
      </c>
      <c r="H2373">
        <f>IF(C2373=E2373,1,0)</f>
        <v/>
      </c>
      <c r="I2373">
        <f>1/E2373</f>
        <v/>
      </c>
      <c r="J2373" s="28">
        <f>F2373*D2373</f>
        <v/>
      </c>
      <c r="K2373" s="28">
        <f>G2373*D2373</f>
        <v/>
      </c>
      <c r="L2373" s="28">
        <f>H2373*D2373</f>
        <v/>
      </c>
      <c r="M2373" s="28">
        <f>I2373*D2373</f>
        <v/>
      </c>
    </row>
    <row r="2374">
      <c r="A2374" t="inlineStr">
        <is>
          <t>PRO-00811</t>
        </is>
      </c>
      <c r="B2374" t="inlineStr">
        <is>
          <t>linkedin</t>
        </is>
      </c>
      <c r="C2374" t="n">
        <v>3</v>
      </c>
      <c r="D2374" s="28" t="n">
        <v>0</v>
      </c>
      <c r="E2374" t="n">
        <v>3</v>
      </c>
      <c r="F2374">
        <f>IF(E2374=1,1,IF(E2374=2,0.5,IF(OR(C2374=1,C2374=E2374),0.4,0.2/(E2374-2))))</f>
        <v/>
      </c>
      <c r="G2374">
        <f>IF(C2374=1,1,0)</f>
        <v/>
      </c>
      <c r="H2374">
        <f>IF(C2374=E2374,1,0)</f>
        <v/>
      </c>
      <c r="I2374">
        <f>1/E2374</f>
        <v/>
      </c>
      <c r="J2374" s="28">
        <f>F2374*D2374</f>
        <v/>
      </c>
      <c r="K2374" s="28">
        <f>G2374*D2374</f>
        <v/>
      </c>
      <c r="L2374" s="28">
        <f>H2374*D2374</f>
        <v/>
      </c>
      <c r="M2374" s="28">
        <f>I2374*D2374</f>
        <v/>
      </c>
    </row>
    <row r="2375">
      <c r="A2375" t="inlineStr">
        <is>
          <t>PRO-00812</t>
        </is>
      </c>
      <c r="B2375" t="inlineStr">
        <is>
          <t>linkedin</t>
        </is>
      </c>
      <c r="C2375" t="n">
        <v>1</v>
      </c>
      <c r="D2375" s="28" t="n">
        <v>0</v>
      </c>
      <c r="E2375" t="n">
        <v>2</v>
      </c>
      <c r="F2375">
        <f>IF(E2375=1,1,IF(E2375=2,0.5,IF(OR(C2375=1,C2375=E2375),0.4,0.2/(E2375-2))))</f>
        <v/>
      </c>
      <c r="G2375">
        <f>IF(C2375=1,1,0)</f>
        <v/>
      </c>
      <c r="H2375">
        <f>IF(C2375=E2375,1,0)</f>
        <v/>
      </c>
      <c r="I2375">
        <f>1/E2375</f>
        <v/>
      </c>
      <c r="J2375" s="28">
        <f>F2375*D2375</f>
        <v/>
      </c>
      <c r="K2375" s="28">
        <f>G2375*D2375</f>
        <v/>
      </c>
      <c r="L2375" s="28">
        <f>H2375*D2375</f>
        <v/>
      </c>
      <c r="M2375" s="28">
        <f>I2375*D2375</f>
        <v/>
      </c>
    </row>
    <row r="2376">
      <c r="A2376" t="inlineStr">
        <is>
          <t>PRO-00812</t>
        </is>
      </c>
      <c r="B2376" t="inlineStr">
        <is>
          <t>g2</t>
        </is>
      </c>
      <c r="C2376" t="n">
        <v>2</v>
      </c>
      <c r="D2376" s="28" t="n">
        <v>0</v>
      </c>
      <c r="E2376" t="n">
        <v>2</v>
      </c>
      <c r="F2376">
        <f>IF(E2376=1,1,IF(E2376=2,0.5,IF(OR(C2376=1,C2376=E2376),0.4,0.2/(E2376-2))))</f>
        <v/>
      </c>
      <c r="G2376">
        <f>IF(C2376=1,1,0)</f>
        <v/>
      </c>
      <c r="H2376">
        <f>IF(C2376=E2376,1,0)</f>
        <v/>
      </c>
      <c r="I2376">
        <f>1/E2376</f>
        <v/>
      </c>
      <c r="J2376" s="28">
        <f>F2376*D2376</f>
        <v/>
      </c>
      <c r="K2376" s="28">
        <f>G2376*D2376</f>
        <v/>
      </c>
      <c r="L2376" s="28">
        <f>H2376*D2376</f>
        <v/>
      </c>
      <c r="M2376" s="28">
        <f>I2376*D2376</f>
        <v/>
      </c>
    </row>
    <row r="2377">
      <c r="A2377" t="inlineStr">
        <is>
          <t>PRO-00813</t>
        </is>
      </c>
      <c r="B2377" t="inlineStr">
        <is>
          <t>linkedin</t>
        </is>
      </c>
      <c r="C2377" t="n">
        <v>1</v>
      </c>
      <c r="D2377" s="28" t="n">
        <v>0</v>
      </c>
      <c r="E2377" t="n">
        <v>2</v>
      </c>
      <c r="F2377">
        <f>IF(E2377=1,1,IF(E2377=2,0.5,IF(OR(C2377=1,C2377=E2377),0.4,0.2/(E2377-2))))</f>
        <v/>
      </c>
      <c r="G2377">
        <f>IF(C2377=1,1,0)</f>
        <v/>
      </c>
      <c r="H2377">
        <f>IF(C2377=E2377,1,0)</f>
        <v/>
      </c>
      <c r="I2377">
        <f>1/E2377</f>
        <v/>
      </c>
      <c r="J2377" s="28">
        <f>F2377*D2377</f>
        <v/>
      </c>
      <c r="K2377" s="28">
        <f>G2377*D2377</f>
        <v/>
      </c>
      <c r="L2377" s="28">
        <f>H2377*D2377</f>
        <v/>
      </c>
      <c r="M2377" s="28">
        <f>I2377*D2377</f>
        <v/>
      </c>
    </row>
    <row r="2378">
      <c r="A2378" t="inlineStr">
        <is>
          <t>PRO-00813</t>
        </is>
      </c>
      <c r="B2378" t="inlineStr">
        <is>
          <t>linkedin</t>
        </is>
      </c>
      <c r="C2378" t="n">
        <v>2</v>
      </c>
      <c r="D2378" s="28" t="n">
        <v>0</v>
      </c>
      <c r="E2378" t="n">
        <v>2</v>
      </c>
      <c r="F2378">
        <f>IF(E2378=1,1,IF(E2378=2,0.5,IF(OR(C2378=1,C2378=E2378),0.4,0.2/(E2378-2))))</f>
        <v/>
      </c>
      <c r="G2378">
        <f>IF(C2378=1,1,0)</f>
        <v/>
      </c>
      <c r="H2378">
        <f>IF(C2378=E2378,1,0)</f>
        <v/>
      </c>
      <c r="I2378">
        <f>1/E2378</f>
        <v/>
      </c>
      <c r="J2378" s="28">
        <f>F2378*D2378</f>
        <v/>
      </c>
      <c r="K2378" s="28">
        <f>G2378*D2378</f>
        <v/>
      </c>
      <c r="L2378" s="28">
        <f>H2378*D2378</f>
        <v/>
      </c>
      <c r="M2378" s="28">
        <f>I2378*D2378</f>
        <v/>
      </c>
    </row>
    <row r="2379">
      <c r="A2379" t="inlineStr">
        <is>
          <t>PRO-00814</t>
        </is>
      </c>
      <c r="B2379" t="inlineStr">
        <is>
          <t>linkedin</t>
        </is>
      </c>
      <c r="C2379" t="n">
        <v>1</v>
      </c>
      <c r="D2379" s="28" t="n">
        <v>95423</v>
      </c>
      <c r="E2379" t="n">
        <v>3</v>
      </c>
      <c r="F2379">
        <f>IF(E2379=1,1,IF(E2379=2,0.5,IF(OR(C2379=1,C2379=E2379),0.4,0.2/(E2379-2))))</f>
        <v/>
      </c>
      <c r="G2379">
        <f>IF(C2379=1,1,0)</f>
        <v/>
      </c>
      <c r="H2379">
        <f>IF(C2379=E2379,1,0)</f>
        <v/>
      </c>
      <c r="I2379">
        <f>1/E2379</f>
        <v/>
      </c>
      <c r="J2379" s="28">
        <f>F2379*D2379</f>
        <v/>
      </c>
      <c r="K2379" s="28">
        <f>G2379*D2379</f>
        <v/>
      </c>
      <c r="L2379" s="28">
        <f>H2379*D2379</f>
        <v/>
      </c>
      <c r="M2379" s="28">
        <f>I2379*D2379</f>
        <v/>
      </c>
    </row>
    <row r="2380">
      <c r="A2380" t="inlineStr">
        <is>
          <t>PRO-00814</t>
        </is>
      </c>
      <c r="B2380" t="inlineStr">
        <is>
          <t>linkedin</t>
        </is>
      </c>
      <c r="C2380" t="n">
        <v>2</v>
      </c>
      <c r="D2380" s="28" t="n">
        <v>95423</v>
      </c>
      <c r="E2380" t="n">
        <v>3</v>
      </c>
      <c r="F2380">
        <f>IF(E2380=1,1,IF(E2380=2,0.5,IF(OR(C2380=1,C2380=E2380),0.4,0.2/(E2380-2))))</f>
        <v/>
      </c>
      <c r="G2380">
        <f>IF(C2380=1,1,0)</f>
        <v/>
      </c>
      <c r="H2380">
        <f>IF(C2380=E2380,1,0)</f>
        <v/>
      </c>
      <c r="I2380">
        <f>1/E2380</f>
        <v/>
      </c>
      <c r="J2380" s="28">
        <f>F2380*D2380</f>
        <v/>
      </c>
      <c r="K2380" s="28">
        <f>G2380*D2380</f>
        <v/>
      </c>
      <c r="L2380" s="28">
        <f>H2380*D2380</f>
        <v/>
      </c>
      <c r="M2380" s="28">
        <f>I2380*D2380</f>
        <v/>
      </c>
    </row>
    <row r="2381">
      <c r="A2381" t="inlineStr">
        <is>
          <t>PRO-00814</t>
        </is>
      </c>
      <c r="B2381" t="inlineStr">
        <is>
          <t>linkedin</t>
        </is>
      </c>
      <c r="C2381" t="n">
        <v>3</v>
      </c>
      <c r="D2381" s="28" t="n">
        <v>95423</v>
      </c>
      <c r="E2381" t="n">
        <v>3</v>
      </c>
      <c r="F2381">
        <f>IF(E2381=1,1,IF(E2381=2,0.5,IF(OR(C2381=1,C2381=E2381),0.4,0.2/(E2381-2))))</f>
        <v/>
      </c>
      <c r="G2381">
        <f>IF(C2381=1,1,0)</f>
        <v/>
      </c>
      <c r="H2381">
        <f>IF(C2381=E2381,1,0)</f>
        <v/>
      </c>
      <c r="I2381">
        <f>1/E2381</f>
        <v/>
      </c>
      <c r="J2381" s="28">
        <f>F2381*D2381</f>
        <v/>
      </c>
      <c r="K2381" s="28">
        <f>G2381*D2381</f>
        <v/>
      </c>
      <c r="L2381" s="28">
        <f>H2381*D2381</f>
        <v/>
      </c>
      <c r="M2381" s="28">
        <f>I2381*D2381</f>
        <v/>
      </c>
    </row>
    <row r="2382">
      <c r="A2382" t="inlineStr">
        <is>
          <t>PRO-00815</t>
        </is>
      </c>
      <c r="B2382" t="inlineStr">
        <is>
          <t>google</t>
        </is>
      </c>
      <c r="C2382" t="n">
        <v>1</v>
      </c>
      <c r="D2382" s="28" t="n">
        <v>62390</v>
      </c>
      <c r="E2382" t="n">
        <v>3</v>
      </c>
      <c r="F2382">
        <f>IF(E2382=1,1,IF(E2382=2,0.5,IF(OR(C2382=1,C2382=E2382),0.4,0.2/(E2382-2))))</f>
        <v/>
      </c>
      <c r="G2382">
        <f>IF(C2382=1,1,0)</f>
        <v/>
      </c>
      <c r="H2382">
        <f>IF(C2382=E2382,1,0)</f>
        <v/>
      </c>
      <c r="I2382">
        <f>1/E2382</f>
        <v/>
      </c>
      <c r="J2382" s="28">
        <f>F2382*D2382</f>
        <v/>
      </c>
      <c r="K2382" s="28">
        <f>G2382*D2382</f>
        <v/>
      </c>
      <c r="L2382" s="28">
        <f>H2382*D2382</f>
        <v/>
      </c>
      <c r="M2382" s="28">
        <f>I2382*D2382</f>
        <v/>
      </c>
    </row>
    <row r="2383">
      <c r="A2383" t="inlineStr">
        <is>
          <t>PRO-00815</t>
        </is>
      </c>
      <c r="B2383" t="inlineStr">
        <is>
          <t>programmatic</t>
        </is>
      </c>
      <c r="C2383" t="n">
        <v>2</v>
      </c>
      <c r="D2383" s="28" t="n">
        <v>62390</v>
      </c>
      <c r="E2383" t="n">
        <v>3</v>
      </c>
      <c r="F2383">
        <f>IF(E2383=1,1,IF(E2383=2,0.5,IF(OR(C2383=1,C2383=E2383),0.4,0.2/(E2383-2))))</f>
        <v/>
      </c>
      <c r="G2383">
        <f>IF(C2383=1,1,0)</f>
        <v/>
      </c>
      <c r="H2383">
        <f>IF(C2383=E2383,1,0)</f>
        <v/>
      </c>
      <c r="I2383">
        <f>1/E2383</f>
        <v/>
      </c>
      <c r="J2383" s="28">
        <f>F2383*D2383</f>
        <v/>
      </c>
      <c r="K2383" s="28">
        <f>G2383*D2383</f>
        <v/>
      </c>
      <c r="L2383" s="28">
        <f>H2383*D2383</f>
        <v/>
      </c>
      <c r="M2383" s="28">
        <f>I2383*D2383</f>
        <v/>
      </c>
    </row>
    <row r="2384">
      <c r="A2384" t="inlineStr">
        <is>
          <t>PRO-00815</t>
        </is>
      </c>
      <c r="B2384" t="inlineStr">
        <is>
          <t>linkedin</t>
        </is>
      </c>
      <c r="C2384" t="n">
        <v>3</v>
      </c>
      <c r="D2384" s="28" t="n">
        <v>62390</v>
      </c>
      <c r="E2384" t="n">
        <v>3</v>
      </c>
      <c r="F2384">
        <f>IF(E2384=1,1,IF(E2384=2,0.5,IF(OR(C2384=1,C2384=E2384),0.4,0.2/(E2384-2))))</f>
        <v/>
      </c>
      <c r="G2384">
        <f>IF(C2384=1,1,0)</f>
        <v/>
      </c>
      <c r="H2384">
        <f>IF(C2384=E2384,1,0)</f>
        <v/>
      </c>
      <c r="I2384">
        <f>1/E2384</f>
        <v/>
      </c>
      <c r="J2384" s="28">
        <f>F2384*D2384</f>
        <v/>
      </c>
      <c r="K2384" s="28">
        <f>G2384*D2384</f>
        <v/>
      </c>
      <c r="L2384" s="28">
        <f>H2384*D2384</f>
        <v/>
      </c>
      <c r="M2384" s="28">
        <f>I2384*D2384</f>
        <v/>
      </c>
    </row>
    <row r="2385">
      <c r="A2385" t="inlineStr">
        <is>
          <t>PRO-00816</t>
        </is>
      </c>
      <c r="B2385" t="inlineStr">
        <is>
          <t>linkedin</t>
        </is>
      </c>
      <c r="C2385" t="n">
        <v>1</v>
      </c>
      <c r="D2385" s="28" t="n">
        <v>0</v>
      </c>
      <c r="E2385" t="n">
        <v>3</v>
      </c>
      <c r="F2385">
        <f>IF(E2385=1,1,IF(E2385=2,0.5,IF(OR(C2385=1,C2385=E2385),0.4,0.2/(E2385-2))))</f>
        <v/>
      </c>
      <c r="G2385">
        <f>IF(C2385=1,1,0)</f>
        <v/>
      </c>
      <c r="H2385">
        <f>IF(C2385=E2385,1,0)</f>
        <v/>
      </c>
      <c r="I2385">
        <f>1/E2385</f>
        <v/>
      </c>
      <c r="J2385" s="28">
        <f>F2385*D2385</f>
        <v/>
      </c>
      <c r="K2385" s="28">
        <f>G2385*D2385</f>
        <v/>
      </c>
      <c r="L2385" s="28">
        <f>H2385*D2385</f>
        <v/>
      </c>
      <c r="M2385" s="28">
        <f>I2385*D2385</f>
        <v/>
      </c>
    </row>
    <row r="2386">
      <c r="A2386" t="inlineStr">
        <is>
          <t>PRO-00816</t>
        </is>
      </c>
      <c r="B2386" t="inlineStr">
        <is>
          <t>g2</t>
        </is>
      </c>
      <c r="C2386" t="n">
        <v>2</v>
      </c>
      <c r="D2386" s="28" t="n">
        <v>0</v>
      </c>
      <c r="E2386" t="n">
        <v>3</v>
      </c>
      <c r="F2386">
        <f>IF(E2386=1,1,IF(E2386=2,0.5,IF(OR(C2386=1,C2386=E2386),0.4,0.2/(E2386-2))))</f>
        <v/>
      </c>
      <c r="G2386">
        <f>IF(C2386=1,1,0)</f>
        <v/>
      </c>
      <c r="H2386">
        <f>IF(C2386=E2386,1,0)</f>
        <v/>
      </c>
      <c r="I2386">
        <f>1/E2386</f>
        <v/>
      </c>
      <c r="J2386" s="28">
        <f>F2386*D2386</f>
        <v/>
      </c>
      <c r="K2386" s="28">
        <f>G2386*D2386</f>
        <v/>
      </c>
      <c r="L2386" s="28">
        <f>H2386*D2386</f>
        <v/>
      </c>
      <c r="M2386" s="28">
        <f>I2386*D2386</f>
        <v/>
      </c>
    </row>
    <row r="2387">
      <c r="A2387" t="inlineStr">
        <is>
          <t>PRO-00816</t>
        </is>
      </c>
      <c r="B2387" t="inlineStr">
        <is>
          <t>programmatic</t>
        </is>
      </c>
      <c r="C2387" t="n">
        <v>3</v>
      </c>
      <c r="D2387" s="28" t="n">
        <v>0</v>
      </c>
      <c r="E2387" t="n">
        <v>3</v>
      </c>
      <c r="F2387">
        <f>IF(E2387=1,1,IF(E2387=2,0.5,IF(OR(C2387=1,C2387=E2387),0.4,0.2/(E2387-2))))</f>
        <v/>
      </c>
      <c r="G2387">
        <f>IF(C2387=1,1,0)</f>
        <v/>
      </c>
      <c r="H2387">
        <f>IF(C2387=E2387,1,0)</f>
        <v/>
      </c>
      <c r="I2387">
        <f>1/E2387</f>
        <v/>
      </c>
      <c r="J2387" s="28">
        <f>F2387*D2387</f>
        <v/>
      </c>
      <c r="K2387" s="28">
        <f>G2387*D2387</f>
        <v/>
      </c>
      <c r="L2387" s="28">
        <f>H2387*D2387</f>
        <v/>
      </c>
      <c r="M2387" s="28">
        <f>I2387*D2387</f>
        <v/>
      </c>
    </row>
    <row r="2388">
      <c r="A2388" t="inlineStr">
        <is>
          <t>PRO-00817</t>
        </is>
      </c>
      <c r="B2388" t="inlineStr">
        <is>
          <t>linkedin</t>
        </is>
      </c>
      <c r="C2388" t="n">
        <v>1</v>
      </c>
      <c r="D2388" s="28" t="n">
        <v>0</v>
      </c>
      <c r="E2388" t="n">
        <v>3</v>
      </c>
      <c r="F2388">
        <f>IF(E2388=1,1,IF(E2388=2,0.5,IF(OR(C2388=1,C2388=E2388),0.4,0.2/(E2388-2))))</f>
        <v/>
      </c>
      <c r="G2388">
        <f>IF(C2388=1,1,0)</f>
        <v/>
      </c>
      <c r="H2388">
        <f>IF(C2388=E2388,1,0)</f>
        <v/>
      </c>
      <c r="I2388">
        <f>1/E2388</f>
        <v/>
      </c>
      <c r="J2388" s="28">
        <f>F2388*D2388</f>
        <v/>
      </c>
      <c r="K2388" s="28">
        <f>G2388*D2388</f>
        <v/>
      </c>
      <c r="L2388" s="28">
        <f>H2388*D2388</f>
        <v/>
      </c>
      <c r="M2388" s="28">
        <f>I2388*D2388</f>
        <v/>
      </c>
    </row>
    <row r="2389">
      <c r="A2389" t="inlineStr">
        <is>
          <t>PRO-00817</t>
        </is>
      </c>
      <c r="B2389" t="inlineStr">
        <is>
          <t>google</t>
        </is>
      </c>
      <c r="C2389" t="n">
        <v>2</v>
      </c>
      <c r="D2389" s="28" t="n">
        <v>0</v>
      </c>
      <c r="E2389" t="n">
        <v>3</v>
      </c>
      <c r="F2389">
        <f>IF(E2389=1,1,IF(E2389=2,0.5,IF(OR(C2389=1,C2389=E2389),0.4,0.2/(E2389-2))))</f>
        <v/>
      </c>
      <c r="G2389">
        <f>IF(C2389=1,1,0)</f>
        <v/>
      </c>
      <c r="H2389">
        <f>IF(C2389=E2389,1,0)</f>
        <v/>
      </c>
      <c r="I2389">
        <f>1/E2389</f>
        <v/>
      </c>
      <c r="J2389" s="28">
        <f>F2389*D2389</f>
        <v/>
      </c>
      <c r="K2389" s="28">
        <f>G2389*D2389</f>
        <v/>
      </c>
      <c r="L2389" s="28">
        <f>H2389*D2389</f>
        <v/>
      </c>
      <c r="M2389" s="28">
        <f>I2389*D2389</f>
        <v/>
      </c>
    </row>
    <row r="2390">
      <c r="A2390" t="inlineStr">
        <is>
          <t>PRO-00817</t>
        </is>
      </c>
      <c r="B2390" t="inlineStr">
        <is>
          <t>programmatic</t>
        </is>
      </c>
      <c r="C2390" t="n">
        <v>3</v>
      </c>
      <c r="D2390" s="28" t="n">
        <v>0</v>
      </c>
      <c r="E2390" t="n">
        <v>3</v>
      </c>
      <c r="F2390">
        <f>IF(E2390=1,1,IF(E2390=2,0.5,IF(OR(C2390=1,C2390=E2390),0.4,0.2/(E2390-2))))</f>
        <v/>
      </c>
      <c r="G2390">
        <f>IF(C2390=1,1,0)</f>
        <v/>
      </c>
      <c r="H2390">
        <f>IF(C2390=E2390,1,0)</f>
        <v/>
      </c>
      <c r="I2390">
        <f>1/E2390</f>
        <v/>
      </c>
      <c r="J2390" s="28">
        <f>F2390*D2390</f>
        <v/>
      </c>
      <c r="K2390" s="28">
        <f>G2390*D2390</f>
        <v/>
      </c>
      <c r="L2390" s="28">
        <f>H2390*D2390</f>
        <v/>
      </c>
      <c r="M2390" s="28">
        <f>I2390*D2390</f>
        <v/>
      </c>
    </row>
    <row r="2391">
      <c r="A2391" t="inlineStr">
        <is>
          <t>PRO-00818</t>
        </is>
      </c>
      <c r="B2391" t="inlineStr">
        <is>
          <t>linkedin</t>
        </is>
      </c>
      <c r="C2391" t="n">
        <v>1</v>
      </c>
      <c r="D2391" s="28" t="n">
        <v>0</v>
      </c>
      <c r="E2391" t="n">
        <v>4</v>
      </c>
      <c r="F2391">
        <f>IF(E2391=1,1,IF(E2391=2,0.5,IF(OR(C2391=1,C2391=E2391),0.4,0.2/(E2391-2))))</f>
        <v/>
      </c>
      <c r="G2391">
        <f>IF(C2391=1,1,0)</f>
        <v/>
      </c>
      <c r="H2391">
        <f>IF(C2391=E2391,1,0)</f>
        <v/>
      </c>
      <c r="I2391">
        <f>1/E2391</f>
        <v/>
      </c>
      <c r="J2391" s="28">
        <f>F2391*D2391</f>
        <v/>
      </c>
      <c r="K2391" s="28">
        <f>G2391*D2391</f>
        <v/>
      </c>
      <c r="L2391" s="28">
        <f>H2391*D2391</f>
        <v/>
      </c>
      <c r="M2391" s="28">
        <f>I2391*D2391</f>
        <v/>
      </c>
    </row>
    <row r="2392">
      <c r="A2392" t="inlineStr">
        <is>
          <t>PRO-00818</t>
        </is>
      </c>
      <c r="B2392" t="inlineStr">
        <is>
          <t>g2</t>
        </is>
      </c>
      <c r="C2392" t="n">
        <v>2</v>
      </c>
      <c r="D2392" s="28" t="n">
        <v>0</v>
      </c>
      <c r="E2392" t="n">
        <v>4</v>
      </c>
      <c r="F2392">
        <f>IF(E2392=1,1,IF(E2392=2,0.5,IF(OR(C2392=1,C2392=E2392),0.4,0.2/(E2392-2))))</f>
        <v/>
      </c>
      <c r="G2392">
        <f>IF(C2392=1,1,0)</f>
        <v/>
      </c>
      <c r="H2392">
        <f>IF(C2392=E2392,1,0)</f>
        <v/>
      </c>
      <c r="I2392">
        <f>1/E2392</f>
        <v/>
      </c>
      <c r="J2392" s="28">
        <f>F2392*D2392</f>
        <v/>
      </c>
      <c r="K2392" s="28">
        <f>G2392*D2392</f>
        <v/>
      </c>
      <c r="L2392" s="28">
        <f>H2392*D2392</f>
        <v/>
      </c>
      <c r="M2392" s="28">
        <f>I2392*D2392</f>
        <v/>
      </c>
    </row>
    <row r="2393">
      <c r="A2393" t="inlineStr">
        <is>
          <t>PRO-00818</t>
        </is>
      </c>
      <c r="B2393" t="inlineStr">
        <is>
          <t>g2</t>
        </is>
      </c>
      <c r="C2393" t="n">
        <v>3</v>
      </c>
      <c r="D2393" s="28" t="n">
        <v>0</v>
      </c>
      <c r="E2393" t="n">
        <v>4</v>
      </c>
      <c r="F2393">
        <f>IF(E2393=1,1,IF(E2393=2,0.5,IF(OR(C2393=1,C2393=E2393),0.4,0.2/(E2393-2))))</f>
        <v/>
      </c>
      <c r="G2393">
        <f>IF(C2393=1,1,0)</f>
        <v/>
      </c>
      <c r="H2393">
        <f>IF(C2393=E2393,1,0)</f>
        <v/>
      </c>
      <c r="I2393">
        <f>1/E2393</f>
        <v/>
      </c>
      <c r="J2393" s="28">
        <f>F2393*D2393</f>
        <v/>
      </c>
      <c r="K2393" s="28">
        <f>G2393*D2393</f>
        <v/>
      </c>
      <c r="L2393" s="28">
        <f>H2393*D2393</f>
        <v/>
      </c>
      <c r="M2393" s="28">
        <f>I2393*D2393</f>
        <v/>
      </c>
    </row>
    <row r="2394">
      <c r="A2394" t="inlineStr">
        <is>
          <t>PRO-00818</t>
        </is>
      </c>
      <c r="B2394" t="inlineStr">
        <is>
          <t>g2</t>
        </is>
      </c>
      <c r="C2394" t="n">
        <v>4</v>
      </c>
      <c r="D2394" s="28" t="n">
        <v>0</v>
      </c>
      <c r="E2394" t="n">
        <v>4</v>
      </c>
      <c r="F2394">
        <f>IF(E2394=1,1,IF(E2394=2,0.5,IF(OR(C2394=1,C2394=E2394),0.4,0.2/(E2394-2))))</f>
        <v/>
      </c>
      <c r="G2394">
        <f>IF(C2394=1,1,0)</f>
        <v/>
      </c>
      <c r="H2394">
        <f>IF(C2394=E2394,1,0)</f>
        <v/>
      </c>
      <c r="I2394">
        <f>1/E2394</f>
        <v/>
      </c>
      <c r="J2394" s="28">
        <f>F2394*D2394</f>
        <v/>
      </c>
      <c r="K2394" s="28">
        <f>G2394*D2394</f>
        <v/>
      </c>
      <c r="L2394" s="28">
        <f>H2394*D2394</f>
        <v/>
      </c>
      <c r="M2394" s="28">
        <f>I2394*D2394</f>
        <v/>
      </c>
    </row>
    <row r="2395">
      <c r="A2395" t="inlineStr">
        <is>
          <t>PRO-00819</t>
        </is>
      </c>
      <c r="B2395" t="inlineStr">
        <is>
          <t>google</t>
        </is>
      </c>
      <c r="C2395" t="n">
        <v>1</v>
      </c>
      <c r="D2395" s="28" t="n">
        <v>0</v>
      </c>
      <c r="E2395" t="n">
        <v>2</v>
      </c>
      <c r="F2395">
        <f>IF(E2395=1,1,IF(E2395=2,0.5,IF(OR(C2395=1,C2395=E2395),0.4,0.2/(E2395-2))))</f>
        <v/>
      </c>
      <c r="G2395">
        <f>IF(C2395=1,1,0)</f>
        <v/>
      </c>
      <c r="H2395">
        <f>IF(C2395=E2395,1,0)</f>
        <v/>
      </c>
      <c r="I2395">
        <f>1/E2395</f>
        <v/>
      </c>
      <c r="J2395" s="28">
        <f>F2395*D2395</f>
        <v/>
      </c>
      <c r="K2395" s="28">
        <f>G2395*D2395</f>
        <v/>
      </c>
      <c r="L2395" s="28">
        <f>H2395*D2395</f>
        <v/>
      </c>
      <c r="M2395" s="28">
        <f>I2395*D2395</f>
        <v/>
      </c>
    </row>
    <row r="2396">
      <c r="A2396" t="inlineStr">
        <is>
          <t>PRO-00819</t>
        </is>
      </c>
      <c r="B2396" t="inlineStr">
        <is>
          <t>linkedin</t>
        </is>
      </c>
      <c r="C2396" t="n">
        <v>2</v>
      </c>
      <c r="D2396" s="28" t="n">
        <v>0</v>
      </c>
      <c r="E2396" t="n">
        <v>2</v>
      </c>
      <c r="F2396">
        <f>IF(E2396=1,1,IF(E2396=2,0.5,IF(OR(C2396=1,C2396=E2396),0.4,0.2/(E2396-2))))</f>
        <v/>
      </c>
      <c r="G2396">
        <f>IF(C2396=1,1,0)</f>
        <v/>
      </c>
      <c r="H2396">
        <f>IF(C2396=E2396,1,0)</f>
        <v/>
      </c>
      <c r="I2396">
        <f>1/E2396</f>
        <v/>
      </c>
      <c r="J2396" s="28">
        <f>F2396*D2396</f>
        <v/>
      </c>
      <c r="K2396" s="28">
        <f>G2396*D2396</f>
        <v/>
      </c>
      <c r="L2396" s="28">
        <f>H2396*D2396</f>
        <v/>
      </c>
      <c r="M2396" s="28">
        <f>I2396*D2396</f>
        <v/>
      </c>
    </row>
    <row r="2397">
      <c r="A2397" t="inlineStr">
        <is>
          <t>PRO-00820</t>
        </is>
      </c>
      <c r="B2397" t="inlineStr">
        <is>
          <t>google</t>
        </is>
      </c>
      <c r="C2397" t="n">
        <v>1</v>
      </c>
      <c r="D2397" s="28" t="n">
        <v>0</v>
      </c>
      <c r="E2397" t="n">
        <v>2</v>
      </c>
      <c r="F2397">
        <f>IF(E2397=1,1,IF(E2397=2,0.5,IF(OR(C2397=1,C2397=E2397),0.4,0.2/(E2397-2))))</f>
        <v/>
      </c>
      <c r="G2397">
        <f>IF(C2397=1,1,0)</f>
        <v/>
      </c>
      <c r="H2397">
        <f>IF(C2397=E2397,1,0)</f>
        <v/>
      </c>
      <c r="I2397">
        <f>1/E2397</f>
        <v/>
      </c>
      <c r="J2397" s="28">
        <f>F2397*D2397</f>
        <v/>
      </c>
      <c r="K2397" s="28">
        <f>G2397*D2397</f>
        <v/>
      </c>
      <c r="L2397" s="28">
        <f>H2397*D2397</f>
        <v/>
      </c>
      <c r="M2397" s="28">
        <f>I2397*D2397</f>
        <v/>
      </c>
    </row>
    <row r="2398">
      <c r="A2398" t="inlineStr">
        <is>
          <t>PRO-00820</t>
        </is>
      </c>
      <c r="B2398" t="inlineStr">
        <is>
          <t>programmatic</t>
        </is>
      </c>
      <c r="C2398" t="n">
        <v>2</v>
      </c>
      <c r="D2398" s="28" t="n">
        <v>0</v>
      </c>
      <c r="E2398" t="n">
        <v>2</v>
      </c>
      <c r="F2398">
        <f>IF(E2398=1,1,IF(E2398=2,0.5,IF(OR(C2398=1,C2398=E2398),0.4,0.2/(E2398-2))))</f>
        <v/>
      </c>
      <c r="G2398">
        <f>IF(C2398=1,1,0)</f>
        <v/>
      </c>
      <c r="H2398">
        <f>IF(C2398=E2398,1,0)</f>
        <v/>
      </c>
      <c r="I2398">
        <f>1/E2398</f>
        <v/>
      </c>
      <c r="J2398" s="28">
        <f>F2398*D2398</f>
        <v/>
      </c>
      <c r="K2398" s="28">
        <f>G2398*D2398</f>
        <v/>
      </c>
      <c r="L2398" s="28">
        <f>H2398*D2398</f>
        <v/>
      </c>
      <c r="M2398" s="28">
        <f>I2398*D2398</f>
        <v/>
      </c>
    </row>
    <row r="2399">
      <c r="A2399" t="inlineStr">
        <is>
          <t>PRO-00821</t>
        </is>
      </c>
      <c r="B2399" t="inlineStr">
        <is>
          <t>google</t>
        </is>
      </c>
      <c r="C2399" t="n">
        <v>1</v>
      </c>
      <c r="D2399" s="28" t="n">
        <v>0</v>
      </c>
      <c r="E2399" t="n">
        <v>3</v>
      </c>
      <c r="F2399">
        <f>IF(E2399=1,1,IF(E2399=2,0.5,IF(OR(C2399=1,C2399=E2399),0.4,0.2/(E2399-2))))</f>
        <v/>
      </c>
      <c r="G2399">
        <f>IF(C2399=1,1,0)</f>
        <v/>
      </c>
      <c r="H2399">
        <f>IF(C2399=E2399,1,0)</f>
        <v/>
      </c>
      <c r="I2399">
        <f>1/E2399</f>
        <v/>
      </c>
      <c r="J2399" s="28">
        <f>F2399*D2399</f>
        <v/>
      </c>
      <c r="K2399" s="28">
        <f>G2399*D2399</f>
        <v/>
      </c>
      <c r="L2399" s="28">
        <f>H2399*D2399</f>
        <v/>
      </c>
      <c r="M2399" s="28">
        <f>I2399*D2399</f>
        <v/>
      </c>
    </row>
    <row r="2400">
      <c r="A2400" t="inlineStr">
        <is>
          <t>PRO-00821</t>
        </is>
      </c>
      <c r="B2400" t="inlineStr">
        <is>
          <t>linkedin</t>
        </is>
      </c>
      <c r="C2400" t="n">
        <v>2</v>
      </c>
      <c r="D2400" s="28" t="n">
        <v>0</v>
      </c>
      <c r="E2400" t="n">
        <v>3</v>
      </c>
      <c r="F2400">
        <f>IF(E2400=1,1,IF(E2400=2,0.5,IF(OR(C2400=1,C2400=E2400),0.4,0.2/(E2400-2))))</f>
        <v/>
      </c>
      <c r="G2400">
        <f>IF(C2400=1,1,0)</f>
        <v/>
      </c>
      <c r="H2400">
        <f>IF(C2400=E2400,1,0)</f>
        <v/>
      </c>
      <c r="I2400">
        <f>1/E2400</f>
        <v/>
      </c>
      <c r="J2400" s="28">
        <f>F2400*D2400</f>
        <v/>
      </c>
      <c r="K2400" s="28">
        <f>G2400*D2400</f>
        <v/>
      </c>
      <c r="L2400" s="28">
        <f>H2400*D2400</f>
        <v/>
      </c>
      <c r="M2400" s="28">
        <f>I2400*D2400</f>
        <v/>
      </c>
    </row>
    <row r="2401">
      <c r="A2401" t="inlineStr">
        <is>
          <t>PRO-00821</t>
        </is>
      </c>
      <c r="B2401" t="inlineStr">
        <is>
          <t>linkedin</t>
        </is>
      </c>
      <c r="C2401" t="n">
        <v>3</v>
      </c>
      <c r="D2401" s="28" t="n">
        <v>0</v>
      </c>
      <c r="E2401" t="n">
        <v>3</v>
      </c>
      <c r="F2401">
        <f>IF(E2401=1,1,IF(E2401=2,0.5,IF(OR(C2401=1,C2401=E2401),0.4,0.2/(E2401-2))))</f>
        <v/>
      </c>
      <c r="G2401">
        <f>IF(C2401=1,1,0)</f>
        <v/>
      </c>
      <c r="H2401">
        <f>IF(C2401=E2401,1,0)</f>
        <v/>
      </c>
      <c r="I2401">
        <f>1/E2401</f>
        <v/>
      </c>
      <c r="J2401" s="28">
        <f>F2401*D2401</f>
        <v/>
      </c>
      <c r="K2401" s="28">
        <f>G2401*D2401</f>
        <v/>
      </c>
      <c r="L2401" s="28">
        <f>H2401*D2401</f>
        <v/>
      </c>
      <c r="M2401" s="28">
        <f>I2401*D2401</f>
        <v/>
      </c>
    </row>
    <row r="2402">
      <c r="A2402" t="inlineStr">
        <is>
          <t>PRO-00822</t>
        </is>
      </c>
      <c r="B2402" t="inlineStr">
        <is>
          <t>google</t>
        </is>
      </c>
      <c r="C2402" t="n">
        <v>1</v>
      </c>
      <c r="D2402" s="28" t="n">
        <v>70038</v>
      </c>
      <c r="E2402" t="n">
        <v>4</v>
      </c>
      <c r="F2402">
        <f>IF(E2402=1,1,IF(E2402=2,0.5,IF(OR(C2402=1,C2402=E2402),0.4,0.2/(E2402-2))))</f>
        <v/>
      </c>
      <c r="G2402">
        <f>IF(C2402=1,1,0)</f>
        <v/>
      </c>
      <c r="H2402">
        <f>IF(C2402=E2402,1,0)</f>
        <v/>
      </c>
      <c r="I2402">
        <f>1/E2402</f>
        <v/>
      </c>
      <c r="J2402" s="28">
        <f>F2402*D2402</f>
        <v/>
      </c>
      <c r="K2402" s="28">
        <f>G2402*D2402</f>
        <v/>
      </c>
      <c r="L2402" s="28">
        <f>H2402*D2402</f>
        <v/>
      </c>
      <c r="M2402" s="28">
        <f>I2402*D2402</f>
        <v/>
      </c>
    </row>
    <row r="2403">
      <c r="A2403" t="inlineStr">
        <is>
          <t>PRO-00822</t>
        </is>
      </c>
      <c r="B2403" t="inlineStr">
        <is>
          <t>google</t>
        </is>
      </c>
      <c r="C2403" t="n">
        <v>2</v>
      </c>
      <c r="D2403" s="28" t="n">
        <v>70038</v>
      </c>
      <c r="E2403" t="n">
        <v>4</v>
      </c>
      <c r="F2403">
        <f>IF(E2403=1,1,IF(E2403=2,0.5,IF(OR(C2403=1,C2403=E2403),0.4,0.2/(E2403-2))))</f>
        <v/>
      </c>
      <c r="G2403">
        <f>IF(C2403=1,1,0)</f>
        <v/>
      </c>
      <c r="H2403">
        <f>IF(C2403=E2403,1,0)</f>
        <v/>
      </c>
      <c r="I2403">
        <f>1/E2403</f>
        <v/>
      </c>
      <c r="J2403" s="28">
        <f>F2403*D2403</f>
        <v/>
      </c>
      <c r="K2403" s="28">
        <f>G2403*D2403</f>
        <v/>
      </c>
      <c r="L2403" s="28">
        <f>H2403*D2403</f>
        <v/>
      </c>
      <c r="M2403" s="28">
        <f>I2403*D2403</f>
        <v/>
      </c>
    </row>
    <row r="2404">
      <c r="A2404" t="inlineStr">
        <is>
          <t>PRO-00822</t>
        </is>
      </c>
      <c r="B2404" t="inlineStr">
        <is>
          <t>linkedin</t>
        </is>
      </c>
      <c r="C2404" t="n">
        <v>3</v>
      </c>
      <c r="D2404" s="28" t="n">
        <v>70038</v>
      </c>
      <c r="E2404" t="n">
        <v>4</v>
      </c>
      <c r="F2404">
        <f>IF(E2404=1,1,IF(E2404=2,0.5,IF(OR(C2404=1,C2404=E2404),0.4,0.2/(E2404-2))))</f>
        <v/>
      </c>
      <c r="G2404">
        <f>IF(C2404=1,1,0)</f>
        <v/>
      </c>
      <c r="H2404">
        <f>IF(C2404=E2404,1,0)</f>
        <v/>
      </c>
      <c r="I2404">
        <f>1/E2404</f>
        <v/>
      </c>
      <c r="J2404" s="28">
        <f>F2404*D2404</f>
        <v/>
      </c>
      <c r="K2404" s="28">
        <f>G2404*D2404</f>
        <v/>
      </c>
      <c r="L2404" s="28">
        <f>H2404*D2404</f>
        <v/>
      </c>
      <c r="M2404" s="28">
        <f>I2404*D2404</f>
        <v/>
      </c>
    </row>
    <row r="2405">
      <c r="A2405" t="inlineStr">
        <is>
          <t>PRO-00822</t>
        </is>
      </c>
      <c r="B2405" t="inlineStr">
        <is>
          <t>g2</t>
        </is>
      </c>
      <c r="C2405" t="n">
        <v>4</v>
      </c>
      <c r="D2405" s="28" t="n">
        <v>70038</v>
      </c>
      <c r="E2405" t="n">
        <v>4</v>
      </c>
      <c r="F2405">
        <f>IF(E2405=1,1,IF(E2405=2,0.5,IF(OR(C2405=1,C2405=E2405),0.4,0.2/(E2405-2))))</f>
        <v/>
      </c>
      <c r="G2405">
        <f>IF(C2405=1,1,0)</f>
        <v/>
      </c>
      <c r="H2405">
        <f>IF(C2405=E2405,1,0)</f>
        <v/>
      </c>
      <c r="I2405">
        <f>1/E2405</f>
        <v/>
      </c>
      <c r="J2405" s="28">
        <f>F2405*D2405</f>
        <v/>
      </c>
      <c r="K2405" s="28">
        <f>G2405*D2405</f>
        <v/>
      </c>
      <c r="L2405" s="28">
        <f>H2405*D2405</f>
        <v/>
      </c>
      <c r="M2405" s="28">
        <f>I2405*D2405</f>
        <v/>
      </c>
    </row>
    <row r="2406">
      <c r="A2406" t="inlineStr">
        <is>
          <t>PRO-00823</t>
        </is>
      </c>
      <c r="B2406" t="inlineStr">
        <is>
          <t>google</t>
        </is>
      </c>
      <c r="C2406" t="n">
        <v>1</v>
      </c>
      <c r="D2406" s="28" t="n">
        <v>0</v>
      </c>
      <c r="E2406" t="n">
        <v>3</v>
      </c>
      <c r="F2406">
        <f>IF(E2406=1,1,IF(E2406=2,0.5,IF(OR(C2406=1,C2406=E2406),0.4,0.2/(E2406-2))))</f>
        <v/>
      </c>
      <c r="G2406">
        <f>IF(C2406=1,1,0)</f>
        <v/>
      </c>
      <c r="H2406">
        <f>IF(C2406=E2406,1,0)</f>
        <v/>
      </c>
      <c r="I2406">
        <f>1/E2406</f>
        <v/>
      </c>
      <c r="J2406" s="28">
        <f>F2406*D2406</f>
        <v/>
      </c>
      <c r="K2406" s="28">
        <f>G2406*D2406</f>
        <v/>
      </c>
      <c r="L2406" s="28">
        <f>H2406*D2406</f>
        <v/>
      </c>
      <c r="M2406" s="28">
        <f>I2406*D2406</f>
        <v/>
      </c>
    </row>
    <row r="2407">
      <c r="A2407" t="inlineStr">
        <is>
          <t>PRO-00823</t>
        </is>
      </c>
      <c r="B2407" t="inlineStr">
        <is>
          <t>programmatic</t>
        </is>
      </c>
      <c r="C2407" t="n">
        <v>2</v>
      </c>
      <c r="D2407" s="28" t="n">
        <v>0</v>
      </c>
      <c r="E2407" t="n">
        <v>3</v>
      </c>
      <c r="F2407">
        <f>IF(E2407=1,1,IF(E2407=2,0.5,IF(OR(C2407=1,C2407=E2407),0.4,0.2/(E2407-2))))</f>
        <v/>
      </c>
      <c r="G2407">
        <f>IF(C2407=1,1,0)</f>
        <v/>
      </c>
      <c r="H2407">
        <f>IF(C2407=E2407,1,0)</f>
        <v/>
      </c>
      <c r="I2407">
        <f>1/E2407</f>
        <v/>
      </c>
      <c r="J2407" s="28">
        <f>F2407*D2407</f>
        <v/>
      </c>
      <c r="K2407" s="28">
        <f>G2407*D2407</f>
        <v/>
      </c>
      <c r="L2407" s="28">
        <f>H2407*D2407</f>
        <v/>
      </c>
      <c r="M2407" s="28">
        <f>I2407*D2407</f>
        <v/>
      </c>
    </row>
    <row r="2408">
      <c r="A2408" t="inlineStr">
        <is>
          <t>PRO-00823</t>
        </is>
      </c>
      <c r="B2408" t="inlineStr">
        <is>
          <t>linkedin</t>
        </is>
      </c>
      <c r="C2408" t="n">
        <v>3</v>
      </c>
      <c r="D2408" s="28" t="n">
        <v>0</v>
      </c>
      <c r="E2408" t="n">
        <v>3</v>
      </c>
      <c r="F2408">
        <f>IF(E2408=1,1,IF(E2408=2,0.5,IF(OR(C2408=1,C2408=E2408),0.4,0.2/(E2408-2))))</f>
        <v/>
      </c>
      <c r="G2408">
        <f>IF(C2408=1,1,0)</f>
        <v/>
      </c>
      <c r="H2408">
        <f>IF(C2408=E2408,1,0)</f>
        <v/>
      </c>
      <c r="I2408">
        <f>1/E2408</f>
        <v/>
      </c>
      <c r="J2408" s="28">
        <f>F2408*D2408</f>
        <v/>
      </c>
      <c r="K2408" s="28">
        <f>G2408*D2408</f>
        <v/>
      </c>
      <c r="L2408" s="28">
        <f>H2408*D2408</f>
        <v/>
      </c>
      <c r="M2408" s="28">
        <f>I2408*D2408</f>
        <v/>
      </c>
    </row>
    <row r="2409">
      <c r="A2409" t="inlineStr">
        <is>
          <t>PRO-00824</t>
        </is>
      </c>
      <c r="B2409" t="inlineStr">
        <is>
          <t>linkedin</t>
        </is>
      </c>
      <c r="C2409" t="n">
        <v>1</v>
      </c>
      <c r="D2409" s="28" t="n">
        <v>179811</v>
      </c>
      <c r="E2409" t="n">
        <v>3</v>
      </c>
      <c r="F2409">
        <f>IF(E2409=1,1,IF(E2409=2,0.5,IF(OR(C2409=1,C2409=E2409),0.4,0.2/(E2409-2))))</f>
        <v/>
      </c>
      <c r="G2409">
        <f>IF(C2409=1,1,0)</f>
        <v/>
      </c>
      <c r="H2409">
        <f>IF(C2409=E2409,1,0)</f>
        <v/>
      </c>
      <c r="I2409">
        <f>1/E2409</f>
        <v/>
      </c>
      <c r="J2409" s="28">
        <f>F2409*D2409</f>
        <v/>
      </c>
      <c r="K2409" s="28">
        <f>G2409*D2409</f>
        <v/>
      </c>
      <c r="L2409" s="28">
        <f>H2409*D2409</f>
        <v/>
      </c>
      <c r="M2409" s="28">
        <f>I2409*D2409</f>
        <v/>
      </c>
    </row>
    <row r="2410">
      <c r="A2410" t="inlineStr">
        <is>
          <t>PRO-00824</t>
        </is>
      </c>
      <c r="B2410" t="inlineStr">
        <is>
          <t>google</t>
        </is>
      </c>
      <c r="C2410" t="n">
        <v>2</v>
      </c>
      <c r="D2410" s="28" t="n">
        <v>179811</v>
      </c>
      <c r="E2410" t="n">
        <v>3</v>
      </c>
      <c r="F2410">
        <f>IF(E2410=1,1,IF(E2410=2,0.5,IF(OR(C2410=1,C2410=E2410),0.4,0.2/(E2410-2))))</f>
        <v/>
      </c>
      <c r="G2410">
        <f>IF(C2410=1,1,0)</f>
        <v/>
      </c>
      <c r="H2410">
        <f>IF(C2410=E2410,1,0)</f>
        <v/>
      </c>
      <c r="I2410">
        <f>1/E2410</f>
        <v/>
      </c>
      <c r="J2410" s="28">
        <f>F2410*D2410</f>
        <v/>
      </c>
      <c r="K2410" s="28">
        <f>G2410*D2410</f>
        <v/>
      </c>
      <c r="L2410" s="28">
        <f>H2410*D2410</f>
        <v/>
      </c>
      <c r="M2410" s="28">
        <f>I2410*D2410</f>
        <v/>
      </c>
    </row>
    <row r="2411">
      <c r="A2411" t="inlineStr">
        <is>
          <t>PRO-00824</t>
        </is>
      </c>
      <c r="B2411" t="inlineStr">
        <is>
          <t>g2</t>
        </is>
      </c>
      <c r="C2411" t="n">
        <v>3</v>
      </c>
      <c r="D2411" s="28" t="n">
        <v>179811</v>
      </c>
      <c r="E2411" t="n">
        <v>3</v>
      </c>
      <c r="F2411">
        <f>IF(E2411=1,1,IF(E2411=2,0.5,IF(OR(C2411=1,C2411=E2411),0.4,0.2/(E2411-2))))</f>
        <v/>
      </c>
      <c r="G2411">
        <f>IF(C2411=1,1,0)</f>
        <v/>
      </c>
      <c r="H2411">
        <f>IF(C2411=E2411,1,0)</f>
        <v/>
      </c>
      <c r="I2411">
        <f>1/E2411</f>
        <v/>
      </c>
      <c r="J2411" s="28">
        <f>F2411*D2411</f>
        <v/>
      </c>
      <c r="K2411" s="28">
        <f>G2411*D2411</f>
        <v/>
      </c>
      <c r="L2411" s="28">
        <f>H2411*D2411</f>
        <v/>
      </c>
      <c r="M2411" s="28">
        <f>I2411*D2411</f>
        <v/>
      </c>
    </row>
    <row r="2412">
      <c r="A2412" t="inlineStr">
        <is>
          <t>PRO-00825</t>
        </is>
      </c>
      <c r="B2412" t="inlineStr">
        <is>
          <t>linkedin</t>
        </is>
      </c>
      <c r="C2412" t="n">
        <v>1</v>
      </c>
      <c r="D2412" s="28" t="n">
        <v>0</v>
      </c>
      <c r="E2412" t="n">
        <v>3</v>
      </c>
      <c r="F2412">
        <f>IF(E2412=1,1,IF(E2412=2,0.5,IF(OR(C2412=1,C2412=E2412),0.4,0.2/(E2412-2))))</f>
        <v/>
      </c>
      <c r="G2412">
        <f>IF(C2412=1,1,0)</f>
        <v/>
      </c>
      <c r="H2412">
        <f>IF(C2412=E2412,1,0)</f>
        <v/>
      </c>
      <c r="I2412">
        <f>1/E2412</f>
        <v/>
      </c>
      <c r="J2412" s="28">
        <f>F2412*D2412</f>
        <v/>
      </c>
      <c r="K2412" s="28">
        <f>G2412*D2412</f>
        <v/>
      </c>
      <c r="L2412" s="28">
        <f>H2412*D2412</f>
        <v/>
      </c>
      <c r="M2412" s="28">
        <f>I2412*D2412</f>
        <v/>
      </c>
    </row>
    <row r="2413">
      <c r="A2413" t="inlineStr">
        <is>
          <t>PRO-00825</t>
        </is>
      </c>
      <c r="B2413" t="inlineStr">
        <is>
          <t>g2</t>
        </is>
      </c>
      <c r="C2413" t="n">
        <v>2</v>
      </c>
      <c r="D2413" s="28" t="n">
        <v>0</v>
      </c>
      <c r="E2413" t="n">
        <v>3</v>
      </c>
      <c r="F2413">
        <f>IF(E2413=1,1,IF(E2413=2,0.5,IF(OR(C2413=1,C2413=E2413),0.4,0.2/(E2413-2))))</f>
        <v/>
      </c>
      <c r="G2413">
        <f>IF(C2413=1,1,0)</f>
        <v/>
      </c>
      <c r="H2413">
        <f>IF(C2413=E2413,1,0)</f>
        <v/>
      </c>
      <c r="I2413">
        <f>1/E2413</f>
        <v/>
      </c>
      <c r="J2413" s="28">
        <f>F2413*D2413</f>
        <v/>
      </c>
      <c r="K2413" s="28">
        <f>G2413*D2413</f>
        <v/>
      </c>
      <c r="L2413" s="28">
        <f>H2413*D2413</f>
        <v/>
      </c>
      <c r="M2413" s="28">
        <f>I2413*D2413</f>
        <v/>
      </c>
    </row>
    <row r="2414">
      <c r="A2414" t="inlineStr">
        <is>
          <t>PRO-00825</t>
        </is>
      </c>
      <c r="B2414" t="inlineStr">
        <is>
          <t>linkedin</t>
        </is>
      </c>
      <c r="C2414" t="n">
        <v>3</v>
      </c>
      <c r="D2414" s="28" t="n">
        <v>0</v>
      </c>
      <c r="E2414" t="n">
        <v>3</v>
      </c>
      <c r="F2414">
        <f>IF(E2414=1,1,IF(E2414=2,0.5,IF(OR(C2414=1,C2414=E2414),0.4,0.2/(E2414-2))))</f>
        <v/>
      </c>
      <c r="G2414">
        <f>IF(C2414=1,1,0)</f>
        <v/>
      </c>
      <c r="H2414">
        <f>IF(C2414=E2414,1,0)</f>
        <v/>
      </c>
      <c r="I2414">
        <f>1/E2414</f>
        <v/>
      </c>
      <c r="J2414" s="28">
        <f>F2414*D2414</f>
        <v/>
      </c>
      <c r="K2414" s="28">
        <f>G2414*D2414</f>
        <v/>
      </c>
      <c r="L2414" s="28">
        <f>H2414*D2414</f>
        <v/>
      </c>
      <c r="M2414" s="28">
        <f>I2414*D2414</f>
        <v/>
      </c>
    </row>
    <row r="2415">
      <c r="A2415" t="inlineStr">
        <is>
          <t>PRO-00826</t>
        </is>
      </c>
      <c r="B2415" t="inlineStr">
        <is>
          <t>linkedin</t>
        </is>
      </c>
      <c r="C2415" t="n">
        <v>1</v>
      </c>
      <c r="D2415" s="28" t="n">
        <v>0</v>
      </c>
      <c r="E2415" t="n">
        <v>3</v>
      </c>
      <c r="F2415">
        <f>IF(E2415=1,1,IF(E2415=2,0.5,IF(OR(C2415=1,C2415=E2415),0.4,0.2/(E2415-2))))</f>
        <v/>
      </c>
      <c r="G2415">
        <f>IF(C2415=1,1,0)</f>
        <v/>
      </c>
      <c r="H2415">
        <f>IF(C2415=E2415,1,0)</f>
        <v/>
      </c>
      <c r="I2415">
        <f>1/E2415</f>
        <v/>
      </c>
      <c r="J2415" s="28">
        <f>F2415*D2415</f>
        <v/>
      </c>
      <c r="K2415" s="28">
        <f>G2415*D2415</f>
        <v/>
      </c>
      <c r="L2415" s="28">
        <f>H2415*D2415</f>
        <v/>
      </c>
      <c r="M2415" s="28">
        <f>I2415*D2415</f>
        <v/>
      </c>
    </row>
    <row r="2416">
      <c r="A2416" t="inlineStr">
        <is>
          <t>PRO-00826</t>
        </is>
      </c>
      <c r="B2416" t="inlineStr">
        <is>
          <t>programmatic</t>
        </is>
      </c>
      <c r="C2416" t="n">
        <v>2</v>
      </c>
      <c r="D2416" s="28" t="n">
        <v>0</v>
      </c>
      <c r="E2416" t="n">
        <v>3</v>
      </c>
      <c r="F2416">
        <f>IF(E2416=1,1,IF(E2416=2,0.5,IF(OR(C2416=1,C2416=E2416),0.4,0.2/(E2416-2))))</f>
        <v/>
      </c>
      <c r="G2416">
        <f>IF(C2416=1,1,0)</f>
        <v/>
      </c>
      <c r="H2416">
        <f>IF(C2416=E2416,1,0)</f>
        <v/>
      </c>
      <c r="I2416">
        <f>1/E2416</f>
        <v/>
      </c>
      <c r="J2416" s="28">
        <f>F2416*D2416</f>
        <v/>
      </c>
      <c r="K2416" s="28">
        <f>G2416*D2416</f>
        <v/>
      </c>
      <c r="L2416" s="28">
        <f>H2416*D2416</f>
        <v/>
      </c>
      <c r="M2416" s="28">
        <f>I2416*D2416</f>
        <v/>
      </c>
    </row>
    <row r="2417">
      <c r="A2417" t="inlineStr">
        <is>
          <t>PRO-00826</t>
        </is>
      </c>
      <c r="B2417" t="inlineStr">
        <is>
          <t>programmatic</t>
        </is>
      </c>
      <c r="C2417" t="n">
        <v>3</v>
      </c>
      <c r="D2417" s="28" t="n">
        <v>0</v>
      </c>
      <c r="E2417" t="n">
        <v>3</v>
      </c>
      <c r="F2417">
        <f>IF(E2417=1,1,IF(E2417=2,0.5,IF(OR(C2417=1,C2417=E2417),0.4,0.2/(E2417-2))))</f>
        <v/>
      </c>
      <c r="G2417">
        <f>IF(C2417=1,1,0)</f>
        <v/>
      </c>
      <c r="H2417">
        <f>IF(C2417=E2417,1,0)</f>
        <v/>
      </c>
      <c r="I2417">
        <f>1/E2417</f>
        <v/>
      </c>
      <c r="J2417" s="28">
        <f>F2417*D2417</f>
        <v/>
      </c>
      <c r="K2417" s="28">
        <f>G2417*D2417</f>
        <v/>
      </c>
      <c r="L2417" s="28">
        <f>H2417*D2417</f>
        <v/>
      </c>
      <c r="M2417" s="28">
        <f>I2417*D2417</f>
        <v/>
      </c>
    </row>
    <row r="2418">
      <c r="A2418" t="inlineStr">
        <is>
          <t>PRO-00827</t>
        </is>
      </c>
      <c r="B2418" t="inlineStr">
        <is>
          <t>linkedin</t>
        </is>
      </c>
      <c r="C2418" t="n">
        <v>1</v>
      </c>
      <c r="D2418" s="28" t="n">
        <v>0</v>
      </c>
      <c r="E2418" t="n">
        <v>3</v>
      </c>
      <c r="F2418">
        <f>IF(E2418=1,1,IF(E2418=2,0.5,IF(OR(C2418=1,C2418=E2418),0.4,0.2/(E2418-2))))</f>
        <v/>
      </c>
      <c r="G2418">
        <f>IF(C2418=1,1,0)</f>
        <v/>
      </c>
      <c r="H2418">
        <f>IF(C2418=E2418,1,0)</f>
        <v/>
      </c>
      <c r="I2418">
        <f>1/E2418</f>
        <v/>
      </c>
      <c r="J2418" s="28">
        <f>F2418*D2418</f>
        <v/>
      </c>
      <c r="K2418" s="28">
        <f>G2418*D2418</f>
        <v/>
      </c>
      <c r="L2418" s="28">
        <f>H2418*D2418</f>
        <v/>
      </c>
      <c r="M2418" s="28">
        <f>I2418*D2418</f>
        <v/>
      </c>
    </row>
    <row r="2419">
      <c r="A2419" t="inlineStr">
        <is>
          <t>PRO-00827</t>
        </is>
      </c>
      <c r="B2419" t="inlineStr">
        <is>
          <t>programmatic</t>
        </is>
      </c>
      <c r="C2419" t="n">
        <v>2</v>
      </c>
      <c r="D2419" s="28" t="n">
        <v>0</v>
      </c>
      <c r="E2419" t="n">
        <v>3</v>
      </c>
      <c r="F2419">
        <f>IF(E2419=1,1,IF(E2419=2,0.5,IF(OR(C2419=1,C2419=E2419),0.4,0.2/(E2419-2))))</f>
        <v/>
      </c>
      <c r="G2419">
        <f>IF(C2419=1,1,0)</f>
        <v/>
      </c>
      <c r="H2419">
        <f>IF(C2419=E2419,1,0)</f>
        <v/>
      </c>
      <c r="I2419">
        <f>1/E2419</f>
        <v/>
      </c>
      <c r="J2419" s="28">
        <f>F2419*D2419</f>
        <v/>
      </c>
      <c r="K2419" s="28">
        <f>G2419*D2419</f>
        <v/>
      </c>
      <c r="L2419" s="28">
        <f>H2419*D2419</f>
        <v/>
      </c>
      <c r="M2419" s="28">
        <f>I2419*D2419</f>
        <v/>
      </c>
    </row>
    <row r="2420">
      <c r="A2420" t="inlineStr">
        <is>
          <t>PRO-00827</t>
        </is>
      </c>
      <c r="B2420" t="inlineStr">
        <is>
          <t>g2</t>
        </is>
      </c>
      <c r="C2420" t="n">
        <v>3</v>
      </c>
      <c r="D2420" s="28" t="n">
        <v>0</v>
      </c>
      <c r="E2420" t="n">
        <v>3</v>
      </c>
      <c r="F2420">
        <f>IF(E2420=1,1,IF(E2420=2,0.5,IF(OR(C2420=1,C2420=E2420),0.4,0.2/(E2420-2))))</f>
        <v/>
      </c>
      <c r="G2420">
        <f>IF(C2420=1,1,0)</f>
        <v/>
      </c>
      <c r="H2420">
        <f>IF(C2420=E2420,1,0)</f>
        <v/>
      </c>
      <c r="I2420">
        <f>1/E2420</f>
        <v/>
      </c>
      <c r="J2420" s="28">
        <f>F2420*D2420</f>
        <v/>
      </c>
      <c r="K2420" s="28">
        <f>G2420*D2420</f>
        <v/>
      </c>
      <c r="L2420" s="28">
        <f>H2420*D2420</f>
        <v/>
      </c>
      <c r="M2420" s="28">
        <f>I2420*D2420</f>
        <v/>
      </c>
    </row>
    <row r="2421">
      <c r="A2421" t="inlineStr">
        <is>
          <t>PRO-00828</t>
        </is>
      </c>
      <c r="B2421" t="inlineStr">
        <is>
          <t>linkedin</t>
        </is>
      </c>
      <c r="C2421" t="n">
        <v>1</v>
      </c>
      <c r="D2421" s="28" t="n">
        <v>0</v>
      </c>
      <c r="E2421" t="n">
        <v>3</v>
      </c>
      <c r="F2421">
        <f>IF(E2421=1,1,IF(E2421=2,0.5,IF(OR(C2421=1,C2421=E2421),0.4,0.2/(E2421-2))))</f>
        <v/>
      </c>
      <c r="G2421">
        <f>IF(C2421=1,1,0)</f>
        <v/>
      </c>
      <c r="H2421">
        <f>IF(C2421=E2421,1,0)</f>
        <v/>
      </c>
      <c r="I2421">
        <f>1/E2421</f>
        <v/>
      </c>
      <c r="J2421" s="28">
        <f>F2421*D2421</f>
        <v/>
      </c>
      <c r="K2421" s="28">
        <f>G2421*D2421</f>
        <v/>
      </c>
      <c r="L2421" s="28">
        <f>H2421*D2421</f>
        <v/>
      </c>
      <c r="M2421" s="28">
        <f>I2421*D2421</f>
        <v/>
      </c>
    </row>
    <row r="2422">
      <c r="A2422" t="inlineStr">
        <is>
          <t>PRO-00828</t>
        </is>
      </c>
      <c r="B2422" t="inlineStr">
        <is>
          <t>linkedin</t>
        </is>
      </c>
      <c r="C2422" t="n">
        <v>2</v>
      </c>
      <c r="D2422" s="28" t="n">
        <v>0</v>
      </c>
      <c r="E2422" t="n">
        <v>3</v>
      </c>
      <c r="F2422">
        <f>IF(E2422=1,1,IF(E2422=2,0.5,IF(OR(C2422=1,C2422=E2422),0.4,0.2/(E2422-2))))</f>
        <v/>
      </c>
      <c r="G2422">
        <f>IF(C2422=1,1,0)</f>
        <v/>
      </c>
      <c r="H2422">
        <f>IF(C2422=E2422,1,0)</f>
        <v/>
      </c>
      <c r="I2422">
        <f>1/E2422</f>
        <v/>
      </c>
      <c r="J2422" s="28">
        <f>F2422*D2422</f>
        <v/>
      </c>
      <c r="K2422" s="28">
        <f>G2422*D2422</f>
        <v/>
      </c>
      <c r="L2422" s="28">
        <f>H2422*D2422</f>
        <v/>
      </c>
      <c r="M2422" s="28">
        <f>I2422*D2422</f>
        <v/>
      </c>
    </row>
    <row r="2423">
      <c r="A2423" t="inlineStr">
        <is>
          <t>PRO-00828</t>
        </is>
      </c>
      <c r="B2423" t="inlineStr">
        <is>
          <t>linkedin</t>
        </is>
      </c>
      <c r="C2423" t="n">
        <v>3</v>
      </c>
      <c r="D2423" s="28" t="n">
        <v>0</v>
      </c>
      <c r="E2423" t="n">
        <v>3</v>
      </c>
      <c r="F2423">
        <f>IF(E2423=1,1,IF(E2423=2,0.5,IF(OR(C2423=1,C2423=E2423),0.4,0.2/(E2423-2))))</f>
        <v/>
      </c>
      <c r="G2423">
        <f>IF(C2423=1,1,0)</f>
        <v/>
      </c>
      <c r="H2423">
        <f>IF(C2423=E2423,1,0)</f>
        <v/>
      </c>
      <c r="I2423">
        <f>1/E2423</f>
        <v/>
      </c>
      <c r="J2423" s="28">
        <f>F2423*D2423</f>
        <v/>
      </c>
      <c r="K2423" s="28">
        <f>G2423*D2423</f>
        <v/>
      </c>
      <c r="L2423" s="28">
        <f>H2423*D2423</f>
        <v/>
      </c>
      <c r="M2423" s="28">
        <f>I2423*D2423</f>
        <v/>
      </c>
    </row>
    <row r="2424">
      <c r="A2424" t="inlineStr">
        <is>
          <t>PRO-00829</t>
        </is>
      </c>
      <c r="B2424" t="inlineStr">
        <is>
          <t>linkedin</t>
        </is>
      </c>
      <c r="C2424" t="n">
        <v>1</v>
      </c>
      <c r="D2424" s="28" t="n">
        <v>0</v>
      </c>
      <c r="E2424" t="n">
        <v>3</v>
      </c>
      <c r="F2424">
        <f>IF(E2424=1,1,IF(E2424=2,0.5,IF(OR(C2424=1,C2424=E2424),0.4,0.2/(E2424-2))))</f>
        <v/>
      </c>
      <c r="G2424">
        <f>IF(C2424=1,1,0)</f>
        <v/>
      </c>
      <c r="H2424">
        <f>IF(C2424=E2424,1,0)</f>
        <v/>
      </c>
      <c r="I2424">
        <f>1/E2424</f>
        <v/>
      </c>
      <c r="J2424" s="28">
        <f>F2424*D2424</f>
        <v/>
      </c>
      <c r="K2424" s="28">
        <f>G2424*D2424</f>
        <v/>
      </c>
      <c r="L2424" s="28">
        <f>H2424*D2424</f>
        <v/>
      </c>
      <c r="M2424" s="28">
        <f>I2424*D2424</f>
        <v/>
      </c>
    </row>
    <row r="2425">
      <c r="A2425" t="inlineStr">
        <is>
          <t>PRO-00829</t>
        </is>
      </c>
      <c r="B2425" t="inlineStr">
        <is>
          <t>google</t>
        </is>
      </c>
      <c r="C2425" t="n">
        <v>2</v>
      </c>
      <c r="D2425" s="28" t="n">
        <v>0</v>
      </c>
      <c r="E2425" t="n">
        <v>3</v>
      </c>
      <c r="F2425">
        <f>IF(E2425=1,1,IF(E2425=2,0.5,IF(OR(C2425=1,C2425=E2425),0.4,0.2/(E2425-2))))</f>
        <v/>
      </c>
      <c r="G2425">
        <f>IF(C2425=1,1,0)</f>
        <v/>
      </c>
      <c r="H2425">
        <f>IF(C2425=E2425,1,0)</f>
        <v/>
      </c>
      <c r="I2425">
        <f>1/E2425</f>
        <v/>
      </c>
      <c r="J2425" s="28">
        <f>F2425*D2425</f>
        <v/>
      </c>
      <c r="K2425" s="28">
        <f>G2425*D2425</f>
        <v/>
      </c>
      <c r="L2425" s="28">
        <f>H2425*D2425</f>
        <v/>
      </c>
      <c r="M2425" s="28">
        <f>I2425*D2425</f>
        <v/>
      </c>
    </row>
    <row r="2426">
      <c r="A2426" t="inlineStr">
        <is>
          <t>PRO-00829</t>
        </is>
      </c>
      <c r="B2426" t="inlineStr">
        <is>
          <t>google</t>
        </is>
      </c>
      <c r="C2426" t="n">
        <v>3</v>
      </c>
      <c r="D2426" s="28" t="n">
        <v>0</v>
      </c>
      <c r="E2426" t="n">
        <v>3</v>
      </c>
      <c r="F2426">
        <f>IF(E2426=1,1,IF(E2426=2,0.5,IF(OR(C2426=1,C2426=E2426),0.4,0.2/(E2426-2))))</f>
        <v/>
      </c>
      <c r="G2426">
        <f>IF(C2426=1,1,0)</f>
        <v/>
      </c>
      <c r="H2426">
        <f>IF(C2426=E2426,1,0)</f>
        <v/>
      </c>
      <c r="I2426">
        <f>1/E2426</f>
        <v/>
      </c>
      <c r="J2426" s="28">
        <f>F2426*D2426</f>
        <v/>
      </c>
      <c r="K2426" s="28">
        <f>G2426*D2426</f>
        <v/>
      </c>
      <c r="L2426" s="28">
        <f>H2426*D2426</f>
        <v/>
      </c>
      <c r="M2426" s="28">
        <f>I2426*D2426</f>
        <v/>
      </c>
    </row>
    <row r="2427">
      <c r="A2427" t="inlineStr">
        <is>
          <t>PRO-00830</t>
        </is>
      </c>
      <c r="B2427" t="inlineStr">
        <is>
          <t>linkedin</t>
        </is>
      </c>
      <c r="C2427" t="n">
        <v>1</v>
      </c>
      <c r="D2427" s="28" t="n">
        <v>178276</v>
      </c>
      <c r="E2427" t="n">
        <v>4</v>
      </c>
      <c r="F2427">
        <f>IF(E2427=1,1,IF(E2427=2,0.5,IF(OR(C2427=1,C2427=E2427),0.4,0.2/(E2427-2))))</f>
        <v/>
      </c>
      <c r="G2427">
        <f>IF(C2427=1,1,0)</f>
        <v/>
      </c>
      <c r="H2427">
        <f>IF(C2427=E2427,1,0)</f>
        <v/>
      </c>
      <c r="I2427">
        <f>1/E2427</f>
        <v/>
      </c>
      <c r="J2427" s="28">
        <f>F2427*D2427</f>
        <v/>
      </c>
      <c r="K2427" s="28">
        <f>G2427*D2427</f>
        <v/>
      </c>
      <c r="L2427" s="28">
        <f>H2427*D2427</f>
        <v/>
      </c>
      <c r="M2427" s="28">
        <f>I2427*D2427</f>
        <v/>
      </c>
    </row>
    <row r="2428">
      <c r="A2428" t="inlineStr">
        <is>
          <t>PRO-00830</t>
        </is>
      </c>
      <c r="B2428" t="inlineStr">
        <is>
          <t>google</t>
        </is>
      </c>
      <c r="C2428" t="n">
        <v>2</v>
      </c>
      <c r="D2428" s="28" t="n">
        <v>178276</v>
      </c>
      <c r="E2428" t="n">
        <v>4</v>
      </c>
      <c r="F2428">
        <f>IF(E2428=1,1,IF(E2428=2,0.5,IF(OR(C2428=1,C2428=E2428),0.4,0.2/(E2428-2))))</f>
        <v/>
      </c>
      <c r="G2428">
        <f>IF(C2428=1,1,0)</f>
        <v/>
      </c>
      <c r="H2428">
        <f>IF(C2428=E2428,1,0)</f>
        <v/>
      </c>
      <c r="I2428">
        <f>1/E2428</f>
        <v/>
      </c>
      <c r="J2428" s="28">
        <f>F2428*D2428</f>
        <v/>
      </c>
      <c r="K2428" s="28">
        <f>G2428*D2428</f>
        <v/>
      </c>
      <c r="L2428" s="28">
        <f>H2428*D2428</f>
        <v/>
      </c>
      <c r="M2428" s="28">
        <f>I2428*D2428</f>
        <v/>
      </c>
    </row>
    <row r="2429">
      <c r="A2429" t="inlineStr">
        <is>
          <t>PRO-00830</t>
        </is>
      </c>
      <c r="B2429" t="inlineStr">
        <is>
          <t>g2</t>
        </is>
      </c>
      <c r="C2429" t="n">
        <v>3</v>
      </c>
      <c r="D2429" s="28" t="n">
        <v>178276</v>
      </c>
      <c r="E2429" t="n">
        <v>4</v>
      </c>
      <c r="F2429">
        <f>IF(E2429=1,1,IF(E2429=2,0.5,IF(OR(C2429=1,C2429=E2429),0.4,0.2/(E2429-2))))</f>
        <v/>
      </c>
      <c r="G2429">
        <f>IF(C2429=1,1,0)</f>
        <v/>
      </c>
      <c r="H2429">
        <f>IF(C2429=E2429,1,0)</f>
        <v/>
      </c>
      <c r="I2429">
        <f>1/E2429</f>
        <v/>
      </c>
      <c r="J2429" s="28">
        <f>F2429*D2429</f>
        <v/>
      </c>
      <c r="K2429" s="28">
        <f>G2429*D2429</f>
        <v/>
      </c>
      <c r="L2429" s="28">
        <f>H2429*D2429</f>
        <v/>
      </c>
      <c r="M2429" s="28">
        <f>I2429*D2429</f>
        <v/>
      </c>
    </row>
    <row r="2430">
      <c r="A2430" t="inlineStr">
        <is>
          <t>PRO-00830</t>
        </is>
      </c>
      <c r="B2430" t="inlineStr">
        <is>
          <t>g2</t>
        </is>
      </c>
      <c r="C2430" t="n">
        <v>4</v>
      </c>
      <c r="D2430" s="28" t="n">
        <v>178276</v>
      </c>
      <c r="E2430" t="n">
        <v>4</v>
      </c>
      <c r="F2430">
        <f>IF(E2430=1,1,IF(E2430=2,0.5,IF(OR(C2430=1,C2430=E2430),0.4,0.2/(E2430-2))))</f>
        <v/>
      </c>
      <c r="G2430">
        <f>IF(C2430=1,1,0)</f>
        <v/>
      </c>
      <c r="H2430">
        <f>IF(C2430=E2430,1,0)</f>
        <v/>
      </c>
      <c r="I2430">
        <f>1/E2430</f>
        <v/>
      </c>
      <c r="J2430" s="28">
        <f>F2430*D2430</f>
        <v/>
      </c>
      <c r="K2430" s="28">
        <f>G2430*D2430</f>
        <v/>
      </c>
      <c r="L2430" s="28">
        <f>H2430*D2430</f>
        <v/>
      </c>
      <c r="M2430" s="28">
        <f>I2430*D2430</f>
        <v/>
      </c>
    </row>
    <row r="2431">
      <c r="A2431" t="inlineStr">
        <is>
          <t>PRO-00831</t>
        </is>
      </c>
      <c r="B2431" t="inlineStr">
        <is>
          <t>google</t>
        </is>
      </c>
      <c r="C2431" t="n">
        <v>1</v>
      </c>
      <c r="D2431" s="28" t="n">
        <v>178504</v>
      </c>
      <c r="E2431" t="n">
        <v>4</v>
      </c>
      <c r="F2431">
        <f>IF(E2431=1,1,IF(E2431=2,0.5,IF(OR(C2431=1,C2431=E2431),0.4,0.2/(E2431-2))))</f>
        <v/>
      </c>
      <c r="G2431">
        <f>IF(C2431=1,1,0)</f>
        <v/>
      </c>
      <c r="H2431">
        <f>IF(C2431=E2431,1,0)</f>
        <v/>
      </c>
      <c r="I2431">
        <f>1/E2431</f>
        <v/>
      </c>
      <c r="J2431" s="28">
        <f>F2431*D2431</f>
        <v/>
      </c>
      <c r="K2431" s="28">
        <f>G2431*D2431</f>
        <v/>
      </c>
      <c r="L2431" s="28">
        <f>H2431*D2431</f>
        <v/>
      </c>
      <c r="M2431" s="28">
        <f>I2431*D2431</f>
        <v/>
      </c>
    </row>
    <row r="2432">
      <c r="A2432" t="inlineStr">
        <is>
          <t>PRO-00831</t>
        </is>
      </c>
      <c r="B2432" t="inlineStr">
        <is>
          <t>linkedin</t>
        </is>
      </c>
      <c r="C2432" t="n">
        <v>2</v>
      </c>
      <c r="D2432" s="28" t="n">
        <v>178504</v>
      </c>
      <c r="E2432" t="n">
        <v>4</v>
      </c>
      <c r="F2432">
        <f>IF(E2432=1,1,IF(E2432=2,0.5,IF(OR(C2432=1,C2432=E2432),0.4,0.2/(E2432-2))))</f>
        <v/>
      </c>
      <c r="G2432">
        <f>IF(C2432=1,1,0)</f>
        <v/>
      </c>
      <c r="H2432">
        <f>IF(C2432=E2432,1,0)</f>
        <v/>
      </c>
      <c r="I2432">
        <f>1/E2432</f>
        <v/>
      </c>
      <c r="J2432" s="28">
        <f>F2432*D2432</f>
        <v/>
      </c>
      <c r="K2432" s="28">
        <f>G2432*D2432</f>
        <v/>
      </c>
      <c r="L2432" s="28">
        <f>H2432*D2432</f>
        <v/>
      </c>
      <c r="M2432" s="28">
        <f>I2432*D2432</f>
        <v/>
      </c>
    </row>
    <row r="2433">
      <c r="A2433" t="inlineStr">
        <is>
          <t>PRO-00831</t>
        </is>
      </c>
      <c r="B2433" t="inlineStr">
        <is>
          <t>programmatic</t>
        </is>
      </c>
      <c r="C2433" t="n">
        <v>3</v>
      </c>
      <c r="D2433" s="28" t="n">
        <v>178504</v>
      </c>
      <c r="E2433" t="n">
        <v>4</v>
      </c>
      <c r="F2433">
        <f>IF(E2433=1,1,IF(E2433=2,0.5,IF(OR(C2433=1,C2433=E2433),0.4,0.2/(E2433-2))))</f>
        <v/>
      </c>
      <c r="G2433">
        <f>IF(C2433=1,1,0)</f>
        <v/>
      </c>
      <c r="H2433">
        <f>IF(C2433=E2433,1,0)</f>
        <v/>
      </c>
      <c r="I2433">
        <f>1/E2433</f>
        <v/>
      </c>
      <c r="J2433" s="28">
        <f>F2433*D2433</f>
        <v/>
      </c>
      <c r="K2433" s="28">
        <f>G2433*D2433</f>
        <v/>
      </c>
      <c r="L2433" s="28">
        <f>H2433*D2433</f>
        <v/>
      </c>
      <c r="M2433" s="28">
        <f>I2433*D2433</f>
        <v/>
      </c>
    </row>
    <row r="2434">
      <c r="A2434" t="inlineStr">
        <is>
          <t>PRO-00831</t>
        </is>
      </c>
      <c r="B2434" t="inlineStr">
        <is>
          <t>linkedin</t>
        </is>
      </c>
      <c r="C2434" t="n">
        <v>4</v>
      </c>
      <c r="D2434" s="28" t="n">
        <v>178504</v>
      </c>
      <c r="E2434" t="n">
        <v>4</v>
      </c>
      <c r="F2434">
        <f>IF(E2434=1,1,IF(E2434=2,0.5,IF(OR(C2434=1,C2434=E2434),0.4,0.2/(E2434-2))))</f>
        <v/>
      </c>
      <c r="G2434">
        <f>IF(C2434=1,1,0)</f>
        <v/>
      </c>
      <c r="H2434">
        <f>IF(C2434=E2434,1,0)</f>
        <v/>
      </c>
      <c r="I2434">
        <f>1/E2434</f>
        <v/>
      </c>
      <c r="J2434" s="28">
        <f>F2434*D2434</f>
        <v/>
      </c>
      <c r="K2434" s="28">
        <f>G2434*D2434</f>
        <v/>
      </c>
      <c r="L2434" s="28">
        <f>H2434*D2434</f>
        <v/>
      </c>
      <c r="M2434" s="28">
        <f>I2434*D2434</f>
        <v/>
      </c>
    </row>
    <row r="2435">
      <c r="A2435" t="inlineStr">
        <is>
          <t>PRO-00832</t>
        </is>
      </c>
      <c r="B2435" t="inlineStr">
        <is>
          <t>google</t>
        </is>
      </c>
      <c r="C2435" t="n">
        <v>1</v>
      </c>
      <c r="D2435" s="28" t="n">
        <v>0</v>
      </c>
      <c r="E2435" t="n">
        <v>4</v>
      </c>
      <c r="F2435">
        <f>IF(E2435=1,1,IF(E2435=2,0.5,IF(OR(C2435=1,C2435=E2435),0.4,0.2/(E2435-2))))</f>
        <v/>
      </c>
      <c r="G2435">
        <f>IF(C2435=1,1,0)</f>
        <v/>
      </c>
      <c r="H2435">
        <f>IF(C2435=E2435,1,0)</f>
        <v/>
      </c>
      <c r="I2435">
        <f>1/E2435</f>
        <v/>
      </c>
      <c r="J2435" s="28">
        <f>F2435*D2435</f>
        <v/>
      </c>
      <c r="K2435" s="28">
        <f>G2435*D2435</f>
        <v/>
      </c>
      <c r="L2435" s="28">
        <f>H2435*D2435</f>
        <v/>
      </c>
      <c r="M2435" s="28">
        <f>I2435*D2435</f>
        <v/>
      </c>
    </row>
    <row r="2436">
      <c r="A2436" t="inlineStr">
        <is>
          <t>PRO-00832</t>
        </is>
      </c>
      <c r="B2436" t="inlineStr">
        <is>
          <t>g2</t>
        </is>
      </c>
      <c r="C2436" t="n">
        <v>2</v>
      </c>
      <c r="D2436" s="28" t="n">
        <v>0</v>
      </c>
      <c r="E2436" t="n">
        <v>4</v>
      </c>
      <c r="F2436">
        <f>IF(E2436=1,1,IF(E2436=2,0.5,IF(OR(C2436=1,C2436=E2436),0.4,0.2/(E2436-2))))</f>
        <v/>
      </c>
      <c r="G2436">
        <f>IF(C2436=1,1,0)</f>
        <v/>
      </c>
      <c r="H2436">
        <f>IF(C2436=E2436,1,0)</f>
        <v/>
      </c>
      <c r="I2436">
        <f>1/E2436</f>
        <v/>
      </c>
      <c r="J2436" s="28">
        <f>F2436*D2436</f>
        <v/>
      </c>
      <c r="K2436" s="28">
        <f>G2436*D2436</f>
        <v/>
      </c>
      <c r="L2436" s="28">
        <f>H2436*D2436</f>
        <v/>
      </c>
      <c r="M2436" s="28">
        <f>I2436*D2436</f>
        <v/>
      </c>
    </row>
    <row r="2437">
      <c r="A2437" t="inlineStr">
        <is>
          <t>PRO-00832</t>
        </is>
      </c>
      <c r="B2437" t="inlineStr">
        <is>
          <t>google</t>
        </is>
      </c>
      <c r="C2437" t="n">
        <v>3</v>
      </c>
      <c r="D2437" s="28" t="n">
        <v>0</v>
      </c>
      <c r="E2437" t="n">
        <v>4</v>
      </c>
      <c r="F2437">
        <f>IF(E2437=1,1,IF(E2437=2,0.5,IF(OR(C2437=1,C2437=E2437),0.4,0.2/(E2437-2))))</f>
        <v/>
      </c>
      <c r="G2437">
        <f>IF(C2437=1,1,0)</f>
        <v/>
      </c>
      <c r="H2437">
        <f>IF(C2437=E2437,1,0)</f>
        <v/>
      </c>
      <c r="I2437">
        <f>1/E2437</f>
        <v/>
      </c>
      <c r="J2437" s="28">
        <f>F2437*D2437</f>
        <v/>
      </c>
      <c r="K2437" s="28">
        <f>G2437*D2437</f>
        <v/>
      </c>
      <c r="L2437" s="28">
        <f>H2437*D2437</f>
        <v/>
      </c>
      <c r="M2437" s="28">
        <f>I2437*D2437</f>
        <v/>
      </c>
    </row>
    <row r="2438">
      <c r="A2438" t="inlineStr">
        <is>
          <t>PRO-00832</t>
        </is>
      </c>
      <c r="B2438" t="inlineStr">
        <is>
          <t>g2</t>
        </is>
      </c>
      <c r="C2438" t="n">
        <v>4</v>
      </c>
      <c r="D2438" s="28" t="n">
        <v>0</v>
      </c>
      <c r="E2438" t="n">
        <v>4</v>
      </c>
      <c r="F2438">
        <f>IF(E2438=1,1,IF(E2438=2,0.5,IF(OR(C2438=1,C2438=E2438),0.4,0.2/(E2438-2))))</f>
        <v/>
      </c>
      <c r="G2438">
        <f>IF(C2438=1,1,0)</f>
        <v/>
      </c>
      <c r="H2438">
        <f>IF(C2438=E2438,1,0)</f>
        <v/>
      </c>
      <c r="I2438">
        <f>1/E2438</f>
        <v/>
      </c>
      <c r="J2438" s="28">
        <f>F2438*D2438</f>
        <v/>
      </c>
      <c r="K2438" s="28">
        <f>G2438*D2438</f>
        <v/>
      </c>
      <c r="L2438" s="28">
        <f>H2438*D2438</f>
        <v/>
      </c>
      <c r="M2438" s="28">
        <f>I2438*D2438</f>
        <v/>
      </c>
    </row>
    <row r="2439">
      <c r="A2439" t="inlineStr">
        <is>
          <t>PRO-00833</t>
        </is>
      </c>
      <c r="B2439" t="inlineStr">
        <is>
          <t>linkedin</t>
        </is>
      </c>
      <c r="C2439" t="n">
        <v>1</v>
      </c>
      <c r="D2439" s="28" t="n">
        <v>84478</v>
      </c>
      <c r="E2439" t="n">
        <v>3</v>
      </c>
      <c r="F2439">
        <f>IF(E2439=1,1,IF(E2439=2,0.5,IF(OR(C2439=1,C2439=E2439),0.4,0.2/(E2439-2))))</f>
        <v/>
      </c>
      <c r="G2439">
        <f>IF(C2439=1,1,0)</f>
        <v/>
      </c>
      <c r="H2439">
        <f>IF(C2439=E2439,1,0)</f>
        <v/>
      </c>
      <c r="I2439">
        <f>1/E2439</f>
        <v/>
      </c>
      <c r="J2439" s="28">
        <f>F2439*D2439</f>
        <v/>
      </c>
      <c r="K2439" s="28">
        <f>G2439*D2439</f>
        <v/>
      </c>
      <c r="L2439" s="28">
        <f>H2439*D2439</f>
        <v/>
      </c>
      <c r="M2439" s="28">
        <f>I2439*D2439</f>
        <v/>
      </c>
    </row>
    <row r="2440">
      <c r="A2440" t="inlineStr">
        <is>
          <t>PRO-00833</t>
        </is>
      </c>
      <c r="B2440" t="inlineStr">
        <is>
          <t>g2</t>
        </is>
      </c>
      <c r="C2440" t="n">
        <v>2</v>
      </c>
      <c r="D2440" s="28" t="n">
        <v>84478</v>
      </c>
      <c r="E2440" t="n">
        <v>3</v>
      </c>
      <c r="F2440">
        <f>IF(E2440=1,1,IF(E2440=2,0.5,IF(OR(C2440=1,C2440=E2440),0.4,0.2/(E2440-2))))</f>
        <v/>
      </c>
      <c r="G2440">
        <f>IF(C2440=1,1,0)</f>
        <v/>
      </c>
      <c r="H2440">
        <f>IF(C2440=E2440,1,0)</f>
        <v/>
      </c>
      <c r="I2440">
        <f>1/E2440</f>
        <v/>
      </c>
      <c r="J2440" s="28">
        <f>F2440*D2440</f>
        <v/>
      </c>
      <c r="K2440" s="28">
        <f>G2440*D2440</f>
        <v/>
      </c>
      <c r="L2440" s="28">
        <f>H2440*D2440</f>
        <v/>
      </c>
      <c r="M2440" s="28">
        <f>I2440*D2440</f>
        <v/>
      </c>
    </row>
    <row r="2441">
      <c r="A2441" t="inlineStr">
        <is>
          <t>PRO-00833</t>
        </is>
      </c>
      <c r="B2441" t="inlineStr">
        <is>
          <t>linkedin</t>
        </is>
      </c>
      <c r="C2441" t="n">
        <v>3</v>
      </c>
      <c r="D2441" s="28" t="n">
        <v>84478</v>
      </c>
      <c r="E2441" t="n">
        <v>3</v>
      </c>
      <c r="F2441">
        <f>IF(E2441=1,1,IF(E2441=2,0.5,IF(OR(C2441=1,C2441=E2441),0.4,0.2/(E2441-2))))</f>
        <v/>
      </c>
      <c r="G2441">
        <f>IF(C2441=1,1,0)</f>
        <v/>
      </c>
      <c r="H2441">
        <f>IF(C2441=E2441,1,0)</f>
        <v/>
      </c>
      <c r="I2441">
        <f>1/E2441</f>
        <v/>
      </c>
      <c r="J2441" s="28">
        <f>F2441*D2441</f>
        <v/>
      </c>
      <c r="K2441" s="28">
        <f>G2441*D2441</f>
        <v/>
      </c>
      <c r="L2441" s="28">
        <f>H2441*D2441</f>
        <v/>
      </c>
      <c r="M2441" s="28">
        <f>I2441*D2441</f>
        <v/>
      </c>
    </row>
    <row r="2442">
      <c r="A2442" t="inlineStr">
        <is>
          <t>PRO-00834</t>
        </is>
      </c>
      <c r="B2442" t="inlineStr">
        <is>
          <t>linkedin</t>
        </is>
      </c>
      <c r="C2442" t="n">
        <v>1</v>
      </c>
      <c r="D2442" s="28" t="n">
        <v>0</v>
      </c>
      <c r="E2442" t="n">
        <v>4</v>
      </c>
      <c r="F2442">
        <f>IF(E2442=1,1,IF(E2442=2,0.5,IF(OR(C2442=1,C2442=E2442),0.4,0.2/(E2442-2))))</f>
        <v/>
      </c>
      <c r="G2442">
        <f>IF(C2442=1,1,0)</f>
        <v/>
      </c>
      <c r="H2442">
        <f>IF(C2442=E2442,1,0)</f>
        <v/>
      </c>
      <c r="I2442">
        <f>1/E2442</f>
        <v/>
      </c>
      <c r="J2442" s="28">
        <f>F2442*D2442</f>
        <v/>
      </c>
      <c r="K2442" s="28">
        <f>G2442*D2442</f>
        <v/>
      </c>
      <c r="L2442" s="28">
        <f>H2442*D2442</f>
        <v/>
      </c>
      <c r="M2442" s="28">
        <f>I2442*D2442</f>
        <v/>
      </c>
    </row>
    <row r="2443">
      <c r="A2443" t="inlineStr">
        <is>
          <t>PRO-00834</t>
        </is>
      </c>
      <c r="B2443" t="inlineStr">
        <is>
          <t>linkedin</t>
        </is>
      </c>
      <c r="C2443" t="n">
        <v>2</v>
      </c>
      <c r="D2443" s="28" t="n">
        <v>0</v>
      </c>
      <c r="E2443" t="n">
        <v>4</v>
      </c>
      <c r="F2443">
        <f>IF(E2443=1,1,IF(E2443=2,0.5,IF(OR(C2443=1,C2443=E2443),0.4,0.2/(E2443-2))))</f>
        <v/>
      </c>
      <c r="G2443">
        <f>IF(C2443=1,1,0)</f>
        <v/>
      </c>
      <c r="H2443">
        <f>IF(C2443=E2443,1,0)</f>
        <v/>
      </c>
      <c r="I2443">
        <f>1/E2443</f>
        <v/>
      </c>
      <c r="J2443" s="28">
        <f>F2443*D2443</f>
        <v/>
      </c>
      <c r="K2443" s="28">
        <f>G2443*D2443</f>
        <v/>
      </c>
      <c r="L2443" s="28">
        <f>H2443*D2443</f>
        <v/>
      </c>
      <c r="M2443" s="28">
        <f>I2443*D2443</f>
        <v/>
      </c>
    </row>
    <row r="2444">
      <c r="A2444" t="inlineStr">
        <is>
          <t>PRO-00834</t>
        </is>
      </c>
      <c r="B2444" t="inlineStr">
        <is>
          <t>g2</t>
        </is>
      </c>
      <c r="C2444" t="n">
        <v>3</v>
      </c>
      <c r="D2444" s="28" t="n">
        <v>0</v>
      </c>
      <c r="E2444" t="n">
        <v>4</v>
      </c>
      <c r="F2444">
        <f>IF(E2444=1,1,IF(E2444=2,0.5,IF(OR(C2444=1,C2444=E2444),0.4,0.2/(E2444-2))))</f>
        <v/>
      </c>
      <c r="G2444">
        <f>IF(C2444=1,1,0)</f>
        <v/>
      </c>
      <c r="H2444">
        <f>IF(C2444=E2444,1,0)</f>
        <v/>
      </c>
      <c r="I2444">
        <f>1/E2444</f>
        <v/>
      </c>
      <c r="J2444" s="28">
        <f>F2444*D2444</f>
        <v/>
      </c>
      <c r="K2444" s="28">
        <f>G2444*D2444</f>
        <v/>
      </c>
      <c r="L2444" s="28">
        <f>H2444*D2444</f>
        <v/>
      </c>
      <c r="M2444" s="28">
        <f>I2444*D2444</f>
        <v/>
      </c>
    </row>
    <row r="2445">
      <c r="A2445" t="inlineStr">
        <is>
          <t>PRO-00834</t>
        </is>
      </c>
      <c r="B2445" t="inlineStr">
        <is>
          <t>programmatic</t>
        </is>
      </c>
      <c r="C2445" t="n">
        <v>4</v>
      </c>
      <c r="D2445" s="28" t="n">
        <v>0</v>
      </c>
      <c r="E2445" t="n">
        <v>4</v>
      </c>
      <c r="F2445">
        <f>IF(E2445=1,1,IF(E2445=2,0.5,IF(OR(C2445=1,C2445=E2445),0.4,0.2/(E2445-2))))</f>
        <v/>
      </c>
      <c r="G2445">
        <f>IF(C2445=1,1,0)</f>
        <v/>
      </c>
      <c r="H2445">
        <f>IF(C2445=E2445,1,0)</f>
        <v/>
      </c>
      <c r="I2445">
        <f>1/E2445</f>
        <v/>
      </c>
      <c r="J2445" s="28">
        <f>F2445*D2445</f>
        <v/>
      </c>
      <c r="K2445" s="28">
        <f>G2445*D2445</f>
        <v/>
      </c>
      <c r="L2445" s="28">
        <f>H2445*D2445</f>
        <v/>
      </c>
      <c r="M2445" s="28">
        <f>I2445*D2445</f>
        <v/>
      </c>
    </row>
    <row r="2446">
      <c r="A2446" t="inlineStr">
        <is>
          <t>PRO-00835</t>
        </is>
      </c>
      <c r="B2446" t="inlineStr">
        <is>
          <t>google</t>
        </is>
      </c>
      <c r="C2446" t="n">
        <v>1</v>
      </c>
      <c r="D2446" s="28" t="n">
        <v>0</v>
      </c>
      <c r="E2446" t="n">
        <v>2</v>
      </c>
      <c r="F2446">
        <f>IF(E2446=1,1,IF(E2446=2,0.5,IF(OR(C2446=1,C2446=E2446),0.4,0.2/(E2446-2))))</f>
        <v/>
      </c>
      <c r="G2446">
        <f>IF(C2446=1,1,0)</f>
        <v/>
      </c>
      <c r="H2446">
        <f>IF(C2446=E2446,1,0)</f>
        <v/>
      </c>
      <c r="I2446">
        <f>1/E2446</f>
        <v/>
      </c>
      <c r="J2446" s="28">
        <f>F2446*D2446</f>
        <v/>
      </c>
      <c r="K2446" s="28">
        <f>G2446*D2446</f>
        <v/>
      </c>
      <c r="L2446" s="28">
        <f>H2446*D2446</f>
        <v/>
      </c>
      <c r="M2446" s="28">
        <f>I2446*D2446</f>
        <v/>
      </c>
    </row>
    <row r="2447">
      <c r="A2447" t="inlineStr">
        <is>
          <t>PRO-00835</t>
        </is>
      </c>
      <c r="B2447" t="inlineStr">
        <is>
          <t>programmatic</t>
        </is>
      </c>
      <c r="C2447" t="n">
        <v>2</v>
      </c>
      <c r="D2447" s="28" t="n">
        <v>0</v>
      </c>
      <c r="E2447" t="n">
        <v>2</v>
      </c>
      <c r="F2447">
        <f>IF(E2447=1,1,IF(E2447=2,0.5,IF(OR(C2447=1,C2447=E2447),0.4,0.2/(E2447-2))))</f>
        <v/>
      </c>
      <c r="G2447">
        <f>IF(C2447=1,1,0)</f>
        <v/>
      </c>
      <c r="H2447">
        <f>IF(C2447=E2447,1,0)</f>
        <v/>
      </c>
      <c r="I2447">
        <f>1/E2447</f>
        <v/>
      </c>
      <c r="J2447" s="28">
        <f>F2447*D2447</f>
        <v/>
      </c>
      <c r="K2447" s="28">
        <f>G2447*D2447</f>
        <v/>
      </c>
      <c r="L2447" s="28">
        <f>H2447*D2447</f>
        <v/>
      </c>
      <c r="M2447" s="28">
        <f>I2447*D2447</f>
        <v/>
      </c>
    </row>
    <row r="2448">
      <c r="A2448" t="inlineStr">
        <is>
          <t>PRO-00836</t>
        </is>
      </c>
      <c r="B2448" t="inlineStr">
        <is>
          <t>google</t>
        </is>
      </c>
      <c r="C2448" t="n">
        <v>1</v>
      </c>
      <c r="D2448" s="28" t="n">
        <v>0</v>
      </c>
      <c r="E2448" t="n">
        <v>2</v>
      </c>
      <c r="F2448">
        <f>IF(E2448=1,1,IF(E2448=2,0.5,IF(OR(C2448=1,C2448=E2448),0.4,0.2/(E2448-2))))</f>
        <v/>
      </c>
      <c r="G2448">
        <f>IF(C2448=1,1,0)</f>
        <v/>
      </c>
      <c r="H2448">
        <f>IF(C2448=E2448,1,0)</f>
        <v/>
      </c>
      <c r="I2448">
        <f>1/E2448</f>
        <v/>
      </c>
      <c r="J2448" s="28">
        <f>F2448*D2448</f>
        <v/>
      </c>
      <c r="K2448" s="28">
        <f>G2448*D2448</f>
        <v/>
      </c>
      <c r="L2448" s="28">
        <f>H2448*D2448</f>
        <v/>
      </c>
      <c r="M2448" s="28">
        <f>I2448*D2448</f>
        <v/>
      </c>
    </row>
    <row r="2449">
      <c r="A2449" t="inlineStr">
        <is>
          <t>PRO-00836</t>
        </is>
      </c>
      <c r="B2449" t="inlineStr">
        <is>
          <t>google</t>
        </is>
      </c>
      <c r="C2449" t="n">
        <v>2</v>
      </c>
      <c r="D2449" s="28" t="n">
        <v>0</v>
      </c>
      <c r="E2449" t="n">
        <v>2</v>
      </c>
      <c r="F2449">
        <f>IF(E2449=1,1,IF(E2449=2,0.5,IF(OR(C2449=1,C2449=E2449),0.4,0.2/(E2449-2))))</f>
        <v/>
      </c>
      <c r="G2449">
        <f>IF(C2449=1,1,0)</f>
        <v/>
      </c>
      <c r="H2449">
        <f>IF(C2449=E2449,1,0)</f>
        <v/>
      </c>
      <c r="I2449">
        <f>1/E2449</f>
        <v/>
      </c>
      <c r="J2449" s="28">
        <f>F2449*D2449</f>
        <v/>
      </c>
      <c r="K2449" s="28">
        <f>G2449*D2449</f>
        <v/>
      </c>
      <c r="L2449" s="28">
        <f>H2449*D2449</f>
        <v/>
      </c>
      <c r="M2449" s="28">
        <f>I2449*D2449</f>
        <v/>
      </c>
    </row>
    <row r="2450">
      <c r="A2450" t="inlineStr">
        <is>
          <t>PRO-00837</t>
        </is>
      </c>
      <c r="B2450" t="inlineStr">
        <is>
          <t>linkedin</t>
        </is>
      </c>
      <c r="C2450" t="n">
        <v>1</v>
      </c>
      <c r="D2450" s="28" t="n">
        <v>0</v>
      </c>
      <c r="E2450" t="n">
        <v>4</v>
      </c>
      <c r="F2450">
        <f>IF(E2450=1,1,IF(E2450=2,0.5,IF(OR(C2450=1,C2450=E2450),0.4,0.2/(E2450-2))))</f>
        <v/>
      </c>
      <c r="G2450">
        <f>IF(C2450=1,1,0)</f>
        <v/>
      </c>
      <c r="H2450">
        <f>IF(C2450=E2450,1,0)</f>
        <v/>
      </c>
      <c r="I2450">
        <f>1/E2450</f>
        <v/>
      </c>
      <c r="J2450" s="28">
        <f>F2450*D2450</f>
        <v/>
      </c>
      <c r="K2450" s="28">
        <f>G2450*D2450</f>
        <v/>
      </c>
      <c r="L2450" s="28">
        <f>H2450*D2450</f>
        <v/>
      </c>
      <c r="M2450" s="28">
        <f>I2450*D2450</f>
        <v/>
      </c>
    </row>
    <row r="2451">
      <c r="A2451" t="inlineStr">
        <is>
          <t>PRO-00837</t>
        </is>
      </c>
      <c r="B2451" t="inlineStr">
        <is>
          <t>google</t>
        </is>
      </c>
      <c r="C2451" t="n">
        <v>2</v>
      </c>
      <c r="D2451" s="28" t="n">
        <v>0</v>
      </c>
      <c r="E2451" t="n">
        <v>4</v>
      </c>
      <c r="F2451">
        <f>IF(E2451=1,1,IF(E2451=2,0.5,IF(OR(C2451=1,C2451=E2451),0.4,0.2/(E2451-2))))</f>
        <v/>
      </c>
      <c r="G2451">
        <f>IF(C2451=1,1,0)</f>
        <v/>
      </c>
      <c r="H2451">
        <f>IF(C2451=E2451,1,0)</f>
        <v/>
      </c>
      <c r="I2451">
        <f>1/E2451</f>
        <v/>
      </c>
      <c r="J2451" s="28">
        <f>F2451*D2451</f>
        <v/>
      </c>
      <c r="K2451" s="28">
        <f>G2451*D2451</f>
        <v/>
      </c>
      <c r="L2451" s="28">
        <f>H2451*D2451</f>
        <v/>
      </c>
      <c r="M2451" s="28">
        <f>I2451*D2451</f>
        <v/>
      </c>
    </row>
    <row r="2452">
      <c r="A2452" t="inlineStr">
        <is>
          <t>PRO-00837</t>
        </is>
      </c>
      <c r="B2452" t="inlineStr">
        <is>
          <t>programmatic</t>
        </is>
      </c>
      <c r="C2452" t="n">
        <v>3</v>
      </c>
      <c r="D2452" s="28" t="n">
        <v>0</v>
      </c>
      <c r="E2452" t="n">
        <v>4</v>
      </c>
      <c r="F2452">
        <f>IF(E2452=1,1,IF(E2452=2,0.5,IF(OR(C2452=1,C2452=E2452),0.4,0.2/(E2452-2))))</f>
        <v/>
      </c>
      <c r="G2452">
        <f>IF(C2452=1,1,0)</f>
        <v/>
      </c>
      <c r="H2452">
        <f>IF(C2452=E2452,1,0)</f>
        <v/>
      </c>
      <c r="I2452">
        <f>1/E2452</f>
        <v/>
      </c>
      <c r="J2452" s="28">
        <f>F2452*D2452</f>
        <v/>
      </c>
      <c r="K2452" s="28">
        <f>G2452*D2452</f>
        <v/>
      </c>
      <c r="L2452" s="28">
        <f>H2452*D2452</f>
        <v/>
      </c>
      <c r="M2452" s="28">
        <f>I2452*D2452</f>
        <v/>
      </c>
    </row>
    <row r="2453">
      <c r="A2453" t="inlineStr">
        <is>
          <t>PRO-00837</t>
        </is>
      </c>
      <c r="B2453" t="inlineStr">
        <is>
          <t>linkedin</t>
        </is>
      </c>
      <c r="C2453" t="n">
        <v>4</v>
      </c>
      <c r="D2453" s="28" t="n">
        <v>0</v>
      </c>
      <c r="E2453" t="n">
        <v>4</v>
      </c>
      <c r="F2453">
        <f>IF(E2453=1,1,IF(E2453=2,0.5,IF(OR(C2453=1,C2453=E2453),0.4,0.2/(E2453-2))))</f>
        <v/>
      </c>
      <c r="G2453">
        <f>IF(C2453=1,1,0)</f>
        <v/>
      </c>
      <c r="H2453">
        <f>IF(C2453=E2453,1,0)</f>
        <v/>
      </c>
      <c r="I2453">
        <f>1/E2453</f>
        <v/>
      </c>
      <c r="J2453" s="28">
        <f>F2453*D2453</f>
        <v/>
      </c>
      <c r="K2453" s="28">
        <f>G2453*D2453</f>
        <v/>
      </c>
      <c r="L2453" s="28">
        <f>H2453*D2453</f>
        <v/>
      </c>
      <c r="M2453" s="28">
        <f>I2453*D2453</f>
        <v/>
      </c>
    </row>
    <row r="2454">
      <c r="A2454" t="inlineStr">
        <is>
          <t>PRO-00838</t>
        </is>
      </c>
      <c r="B2454" t="inlineStr">
        <is>
          <t>google</t>
        </is>
      </c>
      <c r="C2454" t="n">
        <v>1</v>
      </c>
      <c r="D2454" s="28" t="n">
        <v>0</v>
      </c>
      <c r="E2454" t="n">
        <v>2</v>
      </c>
      <c r="F2454">
        <f>IF(E2454=1,1,IF(E2454=2,0.5,IF(OR(C2454=1,C2454=E2454),0.4,0.2/(E2454-2))))</f>
        <v/>
      </c>
      <c r="G2454">
        <f>IF(C2454=1,1,0)</f>
        <v/>
      </c>
      <c r="H2454">
        <f>IF(C2454=E2454,1,0)</f>
        <v/>
      </c>
      <c r="I2454">
        <f>1/E2454</f>
        <v/>
      </c>
      <c r="J2454" s="28">
        <f>F2454*D2454</f>
        <v/>
      </c>
      <c r="K2454" s="28">
        <f>G2454*D2454</f>
        <v/>
      </c>
      <c r="L2454" s="28">
        <f>H2454*D2454</f>
        <v/>
      </c>
      <c r="M2454" s="28">
        <f>I2454*D2454</f>
        <v/>
      </c>
    </row>
    <row r="2455">
      <c r="A2455" t="inlineStr">
        <is>
          <t>PRO-00838</t>
        </is>
      </c>
      <c r="B2455" t="inlineStr">
        <is>
          <t>g2</t>
        </is>
      </c>
      <c r="C2455" t="n">
        <v>2</v>
      </c>
      <c r="D2455" s="28" t="n">
        <v>0</v>
      </c>
      <c r="E2455" t="n">
        <v>2</v>
      </c>
      <c r="F2455">
        <f>IF(E2455=1,1,IF(E2455=2,0.5,IF(OR(C2455=1,C2455=E2455),0.4,0.2/(E2455-2))))</f>
        <v/>
      </c>
      <c r="G2455">
        <f>IF(C2455=1,1,0)</f>
        <v/>
      </c>
      <c r="H2455">
        <f>IF(C2455=E2455,1,0)</f>
        <v/>
      </c>
      <c r="I2455">
        <f>1/E2455</f>
        <v/>
      </c>
      <c r="J2455" s="28">
        <f>F2455*D2455</f>
        <v/>
      </c>
      <c r="K2455" s="28">
        <f>G2455*D2455</f>
        <v/>
      </c>
      <c r="L2455" s="28">
        <f>H2455*D2455</f>
        <v/>
      </c>
      <c r="M2455" s="28">
        <f>I2455*D2455</f>
        <v/>
      </c>
    </row>
    <row r="2456">
      <c r="A2456" t="inlineStr">
        <is>
          <t>PRO-00839</t>
        </is>
      </c>
      <c r="B2456" t="inlineStr">
        <is>
          <t>linkedin</t>
        </is>
      </c>
      <c r="C2456" t="n">
        <v>1</v>
      </c>
      <c r="D2456" s="28" t="n">
        <v>0</v>
      </c>
      <c r="E2456" t="n">
        <v>2</v>
      </c>
      <c r="F2456">
        <f>IF(E2456=1,1,IF(E2456=2,0.5,IF(OR(C2456=1,C2456=E2456),0.4,0.2/(E2456-2))))</f>
        <v/>
      </c>
      <c r="G2456">
        <f>IF(C2456=1,1,0)</f>
        <v/>
      </c>
      <c r="H2456">
        <f>IF(C2456=E2456,1,0)</f>
        <v/>
      </c>
      <c r="I2456">
        <f>1/E2456</f>
        <v/>
      </c>
      <c r="J2456" s="28">
        <f>F2456*D2456</f>
        <v/>
      </c>
      <c r="K2456" s="28">
        <f>G2456*D2456</f>
        <v/>
      </c>
      <c r="L2456" s="28">
        <f>H2456*D2456</f>
        <v/>
      </c>
      <c r="M2456" s="28">
        <f>I2456*D2456</f>
        <v/>
      </c>
    </row>
    <row r="2457">
      <c r="A2457" t="inlineStr">
        <is>
          <t>PRO-00839</t>
        </is>
      </c>
      <c r="B2457" t="inlineStr">
        <is>
          <t>g2</t>
        </is>
      </c>
      <c r="C2457" t="n">
        <v>2</v>
      </c>
      <c r="D2457" s="28" t="n">
        <v>0</v>
      </c>
      <c r="E2457" t="n">
        <v>2</v>
      </c>
      <c r="F2457">
        <f>IF(E2457=1,1,IF(E2457=2,0.5,IF(OR(C2457=1,C2457=E2457),0.4,0.2/(E2457-2))))</f>
        <v/>
      </c>
      <c r="G2457">
        <f>IF(C2457=1,1,0)</f>
        <v/>
      </c>
      <c r="H2457">
        <f>IF(C2457=E2457,1,0)</f>
        <v/>
      </c>
      <c r="I2457">
        <f>1/E2457</f>
        <v/>
      </c>
      <c r="J2457" s="28">
        <f>F2457*D2457</f>
        <v/>
      </c>
      <c r="K2457" s="28">
        <f>G2457*D2457</f>
        <v/>
      </c>
      <c r="L2457" s="28">
        <f>H2457*D2457</f>
        <v/>
      </c>
      <c r="M2457" s="28">
        <f>I2457*D2457</f>
        <v/>
      </c>
    </row>
    <row r="2458">
      <c r="A2458" t="inlineStr">
        <is>
          <t>PRO-00840</t>
        </is>
      </c>
      <c r="B2458" t="inlineStr">
        <is>
          <t>google</t>
        </is>
      </c>
      <c r="C2458" t="n">
        <v>1</v>
      </c>
      <c r="D2458" s="28" t="n">
        <v>0</v>
      </c>
      <c r="E2458" t="n">
        <v>2</v>
      </c>
      <c r="F2458">
        <f>IF(E2458=1,1,IF(E2458=2,0.5,IF(OR(C2458=1,C2458=E2458),0.4,0.2/(E2458-2))))</f>
        <v/>
      </c>
      <c r="G2458">
        <f>IF(C2458=1,1,0)</f>
        <v/>
      </c>
      <c r="H2458">
        <f>IF(C2458=E2458,1,0)</f>
        <v/>
      </c>
      <c r="I2458">
        <f>1/E2458</f>
        <v/>
      </c>
      <c r="J2458" s="28">
        <f>F2458*D2458</f>
        <v/>
      </c>
      <c r="K2458" s="28">
        <f>G2458*D2458</f>
        <v/>
      </c>
      <c r="L2458" s="28">
        <f>H2458*D2458</f>
        <v/>
      </c>
      <c r="M2458" s="28">
        <f>I2458*D2458</f>
        <v/>
      </c>
    </row>
    <row r="2459">
      <c r="A2459" t="inlineStr">
        <is>
          <t>PRO-00840</t>
        </is>
      </c>
      <c r="B2459" t="inlineStr">
        <is>
          <t>linkedin</t>
        </is>
      </c>
      <c r="C2459" t="n">
        <v>2</v>
      </c>
      <c r="D2459" s="28" t="n">
        <v>0</v>
      </c>
      <c r="E2459" t="n">
        <v>2</v>
      </c>
      <c r="F2459">
        <f>IF(E2459=1,1,IF(E2459=2,0.5,IF(OR(C2459=1,C2459=E2459),0.4,0.2/(E2459-2))))</f>
        <v/>
      </c>
      <c r="G2459">
        <f>IF(C2459=1,1,0)</f>
        <v/>
      </c>
      <c r="H2459">
        <f>IF(C2459=E2459,1,0)</f>
        <v/>
      </c>
      <c r="I2459">
        <f>1/E2459</f>
        <v/>
      </c>
      <c r="J2459" s="28">
        <f>F2459*D2459</f>
        <v/>
      </c>
      <c r="K2459" s="28">
        <f>G2459*D2459</f>
        <v/>
      </c>
      <c r="L2459" s="28">
        <f>H2459*D2459</f>
        <v/>
      </c>
      <c r="M2459" s="28">
        <f>I2459*D2459</f>
        <v/>
      </c>
    </row>
    <row r="2460">
      <c r="A2460" t="inlineStr">
        <is>
          <t>PRO-00841</t>
        </is>
      </c>
      <c r="B2460" t="inlineStr">
        <is>
          <t>linkedin</t>
        </is>
      </c>
      <c r="C2460" t="n">
        <v>1</v>
      </c>
      <c r="D2460" s="28" t="n">
        <v>0</v>
      </c>
      <c r="E2460" t="n">
        <v>4</v>
      </c>
      <c r="F2460">
        <f>IF(E2460=1,1,IF(E2460=2,0.5,IF(OR(C2460=1,C2460=E2460),0.4,0.2/(E2460-2))))</f>
        <v/>
      </c>
      <c r="G2460">
        <f>IF(C2460=1,1,0)</f>
        <v/>
      </c>
      <c r="H2460">
        <f>IF(C2460=E2460,1,0)</f>
        <v/>
      </c>
      <c r="I2460">
        <f>1/E2460</f>
        <v/>
      </c>
      <c r="J2460" s="28">
        <f>F2460*D2460</f>
        <v/>
      </c>
      <c r="K2460" s="28">
        <f>G2460*D2460</f>
        <v/>
      </c>
      <c r="L2460" s="28">
        <f>H2460*D2460</f>
        <v/>
      </c>
      <c r="M2460" s="28">
        <f>I2460*D2460</f>
        <v/>
      </c>
    </row>
    <row r="2461">
      <c r="A2461" t="inlineStr">
        <is>
          <t>PRO-00841</t>
        </is>
      </c>
      <c r="B2461" t="inlineStr">
        <is>
          <t>programmatic</t>
        </is>
      </c>
      <c r="C2461" t="n">
        <v>2</v>
      </c>
      <c r="D2461" s="28" t="n">
        <v>0</v>
      </c>
      <c r="E2461" t="n">
        <v>4</v>
      </c>
      <c r="F2461">
        <f>IF(E2461=1,1,IF(E2461=2,0.5,IF(OR(C2461=1,C2461=E2461),0.4,0.2/(E2461-2))))</f>
        <v/>
      </c>
      <c r="G2461">
        <f>IF(C2461=1,1,0)</f>
        <v/>
      </c>
      <c r="H2461">
        <f>IF(C2461=E2461,1,0)</f>
        <v/>
      </c>
      <c r="I2461">
        <f>1/E2461</f>
        <v/>
      </c>
      <c r="J2461" s="28">
        <f>F2461*D2461</f>
        <v/>
      </c>
      <c r="K2461" s="28">
        <f>G2461*D2461</f>
        <v/>
      </c>
      <c r="L2461" s="28">
        <f>H2461*D2461</f>
        <v/>
      </c>
      <c r="M2461" s="28">
        <f>I2461*D2461</f>
        <v/>
      </c>
    </row>
    <row r="2462">
      <c r="A2462" t="inlineStr">
        <is>
          <t>PRO-00841</t>
        </is>
      </c>
      <c r="B2462" t="inlineStr">
        <is>
          <t>g2</t>
        </is>
      </c>
      <c r="C2462" t="n">
        <v>3</v>
      </c>
      <c r="D2462" s="28" t="n">
        <v>0</v>
      </c>
      <c r="E2462" t="n">
        <v>4</v>
      </c>
      <c r="F2462">
        <f>IF(E2462=1,1,IF(E2462=2,0.5,IF(OR(C2462=1,C2462=E2462),0.4,0.2/(E2462-2))))</f>
        <v/>
      </c>
      <c r="G2462">
        <f>IF(C2462=1,1,0)</f>
        <v/>
      </c>
      <c r="H2462">
        <f>IF(C2462=E2462,1,0)</f>
        <v/>
      </c>
      <c r="I2462">
        <f>1/E2462</f>
        <v/>
      </c>
      <c r="J2462" s="28">
        <f>F2462*D2462</f>
        <v/>
      </c>
      <c r="K2462" s="28">
        <f>G2462*D2462</f>
        <v/>
      </c>
      <c r="L2462" s="28">
        <f>H2462*D2462</f>
        <v/>
      </c>
      <c r="M2462" s="28">
        <f>I2462*D2462</f>
        <v/>
      </c>
    </row>
    <row r="2463">
      <c r="A2463" t="inlineStr">
        <is>
          <t>PRO-00841</t>
        </is>
      </c>
      <c r="B2463" t="inlineStr">
        <is>
          <t>google</t>
        </is>
      </c>
      <c r="C2463" t="n">
        <v>4</v>
      </c>
      <c r="D2463" s="28" t="n">
        <v>0</v>
      </c>
      <c r="E2463" t="n">
        <v>4</v>
      </c>
      <c r="F2463">
        <f>IF(E2463=1,1,IF(E2463=2,0.5,IF(OR(C2463=1,C2463=E2463),0.4,0.2/(E2463-2))))</f>
        <v/>
      </c>
      <c r="G2463">
        <f>IF(C2463=1,1,0)</f>
        <v/>
      </c>
      <c r="H2463">
        <f>IF(C2463=E2463,1,0)</f>
        <v/>
      </c>
      <c r="I2463">
        <f>1/E2463</f>
        <v/>
      </c>
      <c r="J2463" s="28">
        <f>F2463*D2463</f>
        <v/>
      </c>
      <c r="K2463" s="28">
        <f>G2463*D2463</f>
        <v/>
      </c>
      <c r="L2463" s="28">
        <f>H2463*D2463</f>
        <v/>
      </c>
      <c r="M2463" s="28">
        <f>I2463*D2463</f>
        <v/>
      </c>
    </row>
    <row r="2464">
      <c r="A2464" t="inlineStr">
        <is>
          <t>PRO-00842</t>
        </is>
      </c>
      <c r="B2464" t="inlineStr">
        <is>
          <t>google</t>
        </is>
      </c>
      <c r="C2464" t="n">
        <v>1</v>
      </c>
      <c r="D2464" s="28" t="n">
        <v>0</v>
      </c>
      <c r="E2464" t="n">
        <v>3</v>
      </c>
      <c r="F2464">
        <f>IF(E2464=1,1,IF(E2464=2,0.5,IF(OR(C2464=1,C2464=E2464),0.4,0.2/(E2464-2))))</f>
        <v/>
      </c>
      <c r="G2464">
        <f>IF(C2464=1,1,0)</f>
        <v/>
      </c>
      <c r="H2464">
        <f>IF(C2464=E2464,1,0)</f>
        <v/>
      </c>
      <c r="I2464">
        <f>1/E2464</f>
        <v/>
      </c>
      <c r="J2464" s="28">
        <f>F2464*D2464</f>
        <v/>
      </c>
      <c r="K2464" s="28">
        <f>G2464*D2464</f>
        <v/>
      </c>
      <c r="L2464" s="28">
        <f>H2464*D2464</f>
        <v/>
      </c>
      <c r="M2464" s="28">
        <f>I2464*D2464</f>
        <v/>
      </c>
    </row>
    <row r="2465">
      <c r="A2465" t="inlineStr">
        <is>
          <t>PRO-00842</t>
        </is>
      </c>
      <c r="B2465" t="inlineStr">
        <is>
          <t>google</t>
        </is>
      </c>
      <c r="C2465" t="n">
        <v>2</v>
      </c>
      <c r="D2465" s="28" t="n">
        <v>0</v>
      </c>
      <c r="E2465" t="n">
        <v>3</v>
      </c>
      <c r="F2465">
        <f>IF(E2465=1,1,IF(E2465=2,0.5,IF(OR(C2465=1,C2465=E2465),0.4,0.2/(E2465-2))))</f>
        <v/>
      </c>
      <c r="G2465">
        <f>IF(C2465=1,1,0)</f>
        <v/>
      </c>
      <c r="H2465">
        <f>IF(C2465=E2465,1,0)</f>
        <v/>
      </c>
      <c r="I2465">
        <f>1/E2465</f>
        <v/>
      </c>
      <c r="J2465" s="28">
        <f>F2465*D2465</f>
        <v/>
      </c>
      <c r="K2465" s="28">
        <f>G2465*D2465</f>
        <v/>
      </c>
      <c r="L2465" s="28">
        <f>H2465*D2465</f>
        <v/>
      </c>
      <c r="M2465" s="28">
        <f>I2465*D2465</f>
        <v/>
      </c>
    </row>
    <row r="2466">
      <c r="A2466" t="inlineStr">
        <is>
          <t>PRO-00842</t>
        </is>
      </c>
      <c r="B2466" t="inlineStr">
        <is>
          <t>google</t>
        </is>
      </c>
      <c r="C2466" t="n">
        <v>3</v>
      </c>
      <c r="D2466" s="28" t="n">
        <v>0</v>
      </c>
      <c r="E2466" t="n">
        <v>3</v>
      </c>
      <c r="F2466">
        <f>IF(E2466=1,1,IF(E2466=2,0.5,IF(OR(C2466=1,C2466=E2466),0.4,0.2/(E2466-2))))</f>
        <v/>
      </c>
      <c r="G2466">
        <f>IF(C2466=1,1,0)</f>
        <v/>
      </c>
      <c r="H2466">
        <f>IF(C2466=E2466,1,0)</f>
        <v/>
      </c>
      <c r="I2466">
        <f>1/E2466</f>
        <v/>
      </c>
      <c r="J2466" s="28">
        <f>F2466*D2466</f>
        <v/>
      </c>
      <c r="K2466" s="28">
        <f>G2466*D2466</f>
        <v/>
      </c>
      <c r="L2466" s="28">
        <f>H2466*D2466</f>
        <v/>
      </c>
      <c r="M2466" s="28">
        <f>I2466*D2466</f>
        <v/>
      </c>
    </row>
    <row r="2467">
      <c r="A2467" t="inlineStr">
        <is>
          <t>PRO-00843</t>
        </is>
      </c>
      <c r="B2467" t="inlineStr">
        <is>
          <t>google</t>
        </is>
      </c>
      <c r="C2467" t="n">
        <v>1</v>
      </c>
      <c r="D2467" s="28" t="n">
        <v>0</v>
      </c>
      <c r="E2467" t="n">
        <v>3</v>
      </c>
      <c r="F2467">
        <f>IF(E2467=1,1,IF(E2467=2,0.5,IF(OR(C2467=1,C2467=E2467),0.4,0.2/(E2467-2))))</f>
        <v/>
      </c>
      <c r="G2467">
        <f>IF(C2467=1,1,0)</f>
        <v/>
      </c>
      <c r="H2467">
        <f>IF(C2467=E2467,1,0)</f>
        <v/>
      </c>
      <c r="I2467">
        <f>1/E2467</f>
        <v/>
      </c>
      <c r="J2467" s="28">
        <f>F2467*D2467</f>
        <v/>
      </c>
      <c r="K2467" s="28">
        <f>G2467*D2467</f>
        <v/>
      </c>
      <c r="L2467" s="28">
        <f>H2467*D2467</f>
        <v/>
      </c>
      <c r="M2467" s="28">
        <f>I2467*D2467</f>
        <v/>
      </c>
    </row>
    <row r="2468">
      <c r="A2468" t="inlineStr">
        <is>
          <t>PRO-00843</t>
        </is>
      </c>
      <c r="B2468" t="inlineStr">
        <is>
          <t>programmatic</t>
        </is>
      </c>
      <c r="C2468" t="n">
        <v>2</v>
      </c>
      <c r="D2468" s="28" t="n">
        <v>0</v>
      </c>
      <c r="E2468" t="n">
        <v>3</v>
      </c>
      <c r="F2468">
        <f>IF(E2468=1,1,IF(E2468=2,0.5,IF(OR(C2468=1,C2468=E2468),0.4,0.2/(E2468-2))))</f>
        <v/>
      </c>
      <c r="G2468">
        <f>IF(C2468=1,1,0)</f>
        <v/>
      </c>
      <c r="H2468">
        <f>IF(C2468=E2468,1,0)</f>
        <v/>
      </c>
      <c r="I2468">
        <f>1/E2468</f>
        <v/>
      </c>
      <c r="J2468" s="28">
        <f>F2468*D2468</f>
        <v/>
      </c>
      <c r="K2468" s="28">
        <f>G2468*D2468</f>
        <v/>
      </c>
      <c r="L2468" s="28">
        <f>H2468*D2468</f>
        <v/>
      </c>
      <c r="M2468" s="28">
        <f>I2468*D2468</f>
        <v/>
      </c>
    </row>
    <row r="2469">
      <c r="A2469" t="inlineStr">
        <is>
          <t>PRO-00843</t>
        </is>
      </c>
      <c r="B2469" t="inlineStr">
        <is>
          <t>g2</t>
        </is>
      </c>
      <c r="C2469" t="n">
        <v>3</v>
      </c>
      <c r="D2469" s="28" t="n">
        <v>0</v>
      </c>
      <c r="E2469" t="n">
        <v>3</v>
      </c>
      <c r="F2469">
        <f>IF(E2469=1,1,IF(E2469=2,0.5,IF(OR(C2469=1,C2469=E2469),0.4,0.2/(E2469-2))))</f>
        <v/>
      </c>
      <c r="G2469">
        <f>IF(C2469=1,1,0)</f>
        <v/>
      </c>
      <c r="H2469">
        <f>IF(C2469=E2469,1,0)</f>
        <v/>
      </c>
      <c r="I2469">
        <f>1/E2469</f>
        <v/>
      </c>
      <c r="J2469" s="28">
        <f>F2469*D2469</f>
        <v/>
      </c>
      <c r="K2469" s="28">
        <f>G2469*D2469</f>
        <v/>
      </c>
      <c r="L2469" s="28">
        <f>H2469*D2469</f>
        <v/>
      </c>
      <c r="M2469" s="28">
        <f>I2469*D2469</f>
        <v/>
      </c>
    </row>
    <row r="2470">
      <c r="A2470" t="inlineStr">
        <is>
          <t>PRO-00844</t>
        </is>
      </c>
      <c r="B2470" t="inlineStr">
        <is>
          <t>linkedin</t>
        </is>
      </c>
      <c r="C2470" t="n">
        <v>1</v>
      </c>
      <c r="D2470" s="28" t="n">
        <v>110288</v>
      </c>
      <c r="E2470" t="n">
        <v>3</v>
      </c>
      <c r="F2470">
        <f>IF(E2470=1,1,IF(E2470=2,0.5,IF(OR(C2470=1,C2470=E2470),0.4,0.2/(E2470-2))))</f>
        <v/>
      </c>
      <c r="G2470">
        <f>IF(C2470=1,1,0)</f>
        <v/>
      </c>
      <c r="H2470">
        <f>IF(C2470=E2470,1,0)</f>
        <v/>
      </c>
      <c r="I2470">
        <f>1/E2470</f>
        <v/>
      </c>
      <c r="J2470" s="28">
        <f>F2470*D2470</f>
        <v/>
      </c>
      <c r="K2470" s="28">
        <f>G2470*D2470</f>
        <v/>
      </c>
      <c r="L2470" s="28">
        <f>H2470*D2470</f>
        <v/>
      </c>
      <c r="M2470" s="28">
        <f>I2470*D2470</f>
        <v/>
      </c>
    </row>
    <row r="2471">
      <c r="A2471" t="inlineStr">
        <is>
          <t>PRO-00844</t>
        </is>
      </c>
      <c r="B2471" t="inlineStr">
        <is>
          <t>g2</t>
        </is>
      </c>
      <c r="C2471" t="n">
        <v>2</v>
      </c>
      <c r="D2471" s="28" t="n">
        <v>110288</v>
      </c>
      <c r="E2471" t="n">
        <v>3</v>
      </c>
      <c r="F2471">
        <f>IF(E2471=1,1,IF(E2471=2,0.5,IF(OR(C2471=1,C2471=E2471),0.4,0.2/(E2471-2))))</f>
        <v/>
      </c>
      <c r="G2471">
        <f>IF(C2471=1,1,0)</f>
        <v/>
      </c>
      <c r="H2471">
        <f>IF(C2471=E2471,1,0)</f>
        <v/>
      </c>
      <c r="I2471">
        <f>1/E2471</f>
        <v/>
      </c>
      <c r="J2471" s="28">
        <f>F2471*D2471</f>
        <v/>
      </c>
      <c r="K2471" s="28">
        <f>G2471*D2471</f>
        <v/>
      </c>
      <c r="L2471" s="28">
        <f>H2471*D2471</f>
        <v/>
      </c>
      <c r="M2471" s="28">
        <f>I2471*D2471</f>
        <v/>
      </c>
    </row>
    <row r="2472">
      <c r="A2472" t="inlineStr">
        <is>
          <t>PRO-00844</t>
        </is>
      </c>
      <c r="B2472" t="inlineStr">
        <is>
          <t>google</t>
        </is>
      </c>
      <c r="C2472" t="n">
        <v>3</v>
      </c>
      <c r="D2472" s="28" t="n">
        <v>110288</v>
      </c>
      <c r="E2472" t="n">
        <v>3</v>
      </c>
      <c r="F2472">
        <f>IF(E2472=1,1,IF(E2472=2,0.5,IF(OR(C2472=1,C2472=E2472),0.4,0.2/(E2472-2))))</f>
        <v/>
      </c>
      <c r="G2472">
        <f>IF(C2472=1,1,0)</f>
        <v/>
      </c>
      <c r="H2472">
        <f>IF(C2472=E2472,1,0)</f>
        <v/>
      </c>
      <c r="I2472">
        <f>1/E2472</f>
        <v/>
      </c>
      <c r="J2472" s="28">
        <f>F2472*D2472</f>
        <v/>
      </c>
      <c r="K2472" s="28">
        <f>G2472*D2472</f>
        <v/>
      </c>
      <c r="L2472" s="28">
        <f>H2472*D2472</f>
        <v/>
      </c>
      <c r="M2472" s="28">
        <f>I2472*D2472</f>
        <v/>
      </c>
    </row>
    <row r="2473">
      <c r="A2473" t="inlineStr">
        <is>
          <t>PRO-00845</t>
        </is>
      </c>
      <c r="B2473" t="inlineStr">
        <is>
          <t>linkedin</t>
        </is>
      </c>
      <c r="C2473" t="n">
        <v>1</v>
      </c>
      <c r="D2473" s="28" t="n">
        <v>0</v>
      </c>
      <c r="E2473" t="n">
        <v>3</v>
      </c>
      <c r="F2473">
        <f>IF(E2473=1,1,IF(E2473=2,0.5,IF(OR(C2473=1,C2473=E2473),0.4,0.2/(E2473-2))))</f>
        <v/>
      </c>
      <c r="G2473">
        <f>IF(C2473=1,1,0)</f>
        <v/>
      </c>
      <c r="H2473">
        <f>IF(C2473=E2473,1,0)</f>
        <v/>
      </c>
      <c r="I2473">
        <f>1/E2473</f>
        <v/>
      </c>
      <c r="J2473" s="28">
        <f>F2473*D2473</f>
        <v/>
      </c>
      <c r="K2473" s="28">
        <f>G2473*D2473</f>
        <v/>
      </c>
      <c r="L2473" s="28">
        <f>H2473*D2473</f>
        <v/>
      </c>
      <c r="M2473" s="28">
        <f>I2473*D2473</f>
        <v/>
      </c>
    </row>
    <row r="2474">
      <c r="A2474" t="inlineStr">
        <is>
          <t>PRO-00845</t>
        </is>
      </c>
      <c r="B2474" t="inlineStr">
        <is>
          <t>programmatic</t>
        </is>
      </c>
      <c r="C2474" t="n">
        <v>2</v>
      </c>
      <c r="D2474" s="28" t="n">
        <v>0</v>
      </c>
      <c r="E2474" t="n">
        <v>3</v>
      </c>
      <c r="F2474">
        <f>IF(E2474=1,1,IF(E2474=2,0.5,IF(OR(C2474=1,C2474=E2474),0.4,0.2/(E2474-2))))</f>
        <v/>
      </c>
      <c r="G2474">
        <f>IF(C2474=1,1,0)</f>
        <v/>
      </c>
      <c r="H2474">
        <f>IF(C2474=E2474,1,0)</f>
        <v/>
      </c>
      <c r="I2474">
        <f>1/E2474</f>
        <v/>
      </c>
      <c r="J2474" s="28">
        <f>F2474*D2474</f>
        <v/>
      </c>
      <c r="K2474" s="28">
        <f>G2474*D2474</f>
        <v/>
      </c>
      <c r="L2474" s="28">
        <f>H2474*D2474</f>
        <v/>
      </c>
      <c r="M2474" s="28">
        <f>I2474*D2474</f>
        <v/>
      </c>
    </row>
    <row r="2475">
      <c r="A2475" t="inlineStr">
        <is>
          <t>PRO-00845</t>
        </is>
      </c>
      <c r="B2475" t="inlineStr">
        <is>
          <t>google</t>
        </is>
      </c>
      <c r="C2475" t="n">
        <v>3</v>
      </c>
      <c r="D2475" s="28" t="n">
        <v>0</v>
      </c>
      <c r="E2475" t="n">
        <v>3</v>
      </c>
      <c r="F2475">
        <f>IF(E2475=1,1,IF(E2475=2,0.5,IF(OR(C2475=1,C2475=E2475),0.4,0.2/(E2475-2))))</f>
        <v/>
      </c>
      <c r="G2475">
        <f>IF(C2475=1,1,0)</f>
        <v/>
      </c>
      <c r="H2475">
        <f>IF(C2475=E2475,1,0)</f>
        <v/>
      </c>
      <c r="I2475">
        <f>1/E2475</f>
        <v/>
      </c>
      <c r="J2475" s="28">
        <f>F2475*D2475</f>
        <v/>
      </c>
      <c r="K2475" s="28">
        <f>G2475*D2475</f>
        <v/>
      </c>
      <c r="L2475" s="28">
        <f>H2475*D2475</f>
        <v/>
      </c>
      <c r="M2475" s="28">
        <f>I2475*D2475</f>
        <v/>
      </c>
    </row>
    <row r="2476">
      <c r="A2476" t="inlineStr">
        <is>
          <t>PRO-00846</t>
        </is>
      </c>
      <c r="B2476" t="inlineStr">
        <is>
          <t>linkedin</t>
        </is>
      </c>
      <c r="C2476" t="n">
        <v>1</v>
      </c>
      <c r="D2476" s="28" t="n">
        <v>94230</v>
      </c>
      <c r="E2476" t="n">
        <v>2</v>
      </c>
      <c r="F2476">
        <f>IF(E2476=1,1,IF(E2476=2,0.5,IF(OR(C2476=1,C2476=E2476),0.4,0.2/(E2476-2))))</f>
        <v/>
      </c>
      <c r="G2476">
        <f>IF(C2476=1,1,0)</f>
        <v/>
      </c>
      <c r="H2476">
        <f>IF(C2476=E2476,1,0)</f>
        <v/>
      </c>
      <c r="I2476">
        <f>1/E2476</f>
        <v/>
      </c>
      <c r="J2476" s="28">
        <f>F2476*D2476</f>
        <v/>
      </c>
      <c r="K2476" s="28">
        <f>G2476*D2476</f>
        <v/>
      </c>
      <c r="L2476" s="28">
        <f>H2476*D2476</f>
        <v/>
      </c>
      <c r="M2476" s="28">
        <f>I2476*D2476</f>
        <v/>
      </c>
    </row>
    <row r="2477">
      <c r="A2477" t="inlineStr">
        <is>
          <t>PRO-00846</t>
        </is>
      </c>
      <c r="B2477" t="inlineStr">
        <is>
          <t>google</t>
        </is>
      </c>
      <c r="C2477" t="n">
        <v>2</v>
      </c>
      <c r="D2477" s="28" t="n">
        <v>94230</v>
      </c>
      <c r="E2477" t="n">
        <v>2</v>
      </c>
      <c r="F2477">
        <f>IF(E2477=1,1,IF(E2477=2,0.5,IF(OR(C2477=1,C2477=E2477),0.4,0.2/(E2477-2))))</f>
        <v/>
      </c>
      <c r="G2477">
        <f>IF(C2477=1,1,0)</f>
        <v/>
      </c>
      <c r="H2477">
        <f>IF(C2477=E2477,1,0)</f>
        <v/>
      </c>
      <c r="I2477">
        <f>1/E2477</f>
        <v/>
      </c>
      <c r="J2477" s="28">
        <f>F2477*D2477</f>
        <v/>
      </c>
      <c r="K2477" s="28">
        <f>G2477*D2477</f>
        <v/>
      </c>
      <c r="L2477" s="28">
        <f>H2477*D2477</f>
        <v/>
      </c>
      <c r="M2477" s="28">
        <f>I2477*D2477</f>
        <v/>
      </c>
    </row>
    <row r="2478">
      <c r="A2478" t="inlineStr">
        <is>
          <t>PRO-00847</t>
        </is>
      </c>
      <c r="B2478" t="inlineStr">
        <is>
          <t>linkedin</t>
        </is>
      </c>
      <c r="C2478" t="n">
        <v>1</v>
      </c>
      <c r="D2478" s="28" t="n">
        <v>79298</v>
      </c>
      <c r="E2478" t="n">
        <v>3</v>
      </c>
      <c r="F2478">
        <f>IF(E2478=1,1,IF(E2478=2,0.5,IF(OR(C2478=1,C2478=E2478),0.4,0.2/(E2478-2))))</f>
        <v/>
      </c>
      <c r="G2478">
        <f>IF(C2478=1,1,0)</f>
        <v/>
      </c>
      <c r="H2478">
        <f>IF(C2478=E2478,1,0)</f>
        <v/>
      </c>
      <c r="I2478">
        <f>1/E2478</f>
        <v/>
      </c>
      <c r="J2478" s="28">
        <f>F2478*D2478</f>
        <v/>
      </c>
      <c r="K2478" s="28">
        <f>G2478*D2478</f>
        <v/>
      </c>
      <c r="L2478" s="28">
        <f>H2478*D2478</f>
        <v/>
      </c>
      <c r="M2478" s="28">
        <f>I2478*D2478</f>
        <v/>
      </c>
    </row>
    <row r="2479">
      <c r="A2479" t="inlineStr">
        <is>
          <t>PRO-00847</t>
        </is>
      </c>
      <c r="B2479" t="inlineStr">
        <is>
          <t>linkedin</t>
        </is>
      </c>
      <c r="C2479" t="n">
        <v>2</v>
      </c>
      <c r="D2479" s="28" t="n">
        <v>79298</v>
      </c>
      <c r="E2479" t="n">
        <v>3</v>
      </c>
      <c r="F2479">
        <f>IF(E2479=1,1,IF(E2479=2,0.5,IF(OR(C2479=1,C2479=E2479),0.4,0.2/(E2479-2))))</f>
        <v/>
      </c>
      <c r="G2479">
        <f>IF(C2479=1,1,0)</f>
        <v/>
      </c>
      <c r="H2479">
        <f>IF(C2479=E2479,1,0)</f>
        <v/>
      </c>
      <c r="I2479">
        <f>1/E2479</f>
        <v/>
      </c>
      <c r="J2479" s="28">
        <f>F2479*D2479</f>
        <v/>
      </c>
      <c r="K2479" s="28">
        <f>G2479*D2479</f>
        <v/>
      </c>
      <c r="L2479" s="28">
        <f>H2479*D2479</f>
        <v/>
      </c>
      <c r="M2479" s="28">
        <f>I2479*D2479</f>
        <v/>
      </c>
    </row>
    <row r="2480">
      <c r="A2480" t="inlineStr">
        <is>
          <t>PRO-00847</t>
        </is>
      </c>
      <c r="B2480" t="inlineStr">
        <is>
          <t>g2</t>
        </is>
      </c>
      <c r="C2480" t="n">
        <v>3</v>
      </c>
      <c r="D2480" s="28" t="n">
        <v>79298</v>
      </c>
      <c r="E2480" t="n">
        <v>3</v>
      </c>
      <c r="F2480">
        <f>IF(E2480=1,1,IF(E2480=2,0.5,IF(OR(C2480=1,C2480=E2480),0.4,0.2/(E2480-2))))</f>
        <v/>
      </c>
      <c r="G2480">
        <f>IF(C2480=1,1,0)</f>
        <v/>
      </c>
      <c r="H2480">
        <f>IF(C2480=E2480,1,0)</f>
        <v/>
      </c>
      <c r="I2480">
        <f>1/E2480</f>
        <v/>
      </c>
      <c r="J2480" s="28">
        <f>F2480*D2480</f>
        <v/>
      </c>
      <c r="K2480" s="28">
        <f>G2480*D2480</f>
        <v/>
      </c>
      <c r="L2480" s="28">
        <f>H2480*D2480</f>
        <v/>
      </c>
      <c r="M2480" s="28">
        <f>I2480*D2480</f>
        <v/>
      </c>
    </row>
    <row r="2481">
      <c r="A2481" t="inlineStr">
        <is>
          <t>PRO-00848</t>
        </is>
      </c>
      <c r="B2481" t="inlineStr">
        <is>
          <t>linkedin</t>
        </is>
      </c>
      <c r="C2481" t="n">
        <v>1</v>
      </c>
      <c r="D2481" s="28" t="n">
        <v>74319</v>
      </c>
      <c r="E2481" t="n">
        <v>4</v>
      </c>
      <c r="F2481">
        <f>IF(E2481=1,1,IF(E2481=2,0.5,IF(OR(C2481=1,C2481=E2481),0.4,0.2/(E2481-2))))</f>
        <v/>
      </c>
      <c r="G2481">
        <f>IF(C2481=1,1,0)</f>
        <v/>
      </c>
      <c r="H2481">
        <f>IF(C2481=E2481,1,0)</f>
        <v/>
      </c>
      <c r="I2481">
        <f>1/E2481</f>
        <v/>
      </c>
      <c r="J2481" s="28">
        <f>F2481*D2481</f>
        <v/>
      </c>
      <c r="K2481" s="28">
        <f>G2481*D2481</f>
        <v/>
      </c>
      <c r="L2481" s="28">
        <f>H2481*D2481</f>
        <v/>
      </c>
      <c r="M2481" s="28">
        <f>I2481*D2481</f>
        <v/>
      </c>
    </row>
    <row r="2482">
      <c r="A2482" t="inlineStr">
        <is>
          <t>PRO-00848</t>
        </is>
      </c>
      <c r="B2482" t="inlineStr">
        <is>
          <t>google</t>
        </is>
      </c>
      <c r="C2482" t="n">
        <v>2</v>
      </c>
      <c r="D2482" s="28" t="n">
        <v>74319</v>
      </c>
      <c r="E2482" t="n">
        <v>4</v>
      </c>
      <c r="F2482">
        <f>IF(E2482=1,1,IF(E2482=2,0.5,IF(OR(C2482=1,C2482=E2482),0.4,0.2/(E2482-2))))</f>
        <v/>
      </c>
      <c r="G2482">
        <f>IF(C2482=1,1,0)</f>
        <v/>
      </c>
      <c r="H2482">
        <f>IF(C2482=E2482,1,0)</f>
        <v/>
      </c>
      <c r="I2482">
        <f>1/E2482</f>
        <v/>
      </c>
      <c r="J2482" s="28">
        <f>F2482*D2482</f>
        <v/>
      </c>
      <c r="K2482" s="28">
        <f>G2482*D2482</f>
        <v/>
      </c>
      <c r="L2482" s="28">
        <f>H2482*D2482</f>
        <v/>
      </c>
      <c r="M2482" s="28">
        <f>I2482*D2482</f>
        <v/>
      </c>
    </row>
    <row r="2483">
      <c r="A2483" t="inlineStr">
        <is>
          <t>PRO-00848</t>
        </is>
      </c>
      <c r="B2483" t="inlineStr">
        <is>
          <t>linkedin</t>
        </is>
      </c>
      <c r="C2483" t="n">
        <v>3</v>
      </c>
      <c r="D2483" s="28" t="n">
        <v>74319</v>
      </c>
      <c r="E2483" t="n">
        <v>4</v>
      </c>
      <c r="F2483">
        <f>IF(E2483=1,1,IF(E2483=2,0.5,IF(OR(C2483=1,C2483=E2483),0.4,0.2/(E2483-2))))</f>
        <v/>
      </c>
      <c r="G2483">
        <f>IF(C2483=1,1,0)</f>
        <v/>
      </c>
      <c r="H2483">
        <f>IF(C2483=E2483,1,0)</f>
        <v/>
      </c>
      <c r="I2483">
        <f>1/E2483</f>
        <v/>
      </c>
      <c r="J2483" s="28">
        <f>F2483*D2483</f>
        <v/>
      </c>
      <c r="K2483" s="28">
        <f>G2483*D2483</f>
        <v/>
      </c>
      <c r="L2483" s="28">
        <f>H2483*D2483</f>
        <v/>
      </c>
      <c r="M2483" s="28">
        <f>I2483*D2483</f>
        <v/>
      </c>
    </row>
    <row r="2484">
      <c r="A2484" t="inlineStr">
        <is>
          <t>PRO-00848</t>
        </is>
      </c>
      <c r="B2484" t="inlineStr">
        <is>
          <t>google</t>
        </is>
      </c>
      <c r="C2484" t="n">
        <v>4</v>
      </c>
      <c r="D2484" s="28" t="n">
        <v>74319</v>
      </c>
      <c r="E2484" t="n">
        <v>4</v>
      </c>
      <c r="F2484">
        <f>IF(E2484=1,1,IF(E2484=2,0.5,IF(OR(C2484=1,C2484=E2484),0.4,0.2/(E2484-2))))</f>
        <v/>
      </c>
      <c r="G2484">
        <f>IF(C2484=1,1,0)</f>
        <v/>
      </c>
      <c r="H2484">
        <f>IF(C2484=E2484,1,0)</f>
        <v/>
      </c>
      <c r="I2484">
        <f>1/E2484</f>
        <v/>
      </c>
      <c r="J2484" s="28">
        <f>F2484*D2484</f>
        <v/>
      </c>
      <c r="K2484" s="28">
        <f>G2484*D2484</f>
        <v/>
      </c>
      <c r="L2484" s="28">
        <f>H2484*D2484</f>
        <v/>
      </c>
      <c r="M2484" s="28">
        <f>I2484*D2484</f>
        <v/>
      </c>
    </row>
    <row r="2485">
      <c r="A2485" t="inlineStr">
        <is>
          <t>PRO-00849</t>
        </is>
      </c>
      <c r="B2485" t="inlineStr">
        <is>
          <t>linkedin</t>
        </is>
      </c>
      <c r="C2485" t="n">
        <v>1</v>
      </c>
      <c r="D2485" s="28" t="n">
        <v>0</v>
      </c>
      <c r="E2485" t="n">
        <v>4</v>
      </c>
      <c r="F2485">
        <f>IF(E2485=1,1,IF(E2485=2,0.5,IF(OR(C2485=1,C2485=E2485),0.4,0.2/(E2485-2))))</f>
        <v/>
      </c>
      <c r="G2485">
        <f>IF(C2485=1,1,0)</f>
        <v/>
      </c>
      <c r="H2485">
        <f>IF(C2485=E2485,1,0)</f>
        <v/>
      </c>
      <c r="I2485">
        <f>1/E2485</f>
        <v/>
      </c>
      <c r="J2485" s="28">
        <f>F2485*D2485</f>
        <v/>
      </c>
      <c r="K2485" s="28">
        <f>G2485*D2485</f>
        <v/>
      </c>
      <c r="L2485" s="28">
        <f>H2485*D2485</f>
        <v/>
      </c>
      <c r="M2485" s="28">
        <f>I2485*D2485</f>
        <v/>
      </c>
    </row>
    <row r="2486">
      <c r="A2486" t="inlineStr">
        <is>
          <t>PRO-00849</t>
        </is>
      </c>
      <c r="B2486" t="inlineStr">
        <is>
          <t>g2</t>
        </is>
      </c>
      <c r="C2486" t="n">
        <v>2</v>
      </c>
      <c r="D2486" s="28" t="n">
        <v>0</v>
      </c>
      <c r="E2486" t="n">
        <v>4</v>
      </c>
      <c r="F2486">
        <f>IF(E2486=1,1,IF(E2486=2,0.5,IF(OR(C2486=1,C2486=E2486),0.4,0.2/(E2486-2))))</f>
        <v/>
      </c>
      <c r="G2486">
        <f>IF(C2486=1,1,0)</f>
        <v/>
      </c>
      <c r="H2486">
        <f>IF(C2486=E2486,1,0)</f>
        <v/>
      </c>
      <c r="I2486">
        <f>1/E2486</f>
        <v/>
      </c>
      <c r="J2486" s="28">
        <f>F2486*D2486</f>
        <v/>
      </c>
      <c r="K2486" s="28">
        <f>G2486*D2486</f>
        <v/>
      </c>
      <c r="L2486" s="28">
        <f>H2486*D2486</f>
        <v/>
      </c>
      <c r="M2486" s="28">
        <f>I2486*D2486</f>
        <v/>
      </c>
    </row>
    <row r="2487">
      <c r="A2487" t="inlineStr">
        <is>
          <t>PRO-00849</t>
        </is>
      </c>
      <c r="B2487" t="inlineStr">
        <is>
          <t>g2</t>
        </is>
      </c>
      <c r="C2487" t="n">
        <v>3</v>
      </c>
      <c r="D2487" s="28" t="n">
        <v>0</v>
      </c>
      <c r="E2487" t="n">
        <v>4</v>
      </c>
      <c r="F2487">
        <f>IF(E2487=1,1,IF(E2487=2,0.5,IF(OR(C2487=1,C2487=E2487),0.4,0.2/(E2487-2))))</f>
        <v/>
      </c>
      <c r="G2487">
        <f>IF(C2487=1,1,0)</f>
        <v/>
      </c>
      <c r="H2487">
        <f>IF(C2487=E2487,1,0)</f>
        <v/>
      </c>
      <c r="I2487">
        <f>1/E2487</f>
        <v/>
      </c>
      <c r="J2487" s="28">
        <f>F2487*D2487</f>
        <v/>
      </c>
      <c r="K2487" s="28">
        <f>G2487*D2487</f>
        <v/>
      </c>
      <c r="L2487" s="28">
        <f>H2487*D2487</f>
        <v/>
      </c>
      <c r="M2487" s="28">
        <f>I2487*D2487</f>
        <v/>
      </c>
    </row>
    <row r="2488">
      <c r="A2488" t="inlineStr">
        <is>
          <t>PRO-00849</t>
        </is>
      </c>
      <c r="B2488" t="inlineStr">
        <is>
          <t>google</t>
        </is>
      </c>
      <c r="C2488" t="n">
        <v>4</v>
      </c>
      <c r="D2488" s="28" t="n">
        <v>0</v>
      </c>
      <c r="E2488" t="n">
        <v>4</v>
      </c>
      <c r="F2488">
        <f>IF(E2488=1,1,IF(E2488=2,0.5,IF(OR(C2488=1,C2488=E2488),0.4,0.2/(E2488-2))))</f>
        <v/>
      </c>
      <c r="G2488">
        <f>IF(C2488=1,1,0)</f>
        <v/>
      </c>
      <c r="H2488">
        <f>IF(C2488=E2488,1,0)</f>
        <v/>
      </c>
      <c r="I2488">
        <f>1/E2488</f>
        <v/>
      </c>
      <c r="J2488" s="28">
        <f>F2488*D2488</f>
        <v/>
      </c>
      <c r="K2488" s="28">
        <f>G2488*D2488</f>
        <v/>
      </c>
      <c r="L2488" s="28">
        <f>H2488*D2488</f>
        <v/>
      </c>
      <c r="M2488" s="28">
        <f>I2488*D2488</f>
        <v/>
      </c>
    </row>
    <row r="2489">
      <c r="A2489" t="inlineStr">
        <is>
          <t>PRO-00850</t>
        </is>
      </c>
      <c r="B2489" t="inlineStr">
        <is>
          <t>linkedin</t>
        </is>
      </c>
      <c r="C2489" t="n">
        <v>1</v>
      </c>
      <c r="D2489" s="28" t="n">
        <v>0</v>
      </c>
      <c r="E2489" t="n">
        <v>3</v>
      </c>
      <c r="F2489">
        <f>IF(E2489=1,1,IF(E2489=2,0.5,IF(OR(C2489=1,C2489=E2489),0.4,0.2/(E2489-2))))</f>
        <v/>
      </c>
      <c r="G2489">
        <f>IF(C2489=1,1,0)</f>
        <v/>
      </c>
      <c r="H2489">
        <f>IF(C2489=E2489,1,0)</f>
        <v/>
      </c>
      <c r="I2489">
        <f>1/E2489</f>
        <v/>
      </c>
      <c r="J2489" s="28">
        <f>F2489*D2489</f>
        <v/>
      </c>
      <c r="K2489" s="28">
        <f>G2489*D2489</f>
        <v/>
      </c>
      <c r="L2489" s="28">
        <f>H2489*D2489</f>
        <v/>
      </c>
      <c r="M2489" s="28">
        <f>I2489*D2489</f>
        <v/>
      </c>
    </row>
    <row r="2490">
      <c r="A2490" t="inlineStr">
        <is>
          <t>PRO-00850</t>
        </is>
      </c>
      <c r="B2490" t="inlineStr">
        <is>
          <t>programmatic</t>
        </is>
      </c>
      <c r="C2490" t="n">
        <v>2</v>
      </c>
      <c r="D2490" s="28" t="n">
        <v>0</v>
      </c>
      <c r="E2490" t="n">
        <v>3</v>
      </c>
      <c r="F2490">
        <f>IF(E2490=1,1,IF(E2490=2,0.5,IF(OR(C2490=1,C2490=E2490),0.4,0.2/(E2490-2))))</f>
        <v/>
      </c>
      <c r="G2490">
        <f>IF(C2490=1,1,0)</f>
        <v/>
      </c>
      <c r="H2490">
        <f>IF(C2490=E2490,1,0)</f>
        <v/>
      </c>
      <c r="I2490">
        <f>1/E2490</f>
        <v/>
      </c>
      <c r="J2490" s="28">
        <f>F2490*D2490</f>
        <v/>
      </c>
      <c r="K2490" s="28">
        <f>G2490*D2490</f>
        <v/>
      </c>
      <c r="L2490" s="28">
        <f>H2490*D2490</f>
        <v/>
      </c>
      <c r="M2490" s="28">
        <f>I2490*D2490</f>
        <v/>
      </c>
    </row>
    <row r="2491">
      <c r="A2491" t="inlineStr">
        <is>
          <t>PRO-00850</t>
        </is>
      </c>
      <c r="B2491" t="inlineStr">
        <is>
          <t>linkedin</t>
        </is>
      </c>
      <c r="C2491" t="n">
        <v>3</v>
      </c>
      <c r="D2491" s="28" t="n">
        <v>0</v>
      </c>
      <c r="E2491" t="n">
        <v>3</v>
      </c>
      <c r="F2491">
        <f>IF(E2491=1,1,IF(E2491=2,0.5,IF(OR(C2491=1,C2491=E2491),0.4,0.2/(E2491-2))))</f>
        <v/>
      </c>
      <c r="G2491">
        <f>IF(C2491=1,1,0)</f>
        <v/>
      </c>
      <c r="H2491">
        <f>IF(C2491=E2491,1,0)</f>
        <v/>
      </c>
      <c r="I2491">
        <f>1/E2491</f>
        <v/>
      </c>
      <c r="J2491" s="28">
        <f>F2491*D2491</f>
        <v/>
      </c>
      <c r="K2491" s="28">
        <f>G2491*D2491</f>
        <v/>
      </c>
      <c r="L2491" s="28">
        <f>H2491*D2491</f>
        <v/>
      </c>
      <c r="M2491" s="28">
        <f>I2491*D2491</f>
        <v/>
      </c>
    </row>
    <row r="2492">
      <c r="A2492" t="inlineStr">
        <is>
          <t>PRO-00851</t>
        </is>
      </c>
      <c r="B2492" t="inlineStr">
        <is>
          <t>linkedin</t>
        </is>
      </c>
      <c r="C2492" t="n">
        <v>1</v>
      </c>
      <c r="D2492" s="28" t="n">
        <v>0</v>
      </c>
      <c r="E2492" t="n">
        <v>3</v>
      </c>
      <c r="F2492">
        <f>IF(E2492=1,1,IF(E2492=2,0.5,IF(OR(C2492=1,C2492=E2492),0.4,0.2/(E2492-2))))</f>
        <v/>
      </c>
      <c r="G2492">
        <f>IF(C2492=1,1,0)</f>
        <v/>
      </c>
      <c r="H2492">
        <f>IF(C2492=E2492,1,0)</f>
        <v/>
      </c>
      <c r="I2492">
        <f>1/E2492</f>
        <v/>
      </c>
      <c r="J2492" s="28">
        <f>F2492*D2492</f>
        <v/>
      </c>
      <c r="K2492" s="28">
        <f>G2492*D2492</f>
        <v/>
      </c>
      <c r="L2492" s="28">
        <f>H2492*D2492</f>
        <v/>
      </c>
      <c r="M2492" s="28">
        <f>I2492*D2492</f>
        <v/>
      </c>
    </row>
    <row r="2493">
      <c r="A2493" t="inlineStr">
        <is>
          <t>PRO-00851</t>
        </is>
      </c>
      <c r="B2493" t="inlineStr">
        <is>
          <t>linkedin</t>
        </is>
      </c>
      <c r="C2493" t="n">
        <v>2</v>
      </c>
      <c r="D2493" s="28" t="n">
        <v>0</v>
      </c>
      <c r="E2493" t="n">
        <v>3</v>
      </c>
      <c r="F2493">
        <f>IF(E2493=1,1,IF(E2493=2,0.5,IF(OR(C2493=1,C2493=E2493),0.4,0.2/(E2493-2))))</f>
        <v/>
      </c>
      <c r="G2493">
        <f>IF(C2493=1,1,0)</f>
        <v/>
      </c>
      <c r="H2493">
        <f>IF(C2493=E2493,1,0)</f>
        <v/>
      </c>
      <c r="I2493">
        <f>1/E2493</f>
        <v/>
      </c>
      <c r="J2493" s="28">
        <f>F2493*D2493</f>
        <v/>
      </c>
      <c r="K2493" s="28">
        <f>G2493*D2493</f>
        <v/>
      </c>
      <c r="L2493" s="28">
        <f>H2493*D2493</f>
        <v/>
      </c>
      <c r="M2493" s="28">
        <f>I2493*D2493</f>
        <v/>
      </c>
    </row>
    <row r="2494">
      <c r="A2494" t="inlineStr">
        <is>
          <t>PRO-00851</t>
        </is>
      </c>
      <c r="B2494" t="inlineStr">
        <is>
          <t>linkedin</t>
        </is>
      </c>
      <c r="C2494" t="n">
        <v>3</v>
      </c>
      <c r="D2494" s="28" t="n">
        <v>0</v>
      </c>
      <c r="E2494" t="n">
        <v>3</v>
      </c>
      <c r="F2494">
        <f>IF(E2494=1,1,IF(E2494=2,0.5,IF(OR(C2494=1,C2494=E2494),0.4,0.2/(E2494-2))))</f>
        <v/>
      </c>
      <c r="G2494">
        <f>IF(C2494=1,1,0)</f>
        <v/>
      </c>
      <c r="H2494">
        <f>IF(C2494=E2494,1,0)</f>
        <v/>
      </c>
      <c r="I2494">
        <f>1/E2494</f>
        <v/>
      </c>
      <c r="J2494" s="28">
        <f>F2494*D2494</f>
        <v/>
      </c>
      <c r="K2494" s="28">
        <f>G2494*D2494</f>
        <v/>
      </c>
      <c r="L2494" s="28">
        <f>H2494*D2494</f>
        <v/>
      </c>
      <c r="M2494" s="28">
        <f>I2494*D2494</f>
        <v/>
      </c>
    </row>
    <row r="2495">
      <c r="A2495" t="inlineStr">
        <is>
          <t>PRO-00852</t>
        </is>
      </c>
      <c r="B2495" t="inlineStr">
        <is>
          <t>google</t>
        </is>
      </c>
      <c r="C2495" t="n">
        <v>1</v>
      </c>
      <c r="D2495" s="28" t="n">
        <v>82621</v>
      </c>
      <c r="E2495" t="n">
        <v>3</v>
      </c>
      <c r="F2495">
        <f>IF(E2495=1,1,IF(E2495=2,0.5,IF(OR(C2495=1,C2495=E2495),0.4,0.2/(E2495-2))))</f>
        <v/>
      </c>
      <c r="G2495">
        <f>IF(C2495=1,1,0)</f>
        <v/>
      </c>
      <c r="H2495">
        <f>IF(C2495=E2495,1,0)</f>
        <v/>
      </c>
      <c r="I2495">
        <f>1/E2495</f>
        <v/>
      </c>
      <c r="J2495" s="28">
        <f>F2495*D2495</f>
        <v/>
      </c>
      <c r="K2495" s="28">
        <f>G2495*D2495</f>
        <v/>
      </c>
      <c r="L2495" s="28">
        <f>H2495*D2495</f>
        <v/>
      </c>
      <c r="M2495" s="28">
        <f>I2495*D2495</f>
        <v/>
      </c>
    </row>
    <row r="2496">
      <c r="A2496" t="inlineStr">
        <is>
          <t>PRO-00852</t>
        </is>
      </c>
      <c r="B2496" t="inlineStr">
        <is>
          <t>linkedin</t>
        </is>
      </c>
      <c r="C2496" t="n">
        <v>2</v>
      </c>
      <c r="D2496" s="28" t="n">
        <v>82621</v>
      </c>
      <c r="E2496" t="n">
        <v>3</v>
      </c>
      <c r="F2496">
        <f>IF(E2496=1,1,IF(E2496=2,0.5,IF(OR(C2496=1,C2496=E2496),0.4,0.2/(E2496-2))))</f>
        <v/>
      </c>
      <c r="G2496">
        <f>IF(C2496=1,1,0)</f>
        <v/>
      </c>
      <c r="H2496">
        <f>IF(C2496=E2496,1,0)</f>
        <v/>
      </c>
      <c r="I2496">
        <f>1/E2496</f>
        <v/>
      </c>
      <c r="J2496" s="28">
        <f>F2496*D2496</f>
        <v/>
      </c>
      <c r="K2496" s="28">
        <f>G2496*D2496</f>
        <v/>
      </c>
      <c r="L2496" s="28">
        <f>H2496*D2496</f>
        <v/>
      </c>
      <c r="M2496" s="28">
        <f>I2496*D2496</f>
        <v/>
      </c>
    </row>
    <row r="2497">
      <c r="A2497" t="inlineStr">
        <is>
          <t>PRO-00852</t>
        </is>
      </c>
      <c r="B2497" t="inlineStr">
        <is>
          <t>google</t>
        </is>
      </c>
      <c r="C2497" t="n">
        <v>3</v>
      </c>
      <c r="D2497" s="28" t="n">
        <v>82621</v>
      </c>
      <c r="E2497" t="n">
        <v>3</v>
      </c>
      <c r="F2497">
        <f>IF(E2497=1,1,IF(E2497=2,0.5,IF(OR(C2497=1,C2497=E2497),0.4,0.2/(E2497-2))))</f>
        <v/>
      </c>
      <c r="G2497">
        <f>IF(C2497=1,1,0)</f>
        <v/>
      </c>
      <c r="H2497">
        <f>IF(C2497=E2497,1,0)</f>
        <v/>
      </c>
      <c r="I2497">
        <f>1/E2497</f>
        <v/>
      </c>
      <c r="J2497" s="28">
        <f>F2497*D2497</f>
        <v/>
      </c>
      <c r="K2497" s="28">
        <f>G2497*D2497</f>
        <v/>
      </c>
      <c r="L2497" s="28">
        <f>H2497*D2497</f>
        <v/>
      </c>
      <c r="M2497" s="28">
        <f>I2497*D2497</f>
        <v/>
      </c>
    </row>
    <row r="2498">
      <c r="A2498" t="inlineStr">
        <is>
          <t>PRO-00853</t>
        </is>
      </c>
      <c r="B2498" t="inlineStr">
        <is>
          <t>linkedin</t>
        </is>
      </c>
      <c r="C2498" t="n">
        <v>1</v>
      </c>
      <c r="D2498" s="28" t="n">
        <v>0</v>
      </c>
      <c r="E2498" t="n">
        <v>3</v>
      </c>
      <c r="F2498">
        <f>IF(E2498=1,1,IF(E2498=2,0.5,IF(OR(C2498=1,C2498=E2498),0.4,0.2/(E2498-2))))</f>
        <v/>
      </c>
      <c r="G2498">
        <f>IF(C2498=1,1,0)</f>
        <v/>
      </c>
      <c r="H2498">
        <f>IF(C2498=E2498,1,0)</f>
        <v/>
      </c>
      <c r="I2498">
        <f>1/E2498</f>
        <v/>
      </c>
      <c r="J2498" s="28">
        <f>F2498*D2498</f>
        <v/>
      </c>
      <c r="K2498" s="28">
        <f>G2498*D2498</f>
        <v/>
      </c>
      <c r="L2498" s="28">
        <f>H2498*D2498</f>
        <v/>
      </c>
      <c r="M2498" s="28">
        <f>I2498*D2498</f>
        <v/>
      </c>
    </row>
    <row r="2499">
      <c r="A2499" t="inlineStr">
        <is>
          <t>PRO-00853</t>
        </is>
      </c>
      <c r="B2499" t="inlineStr">
        <is>
          <t>programmatic</t>
        </is>
      </c>
      <c r="C2499" t="n">
        <v>2</v>
      </c>
      <c r="D2499" s="28" t="n">
        <v>0</v>
      </c>
      <c r="E2499" t="n">
        <v>3</v>
      </c>
      <c r="F2499">
        <f>IF(E2499=1,1,IF(E2499=2,0.5,IF(OR(C2499=1,C2499=E2499),0.4,0.2/(E2499-2))))</f>
        <v/>
      </c>
      <c r="G2499">
        <f>IF(C2499=1,1,0)</f>
        <v/>
      </c>
      <c r="H2499">
        <f>IF(C2499=E2499,1,0)</f>
        <v/>
      </c>
      <c r="I2499">
        <f>1/E2499</f>
        <v/>
      </c>
      <c r="J2499" s="28">
        <f>F2499*D2499</f>
        <v/>
      </c>
      <c r="K2499" s="28">
        <f>G2499*D2499</f>
        <v/>
      </c>
      <c r="L2499" s="28">
        <f>H2499*D2499</f>
        <v/>
      </c>
      <c r="M2499" s="28">
        <f>I2499*D2499</f>
        <v/>
      </c>
    </row>
    <row r="2500">
      <c r="A2500" t="inlineStr">
        <is>
          <t>PRO-00853</t>
        </is>
      </c>
      <c r="B2500" t="inlineStr">
        <is>
          <t>g2</t>
        </is>
      </c>
      <c r="C2500" t="n">
        <v>3</v>
      </c>
      <c r="D2500" s="28" t="n">
        <v>0</v>
      </c>
      <c r="E2500" t="n">
        <v>3</v>
      </c>
      <c r="F2500">
        <f>IF(E2500=1,1,IF(E2500=2,0.5,IF(OR(C2500=1,C2500=E2500),0.4,0.2/(E2500-2))))</f>
        <v/>
      </c>
      <c r="G2500">
        <f>IF(C2500=1,1,0)</f>
        <v/>
      </c>
      <c r="H2500">
        <f>IF(C2500=E2500,1,0)</f>
        <v/>
      </c>
      <c r="I2500">
        <f>1/E2500</f>
        <v/>
      </c>
      <c r="J2500" s="28">
        <f>F2500*D2500</f>
        <v/>
      </c>
      <c r="K2500" s="28">
        <f>G2500*D2500</f>
        <v/>
      </c>
      <c r="L2500" s="28">
        <f>H2500*D2500</f>
        <v/>
      </c>
      <c r="M2500" s="28">
        <f>I2500*D2500</f>
        <v/>
      </c>
    </row>
    <row r="2501">
      <c r="A2501" t="inlineStr">
        <is>
          <t>PRO-00854</t>
        </is>
      </c>
      <c r="B2501" t="inlineStr">
        <is>
          <t>google</t>
        </is>
      </c>
      <c r="C2501" t="n">
        <v>1</v>
      </c>
      <c r="D2501" s="28" t="n">
        <v>74914</v>
      </c>
      <c r="E2501" t="n">
        <v>4</v>
      </c>
      <c r="F2501">
        <f>IF(E2501=1,1,IF(E2501=2,0.5,IF(OR(C2501=1,C2501=E2501),0.4,0.2/(E2501-2))))</f>
        <v/>
      </c>
      <c r="G2501">
        <f>IF(C2501=1,1,0)</f>
        <v/>
      </c>
      <c r="H2501">
        <f>IF(C2501=E2501,1,0)</f>
        <v/>
      </c>
      <c r="I2501">
        <f>1/E2501</f>
        <v/>
      </c>
      <c r="J2501" s="28">
        <f>F2501*D2501</f>
        <v/>
      </c>
      <c r="K2501" s="28">
        <f>G2501*D2501</f>
        <v/>
      </c>
      <c r="L2501" s="28">
        <f>H2501*D2501</f>
        <v/>
      </c>
      <c r="M2501" s="28">
        <f>I2501*D2501</f>
        <v/>
      </c>
    </row>
    <row r="2502">
      <c r="A2502" t="inlineStr">
        <is>
          <t>PRO-00854</t>
        </is>
      </c>
      <c r="B2502" t="inlineStr">
        <is>
          <t>linkedin</t>
        </is>
      </c>
      <c r="C2502" t="n">
        <v>2</v>
      </c>
      <c r="D2502" s="28" t="n">
        <v>74914</v>
      </c>
      <c r="E2502" t="n">
        <v>4</v>
      </c>
      <c r="F2502">
        <f>IF(E2502=1,1,IF(E2502=2,0.5,IF(OR(C2502=1,C2502=E2502),0.4,0.2/(E2502-2))))</f>
        <v/>
      </c>
      <c r="G2502">
        <f>IF(C2502=1,1,0)</f>
        <v/>
      </c>
      <c r="H2502">
        <f>IF(C2502=E2502,1,0)</f>
        <v/>
      </c>
      <c r="I2502">
        <f>1/E2502</f>
        <v/>
      </c>
      <c r="J2502" s="28">
        <f>F2502*D2502</f>
        <v/>
      </c>
      <c r="K2502" s="28">
        <f>G2502*D2502</f>
        <v/>
      </c>
      <c r="L2502" s="28">
        <f>H2502*D2502</f>
        <v/>
      </c>
      <c r="M2502" s="28">
        <f>I2502*D2502</f>
        <v/>
      </c>
    </row>
    <row r="2503">
      <c r="A2503" t="inlineStr">
        <is>
          <t>PRO-00854</t>
        </is>
      </c>
      <c r="B2503" t="inlineStr">
        <is>
          <t>linkedin</t>
        </is>
      </c>
      <c r="C2503" t="n">
        <v>3</v>
      </c>
      <c r="D2503" s="28" t="n">
        <v>74914</v>
      </c>
      <c r="E2503" t="n">
        <v>4</v>
      </c>
      <c r="F2503">
        <f>IF(E2503=1,1,IF(E2503=2,0.5,IF(OR(C2503=1,C2503=E2503),0.4,0.2/(E2503-2))))</f>
        <v/>
      </c>
      <c r="G2503">
        <f>IF(C2503=1,1,0)</f>
        <v/>
      </c>
      <c r="H2503">
        <f>IF(C2503=E2503,1,0)</f>
        <v/>
      </c>
      <c r="I2503">
        <f>1/E2503</f>
        <v/>
      </c>
      <c r="J2503" s="28">
        <f>F2503*D2503</f>
        <v/>
      </c>
      <c r="K2503" s="28">
        <f>G2503*D2503</f>
        <v/>
      </c>
      <c r="L2503" s="28">
        <f>H2503*D2503</f>
        <v/>
      </c>
      <c r="M2503" s="28">
        <f>I2503*D2503</f>
        <v/>
      </c>
    </row>
    <row r="2504">
      <c r="A2504" t="inlineStr">
        <is>
          <t>PRO-00854</t>
        </is>
      </c>
      <c r="B2504" t="inlineStr">
        <is>
          <t>google</t>
        </is>
      </c>
      <c r="C2504" t="n">
        <v>4</v>
      </c>
      <c r="D2504" s="28" t="n">
        <v>74914</v>
      </c>
      <c r="E2504" t="n">
        <v>4</v>
      </c>
      <c r="F2504">
        <f>IF(E2504=1,1,IF(E2504=2,0.5,IF(OR(C2504=1,C2504=E2504),0.4,0.2/(E2504-2))))</f>
        <v/>
      </c>
      <c r="G2504">
        <f>IF(C2504=1,1,0)</f>
        <v/>
      </c>
      <c r="H2504">
        <f>IF(C2504=E2504,1,0)</f>
        <v/>
      </c>
      <c r="I2504">
        <f>1/E2504</f>
        <v/>
      </c>
      <c r="J2504" s="28">
        <f>F2504*D2504</f>
        <v/>
      </c>
      <c r="K2504" s="28">
        <f>G2504*D2504</f>
        <v/>
      </c>
      <c r="L2504" s="28">
        <f>H2504*D2504</f>
        <v/>
      </c>
      <c r="M2504" s="28">
        <f>I2504*D2504</f>
        <v/>
      </c>
    </row>
    <row r="2505">
      <c r="A2505" t="inlineStr">
        <is>
          <t>PRO-00855</t>
        </is>
      </c>
      <c r="B2505" t="inlineStr">
        <is>
          <t>linkedin</t>
        </is>
      </c>
      <c r="C2505" t="n">
        <v>1</v>
      </c>
      <c r="D2505" s="28" t="n">
        <v>81310</v>
      </c>
      <c r="E2505" t="n">
        <v>2</v>
      </c>
      <c r="F2505">
        <f>IF(E2505=1,1,IF(E2505=2,0.5,IF(OR(C2505=1,C2505=E2505),0.4,0.2/(E2505-2))))</f>
        <v/>
      </c>
      <c r="G2505">
        <f>IF(C2505=1,1,0)</f>
        <v/>
      </c>
      <c r="H2505">
        <f>IF(C2505=E2505,1,0)</f>
        <v/>
      </c>
      <c r="I2505">
        <f>1/E2505</f>
        <v/>
      </c>
      <c r="J2505" s="28">
        <f>F2505*D2505</f>
        <v/>
      </c>
      <c r="K2505" s="28">
        <f>G2505*D2505</f>
        <v/>
      </c>
      <c r="L2505" s="28">
        <f>H2505*D2505</f>
        <v/>
      </c>
      <c r="M2505" s="28">
        <f>I2505*D2505</f>
        <v/>
      </c>
    </row>
    <row r="2506">
      <c r="A2506" t="inlineStr">
        <is>
          <t>PRO-00855</t>
        </is>
      </c>
      <c r="B2506" t="inlineStr">
        <is>
          <t>google</t>
        </is>
      </c>
      <c r="C2506" t="n">
        <v>2</v>
      </c>
      <c r="D2506" s="28" t="n">
        <v>81310</v>
      </c>
      <c r="E2506" t="n">
        <v>2</v>
      </c>
      <c r="F2506">
        <f>IF(E2506=1,1,IF(E2506=2,0.5,IF(OR(C2506=1,C2506=E2506),0.4,0.2/(E2506-2))))</f>
        <v/>
      </c>
      <c r="G2506">
        <f>IF(C2506=1,1,0)</f>
        <v/>
      </c>
      <c r="H2506">
        <f>IF(C2506=E2506,1,0)</f>
        <v/>
      </c>
      <c r="I2506">
        <f>1/E2506</f>
        <v/>
      </c>
      <c r="J2506" s="28">
        <f>F2506*D2506</f>
        <v/>
      </c>
      <c r="K2506" s="28">
        <f>G2506*D2506</f>
        <v/>
      </c>
      <c r="L2506" s="28">
        <f>H2506*D2506</f>
        <v/>
      </c>
      <c r="M2506" s="28">
        <f>I2506*D2506</f>
        <v/>
      </c>
    </row>
    <row r="2507">
      <c r="A2507" t="inlineStr">
        <is>
          <t>PRO-00856</t>
        </is>
      </c>
      <c r="B2507" t="inlineStr">
        <is>
          <t>linkedin</t>
        </is>
      </c>
      <c r="C2507" t="n">
        <v>1</v>
      </c>
      <c r="D2507" s="28" t="n">
        <v>67151</v>
      </c>
      <c r="E2507" t="n">
        <v>2</v>
      </c>
      <c r="F2507">
        <f>IF(E2507=1,1,IF(E2507=2,0.5,IF(OR(C2507=1,C2507=E2507),0.4,0.2/(E2507-2))))</f>
        <v/>
      </c>
      <c r="G2507">
        <f>IF(C2507=1,1,0)</f>
        <v/>
      </c>
      <c r="H2507">
        <f>IF(C2507=E2507,1,0)</f>
        <v/>
      </c>
      <c r="I2507">
        <f>1/E2507</f>
        <v/>
      </c>
      <c r="J2507" s="28">
        <f>F2507*D2507</f>
        <v/>
      </c>
      <c r="K2507" s="28">
        <f>G2507*D2507</f>
        <v/>
      </c>
      <c r="L2507" s="28">
        <f>H2507*D2507</f>
        <v/>
      </c>
      <c r="M2507" s="28">
        <f>I2507*D2507</f>
        <v/>
      </c>
    </row>
    <row r="2508">
      <c r="A2508" t="inlineStr">
        <is>
          <t>PRO-00856</t>
        </is>
      </c>
      <c r="B2508" t="inlineStr">
        <is>
          <t>linkedin</t>
        </is>
      </c>
      <c r="C2508" t="n">
        <v>2</v>
      </c>
      <c r="D2508" s="28" t="n">
        <v>67151</v>
      </c>
      <c r="E2508" t="n">
        <v>2</v>
      </c>
      <c r="F2508">
        <f>IF(E2508=1,1,IF(E2508=2,0.5,IF(OR(C2508=1,C2508=E2508),0.4,0.2/(E2508-2))))</f>
        <v/>
      </c>
      <c r="G2508">
        <f>IF(C2508=1,1,0)</f>
        <v/>
      </c>
      <c r="H2508">
        <f>IF(C2508=E2508,1,0)</f>
        <v/>
      </c>
      <c r="I2508">
        <f>1/E2508</f>
        <v/>
      </c>
      <c r="J2508" s="28">
        <f>F2508*D2508</f>
        <v/>
      </c>
      <c r="K2508" s="28">
        <f>G2508*D2508</f>
        <v/>
      </c>
      <c r="L2508" s="28">
        <f>H2508*D2508</f>
        <v/>
      </c>
      <c r="M2508" s="28">
        <f>I2508*D2508</f>
        <v/>
      </c>
    </row>
    <row r="2509">
      <c r="A2509" t="inlineStr">
        <is>
          <t>PRO-00857</t>
        </is>
      </c>
      <c r="B2509" t="inlineStr">
        <is>
          <t>google</t>
        </is>
      </c>
      <c r="C2509" t="n">
        <v>1</v>
      </c>
      <c r="D2509" s="28" t="n">
        <v>0</v>
      </c>
      <c r="E2509" t="n">
        <v>2</v>
      </c>
      <c r="F2509">
        <f>IF(E2509=1,1,IF(E2509=2,0.5,IF(OR(C2509=1,C2509=E2509),0.4,0.2/(E2509-2))))</f>
        <v/>
      </c>
      <c r="G2509">
        <f>IF(C2509=1,1,0)</f>
        <v/>
      </c>
      <c r="H2509">
        <f>IF(C2509=E2509,1,0)</f>
        <v/>
      </c>
      <c r="I2509">
        <f>1/E2509</f>
        <v/>
      </c>
      <c r="J2509" s="28">
        <f>F2509*D2509</f>
        <v/>
      </c>
      <c r="K2509" s="28">
        <f>G2509*D2509</f>
        <v/>
      </c>
      <c r="L2509" s="28">
        <f>H2509*D2509</f>
        <v/>
      </c>
      <c r="M2509" s="28">
        <f>I2509*D2509</f>
        <v/>
      </c>
    </row>
    <row r="2510">
      <c r="A2510" t="inlineStr">
        <is>
          <t>PRO-00857</t>
        </is>
      </c>
      <c r="B2510" t="inlineStr">
        <is>
          <t>linkedin</t>
        </is>
      </c>
      <c r="C2510" t="n">
        <v>2</v>
      </c>
      <c r="D2510" s="28" t="n">
        <v>0</v>
      </c>
      <c r="E2510" t="n">
        <v>2</v>
      </c>
      <c r="F2510">
        <f>IF(E2510=1,1,IF(E2510=2,0.5,IF(OR(C2510=1,C2510=E2510),0.4,0.2/(E2510-2))))</f>
        <v/>
      </c>
      <c r="G2510">
        <f>IF(C2510=1,1,0)</f>
        <v/>
      </c>
      <c r="H2510">
        <f>IF(C2510=E2510,1,0)</f>
        <v/>
      </c>
      <c r="I2510">
        <f>1/E2510</f>
        <v/>
      </c>
      <c r="J2510" s="28">
        <f>F2510*D2510</f>
        <v/>
      </c>
      <c r="K2510" s="28">
        <f>G2510*D2510</f>
        <v/>
      </c>
      <c r="L2510" s="28">
        <f>H2510*D2510</f>
        <v/>
      </c>
      <c r="M2510" s="28">
        <f>I2510*D2510</f>
        <v/>
      </c>
    </row>
    <row r="2511">
      <c r="A2511" t="inlineStr">
        <is>
          <t>PRO-00858</t>
        </is>
      </c>
      <c r="B2511" t="inlineStr">
        <is>
          <t>linkedin</t>
        </is>
      </c>
      <c r="C2511" t="n">
        <v>1</v>
      </c>
      <c r="D2511" s="28" t="n">
        <v>0</v>
      </c>
      <c r="E2511" t="n">
        <v>3</v>
      </c>
      <c r="F2511">
        <f>IF(E2511=1,1,IF(E2511=2,0.5,IF(OR(C2511=1,C2511=E2511),0.4,0.2/(E2511-2))))</f>
        <v/>
      </c>
      <c r="G2511">
        <f>IF(C2511=1,1,0)</f>
        <v/>
      </c>
      <c r="H2511">
        <f>IF(C2511=E2511,1,0)</f>
        <v/>
      </c>
      <c r="I2511">
        <f>1/E2511</f>
        <v/>
      </c>
      <c r="J2511" s="28">
        <f>F2511*D2511</f>
        <v/>
      </c>
      <c r="K2511" s="28">
        <f>G2511*D2511</f>
        <v/>
      </c>
      <c r="L2511" s="28">
        <f>H2511*D2511</f>
        <v/>
      </c>
      <c r="M2511" s="28">
        <f>I2511*D2511</f>
        <v/>
      </c>
    </row>
    <row r="2512">
      <c r="A2512" t="inlineStr">
        <is>
          <t>PRO-00858</t>
        </is>
      </c>
      <c r="B2512" t="inlineStr">
        <is>
          <t>g2</t>
        </is>
      </c>
      <c r="C2512" t="n">
        <v>2</v>
      </c>
      <c r="D2512" s="28" t="n">
        <v>0</v>
      </c>
      <c r="E2512" t="n">
        <v>3</v>
      </c>
      <c r="F2512">
        <f>IF(E2512=1,1,IF(E2512=2,0.5,IF(OR(C2512=1,C2512=E2512),0.4,0.2/(E2512-2))))</f>
        <v/>
      </c>
      <c r="G2512">
        <f>IF(C2512=1,1,0)</f>
        <v/>
      </c>
      <c r="H2512">
        <f>IF(C2512=E2512,1,0)</f>
        <v/>
      </c>
      <c r="I2512">
        <f>1/E2512</f>
        <v/>
      </c>
      <c r="J2512" s="28">
        <f>F2512*D2512</f>
        <v/>
      </c>
      <c r="K2512" s="28">
        <f>G2512*D2512</f>
        <v/>
      </c>
      <c r="L2512" s="28">
        <f>H2512*D2512</f>
        <v/>
      </c>
      <c r="M2512" s="28">
        <f>I2512*D2512</f>
        <v/>
      </c>
    </row>
    <row r="2513">
      <c r="A2513" t="inlineStr">
        <is>
          <t>PRO-00858</t>
        </is>
      </c>
      <c r="B2513" t="inlineStr">
        <is>
          <t>linkedin</t>
        </is>
      </c>
      <c r="C2513" t="n">
        <v>3</v>
      </c>
      <c r="D2513" s="28" t="n">
        <v>0</v>
      </c>
      <c r="E2513" t="n">
        <v>3</v>
      </c>
      <c r="F2513">
        <f>IF(E2513=1,1,IF(E2513=2,0.5,IF(OR(C2513=1,C2513=E2513),0.4,0.2/(E2513-2))))</f>
        <v/>
      </c>
      <c r="G2513">
        <f>IF(C2513=1,1,0)</f>
        <v/>
      </c>
      <c r="H2513">
        <f>IF(C2513=E2513,1,0)</f>
        <v/>
      </c>
      <c r="I2513">
        <f>1/E2513</f>
        <v/>
      </c>
      <c r="J2513" s="28">
        <f>F2513*D2513</f>
        <v/>
      </c>
      <c r="K2513" s="28">
        <f>G2513*D2513</f>
        <v/>
      </c>
      <c r="L2513" s="28">
        <f>H2513*D2513</f>
        <v/>
      </c>
      <c r="M2513" s="28">
        <f>I2513*D2513</f>
        <v/>
      </c>
    </row>
    <row r="2514">
      <c r="A2514" t="inlineStr">
        <is>
          <t>PRO-00859</t>
        </is>
      </c>
      <c r="B2514" t="inlineStr">
        <is>
          <t>google</t>
        </is>
      </c>
      <c r="C2514" t="n">
        <v>1</v>
      </c>
      <c r="D2514" s="28" t="n">
        <v>0</v>
      </c>
      <c r="E2514" t="n">
        <v>3</v>
      </c>
      <c r="F2514">
        <f>IF(E2514=1,1,IF(E2514=2,0.5,IF(OR(C2514=1,C2514=E2514),0.4,0.2/(E2514-2))))</f>
        <v/>
      </c>
      <c r="G2514">
        <f>IF(C2514=1,1,0)</f>
        <v/>
      </c>
      <c r="H2514">
        <f>IF(C2514=E2514,1,0)</f>
        <v/>
      </c>
      <c r="I2514">
        <f>1/E2514</f>
        <v/>
      </c>
      <c r="J2514" s="28">
        <f>F2514*D2514</f>
        <v/>
      </c>
      <c r="K2514" s="28">
        <f>G2514*D2514</f>
        <v/>
      </c>
      <c r="L2514" s="28">
        <f>H2514*D2514</f>
        <v/>
      </c>
      <c r="M2514" s="28">
        <f>I2514*D2514</f>
        <v/>
      </c>
    </row>
    <row r="2515">
      <c r="A2515" t="inlineStr">
        <is>
          <t>PRO-00859</t>
        </is>
      </c>
      <c r="B2515" t="inlineStr">
        <is>
          <t>linkedin</t>
        </is>
      </c>
      <c r="C2515" t="n">
        <v>2</v>
      </c>
      <c r="D2515" s="28" t="n">
        <v>0</v>
      </c>
      <c r="E2515" t="n">
        <v>3</v>
      </c>
      <c r="F2515">
        <f>IF(E2515=1,1,IF(E2515=2,0.5,IF(OR(C2515=1,C2515=E2515),0.4,0.2/(E2515-2))))</f>
        <v/>
      </c>
      <c r="G2515">
        <f>IF(C2515=1,1,0)</f>
        <v/>
      </c>
      <c r="H2515">
        <f>IF(C2515=E2515,1,0)</f>
        <v/>
      </c>
      <c r="I2515">
        <f>1/E2515</f>
        <v/>
      </c>
      <c r="J2515" s="28">
        <f>F2515*D2515</f>
        <v/>
      </c>
      <c r="K2515" s="28">
        <f>G2515*D2515</f>
        <v/>
      </c>
      <c r="L2515" s="28">
        <f>H2515*D2515</f>
        <v/>
      </c>
      <c r="M2515" s="28">
        <f>I2515*D2515</f>
        <v/>
      </c>
    </row>
    <row r="2516">
      <c r="A2516" t="inlineStr">
        <is>
          <t>PRO-00859</t>
        </is>
      </c>
      <c r="B2516" t="inlineStr">
        <is>
          <t>linkedin</t>
        </is>
      </c>
      <c r="C2516" t="n">
        <v>3</v>
      </c>
      <c r="D2516" s="28" t="n">
        <v>0</v>
      </c>
      <c r="E2516" t="n">
        <v>3</v>
      </c>
      <c r="F2516">
        <f>IF(E2516=1,1,IF(E2516=2,0.5,IF(OR(C2516=1,C2516=E2516),0.4,0.2/(E2516-2))))</f>
        <v/>
      </c>
      <c r="G2516">
        <f>IF(C2516=1,1,0)</f>
        <v/>
      </c>
      <c r="H2516">
        <f>IF(C2516=E2516,1,0)</f>
        <v/>
      </c>
      <c r="I2516">
        <f>1/E2516</f>
        <v/>
      </c>
      <c r="J2516" s="28">
        <f>F2516*D2516</f>
        <v/>
      </c>
      <c r="K2516" s="28">
        <f>G2516*D2516</f>
        <v/>
      </c>
      <c r="L2516" s="28">
        <f>H2516*D2516</f>
        <v/>
      </c>
      <c r="M2516" s="28">
        <f>I2516*D2516</f>
        <v/>
      </c>
    </row>
    <row r="2517">
      <c r="A2517" t="inlineStr">
        <is>
          <t>PRO-00860</t>
        </is>
      </c>
      <c r="B2517" t="inlineStr">
        <is>
          <t>google</t>
        </is>
      </c>
      <c r="C2517" t="n">
        <v>1</v>
      </c>
      <c r="D2517" s="28" t="n">
        <v>0</v>
      </c>
      <c r="E2517" t="n">
        <v>4</v>
      </c>
      <c r="F2517">
        <f>IF(E2517=1,1,IF(E2517=2,0.5,IF(OR(C2517=1,C2517=E2517),0.4,0.2/(E2517-2))))</f>
        <v/>
      </c>
      <c r="G2517">
        <f>IF(C2517=1,1,0)</f>
        <v/>
      </c>
      <c r="H2517">
        <f>IF(C2517=E2517,1,0)</f>
        <v/>
      </c>
      <c r="I2517">
        <f>1/E2517</f>
        <v/>
      </c>
      <c r="J2517" s="28">
        <f>F2517*D2517</f>
        <v/>
      </c>
      <c r="K2517" s="28">
        <f>G2517*D2517</f>
        <v/>
      </c>
      <c r="L2517" s="28">
        <f>H2517*D2517</f>
        <v/>
      </c>
      <c r="M2517" s="28">
        <f>I2517*D2517</f>
        <v/>
      </c>
    </row>
    <row r="2518">
      <c r="A2518" t="inlineStr">
        <is>
          <t>PRO-00860</t>
        </is>
      </c>
      <c r="B2518" t="inlineStr">
        <is>
          <t>programmatic</t>
        </is>
      </c>
      <c r="C2518" t="n">
        <v>2</v>
      </c>
      <c r="D2518" s="28" t="n">
        <v>0</v>
      </c>
      <c r="E2518" t="n">
        <v>4</v>
      </c>
      <c r="F2518">
        <f>IF(E2518=1,1,IF(E2518=2,0.5,IF(OR(C2518=1,C2518=E2518),0.4,0.2/(E2518-2))))</f>
        <v/>
      </c>
      <c r="G2518">
        <f>IF(C2518=1,1,0)</f>
        <v/>
      </c>
      <c r="H2518">
        <f>IF(C2518=E2518,1,0)</f>
        <v/>
      </c>
      <c r="I2518">
        <f>1/E2518</f>
        <v/>
      </c>
      <c r="J2518" s="28">
        <f>F2518*D2518</f>
        <v/>
      </c>
      <c r="K2518" s="28">
        <f>G2518*D2518</f>
        <v/>
      </c>
      <c r="L2518" s="28">
        <f>H2518*D2518</f>
        <v/>
      </c>
      <c r="M2518" s="28">
        <f>I2518*D2518</f>
        <v/>
      </c>
    </row>
    <row r="2519">
      <c r="A2519" t="inlineStr">
        <is>
          <t>PRO-00860</t>
        </is>
      </c>
      <c r="B2519" t="inlineStr">
        <is>
          <t>g2</t>
        </is>
      </c>
      <c r="C2519" t="n">
        <v>3</v>
      </c>
      <c r="D2519" s="28" t="n">
        <v>0</v>
      </c>
      <c r="E2519" t="n">
        <v>4</v>
      </c>
      <c r="F2519">
        <f>IF(E2519=1,1,IF(E2519=2,0.5,IF(OR(C2519=1,C2519=E2519),0.4,0.2/(E2519-2))))</f>
        <v/>
      </c>
      <c r="G2519">
        <f>IF(C2519=1,1,0)</f>
        <v/>
      </c>
      <c r="H2519">
        <f>IF(C2519=E2519,1,0)</f>
        <v/>
      </c>
      <c r="I2519">
        <f>1/E2519</f>
        <v/>
      </c>
      <c r="J2519" s="28">
        <f>F2519*D2519</f>
        <v/>
      </c>
      <c r="K2519" s="28">
        <f>G2519*D2519</f>
        <v/>
      </c>
      <c r="L2519" s="28">
        <f>H2519*D2519</f>
        <v/>
      </c>
      <c r="M2519" s="28">
        <f>I2519*D2519</f>
        <v/>
      </c>
    </row>
    <row r="2520">
      <c r="A2520" t="inlineStr">
        <is>
          <t>PRO-00860</t>
        </is>
      </c>
      <c r="B2520" t="inlineStr">
        <is>
          <t>g2</t>
        </is>
      </c>
      <c r="C2520" t="n">
        <v>4</v>
      </c>
      <c r="D2520" s="28" t="n">
        <v>0</v>
      </c>
      <c r="E2520" t="n">
        <v>4</v>
      </c>
      <c r="F2520">
        <f>IF(E2520=1,1,IF(E2520=2,0.5,IF(OR(C2520=1,C2520=E2520),0.4,0.2/(E2520-2))))</f>
        <v/>
      </c>
      <c r="G2520">
        <f>IF(C2520=1,1,0)</f>
        <v/>
      </c>
      <c r="H2520">
        <f>IF(C2520=E2520,1,0)</f>
        <v/>
      </c>
      <c r="I2520">
        <f>1/E2520</f>
        <v/>
      </c>
      <c r="J2520" s="28">
        <f>F2520*D2520</f>
        <v/>
      </c>
      <c r="K2520" s="28">
        <f>G2520*D2520</f>
        <v/>
      </c>
      <c r="L2520" s="28">
        <f>H2520*D2520</f>
        <v/>
      </c>
      <c r="M2520" s="28">
        <f>I2520*D2520</f>
        <v/>
      </c>
    </row>
    <row r="2521">
      <c r="A2521" t="inlineStr">
        <is>
          <t>PRO-00861</t>
        </is>
      </c>
      <c r="B2521" t="inlineStr">
        <is>
          <t>google</t>
        </is>
      </c>
      <c r="C2521" t="n">
        <v>1</v>
      </c>
      <c r="D2521" s="28" t="n">
        <v>0</v>
      </c>
      <c r="E2521" t="n">
        <v>3</v>
      </c>
      <c r="F2521">
        <f>IF(E2521=1,1,IF(E2521=2,0.5,IF(OR(C2521=1,C2521=E2521),0.4,0.2/(E2521-2))))</f>
        <v/>
      </c>
      <c r="G2521">
        <f>IF(C2521=1,1,0)</f>
        <v/>
      </c>
      <c r="H2521">
        <f>IF(C2521=E2521,1,0)</f>
        <v/>
      </c>
      <c r="I2521">
        <f>1/E2521</f>
        <v/>
      </c>
      <c r="J2521" s="28">
        <f>F2521*D2521</f>
        <v/>
      </c>
      <c r="K2521" s="28">
        <f>G2521*D2521</f>
        <v/>
      </c>
      <c r="L2521" s="28">
        <f>H2521*D2521</f>
        <v/>
      </c>
      <c r="M2521" s="28">
        <f>I2521*D2521</f>
        <v/>
      </c>
    </row>
    <row r="2522">
      <c r="A2522" t="inlineStr">
        <is>
          <t>PRO-00861</t>
        </is>
      </c>
      <c r="B2522" t="inlineStr">
        <is>
          <t>programmatic</t>
        </is>
      </c>
      <c r="C2522" t="n">
        <v>2</v>
      </c>
      <c r="D2522" s="28" t="n">
        <v>0</v>
      </c>
      <c r="E2522" t="n">
        <v>3</v>
      </c>
      <c r="F2522">
        <f>IF(E2522=1,1,IF(E2522=2,0.5,IF(OR(C2522=1,C2522=E2522),0.4,0.2/(E2522-2))))</f>
        <v/>
      </c>
      <c r="G2522">
        <f>IF(C2522=1,1,0)</f>
        <v/>
      </c>
      <c r="H2522">
        <f>IF(C2522=E2522,1,0)</f>
        <v/>
      </c>
      <c r="I2522">
        <f>1/E2522</f>
        <v/>
      </c>
      <c r="J2522" s="28">
        <f>F2522*D2522</f>
        <v/>
      </c>
      <c r="K2522" s="28">
        <f>G2522*D2522</f>
        <v/>
      </c>
      <c r="L2522" s="28">
        <f>H2522*D2522</f>
        <v/>
      </c>
      <c r="M2522" s="28">
        <f>I2522*D2522</f>
        <v/>
      </c>
    </row>
    <row r="2523">
      <c r="A2523" t="inlineStr">
        <is>
          <t>PRO-00861</t>
        </is>
      </c>
      <c r="B2523" t="inlineStr">
        <is>
          <t>g2</t>
        </is>
      </c>
      <c r="C2523" t="n">
        <v>3</v>
      </c>
      <c r="D2523" s="28" t="n">
        <v>0</v>
      </c>
      <c r="E2523" t="n">
        <v>3</v>
      </c>
      <c r="F2523">
        <f>IF(E2523=1,1,IF(E2523=2,0.5,IF(OR(C2523=1,C2523=E2523),0.4,0.2/(E2523-2))))</f>
        <v/>
      </c>
      <c r="G2523">
        <f>IF(C2523=1,1,0)</f>
        <v/>
      </c>
      <c r="H2523">
        <f>IF(C2523=E2523,1,0)</f>
        <v/>
      </c>
      <c r="I2523">
        <f>1/E2523</f>
        <v/>
      </c>
      <c r="J2523" s="28">
        <f>F2523*D2523</f>
        <v/>
      </c>
      <c r="K2523" s="28">
        <f>G2523*D2523</f>
        <v/>
      </c>
      <c r="L2523" s="28">
        <f>H2523*D2523</f>
        <v/>
      </c>
      <c r="M2523" s="28">
        <f>I2523*D2523</f>
        <v/>
      </c>
    </row>
    <row r="2524">
      <c r="A2524" t="inlineStr">
        <is>
          <t>PRO-00862</t>
        </is>
      </c>
      <c r="B2524" t="inlineStr">
        <is>
          <t>linkedin</t>
        </is>
      </c>
      <c r="C2524" t="n">
        <v>1</v>
      </c>
      <c r="D2524" s="28" t="n">
        <v>0</v>
      </c>
      <c r="E2524" t="n">
        <v>4</v>
      </c>
      <c r="F2524">
        <f>IF(E2524=1,1,IF(E2524=2,0.5,IF(OR(C2524=1,C2524=E2524),0.4,0.2/(E2524-2))))</f>
        <v/>
      </c>
      <c r="G2524">
        <f>IF(C2524=1,1,0)</f>
        <v/>
      </c>
      <c r="H2524">
        <f>IF(C2524=E2524,1,0)</f>
        <v/>
      </c>
      <c r="I2524">
        <f>1/E2524</f>
        <v/>
      </c>
      <c r="J2524" s="28">
        <f>F2524*D2524</f>
        <v/>
      </c>
      <c r="K2524" s="28">
        <f>G2524*D2524</f>
        <v/>
      </c>
      <c r="L2524" s="28">
        <f>H2524*D2524</f>
        <v/>
      </c>
      <c r="M2524" s="28">
        <f>I2524*D2524</f>
        <v/>
      </c>
    </row>
    <row r="2525">
      <c r="A2525" t="inlineStr">
        <is>
          <t>PRO-00862</t>
        </is>
      </c>
      <c r="B2525" t="inlineStr">
        <is>
          <t>programmatic</t>
        </is>
      </c>
      <c r="C2525" t="n">
        <v>2</v>
      </c>
      <c r="D2525" s="28" t="n">
        <v>0</v>
      </c>
      <c r="E2525" t="n">
        <v>4</v>
      </c>
      <c r="F2525">
        <f>IF(E2525=1,1,IF(E2525=2,0.5,IF(OR(C2525=1,C2525=E2525),0.4,0.2/(E2525-2))))</f>
        <v/>
      </c>
      <c r="G2525">
        <f>IF(C2525=1,1,0)</f>
        <v/>
      </c>
      <c r="H2525">
        <f>IF(C2525=E2525,1,0)</f>
        <v/>
      </c>
      <c r="I2525">
        <f>1/E2525</f>
        <v/>
      </c>
      <c r="J2525" s="28">
        <f>F2525*D2525</f>
        <v/>
      </c>
      <c r="K2525" s="28">
        <f>G2525*D2525</f>
        <v/>
      </c>
      <c r="L2525" s="28">
        <f>H2525*D2525</f>
        <v/>
      </c>
      <c r="M2525" s="28">
        <f>I2525*D2525</f>
        <v/>
      </c>
    </row>
    <row r="2526">
      <c r="A2526" t="inlineStr">
        <is>
          <t>PRO-00862</t>
        </is>
      </c>
      <c r="B2526" t="inlineStr">
        <is>
          <t>g2</t>
        </is>
      </c>
      <c r="C2526" t="n">
        <v>3</v>
      </c>
      <c r="D2526" s="28" t="n">
        <v>0</v>
      </c>
      <c r="E2526" t="n">
        <v>4</v>
      </c>
      <c r="F2526">
        <f>IF(E2526=1,1,IF(E2526=2,0.5,IF(OR(C2526=1,C2526=E2526),0.4,0.2/(E2526-2))))</f>
        <v/>
      </c>
      <c r="G2526">
        <f>IF(C2526=1,1,0)</f>
        <v/>
      </c>
      <c r="H2526">
        <f>IF(C2526=E2526,1,0)</f>
        <v/>
      </c>
      <c r="I2526">
        <f>1/E2526</f>
        <v/>
      </c>
      <c r="J2526" s="28">
        <f>F2526*D2526</f>
        <v/>
      </c>
      <c r="K2526" s="28">
        <f>G2526*D2526</f>
        <v/>
      </c>
      <c r="L2526" s="28">
        <f>H2526*D2526</f>
        <v/>
      </c>
      <c r="M2526" s="28">
        <f>I2526*D2526</f>
        <v/>
      </c>
    </row>
    <row r="2527">
      <c r="A2527" t="inlineStr">
        <is>
          <t>PRO-00862</t>
        </is>
      </c>
      <c r="B2527" t="inlineStr">
        <is>
          <t>google</t>
        </is>
      </c>
      <c r="C2527" t="n">
        <v>4</v>
      </c>
      <c r="D2527" s="28" t="n">
        <v>0</v>
      </c>
      <c r="E2527" t="n">
        <v>4</v>
      </c>
      <c r="F2527">
        <f>IF(E2527=1,1,IF(E2527=2,0.5,IF(OR(C2527=1,C2527=E2527),0.4,0.2/(E2527-2))))</f>
        <v/>
      </c>
      <c r="G2527">
        <f>IF(C2527=1,1,0)</f>
        <v/>
      </c>
      <c r="H2527">
        <f>IF(C2527=E2527,1,0)</f>
        <v/>
      </c>
      <c r="I2527">
        <f>1/E2527</f>
        <v/>
      </c>
      <c r="J2527" s="28">
        <f>F2527*D2527</f>
        <v/>
      </c>
      <c r="K2527" s="28">
        <f>G2527*D2527</f>
        <v/>
      </c>
      <c r="L2527" s="28">
        <f>H2527*D2527</f>
        <v/>
      </c>
      <c r="M2527" s="28">
        <f>I2527*D2527</f>
        <v/>
      </c>
    </row>
    <row r="2528">
      <c r="A2528" t="inlineStr">
        <is>
          <t>PRO-00863</t>
        </is>
      </c>
      <c r="B2528" t="inlineStr">
        <is>
          <t>linkedin</t>
        </is>
      </c>
      <c r="C2528" t="n">
        <v>1</v>
      </c>
      <c r="D2528" s="28" t="n">
        <v>0</v>
      </c>
      <c r="E2528" t="n">
        <v>3</v>
      </c>
      <c r="F2528">
        <f>IF(E2528=1,1,IF(E2528=2,0.5,IF(OR(C2528=1,C2528=E2528),0.4,0.2/(E2528-2))))</f>
        <v/>
      </c>
      <c r="G2528">
        <f>IF(C2528=1,1,0)</f>
        <v/>
      </c>
      <c r="H2528">
        <f>IF(C2528=E2528,1,0)</f>
        <v/>
      </c>
      <c r="I2528">
        <f>1/E2528</f>
        <v/>
      </c>
      <c r="J2528" s="28">
        <f>F2528*D2528</f>
        <v/>
      </c>
      <c r="K2528" s="28">
        <f>G2528*D2528</f>
        <v/>
      </c>
      <c r="L2528" s="28">
        <f>H2528*D2528</f>
        <v/>
      </c>
      <c r="M2528" s="28">
        <f>I2528*D2528</f>
        <v/>
      </c>
    </row>
    <row r="2529">
      <c r="A2529" t="inlineStr">
        <is>
          <t>PRO-00863</t>
        </is>
      </c>
      <c r="B2529" t="inlineStr">
        <is>
          <t>google</t>
        </is>
      </c>
      <c r="C2529" t="n">
        <v>2</v>
      </c>
      <c r="D2529" s="28" t="n">
        <v>0</v>
      </c>
      <c r="E2529" t="n">
        <v>3</v>
      </c>
      <c r="F2529">
        <f>IF(E2529=1,1,IF(E2529=2,0.5,IF(OR(C2529=1,C2529=E2529),0.4,0.2/(E2529-2))))</f>
        <v/>
      </c>
      <c r="G2529">
        <f>IF(C2529=1,1,0)</f>
        <v/>
      </c>
      <c r="H2529">
        <f>IF(C2529=E2529,1,0)</f>
        <v/>
      </c>
      <c r="I2529">
        <f>1/E2529</f>
        <v/>
      </c>
      <c r="J2529" s="28">
        <f>F2529*D2529</f>
        <v/>
      </c>
      <c r="K2529" s="28">
        <f>G2529*D2529</f>
        <v/>
      </c>
      <c r="L2529" s="28">
        <f>H2529*D2529</f>
        <v/>
      </c>
      <c r="M2529" s="28">
        <f>I2529*D2529</f>
        <v/>
      </c>
    </row>
    <row r="2530">
      <c r="A2530" t="inlineStr">
        <is>
          <t>PRO-00863</t>
        </is>
      </c>
      <c r="B2530" t="inlineStr">
        <is>
          <t>g2</t>
        </is>
      </c>
      <c r="C2530" t="n">
        <v>3</v>
      </c>
      <c r="D2530" s="28" t="n">
        <v>0</v>
      </c>
      <c r="E2530" t="n">
        <v>3</v>
      </c>
      <c r="F2530">
        <f>IF(E2530=1,1,IF(E2530=2,0.5,IF(OR(C2530=1,C2530=E2530),0.4,0.2/(E2530-2))))</f>
        <v/>
      </c>
      <c r="G2530">
        <f>IF(C2530=1,1,0)</f>
        <v/>
      </c>
      <c r="H2530">
        <f>IF(C2530=E2530,1,0)</f>
        <v/>
      </c>
      <c r="I2530">
        <f>1/E2530</f>
        <v/>
      </c>
      <c r="J2530" s="28">
        <f>F2530*D2530</f>
        <v/>
      </c>
      <c r="K2530" s="28">
        <f>G2530*D2530</f>
        <v/>
      </c>
      <c r="L2530" s="28">
        <f>H2530*D2530</f>
        <v/>
      </c>
      <c r="M2530" s="28">
        <f>I2530*D2530</f>
        <v/>
      </c>
    </row>
    <row r="2531">
      <c r="A2531" t="inlineStr">
        <is>
          <t>PRO-00864</t>
        </is>
      </c>
      <c r="B2531" t="inlineStr">
        <is>
          <t>linkedin</t>
        </is>
      </c>
      <c r="C2531" t="n">
        <v>1</v>
      </c>
      <c r="D2531" s="28" t="n">
        <v>0</v>
      </c>
      <c r="E2531" t="n">
        <v>4</v>
      </c>
      <c r="F2531">
        <f>IF(E2531=1,1,IF(E2531=2,0.5,IF(OR(C2531=1,C2531=E2531),0.4,0.2/(E2531-2))))</f>
        <v/>
      </c>
      <c r="G2531">
        <f>IF(C2531=1,1,0)</f>
        <v/>
      </c>
      <c r="H2531">
        <f>IF(C2531=E2531,1,0)</f>
        <v/>
      </c>
      <c r="I2531">
        <f>1/E2531</f>
        <v/>
      </c>
      <c r="J2531" s="28">
        <f>F2531*D2531</f>
        <v/>
      </c>
      <c r="K2531" s="28">
        <f>G2531*D2531</f>
        <v/>
      </c>
      <c r="L2531" s="28">
        <f>H2531*D2531</f>
        <v/>
      </c>
      <c r="M2531" s="28">
        <f>I2531*D2531</f>
        <v/>
      </c>
    </row>
    <row r="2532">
      <c r="A2532" t="inlineStr">
        <is>
          <t>PRO-00864</t>
        </is>
      </c>
      <c r="B2532" t="inlineStr">
        <is>
          <t>g2</t>
        </is>
      </c>
      <c r="C2532" t="n">
        <v>2</v>
      </c>
      <c r="D2532" s="28" t="n">
        <v>0</v>
      </c>
      <c r="E2532" t="n">
        <v>4</v>
      </c>
      <c r="F2532">
        <f>IF(E2532=1,1,IF(E2532=2,0.5,IF(OR(C2532=1,C2532=E2532),0.4,0.2/(E2532-2))))</f>
        <v/>
      </c>
      <c r="G2532">
        <f>IF(C2532=1,1,0)</f>
        <v/>
      </c>
      <c r="H2532">
        <f>IF(C2532=E2532,1,0)</f>
        <v/>
      </c>
      <c r="I2532">
        <f>1/E2532</f>
        <v/>
      </c>
      <c r="J2532" s="28">
        <f>F2532*D2532</f>
        <v/>
      </c>
      <c r="K2532" s="28">
        <f>G2532*D2532</f>
        <v/>
      </c>
      <c r="L2532" s="28">
        <f>H2532*D2532</f>
        <v/>
      </c>
      <c r="M2532" s="28">
        <f>I2532*D2532</f>
        <v/>
      </c>
    </row>
    <row r="2533">
      <c r="A2533" t="inlineStr">
        <is>
          <t>PRO-00864</t>
        </is>
      </c>
      <c r="B2533" t="inlineStr">
        <is>
          <t>g2</t>
        </is>
      </c>
      <c r="C2533" t="n">
        <v>3</v>
      </c>
      <c r="D2533" s="28" t="n">
        <v>0</v>
      </c>
      <c r="E2533" t="n">
        <v>4</v>
      </c>
      <c r="F2533">
        <f>IF(E2533=1,1,IF(E2533=2,0.5,IF(OR(C2533=1,C2533=E2533),0.4,0.2/(E2533-2))))</f>
        <v/>
      </c>
      <c r="G2533">
        <f>IF(C2533=1,1,0)</f>
        <v/>
      </c>
      <c r="H2533">
        <f>IF(C2533=E2533,1,0)</f>
        <v/>
      </c>
      <c r="I2533">
        <f>1/E2533</f>
        <v/>
      </c>
      <c r="J2533" s="28">
        <f>F2533*D2533</f>
        <v/>
      </c>
      <c r="K2533" s="28">
        <f>G2533*D2533</f>
        <v/>
      </c>
      <c r="L2533" s="28">
        <f>H2533*D2533</f>
        <v/>
      </c>
      <c r="M2533" s="28">
        <f>I2533*D2533</f>
        <v/>
      </c>
    </row>
    <row r="2534">
      <c r="A2534" t="inlineStr">
        <is>
          <t>PRO-00864</t>
        </is>
      </c>
      <c r="B2534" t="inlineStr">
        <is>
          <t>google</t>
        </is>
      </c>
      <c r="C2534" t="n">
        <v>4</v>
      </c>
      <c r="D2534" s="28" t="n">
        <v>0</v>
      </c>
      <c r="E2534" t="n">
        <v>4</v>
      </c>
      <c r="F2534">
        <f>IF(E2534=1,1,IF(E2534=2,0.5,IF(OR(C2534=1,C2534=E2534),0.4,0.2/(E2534-2))))</f>
        <v/>
      </c>
      <c r="G2534">
        <f>IF(C2534=1,1,0)</f>
        <v/>
      </c>
      <c r="H2534">
        <f>IF(C2534=E2534,1,0)</f>
        <v/>
      </c>
      <c r="I2534">
        <f>1/E2534</f>
        <v/>
      </c>
      <c r="J2534" s="28">
        <f>F2534*D2534</f>
        <v/>
      </c>
      <c r="K2534" s="28">
        <f>G2534*D2534</f>
        <v/>
      </c>
      <c r="L2534" s="28">
        <f>H2534*D2534</f>
        <v/>
      </c>
      <c r="M2534" s="28">
        <f>I2534*D2534</f>
        <v/>
      </c>
    </row>
    <row r="2535">
      <c r="A2535" t="inlineStr">
        <is>
          <t>PRO-00865</t>
        </is>
      </c>
      <c r="B2535" t="inlineStr">
        <is>
          <t>linkedin</t>
        </is>
      </c>
      <c r="C2535" t="n">
        <v>1</v>
      </c>
      <c r="D2535" s="28" t="n">
        <v>0</v>
      </c>
      <c r="E2535" t="n">
        <v>2</v>
      </c>
      <c r="F2535">
        <f>IF(E2535=1,1,IF(E2535=2,0.5,IF(OR(C2535=1,C2535=E2535),0.4,0.2/(E2535-2))))</f>
        <v/>
      </c>
      <c r="G2535">
        <f>IF(C2535=1,1,0)</f>
        <v/>
      </c>
      <c r="H2535">
        <f>IF(C2535=E2535,1,0)</f>
        <v/>
      </c>
      <c r="I2535">
        <f>1/E2535</f>
        <v/>
      </c>
      <c r="J2535" s="28">
        <f>F2535*D2535</f>
        <v/>
      </c>
      <c r="K2535" s="28">
        <f>G2535*D2535</f>
        <v/>
      </c>
      <c r="L2535" s="28">
        <f>H2535*D2535</f>
        <v/>
      </c>
      <c r="M2535" s="28">
        <f>I2535*D2535</f>
        <v/>
      </c>
    </row>
    <row r="2536">
      <c r="A2536" t="inlineStr">
        <is>
          <t>PRO-00865</t>
        </is>
      </c>
      <c r="B2536" t="inlineStr">
        <is>
          <t>google</t>
        </is>
      </c>
      <c r="C2536" t="n">
        <v>2</v>
      </c>
      <c r="D2536" s="28" t="n">
        <v>0</v>
      </c>
      <c r="E2536" t="n">
        <v>2</v>
      </c>
      <c r="F2536">
        <f>IF(E2536=1,1,IF(E2536=2,0.5,IF(OR(C2536=1,C2536=E2536),0.4,0.2/(E2536-2))))</f>
        <v/>
      </c>
      <c r="G2536">
        <f>IF(C2536=1,1,0)</f>
        <v/>
      </c>
      <c r="H2536">
        <f>IF(C2536=E2536,1,0)</f>
        <v/>
      </c>
      <c r="I2536">
        <f>1/E2536</f>
        <v/>
      </c>
      <c r="J2536" s="28">
        <f>F2536*D2536</f>
        <v/>
      </c>
      <c r="K2536" s="28">
        <f>G2536*D2536</f>
        <v/>
      </c>
      <c r="L2536" s="28">
        <f>H2536*D2536</f>
        <v/>
      </c>
      <c r="M2536" s="28">
        <f>I2536*D2536</f>
        <v/>
      </c>
    </row>
    <row r="2537">
      <c r="A2537" t="inlineStr">
        <is>
          <t>PRO-00866</t>
        </is>
      </c>
      <c r="B2537" t="inlineStr">
        <is>
          <t>linkedin</t>
        </is>
      </c>
      <c r="C2537" t="n">
        <v>1</v>
      </c>
      <c r="D2537" s="28" t="n">
        <v>0</v>
      </c>
      <c r="E2537" t="n">
        <v>2</v>
      </c>
      <c r="F2537">
        <f>IF(E2537=1,1,IF(E2537=2,0.5,IF(OR(C2537=1,C2537=E2537),0.4,0.2/(E2537-2))))</f>
        <v/>
      </c>
      <c r="G2537">
        <f>IF(C2537=1,1,0)</f>
        <v/>
      </c>
      <c r="H2537">
        <f>IF(C2537=E2537,1,0)</f>
        <v/>
      </c>
      <c r="I2537">
        <f>1/E2537</f>
        <v/>
      </c>
      <c r="J2537" s="28">
        <f>F2537*D2537</f>
        <v/>
      </c>
      <c r="K2537" s="28">
        <f>G2537*D2537</f>
        <v/>
      </c>
      <c r="L2537" s="28">
        <f>H2537*D2537</f>
        <v/>
      </c>
      <c r="M2537" s="28">
        <f>I2537*D2537</f>
        <v/>
      </c>
    </row>
    <row r="2538">
      <c r="A2538" t="inlineStr">
        <is>
          <t>PRO-00866</t>
        </is>
      </c>
      <c r="B2538" t="inlineStr">
        <is>
          <t>programmatic</t>
        </is>
      </c>
      <c r="C2538" t="n">
        <v>2</v>
      </c>
      <c r="D2538" s="28" t="n">
        <v>0</v>
      </c>
      <c r="E2538" t="n">
        <v>2</v>
      </c>
      <c r="F2538">
        <f>IF(E2538=1,1,IF(E2538=2,0.5,IF(OR(C2538=1,C2538=E2538),0.4,0.2/(E2538-2))))</f>
        <v/>
      </c>
      <c r="G2538">
        <f>IF(C2538=1,1,0)</f>
        <v/>
      </c>
      <c r="H2538">
        <f>IF(C2538=E2538,1,0)</f>
        <v/>
      </c>
      <c r="I2538">
        <f>1/E2538</f>
        <v/>
      </c>
      <c r="J2538" s="28">
        <f>F2538*D2538</f>
        <v/>
      </c>
      <c r="K2538" s="28">
        <f>G2538*D2538</f>
        <v/>
      </c>
      <c r="L2538" s="28">
        <f>H2538*D2538</f>
        <v/>
      </c>
      <c r="M2538" s="28">
        <f>I2538*D2538</f>
        <v/>
      </c>
    </row>
    <row r="2539">
      <c r="A2539" t="inlineStr">
        <is>
          <t>PRO-00867</t>
        </is>
      </c>
      <c r="B2539" t="inlineStr">
        <is>
          <t>linkedin</t>
        </is>
      </c>
      <c r="C2539" t="n">
        <v>1</v>
      </c>
      <c r="D2539" s="28" t="n">
        <v>87535</v>
      </c>
      <c r="E2539" t="n">
        <v>3</v>
      </c>
      <c r="F2539">
        <f>IF(E2539=1,1,IF(E2539=2,0.5,IF(OR(C2539=1,C2539=E2539),0.4,0.2/(E2539-2))))</f>
        <v/>
      </c>
      <c r="G2539">
        <f>IF(C2539=1,1,0)</f>
        <v/>
      </c>
      <c r="H2539">
        <f>IF(C2539=E2539,1,0)</f>
        <v/>
      </c>
      <c r="I2539">
        <f>1/E2539</f>
        <v/>
      </c>
      <c r="J2539" s="28">
        <f>F2539*D2539</f>
        <v/>
      </c>
      <c r="K2539" s="28">
        <f>G2539*D2539</f>
        <v/>
      </c>
      <c r="L2539" s="28">
        <f>H2539*D2539</f>
        <v/>
      </c>
      <c r="M2539" s="28">
        <f>I2539*D2539</f>
        <v/>
      </c>
    </row>
    <row r="2540">
      <c r="A2540" t="inlineStr">
        <is>
          <t>PRO-00867</t>
        </is>
      </c>
      <c r="B2540" t="inlineStr">
        <is>
          <t>google</t>
        </is>
      </c>
      <c r="C2540" t="n">
        <v>2</v>
      </c>
      <c r="D2540" s="28" t="n">
        <v>87535</v>
      </c>
      <c r="E2540" t="n">
        <v>3</v>
      </c>
      <c r="F2540">
        <f>IF(E2540=1,1,IF(E2540=2,0.5,IF(OR(C2540=1,C2540=E2540),0.4,0.2/(E2540-2))))</f>
        <v/>
      </c>
      <c r="G2540">
        <f>IF(C2540=1,1,0)</f>
        <v/>
      </c>
      <c r="H2540">
        <f>IF(C2540=E2540,1,0)</f>
        <v/>
      </c>
      <c r="I2540">
        <f>1/E2540</f>
        <v/>
      </c>
      <c r="J2540" s="28">
        <f>F2540*D2540</f>
        <v/>
      </c>
      <c r="K2540" s="28">
        <f>G2540*D2540</f>
        <v/>
      </c>
      <c r="L2540" s="28">
        <f>H2540*D2540</f>
        <v/>
      </c>
      <c r="M2540" s="28">
        <f>I2540*D2540</f>
        <v/>
      </c>
    </row>
    <row r="2541">
      <c r="A2541" t="inlineStr">
        <is>
          <t>PRO-00867</t>
        </is>
      </c>
      <c r="B2541" t="inlineStr">
        <is>
          <t>linkedin</t>
        </is>
      </c>
      <c r="C2541" t="n">
        <v>3</v>
      </c>
      <c r="D2541" s="28" t="n">
        <v>87535</v>
      </c>
      <c r="E2541" t="n">
        <v>3</v>
      </c>
      <c r="F2541">
        <f>IF(E2541=1,1,IF(E2541=2,0.5,IF(OR(C2541=1,C2541=E2541),0.4,0.2/(E2541-2))))</f>
        <v/>
      </c>
      <c r="G2541">
        <f>IF(C2541=1,1,0)</f>
        <v/>
      </c>
      <c r="H2541">
        <f>IF(C2541=E2541,1,0)</f>
        <v/>
      </c>
      <c r="I2541">
        <f>1/E2541</f>
        <v/>
      </c>
      <c r="J2541" s="28">
        <f>F2541*D2541</f>
        <v/>
      </c>
      <c r="K2541" s="28">
        <f>G2541*D2541</f>
        <v/>
      </c>
      <c r="L2541" s="28">
        <f>H2541*D2541</f>
        <v/>
      </c>
      <c r="M2541" s="28">
        <f>I2541*D2541</f>
        <v/>
      </c>
    </row>
    <row r="2542">
      <c r="A2542" t="inlineStr">
        <is>
          <t>PRO-00868</t>
        </is>
      </c>
      <c r="B2542" t="inlineStr">
        <is>
          <t>google</t>
        </is>
      </c>
      <c r="C2542" t="n">
        <v>1</v>
      </c>
      <c r="D2542" s="28" t="n">
        <v>0</v>
      </c>
      <c r="E2542" t="n">
        <v>3</v>
      </c>
      <c r="F2542">
        <f>IF(E2542=1,1,IF(E2542=2,0.5,IF(OR(C2542=1,C2542=E2542),0.4,0.2/(E2542-2))))</f>
        <v/>
      </c>
      <c r="G2542">
        <f>IF(C2542=1,1,0)</f>
        <v/>
      </c>
      <c r="H2542">
        <f>IF(C2542=E2542,1,0)</f>
        <v/>
      </c>
      <c r="I2542">
        <f>1/E2542</f>
        <v/>
      </c>
      <c r="J2542" s="28">
        <f>F2542*D2542</f>
        <v/>
      </c>
      <c r="K2542" s="28">
        <f>G2542*D2542</f>
        <v/>
      </c>
      <c r="L2542" s="28">
        <f>H2542*D2542</f>
        <v/>
      </c>
      <c r="M2542" s="28">
        <f>I2542*D2542</f>
        <v/>
      </c>
    </row>
    <row r="2543">
      <c r="A2543" t="inlineStr">
        <is>
          <t>PRO-00868</t>
        </is>
      </c>
      <c r="B2543" t="inlineStr">
        <is>
          <t>g2</t>
        </is>
      </c>
      <c r="C2543" t="n">
        <v>2</v>
      </c>
      <c r="D2543" s="28" t="n">
        <v>0</v>
      </c>
      <c r="E2543" t="n">
        <v>3</v>
      </c>
      <c r="F2543">
        <f>IF(E2543=1,1,IF(E2543=2,0.5,IF(OR(C2543=1,C2543=E2543),0.4,0.2/(E2543-2))))</f>
        <v/>
      </c>
      <c r="G2543">
        <f>IF(C2543=1,1,0)</f>
        <v/>
      </c>
      <c r="H2543">
        <f>IF(C2543=E2543,1,0)</f>
        <v/>
      </c>
      <c r="I2543">
        <f>1/E2543</f>
        <v/>
      </c>
      <c r="J2543" s="28">
        <f>F2543*D2543</f>
        <v/>
      </c>
      <c r="K2543" s="28">
        <f>G2543*D2543</f>
        <v/>
      </c>
      <c r="L2543" s="28">
        <f>H2543*D2543</f>
        <v/>
      </c>
      <c r="M2543" s="28">
        <f>I2543*D2543</f>
        <v/>
      </c>
    </row>
    <row r="2544">
      <c r="A2544" t="inlineStr">
        <is>
          <t>PRO-00868</t>
        </is>
      </c>
      <c r="B2544" t="inlineStr">
        <is>
          <t>google</t>
        </is>
      </c>
      <c r="C2544" t="n">
        <v>3</v>
      </c>
      <c r="D2544" s="28" t="n">
        <v>0</v>
      </c>
      <c r="E2544" t="n">
        <v>3</v>
      </c>
      <c r="F2544">
        <f>IF(E2544=1,1,IF(E2544=2,0.5,IF(OR(C2544=1,C2544=E2544),0.4,0.2/(E2544-2))))</f>
        <v/>
      </c>
      <c r="G2544">
        <f>IF(C2544=1,1,0)</f>
        <v/>
      </c>
      <c r="H2544">
        <f>IF(C2544=E2544,1,0)</f>
        <v/>
      </c>
      <c r="I2544">
        <f>1/E2544</f>
        <v/>
      </c>
      <c r="J2544" s="28">
        <f>F2544*D2544</f>
        <v/>
      </c>
      <c r="K2544" s="28">
        <f>G2544*D2544</f>
        <v/>
      </c>
      <c r="L2544" s="28">
        <f>H2544*D2544</f>
        <v/>
      </c>
      <c r="M2544" s="28">
        <f>I2544*D2544</f>
        <v/>
      </c>
    </row>
    <row r="2545">
      <c r="A2545" t="inlineStr">
        <is>
          <t>PRO-00869</t>
        </is>
      </c>
      <c r="B2545" t="inlineStr">
        <is>
          <t>google</t>
        </is>
      </c>
      <c r="C2545" t="n">
        <v>1</v>
      </c>
      <c r="D2545" s="28" t="n">
        <v>0</v>
      </c>
      <c r="E2545" t="n">
        <v>2</v>
      </c>
      <c r="F2545">
        <f>IF(E2545=1,1,IF(E2545=2,0.5,IF(OR(C2545=1,C2545=E2545),0.4,0.2/(E2545-2))))</f>
        <v/>
      </c>
      <c r="G2545">
        <f>IF(C2545=1,1,0)</f>
        <v/>
      </c>
      <c r="H2545">
        <f>IF(C2545=E2545,1,0)</f>
        <v/>
      </c>
      <c r="I2545">
        <f>1/E2545</f>
        <v/>
      </c>
      <c r="J2545" s="28">
        <f>F2545*D2545</f>
        <v/>
      </c>
      <c r="K2545" s="28">
        <f>G2545*D2545</f>
        <v/>
      </c>
      <c r="L2545" s="28">
        <f>H2545*D2545</f>
        <v/>
      </c>
      <c r="M2545" s="28">
        <f>I2545*D2545</f>
        <v/>
      </c>
    </row>
    <row r="2546">
      <c r="A2546" t="inlineStr">
        <is>
          <t>PRO-00869</t>
        </is>
      </c>
      <c r="B2546" t="inlineStr">
        <is>
          <t>g2</t>
        </is>
      </c>
      <c r="C2546" t="n">
        <v>2</v>
      </c>
      <c r="D2546" s="28" t="n">
        <v>0</v>
      </c>
      <c r="E2546" t="n">
        <v>2</v>
      </c>
      <c r="F2546">
        <f>IF(E2546=1,1,IF(E2546=2,0.5,IF(OR(C2546=1,C2546=E2546),0.4,0.2/(E2546-2))))</f>
        <v/>
      </c>
      <c r="G2546">
        <f>IF(C2546=1,1,0)</f>
        <v/>
      </c>
      <c r="H2546">
        <f>IF(C2546=E2546,1,0)</f>
        <v/>
      </c>
      <c r="I2546">
        <f>1/E2546</f>
        <v/>
      </c>
      <c r="J2546" s="28">
        <f>F2546*D2546</f>
        <v/>
      </c>
      <c r="K2546" s="28">
        <f>G2546*D2546</f>
        <v/>
      </c>
      <c r="L2546" s="28">
        <f>H2546*D2546</f>
        <v/>
      </c>
      <c r="M2546" s="28">
        <f>I2546*D2546</f>
        <v/>
      </c>
    </row>
    <row r="2547">
      <c r="A2547" t="inlineStr">
        <is>
          <t>PRO-00870</t>
        </is>
      </c>
      <c r="B2547" t="inlineStr">
        <is>
          <t>linkedin</t>
        </is>
      </c>
      <c r="C2547" t="n">
        <v>1</v>
      </c>
      <c r="D2547" s="28" t="n">
        <v>93318</v>
      </c>
      <c r="E2547" t="n">
        <v>2</v>
      </c>
      <c r="F2547">
        <f>IF(E2547=1,1,IF(E2547=2,0.5,IF(OR(C2547=1,C2547=E2547),0.4,0.2/(E2547-2))))</f>
        <v/>
      </c>
      <c r="G2547">
        <f>IF(C2547=1,1,0)</f>
        <v/>
      </c>
      <c r="H2547">
        <f>IF(C2547=E2547,1,0)</f>
        <v/>
      </c>
      <c r="I2547">
        <f>1/E2547</f>
        <v/>
      </c>
      <c r="J2547" s="28">
        <f>F2547*D2547</f>
        <v/>
      </c>
      <c r="K2547" s="28">
        <f>G2547*D2547</f>
        <v/>
      </c>
      <c r="L2547" s="28">
        <f>H2547*D2547</f>
        <v/>
      </c>
      <c r="M2547" s="28">
        <f>I2547*D2547</f>
        <v/>
      </c>
    </row>
    <row r="2548">
      <c r="A2548" t="inlineStr">
        <is>
          <t>PRO-00870</t>
        </is>
      </c>
      <c r="B2548" t="inlineStr">
        <is>
          <t>linkedin</t>
        </is>
      </c>
      <c r="C2548" t="n">
        <v>2</v>
      </c>
      <c r="D2548" s="28" t="n">
        <v>93318</v>
      </c>
      <c r="E2548" t="n">
        <v>2</v>
      </c>
      <c r="F2548">
        <f>IF(E2548=1,1,IF(E2548=2,0.5,IF(OR(C2548=1,C2548=E2548),0.4,0.2/(E2548-2))))</f>
        <v/>
      </c>
      <c r="G2548">
        <f>IF(C2548=1,1,0)</f>
        <v/>
      </c>
      <c r="H2548">
        <f>IF(C2548=E2548,1,0)</f>
        <v/>
      </c>
      <c r="I2548">
        <f>1/E2548</f>
        <v/>
      </c>
      <c r="J2548" s="28">
        <f>F2548*D2548</f>
        <v/>
      </c>
      <c r="K2548" s="28">
        <f>G2548*D2548</f>
        <v/>
      </c>
      <c r="L2548" s="28">
        <f>H2548*D2548</f>
        <v/>
      </c>
      <c r="M2548" s="28">
        <f>I2548*D2548</f>
        <v/>
      </c>
    </row>
    <row r="2549">
      <c r="A2549" t="inlineStr">
        <is>
          <t>PRO-00871</t>
        </is>
      </c>
      <c r="B2549" t="inlineStr">
        <is>
          <t>google</t>
        </is>
      </c>
      <c r="C2549" t="n">
        <v>1</v>
      </c>
      <c r="D2549" s="28" t="n">
        <v>0</v>
      </c>
      <c r="E2549" t="n">
        <v>4</v>
      </c>
      <c r="F2549">
        <f>IF(E2549=1,1,IF(E2549=2,0.5,IF(OR(C2549=1,C2549=E2549),0.4,0.2/(E2549-2))))</f>
        <v/>
      </c>
      <c r="G2549">
        <f>IF(C2549=1,1,0)</f>
        <v/>
      </c>
      <c r="H2549">
        <f>IF(C2549=E2549,1,0)</f>
        <v/>
      </c>
      <c r="I2549">
        <f>1/E2549</f>
        <v/>
      </c>
      <c r="J2549" s="28">
        <f>F2549*D2549</f>
        <v/>
      </c>
      <c r="K2549" s="28">
        <f>G2549*D2549</f>
        <v/>
      </c>
      <c r="L2549" s="28">
        <f>H2549*D2549</f>
        <v/>
      </c>
      <c r="M2549" s="28">
        <f>I2549*D2549</f>
        <v/>
      </c>
    </row>
    <row r="2550">
      <c r="A2550" t="inlineStr">
        <is>
          <t>PRO-00871</t>
        </is>
      </c>
      <c r="B2550" t="inlineStr">
        <is>
          <t>google</t>
        </is>
      </c>
      <c r="C2550" t="n">
        <v>2</v>
      </c>
      <c r="D2550" s="28" t="n">
        <v>0</v>
      </c>
      <c r="E2550" t="n">
        <v>4</v>
      </c>
      <c r="F2550">
        <f>IF(E2550=1,1,IF(E2550=2,0.5,IF(OR(C2550=1,C2550=E2550),0.4,0.2/(E2550-2))))</f>
        <v/>
      </c>
      <c r="G2550">
        <f>IF(C2550=1,1,0)</f>
        <v/>
      </c>
      <c r="H2550">
        <f>IF(C2550=E2550,1,0)</f>
        <v/>
      </c>
      <c r="I2550">
        <f>1/E2550</f>
        <v/>
      </c>
      <c r="J2550" s="28">
        <f>F2550*D2550</f>
        <v/>
      </c>
      <c r="K2550" s="28">
        <f>G2550*D2550</f>
        <v/>
      </c>
      <c r="L2550" s="28">
        <f>H2550*D2550</f>
        <v/>
      </c>
      <c r="M2550" s="28">
        <f>I2550*D2550</f>
        <v/>
      </c>
    </row>
    <row r="2551">
      <c r="A2551" t="inlineStr">
        <is>
          <t>PRO-00871</t>
        </is>
      </c>
      <c r="B2551" t="inlineStr">
        <is>
          <t>g2</t>
        </is>
      </c>
      <c r="C2551" t="n">
        <v>3</v>
      </c>
      <c r="D2551" s="28" t="n">
        <v>0</v>
      </c>
      <c r="E2551" t="n">
        <v>4</v>
      </c>
      <c r="F2551">
        <f>IF(E2551=1,1,IF(E2551=2,0.5,IF(OR(C2551=1,C2551=E2551),0.4,0.2/(E2551-2))))</f>
        <v/>
      </c>
      <c r="G2551">
        <f>IF(C2551=1,1,0)</f>
        <v/>
      </c>
      <c r="H2551">
        <f>IF(C2551=E2551,1,0)</f>
        <v/>
      </c>
      <c r="I2551">
        <f>1/E2551</f>
        <v/>
      </c>
      <c r="J2551" s="28">
        <f>F2551*D2551</f>
        <v/>
      </c>
      <c r="K2551" s="28">
        <f>G2551*D2551</f>
        <v/>
      </c>
      <c r="L2551" s="28">
        <f>H2551*D2551</f>
        <v/>
      </c>
      <c r="M2551" s="28">
        <f>I2551*D2551</f>
        <v/>
      </c>
    </row>
    <row r="2552">
      <c r="A2552" t="inlineStr">
        <is>
          <t>PRO-00871</t>
        </is>
      </c>
      <c r="B2552" t="inlineStr">
        <is>
          <t>linkedin</t>
        </is>
      </c>
      <c r="C2552" t="n">
        <v>4</v>
      </c>
      <c r="D2552" s="28" t="n">
        <v>0</v>
      </c>
      <c r="E2552" t="n">
        <v>4</v>
      </c>
      <c r="F2552">
        <f>IF(E2552=1,1,IF(E2552=2,0.5,IF(OR(C2552=1,C2552=E2552),0.4,0.2/(E2552-2))))</f>
        <v/>
      </c>
      <c r="G2552">
        <f>IF(C2552=1,1,0)</f>
        <v/>
      </c>
      <c r="H2552">
        <f>IF(C2552=E2552,1,0)</f>
        <v/>
      </c>
      <c r="I2552">
        <f>1/E2552</f>
        <v/>
      </c>
      <c r="J2552" s="28">
        <f>F2552*D2552</f>
        <v/>
      </c>
      <c r="K2552" s="28">
        <f>G2552*D2552</f>
        <v/>
      </c>
      <c r="L2552" s="28">
        <f>H2552*D2552</f>
        <v/>
      </c>
      <c r="M2552" s="28">
        <f>I2552*D2552</f>
        <v/>
      </c>
    </row>
    <row r="2553">
      <c r="A2553" t="inlineStr">
        <is>
          <t>PRO-00872</t>
        </is>
      </c>
      <c r="B2553" t="inlineStr">
        <is>
          <t>linkedin</t>
        </is>
      </c>
      <c r="C2553" t="n">
        <v>1</v>
      </c>
      <c r="D2553" s="28" t="n">
        <v>55035</v>
      </c>
      <c r="E2553" t="n">
        <v>2</v>
      </c>
      <c r="F2553">
        <f>IF(E2553=1,1,IF(E2553=2,0.5,IF(OR(C2553=1,C2553=E2553),0.4,0.2/(E2553-2))))</f>
        <v/>
      </c>
      <c r="G2553">
        <f>IF(C2553=1,1,0)</f>
        <v/>
      </c>
      <c r="H2553">
        <f>IF(C2553=E2553,1,0)</f>
        <v/>
      </c>
      <c r="I2553">
        <f>1/E2553</f>
        <v/>
      </c>
      <c r="J2553" s="28">
        <f>F2553*D2553</f>
        <v/>
      </c>
      <c r="K2553" s="28">
        <f>G2553*D2553</f>
        <v/>
      </c>
      <c r="L2553" s="28">
        <f>H2553*D2553</f>
        <v/>
      </c>
      <c r="M2553" s="28">
        <f>I2553*D2553</f>
        <v/>
      </c>
    </row>
    <row r="2554">
      <c r="A2554" t="inlineStr">
        <is>
          <t>PRO-00872</t>
        </is>
      </c>
      <c r="B2554" t="inlineStr">
        <is>
          <t>g2</t>
        </is>
      </c>
      <c r="C2554" t="n">
        <v>2</v>
      </c>
      <c r="D2554" s="28" t="n">
        <v>55035</v>
      </c>
      <c r="E2554" t="n">
        <v>2</v>
      </c>
      <c r="F2554">
        <f>IF(E2554=1,1,IF(E2554=2,0.5,IF(OR(C2554=1,C2554=E2554),0.4,0.2/(E2554-2))))</f>
        <v/>
      </c>
      <c r="G2554">
        <f>IF(C2554=1,1,0)</f>
        <v/>
      </c>
      <c r="H2554">
        <f>IF(C2554=E2554,1,0)</f>
        <v/>
      </c>
      <c r="I2554">
        <f>1/E2554</f>
        <v/>
      </c>
      <c r="J2554" s="28">
        <f>F2554*D2554</f>
        <v/>
      </c>
      <c r="K2554" s="28">
        <f>G2554*D2554</f>
        <v/>
      </c>
      <c r="L2554" s="28">
        <f>H2554*D2554</f>
        <v/>
      </c>
      <c r="M2554" s="28">
        <f>I2554*D2554</f>
        <v/>
      </c>
    </row>
    <row r="2555">
      <c r="A2555" t="inlineStr">
        <is>
          <t>PRO-00873</t>
        </is>
      </c>
      <c r="B2555" t="inlineStr">
        <is>
          <t>linkedin</t>
        </is>
      </c>
      <c r="C2555" t="n">
        <v>1</v>
      </c>
      <c r="D2555" s="28" t="n">
        <v>0</v>
      </c>
      <c r="E2555" t="n">
        <v>3</v>
      </c>
      <c r="F2555">
        <f>IF(E2555=1,1,IF(E2555=2,0.5,IF(OR(C2555=1,C2555=E2555),0.4,0.2/(E2555-2))))</f>
        <v/>
      </c>
      <c r="G2555">
        <f>IF(C2555=1,1,0)</f>
        <v/>
      </c>
      <c r="H2555">
        <f>IF(C2555=E2555,1,0)</f>
        <v/>
      </c>
      <c r="I2555">
        <f>1/E2555</f>
        <v/>
      </c>
      <c r="J2555" s="28">
        <f>F2555*D2555</f>
        <v/>
      </c>
      <c r="K2555" s="28">
        <f>G2555*D2555</f>
        <v/>
      </c>
      <c r="L2555" s="28">
        <f>H2555*D2555</f>
        <v/>
      </c>
      <c r="M2555" s="28">
        <f>I2555*D2555</f>
        <v/>
      </c>
    </row>
    <row r="2556">
      <c r="A2556" t="inlineStr">
        <is>
          <t>PRO-00873</t>
        </is>
      </c>
      <c r="B2556" t="inlineStr">
        <is>
          <t>g2</t>
        </is>
      </c>
      <c r="C2556" t="n">
        <v>2</v>
      </c>
      <c r="D2556" s="28" t="n">
        <v>0</v>
      </c>
      <c r="E2556" t="n">
        <v>3</v>
      </c>
      <c r="F2556">
        <f>IF(E2556=1,1,IF(E2556=2,0.5,IF(OR(C2556=1,C2556=E2556),0.4,0.2/(E2556-2))))</f>
        <v/>
      </c>
      <c r="G2556">
        <f>IF(C2556=1,1,0)</f>
        <v/>
      </c>
      <c r="H2556">
        <f>IF(C2556=E2556,1,0)</f>
        <v/>
      </c>
      <c r="I2556">
        <f>1/E2556</f>
        <v/>
      </c>
      <c r="J2556" s="28">
        <f>F2556*D2556</f>
        <v/>
      </c>
      <c r="K2556" s="28">
        <f>G2556*D2556</f>
        <v/>
      </c>
      <c r="L2556" s="28">
        <f>H2556*D2556</f>
        <v/>
      </c>
      <c r="M2556" s="28">
        <f>I2556*D2556</f>
        <v/>
      </c>
    </row>
    <row r="2557">
      <c r="A2557" t="inlineStr">
        <is>
          <t>PRO-00873</t>
        </is>
      </c>
      <c r="B2557" t="inlineStr">
        <is>
          <t>g2</t>
        </is>
      </c>
      <c r="C2557" t="n">
        <v>3</v>
      </c>
      <c r="D2557" s="28" t="n">
        <v>0</v>
      </c>
      <c r="E2557" t="n">
        <v>3</v>
      </c>
      <c r="F2557">
        <f>IF(E2557=1,1,IF(E2557=2,0.5,IF(OR(C2557=1,C2557=E2557),0.4,0.2/(E2557-2))))</f>
        <v/>
      </c>
      <c r="G2557">
        <f>IF(C2557=1,1,0)</f>
        <v/>
      </c>
      <c r="H2557">
        <f>IF(C2557=E2557,1,0)</f>
        <v/>
      </c>
      <c r="I2557">
        <f>1/E2557</f>
        <v/>
      </c>
      <c r="J2557" s="28">
        <f>F2557*D2557</f>
        <v/>
      </c>
      <c r="K2557" s="28">
        <f>G2557*D2557</f>
        <v/>
      </c>
      <c r="L2557" s="28">
        <f>H2557*D2557</f>
        <v/>
      </c>
      <c r="M2557" s="28">
        <f>I2557*D2557</f>
        <v/>
      </c>
    </row>
    <row r="2558">
      <c r="A2558" t="inlineStr">
        <is>
          <t>PRO-00874</t>
        </is>
      </c>
      <c r="B2558" t="inlineStr">
        <is>
          <t>google</t>
        </is>
      </c>
      <c r="C2558" t="n">
        <v>1</v>
      </c>
      <c r="D2558" s="28" t="n">
        <v>30267</v>
      </c>
      <c r="E2558" t="n">
        <v>2</v>
      </c>
      <c r="F2558">
        <f>IF(E2558=1,1,IF(E2558=2,0.5,IF(OR(C2558=1,C2558=E2558),0.4,0.2/(E2558-2))))</f>
        <v/>
      </c>
      <c r="G2558">
        <f>IF(C2558=1,1,0)</f>
        <v/>
      </c>
      <c r="H2558">
        <f>IF(C2558=E2558,1,0)</f>
        <v/>
      </c>
      <c r="I2558">
        <f>1/E2558</f>
        <v/>
      </c>
      <c r="J2558" s="28">
        <f>F2558*D2558</f>
        <v/>
      </c>
      <c r="K2558" s="28">
        <f>G2558*D2558</f>
        <v/>
      </c>
      <c r="L2558" s="28">
        <f>H2558*D2558</f>
        <v/>
      </c>
      <c r="M2558" s="28">
        <f>I2558*D2558</f>
        <v/>
      </c>
    </row>
    <row r="2559">
      <c r="A2559" t="inlineStr">
        <is>
          <t>PRO-00874</t>
        </is>
      </c>
      <c r="B2559" t="inlineStr">
        <is>
          <t>linkedin</t>
        </is>
      </c>
      <c r="C2559" t="n">
        <v>2</v>
      </c>
      <c r="D2559" s="28" t="n">
        <v>30267</v>
      </c>
      <c r="E2559" t="n">
        <v>2</v>
      </c>
      <c r="F2559">
        <f>IF(E2559=1,1,IF(E2559=2,0.5,IF(OR(C2559=1,C2559=E2559),0.4,0.2/(E2559-2))))</f>
        <v/>
      </c>
      <c r="G2559">
        <f>IF(C2559=1,1,0)</f>
        <v/>
      </c>
      <c r="H2559">
        <f>IF(C2559=E2559,1,0)</f>
        <v/>
      </c>
      <c r="I2559">
        <f>1/E2559</f>
        <v/>
      </c>
      <c r="J2559" s="28">
        <f>F2559*D2559</f>
        <v/>
      </c>
      <c r="K2559" s="28">
        <f>G2559*D2559</f>
        <v/>
      </c>
      <c r="L2559" s="28">
        <f>H2559*D2559</f>
        <v/>
      </c>
      <c r="M2559" s="28">
        <f>I2559*D2559</f>
        <v/>
      </c>
    </row>
    <row r="2560">
      <c r="A2560" t="inlineStr">
        <is>
          <t>PRO-00875</t>
        </is>
      </c>
      <c r="B2560" t="inlineStr">
        <is>
          <t>linkedin</t>
        </is>
      </c>
      <c r="C2560" t="n">
        <v>1</v>
      </c>
      <c r="D2560" s="28" t="n">
        <v>0</v>
      </c>
      <c r="E2560" t="n">
        <v>3</v>
      </c>
      <c r="F2560">
        <f>IF(E2560=1,1,IF(E2560=2,0.5,IF(OR(C2560=1,C2560=E2560),0.4,0.2/(E2560-2))))</f>
        <v/>
      </c>
      <c r="G2560">
        <f>IF(C2560=1,1,0)</f>
        <v/>
      </c>
      <c r="H2560">
        <f>IF(C2560=E2560,1,0)</f>
        <v/>
      </c>
      <c r="I2560">
        <f>1/E2560</f>
        <v/>
      </c>
      <c r="J2560" s="28">
        <f>F2560*D2560</f>
        <v/>
      </c>
      <c r="K2560" s="28">
        <f>G2560*D2560</f>
        <v/>
      </c>
      <c r="L2560" s="28">
        <f>H2560*D2560</f>
        <v/>
      </c>
      <c r="M2560" s="28">
        <f>I2560*D2560</f>
        <v/>
      </c>
    </row>
    <row r="2561">
      <c r="A2561" t="inlineStr">
        <is>
          <t>PRO-00875</t>
        </is>
      </c>
      <c r="B2561" t="inlineStr">
        <is>
          <t>linkedin</t>
        </is>
      </c>
      <c r="C2561" t="n">
        <v>2</v>
      </c>
      <c r="D2561" s="28" t="n">
        <v>0</v>
      </c>
      <c r="E2561" t="n">
        <v>3</v>
      </c>
      <c r="F2561">
        <f>IF(E2561=1,1,IF(E2561=2,0.5,IF(OR(C2561=1,C2561=E2561),0.4,0.2/(E2561-2))))</f>
        <v/>
      </c>
      <c r="G2561">
        <f>IF(C2561=1,1,0)</f>
        <v/>
      </c>
      <c r="H2561">
        <f>IF(C2561=E2561,1,0)</f>
        <v/>
      </c>
      <c r="I2561">
        <f>1/E2561</f>
        <v/>
      </c>
      <c r="J2561" s="28">
        <f>F2561*D2561</f>
        <v/>
      </c>
      <c r="K2561" s="28">
        <f>G2561*D2561</f>
        <v/>
      </c>
      <c r="L2561" s="28">
        <f>H2561*D2561</f>
        <v/>
      </c>
      <c r="M2561" s="28">
        <f>I2561*D2561</f>
        <v/>
      </c>
    </row>
    <row r="2562">
      <c r="A2562" t="inlineStr">
        <is>
          <t>PRO-00875</t>
        </is>
      </c>
      <c r="B2562" t="inlineStr">
        <is>
          <t>linkedin</t>
        </is>
      </c>
      <c r="C2562" t="n">
        <v>3</v>
      </c>
      <c r="D2562" s="28" t="n">
        <v>0</v>
      </c>
      <c r="E2562" t="n">
        <v>3</v>
      </c>
      <c r="F2562">
        <f>IF(E2562=1,1,IF(E2562=2,0.5,IF(OR(C2562=1,C2562=E2562),0.4,0.2/(E2562-2))))</f>
        <v/>
      </c>
      <c r="G2562">
        <f>IF(C2562=1,1,0)</f>
        <v/>
      </c>
      <c r="H2562">
        <f>IF(C2562=E2562,1,0)</f>
        <v/>
      </c>
      <c r="I2562">
        <f>1/E2562</f>
        <v/>
      </c>
      <c r="J2562" s="28">
        <f>F2562*D2562</f>
        <v/>
      </c>
      <c r="K2562" s="28">
        <f>G2562*D2562</f>
        <v/>
      </c>
      <c r="L2562" s="28">
        <f>H2562*D2562</f>
        <v/>
      </c>
      <c r="M2562" s="28">
        <f>I2562*D2562</f>
        <v/>
      </c>
    </row>
    <row r="2563">
      <c r="A2563" t="inlineStr">
        <is>
          <t>PRO-00876</t>
        </is>
      </c>
      <c r="B2563" t="inlineStr">
        <is>
          <t>linkedin</t>
        </is>
      </c>
      <c r="C2563" t="n">
        <v>1</v>
      </c>
      <c r="D2563" s="28" t="n">
        <v>0</v>
      </c>
      <c r="E2563" t="n">
        <v>3</v>
      </c>
      <c r="F2563">
        <f>IF(E2563=1,1,IF(E2563=2,0.5,IF(OR(C2563=1,C2563=E2563),0.4,0.2/(E2563-2))))</f>
        <v/>
      </c>
      <c r="G2563">
        <f>IF(C2563=1,1,0)</f>
        <v/>
      </c>
      <c r="H2563">
        <f>IF(C2563=E2563,1,0)</f>
        <v/>
      </c>
      <c r="I2563">
        <f>1/E2563</f>
        <v/>
      </c>
      <c r="J2563" s="28">
        <f>F2563*D2563</f>
        <v/>
      </c>
      <c r="K2563" s="28">
        <f>G2563*D2563</f>
        <v/>
      </c>
      <c r="L2563" s="28">
        <f>H2563*D2563</f>
        <v/>
      </c>
      <c r="M2563" s="28">
        <f>I2563*D2563</f>
        <v/>
      </c>
    </row>
    <row r="2564">
      <c r="A2564" t="inlineStr">
        <is>
          <t>PRO-00876</t>
        </is>
      </c>
      <c r="B2564" t="inlineStr">
        <is>
          <t>programmatic</t>
        </is>
      </c>
      <c r="C2564" t="n">
        <v>2</v>
      </c>
      <c r="D2564" s="28" t="n">
        <v>0</v>
      </c>
      <c r="E2564" t="n">
        <v>3</v>
      </c>
      <c r="F2564">
        <f>IF(E2564=1,1,IF(E2564=2,0.5,IF(OR(C2564=1,C2564=E2564),0.4,0.2/(E2564-2))))</f>
        <v/>
      </c>
      <c r="G2564">
        <f>IF(C2564=1,1,0)</f>
        <v/>
      </c>
      <c r="H2564">
        <f>IF(C2564=E2564,1,0)</f>
        <v/>
      </c>
      <c r="I2564">
        <f>1/E2564</f>
        <v/>
      </c>
      <c r="J2564" s="28">
        <f>F2564*D2564</f>
        <v/>
      </c>
      <c r="K2564" s="28">
        <f>G2564*D2564</f>
        <v/>
      </c>
      <c r="L2564" s="28">
        <f>H2564*D2564</f>
        <v/>
      </c>
      <c r="M2564" s="28">
        <f>I2564*D2564</f>
        <v/>
      </c>
    </row>
    <row r="2565">
      <c r="A2565" t="inlineStr">
        <is>
          <t>PRO-00876</t>
        </is>
      </c>
      <c r="B2565" t="inlineStr">
        <is>
          <t>linkedin</t>
        </is>
      </c>
      <c r="C2565" t="n">
        <v>3</v>
      </c>
      <c r="D2565" s="28" t="n">
        <v>0</v>
      </c>
      <c r="E2565" t="n">
        <v>3</v>
      </c>
      <c r="F2565">
        <f>IF(E2565=1,1,IF(E2565=2,0.5,IF(OR(C2565=1,C2565=E2565),0.4,0.2/(E2565-2))))</f>
        <v/>
      </c>
      <c r="G2565">
        <f>IF(C2565=1,1,0)</f>
        <v/>
      </c>
      <c r="H2565">
        <f>IF(C2565=E2565,1,0)</f>
        <v/>
      </c>
      <c r="I2565">
        <f>1/E2565</f>
        <v/>
      </c>
      <c r="J2565" s="28">
        <f>F2565*D2565</f>
        <v/>
      </c>
      <c r="K2565" s="28">
        <f>G2565*D2565</f>
        <v/>
      </c>
      <c r="L2565" s="28">
        <f>H2565*D2565</f>
        <v/>
      </c>
      <c r="M2565" s="28">
        <f>I2565*D2565</f>
        <v/>
      </c>
    </row>
    <row r="2566">
      <c r="A2566" t="inlineStr">
        <is>
          <t>PRO-00877</t>
        </is>
      </c>
      <c r="B2566" t="inlineStr">
        <is>
          <t>linkedin</t>
        </is>
      </c>
      <c r="C2566" t="n">
        <v>1</v>
      </c>
      <c r="D2566" s="28" t="n">
        <v>0</v>
      </c>
      <c r="E2566" t="n">
        <v>3</v>
      </c>
      <c r="F2566">
        <f>IF(E2566=1,1,IF(E2566=2,0.5,IF(OR(C2566=1,C2566=E2566),0.4,0.2/(E2566-2))))</f>
        <v/>
      </c>
      <c r="G2566">
        <f>IF(C2566=1,1,0)</f>
        <v/>
      </c>
      <c r="H2566">
        <f>IF(C2566=E2566,1,0)</f>
        <v/>
      </c>
      <c r="I2566">
        <f>1/E2566</f>
        <v/>
      </c>
      <c r="J2566" s="28">
        <f>F2566*D2566</f>
        <v/>
      </c>
      <c r="K2566" s="28">
        <f>G2566*D2566</f>
        <v/>
      </c>
      <c r="L2566" s="28">
        <f>H2566*D2566</f>
        <v/>
      </c>
      <c r="M2566" s="28">
        <f>I2566*D2566</f>
        <v/>
      </c>
    </row>
    <row r="2567">
      <c r="A2567" t="inlineStr">
        <is>
          <t>PRO-00877</t>
        </is>
      </c>
      <c r="B2567" t="inlineStr">
        <is>
          <t>programmatic</t>
        </is>
      </c>
      <c r="C2567" t="n">
        <v>2</v>
      </c>
      <c r="D2567" s="28" t="n">
        <v>0</v>
      </c>
      <c r="E2567" t="n">
        <v>3</v>
      </c>
      <c r="F2567">
        <f>IF(E2567=1,1,IF(E2567=2,0.5,IF(OR(C2567=1,C2567=E2567),0.4,0.2/(E2567-2))))</f>
        <v/>
      </c>
      <c r="G2567">
        <f>IF(C2567=1,1,0)</f>
        <v/>
      </c>
      <c r="H2567">
        <f>IF(C2567=E2567,1,0)</f>
        <v/>
      </c>
      <c r="I2567">
        <f>1/E2567</f>
        <v/>
      </c>
      <c r="J2567" s="28">
        <f>F2567*D2567</f>
        <v/>
      </c>
      <c r="K2567" s="28">
        <f>G2567*D2567</f>
        <v/>
      </c>
      <c r="L2567" s="28">
        <f>H2567*D2567</f>
        <v/>
      </c>
      <c r="M2567" s="28">
        <f>I2567*D2567</f>
        <v/>
      </c>
    </row>
    <row r="2568">
      <c r="A2568" t="inlineStr">
        <is>
          <t>PRO-00877</t>
        </is>
      </c>
      <c r="B2568" t="inlineStr">
        <is>
          <t>linkedin</t>
        </is>
      </c>
      <c r="C2568" t="n">
        <v>3</v>
      </c>
      <c r="D2568" s="28" t="n">
        <v>0</v>
      </c>
      <c r="E2568" t="n">
        <v>3</v>
      </c>
      <c r="F2568">
        <f>IF(E2568=1,1,IF(E2568=2,0.5,IF(OR(C2568=1,C2568=E2568),0.4,0.2/(E2568-2))))</f>
        <v/>
      </c>
      <c r="G2568">
        <f>IF(C2568=1,1,0)</f>
        <v/>
      </c>
      <c r="H2568">
        <f>IF(C2568=E2568,1,0)</f>
        <v/>
      </c>
      <c r="I2568">
        <f>1/E2568</f>
        <v/>
      </c>
      <c r="J2568" s="28">
        <f>F2568*D2568</f>
        <v/>
      </c>
      <c r="K2568" s="28">
        <f>G2568*D2568</f>
        <v/>
      </c>
      <c r="L2568" s="28">
        <f>H2568*D2568</f>
        <v/>
      </c>
      <c r="M2568" s="28">
        <f>I2568*D2568</f>
        <v/>
      </c>
    </row>
    <row r="2569">
      <c r="A2569" t="inlineStr">
        <is>
          <t>PRO-00878</t>
        </is>
      </c>
      <c r="B2569" t="inlineStr">
        <is>
          <t>linkedin</t>
        </is>
      </c>
      <c r="C2569" t="n">
        <v>1</v>
      </c>
      <c r="D2569" s="28" t="n">
        <v>90144</v>
      </c>
      <c r="E2569" t="n">
        <v>2</v>
      </c>
      <c r="F2569">
        <f>IF(E2569=1,1,IF(E2569=2,0.5,IF(OR(C2569=1,C2569=E2569),0.4,0.2/(E2569-2))))</f>
        <v/>
      </c>
      <c r="G2569">
        <f>IF(C2569=1,1,0)</f>
        <v/>
      </c>
      <c r="H2569">
        <f>IF(C2569=E2569,1,0)</f>
        <v/>
      </c>
      <c r="I2569">
        <f>1/E2569</f>
        <v/>
      </c>
      <c r="J2569" s="28">
        <f>F2569*D2569</f>
        <v/>
      </c>
      <c r="K2569" s="28">
        <f>G2569*D2569</f>
        <v/>
      </c>
      <c r="L2569" s="28">
        <f>H2569*D2569</f>
        <v/>
      </c>
      <c r="M2569" s="28">
        <f>I2569*D2569</f>
        <v/>
      </c>
    </row>
    <row r="2570">
      <c r="A2570" t="inlineStr">
        <is>
          <t>PRO-00878</t>
        </is>
      </c>
      <c r="B2570" t="inlineStr">
        <is>
          <t>google</t>
        </is>
      </c>
      <c r="C2570" t="n">
        <v>2</v>
      </c>
      <c r="D2570" s="28" t="n">
        <v>90144</v>
      </c>
      <c r="E2570" t="n">
        <v>2</v>
      </c>
      <c r="F2570">
        <f>IF(E2570=1,1,IF(E2570=2,0.5,IF(OR(C2570=1,C2570=E2570),0.4,0.2/(E2570-2))))</f>
        <v/>
      </c>
      <c r="G2570">
        <f>IF(C2570=1,1,0)</f>
        <v/>
      </c>
      <c r="H2570">
        <f>IF(C2570=E2570,1,0)</f>
        <v/>
      </c>
      <c r="I2570">
        <f>1/E2570</f>
        <v/>
      </c>
      <c r="J2570" s="28">
        <f>F2570*D2570</f>
        <v/>
      </c>
      <c r="K2570" s="28">
        <f>G2570*D2570</f>
        <v/>
      </c>
      <c r="L2570" s="28">
        <f>H2570*D2570</f>
        <v/>
      </c>
      <c r="M2570" s="28">
        <f>I2570*D2570</f>
        <v/>
      </c>
    </row>
    <row r="2571">
      <c r="A2571" t="inlineStr">
        <is>
          <t>PRO-00879</t>
        </is>
      </c>
      <c r="B2571" t="inlineStr">
        <is>
          <t>google</t>
        </is>
      </c>
      <c r="C2571" t="n">
        <v>1</v>
      </c>
      <c r="D2571" s="28" t="n">
        <v>0</v>
      </c>
      <c r="E2571" t="n">
        <v>4</v>
      </c>
      <c r="F2571">
        <f>IF(E2571=1,1,IF(E2571=2,0.5,IF(OR(C2571=1,C2571=E2571),0.4,0.2/(E2571-2))))</f>
        <v/>
      </c>
      <c r="G2571">
        <f>IF(C2571=1,1,0)</f>
        <v/>
      </c>
      <c r="H2571">
        <f>IF(C2571=E2571,1,0)</f>
        <v/>
      </c>
      <c r="I2571">
        <f>1/E2571</f>
        <v/>
      </c>
      <c r="J2571" s="28">
        <f>F2571*D2571</f>
        <v/>
      </c>
      <c r="K2571" s="28">
        <f>G2571*D2571</f>
        <v/>
      </c>
      <c r="L2571" s="28">
        <f>H2571*D2571</f>
        <v/>
      </c>
      <c r="M2571" s="28">
        <f>I2571*D2571</f>
        <v/>
      </c>
    </row>
    <row r="2572">
      <c r="A2572" t="inlineStr">
        <is>
          <t>PRO-00879</t>
        </is>
      </c>
      <c r="B2572" t="inlineStr">
        <is>
          <t>linkedin</t>
        </is>
      </c>
      <c r="C2572" t="n">
        <v>2</v>
      </c>
      <c r="D2572" s="28" t="n">
        <v>0</v>
      </c>
      <c r="E2572" t="n">
        <v>4</v>
      </c>
      <c r="F2572">
        <f>IF(E2572=1,1,IF(E2572=2,0.5,IF(OR(C2572=1,C2572=E2572),0.4,0.2/(E2572-2))))</f>
        <v/>
      </c>
      <c r="G2572">
        <f>IF(C2572=1,1,0)</f>
        <v/>
      </c>
      <c r="H2572">
        <f>IF(C2572=E2572,1,0)</f>
        <v/>
      </c>
      <c r="I2572">
        <f>1/E2572</f>
        <v/>
      </c>
      <c r="J2572" s="28">
        <f>F2572*D2572</f>
        <v/>
      </c>
      <c r="K2572" s="28">
        <f>G2572*D2572</f>
        <v/>
      </c>
      <c r="L2572" s="28">
        <f>H2572*D2572</f>
        <v/>
      </c>
      <c r="M2572" s="28">
        <f>I2572*D2572</f>
        <v/>
      </c>
    </row>
    <row r="2573">
      <c r="A2573" t="inlineStr">
        <is>
          <t>PRO-00879</t>
        </is>
      </c>
      <c r="B2573" t="inlineStr">
        <is>
          <t>programmatic</t>
        </is>
      </c>
      <c r="C2573" t="n">
        <v>3</v>
      </c>
      <c r="D2573" s="28" t="n">
        <v>0</v>
      </c>
      <c r="E2573" t="n">
        <v>4</v>
      </c>
      <c r="F2573">
        <f>IF(E2573=1,1,IF(E2573=2,0.5,IF(OR(C2573=1,C2573=E2573),0.4,0.2/(E2573-2))))</f>
        <v/>
      </c>
      <c r="G2573">
        <f>IF(C2573=1,1,0)</f>
        <v/>
      </c>
      <c r="H2573">
        <f>IF(C2573=E2573,1,0)</f>
        <v/>
      </c>
      <c r="I2573">
        <f>1/E2573</f>
        <v/>
      </c>
      <c r="J2573" s="28">
        <f>F2573*D2573</f>
        <v/>
      </c>
      <c r="K2573" s="28">
        <f>G2573*D2573</f>
        <v/>
      </c>
      <c r="L2573" s="28">
        <f>H2573*D2573</f>
        <v/>
      </c>
      <c r="M2573" s="28">
        <f>I2573*D2573</f>
        <v/>
      </c>
    </row>
    <row r="2574">
      <c r="A2574" t="inlineStr">
        <is>
          <t>PRO-00879</t>
        </is>
      </c>
      <c r="B2574" t="inlineStr">
        <is>
          <t>g2</t>
        </is>
      </c>
      <c r="C2574" t="n">
        <v>4</v>
      </c>
      <c r="D2574" s="28" t="n">
        <v>0</v>
      </c>
      <c r="E2574" t="n">
        <v>4</v>
      </c>
      <c r="F2574">
        <f>IF(E2574=1,1,IF(E2574=2,0.5,IF(OR(C2574=1,C2574=E2574),0.4,0.2/(E2574-2))))</f>
        <v/>
      </c>
      <c r="G2574">
        <f>IF(C2574=1,1,0)</f>
        <v/>
      </c>
      <c r="H2574">
        <f>IF(C2574=E2574,1,0)</f>
        <v/>
      </c>
      <c r="I2574">
        <f>1/E2574</f>
        <v/>
      </c>
      <c r="J2574" s="28">
        <f>F2574*D2574</f>
        <v/>
      </c>
      <c r="K2574" s="28">
        <f>G2574*D2574</f>
        <v/>
      </c>
      <c r="L2574" s="28">
        <f>H2574*D2574</f>
        <v/>
      </c>
      <c r="M2574" s="28">
        <f>I2574*D2574</f>
        <v/>
      </c>
    </row>
    <row r="2575">
      <c r="A2575" t="inlineStr">
        <is>
          <t>PRO-00880</t>
        </is>
      </c>
      <c r="B2575" t="inlineStr">
        <is>
          <t>google</t>
        </is>
      </c>
      <c r="C2575" t="n">
        <v>1</v>
      </c>
      <c r="D2575" s="28" t="n">
        <v>0</v>
      </c>
      <c r="E2575" t="n">
        <v>3</v>
      </c>
      <c r="F2575">
        <f>IF(E2575=1,1,IF(E2575=2,0.5,IF(OR(C2575=1,C2575=E2575),0.4,0.2/(E2575-2))))</f>
        <v/>
      </c>
      <c r="G2575">
        <f>IF(C2575=1,1,0)</f>
        <v/>
      </c>
      <c r="H2575">
        <f>IF(C2575=E2575,1,0)</f>
        <v/>
      </c>
      <c r="I2575">
        <f>1/E2575</f>
        <v/>
      </c>
      <c r="J2575" s="28">
        <f>F2575*D2575</f>
        <v/>
      </c>
      <c r="K2575" s="28">
        <f>G2575*D2575</f>
        <v/>
      </c>
      <c r="L2575" s="28">
        <f>H2575*D2575</f>
        <v/>
      </c>
      <c r="M2575" s="28">
        <f>I2575*D2575</f>
        <v/>
      </c>
    </row>
    <row r="2576">
      <c r="A2576" t="inlineStr">
        <is>
          <t>PRO-00880</t>
        </is>
      </c>
      <c r="B2576" t="inlineStr">
        <is>
          <t>programmatic</t>
        </is>
      </c>
      <c r="C2576" t="n">
        <v>2</v>
      </c>
      <c r="D2576" s="28" t="n">
        <v>0</v>
      </c>
      <c r="E2576" t="n">
        <v>3</v>
      </c>
      <c r="F2576">
        <f>IF(E2576=1,1,IF(E2576=2,0.5,IF(OR(C2576=1,C2576=E2576),0.4,0.2/(E2576-2))))</f>
        <v/>
      </c>
      <c r="G2576">
        <f>IF(C2576=1,1,0)</f>
        <v/>
      </c>
      <c r="H2576">
        <f>IF(C2576=E2576,1,0)</f>
        <v/>
      </c>
      <c r="I2576">
        <f>1/E2576</f>
        <v/>
      </c>
      <c r="J2576" s="28">
        <f>F2576*D2576</f>
        <v/>
      </c>
      <c r="K2576" s="28">
        <f>G2576*D2576</f>
        <v/>
      </c>
      <c r="L2576" s="28">
        <f>H2576*D2576</f>
        <v/>
      </c>
      <c r="M2576" s="28">
        <f>I2576*D2576</f>
        <v/>
      </c>
    </row>
    <row r="2577">
      <c r="A2577" t="inlineStr">
        <is>
          <t>PRO-00880</t>
        </is>
      </c>
      <c r="B2577" t="inlineStr">
        <is>
          <t>linkedin</t>
        </is>
      </c>
      <c r="C2577" t="n">
        <v>3</v>
      </c>
      <c r="D2577" s="28" t="n">
        <v>0</v>
      </c>
      <c r="E2577" t="n">
        <v>3</v>
      </c>
      <c r="F2577">
        <f>IF(E2577=1,1,IF(E2577=2,0.5,IF(OR(C2577=1,C2577=E2577),0.4,0.2/(E2577-2))))</f>
        <v/>
      </c>
      <c r="G2577">
        <f>IF(C2577=1,1,0)</f>
        <v/>
      </c>
      <c r="H2577">
        <f>IF(C2577=E2577,1,0)</f>
        <v/>
      </c>
      <c r="I2577">
        <f>1/E2577</f>
        <v/>
      </c>
      <c r="J2577" s="28">
        <f>F2577*D2577</f>
        <v/>
      </c>
      <c r="K2577" s="28">
        <f>G2577*D2577</f>
        <v/>
      </c>
      <c r="L2577" s="28">
        <f>H2577*D2577</f>
        <v/>
      </c>
      <c r="M2577" s="28">
        <f>I2577*D2577</f>
        <v/>
      </c>
    </row>
    <row r="2578">
      <c r="A2578" t="inlineStr">
        <is>
          <t>PRO-00881</t>
        </is>
      </c>
      <c r="B2578" t="inlineStr">
        <is>
          <t>linkedin</t>
        </is>
      </c>
      <c r="C2578" t="n">
        <v>1</v>
      </c>
      <c r="D2578" s="28" t="n">
        <v>0</v>
      </c>
      <c r="E2578" t="n">
        <v>2</v>
      </c>
      <c r="F2578">
        <f>IF(E2578=1,1,IF(E2578=2,0.5,IF(OR(C2578=1,C2578=E2578),0.4,0.2/(E2578-2))))</f>
        <v/>
      </c>
      <c r="G2578">
        <f>IF(C2578=1,1,0)</f>
        <v/>
      </c>
      <c r="H2578">
        <f>IF(C2578=E2578,1,0)</f>
        <v/>
      </c>
      <c r="I2578">
        <f>1/E2578</f>
        <v/>
      </c>
      <c r="J2578" s="28">
        <f>F2578*D2578</f>
        <v/>
      </c>
      <c r="K2578" s="28">
        <f>G2578*D2578</f>
        <v/>
      </c>
      <c r="L2578" s="28">
        <f>H2578*D2578</f>
        <v/>
      </c>
      <c r="M2578" s="28">
        <f>I2578*D2578</f>
        <v/>
      </c>
    </row>
    <row r="2579">
      <c r="A2579" t="inlineStr">
        <is>
          <t>PRO-00881</t>
        </is>
      </c>
      <c r="B2579" t="inlineStr">
        <is>
          <t>g2</t>
        </is>
      </c>
      <c r="C2579" t="n">
        <v>2</v>
      </c>
      <c r="D2579" s="28" t="n">
        <v>0</v>
      </c>
      <c r="E2579" t="n">
        <v>2</v>
      </c>
      <c r="F2579">
        <f>IF(E2579=1,1,IF(E2579=2,0.5,IF(OR(C2579=1,C2579=E2579),0.4,0.2/(E2579-2))))</f>
        <v/>
      </c>
      <c r="G2579">
        <f>IF(C2579=1,1,0)</f>
        <v/>
      </c>
      <c r="H2579">
        <f>IF(C2579=E2579,1,0)</f>
        <v/>
      </c>
      <c r="I2579">
        <f>1/E2579</f>
        <v/>
      </c>
      <c r="J2579" s="28">
        <f>F2579*D2579</f>
        <v/>
      </c>
      <c r="K2579" s="28">
        <f>G2579*D2579</f>
        <v/>
      </c>
      <c r="L2579" s="28">
        <f>H2579*D2579</f>
        <v/>
      </c>
      <c r="M2579" s="28">
        <f>I2579*D2579</f>
        <v/>
      </c>
    </row>
    <row r="2580">
      <c r="A2580" t="inlineStr">
        <is>
          <t>PRO-00882</t>
        </is>
      </c>
      <c r="B2580" t="inlineStr">
        <is>
          <t>linkedin</t>
        </is>
      </c>
      <c r="C2580" t="n">
        <v>1</v>
      </c>
      <c r="D2580" s="28" t="n">
        <v>0</v>
      </c>
      <c r="E2580" t="n">
        <v>4</v>
      </c>
      <c r="F2580">
        <f>IF(E2580=1,1,IF(E2580=2,0.5,IF(OR(C2580=1,C2580=E2580),0.4,0.2/(E2580-2))))</f>
        <v/>
      </c>
      <c r="G2580">
        <f>IF(C2580=1,1,0)</f>
        <v/>
      </c>
      <c r="H2580">
        <f>IF(C2580=E2580,1,0)</f>
        <v/>
      </c>
      <c r="I2580">
        <f>1/E2580</f>
        <v/>
      </c>
      <c r="J2580" s="28">
        <f>F2580*D2580</f>
        <v/>
      </c>
      <c r="K2580" s="28">
        <f>G2580*D2580</f>
        <v/>
      </c>
      <c r="L2580" s="28">
        <f>H2580*D2580</f>
        <v/>
      </c>
      <c r="M2580" s="28">
        <f>I2580*D2580</f>
        <v/>
      </c>
    </row>
    <row r="2581">
      <c r="A2581" t="inlineStr">
        <is>
          <t>PRO-00882</t>
        </is>
      </c>
      <c r="B2581" t="inlineStr">
        <is>
          <t>g2</t>
        </is>
      </c>
      <c r="C2581" t="n">
        <v>2</v>
      </c>
      <c r="D2581" s="28" t="n">
        <v>0</v>
      </c>
      <c r="E2581" t="n">
        <v>4</v>
      </c>
      <c r="F2581">
        <f>IF(E2581=1,1,IF(E2581=2,0.5,IF(OR(C2581=1,C2581=E2581),0.4,0.2/(E2581-2))))</f>
        <v/>
      </c>
      <c r="G2581">
        <f>IF(C2581=1,1,0)</f>
        <v/>
      </c>
      <c r="H2581">
        <f>IF(C2581=E2581,1,0)</f>
        <v/>
      </c>
      <c r="I2581">
        <f>1/E2581</f>
        <v/>
      </c>
      <c r="J2581" s="28">
        <f>F2581*D2581</f>
        <v/>
      </c>
      <c r="K2581" s="28">
        <f>G2581*D2581</f>
        <v/>
      </c>
      <c r="L2581" s="28">
        <f>H2581*D2581</f>
        <v/>
      </c>
      <c r="M2581" s="28">
        <f>I2581*D2581</f>
        <v/>
      </c>
    </row>
    <row r="2582">
      <c r="A2582" t="inlineStr">
        <is>
          <t>PRO-00882</t>
        </is>
      </c>
      <c r="B2582" t="inlineStr">
        <is>
          <t>linkedin</t>
        </is>
      </c>
      <c r="C2582" t="n">
        <v>3</v>
      </c>
      <c r="D2582" s="28" t="n">
        <v>0</v>
      </c>
      <c r="E2582" t="n">
        <v>4</v>
      </c>
      <c r="F2582">
        <f>IF(E2582=1,1,IF(E2582=2,0.5,IF(OR(C2582=1,C2582=E2582),0.4,0.2/(E2582-2))))</f>
        <v/>
      </c>
      <c r="G2582">
        <f>IF(C2582=1,1,0)</f>
        <v/>
      </c>
      <c r="H2582">
        <f>IF(C2582=E2582,1,0)</f>
        <v/>
      </c>
      <c r="I2582">
        <f>1/E2582</f>
        <v/>
      </c>
      <c r="J2582" s="28">
        <f>F2582*D2582</f>
        <v/>
      </c>
      <c r="K2582" s="28">
        <f>G2582*D2582</f>
        <v/>
      </c>
      <c r="L2582" s="28">
        <f>H2582*D2582</f>
        <v/>
      </c>
      <c r="M2582" s="28">
        <f>I2582*D2582</f>
        <v/>
      </c>
    </row>
    <row r="2583">
      <c r="A2583" t="inlineStr">
        <is>
          <t>PRO-00882</t>
        </is>
      </c>
      <c r="B2583" t="inlineStr">
        <is>
          <t>google</t>
        </is>
      </c>
      <c r="C2583" t="n">
        <v>4</v>
      </c>
      <c r="D2583" s="28" t="n">
        <v>0</v>
      </c>
      <c r="E2583" t="n">
        <v>4</v>
      </c>
      <c r="F2583">
        <f>IF(E2583=1,1,IF(E2583=2,0.5,IF(OR(C2583=1,C2583=E2583),0.4,0.2/(E2583-2))))</f>
        <v/>
      </c>
      <c r="G2583">
        <f>IF(C2583=1,1,0)</f>
        <v/>
      </c>
      <c r="H2583">
        <f>IF(C2583=E2583,1,0)</f>
        <v/>
      </c>
      <c r="I2583">
        <f>1/E2583</f>
        <v/>
      </c>
      <c r="J2583" s="28">
        <f>F2583*D2583</f>
        <v/>
      </c>
      <c r="K2583" s="28">
        <f>G2583*D2583</f>
        <v/>
      </c>
      <c r="L2583" s="28">
        <f>H2583*D2583</f>
        <v/>
      </c>
      <c r="M2583" s="28">
        <f>I2583*D2583</f>
        <v/>
      </c>
    </row>
    <row r="2584">
      <c r="A2584" t="inlineStr">
        <is>
          <t>PRO-00883</t>
        </is>
      </c>
      <c r="B2584" t="inlineStr">
        <is>
          <t>google</t>
        </is>
      </c>
      <c r="C2584" t="n">
        <v>1</v>
      </c>
      <c r="D2584" s="28" t="n">
        <v>0</v>
      </c>
      <c r="E2584" t="n">
        <v>3</v>
      </c>
      <c r="F2584">
        <f>IF(E2584=1,1,IF(E2584=2,0.5,IF(OR(C2584=1,C2584=E2584),0.4,0.2/(E2584-2))))</f>
        <v/>
      </c>
      <c r="G2584">
        <f>IF(C2584=1,1,0)</f>
        <v/>
      </c>
      <c r="H2584">
        <f>IF(C2584=E2584,1,0)</f>
        <v/>
      </c>
      <c r="I2584">
        <f>1/E2584</f>
        <v/>
      </c>
      <c r="J2584" s="28">
        <f>F2584*D2584</f>
        <v/>
      </c>
      <c r="K2584" s="28">
        <f>G2584*D2584</f>
        <v/>
      </c>
      <c r="L2584" s="28">
        <f>H2584*D2584</f>
        <v/>
      </c>
      <c r="M2584" s="28">
        <f>I2584*D2584</f>
        <v/>
      </c>
    </row>
    <row r="2585">
      <c r="A2585" t="inlineStr">
        <is>
          <t>PRO-00883</t>
        </is>
      </c>
      <c r="B2585" t="inlineStr">
        <is>
          <t>linkedin</t>
        </is>
      </c>
      <c r="C2585" t="n">
        <v>2</v>
      </c>
      <c r="D2585" s="28" t="n">
        <v>0</v>
      </c>
      <c r="E2585" t="n">
        <v>3</v>
      </c>
      <c r="F2585">
        <f>IF(E2585=1,1,IF(E2585=2,0.5,IF(OR(C2585=1,C2585=E2585),0.4,0.2/(E2585-2))))</f>
        <v/>
      </c>
      <c r="G2585">
        <f>IF(C2585=1,1,0)</f>
        <v/>
      </c>
      <c r="H2585">
        <f>IF(C2585=E2585,1,0)</f>
        <v/>
      </c>
      <c r="I2585">
        <f>1/E2585</f>
        <v/>
      </c>
      <c r="J2585" s="28">
        <f>F2585*D2585</f>
        <v/>
      </c>
      <c r="K2585" s="28">
        <f>G2585*D2585</f>
        <v/>
      </c>
      <c r="L2585" s="28">
        <f>H2585*D2585</f>
        <v/>
      </c>
      <c r="M2585" s="28">
        <f>I2585*D2585</f>
        <v/>
      </c>
    </row>
    <row r="2586">
      <c r="A2586" t="inlineStr">
        <is>
          <t>PRO-00883</t>
        </is>
      </c>
      <c r="B2586" t="inlineStr">
        <is>
          <t>google</t>
        </is>
      </c>
      <c r="C2586" t="n">
        <v>3</v>
      </c>
      <c r="D2586" s="28" t="n">
        <v>0</v>
      </c>
      <c r="E2586" t="n">
        <v>3</v>
      </c>
      <c r="F2586">
        <f>IF(E2586=1,1,IF(E2586=2,0.5,IF(OR(C2586=1,C2586=E2586),0.4,0.2/(E2586-2))))</f>
        <v/>
      </c>
      <c r="G2586">
        <f>IF(C2586=1,1,0)</f>
        <v/>
      </c>
      <c r="H2586">
        <f>IF(C2586=E2586,1,0)</f>
        <v/>
      </c>
      <c r="I2586">
        <f>1/E2586</f>
        <v/>
      </c>
      <c r="J2586" s="28">
        <f>F2586*D2586</f>
        <v/>
      </c>
      <c r="K2586" s="28">
        <f>G2586*D2586</f>
        <v/>
      </c>
      <c r="L2586" s="28">
        <f>H2586*D2586</f>
        <v/>
      </c>
      <c r="M2586" s="28">
        <f>I2586*D2586</f>
        <v/>
      </c>
    </row>
    <row r="2587">
      <c r="A2587" t="inlineStr">
        <is>
          <t>PRO-00884</t>
        </is>
      </c>
      <c r="B2587" t="inlineStr">
        <is>
          <t>google</t>
        </is>
      </c>
      <c r="C2587" t="n">
        <v>1</v>
      </c>
      <c r="D2587" s="28" t="n">
        <v>0</v>
      </c>
      <c r="E2587" t="n">
        <v>3</v>
      </c>
      <c r="F2587">
        <f>IF(E2587=1,1,IF(E2587=2,0.5,IF(OR(C2587=1,C2587=E2587),0.4,0.2/(E2587-2))))</f>
        <v/>
      </c>
      <c r="G2587">
        <f>IF(C2587=1,1,0)</f>
        <v/>
      </c>
      <c r="H2587">
        <f>IF(C2587=E2587,1,0)</f>
        <v/>
      </c>
      <c r="I2587">
        <f>1/E2587</f>
        <v/>
      </c>
      <c r="J2587" s="28">
        <f>F2587*D2587</f>
        <v/>
      </c>
      <c r="K2587" s="28">
        <f>G2587*D2587</f>
        <v/>
      </c>
      <c r="L2587" s="28">
        <f>H2587*D2587</f>
        <v/>
      </c>
      <c r="M2587" s="28">
        <f>I2587*D2587</f>
        <v/>
      </c>
    </row>
    <row r="2588">
      <c r="A2588" t="inlineStr">
        <is>
          <t>PRO-00884</t>
        </is>
      </c>
      <c r="B2588" t="inlineStr">
        <is>
          <t>google</t>
        </is>
      </c>
      <c r="C2588" t="n">
        <v>2</v>
      </c>
      <c r="D2588" s="28" t="n">
        <v>0</v>
      </c>
      <c r="E2588" t="n">
        <v>3</v>
      </c>
      <c r="F2588">
        <f>IF(E2588=1,1,IF(E2588=2,0.5,IF(OR(C2588=1,C2588=E2588),0.4,0.2/(E2588-2))))</f>
        <v/>
      </c>
      <c r="G2588">
        <f>IF(C2588=1,1,0)</f>
        <v/>
      </c>
      <c r="H2588">
        <f>IF(C2588=E2588,1,0)</f>
        <v/>
      </c>
      <c r="I2588">
        <f>1/E2588</f>
        <v/>
      </c>
      <c r="J2588" s="28">
        <f>F2588*D2588</f>
        <v/>
      </c>
      <c r="K2588" s="28">
        <f>G2588*D2588</f>
        <v/>
      </c>
      <c r="L2588" s="28">
        <f>H2588*D2588</f>
        <v/>
      </c>
      <c r="M2588" s="28">
        <f>I2588*D2588</f>
        <v/>
      </c>
    </row>
    <row r="2589">
      <c r="A2589" t="inlineStr">
        <is>
          <t>PRO-00884</t>
        </is>
      </c>
      <c r="B2589" t="inlineStr">
        <is>
          <t>linkedin</t>
        </is>
      </c>
      <c r="C2589" t="n">
        <v>3</v>
      </c>
      <c r="D2589" s="28" t="n">
        <v>0</v>
      </c>
      <c r="E2589" t="n">
        <v>3</v>
      </c>
      <c r="F2589">
        <f>IF(E2589=1,1,IF(E2589=2,0.5,IF(OR(C2589=1,C2589=E2589),0.4,0.2/(E2589-2))))</f>
        <v/>
      </c>
      <c r="G2589">
        <f>IF(C2589=1,1,0)</f>
        <v/>
      </c>
      <c r="H2589">
        <f>IF(C2589=E2589,1,0)</f>
        <v/>
      </c>
      <c r="I2589">
        <f>1/E2589</f>
        <v/>
      </c>
      <c r="J2589" s="28">
        <f>F2589*D2589</f>
        <v/>
      </c>
      <c r="K2589" s="28">
        <f>G2589*D2589</f>
        <v/>
      </c>
      <c r="L2589" s="28">
        <f>H2589*D2589</f>
        <v/>
      </c>
      <c r="M2589" s="28">
        <f>I2589*D2589</f>
        <v/>
      </c>
    </row>
    <row r="2590">
      <c r="A2590" t="inlineStr">
        <is>
          <t>PRO-00885</t>
        </is>
      </c>
      <c r="B2590" t="inlineStr">
        <is>
          <t>google</t>
        </is>
      </c>
      <c r="C2590" t="n">
        <v>1</v>
      </c>
      <c r="D2590" s="28" t="n">
        <v>98050</v>
      </c>
      <c r="E2590" t="n">
        <v>4</v>
      </c>
      <c r="F2590">
        <f>IF(E2590=1,1,IF(E2590=2,0.5,IF(OR(C2590=1,C2590=E2590),0.4,0.2/(E2590-2))))</f>
        <v/>
      </c>
      <c r="G2590">
        <f>IF(C2590=1,1,0)</f>
        <v/>
      </c>
      <c r="H2590">
        <f>IF(C2590=E2590,1,0)</f>
        <v/>
      </c>
      <c r="I2590">
        <f>1/E2590</f>
        <v/>
      </c>
      <c r="J2590" s="28">
        <f>F2590*D2590</f>
        <v/>
      </c>
      <c r="K2590" s="28">
        <f>G2590*D2590</f>
        <v/>
      </c>
      <c r="L2590" s="28">
        <f>H2590*D2590</f>
        <v/>
      </c>
      <c r="M2590" s="28">
        <f>I2590*D2590</f>
        <v/>
      </c>
    </row>
    <row r="2591">
      <c r="A2591" t="inlineStr">
        <is>
          <t>PRO-00885</t>
        </is>
      </c>
      <c r="B2591" t="inlineStr">
        <is>
          <t>linkedin</t>
        </is>
      </c>
      <c r="C2591" t="n">
        <v>2</v>
      </c>
      <c r="D2591" s="28" t="n">
        <v>98050</v>
      </c>
      <c r="E2591" t="n">
        <v>4</v>
      </c>
      <c r="F2591">
        <f>IF(E2591=1,1,IF(E2591=2,0.5,IF(OR(C2591=1,C2591=E2591),0.4,0.2/(E2591-2))))</f>
        <v/>
      </c>
      <c r="G2591">
        <f>IF(C2591=1,1,0)</f>
        <v/>
      </c>
      <c r="H2591">
        <f>IF(C2591=E2591,1,0)</f>
        <v/>
      </c>
      <c r="I2591">
        <f>1/E2591</f>
        <v/>
      </c>
      <c r="J2591" s="28">
        <f>F2591*D2591</f>
        <v/>
      </c>
      <c r="K2591" s="28">
        <f>G2591*D2591</f>
        <v/>
      </c>
      <c r="L2591" s="28">
        <f>H2591*D2591</f>
        <v/>
      </c>
      <c r="M2591" s="28">
        <f>I2591*D2591</f>
        <v/>
      </c>
    </row>
    <row r="2592">
      <c r="A2592" t="inlineStr">
        <is>
          <t>PRO-00885</t>
        </is>
      </c>
      <c r="B2592" t="inlineStr">
        <is>
          <t>google</t>
        </is>
      </c>
      <c r="C2592" t="n">
        <v>3</v>
      </c>
      <c r="D2592" s="28" t="n">
        <v>98050</v>
      </c>
      <c r="E2592" t="n">
        <v>4</v>
      </c>
      <c r="F2592">
        <f>IF(E2592=1,1,IF(E2592=2,0.5,IF(OR(C2592=1,C2592=E2592),0.4,0.2/(E2592-2))))</f>
        <v/>
      </c>
      <c r="G2592">
        <f>IF(C2592=1,1,0)</f>
        <v/>
      </c>
      <c r="H2592">
        <f>IF(C2592=E2592,1,0)</f>
        <v/>
      </c>
      <c r="I2592">
        <f>1/E2592</f>
        <v/>
      </c>
      <c r="J2592" s="28">
        <f>F2592*D2592</f>
        <v/>
      </c>
      <c r="K2592" s="28">
        <f>G2592*D2592</f>
        <v/>
      </c>
      <c r="L2592" s="28">
        <f>H2592*D2592</f>
        <v/>
      </c>
      <c r="M2592" s="28">
        <f>I2592*D2592</f>
        <v/>
      </c>
    </row>
    <row r="2593">
      <c r="A2593" t="inlineStr">
        <is>
          <t>PRO-00885</t>
        </is>
      </c>
      <c r="B2593" t="inlineStr">
        <is>
          <t>g2</t>
        </is>
      </c>
      <c r="C2593" t="n">
        <v>4</v>
      </c>
      <c r="D2593" s="28" t="n">
        <v>98050</v>
      </c>
      <c r="E2593" t="n">
        <v>4</v>
      </c>
      <c r="F2593">
        <f>IF(E2593=1,1,IF(E2593=2,0.5,IF(OR(C2593=1,C2593=E2593),0.4,0.2/(E2593-2))))</f>
        <v/>
      </c>
      <c r="G2593">
        <f>IF(C2593=1,1,0)</f>
        <v/>
      </c>
      <c r="H2593">
        <f>IF(C2593=E2593,1,0)</f>
        <v/>
      </c>
      <c r="I2593">
        <f>1/E2593</f>
        <v/>
      </c>
      <c r="J2593" s="28">
        <f>F2593*D2593</f>
        <v/>
      </c>
      <c r="K2593" s="28">
        <f>G2593*D2593</f>
        <v/>
      </c>
      <c r="L2593" s="28">
        <f>H2593*D2593</f>
        <v/>
      </c>
      <c r="M2593" s="28">
        <f>I2593*D2593</f>
        <v/>
      </c>
    </row>
    <row r="2594">
      <c r="A2594" t="inlineStr">
        <is>
          <t>PRO-00886</t>
        </is>
      </c>
      <c r="B2594" t="inlineStr">
        <is>
          <t>linkedin</t>
        </is>
      </c>
      <c r="C2594" t="n">
        <v>1</v>
      </c>
      <c r="D2594" s="28" t="n">
        <v>82509</v>
      </c>
      <c r="E2594" t="n">
        <v>3</v>
      </c>
      <c r="F2594">
        <f>IF(E2594=1,1,IF(E2594=2,0.5,IF(OR(C2594=1,C2594=E2594),0.4,0.2/(E2594-2))))</f>
        <v/>
      </c>
      <c r="G2594">
        <f>IF(C2594=1,1,0)</f>
        <v/>
      </c>
      <c r="H2594">
        <f>IF(C2594=E2594,1,0)</f>
        <v/>
      </c>
      <c r="I2594">
        <f>1/E2594</f>
        <v/>
      </c>
      <c r="J2594" s="28">
        <f>F2594*D2594</f>
        <v/>
      </c>
      <c r="K2594" s="28">
        <f>G2594*D2594</f>
        <v/>
      </c>
      <c r="L2594" s="28">
        <f>H2594*D2594</f>
        <v/>
      </c>
      <c r="M2594" s="28">
        <f>I2594*D2594</f>
        <v/>
      </c>
    </row>
    <row r="2595">
      <c r="A2595" t="inlineStr">
        <is>
          <t>PRO-00886</t>
        </is>
      </c>
      <c r="B2595" t="inlineStr">
        <is>
          <t>linkedin</t>
        </is>
      </c>
      <c r="C2595" t="n">
        <v>2</v>
      </c>
      <c r="D2595" s="28" t="n">
        <v>82509</v>
      </c>
      <c r="E2595" t="n">
        <v>3</v>
      </c>
      <c r="F2595">
        <f>IF(E2595=1,1,IF(E2595=2,0.5,IF(OR(C2595=1,C2595=E2595),0.4,0.2/(E2595-2))))</f>
        <v/>
      </c>
      <c r="G2595">
        <f>IF(C2595=1,1,0)</f>
        <v/>
      </c>
      <c r="H2595">
        <f>IF(C2595=E2595,1,0)</f>
        <v/>
      </c>
      <c r="I2595">
        <f>1/E2595</f>
        <v/>
      </c>
      <c r="J2595" s="28">
        <f>F2595*D2595</f>
        <v/>
      </c>
      <c r="K2595" s="28">
        <f>G2595*D2595</f>
        <v/>
      </c>
      <c r="L2595" s="28">
        <f>H2595*D2595</f>
        <v/>
      </c>
      <c r="M2595" s="28">
        <f>I2595*D2595</f>
        <v/>
      </c>
    </row>
    <row r="2596">
      <c r="A2596" t="inlineStr">
        <is>
          <t>PRO-00886</t>
        </is>
      </c>
      <c r="B2596" t="inlineStr">
        <is>
          <t>g2</t>
        </is>
      </c>
      <c r="C2596" t="n">
        <v>3</v>
      </c>
      <c r="D2596" s="28" t="n">
        <v>82509</v>
      </c>
      <c r="E2596" t="n">
        <v>3</v>
      </c>
      <c r="F2596">
        <f>IF(E2596=1,1,IF(E2596=2,0.5,IF(OR(C2596=1,C2596=E2596),0.4,0.2/(E2596-2))))</f>
        <v/>
      </c>
      <c r="G2596">
        <f>IF(C2596=1,1,0)</f>
        <v/>
      </c>
      <c r="H2596">
        <f>IF(C2596=E2596,1,0)</f>
        <v/>
      </c>
      <c r="I2596">
        <f>1/E2596</f>
        <v/>
      </c>
      <c r="J2596" s="28">
        <f>F2596*D2596</f>
        <v/>
      </c>
      <c r="K2596" s="28">
        <f>G2596*D2596</f>
        <v/>
      </c>
      <c r="L2596" s="28">
        <f>H2596*D2596</f>
        <v/>
      </c>
      <c r="M2596" s="28">
        <f>I2596*D2596</f>
        <v/>
      </c>
    </row>
    <row r="2597">
      <c r="A2597" t="inlineStr">
        <is>
          <t>PRO-00887</t>
        </is>
      </c>
      <c r="B2597" t="inlineStr">
        <is>
          <t>linkedin</t>
        </is>
      </c>
      <c r="C2597" t="n">
        <v>1</v>
      </c>
      <c r="D2597" s="28" t="n">
        <v>74302</v>
      </c>
      <c r="E2597" t="n">
        <v>2</v>
      </c>
      <c r="F2597">
        <f>IF(E2597=1,1,IF(E2597=2,0.5,IF(OR(C2597=1,C2597=E2597),0.4,0.2/(E2597-2))))</f>
        <v/>
      </c>
      <c r="G2597">
        <f>IF(C2597=1,1,0)</f>
        <v/>
      </c>
      <c r="H2597">
        <f>IF(C2597=E2597,1,0)</f>
        <v/>
      </c>
      <c r="I2597">
        <f>1/E2597</f>
        <v/>
      </c>
      <c r="J2597" s="28">
        <f>F2597*D2597</f>
        <v/>
      </c>
      <c r="K2597" s="28">
        <f>G2597*D2597</f>
        <v/>
      </c>
      <c r="L2597" s="28">
        <f>H2597*D2597</f>
        <v/>
      </c>
      <c r="M2597" s="28">
        <f>I2597*D2597</f>
        <v/>
      </c>
    </row>
    <row r="2598">
      <c r="A2598" t="inlineStr">
        <is>
          <t>PRO-00887</t>
        </is>
      </c>
      <c r="B2598" t="inlineStr">
        <is>
          <t>linkedin</t>
        </is>
      </c>
      <c r="C2598" t="n">
        <v>2</v>
      </c>
      <c r="D2598" s="28" t="n">
        <v>74302</v>
      </c>
      <c r="E2598" t="n">
        <v>2</v>
      </c>
      <c r="F2598">
        <f>IF(E2598=1,1,IF(E2598=2,0.5,IF(OR(C2598=1,C2598=E2598),0.4,0.2/(E2598-2))))</f>
        <v/>
      </c>
      <c r="G2598">
        <f>IF(C2598=1,1,0)</f>
        <v/>
      </c>
      <c r="H2598">
        <f>IF(C2598=E2598,1,0)</f>
        <v/>
      </c>
      <c r="I2598">
        <f>1/E2598</f>
        <v/>
      </c>
      <c r="J2598" s="28">
        <f>F2598*D2598</f>
        <v/>
      </c>
      <c r="K2598" s="28">
        <f>G2598*D2598</f>
        <v/>
      </c>
      <c r="L2598" s="28">
        <f>H2598*D2598</f>
        <v/>
      </c>
      <c r="M2598" s="28">
        <f>I2598*D2598</f>
        <v/>
      </c>
    </row>
    <row r="2599">
      <c r="A2599" t="inlineStr">
        <is>
          <t>PRO-00888</t>
        </is>
      </c>
      <c r="B2599" t="inlineStr">
        <is>
          <t>google</t>
        </is>
      </c>
      <c r="C2599" t="n">
        <v>1</v>
      </c>
      <c r="D2599" s="28" t="n">
        <v>0</v>
      </c>
      <c r="E2599" t="n">
        <v>3</v>
      </c>
      <c r="F2599">
        <f>IF(E2599=1,1,IF(E2599=2,0.5,IF(OR(C2599=1,C2599=E2599),0.4,0.2/(E2599-2))))</f>
        <v/>
      </c>
      <c r="G2599">
        <f>IF(C2599=1,1,0)</f>
        <v/>
      </c>
      <c r="H2599">
        <f>IF(C2599=E2599,1,0)</f>
        <v/>
      </c>
      <c r="I2599">
        <f>1/E2599</f>
        <v/>
      </c>
      <c r="J2599" s="28">
        <f>F2599*D2599</f>
        <v/>
      </c>
      <c r="K2599" s="28">
        <f>G2599*D2599</f>
        <v/>
      </c>
      <c r="L2599" s="28">
        <f>H2599*D2599</f>
        <v/>
      </c>
      <c r="M2599" s="28">
        <f>I2599*D2599</f>
        <v/>
      </c>
    </row>
    <row r="2600">
      <c r="A2600" t="inlineStr">
        <is>
          <t>PRO-00888</t>
        </is>
      </c>
      <c r="B2600" t="inlineStr">
        <is>
          <t>g2</t>
        </is>
      </c>
      <c r="C2600" t="n">
        <v>2</v>
      </c>
      <c r="D2600" s="28" t="n">
        <v>0</v>
      </c>
      <c r="E2600" t="n">
        <v>3</v>
      </c>
      <c r="F2600">
        <f>IF(E2600=1,1,IF(E2600=2,0.5,IF(OR(C2600=1,C2600=E2600),0.4,0.2/(E2600-2))))</f>
        <v/>
      </c>
      <c r="G2600">
        <f>IF(C2600=1,1,0)</f>
        <v/>
      </c>
      <c r="H2600">
        <f>IF(C2600=E2600,1,0)</f>
        <v/>
      </c>
      <c r="I2600">
        <f>1/E2600</f>
        <v/>
      </c>
      <c r="J2600" s="28">
        <f>F2600*D2600</f>
        <v/>
      </c>
      <c r="K2600" s="28">
        <f>G2600*D2600</f>
        <v/>
      </c>
      <c r="L2600" s="28">
        <f>H2600*D2600</f>
        <v/>
      </c>
      <c r="M2600" s="28">
        <f>I2600*D2600</f>
        <v/>
      </c>
    </row>
    <row r="2601">
      <c r="A2601" t="inlineStr">
        <is>
          <t>PRO-00888</t>
        </is>
      </c>
      <c r="B2601" t="inlineStr">
        <is>
          <t>google</t>
        </is>
      </c>
      <c r="C2601" t="n">
        <v>3</v>
      </c>
      <c r="D2601" s="28" t="n">
        <v>0</v>
      </c>
      <c r="E2601" t="n">
        <v>3</v>
      </c>
      <c r="F2601">
        <f>IF(E2601=1,1,IF(E2601=2,0.5,IF(OR(C2601=1,C2601=E2601),0.4,0.2/(E2601-2))))</f>
        <v/>
      </c>
      <c r="G2601">
        <f>IF(C2601=1,1,0)</f>
        <v/>
      </c>
      <c r="H2601">
        <f>IF(C2601=E2601,1,0)</f>
        <v/>
      </c>
      <c r="I2601">
        <f>1/E2601</f>
        <v/>
      </c>
      <c r="J2601" s="28">
        <f>F2601*D2601</f>
        <v/>
      </c>
      <c r="K2601" s="28">
        <f>G2601*D2601</f>
        <v/>
      </c>
      <c r="L2601" s="28">
        <f>H2601*D2601</f>
        <v/>
      </c>
      <c r="M2601" s="28">
        <f>I2601*D2601</f>
        <v/>
      </c>
    </row>
    <row r="2602">
      <c r="A2602" t="inlineStr">
        <is>
          <t>PRO-00889</t>
        </is>
      </c>
      <c r="B2602" t="inlineStr">
        <is>
          <t>google</t>
        </is>
      </c>
      <c r="C2602" t="n">
        <v>1</v>
      </c>
      <c r="D2602" s="28" t="n">
        <v>0</v>
      </c>
      <c r="E2602" t="n">
        <v>3</v>
      </c>
      <c r="F2602">
        <f>IF(E2602=1,1,IF(E2602=2,0.5,IF(OR(C2602=1,C2602=E2602),0.4,0.2/(E2602-2))))</f>
        <v/>
      </c>
      <c r="G2602">
        <f>IF(C2602=1,1,0)</f>
        <v/>
      </c>
      <c r="H2602">
        <f>IF(C2602=E2602,1,0)</f>
        <v/>
      </c>
      <c r="I2602">
        <f>1/E2602</f>
        <v/>
      </c>
      <c r="J2602" s="28">
        <f>F2602*D2602</f>
        <v/>
      </c>
      <c r="K2602" s="28">
        <f>G2602*D2602</f>
        <v/>
      </c>
      <c r="L2602" s="28">
        <f>H2602*D2602</f>
        <v/>
      </c>
      <c r="M2602" s="28">
        <f>I2602*D2602</f>
        <v/>
      </c>
    </row>
    <row r="2603">
      <c r="A2603" t="inlineStr">
        <is>
          <t>PRO-00889</t>
        </is>
      </c>
      <c r="B2603" t="inlineStr">
        <is>
          <t>google</t>
        </is>
      </c>
      <c r="C2603" t="n">
        <v>2</v>
      </c>
      <c r="D2603" s="28" t="n">
        <v>0</v>
      </c>
      <c r="E2603" t="n">
        <v>3</v>
      </c>
      <c r="F2603">
        <f>IF(E2603=1,1,IF(E2603=2,0.5,IF(OR(C2603=1,C2603=E2603),0.4,0.2/(E2603-2))))</f>
        <v/>
      </c>
      <c r="G2603">
        <f>IF(C2603=1,1,0)</f>
        <v/>
      </c>
      <c r="H2603">
        <f>IF(C2603=E2603,1,0)</f>
        <v/>
      </c>
      <c r="I2603">
        <f>1/E2603</f>
        <v/>
      </c>
      <c r="J2603" s="28">
        <f>F2603*D2603</f>
        <v/>
      </c>
      <c r="K2603" s="28">
        <f>G2603*D2603</f>
        <v/>
      </c>
      <c r="L2603" s="28">
        <f>H2603*D2603</f>
        <v/>
      </c>
      <c r="M2603" s="28">
        <f>I2603*D2603</f>
        <v/>
      </c>
    </row>
    <row r="2604">
      <c r="A2604" t="inlineStr">
        <is>
          <t>PRO-00889</t>
        </is>
      </c>
      <c r="B2604" t="inlineStr">
        <is>
          <t>g2</t>
        </is>
      </c>
      <c r="C2604" t="n">
        <v>3</v>
      </c>
      <c r="D2604" s="28" t="n">
        <v>0</v>
      </c>
      <c r="E2604" t="n">
        <v>3</v>
      </c>
      <c r="F2604">
        <f>IF(E2604=1,1,IF(E2604=2,0.5,IF(OR(C2604=1,C2604=E2604),0.4,0.2/(E2604-2))))</f>
        <v/>
      </c>
      <c r="G2604">
        <f>IF(C2604=1,1,0)</f>
        <v/>
      </c>
      <c r="H2604">
        <f>IF(C2604=E2604,1,0)</f>
        <v/>
      </c>
      <c r="I2604">
        <f>1/E2604</f>
        <v/>
      </c>
      <c r="J2604" s="28">
        <f>F2604*D2604</f>
        <v/>
      </c>
      <c r="K2604" s="28">
        <f>G2604*D2604</f>
        <v/>
      </c>
      <c r="L2604" s="28">
        <f>H2604*D2604</f>
        <v/>
      </c>
      <c r="M2604" s="28">
        <f>I2604*D2604</f>
        <v/>
      </c>
    </row>
    <row r="2605">
      <c r="A2605" t="inlineStr">
        <is>
          <t>PRO-00890</t>
        </is>
      </c>
      <c r="B2605" t="inlineStr">
        <is>
          <t>google</t>
        </is>
      </c>
      <c r="C2605" t="n">
        <v>1</v>
      </c>
      <c r="D2605" s="28" t="n">
        <v>42392</v>
      </c>
      <c r="E2605" t="n">
        <v>3</v>
      </c>
      <c r="F2605">
        <f>IF(E2605=1,1,IF(E2605=2,0.5,IF(OR(C2605=1,C2605=E2605),0.4,0.2/(E2605-2))))</f>
        <v/>
      </c>
      <c r="G2605">
        <f>IF(C2605=1,1,0)</f>
        <v/>
      </c>
      <c r="H2605">
        <f>IF(C2605=E2605,1,0)</f>
        <v/>
      </c>
      <c r="I2605">
        <f>1/E2605</f>
        <v/>
      </c>
      <c r="J2605" s="28">
        <f>F2605*D2605</f>
        <v/>
      </c>
      <c r="K2605" s="28">
        <f>G2605*D2605</f>
        <v/>
      </c>
      <c r="L2605" s="28">
        <f>H2605*D2605</f>
        <v/>
      </c>
      <c r="M2605" s="28">
        <f>I2605*D2605</f>
        <v/>
      </c>
    </row>
    <row r="2606">
      <c r="A2606" t="inlineStr">
        <is>
          <t>PRO-00890</t>
        </is>
      </c>
      <c r="B2606" t="inlineStr">
        <is>
          <t>google</t>
        </is>
      </c>
      <c r="C2606" t="n">
        <v>2</v>
      </c>
      <c r="D2606" s="28" t="n">
        <v>42392</v>
      </c>
      <c r="E2606" t="n">
        <v>3</v>
      </c>
      <c r="F2606">
        <f>IF(E2606=1,1,IF(E2606=2,0.5,IF(OR(C2606=1,C2606=E2606),0.4,0.2/(E2606-2))))</f>
        <v/>
      </c>
      <c r="G2606">
        <f>IF(C2606=1,1,0)</f>
        <v/>
      </c>
      <c r="H2606">
        <f>IF(C2606=E2606,1,0)</f>
        <v/>
      </c>
      <c r="I2606">
        <f>1/E2606</f>
        <v/>
      </c>
      <c r="J2606" s="28">
        <f>F2606*D2606</f>
        <v/>
      </c>
      <c r="K2606" s="28">
        <f>G2606*D2606</f>
        <v/>
      </c>
      <c r="L2606" s="28">
        <f>H2606*D2606</f>
        <v/>
      </c>
      <c r="M2606" s="28">
        <f>I2606*D2606</f>
        <v/>
      </c>
    </row>
    <row r="2607">
      <c r="A2607" t="inlineStr">
        <is>
          <t>PRO-00890</t>
        </is>
      </c>
      <c r="B2607" t="inlineStr">
        <is>
          <t>g2</t>
        </is>
      </c>
      <c r="C2607" t="n">
        <v>3</v>
      </c>
      <c r="D2607" s="28" t="n">
        <v>42392</v>
      </c>
      <c r="E2607" t="n">
        <v>3</v>
      </c>
      <c r="F2607">
        <f>IF(E2607=1,1,IF(E2607=2,0.5,IF(OR(C2607=1,C2607=E2607),0.4,0.2/(E2607-2))))</f>
        <v/>
      </c>
      <c r="G2607">
        <f>IF(C2607=1,1,0)</f>
        <v/>
      </c>
      <c r="H2607">
        <f>IF(C2607=E2607,1,0)</f>
        <v/>
      </c>
      <c r="I2607">
        <f>1/E2607</f>
        <v/>
      </c>
      <c r="J2607" s="28">
        <f>F2607*D2607</f>
        <v/>
      </c>
      <c r="K2607" s="28">
        <f>G2607*D2607</f>
        <v/>
      </c>
      <c r="L2607" s="28">
        <f>H2607*D2607</f>
        <v/>
      </c>
      <c r="M2607" s="28">
        <f>I2607*D2607</f>
        <v/>
      </c>
    </row>
    <row r="2608">
      <c r="A2608" t="inlineStr">
        <is>
          <t>PRO-00891</t>
        </is>
      </c>
      <c r="B2608" t="inlineStr">
        <is>
          <t>google</t>
        </is>
      </c>
      <c r="C2608" t="n">
        <v>1</v>
      </c>
      <c r="D2608" s="28" t="n">
        <v>0</v>
      </c>
      <c r="E2608" t="n">
        <v>3</v>
      </c>
      <c r="F2608">
        <f>IF(E2608=1,1,IF(E2608=2,0.5,IF(OR(C2608=1,C2608=E2608),0.4,0.2/(E2608-2))))</f>
        <v/>
      </c>
      <c r="G2608">
        <f>IF(C2608=1,1,0)</f>
        <v/>
      </c>
      <c r="H2608">
        <f>IF(C2608=E2608,1,0)</f>
        <v/>
      </c>
      <c r="I2608">
        <f>1/E2608</f>
        <v/>
      </c>
      <c r="J2608" s="28">
        <f>F2608*D2608</f>
        <v/>
      </c>
      <c r="K2608" s="28">
        <f>G2608*D2608</f>
        <v/>
      </c>
      <c r="L2608" s="28">
        <f>H2608*D2608</f>
        <v/>
      </c>
      <c r="M2608" s="28">
        <f>I2608*D2608</f>
        <v/>
      </c>
    </row>
    <row r="2609">
      <c r="A2609" t="inlineStr">
        <is>
          <t>PRO-00891</t>
        </is>
      </c>
      <c r="B2609" t="inlineStr">
        <is>
          <t>g2</t>
        </is>
      </c>
      <c r="C2609" t="n">
        <v>2</v>
      </c>
      <c r="D2609" s="28" t="n">
        <v>0</v>
      </c>
      <c r="E2609" t="n">
        <v>3</v>
      </c>
      <c r="F2609">
        <f>IF(E2609=1,1,IF(E2609=2,0.5,IF(OR(C2609=1,C2609=E2609),0.4,0.2/(E2609-2))))</f>
        <v/>
      </c>
      <c r="G2609">
        <f>IF(C2609=1,1,0)</f>
        <v/>
      </c>
      <c r="H2609">
        <f>IF(C2609=E2609,1,0)</f>
        <v/>
      </c>
      <c r="I2609">
        <f>1/E2609</f>
        <v/>
      </c>
      <c r="J2609" s="28">
        <f>F2609*D2609</f>
        <v/>
      </c>
      <c r="K2609" s="28">
        <f>G2609*D2609</f>
        <v/>
      </c>
      <c r="L2609" s="28">
        <f>H2609*D2609</f>
        <v/>
      </c>
      <c r="M2609" s="28">
        <f>I2609*D2609</f>
        <v/>
      </c>
    </row>
    <row r="2610">
      <c r="A2610" t="inlineStr">
        <is>
          <t>PRO-00891</t>
        </is>
      </c>
      <c r="B2610" t="inlineStr">
        <is>
          <t>programmatic</t>
        </is>
      </c>
      <c r="C2610" t="n">
        <v>3</v>
      </c>
      <c r="D2610" s="28" t="n">
        <v>0</v>
      </c>
      <c r="E2610" t="n">
        <v>3</v>
      </c>
      <c r="F2610">
        <f>IF(E2610=1,1,IF(E2610=2,0.5,IF(OR(C2610=1,C2610=E2610),0.4,0.2/(E2610-2))))</f>
        <v/>
      </c>
      <c r="G2610">
        <f>IF(C2610=1,1,0)</f>
        <v/>
      </c>
      <c r="H2610">
        <f>IF(C2610=E2610,1,0)</f>
        <v/>
      </c>
      <c r="I2610">
        <f>1/E2610</f>
        <v/>
      </c>
      <c r="J2610" s="28">
        <f>F2610*D2610</f>
        <v/>
      </c>
      <c r="K2610" s="28">
        <f>G2610*D2610</f>
        <v/>
      </c>
      <c r="L2610" s="28">
        <f>H2610*D2610</f>
        <v/>
      </c>
      <c r="M2610" s="28">
        <f>I2610*D2610</f>
        <v/>
      </c>
    </row>
    <row r="2611">
      <c r="A2611" t="inlineStr">
        <is>
          <t>PRO-00892</t>
        </is>
      </c>
      <c r="B2611" t="inlineStr">
        <is>
          <t>google</t>
        </is>
      </c>
      <c r="C2611" t="n">
        <v>1</v>
      </c>
      <c r="D2611" s="28" t="n">
        <v>0</v>
      </c>
      <c r="E2611" t="n">
        <v>2</v>
      </c>
      <c r="F2611">
        <f>IF(E2611=1,1,IF(E2611=2,0.5,IF(OR(C2611=1,C2611=E2611),0.4,0.2/(E2611-2))))</f>
        <v/>
      </c>
      <c r="G2611">
        <f>IF(C2611=1,1,0)</f>
        <v/>
      </c>
      <c r="H2611">
        <f>IF(C2611=E2611,1,0)</f>
        <v/>
      </c>
      <c r="I2611">
        <f>1/E2611</f>
        <v/>
      </c>
      <c r="J2611" s="28">
        <f>F2611*D2611</f>
        <v/>
      </c>
      <c r="K2611" s="28">
        <f>G2611*D2611</f>
        <v/>
      </c>
      <c r="L2611" s="28">
        <f>H2611*D2611</f>
        <v/>
      </c>
      <c r="M2611" s="28">
        <f>I2611*D2611</f>
        <v/>
      </c>
    </row>
    <row r="2612">
      <c r="A2612" t="inlineStr">
        <is>
          <t>PRO-00892</t>
        </is>
      </c>
      <c r="B2612" t="inlineStr">
        <is>
          <t>linkedin</t>
        </is>
      </c>
      <c r="C2612" t="n">
        <v>2</v>
      </c>
      <c r="D2612" s="28" t="n">
        <v>0</v>
      </c>
      <c r="E2612" t="n">
        <v>2</v>
      </c>
      <c r="F2612">
        <f>IF(E2612=1,1,IF(E2612=2,0.5,IF(OR(C2612=1,C2612=E2612),0.4,0.2/(E2612-2))))</f>
        <v/>
      </c>
      <c r="G2612">
        <f>IF(C2612=1,1,0)</f>
        <v/>
      </c>
      <c r="H2612">
        <f>IF(C2612=E2612,1,0)</f>
        <v/>
      </c>
      <c r="I2612">
        <f>1/E2612</f>
        <v/>
      </c>
      <c r="J2612" s="28">
        <f>F2612*D2612</f>
        <v/>
      </c>
      <c r="K2612" s="28">
        <f>G2612*D2612</f>
        <v/>
      </c>
      <c r="L2612" s="28">
        <f>H2612*D2612</f>
        <v/>
      </c>
      <c r="M2612" s="28">
        <f>I2612*D2612</f>
        <v/>
      </c>
    </row>
    <row r="2613">
      <c r="A2613" t="inlineStr">
        <is>
          <t>PRO-00893</t>
        </is>
      </c>
      <c r="B2613" t="inlineStr">
        <is>
          <t>linkedin</t>
        </is>
      </c>
      <c r="C2613" t="n">
        <v>1</v>
      </c>
      <c r="D2613" s="28" t="n">
        <v>0</v>
      </c>
      <c r="E2613" t="n">
        <v>3</v>
      </c>
      <c r="F2613">
        <f>IF(E2613=1,1,IF(E2613=2,0.5,IF(OR(C2613=1,C2613=E2613),0.4,0.2/(E2613-2))))</f>
        <v/>
      </c>
      <c r="G2613">
        <f>IF(C2613=1,1,0)</f>
        <v/>
      </c>
      <c r="H2613">
        <f>IF(C2613=E2613,1,0)</f>
        <v/>
      </c>
      <c r="I2613">
        <f>1/E2613</f>
        <v/>
      </c>
      <c r="J2613" s="28">
        <f>F2613*D2613</f>
        <v/>
      </c>
      <c r="K2613" s="28">
        <f>G2613*D2613</f>
        <v/>
      </c>
      <c r="L2613" s="28">
        <f>H2613*D2613</f>
        <v/>
      </c>
      <c r="M2613" s="28">
        <f>I2613*D2613</f>
        <v/>
      </c>
    </row>
    <row r="2614">
      <c r="A2614" t="inlineStr">
        <is>
          <t>PRO-00893</t>
        </is>
      </c>
      <c r="B2614" t="inlineStr">
        <is>
          <t>g2</t>
        </is>
      </c>
      <c r="C2614" t="n">
        <v>2</v>
      </c>
      <c r="D2614" s="28" t="n">
        <v>0</v>
      </c>
      <c r="E2614" t="n">
        <v>3</v>
      </c>
      <c r="F2614">
        <f>IF(E2614=1,1,IF(E2614=2,0.5,IF(OR(C2614=1,C2614=E2614),0.4,0.2/(E2614-2))))</f>
        <v/>
      </c>
      <c r="G2614">
        <f>IF(C2614=1,1,0)</f>
        <v/>
      </c>
      <c r="H2614">
        <f>IF(C2614=E2614,1,0)</f>
        <v/>
      </c>
      <c r="I2614">
        <f>1/E2614</f>
        <v/>
      </c>
      <c r="J2614" s="28">
        <f>F2614*D2614</f>
        <v/>
      </c>
      <c r="K2614" s="28">
        <f>G2614*D2614</f>
        <v/>
      </c>
      <c r="L2614" s="28">
        <f>H2614*D2614</f>
        <v/>
      </c>
      <c r="M2614" s="28">
        <f>I2614*D2614</f>
        <v/>
      </c>
    </row>
    <row r="2615">
      <c r="A2615" t="inlineStr">
        <is>
          <t>PRO-00893</t>
        </is>
      </c>
      <c r="B2615" t="inlineStr">
        <is>
          <t>linkedin</t>
        </is>
      </c>
      <c r="C2615" t="n">
        <v>3</v>
      </c>
      <c r="D2615" s="28" t="n">
        <v>0</v>
      </c>
      <c r="E2615" t="n">
        <v>3</v>
      </c>
      <c r="F2615">
        <f>IF(E2615=1,1,IF(E2615=2,0.5,IF(OR(C2615=1,C2615=E2615),0.4,0.2/(E2615-2))))</f>
        <v/>
      </c>
      <c r="G2615">
        <f>IF(C2615=1,1,0)</f>
        <v/>
      </c>
      <c r="H2615">
        <f>IF(C2615=E2615,1,0)</f>
        <v/>
      </c>
      <c r="I2615">
        <f>1/E2615</f>
        <v/>
      </c>
      <c r="J2615" s="28">
        <f>F2615*D2615</f>
        <v/>
      </c>
      <c r="K2615" s="28">
        <f>G2615*D2615</f>
        <v/>
      </c>
      <c r="L2615" s="28">
        <f>H2615*D2615</f>
        <v/>
      </c>
      <c r="M2615" s="28">
        <f>I2615*D2615</f>
        <v/>
      </c>
    </row>
    <row r="2616">
      <c r="A2616" t="inlineStr">
        <is>
          <t>PRO-00894</t>
        </is>
      </c>
      <c r="B2616" t="inlineStr">
        <is>
          <t>linkedin</t>
        </is>
      </c>
      <c r="C2616" t="n">
        <v>1</v>
      </c>
      <c r="D2616" s="28" t="n">
        <v>71739</v>
      </c>
      <c r="E2616" t="n">
        <v>4</v>
      </c>
      <c r="F2616">
        <f>IF(E2616=1,1,IF(E2616=2,0.5,IF(OR(C2616=1,C2616=E2616),0.4,0.2/(E2616-2))))</f>
        <v/>
      </c>
      <c r="G2616">
        <f>IF(C2616=1,1,0)</f>
        <v/>
      </c>
      <c r="H2616">
        <f>IF(C2616=E2616,1,0)</f>
        <v/>
      </c>
      <c r="I2616">
        <f>1/E2616</f>
        <v/>
      </c>
      <c r="J2616" s="28">
        <f>F2616*D2616</f>
        <v/>
      </c>
      <c r="K2616" s="28">
        <f>G2616*D2616</f>
        <v/>
      </c>
      <c r="L2616" s="28">
        <f>H2616*D2616</f>
        <v/>
      </c>
      <c r="M2616" s="28">
        <f>I2616*D2616</f>
        <v/>
      </c>
    </row>
    <row r="2617">
      <c r="A2617" t="inlineStr">
        <is>
          <t>PRO-00894</t>
        </is>
      </c>
      <c r="B2617" t="inlineStr">
        <is>
          <t>google</t>
        </is>
      </c>
      <c r="C2617" t="n">
        <v>2</v>
      </c>
      <c r="D2617" s="28" t="n">
        <v>71739</v>
      </c>
      <c r="E2617" t="n">
        <v>4</v>
      </c>
      <c r="F2617">
        <f>IF(E2617=1,1,IF(E2617=2,0.5,IF(OR(C2617=1,C2617=E2617),0.4,0.2/(E2617-2))))</f>
        <v/>
      </c>
      <c r="G2617">
        <f>IF(C2617=1,1,0)</f>
        <v/>
      </c>
      <c r="H2617">
        <f>IF(C2617=E2617,1,0)</f>
        <v/>
      </c>
      <c r="I2617">
        <f>1/E2617</f>
        <v/>
      </c>
      <c r="J2617" s="28">
        <f>F2617*D2617</f>
        <v/>
      </c>
      <c r="K2617" s="28">
        <f>G2617*D2617</f>
        <v/>
      </c>
      <c r="L2617" s="28">
        <f>H2617*D2617</f>
        <v/>
      </c>
      <c r="M2617" s="28">
        <f>I2617*D2617</f>
        <v/>
      </c>
    </row>
    <row r="2618">
      <c r="A2618" t="inlineStr">
        <is>
          <t>PRO-00894</t>
        </is>
      </c>
      <c r="B2618" t="inlineStr">
        <is>
          <t>g2</t>
        </is>
      </c>
      <c r="C2618" t="n">
        <v>3</v>
      </c>
      <c r="D2618" s="28" t="n">
        <v>71739</v>
      </c>
      <c r="E2618" t="n">
        <v>4</v>
      </c>
      <c r="F2618">
        <f>IF(E2618=1,1,IF(E2618=2,0.5,IF(OR(C2618=1,C2618=E2618),0.4,0.2/(E2618-2))))</f>
        <v/>
      </c>
      <c r="G2618">
        <f>IF(C2618=1,1,0)</f>
        <v/>
      </c>
      <c r="H2618">
        <f>IF(C2618=E2618,1,0)</f>
        <v/>
      </c>
      <c r="I2618">
        <f>1/E2618</f>
        <v/>
      </c>
      <c r="J2618" s="28">
        <f>F2618*D2618</f>
        <v/>
      </c>
      <c r="K2618" s="28">
        <f>G2618*D2618</f>
        <v/>
      </c>
      <c r="L2618" s="28">
        <f>H2618*D2618</f>
        <v/>
      </c>
      <c r="M2618" s="28">
        <f>I2618*D2618</f>
        <v/>
      </c>
    </row>
    <row r="2619">
      <c r="A2619" t="inlineStr">
        <is>
          <t>PRO-00894</t>
        </is>
      </c>
      <c r="B2619" t="inlineStr">
        <is>
          <t>g2</t>
        </is>
      </c>
      <c r="C2619" t="n">
        <v>4</v>
      </c>
      <c r="D2619" s="28" t="n">
        <v>71739</v>
      </c>
      <c r="E2619" t="n">
        <v>4</v>
      </c>
      <c r="F2619">
        <f>IF(E2619=1,1,IF(E2619=2,0.5,IF(OR(C2619=1,C2619=E2619),0.4,0.2/(E2619-2))))</f>
        <v/>
      </c>
      <c r="G2619">
        <f>IF(C2619=1,1,0)</f>
        <v/>
      </c>
      <c r="H2619">
        <f>IF(C2619=E2619,1,0)</f>
        <v/>
      </c>
      <c r="I2619">
        <f>1/E2619</f>
        <v/>
      </c>
      <c r="J2619" s="28">
        <f>F2619*D2619</f>
        <v/>
      </c>
      <c r="K2619" s="28">
        <f>G2619*D2619</f>
        <v/>
      </c>
      <c r="L2619" s="28">
        <f>H2619*D2619</f>
        <v/>
      </c>
      <c r="M2619" s="28">
        <f>I2619*D2619</f>
        <v/>
      </c>
    </row>
    <row r="2620">
      <c r="A2620" t="inlineStr">
        <is>
          <t>PRO-00895</t>
        </is>
      </c>
      <c r="B2620" t="inlineStr">
        <is>
          <t>google</t>
        </is>
      </c>
      <c r="C2620" t="n">
        <v>1</v>
      </c>
      <c r="D2620" s="28" t="n">
        <v>0</v>
      </c>
      <c r="E2620" t="n">
        <v>2</v>
      </c>
      <c r="F2620">
        <f>IF(E2620=1,1,IF(E2620=2,0.5,IF(OR(C2620=1,C2620=E2620),0.4,0.2/(E2620-2))))</f>
        <v/>
      </c>
      <c r="G2620">
        <f>IF(C2620=1,1,0)</f>
        <v/>
      </c>
      <c r="H2620">
        <f>IF(C2620=E2620,1,0)</f>
        <v/>
      </c>
      <c r="I2620">
        <f>1/E2620</f>
        <v/>
      </c>
      <c r="J2620" s="28">
        <f>F2620*D2620</f>
        <v/>
      </c>
      <c r="K2620" s="28">
        <f>G2620*D2620</f>
        <v/>
      </c>
      <c r="L2620" s="28">
        <f>H2620*D2620</f>
        <v/>
      </c>
      <c r="M2620" s="28">
        <f>I2620*D2620</f>
        <v/>
      </c>
    </row>
    <row r="2621">
      <c r="A2621" t="inlineStr">
        <is>
          <t>PRO-00895</t>
        </is>
      </c>
      <c r="B2621" t="inlineStr">
        <is>
          <t>g2</t>
        </is>
      </c>
      <c r="C2621" t="n">
        <v>2</v>
      </c>
      <c r="D2621" s="28" t="n">
        <v>0</v>
      </c>
      <c r="E2621" t="n">
        <v>2</v>
      </c>
      <c r="F2621">
        <f>IF(E2621=1,1,IF(E2621=2,0.5,IF(OR(C2621=1,C2621=E2621),0.4,0.2/(E2621-2))))</f>
        <v/>
      </c>
      <c r="G2621">
        <f>IF(C2621=1,1,0)</f>
        <v/>
      </c>
      <c r="H2621">
        <f>IF(C2621=E2621,1,0)</f>
        <v/>
      </c>
      <c r="I2621">
        <f>1/E2621</f>
        <v/>
      </c>
      <c r="J2621" s="28">
        <f>F2621*D2621</f>
        <v/>
      </c>
      <c r="K2621" s="28">
        <f>G2621*D2621</f>
        <v/>
      </c>
      <c r="L2621" s="28">
        <f>H2621*D2621</f>
        <v/>
      </c>
      <c r="M2621" s="28">
        <f>I2621*D2621</f>
        <v/>
      </c>
    </row>
    <row r="2622">
      <c r="A2622" t="inlineStr">
        <is>
          <t>PRO-00896</t>
        </is>
      </c>
      <c r="B2622" t="inlineStr">
        <is>
          <t>linkedin</t>
        </is>
      </c>
      <c r="C2622" t="n">
        <v>1</v>
      </c>
      <c r="D2622" s="28" t="n">
        <v>112178</v>
      </c>
      <c r="E2622" t="n">
        <v>4</v>
      </c>
      <c r="F2622">
        <f>IF(E2622=1,1,IF(E2622=2,0.5,IF(OR(C2622=1,C2622=E2622),0.4,0.2/(E2622-2))))</f>
        <v/>
      </c>
      <c r="G2622">
        <f>IF(C2622=1,1,0)</f>
        <v/>
      </c>
      <c r="H2622">
        <f>IF(C2622=E2622,1,0)</f>
        <v/>
      </c>
      <c r="I2622">
        <f>1/E2622</f>
        <v/>
      </c>
      <c r="J2622" s="28">
        <f>F2622*D2622</f>
        <v/>
      </c>
      <c r="K2622" s="28">
        <f>G2622*D2622</f>
        <v/>
      </c>
      <c r="L2622" s="28">
        <f>H2622*D2622</f>
        <v/>
      </c>
      <c r="M2622" s="28">
        <f>I2622*D2622</f>
        <v/>
      </c>
    </row>
    <row r="2623">
      <c r="A2623" t="inlineStr">
        <is>
          <t>PRO-00896</t>
        </is>
      </c>
      <c r="B2623" t="inlineStr">
        <is>
          <t>linkedin</t>
        </is>
      </c>
      <c r="C2623" t="n">
        <v>2</v>
      </c>
      <c r="D2623" s="28" t="n">
        <v>112178</v>
      </c>
      <c r="E2623" t="n">
        <v>4</v>
      </c>
      <c r="F2623">
        <f>IF(E2623=1,1,IF(E2623=2,0.5,IF(OR(C2623=1,C2623=E2623),0.4,0.2/(E2623-2))))</f>
        <v/>
      </c>
      <c r="G2623">
        <f>IF(C2623=1,1,0)</f>
        <v/>
      </c>
      <c r="H2623">
        <f>IF(C2623=E2623,1,0)</f>
        <v/>
      </c>
      <c r="I2623">
        <f>1/E2623</f>
        <v/>
      </c>
      <c r="J2623" s="28">
        <f>F2623*D2623</f>
        <v/>
      </c>
      <c r="K2623" s="28">
        <f>G2623*D2623</f>
        <v/>
      </c>
      <c r="L2623" s="28">
        <f>H2623*D2623</f>
        <v/>
      </c>
      <c r="M2623" s="28">
        <f>I2623*D2623</f>
        <v/>
      </c>
    </row>
    <row r="2624">
      <c r="A2624" t="inlineStr">
        <is>
          <t>PRO-00896</t>
        </is>
      </c>
      <c r="B2624" t="inlineStr">
        <is>
          <t>linkedin</t>
        </is>
      </c>
      <c r="C2624" t="n">
        <v>3</v>
      </c>
      <c r="D2624" s="28" t="n">
        <v>112178</v>
      </c>
      <c r="E2624" t="n">
        <v>4</v>
      </c>
      <c r="F2624">
        <f>IF(E2624=1,1,IF(E2624=2,0.5,IF(OR(C2624=1,C2624=E2624),0.4,0.2/(E2624-2))))</f>
        <v/>
      </c>
      <c r="G2624">
        <f>IF(C2624=1,1,0)</f>
        <v/>
      </c>
      <c r="H2624">
        <f>IF(C2624=E2624,1,0)</f>
        <v/>
      </c>
      <c r="I2624">
        <f>1/E2624</f>
        <v/>
      </c>
      <c r="J2624" s="28">
        <f>F2624*D2624</f>
        <v/>
      </c>
      <c r="K2624" s="28">
        <f>G2624*D2624</f>
        <v/>
      </c>
      <c r="L2624" s="28">
        <f>H2624*D2624</f>
        <v/>
      </c>
      <c r="M2624" s="28">
        <f>I2624*D2624</f>
        <v/>
      </c>
    </row>
    <row r="2625">
      <c r="A2625" t="inlineStr">
        <is>
          <t>PRO-00896</t>
        </is>
      </c>
      <c r="B2625" t="inlineStr">
        <is>
          <t>linkedin</t>
        </is>
      </c>
      <c r="C2625" t="n">
        <v>4</v>
      </c>
      <c r="D2625" s="28" t="n">
        <v>112178</v>
      </c>
      <c r="E2625" t="n">
        <v>4</v>
      </c>
      <c r="F2625">
        <f>IF(E2625=1,1,IF(E2625=2,0.5,IF(OR(C2625=1,C2625=E2625),0.4,0.2/(E2625-2))))</f>
        <v/>
      </c>
      <c r="G2625">
        <f>IF(C2625=1,1,0)</f>
        <v/>
      </c>
      <c r="H2625">
        <f>IF(C2625=E2625,1,0)</f>
        <v/>
      </c>
      <c r="I2625">
        <f>1/E2625</f>
        <v/>
      </c>
      <c r="J2625" s="28">
        <f>F2625*D2625</f>
        <v/>
      </c>
      <c r="K2625" s="28">
        <f>G2625*D2625</f>
        <v/>
      </c>
      <c r="L2625" s="28">
        <f>H2625*D2625</f>
        <v/>
      </c>
      <c r="M2625" s="28">
        <f>I2625*D2625</f>
        <v/>
      </c>
    </row>
    <row r="2626">
      <c r="A2626" t="inlineStr">
        <is>
          <t>PRO-00897</t>
        </is>
      </c>
      <c r="B2626" t="inlineStr">
        <is>
          <t>google</t>
        </is>
      </c>
      <c r="C2626" t="n">
        <v>1</v>
      </c>
      <c r="D2626" s="28" t="n">
        <v>0</v>
      </c>
      <c r="E2626" t="n">
        <v>3</v>
      </c>
      <c r="F2626">
        <f>IF(E2626=1,1,IF(E2626=2,0.5,IF(OR(C2626=1,C2626=E2626),0.4,0.2/(E2626-2))))</f>
        <v/>
      </c>
      <c r="G2626">
        <f>IF(C2626=1,1,0)</f>
        <v/>
      </c>
      <c r="H2626">
        <f>IF(C2626=E2626,1,0)</f>
        <v/>
      </c>
      <c r="I2626">
        <f>1/E2626</f>
        <v/>
      </c>
      <c r="J2626" s="28">
        <f>F2626*D2626</f>
        <v/>
      </c>
      <c r="K2626" s="28">
        <f>G2626*D2626</f>
        <v/>
      </c>
      <c r="L2626" s="28">
        <f>H2626*D2626</f>
        <v/>
      </c>
      <c r="M2626" s="28">
        <f>I2626*D2626</f>
        <v/>
      </c>
    </row>
    <row r="2627">
      <c r="A2627" t="inlineStr">
        <is>
          <t>PRO-00897</t>
        </is>
      </c>
      <c r="B2627" t="inlineStr">
        <is>
          <t>programmatic</t>
        </is>
      </c>
      <c r="C2627" t="n">
        <v>2</v>
      </c>
      <c r="D2627" s="28" t="n">
        <v>0</v>
      </c>
      <c r="E2627" t="n">
        <v>3</v>
      </c>
      <c r="F2627">
        <f>IF(E2627=1,1,IF(E2627=2,0.5,IF(OR(C2627=1,C2627=E2627),0.4,0.2/(E2627-2))))</f>
        <v/>
      </c>
      <c r="G2627">
        <f>IF(C2627=1,1,0)</f>
        <v/>
      </c>
      <c r="H2627">
        <f>IF(C2627=E2627,1,0)</f>
        <v/>
      </c>
      <c r="I2627">
        <f>1/E2627</f>
        <v/>
      </c>
      <c r="J2627" s="28">
        <f>F2627*D2627</f>
        <v/>
      </c>
      <c r="K2627" s="28">
        <f>G2627*D2627</f>
        <v/>
      </c>
      <c r="L2627" s="28">
        <f>H2627*D2627</f>
        <v/>
      </c>
      <c r="M2627" s="28">
        <f>I2627*D2627</f>
        <v/>
      </c>
    </row>
    <row r="2628">
      <c r="A2628" t="inlineStr">
        <is>
          <t>PRO-00897</t>
        </is>
      </c>
      <c r="B2628" t="inlineStr">
        <is>
          <t>linkedin</t>
        </is>
      </c>
      <c r="C2628" t="n">
        <v>3</v>
      </c>
      <c r="D2628" s="28" t="n">
        <v>0</v>
      </c>
      <c r="E2628" t="n">
        <v>3</v>
      </c>
      <c r="F2628">
        <f>IF(E2628=1,1,IF(E2628=2,0.5,IF(OR(C2628=1,C2628=E2628),0.4,0.2/(E2628-2))))</f>
        <v/>
      </c>
      <c r="G2628">
        <f>IF(C2628=1,1,0)</f>
        <v/>
      </c>
      <c r="H2628">
        <f>IF(C2628=E2628,1,0)</f>
        <v/>
      </c>
      <c r="I2628">
        <f>1/E2628</f>
        <v/>
      </c>
      <c r="J2628" s="28">
        <f>F2628*D2628</f>
        <v/>
      </c>
      <c r="K2628" s="28">
        <f>G2628*D2628</f>
        <v/>
      </c>
      <c r="L2628" s="28">
        <f>H2628*D2628</f>
        <v/>
      </c>
      <c r="M2628" s="28">
        <f>I2628*D2628</f>
        <v/>
      </c>
    </row>
    <row r="2629">
      <c r="A2629" t="inlineStr">
        <is>
          <t>PRO-00898</t>
        </is>
      </c>
      <c r="B2629" t="inlineStr">
        <is>
          <t>linkedin</t>
        </is>
      </c>
      <c r="C2629" t="n">
        <v>1</v>
      </c>
      <c r="D2629" s="28" t="n">
        <v>64432</v>
      </c>
      <c r="E2629" t="n">
        <v>2</v>
      </c>
      <c r="F2629">
        <f>IF(E2629=1,1,IF(E2629=2,0.5,IF(OR(C2629=1,C2629=E2629),0.4,0.2/(E2629-2))))</f>
        <v/>
      </c>
      <c r="G2629">
        <f>IF(C2629=1,1,0)</f>
        <v/>
      </c>
      <c r="H2629">
        <f>IF(C2629=E2629,1,0)</f>
        <v/>
      </c>
      <c r="I2629">
        <f>1/E2629</f>
        <v/>
      </c>
      <c r="J2629" s="28">
        <f>F2629*D2629</f>
        <v/>
      </c>
      <c r="K2629" s="28">
        <f>G2629*D2629</f>
        <v/>
      </c>
      <c r="L2629" s="28">
        <f>H2629*D2629</f>
        <v/>
      </c>
      <c r="M2629" s="28">
        <f>I2629*D2629</f>
        <v/>
      </c>
    </row>
    <row r="2630">
      <c r="A2630" t="inlineStr">
        <is>
          <t>PRO-00898</t>
        </is>
      </c>
      <c r="B2630" t="inlineStr">
        <is>
          <t>linkedin</t>
        </is>
      </c>
      <c r="C2630" t="n">
        <v>2</v>
      </c>
      <c r="D2630" s="28" t="n">
        <v>64432</v>
      </c>
      <c r="E2630" t="n">
        <v>2</v>
      </c>
      <c r="F2630">
        <f>IF(E2630=1,1,IF(E2630=2,0.5,IF(OR(C2630=1,C2630=E2630),0.4,0.2/(E2630-2))))</f>
        <v/>
      </c>
      <c r="G2630">
        <f>IF(C2630=1,1,0)</f>
        <v/>
      </c>
      <c r="H2630">
        <f>IF(C2630=E2630,1,0)</f>
        <v/>
      </c>
      <c r="I2630">
        <f>1/E2630</f>
        <v/>
      </c>
      <c r="J2630" s="28">
        <f>F2630*D2630</f>
        <v/>
      </c>
      <c r="K2630" s="28">
        <f>G2630*D2630</f>
        <v/>
      </c>
      <c r="L2630" s="28">
        <f>H2630*D2630</f>
        <v/>
      </c>
      <c r="M2630" s="28">
        <f>I2630*D2630</f>
        <v/>
      </c>
    </row>
    <row r="2631">
      <c r="A2631" t="inlineStr">
        <is>
          <t>PRO-00899</t>
        </is>
      </c>
      <c r="B2631" t="inlineStr">
        <is>
          <t>linkedin</t>
        </is>
      </c>
      <c r="C2631" t="n">
        <v>1</v>
      </c>
      <c r="D2631" s="28" t="n">
        <v>85285</v>
      </c>
      <c r="E2631" t="n">
        <v>4</v>
      </c>
      <c r="F2631">
        <f>IF(E2631=1,1,IF(E2631=2,0.5,IF(OR(C2631=1,C2631=E2631),0.4,0.2/(E2631-2))))</f>
        <v/>
      </c>
      <c r="G2631">
        <f>IF(C2631=1,1,0)</f>
        <v/>
      </c>
      <c r="H2631">
        <f>IF(C2631=E2631,1,0)</f>
        <v/>
      </c>
      <c r="I2631">
        <f>1/E2631</f>
        <v/>
      </c>
      <c r="J2631" s="28">
        <f>F2631*D2631</f>
        <v/>
      </c>
      <c r="K2631" s="28">
        <f>G2631*D2631</f>
        <v/>
      </c>
      <c r="L2631" s="28">
        <f>H2631*D2631</f>
        <v/>
      </c>
      <c r="M2631" s="28">
        <f>I2631*D2631</f>
        <v/>
      </c>
    </row>
    <row r="2632">
      <c r="A2632" t="inlineStr">
        <is>
          <t>PRO-00899</t>
        </is>
      </c>
      <c r="B2632" t="inlineStr">
        <is>
          <t>linkedin</t>
        </is>
      </c>
      <c r="C2632" t="n">
        <v>2</v>
      </c>
      <c r="D2632" s="28" t="n">
        <v>85285</v>
      </c>
      <c r="E2632" t="n">
        <v>4</v>
      </c>
      <c r="F2632">
        <f>IF(E2632=1,1,IF(E2632=2,0.5,IF(OR(C2632=1,C2632=E2632),0.4,0.2/(E2632-2))))</f>
        <v/>
      </c>
      <c r="G2632">
        <f>IF(C2632=1,1,0)</f>
        <v/>
      </c>
      <c r="H2632">
        <f>IF(C2632=E2632,1,0)</f>
        <v/>
      </c>
      <c r="I2632">
        <f>1/E2632</f>
        <v/>
      </c>
      <c r="J2632" s="28">
        <f>F2632*D2632</f>
        <v/>
      </c>
      <c r="K2632" s="28">
        <f>G2632*D2632</f>
        <v/>
      </c>
      <c r="L2632" s="28">
        <f>H2632*D2632</f>
        <v/>
      </c>
      <c r="M2632" s="28">
        <f>I2632*D2632</f>
        <v/>
      </c>
    </row>
    <row r="2633">
      <c r="A2633" t="inlineStr">
        <is>
          <t>PRO-00899</t>
        </is>
      </c>
      <c r="B2633" t="inlineStr">
        <is>
          <t>linkedin</t>
        </is>
      </c>
      <c r="C2633" t="n">
        <v>3</v>
      </c>
      <c r="D2633" s="28" t="n">
        <v>85285</v>
      </c>
      <c r="E2633" t="n">
        <v>4</v>
      </c>
      <c r="F2633">
        <f>IF(E2633=1,1,IF(E2633=2,0.5,IF(OR(C2633=1,C2633=E2633),0.4,0.2/(E2633-2))))</f>
        <v/>
      </c>
      <c r="G2633">
        <f>IF(C2633=1,1,0)</f>
        <v/>
      </c>
      <c r="H2633">
        <f>IF(C2633=E2633,1,0)</f>
        <v/>
      </c>
      <c r="I2633">
        <f>1/E2633</f>
        <v/>
      </c>
      <c r="J2633" s="28">
        <f>F2633*D2633</f>
        <v/>
      </c>
      <c r="K2633" s="28">
        <f>G2633*D2633</f>
        <v/>
      </c>
      <c r="L2633" s="28">
        <f>H2633*D2633</f>
        <v/>
      </c>
      <c r="M2633" s="28">
        <f>I2633*D2633</f>
        <v/>
      </c>
    </row>
    <row r="2634">
      <c r="A2634" t="inlineStr">
        <is>
          <t>PRO-00899</t>
        </is>
      </c>
      <c r="B2634" t="inlineStr">
        <is>
          <t>g2</t>
        </is>
      </c>
      <c r="C2634" t="n">
        <v>4</v>
      </c>
      <c r="D2634" s="28" t="n">
        <v>85285</v>
      </c>
      <c r="E2634" t="n">
        <v>4</v>
      </c>
      <c r="F2634">
        <f>IF(E2634=1,1,IF(E2634=2,0.5,IF(OR(C2634=1,C2634=E2634),0.4,0.2/(E2634-2))))</f>
        <v/>
      </c>
      <c r="G2634">
        <f>IF(C2634=1,1,0)</f>
        <v/>
      </c>
      <c r="H2634">
        <f>IF(C2634=E2634,1,0)</f>
        <v/>
      </c>
      <c r="I2634">
        <f>1/E2634</f>
        <v/>
      </c>
      <c r="J2634" s="28">
        <f>F2634*D2634</f>
        <v/>
      </c>
      <c r="K2634" s="28">
        <f>G2634*D2634</f>
        <v/>
      </c>
      <c r="L2634" s="28">
        <f>H2634*D2634</f>
        <v/>
      </c>
      <c r="M2634" s="28">
        <f>I2634*D2634</f>
        <v/>
      </c>
    </row>
    <row r="2635">
      <c r="A2635" t="inlineStr">
        <is>
          <t>PRO-00900</t>
        </is>
      </c>
      <c r="B2635" t="inlineStr">
        <is>
          <t>google</t>
        </is>
      </c>
      <c r="C2635" t="n">
        <v>1</v>
      </c>
      <c r="D2635" s="28" t="n">
        <v>0</v>
      </c>
      <c r="E2635" t="n">
        <v>2</v>
      </c>
      <c r="F2635">
        <f>IF(E2635=1,1,IF(E2635=2,0.5,IF(OR(C2635=1,C2635=E2635),0.4,0.2/(E2635-2))))</f>
        <v/>
      </c>
      <c r="G2635">
        <f>IF(C2635=1,1,0)</f>
        <v/>
      </c>
      <c r="H2635">
        <f>IF(C2635=E2635,1,0)</f>
        <v/>
      </c>
      <c r="I2635">
        <f>1/E2635</f>
        <v/>
      </c>
      <c r="J2635" s="28">
        <f>F2635*D2635</f>
        <v/>
      </c>
      <c r="K2635" s="28">
        <f>G2635*D2635</f>
        <v/>
      </c>
      <c r="L2635" s="28">
        <f>H2635*D2635</f>
        <v/>
      </c>
      <c r="M2635" s="28">
        <f>I2635*D2635</f>
        <v/>
      </c>
    </row>
    <row r="2636">
      <c r="A2636" t="inlineStr">
        <is>
          <t>PRO-00900</t>
        </is>
      </c>
      <c r="B2636" t="inlineStr">
        <is>
          <t>linkedin</t>
        </is>
      </c>
      <c r="C2636" t="n">
        <v>2</v>
      </c>
      <c r="D2636" s="28" t="n">
        <v>0</v>
      </c>
      <c r="E2636" t="n">
        <v>2</v>
      </c>
      <c r="F2636">
        <f>IF(E2636=1,1,IF(E2636=2,0.5,IF(OR(C2636=1,C2636=E2636),0.4,0.2/(E2636-2))))</f>
        <v/>
      </c>
      <c r="G2636">
        <f>IF(C2636=1,1,0)</f>
        <v/>
      </c>
      <c r="H2636">
        <f>IF(C2636=E2636,1,0)</f>
        <v/>
      </c>
      <c r="I2636">
        <f>1/E2636</f>
        <v/>
      </c>
      <c r="J2636" s="28">
        <f>F2636*D2636</f>
        <v/>
      </c>
      <c r="K2636" s="28">
        <f>G2636*D2636</f>
        <v/>
      </c>
      <c r="L2636" s="28">
        <f>H2636*D2636</f>
        <v/>
      </c>
      <c r="M2636" s="28">
        <f>I2636*D2636</f>
        <v/>
      </c>
    </row>
    <row r="2637">
      <c r="A2637" t="inlineStr">
        <is>
          <t>PRO-00901</t>
        </is>
      </c>
      <c r="B2637" t="inlineStr">
        <is>
          <t>linkedin</t>
        </is>
      </c>
      <c r="C2637" t="n">
        <v>1</v>
      </c>
      <c r="D2637" s="28" t="n">
        <v>0</v>
      </c>
      <c r="E2637" t="n">
        <v>4</v>
      </c>
      <c r="F2637">
        <f>IF(E2637=1,1,IF(E2637=2,0.5,IF(OR(C2637=1,C2637=E2637),0.4,0.2/(E2637-2))))</f>
        <v/>
      </c>
      <c r="G2637">
        <f>IF(C2637=1,1,0)</f>
        <v/>
      </c>
      <c r="H2637">
        <f>IF(C2637=E2637,1,0)</f>
        <v/>
      </c>
      <c r="I2637">
        <f>1/E2637</f>
        <v/>
      </c>
      <c r="J2637" s="28">
        <f>F2637*D2637</f>
        <v/>
      </c>
      <c r="K2637" s="28">
        <f>G2637*D2637</f>
        <v/>
      </c>
      <c r="L2637" s="28">
        <f>H2637*D2637</f>
        <v/>
      </c>
      <c r="M2637" s="28">
        <f>I2637*D2637</f>
        <v/>
      </c>
    </row>
    <row r="2638">
      <c r="A2638" t="inlineStr">
        <is>
          <t>PRO-00901</t>
        </is>
      </c>
      <c r="B2638" t="inlineStr">
        <is>
          <t>g2</t>
        </is>
      </c>
      <c r="C2638" t="n">
        <v>2</v>
      </c>
      <c r="D2638" s="28" t="n">
        <v>0</v>
      </c>
      <c r="E2638" t="n">
        <v>4</v>
      </c>
      <c r="F2638">
        <f>IF(E2638=1,1,IF(E2638=2,0.5,IF(OR(C2638=1,C2638=E2638),0.4,0.2/(E2638-2))))</f>
        <v/>
      </c>
      <c r="G2638">
        <f>IF(C2638=1,1,0)</f>
        <v/>
      </c>
      <c r="H2638">
        <f>IF(C2638=E2638,1,0)</f>
        <v/>
      </c>
      <c r="I2638">
        <f>1/E2638</f>
        <v/>
      </c>
      <c r="J2638" s="28">
        <f>F2638*D2638</f>
        <v/>
      </c>
      <c r="K2638" s="28">
        <f>G2638*D2638</f>
        <v/>
      </c>
      <c r="L2638" s="28">
        <f>H2638*D2638</f>
        <v/>
      </c>
      <c r="M2638" s="28">
        <f>I2638*D2638</f>
        <v/>
      </c>
    </row>
    <row r="2639">
      <c r="A2639" t="inlineStr">
        <is>
          <t>PRO-00901</t>
        </is>
      </c>
      <c r="B2639" t="inlineStr">
        <is>
          <t>programmatic</t>
        </is>
      </c>
      <c r="C2639" t="n">
        <v>3</v>
      </c>
      <c r="D2639" s="28" t="n">
        <v>0</v>
      </c>
      <c r="E2639" t="n">
        <v>4</v>
      </c>
      <c r="F2639">
        <f>IF(E2639=1,1,IF(E2639=2,0.5,IF(OR(C2639=1,C2639=E2639),0.4,0.2/(E2639-2))))</f>
        <v/>
      </c>
      <c r="G2639">
        <f>IF(C2639=1,1,0)</f>
        <v/>
      </c>
      <c r="H2639">
        <f>IF(C2639=E2639,1,0)</f>
        <v/>
      </c>
      <c r="I2639">
        <f>1/E2639</f>
        <v/>
      </c>
      <c r="J2639" s="28">
        <f>F2639*D2639</f>
        <v/>
      </c>
      <c r="K2639" s="28">
        <f>G2639*D2639</f>
        <v/>
      </c>
      <c r="L2639" s="28">
        <f>H2639*D2639</f>
        <v/>
      </c>
      <c r="M2639" s="28">
        <f>I2639*D2639</f>
        <v/>
      </c>
    </row>
    <row r="2640">
      <c r="A2640" t="inlineStr">
        <is>
          <t>PRO-00901</t>
        </is>
      </c>
      <c r="B2640" t="inlineStr">
        <is>
          <t>google</t>
        </is>
      </c>
      <c r="C2640" t="n">
        <v>4</v>
      </c>
      <c r="D2640" s="28" t="n">
        <v>0</v>
      </c>
      <c r="E2640" t="n">
        <v>4</v>
      </c>
      <c r="F2640">
        <f>IF(E2640=1,1,IF(E2640=2,0.5,IF(OR(C2640=1,C2640=E2640),0.4,0.2/(E2640-2))))</f>
        <v/>
      </c>
      <c r="G2640">
        <f>IF(C2640=1,1,0)</f>
        <v/>
      </c>
      <c r="H2640">
        <f>IF(C2640=E2640,1,0)</f>
        <v/>
      </c>
      <c r="I2640">
        <f>1/E2640</f>
        <v/>
      </c>
      <c r="J2640" s="28">
        <f>F2640*D2640</f>
        <v/>
      </c>
      <c r="K2640" s="28">
        <f>G2640*D2640</f>
        <v/>
      </c>
      <c r="L2640" s="28">
        <f>H2640*D2640</f>
        <v/>
      </c>
      <c r="M2640" s="28">
        <f>I2640*D2640</f>
        <v/>
      </c>
    </row>
    <row r="2641">
      <c r="A2641" t="inlineStr">
        <is>
          <t>PRO-00902</t>
        </is>
      </c>
      <c r="B2641" t="inlineStr">
        <is>
          <t>linkedin</t>
        </is>
      </c>
      <c r="C2641" t="n">
        <v>1</v>
      </c>
      <c r="D2641" s="28" t="n">
        <v>0</v>
      </c>
      <c r="E2641" t="n">
        <v>2</v>
      </c>
      <c r="F2641">
        <f>IF(E2641=1,1,IF(E2641=2,0.5,IF(OR(C2641=1,C2641=E2641),0.4,0.2/(E2641-2))))</f>
        <v/>
      </c>
      <c r="G2641">
        <f>IF(C2641=1,1,0)</f>
        <v/>
      </c>
      <c r="H2641">
        <f>IF(C2641=E2641,1,0)</f>
        <v/>
      </c>
      <c r="I2641">
        <f>1/E2641</f>
        <v/>
      </c>
      <c r="J2641" s="28">
        <f>F2641*D2641</f>
        <v/>
      </c>
      <c r="K2641" s="28">
        <f>G2641*D2641</f>
        <v/>
      </c>
      <c r="L2641" s="28">
        <f>H2641*D2641</f>
        <v/>
      </c>
      <c r="M2641" s="28">
        <f>I2641*D2641</f>
        <v/>
      </c>
    </row>
    <row r="2642">
      <c r="A2642" t="inlineStr">
        <is>
          <t>PRO-00902</t>
        </is>
      </c>
      <c r="B2642" t="inlineStr">
        <is>
          <t>linkedin</t>
        </is>
      </c>
      <c r="C2642" t="n">
        <v>2</v>
      </c>
      <c r="D2642" s="28" t="n">
        <v>0</v>
      </c>
      <c r="E2642" t="n">
        <v>2</v>
      </c>
      <c r="F2642">
        <f>IF(E2642=1,1,IF(E2642=2,0.5,IF(OR(C2642=1,C2642=E2642),0.4,0.2/(E2642-2))))</f>
        <v/>
      </c>
      <c r="G2642">
        <f>IF(C2642=1,1,0)</f>
        <v/>
      </c>
      <c r="H2642">
        <f>IF(C2642=E2642,1,0)</f>
        <v/>
      </c>
      <c r="I2642">
        <f>1/E2642</f>
        <v/>
      </c>
      <c r="J2642" s="28">
        <f>F2642*D2642</f>
        <v/>
      </c>
      <c r="K2642" s="28">
        <f>G2642*D2642</f>
        <v/>
      </c>
      <c r="L2642" s="28">
        <f>H2642*D2642</f>
        <v/>
      </c>
      <c r="M2642" s="28">
        <f>I2642*D2642</f>
        <v/>
      </c>
    </row>
    <row r="2643">
      <c r="A2643" t="inlineStr">
        <is>
          <t>PRO-00903</t>
        </is>
      </c>
      <c r="B2643" t="inlineStr">
        <is>
          <t>linkedin</t>
        </is>
      </c>
      <c r="C2643" t="n">
        <v>1</v>
      </c>
      <c r="D2643" s="28" t="n">
        <v>0</v>
      </c>
      <c r="E2643" t="n">
        <v>4</v>
      </c>
      <c r="F2643">
        <f>IF(E2643=1,1,IF(E2643=2,0.5,IF(OR(C2643=1,C2643=E2643),0.4,0.2/(E2643-2))))</f>
        <v/>
      </c>
      <c r="G2643">
        <f>IF(C2643=1,1,0)</f>
        <v/>
      </c>
      <c r="H2643">
        <f>IF(C2643=E2643,1,0)</f>
        <v/>
      </c>
      <c r="I2643">
        <f>1/E2643</f>
        <v/>
      </c>
      <c r="J2643" s="28">
        <f>F2643*D2643</f>
        <v/>
      </c>
      <c r="K2643" s="28">
        <f>G2643*D2643</f>
        <v/>
      </c>
      <c r="L2643" s="28">
        <f>H2643*D2643</f>
        <v/>
      </c>
      <c r="M2643" s="28">
        <f>I2643*D2643</f>
        <v/>
      </c>
    </row>
    <row r="2644">
      <c r="A2644" t="inlineStr">
        <is>
          <t>PRO-00903</t>
        </is>
      </c>
      <c r="B2644" t="inlineStr">
        <is>
          <t>linkedin</t>
        </is>
      </c>
      <c r="C2644" t="n">
        <v>2</v>
      </c>
      <c r="D2644" s="28" t="n">
        <v>0</v>
      </c>
      <c r="E2644" t="n">
        <v>4</v>
      </c>
      <c r="F2644">
        <f>IF(E2644=1,1,IF(E2644=2,0.5,IF(OR(C2644=1,C2644=E2644),0.4,0.2/(E2644-2))))</f>
        <v/>
      </c>
      <c r="G2644">
        <f>IF(C2644=1,1,0)</f>
        <v/>
      </c>
      <c r="H2644">
        <f>IF(C2644=E2644,1,0)</f>
        <v/>
      </c>
      <c r="I2644">
        <f>1/E2644</f>
        <v/>
      </c>
      <c r="J2644" s="28">
        <f>F2644*D2644</f>
        <v/>
      </c>
      <c r="K2644" s="28">
        <f>G2644*D2644</f>
        <v/>
      </c>
      <c r="L2644" s="28">
        <f>H2644*D2644</f>
        <v/>
      </c>
      <c r="M2644" s="28">
        <f>I2644*D2644</f>
        <v/>
      </c>
    </row>
    <row r="2645">
      <c r="A2645" t="inlineStr">
        <is>
          <t>PRO-00903</t>
        </is>
      </c>
      <c r="B2645" t="inlineStr">
        <is>
          <t>g2</t>
        </is>
      </c>
      <c r="C2645" t="n">
        <v>3</v>
      </c>
      <c r="D2645" s="28" t="n">
        <v>0</v>
      </c>
      <c r="E2645" t="n">
        <v>4</v>
      </c>
      <c r="F2645">
        <f>IF(E2645=1,1,IF(E2645=2,0.5,IF(OR(C2645=1,C2645=E2645),0.4,0.2/(E2645-2))))</f>
        <v/>
      </c>
      <c r="G2645">
        <f>IF(C2645=1,1,0)</f>
        <v/>
      </c>
      <c r="H2645">
        <f>IF(C2645=E2645,1,0)</f>
        <v/>
      </c>
      <c r="I2645">
        <f>1/E2645</f>
        <v/>
      </c>
      <c r="J2645" s="28">
        <f>F2645*D2645</f>
        <v/>
      </c>
      <c r="K2645" s="28">
        <f>G2645*D2645</f>
        <v/>
      </c>
      <c r="L2645" s="28">
        <f>H2645*D2645</f>
        <v/>
      </c>
      <c r="M2645" s="28">
        <f>I2645*D2645</f>
        <v/>
      </c>
    </row>
    <row r="2646">
      <c r="A2646" t="inlineStr">
        <is>
          <t>PRO-00903</t>
        </is>
      </c>
      <c r="B2646" t="inlineStr">
        <is>
          <t>google</t>
        </is>
      </c>
      <c r="C2646" t="n">
        <v>4</v>
      </c>
      <c r="D2646" s="28" t="n">
        <v>0</v>
      </c>
      <c r="E2646" t="n">
        <v>4</v>
      </c>
      <c r="F2646">
        <f>IF(E2646=1,1,IF(E2646=2,0.5,IF(OR(C2646=1,C2646=E2646),0.4,0.2/(E2646-2))))</f>
        <v/>
      </c>
      <c r="G2646">
        <f>IF(C2646=1,1,0)</f>
        <v/>
      </c>
      <c r="H2646">
        <f>IF(C2646=E2646,1,0)</f>
        <v/>
      </c>
      <c r="I2646">
        <f>1/E2646</f>
        <v/>
      </c>
      <c r="J2646" s="28">
        <f>F2646*D2646</f>
        <v/>
      </c>
      <c r="K2646" s="28">
        <f>G2646*D2646</f>
        <v/>
      </c>
      <c r="L2646" s="28">
        <f>H2646*D2646</f>
        <v/>
      </c>
      <c r="M2646" s="28">
        <f>I2646*D2646</f>
        <v/>
      </c>
    </row>
    <row r="2647">
      <c r="A2647" t="inlineStr">
        <is>
          <t>PRO-00904</t>
        </is>
      </c>
      <c r="B2647" t="inlineStr">
        <is>
          <t>google</t>
        </is>
      </c>
      <c r="C2647" t="n">
        <v>1</v>
      </c>
      <c r="D2647" s="28" t="n">
        <v>61884</v>
      </c>
      <c r="E2647" t="n">
        <v>2</v>
      </c>
      <c r="F2647">
        <f>IF(E2647=1,1,IF(E2647=2,0.5,IF(OR(C2647=1,C2647=E2647),0.4,0.2/(E2647-2))))</f>
        <v/>
      </c>
      <c r="G2647">
        <f>IF(C2647=1,1,0)</f>
        <v/>
      </c>
      <c r="H2647">
        <f>IF(C2647=E2647,1,0)</f>
        <v/>
      </c>
      <c r="I2647">
        <f>1/E2647</f>
        <v/>
      </c>
      <c r="J2647" s="28">
        <f>F2647*D2647</f>
        <v/>
      </c>
      <c r="K2647" s="28">
        <f>G2647*D2647</f>
        <v/>
      </c>
      <c r="L2647" s="28">
        <f>H2647*D2647</f>
        <v/>
      </c>
      <c r="M2647" s="28">
        <f>I2647*D2647</f>
        <v/>
      </c>
    </row>
    <row r="2648">
      <c r="A2648" t="inlineStr">
        <is>
          <t>PRO-00904</t>
        </is>
      </c>
      <c r="B2648" t="inlineStr">
        <is>
          <t>linkedin</t>
        </is>
      </c>
      <c r="C2648" t="n">
        <v>2</v>
      </c>
      <c r="D2648" s="28" t="n">
        <v>61884</v>
      </c>
      <c r="E2648" t="n">
        <v>2</v>
      </c>
      <c r="F2648">
        <f>IF(E2648=1,1,IF(E2648=2,0.5,IF(OR(C2648=1,C2648=E2648),0.4,0.2/(E2648-2))))</f>
        <v/>
      </c>
      <c r="G2648">
        <f>IF(C2648=1,1,0)</f>
        <v/>
      </c>
      <c r="H2648">
        <f>IF(C2648=E2648,1,0)</f>
        <v/>
      </c>
      <c r="I2648">
        <f>1/E2648</f>
        <v/>
      </c>
      <c r="J2648" s="28">
        <f>F2648*D2648</f>
        <v/>
      </c>
      <c r="K2648" s="28">
        <f>G2648*D2648</f>
        <v/>
      </c>
      <c r="L2648" s="28">
        <f>H2648*D2648</f>
        <v/>
      </c>
      <c r="M2648" s="28">
        <f>I2648*D2648</f>
        <v/>
      </c>
    </row>
    <row r="2649">
      <c r="A2649" t="inlineStr">
        <is>
          <t>PRO-00905</t>
        </is>
      </c>
      <c r="B2649" t="inlineStr">
        <is>
          <t>google</t>
        </is>
      </c>
      <c r="C2649" t="n">
        <v>1</v>
      </c>
      <c r="D2649" s="28" t="n">
        <v>0</v>
      </c>
      <c r="E2649" t="n">
        <v>2</v>
      </c>
      <c r="F2649">
        <f>IF(E2649=1,1,IF(E2649=2,0.5,IF(OR(C2649=1,C2649=E2649),0.4,0.2/(E2649-2))))</f>
        <v/>
      </c>
      <c r="G2649">
        <f>IF(C2649=1,1,0)</f>
        <v/>
      </c>
      <c r="H2649">
        <f>IF(C2649=E2649,1,0)</f>
        <v/>
      </c>
      <c r="I2649">
        <f>1/E2649</f>
        <v/>
      </c>
      <c r="J2649" s="28">
        <f>F2649*D2649</f>
        <v/>
      </c>
      <c r="K2649" s="28">
        <f>G2649*D2649</f>
        <v/>
      </c>
      <c r="L2649" s="28">
        <f>H2649*D2649</f>
        <v/>
      </c>
      <c r="M2649" s="28">
        <f>I2649*D2649</f>
        <v/>
      </c>
    </row>
    <row r="2650">
      <c r="A2650" t="inlineStr">
        <is>
          <t>PRO-00905</t>
        </is>
      </c>
      <c r="B2650" t="inlineStr">
        <is>
          <t>g2</t>
        </is>
      </c>
      <c r="C2650" t="n">
        <v>2</v>
      </c>
      <c r="D2650" s="28" t="n">
        <v>0</v>
      </c>
      <c r="E2650" t="n">
        <v>2</v>
      </c>
      <c r="F2650">
        <f>IF(E2650=1,1,IF(E2650=2,0.5,IF(OR(C2650=1,C2650=E2650),0.4,0.2/(E2650-2))))</f>
        <v/>
      </c>
      <c r="G2650">
        <f>IF(C2650=1,1,0)</f>
        <v/>
      </c>
      <c r="H2650">
        <f>IF(C2650=E2650,1,0)</f>
        <v/>
      </c>
      <c r="I2650">
        <f>1/E2650</f>
        <v/>
      </c>
      <c r="J2650" s="28">
        <f>F2650*D2650</f>
        <v/>
      </c>
      <c r="K2650" s="28">
        <f>G2650*D2650</f>
        <v/>
      </c>
      <c r="L2650" s="28">
        <f>H2650*D2650</f>
        <v/>
      </c>
      <c r="M2650" s="28">
        <f>I2650*D2650</f>
        <v/>
      </c>
    </row>
    <row r="2651">
      <c r="A2651" t="inlineStr">
        <is>
          <t>PRO-00906</t>
        </is>
      </c>
      <c r="B2651" t="inlineStr">
        <is>
          <t>google</t>
        </is>
      </c>
      <c r="C2651" t="n">
        <v>1</v>
      </c>
      <c r="D2651" s="28" t="n">
        <v>0</v>
      </c>
      <c r="E2651" t="n">
        <v>3</v>
      </c>
      <c r="F2651">
        <f>IF(E2651=1,1,IF(E2651=2,0.5,IF(OR(C2651=1,C2651=E2651),0.4,0.2/(E2651-2))))</f>
        <v/>
      </c>
      <c r="G2651">
        <f>IF(C2651=1,1,0)</f>
        <v/>
      </c>
      <c r="H2651">
        <f>IF(C2651=E2651,1,0)</f>
        <v/>
      </c>
      <c r="I2651">
        <f>1/E2651</f>
        <v/>
      </c>
      <c r="J2651" s="28">
        <f>F2651*D2651</f>
        <v/>
      </c>
      <c r="K2651" s="28">
        <f>G2651*D2651</f>
        <v/>
      </c>
      <c r="L2651" s="28">
        <f>H2651*D2651</f>
        <v/>
      </c>
      <c r="M2651" s="28">
        <f>I2651*D2651</f>
        <v/>
      </c>
    </row>
    <row r="2652">
      <c r="A2652" t="inlineStr">
        <is>
          <t>PRO-00906</t>
        </is>
      </c>
      <c r="B2652" t="inlineStr">
        <is>
          <t>linkedin</t>
        </is>
      </c>
      <c r="C2652" t="n">
        <v>2</v>
      </c>
      <c r="D2652" s="28" t="n">
        <v>0</v>
      </c>
      <c r="E2652" t="n">
        <v>3</v>
      </c>
      <c r="F2652">
        <f>IF(E2652=1,1,IF(E2652=2,0.5,IF(OR(C2652=1,C2652=E2652),0.4,0.2/(E2652-2))))</f>
        <v/>
      </c>
      <c r="G2652">
        <f>IF(C2652=1,1,0)</f>
        <v/>
      </c>
      <c r="H2652">
        <f>IF(C2652=E2652,1,0)</f>
        <v/>
      </c>
      <c r="I2652">
        <f>1/E2652</f>
        <v/>
      </c>
      <c r="J2652" s="28">
        <f>F2652*D2652</f>
        <v/>
      </c>
      <c r="K2652" s="28">
        <f>G2652*D2652</f>
        <v/>
      </c>
      <c r="L2652" s="28">
        <f>H2652*D2652</f>
        <v/>
      </c>
      <c r="M2652" s="28">
        <f>I2652*D2652</f>
        <v/>
      </c>
    </row>
    <row r="2653">
      <c r="A2653" t="inlineStr">
        <is>
          <t>PRO-00906</t>
        </is>
      </c>
      <c r="B2653" t="inlineStr">
        <is>
          <t>g2</t>
        </is>
      </c>
      <c r="C2653" t="n">
        <v>3</v>
      </c>
      <c r="D2653" s="28" t="n">
        <v>0</v>
      </c>
      <c r="E2653" t="n">
        <v>3</v>
      </c>
      <c r="F2653">
        <f>IF(E2653=1,1,IF(E2653=2,0.5,IF(OR(C2653=1,C2653=E2653),0.4,0.2/(E2653-2))))</f>
        <v/>
      </c>
      <c r="G2653">
        <f>IF(C2653=1,1,0)</f>
        <v/>
      </c>
      <c r="H2653">
        <f>IF(C2653=E2653,1,0)</f>
        <v/>
      </c>
      <c r="I2653">
        <f>1/E2653</f>
        <v/>
      </c>
      <c r="J2653" s="28">
        <f>F2653*D2653</f>
        <v/>
      </c>
      <c r="K2653" s="28">
        <f>G2653*D2653</f>
        <v/>
      </c>
      <c r="L2653" s="28">
        <f>H2653*D2653</f>
        <v/>
      </c>
      <c r="M2653" s="28">
        <f>I2653*D2653</f>
        <v/>
      </c>
    </row>
    <row r="2654">
      <c r="A2654" t="inlineStr">
        <is>
          <t>PRO-00907</t>
        </is>
      </c>
      <c r="B2654" t="inlineStr">
        <is>
          <t>google</t>
        </is>
      </c>
      <c r="C2654" t="n">
        <v>1</v>
      </c>
      <c r="D2654" s="28" t="n">
        <v>0</v>
      </c>
      <c r="E2654" t="n">
        <v>2</v>
      </c>
      <c r="F2654">
        <f>IF(E2654=1,1,IF(E2654=2,0.5,IF(OR(C2654=1,C2654=E2654),0.4,0.2/(E2654-2))))</f>
        <v/>
      </c>
      <c r="G2654">
        <f>IF(C2654=1,1,0)</f>
        <v/>
      </c>
      <c r="H2654">
        <f>IF(C2654=E2654,1,0)</f>
        <v/>
      </c>
      <c r="I2654">
        <f>1/E2654</f>
        <v/>
      </c>
      <c r="J2654" s="28">
        <f>F2654*D2654</f>
        <v/>
      </c>
      <c r="K2654" s="28">
        <f>G2654*D2654</f>
        <v/>
      </c>
      <c r="L2654" s="28">
        <f>H2654*D2654</f>
        <v/>
      </c>
      <c r="M2654" s="28">
        <f>I2654*D2654</f>
        <v/>
      </c>
    </row>
    <row r="2655">
      <c r="A2655" t="inlineStr">
        <is>
          <t>PRO-00907</t>
        </is>
      </c>
      <c r="B2655" t="inlineStr">
        <is>
          <t>google</t>
        </is>
      </c>
      <c r="C2655" t="n">
        <v>2</v>
      </c>
      <c r="D2655" s="28" t="n">
        <v>0</v>
      </c>
      <c r="E2655" t="n">
        <v>2</v>
      </c>
      <c r="F2655">
        <f>IF(E2655=1,1,IF(E2655=2,0.5,IF(OR(C2655=1,C2655=E2655),0.4,0.2/(E2655-2))))</f>
        <v/>
      </c>
      <c r="G2655">
        <f>IF(C2655=1,1,0)</f>
        <v/>
      </c>
      <c r="H2655">
        <f>IF(C2655=E2655,1,0)</f>
        <v/>
      </c>
      <c r="I2655">
        <f>1/E2655</f>
        <v/>
      </c>
      <c r="J2655" s="28">
        <f>F2655*D2655</f>
        <v/>
      </c>
      <c r="K2655" s="28">
        <f>G2655*D2655</f>
        <v/>
      </c>
      <c r="L2655" s="28">
        <f>H2655*D2655</f>
        <v/>
      </c>
      <c r="M2655" s="28">
        <f>I2655*D2655</f>
        <v/>
      </c>
    </row>
    <row r="2656">
      <c r="A2656" t="inlineStr">
        <is>
          <t>PRO-00908</t>
        </is>
      </c>
      <c r="B2656" t="inlineStr">
        <is>
          <t>linkedin</t>
        </is>
      </c>
      <c r="C2656" t="n">
        <v>1</v>
      </c>
      <c r="D2656" s="28" t="n">
        <v>89687</v>
      </c>
      <c r="E2656" t="n">
        <v>2</v>
      </c>
      <c r="F2656">
        <f>IF(E2656=1,1,IF(E2656=2,0.5,IF(OR(C2656=1,C2656=E2656),0.4,0.2/(E2656-2))))</f>
        <v/>
      </c>
      <c r="G2656">
        <f>IF(C2656=1,1,0)</f>
        <v/>
      </c>
      <c r="H2656">
        <f>IF(C2656=E2656,1,0)</f>
        <v/>
      </c>
      <c r="I2656">
        <f>1/E2656</f>
        <v/>
      </c>
      <c r="J2656" s="28">
        <f>F2656*D2656</f>
        <v/>
      </c>
      <c r="K2656" s="28">
        <f>G2656*D2656</f>
        <v/>
      </c>
      <c r="L2656" s="28">
        <f>H2656*D2656</f>
        <v/>
      </c>
      <c r="M2656" s="28">
        <f>I2656*D2656</f>
        <v/>
      </c>
    </row>
    <row r="2657">
      <c r="A2657" t="inlineStr">
        <is>
          <t>PRO-00908</t>
        </is>
      </c>
      <c r="B2657" t="inlineStr">
        <is>
          <t>linkedin</t>
        </is>
      </c>
      <c r="C2657" t="n">
        <v>2</v>
      </c>
      <c r="D2657" s="28" t="n">
        <v>89687</v>
      </c>
      <c r="E2657" t="n">
        <v>2</v>
      </c>
      <c r="F2657">
        <f>IF(E2657=1,1,IF(E2657=2,0.5,IF(OR(C2657=1,C2657=E2657),0.4,0.2/(E2657-2))))</f>
        <v/>
      </c>
      <c r="G2657">
        <f>IF(C2657=1,1,0)</f>
        <v/>
      </c>
      <c r="H2657">
        <f>IF(C2657=E2657,1,0)</f>
        <v/>
      </c>
      <c r="I2657">
        <f>1/E2657</f>
        <v/>
      </c>
      <c r="J2657" s="28">
        <f>F2657*D2657</f>
        <v/>
      </c>
      <c r="K2657" s="28">
        <f>G2657*D2657</f>
        <v/>
      </c>
      <c r="L2657" s="28">
        <f>H2657*D2657</f>
        <v/>
      </c>
      <c r="M2657" s="28">
        <f>I2657*D2657</f>
        <v/>
      </c>
    </row>
    <row r="2658">
      <c r="A2658" t="inlineStr">
        <is>
          <t>PRO-00909</t>
        </is>
      </c>
      <c r="B2658" t="inlineStr">
        <is>
          <t>linkedin</t>
        </is>
      </c>
      <c r="C2658" t="n">
        <v>1</v>
      </c>
      <c r="D2658" s="28" t="n">
        <v>71940</v>
      </c>
      <c r="E2658" t="n">
        <v>4</v>
      </c>
      <c r="F2658">
        <f>IF(E2658=1,1,IF(E2658=2,0.5,IF(OR(C2658=1,C2658=E2658),0.4,0.2/(E2658-2))))</f>
        <v/>
      </c>
      <c r="G2658">
        <f>IF(C2658=1,1,0)</f>
        <v/>
      </c>
      <c r="H2658">
        <f>IF(C2658=E2658,1,0)</f>
        <v/>
      </c>
      <c r="I2658">
        <f>1/E2658</f>
        <v/>
      </c>
      <c r="J2658" s="28">
        <f>F2658*D2658</f>
        <v/>
      </c>
      <c r="K2658" s="28">
        <f>G2658*D2658</f>
        <v/>
      </c>
      <c r="L2658" s="28">
        <f>H2658*D2658</f>
        <v/>
      </c>
      <c r="M2658" s="28">
        <f>I2658*D2658</f>
        <v/>
      </c>
    </row>
    <row r="2659">
      <c r="A2659" t="inlineStr">
        <is>
          <t>PRO-00909</t>
        </is>
      </c>
      <c r="B2659" t="inlineStr">
        <is>
          <t>google</t>
        </is>
      </c>
      <c r="C2659" t="n">
        <v>2</v>
      </c>
      <c r="D2659" s="28" t="n">
        <v>71940</v>
      </c>
      <c r="E2659" t="n">
        <v>4</v>
      </c>
      <c r="F2659">
        <f>IF(E2659=1,1,IF(E2659=2,0.5,IF(OR(C2659=1,C2659=E2659),0.4,0.2/(E2659-2))))</f>
        <v/>
      </c>
      <c r="G2659">
        <f>IF(C2659=1,1,0)</f>
        <v/>
      </c>
      <c r="H2659">
        <f>IF(C2659=E2659,1,0)</f>
        <v/>
      </c>
      <c r="I2659">
        <f>1/E2659</f>
        <v/>
      </c>
      <c r="J2659" s="28">
        <f>F2659*D2659</f>
        <v/>
      </c>
      <c r="K2659" s="28">
        <f>G2659*D2659</f>
        <v/>
      </c>
      <c r="L2659" s="28">
        <f>H2659*D2659</f>
        <v/>
      </c>
      <c r="M2659" s="28">
        <f>I2659*D2659</f>
        <v/>
      </c>
    </row>
    <row r="2660">
      <c r="A2660" t="inlineStr">
        <is>
          <t>PRO-00909</t>
        </is>
      </c>
      <c r="B2660" t="inlineStr">
        <is>
          <t>g2</t>
        </is>
      </c>
      <c r="C2660" t="n">
        <v>3</v>
      </c>
      <c r="D2660" s="28" t="n">
        <v>71940</v>
      </c>
      <c r="E2660" t="n">
        <v>4</v>
      </c>
      <c r="F2660">
        <f>IF(E2660=1,1,IF(E2660=2,0.5,IF(OR(C2660=1,C2660=E2660),0.4,0.2/(E2660-2))))</f>
        <v/>
      </c>
      <c r="G2660">
        <f>IF(C2660=1,1,0)</f>
        <v/>
      </c>
      <c r="H2660">
        <f>IF(C2660=E2660,1,0)</f>
        <v/>
      </c>
      <c r="I2660">
        <f>1/E2660</f>
        <v/>
      </c>
      <c r="J2660" s="28">
        <f>F2660*D2660</f>
        <v/>
      </c>
      <c r="K2660" s="28">
        <f>G2660*D2660</f>
        <v/>
      </c>
      <c r="L2660" s="28">
        <f>H2660*D2660</f>
        <v/>
      </c>
      <c r="M2660" s="28">
        <f>I2660*D2660</f>
        <v/>
      </c>
    </row>
    <row r="2661">
      <c r="A2661" t="inlineStr">
        <is>
          <t>PRO-00909</t>
        </is>
      </c>
      <c r="B2661" t="inlineStr">
        <is>
          <t>google</t>
        </is>
      </c>
      <c r="C2661" t="n">
        <v>4</v>
      </c>
      <c r="D2661" s="28" t="n">
        <v>71940</v>
      </c>
      <c r="E2661" t="n">
        <v>4</v>
      </c>
      <c r="F2661">
        <f>IF(E2661=1,1,IF(E2661=2,0.5,IF(OR(C2661=1,C2661=E2661),0.4,0.2/(E2661-2))))</f>
        <v/>
      </c>
      <c r="G2661">
        <f>IF(C2661=1,1,0)</f>
        <v/>
      </c>
      <c r="H2661">
        <f>IF(C2661=E2661,1,0)</f>
        <v/>
      </c>
      <c r="I2661">
        <f>1/E2661</f>
        <v/>
      </c>
      <c r="J2661" s="28">
        <f>F2661*D2661</f>
        <v/>
      </c>
      <c r="K2661" s="28">
        <f>G2661*D2661</f>
        <v/>
      </c>
      <c r="L2661" s="28">
        <f>H2661*D2661</f>
        <v/>
      </c>
      <c r="M2661" s="28">
        <f>I2661*D2661</f>
        <v/>
      </c>
    </row>
    <row r="2662">
      <c r="A2662" t="inlineStr">
        <is>
          <t>PRO-00910</t>
        </is>
      </c>
      <c r="B2662" t="inlineStr">
        <is>
          <t>google</t>
        </is>
      </c>
      <c r="C2662" t="n">
        <v>1</v>
      </c>
      <c r="D2662" s="28" t="n">
        <v>0</v>
      </c>
      <c r="E2662" t="n">
        <v>2</v>
      </c>
      <c r="F2662">
        <f>IF(E2662=1,1,IF(E2662=2,0.5,IF(OR(C2662=1,C2662=E2662),0.4,0.2/(E2662-2))))</f>
        <v/>
      </c>
      <c r="G2662">
        <f>IF(C2662=1,1,0)</f>
        <v/>
      </c>
      <c r="H2662">
        <f>IF(C2662=E2662,1,0)</f>
        <v/>
      </c>
      <c r="I2662">
        <f>1/E2662</f>
        <v/>
      </c>
      <c r="J2662" s="28">
        <f>F2662*D2662</f>
        <v/>
      </c>
      <c r="K2662" s="28">
        <f>G2662*D2662</f>
        <v/>
      </c>
      <c r="L2662" s="28">
        <f>H2662*D2662</f>
        <v/>
      </c>
      <c r="M2662" s="28">
        <f>I2662*D2662</f>
        <v/>
      </c>
    </row>
    <row r="2663">
      <c r="A2663" t="inlineStr">
        <is>
          <t>PRO-00910</t>
        </is>
      </c>
      <c r="B2663" t="inlineStr">
        <is>
          <t>programmatic</t>
        </is>
      </c>
      <c r="C2663" t="n">
        <v>2</v>
      </c>
      <c r="D2663" s="28" t="n">
        <v>0</v>
      </c>
      <c r="E2663" t="n">
        <v>2</v>
      </c>
      <c r="F2663">
        <f>IF(E2663=1,1,IF(E2663=2,0.5,IF(OR(C2663=1,C2663=E2663),0.4,0.2/(E2663-2))))</f>
        <v/>
      </c>
      <c r="G2663">
        <f>IF(C2663=1,1,0)</f>
        <v/>
      </c>
      <c r="H2663">
        <f>IF(C2663=E2663,1,0)</f>
        <v/>
      </c>
      <c r="I2663">
        <f>1/E2663</f>
        <v/>
      </c>
      <c r="J2663" s="28">
        <f>F2663*D2663</f>
        <v/>
      </c>
      <c r="K2663" s="28">
        <f>G2663*D2663</f>
        <v/>
      </c>
      <c r="L2663" s="28">
        <f>H2663*D2663</f>
        <v/>
      </c>
      <c r="M2663" s="28">
        <f>I2663*D2663</f>
        <v/>
      </c>
    </row>
    <row r="2664">
      <c r="A2664" t="inlineStr">
        <is>
          <t>PRO-00911</t>
        </is>
      </c>
      <c r="B2664" t="inlineStr">
        <is>
          <t>google</t>
        </is>
      </c>
      <c r="C2664" t="n">
        <v>1</v>
      </c>
      <c r="D2664" s="28" t="n">
        <v>98720</v>
      </c>
      <c r="E2664" t="n">
        <v>4</v>
      </c>
      <c r="F2664">
        <f>IF(E2664=1,1,IF(E2664=2,0.5,IF(OR(C2664=1,C2664=E2664),0.4,0.2/(E2664-2))))</f>
        <v/>
      </c>
      <c r="G2664">
        <f>IF(C2664=1,1,0)</f>
        <v/>
      </c>
      <c r="H2664">
        <f>IF(C2664=E2664,1,0)</f>
        <v/>
      </c>
      <c r="I2664">
        <f>1/E2664</f>
        <v/>
      </c>
      <c r="J2664" s="28">
        <f>F2664*D2664</f>
        <v/>
      </c>
      <c r="K2664" s="28">
        <f>G2664*D2664</f>
        <v/>
      </c>
      <c r="L2664" s="28">
        <f>H2664*D2664</f>
        <v/>
      </c>
      <c r="M2664" s="28">
        <f>I2664*D2664</f>
        <v/>
      </c>
    </row>
    <row r="2665">
      <c r="A2665" t="inlineStr">
        <is>
          <t>PRO-00911</t>
        </is>
      </c>
      <c r="B2665" t="inlineStr">
        <is>
          <t>g2</t>
        </is>
      </c>
      <c r="C2665" t="n">
        <v>2</v>
      </c>
      <c r="D2665" s="28" t="n">
        <v>98720</v>
      </c>
      <c r="E2665" t="n">
        <v>4</v>
      </c>
      <c r="F2665">
        <f>IF(E2665=1,1,IF(E2665=2,0.5,IF(OR(C2665=1,C2665=E2665),0.4,0.2/(E2665-2))))</f>
        <v/>
      </c>
      <c r="G2665">
        <f>IF(C2665=1,1,0)</f>
        <v/>
      </c>
      <c r="H2665">
        <f>IF(C2665=E2665,1,0)</f>
        <v/>
      </c>
      <c r="I2665">
        <f>1/E2665</f>
        <v/>
      </c>
      <c r="J2665" s="28">
        <f>F2665*D2665</f>
        <v/>
      </c>
      <c r="K2665" s="28">
        <f>G2665*D2665</f>
        <v/>
      </c>
      <c r="L2665" s="28">
        <f>H2665*D2665</f>
        <v/>
      </c>
      <c r="M2665" s="28">
        <f>I2665*D2665</f>
        <v/>
      </c>
    </row>
    <row r="2666">
      <c r="A2666" t="inlineStr">
        <is>
          <t>PRO-00911</t>
        </is>
      </c>
      <c r="B2666" t="inlineStr">
        <is>
          <t>linkedin</t>
        </is>
      </c>
      <c r="C2666" t="n">
        <v>3</v>
      </c>
      <c r="D2666" s="28" t="n">
        <v>98720</v>
      </c>
      <c r="E2666" t="n">
        <v>4</v>
      </c>
      <c r="F2666">
        <f>IF(E2666=1,1,IF(E2666=2,0.5,IF(OR(C2666=1,C2666=E2666),0.4,0.2/(E2666-2))))</f>
        <v/>
      </c>
      <c r="G2666">
        <f>IF(C2666=1,1,0)</f>
        <v/>
      </c>
      <c r="H2666">
        <f>IF(C2666=E2666,1,0)</f>
        <v/>
      </c>
      <c r="I2666">
        <f>1/E2666</f>
        <v/>
      </c>
      <c r="J2666" s="28">
        <f>F2666*D2666</f>
        <v/>
      </c>
      <c r="K2666" s="28">
        <f>G2666*D2666</f>
        <v/>
      </c>
      <c r="L2666" s="28">
        <f>H2666*D2666</f>
        <v/>
      </c>
      <c r="M2666" s="28">
        <f>I2666*D2666</f>
        <v/>
      </c>
    </row>
    <row r="2667">
      <c r="A2667" t="inlineStr">
        <is>
          <t>PRO-00911</t>
        </is>
      </c>
      <c r="B2667" t="inlineStr">
        <is>
          <t>g2</t>
        </is>
      </c>
      <c r="C2667" t="n">
        <v>4</v>
      </c>
      <c r="D2667" s="28" t="n">
        <v>98720</v>
      </c>
      <c r="E2667" t="n">
        <v>4</v>
      </c>
      <c r="F2667">
        <f>IF(E2667=1,1,IF(E2667=2,0.5,IF(OR(C2667=1,C2667=E2667),0.4,0.2/(E2667-2))))</f>
        <v/>
      </c>
      <c r="G2667">
        <f>IF(C2667=1,1,0)</f>
        <v/>
      </c>
      <c r="H2667">
        <f>IF(C2667=E2667,1,0)</f>
        <v/>
      </c>
      <c r="I2667">
        <f>1/E2667</f>
        <v/>
      </c>
      <c r="J2667" s="28">
        <f>F2667*D2667</f>
        <v/>
      </c>
      <c r="K2667" s="28">
        <f>G2667*D2667</f>
        <v/>
      </c>
      <c r="L2667" s="28">
        <f>H2667*D2667</f>
        <v/>
      </c>
      <c r="M2667" s="28">
        <f>I2667*D2667</f>
        <v/>
      </c>
    </row>
    <row r="2668">
      <c r="A2668" t="inlineStr">
        <is>
          <t>PRO-00912</t>
        </is>
      </c>
      <c r="B2668" t="inlineStr">
        <is>
          <t>linkedin</t>
        </is>
      </c>
      <c r="C2668" t="n">
        <v>1</v>
      </c>
      <c r="D2668" s="28" t="n">
        <v>0</v>
      </c>
      <c r="E2668" t="n">
        <v>4</v>
      </c>
      <c r="F2668">
        <f>IF(E2668=1,1,IF(E2668=2,0.5,IF(OR(C2668=1,C2668=E2668),0.4,0.2/(E2668-2))))</f>
        <v/>
      </c>
      <c r="G2668">
        <f>IF(C2668=1,1,0)</f>
        <v/>
      </c>
      <c r="H2668">
        <f>IF(C2668=E2668,1,0)</f>
        <v/>
      </c>
      <c r="I2668">
        <f>1/E2668</f>
        <v/>
      </c>
      <c r="J2668" s="28">
        <f>F2668*D2668</f>
        <v/>
      </c>
      <c r="K2668" s="28">
        <f>G2668*D2668</f>
        <v/>
      </c>
      <c r="L2668" s="28">
        <f>H2668*D2668</f>
        <v/>
      </c>
      <c r="M2668" s="28">
        <f>I2668*D2668</f>
        <v/>
      </c>
    </row>
    <row r="2669">
      <c r="A2669" t="inlineStr">
        <is>
          <t>PRO-00912</t>
        </is>
      </c>
      <c r="B2669" t="inlineStr">
        <is>
          <t>g2</t>
        </is>
      </c>
      <c r="C2669" t="n">
        <v>2</v>
      </c>
      <c r="D2669" s="28" t="n">
        <v>0</v>
      </c>
      <c r="E2669" t="n">
        <v>4</v>
      </c>
      <c r="F2669">
        <f>IF(E2669=1,1,IF(E2669=2,0.5,IF(OR(C2669=1,C2669=E2669),0.4,0.2/(E2669-2))))</f>
        <v/>
      </c>
      <c r="G2669">
        <f>IF(C2669=1,1,0)</f>
        <v/>
      </c>
      <c r="H2669">
        <f>IF(C2669=E2669,1,0)</f>
        <v/>
      </c>
      <c r="I2669">
        <f>1/E2669</f>
        <v/>
      </c>
      <c r="J2669" s="28">
        <f>F2669*D2669</f>
        <v/>
      </c>
      <c r="K2669" s="28">
        <f>G2669*D2669</f>
        <v/>
      </c>
      <c r="L2669" s="28">
        <f>H2669*D2669</f>
        <v/>
      </c>
      <c r="M2669" s="28">
        <f>I2669*D2669</f>
        <v/>
      </c>
    </row>
    <row r="2670">
      <c r="A2670" t="inlineStr">
        <is>
          <t>PRO-00912</t>
        </is>
      </c>
      <c r="B2670" t="inlineStr">
        <is>
          <t>linkedin</t>
        </is>
      </c>
      <c r="C2670" t="n">
        <v>3</v>
      </c>
      <c r="D2670" s="28" t="n">
        <v>0</v>
      </c>
      <c r="E2670" t="n">
        <v>4</v>
      </c>
      <c r="F2670">
        <f>IF(E2670=1,1,IF(E2670=2,0.5,IF(OR(C2670=1,C2670=E2670),0.4,0.2/(E2670-2))))</f>
        <v/>
      </c>
      <c r="G2670">
        <f>IF(C2670=1,1,0)</f>
        <v/>
      </c>
      <c r="H2670">
        <f>IF(C2670=E2670,1,0)</f>
        <v/>
      </c>
      <c r="I2670">
        <f>1/E2670</f>
        <v/>
      </c>
      <c r="J2670" s="28">
        <f>F2670*D2670</f>
        <v/>
      </c>
      <c r="K2670" s="28">
        <f>G2670*D2670</f>
        <v/>
      </c>
      <c r="L2670" s="28">
        <f>H2670*D2670</f>
        <v/>
      </c>
      <c r="M2670" s="28">
        <f>I2670*D2670</f>
        <v/>
      </c>
    </row>
    <row r="2671">
      <c r="A2671" t="inlineStr">
        <is>
          <t>PRO-00912</t>
        </is>
      </c>
      <c r="B2671" t="inlineStr">
        <is>
          <t>g2</t>
        </is>
      </c>
      <c r="C2671" t="n">
        <v>4</v>
      </c>
      <c r="D2671" s="28" t="n">
        <v>0</v>
      </c>
      <c r="E2671" t="n">
        <v>4</v>
      </c>
      <c r="F2671">
        <f>IF(E2671=1,1,IF(E2671=2,0.5,IF(OR(C2671=1,C2671=E2671),0.4,0.2/(E2671-2))))</f>
        <v/>
      </c>
      <c r="G2671">
        <f>IF(C2671=1,1,0)</f>
        <v/>
      </c>
      <c r="H2671">
        <f>IF(C2671=E2671,1,0)</f>
        <v/>
      </c>
      <c r="I2671">
        <f>1/E2671</f>
        <v/>
      </c>
      <c r="J2671" s="28">
        <f>F2671*D2671</f>
        <v/>
      </c>
      <c r="K2671" s="28">
        <f>G2671*D2671</f>
        <v/>
      </c>
      <c r="L2671" s="28">
        <f>H2671*D2671</f>
        <v/>
      </c>
      <c r="M2671" s="28">
        <f>I2671*D2671</f>
        <v/>
      </c>
    </row>
    <row r="2672">
      <c r="A2672" t="inlineStr">
        <is>
          <t>PRO-00913</t>
        </is>
      </c>
      <c r="B2672" t="inlineStr">
        <is>
          <t>linkedin</t>
        </is>
      </c>
      <c r="C2672" t="n">
        <v>1</v>
      </c>
      <c r="D2672" s="28" t="n">
        <v>56934</v>
      </c>
      <c r="E2672" t="n">
        <v>3</v>
      </c>
      <c r="F2672">
        <f>IF(E2672=1,1,IF(E2672=2,0.5,IF(OR(C2672=1,C2672=E2672),0.4,0.2/(E2672-2))))</f>
        <v/>
      </c>
      <c r="G2672">
        <f>IF(C2672=1,1,0)</f>
        <v/>
      </c>
      <c r="H2672">
        <f>IF(C2672=E2672,1,0)</f>
        <v/>
      </c>
      <c r="I2672">
        <f>1/E2672</f>
        <v/>
      </c>
      <c r="J2672" s="28">
        <f>F2672*D2672</f>
        <v/>
      </c>
      <c r="K2672" s="28">
        <f>G2672*D2672</f>
        <v/>
      </c>
      <c r="L2672" s="28">
        <f>H2672*D2672</f>
        <v/>
      </c>
      <c r="M2672" s="28">
        <f>I2672*D2672</f>
        <v/>
      </c>
    </row>
    <row r="2673">
      <c r="A2673" t="inlineStr">
        <is>
          <t>PRO-00913</t>
        </is>
      </c>
      <c r="B2673" t="inlineStr">
        <is>
          <t>programmatic</t>
        </is>
      </c>
      <c r="C2673" t="n">
        <v>2</v>
      </c>
      <c r="D2673" s="28" t="n">
        <v>56934</v>
      </c>
      <c r="E2673" t="n">
        <v>3</v>
      </c>
      <c r="F2673">
        <f>IF(E2673=1,1,IF(E2673=2,0.5,IF(OR(C2673=1,C2673=E2673),0.4,0.2/(E2673-2))))</f>
        <v/>
      </c>
      <c r="G2673">
        <f>IF(C2673=1,1,0)</f>
        <v/>
      </c>
      <c r="H2673">
        <f>IF(C2673=E2673,1,0)</f>
        <v/>
      </c>
      <c r="I2673">
        <f>1/E2673</f>
        <v/>
      </c>
      <c r="J2673" s="28">
        <f>F2673*D2673</f>
        <v/>
      </c>
      <c r="K2673" s="28">
        <f>G2673*D2673</f>
        <v/>
      </c>
      <c r="L2673" s="28">
        <f>H2673*D2673</f>
        <v/>
      </c>
      <c r="M2673" s="28">
        <f>I2673*D2673</f>
        <v/>
      </c>
    </row>
    <row r="2674">
      <c r="A2674" t="inlineStr">
        <is>
          <t>PRO-00913</t>
        </is>
      </c>
      <c r="B2674" t="inlineStr">
        <is>
          <t>linkedin</t>
        </is>
      </c>
      <c r="C2674" t="n">
        <v>3</v>
      </c>
      <c r="D2674" s="28" t="n">
        <v>56934</v>
      </c>
      <c r="E2674" t="n">
        <v>3</v>
      </c>
      <c r="F2674">
        <f>IF(E2674=1,1,IF(E2674=2,0.5,IF(OR(C2674=1,C2674=E2674),0.4,0.2/(E2674-2))))</f>
        <v/>
      </c>
      <c r="G2674">
        <f>IF(C2674=1,1,0)</f>
        <v/>
      </c>
      <c r="H2674">
        <f>IF(C2674=E2674,1,0)</f>
        <v/>
      </c>
      <c r="I2674">
        <f>1/E2674</f>
        <v/>
      </c>
      <c r="J2674" s="28">
        <f>F2674*D2674</f>
        <v/>
      </c>
      <c r="K2674" s="28">
        <f>G2674*D2674</f>
        <v/>
      </c>
      <c r="L2674" s="28">
        <f>H2674*D2674</f>
        <v/>
      </c>
      <c r="M2674" s="28">
        <f>I2674*D2674</f>
        <v/>
      </c>
    </row>
    <row r="2675">
      <c r="A2675" t="inlineStr">
        <is>
          <t>PRO-00914</t>
        </is>
      </c>
      <c r="B2675" t="inlineStr">
        <is>
          <t>linkedin</t>
        </is>
      </c>
      <c r="C2675" t="n">
        <v>1</v>
      </c>
      <c r="D2675" s="28" t="n">
        <v>0</v>
      </c>
      <c r="E2675" t="n">
        <v>2</v>
      </c>
      <c r="F2675">
        <f>IF(E2675=1,1,IF(E2675=2,0.5,IF(OR(C2675=1,C2675=E2675),0.4,0.2/(E2675-2))))</f>
        <v/>
      </c>
      <c r="G2675">
        <f>IF(C2675=1,1,0)</f>
        <v/>
      </c>
      <c r="H2675">
        <f>IF(C2675=E2675,1,0)</f>
        <v/>
      </c>
      <c r="I2675">
        <f>1/E2675</f>
        <v/>
      </c>
      <c r="J2675" s="28">
        <f>F2675*D2675</f>
        <v/>
      </c>
      <c r="K2675" s="28">
        <f>G2675*D2675</f>
        <v/>
      </c>
      <c r="L2675" s="28">
        <f>H2675*D2675</f>
        <v/>
      </c>
      <c r="M2675" s="28">
        <f>I2675*D2675</f>
        <v/>
      </c>
    </row>
    <row r="2676">
      <c r="A2676" t="inlineStr">
        <is>
          <t>PRO-00914</t>
        </is>
      </c>
      <c r="B2676" t="inlineStr">
        <is>
          <t>g2</t>
        </is>
      </c>
      <c r="C2676" t="n">
        <v>2</v>
      </c>
      <c r="D2676" s="28" t="n">
        <v>0</v>
      </c>
      <c r="E2676" t="n">
        <v>2</v>
      </c>
      <c r="F2676">
        <f>IF(E2676=1,1,IF(E2676=2,0.5,IF(OR(C2676=1,C2676=E2676),0.4,0.2/(E2676-2))))</f>
        <v/>
      </c>
      <c r="G2676">
        <f>IF(C2676=1,1,0)</f>
        <v/>
      </c>
      <c r="H2676">
        <f>IF(C2676=E2676,1,0)</f>
        <v/>
      </c>
      <c r="I2676">
        <f>1/E2676</f>
        <v/>
      </c>
      <c r="J2676" s="28">
        <f>F2676*D2676</f>
        <v/>
      </c>
      <c r="K2676" s="28">
        <f>G2676*D2676</f>
        <v/>
      </c>
      <c r="L2676" s="28">
        <f>H2676*D2676</f>
        <v/>
      </c>
      <c r="M2676" s="28">
        <f>I2676*D2676</f>
        <v/>
      </c>
    </row>
    <row r="2677">
      <c r="A2677" t="inlineStr">
        <is>
          <t>PRO-00915</t>
        </is>
      </c>
      <c r="B2677" t="inlineStr">
        <is>
          <t>linkedin</t>
        </is>
      </c>
      <c r="C2677" t="n">
        <v>1</v>
      </c>
      <c r="D2677" s="28" t="n">
        <v>107645</v>
      </c>
      <c r="E2677" t="n">
        <v>4</v>
      </c>
      <c r="F2677">
        <f>IF(E2677=1,1,IF(E2677=2,0.5,IF(OR(C2677=1,C2677=E2677),0.4,0.2/(E2677-2))))</f>
        <v/>
      </c>
      <c r="G2677">
        <f>IF(C2677=1,1,0)</f>
        <v/>
      </c>
      <c r="H2677">
        <f>IF(C2677=E2677,1,0)</f>
        <v/>
      </c>
      <c r="I2677">
        <f>1/E2677</f>
        <v/>
      </c>
      <c r="J2677" s="28">
        <f>F2677*D2677</f>
        <v/>
      </c>
      <c r="K2677" s="28">
        <f>G2677*D2677</f>
        <v/>
      </c>
      <c r="L2677" s="28">
        <f>H2677*D2677</f>
        <v/>
      </c>
      <c r="M2677" s="28">
        <f>I2677*D2677</f>
        <v/>
      </c>
    </row>
    <row r="2678">
      <c r="A2678" t="inlineStr">
        <is>
          <t>PRO-00915</t>
        </is>
      </c>
      <c r="B2678" t="inlineStr">
        <is>
          <t>google</t>
        </is>
      </c>
      <c r="C2678" t="n">
        <v>2</v>
      </c>
      <c r="D2678" s="28" t="n">
        <v>107645</v>
      </c>
      <c r="E2678" t="n">
        <v>4</v>
      </c>
      <c r="F2678">
        <f>IF(E2678=1,1,IF(E2678=2,0.5,IF(OR(C2678=1,C2678=E2678),0.4,0.2/(E2678-2))))</f>
        <v/>
      </c>
      <c r="G2678">
        <f>IF(C2678=1,1,0)</f>
        <v/>
      </c>
      <c r="H2678">
        <f>IF(C2678=E2678,1,0)</f>
        <v/>
      </c>
      <c r="I2678">
        <f>1/E2678</f>
        <v/>
      </c>
      <c r="J2678" s="28">
        <f>F2678*D2678</f>
        <v/>
      </c>
      <c r="K2678" s="28">
        <f>G2678*D2678</f>
        <v/>
      </c>
      <c r="L2678" s="28">
        <f>H2678*D2678</f>
        <v/>
      </c>
      <c r="M2678" s="28">
        <f>I2678*D2678</f>
        <v/>
      </c>
    </row>
    <row r="2679">
      <c r="A2679" t="inlineStr">
        <is>
          <t>PRO-00915</t>
        </is>
      </c>
      <c r="B2679" t="inlineStr">
        <is>
          <t>g2</t>
        </is>
      </c>
      <c r="C2679" t="n">
        <v>3</v>
      </c>
      <c r="D2679" s="28" t="n">
        <v>107645</v>
      </c>
      <c r="E2679" t="n">
        <v>4</v>
      </c>
      <c r="F2679">
        <f>IF(E2679=1,1,IF(E2679=2,0.5,IF(OR(C2679=1,C2679=E2679),0.4,0.2/(E2679-2))))</f>
        <v/>
      </c>
      <c r="G2679">
        <f>IF(C2679=1,1,0)</f>
        <v/>
      </c>
      <c r="H2679">
        <f>IF(C2679=E2679,1,0)</f>
        <v/>
      </c>
      <c r="I2679">
        <f>1/E2679</f>
        <v/>
      </c>
      <c r="J2679" s="28">
        <f>F2679*D2679</f>
        <v/>
      </c>
      <c r="K2679" s="28">
        <f>G2679*D2679</f>
        <v/>
      </c>
      <c r="L2679" s="28">
        <f>H2679*D2679</f>
        <v/>
      </c>
      <c r="M2679" s="28">
        <f>I2679*D2679</f>
        <v/>
      </c>
    </row>
    <row r="2680">
      <c r="A2680" t="inlineStr">
        <is>
          <t>PRO-00915</t>
        </is>
      </c>
      <c r="B2680" t="inlineStr">
        <is>
          <t>google</t>
        </is>
      </c>
      <c r="C2680" t="n">
        <v>4</v>
      </c>
      <c r="D2680" s="28" t="n">
        <v>107645</v>
      </c>
      <c r="E2680" t="n">
        <v>4</v>
      </c>
      <c r="F2680">
        <f>IF(E2680=1,1,IF(E2680=2,0.5,IF(OR(C2680=1,C2680=E2680),0.4,0.2/(E2680-2))))</f>
        <v/>
      </c>
      <c r="G2680">
        <f>IF(C2680=1,1,0)</f>
        <v/>
      </c>
      <c r="H2680">
        <f>IF(C2680=E2680,1,0)</f>
        <v/>
      </c>
      <c r="I2680">
        <f>1/E2680</f>
        <v/>
      </c>
      <c r="J2680" s="28">
        <f>F2680*D2680</f>
        <v/>
      </c>
      <c r="K2680" s="28">
        <f>G2680*D2680</f>
        <v/>
      </c>
      <c r="L2680" s="28">
        <f>H2680*D2680</f>
        <v/>
      </c>
      <c r="M2680" s="28">
        <f>I2680*D2680</f>
        <v/>
      </c>
    </row>
    <row r="2681">
      <c r="A2681" t="inlineStr">
        <is>
          <t>PRO-00916</t>
        </is>
      </c>
      <c r="B2681" t="inlineStr">
        <is>
          <t>linkedin</t>
        </is>
      </c>
      <c r="C2681" t="n">
        <v>1</v>
      </c>
      <c r="D2681" s="28" t="n">
        <v>0</v>
      </c>
      <c r="E2681" t="n">
        <v>3</v>
      </c>
      <c r="F2681">
        <f>IF(E2681=1,1,IF(E2681=2,0.5,IF(OR(C2681=1,C2681=E2681),0.4,0.2/(E2681-2))))</f>
        <v/>
      </c>
      <c r="G2681">
        <f>IF(C2681=1,1,0)</f>
        <v/>
      </c>
      <c r="H2681">
        <f>IF(C2681=E2681,1,0)</f>
        <v/>
      </c>
      <c r="I2681">
        <f>1/E2681</f>
        <v/>
      </c>
      <c r="J2681" s="28">
        <f>F2681*D2681</f>
        <v/>
      </c>
      <c r="K2681" s="28">
        <f>G2681*D2681</f>
        <v/>
      </c>
      <c r="L2681" s="28">
        <f>H2681*D2681</f>
        <v/>
      </c>
      <c r="M2681" s="28">
        <f>I2681*D2681</f>
        <v/>
      </c>
    </row>
    <row r="2682">
      <c r="A2682" t="inlineStr">
        <is>
          <t>PRO-00916</t>
        </is>
      </c>
      <c r="B2682" t="inlineStr">
        <is>
          <t>linkedin</t>
        </is>
      </c>
      <c r="C2682" t="n">
        <v>2</v>
      </c>
      <c r="D2682" s="28" t="n">
        <v>0</v>
      </c>
      <c r="E2682" t="n">
        <v>3</v>
      </c>
      <c r="F2682">
        <f>IF(E2682=1,1,IF(E2682=2,0.5,IF(OR(C2682=1,C2682=E2682),0.4,0.2/(E2682-2))))</f>
        <v/>
      </c>
      <c r="G2682">
        <f>IF(C2682=1,1,0)</f>
        <v/>
      </c>
      <c r="H2682">
        <f>IF(C2682=E2682,1,0)</f>
        <v/>
      </c>
      <c r="I2682">
        <f>1/E2682</f>
        <v/>
      </c>
      <c r="J2682" s="28">
        <f>F2682*D2682</f>
        <v/>
      </c>
      <c r="K2682" s="28">
        <f>G2682*D2682</f>
        <v/>
      </c>
      <c r="L2682" s="28">
        <f>H2682*D2682</f>
        <v/>
      </c>
      <c r="M2682" s="28">
        <f>I2682*D2682</f>
        <v/>
      </c>
    </row>
    <row r="2683">
      <c r="A2683" t="inlineStr">
        <is>
          <t>PRO-00916</t>
        </is>
      </c>
      <c r="B2683" t="inlineStr">
        <is>
          <t>linkedin</t>
        </is>
      </c>
      <c r="C2683" t="n">
        <v>3</v>
      </c>
      <c r="D2683" s="28" t="n">
        <v>0</v>
      </c>
      <c r="E2683" t="n">
        <v>3</v>
      </c>
      <c r="F2683">
        <f>IF(E2683=1,1,IF(E2683=2,0.5,IF(OR(C2683=1,C2683=E2683),0.4,0.2/(E2683-2))))</f>
        <v/>
      </c>
      <c r="G2683">
        <f>IF(C2683=1,1,0)</f>
        <v/>
      </c>
      <c r="H2683">
        <f>IF(C2683=E2683,1,0)</f>
        <v/>
      </c>
      <c r="I2683">
        <f>1/E2683</f>
        <v/>
      </c>
      <c r="J2683" s="28">
        <f>F2683*D2683</f>
        <v/>
      </c>
      <c r="K2683" s="28">
        <f>G2683*D2683</f>
        <v/>
      </c>
      <c r="L2683" s="28">
        <f>H2683*D2683</f>
        <v/>
      </c>
      <c r="M2683" s="28">
        <f>I2683*D2683</f>
        <v/>
      </c>
    </row>
    <row r="2684">
      <c r="A2684" t="inlineStr">
        <is>
          <t>PRO-00917</t>
        </is>
      </c>
      <c r="B2684" t="inlineStr">
        <is>
          <t>google</t>
        </is>
      </c>
      <c r="C2684" t="n">
        <v>1</v>
      </c>
      <c r="D2684" s="28" t="n">
        <v>0</v>
      </c>
      <c r="E2684" t="n">
        <v>4</v>
      </c>
      <c r="F2684">
        <f>IF(E2684=1,1,IF(E2684=2,0.5,IF(OR(C2684=1,C2684=E2684),0.4,0.2/(E2684-2))))</f>
        <v/>
      </c>
      <c r="G2684">
        <f>IF(C2684=1,1,0)</f>
        <v/>
      </c>
      <c r="H2684">
        <f>IF(C2684=E2684,1,0)</f>
        <v/>
      </c>
      <c r="I2684">
        <f>1/E2684</f>
        <v/>
      </c>
      <c r="J2684" s="28">
        <f>F2684*D2684</f>
        <v/>
      </c>
      <c r="K2684" s="28">
        <f>G2684*D2684</f>
        <v/>
      </c>
      <c r="L2684" s="28">
        <f>H2684*D2684</f>
        <v/>
      </c>
      <c r="M2684" s="28">
        <f>I2684*D2684</f>
        <v/>
      </c>
    </row>
    <row r="2685">
      <c r="A2685" t="inlineStr">
        <is>
          <t>PRO-00917</t>
        </is>
      </c>
      <c r="B2685" t="inlineStr">
        <is>
          <t>g2</t>
        </is>
      </c>
      <c r="C2685" t="n">
        <v>2</v>
      </c>
      <c r="D2685" s="28" t="n">
        <v>0</v>
      </c>
      <c r="E2685" t="n">
        <v>4</v>
      </c>
      <c r="F2685">
        <f>IF(E2685=1,1,IF(E2685=2,0.5,IF(OR(C2685=1,C2685=E2685),0.4,0.2/(E2685-2))))</f>
        <v/>
      </c>
      <c r="G2685">
        <f>IF(C2685=1,1,0)</f>
        <v/>
      </c>
      <c r="H2685">
        <f>IF(C2685=E2685,1,0)</f>
        <v/>
      </c>
      <c r="I2685">
        <f>1/E2685</f>
        <v/>
      </c>
      <c r="J2685" s="28">
        <f>F2685*D2685</f>
        <v/>
      </c>
      <c r="K2685" s="28">
        <f>G2685*D2685</f>
        <v/>
      </c>
      <c r="L2685" s="28">
        <f>H2685*D2685</f>
        <v/>
      </c>
      <c r="M2685" s="28">
        <f>I2685*D2685</f>
        <v/>
      </c>
    </row>
    <row r="2686">
      <c r="A2686" t="inlineStr">
        <is>
          <t>PRO-00917</t>
        </is>
      </c>
      <c r="B2686" t="inlineStr">
        <is>
          <t>programmatic</t>
        </is>
      </c>
      <c r="C2686" t="n">
        <v>3</v>
      </c>
      <c r="D2686" s="28" t="n">
        <v>0</v>
      </c>
      <c r="E2686" t="n">
        <v>4</v>
      </c>
      <c r="F2686">
        <f>IF(E2686=1,1,IF(E2686=2,0.5,IF(OR(C2686=1,C2686=E2686),0.4,0.2/(E2686-2))))</f>
        <v/>
      </c>
      <c r="G2686">
        <f>IF(C2686=1,1,0)</f>
        <v/>
      </c>
      <c r="H2686">
        <f>IF(C2686=E2686,1,0)</f>
        <v/>
      </c>
      <c r="I2686">
        <f>1/E2686</f>
        <v/>
      </c>
      <c r="J2686" s="28">
        <f>F2686*D2686</f>
        <v/>
      </c>
      <c r="K2686" s="28">
        <f>G2686*D2686</f>
        <v/>
      </c>
      <c r="L2686" s="28">
        <f>H2686*D2686</f>
        <v/>
      </c>
      <c r="M2686" s="28">
        <f>I2686*D2686</f>
        <v/>
      </c>
    </row>
    <row r="2687">
      <c r="A2687" t="inlineStr">
        <is>
          <t>PRO-00917</t>
        </is>
      </c>
      <c r="B2687" t="inlineStr">
        <is>
          <t>g2</t>
        </is>
      </c>
      <c r="C2687" t="n">
        <v>4</v>
      </c>
      <c r="D2687" s="28" t="n">
        <v>0</v>
      </c>
      <c r="E2687" t="n">
        <v>4</v>
      </c>
      <c r="F2687">
        <f>IF(E2687=1,1,IF(E2687=2,0.5,IF(OR(C2687=1,C2687=E2687),0.4,0.2/(E2687-2))))</f>
        <v/>
      </c>
      <c r="G2687">
        <f>IF(C2687=1,1,0)</f>
        <v/>
      </c>
      <c r="H2687">
        <f>IF(C2687=E2687,1,0)</f>
        <v/>
      </c>
      <c r="I2687">
        <f>1/E2687</f>
        <v/>
      </c>
      <c r="J2687" s="28">
        <f>F2687*D2687</f>
        <v/>
      </c>
      <c r="K2687" s="28">
        <f>G2687*D2687</f>
        <v/>
      </c>
      <c r="L2687" s="28">
        <f>H2687*D2687</f>
        <v/>
      </c>
      <c r="M2687" s="28">
        <f>I2687*D2687</f>
        <v/>
      </c>
    </row>
    <row r="2688">
      <c r="A2688" t="inlineStr">
        <is>
          <t>PRO-00918</t>
        </is>
      </c>
      <c r="B2688" t="inlineStr">
        <is>
          <t>linkedin</t>
        </is>
      </c>
      <c r="C2688" t="n">
        <v>1</v>
      </c>
      <c r="D2688" s="28" t="n">
        <v>0</v>
      </c>
      <c r="E2688" t="n">
        <v>3</v>
      </c>
      <c r="F2688">
        <f>IF(E2688=1,1,IF(E2688=2,0.5,IF(OR(C2688=1,C2688=E2688),0.4,0.2/(E2688-2))))</f>
        <v/>
      </c>
      <c r="G2688">
        <f>IF(C2688=1,1,0)</f>
        <v/>
      </c>
      <c r="H2688">
        <f>IF(C2688=E2688,1,0)</f>
        <v/>
      </c>
      <c r="I2688">
        <f>1/E2688</f>
        <v/>
      </c>
      <c r="J2688" s="28">
        <f>F2688*D2688</f>
        <v/>
      </c>
      <c r="K2688" s="28">
        <f>G2688*D2688</f>
        <v/>
      </c>
      <c r="L2688" s="28">
        <f>H2688*D2688</f>
        <v/>
      </c>
      <c r="M2688" s="28">
        <f>I2688*D2688</f>
        <v/>
      </c>
    </row>
    <row r="2689">
      <c r="A2689" t="inlineStr">
        <is>
          <t>PRO-00918</t>
        </is>
      </c>
      <c r="B2689" t="inlineStr">
        <is>
          <t>programmatic</t>
        </is>
      </c>
      <c r="C2689" t="n">
        <v>2</v>
      </c>
      <c r="D2689" s="28" t="n">
        <v>0</v>
      </c>
      <c r="E2689" t="n">
        <v>3</v>
      </c>
      <c r="F2689">
        <f>IF(E2689=1,1,IF(E2689=2,0.5,IF(OR(C2689=1,C2689=E2689),0.4,0.2/(E2689-2))))</f>
        <v/>
      </c>
      <c r="G2689">
        <f>IF(C2689=1,1,0)</f>
        <v/>
      </c>
      <c r="H2689">
        <f>IF(C2689=E2689,1,0)</f>
        <v/>
      </c>
      <c r="I2689">
        <f>1/E2689</f>
        <v/>
      </c>
      <c r="J2689" s="28">
        <f>F2689*D2689</f>
        <v/>
      </c>
      <c r="K2689" s="28">
        <f>G2689*D2689</f>
        <v/>
      </c>
      <c r="L2689" s="28">
        <f>H2689*D2689</f>
        <v/>
      </c>
      <c r="M2689" s="28">
        <f>I2689*D2689</f>
        <v/>
      </c>
    </row>
    <row r="2690">
      <c r="A2690" t="inlineStr">
        <is>
          <t>PRO-00918</t>
        </is>
      </c>
      <c r="B2690" t="inlineStr">
        <is>
          <t>g2</t>
        </is>
      </c>
      <c r="C2690" t="n">
        <v>3</v>
      </c>
      <c r="D2690" s="28" t="n">
        <v>0</v>
      </c>
      <c r="E2690" t="n">
        <v>3</v>
      </c>
      <c r="F2690">
        <f>IF(E2690=1,1,IF(E2690=2,0.5,IF(OR(C2690=1,C2690=E2690),0.4,0.2/(E2690-2))))</f>
        <v/>
      </c>
      <c r="G2690">
        <f>IF(C2690=1,1,0)</f>
        <v/>
      </c>
      <c r="H2690">
        <f>IF(C2690=E2690,1,0)</f>
        <v/>
      </c>
      <c r="I2690">
        <f>1/E2690</f>
        <v/>
      </c>
      <c r="J2690" s="28">
        <f>F2690*D2690</f>
        <v/>
      </c>
      <c r="K2690" s="28">
        <f>G2690*D2690</f>
        <v/>
      </c>
      <c r="L2690" s="28">
        <f>H2690*D2690</f>
        <v/>
      </c>
      <c r="M2690" s="28">
        <f>I2690*D2690</f>
        <v/>
      </c>
    </row>
    <row r="2691">
      <c r="A2691" t="inlineStr">
        <is>
          <t>PRO-00919</t>
        </is>
      </c>
      <c r="B2691" t="inlineStr">
        <is>
          <t>google</t>
        </is>
      </c>
      <c r="C2691" t="n">
        <v>1</v>
      </c>
      <c r="D2691" s="28" t="n">
        <v>40666</v>
      </c>
      <c r="E2691" t="n">
        <v>3</v>
      </c>
      <c r="F2691">
        <f>IF(E2691=1,1,IF(E2691=2,0.5,IF(OR(C2691=1,C2691=E2691),0.4,0.2/(E2691-2))))</f>
        <v/>
      </c>
      <c r="G2691">
        <f>IF(C2691=1,1,0)</f>
        <v/>
      </c>
      <c r="H2691">
        <f>IF(C2691=E2691,1,0)</f>
        <v/>
      </c>
      <c r="I2691">
        <f>1/E2691</f>
        <v/>
      </c>
      <c r="J2691" s="28">
        <f>F2691*D2691</f>
        <v/>
      </c>
      <c r="K2691" s="28">
        <f>G2691*D2691</f>
        <v/>
      </c>
      <c r="L2691" s="28">
        <f>H2691*D2691</f>
        <v/>
      </c>
      <c r="M2691" s="28">
        <f>I2691*D2691</f>
        <v/>
      </c>
    </row>
    <row r="2692">
      <c r="A2692" t="inlineStr">
        <is>
          <t>PRO-00919</t>
        </is>
      </c>
      <c r="B2692" t="inlineStr">
        <is>
          <t>linkedin</t>
        </is>
      </c>
      <c r="C2692" t="n">
        <v>2</v>
      </c>
      <c r="D2692" s="28" t="n">
        <v>40666</v>
      </c>
      <c r="E2692" t="n">
        <v>3</v>
      </c>
      <c r="F2692">
        <f>IF(E2692=1,1,IF(E2692=2,0.5,IF(OR(C2692=1,C2692=E2692),0.4,0.2/(E2692-2))))</f>
        <v/>
      </c>
      <c r="G2692">
        <f>IF(C2692=1,1,0)</f>
        <v/>
      </c>
      <c r="H2692">
        <f>IF(C2692=E2692,1,0)</f>
        <v/>
      </c>
      <c r="I2692">
        <f>1/E2692</f>
        <v/>
      </c>
      <c r="J2692" s="28">
        <f>F2692*D2692</f>
        <v/>
      </c>
      <c r="K2692" s="28">
        <f>G2692*D2692</f>
        <v/>
      </c>
      <c r="L2692" s="28">
        <f>H2692*D2692</f>
        <v/>
      </c>
      <c r="M2692" s="28">
        <f>I2692*D2692</f>
        <v/>
      </c>
    </row>
    <row r="2693">
      <c r="A2693" t="inlineStr">
        <is>
          <t>PRO-00919</t>
        </is>
      </c>
      <c r="B2693" t="inlineStr">
        <is>
          <t>linkedin</t>
        </is>
      </c>
      <c r="C2693" t="n">
        <v>3</v>
      </c>
      <c r="D2693" s="28" t="n">
        <v>40666</v>
      </c>
      <c r="E2693" t="n">
        <v>3</v>
      </c>
      <c r="F2693">
        <f>IF(E2693=1,1,IF(E2693=2,0.5,IF(OR(C2693=1,C2693=E2693),0.4,0.2/(E2693-2))))</f>
        <v/>
      </c>
      <c r="G2693">
        <f>IF(C2693=1,1,0)</f>
        <v/>
      </c>
      <c r="H2693">
        <f>IF(C2693=E2693,1,0)</f>
        <v/>
      </c>
      <c r="I2693">
        <f>1/E2693</f>
        <v/>
      </c>
      <c r="J2693" s="28">
        <f>F2693*D2693</f>
        <v/>
      </c>
      <c r="K2693" s="28">
        <f>G2693*D2693</f>
        <v/>
      </c>
      <c r="L2693" s="28">
        <f>H2693*D2693</f>
        <v/>
      </c>
      <c r="M2693" s="28">
        <f>I2693*D2693</f>
        <v/>
      </c>
    </row>
    <row r="2694">
      <c r="A2694" t="inlineStr">
        <is>
          <t>PRO-00920</t>
        </is>
      </c>
      <c r="B2694" t="inlineStr">
        <is>
          <t>linkedin</t>
        </is>
      </c>
      <c r="C2694" t="n">
        <v>1</v>
      </c>
      <c r="D2694" s="28" t="n">
        <v>0</v>
      </c>
      <c r="E2694" t="n">
        <v>2</v>
      </c>
      <c r="F2694">
        <f>IF(E2694=1,1,IF(E2694=2,0.5,IF(OR(C2694=1,C2694=E2694),0.4,0.2/(E2694-2))))</f>
        <v/>
      </c>
      <c r="G2694">
        <f>IF(C2694=1,1,0)</f>
        <v/>
      </c>
      <c r="H2694">
        <f>IF(C2694=E2694,1,0)</f>
        <v/>
      </c>
      <c r="I2694">
        <f>1/E2694</f>
        <v/>
      </c>
      <c r="J2694" s="28">
        <f>F2694*D2694</f>
        <v/>
      </c>
      <c r="K2694" s="28">
        <f>G2694*D2694</f>
        <v/>
      </c>
      <c r="L2694" s="28">
        <f>H2694*D2694</f>
        <v/>
      </c>
      <c r="M2694" s="28">
        <f>I2694*D2694</f>
        <v/>
      </c>
    </row>
    <row r="2695">
      <c r="A2695" t="inlineStr">
        <is>
          <t>PRO-00920</t>
        </is>
      </c>
      <c r="B2695" t="inlineStr">
        <is>
          <t>linkedin</t>
        </is>
      </c>
      <c r="C2695" t="n">
        <v>2</v>
      </c>
      <c r="D2695" s="28" t="n">
        <v>0</v>
      </c>
      <c r="E2695" t="n">
        <v>2</v>
      </c>
      <c r="F2695">
        <f>IF(E2695=1,1,IF(E2695=2,0.5,IF(OR(C2695=1,C2695=E2695),0.4,0.2/(E2695-2))))</f>
        <v/>
      </c>
      <c r="G2695">
        <f>IF(C2695=1,1,0)</f>
        <v/>
      </c>
      <c r="H2695">
        <f>IF(C2695=E2695,1,0)</f>
        <v/>
      </c>
      <c r="I2695">
        <f>1/E2695</f>
        <v/>
      </c>
      <c r="J2695" s="28">
        <f>F2695*D2695</f>
        <v/>
      </c>
      <c r="K2695" s="28">
        <f>G2695*D2695</f>
        <v/>
      </c>
      <c r="L2695" s="28">
        <f>H2695*D2695</f>
        <v/>
      </c>
      <c r="M2695" s="28">
        <f>I2695*D2695</f>
        <v/>
      </c>
    </row>
    <row r="2696">
      <c r="A2696" t="inlineStr">
        <is>
          <t>PRO-00921</t>
        </is>
      </c>
      <c r="B2696" t="inlineStr">
        <is>
          <t>google</t>
        </is>
      </c>
      <c r="C2696" t="n">
        <v>1</v>
      </c>
      <c r="D2696" s="28" t="n">
        <v>0</v>
      </c>
      <c r="E2696" t="n">
        <v>4</v>
      </c>
      <c r="F2696">
        <f>IF(E2696=1,1,IF(E2696=2,0.5,IF(OR(C2696=1,C2696=E2696),0.4,0.2/(E2696-2))))</f>
        <v/>
      </c>
      <c r="G2696">
        <f>IF(C2696=1,1,0)</f>
        <v/>
      </c>
      <c r="H2696">
        <f>IF(C2696=E2696,1,0)</f>
        <v/>
      </c>
      <c r="I2696">
        <f>1/E2696</f>
        <v/>
      </c>
      <c r="J2696" s="28">
        <f>F2696*D2696</f>
        <v/>
      </c>
      <c r="K2696" s="28">
        <f>G2696*D2696</f>
        <v/>
      </c>
      <c r="L2696" s="28">
        <f>H2696*D2696</f>
        <v/>
      </c>
      <c r="M2696" s="28">
        <f>I2696*D2696</f>
        <v/>
      </c>
    </row>
    <row r="2697">
      <c r="A2697" t="inlineStr">
        <is>
          <t>PRO-00921</t>
        </is>
      </c>
      <c r="B2697" t="inlineStr">
        <is>
          <t>linkedin</t>
        </is>
      </c>
      <c r="C2697" t="n">
        <v>2</v>
      </c>
      <c r="D2697" s="28" t="n">
        <v>0</v>
      </c>
      <c r="E2697" t="n">
        <v>4</v>
      </c>
      <c r="F2697">
        <f>IF(E2697=1,1,IF(E2697=2,0.5,IF(OR(C2697=1,C2697=E2697),0.4,0.2/(E2697-2))))</f>
        <v/>
      </c>
      <c r="G2697">
        <f>IF(C2697=1,1,0)</f>
        <v/>
      </c>
      <c r="H2697">
        <f>IF(C2697=E2697,1,0)</f>
        <v/>
      </c>
      <c r="I2697">
        <f>1/E2697</f>
        <v/>
      </c>
      <c r="J2697" s="28">
        <f>F2697*D2697</f>
        <v/>
      </c>
      <c r="K2697" s="28">
        <f>G2697*D2697</f>
        <v/>
      </c>
      <c r="L2697" s="28">
        <f>H2697*D2697</f>
        <v/>
      </c>
      <c r="M2697" s="28">
        <f>I2697*D2697</f>
        <v/>
      </c>
    </row>
    <row r="2698">
      <c r="A2698" t="inlineStr">
        <is>
          <t>PRO-00921</t>
        </is>
      </c>
      <c r="B2698" t="inlineStr">
        <is>
          <t>linkedin</t>
        </is>
      </c>
      <c r="C2698" t="n">
        <v>3</v>
      </c>
      <c r="D2698" s="28" t="n">
        <v>0</v>
      </c>
      <c r="E2698" t="n">
        <v>4</v>
      </c>
      <c r="F2698">
        <f>IF(E2698=1,1,IF(E2698=2,0.5,IF(OR(C2698=1,C2698=E2698),0.4,0.2/(E2698-2))))</f>
        <v/>
      </c>
      <c r="G2698">
        <f>IF(C2698=1,1,0)</f>
        <v/>
      </c>
      <c r="H2698">
        <f>IF(C2698=E2698,1,0)</f>
        <v/>
      </c>
      <c r="I2698">
        <f>1/E2698</f>
        <v/>
      </c>
      <c r="J2698" s="28">
        <f>F2698*D2698</f>
        <v/>
      </c>
      <c r="K2698" s="28">
        <f>G2698*D2698</f>
        <v/>
      </c>
      <c r="L2698" s="28">
        <f>H2698*D2698</f>
        <v/>
      </c>
      <c r="M2698" s="28">
        <f>I2698*D2698</f>
        <v/>
      </c>
    </row>
    <row r="2699">
      <c r="A2699" t="inlineStr">
        <is>
          <t>PRO-00921</t>
        </is>
      </c>
      <c r="B2699" t="inlineStr">
        <is>
          <t>google</t>
        </is>
      </c>
      <c r="C2699" t="n">
        <v>4</v>
      </c>
      <c r="D2699" s="28" t="n">
        <v>0</v>
      </c>
      <c r="E2699" t="n">
        <v>4</v>
      </c>
      <c r="F2699">
        <f>IF(E2699=1,1,IF(E2699=2,0.5,IF(OR(C2699=1,C2699=E2699),0.4,0.2/(E2699-2))))</f>
        <v/>
      </c>
      <c r="G2699">
        <f>IF(C2699=1,1,0)</f>
        <v/>
      </c>
      <c r="H2699">
        <f>IF(C2699=E2699,1,0)</f>
        <v/>
      </c>
      <c r="I2699">
        <f>1/E2699</f>
        <v/>
      </c>
      <c r="J2699" s="28">
        <f>F2699*D2699</f>
        <v/>
      </c>
      <c r="K2699" s="28">
        <f>G2699*D2699</f>
        <v/>
      </c>
      <c r="L2699" s="28">
        <f>H2699*D2699</f>
        <v/>
      </c>
      <c r="M2699" s="28">
        <f>I2699*D2699</f>
        <v/>
      </c>
    </row>
    <row r="2700">
      <c r="A2700" t="inlineStr">
        <is>
          <t>PRO-00922</t>
        </is>
      </c>
      <c r="B2700" t="inlineStr">
        <is>
          <t>linkedin</t>
        </is>
      </c>
      <c r="C2700" t="n">
        <v>1</v>
      </c>
      <c r="D2700" s="28" t="n">
        <v>88640</v>
      </c>
      <c r="E2700" t="n">
        <v>4</v>
      </c>
      <c r="F2700">
        <f>IF(E2700=1,1,IF(E2700=2,0.5,IF(OR(C2700=1,C2700=E2700),0.4,0.2/(E2700-2))))</f>
        <v/>
      </c>
      <c r="G2700">
        <f>IF(C2700=1,1,0)</f>
        <v/>
      </c>
      <c r="H2700">
        <f>IF(C2700=E2700,1,0)</f>
        <v/>
      </c>
      <c r="I2700">
        <f>1/E2700</f>
        <v/>
      </c>
      <c r="J2700" s="28">
        <f>F2700*D2700</f>
        <v/>
      </c>
      <c r="K2700" s="28">
        <f>G2700*D2700</f>
        <v/>
      </c>
      <c r="L2700" s="28">
        <f>H2700*D2700</f>
        <v/>
      </c>
      <c r="M2700" s="28">
        <f>I2700*D2700</f>
        <v/>
      </c>
    </row>
    <row r="2701">
      <c r="A2701" t="inlineStr">
        <is>
          <t>PRO-00922</t>
        </is>
      </c>
      <c r="B2701" t="inlineStr">
        <is>
          <t>g2</t>
        </is>
      </c>
      <c r="C2701" t="n">
        <v>2</v>
      </c>
      <c r="D2701" s="28" t="n">
        <v>88640</v>
      </c>
      <c r="E2701" t="n">
        <v>4</v>
      </c>
      <c r="F2701">
        <f>IF(E2701=1,1,IF(E2701=2,0.5,IF(OR(C2701=1,C2701=E2701),0.4,0.2/(E2701-2))))</f>
        <v/>
      </c>
      <c r="G2701">
        <f>IF(C2701=1,1,0)</f>
        <v/>
      </c>
      <c r="H2701">
        <f>IF(C2701=E2701,1,0)</f>
        <v/>
      </c>
      <c r="I2701">
        <f>1/E2701</f>
        <v/>
      </c>
      <c r="J2701" s="28">
        <f>F2701*D2701</f>
        <v/>
      </c>
      <c r="K2701" s="28">
        <f>G2701*D2701</f>
        <v/>
      </c>
      <c r="L2701" s="28">
        <f>H2701*D2701</f>
        <v/>
      </c>
      <c r="M2701" s="28">
        <f>I2701*D2701</f>
        <v/>
      </c>
    </row>
    <row r="2702">
      <c r="A2702" t="inlineStr">
        <is>
          <t>PRO-00922</t>
        </is>
      </c>
      <c r="B2702" t="inlineStr">
        <is>
          <t>g2</t>
        </is>
      </c>
      <c r="C2702" t="n">
        <v>3</v>
      </c>
      <c r="D2702" s="28" t="n">
        <v>88640</v>
      </c>
      <c r="E2702" t="n">
        <v>4</v>
      </c>
      <c r="F2702">
        <f>IF(E2702=1,1,IF(E2702=2,0.5,IF(OR(C2702=1,C2702=E2702),0.4,0.2/(E2702-2))))</f>
        <v/>
      </c>
      <c r="G2702">
        <f>IF(C2702=1,1,0)</f>
        <v/>
      </c>
      <c r="H2702">
        <f>IF(C2702=E2702,1,0)</f>
        <v/>
      </c>
      <c r="I2702">
        <f>1/E2702</f>
        <v/>
      </c>
      <c r="J2702" s="28">
        <f>F2702*D2702</f>
        <v/>
      </c>
      <c r="K2702" s="28">
        <f>G2702*D2702</f>
        <v/>
      </c>
      <c r="L2702" s="28">
        <f>H2702*D2702</f>
        <v/>
      </c>
      <c r="M2702" s="28">
        <f>I2702*D2702</f>
        <v/>
      </c>
    </row>
    <row r="2703">
      <c r="A2703" t="inlineStr">
        <is>
          <t>PRO-00922</t>
        </is>
      </c>
      <c r="B2703" t="inlineStr">
        <is>
          <t>google</t>
        </is>
      </c>
      <c r="C2703" t="n">
        <v>4</v>
      </c>
      <c r="D2703" s="28" t="n">
        <v>88640</v>
      </c>
      <c r="E2703" t="n">
        <v>4</v>
      </c>
      <c r="F2703">
        <f>IF(E2703=1,1,IF(E2703=2,0.5,IF(OR(C2703=1,C2703=E2703),0.4,0.2/(E2703-2))))</f>
        <v/>
      </c>
      <c r="G2703">
        <f>IF(C2703=1,1,0)</f>
        <v/>
      </c>
      <c r="H2703">
        <f>IF(C2703=E2703,1,0)</f>
        <v/>
      </c>
      <c r="I2703">
        <f>1/E2703</f>
        <v/>
      </c>
      <c r="J2703" s="28">
        <f>F2703*D2703</f>
        <v/>
      </c>
      <c r="K2703" s="28">
        <f>G2703*D2703</f>
        <v/>
      </c>
      <c r="L2703" s="28">
        <f>H2703*D2703</f>
        <v/>
      </c>
      <c r="M2703" s="28">
        <f>I2703*D2703</f>
        <v/>
      </c>
    </row>
    <row r="2704">
      <c r="A2704" t="inlineStr">
        <is>
          <t>PRO-00923</t>
        </is>
      </c>
      <c r="B2704" t="inlineStr">
        <is>
          <t>google</t>
        </is>
      </c>
      <c r="C2704" t="n">
        <v>1</v>
      </c>
      <c r="D2704" s="28" t="n">
        <v>0</v>
      </c>
      <c r="E2704" t="n">
        <v>3</v>
      </c>
      <c r="F2704">
        <f>IF(E2704=1,1,IF(E2704=2,0.5,IF(OR(C2704=1,C2704=E2704),0.4,0.2/(E2704-2))))</f>
        <v/>
      </c>
      <c r="G2704">
        <f>IF(C2704=1,1,0)</f>
        <v/>
      </c>
      <c r="H2704">
        <f>IF(C2704=E2704,1,0)</f>
        <v/>
      </c>
      <c r="I2704">
        <f>1/E2704</f>
        <v/>
      </c>
      <c r="J2704" s="28">
        <f>F2704*D2704</f>
        <v/>
      </c>
      <c r="K2704" s="28">
        <f>G2704*D2704</f>
        <v/>
      </c>
      <c r="L2704" s="28">
        <f>H2704*D2704</f>
        <v/>
      </c>
      <c r="M2704" s="28">
        <f>I2704*D2704</f>
        <v/>
      </c>
    </row>
    <row r="2705">
      <c r="A2705" t="inlineStr">
        <is>
          <t>PRO-00923</t>
        </is>
      </c>
      <c r="B2705" t="inlineStr">
        <is>
          <t>google</t>
        </is>
      </c>
      <c r="C2705" t="n">
        <v>2</v>
      </c>
      <c r="D2705" s="28" t="n">
        <v>0</v>
      </c>
      <c r="E2705" t="n">
        <v>3</v>
      </c>
      <c r="F2705">
        <f>IF(E2705=1,1,IF(E2705=2,0.5,IF(OR(C2705=1,C2705=E2705),0.4,0.2/(E2705-2))))</f>
        <v/>
      </c>
      <c r="G2705">
        <f>IF(C2705=1,1,0)</f>
        <v/>
      </c>
      <c r="H2705">
        <f>IF(C2705=E2705,1,0)</f>
        <v/>
      </c>
      <c r="I2705">
        <f>1/E2705</f>
        <v/>
      </c>
      <c r="J2705" s="28">
        <f>F2705*D2705</f>
        <v/>
      </c>
      <c r="K2705" s="28">
        <f>G2705*D2705</f>
        <v/>
      </c>
      <c r="L2705" s="28">
        <f>H2705*D2705</f>
        <v/>
      </c>
      <c r="M2705" s="28">
        <f>I2705*D2705</f>
        <v/>
      </c>
    </row>
    <row r="2706">
      <c r="A2706" t="inlineStr">
        <is>
          <t>PRO-00923</t>
        </is>
      </c>
      <c r="B2706" t="inlineStr">
        <is>
          <t>linkedin</t>
        </is>
      </c>
      <c r="C2706" t="n">
        <v>3</v>
      </c>
      <c r="D2706" s="28" t="n">
        <v>0</v>
      </c>
      <c r="E2706" t="n">
        <v>3</v>
      </c>
      <c r="F2706">
        <f>IF(E2706=1,1,IF(E2706=2,0.5,IF(OR(C2706=1,C2706=E2706),0.4,0.2/(E2706-2))))</f>
        <v/>
      </c>
      <c r="G2706">
        <f>IF(C2706=1,1,0)</f>
        <v/>
      </c>
      <c r="H2706">
        <f>IF(C2706=E2706,1,0)</f>
        <v/>
      </c>
      <c r="I2706">
        <f>1/E2706</f>
        <v/>
      </c>
      <c r="J2706" s="28">
        <f>F2706*D2706</f>
        <v/>
      </c>
      <c r="K2706" s="28">
        <f>G2706*D2706</f>
        <v/>
      </c>
      <c r="L2706" s="28">
        <f>H2706*D2706</f>
        <v/>
      </c>
      <c r="M2706" s="28">
        <f>I2706*D2706</f>
        <v/>
      </c>
    </row>
    <row r="2707">
      <c r="A2707" t="inlineStr">
        <is>
          <t>PRO-00924</t>
        </is>
      </c>
      <c r="B2707" t="inlineStr">
        <is>
          <t>linkedin</t>
        </is>
      </c>
      <c r="C2707" t="n">
        <v>1</v>
      </c>
      <c r="D2707" s="28" t="n">
        <v>0</v>
      </c>
      <c r="E2707" t="n">
        <v>3</v>
      </c>
      <c r="F2707">
        <f>IF(E2707=1,1,IF(E2707=2,0.5,IF(OR(C2707=1,C2707=E2707),0.4,0.2/(E2707-2))))</f>
        <v/>
      </c>
      <c r="G2707">
        <f>IF(C2707=1,1,0)</f>
        <v/>
      </c>
      <c r="H2707">
        <f>IF(C2707=E2707,1,0)</f>
        <v/>
      </c>
      <c r="I2707">
        <f>1/E2707</f>
        <v/>
      </c>
      <c r="J2707" s="28">
        <f>F2707*D2707</f>
        <v/>
      </c>
      <c r="K2707" s="28">
        <f>G2707*D2707</f>
        <v/>
      </c>
      <c r="L2707" s="28">
        <f>H2707*D2707</f>
        <v/>
      </c>
      <c r="M2707" s="28">
        <f>I2707*D2707</f>
        <v/>
      </c>
    </row>
    <row r="2708">
      <c r="A2708" t="inlineStr">
        <is>
          <t>PRO-00924</t>
        </is>
      </c>
      <c r="B2708" t="inlineStr">
        <is>
          <t>g2</t>
        </is>
      </c>
      <c r="C2708" t="n">
        <v>2</v>
      </c>
      <c r="D2708" s="28" t="n">
        <v>0</v>
      </c>
      <c r="E2708" t="n">
        <v>3</v>
      </c>
      <c r="F2708">
        <f>IF(E2708=1,1,IF(E2708=2,0.5,IF(OR(C2708=1,C2708=E2708),0.4,0.2/(E2708-2))))</f>
        <v/>
      </c>
      <c r="G2708">
        <f>IF(C2708=1,1,0)</f>
        <v/>
      </c>
      <c r="H2708">
        <f>IF(C2708=E2708,1,0)</f>
        <v/>
      </c>
      <c r="I2708">
        <f>1/E2708</f>
        <v/>
      </c>
      <c r="J2708" s="28">
        <f>F2708*D2708</f>
        <v/>
      </c>
      <c r="K2708" s="28">
        <f>G2708*D2708</f>
        <v/>
      </c>
      <c r="L2708" s="28">
        <f>H2708*D2708</f>
        <v/>
      </c>
      <c r="M2708" s="28">
        <f>I2708*D2708</f>
        <v/>
      </c>
    </row>
    <row r="2709">
      <c r="A2709" t="inlineStr">
        <is>
          <t>PRO-00924</t>
        </is>
      </c>
      <c r="B2709" t="inlineStr">
        <is>
          <t>linkedin</t>
        </is>
      </c>
      <c r="C2709" t="n">
        <v>3</v>
      </c>
      <c r="D2709" s="28" t="n">
        <v>0</v>
      </c>
      <c r="E2709" t="n">
        <v>3</v>
      </c>
      <c r="F2709">
        <f>IF(E2709=1,1,IF(E2709=2,0.5,IF(OR(C2709=1,C2709=E2709),0.4,0.2/(E2709-2))))</f>
        <v/>
      </c>
      <c r="G2709">
        <f>IF(C2709=1,1,0)</f>
        <v/>
      </c>
      <c r="H2709">
        <f>IF(C2709=E2709,1,0)</f>
        <v/>
      </c>
      <c r="I2709">
        <f>1/E2709</f>
        <v/>
      </c>
      <c r="J2709" s="28">
        <f>F2709*D2709</f>
        <v/>
      </c>
      <c r="K2709" s="28">
        <f>G2709*D2709</f>
        <v/>
      </c>
      <c r="L2709" s="28">
        <f>H2709*D2709</f>
        <v/>
      </c>
      <c r="M2709" s="28">
        <f>I2709*D2709</f>
        <v/>
      </c>
    </row>
    <row r="2710">
      <c r="A2710" t="inlineStr">
        <is>
          <t>PRO-00925</t>
        </is>
      </c>
      <c r="B2710" t="inlineStr">
        <is>
          <t>linkedin</t>
        </is>
      </c>
      <c r="C2710" t="n">
        <v>1</v>
      </c>
      <c r="D2710" s="28" t="n">
        <v>0</v>
      </c>
      <c r="E2710" t="n">
        <v>2</v>
      </c>
      <c r="F2710">
        <f>IF(E2710=1,1,IF(E2710=2,0.5,IF(OR(C2710=1,C2710=E2710),0.4,0.2/(E2710-2))))</f>
        <v/>
      </c>
      <c r="G2710">
        <f>IF(C2710=1,1,0)</f>
        <v/>
      </c>
      <c r="H2710">
        <f>IF(C2710=E2710,1,0)</f>
        <v/>
      </c>
      <c r="I2710">
        <f>1/E2710</f>
        <v/>
      </c>
      <c r="J2710" s="28">
        <f>F2710*D2710</f>
        <v/>
      </c>
      <c r="K2710" s="28">
        <f>G2710*D2710</f>
        <v/>
      </c>
      <c r="L2710" s="28">
        <f>H2710*D2710</f>
        <v/>
      </c>
      <c r="M2710" s="28">
        <f>I2710*D2710</f>
        <v/>
      </c>
    </row>
    <row r="2711">
      <c r="A2711" t="inlineStr">
        <is>
          <t>PRO-00925</t>
        </is>
      </c>
      <c r="B2711" t="inlineStr">
        <is>
          <t>programmatic</t>
        </is>
      </c>
      <c r="C2711" t="n">
        <v>2</v>
      </c>
      <c r="D2711" s="28" t="n">
        <v>0</v>
      </c>
      <c r="E2711" t="n">
        <v>2</v>
      </c>
      <c r="F2711">
        <f>IF(E2711=1,1,IF(E2711=2,0.5,IF(OR(C2711=1,C2711=E2711),0.4,0.2/(E2711-2))))</f>
        <v/>
      </c>
      <c r="G2711">
        <f>IF(C2711=1,1,0)</f>
        <v/>
      </c>
      <c r="H2711">
        <f>IF(C2711=E2711,1,0)</f>
        <v/>
      </c>
      <c r="I2711">
        <f>1/E2711</f>
        <v/>
      </c>
      <c r="J2711" s="28">
        <f>F2711*D2711</f>
        <v/>
      </c>
      <c r="K2711" s="28">
        <f>G2711*D2711</f>
        <v/>
      </c>
      <c r="L2711" s="28">
        <f>H2711*D2711</f>
        <v/>
      </c>
      <c r="M2711" s="28">
        <f>I2711*D2711</f>
        <v/>
      </c>
    </row>
    <row r="2712">
      <c r="A2712" t="inlineStr">
        <is>
          <t>PRO-00926</t>
        </is>
      </c>
      <c r="B2712" t="inlineStr">
        <is>
          <t>google</t>
        </is>
      </c>
      <c r="C2712" t="n">
        <v>1</v>
      </c>
      <c r="D2712" s="28" t="n">
        <v>0</v>
      </c>
      <c r="E2712" t="n">
        <v>4</v>
      </c>
      <c r="F2712">
        <f>IF(E2712=1,1,IF(E2712=2,0.5,IF(OR(C2712=1,C2712=E2712),0.4,0.2/(E2712-2))))</f>
        <v/>
      </c>
      <c r="G2712">
        <f>IF(C2712=1,1,0)</f>
        <v/>
      </c>
      <c r="H2712">
        <f>IF(C2712=E2712,1,0)</f>
        <v/>
      </c>
      <c r="I2712">
        <f>1/E2712</f>
        <v/>
      </c>
      <c r="J2712" s="28">
        <f>F2712*D2712</f>
        <v/>
      </c>
      <c r="K2712" s="28">
        <f>G2712*D2712</f>
        <v/>
      </c>
      <c r="L2712" s="28">
        <f>H2712*D2712</f>
        <v/>
      </c>
      <c r="M2712" s="28">
        <f>I2712*D2712</f>
        <v/>
      </c>
    </row>
    <row r="2713">
      <c r="A2713" t="inlineStr">
        <is>
          <t>PRO-00926</t>
        </is>
      </c>
      <c r="B2713" t="inlineStr">
        <is>
          <t>linkedin</t>
        </is>
      </c>
      <c r="C2713" t="n">
        <v>2</v>
      </c>
      <c r="D2713" s="28" t="n">
        <v>0</v>
      </c>
      <c r="E2713" t="n">
        <v>4</v>
      </c>
      <c r="F2713">
        <f>IF(E2713=1,1,IF(E2713=2,0.5,IF(OR(C2713=1,C2713=E2713),0.4,0.2/(E2713-2))))</f>
        <v/>
      </c>
      <c r="G2713">
        <f>IF(C2713=1,1,0)</f>
        <v/>
      </c>
      <c r="H2713">
        <f>IF(C2713=E2713,1,0)</f>
        <v/>
      </c>
      <c r="I2713">
        <f>1/E2713</f>
        <v/>
      </c>
      <c r="J2713" s="28">
        <f>F2713*D2713</f>
        <v/>
      </c>
      <c r="K2713" s="28">
        <f>G2713*D2713</f>
        <v/>
      </c>
      <c r="L2713" s="28">
        <f>H2713*D2713</f>
        <v/>
      </c>
      <c r="M2713" s="28">
        <f>I2713*D2713</f>
        <v/>
      </c>
    </row>
    <row r="2714">
      <c r="A2714" t="inlineStr">
        <is>
          <t>PRO-00926</t>
        </is>
      </c>
      <c r="B2714" t="inlineStr">
        <is>
          <t>g2</t>
        </is>
      </c>
      <c r="C2714" t="n">
        <v>3</v>
      </c>
      <c r="D2714" s="28" t="n">
        <v>0</v>
      </c>
      <c r="E2714" t="n">
        <v>4</v>
      </c>
      <c r="F2714">
        <f>IF(E2714=1,1,IF(E2714=2,0.5,IF(OR(C2714=1,C2714=E2714),0.4,0.2/(E2714-2))))</f>
        <v/>
      </c>
      <c r="G2714">
        <f>IF(C2714=1,1,0)</f>
        <v/>
      </c>
      <c r="H2714">
        <f>IF(C2714=E2714,1,0)</f>
        <v/>
      </c>
      <c r="I2714">
        <f>1/E2714</f>
        <v/>
      </c>
      <c r="J2714" s="28">
        <f>F2714*D2714</f>
        <v/>
      </c>
      <c r="K2714" s="28">
        <f>G2714*D2714</f>
        <v/>
      </c>
      <c r="L2714" s="28">
        <f>H2714*D2714</f>
        <v/>
      </c>
      <c r="M2714" s="28">
        <f>I2714*D2714</f>
        <v/>
      </c>
    </row>
    <row r="2715">
      <c r="A2715" t="inlineStr">
        <is>
          <t>PRO-00926</t>
        </is>
      </c>
      <c r="B2715" t="inlineStr">
        <is>
          <t>g2</t>
        </is>
      </c>
      <c r="C2715" t="n">
        <v>4</v>
      </c>
      <c r="D2715" s="28" t="n">
        <v>0</v>
      </c>
      <c r="E2715" t="n">
        <v>4</v>
      </c>
      <c r="F2715">
        <f>IF(E2715=1,1,IF(E2715=2,0.5,IF(OR(C2715=1,C2715=E2715),0.4,0.2/(E2715-2))))</f>
        <v/>
      </c>
      <c r="G2715">
        <f>IF(C2715=1,1,0)</f>
        <v/>
      </c>
      <c r="H2715">
        <f>IF(C2715=E2715,1,0)</f>
        <v/>
      </c>
      <c r="I2715">
        <f>1/E2715</f>
        <v/>
      </c>
      <c r="J2715" s="28">
        <f>F2715*D2715</f>
        <v/>
      </c>
      <c r="K2715" s="28">
        <f>G2715*D2715</f>
        <v/>
      </c>
      <c r="L2715" s="28">
        <f>H2715*D2715</f>
        <v/>
      </c>
      <c r="M2715" s="28">
        <f>I2715*D2715</f>
        <v/>
      </c>
    </row>
    <row r="2716">
      <c r="A2716" t="inlineStr">
        <is>
          <t>PRO-00927</t>
        </is>
      </c>
      <c r="B2716" t="inlineStr">
        <is>
          <t>linkedin</t>
        </is>
      </c>
      <c r="C2716" t="n">
        <v>1</v>
      </c>
      <c r="D2716" s="28" t="n">
        <v>0</v>
      </c>
      <c r="E2716" t="n">
        <v>2</v>
      </c>
      <c r="F2716">
        <f>IF(E2716=1,1,IF(E2716=2,0.5,IF(OR(C2716=1,C2716=E2716),0.4,0.2/(E2716-2))))</f>
        <v/>
      </c>
      <c r="G2716">
        <f>IF(C2716=1,1,0)</f>
        <v/>
      </c>
      <c r="H2716">
        <f>IF(C2716=E2716,1,0)</f>
        <v/>
      </c>
      <c r="I2716">
        <f>1/E2716</f>
        <v/>
      </c>
      <c r="J2716" s="28">
        <f>F2716*D2716</f>
        <v/>
      </c>
      <c r="K2716" s="28">
        <f>G2716*D2716</f>
        <v/>
      </c>
      <c r="L2716" s="28">
        <f>H2716*D2716</f>
        <v/>
      </c>
      <c r="M2716" s="28">
        <f>I2716*D2716</f>
        <v/>
      </c>
    </row>
    <row r="2717">
      <c r="A2717" t="inlineStr">
        <is>
          <t>PRO-00927</t>
        </is>
      </c>
      <c r="B2717" t="inlineStr">
        <is>
          <t>google</t>
        </is>
      </c>
      <c r="C2717" t="n">
        <v>2</v>
      </c>
      <c r="D2717" s="28" t="n">
        <v>0</v>
      </c>
      <c r="E2717" t="n">
        <v>2</v>
      </c>
      <c r="F2717">
        <f>IF(E2717=1,1,IF(E2717=2,0.5,IF(OR(C2717=1,C2717=E2717),0.4,0.2/(E2717-2))))</f>
        <v/>
      </c>
      <c r="G2717">
        <f>IF(C2717=1,1,0)</f>
        <v/>
      </c>
      <c r="H2717">
        <f>IF(C2717=E2717,1,0)</f>
        <v/>
      </c>
      <c r="I2717">
        <f>1/E2717</f>
        <v/>
      </c>
      <c r="J2717" s="28">
        <f>F2717*D2717</f>
        <v/>
      </c>
      <c r="K2717" s="28">
        <f>G2717*D2717</f>
        <v/>
      </c>
      <c r="L2717" s="28">
        <f>H2717*D2717</f>
        <v/>
      </c>
      <c r="M2717" s="28">
        <f>I2717*D2717</f>
        <v/>
      </c>
    </row>
    <row r="2718">
      <c r="A2718" t="inlineStr">
        <is>
          <t>PRO-00928</t>
        </is>
      </c>
      <c r="B2718" t="inlineStr">
        <is>
          <t>linkedin</t>
        </is>
      </c>
      <c r="C2718" t="n">
        <v>1</v>
      </c>
      <c r="D2718" s="28" t="n">
        <v>0</v>
      </c>
      <c r="E2718" t="n">
        <v>3</v>
      </c>
      <c r="F2718">
        <f>IF(E2718=1,1,IF(E2718=2,0.5,IF(OR(C2718=1,C2718=E2718),0.4,0.2/(E2718-2))))</f>
        <v/>
      </c>
      <c r="G2718">
        <f>IF(C2718=1,1,0)</f>
        <v/>
      </c>
      <c r="H2718">
        <f>IF(C2718=E2718,1,0)</f>
        <v/>
      </c>
      <c r="I2718">
        <f>1/E2718</f>
        <v/>
      </c>
      <c r="J2718" s="28">
        <f>F2718*D2718</f>
        <v/>
      </c>
      <c r="K2718" s="28">
        <f>G2718*D2718</f>
        <v/>
      </c>
      <c r="L2718" s="28">
        <f>H2718*D2718</f>
        <v/>
      </c>
      <c r="M2718" s="28">
        <f>I2718*D2718</f>
        <v/>
      </c>
    </row>
    <row r="2719">
      <c r="A2719" t="inlineStr">
        <is>
          <t>PRO-00928</t>
        </is>
      </c>
      <c r="B2719" t="inlineStr">
        <is>
          <t>linkedin</t>
        </is>
      </c>
      <c r="C2719" t="n">
        <v>2</v>
      </c>
      <c r="D2719" s="28" t="n">
        <v>0</v>
      </c>
      <c r="E2719" t="n">
        <v>3</v>
      </c>
      <c r="F2719">
        <f>IF(E2719=1,1,IF(E2719=2,0.5,IF(OR(C2719=1,C2719=E2719),0.4,0.2/(E2719-2))))</f>
        <v/>
      </c>
      <c r="G2719">
        <f>IF(C2719=1,1,0)</f>
        <v/>
      </c>
      <c r="H2719">
        <f>IF(C2719=E2719,1,0)</f>
        <v/>
      </c>
      <c r="I2719">
        <f>1/E2719</f>
        <v/>
      </c>
      <c r="J2719" s="28">
        <f>F2719*D2719</f>
        <v/>
      </c>
      <c r="K2719" s="28">
        <f>G2719*D2719</f>
        <v/>
      </c>
      <c r="L2719" s="28">
        <f>H2719*D2719</f>
        <v/>
      </c>
      <c r="M2719" s="28">
        <f>I2719*D2719</f>
        <v/>
      </c>
    </row>
    <row r="2720">
      <c r="A2720" t="inlineStr">
        <is>
          <t>PRO-00928</t>
        </is>
      </c>
      <c r="B2720" t="inlineStr">
        <is>
          <t>g2</t>
        </is>
      </c>
      <c r="C2720" t="n">
        <v>3</v>
      </c>
      <c r="D2720" s="28" t="n">
        <v>0</v>
      </c>
      <c r="E2720" t="n">
        <v>3</v>
      </c>
      <c r="F2720">
        <f>IF(E2720=1,1,IF(E2720=2,0.5,IF(OR(C2720=1,C2720=E2720),0.4,0.2/(E2720-2))))</f>
        <v/>
      </c>
      <c r="G2720">
        <f>IF(C2720=1,1,0)</f>
        <v/>
      </c>
      <c r="H2720">
        <f>IF(C2720=E2720,1,0)</f>
        <v/>
      </c>
      <c r="I2720">
        <f>1/E2720</f>
        <v/>
      </c>
      <c r="J2720" s="28">
        <f>F2720*D2720</f>
        <v/>
      </c>
      <c r="K2720" s="28">
        <f>G2720*D2720</f>
        <v/>
      </c>
      <c r="L2720" s="28">
        <f>H2720*D2720</f>
        <v/>
      </c>
      <c r="M2720" s="28">
        <f>I2720*D2720</f>
        <v/>
      </c>
    </row>
    <row r="2721">
      <c r="A2721" t="inlineStr">
        <is>
          <t>PRO-00929</t>
        </is>
      </c>
      <c r="B2721" t="inlineStr">
        <is>
          <t>linkedin</t>
        </is>
      </c>
      <c r="C2721" t="n">
        <v>1</v>
      </c>
      <c r="D2721" s="28" t="n">
        <v>0</v>
      </c>
      <c r="E2721" t="n">
        <v>2</v>
      </c>
      <c r="F2721">
        <f>IF(E2721=1,1,IF(E2721=2,0.5,IF(OR(C2721=1,C2721=E2721),0.4,0.2/(E2721-2))))</f>
        <v/>
      </c>
      <c r="G2721">
        <f>IF(C2721=1,1,0)</f>
        <v/>
      </c>
      <c r="H2721">
        <f>IF(C2721=E2721,1,0)</f>
        <v/>
      </c>
      <c r="I2721">
        <f>1/E2721</f>
        <v/>
      </c>
      <c r="J2721" s="28">
        <f>F2721*D2721</f>
        <v/>
      </c>
      <c r="K2721" s="28">
        <f>G2721*D2721</f>
        <v/>
      </c>
      <c r="L2721" s="28">
        <f>H2721*D2721</f>
        <v/>
      </c>
      <c r="M2721" s="28">
        <f>I2721*D2721</f>
        <v/>
      </c>
    </row>
    <row r="2722">
      <c r="A2722" t="inlineStr">
        <is>
          <t>PRO-00929</t>
        </is>
      </c>
      <c r="B2722" t="inlineStr">
        <is>
          <t>g2</t>
        </is>
      </c>
      <c r="C2722" t="n">
        <v>2</v>
      </c>
      <c r="D2722" s="28" t="n">
        <v>0</v>
      </c>
      <c r="E2722" t="n">
        <v>2</v>
      </c>
      <c r="F2722">
        <f>IF(E2722=1,1,IF(E2722=2,0.5,IF(OR(C2722=1,C2722=E2722),0.4,0.2/(E2722-2))))</f>
        <v/>
      </c>
      <c r="G2722">
        <f>IF(C2722=1,1,0)</f>
        <v/>
      </c>
      <c r="H2722">
        <f>IF(C2722=E2722,1,0)</f>
        <v/>
      </c>
      <c r="I2722">
        <f>1/E2722</f>
        <v/>
      </c>
      <c r="J2722" s="28">
        <f>F2722*D2722</f>
        <v/>
      </c>
      <c r="K2722" s="28">
        <f>G2722*D2722</f>
        <v/>
      </c>
      <c r="L2722" s="28">
        <f>H2722*D2722</f>
        <v/>
      </c>
      <c r="M2722" s="28">
        <f>I2722*D2722</f>
        <v/>
      </c>
    </row>
    <row r="2723">
      <c r="A2723" t="inlineStr">
        <is>
          <t>PRO-00930</t>
        </is>
      </c>
      <c r="B2723" t="inlineStr">
        <is>
          <t>google</t>
        </is>
      </c>
      <c r="C2723" t="n">
        <v>1</v>
      </c>
      <c r="D2723" s="28" t="n">
        <v>0</v>
      </c>
      <c r="E2723" t="n">
        <v>3</v>
      </c>
      <c r="F2723">
        <f>IF(E2723=1,1,IF(E2723=2,0.5,IF(OR(C2723=1,C2723=E2723),0.4,0.2/(E2723-2))))</f>
        <v/>
      </c>
      <c r="G2723">
        <f>IF(C2723=1,1,0)</f>
        <v/>
      </c>
      <c r="H2723">
        <f>IF(C2723=E2723,1,0)</f>
        <v/>
      </c>
      <c r="I2723">
        <f>1/E2723</f>
        <v/>
      </c>
      <c r="J2723" s="28">
        <f>F2723*D2723</f>
        <v/>
      </c>
      <c r="K2723" s="28">
        <f>G2723*D2723</f>
        <v/>
      </c>
      <c r="L2723" s="28">
        <f>H2723*D2723</f>
        <v/>
      </c>
      <c r="M2723" s="28">
        <f>I2723*D2723</f>
        <v/>
      </c>
    </row>
    <row r="2724">
      <c r="A2724" t="inlineStr">
        <is>
          <t>PRO-00930</t>
        </is>
      </c>
      <c r="B2724" t="inlineStr">
        <is>
          <t>google</t>
        </is>
      </c>
      <c r="C2724" t="n">
        <v>2</v>
      </c>
      <c r="D2724" s="28" t="n">
        <v>0</v>
      </c>
      <c r="E2724" t="n">
        <v>3</v>
      </c>
      <c r="F2724">
        <f>IF(E2724=1,1,IF(E2724=2,0.5,IF(OR(C2724=1,C2724=E2724),0.4,0.2/(E2724-2))))</f>
        <v/>
      </c>
      <c r="G2724">
        <f>IF(C2724=1,1,0)</f>
        <v/>
      </c>
      <c r="H2724">
        <f>IF(C2724=E2724,1,0)</f>
        <v/>
      </c>
      <c r="I2724">
        <f>1/E2724</f>
        <v/>
      </c>
      <c r="J2724" s="28">
        <f>F2724*D2724</f>
        <v/>
      </c>
      <c r="K2724" s="28">
        <f>G2724*D2724</f>
        <v/>
      </c>
      <c r="L2724" s="28">
        <f>H2724*D2724</f>
        <v/>
      </c>
      <c r="M2724" s="28">
        <f>I2724*D2724</f>
        <v/>
      </c>
    </row>
    <row r="2725">
      <c r="A2725" t="inlineStr">
        <is>
          <t>PRO-00930</t>
        </is>
      </c>
      <c r="B2725" t="inlineStr">
        <is>
          <t>g2</t>
        </is>
      </c>
      <c r="C2725" t="n">
        <v>3</v>
      </c>
      <c r="D2725" s="28" t="n">
        <v>0</v>
      </c>
      <c r="E2725" t="n">
        <v>3</v>
      </c>
      <c r="F2725">
        <f>IF(E2725=1,1,IF(E2725=2,0.5,IF(OR(C2725=1,C2725=E2725),0.4,0.2/(E2725-2))))</f>
        <v/>
      </c>
      <c r="G2725">
        <f>IF(C2725=1,1,0)</f>
        <v/>
      </c>
      <c r="H2725">
        <f>IF(C2725=E2725,1,0)</f>
        <v/>
      </c>
      <c r="I2725">
        <f>1/E2725</f>
        <v/>
      </c>
      <c r="J2725" s="28">
        <f>F2725*D2725</f>
        <v/>
      </c>
      <c r="K2725" s="28">
        <f>G2725*D2725</f>
        <v/>
      </c>
      <c r="L2725" s="28">
        <f>H2725*D2725</f>
        <v/>
      </c>
      <c r="M2725" s="28">
        <f>I2725*D2725</f>
        <v/>
      </c>
    </row>
    <row r="2726">
      <c r="A2726" t="inlineStr">
        <is>
          <t>PRO-00931</t>
        </is>
      </c>
      <c r="B2726" t="inlineStr">
        <is>
          <t>linkedin</t>
        </is>
      </c>
      <c r="C2726" t="n">
        <v>1</v>
      </c>
      <c r="D2726" s="28" t="n">
        <v>0</v>
      </c>
      <c r="E2726" t="n">
        <v>2</v>
      </c>
      <c r="F2726">
        <f>IF(E2726=1,1,IF(E2726=2,0.5,IF(OR(C2726=1,C2726=E2726),0.4,0.2/(E2726-2))))</f>
        <v/>
      </c>
      <c r="G2726">
        <f>IF(C2726=1,1,0)</f>
        <v/>
      </c>
      <c r="H2726">
        <f>IF(C2726=E2726,1,0)</f>
        <v/>
      </c>
      <c r="I2726">
        <f>1/E2726</f>
        <v/>
      </c>
      <c r="J2726" s="28">
        <f>F2726*D2726</f>
        <v/>
      </c>
      <c r="K2726" s="28">
        <f>G2726*D2726</f>
        <v/>
      </c>
      <c r="L2726" s="28">
        <f>H2726*D2726</f>
        <v/>
      </c>
      <c r="M2726" s="28">
        <f>I2726*D2726</f>
        <v/>
      </c>
    </row>
    <row r="2727">
      <c r="A2727" t="inlineStr">
        <is>
          <t>PRO-00931</t>
        </is>
      </c>
      <c r="B2727" t="inlineStr">
        <is>
          <t>programmatic</t>
        </is>
      </c>
      <c r="C2727" t="n">
        <v>2</v>
      </c>
      <c r="D2727" s="28" t="n">
        <v>0</v>
      </c>
      <c r="E2727" t="n">
        <v>2</v>
      </c>
      <c r="F2727">
        <f>IF(E2727=1,1,IF(E2727=2,0.5,IF(OR(C2727=1,C2727=E2727),0.4,0.2/(E2727-2))))</f>
        <v/>
      </c>
      <c r="G2727">
        <f>IF(C2727=1,1,0)</f>
        <v/>
      </c>
      <c r="H2727">
        <f>IF(C2727=E2727,1,0)</f>
        <v/>
      </c>
      <c r="I2727">
        <f>1/E2727</f>
        <v/>
      </c>
      <c r="J2727" s="28">
        <f>F2727*D2727</f>
        <v/>
      </c>
      <c r="K2727" s="28">
        <f>G2727*D2727</f>
        <v/>
      </c>
      <c r="L2727" s="28">
        <f>H2727*D2727</f>
        <v/>
      </c>
      <c r="M2727" s="28">
        <f>I2727*D2727</f>
        <v/>
      </c>
    </row>
    <row r="2728">
      <c r="A2728" t="inlineStr">
        <is>
          <t>PRO-00932</t>
        </is>
      </c>
      <c r="B2728" t="inlineStr">
        <is>
          <t>linkedin</t>
        </is>
      </c>
      <c r="C2728" t="n">
        <v>1</v>
      </c>
      <c r="D2728" s="28" t="n">
        <v>0</v>
      </c>
      <c r="E2728" t="n">
        <v>3</v>
      </c>
      <c r="F2728">
        <f>IF(E2728=1,1,IF(E2728=2,0.5,IF(OR(C2728=1,C2728=E2728),0.4,0.2/(E2728-2))))</f>
        <v/>
      </c>
      <c r="G2728">
        <f>IF(C2728=1,1,0)</f>
        <v/>
      </c>
      <c r="H2728">
        <f>IF(C2728=E2728,1,0)</f>
        <v/>
      </c>
      <c r="I2728">
        <f>1/E2728</f>
        <v/>
      </c>
      <c r="J2728" s="28">
        <f>F2728*D2728</f>
        <v/>
      </c>
      <c r="K2728" s="28">
        <f>G2728*D2728</f>
        <v/>
      </c>
      <c r="L2728" s="28">
        <f>H2728*D2728</f>
        <v/>
      </c>
      <c r="M2728" s="28">
        <f>I2728*D2728</f>
        <v/>
      </c>
    </row>
    <row r="2729">
      <c r="A2729" t="inlineStr">
        <is>
          <t>PRO-00932</t>
        </is>
      </c>
      <c r="B2729" t="inlineStr">
        <is>
          <t>g2</t>
        </is>
      </c>
      <c r="C2729" t="n">
        <v>2</v>
      </c>
      <c r="D2729" s="28" t="n">
        <v>0</v>
      </c>
      <c r="E2729" t="n">
        <v>3</v>
      </c>
      <c r="F2729">
        <f>IF(E2729=1,1,IF(E2729=2,0.5,IF(OR(C2729=1,C2729=E2729),0.4,0.2/(E2729-2))))</f>
        <v/>
      </c>
      <c r="G2729">
        <f>IF(C2729=1,1,0)</f>
        <v/>
      </c>
      <c r="H2729">
        <f>IF(C2729=E2729,1,0)</f>
        <v/>
      </c>
      <c r="I2729">
        <f>1/E2729</f>
        <v/>
      </c>
      <c r="J2729" s="28">
        <f>F2729*D2729</f>
        <v/>
      </c>
      <c r="K2729" s="28">
        <f>G2729*D2729</f>
        <v/>
      </c>
      <c r="L2729" s="28">
        <f>H2729*D2729</f>
        <v/>
      </c>
      <c r="M2729" s="28">
        <f>I2729*D2729</f>
        <v/>
      </c>
    </row>
    <row r="2730">
      <c r="A2730" t="inlineStr">
        <is>
          <t>PRO-00932</t>
        </is>
      </c>
      <c r="B2730" t="inlineStr">
        <is>
          <t>google</t>
        </is>
      </c>
      <c r="C2730" t="n">
        <v>3</v>
      </c>
      <c r="D2730" s="28" t="n">
        <v>0</v>
      </c>
      <c r="E2730" t="n">
        <v>3</v>
      </c>
      <c r="F2730">
        <f>IF(E2730=1,1,IF(E2730=2,0.5,IF(OR(C2730=1,C2730=E2730),0.4,0.2/(E2730-2))))</f>
        <v/>
      </c>
      <c r="G2730">
        <f>IF(C2730=1,1,0)</f>
        <v/>
      </c>
      <c r="H2730">
        <f>IF(C2730=E2730,1,0)</f>
        <v/>
      </c>
      <c r="I2730">
        <f>1/E2730</f>
        <v/>
      </c>
      <c r="J2730" s="28">
        <f>F2730*D2730</f>
        <v/>
      </c>
      <c r="K2730" s="28">
        <f>G2730*D2730</f>
        <v/>
      </c>
      <c r="L2730" s="28">
        <f>H2730*D2730</f>
        <v/>
      </c>
      <c r="M2730" s="28">
        <f>I2730*D2730</f>
        <v/>
      </c>
    </row>
    <row r="2731">
      <c r="A2731" t="inlineStr">
        <is>
          <t>PRO-00933</t>
        </is>
      </c>
      <c r="B2731" t="inlineStr">
        <is>
          <t>linkedin</t>
        </is>
      </c>
      <c r="C2731" t="n">
        <v>1</v>
      </c>
      <c r="D2731" s="28" t="n">
        <v>0</v>
      </c>
      <c r="E2731" t="n">
        <v>4</v>
      </c>
      <c r="F2731">
        <f>IF(E2731=1,1,IF(E2731=2,0.5,IF(OR(C2731=1,C2731=E2731),0.4,0.2/(E2731-2))))</f>
        <v/>
      </c>
      <c r="G2731">
        <f>IF(C2731=1,1,0)</f>
        <v/>
      </c>
      <c r="H2731">
        <f>IF(C2731=E2731,1,0)</f>
        <v/>
      </c>
      <c r="I2731">
        <f>1/E2731</f>
        <v/>
      </c>
      <c r="J2731" s="28">
        <f>F2731*D2731</f>
        <v/>
      </c>
      <c r="K2731" s="28">
        <f>G2731*D2731</f>
        <v/>
      </c>
      <c r="L2731" s="28">
        <f>H2731*D2731</f>
        <v/>
      </c>
      <c r="M2731" s="28">
        <f>I2731*D2731</f>
        <v/>
      </c>
    </row>
    <row r="2732">
      <c r="A2732" t="inlineStr">
        <is>
          <t>PRO-00933</t>
        </is>
      </c>
      <c r="B2732" t="inlineStr">
        <is>
          <t>linkedin</t>
        </is>
      </c>
      <c r="C2732" t="n">
        <v>2</v>
      </c>
      <c r="D2732" s="28" t="n">
        <v>0</v>
      </c>
      <c r="E2732" t="n">
        <v>4</v>
      </c>
      <c r="F2732">
        <f>IF(E2732=1,1,IF(E2732=2,0.5,IF(OR(C2732=1,C2732=E2732),0.4,0.2/(E2732-2))))</f>
        <v/>
      </c>
      <c r="G2732">
        <f>IF(C2732=1,1,0)</f>
        <v/>
      </c>
      <c r="H2732">
        <f>IF(C2732=E2732,1,0)</f>
        <v/>
      </c>
      <c r="I2732">
        <f>1/E2732</f>
        <v/>
      </c>
      <c r="J2732" s="28">
        <f>F2732*D2732</f>
        <v/>
      </c>
      <c r="K2732" s="28">
        <f>G2732*D2732</f>
        <v/>
      </c>
      <c r="L2732" s="28">
        <f>H2732*D2732</f>
        <v/>
      </c>
      <c r="M2732" s="28">
        <f>I2732*D2732</f>
        <v/>
      </c>
    </row>
    <row r="2733">
      <c r="A2733" t="inlineStr">
        <is>
          <t>PRO-00933</t>
        </is>
      </c>
      <c r="B2733" t="inlineStr">
        <is>
          <t>g2</t>
        </is>
      </c>
      <c r="C2733" t="n">
        <v>3</v>
      </c>
      <c r="D2733" s="28" t="n">
        <v>0</v>
      </c>
      <c r="E2733" t="n">
        <v>4</v>
      </c>
      <c r="F2733">
        <f>IF(E2733=1,1,IF(E2733=2,0.5,IF(OR(C2733=1,C2733=E2733),0.4,0.2/(E2733-2))))</f>
        <v/>
      </c>
      <c r="G2733">
        <f>IF(C2733=1,1,0)</f>
        <v/>
      </c>
      <c r="H2733">
        <f>IF(C2733=E2733,1,0)</f>
        <v/>
      </c>
      <c r="I2733">
        <f>1/E2733</f>
        <v/>
      </c>
      <c r="J2733" s="28">
        <f>F2733*D2733</f>
        <v/>
      </c>
      <c r="K2733" s="28">
        <f>G2733*D2733</f>
        <v/>
      </c>
      <c r="L2733" s="28">
        <f>H2733*D2733</f>
        <v/>
      </c>
      <c r="M2733" s="28">
        <f>I2733*D2733</f>
        <v/>
      </c>
    </row>
    <row r="2734">
      <c r="A2734" t="inlineStr">
        <is>
          <t>PRO-00933</t>
        </is>
      </c>
      <c r="B2734" t="inlineStr">
        <is>
          <t>google</t>
        </is>
      </c>
      <c r="C2734" t="n">
        <v>4</v>
      </c>
      <c r="D2734" s="28" t="n">
        <v>0</v>
      </c>
      <c r="E2734" t="n">
        <v>4</v>
      </c>
      <c r="F2734">
        <f>IF(E2734=1,1,IF(E2734=2,0.5,IF(OR(C2734=1,C2734=E2734),0.4,0.2/(E2734-2))))</f>
        <v/>
      </c>
      <c r="G2734">
        <f>IF(C2734=1,1,0)</f>
        <v/>
      </c>
      <c r="H2734">
        <f>IF(C2734=E2734,1,0)</f>
        <v/>
      </c>
      <c r="I2734">
        <f>1/E2734</f>
        <v/>
      </c>
      <c r="J2734" s="28">
        <f>F2734*D2734</f>
        <v/>
      </c>
      <c r="K2734" s="28">
        <f>G2734*D2734</f>
        <v/>
      </c>
      <c r="L2734" s="28">
        <f>H2734*D2734</f>
        <v/>
      </c>
      <c r="M2734" s="28">
        <f>I2734*D2734</f>
        <v/>
      </c>
    </row>
    <row r="2735">
      <c r="A2735" t="inlineStr">
        <is>
          <t>PRO-00934</t>
        </is>
      </c>
      <c r="B2735" t="inlineStr">
        <is>
          <t>linkedin</t>
        </is>
      </c>
      <c r="C2735" t="n">
        <v>1</v>
      </c>
      <c r="D2735" s="28" t="n">
        <v>0</v>
      </c>
      <c r="E2735" t="n">
        <v>2</v>
      </c>
      <c r="F2735">
        <f>IF(E2735=1,1,IF(E2735=2,0.5,IF(OR(C2735=1,C2735=E2735),0.4,0.2/(E2735-2))))</f>
        <v/>
      </c>
      <c r="G2735">
        <f>IF(C2735=1,1,0)</f>
        <v/>
      </c>
      <c r="H2735">
        <f>IF(C2735=E2735,1,0)</f>
        <v/>
      </c>
      <c r="I2735">
        <f>1/E2735</f>
        <v/>
      </c>
      <c r="J2735" s="28">
        <f>F2735*D2735</f>
        <v/>
      </c>
      <c r="K2735" s="28">
        <f>G2735*D2735</f>
        <v/>
      </c>
      <c r="L2735" s="28">
        <f>H2735*D2735</f>
        <v/>
      </c>
      <c r="M2735" s="28">
        <f>I2735*D2735</f>
        <v/>
      </c>
    </row>
    <row r="2736">
      <c r="A2736" t="inlineStr">
        <is>
          <t>PRO-00934</t>
        </is>
      </c>
      <c r="B2736" t="inlineStr">
        <is>
          <t>g2</t>
        </is>
      </c>
      <c r="C2736" t="n">
        <v>2</v>
      </c>
      <c r="D2736" s="28" t="n">
        <v>0</v>
      </c>
      <c r="E2736" t="n">
        <v>2</v>
      </c>
      <c r="F2736">
        <f>IF(E2736=1,1,IF(E2736=2,0.5,IF(OR(C2736=1,C2736=E2736),0.4,0.2/(E2736-2))))</f>
        <v/>
      </c>
      <c r="G2736">
        <f>IF(C2736=1,1,0)</f>
        <v/>
      </c>
      <c r="H2736">
        <f>IF(C2736=E2736,1,0)</f>
        <v/>
      </c>
      <c r="I2736">
        <f>1/E2736</f>
        <v/>
      </c>
      <c r="J2736" s="28">
        <f>F2736*D2736</f>
        <v/>
      </c>
      <c r="K2736" s="28">
        <f>G2736*D2736</f>
        <v/>
      </c>
      <c r="L2736" s="28">
        <f>H2736*D2736</f>
        <v/>
      </c>
      <c r="M2736" s="28">
        <f>I2736*D2736</f>
        <v/>
      </c>
    </row>
    <row r="2737">
      <c r="A2737" t="inlineStr">
        <is>
          <t>PRO-00935</t>
        </is>
      </c>
      <c r="B2737" t="inlineStr">
        <is>
          <t>google</t>
        </is>
      </c>
      <c r="C2737" t="n">
        <v>1</v>
      </c>
      <c r="D2737" s="28" t="n">
        <v>0</v>
      </c>
      <c r="E2737" t="n">
        <v>4</v>
      </c>
      <c r="F2737">
        <f>IF(E2737=1,1,IF(E2737=2,0.5,IF(OR(C2737=1,C2737=E2737),0.4,0.2/(E2737-2))))</f>
        <v/>
      </c>
      <c r="G2737">
        <f>IF(C2737=1,1,0)</f>
        <v/>
      </c>
      <c r="H2737">
        <f>IF(C2737=E2737,1,0)</f>
        <v/>
      </c>
      <c r="I2737">
        <f>1/E2737</f>
        <v/>
      </c>
      <c r="J2737" s="28">
        <f>F2737*D2737</f>
        <v/>
      </c>
      <c r="K2737" s="28">
        <f>G2737*D2737</f>
        <v/>
      </c>
      <c r="L2737" s="28">
        <f>H2737*D2737</f>
        <v/>
      </c>
      <c r="M2737" s="28">
        <f>I2737*D2737</f>
        <v/>
      </c>
    </row>
    <row r="2738">
      <c r="A2738" t="inlineStr">
        <is>
          <t>PRO-00935</t>
        </is>
      </c>
      <c r="B2738" t="inlineStr">
        <is>
          <t>linkedin</t>
        </is>
      </c>
      <c r="C2738" t="n">
        <v>2</v>
      </c>
      <c r="D2738" s="28" t="n">
        <v>0</v>
      </c>
      <c r="E2738" t="n">
        <v>4</v>
      </c>
      <c r="F2738">
        <f>IF(E2738=1,1,IF(E2738=2,0.5,IF(OR(C2738=1,C2738=E2738),0.4,0.2/(E2738-2))))</f>
        <v/>
      </c>
      <c r="G2738">
        <f>IF(C2738=1,1,0)</f>
        <v/>
      </c>
      <c r="H2738">
        <f>IF(C2738=E2738,1,0)</f>
        <v/>
      </c>
      <c r="I2738">
        <f>1/E2738</f>
        <v/>
      </c>
      <c r="J2738" s="28">
        <f>F2738*D2738</f>
        <v/>
      </c>
      <c r="K2738" s="28">
        <f>G2738*D2738</f>
        <v/>
      </c>
      <c r="L2738" s="28">
        <f>H2738*D2738</f>
        <v/>
      </c>
      <c r="M2738" s="28">
        <f>I2738*D2738</f>
        <v/>
      </c>
    </row>
    <row r="2739">
      <c r="A2739" t="inlineStr">
        <is>
          <t>PRO-00935</t>
        </is>
      </c>
      <c r="B2739" t="inlineStr">
        <is>
          <t>g2</t>
        </is>
      </c>
      <c r="C2739" t="n">
        <v>3</v>
      </c>
      <c r="D2739" s="28" t="n">
        <v>0</v>
      </c>
      <c r="E2739" t="n">
        <v>4</v>
      </c>
      <c r="F2739">
        <f>IF(E2739=1,1,IF(E2739=2,0.5,IF(OR(C2739=1,C2739=E2739),0.4,0.2/(E2739-2))))</f>
        <v/>
      </c>
      <c r="G2739">
        <f>IF(C2739=1,1,0)</f>
        <v/>
      </c>
      <c r="H2739">
        <f>IF(C2739=E2739,1,0)</f>
        <v/>
      </c>
      <c r="I2739">
        <f>1/E2739</f>
        <v/>
      </c>
      <c r="J2739" s="28">
        <f>F2739*D2739</f>
        <v/>
      </c>
      <c r="K2739" s="28">
        <f>G2739*D2739</f>
        <v/>
      </c>
      <c r="L2739" s="28">
        <f>H2739*D2739</f>
        <v/>
      </c>
      <c r="M2739" s="28">
        <f>I2739*D2739</f>
        <v/>
      </c>
    </row>
    <row r="2740">
      <c r="A2740" t="inlineStr">
        <is>
          <t>PRO-00935</t>
        </is>
      </c>
      <c r="B2740" t="inlineStr">
        <is>
          <t>google</t>
        </is>
      </c>
      <c r="C2740" t="n">
        <v>4</v>
      </c>
      <c r="D2740" s="28" t="n">
        <v>0</v>
      </c>
      <c r="E2740" t="n">
        <v>4</v>
      </c>
      <c r="F2740">
        <f>IF(E2740=1,1,IF(E2740=2,0.5,IF(OR(C2740=1,C2740=E2740),0.4,0.2/(E2740-2))))</f>
        <v/>
      </c>
      <c r="G2740">
        <f>IF(C2740=1,1,0)</f>
        <v/>
      </c>
      <c r="H2740">
        <f>IF(C2740=E2740,1,0)</f>
        <v/>
      </c>
      <c r="I2740">
        <f>1/E2740</f>
        <v/>
      </c>
      <c r="J2740" s="28">
        <f>F2740*D2740</f>
        <v/>
      </c>
      <c r="K2740" s="28">
        <f>G2740*D2740</f>
        <v/>
      </c>
      <c r="L2740" s="28">
        <f>H2740*D2740</f>
        <v/>
      </c>
      <c r="M2740" s="28">
        <f>I2740*D2740</f>
        <v/>
      </c>
    </row>
    <row r="2741">
      <c r="A2741" t="inlineStr">
        <is>
          <t>PRO-00936</t>
        </is>
      </c>
      <c r="B2741" t="inlineStr">
        <is>
          <t>google</t>
        </is>
      </c>
      <c r="C2741" t="n">
        <v>1</v>
      </c>
      <c r="D2741" s="28" t="n">
        <v>0</v>
      </c>
      <c r="E2741" t="n">
        <v>2</v>
      </c>
      <c r="F2741">
        <f>IF(E2741=1,1,IF(E2741=2,0.5,IF(OR(C2741=1,C2741=E2741),0.4,0.2/(E2741-2))))</f>
        <v/>
      </c>
      <c r="G2741">
        <f>IF(C2741=1,1,0)</f>
        <v/>
      </c>
      <c r="H2741">
        <f>IF(C2741=E2741,1,0)</f>
        <v/>
      </c>
      <c r="I2741">
        <f>1/E2741</f>
        <v/>
      </c>
      <c r="J2741" s="28">
        <f>F2741*D2741</f>
        <v/>
      </c>
      <c r="K2741" s="28">
        <f>G2741*D2741</f>
        <v/>
      </c>
      <c r="L2741" s="28">
        <f>H2741*D2741</f>
        <v/>
      </c>
      <c r="M2741" s="28">
        <f>I2741*D2741</f>
        <v/>
      </c>
    </row>
    <row r="2742">
      <c r="A2742" t="inlineStr">
        <is>
          <t>PRO-00936</t>
        </is>
      </c>
      <c r="B2742" t="inlineStr">
        <is>
          <t>google</t>
        </is>
      </c>
      <c r="C2742" t="n">
        <v>2</v>
      </c>
      <c r="D2742" s="28" t="n">
        <v>0</v>
      </c>
      <c r="E2742" t="n">
        <v>2</v>
      </c>
      <c r="F2742">
        <f>IF(E2742=1,1,IF(E2742=2,0.5,IF(OR(C2742=1,C2742=E2742),0.4,0.2/(E2742-2))))</f>
        <v/>
      </c>
      <c r="G2742">
        <f>IF(C2742=1,1,0)</f>
        <v/>
      </c>
      <c r="H2742">
        <f>IF(C2742=E2742,1,0)</f>
        <v/>
      </c>
      <c r="I2742">
        <f>1/E2742</f>
        <v/>
      </c>
      <c r="J2742" s="28">
        <f>F2742*D2742</f>
        <v/>
      </c>
      <c r="K2742" s="28">
        <f>G2742*D2742</f>
        <v/>
      </c>
      <c r="L2742" s="28">
        <f>H2742*D2742</f>
        <v/>
      </c>
      <c r="M2742" s="28">
        <f>I2742*D2742</f>
        <v/>
      </c>
    </row>
    <row r="2743">
      <c r="A2743" t="inlineStr">
        <is>
          <t>PRO-00937</t>
        </is>
      </c>
      <c r="B2743" t="inlineStr">
        <is>
          <t>linkedin</t>
        </is>
      </c>
      <c r="C2743" t="n">
        <v>1</v>
      </c>
      <c r="D2743" s="28" t="n">
        <v>0</v>
      </c>
      <c r="E2743" t="n">
        <v>3</v>
      </c>
      <c r="F2743">
        <f>IF(E2743=1,1,IF(E2743=2,0.5,IF(OR(C2743=1,C2743=E2743),0.4,0.2/(E2743-2))))</f>
        <v/>
      </c>
      <c r="G2743">
        <f>IF(C2743=1,1,0)</f>
        <v/>
      </c>
      <c r="H2743">
        <f>IF(C2743=E2743,1,0)</f>
        <v/>
      </c>
      <c r="I2743">
        <f>1/E2743</f>
        <v/>
      </c>
      <c r="J2743" s="28">
        <f>F2743*D2743</f>
        <v/>
      </c>
      <c r="K2743" s="28">
        <f>G2743*D2743</f>
        <v/>
      </c>
      <c r="L2743" s="28">
        <f>H2743*D2743</f>
        <v/>
      </c>
      <c r="M2743" s="28">
        <f>I2743*D2743</f>
        <v/>
      </c>
    </row>
    <row r="2744">
      <c r="A2744" t="inlineStr">
        <is>
          <t>PRO-00937</t>
        </is>
      </c>
      <c r="B2744" t="inlineStr">
        <is>
          <t>programmatic</t>
        </is>
      </c>
      <c r="C2744" t="n">
        <v>2</v>
      </c>
      <c r="D2744" s="28" t="n">
        <v>0</v>
      </c>
      <c r="E2744" t="n">
        <v>3</v>
      </c>
      <c r="F2744">
        <f>IF(E2744=1,1,IF(E2744=2,0.5,IF(OR(C2744=1,C2744=E2744),0.4,0.2/(E2744-2))))</f>
        <v/>
      </c>
      <c r="G2744">
        <f>IF(C2744=1,1,0)</f>
        <v/>
      </c>
      <c r="H2744">
        <f>IF(C2744=E2744,1,0)</f>
        <v/>
      </c>
      <c r="I2744">
        <f>1/E2744</f>
        <v/>
      </c>
      <c r="J2744" s="28">
        <f>F2744*D2744</f>
        <v/>
      </c>
      <c r="K2744" s="28">
        <f>G2744*D2744</f>
        <v/>
      </c>
      <c r="L2744" s="28">
        <f>H2744*D2744</f>
        <v/>
      </c>
      <c r="M2744" s="28">
        <f>I2744*D2744</f>
        <v/>
      </c>
    </row>
    <row r="2745">
      <c r="A2745" t="inlineStr">
        <is>
          <t>PRO-00937</t>
        </is>
      </c>
      <c r="B2745" t="inlineStr">
        <is>
          <t>linkedin</t>
        </is>
      </c>
      <c r="C2745" t="n">
        <v>3</v>
      </c>
      <c r="D2745" s="28" t="n">
        <v>0</v>
      </c>
      <c r="E2745" t="n">
        <v>3</v>
      </c>
      <c r="F2745">
        <f>IF(E2745=1,1,IF(E2745=2,0.5,IF(OR(C2745=1,C2745=E2745),0.4,0.2/(E2745-2))))</f>
        <v/>
      </c>
      <c r="G2745">
        <f>IF(C2745=1,1,0)</f>
        <v/>
      </c>
      <c r="H2745">
        <f>IF(C2745=E2745,1,0)</f>
        <v/>
      </c>
      <c r="I2745">
        <f>1/E2745</f>
        <v/>
      </c>
      <c r="J2745" s="28">
        <f>F2745*D2745</f>
        <v/>
      </c>
      <c r="K2745" s="28">
        <f>G2745*D2745</f>
        <v/>
      </c>
      <c r="L2745" s="28">
        <f>H2745*D2745</f>
        <v/>
      </c>
      <c r="M2745" s="28">
        <f>I2745*D2745</f>
        <v/>
      </c>
    </row>
    <row r="2746">
      <c r="A2746" t="inlineStr">
        <is>
          <t>PRO-00938</t>
        </is>
      </c>
      <c r="B2746" t="inlineStr">
        <is>
          <t>google</t>
        </is>
      </c>
      <c r="C2746" t="n">
        <v>1</v>
      </c>
      <c r="D2746" s="28" t="n">
        <v>0</v>
      </c>
      <c r="E2746" t="n">
        <v>3</v>
      </c>
      <c r="F2746">
        <f>IF(E2746=1,1,IF(E2746=2,0.5,IF(OR(C2746=1,C2746=E2746),0.4,0.2/(E2746-2))))</f>
        <v/>
      </c>
      <c r="G2746">
        <f>IF(C2746=1,1,0)</f>
        <v/>
      </c>
      <c r="H2746">
        <f>IF(C2746=E2746,1,0)</f>
        <v/>
      </c>
      <c r="I2746">
        <f>1/E2746</f>
        <v/>
      </c>
      <c r="J2746" s="28">
        <f>F2746*D2746</f>
        <v/>
      </c>
      <c r="K2746" s="28">
        <f>G2746*D2746</f>
        <v/>
      </c>
      <c r="L2746" s="28">
        <f>H2746*D2746</f>
        <v/>
      </c>
      <c r="M2746" s="28">
        <f>I2746*D2746</f>
        <v/>
      </c>
    </row>
    <row r="2747">
      <c r="A2747" t="inlineStr">
        <is>
          <t>PRO-00938</t>
        </is>
      </c>
      <c r="B2747" t="inlineStr">
        <is>
          <t>g2</t>
        </is>
      </c>
      <c r="C2747" t="n">
        <v>2</v>
      </c>
      <c r="D2747" s="28" t="n">
        <v>0</v>
      </c>
      <c r="E2747" t="n">
        <v>3</v>
      </c>
      <c r="F2747">
        <f>IF(E2747=1,1,IF(E2747=2,0.5,IF(OR(C2747=1,C2747=E2747),0.4,0.2/(E2747-2))))</f>
        <v/>
      </c>
      <c r="G2747">
        <f>IF(C2747=1,1,0)</f>
        <v/>
      </c>
      <c r="H2747">
        <f>IF(C2747=E2747,1,0)</f>
        <v/>
      </c>
      <c r="I2747">
        <f>1/E2747</f>
        <v/>
      </c>
      <c r="J2747" s="28">
        <f>F2747*D2747</f>
        <v/>
      </c>
      <c r="K2747" s="28">
        <f>G2747*D2747</f>
        <v/>
      </c>
      <c r="L2747" s="28">
        <f>H2747*D2747</f>
        <v/>
      </c>
      <c r="M2747" s="28">
        <f>I2747*D2747</f>
        <v/>
      </c>
    </row>
    <row r="2748">
      <c r="A2748" t="inlineStr">
        <is>
          <t>PRO-00938</t>
        </is>
      </c>
      <c r="B2748" t="inlineStr">
        <is>
          <t>google</t>
        </is>
      </c>
      <c r="C2748" t="n">
        <v>3</v>
      </c>
      <c r="D2748" s="28" t="n">
        <v>0</v>
      </c>
      <c r="E2748" t="n">
        <v>3</v>
      </c>
      <c r="F2748">
        <f>IF(E2748=1,1,IF(E2748=2,0.5,IF(OR(C2748=1,C2748=E2748),0.4,0.2/(E2748-2))))</f>
        <v/>
      </c>
      <c r="G2748">
        <f>IF(C2748=1,1,0)</f>
        <v/>
      </c>
      <c r="H2748">
        <f>IF(C2748=E2748,1,0)</f>
        <v/>
      </c>
      <c r="I2748">
        <f>1/E2748</f>
        <v/>
      </c>
      <c r="J2748" s="28">
        <f>F2748*D2748</f>
        <v/>
      </c>
      <c r="K2748" s="28">
        <f>G2748*D2748</f>
        <v/>
      </c>
      <c r="L2748" s="28">
        <f>H2748*D2748</f>
        <v/>
      </c>
      <c r="M2748" s="28">
        <f>I2748*D2748</f>
        <v/>
      </c>
    </row>
    <row r="2749">
      <c r="A2749" t="inlineStr">
        <is>
          <t>PRO-00939</t>
        </is>
      </c>
      <c r="B2749" t="inlineStr">
        <is>
          <t>linkedin</t>
        </is>
      </c>
      <c r="C2749" t="n">
        <v>1</v>
      </c>
      <c r="D2749" s="28" t="n">
        <v>0</v>
      </c>
      <c r="E2749" t="n">
        <v>2</v>
      </c>
      <c r="F2749">
        <f>IF(E2749=1,1,IF(E2749=2,0.5,IF(OR(C2749=1,C2749=E2749),0.4,0.2/(E2749-2))))</f>
        <v/>
      </c>
      <c r="G2749">
        <f>IF(C2749=1,1,0)</f>
        <v/>
      </c>
      <c r="H2749">
        <f>IF(C2749=E2749,1,0)</f>
        <v/>
      </c>
      <c r="I2749">
        <f>1/E2749</f>
        <v/>
      </c>
      <c r="J2749" s="28">
        <f>F2749*D2749</f>
        <v/>
      </c>
      <c r="K2749" s="28">
        <f>G2749*D2749</f>
        <v/>
      </c>
      <c r="L2749" s="28">
        <f>H2749*D2749</f>
        <v/>
      </c>
      <c r="M2749" s="28">
        <f>I2749*D2749</f>
        <v/>
      </c>
    </row>
    <row r="2750">
      <c r="A2750" t="inlineStr">
        <is>
          <t>PRO-00939</t>
        </is>
      </c>
      <c r="B2750" t="inlineStr">
        <is>
          <t>google</t>
        </is>
      </c>
      <c r="C2750" t="n">
        <v>2</v>
      </c>
      <c r="D2750" s="28" t="n">
        <v>0</v>
      </c>
      <c r="E2750" t="n">
        <v>2</v>
      </c>
      <c r="F2750">
        <f>IF(E2750=1,1,IF(E2750=2,0.5,IF(OR(C2750=1,C2750=E2750),0.4,0.2/(E2750-2))))</f>
        <v/>
      </c>
      <c r="G2750">
        <f>IF(C2750=1,1,0)</f>
        <v/>
      </c>
      <c r="H2750">
        <f>IF(C2750=E2750,1,0)</f>
        <v/>
      </c>
      <c r="I2750">
        <f>1/E2750</f>
        <v/>
      </c>
      <c r="J2750" s="28">
        <f>F2750*D2750</f>
        <v/>
      </c>
      <c r="K2750" s="28">
        <f>G2750*D2750</f>
        <v/>
      </c>
      <c r="L2750" s="28">
        <f>H2750*D2750</f>
        <v/>
      </c>
      <c r="M2750" s="28">
        <f>I2750*D2750</f>
        <v/>
      </c>
    </row>
    <row r="2751">
      <c r="A2751" t="inlineStr">
        <is>
          <t>PRO-00940</t>
        </is>
      </c>
      <c r="B2751" t="inlineStr">
        <is>
          <t>linkedin</t>
        </is>
      </c>
      <c r="C2751" t="n">
        <v>1</v>
      </c>
      <c r="D2751" s="28" t="n">
        <v>86021</v>
      </c>
      <c r="E2751" t="n">
        <v>2</v>
      </c>
      <c r="F2751">
        <f>IF(E2751=1,1,IF(E2751=2,0.5,IF(OR(C2751=1,C2751=E2751),0.4,0.2/(E2751-2))))</f>
        <v/>
      </c>
      <c r="G2751">
        <f>IF(C2751=1,1,0)</f>
        <v/>
      </c>
      <c r="H2751">
        <f>IF(C2751=E2751,1,0)</f>
        <v/>
      </c>
      <c r="I2751">
        <f>1/E2751</f>
        <v/>
      </c>
      <c r="J2751" s="28">
        <f>F2751*D2751</f>
        <v/>
      </c>
      <c r="K2751" s="28">
        <f>G2751*D2751</f>
        <v/>
      </c>
      <c r="L2751" s="28">
        <f>H2751*D2751</f>
        <v/>
      </c>
      <c r="M2751" s="28">
        <f>I2751*D2751</f>
        <v/>
      </c>
    </row>
    <row r="2752">
      <c r="A2752" t="inlineStr">
        <is>
          <t>PRO-00940</t>
        </is>
      </c>
      <c r="B2752" t="inlineStr">
        <is>
          <t>programmatic</t>
        </is>
      </c>
      <c r="C2752" t="n">
        <v>2</v>
      </c>
      <c r="D2752" s="28" t="n">
        <v>86021</v>
      </c>
      <c r="E2752" t="n">
        <v>2</v>
      </c>
      <c r="F2752">
        <f>IF(E2752=1,1,IF(E2752=2,0.5,IF(OR(C2752=1,C2752=E2752),0.4,0.2/(E2752-2))))</f>
        <v/>
      </c>
      <c r="G2752">
        <f>IF(C2752=1,1,0)</f>
        <v/>
      </c>
      <c r="H2752">
        <f>IF(C2752=E2752,1,0)</f>
        <v/>
      </c>
      <c r="I2752">
        <f>1/E2752</f>
        <v/>
      </c>
      <c r="J2752" s="28">
        <f>F2752*D2752</f>
        <v/>
      </c>
      <c r="K2752" s="28">
        <f>G2752*D2752</f>
        <v/>
      </c>
      <c r="L2752" s="28">
        <f>H2752*D2752</f>
        <v/>
      </c>
      <c r="M2752" s="28">
        <f>I2752*D2752</f>
        <v/>
      </c>
    </row>
    <row r="2753">
      <c r="A2753" t="inlineStr">
        <is>
          <t>PRO-00941</t>
        </is>
      </c>
      <c r="B2753" t="inlineStr">
        <is>
          <t>google</t>
        </is>
      </c>
      <c r="C2753" t="n">
        <v>1</v>
      </c>
      <c r="D2753" s="28" t="n">
        <v>0</v>
      </c>
      <c r="E2753" t="n">
        <v>2</v>
      </c>
      <c r="F2753">
        <f>IF(E2753=1,1,IF(E2753=2,0.5,IF(OR(C2753=1,C2753=E2753),0.4,0.2/(E2753-2))))</f>
        <v/>
      </c>
      <c r="G2753">
        <f>IF(C2753=1,1,0)</f>
        <v/>
      </c>
      <c r="H2753">
        <f>IF(C2753=E2753,1,0)</f>
        <v/>
      </c>
      <c r="I2753">
        <f>1/E2753</f>
        <v/>
      </c>
      <c r="J2753" s="28">
        <f>F2753*D2753</f>
        <v/>
      </c>
      <c r="K2753" s="28">
        <f>G2753*D2753</f>
        <v/>
      </c>
      <c r="L2753" s="28">
        <f>H2753*D2753</f>
        <v/>
      </c>
      <c r="M2753" s="28">
        <f>I2753*D2753</f>
        <v/>
      </c>
    </row>
    <row r="2754">
      <c r="A2754" t="inlineStr">
        <is>
          <t>PRO-00941</t>
        </is>
      </c>
      <c r="B2754" t="inlineStr">
        <is>
          <t>linkedin</t>
        </is>
      </c>
      <c r="C2754" t="n">
        <v>2</v>
      </c>
      <c r="D2754" s="28" t="n">
        <v>0</v>
      </c>
      <c r="E2754" t="n">
        <v>2</v>
      </c>
      <c r="F2754">
        <f>IF(E2754=1,1,IF(E2754=2,0.5,IF(OR(C2754=1,C2754=E2754),0.4,0.2/(E2754-2))))</f>
        <v/>
      </c>
      <c r="G2754">
        <f>IF(C2754=1,1,0)</f>
        <v/>
      </c>
      <c r="H2754">
        <f>IF(C2754=E2754,1,0)</f>
        <v/>
      </c>
      <c r="I2754">
        <f>1/E2754</f>
        <v/>
      </c>
      <c r="J2754" s="28">
        <f>F2754*D2754</f>
        <v/>
      </c>
      <c r="K2754" s="28">
        <f>G2754*D2754</f>
        <v/>
      </c>
      <c r="L2754" s="28">
        <f>H2754*D2754</f>
        <v/>
      </c>
      <c r="M2754" s="28">
        <f>I2754*D2754</f>
        <v/>
      </c>
    </row>
    <row r="2755">
      <c r="A2755" t="inlineStr">
        <is>
          <t>PRO-00942</t>
        </is>
      </c>
      <c r="B2755" t="inlineStr">
        <is>
          <t>google</t>
        </is>
      </c>
      <c r="C2755" t="n">
        <v>1</v>
      </c>
      <c r="D2755" s="28" t="n">
        <v>0</v>
      </c>
      <c r="E2755" t="n">
        <v>2</v>
      </c>
      <c r="F2755">
        <f>IF(E2755=1,1,IF(E2755=2,0.5,IF(OR(C2755=1,C2755=E2755),0.4,0.2/(E2755-2))))</f>
        <v/>
      </c>
      <c r="G2755">
        <f>IF(C2755=1,1,0)</f>
        <v/>
      </c>
      <c r="H2755">
        <f>IF(C2755=E2755,1,0)</f>
        <v/>
      </c>
      <c r="I2755">
        <f>1/E2755</f>
        <v/>
      </c>
      <c r="J2755" s="28">
        <f>F2755*D2755</f>
        <v/>
      </c>
      <c r="K2755" s="28">
        <f>G2755*D2755</f>
        <v/>
      </c>
      <c r="L2755" s="28">
        <f>H2755*D2755</f>
        <v/>
      </c>
      <c r="M2755" s="28">
        <f>I2755*D2755</f>
        <v/>
      </c>
    </row>
    <row r="2756">
      <c r="A2756" t="inlineStr">
        <is>
          <t>PRO-00942</t>
        </is>
      </c>
      <c r="B2756" t="inlineStr">
        <is>
          <t>google</t>
        </is>
      </c>
      <c r="C2756" t="n">
        <v>2</v>
      </c>
      <c r="D2756" s="28" t="n">
        <v>0</v>
      </c>
      <c r="E2756" t="n">
        <v>2</v>
      </c>
      <c r="F2756">
        <f>IF(E2756=1,1,IF(E2756=2,0.5,IF(OR(C2756=1,C2756=E2756),0.4,0.2/(E2756-2))))</f>
        <v/>
      </c>
      <c r="G2756">
        <f>IF(C2756=1,1,0)</f>
        <v/>
      </c>
      <c r="H2756">
        <f>IF(C2756=E2756,1,0)</f>
        <v/>
      </c>
      <c r="I2756">
        <f>1/E2756</f>
        <v/>
      </c>
      <c r="J2756" s="28">
        <f>F2756*D2756</f>
        <v/>
      </c>
      <c r="K2756" s="28">
        <f>G2756*D2756</f>
        <v/>
      </c>
      <c r="L2756" s="28">
        <f>H2756*D2756</f>
        <v/>
      </c>
      <c r="M2756" s="28">
        <f>I2756*D2756</f>
        <v/>
      </c>
    </row>
    <row r="2757">
      <c r="A2757" t="inlineStr">
        <is>
          <t>PRO-00943</t>
        </is>
      </c>
      <c r="B2757" t="inlineStr">
        <is>
          <t>linkedin</t>
        </is>
      </c>
      <c r="C2757" t="n">
        <v>1</v>
      </c>
      <c r="D2757" s="28" t="n">
        <v>0</v>
      </c>
      <c r="E2757" t="n">
        <v>2</v>
      </c>
      <c r="F2757">
        <f>IF(E2757=1,1,IF(E2757=2,0.5,IF(OR(C2757=1,C2757=E2757),0.4,0.2/(E2757-2))))</f>
        <v/>
      </c>
      <c r="G2757">
        <f>IF(C2757=1,1,0)</f>
        <v/>
      </c>
      <c r="H2757">
        <f>IF(C2757=E2757,1,0)</f>
        <v/>
      </c>
      <c r="I2757">
        <f>1/E2757</f>
        <v/>
      </c>
      <c r="J2757" s="28">
        <f>F2757*D2757</f>
        <v/>
      </c>
      <c r="K2757" s="28">
        <f>G2757*D2757</f>
        <v/>
      </c>
      <c r="L2757" s="28">
        <f>H2757*D2757</f>
        <v/>
      </c>
      <c r="M2757" s="28">
        <f>I2757*D2757</f>
        <v/>
      </c>
    </row>
    <row r="2758">
      <c r="A2758" t="inlineStr">
        <is>
          <t>PRO-00943</t>
        </is>
      </c>
      <c r="B2758" t="inlineStr">
        <is>
          <t>google</t>
        </is>
      </c>
      <c r="C2758" t="n">
        <v>2</v>
      </c>
      <c r="D2758" s="28" t="n">
        <v>0</v>
      </c>
      <c r="E2758" t="n">
        <v>2</v>
      </c>
      <c r="F2758">
        <f>IF(E2758=1,1,IF(E2758=2,0.5,IF(OR(C2758=1,C2758=E2758),0.4,0.2/(E2758-2))))</f>
        <v/>
      </c>
      <c r="G2758">
        <f>IF(C2758=1,1,0)</f>
        <v/>
      </c>
      <c r="H2758">
        <f>IF(C2758=E2758,1,0)</f>
        <v/>
      </c>
      <c r="I2758">
        <f>1/E2758</f>
        <v/>
      </c>
      <c r="J2758" s="28">
        <f>F2758*D2758</f>
        <v/>
      </c>
      <c r="K2758" s="28">
        <f>G2758*D2758</f>
        <v/>
      </c>
      <c r="L2758" s="28">
        <f>H2758*D2758</f>
        <v/>
      </c>
      <c r="M2758" s="28">
        <f>I2758*D2758</f>
        <v/>
      </c>
    </row>
    <row r="2759">
      <c r="A2759" t="inlineStr">
        <is>
          <t>PRO-00944</t>
        </is>
      </c>
      <c r="B2759" t="inlineStr">
        <is>
          <t>google</t>
        </is>
      </c>
      <c r="C2759" t="n">
        <v>1</v>
      </c>
      <c r="D2759" s="28" t="n">
        <v>0</v>
      </c>
      <c r="E2759" t="n">
        <v>2</v>
      </c>
      <c r="F2759">
        <f>IF(E2759=1,1,IF(E2759=2,0.5,IF(OR(C2759=1,C2759=E2759),0.4,0.2/(E2759-2))))</f>
        <v/>
      </c>
      <c r="G2759">
        <f>IF(C2759=1,1,0)</f>
        <v/>
      </c>
      <c r="H2759">
        <f>IF(C2759=E2759,1,0)</f>
        <v/>
      </c>
      <c r="I2759">
        <f>1/E2759</f>
        <v/>
      </c>
      <c r="J2759" s="28">
        <f>F2759*D2759</f>
        <v/>
      </c>
      <c r="K2759" s="28">
        <f>G2759*D2759</f>
        <v/>
      </c>
      <c r="L2759" s="28">
        <f>H2759*D2759</f>
        <v/>
      </c>
      <c r="M2759" s="28">
        <f>I2759*D2759</f>
        <v/>
      </c>
    </row>
    <row r="2760">
      <c r="A2760" t="inlineStr">
        <is>
          <t>PRO-00944</t>
        </is>
      </c>
      <c r="B2760" t="inlineStr">
        <is>
          <t>linkedin</t>
        </is>
      </c>
      <c r="C2760" t="n">
        <v>2</v>
      </c>
      <c r="D2760" s="28" t="n">
        <v>0</v>
      </c>
      <c r="E2760" t="n">
        <v>2</v>
      </c>
      <c r="F2760">
        <f>IF(E2760=1,1,IF(E2760=2,0.5,IF(OR(C2760=1,C2760=E2760),0.4,0.2/(E2760-2))))</f>
        <v/>
      </c>
      <c r="G2760">
        <f>IF(C2760=1,1,0)</f>
        <v/>
      </c>
      <c r="H2760">
        <f>IF(C2760=E2760,1,0)</f>
        <v/>
      </c>
      <c r="I2760">
        <f>1/E2760</f>
        <v/>
      </c>
      <c r="J2760" s="28">
        <f>F2760*D2760</f>
        <v/>
      </c>
      <c r="K2760" s="28">
        <f>G2760*D2760</f>
        <v/>
      </c>
      <c r="L2760" s="28">
        <f>H2760*D2760</f>
        <v/>
      </c>
      <c r="M2760" s="28">
        <f>I2760*D2760</f>
        <v/>
      </c>
    </row>
    <row r="2761">
      <c r="A2761" t="inlineStr">
        <is>
          <t>PRO-00945</t>
        </is>
      </c>
      <c r="B2761" t="inlineStr">
        <is>
          <t>linkedin</t>
        </is>
      </c>
      <c r="C2761" t="n">
        <v>1</v>
      </c>
      <c r="D2761" s="28" t="n">
        <v>0</v>
      </c>
      <c r="E2761" t="n">
        <v>2</v>
      </c>
      <c r="F2761">
        <f>IF(E2761=1,1,IF(E2761=2,0.5,IF(OR(C2761=1,C2761=E2761),0.4,0.2/(E2761-2))))</f>
        <v/>
      </c>
      <c r="G2761">
        <f>IF(C2761=1,1,0)</f>
        <v/>
      </c>
      <c r="H2761">
        <f>IF(C2761=E2761,1,0)</f>
        <v/>
      </c>
      <c r="I2761">
        <f>1/E2761</f>
        <v/>
      </c>
      <c r="J2761" s="28">
        <f>F2761*D2761</f>
        <v/>
      </c>
      <c r="K2761" s="28">
        <f>G2761*D2761</f>
        <v/>
      </c>
      <c r="L2761" s="28">
        <f>H2761*D2761</f>
        <v/>
      </c>
      <c r="M2761" s="28">
        <f>I2761*D2761</f>
        <v/>
      </c>
    </row>
    <row r="2762">
      <c r="A2762" t="inlineStr">
        <is>
          <t>PRO-00945</t>
        </is>
      </c>
      <c r="B2762" t="inlineStr">
        <is>
          <t>google</t>
        </is>
      </c>
      <c r="C2762" t="n">
        <v>2</v>
      </c>
      <c r="D2762" s="28" t="n">
        <v>0</v>
      </c>
      <c r="E2762" t="n">
        <v>2</v>
      </c>
      <c r="F2762">
        <f>IF(E2762=1,1,IF(E2762=2,0.5,IF(OR(C2762=1,C2762=E2762),0.4,0.2/(E2762-2))))</f>
        <v/>
      </c>
      <c r="G2762">
        <f>IF(C2762=1,1,0)</f>
        <v/>
      </c>
      <c r="H2762">
        <f>IF(C2762=E2762,1,0)</f>
        <v/>
      </c>
      <c r="I2762">
        <f>1/E2762</f>
        <v/>
      </c>
      <c r="J2762" s="28">
        <f>F2762*D2762</f>
        <v/>
      </c>
      <c r="K2762" s="28">
        <f>G2762*D2762</f>
        <v/>
      </c>
      <c r="L2762" s="28">
        <f>H2762*D2762</f>
        <v/>
      </c>
      <c r="M2762" s="28">
        <f>I2762*D2762</f>
        <v/>
      </c>
    </row>
    <row r="2763">
      <c r="A2763" t="inlineStr">
        <is>
          <t>PRO-00946</t>
        </is>
      </c>
      <c r="B2763" t="inlineStr">
        <is>
          <t>linkedin</t>
        </is>
      </c>
      <c r="C2763" t="n">
        <v>1</v>
      </c>
      <c r="D2763" s="28" t="n">
        <v>71524</v>
      </c>
      <c r="E2763" t="n">
        <v>2</v>
      </c>
      <c r="F2763">
        <f>IF(E2763=1,1,IF(E2763=2,0.5,IF(OR(C2763=1,C2763=E2763),0.4,0.2/(E2763-2))))</f>
        <v/>
      </c>
      <c r="G2763">
        <f>IF(C2763=1,1,0)</f>
        <v/>
      </c>
      <c r="H2763">
        <f>IF(C2763=E2763,1,0)</f>
        <v/>
      </c>
      <c r="I2763">
        <f>1/E2763</f>
        <v/>
      </c>
      <c r="J2763" s="28">
        <f>F2763*D2763</f>
        <v/>
      </c>
      <c r="K2763" s="28">
        <f>G2763*D2763</f>
        <v/>
      </c>
      <c r="L2763" s="28">
        <f>H2763*D2763</f>
        <v/>
      </c>
      <c r="M2763" s="28">
        <f>I2763*D2763</f>
        <v/>
      </c>
    </row>
    <row r="2764">
      <c r="A2764" t="inlineStr">
        <is>
          <t>PRO-00946</t>
        </is>
      </c>
      <c r="B2764" t="inlineStr">
        <is>
          <t>g2</t>
        </is>
      </c>
      <c r="C2764" t="n">
        <v>2</v>
      </c>
      <c r="D2764" s="28" t="n">
        <v>71524</v>
      </c>
      <c r="E2764" t="n">
        <v>2</v>
      </c>
      <c r="F2764">
        <f>IF(E2764=1,1,IF(E2764=2,0.5,IF(OR(C2764=1,C2764=E2764),0.4,0.2/(E2764-2))))</f>
        <v/>
      </c>
      <c r="G2764">
        <f>IF(C2764=1,1,0)</f>
        <v/>
      </c>
      <c r="H2764">
        <f>IF(C2764=E2764,1,0)</f>
        <v/>
      </c>
      <c r="I2764">
        <f>1/E2764</f>
        <v/>
      </c>
      <c r="J2764" s="28">
        <f>F2764*D2764</f>
        <v/>
      </c>
      <c r="K2764" s="28">
        <f>G2764*D2764</f>
        <v/>
      </c>
      <c r="L2764" s="28">
        <f>H2764*D2764</f>
        <v/>
      </c>
      <c r="M2764" s="28">
        <f>I2764*D2764</f>
        <v/>
      </c>
    </row>
    <row r="2765">
      <c r="A2765" t="inlineStr">
        <is>
          <t>PRO-00947</t>
        </is>
      </c>
      <c r="B2765" t="inlineStr">
        <is>
          <t>google</t>
        </is>
      </c>
      <c r="C2765" t="n">
        <v>1</v>
      </c>
      <c r="D2765" s="28" t="n">
        <v>0</v>
      </c>
      <c r="E2765" t="n">
        <v>2</v>
      </c>
      <c r="F2765">
        <f>IF(E2765=1,1,IF(E2765=2,0.5,IF(OR(C2765=1,C2765=E2765),0.4,0.2/(E2765-2))))</f>
        <v/>
      </c>
      <c r="G2765">
        <f>IF(C2765=1,1,0)</f>
        <v/>
      </c>
      <c r="H2765">
        <f>IF(C2765=E2765,1,0)</f>
        <v/>
      </c>
      <c r="I2765">
        <f>1/E2765</f>
        <v/>
      </c>
      <c r="J2765" s="28">
        <f>F2765*D2765</f>
        <v/>
      </c>
      <c r="K2765" s="28">
        <f>G2765*D2765</f>
        <v/>
      </c>
      <c r="L2765" s="28">
        <f>H2765*D2765</f>
        <v/>
      </c>
      <c r="M2765" s="28">
        <f>I2765*D2765</f>
        <v/>
      </c>
    </row>
    <row r="2766">
      <c r="A2766" t="inlineStr">
        <is>
          <t>PRO-00947</t>
        </is>
      </c>
      <c r="B2766" t="inlineStr">
        <is>
          <t>programmatic</t>
        </is>
      </c>
      <c r="C2766" t="n">
        <v>2</v>
      </c>
      <c r="D2766" s="28" t="n">
        <v>0</v>
      </c>
      <c r="E2766" t="n">
        <v>2</v>
      </c>
      <c r="F2766">
        <f>IF(E2766=1,1,IF(E2766=2,0.5,IF(OR(C2766=1,C2766=E2766),0.4,0.2/(E2766-2))))</f>
        <v/>
      </c>
      <c r="G2766">
        <f>IF(C2766=1,1,0)</f>
        <v/>
      </c>
      <c r="H2766">
        <f>IF(C2766=E2766,1,0)</f>
        <v/>
      </c>
      <c r="I2766">
        <f>1/E2766</f>
        <v/>
      </c>
      <c r="J2766" s="28">
        <f>F2766*D2766</f>
        <v/>
      </c>
      <c r="K2766" s="28">
        <f>G2766*D2766</f>
        <v/>
      </c>
      <c r="L2766" s="28">
        <f>H2766*D2766</f>
        <v/>
      </c>
      <c r="M2766" s="28">
        <f>I2766*D2766</f>
        <v/>
      </c>
    </row>
    <row r="2767">
      <c r="A2767" t="inlineStr">
        <is>
          <t>PRO-00948</t>
        </is>
      </c>
      <c r="B2767" t="inlineStr">
        <is>
          <t>linkedin</t>
        </is>
      </c>
      <c r="C2767" t="n">
        <v>1</v>
      </c>
      <c r="D2767" s="28" t="n">
        <v>0</v>
      </c>
      <c r="E2767" t="n">
        <v>3</v>
      </c>
      <c r="F2767">
        <f>IF(E2767=1,1,IF(E2767=2,0.5,IF(OR(C2767=1,C2767=E2767),0.4,0.2/(E2767-2))))</f>
        <v/>
      </c>
      <c r="G2767">
        <f>IF(C2767=1,1,0)</f>
        <v/>
      </c>
      <c r="H2767">
        <f>IF(C2767=E2767,1,0)</f>
        <v/>
      </c>
      <c r="I2767">
        <f>1/E2767</f>
        <v/>
      </c>
      <c r="J2767" s="28">
        <f>F2767*D2767</f>
        <v/>
      </c>
      <c r="K2767" s="28">
        <f>G2767*D2767</f>
        <v/>
      </c>
      <c r="L2767" s="28">
        <f>H2767*D2767</f>
        <v/>
      </c>
      <c r="M2767" s="28">
        <f>I2767*D2767</f>
        <v/>
      </c>
    </row>
    <row r="2768">
      <c r="A2768" t="inlineStr">
        <is>
          <t>PRO-00948</t>
        </is>
      </c>
      <c r="B2768" t="inlineStr">
        <is>
          <t>programmatic</t>
        </is>
      </c>
      <c r="C2768" t="n">
        <v>2</v>
      </c>
      <c r="D2768" s="28" t="n">
        <v>0</v>
      </c>
      <c r="E2768" t="n">
        <v>3</v>
      </c>
      <c r="F2768">
        <f>IF(E2768=1,1,IF(E2768=2,0.5,IF(OR(C2768=1,C2768=E2768),0.4,0.2/(E2768-2))))</f>
        <v/>
      </c>
      <c r="G2768">
        <f>IF(C2768=1,1,0)</f>
        <v/>
      </c>
      <c r="H2768">
        <f>IF(C2768=E2768,1,0)</f>
        <v/>
      </c>
      <c r="I2768">
        <f>1/E2768</f>
        <v/>
      </c>
      <c r="J2768" s="28">
        <f>F2768*D2768</f>
        <v/>
      </c>
      <c r="K2768" s="28">
        <f>G2768*D2768</f>
        <v/>
      </c>
      <c r="L2768" s="28">
        <f>H2768*D2768</f>
        <v/>
      </c>
      <c r="M2768" s="28">
        <f>I2768*D2768</f>
        <v/>
      </c>
    </row>
    <row r="2769">
      <c r="A2769" t="inlineStr">
        <is>
          <t>PRO-00948</t>
        </is>
      </c>
      <c r="B2769" t="inlineStr">
        <is>
          <t>g2</t>
        </is>
      </c>
      <c r="C2769" t="n">
        <v>3</v>
      </c>
      <c r="D2769" s="28" t="n">
        <v>0</v>
      </c>
      <c r="E2769" t="n">
        <v>3</v>
      </c>
      <c r="F2769">
        <f>IF(E2769=1,1,IF(E2769=2,0.5,IF(OR(C2769=1,C2769=E2769),0.4,0.2/(E2769-2))))</f>
        <v/>
      </c>
      <c r="G2769">
        <f>IF(C2769=1,1,0)</f>
        <v/>
      </c>
      <c r="H2769">
        <f>IF(C2769=E2769,1,0)</f>
        <v/>
      </c>
      <c r="I2769">
        <f>1/E2769</f>
        <v/>
      </c>
      <c r="J2769" s="28">
        <f>F2769*D2769</f>
        <v/>
      </c>
      <c r="K2769" s="28">
        <f>G2769*D2769</f>
        <v/>
      </c>
      <c r="L2769" s="28">
        <f>H2769*D2769</f>
        <v/>
      </c>
      <c r="M2769" s="28">
        <f>I2769*D2769</f>
        <v/>
      </c>
    </row>
    <row r="2770">
      <c r="A2770" t="inlineStr">
        <is>
          <t>PRO-00949</t>
        </is>
      </c>
      <c r="B2770" t="inlineStr">
        <is>
          <t>google</t>
        </is>
      </c>
      <c r="C2770" t="n">
        <v>1</v>
      </c>
      <c r="D2770" s="28" t="n">
        <v>0</v>
      </c>
      <c r="E2770" t="n">
        <v>2</v>
      </c>
      <c r="F2770">
        <f>IF(E2770=1,1,IF(E2770=2,0.5,IF(OR(C2770=1,C2770=E2770),0.4,0.2/(E2770-2))))</f>
        <v/>
      </c>
      <c r="G2770">
        <f>IF(C2770=1,1,0)</f>
        <v/>
      </c>
      <c r="H2770">
        <f>IF(C2770=E2770,1,0)</f>
        <v/>
      </c>
      <c r="I2770">
        <f>1/E2770</f>
        <v/>
      </c>
      <c r="J2770" s="28">
        <f>F2770*D2770</f>
        <v/>
      </c>
      <c r="K2770" s="28">
        <f>G2770*D2770</f>
        <v/>
      </c>
      <c r="L2770" s="28">
        <f>H2770*D2770</f>
        <v/>
      </c>
      <c r="M2770" s="28">
        <f>I2770*D2770</f>
        <v/>
      </c>
    </row>
    <row r="2771">
      <c r="A2771" t="inlineStr">
        <is>
          <t>PRO-00949</t>
        </is>
      </c>
      <c r="B2771" t="inlineStr">
        <is>
          <t>linkedin</t>
        </is>
      </c>
      <c r="C2771" t="n">
        <v>2</v>
      </c>
      <c r="D2771" s="28" t="n">
        <v>0</v>
      </c>
      <c r="E2771" t="n">
        <v>2</v>
      </c>
      <c r="F2771">
        <f>IF(E2771=1,1,IF(E2771=2,0.5,IF(OR(C2771=1,C2771=E2771),0.4,0.2/(E2771-2))))</f>
        <v/>
      </c>
      <c r="G2771">
        <f>IF(C2771=1,1,0)</f>
        <v/>
      </c>
      <c r="H2771">
        <f>IF(C2771=E2771,1,0)</f>
        <v/>
      </c>
      <c r="I2771">
        <f>1/E2771</f>
        <v/>
      </c>
      <c r="J2771" s="28">
        <f>F2771*D2771</f>
        <v/>
      </c>
      <c r="K2771" s="28">
        <f>G2771*D2771</f>
        <v/>
      </c>
      <c r="L2771" s="28">
        <f>H2771*D2771</f>
        <v/>
      </c>
      <c r="M2771" s="28">
        <f>I2771*D2771</f>
        <v/>
      </c>
    </row>
    <row r="2772">
      <c r="A2772" t="inlineStr">
        <is>
          <t>PRO-00950</t>
        </is>
      </c>
      <c r="B2772" t="inlineStr">
        <is>
          <t>linkedin</t>
        </is>
      </c>
      <c r="C2772" t="n">
        <v>1</v>
      </c>
      <c r="D2772" s="28" t="n">
        <v>0</v>
      </c>
      <c r="E2772" t="n">
        <v>2</v>
      </c>
      <c r="F2772">
        <f>IF(E2772=1,1,IF(E2772=2,0.5,IF(OR(C2772=1,C2772=E2772),0.4,0.2/(E2772-2))))</f>
        <v/>
      </c>
      <c r="G2772">
        <f>IF(C2772=1,1,0)</f>
        <v/>
      </c>
      <c r="H2772">
        <f>IF(C2772=E2772,1,0)</f>
        <v/>
      </c>
      <c r="I2772">
        <f>1/E2772</f>
        <v/>
      </c>
      <c r="J2772" s="28">
        <f>F2772*D2772</f>
        <v/>
      </c>
      <c r="K2772" s="28">
        <f>G2772*D2772</f>
        <v/>
      </c>
      <c r="L2772" s="28">
        <f>H2772*D2772</f>
        <v/>
      </c>
      <c r="M2772" s="28">
        <f>I2772*D2772</f>
        <v/>
      </c>
    </row>
    <row r="2773">
      <c r="A2773" t="inlineStr">
        <is>
          <t>PRO-00950</t>
        </is>
      </c>
      <c r="B2773" t="inlineStr">
        <is>
          <t>google</t>
        </is>
      </c>
      <c r="C2773" t="n">
        <v>2</v>
      </c>
      <c r="D2773" s="28" t="n">
        <v>0</v>
      </c>
      <c r="E2773" t="n">
        <v>2</v>
      </c>
      <c r="F2773">
        <f>IF(E2773=1,1,IF(E2773=2,0.5,IF(OR(C2773=1,C2773=E2773),0.4,0.2/(E2773-2))))</f>
        <v/>
      </c>
      <c r="G2773">
        <f>IF(C2773=1,1,0)</f>
        <v/>
      </c>
      <c r="H2773">
        <f>IF(C2773=E2773,1,0)</f>
        <v/>
      </c>
      <c r="I2773">
        <f>1/E2773</f>
        <v/>
      </c>
      <c r="J2773" s="28">
        <f>F2773*D2773</f>
        <v/>
      </c>
      <c r="K2773" s="28">
        <f>G2773*D2773</f>
        <v/>
      </c>
      <c r="L2773" s="28">
        <f>H2773*D2773</f>
        <v/>
      </c>
      <c r="M2773" s="28">
        <f>I2773*D2773</f>
        <v/>
      </c>
    </row>
    <row r="2774">
      <c r="A2774" t="inlineStr">
        <is>
          <t>PRO-00951</t>
        </is>
      </c>
      <c r="B2774" t="inlineStr">
        <is>
          <t>google</t>
        </is>
      </c>
      <c r="C2774" t="n">
        <v>1</v>
      </c>
      <c r="D2774" s="28" t="n">
        <v>0</v>
      </c>
      <c r="E2774" t="n">
        <v>2</v>
      </c>
      <c r="F2774">
        <f>IF(E2774=1,1,IF(E2774=2,0.5,IF(OR(C2774=1,C2774=E2774),0.4,0.2/(E2774-2))))</f>
        <v/>
      </c>
      <c r="G2774">
        <f>IF(C2774=1,1,0)</f>
        <v/>
      </c>
      <c r="H2774">
        <f>IF(C2774=E2774,1,0)</f>
        <v/>
      </c>
      <c r="I2774">
        <f>1/E2774</f>
        <v/>
      </c>
      <c r="J2774" s="28">
        <f>F2774*D2774</f>
        <v/>
      </c>
      <c r="K2774" s="28">
        <f>G2774*D2774</f>
        <v/>
      </c>
      <c r="L2774" s="28">
        <f>H2774*D2774</f>
        <v/>
      </c>
      <c r="M2774" s="28">
        <f>I2774*D2774</f>
        <v/>
      </c>
    </row>
    <row r="2775">
      <c r="A2775" t="inlineStr">
        <is>
          <t>PRO-00951</t>
        </is>
      </c>
      <c r="B2775" t="inlineStr">
        <is>
          <t>google</t>
        </is>
      </c>
      <c r="C2775" t="n">
        <v>2</v>
      </c>
      <c r="D2775" s="28" t="n">
        <v>0</v>
      </c>
      <c r="E2775" t="n">
        <v>2</v>
      </c>
      <c r="F2775">
        <f>IF(E2775=1,1,IF(E2775=2,0.5,IF(OR(C2775=1,C2775=E2775),0.4,0.2/(E2775-2))))</f>
        <v/>
      </c>
      <c r="G2775">
        <f>IF(C2775=1,1,0)</f>
        <v/>
      </c>
      <c r="H2775">
        <f>IF(C2775=E2775,1,0)</f>
        <v/>
      </c>
      <c r="I2775">
        <f>1/E2775</f>
        <v/>
      </c>
      <c r="J2775" s="28">
        <f>F2775*D2775</f>
        <v/>
      </c>
      <c r="K2775" s="28">
        <f>G2775*D2775</f>
        <v/>
      </c>
      <c r="L2775" s="28">
        <f>H2775*D2775</f>
        <v/>
      </c>
      <c r="M2775" s="28">
        <f>I2775*D2775</f>
        <v/>
      </c>
    </row>
    <row r="2776">
      <c r="A2776" t="inlineStr">
        <is>
          <t>PRO-00952</t>
        </is>
      </c>
      <c r="B2776" t="inlineStr">
        <is>
          <t>google</t>
        </is>
      </c>
      <c r="C2776" t="n">
        <v>1</v>
      </c>
      <c r="D2776" s="28" t="n">
        <v>0</v>
      </c>
      <c r="E2776" t="n">
        <v>3</v>
      </c>
      <c r="F2776">
        <f>IF(E2776=1,1,IF(E2776=2,0.5,IF(OR(C2776=1,C2776=E2776),0.4,0.2/(E2776-2))))</f>
        <v/>
      </c>
      <c r="G2776">
        <f>IF(C2776=1,1,0)</f>
        <v/>
      </c>
      <c r="H2776">
        <f>IF(C2776=E2776,1,0)</f>
        <v/>
      </c>
      <c r="I2776">
        <f>1/E2776</f>
        <v/>
      </c>
      <c r="J2776" s="28">
        <f>F2776*D2776</f>
        <v/>
      </c>
      <c r="K2776" s="28">
        <f>G2776*D2776</f>
        <v/>
      </c>
      <c r="L2776" s="28">
        <f>H2776*D2776</f>
        <v/>
      </c>
      <c r="M2776" s="28">
        <f>I2776*D2776</f>
        <v/>
      </c>
    </row>
    <row r="2777">
      <c r="A2777" t="inlineStr">
        <is>
          <t>PRO-00952</t>
        </is>
      </c>
      <c r="B2777" t="inlineStr">
        <is>
          <t>google</t>
        </is>
      </c>
      <c r="C2777" t="n">
        <v>2</v>
      </c>
      <c r="D2777" s="28" t="n">
        <v>0</v>
      </c>
      <c r="E2777" t="n">
        <v>3</v>
      </c>
      <c r="F2777">
        <f>IF(E2777=1,1,IF(E2777=2,0.5,IF(OR(C2777=1,C2777=E2777),0.4,0.2/(E2777-2))))</f>
        <v/>
      </c>
      <c r="G2777">
        <f>IF(C2777=1,1,0)</f>
        <v/>
      </c>
      <c r="H2777">
        <f>IF(C2777=E2777,1,0)</f>
        <v/>
      </c>
      <c r="I2777">
        <f>1/E2777</f>
        <v/>
      </c>
      <c r="J2777" s="28">
        <f>F2777*D2777</f>
        <v/>
      </c>
      <c r="K2777" s="28">
        <f>G2777*D2777</f>
        <v/>
      </c>
      <c r="L2777" s="28">
        <f>H2777*D2777</f>
        <v/>
      </c>
      <c r="M2777" s="28">
        <f>I2777*D2777</f>
        <v/>
      </c>
    </row>
    <row r="2778">
      <c r="A2778" t="inlineStr">
        <is>
          <t>PRO-00952</t>
        </is>
      </c>
      <c r="B2778" t="inlineStr">
        <is>
          <t>google</t>
        </is>
      </c>
      <c r="C2778" t="n">
        <v>3</v>
      </c>
      <c r="D2778" s="28" t="n">
        <v>0</v>
      </c>
      <c r="E2778" t="n">
        <v>3</v>
      </c>
      <c r="F2778">
        <f>IF(E2778=1,1,IF(E2778=2,0.5,IF(OR(C2778=1,C2778=E2778),0.4,0.2/(E2778-2))))</f>
        <v/>
      </c>
      <c r="G2778">
        <f>IF(C2778=1,1,0)</f>
        <v/>
      </c>
      <c r="H2778">
        <f>IF(C2778=E2778,1,0)</f>
        <v/>
      </c>
      <c r="I2778">
        <f>1/E2778</f>
        <v/>
      </c>
      <c r="J2778" s="28">
        <f>F2778*D2778</f>
        <v/>
      </c>
      <c r="K2778" s="28">
        <f>G2778*D2778</f>
        <v/>
      </c>
      <c r="L2778" s="28">
        <f>H2778*D2778</f>
        <v/>
      </c>
      <c r="M2778" s="28">
        <f>I2778*D2778</f>
        <v/>
      </c>
    </row>
    <row r="2779">
      <c r="A2779" t="inlineStr">
        <is>
          <t>PRO-00953</t>
        </is>
      </c>
      <c r="B2779" t="inlineStr">
        <is>
          <t>linkedin</t>
        </is>
      </c>
      <c r="C2779" t="n">
        <v>1</v>
      </c>
      <c r="D2779" s="28" t="n">
        <v>0</v>
      </c>
      <c r="E2779" t="n">
        <v>2</v>
      </c>
      <c r="F2779">
        <f>IF(E2779=1,1,IF(E2779=2,0.5,IF(OR(C2779=1,C2779=E2779),0.4,0.2/(E2779-2))))</f>
        <v/>
      </c>
      <c r="G2779">
        <f>IF(C2779=1,1,0)</f>
        <v/>
      </c>
      <c r="H2779">
        <f>IF(C2779=E2779,1,0)</f>
        <v/>
      </c>
      <c r="I2779">
        <f>1/E2779</f>
        <v/>
      </c>
      <c r="J2779" s="28">
        <f>F2779*D2779</f>
        <v/>
      </c>
      <c r="K2779" s="28">
        <f>G2779*D2779</f>
        <v/>
      </c>
      <c r="L2779" s="28">
        <f>H2779*D2779</f>
        <v/>
      </c>
      <c r="M2779" s="28">
        <f>I2779*D2779</f>
        <v/>
      </c>
    </row>
    <row r="2780">
      <c r="A2780" t="inlineStr">
        <is>
          <t>PRO-00953</t>
        </is>
      </c>
      <c r="B2780" t="inlineStr">
        <is>
          <t>g2</t>
        </is>
      </c>
      <c r="C2780" t="n">
        <v>2</v>
      </c>
      <c r="D2780" s="28" t="n">
        <v>0</v>
      </c>
      <c r="E2780" t="n">
        <v>2</v>
      </c>
      <c r="F2780">
        <f>IF(E2780=1,1,IF(E2780=2,0.5,IF(OR(C2780=1,C2780=E2780),0.4,0.2/(E2780-2))))</f>
        <v/>
      </c>
      <c r="G2780">
        <f>IF(C2780=1,1,0)</f>
        <v/>
      </c>
      <c r="H2780">
        <f>IF(C2780=E2780,1,0)</f>
        <v/>
      </c>
      <c r="I2780">
        <f>1/E2780</f>
        <v/>
      </c>
      <c r="J2780" s="28">
        <f>F2780*D2780</f>
        <v/>
      </c>
      <c r="K2780" s="28">
        <f>G2780*D2780</f>
        <v/>
      </c>
      <c r="L2780" s="28">
        <f>H2780*D2780</f>
        <v/>
      </c>
      <c r="M2780" s="28">
        <f>I2780*D2780</f>
        <v/>
      </c>
    </row>
    <row r="2781">
      <c r="A2781" t="inlineStr">
        <is>
          <t>PRO-00954</t>
        </is>
      </c>
      <c r="B2781" t="inlineStr">
        <is>
          <t>google</t>
        </is>
      </c>
      <c r="C2781" t="n">
        <v>1</v>
      </c>
      <c r="D2781" s="28" t="n">
        <v>85246</v>
      </c>
      <c r="E2781" t="n">
        <v>4</v>
      </c>
      <c r="F2781">
        <f>IF(E2781=1,1,IF(E2781=2,0.5,IF(OR(C2781=1,C2781=E2781),0.4,0.2/(E2781-2))))</f>
        <v/>
      </c>
      <c r="G2781">
        <f>IF(C2781=1,1,0)</f>
        <v/>
      </c>
      <c r="H2781">
        <f>IF(C2781=E2781,1,0)</f>
        <v/>
      </c>
      <c r="I2781">
        <f>1/E2781</f>
        <v/>
      </c>
      <c r="J2781" s="28">
        <f>F2781*D2781</f>
        <v/>
      </c>
      <c r="K2781" s="28">
        <f>G2781*D2781</f>
        <v/>
      </c>
      <c r="L2781" s="28">
        <f>H2781*D2781</f>
        <v/>
      </c>
      <c r="M2781" s="28">
        <f>I2781*D2781</f>
        <v/>
      </c>
    </row>
    <row r="2782">
      <c r="A2782" t="inlineStr">
        <is>
          <t>PRO-00954</t>
        </is>
      </c>
      <c r="B2782" t="inlineStr">
        <is>
          <t>linkedin</t>
        </is>
      </c>
      <c r="C2782" t="n">
        <v>2</v>
      </c>
      <c r="D2782" s="28" t="n">
        <v>85246</v>
      </c>
      <c r="E2782" t="n">
        <v>4</v>
      </c>
      <c r="F2782">
        <f>IF(E2782=1,1,IF(E2782=2,0.5,IF(OR(C2782=1,C2782=E2782),0.4,0.2/(E2782-2))))</f>
        <v/>
      </c>
      <c r="G2782">
        <f>IF(C2782=1,1,0)</f>
        <v/>
      </c>
      <c r="H2782">
        <f>IF(C2782=E2782,1,0)</f>
        <v/>
      </c>
      <c r="I2782">
        <f>1/E2782</f>
        <v/>
      </c>
      <c r="J2782" s="28">
        <f>F2782*D2782</f>
        <v/>
      </c>
      <c r="K2782" s="28">
        <f>G2782*D2782</f>
        <v/>
      </c>
      <c r="L2782" s="28">
        <f>H2782*D2782</f>
        <v/>
      </c>
      <c r="M2782" s="28">
        <f>I2782*D2782</f>
        <v/>
      </c>
    </row>
    <row r="2783">
      <c r="A2783" t="inlineStr">
        <is>
          <t>PRO-00954</t>
        </is>
      </c>
      <c r="B2783" t="inlineStr">
        <is>
          <t>g2</t>
        </is>
      </c>
      <c r="C2783" t="n">
        <v>3</v>
      </c>
      <c r="D2783" s="28" t="n">
        <v>85246</v>
      </c>
      <c r="E2783" t="n">
        <v>4</v>
      </c>
      <c r="F2783">
        <f>IF(E2783=1,1,IF(E2783=2,0.5,IF(OR(C2783=1,C2783=E2783),0.4,0.2/(E2783-2))))</f>
        <v/>
      </c>
      <c r="G2783">
        <f>IF(C2783=1,1,0)</f>
        <v/>
      </c>
      <c r="H2783">
        <f>IF(C2783=E2783,1,0)</f>
        <v/>
      </c>
      <c r="I2783">
        <f>1/E2783</f>
        <v/>
      </c>
      <c r="J2783" s="28">
        <f>F2783*D2783</f>
        <v/>
      </c>
      <c r="K2783" s="28">
        <f>G2783*D2783</f>
        <v/>
      </c>
      <c r="L2783" s="28">
        <f>H2783*D2783</f>
        <v/>
      </c>
      <c r="M2783" s="28">
        <f>I2783*D2783</f>
        <v/>
      </c>
    </row>
    <row r="2784">
      <c r="A2784" t="inlineStr">
        <is>
          <t>PRO-00954</t>
        </is>
      </c>
      <c r="B2784" t="inlineStr">
        <is>
          <t>linkedin</t>
        </is>
      </c>
      <c r="C2784" t="n">
        <v>4</v>
      </c>
      <c r="D2784" s="28" t="n">
        <v>85246</v>
      </c>
      <c r="E2784" t="n">
        <v>4</v>
      </c>
      <c r="F2784">
        <f>IF(E2784=1,1,IF(E2784=2,0.5,IF(OR(C2784=1,C2784=E2784),0.4,0.2/(E2784-2))))</f>
        <v/>
      </c>
      <c r="G2784">
        <f>IF(C2784=1,1,0)</f>
        <v/>
      </c>
      <c r="H2784">
        <f>IF(C2784=E2784,1,0)</f>
        <v/>
      </c>
      <c r="I2784">
        <f>1/E2784</f>
        <v/>
      </c>
      <c r="J2784" s="28">
        <f>F2784*D2784</f>
        <v/>
      </c>
      <c r="K2784" s="28">
        <f>G2784*D2784</f>
        <v/>
      </c>
      <c r="L2784" s="28">
        <f>H2784*D2784</f>
        <v/>
      </c>
      <c r="M2784" s="28">
        <f>I2784*D2784</f>
        <v/>
      </c>
    </row>
    <row r="2785">
      <c r="A2785" t="inlineStr">
        <is>
          <t>PRO-00955</t>
        </is>
      </c>
      <c r="B2785" t="inlineStr">
        <is>
          <t>linkedin</t>
        </is>
      </c>
      <c r="C2785" t="n">
        <v>1</v>
      </c>
      <c r="D2785" s="28" t="n">
        <v>103146</v>
      </c>
      <c r="E2785" t="n">
        <v>2</v>
      </c>
      <c r="F2785">
        <f>IF(E2785=1,1,IF(E2785=2,0.5,IF(OR(C2785=1,C2785=E2785),0.4,0.2/(E2785-2))))</f>
        <v/>
      </c>
      <c r="G2785">
        <f>IF(C2785=1,1,0)</f>
        <v/>
      </c>
      <c r="H2785">
        <f>IF(C2785=E2785,1,0)</f>
        <v/>
      </c>
      <c r="I2785">
        <f>1/E2785</f>
        <v/>
      </c>
      <c r="J2785" s="28">
        <f>F2785*D2785</f>
        <v/>
      </c>
      <c r="K2785" s="28">
        <f>G2785*D2785</f>
        <v/>
      </c>
      <c r="L2785" s="28">
        <f>H2785*D2785</f>
        <v/>
      </c>
      <c r="M2785" s="28">
        <f>I2785*D2785</f>
        <v/>
      </c>
    </row>
    <row r="2786">
      <c r="A2786" t="inlineStr">
        <is>
          <t>PRO-00955</t>
        </is>
      </c>
      <c r="B2786" t="inlineStr">
        <is>
          <t>programmatic</t>
        </is>
      </c>
      <c r="C2786" t="n">
        <v>2</v>
      </c>
      <c r="D2786" s="28" t="n">
        <v>103146</v>
      </c>
      <c r="E2786" t="n">
        <v>2</v>
      </c>
      <c r="F2786">
        <f>IF(E2786=1,1,IF(E2786=2,0.5,IF(OR(C2786=1,C2786=E2786),0.4,0.2/(E2786-2))))</f>
        <v/>
      </c>
      <c r="G2786">
        <f>IF(C2786=1,1,0)</f>
        <v/>
      </c>
      <c r="H2786">
        <f>IF(C2786=E2786,1,0)</f>
        <v/>
      </c>
      <c r="I2786">
        <f>1/E2786</f>
        <v/>
      </c>
      <c r="J2786" s="28">
        <f>F2786*D2786</f>
        <v/>
      </c>
      <c r="K2786" s="28">
        <f>G2786*D2786</f>
        <v/>
      </c>
      <c r="L2786" s="28">
        <f>H2786*D2786</f>
        <v/>
      </c>
      <c r="M2786" s="28">
        <f>I2786*D2786</f>
        <v/>
      </c>
    </row>
    <row r="2787">
      <c r="A2787" t="inlineStr">
        <is>
          <t>PRO-00956</t>
        </is>
      </c>
      <c r="B2787" t="inlineStr">
        <is>
          <t>linkedin</t>
        </is>
      </c>
      <c r="C2787" t="n">
        <v>1</v>
      </c>
      <c r="D2787" s="28" t="n">
        <v>0</v>
      </c>
      <c r="E2787" t="n">
        <v>3</v>
      </c>
      <c r="F2787">
        <f>IF(E2787=1,1,IF(E2787=2,0.5,IF(OR(C2787=1,C2787=E2787),0.4,0.2/(E2787-2))))</f>
        <v/>
      </c>
      <c r="G2787">
        <f>IF(C2787=1,1,0)</f>
        <v/>
      </c>
      <c r="H2787">
        <f>IF(C2787=E2787,1,0)</f>
        <v/>
      </c>
      <c r="I2787">
        <f>1/E2787</f>
        <v/>
      </c>
      <c r="J2787" s="28">
        <f>F2787*D2787</f>
        <v/>
      </c>
      <c r="K2787" s="28">
        <f>G2787*D2787</f>
        <v/>
      </c>
      <c r="L2787" s="28">
        <f>H2787*D2787</f>
        <v/>
      </c>
      <c r="M2787" s="28">
        <f>I2787*D2787</f>
        <v/>
      </c>
    </row>
    <row r="2788">
      <c r="A2788" t="inlineStr">
        <is>
          <t>PRO-00956</t>
        </is>
      </c>
      <c r="B2788" t="inlineStr">
        <is>
          <t>programmatic</t>
        </is>
      </c>
      <c r="C2788" t="n">
        <v>2</v>
      </c>
      <c r="D2788" s="28" t="n">
        <v>0</v>
      </c>
      <c r="E2788" t="n">
        <v>3</v>
      </c>
      <c r="F2788">
        <f>IF(E2788=1,1,IF(E2788=2,0.5,IF(OR(C2788=1,C2788=E2788),0.4,0.2/(E2788-2))))</f>
        <v/>
      </c>
      <c r="G2788">
        <f>IF(C2788=1,1,0)</f>
        <v/>
      </c>
      <c r="H2788">
        <f>IF(C2788=E2788,1,0)</f>
        <v/>
      </c>
      <c r="I2788">
        <f>1/E2788</f>
        <v/>
      </c>
      <c r="J2788" s="28">
        <f>F2788*D2788</f>
        <v/>
      </c>
      <c r="K2788" s="28">
        <f>G2788*D2788</f>
        <v/>
      </c>
      <c r="L2788" s="28">
        <f>H2788*D2788</f>
        <v/>
      </c>
      <c r="M2788" s="28">
        <f>I2788*D2788</f>
        <v/>
      </c>
    </row>
    <row r="2789">
      <c r="A2789" t="inlineStr">
        <is>
          <t>PRO-00956</t>
        </is>
      </c>
      <c r="B2789" t="inlineStr">
        <is>
          <t>linkedin</t>
        </is>
      </c>
      <c r="C2789" t="n">
        <v>3</v>
      </c>
      <c r="D2789" s="28" t="n">
        <v>0</v>
      </c>
      <c r="E2789" t="n">
        <v>3</v>
      </c>
      <c r="F2789">
        <f>IF(E2789=1,1,IF(E2789=2,0.5,IF(OR(C2789=1,C2789=E2789),0.4,0.2/(E2789-2))))</f>
        <v/>
      </c>
      <c r="G2789">
        <f>IF(C2789=1,1,0)</f>
        <v/>
      </c>
      <c r="H2789">
        <f>IF(C2789=E2789,1,0)</f>
        <v/>
      </c>
      <c r="I2789">
        <f>1/E2789</f>
        <v/>
      </c>
      <c r="J2789" s="28">
        <f>F2789*D2789</f>
        <v/>
      </c>
      <c r="K2789" s="28">
        <f>G2789*D2789</f>
        <v/>
      </c>
      <c r="L2789" s="28">
        <f>H2789*D2789</f>
        <v/>
      </c>
      <c r="M2789" s="28">
        <f>I2789*D2789</f>
        <v/>
      </c>
    </row>
    <row r="2790">
      <c r="A2790" t="inlineStr">
        <is>
          <t>PRO-00957</t>
        </is>
      </c>
      <c r="B2790" t="inlineStr">
        <is>
          <t>google</t>
        </is>
      </c>
      <c r="C2790" t="n">
        <v>1</v>
      </c>
      <c r="D2790" s="28" t="n">
        <v>0</v>
      </c>
      <c r="E2790" t="n">
        <v>3</v>
      </c>
      <c r="F2790">
        <f>IF(E2790=1,1,IF(E2790=2,0.5,IF(OR(C2790=1,C2790=E2790),0.4,0.2/(E2790-2))))</f>
        <v/>
      </c>
      <c r="G2790">
        <f>IF(C2790=1,1,0)</f>
        <v/>
      </c>
      <c r="H2790">
        <f>IF(C2790=E2790,1,0)</f>
        <v/>
      </c>
      <c r="I2790">
        <f>1/E2790</f>
        <v/>
      </c>
      <c r="J2790" s="28">
        <f>F2790*D2790</f>
        <v/>
      </c>
      <c r="K2790" s="28">
        <f>G2790*D2790</f>
        <v/>
      </c>
      <c r="L2790" s="28">
        <f>H2790*D2790</f>
        <v/>
      </c>
      <c r="M2790" s="28">
        <f>I2790*D2790</f>
        <v/>
      </c>
    </row>
    <row r="2791">
      <c r="A2791" t="inlineStr">
        <is>
          <t>PRO-00957</t>
        </is>
      </c>
      <c r="B2791" t="inlineStr">
        <is>
          <t>google</t>
        </is>
      </c>
      <c r="C2791" t="n">
        <v>2</v>
      </c>
      <c r="D2791" s="28" t="n">
        <v>0</v>
      </c>
      <c r="E2791" t="n">
        <v>3</v>
      </c>
      <c r="F2791">
        <f>IF(E2791=1,1,IF(E2791=2,0.5,IF(OR(C2791=1,C2791=E2791),0.4,0.2/(E2791-2))))</f>
        <v/>
      </c>
      <c r="G2791">
        <f>IF(C2791=1,1,0)</f>
        <v/>
      </c>
      <c r="H2791">
        <f>IF(C2791=E2791,1,0)</f>
        <v/>
      </c>
      <c r="I2791">
        <f>1/E2791</f>
        <v/>
      </c>
      <c r="J2791" s="28">
        <f>F2791*D2791</f>
        <v/>
      </c>
      <c r="K2791" s="28">
        <f>G2791*D2791</f>
        <v/>
      </c>
      <c r="L2791" s="28">
        <f>H2791*D2791</f>
        <v/>
      </c>
      <c r="M2791" s="28">
        <f>I2791*D2791</f>
        <v/>
      </c>
    </row>
    <row r="2792">
      <c r="A2792" t="inlineStr">
        <is>
          <t>PRO-00957</t>
        </is>
      </c>
      <c r="B2792" t="inlineStr">
        <is>
          <t>linkedin</t>
        </is>
      </c>
      <c r="C2792" t="n">
        <v>3</v>
      </c>
      <c r="D2792" s="28" t="n">
        <v>0</v>
      </c>
      <c r="E2792" t="n">
        <v>3</v>
      </c>
      <c r="F2792">
        <f>IF(E2792=1,1,IF(E2792=2,0.5,IF(OR(C2792=1,C2792=E2792),0.4,0.2/(E2792-2))))</f>
        <v/>
      </c>
      <c r="G2792">
        <f>IF(C2792=1,1,0)</f>
        <v/>
      </c>
      <c r="H2792">
        <f>IF(C2792=E2792,1,0)</f>
        <v/>
      </c>
      <c r="I2792">
        <f>1/E2792</f>
        <v/>
      </c>
      <c r="J2792" s="28">
        <f>F2792*D2792</f>
        <v/>
      </c>
      <c r="K2792" s="28">
        <f>G2792*D2792</f>
        <v/>
      </c>
      <c r="L2792" s="28">
        <f>H2792*D2792</f>
        <v/>
      </c>
      <c r="M2792" s="28">
        <f>I2792*D2792</f>
        <v/>
      </c>
    </row>
    <row r="2793">
      <c r="A2793" t="inlineStr">
        <is>
          <t>PRO-00958</t>
        </is>
      </c>
      <c r="B2793" t="inlineStr">
        <is>
          <t>linkedin</t>
        </is>
      </c>
      <c r="C2793" t="n">
        <v>1</v>
      </c>
      <c r="D2793" s="28" t="n">
        <v>0</v>
      </c>
      <c r="E2793" t="n">
        <v>4</v>
      </c>
      <c r="F2793">
        <f>IF(E2793=1,1,IF(E2793=2,0.5,IF(OR(C2793=1,C2793=E2793),0.4,0.2/(E2793-2))))</f>
        <v/>
      </c>
      <c r="G2793">
        <f>IF(C2793=1,1,0)</f>
        <v/>
      </c>
      <c r="H2793">
        <f>IF(C2793=E2793,1,0)</f>
        <v/>
      </c>
      <c r="I2793">
        <f>1/E2793</f>
        <v/>
      </c>
      <c r="J2793" s="28">
        <f>F2793*D2793</f>
        <v/>
      </c>
      <c r="K2793" s="28">
        <f>G2793*D2793</f>
        <v/>
      </c>
      <c r="L2793" s="28">
        <f>H2793*D2793</f>
        <v/>
      </c>
      <c r="M2793" s="28">
        <f>I2793*D2793</f>
        <v/>
      </c>
    </row>
    <row r="2794">
      <c r="A2794" t="inlineStr">
        <is>
          <t>PRO-00958</t>
        </is>
      </c>
      <c r="B2794" t="inlineStr">
        <is>
          <t>programmatic</t>
        </is>
      </c>
      <c r="C2794" t="n">
        <v>2</v>
      </c>
      <c r="D2794" s="28" t="n">
        <v>0</v>
      </c>
      <c r="E2794" t="n">
        <v>4</v>
      </c>
      <c r="F2794">
        <f>IF(E2794=1,1,IF(E2794=2,0.5,IF(OR(C2794=1,C2794=E2794),0.4,0.2/(E2794-2))))</f>
        <v/>
      </c>
      <c r="G2794">
        <f>IF(C2794=1,1,0)</f>
        <v/>
      </c>
      <c r="H2794">
        <f>IF(C2794=E2794,1,0)</f>
        <v/>
      </c>
      <c r="I2794">
        <f>1/E2794</f>
        <v/>
      </c>
      <c r="J2794" s="28">
        <f>F2794*D2794</f>
        <v/>
      </c>
      <c r="K2794" s="28">
        <f>G2794*D2794</f>
        <v/>
      </c>
      <c r="L2794" s="28">
        <f>H2794*D2794</f>
        <v/>
      </c>
      <c r="M2794" s="28">
        <f>I2794*D2794</f>
        <v/>
      </c>
    </row>
    <row r="2795">
      <c r="A2795" t="inlineStr">
        <is>
          <t>PRO-00958</t>
        </is>
      </c>
      <c r="B2795" t="inlineStr">
        <is>
          <t>programmatic</t>
        </is>
      </c>
      <c r="C2795" t="n">
        <v>3</v>
      </c>
      <c r="D2795" s="28" t="n">
        <v>0</v>
      </c>
      <c r="E2795" t="n">
        <v>4</v>
      </c>
      <c r="F2795">
        <f>IF(E2795=1,1,IF(E2795=2,0.5,IF(OR(C2795=1,C2795=E2795),0.4,0.2/(E2795-2))))</f>
        <v/>
      </c>
      <c r="G2795">
        <f>IF(C2795=1,1,0)</f>
        <v/>
      </c>
      <c r="H2795">
        <f>IF(C2795=E2795,1,0)</f>
        <v/>
      </c>
      <c r="I2795">
        <f>1/E2795</f>
        <v/>
      </c>
      <c r="J2795" s="28">
        <f>F2795*D2795</f>
        <v/>
      </c>
      <c r="K2795" s="28">
        <f>G2795*D2795</f>
        <v/>
      </c>
      <c r="L2795" s="28">
        <f>H2795*D2795</f>
        <v/>
      </c>
      <c r="M2795" s="28">
        <f>I2795*D2795</f>
        <v/>
      </c>
    </row>
    <row r="2796">
      <c r="A2796" t="inlineStr">
        <is>
          <t>PRO-00958</t>
        </is>
      </c>
      <c r="B2796" t="inlineStr">
        <is>
          <t>google</t>
        </is>
      </c>
      <c r="C2796" t="n">
        <v>4</v>
      </c>
      <c r="D2796" s="28" t="n">
        <v>0</v>
      </c>
      <c r="E2796" t="n">
        <v>4</v>
      </c>
      <c r="F2796">
        <f>IF(E2796=1,1,IF(E2796=2,0.5,IF(OR(C2796=1,C2796=E2796),0.4,0.2/(E2796-2))))</f>
        <v/>
      </c>
      <c r="G2796">
        <f>IF(C2796=1,1,0)</f>
        <v/>
      </c>
      <c r="H2796">
        <f>IF(C2796=E2796,1,0)</f>
        <v/>
      </c>
      <c r="I2796">
        <f>1/E2796</f>
        <v/>
      </c>
      <c r="J2796" s="28">
        <f>F2796*D2796</f>
        <v/>
      </c>
      <c r="K2796" s="28">
        <f>G2796*D2796</f>
        <v/>
      </c>
      <c r="L2796" s="28">
        <f>H2796*D2796</f>
        <v/>
      </c>
      <c r="M2796" s="28">
        <f>I2796*D2796</f>
        <v/>
      </c>
    </row>
    <row r="2797">
      <c r="A2797" t="inlineStr">
        <is>
          <t>PRO-00959</t>
        </is>
      </c>
      <c r="B2797" t="inlineStr">
        <is>
          <t>google</t>
        </is>
      </c>
      <c r="C2797" t="n">
        <v>1</v>
      </c>
      <c r="D2797" s="28" t="n">
        <v>53228</v>
      </c>
      <c r="E2797" t="n">
        <v>3</v>
      </c>
      <c r="F2797">
        <f>IF(E2797=1,1,IF(E2797=2,0.5,IF(OR(C2797=1,C2797=E2797),0.4,0.2/(E2797-2))))</f>
        <v/>
      </c>
      <c r="G2797">
        <f>IF(C2797=1,1,0)</f>
        <v/>
      </c>
      <c r="H2797">
        <f>IF(C2797=E2797,1,0)</f>
        <v/>
      </c>
      <c r="I2797">
        <f>1/E2797</f>
        <v/>
      </c>
      <c r="J2797" s="28">
        <f>F2797*D2797</f>
        <v/>
      </c>
      <c r="K2797" s="28">
        <f>G2797*D2797</f>
        <v/>
      </c>
      <c r="L2797" s="28">
        <f>H2797*D2797</f>
        <v/>
      </c>
      <c r="M2797" s="28">
        <f>I2797*D2797</f>
        <v/>
      </c>
    </row>
    <row r="2798">
      <c r="A2798" t="inlineStr">
        <is>
          <t>PRO-00959</t>
        </is>
      </c>
      <c r="B2798" t="inlineStr">
        <is>
          <t>programmatic</t>
        </is>
      </c>
      <c r="C2798" t="n">
        <v>2</v>
      </c>
      <c r="D2798" s="28" t="n">
        <v>53228</v>
      </c>
      <c r="E2798" t="n">
        <v>3</v>
      </c>
      <c r="F2798">
        <f>IF(E2798=1,1,IF(E2798=2,0.5,IF(OR(C2798=1,C2798=E2798),0.4,0.2/(E2798-2))))</f>
        <v/>
      </c>
      <c r="G2798">
        <f>IF(C2798=1,1,0)</f>
        <v/>
      </c>
      <c r="H2798">
        <f>IF(C2798=E2798,1,0)</f>
        <v/>
      </c>
      <c r="I2798">
        <f>1/E2798</f>
        <v/>
      </c>
      <c r="J2798" s="28">
        <f>F2798*D2798</f>
        <v/>
      </c>
      <c r="K2798" s="28">
        <f>G2798*D2798</f>
        <v/>
      </c>
      <c r="L2798" s="28">
        <f>H2798*D2798</f>
        <v/>
      </c>
      <c r="M2798" s="28">
        <f>I2798*D2798</f>
        <v/>
      </c>
    </row>
    <row r="2799">
      <c r="A2799" t="inlineStr">
        <is>
          <t>PRO-00959</t>
        </is>
      </c>
      <c r="B2799" t="inlineStr">
        <is>
          <t>google</t>
        </is>
      </c>
      <c r="C2799" t="n">
        <v>3</v>
      </c>
      <c r="D2799" s="28" t="n">
        <v>53228</v>
      </c>
      <c r="E2799" t="n">
        <v>3</v>
      </c>
      <c r="F2799">
        <f>IF(E2799=1,1,IF(E2799=2,0.5,IF(OR(C2799=1,C2799=E2799),0.4,0.2/(E2799-2))))</f>
        <v/>
      </c>
      <c r="G2799">
        <f>IF(C2799=1,1,0)</f>
        <v/>
      </c>
      <c r="H2799">
        <f>IF(C2799=E2799,1,0)</f>
        <v/>
      </c>
      <c r="I2799">
        <f>1/E2799</f>
        <v/>
      </c>
      <c r="J2799" s="28">
        <f>F2799*D2799</f>
        <v/>
      </c>
      <c r="K2799" s="28">
        <f>G2799*D2799</f>
        <v/>
      </c>
      <c r="L2799" s="28">
        <f>H2799*D2799</f>
        <v/>
      </c>
      <c r="M2799" s="28">
        <f>I2799*D2799</f>
        <v/>
      </c>
    </row>
    <row r="2800">
      <c r="A2800" t="inlineStr">
        <is>
          <t>PRO-00960</t>
        </is>
      </c>
      <c r="B2800" t="inlineStr">
        <is>
          <t>linkedin</t>
        </is>
      </c>
      <c r="C2800" t="n">
        <v>1</v>
      </c>
      <c r="D2800" s="28" t="n">
        <v>0</v>
      </c>
      <c r="E2800" t="n">
        <v>4</v>
      </c>
      <c r="F2800">
        <f>IF(E2800=1,1,IF(E2800=2,0.5,IF(OR(C2800=1,C2800=E2800),0.4,0.2/(E2800-2))))</f>
        <v/>
      </c>
      <c r="G2800">
        <f>IF(C2800=1,1,0)</f>
        <v/>
      </c>
      <c r="H2800">
        <f>IF(C2800=E2800,1,0)</f>
        <v/>
      </c>
      <c r="I2800">
        <f>1/E2800</f>
        <v/>
      </c>
      <c r="J2800" s="28">
        <f>F2800*D2800</f>
        <v/>
      </c>
      <c r="K2800" s="28">
        <f>G2800*D2800</f>
        <v/>
      </c>
      <c r="L2800" s="28">
        <f>H2800*D2800</f>
        <v/>
      </c>
      <c r="M2800" s="28">
        <f>I2800*D2800</f>
        <v/>
      </c>
    </row>
    <row r="2801">
      <c r="A2801" t="inlineStr">
        <is>
          <t>PRO-00960</t>
        </is>
      </c>
      <c r="B2801" t="inlineStr">
        <is>
          <t>linkedin</t>
        </is>
      </c>
      <c r="C2801" t="n">
        <v>2</v>
      </c>
      <c r="D2801" s="28" t="n">
        <v>0</v>
      </c>
      <c r="E2801" t="n">
        <v>4</v>
      </c>
      <c r="F2801">
        <f>IF(E2801=1,1,IF(E2801=2,0.5,IF(OR(C2801=1,C2801=E2801),0.4,0.2/(E2801-2))))</f>
        <v/>
      </c>
      <c r="G2801">
        <f>IF(C2801=1,1,0)</f>
        <v/>
      </c>
      <c r="H2801">
        <f>IF(C2801=E2801,1,0)</f>
        <v/>
      </c>
      <c r="I2801">
        <f>1/E2801</f>
        <v/>
      </c>
      <c r="J2801" s="28">
        <f>F2801*D2801</f>
        <v/>
      </c>
      <c r="K2801" s="28">
        <f>G2801*D2801</f>
        <v/>
      </c>
      <c r="L2801" s="28">
        <f>H2801*D2801</f>
        <v/>
      </c>
      <c r="M2801" s="28">
        <f>I2801*D2801</f>
        <v/>
      </c>
    </row>
    <row r="2802">
      <c r="A2802" t="inlineStr">
        <is>
          <t>PRO-00960</t>
        </is>
      </c>
      <c r="B2802" t="inlineStr">
        <is>
          <t>programmatic</t>
        </is>
      </c>
      <c r="C2802" t="n">
        <v>3</v>
      </c>
      <c r="D2802" s="28" t="n">
        <v>0</v>
      </c>
      <c r="E2802" t="n">
        <v>4</v>
      </c>
      <c r="F2802">
        <f>IF(E2802=1,1,IF(E2802=2,0.5,IF(OR(C2802=1,C2802=E2802),0.4,0.2/(E2802-2))))</f>
        <v/>
      </c>
      <c r="G2802">
        <f>IF(C2802=1,1,0)</f>
        <v/>
      </c>
      <c r="H2802">
        <f>IF(C2802=E2802,1,0)</f>
        <v/>
      </c>
      <c r="I2802">
        <f>1/E2802</f>
        <v/>
      </c>
      <c r="J2802" s="28">
        <f>F2802*D2802</f>
        <v/>
      </c>
      <c r="K2802" s="28">
        <f>G2802*D2802</f>
        <v/>
      </c>
      <c r="L2802" s="28">
        <f>H2802*D2802</f>
        <v/>
      </c>
      <c r="M2802" s="28">
        <f>I2802*D2802</f>
        <v/>
      </c>
    </row>
    <row r="2803">
      <c r="A2803" t="inlineStr">
        <is>
          <t>PRO-00960</t>
        </is>
      </c>
      <c r="B2803" t="inlineStr">
        <is>
          <t>google</t>
        </is>
      </c>
      <c r="C2803" t="n">
        <v>4</v>
      </c>
      <c r="D2803" s="28" t="n">
        <v>0</v>
      </c>
      <c r="E2803" t="n">
        <v>4</v>
      </c>
      <c r="F2803">
        <f>IF(E2803=1,1,IF(E2803=2,0.5,IF(OR(C2803=1,C2803=E2803),0.4,0.2/(E2803-2))))</f>
        <v/>
      </c>
      <c r="G2803">
        <f>IF(C2803=1,1,0)</f>
        <v/>
      </c>
      <c r="H2803">
        <f>IF(C2803=E2803,1,0)</f>
        <v/>
      </c>
      <c r="I2803">
        <f>1/E2803</f>
        <v/>
      </c>
      <c r="J2803" s="28">
        <f>F2803*D2803</f>
        <v/>
      </c>
      <c r="K2803" s="28">
        <f>G2803*D2803</f>
        <v/>
      </c>
      <c r="L2803" s="28">
        <f>H2803*D2803</f>
        <v/>
      </c>
      <c r="M2803" s="28">
        <f>I2803*D2803</f>
        <v/>
      </c>
    </row>
    <row r="2804">
      <c r="A2804" t="inlineStr">
        <is>
          <t>PRO-00961</t>
        </is>
      </c>
      <c r="B2804" t="inlineStr">
        <is>
          <t>linkedin</t>
        </is>
      </c>
      <c r="C2804" t="n">
        <v>1</v>
      </c>
      <c r="D2804" s="28" t="n">
        <v>0</v>
      </c>
      <c r="E2804" t="n">
        <v>3</v>
      </c>
      <c r="F2804">
        <f>IF(E2804=1,1,IF(E2804=2,0.5,IF(OR(C2804=1,C2804=E2804),0.4,0.2/(E2804-2))))</f>
        <v/>
      </c>
      <c r="G2804">
        <f>IF(C2804=1,1,0)</f>
        <v/>
      </c>
      <c r="H2804">
        <f>IF(C2804=E2804,1,0)</f>
        <v/>
      </c>
      <c r="I2804">
        <f>1/E2804</f>
        <v/>
      </c>
      <c r="J2804" s="28">
        <f>F2804*D2804</f>
        <v/>
      </c>
      <c r="K2804" s="28">
        <f>G2804*D2804</f>
        <v/>
      </c>
      <c r="L2804" s="28">
        <f>H2804*D2804</f>
        <v/>
      </c>
      <c r="M2804" s="28">
        <f>I2804*D2804</f>
        <v/>
      </c>
    </row>
    <row r="2805">
      <c r="A2805" t="inlineStr">
        <is>
          <t>PRO-00961</t>
        </is>
      </c>
      <c r="B2805" t="inlineStr">
        <is>
          <t>programmatic</t>
        </is>
      </c>
      <c r="C2805" t="n">
        <v>2</v>
      </c>
      <c r="D2805" s="28" t="n">
        <v>0</v>
      </c>
      <c r="E2805" t="n">
        <v>3</v>
      </c>
      <c r="F2805">
        <f>IF(E2805=1,1,IF(E2805=2,0.5,IF(OR(C2805=1,C2805=E2805),0.4,0.2/(E2805-2))))</f>
        <v/>
      </c>
      <c r="G2805">
        <f>IF(C2805=1,1,0)</f>
        <v/>
      </c>
      <c r="H2805">
        <f>IF(C2805=E2805,1,0)</f>
        <v/>
      </c>
      <c r="I2805">
        <f>1/E2805</f>
        <v/>
      </c>
      <c r="J2805" s="28">
        <f>F2805*D2805</f>
        <v/>
      </c>
      <c r="K2805" s="28">
        <f>G2805*D2805</f>
        <v/>
      </c>
      <c r="L2805" s="28">
        <f>H2805*D2805</f>
        <v/>
      </c>
      <c r="M2805" s="28">
        <f>I2805*D2805</f>
        <v/>
      </c>
    </row>
    <row r="2806">
      <c r="A2806" t="inlineStr">
        <is>
          <t>PRO-00961</t>
        </is>
      </c>
      <c r="B2806" t="inlineStr">
        <is>
          <t>linkedin</t>
        </is>
      </c>
      <c r="C2806" t="n">
        <v>3</v>
      </c>
      <c r="D2806" s="28" t="n">
        <v>0</v>
      </c>
      <c r="E2806" t="n">
        <v>3</v>
      </c>
      <c r="F2806">
        <f>IF(E2806=1,1,IF(E2806=2,0.5,IF(OR(C2806=1,C2806=E2806),0.4,0.2/(E2806-2))))</f>
        <v/>
      </c>
      <c r="G2806">
        <f>IF(C2806=1,1,0)</f>
        <v/>
      </c>
      <c r="H2806">
        <f>IF(C2806=E2806,1,0)</f>
        <v/>
      </c>
      <c r="I2806">
        <f>1/E2806</f>
        <v/>
      </c>
      <c r="J2806" s="28">
        <f>F2806*D2806</f>
        <v/>
      </c>
      <c r="K2806" s="28">
        <f>G2806*D2806</f>
        <v/>
      </c>
      <c r="L2806" s="28">
        <f>H2806*D2806</f>
        <v/>
      </c>
      <c r="M2806" s="28">
        <f>I2806*D2806</f>
        <v/>
      </c>
    </row>
    <row r="2807">
      <c r="A2807" t="inlineStr">
        <is>
          <t>PRO-00962</t>
        </is>
      </c>
      <c r="B2807" t="inlineStr">
        <is>
          <t>google</t>
        </is>
      </c>
      <c r="C2807" t="n">
        <v>1</v>
      </c>
      <c r="D2807" s="28" t="n">
        <v>54495</v>
      </c>
      <c r="E2807" t="n">
        <v>4</v>
      </c>
      <c r="F2807">
        <f>IF(E2807=1,1,IF(E2807=2,0.5,IF(OR(C2807=1,C2807=E2807),0.4,0.2/(E2807-2))))</f>
        <v/>
      </c>
      <c r="G2807">
        <f>IF(C2807=1,1,0)</f>
        <v/>
      </c>
      <c r="H2807">
        <f>IF(C2807=E2807,1,0)</f>
        <v/>
      </c>
      <c r="I2807">
        <f>1/E2807</f>
        <v/>
      </c>
      <c r="J2807" s="28">
        <f>F2807*D2807</f>
        <v/>
      </c>
      <c r="K2807" s="28">
        <f>G2807*D2807</f>
        <v/>
      </c>
      <c r="L2807" s="28">
        <f>H2807*D2807</f>
        <v/>
      </c>
      <c r="M2807" s="28">
        <f>I2807*D2807</f>
        <v/>
      </c>
    </row>
    <row r="2808">
      <c r="A2808" t="inlineStr">
        <is>
          <t>PRO-00962</t>
        </is>
      </c>
      <c r="B2808" t="inlineStr">
        <is>
          <t>g2</t>
        </is>
      </c>
      <c r="C2808" t="n">
        <v>2</v>
      </c>
      <c r="D2808" s="28" t="n">
        <v>54495</v>
      </c>
      <c r="E2808" t="n">
        <v>4</v>
      </c>
      <c r="F2808">
        <f>IF(E2808=1,1,IF(E2808=2,0.5,IF(OR(C2808=1,C2808=E2808),0.4,0.2/(E2808-2))))</f>
        <v/>
      </c>
      <c r="G2808">
        <f>IF(C2808=1,1,0)</f>
        <v/>
      </c>
      <c r="H2808">
        <f>IF(C2808=E2808,1,0)</f>
        <v/>
      </c>
      <c r="I2808">
        <f>1/E2808</f>
        <v/>
      </c>
      <c r="J2808" s="28">
        <f>F2808*D2808</f>
        <v/>
      </c>
      <c r="K2808" s="28">
        <f>G2808*D2808</f>
        <v/>
      </c>
      <c r="L2808" s="28">
        <f>H2808*D2808</f>
        <v/>
      </c>
      <c r="M2808" s="28">
        <f>I2808*D2808</f>
        <v/>
      </c>
    </row>
    <row r="2809">
      <c r="A2809" t="inlineStr">
        <is>
          <t>PRO-00962</t>
        </is>
      </c>
      <c r="B2809" t="inlineStr">
        <is>
          <t>linkedin</t>
        </is>
      </c>
      <c r="C2809" t="n">
        <v>3</v>
      </c>
      <c r="D2809" s="28" t="n">
        <v>54495</v>
      </c>
      <c r="E2809" t="n">
        <v>4</v>
      </c>
      <c r="F2809">
        <f>IF(E2809=1,1,IF(E2809=2,0.5,IF(OR(C2809=1,C2809=E2809),0.4,0.2/(E2809-2))))</f>
        <v/>
      </c>
      <c r="G2809">
        <f>IF(C2809=1,1,0)</f>
        <v/>
      </c>
      <c r="H2809">
        <f>IF(C2809=E2809,1,0)</f>
        <v/>
      </c>
      <c r="I2809">
        <f>1/E2809</f>
        <v/>
      </c>
      <c r="J2809" s="28">
        <f>F2809*D2809</f>
        <v/>
      </c>
      <c r="K2809" s="28">
        <f>G2809*D2809</f>
        <v/>
      </c>
      <c r="L2809" s="28">
        <f>H2809*D2809</f>
        <v/>
      </c>
      <c r="M2809" s="28">
        <f>I2809*D2809</f>
        <v/>
      </c>
    </row>
    <row r="2810">
      <c r="A2810" t="inlineStr">
        <is>
          <t>PRO-00962</t>
        </is>
      </c>
      <c r="B2810" t="inlineStr">
        <is>
          <t>linkedin</t>
        </is>
      </c>
      <c r="C2810" t="n">
        <v>4</v>
      </c>
      <c r="D2810" s="28" t="n">
        <v>54495</v>
      </c>
      <c r="E2810" t="n">
        <v>4</v>
      </c>
      <c r="F2810">
        <f>IF(E2810=1,1,IF(E2810=2,0.5,IF(OR(C2810=1,C2810=E2810),0.4,0.2/(E2810-2))))</f>
        <v/>
      </c>
      <c r="G2810">
        <f>IF(C2810=1,1,0)</f>
        <v/>
      </c>
      <c r="H2810">
        <f>IF(C2810=E2810,1,0)</f>
        <v/>
      </c>
      <c r="I2810">
        <f>1/E2810</f>
        <v/>
      </c>
      <c r="J2810" s="28">
        <f>F2810*D2810</f>
        <v/>
      </c>
      <c r="K2810" s="28">
        <f>G2810*D2810</f>
        <v/>
      </c>
      <c r="L2810" s="28">
        <f>H2810*D2810</f>
        <v/>
      </c>
      <c r="M2810" s="28">
        <f>I2810*D2810</f>
        <v/>
      </c>
    </row>
    <row r="2811">
      <c r="A2811" t="inlineStr">
        <is>
          <t>PRO-00963</t>
        </is>
      </c>
      <c r="B2811" t="inlineStr">
        <is>
          <t>google</t>
        </is>
      </c>
      <c r="C2811" t="n">
        <v>1</v>
      </c>
      <c r="D2811" s="28" t="n">
        <v>0</v>
      </c>
      <c r="E2811" t="n">
        <v>3</v>
      </c>
      <c r="F2811">
        <f>IF(E2811=1,1,IF(E2811=2,0.5,IF(OR(C2811=1,C2811=E2811),0.4,0.2/(E2811-2))))</f>
        <v/>
      </c>
      <c r="G2811">
        <f>IF(C2811=1,1,0)</f>
        <v/>
      </c>
      <c r="H2811">
        <f>IF(C2811=E2811,1,0)</f>
        <v/>
      </c>
      <c r="I2811">
        <f>1/E2811</f>
        <v/>
      </c>
      <c r="J2811" s="28">
        <f>F2811*D2811</f>
        <v/>
      </c>
      <c r="K2811" s="28">
        <f>G2811*D2811</f>
        <v/>
      </c>
      <c r="L2811" s="28">
        <f>H2811*D2811</f>
        <v/>
      </c>
      <c r="M2811" s="28">
        <f>I2811*D2811</f>
        <v/>
      </c>
    </row>
    <row r="2812">
      <c r="A2812" t="inlineStr">
        <is>
          <t>PRO-00963</t>
        </is>
      </c>
      <c r="B2812" t="inlineStr">
        <is>
          <t>programmatic</t>
        </is>
      </c>
      <c r="C2812" t="n">
        <v>2</v>
      </c>
      <c r="D2812" s="28" t="n">
        <v>0</v>
      </c>
      <c r="E2812" t="n">
        <v>3</v>
      </c>
      <c r="F2812">
        <f>IF(E2812=1,1,IF(E2812=2,0.5,IF(OR(C2812=1,C2812=E2812),0.4,0.2/(E2812-2))))</f>
        <v/>
      </c>
      <c r="G2812">
        <f>IF(C2812=1,1,0)</f>
        <v/>
      </c>
      <c r="H2812">
        <f>IF(C2812=E2812,1,0)</f>
        <v/>
      </c>
      <c r="I2812">
        <f>1/E2812</f>
        <v/>
      </c>
      <c r="J2812" s="28">
        <f>F2812*D2812</f>
        <v/>
      </c>
      <c r="K2812" s="28">
        <f>G2812*D2812</f>
        <v/>
      </c>
      <c r="L2812" s="28">
        <f>H2812*D2812</f>
        <v/>
      </c>
      <c r="M2812" s="28">
        <f>I2812*D2812</f>
        <v/>
      </c>
    </row>
    <row r="2813">
      <c r="A2813" t="inlineStr">
        <is>
          <t>PRO-00963</t>
        </is>
      </c>
      <c r="B2813" t="inlineStr">
        <is>
          <t>linkedin</t>
        </is>
      </c>
      <c r="C2813" t="n">
        <v>3</v>
      </c>
      <c r="D2813" s="28" t="n">
        <v>0</v>
      </c>
      <c r="E2813" t="n">
        <v>3</v>
      </c>
      <c r="F2813">
        <f>IF(E2813=1,1,IF(E2813=2,0.5,IF(OR(C2813=1,C2813=E2813),0.4,0.2/(E2813-2))))</f>
        <v/>
      </c>
      <c r="G2813">
        <f>IF(C2813=1,1,0)</f>
        <v/>
      </c>
      <c r="H2813">
        <f>IF(C2813=E2813,1,0)</f>
        <v/>
      </c>
      <c r="I2813">
        <f>1/E2813</f>
        <v/>
      </c>
      <c r="J2813" s="28">
        <f>F2813*D2813</f>
        <v/>
      </c>
      <c r="K2813" s="28">
        <f>G2813*D2813</f>
        <v/>
      </c>
      <c r="L2813" s="28">
        <f>H2813*D2813</f>
        <v/>
      </c>
      <c r="M2813" s="28">
        <f>I2813*D2813</f>
        <v/>
      </c>
    </row>
    <row r="2814">
      <c r="A2814" t="inlineStr">
        <is>
          <t>PRO-00964</t>
        </is>
      </c>
      <c r="B2814" t="inlineStr">
        <is>
          <t>google</t>
        </is>
      </c>
      <c r="C2814" t="n">
        <v>1</v>
      </c>
      <c r="D2814" s="28" t="n">
        <v>0</v>
      </c>
      <c r="E2814" t="n">
        <v>3</v>
      </c>
      <c r="F2814">
        <f>IF(E2814=1,1,IF(E2814=2,0.5,IF(OR(C2814=1,C2814=E2814),0.4,0.2/(E2814-2))))</f>
        <v/>
      </c>
      <c r="G2814">
        <f>IF(C2814=1,1,0)</f>
        <v/>
      </c>
      <c r="H2814">
        <f>IF(C2814=E2814,1,0)</f>
        <v/>
      </c>
      <c r="I2814">
        <f>1/E2814</f>
        <v/>
      </c>
      <c r="J2814" s="28">
        <f>F2814*D2814</f>
        <v/>
      </c>
      <c r="K2814" s="28">
        <f>G2814*D2814</f>
        <v/>
      </c>
      <c r="L2814" s="28">
        <f>H2814*D2814</f>
        <v/>
      </c>
      <c r="M2814" s="28">
        <f>I2814*D2814</f>
        <v/>
      </c>
    </row>
    <row r="2815">
      <c r="A2815" t="inlineStr">
        <is>
          <t>PRO-00964</t>
        </is>
      </c>
      <c r="B2815" t="inlineStr">
        <is>
          <t>programmatic</t>
        </is>
      </c>
      <c r="C2815" t="n">
        <v>2</v>
      </c>
      <c r="D2815" s="28" t="n">
        <v>0</v>
      </c>
      <c r="E2815" t="n">
        <v>3</v>
      </c>
      <c r="F2815">
        <f>IF(E2815=1,1,IF(E2815=2,0.5,IF(OR(C2815=1,C2815=E2815),0.4,0.2/(E2815-2))))</f>
        <v/>
      </c>
      <c r="G2815">
        <f>IF(C2815=1,1,0)</f>
        <v/>
      </c>
      <c r="H2815">
        <f>IF(C2815=E2815,1,0)</f>
        <v/>
      </c>
      <c r="I2815">
        <f>1/E2815</f>
        <v/>
      </c>
      <c r="J2815" s="28">
        <f>F2815*D2815</f>
        <v/>
      </c>
      <c r="K2815" s="28">
        <f>G2815*D2815</f>
        <v/>
      </c>
      <c r="L2815" s="28">
        <f>H2815*D2815</f>
        <v/>
      </c>
      <c r="M2815" s="28">
        <f>I2815*D2815</f>
        <v/>
      </c>
    </row>
    <row r="2816">
      <c r="A2816" t="inlineStr">
        <is>
          <t>PRO-00964</t>
        </is>
      </c>
      <c r="B2816" t="inlineStr">
        <is>
          <t>linkedin</t>
        </is>
      </c>
      <c r="C2816" t="n">
        <v>3</v>
      </c>
      <c r="D2816" s="28" t="n">
        <v>0</v>
      </c>
      <c r="E2816" t="n">
        <v>3</v>
      </c>
      <c r="F2816">
        <f>IF(E2816=1,1,IF(E2816=2,0.5,IF(OR(C2816=1,C2816=E2816),0.4,0.2/(E2816-2))))</f>
        <v/>
      </c>
      <c r="G2816">
        <f>IF(C2816=1,1,0)</f>
        <v/>
      </c>
      <c r="H2816">
        <f>IF(C2816=E2816,1,0)</f>
        <v/>
      </c>
      <c r="I2816">
        <f>1/E2816</f>
        <v/>
      </c>
      <c r="J2816" s="28">
        <f>F2816*D2816</f>
        <v/>
      </c>
      <c r="K2816" s="28">
        <f>G2816*D2816</f>
        <v/>
      </c>
      <c r="L2816" s="28">
        <f>H2816*D2816</f>
        <v/>
      </c>
      <c r="M2816" s="28">
        <f>I2816*D2816</f>
        <v/>
      </c>
    </row>
    <row r="2817">
      <c r="A2817" t="inlineStr">
        <is>
          <t>PRO-00965</t>
        </is>
      </c>
      <c r="B2817" t="inlineStr">
        <is>
          <t>linkedin</t>
        </is>
      </c>
      <c r="C2817" t="n">
        <v>1</v>
      </c>
      <c r="D2817" s="28" t="n">
        <v>0</v>
      </c>
      <c r="E2817" t="n">
        <v>3</v>
      </c>
      <c r="F2817">
        <f>IF(E2817=1,1,IF(E2817=2,0.5,IF(OR(C2817=1,C2817=E2817),0.4,0.2/(E2817-2))))</f>
        <v/>
      </c>
      <c r="G2817">
        <f>IF(C2817=1,1,0)</f>
        <v/>
      </c>
      <c r="H2817">
        <f>IF(C2817=E2817,1,0)</f>
        <v/>
      </c>
      <c r="I2817">
        <f>1/E2817</f>
        <v/>
      </c>
      <c r="J2817" s="28">
        <f>F2817*D2817</f>
        <v/>
      </c>
      <c r="K2817" s="28">
        <f>G2817*D2817</f>
        <v/>
      </c>
      <c r="L2817" s="28">
        <f>H2817*D2817</f>
        <v/>
      </c>
      <c r="M2817" s="28">
        <f>I2817*D2817</f>
        <v/>
      </c>
    </row>
    <row r="2818">
      <c r="A2818" t="inlineStr">
        <is>
          <t>PRO-00965</t>
        </is>
      </c>
      <c r="B2818" t="inlineStr">
        <is>
          <t>programmatic</t>
        </is>
      </c>
      <c r="C2818" t="n">
        <v>2</v>
      </c>
      <c r="D2818" s="28" t="n">
        <v>0</v>
      </c>
      <c r="E2818" t="n">
        <v>3</v>
      </c>
      <c r="F2818">
        <f>IF(E2818=1,1,IF(E2818=2,0.5,IF(OR(C2818=1,C2818=E2818),0.4,0.2/(E2818-2))))</f>
        <v/>
      </c>
      <c r="G2818">
        <f>IF(C2818=1,1,0)</f>
        <v/>
      </c>
      <c r="H2818">
        <f>IF(C2818=E2818,1,0)</f>
        <v/>
      </c>
      <c r="I2818">
        <f>1/E2818</f>
        <v/>
      </c>
      <c r="J2818" s="28">
        <f>F2818*D2818</f>
        <v/>
      </c>
      <c r="K2818" s="28">
        <f>G2818*D2818</f>
        <v/>
      </c>
      <c r="L2818" s="28">
        <f>H2818*D2818</f>
        <v/>
      </c>
      <c r="M2818" s="28">
        <f>I2818*D2818</f>
        <v/>
      </c>
    </row>
    <row r="2819">
      <c r="A2819" t="inlineStr">
        <is>
          <t>PRO-00965</t>
        </is>
      </c>
      <c r="B2819" t="inlineStr">
        <is>
          <t>google</t>
        </is>
      </c>
      <c r="C2819" t="n">
        <v>3</v>
      </c>
      <c r="D2819" s="28" t="n">
        <v>0</v>
      </c>
      <c r="E2819" t="n">
        <v>3</v>
      </c>
      <c r="F2819">
        <f>IF(E2819=1,1,IF(E2819=2,0.5,IF(OR(C2819=1,C2819=E2819),0.4,0.2/(E2819-2))))</f>
        <v/>
      </c>
      <c r="G2819">
        <f>IF(C2819=1,1,0)</f>
        <v/>
      </c>
      <c r="H2819">
        <f>IF(C2819=E2819,1,0)</f>
        <v/>
      </c>
      <c r="I2819">
        <f>1/E2819</f>
        <v/>
      </c>
      <c r="J2819" s="28">
        <f>F2819*D2819</f>
        <v/>
      </c>
      <c r="K2819" s="28">
        <f>G2819*D2819</f>
        <v/>
      </c>
      <c r="L2819" s="28">
        <f>H2819*D2819</f>
        <v/>
      </c>
      <c r="M2819" s="28">
        <f>I2819*D2819</f>
        <v/>
      </c>
    </row>
    <row r="2820">
      <c r="A2820" t="inlineStr">
        <is>
          <t>PRO-00966</t>
        </is>
      </c>
      <c r="B2820" t="inlineStr">
        <is>
          <t>linkedin</t>
        </is>
      </c>
      <c r="C2820" t="n">
        <v>1</v>
      </c>
      <c r="D2820" s="28" t="n">
        <v>0</v>
      </c>
      <c r="E2820" t="n">
        <v>4</v>
      </c>
      <c r="F2820">
        <f>IF(E2820=1,1,IF(E2820=2,0.5,IF(OR(C2820=1,C2820=E2820),0.4,0.2/(E2820-2))))</f>
        <v/>
      </c>
      <c r="G2820">
        <f>IF(C2820=1,1,0)</f>
        <v/>
      </c>
      <c r="H2820">
        <f>IF(C2820=E2820,1,0)</f>
        <v/>
      </c>
      <c r="I2820">
        <f>1/E2820</f>
        <v/>
      </c>
      <c r="J2820" s="28">
        <f>F2820*D2820</f>
        <v/>
      </c>
      <c r="K2820" s="28">
        <f>G2820*D2820</f>
        <v/>
      </c>
      <c r="L2820" s="28">
        <f>H2820*D2820</f>
        <v/>
      </c>
      <c r="M2820" s="28">
        <f>I2820*D2820</f>
        <v/>
      </c>
    </row>
    <row r="2821">
      <c r="A2821" t="inlineStr">
        <is>
          <t>PRO-00966</t>
        </is>
      </c>
      <c r="B2821" t="inlineStr">
        <is>
          <t>programmatic</t>
        </is>
      </c>
      <c r="C2821" t="n">
        <v>2</v>
      </c>
      <c r="D2821" s="28" t="n">
        <v>0</v>
      </c>
      <c r="E2821" t="n">
        <v>4</v>
      </c>
      <c r="F2821">
        <f>IF(E2821=1,1,IF(E2821=2,0.5,IF(OR(C2821=1,C2821=E2821),0.4,0.2/(E2821-2))))</f>
        <v/>
      </c>
      <c r="G2821">
        <f>IF(C2821=1,1,0)</f>
        <v/>
      </c>
      <c r="H2821">
        <f>IF(C2821=E2821,1,0)</f>
        <v/>
      </c>
      <c r="I2821">
        <f>1/E2821</f>
        <v/>
      </c>
      <c r="J2821" s="28">
        <f>F2821*D2821</f>
        <v/>
      </c>
      <c r="K2821" s="28">
        <f>G2821*D2821</f>
        <v/>
      </c>
      <c r="L2821" s="28">
        <f>H2821*D2821</f>
        <v/>
      </c>
      <c r="M2821" s="28">
        <f>I2821*D2821</f>
        <v/>
      </c>
    </row>
    <row r="2822">
      <c r="A2822" t="inlineStr">
        <is>
          <t>PRO-00966</t>
        </is>
      </c>
      <c r="B2822" t="inlineStr">
        <is>
          <t>linkedin</t>
        </is>
      </c>
      <c r="C2822" t="n">
        <v>3</v>
      </c>
      <c r="D2822" s="28" t="n">
        <v>0</v>
      </c>
      <c r="E2822" t="n">
        <v>4</v>
      </c>
      <c r="F2822">
        <f>IF(E2822=1,1,IF(E2822=2,0.5,IF(OR(C2822=1,C2822=E2822),0.4,0.2/(E2822-2))))</f>
        <v/>
      </c>
      <c r="G2822">
        <f>IF(C2822=1,1,0)</f>
        <v/>
      </c>
      <c r="H2822">
        <f>IF(C2822=E2822,1,0)</f>
        <v/>
      </c>
      <c r="I2822">
        <f>1/E2822</f>
        <v/>
      </c>
      <c r="J2822" s="28">
        <f>F2822*D2822</f>
        <v/>
      </c>
      <c r="K2822" s="28">
        <f>G2822*D2822</f>
        <v/>
      </c>
      <c r="L2822" s="28">
        <f>H2822*D2822</f>
        <v/>
      </c>
      <c r="M2822" s="28">
        <f>I2822*D2822</f>
        <v/>
      </c>
    </row>
    <row r="2823">
      <c r="A2823" t="inlineStr">
        <is>
          <t>PRO-00966</t>
        </is>
      </c>
      <c r="B2823" t="inlineStr">
        <is>
          <t>google</t>
        </is>
      </c>
      <c r="C2823" t="n">
        <v>4</v>
      </c>
      <c r="D2823" s="28" t="n">
        <v>0</v>
      </c>
      <c r="E2823" t="n">
        <v>4</v>
      </c>
      <c r="F2823">
        <f>IF(E2823=1,1,IF(E2823=2,0.5,IF(OR(C2823=1,C2823=E2823),0.4,0.2/(E2823-2))))</f>
        <v/>
      </c>
      <c r="G2823">
        <f>IF(C2823=1,1,0)</f>
        <v/>
      </c>
      <c r="H2823">
        <f>IF(C2823=E2823,1,0)</f>
        <v/>
      </c>
      <c r="I2823">
        <f>1/E2823</f>
        <v/>
      </c>
      <c r="J2823" s="28">
        <f>F2823*D2823</f>
        <v/>
      </c>
      <c r="K2823" s="28">
        <f>G2823*D2823</f>
        <v/>
      </c>
      <c r="L2823" s="28">
        <f>H2823*D2823</f>
        <v/>
      </c>
      <c r="M2823" s="28">
        <f>I2823*D2823</f>
        <v/>
      </c>
    </row>
    <row r="2824">
      <c r="A2824" t="inlineStr">
        <is>
          <t>PRO-00967</t>
        </is>
      </c>
      <c r="B2824" t="inlineStr">
        <is>
          <t>google</t>
        </is>
      </c>
      <c r="C2824" t="n">
        <v>1</v>
      </c>
      <c r="D2824" s="28" t="n">
        <v>0</v>
      </c>
      <c r="E2824" t="n">
        <v>3</v>
      </c>
      <c r="F2824">
        <f>IF(E2824=1,1,IF(E2824=2,0.5,IF(OR(C2824=1,C2824=E2824),0.4,0.2/(E2824-2))))</f>
        <v/>
      </c>
      <c r="G2824">
        <f>IF(C2824=1,1,0)</f>
        <v/>
      </c>
      <c r="H2824">
        <f>IF(C2824=E2824,1,0)</f>
        <v/>
      </c>
      <c r="I2824">
        <f>1/E2824</f>
        <v/>
      </c>
      <c r="J2824" s="28">
        <f>F2824*D2824</f>
        <v/>
      </c>
      <c r="K2824" s="28">
        <f>G2824*D2824</f>
        <v/>
      </c>
      <c r="L2824" s="28">
        <f>H2824*D2824</f>
        <v/>
      </c>
      <c r="M2824" s="28">
        <f>I2824*D2824</f>
        <v/>
      </c>
    </row>
    <row r="2825">
      <c r="A2825" t="inlineStr">
        <is>
          <t>PRO-00967</t>
        </is>
      </c>
      <c r="B2825" t="inlineStr">
        <is>
          <t>google</t>
        </is>
      </c>
      <c r="C2825" t="n">
        <v>2</v>
      </c>
      <c r="D2825" s="28" t="n">
        <v>0</v>
      </c>
      <c r="E2825" t="n">
        <v>3</v>
      </c>
      <c r="F2825">
        <f>IF(E2825=1,1,IF(E2825=2,0.5,IF(OR(C2825=1,C2825=E2825),0.4,0.2/(E2825-2))))</f>
        <v/>
      </c>
      <c r="G2825">
        <f>IF(C2825=1,1,0)</f>
        <v/>
      </c>
      <c r="H2825">
        <f>IF(C2825=E2825,1,0)</f>
        <v/>
      </c>
      <c r="I2825">
        <f>1/E2825</f>
        <v/>
      </c>
      <c r="J2825" s="28">
        <f>F2825*D2825</f>
        <v/>
      </c>
      <c r="K2825" s="28">
        <f>G2825*D2825</f>
        <v/>
      </c>
      <c r="L2825" s="28">
        <f>H2825*D2825</f>
        <v/>
      </c>
      <c r="M2825" s="28">
        <f>I2825*D2825</f>
        <v/>
      </c>
    </row>
    <row r="2826">
      <c r="A2826" t="inlineStr">
        <is>
          <t>PRO-00967</t>
        </is>
      </c>
      <c r="B2826" t="inlineStr">
        <is>
          <t>g2</t>
        </is>
      </c>
      <c r="C2826" t="n">
        <v>3</v>
      </c>
      <c r="D2826" s="28" t="n">
        <v>0</v>
      </c>
      <c r="E2826" t="n">
        <v>3</v>
      </c>
      <c r="F2826">
        <f>IF(E2826=1,1,IF(E2826=2,0.5,IF(OR(C2826=1,C2826=E2826),0.4,0.2/(E2826-2))))</f>
        <v/>
      </c>
      <c r="G2826">
        <f>IF(C2826=1,1,0)</f>
        <v/>
      </c>
      <c r="H2826">
        <f>IF(C2826=E2826,1,0)</f>
        <v/>
      </c>
      <c r="I2826">
        <f>1/E2826</f>
        <v/>
      </c>
      <c r="J2826" s="28">
        <f>F2826*D2826</f>
        <v/>
      </c>
      <c r="K2826" s="28">
        <f>G2826*D2826</f>
        <v/>
      </c>
      <c r="L2826" s="28">
        <f>H2826*D2826</f>
        <v/>
      </c>
      <c r="M2826" s="28">
        <f>I2826*D2826</f>
        <v/>
      </c>
    </row>
    <row r="2827">
      <c r="A2827" t="inlineStr">
        <is>
          <t>PRO-00968</t>
        </is>
      </c>
      <c r="B2827" t="inlineStr">
        <is>
          <t>google</t>
        </is>
      </c>
      <c r="C2827" t="n">
        <v>1</v>
      </c>
      <c r="D2827" s="28" t="n">
        <v>0</v>
      </c>
      <c r="E2827" t="n">
        <v>2</v>
      </c>
      <c r="F2827">
        <f>IF(E2827=1,1,IF(E2827=2,0.5,IF(OR(C2827=1,C2827=E2827),0.4,0.2/(E2827-2))))</f>
        <v/>
      </c>
      <c r="G2827">
        <f>IF(C2827=1,1,0)</f>
        <v/>
      </c>
      <c r="H2827">
        <f>IF(C2827=E2827,1,0)</f>
        <v/>
      </c>
      <c r="I2827">
        <f>1/E2827</f>
        <v/>
      </c>
      <c r="J2827" s="28">
        <f>F2827*D2827</f>
        <v/>
      </c>
      <c r="K2827" s="28">
        <f>G2827*D2827</f>
        <v/>
      </c>
      <c r="L2827" s="28">
        <f>H2827*D2827</f>
        <v/>
      </c>
      <c r="M2827" s="28">
        <f>I2827*D2827</f>
        <v/>
      </c>
    </row>
    <row r="2828">
      <c r="A2828" t="inlineStr">
        <is>
          <t>PRO-00968</t>
        </is>
      </c>
      <c r="B2828" t="inlineStr">
        <is>
          <t>g2</t>
        </is>
      </c>
      <c r="C2828" t="n">
        <v>2</v>
      </c>
      <c r="D2828" s="28" t="n">
        <v>0</v>
      </c>
      <c r="E2828" t="n">
        <v>2</v>
      </c>
      <c r="F2828">
        <f>IF(E2828=1,1,IF(E2828=2,0.5,IF(OR(C2828=1,C2828=E2828),0.4,0.2/(E2828-2))))</f>
        <v/>
      </c>
      <c r="G2828">
        <f>IF(C2828=1,1,0)</f>
        <v/>
      </c>
      <c r="H2828">
        <f>IF(C2828=E2828,1,0)</f>
        <v/>
      </c>
      <c r="I2828">
        <f>1/E2828</f>
        <v/>
      </c>
      <c r="J2828" s="28">
        <f>F2828*D2828</f>
        <v/>
      </c>
      <c r="K2828" s="28">
        <f>G2828*D2828</f>
        <v/>
      </c>
      <c r="L2828" s="28">
        <f>H2828*D2828</f>
        <v/>
      </c>
      <c r="M2828" s="28">
        <f>I2828*D2828</f>
        <v/>
      </c>
    </row>
    <row r="2829">
      <c r="A2829" t="inlineStr">
        <is>
          <t>PRO-00969</t>
        </is>
      </c>
      <c r="B2829" t="inlineStr">
        <is>
          <t>linkedin</t>
        </is>
      </c>
      <c r="C2829" t="n">
        <v>1</v>
      </c>
      <c r="D2829" s="28" t="n">
        <v>0</v>
      </c>
      <c r="E2829" t="n">
        <v>2</v>
      </c>
      <c r="F2829">
        <f>IF(E2829=1,1,IF(E2829=2,0.5,IF(OR(C2829=1,C2829=E2829),0.4,0.2/(E2829-2))))</f>
        <v/>
      </c>
      <c r="G2829">
        <f>IF(C2829=1,1,0)</f>
        <v/>
      </c>
      <c r="H2829">
        <f>IF(C2829=E2829,1,0)</f>
        <v/>
      </c>
      <c r="I2829">
        <f>1/E2829</f>
        <v/>
      </c>
      <c r="J2829" s="28">
        <f>F2829*D2829</f>
        <v/>
      </c>
      <c r="K2829" s="28">
        <f>G2829*D2829</f>
        <v/>
      </c>
      <c r="L2829" s="28">
        <f>H2829*D2829</f>
        <v/>
      </c>
      <c r="M2829" s="28">
        <f>I2829*D2829</f>
        <v/>
      </c>
    </row>
    <row r="2830">
      <c r="A2830" t="inlineStr">
        <is>
          <t>PRO-00969</t>
        </is>
      </c>
      <c r="B2830" t="inlineStr">
        <is>
          <t>linkedin</t>
        </is>
      </c>
      <c r="C2830" t="n">
        <v>2</v>
      </c>
      <c r="D2830" s="28" t="n">
        <v>0</v>
      </c>
      <c r="E2830" t="n">
        <v>2</v>
      </c>
      <c r="F2830">
        <f>IF(E2830=1,1,IF(E2830=2,0.5,IF(OR(C2830=1,C2830=E2830),0.4,0.2/(E2830-2))))</f>
        <v/>
      </c>
      <c r="G2830">
        <f>IF(C2830=1,1,0)</f>
        <v/>
      </c>
      <c r="H2830">
        <f>IF(C2830=E2830,1,0)</f>
        <v/>
      </c>
      <c r="I2830">
        <f>1/E2830</f>
        <v/>
      </c>
      <c r="J2830" s="28">
        <f>F2830*D2830</f>
        <v/>
      </c>
      <c r="K2830" s="28">
        <f>G2830*D2830</f>
        <v/>
      </c>
      <c r="L2830" s="28">
        <f>H2830*D2830</f>
        <v/>
      </c>
      <c r="M2830" s="28">
        <f>I2830*D2830</f>
        <v/>
      </c>
    </row>
    <row r="2831">
      <c r="A2831" t="inlineStr">
        <is>
          <t>PRO-00970</t>
        </is>
      </c>
      <c r="B2831" t="inlineStr">
        <is>
          <t>linkedin</t>
        </is>
      </c>
      <c r="C2831" t="n">
        <v>1</v>
      </c>
      <c r="D2831" s="28" t="n">
        <v>0</v>
      </c>
      <c r="E2831" t="n">
        <v>2</v>
      </c>
      <c r="F2831">
        <f>IF(E2831=1,1,IF(E2831=2,0.5,IF(OR(C2831=1,C2831=E2831),0.4,0.2/(E2831-2))))</f>
        <v/>
      </c>
      <c r="G2831">
        <f>IF(C2831=1,1,0)</f>
        <v/>
      </c>
      <c r="H2831">
        <f>IF(C2831=E2831,1,0)</f>
        <v/>
      </c>
      <c r="I2831">
        <f>1/E2831</f>
        <v/>
      </c>
      <c r="J2831" s="28">
        <f>F2831*D2831</f>
        <v/>
      </c>
      <c r="K2831" s="28">
        <f>G2831*D2831</f>
        <v/>
      </c>
      <c r="L2831" s="28">
        <f>H2831*D2831</f>
        <v/>
      </c>
      <c r="M2831" s="28">
        <f>I2831*D2831</f>
        <v/>
      </c>
    </row>
    <row r="2832">
      <c r="A2832" t="inlineStr">
        <is>
          <t>PRO-00970</t>
        </is>
      </c>
      <c r="B2832" t="inlineStr">
        <is>
          <t>linkedin</t>
        </is>
      </c>
      <c r="C2832" t="n">
        <v>2</v>
      </c>
      <c r="D2832" s="28" t="n">
        <v>0</v>
      </c>
      <c r="E2832" t="n">
        <v>2</v>
      </c>
      <c r="F2832">
        <f>IF(E2832=1,1,IF(E2832=2,0.5,IF(OR(C2832=1,C2832=E2832),0.4,0.2/(E2832-2))))</f>
        <v/>
      </c>
      <c r="G2832">
        <f>IF(C2832=1,1,0)</f>
        <v/>
      </c>
      <c r="H2832">
        <f>IF(C2832=E2832,1,0)</f>
        <v/>
      </c>
      <c r="I2832">
        <f>1/E2832</f>
        <v/>
      </c>
      <c r="J2832" s="28">
        <f>F2832*D2832</f>
        <v/>
      </c>
      <c r="K2832" s="28">
        <f>G2832*D2832</f>
        <v/>
      </c>
      <c r="L2832" s="28">
        <f>H2832*D2832</f>
        <v/>
      </c>
      <c r="M2832" s="28">
        <f>I2832*D2832</f>
        <v/>
      </c>
    </row>
    <row r="2833">
      <c r="A2833" t="inlineStr">
        <is>
          <t>PRO-00971</t>
        </is>
      </c>
      <c r="B2833" t="inlineStr">
        <is>
          <t>linkedin</t>
        </is>
      </c>
      <c r="C2833" t="n">
        <v>1</v>
      </c>
      <c r="D2833" s="28" t="n">
        <v>0</v>
      </c>
      <c r="E2833" t="n">
        <v>3</v>
      </c>
      <c r="F2833">
        <f>IF(E2833=1,1,IF(E2833=2,0.5,IF(OR(C2833=1,C2833=E2833),0.4,0.2/(E2833-2))))</f>
        <v/>
      </c>
      <c r="G2833">
        <f>IF(C2833=1,1,0)</f>
        <v/>
      </c>
      <c r="H2833">
        <f>IF(C2833=E2833,1,0)</f>
        <v/>
      </c>
      <c r="I2833">
        <f>1/E2833</f>
        <v/>
      </c>
      <c r="J2833" s="28">
        <f>F2833*D2833</f>
        <v/>
      </c>
      <c r="K2833" s="28">
        <f>G2833*D2833</f>
        <v/>
      </c>
      <c r="L2833" s="28">
        <f>H2833*D2833</f>
        <v/>
      </c>
      <c r="M2833" s="28">
        <f>I2833*D2833</f>
        <v/>
      </c>
    </row>
    <row r="2834">
      <c r="A2834" t="inlineStr">
        <is>
          <t>PRO-00971</t>
        </is>
      </c>
      <c r="B2834" t="inlineStr">
        <is>
          <t>google</t>
        </is>
      </c>
      <c r="C2834" t="n">
        <v>2</v>
      </c>
      <c r="D2834" s="28" t="n">
        <v>0</v>
      </c>
      <c r="E2834" t="n">
        <v>3</v>
      </c>
      <c r="F2834">
        <f>IF(E2834=1,1,IF(E2834=2,0.5,IF(OR(C2834=1,C2834=E2834),0.4,0.2/(E2834-2))))</f>
        <v/>
      </c>
      <c r="G2834">
        <f>IF(C2834=1,1,0)</f>
        <v/>
      </c>
      <c r="H2834">
        <f>IF(C2834=E2834,1,0)</f>
        <v/>
      </c>
      <c r="I2834">
        <f>1/E2834</f>
        <v/>
      </c>
      <c r="J2834" s="28">
        <f>F2834*D2834</f>
        <v/>
      </c>
      <c r="K2834" s="28">
        <f>G2834*D2834</f>
        <v/>
      </c>
      <c r="L2834" s="28">
        <f>H2834*D2834</f>
        <v/>
      </c>
      <c r="M2834" s="28">
        <f>I2834*D2834</f>
        <v/>
      </c>
    </row>
    <row r="2835">
      <c r="A2835" t="inlineStr">
        <is>
          <t>PRO-00971</t>
        </is>
      </c>
      <c r="B2835" t="inlineStr">
        <is>
          <t>linkedin</t>
        </is>
      </c>
      <c r="C2835" t="n">
        <v>3</v>
      </c>
      <c r="D2835" s="28" t="n">
        <v>0</v>
      </c>
      <c r="E2835" t="n">
        <v>3</v>
      </c>
      <c r="F2835">
        <f>IF(E2835=1,1,IF(E2835=2,0.5,IF(OR(C2835=1,C2835=E2835),0.4,0.2/(E2835-2))))</f>
        <v/>
      </c>
      <c r="G2835">
        <f>IF(C2835=1,1,0)</f>
        <v/>
      </c>
      <c r="H2835">
        <f>IF(C2835=E2835,1,0)</f>
        <v/>
      </c>
      <c r="I2835">
        <f>1/E2835</f>
        <v/>
      </c>
      <c r="J2835" s="28">
        <f>F2835*D2835</f>
        <v/>
      </c>
      <c r="K2835" s="28">
        <f>G2835*D2835</f>
        <v/>
      </c>
      <c r="L2835" s="28">
        <f>H2835*D2835</f>
        <v/>
      </c>
      <c r="M2835" s="28">
        <f>I2835*D2835</f>
        <v/>
      </c>
    </row>
    <row r="2836">
      <c r="A2836" t="inlineStr">
        <is>
          <t>PRO-00972</t>
        </is>
      </c>
      <c r="B2836" t="inlineStr">
        <is>
          <t>linkedin</t>
        </is>
      </c>
      <c r="C2836" t="n">
        <v>1</v>
      </c>
      <c r="D2836" s="28" t="n">
        <v>0</v>
      </c>
      <c r="E2836" t="n">
        <v>3</v>
      </c>
      <c r="F2836">
        <f>IF(E2836=1,1,IF(E2836=2,0.5,IF(OR(C2836=1,C2836=E2836),0.4,0.2/(E2836-2))))</f>
        <v/>
      </c>
      <c r="G2836">
        <f>IF(C2836=1,1,0)</f>
        <v/>
      </c>
      <c r="H2836">
        <f>IF(C2836=E2836,1,0)</f>
        <v/>
      </c>
      <c r="I2836">
        <f>1/E2836</f>
        <v/>
      </c>
      <c r="J2836" s="28">
        <f>F2836*D2836</f>
        <v/>
      </c>
      <c r="K2836" s="28">
        <f>G2836*D2836</f>
        <v/>
      </c>
      <c r="L2836" s="28">
        <f>H2836*D2836</f>
        <v/>
      </c>
      <c r="M2836" s="28">
        <f>I2836*D2836</f>
        <v/>
      </c>
    </row>
    <row r="2837">
      <c r="A2837" t="inlineStr">
        <is>
          <t>PRO-00972</t>
        </is>
      </c>
      <c r="B2837" t="inlineStr">
        <is>
          <t>linkedin</t>
        </is>
      </c>
      <c r="C2837" t="n">
        <v>2</v>
      </c>
      <c r="D2837" s="28" t="n">
        <v>0</v>
      </c>
      <c r="E2837" t="n">
        <v>3</v>
      </c>
      <c r="F2837">
        <f>IF(E2837=1,1,IF(E2837=2,0.5,IF(OR(C2837=1,C2837=E2837),0.4,0.2/(E2837-2))))</f>
        <v/>
      </c>
      <c r="G2837">
        <f>IF(C2837=1,1,0)</f>
        <v/>
      </c>
      <c r="H2837">
        <f>IF(C2837=E2837,1,0)</f>
        <v/>
      </c>
      <c r="I2837">
        <f>1/E2837</f>
        <v/>
      </c>
      <c r="J2837" s="28">
        <f>F2837*D2837</f>
        <v/>
      </c>
      <c r="K2837" s="28">
        <f>G2837*D2837</f>
        <v/>
      </c>
      <c r="L2837" s="28">
        <f>H2837*D2837</f>
        <v/>
      </c>
      <c r="M2837" s="28">
        <f>I2837*D2837</f>
        <v/>
      </c>
    </row>
    <row r="2838">
      <c r="A2838" t="inlineStr">
        <is>
          <t>PRO-00972</t>
        </is>
      </c>
      <c r="B2838" t="inlineStr">
        <is>
          <t>g2</t>
        </is>
      </c>
      <c r="C2838" t="n">
        <v>3</v>
      </c>
      <c r="D2838" s="28" t="n">
        <v>0</v>
      </c>
      <c r="E2838" t="n">
        <v>3</v>
      </c>
      <c r="F2838">
        <f>IF(E2838=1,1,IF(E2838=2,0.5,IF(OR(C2838=1,C2838=E2838),0.4,0.2/(E2838-2))))</f>
        <v/>
      </c>
      <c r="G2838">
        <f>IF(C2838=1,1,0)</f>
        <v/>
      </c>
      <c r="H2838">
        <f>IF(C2838=E2838,1,0)</f>
        <v/>
      </c>
      <c r="I2838">
        <f>1/E2838</f>
        <v/>
      </c>
      <c r="J2838" s="28">
        <f>F2838*D2838</f>
        <v/>
      </c>
      <c r="K2838" s="28">
        <f>G2838*D2838</f>
        <v/>
      </c>
      <c r="L2838" s="28">
        <f>H2838*D2838</f>
        <v/>
      </c>
      <c r="M2838" s="28">
        <f>I2838*D2838</f>
        <v/>
      </c>
    </row>
    <row r="2839">
      <c r="A2839" t="inlineStr">
        <is>
          <t>PRO-00973</t>
        </is>
      </c>
      <c r="B2839" t="inlineStr">
        <is>
          <t>linkedin</t>
        </is>
      </c>
      <c r="C2839" t="n">
        <v>1</v>
      </c>
      <c r="D2839" s="28" t="n">
        <v>0</v>
      </c>
      <c r="E2839" t="n">
        <v>2</v>
      </c>
      <c r="F2839">
        <f>IF(E2839=1,1,IF(E2839=2,0.5,IF(OR(C2839=1,C2839=E2839),0.4,0.2/(E2839-2))))</f>
        <v/>
      </c>
      <c r="G2839">
        <f>IF(C2839=1,1,0)</f>
        <v/>
      </c>
      <c r="H2839">
        <f>IF(C2839=E2839,1,0)</f>
        <v/>
      </c>
      <c r="I2839">
        <f>1/E2839</f>
        <v/>
      </c>
      <c r="J2839" s="28">
        <f>F2839*D2839</f>
        <v/>
      </c>
      <c r="K2839" s="28">
        <f>G2839*D2839</f>
        <v/>
      </c>
      <c r="L2839" s="28">
        <f>H2839*D2839</f>
        <v/>
      </c>
      <c r="M2839" s="28">
        <f>I2839*D2839</f>
        <v/>
      </c>
    </row>
    <row r="2840">
      <c r="A2840" t="inlineStr">
        <is>
          <t>PRO-00973</t>
        </is>
      </c>
      <c r="B2840" t="inlineStr">
        <is>
          <t>linkedin</t>
        </is>
      </c>
      <c r="C2840" t="n">
        <v>2</v>
      </c>
      <c r="D2840" s="28" t="n">
        <v>0</v>
      </c>
      <c r="E2840" t="n">
        <v>2</v>
      </c>
      <c r="F2840">
        <f>IF(E2840=1,1,IF(E2840=2,0.5,IF(OR(C2840=1,C2840=E2840),0.4,0.2/(E2840-2))))</f>
        <v/>
      </c>
      <c r="G2840">
        <f>IF(C2840=1,1,0)</f>
        <v/>
      </c>
      <c r="H2840">
        <f>IF(C2840=E2840,1,0)</f>
        <v/>
      </c>
      <c r="I2840">
        <f>1/E2840</f>
        <v/>
      </c>
      <c r="J2840" s="28">
        <f>F2840*D2840</f>
        <v/>
      </c>
      <c r="K2840" s="28">
        <f>G2840*D2840</f>
        <v/>
      </c>
      <c r="L2840" s="28">
        <f>H2840*D2840</f>
        <v/>
      </c>
      <c r="M2840" s="28">
        <f>I2840*D2840</f>
        <v/>
      </c>
    </row>
    <row r="2841">
      <c r="A2841" t="inlineStr">
        <is>
          <t>PRO-00974</t>
        </is>
      </c>
      <c r="B2841" t="inlineStr">
        <is>
          <t>linkedin</t>
        </is>
      </c>
      <c r="C2841" t="n">
        <v>1</v>
      </c>
      <c r="D2841" s="28" t="n">
        <v>0</v>
      </c>
      <c r="E2841" t="n">
        <v>3</v>
      </c>
      <c r="F2841">
        <f>IF(E2841=1,1,IF(E2841=2,0.5,IF(OR(C2841=1,C2841=E2841),0.4,0.2/(E2841-2))))</f>
        <v/>
      </c>
      <c r="G2841">
        <f>IF(C2841=1,1,0)</f>
        <v/>
      </c>
      <c r="H2841">
        <f>IF(C2841=E2841,1,0)</f>
        <v/>
      </c>
      <c r="I2841">
        <f>1/E2841</f>
        <v/>
      </c>
      <c r="J2841" s="28">
        <f>F2841*D2841</f>
        <v/>
      </c>
      <c r="K2841" s="28">
        <f>G2841*D2841</f>
        <v/>
      </c>
      <c r="L2841" s="28">
        <f>H2841*D2841</f>
        <v/>
      </c>
      <c r="M2841" s="28">
        <f>I2841*D2841</f>
        <v/>
      </c>
    </row>
    <row r="2842">
      <c r="A2842" t="inlineStr">
        <is>
          <t>PRO-00974</t>
        </is>
      </c>
      <c r="B2842" t="inlineStr">
        <is>
          <t>linkedin</t>
        </is>
      </c>
      <c r="C2842" t="n">
        <v>2</v>
      </c>
      <c r="D2842" s="28" t="n">
        <v>0</v>
      </c>
      <c r="E2842" t="n">
        <v>3</v>
      </c>
      <c r="F2842">
        <f>IF(E2842=1,1,IF(E2842=2,0.5,IF(OR(C2842=1,C2842=E2842),0.4,0.2/(E2842-2))))</f>
        <v/>
      </c>
      <c r="G2842">
        <f>IF(C2842=1,1,0)</f>
        <v/>
      </c>
      <c r="H2842">
        <f>IF(C2842=E2842,1,0)</f>
        <v/>
      </c>
      <c r="I2842">
        <f>1/E2842</f>
        <v/>
      </c>
      <c r="J2842" s="28">
        <f>F2842*D2842</f>
        <v/>
      </c>
      <c r="K2842" s="28">
        <f>G2842*D2842</f>
        <v/>
      </c>
      <c r="L2842" s="28">
        <f>H2842*D2842</f>
        <v/>
      </c>
      <c r="M2842" s="28">
        <f>I2842*D2842</f>
        <v/>
      </c>
    </row>
    <row r="2843">
      <c r="A2843" t="inlineStr">
        <is>
          <t>PRO-00974</t>
        </is>
      </c>
      <c r="B2843" t="inlineStr">
        <is>
          <t>linkedin</t>
        </is>
      </c>
      <c r="C2843" t="n">
        <v>3</v>
      </c>
      <c r="D2843" s="28" t="n">
        <v>0</v>
      </c>
      <c r="E2843" t="n">
        <v>3</v>
      </c>
      <c r="F2843">
        <f>IF(E2843=1,1,IF(E2843=2,0.5,IF(OR(C2843=1,C2843=E2843),0.4,0.2/(E2843-2))))</f>
        <v/>
      </c>
      <c r="G2843">
        <f>IF(C2843=1,1,0)</f>
        <v/>
      </c>
      <c r="H2843">
        <f>IF(C2843=E2843,1,0)</f>
        <v/>
      </c>
      <c r="I2843">
        <f>1/E2843</f>
        <v/>
      </c>
      <c r="J2843" s="28">
        <f>F2843*D2843</f>
        <v/>
      </c>
      <c r="K2843" s="28">
        <f>G2843*D2843</f>
        <v/>
      </c>
      <c r="L2843" s="28">
        <f>H2843*D2843</f>
        <v/>
      </c>
      <c r="M2843" s="28">
        <f>I2843*D2843</f>
        <v/>
      </c>
    </row>
    <row r="2844">
      <c r="A2844" t="inlineStr">
        <is>
          <t>PRO-00975</t>
        </is>
      </c>
      <c r="B2844" t="inlineStr">
        <is>
          <t>linkedin</t>
        </is>
      </c>
      <c r="C2844" t="n">
        <v>1</v>
      </c>
      <c r="D2844" s="28" t="n">
        <v>83732</v>
      </c>
      <c r="E2844" t="n">
        <v>4</v>
      </c>
      <c r="F2844">
        <f>IF(E2844=1,1,IF(E2844=2,0.5,IF(OR(C2844=1,C2844=E2844),0.4,0.2/(E2844-2))))</f>
        <v/>
      </c>
      <c r="G2844">
        <f>IF(C2844=1,1,0)</f>
        <v/>
      </c>
      <c r="H2844">
        <f>IF(C2844=E2844,1,0)</f>
        <v/>
      </c>
      <c r="I2844">
        <f>1/E2844</f>
        <v/>
      </c>
      <c r="J2844" s="28">
        <f>F2844*D2844</f>
        <v/>
      </c>
      <c r="K2844" s="28">
        <f>G2844*D2844</f>
        <v/>
      </c>
      <c r="L2844" s="28">
        <f>H2844*D2844</f>
        <v/>
      </c>
      <c r="M2844" s="28">
        <f>I2844*D2844</f>
        <v/>
      </c>
    </row>
    <row r="2845">
      <c r="A2845" t="inlineStr">
        <is>
          <t>PRO-00975</t>
        </is>
      </c>
      <c r="B2845" t="inlineStr">
        <is>
          <t>google</t>
        </is>
      </c>
      <c r="C2845" t="n">
        <v>2</v>
      </c>
      <c r="D2845" s="28" t="n">
        <v>83732</v>
      </c>
      <c r="E2845" t="n">
        <v>4</v>
      </c>
      <c r="F2845">
        <f>IF(E2845=1,1,IF(E2845=2,0.5,IF(OR(C2845=1,C2845=E2845),0.4,0.2/(E2845-2))))</f>
        <v/>
      </c>
      <c r="G2845">
        <f>IF(C2845=1,1,0)</f>
        <v/>
      </c>
      <c r="H2845">
        <f>IF(C2845=E2845,1,0)</f>
        <v/>
      </c>
      <c r="I2845">
        <f>1/E2845</f>
        <v/>
      </c>
      <c r="J2845" s="28">
        <f>F2845*D2845</f>
        <v/>
      </c>
      <c r="K2845" s="28">
        <f>G2845*D2845</f>
        <v/>
      </c>
      <c r="L2845" s="28">
        <f>H2845*D2845</f>
        <v/>
      </c>
      <c r="M2845" s="28">
        <f>I2845*D2845</f>
        <v/>
      </c>
    </row>
    <row r="2846">
      <c r="A2846" t="inlineStr">
        <is>
          <t>PRO-00975</t>
        </is>
      </c>
      <c r="B2846" t="inlineStr">
        <is>
          <t>linkedin</t>
        </is>
      </c>
      <c r="C2846" t="n">
        <v>3</v>
      </c>
      <c r="D2846" s="28" t="n">
        <v>83732</v>
      </c>
      <c r="E2846" t="n">
        <v>4</v>
      </c>
      <c r="F2846">
        <f>IF(E2846=1,1,IF(E2846=2,0.5,IF(OR(C2846=1,C2846=E2846),0.4,0.2/(E2846-2))))</f>
        <v/>
      </c>
      <c r="G2846">
        <f>IF(C2846=1,1,0)</f>
        <v/>
      </c>
      <c r="H2846">
        <f>IF(C2846=E2846,1,0)</f>
        <v/>
      </c>
      <c r="I2846">
        <f>1/E2846</f>
        <v/>
      </c>
      <c r="J2846" s="28">
        <f>F2846*D2846</f>
        <v/>
      </c>
      <c r="K2846" s="28">
        <f>G2846*D2846</f>
        <v/>
      </c>
      <c r="L2846" s="28">
        <f>H2846*D2846</f>
        <v/>
      </c>
      <c r="M2846" s="28">
        <f>I2846*D2846</f>
        <v/>
      </c>
    </row>
    <row r="2847">
      <c r="A2847" t="inlineStr">
        <is>
          <t>PRO-00975</t>
        </is>
      </c>
      <c r="B2847" t="inlineStr">
        <is>
          <t>google</t>
        </is>
      </c>
      <c r="C2847" t="n">
        <v>4</v>
      </c>
      <c r="D2847" s="28" t="n">
        <v>83732</v>
      </c>
      <c r="E2847" t="n">
        <v>4</v>
      </c>
      <c r="F2847">
        <f>IF(E2847=1,1,IF(E2847=2,0.5,IF(OR(C2847=1,C2847=E2847),0.4,0.2/(E2847-2))))</f>
        <v/>
      </c>
      <c r="G2847">
        <f>IF(C2847=1,1,0)</f>
        <v/>
      </c>
      <c r="H2847">
        <f>IF(C2847=E2847,1,0)</f>
        <v/>
      </c>
      <c r="I2847">
        <f>1/E2847</f>
        <v/>
      </c>
      <c r="J2847" s="28">
        <f>F2847*D2847</f>
        <v/>
      </c>
      <c r="K2847" s="28">
        <f>G2847*D2847</f>
        <v/>
      </c>
      <c r="L2847" s="28">
        <f>H2847*D2847</f>
        <v/>
      </c>
      <c r="M2847" s="28">
        <f>I2847*D2847</f>
        <v/>
      </c>
    </row>
    <row r="2848">
      <c r="A2848" t="inlineStr">
        <is>
          <t>PRO-00976</t>
        </is>
      </c>
      <c r="B2848" t="inlineStr">
        <is>
          <t>linkedin</t>
        </is>
      </c>
      <c r="C2848" t="n">
        <v>1</v>
      </c>
      <c r="D2848" s="28" t="n">
        <v>0</v>
      </c>
      <c r="E2848" t="n">
        <v>3</v>
      </c>
      <c r="F2848">
        <f>IF(E2848=1,1,IF(E2848=2,0.5,IF(OR(C2848=1,C2848=E2848),0.4,0.2/(E2848-2))))</f>
        <v/>
      </c>
      <c r="G2848">
        <f>IF(C2848=1,1,0)</f>
        <v/>
      </c>
      <c r="H2848">
        <f>IF(C2848=E2848,1,0)</f>
        <v/>
      </c>
      <c r="I2848">
        <f>1/E2848</f>
        <v/>
      </c>
      <c r="J2848" s="28">
        <f>F2848*D2848</f>
        <v/>
      </c>
      <c r="K2848" s="28">
        <f>G2848*D2848</f>
        <v/>
      </c>
      <c r="L2848" s="28">
        <f>H2848*D2848</f>
        <v/>
      </c>
      <c r="M2848" s="28">
        <f>I2848*D2848</f>
        <v/>
      </c>
    </row>
    <row r="2849">
      <c r="A2849" t="inlineStr">
        <is>
          <t>PRO-00976</t>
        </is>
      </c>
      <c r="B2849" t="inlineStr">
        <is>
          <t>linkedin</t>
        </is>
      </c>
      <c r="C2849" t="n">
        <v>2</v>
      </c>
      <c r="D2849" s="28" t="n">
        <v>0</v>
      </c>
      <c r="E2849" t="n">
        <v>3</v>
      </c>
      <c r="F2849">
        <f>IF(E2849=1,1,IF(E2849=2,0.5,IF(OR(C2849=1,C2849=E2849),0.4,0.2/(E2849-2))))</f>
        <v/>
      </c>
      <c r="G2849">
        <f>IF(C2849=1,1,0)</f>
        <v/>
      </c>
      <c r="H2849">
        <f>IF(C2849=E2849,1,0)</f>
        <v/>
      </c>
      <c r="I2849">
        <f>1/E2849</f>
        <v/>
      </c>
      <c r="J2849" s="28">
        <f>F2849*D2849</f>
        <v/>
      </c>
      <c r="K2849" s="28">
        <f>G2849*D2849</f>
        <v/>
      </c>
      <c r="L2849" s="28">
        <f>H2849*D2849</f>
        <v/>
      </c>
      <c r="M2849" s="28">
        <f>I2849*D2849</f>
        <v/>
      </c>
    </row>
    <row r="2850">
      <c r="A2850" t="inlineStr">
        <is>
          <t>PRO-00976</t>
        </is>
      </c>
      <c r="B2850" t="inlineStr">
        <is>
          <t>linkedin</t>
        </is>
      </c>
      <c r="C2850" t="n">
        <v>3</v>
      </c>
      <c r="D2850" s="28" t="n">
        <v>0</v>
      </c>
      <c r="E2850" t="n">
        <v>3</v>
      </c>
      <c r="F2850">
        <f>IF(E2850=1,1,IF(E2850=2,0.5,IF(OR(C2850=1,C2850=E2850),0.4,0.2/(E2850-2))))</f>
        <v/>
      </c>
      <c r="G2850">
        <f>IF(C2850=1,1,0)</f>
        <v/>
      </c>
      <c r="H2850">
        <f>IF(C2850=E2850,1,0)</f>
        <v/>
      </c>
      <c r="I2850">
        <f>1/E2850</f>
        <v/>
      </c>
      <c r="J2850" s="28">
        <f>F2850*D2850</f>
        <v/>
      </c>
      <c r="K2850" s="28">
        <f>G2850*D2850</f>
        <v/>
      </c>
      <c r="L2850" s="28">
        <f>H2850*D2850</f>
        <v/>
      </c>
      <c r="M2850" s="28">
        <f>I2850*D2850</f>
        <v/>
      </c>
    </row>
    <row r="2851">
      <c r="A2851" t="inlineStr">
        <is>
          <t>PRO-00977</t>
        </is>
      </c>
      <c r="B2851" t="inlineStr">
        <is>
          <t>linkedin</t>
        </is>
      </c>
      <c r="C2851" t="n">
        <v>1</v>
      </c>
      <c r="D2851" s="28" t="n">
        <v>65804</v>
      </c>
      <c r="E2851" t="n">
        <v>2</v>
      </c>
      <c r="F2851">
        <f>IF(E2851=1,1,IF(E2851=2,0.5,IF(OR(C2851=1,C2851=E2851),0.4,0.2/(E2851-2))))</f>
        <v/>
      </c>
      <c r="G2851">
        <f>IF(C2851=1,1,0)</f>
        <v/>
      </c>
      <c r="H2851">
        <f>IF(C2851=E2851,1,0)</f>
        <v/>
      </c>
      <c r="I2851">
        <f>1/E2851</f>
        <v/>
      </c>
      <c r="J2851" s="28">
        <f>F2851*D2851</f>
        <v/>
      </c>
      <c r="K2851" s="28">
        <f>G2851*D2851</f>
        <v/>
      </c>
      <c r="L2851" s="28">
        <f>H2851*D2851</f>
        <v/>
      </c>
      <c r="M2851" s="28">
        <f>I2851*D2851</f>
        <v/>
      </c>
    </row>
    <row r="2852">
      <c r="A2852" t="inlineStr">
        <is>
          <t>PRO-00977</t>
        </is>
      </c>
      <c r="B2852" t="inlineStr">
        <is>
          <t>linkedin</t>
        </is>
      </c>
      <c r="C2852" t="n">
        <v>2</v>
      </c>
      <c r="D2852" s="28" t="n">
        <v>65804</v>
      </c>
      <c r="E2852" t="n">
        <v>2</v>
      </c>
      <c r="F2852">
        <f>IF(E2852=1,1,IF(E2852=2,0.5,IF(OR(C2852=1,C2852=E2852),0.4,0.2/(E2852-2))))</f>
        <v/>
      </c>
      <c r="G2852">
        <f>IF(C2852=1,1,0)</f>
        <v/>
      </c>
      <c r="H2852">
        <f>IF(C2852=E2852,1,0)</f>
        <v/>
      </c>
      <c r="I2852">
        <f>1/E2852</f>
        <v/>
      </c>
      <c r="J2852" s="28">
        <f>F2852*D2852</f>
        <v/>
      </c>
      <c r="K2852" s="28">
        <f>G2852*D2852</f>
        <v/>
      </c>
      <c r="L2852" s="28">
        <f>H2852*D2852</f>
        <v/>
      </c>
      <c r="M2852" s="28">
        <f>I2852*D2852</f>
        <v/>
      </c>
    </row>
    <row r="2853">
      <c r="A2853" t="inlineStr">
        <is>
          <t>PRO-00978</t>
        </is>
      </c>
      <c r="B2853" t="inlineStr">
        <is>
          <t>google</t>
        </is>
      </c>
      <c r="C2853" t="n">
        <v>1</v>
      </c>
      <c r="D2853" s="28" t="n">
        <v>0</v>
      </c>
      <c r="E2853" t="n">
        <v>2</v>
      </c>
      <c r="F2853">
        <f>IF(E2853=1,1,IF(E2853=2,0.5,IF(OR(C2853=1,C2853=E2853),0.4,0.2/(E2853-2))))</f>
        <v/>
      </c>
      <c r="G2853">
        <f>IF(C2853=1,1,0)</f>
        <v/>
      </c>
      <c r="H2853">
        <f>IF(C2853=E2853,1,0)</f>
        <v/>
      </c>
      <c r="I2853">
        <f>1/E2853</f>
        <v/>
      </c>
      <c r="J2853" s="28">
        <f>F2853*D2853</f>
        <v/>
      </c>
      <c r="K2853" s="28">
        <f>G2853*D2853</f>
        <v/>
      </c>
      <c r="L2853" s="28">
        <f>H2853*D2853</f>
        <v/>
      </c>
      <c r="M2853" s="28">
        <f>I2853*D2853</f>
        <v/>
      </c>
    </row>
    <row r="2854">
      <c r="A2854" t="inlineStr">
        <is>
          <t>PRO-00978</t>
        </is>
      </c>
      <c r="B2854" t="inlineStr">
        <is>
          <t>google</t>
        </is>
      </c>
      <c r="C2854" t="n">
        <v>2</v>
      </c>
      <c r="D2854" s="28" t="n">
        <v>0</v>
      </c>
      <c r="E2854" t="n">
        <v>2</v>
      </c>
      <c r="F2854">
        <f>IF(E2854=1,1,IF(E2854=2,0.5,IF(OR(C2854=1,C2854=E2854),0.4,0.2/(E2854-2))))</f>
        <v/>
      </c>
      <c r="G2854">
        <f>IF(C2854=1,1,0)</f>
        <v/>
      </c>
      <c r="H2854">
        <f>IF(C2854=E2854,1,0)</f>
        <v/>
      </c>
      <c r="I2854">
        <f>1/E2854</f>
        <v/>
      </c>
      <c r="J2854" s="28">
        <f>F2854*D2854</f>
        <v/>
      </c>
      <c r="K2854" s="28">
        <f>G2854*D2854</f>
        <v/>
      </c>
      <c r="L2854" s="28">
        <f>H2854*D2854</f>
        <v/>
      </c>
      <c r="M2854" s="28">
        <f>I2854*D2854</f>
        <v/>
      </c>
    </row>
    <row r="2855">
      <c r="A2855" t="inlineStr">
        <is>
          <t>PRO-00979</t>
        </is>
      </c>
      <c r="B2855" t="inlineStr">
        <is>
          <t>linkedin</t>
        </is>
      </c>
      <c r="C2855" t="n">
        <v>1</v>
      </c>
      <c r="D2855" s="28" t="n">
        <v>0</v>
      </c>
      <c r="E2855" t="n">
        <v>2</v>
      </c>
      <c r="F2855">
        <f>IF(E2855=1,1,IF(E2855=2,0.5,IF(OR(C2855=1,C2855=E2855),0.4,0.2/(E2855-2))))</f>
        <v/>
      </c>
      <c r="G2855">
        <f>IF(C2855=1,1,0)</f>
        <v/>
      </c>
      <c r="H2855">
        <f>IF(C2855=E2855,1,0)</f>
        <v/>
      </c>
      <c r="I2855">
        <f>1/E2855</f>
        <v/>
      </c>
      <c r="J2855" s="28">
        <f>F2855*D2855</f>
        <v/>
      </c>
      <c r="K2855" s="28">
        <f>G2855*D2855</f>
        <v/>
      </c>
      <c r="L2855" s="28">
        <f>H2855*D2855</f>
        <v/>
      </c>
      <c r="M2855" s="28">
        <f>I2855*D2855</f>
        <v/>
      </c>
    </row>
    <row r="2856">
      <c r="A2856" t="inlineStr">
        <is>
          <t>PRO-00979</t>
        </is>
      </c>
      <c r="B2856" t="inlineStr">
        <is>
          <t>linkedin</t>
        </is>
      </c>
      <c r="C2856" t="n">
        <v>2</v>
      </c>
      <c r="D2856" s="28" t="n">
        <v>0</v>
      </c>
      <c r="E2856" t="n">
        <v>2</v>
      </c>
      <c r="F2856">
        <f>IF(E2856=1,1,IF(E2856=2,0.5,IF(OR(C2856=1,C2856=E2856),0.4,0.2/(E2856-2))))</f>
        <v/>
      </c>
      <c r="G2856">
        <f>IF(C2856=1,1,0)</f>
        <v/>
      </c>
      <c r="H2856">
        <f>IF(C2856=E2856,1,0)</f>
        <v/>
      </c>
      <c r="I2856">
        <f>1/E2856</f>
        <v/>
      </c>
      <c r="J2856" s="28">
        <f>F2856*D2856</f>
        <v/>
      </c>
      <c r="K2856" s="28">
        <f>G2856*D2856</f>
        <v/>
      </c>
      <c r="L2856" s="28">
        <f>H2856*D2856</f>
        <v/>
      </c>
      <c r="M2856" s="28">
        <f>I2856*D2856</f>
        <v/>
      </c>
    </row>
    <row r="2857">
      <c r="A2857" t="inlineStr">
        <is>
          <t>PRO-00980</t>
        </is>
      </c>
      <c r="B2857" t="inlineStr">
        <is>
          <t>linkedin</t>
        </is>
      </c>
      <c r="C2857" t="n">
        <v>1</v>
      </c>
      <c r="D2857" s="28" t="n">
        <v>50247</v>
      </c>
      <c r="E2857" t="n">
        <v>4</v>
      </c>
      <c r="F2857">
        <f>IF(E2857=1,1,IF(E2857=2,0.5,IF(OR(C2857=1,C2857=E2857),0.4,0.2/(E2857-2))))</f>
        <v/>
      </c>
      <c r="G2857">
        <f>IF(C2857=1,1,0)</f>
        <v/>
      </c>
      <c r="H2857">
        <f>IF(C2857=E2857,1,0)</f>
        <v/>
      </c>
      <c r="I2857">
        <f>1/E2857</f>
        <v/>
      </c>
      <c r="J2857" s="28">
        <f>F2857*D2857</f>
        <v/>
      </c>
      <c r="K2857" s="28">
        <f>G2857*D2857</f>
        <v/>
      </c>
      <c r="L2857" s="28">
        <f>H2857*D2857</f>
        <v/>
      </c>
      <c r="M2857" s="28">
        <f>I2857*D2857</f>
        <v/>
      </c>
    </row>
    <row r="2858">
      <c r="A2858" t="inlineStr">
        <is>
          <t>PRO-00980</t>
        </is>
      </c>
      <c r="B2858" t="inlineStr">
        <is>
          <t>g2</t>
        </is>
      </c>
      <c r="C2858" t="n">
        <v>2</v>
      </c>
      <c r="D2858" s="28" t="n">
        <v>50247</v>
      </c>
      <c r="E2858" t="n">
        <v>4</v>
      </c>
      <c r="F2858">
        <f>IF(E2858=1,1,IF(E2858=2,0.5,IF(OR(C2858=1,C2858=E2858),0.4,0.2/(E2858-2))))</f>
        <v/>
      </c>
      <c r="G2858">
        <f>IF(C2858=1,1,0)</f>
        <v/>
      </c>
      <c r="H2858">
        <f>IF(C2858=E2858,1,0)</f>
        <v/>
      </c>
      <c r="I2858">
        <f>1/E2858</f>
        <v/>
      </c>
      <c r="J2858" s="28">
        <f>F2858*D2858</f>
        <v/>
      </c>
      <c r="K2858" s="28">
        <f>G2858*D2858</f>
        <v/>
      </c>
      <c r="L2858" s="28">
        <f>H2858*D2858</f>
        <v/>
      </c>
      <c r="M2858" s="28">
        <f>I2858*D2858</f>
        <v/>
      </c>
    </row>
    <row r="2859">
      <c r="A2859" t="inlineStr">
        <is>
          <t>PRO-00980</t>
        </is>
      </c>
      <c r="B2859" t="inlineStr">
        <is>
          <t>programmatic</t>
        </is>
      </c>
      <c r="C2859" t="n">
        <v>3</v>
      </c>
      <c r="D2859" s="28" t="n">
        <v>50247</v>
      </c>
      <c r="E2859" t="n">
        <v>4</v>
      </c>
      <c r="F2859">
        <f>IF(E2859=1,1,IF(E2859=2,0.5,IF(OR(C2859=1,C2859=E2859),0.4,0.2/(E2859-2))))</f>
        <v/>
      </c>
      <c r="G2859">
        <f>IF(C2859=1,1,0)</f>
        <v/>
      </c>
      <c r="H2859">
        <f>IF(C2859=E2859,1,0)</f>
        <v/>
      </c>
      <c r="I2859">
        <f>1/E2859</f>
        <v/>
      </c>
      <c r="J2859" s="28">
        <f>F2859*D2859</f>
        <v/>
      </c>
      <c r="K2859" s="28">
        <f>G2859*D2859</f>
        <v/>
      </c>
      <c r="L2859" s="28">
        <f>H2859*D2859</f>
        <v/>
      </c>
      <c r="M2859" s="28">
        <f>I2859*D2859</f>
        <v/>
      </c>
    </row>
    <row r="2860">
      <c r="A2860" t="inlineStr">
        <is>
          <t>PRO-00980</t>
        </is>
      </c>
      <c r="B2860" t="inlineStr">
        <is>
          <t>google</t>
        </is>
      </c>
      <c r="C2860" t="n">
        <v>4</v>
      </c>
      <c r="D2860" s="28" t="n">
        <v>50247</v>
      </c>
      <c r="E2860" t="n">
        <v>4</v>
      </c>
      <c r="F2860">
        <f>IF(E2860=1,1,IF(E2860=2,0.5,IF(OR(C2860=1,C2860=E2860),0.4,0.2/(E2860-2))))</f>
        <v/>
      </c>
      <c r="G2860">
        <f>IF(C2860=1,1,0)</f>
        <v/>
      </c>
      <c r="H2860">
        <f>IF(C2860=E2860,1,0)</f>
        <v/>
      </c>
      <c r="I2860">
        <f>1/E2860</f>
        <v/>
      </c>
      <c r="J2860" s="28">
        <f>F2860*D2860</f>
        <v/>
      </c>
      <c r="K2860" s="28">
        <f>G2860*D2860</f>
        <v/>
      </c>
      <c r="L2860" s="28">
        <f>H2860*D2860</f>
        <v/>
      </c>
      <c r="M2860" s="28">
        <f>I2860*D2860</f>
        <v/>
      </c>
    </row>
    <row r="2861">
      <c r="A2861" t="inlineStr">
        <is>
          <t>PRO-00981</t>
        </is>
      </c>
      <c r="B2861" t="inlineStr">
        <is>
          <t>linkedin</t>
        </is>
      </c>
      <c r="C2861" t="n">
        <v>1</v>
      </c>
      <c r="D2861" s="28" t="n">
        <v>86246</v>
      </c>
      <c r="E2861" t="n">
        <v>4</v>
      </c>
      <c r="F2861">
        <f>IF(E2861=1,1,IF(E2861=2,0.5,IF(OR(C2861=1,C2861=E2861),0.4,0.2/(E2861-2))))</f>
        <v/>
      </c>
      <c r="G2861">
        <f>IF(C2861=1,1,0)</f>
        <v/>
      </c>
      <c r="H2861">
        <f>IF(C2861=E2861,1,0)</f>
        <v/>
      </c>
      <c r="I2861">
        <f>1/E2861</f>
        <v/>
      </c>
      <c r="J2861" s="28">
        <f>F2861*D2861</f>
        <v/>
      </c>
      <c r="K2861" s="28">
        <f>G2861*D2861</f>
        <v/>
      </c>
      <c r="L2861" s="28">
        <f>H2861*D2861</f>
        <v/>
      </c>
      <c r="M2861" s="28">
        <f>I2861*D2861</f>
        <v/>
      </c>
    </row>
    <row r="2862">
      <c r="A2862" t="inlineStr">
        <is>
          <t>PRO-00981</t>
        </is>
      </c>
      <c r="B2862" t="inlineStr">
        <is>
          <t>linkedin</t>
        </is>
      </c>
      <c r="C2862" t="n">
        <v>2</v>
      </c>
      <c r="D2862" s="28" t="n">
        <v>86246</v>
      </c>
      <c r="E2862" t="n">
        <v>4</v>
      </c>
      <c r="F2862">
        <f>IF(E2862=1,1,IF(E2862=2,0.5,IF(OR(C2862=1,C2862=E2862),0.4,0.2/(E2862-2))))</f>
        <v/>
      </c>
      <c r="G2862">
        <f>IF(C2862=1,1,0)</f>
        <v/>
      </c>
      <c r="H2862">
        <f>IF(C2862=E2862,1,0)</f>
        <v/>
      </c>
      <c r="I2862">
        <f>1/E2862</f>
        <v/>
      </c>
      <c r="J2862" s="28">
        <f>F2862*D2862</f>
        <v/>
      </c>
      <c r="K2862" s="28">
        <f>G2862*D2862</f>
        <v/>
      </c>
      <c r="L2862" s="28">
        <f>H2862*D2862</f>
        <v/>
      </c>
      <c r="M2862" s="28">
        <f>I2862*D2862</f>
        <v/>
      </c>
    </row>
    <row r="2863">
      <c r="A2863" t="inlineStr">
        <is>
          <t>PRO-00981</t>
        </is>
      </c>
      <c r="B2863" t="inlineStr">
        <is>
          <t>linkedin</t>
        </is>
      </c>
      <c r="C2863" t="n">
        <v>3</v>
      </c>
      <c r="D2863" s="28" t="n">
        <v>86246</v>
      </c>
      <c r="E2863" t="n">
        <v>4</v>
      </c>
      <c r="F2863">
        <f>IF(E2863=1,1,IF(E2863=2,0.5,IF(OR(C2863=1,C2863=E2863),0.4,0.2/(E2863-2))))</f>
        <v/>
      </c>
      <c r="G2863">
        <f>IF(C2863=1,1,0)</f>
        <v/>
      </c>
      <c r="H2863">
        <f>IF(C2863=E2863,1,0)</f>
        <v/>
      </c>
      <c r="I2863">
        <f>1/E2863</f>
        <v/>
      </c>
      <c r="J2863" s="28">
        <f>F2863*D2863</f>
        <v/>
      </c>
      <c r="K2863" s="28">
        <f>G2863*D2863</f>
        <v/>
      </c>
      <c r="L2863" s="28">
        <f>H2863*D2863</f>
        <v/>
      </c>
      <c r="M2863" s="28">
        <f>I2863*D2863</f>
        <v/>
      </c>
    </row>
    <row r="2864">
      <c r="A2864" t="inlineStr">
        <is>
          <t>PRO-00981</t>
        </is>
      </c>
      <c r="B2864" t="inlineStr">
        <is>
          <t>g2</t>
        </is>
      </c>
      <c r="C2864" t="n">
        <v>4</v>
      </c>
      <c r="D2864" s="28" t="n">
        <v>86246</v>
      </c>
      <c r="E2864" t="n">
        <v>4</v>
      </c>
      <c r="F2864">
        <f>IF(E2864=1,1,IF(E2864=2,0.5,IF(OR(C2864=1,C2864=E2864),0.4,0.2/(E2864-2))))</f>
        <v/>
      </c>
      <c r="G2864">
        <f>IF(C2864=1,1,0)</f>
        <v/>
      </c>
      <c r="H2864">
        <f>IF(C2864=E2864,1,0)</f>
        <v/>
      </c>
      <c r="I2864">
        <f>1/E2864</f>
        <v/>
      </c>
      <c r="J2864" s="28">
        <f>F2864*D2864</f>
        <v/>
      </c>
      <c r="K2864" s="28">
        <f>G2864*D2864</f>
        <v/>
      </c>
      <c r="L2864" s="28">
        <f>H2864*D2864</f>
        <v/>
      </c>
      <c r="M2864" s="28">
        <f>I2864*D2864</f>
        <v/>
      </c>
    </row>
    <row r="2865">
      <c r="A2865" t="inlineStr">
        <is>
          <t>PRO-00982</t>
        </is>
      </c>
      <c r="B2865" t="inlineStr">
        <is>
          <t>linkedin</t>
        </is>
      </c>
      <c r="C2865" t="n">
        <v>1</v>
      </c>
      <c r="D2865" s="28" t="n">
        <v>76050</v>
      </c>
      <c r="E2865" t="n">
        <v>3</v>
      </c>
      <c r="F2865">
        <f>IF(E2865=1,1,IF(E2865=2,0.5,IF(OR(C2865=1,C2865=E2865),0.4,0.2/(E2865-2))))</f>
        <v/>
      </c>
      <c r="G2865">
        <f>IF(C2865=1,1,0)</f>
        <v/>
      </c>
      <c r="H2865">
        <f>IF(C2865=E2865,1,0)</f>
        <v/>
      </c>
      <c r="I2865">
        <f>1/E2865</f>
        <v/>
      </c>
      <c r="J2865" s="28">
        <f>F2865*D2865</f>
        <v/>
      </c>
      <c r="K2865" s="28">
        <f>G2865*D2865</f>
        <v/>
      </c>
      <c r="L2865" s="28">
        <f>H2865*D2865</f>
        <v/>
      </c>
      <c r="M2865" s="28">
        <f>I2865*D2865</f>
        <v/>
      </c>
    </row>
    <row r="2866">
      <c r="A2866" t="inlineStr">
        <is>
          <t>PRO-00982</t>
        </is>
      </c>
      <c r="B2866" t="inlineStr">
        <is>
          <t>g2</t>
        </is>
      </c>
      <c r="C2866" t="n">
        <v>2</v>
      </c>
      <c r="D2866" s="28" t="n">
        <v>76050</v>
      </c>
      <c r="E2866" t="n">
        <v>3</v>
      </c>
      <c r="F2866">
        <f>IF(E2866=1,1,IF(E2866=2,0.5,IF(OR(C2866=1,C2866=E2866),0.4,0.2/(E2866-2))))</f>
        <v/>
      </c>
      <c r="G2866">
        <f>IF(C2866=1,1,0)</f>
        <v/>
      </c>
      <c r="H2866">
        <f>IF(C2866=E2866,1,0)</f>
        <v/>
      </c>
      <c r="I2866">
        <f>1/E2866</f>
        <v/>
      </c>
      <c r="J2866" s="28">
        <f>F2866*D2866</f>
        <v/>
      </c>
      <c r="K2866" s="28">
        <f>G2866*D2866</f>
        <v/>
      </c>
      <c r="L2866" s="28">
        <f>H2866*D2866</f>
        <v/>
      </c>
      <c r="M2866" s="28">
        <f>I2866*D2866</f>
        <v/>
      </c>
    </row>
    <row r="2867">
      <c r="A2867" t="inlineStr">
        <is>
          <t>PRO-00982</t>
        </is>
      </c>
      <c r="B2867" t="inlineStr">
        <is>
          <t>linkedin</t>
        </is>
      </c>
      <c r="C2867" t="n">
        <v>3</v>
      </c>
      <c r="D2867" s="28" t="n">
        <v>76050</v>
      </c>
      <c r="E2867" t="n">
        <v>3</v>
      </c>
      <c r="F2867">
        <f>IF(E2867=1,1,IF(E2867=2,0.5,IF(OR(C2867=1,C2867=E2867),0.4,0.2/(E2867-2))))</f>
        <v/>
      </c>
      <c r="G2867">
        <f>IF(C2867=1,1,0)</f>
        <v/>
      </c>
      <c r="H2867">
        <f>IF(C2867=E2867,1,0)</f>
        <v/>
      </c>
      <c r="I2867">
        <f>1/E2867</f>
        <v/>
      </c>
      <c r="J2867" s="28">
        <f>F2867*D2867</f>
        <v/>
      </c>
      <c r="K2867" s="28">
        <f>G2867*D2867</f>
        <v/>
      </c>
      <c r="L2867" s="28">
        <f>H2867*D2867</f>
        <v/>
      </c>
      <c r="M2867" s="28">
        <f>I2867*D2867</f>
        <v/>
      </c>
    </row>
    <row r="2868">
      <c r="A2868" t="inlineStr">
        <is>
          <t>PRO-00983</t>
        </is>
      </c>
      <c r="B2868" t="inlineStr">
        <is>
          <t>linkedin</t>
        </is>
      </c>
      <c r="C2868" t="n">
        <v>1</v>
      </c>
      <c r="D2868" s="28" t="n">
        <v>84429</v>
      </c>
      <c r="E2868" t="n">
        <v>4</v>
      </c>
      <c r="F2868">
        <f>IF(E2868=1,1,IF(E2868=2,0.5,IF(OR(C2868=1,C2868=E2868),0.4,0.2/(E2868-2))))</f>
        <v/>
      </c>
      <c r="G2868">
        <f>IF(C2868=1,1,0)</f>
        <v/>
      </c>
      <c r="H2868">
        <f>IF(C2868=E2868,1,0)</f>
        <v/>
      </c>
      <c r="I2868">
        <f>1/E2868</f>
        <v/>
      </c>
      <c r="J2868" s="28">
        <f>F2868*D2868</f>
        <v/>
      </c>
      <c r="K2868" s="28">
        <f>G2868*D2868</f>
        <v/>
      </c>
      <c r="L2868" s="28">
        <f>H2868*D2868</f>
        <v/>
      </c>
      <c r="M2868" s="28">
        <f>I2868*D2868</f>
        <v/>
      </c>
    </row>
    <row r="2869">
      <c r="A2869" t="inlineStr">
        <is>
          <t>PRO-00983</t>
        </is>
      </c>
      <c r="B2869" t="inlineStr">
        <is>
          <t>g2</t>
        </is>
      </c>
      <c r="C2869" t="n">
        <v>2</v>
      </c>
      <c r="D2869" s="28" t="n">
        <v>84429</v>
      </c>
      <c r="E2869" t="n">
        <v>4</v>
      </c>
      <c r="F2869">
        <f>IF(E2869=1,1,IF(E2869=2,0.5,IF(OR(C2869=1,C2869=E2869),0.4,0.2/(E2869-2))))</f>
        <v/>
      </c>
      <c r="G2869">
        <f>IF(C2869=1,1,0)</f>
        <v/>
      </c>
      <c r="H2869">
        <f>IF(C2869=E2869,1,0)</f>
        <v/>
      </c>
      <c r="I2869">
        <f>1/E2869</f>
        <v/>
      </c>
      <c r="J2869" s="28">
        <f>F2869*D2869</f>
        <v/>
      </c>
      <c r="K2869" s="28">
        <f>G2869*D2869</f>
        <v/>
      </c>
      <c r="L2869" s="28">
        <f>H2869*D2869</f>
        <v/>
      </c>
      <c r="M2869" s="28">
        <f>I2869*D2869</f>
        <v/>
      </c>
    </row>
    <row r="2870">
      <c r="A2870" t="inlineStr">
        <is>
          <t>PRO-00983</t>
        </is>
      </c>
      <c r="B2870" t="inlineStr">
        <is>
          <t>linkedin</t>
        </is>
      </c>
      <c r="C2870" t="n">
        <v>3</v>
      </c>
      <c r="D2870" s="28" t="n">
        <v>84429</v>
      </c>
      <c r="E2870" t="n">
        <v>4</v>
      </c>
      <c r="F2870">
        <f>IF(E2870=1,1,IF(E2870=2,0.5,IF(OR(C2870=1,C2870=E2870),0.4,0.2/(E2870-2))))</f>
        <v/>
      </c>
      <c r="G2870">
        <f>IF(C2870=1,1,0)</f>
        <v/>
      </c>
      <c r="H2870">
        <f>IF(C2870=E2870,1,0)</f>
        <v/>
      </c>
      <c r="I2870">
        <f>1/E2870</f>
        <v/>
      </c>
      <c r="J2870" s="28">
        <f>F2870*D2870</f>
        <v/>
      </c>
      <c r="K2870" s="28">
        <f>G2870*D2870</f>
        <v/>
      </c>
      <c r="L2870" s="28">
        <f>H2870*D2870</f>
        <v/>
      </c>
      <c r="M2870" s="28">
        <f>I2870*D2870</f>
        <v/>
      </c>
    </row>
    <row r="2871">
      <c r="A2871" t="inlineStr">
        <is>
          <t>PRO-00983</t>
        </is>
      </c>
      <c r="B2871" t="inlineStr">
        <is>
          <t>programmatic</t>
        </is>
      </c>
      <c r="C2871" t="n">
        <v>4</v>
      </c>
      <c r="D2871" s="28" t="n">
        <v>84429</v>
      </c>
      <c r="E2871" t="n">
        <v>4</v>
      </c>
      <c r="F2871">
        <f>IF(E2871=1,1,IF(E2871=2,0.5,IF(OR(C2871=1,C2871=E2871),0.4,0.2/(E2871-2))))</f>
        <v/>
      </c>
      <c r="G2871">
        <f>IF(C2871=1,1,0)</f>
        <v/>
      </c>
      <c r="H2871">
        <f>IF(C2871=E2871,1,0)</f>
        <v/>
      </c>
      <c r="I2871">
        <f>1/E2871</f>
        <v/>
      </c>
      <c r="J2871" s="28">
        <f>F2871*D2871</f>
        <v/>
      </c>
      <c r="K2871" s="28">
        <f>G2871*D2871</f>
        <v/>
      </c>
      <c r="L2871" s="28">
        <f>H2871*D2871</f>
        <v/>
      </c>
      <c r="M2871" s="28">
        <f>I2871*D2871</f>
        <v/>
      </c>
    </row>
    <row r="2872">
      <c r="A2872" t="inlineStr">
        <is>
          <t>PRO-00984</t>
        </is>
      </c>
      <c r="B2872" t="inlineStr">
        <is>
          <t>linkedin</t>
        </is>
      </c>
      <c r="C2872" t="n">
        <v>1</v>
      </c>
      <c r="D2872" s="28" t="n">
        <v>0</v>
      </c>
      <c r="E2872" t="n">
        <v>2</v>
      </c>
      <c r="F2872">
        <f>IF(E2872=1,1,IF(E2872=2,0.5,IF(OR(C2872=1,C2872=E2872),0.4,0.2/(E2872-2))))</f>
        <v/>
      </c>
      <c r="G2872">
        <f>IF(C2872=1,1,0)</f>
        <v/>
      </c>
      <c r="H2872">
        <f>IF(C2872=E2872,1,0)</f>
        <v/>
      </c>
      <c r="I2872">
        <f>1/E2872</f>
        <v/>
      </c>
      <c r="J2872" s="28">
        <f>F2872*D2872</f>
        <v/>
      </c>
      <c r="K2872" s="28">
        <f>G2872*D2872</f>
        <v/>
      </c>
      <c r="L2872" s="28">
        <f>H2872*D2872</f>
        <v/>
      </c>
      <c r="M2872" s="28">
        <f>I2872*D2872</f>
        <v/>
      </c>
    </row>
    <row r="2873">
      <c r="A2873" t="inlineStr">
        <is>
          <t>PRO-00984</t>
        </is>
      </c>
      <c r="B2873" t="inlineStr">
        <is>
          <t>linkedin</t>
        </is>
      </c>
      <c r="C2873" t="n">
        <v>2</v>
      </c>
      <c r="D2873" s="28" t="n">
        <v>0</v>
      </c>
      <c r="E2873" t="n">
        <v>2</v>
      </c>
      <c r="F2873">
        <f>IF(E2873=1,1,IF(E2873=2,0.5,IF(OR(C2873=1,C2873=E2873),0.4,0.2/(E2873-2))))</f>
        <v/>
      </c>
      <c r="G2873">
        <f>IF(C2873=1,1,0)</f>
        <v/>
      </c>
      <c r="H2873">
        <f>IF(C2873=E2873,1,0)</f>
        <v/>
      </c>
      <c r="I2873">
        <f>1/E2873</f>
        <v/>
      </c>
      <c r="J2873" s="28">
        <f>F2873*D2873</f>
        <v/>
      </c>
      <c r="K2873" s="28">
        <f>G2873*D2873</f>
        <v/>
      </c>
      <c r="L2873" s="28">
        <f>H2873*D2873</f>
        <v/>
      </c>
      <c r="M2873" s="28">
        <f>I2873*D2873</f>
        <v/>
      </c>
    </row>
    <row r="2874">
      <c r="A2874" t="inlineStr">
        <is>
          <t>PRO-00985</t>
        </is>
      </c>
      <c r="B2874" t="inlineStr">
        <is>
          <t>google</t>
        </is>
      </c>
      <c r="C2874" t="n">
        <v>1</v>
      </c>
      <c r="D2874" s="28" t="n">
        <v>113168</v>
      </c>
      <c r="E2874" t="n">
        <v>4</v>
      </c>
      <c r="F2874">
        <f>IF(E2874=1,1,IF(E2874=2,0.5,IF(OR(C2874=1,C2874=E2874),0.4,0.2/(E2874-2))))</f>
        <v/>
      </c>
      <c r="G2874">
        <f>IF(C2874=1,1,0)</f>
        <v/>
      </c>
      <c r="H2874">
        <f>IF(C2874=E2874,1,0)</f>
        <v/>
      </c>
      <c r="I2874">
        <f>1/E2874</f>
        <v/>
      </c>
      <c r="J2874" s="28">
        <f>F2874*D2874</f>
        <v/>
      </c>
      <c r="K2874" s="28">
        <f>G2874*D2874</f>
        <v/>
      </c>
      <c r="L2874" s="28">
        <f>H2874*D2874</f>
        <v/>
      </c>
      <c r="M2874" s="28">
        <f>I2874*D2874</f>
        <v/>
      </c>
    </row>
    <row r="2875">
      <c r="A2875" t="inlineStr">
        <is>
          <t>PRO-00985</t>
        </is>
      </c>
      <c r="B2875" t="inlineStr">
        <is>
          <t>google</t>
        </is>
      </c>
      <c r="C2875" t="n">
        <v>2</v>
      </c>
      <c r="D2875" s="28" t="n">
        <v>113168</v>
      </c>
      <c r="E2875" t="n">
        <v>4</v>
      </c>
      <c r="F2875">
        <f>IF(E2875=1,1,IF(E2875=2,0.5,IF(OR(C2875=1,C2875=E2875),0.4,0.2/(E2875-2))))</f>
        <v/>
      </c>
      <c r="G2875">
        <f>IF(C2875=1,1,0)</f>
        <v/>
      </c>
      <c r="H2875">
        <f>IF(C2875=E2875,1,0)</f>
        <v/>
      </c>
      <c r="I2875">
        <f>1/E2875</f>
        <v/>
      </c>
      <c r="J2875" s="28">
        <f>F2875*D2875</f>
        <v/>
      </c>
      <c r="K2875" s="28">
        <f>G2875*D2875</f>
        <v/>
      </c>
      <c r="L2875" s="28">
        <f>H2875*D2875</f>
        <v/>
      </c>
      <c r="M2875" s="28">
        <f>I2875*D2875</f>
        <v/>
      </c>
    </row>
    <row r="2876">
      <c r="A2876" t="inlineStr">
        <is>
          <t>PRO-00985</t>
        </is>
      </c>
      <c r="B2876" t="inlineStr">
        <is>
          <t>linkedin</t>
        </is>
      </c>
      <c r="C2876" t="n">
        <v>3</v>
      </c>
      <c r="D2876" s="28" t="n">
        <v>113168</v>
      </c>
      <c r="E2876" t="n">
        <v>4</v>
      </c>
      <c r="F2876">
        <f>IF(E2876=1,1,IF(E2876=2,0.5,IF(OR(C2876=1,C2876=E2876),0.4,0.2/(E2876-2))))</f>
        <v/>
      </c>
      <c r="G2876">
        <f>IF(C2876=1,1,0)</f>
        <v/>
      </c>
      <c r="H2876">
        <f>IF(C2876=E2876,1,0)</f>
        <v/>
      </c>
      <c r="I2876">
        <f>1/E2876</f>
        <v/>
      </c>
      <c r="J2876" s="28">
        <f>F2876*D2876</f>
        <v/>
      </c>
      <c r="K2876" s="28">
        <f>G2876*D2876</f>
        <v/>
      </c>
      <c r="L2876" s="28">
        <f>H2876*D2876</f>
        <v/>
      </c>
      <c r="M2876" s="28">
        <f>I2876*D2876</f>
        <v/>
      </c>
    </row>
    <row r="2877">
      <c r="A2877" t="inlineStr">
        <is>
          <t>PRO-00985</t>
        </is>
      </c>
      <c r="B2877" t="inlineStr">
        <is>
          <t>programmatic</t>
        </is>
      </c>
      <c r="C2877" t="n">
        <v>4</v>
      </c>
      <c r="D2877" s="28" t="n">
        <v>113168</v>
      </c>
      <c r="E2877" t="n">
        <v>4</v>
      </c>
      <c r="F2877">
        <f>IF(E2877=1,1,IF(E2877=2,0.5,IF(OR(C2877=1,C2877=E2877),0.4,0.2/(E2877-2))))</f>
        <v/>
      </c>
      <c r="G2877">
        <f>IF(C2877=1,1,0)</f>
        <v/>
      </c>
      <c r="H2877">
        <f>IF(C2877=E2877,1,0)</f>
        <v/>
      </c>
      <c r="I2877">
        <f>1/E2877</f>
        <v/>
      </c>
      <c r="J2877" s="28">
        <f>F2877*D2877</f>
        <v/>
      </c>
      <c r="K2877" s="28">
        <f>G2877*D2877</f>
        <v/>
      </c>
      <c r="L2877" s="28">
        <f>H2877*D2877</f>
        <v/>
      </c>
      <c r="M2877" s="28">
        <f>I2877*D2877</f>
        <v/>
      </c>
    </row>
    <row r="2878">
      <c r="A2878" t="inlineStr">
        <is>
          <t>PRO-00986</t>
        </is>
      </c>
      <c r="B2878" t="inlineStr">
        <is>
          <t>linkedin</t>
        </is>
      </c>
      <c r="C2878" t="n">
        <v>1</v>
      </c>
      <c r="D2878" s="28" t="n">
        <v>62155</v>
      </c>
      <c r="E2878" t="n">
        <v>3</v>
      </c>
      <c r="F2878">
        <f>IF(E2878=1,1,IF(E2878=2,0.5,IF(OR(C2878=1,C2878=E2878),0.4,0.2/(E2878-2))))</f>
        <v/>
      </c>
      <c r="G2878">
        <f>IF(C2878=1,1,0)</f>
        <v/>
      </c>
      <c r="H2878">
        <f>IF(C2878=E2878,1,0)</f>
        <v/>
      </c>
      <c r="I2878">
        <f>1/E2878</f>
        <v/>
      </c>
      <c r="J2878" s="28">
        <f>F2878*D2878</f>
        <v/>
      </c>
      <c r="K2878" s="28">
        <f>G2878*D2878</f>
        <v/>
      </c>
      <c r="L2878" s="28">
        <f>H2878*D2878</f>
        <v/>
      </c>
      <c r="M2878" s="28">
        <f>I2878*D2878</f>
        <v/>
      </c>
    </row>
    <row r="2879">
      <c r="A2879" t="inlineStr">
        <is>
          <t>PRO-00986</t>
        </is>
      </c>
      <c r="B2879" t="inlineStr">
        <is>
          <t>linkedin</t>
        </is>
      </c>
      <c r="C2879" t="n">
        <v>2</v>
      </c>
      <c r="D2879" s="28" t="n">
        <v>62155</v>
      </c>
      <c r="E2879" t="n">
        <v>3</v>
      </c>
      <c r="F2879">
        <f>IF(E2879=1,1,IF(E2879=2,0.5,IF(OR(C2879=1,C2879=E2879),0.4,0.2/(E2879-2))))</f>
        <v/>
      </c>
      <c r="G2879">
        <f>IF(C2879=1,1,0)</f>
        <v/>
      </c>
      <c r="H2879">
        <f>IF(C2879=E2879,1,0)</f>
        <v/>
      </c>
      <c r="I2879">
        <f>1/E2879</f>
        <v/>
      </c>
      <c r="J2879" s="28">
        <f>F2879*D2879</f>
        <v/>
      </c>
      <c r="K2879" s="28">
        <f>G2879*D2879</f>
        <v/>
      </c>
      <c r="L2879" s="28">
        <f>H2879*D2879</f>
        <v/>
      </c>
      <c r="M2879" s="28">
        <f>I2879*D2879</f>
        <v/>
      </c>
    </row>
    <row r="2880">
      <c r="A2880" t="inlineStr">
        <is>
          <t>PRO-00986</t>
        </is>
      </c>
      <c r="B2880" t="inlineStr">
        <is>
          <t>linkedin</t>
        </is>
      </c>
      <c r="C2880" t="n">
        <v>3</v>
      </c>
      <c r="D2880" s="28" t="n">
        <v>62155</v>
      </c>
      <c r="E2880" t="n">
        <v>3</v>
      </c>
      <c r="F2880">
        <f>IF(E2880=1,1,IF(E2880=2,0.5,IF(OR(C2880=1,C2880=E2880),0.4,0.2/(E2880-2))))</f>
        <v/>
      </c>
      <c r="G2880">
        <f>IF(C2880=1,1,0)</f>
        <v/>
      </c>
      <c r="H2880">
        <f>IF(C2880=E2880,1,0)</f>
        <v/>
      </c>
      <c r="I2880">
        <f>1/E2880</f>
        <v/>
      </c>
      <c r="J2880" s="28">
        <f>F2880*D2880</f>
        <v/>
      </c>
      <c r="K2880" s="28">
        <f>G2880*D2880</f>
        <v/>
      </c>
      <c r="L2880" s="28">
        <f>H2880*D2880</f>
        <v/>
      </c>
      <c r="M2880" s="28">
        <f>I2880*D2880</f>
        <v/>
      </c>
    </row>
    <row r="2881">
      <c r="A2881" t="inlineStr">
        <is>
          <t>PRO-00987</t>
        </is>
      </c>
      <c r="B2881" t="inlineStr">
        <is>
          <t>google</t>
        </is>
      </c>
      <c r="C2881" t="n">
        <v>1</v>
      </c>
      <c r="D2881" s="28" t="n">
        <v>0</v>
      </c>
      <c r="E2881" t="n">
        <v>4</v>
      </c>
      <c r="F2881">
        <f>IF(E2881=1,1,IF(E2881=2,0.5,IF(OR(C2881=1,C2881=E2881),0.4,0.2/(E2881-2))))</f>
        <v/>
      </c>
      <c r="G2881">
        <f>IF(C2881=1,1,0)</f>
        <v/>
      </c>
      <c r="H2881">
        <f>IF(C2881=E2881,1,0)</f>
        <v/>
      </c>
      <c r="I2881">
        <f>1/E2881</f>
        <v/>
      </c>
      <c r="J2881" s="28">
        <f>F2881*D2881</f>
        <v/>
      </c>
      <c r="K2881" s="28">
        <f>G2881*D2881</f>
        <v/>
      </c>
      <c r="L2881" s="28">
        <f>H2881*D2881</f>
        <v/>
      </c>
      <c r="M2881" s="28">
        <f>I2881*D2881</f>
        <v/>
      </c>
    </row>
    <row r="2882">
      <c r="A2882" t="inlineStr">
        <is>
          <t>PRO-00987</t>
        </is>
      </c>
      <c r="B2882" t="inlineStr">
        <is>
          <t>programmatic</t>
        </is>
      </c>
      <c r="C2882" t="n">
        <v>2</v>
      </c>
      <c r="D2882" s="28" t="n">
        <v>0</v>
      </c>
      <c r="E2882" t="n">
        <v>4</v>
      </c>
      <c r="F2882">
        <f>IF(E2882=1,1,IF(E2882=2,0.5,IF(OR(C2882=1,C2882=E2882),0.4,0.2/(E2882-2))))</f>
        <v/>
      </c>
      <c r="G2882">
        <f>IF(C2882=1,1,0)</f>
        <v/>
      </c>
      <c r="H2882">
        <f>IF(C2882=E2882,1,0)</f>
        <v/>
      </c>
      <c r="I2882">
        <f>1/E2882</f>
        <v/>
      </c>
      <c r="J2882" s="28">
        <f>F2882*D2882</f>
        <v/>
      </c>
      <c r="K2882" s="28">
        <f>G2882*D2882</f>
        <v/>
      </c>
      <c r="L2882" s="28">
        <f>H2882*D2882</f>
        <v/>
      </c>
      <c r="M2882" s="28">
        <f>I2882*D2882</f>
        <v/>
      </c>
    </row>
    <row r="2883">
      <c r="A2883" t="inlineStr">
        <is>
          <t>PRO-00987</t>
        </is>
      </c>
      <c r="B2883" t="inlineStr">
        <is>
          <t>linkedin</t>
        </is>
      </c>
      <c r="C2883" t="n">
        <v>3</v>
      </c>
      <c r="D2883" s="28" t="n">
        <v>0</v>
      </c>
      <c r="E2883" t="n">
        <v>4</v>
      </c>
      <c r="F2883">
        <f>IF(E2883=1,1,IF(E2883=2,0.5,IF(OR(C2883=1,C2883=E2883),0.4,0.2/(E2883-2))))</f>
        <v/>
      </c>
      <c r="G2883">
        <f>IF(C2883=1,1,0)</f>
        <v/>
      </c>
      <c r="H2883">
        <f>IF(C2883=E2883,1,0)</f>
        <v/>
      </c>
      <c r="I2883">
        <f>1/E2883</f>
        <v/>
      </c>
      <c r="J2883" s="28">
        <f>F2883*D2883</f>
        <v/>
      </c>
      <c r="K2883" s="28">
        <f>G2883*D2883</f>
        <v/>
      </c>
      <c r="L2883" s="28">
        <f>H2883*D2883</f>
        <v/>
      </c>
      <c r="M2883" s="28">
        <f>I2883*D2883</f>
        <v/>
      </c>
    </row>
    <row r="2884">
      <c r="A2884" t="inlineStr">
        <is>
          <t>PRO-00987</t>
        </is>
      </c>
      <c r="B2884" t="inlineStr">
        <is>
          <t>google</t>
        </is>
      </c>
      <c r="C2884" t="n">
        <v>4</v>
      </c>
      <c r="D2884" s="28" t="n">
        <v>0</v>
      </c>
      <c r="E2884" t="n">
        <v>4</v>
      </c>
      <c r="F2884">
        <f>IF(E2884=1,1,IF(E2884=2,0.5,IF(OR(C2884=1,C2884=E2884),0.4,0.2/(E2884-2))))</f>
        <v/>
      </c>
      <c r="G2884">
        <f>IF(C2884=1,1,0)</f>
        <v/>
      </c>
      <c r="H2884">
        <f>IF(C2884=E2884,1,0)</f>
        <v/>
      </c>
      <c r="I2884">
        <f>1/E2884</f>
        <v/>
      </c>
      <c r="J2884" s="28">
        <f>F2884*D2884</f>
        <v/>
      </c>
      <c r="K2884" s="28">
        <f>G2884*D2884</f>
        <v/>
      </c>
      <c r="L2884" s="28">
        <f>H2884*D2884</f>
        <v/>
      </c>
      <c r="M2884" s="28">
        <f>I2884*D2884</f>
        <v/>
      </c>
    </row>
    <row r="2885">
      <c r="A2885" t="inlineStr">
        <is>
          <t>PRO-00988</t>
        </is>
      </c>
      <c r="B2885" t="inlineStr">
        <is>
          <t>google</t>
        </is>
      </c>
      <c r="C2885" t="n">
        <v>1</v>
      </c>
      <c r="D2885" s="28" t="n">
        <v>68300</v>
      </c>
      <c r="E2885" t="n">
        <v>3</v>
      </c>
      <c r="F2885">
        <f>IF(E2885=1,1,IF(E2885=2,0.5,IF(OR(C2885=1,C2885=E2885),0.4,0.2/(E2885-2))))</f>
        <v/>
      </c>
      <c r="G2885">
        <f>IF(C2885=1,1,0)</f>
        <v/>
      </c>
      <c r="H2885">
        <f>IF(C2885=E2885,1,0)</f>
        <v/>
      </c>
      <c r="I2885">
        <f>1/E2885</f>
        <v/>
      </c>
      <c r="J2885" s="28">
        <f>F2885*D2885</f>
        <v/>
      </c>
      <c r="K2885" s="28">
        <f>G2885*D2885</f>
        <v/>
      </c>
      <c r="L2885" s="28">
        <f>H2885*D2885</f>
        <v/>
      </c>
      <c r="M2885" s="28">
        <f>I2885*D2885</f>
        <v/>
      </c>
    </row>
    <row r="2886">
      <c r="A2886" t="inlineStr">
        <is>
          <t>PRO-00988</t>
        </is>
      </c>
      <c r="B2886" t="inlineStr">
        <is>
          <t>linkedin</t>
        </is>
      </c>
      <c r="C2886" t="n">
        <v>2</v>
      </c>
      <c r="D2886" s="28" t="n">
        <v>68300</v>
      </c>
      <c r="E2886" t="n">
        <v>3</v>
      </c>
      <c r="F2886">
        <f>IF(E2886=1,1,IF(E2886=2,0.5,IF(OR(C2886=1,C2886=E2886),0.4,0.2/(E2886-2))))</f>
        <v/>
      </c>
      <c r="G2886">
        <f>IF(C2886=1,1,0)</f>
        <v/>
      </c>
      <c r="H2886">
        <f>IF(C2886=E2886,1,0)</f>
        <v/>
      </c>
      <c r="I2886">
        <f>1/E2886</f>
        <v/>
      </c>
      <c r="J2886" s="28">
        <f>F2886*D2886</f>
        <v/>
      </c>
      <c r="K2886" s="28">
        <f>G2886*D2886</f>
        <v/>
      </c>
      <c r="L2886" s="28">
        <f>H2886*D2886</f>
        <v/>
      </c>
      <c r="M2886" s="28">
        <f>I2886*D2886</f>
        <v/>
      </c>
    </row>
    <row r="2887">
      <c r="A2887" t="inlineStr">
        <is>
          <t>PRO-00988</t>
        </is>
      </c>
      <c r="B2887" t="inlineStr">
        <is>
          <t>linkedin</t>
        </is>
      </c>
      <c r="C2887" t="n">
        <v>3</v>
      </c>
      <c r="D2887" s="28" t="n">
        <v>68300</v>
      </c>
      <c r="E2887" t="n">
        <v>3</v>
      </c>
      <c r="F2887">
        <f>IF(E2887=1,1,IF(E2887=2,0.5,IF(OR(C2887=1,C2887=E2887),0.4,0.2/(E2887-2))))</f>
        <v/>
      </c>
      <c r="G2887">
        <f>IF(C2887=1,1,0)</f>
        <v/>
      </c>
      <c r="H2887">
        <f>IF(C2887=E2887,1,0)</f>
        <v/>
      </c>
      <c r="I2887">
        <f>1/E2887</f>
        <v/>
      </c>
      <c r="J2887" s="28">
        <f>F2887*D2887</f>
        <v/>
      </c>
      <c r="K2887" s="28">
        <f>G2887*D2887</f>
        <v/>
      </c>
      <c r="L2887" s="28">
        <f>H2887*D2887</f>
        <v/>
      </c>
      <c r="M2887" s="28">
        <f>I2887*D2887</f>
        <v/>
      </c>
    </row>
    <row r="2888">
      <c r="A2888" t="inlineStr">
        <is>
          <t>PRO-00989</t>
        </is>
      </c>
      <c r="B2888" t="inlineStr">
        <is>
          <t>linkedin</t>
        </is>
      </c>
      <c r="C2888" t="n">
        <v>1</v>
      </c>
      <c r="D2888" s="28" t="n">
        <v>0</v>
      </c>
      <c r="E2888" t="n">
        <v>4</v>
      </c>
      <c r="F2888">
        <f>IF(E2888=1,1,IF(E2888=2,0.5,IF(OR(C2888=1,C2888=E2888),0.4,0.2/(E2888-2))))</f>
        <v/>
      </c>
      <c r="G2888">
        <f>IF(C2888=1,1,0)</f>
        <v/>
      </c>
      <c r="H2888">
        <f>IF(C2888=E2888,1,0)</f>
        <v/>
      </c>
      <c r="I2888">
        <f>1/E2888</f>
        <v/>
      </c>
      <c r="J2888" s="28">
        <f>F2888*D2888</f>
        <v/>
      </c>
      <c r="K2888" s="28">
        <f>G2888*D2888</f>
        <v/>
      </c>
      <c r="L2888" s="28">
        <f>H2888*D2888</f>
        <v/>
      </c>
      <c r="M2888" s="28">
        <f>I2888*D2888</f>
        <v/>
      </c>
    </row>
    <row r="2889">
      <c r="A2889" t="inlineStr">
        <is>
          <t>PRO-00989</t>
        </is>
      </c>
      <c r="B2889" t="inlineStr">
        <is>
          <t>google</t>
        </is>
      </c>
      <c r="C2889" t="n">
        <v>2</v>
      </c>
      <c r="D2889" s="28" t="n">
        <v>0</v>
      </c>
      <c r="E2889" t="n">
        <v>4</v>
      </c>
      <c r="F2889">
        <f>IF(E2889=1,1,IF(E2889=2,0.5,IF(OR(C2889=1,C2889=E2889),0.4,0.2/(E2889-2))))</f>
        <v/>
      </c>
      <c r="G2889">
        <f>IF(C2889=1,1,0)</f>
        <v/>
      </c>
      <c r="H2889">
        <f>IF(C2889=E2889,1,0)</f>
        <v/>
      </c>
      <c r="I2889">
        <f>1/E2889</f>
        <v/>
      </c>
      <c r="J2889" s="28">
        <f>F2889*D2889</f>
        <v/>
      </c>
      <c r="K2889" s="28">
        <f>G2889*D2889</f>
        <v/>
      </c>
      <c r="L2889" s="28">
        <f>H2889*D2889</f>
        <v/>
      </c>
      <c r="M2889" s="28">
        <f>I2889*D2889</f>
        <v/>
      </c>
    </row>
    <row r="2890">
      <c r="A2890" t="inlineStr">
        <is>
          <t>PRO-00989</t>
        </is>
      </c>
      <c r="B2890" t="inlineStr">
        <is>
          <t>linkedin</t>
        </is>
      </c>
      <c r="C2890" t="n">
        <v>3</v>
      </c>
      <c r="D2890" s="28" t="n">
        <v>0</v>
      </c>
      <c r="E2890" t="n">
        <v>4</v>
      </c>
      <c r="F2890">
        <f>IF(E2890=1,1,IF(E2890=2,0.5,IF(OR(C2890=1,C2890=E2890),0.4,0.2/(E2890-2))))</f>
        <v/>
      </c>
      <c r="G2890">
        <f>IF(C2890=1,1,0)</f>
        <v/>
      </c>
      <c r="H2890">
        <f>IF(C2890=E2890,1,0)</f>
        <v/>
      </c>
      <c r="I2890">
        <f>1/E2890</f>
        <v/>
      </c>
      <c r="J2890" s="28">
        <f>F2890*D2890</f>
        <v/>
      </c>
      <c r="K2890" s="28">
        <f>G2890*D2890</f>
        <v/>
      </c>
      <c r="L2890" s="28">
        <f>H2890*D2890</f>
        <v/>
      </c>
      <c r="M2890" s="28">
        <f>I2890*D2890</f>
        <v/>
      </c>
    </row>
    <row r="2891">
      <c r="A2891" t="inlineStr">
        <is>
          <t>PRO-00989</t>
        </is>
      </c>
      <c r="B2891" t="inlineStr">
        <is>
          <t>google</t>
        </is>
      </c>
      <c r="C2891" t="n">
        <v>4</v>
      </c>
      <c r="D2891" s="28" t="n">
        <v>0</v>
      </c>
      <c r="E2891" t="n">
        <v>4</v>
      </c>
      <c r="F2891">
        <f>IF(E2891=1,1,IF(E2891=2,0.5,IF(OR(C2891=1,C2891=E2891),0.4,0.2/(E2891-2))))</f>
        <v/>
      </c>
      <c r="G2891">
        <f>IF(C2891=1,1,0)</f>
        <v/>
      </c>
      <c r="H2891">
        <f>IF(C2891=E2891,1,0)</f>
        <v/>
      </c>
      <c r="I2891">
        <f>1/E2891</f>
        <v/>
      </c>
      <c r="J2891" s="28">
        <f>F2891*D2891</f>
        <v/>
      </c>
      <c r="K2891" s="28">
        <f>G2891*D2891</f>
        <v/>
      </c>
      <c r="L2891" s="28">
        <f>H2891*D2891</f>
        <v/>
      </c>
      <c r="M2891" s="28">
        <f>I2891*D2891</f>
        <v/>
      </c>
    </row>
    <row r="2892">
      <c r="A2892" t="inlineStr">
        <is>
          <t>PRO-00990</t>
        </is>
      </c>
      <c r="B2892" t="inlineStr">
        <is>
          <t>google</t>
        </is>
      </c>
      <c r="C2892" t="n">
        <v>1</v>
      </c>
      <c r="D2892" s="28" t="n">
        <v>96665</v>
      </c>
      <c r="E2892" t="n">
        <v>3</v>
      </c>
      <c r="F2892">
        <f>IF(E2892=1,1,IF(E2892=2,0.5,IF(OR(C2892=1,C2892=E2892),0.4,0.2/(E2892-2))))</f>
        <v/>
      </c>
      <c r="G2892">
        <f>IF(C2892=1,1,0)</f>
        <v/>
      </c>
      <c r="H2892">
        <f>IF(C2892=E2892,1,0)</f>
        <v/>
      </c>
      <c r="I2892">
        <f>1/E2892</f>
        <v/>
      </c>
      <c r="J2892" s="28">
        <f>F2892*D2892</f>
        <v/>
      </c>
      <c r="K2892" s="28">
        <f>G2892*D2892</f>
        <v/>
      </c>
      <c r="L2892" s="28">
        <f>H2892*D2892</f>
        <v/>
      </c>
      <c r="M2892" s="28">
        <f>I2892*D2892</f>
        <v/>
      </c>
    </row>
    <row r="2893">
      <c r="A2893" t="inlineStr">
        <is>
          <t>PRO-00990</t>
        </is>
      </c>
      <c r="B2893" t="inlineStr">
        <is>
          <t>programmatic</t>
        </is>
      </c>
      <c r="C2893" t="n">
        <v>2</v>
      </c>
      <c r="D2893" s="28" t="n">
        <v>96665</v>
      </c>
      <c r="E2893" t="n">
        <v>3</v>
      </c>
      <c r="F2893">
        <f>IF(E2893=1,1,IF(E2893=2,0.5,IF(OR(C2893=1,C2893=E2893),0.4,0.2/(E2893-2))))</f>
        <v/>
      </c>
      <c r="G2893">
        <f>IF(C2893=1,1,0)</f>
        <v/>
      </c>
      <c r="H2893">
        <f>IF(C2893=E2893,1,0)</f>
        <v/>
      </c>
      <c r="I2893">
        <f>1/E2893</f>
        <v/>
      </c>
      <c r="J2893" s="28">
        <f>F2893*D2893</f>
        <v/>
      </c>
      <c r="K2893" s="28">
        <f>G2893*D2893</f>
        <v/>
      </c>
      <c r="L2893" s="28">
        <f>H2893*D2893</f>
        <v/>
      </c>
      <c r="M2893" s="28">
        <f>I2893*D2893</f>
        <v/>
      </c>
    </row>
    <row r="2894">
      <c r="A2894" t="inlineStr">
        <is>
          <t>PRO-00990</t>
        </is>
      </c>
      <c r="B2894" t="inlineStr">
        <is>
          <t>linkedin</t>
        </is>
      </c>
      <c r="C2894" t="n">
        <v>3</v>
      </c>
      <c r="D2894" s="28" t="n">
        <v>96665</v>
      </c>
      <c r="E2894" t="n">
        <v>3</v>
      </c>
      <c r="F2894">
        <f>IF(E2894=1,1,IF(E2894=2,0.5,IF(OR(C2894=1,C2894=E2894),0.4,0.2/(E2894-2))))</f>
        <v/>
      </c>
      <c r="G2894">
        <f>IF(C2894=1,1,0)</f>
        <v/>
      </c>
      <c r="H2894">
        <f>IF(C2894=E2894,1,0)</f>
        <v/>
      </c>
      <c r="I2894">
        <f>1/E2894</f>
        <v/>
      </c>
      <c r="J2894" s="28">
        <f>F2894*D2894</f>
        <v/>
      </c>
      <c r="K2894" s="28">
        <f>G2894*D2894</f>
        <v/>
      </c>
      <c r="L2894" s="28">
        <f>H2894*D2894</f>
        <v/>
      </c>
      <c r="M2894" s="28">
        <f>I2894*D2894</f>
        <v/>
      </c>
    </row>
    <row r="2895">
      <c r="A2895" t="inlineStr">
        <is>
          <t>PRO-00991</t>
        </is>
      </c>
      <c r="B2895" t="inlineStr">
        <is>
          <t>linkedin</t>
        </is>
      </c>
      <c r="C2895" t="n">
        <v>1</v>
      </c>
      <c r="D2895" s="28" t="n">
        <v>0</v>
      </c>
      <c r="E2895" t="n">
        <v>3</v>
      </c>
      <c r="F2895">
        <f>IF(E2895=1,1,IF(E2895=2,0.5,IF(OR(C2895=1,C2895=E2895),0.4,0.2/(E2895-2))))</f>
        <v/>
      </c>
      <c r="G2895">
        <f>IF(C2895=1,1,0)</f>
        <v/>
      </c>
      <c r="H2895">
        <f>IF(C2895=E2895,1,0)</f>
        <v/>
      </c>
      <c r="I2895">
        <f>1/E2895</f>
        <v/>
      </c>
      <c r="J2895" s="28">
        <f>F2895*D2895</f>
        <v/>
      </c>
      <c r="K2895" s="28">
        <f>G2895*D2895</f>
        <v/>
      </c>
      <c r="L2895" s="28">
        <f>H2895*D2895</f>
        <v/>
      </c>
      <c r="M2895" s="28">
        <f>I2895*D2895</f>
        <v/>
      </c>
    </row>
    <row r="2896">
      <c r="A2896" t="inlineStr">
        <is>
          <t>PRO-00991</t>
        </is>
      </c>
      <c r="B2896" t="inlineStr">
        <is>
          <t>linkedin</t>
        </is>
      </c>
      <c r="C2896" t="n">
        <v>2</v>
      </c>
      <c r="D2896" s="28" t="n">
        <v>0</v>
      </c>
      <c r="E2896" t="n">
        <v>3</v>
      </c>
      <c r="F2896">
        <f>IF(E2896=1,1,IF(E2896=2,0.5,IF(OR(C2896=1,C2896=E2896),0.4,0.2/(E2896-2))))</f>
        <v/>
      </c>
      <c r="G2896">
        <f>IF(C2896=1,1,0)</f>
        <v/>
      </c>
      <c r="H2896">
        <f>IF(C2896=E2896,1,0)</f>
        <v/>
      </c>
      <c r="I2896">
        <f>1/E2896</f>
        <v/>
      </c>
      <c r="J2896" s="28">
        <f>F2896*D2896</f>
        <v/>
      </c>
      <c r="K2896" s="28">
        <f>G2896*D2896</f>
        <v/>
      </c>
      <c r="L2896" s="28">
        <f>H2896*D2896</f>
        <v/>
      </c>
      <c r="M2896" s="28">
        <f>I2896*D2896</f>
        <v/>
      </c>
    </row>
    <row r="2897">
      <c r="A2897" t="inlineStr">
        <is>
          <t>PRO-00991</t>
        </is>
      </c>
      <c r="B2897" t="inlineStr">
        <is>
          <t>programmatic</t>
        </is>
      </c>
      <c r="C2897" t="n">
        <v>3</v>
      </c>
      <c r="D2897" s="28" t="n">
        <v>0</v>
      </c>
      <c r="E2897" t="n">
        <v>3</v>
      </c>
      <c r="F2897">
        <f>IF(E2897=1,1,IF(E2897=2,0.5,IF(OR(C2897=1,C2897=E2897),0.4,0.2/(E2897-2))))</f>
        <v/>
      </c>
      <c r="G2897">
        <f>IF(C2897=1,1,0)</f>
        <v/>
      </c>
      <c r="H2897">
        <f>IF(C2897=E2897,1,0)</f>
        <v/>
      </c>
      <c r="I2897">
        <f>1/E2897</f>
        <v/>
      </c>
      <c r="J2897" s="28">
        <f>F2897*D2897</f>
        <v/>
      </c>
      <c r="K2897" s="28">
        <f>G2897*D2897</f>
        <v/>
      </c>
      <c r="L2897" s="28">
        <f>H2897*D2897</f>
        <v/>
      </c>
      <c r="M2897" s="28">
        <f>I2897*D2897</f>
        <v/>
      </c>
    </row>
    <row r="2898">
      <c r="A2898" t="inlineStr">
        <is>
          <t>PRO-00992</t>
        </is>
      </c>
      <c r="B2898" t="inlineStr">
        <is>
          <t>google</t>
        </is>
      </c>
      <c r="C2898" t="n">
        <v>1</v>
      </c>
      <c r="D2898" s="28" t="n">
        <v>70364</v>
      </c>
      <c r="E2898" t="n">
        <v>2</v>
      </c>
      <c r="F2898">
        <f>IF(E2898=1,1,IF(E2898=2,0.5,IF(OR(C2898=1,C2898=E2898),0.4,0.2/(E2898-2))))</f>
        <v/>
      </c>
      <c r="G2898">
        <f>IF(C2898=1,1,0)</f>
        <v/>
      </c>
      <c r="H2898">
        <f>IF(C2898=E2898,1,0)</f>
        <v/>
      </c>
      <c r="I2898">
        <f>1/E2898</f>
        <v/>
      </c>
      <c r="J2898" s="28">
        <f>F2898*D2898</f>
        <v/>
      </c>
      <c r="K2898" s="28">
        <f>G2898*D2898</f>
        <v/>
      </c>
      <c r="L2898" s="28">
        <f>H2898*D2898</f>
        <v/>
      </c>
      <c r="M2898" s="28">
        <f>I2898*D2898</f>
        <v/>
      </c>
    </row>
    <row r="2899">
      <c r="A2899" t="inlineStr">
        <is>
          <t>PRO-00992</t>
        </is>
      </c>
      <c r="B2899" t="inlineStr">
        <is>
          <t>linkedin</t>
        </is>
      </c>
      <c r="C2899" t="n">
        <v>2</v>
      </c>
      <c r="D2899" s="28" t="n">
        <v>70364</v>
      </c>
      <c r="E2899" t="n">
        <v>2</v>
      </c>
      <c r="F2899">
        <f>IF(E2899=1,1,IF(E2899=2,0.5,IF(OR(C2899=1,C2899=E2899),0.4,0.2/(E2899-2))))</f>
        <v/>
      </c>
      <c r="G2899">
        <f>IF(C2899=1,1,0)</f>
        <v/>
      </c>
      <c r="H2899">
        <f>IF(C2899=E2899,1,0)</f>
        <v/>
      </c>
      <c r="I2899">
        <f>1/E2899</f>
        <v/>
      </c>
      <c r="J2899" s="28">
        <f>F2899*D2899</f>
        <v/>
      </c>
      <c r="K2899" s="28">
        <f>G2899*D2899</f>
        <v/>
      </c>
      <c r="L2899" s="28">
        <f>H2899*D2899</f>
        <v/>
      </c>
      <c r="M2899" s="28">
        <f>I2899*D2899</f>
        <v/>
      </c>
    </row>
    <row r="2900">
      <c r="A2900" t="inlineStr">
        <is>
          <t>PRO-00993</t>
        </is>
      </c>
      <c r="B2900" t="inlineStr">
        <is>
          <t>google</t>
        </is>
      </c>
      <c r="C2900" t="n">
        <v>1</v>
      </c>
      <c r="D2900" s="28" t="n">
        <v>58755</v>
      </c>
      <c r="E2900" t="n">
        <v>4</v>
      </c>
      <c r="F2900">
        <f>IF(E2900=1,1,IF(E2900=2,0.5,IF(OR(C2900=1,C2900=E2900),0.4,0.2/(E2900-2))))</f>
        <v/>
      </c>
      <c r="G2900">
        <f>IF(C2900=1,1,0)</f>
        <v/>
      </c>
      <c r="H2900">
        <f>IF(C2900=E2900,1,0)</f>
        <v/>
      </c>
      <c r="I2900">
        <f>1/E2900</f>
        <v/>
      </c>
      <c r="J2900" s="28">
        <f>F2900*D2900</f>
        <v/>
      </c>
      <c r="K2900" s="28">
        <f>G2900*D2900</f>
        <v/>
      </c>
      <c r="L2900" s="28">
        <f>H2900*D2900</f>
        <v/>
      </c>
      <c r="M2900" s="28">
        <f>I2900*D2900</f>
        <v/>
      </c>
    </row>
    <row r="2901">
      <c r="A2901" t="inlineStr">
        <is>
          <t>PRO-00993</t>
        </is>
      </c>
      <c r="B2901" t="inlineStr">
        <is>
          <t>google</t>
        </is>
      </c>
      <c r="C2901" t="n">
        <v>2</v>
      </c>
      <c r="D2901" s="28" t="n">
        <v>58755</v>
      </c>
      <c r="E2901" t="n">
        <v>4</v>
      </c>
      <c r="F2901">
        <f>IF(E2901=1,1,IF(E2901=2,0.5,IF(OR(C2901=1,C2901=E2901),0.4,0.2/(E2901-2))))</f>
        <v/>
      </c>
      <c r="G2901">
        <f>IF(C2901=1,1,0)</f>
        <v/>
      </c>
      <c r="H2901">
        <f>IF(C2901=E2901,1,0)</f>
        <v/>
      </c>
      <c r="I2901">
        <f>1/E2901</f>
        <v/>
      </c>
      <c r="J2901" s="28">
        <f>F2901*D2901</f>
        <v/>
      </c>
      <c r="K2901" s="28">
        <f>G2901*D2901</f>
        <v/>
      </c>
      <c r="L2901" s="28">
        <f>H2901*D2901</f>
        <v/>
      </c>
      <c r="M2901" s="28">
        <f>I2901*D2901</f>
        <v/>
      </c>
    </row>
    <row r="2902">
      <c r="A2902" t="inlineStr">
        <is>
          <t>PRO-00993</t>
        </is>
      </c>
      <c r="B2902" t="inlineStr">
        <is>
          <t>linkedin</t>
        </is>
      </c>
      <c r="C2902" t="n">
        <v>3</v>
      </c>
      <c r="D2902" s="28" t="n">
        <v>58755</v>
      </c>
      <c r="E2902" t="n">
        <v>4</v>
      </c>
      <c r="F2902">
        <f>IF(E2902=1,1,IF(E2902=2,0.5,IF(OR(C2902=1,C2902=E2902),0.4,0.2/(E2902-2))))</f>
        <v/>
      </c>
      <c r="G2902">
        <f>IF(C2902=1,1,0)</f>
        <v/>
      </c>
      <c r="H2902">
        <f>IF(C2902=E2902,1,0)</f>
        <v/>
      </c>
      <c r="I2902">
        <f>1/E2902</f>
        <v/>
      </c>
      <c r="J2902" s="28">
        <f>F2902*D2902</f>
        <v/>
      </c>
      <c r="K2902" s="28">
        <f>G2902*D2902</f>
        <v/>
      </c>
      <c r="L2902" s="28">
        <f>H2902*D2902</f>
        <v/>
      </c>
      <c r="M2902" s="28">
        <f>I2902*D2902</f>
        <v/>
      </c>
    </row>
    <row r="2903">
      <c r="A2903" t="inlineStr">
        <is>
          <t>PRO-00993</t>
        </is>
      </c>
      <c r="B2903" t="inlineStr">
        <is>
          <t>linkedin</t>
        </is>
      </c>
      <c r="C2903" t="n">
        <v>4</v>
      </c>
      <c r="D2903" s="28" t="n">
        <v>58755</v>
      </c>
      <c r="E2903" t="n">
        <v>4</v>
      </c>
      <c r="F2903">
        <f>IF(E2903=1,1,IF(E2903=2,0.5,IF(OR(C2903=1,C2903=E2903),0.4,0.2/(E2903-2))))</f>
        <v/>
      </c>
      <c r="G2903">
        <f>IF(C2903=1,1,0)</f>
        <v/>
      </c>
      <c r="H2903">
        <f>IF(C2903=E2903,1,0)</f>
        <v/>
      </c>
      <c r="I2903">
        <f>1/E2903</f>
        <v/>
      </c>
      <c r="J2903" s="28">
        <f>F2903*D2903</f>
        <v/>
      </c>
      <c r="K2903" s="28">
        <f>G2903*D2903</f>
        <v/>
      </c>
      <c r="L2903" s="28">
        <f>H2903*D2903</f>
        <v/>
      </c>
      <c r="M2903" s="28">
        <f>I2903*D2903</f>
        <v/>
      </c>
    </row>
    <row r="2904">
      <c r="A2904" t="inlineStr">
        <is>
          <t>PRO-00994</t>
        </is>
      </c>
      <c r="B2904" t="inlineStr">
        <is>
          <t>linkedin</t>
        </is>
      </c>
      <c r="C2904" t="n">
        <v>1</v>
      </c>
      <c r="D2904" s="28" t="n">
        <v>0</v>
      </c>
      <c r="E2904" t="n">
        <v>3</v>
      </c>
      <c r="F2904">
        <f>IF(E2904=1,1,IF(E2904=2,0.5,IF(OR(C2904=1,C2904=E2904),0.4,0.2/(E2904-2))))</f>
        <v/>
      </c>
      <c r="G2904">
        <f>IF(C2904=1,1,0)</f>
        <v/>
      </c>
      <c r="H2904">
        <f>IF(C2904=E2904,1,0)</f>
        <v/>
      </c>
      <c r="I2904">
        <f>1/E2904</f>
        <v/>
      </c>
      <c r="J2904" s="28">
        <f>F2904*D2904</f>
        <v/>
      </c>
      <c r="K2904" s="28">
        <f>G2904*D2904</f>
        <v/>
      </c>
      <c r="L2904" s="28">
        <f>H2904*D2904</f>
        <v/>
      </c>
      <c r="M2904" s="28">
        <f>I2904*D2904</f>
        <v/>
      </c>
    </row>
    <row r="2905">
      <c r="A2905" t="inlineStr">
        <is>
          <t>PRO-00994</t>
        </is>
      </c>
      <c r="B2905" t="inlineStr">
        <is>
          <t>g2</t>
        </is>
      </c>
      <c r="C2905" t="n">
        <v>2</v>
      </c>
      <c r="D2905" s="28" t="n">
        <v>0</v>
      </c>
      <c r="E2905" t="n">
        <v>3</v>
      </c>
      <c r="F2905">
        <f>IF(E2905=1,1,IF(E2905=2,0.5,IF(OR(C2905=1,C2905=E2905),0.4,0.2/(E2905-2))))</f>
        <v/>
      </c>
      <c r="G2905">
        <f>IF(C2905=1,1,0)</f>
        <v/>
      </c>
      <c r="H2905">
        <f>IF(C2905=E2905,1,0)</f>
        <v/>
      </c>
      <c r="I2905">
        <f>1/E2905</f>
        <v/>
      </c>
      <c r="J2905" s="28">
        <f>F2905*D2905</f>
        <v/>
      </c>
      <c r="K2905" s="28">
        <f>G2905*D2905</f>
        <v/>
      </c>
      <c r="L2905" s="28">
        <f>H2905*D2905</f>
        <v/>
      </c>
      <c r="M2905" s="28">
        <f>I2905*D2905</f>
        <v/>
      </c>
    </row>
    <row r="2906">
      <c r="A2906" t="inlineStr">
        <is>
          <t>PRO-00994</t>
        </is>
      </c>
      <c r="B2906" t="inlineStr">
        <is>
          <t>g2</t>
        </is>
      </c>
      <c r="C2906" t="n">
        <v>3</v>
      </c>
      <c r="D2906" s="28" t="n">
        <v>0</v>
      </c>
      <c r="E2906" t="n">
        <v>3</v>
      </c>
      <c r="F2906">
        <f>IF(E2906=1,1,IF(E2906=2,0.5,IF(OR(C2906=1,C2906=E2906),0.4,0.2/(E2906-2))))</f>
        <v/>
      </c>
      <c r="G2906">
        <f>IF(C2906=1,1,0)</f>
        <v/>
      </c>
      <c r="H2906">
        <f>IF(C2906=E2906,1,0)</f>
        <v/>
      </c>
      <c r="I2906">
        <f>1/E2906</f>
        <v/>
      </c>
      <c r="J2906" s="28">
        <f>F2906*D2906</f>
        <v/>
      </c>
      <c r="K2906" s="28">
        <f>G2906*D2906</f>
        <v/>
      </c>
      <c r="L2906" s="28">
        <f>H2906*D2906</f>
        <v/>
      </c>
      <c r="M2906" s="28">
        <f>I2906*D2906</f>
        <v/>
      </c>
    </row>
    <row r="2907">
      <c r="A2907" t="inlineStr">
        <is>
          <t>PRO-00995</t>
        </is>
      </c>
      <c r="B2907" t="inlineStr">
        <is>
          <t>linkedin</t>
        </is>
      </c>
      <c r="C2907" t="n">
        <v>1</v>
      </c>
      <c r="D2907" s="28" t="n">
        <v>0</v>
      </c>
      <c r="E2907" t="n">
        <v>2</v>
      </c>
      <c r="F2907">
        <f>IF(E2907=1,1,IF(E2907=2,0.5,IF(OR(C2907=1,C2907=E2907),0.4,0.2/(E2907-2))))</f>
        <v/>
      </c>
      <c r="G2907">
        <f>IF(C2907=1,1,0)</f>
        <v/>
      </c>
      <c r="H2907">
        <f>IF(C2907=E2907,1,0)</f>
        <v/>
      </c>
      <c r="I2907">
        <f>1/E2907</f>
        <v/>
      </c>
      <c r="J2907" s="28">
        <f>F2907*D2907</f>
        <v/>
      </c>
      <c r="K2907" s="28">
        <f>G2907*D2907</f>
        <v/>
      </c>
      <c r="L2907" s="28">
        <f>H2907*D2907</f>
        <v/>
      </c>
      <c r="M2907" s="28">
        <f>I2907*D2907</f>
        <v/>
      </c>
    </row>
    <row r="2908">
      <c r="A2908" t="inlineStr">
        <is>
          <t>PRO-00995</t>
        </is>
      </c>
      <c r="B2908" t="inlineStr">
        <is>
          <t>linkedin</t>
        </is>
      </c>
      <c r="C2908" t="n">
        <v>2</v>
      </c>
      <c r="D2908" s="28" t="n">
        <v>0</v>
      </c>
      <c r="E2908" t="n">
        <v>2</v>
      </c>
      <c r="F2908">
        <f>IF(E2908=1,1,IF(E2908=2,0.5,IF(OR(C2908=1,C2908=E2908),0.4,0.2/(E2908-2))))</f>
        <v/>
      </c>
      <c r="G2908">
        <f>IF(C2908=1,1,0)</f>
        <v/>
      </c>
      <c r="H2908">
        <f>IF(C2908=E2908,1,0)</f>
        <v/>
      </c>
      <c r="I2908">
        <f>1/E2908</f>
        <v/>
      </c>
      <c r="J2908" s="28">
        <f>F2908*D2908</f>
        <v/>
      </c>
      <c r="K2908" s="28">
        <f>G2908*D2908</f>
        <v/>
      </c>
      <c r="L2908" s="28">
        <f>H2908*D2908</f>
        <v/>
      </c>
      <c r="M2908" s="28">
        <f>I2908*D2908</f>
        <v/>
      </c>
    </row>
    <row r="2909">
      <c r="A2909" t="inlineStr">
        <is>
          <t>PRO-00996</t>
        </is>
      </c>
      <c r="B2909" t="inlineStr">
        <is>
          <t>google</t>
        </is>
      </c>
      <c r="C2909" t="n">
        <v>1</v>
      </c>
      <c r="D2909" s="28" t="n">
        <v>0</v>
      </c>
      <c r="E2909" t="n">
        <v>3</v>
      </c>
      <c r="F2909">
        <f>IF(E2909=1,1,IF(E2909=2,0.5,IF(OR(C2909=1,C2909=E2909),0.4,0.2/(E2909-2))))</f>
        <v/>
      </c>
      <c r="G2909">
        <f>IF(C2909=1,1,0)</f>
        <v/>
      </c>
      <c r="H2909">
        <f>IF(C2909=E2909,1,0)</f>
        <v/>
      </c>
      <c r="I2909">
        <f>1/E2909</f>
        <v/>
      </c>
      <c r="J2909" s="28">
        <f>F2909*D2909</f>
        <v/>
      </c>
      <c r="K2909" s="28">
        <f>G2909*D2909</f>
        <v/>
      </c>
      <c r="L2909" s="28">
        <f>H2909*D2909</f>
        <v/>
      </c>
      <c r="M2909" s="28">
        <f>I2909*D2909</f>
        <v/>
      </c>
    </row>
    <row r="2910">
      <c r="A2910" t="inlineStr">
        <is>
          <t>PRO-00996</t>
        </is>
      </c>
      <c r="B2910" t="inlineStr">
        <is>
          <t>programmatic</t>
        </is>
      </c>
      <c r="C2910" t="n">
        <v>2</v>
      </c>
      <c r="D2910" s="28" t="n">
        <v>0</v>
      </c>
      <c r="E2910" t="n">
        <v>3</v>
      </c>
      <c r="F2910">
        <f>IF(E2910=1,1,IF(E2910=2,0.5,IF(OR(C2910=1,C2910=E2910),0.4,0.2/(E2910-2))))</f>
        <v/>
      </c>
      <c r="G2910">
        <f>IF(C2910=1,1,0)</f>
        <v/>
      </c>
      <c r="H2910">
        <f>IF(C2910=E2910,1,0)</f>
        <v/>
      </c>
      <c r="I2910">
        <f>1/E2910</f>
        <v/>
      </c>
      <c r="J2910" s="28">
        <f>F2910*D2910</f>
        <v/>
      </c>
      <c r="K2910" s="28">
        <f>G2910*D2910</f>
        <v/>
      </c>
      <c r="L2910" s="28">
        <f>H2910*D2910</f>
        <v/>
      </c>
      <c r="M2910" s="28">
        <f>I2910*D2910</f>
        <v/>
      </c>
    </row>
    <row r="2911">
      <c r="A2911" t="inlineStr">
        <is>
          <t>PRO-00996</t>
        </is>
      </c>
      <c r="B2911" t="inlineStr">
        <is>
          <t>linkedin</t>
        </is>
      </c>
      <c r="C2911" t="n">
        <v>3</v>
      </c>
      <c r="D2911" s="28" t="n">
        <v>0</v>
      </c>
      <c r="E2911" t="n">
        <v>3</v>
      </c>
      <c r="F2911">
        <f>IF(E2911=1,1,IF(E2911=2,0.5,IF(OR(C2911=1,C2911=E2911),0.4,0.2/(E2911-2))))</f>
        <v/>
      </c>
      <c r="G2911">
        <f>IF(C2911=1,1,0)</f>
        <v/>
      </c>
      <c r="H2911">
        <f>IF(C2911=E2911,1,0)</f>
        <v/>
      </c>
      <c r="I2911">
        <f>1/E2911</f>
        <v/>
      </c>
      <c r="J2911" s="28">
        <f>F2911*D2911</f>
        <v/>
      </c>
      <c r="K2911" s="28">
        <f>G2911*D2911</f>
        <v/>
      </c>
      <c r="L2911" s="28">
        <f>H2911*D2911</f>
        <v/>
      </c>
      <c r="M2911" s="28">
        <f>I2911*D2911</f>
        <v/>
      </c>
    </row>
    <row r="2912">
      <c r="A2912" t="inlineStr">
        <is>
          <t>PRO-00997</t>
        </is>
      </c>
      <c r="B2912" t="inlineStr">
        <is>
          <t>linkedin</t>
        </is>
      </c>
      <c r="C2912" t="n">
        <v>1</v>
      </c>
      <c r="D2912" s="28" t="n">
        <v>0</v>
      </c>
      <c r="E2912" t="n">
        <v>3</v>
      </c>
      <c r="F2912">
        <f>IF(E2912=1,1,IF(E2912=2,0.5,IF(OR(C2912=1,C2912=E2912),0.4,0.2/(E2912-2))))</f>
        <v/>
      </c>
      <c r="G2912">
        <f>IF(C2912=1,1,0)</f>
        <v/>
      </c>
      <c r="H2912">
        <f>IF(C2912=E2912,1,0)</f>
        <v/>
      </c>
      <c r="I2912">
        <f>1/E2912</f>
        <v/>
      </c>
      <c r="J2912" s="28">
        <f>F2912*D2912</f>
        <v/>
      </c>
      <c r="K2912" s="28">
        <f>G2912*D2912</f>
        <v/>
      </c>
      <c r="L2912" s="28">
        <f>H2912*D2912</f>
        <v/>
      </c>
      <c r="M2912" s="28">
        <f>I2912*D2912</f>
        <v/>
      </c>
    </row>
    <row r="2913">
      <c r="A2913" t="inlineStr">
        <is>
          <t>PRO-00997</t>
        </is>
      </c>
      <c r="B2913" t="inlineStr">
        <is>
          <t>programmatic</t>
        </is>
      </c>
      <c r="C2913" t="n">
        <v>2</v>
      </c>
      <c r="D2913" s="28" t="n">
        <v>0</v>
      </c>
      <c r="E2913" t="n">
        <v>3</v>
      </c>
      <c r="F2913">
        <f>IF(E2913=1,1,IF(E2913=2,0.5,IF(OR(C2913=1,C2913=E2913),0.4,0.2/(E2913-2))))</f>
        <v/>
      </c>
      <c r="G2913">
        <f>IF(C2913=1,1,0)</f>
        <v/>
      </c>
      <c r="H2913">
        <f>IF(C2913=E2913,1,0)</f>
        <v/>
      </c>
      <c r="I2913">
        <f>1/E2913</f>
        <v/>
      </c>
      <c r="J2913" s="28">
        <f>F2913*D2913</f>
        <v/>
      </c>
      <c r="K2913" s="28">
        <f>G2913*D2913</f>
        <v/>
      </c>
      <c r="L2913" s="28">
        <f>H2913*D2913</f>
        <v/>
      </c>
      <c r="M2913" s="28">
        <f>I2913*D2913</f>
        <v/>
      </c>
    </row>
    <row r="2914">
      <c r="A2914" t="inlineStr">
        <is>
          <t>PRO-00997</t>
        </is>
      </c>
      <c r="B2914" t="inlineStr">
        <is>
          <t>linkedin</t>
        </is>
      </c>
      <c r="C2914" t="n">
        <v>3</v>
      </c>
      <c r="D2914" s="28" t="n">
        <v>0</v>
      </c>
      <c r="E2914" t="n">
        <v>3</v>
      </c>
      <c r="F2914">
        <f>IF(E2914=1,1,IF(E2914=2,0.5,IF(OR(C2914=1,C2914=E2914),0.4,0.2/(E2914-2))))</f>
        <v/>
      </c>
      <c r="G2914">
        <f>IF(C2914=1,1,0)</f>
        <v/>
      </c>
      <c r="H2914">
        <f>IF(C2914=E2914,1,0)</f>
        <v/>
      </c>
      <c r="I2914">
        <f>1/E2914</f>
        <v/>
      </c>
      <c r="J2914" s="28">
        <f>F2914*D2914</f>
        <v/>
      </c>
      <c r="K2914" s="28">
        <f>G2914*D2914</f>
        <v/>
      </c>
      <c r="L2914" s="28">
        <f>H2914*D2914</f>
        <v/>
      </c>
      <c r="M2914" s="28">
        <f>I2914*D2914</f>
        <v/>
      </c>
    </row>
    <row r="2915">
      <c r="A2915" t="inlineStr">
        <is>
          <t>PRO-00998</t>
        </is>
      </c>
      <c r="B2915" t="inlineStr">
        <is>
          <t>google</t>
        </is>
      </c>
      <c r="C2915" t="n">
        <v>1</v>
      </c>
      <c r="D2915" s="28" t="n">
        <v>0</v>
      </c>
      <c r="E2915" t="n">
        <v>2</v>
      </c>
      <c r="F2915">
        <f>IF(E2915=1,1,IF(E2915=2,0.5,IF(OR(C2915=1,C2915=E2915),0.4,0.2/(E2915-2))))</f>
        <v/>
      </c>
      <c r="G2915">
        <f>IF(C2915=1,1,0)</f>
        <v/>
      </c>
      <c r="H2915">
        <f>IF(C2915=E2915,1,0)</f>
        <v/>
      </c>
      <c r="I2915">
        <f>1/E2915</f>
        <v/>
      </c>
      <c r="J2915" s="28">
        <f>F2915*D2915</f>
        <v/>
      </c>
      <c r="K2915" s="28">
        <f>G2915*D2915</f>
        <v/>
      </c>
      <c r="L2915" s="28">
        <f>H2915*D2915</f>
        <v/>
      </c>
      <c r="M2915" s="28">
        <f>I2915*D2915</f>
        <v/>
      </c>
    </row>
    <row r="2916">
      <c r="A2916" t="inlineStr">
        <is>
          <t>PRO-00998</t>
        </is>
      </c>
      <c r="B2916" t="inlineStr">
        <is>
          <t>google</t>
        </is>
      </c>
      <c r="C2916" t="n">
        <v>2</v>
      </c>
      <c r="D2916" s="28" t="n">
        <v>0</v>
      </c>
      <c r="E2916" t="n">
        <v>2</v>
      </c>
      <c r="F2916">
        <f>IF(E2916=1,1,IF(E2916=2,0.5,IF(OR(C2916=1,C2916=E2916),0.4,0.2/(E2916-2))))</f>
        <v/>
      </c>
      <c r="G2916">
        <f>IF(C2916=1,1,0)</f>
        <v/>
      </c>
      <c r="H2916">
        <f>IF(C2916=E2916,1,0)</f>
        <v/>
      </c>
      <c r="I2916">
        <f>1/E2916</f>
        <v/>
      </c>
      <c r="J2916" s="28">
        <f>F2916*D2916</f>
        <v/>
      </c>
      <c r="K2916" s="28">
        <f>G2916*D2916</f>
        <v/>
      </c>
      <c r="L2916" s="28">
        <f>H2916*D2916</f>
        <v/>
      </c>
      <c r="M2916" s="28">
        <f>I2916*D2916</f>
        <v/>
      </c>
    </row>
    <row r="2917">
      <c r="A2917" t="inlineStr">
        <is>
          <t>PRO-00999</t>
        </is>
      </c>
      <c r="B2917" t="inlineStr">
        <is>
          <t>linkedin</t>
        </is>
      </c>
      <c r="C2917" t="n">
        <v>1</v>
      </c>
      <c r="D2917" s="28" t="n">
        <v>0</v>
      </c>
      <c r="E2917" t="n">
        <v>3</v>
      </c>
      <c r="F2917">
        <f>IF(E2917=1,1,IF(E2917=2,0.5,IF(OR(C2917=1,C2917=E2917),0.4,0.2/(E2917-2))))</f>
        <v/>
      </c>
      <c r="G2917">
        <f>IF(C2917=1,1,0)</f>
        <v/>
      </c>
      <c r="H2917">
        <f>IF(C2917=E2917,1,0)</f>
        <v/>
      </c>
      <c r="I2917">
        <f>1/E2917</f>
        <v/>
      </c>
      <c r="J2917" s="28">
        <f>F2917*D2917</f>
        <v/>
      </c>
      <c r="K2917" s="28">
        <f>G2917*D2917</f>
        <v/>
      </c>
      <c r="L2917" s="28">
        <f>H2917*D2917</f>
        <v/>
      </c>
      <c r="M2917" s="28">
        <f>I2917*D2917</f>
        <v/>
      </c>
    </row>
    <row r="2918">
      <c r="A2918" t="inlineStr">
        <is>
          <t>PRO-00999</t>
        </is>
      </c>
      <c r="B2918" t="inlineStr">
        <is>
          <t>g2</t>
        </is>
      </c>
      <c r="C2918" t="n">
        <v>2</v>
      </c>
      <c r="D2918" s="28" t="n">
        <v>0</v>
      </c>
      <c r="E2918" t="n">
        <v>3</v>
      </c>
      <c r="F2918">
        <f>IF(E2918=1,1,IF(E2918=2,0.5,IF(OR(C2918=1,C2918=E2918),0.4,0.2/(E2918-2))))</f>
        <v/>
      </c>
      <c r="G2918">
        <f>IF(C2918=1,1,0)</f>
        <v/>
      </c>
      <c r="H2918">
        <f>IF(C2918=E2918,1,0)</f>
        <v/>
      </c>
      <c r="I2918">
        <f>1/E2918</f>
        <v/>
      </c>
      <c r="J2918" s="28">
        <f>F2918*D2918</f>
        <v/>
      </c>
      <c r="K2918" s="28">
        <f>G2918*D2918</f>
        <v/>
      </c>
      <c r="L2918" s="28">
        <f>H2918*D2918</f>
        <v/>
      </c>
      <c r="M2918" s="28">
        <f>I2918*D2918</f>
        <v/>
      </c>
    </row>
    <row r="2919">
      <c r="A2919" t="inlineStr">
        <is>
          <t>PRO-00999</t>
        </is>
      </c>
      <c r="B2919" t="inlineStr">
        <is>
          <t>linkedin</t>
        </is>
      </c>
      <c r="C2919" t="n">
        <v>3</v>
      </c>
      <c r="D2919" s="28" t="n">
        <v>0</v>
      </c>
      <c r="E2919" t="n">
        <v>3</v>
      </c>
      <c r="F2919">
        <f>IF(E2919=1,1,IF(E2919=2,0.5,IF(OR(C2919=1,C2919=E2919),0.4,0.2/(E2919-2))))</f>
        <v/>
      </c>
      <c r="G2919">
        <f>IF(C2919=1,1,0)</f>
        <v/>
      </c>
      <c r="H2919">
        <f>IF(C2919=E2919,1,0)</f>
        <v/>
      </c>
      <c r="I2919">
        <f>1/E2919</f>
        <v/>
      </c>
      <c r="J2919" s="28">
        <f>F2919*D2919</f>
        <v/>
      </c>
      <c r="K2919" s="28">
        <f>G2919*D2919</f>
        <v/>
      </c>
      <c r="L2919" s="28">
        <f>H2919*D2919</f>
        <v/>
      </c>
      <c r="M2919" s="28">
        <f>I2919*D2919</f>
        <v/>
      </c>
    </row>
    <row r="2920">
      <c r="A2920" t="inlineStr">
        <is>
          <t>PRO-01000</t>
        </is>
      </c>
      <c r="B2920" t="inlineStr">
        <is>
          <t>google</t>
        </is>
      </c>
      <c r="C2920" t="n">
        <v>1</v>
      </c>
      <c r="D2920" s="28" t="n">
        <v>0</v>
      </c>
      <c r="E2920" t="n">
        <v>3</v>
      </c>
      <c r="F2920">
        <f>IF(E2920=1,1,IF(E2920=2,0.5,IF(OR(C2920=1,C2920=E2920),0.4,0.2/(E2920-2))))</f>
        <v/>
      </c>
      <c r="G2920">
        <f>IF(C2920=1,1,0)</f>
        <v/>
      </c>
      <c r="H2920">
        <f>IF(C2920=E2920,1,0)</f>
        <v/>
      </c>
      <c r="I2920">
        <f>1/E2920</f>
        <v/>
      </c>
      <c r="J2920" s="28">
        <f>F2920*D2920</f>
        <v/>
      </c>
      <c r="K2920" s="28">
        <f>G2920*D2920</f>
        <v/>
      </c>
      <c r="L2920" s="28">
        <f>H2920*D2920</f>
        <v/>
      </c>
      <c r="M2920" s="28">
        <f>I2920*D2920</f>
        <v/>
      </c>
    </row>
    <row r="2921">
      <c r="A2921" t="inlineStr">
        <is>
          <t>PRO-01000</t>
        </is>
      </c>
      <c r="B2921" t="inlineStr">
        <is>
          <t>g2</t>
        </is>
      </c>
      <c r="C2921" t="n">
        <v>2</v>
      </c>
      <c r="D2921" s="28" t="n">
        <v>0</v>
      </c>
      <c r="E2921" t="n">
        <v>3</v>
      </c>
      <c r="F2921">
        <f>IF(E2921=1,1,IF(E2921=2,0.5,IF(OR(C2921=1,C2921=E2921),0.4,0.2/(E2921-2))))</f>
        <v/>
      </c>
      <c r="G2921">
        <f>IF(C2921=1,1,0)</f>
        <v/>
      </c>
      <c r="H2921">
        <f>IF(C2921=E2921,1,0)</f>
        <v/>
      </c>
      <c r="I2921">
        <f>1/E2921</f>
        <v/>
      </c>
      <c r="J2921" s="28">
        <f>F2921*D2921</f>
        <v/>
      </c>
      <c r="K2921" s="28">
        <f>G2921*D2921</f>
        <v/>
      </c>
      <c r="L2921" s="28">
        <f>H2921*D2921</f>
        <v/>
      </c>
      <c r="M2921" s="28">
        <f>I2921*D2921</f>
        <v/>
      </c>
    </row>
    <row r="2922">
      <c r="A2922" t="inlineStr">
        <is>
          <t>PRO-01000</t>
        </is>
      </c>
      <c r="B2922" t="inlineStr">
        <is>
          <t>google</t>
        </is>
      </c>
      <c r="C2922" t="n">
        <v>3</v>
      </c>
      <c r="D2922" s="28" t="n">
        <v>0</v>
      </c>
      <c r="E2922" t="n">
        <v>3</v>
      </c>
      <c r="F2922">
        <f>IF(E2922=1,1,IF(E2922=2,0.5,IF(OR(C2922=1,C2922=E2922),0.4,0.2/(E2922-2))))</f>
        <v/>
      </c>
      <c r="G2922">
        <f>IF(C2922=1,1,0)</f>
        <v/>
      </c>
      <c r="H2922">
        <f>IF(C2922=E2922,1,0)</f>
        <v/>
      </c>
      <c r="I2922">
        <f>1/E2922</f>
        <v/>
      </c>
      <c r="J2922" s="28">
        <f>F2922*D2922</f>
        <v/>
      </c>
      <c r="K2922" s="28">
        <f>G2922*D2922</f>
        <v/>
      </c>
      <c r="L2922" s="28">
        <f>H2922*D2922</f>
        <v/>
      </c>
      <c r="M2922" s="28">
        <f>I2922*D2922</f>
        <v/>
      </c>
    </row>
    <row r="2923">
      <c r="A2923" t="inlineStr">
        <is>
          <t>PRO-01001</t>
        </is>
      </c>
      <c r="B2923" t="inlineStr">
        <is>
          <t>linkedin</t>
        </is>
      </c>
      <c r="C2923" t="n">
        <v>1</v>
      </c>
      <c r="D2923" s="28" t="n">
        <v>110466</v>
      </c>
      <c r="E2923" t="n">
        <v>4</v>
      </c>
      <c r="F2923">
        <f>IF(E2923=1,1,IF(E2923=2,0.5,IF(OR(C2923=1,C2923=E2923),0.4,0.2/(E2923-2))))</f>
        <v/>
      </c>
      <c r="G2923">
        <f>IF(C2923=1,1,0)</f>
        <v/>
      </c>
      <c r="H2923">
        <f>IF(C2923=E2923,1,0)</f>
        <v/>
      </c>
      <c r="I2923">
        <f>1/E2923</f>
        <v/>
      </c>
      <c r="J2923" s="28">
        <f>F2923*D2923</f>
        <v/>
      </c>
      <c r="K2923" s="28">
        <f>G2923*D2923</f>
        <v/>
      </c>
      <c r="L2923" s="28">
        <f>H2923*D2923</f>
        <v/>
      </c>
      <c r="M2923" s="28">
        <f>I2923*D2923</f>
        <v/>
      </c>
    </row>
    <row r="2924">
      <c r="A2924" t="inlineStr">
        <is>
          <t>PRO-01001</t>
        </is>
      </c>
      <c r="B2924" t="inlineStr">
        <is>
          <t>google</t>
        </is>
      </c>
      <c r="C2924" t="n">
        <v>2</v>
      </c>
      <c r="D2924" s="28" t="n">
        <v>110466</v>
      </c>
      <c r="E2924" t="n">
        <v>4</v>
      </c>
      <c r="F2924">
        <f>IF(E2924=1,1,IF(E2924=2,0.5,IF(OR(C2924=1,C2924=E2924),0.4,0.2/(E2924-2))))</f>
        <v/>
      </c>
      <c r="G2924">
        <f>IF(C2924=1,1,0)</f>
        <v/>
      </c>
      <c r="H2924">
        <f>IF(C2924=E2924,1,0)</f>
        <v/>
      </c>
      <c r="I2924">
        <f>1/E2924</f>
        <v/>
      </c>
      <c r="J2924" s="28">
        <f>F2924*D2924</f>
        <v/>
      </c>
      <c r="K2924" s="28">
        <f>G2924*D2924</f>
        <v/>
      </c>
      <c r="L2924" s="28">
        <f>H2924*D2924</f>
        <v/>
      </c>
      <c r="M2924" s="28">
        <f>I2924*D2924</f>
        <v/>
      </c>
    </row>
    <row r="2925">
      <c r="A2925" t="inlineStr">
        <is>
          <t>PRO-01001</t>
        </is>
      </c>
      <c r="B2925" t="inlineStr">
        <is>
          <t>linkedin</t>
        </is>
      </c>
      <c r="C2925" t="n">
        <v>3</v>
      </c>
      <c r="D2925" s="28" t="n">
        <v>110466</v>
      </c>
      <c r="E2925" t="n">
        <v>4</v>
      </c>
      <c r="F2925">
        <f>IF(E2925=1,1,IF(E2925=2,0.5,IF(OR(C2925=1,C2925=E2925),0.4,0.2/(E2925-2))))</f>
        <v/>
      </c>
      <c r="G2925">
        <f>IF(C2925=1,1,0)</f>
        <v/>
      </c>
      <c r="H2925">
        <f>IF(C2925=E2925,1,0)</f>
        <v/>
      </c>
      <c r="I2925">
        <f>1/E2925</f>
        <v/>
      </c>
      <c r="J2925" s="28">
        <f>F2925*D2925</f>
        <v/>
      </c>
      <c r="K2925" s="28">
        <f>G2925*D2925</f>
        <v/>
      </c>
      <c r="L2925" s="28">
        <f>H2925*D2925</f>
        <v/>
      </c>
      <c r="M2925" s="28">
        <f>I2925*D2925</f>
        <v/>
      </c>
    </row>
    <row r="2926">
      <c r="A2926" t="inlineStr">
        <is>
          <t>PRO-01001</t>
        </is>
      </c>
      <c r="B2926" t="inlineStr">
        <is>
          <t>linkedin</t>
        </is>
      </c>
      <c r="C2926" t="n">
        <v>4</v>
      </c>
      <c r="D2926" s="28" t="n">
        <v>110466</v>
      </c>
      <c r="E2926" t="n">
        <v>4</v>
      </c>
      <c r="F2926">
        <f>IF(E2926=1,1,IF(E2926=2,0.5,IF(OR(C2926=1,C2926=E2926),0.4,0.2/(E2926-2))))</f>
        <v/>
      </c>
      <c r="G2926">
        <f>IF(C2926=1,1,0)</f>
        <v/>
      </c>
      <c r="H2926">
        <f>IF(C2926=E2926,1,0)</f>
        <v/>
      </c>
      <c r="I2926">
        <f>1/E2926</f>
        <v/>
      </c>
      <c r="J2926" s="28">
        <f>F2926*D2926</f>
        <v/>
      </c>
      <c r="K2926" s="28">
        <f>G2926*D2926</f>
        <v/>
      </c>
      <c r="L2926" s="28">
        <f>H2926*D2926</f>
        <v/>
      </c>
      <c r="M2926" s="28">
        <f>I2926*D2926</f>
        <v/>
      </c>
    </row>
    <row r="2927">
      <c r="A2927" t="inlineStr">
        <is>
          <t>PRO-01002</t>
        </is>
      </c>
      <c r="B2927" t="inlineStr">
        <is>
          <t>linkedin</t>
        </is>
      </c>
      <c r="C2927" t="n">
        <v>1</v>
      </c>
      <c r="D2927" s="28" t="n">
        <v>0</v>
      </c>
      <c r="E2927" t="n">
        <v>2</v>
      </c>
      <c r="F2927">
        <f>IF(E2927=1,1,IF(E2927=2,0.5,IF(OR(C2927=1,C2927=E2927),0.4,0.2/(E2927-2))))</f>
        <v/>
      </c>
      <c r="G2927">
        <f>IF(C2927=1,1,0)</f>
        <v/>
      </c>
      <c r="H2927">
        <f>IF(C2927=E2927,1,0)</f>
        <v/>
      </c>
      <c r="I2927">
        <f>1/E2927</f>
        <v/>
      </c>
      <c r="J2927" s="28">
        <f>F2927*D2927</f>
        <v/>
      </c>
      <c r="K2927" s="28">
        <f>G2927*D2927</f>
        <v/>
      </c>
      <c r="L2927" s="28">
        <f>H2927*D2927</f>
        <v/>
      </c>
      <c r="M2927" s="28">
        <f>I2927*D2927</f>
        <v/>
      </c>
    </row>
    <row r="2928">
      <c r="A2928" t="inlineStr">
        <is>
          <t>PRO-01002</t>
        </is>
      </c>
      <c r="B2928" t="inlineStr">
        <is>
          <t>google</t>
        </is>
      </c>
      <c r="C2928" t="n">
        <v>2</v>
      </c>
      <c r="D2928" s="28" t="n">
        <v>0</v>
      </c>
      <c r="E2928" t="n">
        <v>2</v>
      </c>
      <c r="F2928">
        <f>IF(E2928=1,1,IF(E2928=2,0.5,IF(OR(C2928=1,C2928=E2928),0.4,0.2/(E2928-2))))</f>
        <v/>
      </c>
      <c r="G2928">
        <f>IF(C2928=1,1,0)</f>
        <v/>
      </c>
      <c r="H2928">
        <f>IF(C2928=E2928,1,0)</f>
        <v/>
      </c>
      <c r="I2928">
        <f>1/E2928</f>
        <v/>
      </c>
      <c r="J2928" s="28">
        <f>F2928*D2928</f>
        <v/>
      </c>
      <c r="K2928" s="28">
        <f>G2928*D2928</f>
        <v/>
      </c>
      <c r="L2928" s="28">
        <f>H2928*D2928</f>
        <v/>
      </c>
      <c r="M2928" s="28">
        <f>I2928*D2928</f>
        <v/>
      </c>
    </row>
    <row r="2929">
      <c r="A2929" t="inlineStr">
        <is>
          <t>PRO-01003</t>
        </is>
      </c>
      <c r="B2929" t="inlineStr">
        <is>
          <t>linkedin</t>
        </is>
      </c>
      <c r="C2929" t="n">
        <v>1</v>
      </c>
      <c r="D2929" s="28" t="n">
        <v>0</v>
      </c>
      <c r="E2929" t="n">
        <v>4</v>
      </c>
      <c r="F2929">
        <f>IF(E2929=1,1,IF(E2929=2,0.5,IF(OR(C2929=1,C2929=E2929),0.4,0.2/(E2929-2))))</f>
        <v/>
      </c>
      <c r="G2929">
        <f>IF(C2929=1,1,0)</f>
        <v/>
      </c>
      <c r="H2929">
        <f>IF(C2929=E2929,1,0)</f>
        <v/>
      </c>
      <c r="I2929">
        <f>1/E2929</f>
        <v/>
      </c>
      <c r="J2929" s="28">
        <f>F2929*D2929</f>
        <v/>
      </c>
      <c r="K2929" s="28">
        <f>G2929*D2929</f>
        <v/>
      </c>
      <c r="L2929" s="28">
        <f>H2929*D2929</f>
        <v/>
      </c>
      <c r="M2929" s="28">
        <f>I2929*D2929</f>
        <v/>
      </c>
    </row>
    <row r="2930">
      <c r="A2930" t="inlineStr">
        <is>
          <t>PRO-01003</t>
        </is>
      </c>
      <c r="B2930" t="inlineStr">
        <is>
          <t>linkedin</t>
        </is>
      </c>
      <c r="C2930" t="n">
        <v>2</v>
      </c>
      <c r="D2930" s="28" t="n">
        <v>0</v>
      </c>
      <c r="E2930" t="n">
        <v>4</v>
      </c>
      <c r="F2930">
        <f>IF(E2930=1,1,IF(E2930=2,0.5,IF(OR(C2930=1,C2930=E2930),0.4,0.2/(E2930-2))))</f>
        <v/>
      </c>
      <c r="G2930">
        <f>IF(C2930=1,1,0)</f>
        <v/>
      </c>
      <c r="H2930">
        <f>IF(C2930=E2930,1,0)</f>
        <v/>
      </c>
      <c r="I2930">
        <f>1/E2930</f>
        <v/>
      </c>
      <c r="J2930" s="28">
        <f>F2930*D2930</f>
        <v/>
      </c>
      <c r="K2930" s="28">
        <f>G2930*D2930</f>
        <v/>
      </c>
      <c r="L2930" s="28">
        <f>H2930*D2930</f>
        <v/>
      </c>
      <c r="M2930" s="28">
        <f>I2930*D2930</f>
        <v/>
      </c>
    </row>
    <row r="2931">
      <c r="A2931" t="inlineStr">
        <is>
          <t>PRO-01003</t>
        </is>
      </c>
      <c r="B2931" t="inlineStr">
        <is>
          <t>linkedin</t>
        </is>
      </c>
      <c r="C2931" t="n">
        <v>3</v>
      </c>
      <c r="D2931" s="28" t="n">
        <v>0</v>
      </c>
      <c r="E2931" t="n">
        <v>4</v>
      </c>
      <c r="F2931">
        <f>IF(E2931=1,1,IF(E2931=2,0.5,IF(OR(C2931=1,C2931=E2931),0.4,0.2/(E2931-2))))</f>
        <v/>
      </c>
      <c r="G2931">
        <f>IF(C2931=1,1,0)</f>
        <v/>
      </c>
      <c r="H2931">
        <f>IF(C2931=E2931,1,0)</f>
        <v/>
      </c>
      <c r="I2931">
        <f>1/E2931</f>
        <v/>
      </c>
      <c r="J2931" s="28">
        <f>F2931*D2931</f>
        <v/>
      </c>
      <c r="K2931" s="28">
        <f>G2931*D2931</f>
        <v/>
      </c>
      <c r="L2931" s="28">
        <f>H2931*D2931</f>
        <v/>
      </c>
      <c r="M2931" s="28">
        <f>I2931*D2931</f>
        <v/>
      </c>
    </row>
    <row r="2932">
      <c r="A2932" t="inlineStr">
        <is>
          <t>PRO-01003</t>
        </is>
      </c>
      <c r="B2932" t="inlineStr">
        <is>
          <t>google</t>
        </is>
      </c>
      <c r="C2932" t="n">
        <v>4</v>
      </c>
      <c r="D2932" s="28" t="n">
        <v>0</v>
      </c>
      <c r="E2932" t="n">
        <v>4</v>
      </c>
      <c r="F2932">
        <f>IF(E2932=1,1,IF(E2932=2,0.5,IF(OR(C2932=1,C2932=E2932),0.4,0.2/(E2932-2))))</f>
        <v/>
      </c>
      <c r="G2932">
        <f>IF(C2932=1,1,0)</f>
        <v/>
      </c>
      <c r="H2932">
        <f>IF(C2932=E2932,1,0)</f>
        <v/>
      </c>
      <c r="I2932">
        <f>1/E2932</f>
        <v/>
      </c>
      <c r="J2932" s="28">
        <f>F2932*D2932</f>
        <v/>
      </c>
      <c r="K2932" s="28">
        <f>G2932*D2932</f>
        <v/>
      </c>
      <c r="L2932" s="28">
        <f>H2932*D2932</f>
        <v/>
      </c>
      <c r="M2932" s="28">
        <f>I2932*D2932</f>
        <v/>
      </c>
    </row>
    <row r="2933">
      <c r="A2933" t="inlineStr">
        <is>
          <t>PRO-01004</t>
        </is>
      </c>
      <c r="B2933" t="inlineStr">
        <is>
          <t>linkedin</t>
        </is>
      </c>
      <c r="C2933" t="n">
        <v>1</v>
      </c>
      <c r="D2933" s="28" t="n">
        <v>0</v>
      </c>
      <c r="E2933" t="n">
        <v>3</v>
      </c>
      <c r="F2933">
        <f>IF(E2933=1,1,IF(E2933=2,0.5,IF(OR(C2933=1,C2933=E2933),0.4,0.2/(E2933-2))))</f>
        <v/>
      </c>
      <c r="G2933">
        <f>IF(C2933=1,1,0)</f>
        <v/>
      </c>
      <c r="H2933">
        <f>IF(C2933=E2933,1,0)</f>
        <v/>
      </c>
      <c r="I2933">
        <f>1/E2933</f>
        <v/>
      </c>
      <c r="J2933" s="28">
        <f>F2933*D2933</f>
        <v/>
      </c>
      <c r="K2933" s="28">
        <f>G2933*D2933</f>
        <v/>
      </c>
      <c r="L2933" s="28">
        <f>H2933*D2933</f>
        <v/>
      </c>
      <c r="M2933" s="28">
        <f>I2933*D2933</f>
        <v/>
      </c>
    </row>
    <row r="2934">
      <c r="A2934" t="inlineStr">
        <is>
          <t>PRO-01004</t>
        </is>
      </c>
      <c r="B2934" t="inlineStr">
        <is>
          <t>google</t>
        </is>
      </c>
      <c r="C2934" t="n">
        <v>2</v>
      </c>
      <c r="D2934" s="28" t="n">
        <v>0</v>
      </c>
      <c r="E2934" t="n">
        <v>3</v>
      </c>
      <c r="F2934">
        <f>IF(E2934=1,1,IF(E2934=2,0.5,IF(OR(C2934=1,C2934=E2934),0.4,0.2/(E2934-2))))</f>
        <v/>
      </c>
      <c r="G2934">
        <f>IF(C2934=1,1,0)</f>
        <v/>
      </c>
      <c r="H2934">
        <f>IF(C2934=E2934,1,0)</f>
        <v/>
      </c>
      <c r="I2934">
        <f>1/E2934</f>
        <v/>
      </c>
      <c r="J2934" s="28">
        <f>F2934*D2934</f>
        <v/>
      </c>
      <c r="K2934" s="28">
        <f>G2934*D2934</f>
        <v/>
      </c>
      <c r="L2934" s="28">
        <f>H2934*D2934</f>
        <v/>
      </c>
      <c r="M2934" s="28">
        <f>I2934*D2934</f>
        <v/>
      </c>
    </row>
    <row r="2935">
      <c r="A2935" t="inlineStr">
        <is>
          <t>PRO-01004</t>
        </is>
      </c>
      <c r="B2935" t="inlineStr">
        <is>
          <t>linkedin</t>
        </is>
      </c>
      <c r="C2935" t="n">
        <v>3</v>
      </c>
      <c r="D2935" s="28" t="n">
        <v>0</v>
      </c>
      <c r="E2935" t="n">
        <v>3</v>
      </c>
      <c r="F2935">
        <f>IF(E2935=1,1,IF(E2935=2,0.5,IF(OR(C2935=1,C2935=E2935),0.4,0.2/(E2935-2))))</f>
        <v/>
      </c>
      <c r="G2935">
        <f>IF(C2935=1,1,0)</f>
        <v/>
      </c>
      <c r="H2935">
        <f>IF(C2935=E2935,1,0)</f>
        <v/>
      </c>
      <c r="I2935">
        <f>1/E2935</f>
        <v/>
      </c>
      <c r="J2935" s="28">
        <f>F2935*D2935</f>
        <v/>
      </c>
      <c r="K2935" s="28">
        <f>G2935*D2935</f>
        <v/>
      </c>
      <c r="L2935" s="28">
        <f>H2935*D2935</f>
        <v/>
      </c>
      <c r="M2935" s="28">
        <f>I2935*D2935</f>
        <v/>
      </c>
    </row>
    <row r="2936">
      <c r="A2936" t="inlineStr">
        <is>
          <t>PRO-01005</t>
        </is>
      </c>
      <c r="B2936" t="inlineStr">
        <is>
          <t>linkedin</t>
        </is>
      </c>
      <c r="C2936" t="n">
        <v>1</v>
      </c>
      <c r="D2936" s="28" t="n">
        <v>77779</v>
      </c>
      <c r="E2936" t="n">
        <v>4</v>
      </c>
      <c r="F2936">
        <f>IF(E2936=1,1,IF(E2936=2,0.5,IF(OR(C2936=1,C2936=E2936),0.4,0.2/(E2936-2))))</f>
        <v/>
      </c>
      <c r="G2936">
        <f>IF(C2936=1,1,0)</f>
        <v/>
      </c>
      <c r="H2936">
        <f>IF(C2936=E2936,1,0)</f>
        <v/>
      </c>
      <c r="I2936">
        <f>1/E2936</f>
        <v/>
      </c>
      <c r="J2936" s="28">
        <f>F2936*D2936</f>
        <v/>
      </c>
      <c r="K2936" s="28">
        <f>G2936*D2936</f>
        <v/>
      </c>
      <c r="L2936" s="28">
        <f>H2936*D2936</f>
        <v/>
      </c>
      <c r="M2936" s="28">
        <f>I2936*D2936</f>
        <v/>
      </c>
    </row>
    <row r="2937">
      <c r="A2937" t="inlineStr">
        <is>
          <t>PRO-01005</t>
        </is>
      </c>
      <c r="B2937" t="inlineStr">
        <is>
          <t>g2</t>
        </is>
      </c>
      <c r="C2937" t="n">
        <v>2</v>
      </c>
      <c r="D2937" s="28" t="n">
        <v>77779</v>
      </c>
      <c r="E2937" t="n">
        <v>4</v>
      </c>
      <c r="F2937">
        <f>IF(E2937=1,1,IF(E2937=2,0.5,IF(OR(C2937=1,C2937=E2937),0.4,0.2/(E2937-2))))</f>
        <v/>
      </c>
      <c r="G2937">
        <f>IF(C2937=1,1,0)</f>
        <v/>
      </c>
      <c r="H2937">
        <f>IF(C2937=E2937,1,0)</f>
        <v/>
      </c>
      <c r="I2937">
        <f>1/E2937</f>
        <v/>
      </c>
      <c r="J2937" s="28">
        <f>F2937*D2937</f>
        <v/>
      </c>
      <c r="K2937" s="28">
        <f>G2937*D2937</f>
        <v/>
      </c>
      <c r="L2937" s="28">
        <f>H2937*D2937</f>
        <v/>
      </c>
      <c r="M2937" s="28">
        <f>I2937*D2937</f>
        <v/>
      </c>
    </row>
    <row r="2938">
      <c r="A2938" t="inlineStr">
        <is>
          <t>PRO-01005</t>
        </is>
      </c>
      <c r="B2938" t="inlineStr">
        <is>
          <t>g2</t>
        </is>
      </c>
      <c r="C2938" t="n">
        <v>3</v>
      </c>
      <c r="D2938" s="28" t="n">
        <v>77779</v>
      </c>
      <c r="E2938" t="n">
        <v>4</v>
      </c>
      <c r="F2938">
        <f>IF(E2938=1,1,IF(E2938=2,0.5,IF(OR(C2938=1,C2938=E2938),0.4,0.2/(E2938-2))))</f>
        <v/>
      </c>
      <c r="G2938">
        <f>IF(C2938=1,1,0)</f>
        <v/>
      </c>
      <c r="H2938">
        <f>IF(C2938=E2938,1,0)</f>
        <v/>
      </c>
      <c r="I2938">
        <f>1/E2938</f>
        <v/>
      </c>
      <c r="J2938" s="28">
        <f>F2938*D2938</f>
        <v/>
      </c>
      <c r="K2938" s="28">
        <f>G2938*D2938</f>
        <v/>
      </c>
      <c r="L2938" s="28">
        <f>H2938*D2938</f>
        <v/>
      </c>
      <c r="M2938" s="28">
        <f>I2938*D2938</f>
        <v/>
      </c>
    </row>
    <row r="2939">
      <c r="A2939" t="inlineStr">
        <is>
          <t>PRO-01005</t>
        </is>
      </c>
      <c r="B2939" t="inlineStr">
        <is>
          <t>g2</t>
        </is>
      </c>
      <c r="C2939" t="n">
        <v>4</v>
      </c>
      <c r="D2939" s="28" t="n">
        <v>77779</v>
      </c>
      <c r="E2939" t="n">
        <v>4</v>
      </c>
      <c r="F2939">
        <f>IF(E2939=1,1,IF(E2939=2,0.5,IF(OR(C2939=1,C2939=E2939),0.4,0.2/(E2939-2))))</f>
        <v/>
      </c>
      <c r="G2939">
        <f>IF(C2939=1,1,0)</f>
        <v/>
      </c>
      <c r="H2939">
        <f>IF(C2939=E2939,1,0)</f>
        <v/>
      </c>
      <c r="I2939">
        <f>1/E2939</f>
        <v/>
      </c>
      <c r="J2939" s="28">
        <f>F2939*D2939</f>
        <v/>
      </c>
      <c r="K2939" s="28">
        <f>G2939*D2939</f>
        <v/>
      </c>
      <c r="L2939" s="28">
        <f>H2939*D2939</f>
        <v/>
      </c>
      <c r="M2939" s="28">
        <f>I2939*D2939</f>
        <v/>
      </c>
    </row>
    <row r="2940">
      <c r="A2940" t="inlineStr">
        <is>
          <t>PRO-01006</t>
        </is>
      </c>
      <c r="B2940" t="inlineStr">
        <is>
          <t>google</t>
        </is>
      </c>
      <c r="C2940" t="n">
        <v>1</v>
      </c>
      <c r="D2940" s="28" t="n">
        <v>0</v>
      </c>
      <c r="E2940" t="n">
        <v>2</v>
      </c>
      <c r="F2940">
        <f>IF(E2940=1,1,IF(E2940=2,0.5,IF(OR(C2940=1,C2940=E2940),0.4,0.2/(E2940-2))))</f>
        <v/>
      </c>
      <c r="G2940">
        <f>IF(C2940=1,1,0)</f>
        <v/>
      </c>
      <c r="H2940">
        <f>IF(C2940=E2940,1,0)</f>
        <v/>
      </c>
      <c r="I2940">
        <f>1/E2940</f>
        <v/>
      </c>
      <c r="J2940" s="28">
        <f>F2940*D2940</f>
        <v/>
      </c>
      <c r="K2940" s="28">
        <f>G2940*D2940</f>
        <v/>
      </c>
      <c r="L2940" s="28">
        <f>H2940*D2940</f>
        <v/>
      </c>
      <c r="M2940" s="28">
        <f>I2940*D2940</f>
        <v/>
      </c>
    </row>
    <row r="2941">
      <c r="A2941" t="inlineStr">
        <is>
          <t>PRO-01006</t>
        </is>
      </c>
      <c r="B2941" t="inlineStr">
        <is>
          <t>linkedin</t>
        </is>
      </c>
      <c r="C2941" t="n">
        <v>2</v>
      </c>
      <c r="D2941" s="28" t="n">
        <v>0</v>
      </c>
      <c r="E2941" t="n">
        <v>2</v>
      </c>
      <c r="F2941">
        <f>IF(E2941=1,1,IF(E2941=2,0.5,IF(OR(C2941=1,C2941=E2941),0.4,0.2/(E2941-2))))</f>
        <v/>
      </c>
      <c r="G2941">
        <f>IF(C2941=1,1,0)</f>
        <v/>
      </c>
      <c r="H2941">
        <f>IF(C2941=E2941,1,0)</f>
        <v/>
      </c>
      <c r="I2941">
        <f>1/E2941</f>
        <v/>
      </c>
      <c r="J2941" s="28">
        <f>F2941*D2941</f>
        <v/>
      </c>
      <c r="K2941" s="28">
        <f>G2941*D2941</f>
        <v/>
      </c>
      <c r="L2941" s="28">
        <f>H2941*D2941</f>
        <v/>
      </c>
      <c r="M2941" s="28">
        <f>I2941*D2941</f>
        <v/>
      </c>
    </row>
    <row r="2942">
      <c r="A2942" t="inlineStr">
        <is>
          <t>PRO-01007</t>
        </is>
      </c>
      <c r="B2942" t="inlineStr">
        <is>
          <t>google</t>
        </is>
      </c>
      <c r="C2942" t="n">
        <v>1</v>
      </c>
      <c r="D2942" s="28" t="n">
        <v>0</v>
      </c>
      <c r="E2942" t="n">
        <v>2</v>
      </c>
      <c r="F2942">
        <f>IF(E2942=1,1,IF(E2942=2,0.5,IF(OR(C2942=1,C2942=E2942),0.4,0.2/(E2942-2))))</f>
        <v/>
      </c>
      <c r="G2942">
        <f>IF(C2942=1,1,0)</f>
        <v/>
      </c>
      <c r="H2942">
        <f>IF(C2942=E2942,1,0)</f>
        <v/>
      </c>
      <c r="I2942">
        <f>1/E2942</f>
        <v/>
      </c>
      <c r="J2942" s="28">
        <f>F2942*D2942</f>
        <v/>
      </c>
      <c r="K2942" s="28">
        <f>G2942*D2942</f>
        <v/>
      </c>
      <c r="L2942" s="28">
        <f>H2942*D2942</f>
        <v/>
      </c>
      <c r="M2942" s="28">
        <f>I2942*D2942</f>
        <v/>
      </c>
    </row>
    <row r="2943">
      <c r="A2943" t="inlineStr">
        <is>
          <t>PRO-01007</t>
        </is>
      </c>
      <c r="B2943" t="inlineStr">
        <is>
          <t>programmatic</t>
        </is>
      </c>
      <c r="C2943" t="n">
        <v>2</v>
      </c>
      <c r="D2943" s="28" t="n">
        <v>0</v>
      </c>
      <c r="E2943" t="n">
        <v>2</v>
      </c>
      <c r="F2943">
        <f>IF(E2943=1,1,IF(E2943=2,0.5,IF(OR(C2943=1,C2943=E2943),0.4,0.2/(E2943-2))))</f>
        <v/>
      </c>
      <c r="G2943">
        <f>IF(C2943=1,1,0)</f>
        <v/>
      </c>
      <c r="H2943">
        <f>IF(C2943=E2943,1,0)</f>
        <v/>
      </c>
      <c r="I2943">
        <f>1/E2943</f>
        <v/>
      </c>
      <c r="J2943" s="28">
        <f>F2943*D2943</f>
        <v/>
      </c>
      <c r="K2943" s="28">
        <f>G2943*D2943</f>
        <v/>
      </c>
      <c r="L2943" s="28">
        <f>H2943*D2943</f>
        <v/>
      </c>
      <c r="M2943" s="28">
        <f>I2943*D2943</f>
        <v/>
      </c>
    </row>
    <row r="2944">
      <c r="A2944" t="inlineStr">
        <is>
          <t>PRO-01008</t>
        </is>
      </c>
      <c r="B2944" t="inlineStr">
        <is>
          <t>linkedin</t>
        </is>
      </c>
      <c r="C2944" t="n">
        <v>1</v>
      </c>
      <c r="D2944" s="28" t="n">
        <v>0</v>
      </c>
      <c r="E2944" t="n">
        <v>3</v>
      </c>
      <c r="F2944">
        <f>IF(E2944=1,1,IF(E2944=2,0.5,IF(OR(C2944=1,C2944=E2944),0.4,0.2/(E2944-2))))</f>
        <v/>
      </c>
      <c r="G2944">
        <f>IF(C2944=1,1,0)</f>
        <v/>
      </c>
      <c r="H2944">
        <f>IF(C2944=E2944,1,0)</f>
        <v/>
      </c>
      <c r="I2944">
        <f>1/E2944</f>
        <v/>
      </c>
      <c r="J2944" s="28">
        <f>F2944*D2944</f>
        <v/>
      </c>
      <c r="K2944" s="28">
        <f>G2944*D2944</f>
        <v/>
      </c>
      <c r="L2944" s="28">
        <f>H2944*D2944</f>
        <v/>
      </c>
      <c r="M2944" s="28">
        <f>I2944*D2944</f>
        <v/>
      </c>
    </row>
    <row r="2945">
      <c r="A2945" t="inlineStr">
        <is>
          <t>PRO-01008</t>
        </is>
      </c>
      <c r="B2945" t="inlineStr">
        <is>
          <t>g2</t>
        </is>
      </c>
      <c r="C2945" t="n">
        <v>2</v>
      </c>
      <c r="D2945" s="28" t="n">
        <v>0</v>
      </c>
      <c r="E2945" t="n">
        <v>3</v>
      </c>
      <c r="F2945">
        <f>IF(E2945=1,1,IF(E2945=2,0.5,IF(OR(C2945=1,C2945=E2945),0.4,0.2/(E2945-2))))</f>
        <v/>
      </c>
      <c r="G2945">
        <f>IF(C2945=1,1,0)</f>
        <v/>
      </c>
      <c r="H2945">
        <f>IF(C2945=E2945,1,0)</f>
        <v/>
      </c>
      <c r="I2945">
        <f>1/E2945</f>
        <v/>
      </c>
      <c r="J2945" s="28">
        <f>F2945*D2945</f>
        <v/>
      </c>
      <c r="K2945" s="28">
        <f>G2945*D2945</f>
        <v/>
      </c>
      <c r="L2945" s="28">
        <f>H2945*D2945</f>
        <v/>
      </c>
      <c r="M2945" s="28">
        <f>I2945*D2945</f>
        <v/>
      </c>
    </row>
    <row r="2946">
      <c r="A2946" t="inlineStr">
        <is>
          <t>PRO-01008</t>
        </is>
      </c>
      <c r="B2946" t="inlineStr">
        <is>
          <t>linkedin</t>
        </is>
      </c>
      <c r="C2946" t="n">
        <v>3</v>
      </c>
      <c r="D2946" s="28" t="n">
        <v>0</v>
      </c>
      <c r="E2946" t="n">
        <v>3</v>
      </c>
      <c r="F2946">
        <f>IF(E2946=1,1,IF(E2946=2,0.5,IF(OR(C2946=1,C2946=E2946),0.4,0.2/(E2946-2))))</f>
        <v/>
      </c>
      <c r="G2946">
        <f>IF(C2946=1,1,0)</f>
        <v/>
      </c>
      <c r="H2946">
        <f>IF(C2946=E2946,1,0)</f>
        <v/>
      </c>
      <c r="I2946">
        <f>1/E2946</f>
        <v/>
      </c>
      <c r="J2946" s="28">
        <f>F2946*D2946</f>
        <v/>
      </c>
      <c r="K2946" s="28">
        <f>G2946*D2946</f>
        <v/>
      </c>
      <c r="L2946" s="28">
        <f>H2946*D2946</f>
        <v/>
      </c>
      <c r="M2946" s="28">
        <f>I2946*D2946</f>
        <v/>
      </c>
    </row>
    <row r="2947">
      <c r="A2947" t="inlineStr">
        <is>
          <t>PRO-01009</t>
        </is>
      </c>
      <c r="B2947" t="inlineStr">
        <is>
          <t>google</t>
        </is>
      </c>
      <c r="C2947" t="n">
        <v>1</v>
      </c>
      <c r="D2947" s="28" t="n">
        <v>59370</v>
      </c>
      <c r="E2947" t="n">
        <v>3</v>
      </c>
      <c r="F2947">
        <f>IF(E2947=1,1,IF(E2947=2,0.5,IF(OR(C2947=1,C2947=E2947),0.4,0.2/(E2947-2))))</f>
        <v/>
      </c>
      <c r="G2947">
        <f>IF(C2947=1,1,0)</f>
        <v/>
      </c>
      <c r="H2947">
        <f>IF(C2947=E2947,1,0)</f>
        <v/>
      </c>
      <c r="I2947">
        <f>1/E2947</f>
        <v/>
      </c>
      <c r="J2947" s="28">
        <f>F2947*D2947</f>
        <v/>
      </c>
      <c r="K2947" s="28">
        <f>G2947*D2947</f>
        <v/>
      </c>
      <c r="L2947" s="28">
        <f>H2947*D2947</f>
        <v/>
      </c>
      <c r="M2947" s="28">
        <f>I2947*D2947</f>
        <v/>
      </c>
    </row>
    <row r="2948">
      <c r="A2948" t="inlineStr">
        <is>
          <t>PRO-01009</t>
        </is>
      </c>
      <c r="B2948" t="inlineStr">
        <is>
          <t>linkedin</t>
        </is>
      </c>
      <c r="C2948" t="n">
        <v>2</v>
      </c>
      <c r="D2948" s="28" t="n">
        <v>59370</v>
      </c>
      <c r="E2948" t="n">
        <v>3</v>
      </c>
      <c r="F2948">
        <f>IF(E2948=1,1,IF(E2948=2,0.5,IF(OR(C2948=1,C2948=E2948),0.4,0.2/(E2948-2))))</f>
        <v/>
      </c>
      <c r="G2948">
        <f>IF(C2948=1,1,0)</f>
        <v/>
      </c>
      <c r="H2948">
        <f>IF(C2948=E2948,1,0)</f>
        <v/>
      </c>
      <c r="I2948">
        <f>1/E2948</f>
        <v/>
      </c>
      <c r="J2948" s="28">
        <f>F2948*D2948</f>
        <v/>
      </c>
      <c r="K2948" s="28">
        <f>G2948*D2948</f>
        <v/>
      </c>
      <c r="L2948" s="28">
        <f>H2948*D2948</f>
        <v/>
      </c>
      <c r="M2948" s="28">
        <f>I2948*D2948</f>
        <v/>
      </c>
    </row>
    <row r="2949">
      <c r="A2949" t="inlineStr">
        <is>
          <t>PRO-01009</t>
        </is>
      </c>
      <c r="B2949" t="inlineStr">
        <is>
          <t>linkedin</t>
        </is>
      </c>
      <c r="C2949" t="n">
        <v>3</v>
      </c>
      <c r="D2949" s="28" t="n">
        <v>59370</v>
      </c>
      <c r="E2949" t="n">
        <v>3</v>
      </c>
      <c r="F2949">
        <f>IF(E2949=1,1,IF(E2949=2,0.5,IF(OR(C2949=1,C2949=E2949),0.4,0.2/(E2949-2))))</f>
        <v/>
      </c>
      <c r="G2949">
        <f>IF(C2949=1,1,0)</f>
        <v/>
      </c>
      <c r="H2949">
        <f>IF(C2949=E2949,1,0)</f>
        <v/>
      </c>
      <c r="I2949">
        <f>1/E2949</f>
        <v/>
      </c>
      <c r="J2949" s="28">
        <f>F2949*D2949</f>
        <v/>
      </c>
      <c r="K2949" s="28">
        <f>G2949*D2949</f>
        <v/>
      </c>
      <c r="L2949" s="28">
        <f>H2949*D2949</f>
        <v/>
      </c>
      <c r="M2949" s="28">
        <f>I2949*D2949</f>
        <v/>
      </c>
    </row>
    <row r="2950">
      <c r="A2950" t="inlineStr">
        <is>
          <t>PRO-01010</t>
        </is>
      </c>
      <c r="B2950" t="inlineStr">
        <is>
          <t>linkedin</t>
        </is>
      </c>
      <c r="C2950" t="n">
        <v>1</v>
      </c>
      <c r="D2950" s="28" t="n">
        <v>0</v>
      </c>
      <c r="E2950" t="n">
        <v>3</v>
      </c>
      <c r="F2950">
        <f>IF(E2950=1,1,IF(E2950=2,0.5,IF(OR(C2950=1,C2950=E2950),0.4,0.2/(E2950-2))))</f>
        <v/>
      </c>
      <c r="G2950">
        <f>IF(C2950=1,1,0)</f>
        <v/>
      </c>
      <c r="H2950">
        <f>IF(C2950=E2950,1,0)</f>
        <v/>
      </c>
      <c r="I2950">
        <f>1/E2950</f>
        <v/>
      </c>
      <c r="J2950" s="28">
        <f>F2950*D2950</f>
        <v/>
      </c>
      <c r="K2950" s="28">
        <f>G2950*D2950</f>
        <v/>
      </c>
      <c r="L2950" s="28">
        <f>H2950*D2950</f>
        <v/>
      </c>
      <c r="M2950" s="28">
        <f>I2950*D2950</f>
        <v/>
      </c>
    </row>
    <row r="2951">
      <c r="A2951" t="inlineStr">
        <is>
          <t>PRO-01010</t>
        </is>
      </c>
      <c r="B2951" t="inlineStr">
        <is>
          <t>programmatic</t>
        </is>
      </c>
      <c r="C2951" t="n">
        <v>2</v>
      </c>
      <c r="D2951" s="28" t="n">
        <v>0</v>
      </c>
      <c r="E2951" t="n">
        <v>3</v>
      </c>
      <c r="F2951">
        <f>IF(E2951=1,1,IF(E2951=2,0.5,IF(OR(C2951=1,C2951=E2951),0.4,0.2/(E2951-2))))</f>
        <v/>
      </c>
      <c r="G2951">
        <f>IF(C2951=1,1,0)</f>
        <v/>
      </c>
      <c r="H2951">
        <f>IF(C2951=E2951,1,0)</f>
        <v/>
      </c>
      <c r="I2951">
        <f>1/E2951</f>
        <v/>
      </c>
      <c r="J2951" s="28">
        <f>F2951*D2951</f>
        <v/>
      </c>
      <c r="K2951" s="28">
        <f>G2951*D2951</f>
        <v/>
      </c>
      <c r="L2951" s="28">
        <f>H2951*D2951</f>
        <v/>
      </c>
      <c r="M2951" s="28">
        <f>I2951*D2951</f>
        <v/>
      </c>
    </row>
    <row r="2952">
      <c r="A2952" t="inlineStr">
        <is>
          <t>PRO-01010</t>
        </is>
      </c>
      <c r="B2952" t="inlineStr">
        <is>
          <t>g2</t>
        </is>
      </c>
      <c r="C2952" t="n">
        <v>3</v>
      </c>
      <c r="D2952" s="28" t="n">
        <v>0</v>
      </c>
      <c r="E2952" t="n">
        <v>3</v>
      </c>
      <c r="F2952">
        <f>IF(E2952=1,1,IF(E2952=2,0.5,IF(OR(C2952=1,C2952=E2952),0.4,0.2/(E2952-2))))</f>
        <v/>
      </c>
      <c r="G2952">
        <f>IF(C2952=1,1,0)</f>
        <v/>
      </c>
      <c r="H2952">
        <f>IF(C2952=E2952,1,0)</f>
        <v/>
      </c>
      <c r="I2952">
        <f>1/E2952</f>
        <v/>
      </c>
      <c r="J2952" s="28">
        <f>F2952*D2952</f>
        <v/>
      </c>
      <c r="K2952" s="28">
        <f>G2952*D2952</f>
        <v/>
      </c>
      <c r="L2952" s="28">
        <f>H2952*D2952</f>
        <v/>
      </c>
      <c r="M2952" s="28">
        <f>I2952*D2952</f>
        <v/>
      </c>
    </row>
    <row r="2953">
      <c r="A2953" t="inlineStr">
        <is>
          <t>PRO-01011</t>
        </is>
      </c>
      <c r="B2953" t="inlineStr">
        <is>
          <t>linkedin</t>
        </is>
      </c>
      <c r="C2953" t="n">
        <v>1</v>
      </c>
      <c r="D2953" s="28" t="n">
        <v>0</v>
      </c>
      <c r="E2953" t="n">
        <v>4</v>
      </c>
      <c r="F2953">
        <f>IF(E2953=1,1,IF(E2953=2,0.5,IF(OR(C2953=1,C2953=E2953),0.4,0.2/(E2953-2))))</f>
        <v/>
      </c>
      <c r="G2953">
        <f>IF(C2953=1,1,0)</f>
        <v/>
      </c>
      <c r="H2953">
        <f>IF(C2953=E2953,1,0)</f>
        <v/>
      </c>
      <c r="I2953">
        <f>1/E2953</f>
        <v/>
      </c>
      <c r="J2953" s="28">
        <f>F2953*D2953</f>
        <v/>
      </c>
      <c r="K2953" s="28">
        <f>G2953*D2953</f>
        <v/>
      </c>
      <c r="L2953" s="28">
        <f>H2953*D2953</f>
        <v/>
      </c>
      <c r="M2953" s="28">
        <f>I2953*D2953</f>
        <v/>
      </c>
    </row>
    <row r="2954">
      <c r="A2954" t="inlineStr">
        <is>
          <t>PRO-01011</t>
        </is>
      </c>
      <c r="B2954" t="inlineStr">
        <is>
          <t>g2</t>
        </is>
      </c>
      <c r="C2954" t="n">
        <v>2</v>
      </c>
      <c r="D2954" s="28" t="n">
        <v>0</v>
      </c>
      <c r="E2954" t="n">
        <v>4</v>
      </c>
      <c r="F2954">
        <f>IF(E2954=1,1,IF(E2954=2,0.5,IF(OR(C2954=1,C2954=E2954),0.4,0.2/(E2954-2))))</f>
        <v/>
      </c>
      <c r="G2954">
        <f>IF(C2954=1,1,0)</f>
        <v/>
      </c>
      <c r="H2954">
        <f>IF(C2954=E2954,1,0)</f>
        <v/>
      </c>
      <c r="I2954">
        <f>1/E2954</f>
        <v/>
      </c>
      <c r="J2954" s="28">
        <f>F2954*D2954</f>
        <v/>
      </c>
      <c r="K2954" s="28">
        <f>G2954*D2954</f>
        <v/>
      </c>
      <c r="L2954" s="28">
        <f>H2954*D2954</f>
        <v/>
      </c>
      <c r="M2954" s="28">
        <f>I2954*D2954</f>
        <v/>
      </c>
    </row>
    <row r="2955">
      <c r="A2955" t="inlineStr">
        <is>
          <t>PRO-01011</t>
        </is>
      </c>
      <c r="B2955" t="inlineStr">
        <is>
          <t>programmatic</t>
        </is>
      </c>
      <c r="C2955" t="n">
        <v>3</v>
      </c>
      <c r="D2955" s="28" t="n">
        <v>0</v>
      </c>
      <c r="E2955" t="n">
        <v>4</v>
      </c>
      <c r="F2955">
        <f>IF(E2955=1,1,IF(E2955=2,0.5,IF(OR(C2955=1,C2955=E2955),0.4,0.2/(E2955-2))))</f>
        <v/>
      </c>
      <c r="G2955">
        <f>IF(C2955=1,1,0)</f>
        <v/>
      </c>
      <c r="H2955">
        <f>IF(C2955=E2955,1,0)</f>
        <v/>
      </c>
      <c r="I2955">
        <f>1/E2955</f>
        <v/>
      </c>
      <c r="J2955" s="28">
        <f>F2955*D2955</f>
        <v/>
      </c>
      <c r="K2955" s="28">
        <f>G2955*D2955</f>
        <v/>
      </c>
      <c r="L2955" s="28">
        <f>H2955*D2955</f>
        <v/>
      </c>
      <c r="M2955" s="28">
        <f>I2955*D2955</f>
        <v/>
      </c>
    </row>
    <row r="2956">
      <c r="A2956" t="inlineStr">
        <is>
          <t>PRO-01011</t>
        </is>
      </c>
      <c r="B2956" t="inlineStr">
        <is>
          <t>programmatic</t>
        </is>
      </c>
      <c r="C2956" t="n">
        <v>4</v>
      </c>
      <c r="D2956" s="28" t="n">
        <v>0</v>
      </c>
      <c r="E2956" t="n">
        <v>4</v>
      </c>
      <c r="F2956">
        <f>IF(E2956=1,1,IF(E2956=2,0.5,IF(OR(C2956=1,C2956=E2956),0.4,0.2/(E2956-2))))</f>
        <v/>
      </c>
      <c r="G2956">
        <f>IF(C2956=1,1,0)</f>
        <v/>
      </c>
      <c r="H2956">
        <f>IF(C2956=E2956,1,0)</f>
        <v/>
      </c>
      <c r="I2956">
        <f>1/E2956</f>
        <v/>
      </c>
      <c r="J2956" s="28">
        <f>F2956*D2956</f>
        <v/>
      </c>
      <c r="K2956" s="28">
        <f>G2956*D2956</f>
        <v/>
      </c>
      <c r="L2956" s="28">
        <f>H2956*D2956</f>
        <v/>
      </c>
      <c r="M2956" s="28">
        <f>I2956*D2956</f>
        <v/>
      </c>
    </row>
    <row r="2957">
      <c r="A2957" t="inlineStr">
        <is>
          <t>PRO-01012</t>
        </is>
      </c>
      <c r="B2957" t="inlineStr">
        <is>
          <t>linkedin</t>
        </is>
      </c>
      <c r="C2957" t="n">
        <v>1</v>
      </c>
      <c r="D2957" s="28" t="n">
        <v>0</v>
      </c>
      <c r="E2957" t="n">
        <v>4</v>
      </c>
      <c r="F2957">
        <f>IF(E2957=1,1,IF(E2957=2,0.5,IF(OR(C2957=1,C2957=E2957),0.4,0.2/(E2957-2))))</f>
        <v/>
      </c>
      <c r="G2957">
        <f>IF(C2957=1,1,0)</f>
        <v/>
      </c>
      <c r="H2957">
        <f>IF(C2957=E2957,1,0)</f>
        <v/>
      </c>
      <c r="I2957">
        <f>1/E2957</f>
        <v/>
      </c>
      <c r="J2957" s="28">
        <f>F2957*D2957</f>
        <v/>
      </c>
      <c r="K2957" s="28">
        <f>G2957*D2957</f>
        <v/>
      </c>
      <c r="L2957" s="28">
        <f>H2957*D2957</f>
        <v/>
      </c>
      <c r="M2957" s="28">
        <f>I2957*D2957</f>
        <v/>
      </c>
    </row>
    <row r="2958">
      <c r="A2958" t="inlineStr">
        <is>
          <t>PRO-01012</t>
        </is>
      </c>
      <c r="B2958" t="inlineStr">
        <is>
          <t>google</t>
        </is>
      </c>
      <c r="C2958" t="n">
        <v>2</v>
      </c>
      <c r="D2958" s="28" t="n">
        <v>0</v>
      </c>
      <c r="E2958" t="n">
        <v>4</v>
      </c>
      <c r="F2958">
        <f>IF(E2958=1,1,IF(E2958=2,0.5,IF(OR(C2958=1,C2958=E2958),0.4,0.2/(E2958-2))))</f>
        <v/>
      </c>
      <c r="G2958">
        <f>IF(C2958=1,1,0)</f>
        <v/>
      </c>
      <c r="H2958">
        <f>IF(C2958=E2958,1,0)</f>
        <v/>
      </c>
      <c r="I2958">
        <f>1/E2958</f>
        <v/>
      </c>
      <c r="J2958" s="28">
        <f>F2958*D2958</f>
        <v/>
      </c>
      <c r="K2958" s="28">
        <f>G2958*D2958</f>
        <v/>
      </c>
      <c r="L2958" s="28">
        <f>H2958*D2958</f>
        <v/>
      </c>
      <c r="M2958" s="28">
        <f>I2958*D2958</f>
        <v/>
      </c>
    </row>
    <row r="2959">
      <c r="A2959" t="inlineStr">
        <is>
          <t>PRO-01012</t>
        </is>
      </c>
      <c r="B2959" t="inlineStr">
        <is>
          <t>google</t>
        </is>
      </c>
      <c r="C2959" t="n">
        <v>3</v>
      </c>
      <c r="D2959" s="28" t="n">
        <v>0</v>
      </c>
      <c r="E2959" t="n">
        <v>4</v>
      </c>
      <c r="F2959">
        <f>IF(E2959=1,1,IF(E2959=2,0.5,IF(OR(C2959=1,C2959=E2959),0.4,0.2/(E2959-2))))</f>
        <v/>
      </c>
      <c r="G2959">
        <f>IF(C2959=1,1,0)</f>
        <v/>
      </c>
      <c r="H2959">
        <f>IF(C2959=E2959,1,0)</f>
        <v/>
      </c>
      <c r="I2959">
        <f>1/E2959</f>
        <v/>
      </c>
      <c r="J2959" s="28">
        <f>F2959*D2959</f>
        <v/>
      </c>
      <c r="K2959" s="28">
        <f>G2959*D2959</f>
        <v/>
      </c>
      <c r="L2959" s="28">
        <f>H2959*D2959</f>
        <v/>
      </c>
      <c r="M2959" s="28">
        <f>I2959*D2959</f>
        <v/>
      </c>
    </row>
    <row r="2960">
      <c r="A2960" t="inlineStr">
        <is>
          <t>PRO-01012</t>
        </is>
      </c>
      <c r="B2960" t="inlineStr">
        <is>
          <t>linkedin</t>
        </is>
      </c>
      <c r="C2960" t="n">
        <v>4</v>
      </c>
      <c r="D2960" s="28" t="n">
        <v>0</v>
      </c>
      <c r="E2960" t="n">
        <v>4</v>
      </c>
      <c r="F2960">
        <f>IF(E2960=1,1,IF(E2960=2,0.5,IF(OR(C2960=1,C2960=E2960),0.4,0.2/(E2960-2))))</f>
        <v/>
      </c>
      <c r="G2960">
        <f>IF(C2960=1,1,0)</f>
        <v/>
      </c>
      <c r="H2960">
        <f>IF(C2960=E2960,1,0)</f>
        <v/>
      </c>
      <c r="I2960">
        <f>1/E2960</f>
        <v/>
      </c>
      <c r="J2960" s="28">
        <f>F2960*D2960</f>
        <v/>
      </c>
      <c r="K2960" s="28">
        <f>G2960*D2960</f>
        <v/>
      </c>
      <c r="L2960" s="28">
        <f>H2960*D2960</f>
        <v/>
      </c>
      <c r="M2960" s="28">
        <f>I2960*D2960</f>
        <v/>
      </c>
    </row>
    <row r="2961">
      <c r="A2961" t="inlineStr">
        <is>
          <t>PRO-01013</t>
        </is>
      </c>
      <c r="B2961" t="inlineStr">
        <is>
          <t>google</t>
        </is>
      </c>
      <c r="C2961" t="n">
        <v>1</v>
      </c>
      <c r="D2961" s="28" t="n">
        <v>0</v>
      </c>
      <c r="E2961" t="n">
        <v>3</v>
      </c>
      <c r="F2961">
        <f>IF(E2961=1,1,IF(E2961=2,0.5,IF(OR(C2961=1,C2961=E2961),0.4,0.2/(E2961-2))))</f>
        <v/>
      </c>
      <c r="G2961">
        <f>IF(C2961=1,1,0)</f>
        <v/>
      </c>
      <c r="H2961">
        <f>IF(C2961=E2961,1,0)</f>
        <v/>
      </c>
      <c r="I2961">
        <f>1/E2961</f>
        <v/>
      </c>
      <c r="J2961" s="28">
        <f>F2961*D2961</f>
        <v/>
      </c>
      <c r="K2961" s="28">
        <f>G2961*D2961</f>
        <v/>
      </c>
      <c r="L2961" s="28">
        <f>H2961*D2961</f>
        <v/>
      </c>
      <c r="M2961" s="28">
        <f>I2961*D2961</f>
        <v/>
      </c>
    </row>
    <row r="2962">
      <c r="A2962" t="inlineStr">
        <is>
          <t>PRO-01013</t>
        </is>
      </c>
      <c r="B2962" t="inlineStr">
        <is>
          <t>linkedin</t>
        </is>
      </c>
      <c r="C2962" t="n">
        <v>2</v>
      </c>
      <c r="D2962" s="28" t="n">
        <v>0</v>
      </c>
      <c r="E2962" t="n">
        <v>3</v>
      </c>
      <c r="F2962">
        <f>IF(E2962=1,1,IF(E2962=2,0.5,IF(OR(C2962=1,C2962=E2962),0.4,0.2/(E2962-2))))</f>
        <v/>
      </c>
      <c r="G2962">
        <f>IF(C2962=1,1,0)</f>
        <v/>
      </c>
      <c r="H2962">
        <f>IF(C2962=E2962,1,0)</f>
        <v/>
      </c>
      <c r="I2962">
        <f>1/E2962</f>
        <v/>
      </c>
      <c r="J2962" s="28">
        <f>F2962*D2962</f>
        <v/>
      </c>
      <c r="K2962" s="28">
        <f>G2962*D2962</f>
        <v/>
      </c>
      <c r="L2962" s="28">
        <f>H2962*D2962</f>
        <v/>
      </c>
      <c r="M2962" s="28">
        <f>I2962*D2962</f>
        <v/>
      </c>
    </row>
    <row r="2963">
      <c r="A2963" t="inlineStr">
        <is>
          <t>PRO-01013</t>
        </is>
      </c>
      <c r="B2963" t="inlineStr">
        <is>
          <t>google</t>
        </is>
      </c>
      <c r="C2963" t="n">
        <v>3</v>
      </c>
      <c r="D2963" s="28" t="n">
        <v>0</v>
      </c>
      <c r="E2963" t="n">
        <v>3</v>
      </c>
      <c r="F2963">
        <f>IF(E2963=1,1,IF(E2963=2,0.5,IF(OR(C2963=1,C2963=E2963),0.4,0.2/(E2963-2))))</f>
        <v/>
      </c>
      <c r="G2963">
        <f>IF(C2963=1,1,0)</f>
        <v/>
      </c>
      <c r="H2963">
        <f>IF(C2963=E2963,1,0)</f>
        <v/>
      </c>
      <c r="I2963">
        <f>1/E2963</f>
        <v/>
      </c>
      <c r="J2963" s="28">
        <f>F2963*D2963</f>
        <v/>
      </c>
      <c r="K2963" s="28">
        <f>G2963*D2963</f>
        <v/>
      </c>
      <c r="L2963" s="28">
        <f>H2963*D2963</f>
        <v/>
      </c>
      <c r="M2963" s="28">
        <f>I2963*D2963</f>
        <v/>
      </c>
    </row>
    <row r="2964">
      <c r="A2964" t="inlineStr">
        <is>
          <t>PRO-01014</t>
        </is>
      </c>
      <c r="B2964" t="inlineStr">
        <is>
          <t>linkedin</t>
        </is>
      </c>
      <c r="C2964" t="n">
        <v>1</v>
      </c>
      <c r="D2964" s="28" t="n">
        <v>114554</v>
      </c>
      <c r="E2964" t="n">
        <v>4</v>
      </c>
      <c r="F2964">
        <f>IF(E2964=1,1,IF(E2964=2,0.5,IF(OR(C2964=1,C2964=E2964),0.4,0.2/(E2964-2))))</f>
        <v/>
      </c>
      <c r="G2964">
        <f>IF(C2964=1,1,0)</f>
        <v/>
      </c>
      <c r="H2964">
        <f>IF(C2964=E2964,1,0)</f>
        <v/>
      </c>
      <c r="I2964">
        <f>1/E2964</f>
        <v/>
      </c>
      <c r="J2964" s="28">
        <f>F2964*D2964</f>
        <v/>
      </c>
      <c r="K2964" s="28">
        <f>G2964*D2964</f>
        <v/>
      </c>
      <c r="L2964" s="28">
        <f>H2964*D2964</f>
        <v/>
      </c>
      <c r="M2964" s="28">
        <f>I2964*D2964</f>
        <v/>
      </c>
    </row>
    <row r="2965">
      <c r="A2965" t="inlineStr">
        <is>
          <t>PRO-01014</t>
        </is>
      </c>
      <c r="B2965" t="inlineStr">
        <is>
          <t>google</t>
        </is>
      </c>
      <c r="C2965" t="n">
        <v>2</v>
      </c>
      <c r="D2965" s="28" t="n">
        <v>114554</v>
      </c>
      <c r="E2965" t="n">
        <v>4</v>
      </c>
      <c r="F2965">
        <f>IF(E2965=1,1,IF(E2965=2,0.5,IF(OR(C2965=1,C2965=E2965),0.4,0.2/(E2965-2))))</f>
        <v/>
      </c>
      <c r="G2965">
        <f>IF(C2965=1,1,0)</f>
        <v/>
      </c>
      <c r="H2965">
        <f>IF(C2965=E2965,1,0)</f>
        <v/>
      </c>
      <c r="I2965">
        <f>1/E2965</f>
        <v/>
      </c>
      <c r="J2965" s="28">
        <f>F2965*D2965</f>
        <v/>
      </c>
      <c r="K2965" s="28">
        <f>G2965*D2965</f>
        <v/>
      </c>
      <c r="L2965" s="28">
        <f>H2965*D2965</f>
        <v/>
      </c>
      <c r="M2965" s="28">
        <f>I2965*D2965</f>
        <v/>
      </c>
    </row>
    <row r="2966">
      <c r="A2966" t="inlineStr">
        <is>
          <t>PRO-01014</t>
        </is>
      </c>
      <c r="B2966" t="inlineStr">
        <is>
          <t>linkedin</t>
        </is>
      </c>
      <c r="C2966" t="n">
        <v>3</v>
      </c>
      <c r="D2966" s="28" t="n">
        <v>114554</v>
      </c>
      <c r="E2966" t="n">
        <v>4</v>
      </c>
      <c r="F2966">
        <f>IF(E2966=1,1,IF(E2966=2,0.5,IF(OR(C2966=1,C2966=E2966),0.4,0.2/(E2966-2))))</f>
        <v/>
      </c>
      <c r="G2966">
        <f>IF(C2966=1,1,0)</f>
        <v/>
      </c>
      <c r="H2966">
        <f>IF(C2966=E2966,1,0)</f>
        <v/>
      </c>
      <c r="I2966">
        <f>1/E2966</f>
        <v/>
      </c>
      <c r="J2966" s="28">
        <f>F2966*D2966</f>
        <v/>
      </c>
      <c r="K2966" s="28">
        <f>G2966*D2966</f>
        <v/>
      </c>
      <c r="L2966" s="28">
        <f>H2966*D2966</f>
        <v/>
      </c>
      <c r="M2966" s="28">
        <f>I2966*D2966</f>
        <v/>
      </c>
    </row>
    <row r="2967">
      <c r="A2967" t="inlineStr">
        <is>
          <t>PRO-01014</t>
        </is>
      </c>
      <c r="B2967" t="inlineStr">
        <is>
          <t>g2</t>
        </is>
      </c>
      <c r="C2967" t="n">
        <v>4</v>
      </c>
      <c r="D2967" s="28" t="n">
        <v>114554</v>
      </c>
      <c r="E2967" t="n">
        <v>4</v>
      </c>
      <c r="F2967">
        <f>IF(E2967=1,1,IF(E2967=2,0.5,IF(OR(C2967=1,C2967=E2967),0.4,0.2/(E2967-2))))</f>
        <v/>
      </c>
      <c r="G2967">
        <f>IF(C2967=1,1,0)</f>
        <v/>
      </c>
      <c r="H2967">
        <f>IF(C2967=E2967,1,0)</f>
        <v/>
      </c>
      <c r="I2967">
        <f>1/E2967</f>
        <v/>
      </c>
      <c r="J2967" s="28">
        <f>F2967*D2967</f>
        <v/>
      </c>
      <c r="K2967" s="28">
        <f>G2967*D2967</f>
        <v/>
      </c>
      <c r="L2967" s="28">
        <f>H2967*D2967</f>
        <v/>
      </c>
      <c r="M2967" s="28">
        <f>I2967*D2967</f>
        <v/>
      </c>
    </row>
    <row r="2968">
      <c r="A2968" t="inlineStr">
        <is>
          <t>PRO-01015</t>
        </is>
      </c>
      <c r="B2968" t="inlineStr">
        <is>
          <t>linkedin</t>
        </is>
      </c>
      <c r="C2968" t="n">
        <v>1</v>
      </c>
      <c r="D2968" s="28" t="n">
        <v>0</v>
      </c>
      <c r="E2968" t="n">
        <v>2</v>
      </c>
      <c r="F2968">
        <f>IF(E2968=1,1,IF(E2968=2,0.5,IF(OR(C2968=1,C2968=E2968),0.4,0.2/(E2968-2))))</f>
        <v/>
      </c>
      <c r="G2968">
        <f>IF(C2968=1,1,0)</f>
        <v/>
      </c>
      <c r="H2968">
        <f>IF(C2968=E2968,1,0)</f>
        <v/>
      </c>
      <c r="I2968">
        <f>1/E2968</f>
        <v/>
      </c>
      <c r="J2968" s="28">
        <f>F2968*D2968</f>
        <v/>
      </c>
      <c r="K2968" s="28">
        <f>G2968*D2968</f>
        <v/>
      </c>
      <c r="L2968" s="28">
        <f>H2968*D2968</f>
        <v/>
      </c>
      <c r="M2968" s="28">
        <f>I2968*D2968</f>
        <v/>
      </c>
    </row>
    <row r="2969">
      <c r="A2969" t="inlineStr">
        <is>
          <t>PRO-01015</t>
        </is>
      </c>
      <c r="B2969" t="inlineStr">
        <is>
          <t>linkedin</t>
        </is>
      </c>
      <c r="C2969" t="n">
        <v>2</v>
      </c>
      <c r="D2969" s="28" t="n">
        <v>0</v>
      </c>
      <c r="E2969" t="n">
        <v>2</v>
      </c>
      <c r="F2969">
        <f>IF(E2969=1,1,IF(E2969=2,0.5,IF(OR(C2969=1,C2969=E2969),0.4,0.2/(E2969-2))))</f>
        <v/>
      </c>
      <c r="G2969">
        <f>IF(C2969=1,1,0)</f>
        <v/>
      </c>
      <c r="H2969">
        <f>IF(C2969=E2969,1,0)</f>
        <v/>
      </c>
      <c r="I2969">
        <f>1/E2969</f>
        <v/>
      </c>
      <c r="J2969" s="28">
        <f>F2969*D2969</f>
        <v/>
      </c>
      <c r="K2969" s="28">
        <f>G2969*D2969</f>
        <v/>
      </c>
      <c r="L2969" s="28">
        <f>H2969*D2969</f>
        <v/>
      </c>
      <c r="M2969" s="28">
        <f>I2969*D2969</f>
        <v/>
      </c>
    </row>
    <row r="2970">
      <c r="A2970" t="inlineStr">
        <is>
          <t>PRO-01016</t>
        </is>
      </c>
      <c r="B2970" t="inlineStr">
        <is>
          <t>google</t>
        </is>
      </c>
      <c r="C2970" t="n">
        <v>1</v>
      </c>
      <c r="D2970" s="28" t="n">
        <v>0</v>
      </c>
      <c r="E2970" t="n">
        <v>4</v>
      </c>
      <c r="F2970">
        <f>IF(E2970=1,1,IF(E2970=2,0.5,IF(OR(C2970=1,C2970=E2970),0.4,0.2/(E2970-2))))</f>
        <v/>
      </c>
      <c r="G2970">
        <f>IF(C2970=1,1,0)</f>
        <v/>
      </c>
      <c r="H2970">
        <f>IF(C2970=E2970,1,0)</f>
        <v/>
      </c>
      <c r="I2970">
        <f>1/E2970</f>
        <v/>
      </c>
      <c r="J2970" s="28">
        <f>F2970*D2970</f>
        <v/>
      </c>
      <c r="K2970" s="28">
        <f>G2970*D2970</f>
        <v/>
      </c>
      <c r="L2970" s="28">
        <f>H2970*D2970</f>
        <v/>
      </c>
      <c r="M2970" s="28">
        <f>I2970*D2970</f>
        <v/>
      </c>
    </row>
    <row r="2971">
      <c r="A2971" t="inlineStr">
        <is>
          <t>PRO-01016</t>
        </is>
      </c>
      <c r="B2971" t="inlineStr">
        <is>
          <t>g2</t>
        </is>
      </c>
      <c r="C2971" t="n">
        <v>2</v>
      </c>
      <c r="D2971" s="28" t="n">
        <v>0</v>
      </c>
      <c r="E2971" t="n">
        <v>4</v>
      </c>
      <c r="F2971">
        <f>IF(E2971=1,1,IF(E2971=2,0.5,IF(OR(C2971=1,C2971=E2971),0.4,0.2/(E2971-2))))</f>
        <v/>
      </c>
      <c r="G2971">
        <f>IF(C2971=1,1,0)</f>
        <v/>
      </c>
      <c r="H2971">
        <f>IF(C2971=E2971,1,0)</f>
        <v/>
      </c>
      <c r="I2971">
        <f>1/E2971</f>
        <v/>
      </c>
      <c r="J2971" s="28">
        <f>F2971*D2971</f>
        <v/>
      </c>
      <c r="K2971" s="28">
        <f>G2971*D2971</f>
        <v/>
      </c>
      <c r="L2971" s="28">
        <f>H2971*D2971</f>
        <v/>
      </c>
      <c r="M2971" s="28">
        <f>I2971*D2971</f>
        <v/>
      </c>
    </row>
    <row r="2972">
      <c r="A2972" t="inlineStr">
        <is>
          <t>PRO-01016</t>
        </is>
      </c>
      <c r="B2972" t="inlineStr">
        <is>
          <t>linkedin</t>
        </is>
      </c>
      <c r="C2972" t="n">
        <v>3</v>
      </c>
      <c r="D2972" s="28" t="n">
        <v>0</v>
      </c>
      <c r="E2972" t="n">
        <v>4</v>
      </c>
      <c r="F2972">
        <f>IF(E2972=1,1,IF(E2972=2,0.5,IF(OR(C2972=1,C2972=E2972),0.4,0.2/(E2972-2))))</f>
        <v/>
      </c>
      <c r="G2972">
        <f>IF(C2972=1,1,0)</f>
        <v/>
      </c>
      <c r="H2972">
        <f>IF(C2972=E2972,1,0)</f>
        <v/>
      </c>
      <c r="I2972">
        <f>1/E2972</f>
        <v/>
      </c>
      <c r="J2972" s="28">
        <f>F2972*D2972</f>
        <v/>
      </c>
      <c r="K2972" s="28">
        <f>G2972*D2972</f>
        <v/>
      </c>
      <c r="L2972" s="28">
        <f>H2972*D2972</f>
        <v/>
      </c>
      <c r="M2972" s="28">
        <f>I2972*D2972</f>
        <v/>
      </c>
    </row>
    <row r="2973">
      <c r="A2973" t="inlineStr">
        <is>
          <t>PRO-01016</t>
        </is>
      </c>
      <c r="B2973" t="inlineStr">
        <is>
          <t>g2</t>
        </is>
      </c>
      <c r="C2973" t="n">
        <v>4</v>
      </c>
      <c r="D2973" s="28" t="n">
        <v>0</v>
      </c>
      <c r="E2973" t="n">
        <v>4</v>
      </c>
      <c r="F2973">
        <f>IF(E2973=1,1,IF(E2973=2,0.5,IF(OR(C2973=1,C2973=E2973),0.4,0.2/(E2973-2))))</f>
        <v/>
      </c>
      <c r="G2973">
        <f>IF(C2973=1,1,0)</f>
        <v/>
      </c>
      <c r="H2973">
        <f>IF(C2973=E2973,1,0)</f>
        <v/>
      </c>
      <c r="I2973">
        <f>1/E2973</f>
        <v/>
      </c>
      <c r="J2973" s="28">
        <f>F2973*D2973</f>
        <v/>
      </c>
      <c r="K2973" s="28">
        <f>G2973*D2973</f>
        <v/>
      </c>
      <c r="L2973" s="28">
        <f>H2973*D2973</f>
        <v/>
      </c>
      <c r="M2973" s="28">
        <f>I2973*D2973</f>
        <v/>
      </c>
    </row>
    <row r="2974">
      <c r="A2974" t="inlineStr">
        <is>
          <t>PRO-01017</t>
        </is>
      </c>
      <c r="B2974" t="inlineStr">
        <is>
          <t>linkedin</t>
        </is>
      </c>
      <c r="C2974" t="n">
        <v>1</v>
      </c>
      <c r="D2974" s="28" t="n">
        <v>0</v>
      </c>
      <c r="E2974" t="n">
        <v>3</v>
      </c>
      <c r="F2974">
        <f>IF(E2974=1,1,IF(E2974=2,0.5,IF(OR(C2974=1,C2974=E2974),0.4,0.2/(E2974-2))))</f>
        <v/>
      </c>
      <c r="G2974">
        <f>IF(C2974=1,1,0)</f>
        <v/>
      </c>
      <c r="H2974">
        <f>IF(C2974=E2974,1,0)</f>
        <v/>
      </c>
      <c r="I2974">
        <f>1/E2974</f>
        <v/>
      </c>
      <c r="J2974" s="28">
        <f>F2974*D2974</f>
        <v/>
      </c>
      <c r="K2974" s="28">
        <f>G2974*D2974</f>
        <v/>
      </c>
      <c r="L2974" s="28">
        <f>H2974*D2974</f>
        <v/>
      </c>
      <c r="M2974" s="28">
        <f>I2974*D2974</f>
        <v/>
      </c>
    </row>
    <row r="2975">
      <c r="A2975" t="inlineStr">
        <is>
          <t>PRO-01017</t>
        </is>
      </c>
      <c r="B2975" t="inlineStr">
        <is>
          <t>g2</t>
        </is>
      </c>
      <c r="C2975" t="n">
        <v>2</v>
      </c>
      <c r="D2975" s="28" t="n">
        <v>0</v>
      </c>
      <c r="E2975" t="n">
        <v>3</v>
      </c>
      <c r="F2975">
        <f>IF(E2975=1,1,IF(E2975=2,0.5,IF(OR(C2975=1,C2975=E2975),0.4,0.2/(E2975-2))))</f>
        <v/>
      </c>
      <c r="G2975">
        <f>IF(C2975=1,1,0)</f>
        <v/>
      </c>
      <c r="H2975">
        <f>IF(C2975=E2975,1,0)</f>
        <v/>
      </c>
      <c r="I2975">
        <f>1/E2975</f>
        <v/>
      </c>
      <c r="J2975" s="28">
        <f>F2975*D2975</f>
        <v/>
      </c>
      <c r="K2975" s="28">
        <f>G2975*D2975</f>
        <v/>
      </c>
      <c r="L2975" s="28">
        <f>H2975*D2975</f>
        <v/>
      </c>
      <c r="M2975" s="28">
        <f>I2975*D2975</f>
        <v/>
      </c>
    </row>
    <row r="2976">
      <c r="A2976" t="inlineStr">
        <is>
          <t>PRO-01017</t>
        </is>
      </c>
      <c r="B2976" t="inlineStr">
        <is>
          <t>linkedin</t>
        </is>
      </c>
      <c r="C2976" t="n">
        <v>3</v>
      </c>
      <c r="D2976" s="28" t="n">
        <v>0</v>
      </c>
      <c r="E2976" t="n">
        <v>3</v>
      </c>
      <c r="F2976">
        <f>IF(E2976=1,1,IF(E2976=2,0.5,IF(OR(C2976=1,C2976=E2976),0.4,0.2/(E2976-2))))</f>
        <v/>
      </c>
      <c r="G2976">
        <f>IF(C2976=1,1,0)</f>
        <v/>
      </c>
      <c r="H2976">
        <f>IF(C2976=E2976,1,0)</f>
        <v/>
      </c>
      <c r="I2976">
        <f>1/E2976</f>
        <v/>
      </c>
      <c r="J2976" s="28">
        <f>F2976*D2976</f>
        <v/>
      </c>
      <c r="K2976" s="28">
        <f>G2976*D2976</f>
        <v/>
      </c>
      <c r="L2976" s="28">
        <f>H2976*D2976</f>
        <v/>
      </c>
      <c r="M2976" s="28">
        <f>I2976*D2976</f>
        <v/>
      </c>
    </row>
    <row r="2977">
      <c r="A2977" t="inlineStr">
        <is>
          <t>PRO-01018</t>
        </is>
      </c>
      <c r="B2977" t="inlineStr">
        <is>
          <t>google</t>
        </is>
      </c>
      <c r="C2977" t="n">
        <v>1</v>
      </c>
      <c r="D2977" s="28" t="n">
        <v>0</v>
      </c>
      <c r="E2977" t="n">
        <v>2</v>
      </c>
      <c r="F2977">
        <f>IF(E2977=1,1,IF(E2977=2,0.5,IF(OR(C2977=1,C2977=E2977),0.4,0.2/(E2977-2))))</f>
        <v/>
      </c>
      <c r="G2977">
        <f>IF(C2977=1,1,0)</f>
        <v/>
      </c>
      <c r="H2977">
        <f>IF(C2977=E2977,1,0)</f>
        <v/>
      </c>
      <c r="I2977">
        <f>1/E2977</f>
        <v/>
      </c>
      <c r="J2977" s="28">
        <f>F2977*D2977</f>
        <v/>
      </c>
      <c r="K2977" s="28">
        <f>G2977*D2977</f>
        <v/>
      </c>
      <c r="L2977" s="28">
        <f>H2977*D2977</f>
        <v/>
      </c>
      <c r="M2977" s="28">
        <f>I2977*D2977</f>
        <v/>
      </c>
    </row>
    <row r="2978">
      <c r="A2978" t="inlineStr">
        <is>
          <t>PRO-01018</t>
        </is>
      </c>
      <c r="B2978" t="inlineStr">
        <is>
          <t>programmatic</t>
        </is>
      </c>
      <c r="C2978" t="n">
        <v>2</v>
      </c>
      <c r="D2978" s="28" t="n">
        <v>0</v>
      </c>
      <c r="E2978" t="n">
        <v>2</v>
      </c>
      <c r="F2978">
        <f>IF(E2978=1,1,IF(E2978=2,0.5,IF(OR(C2978=1,C2978=E2978),0.4,0.2/(E2978-2))))</f>
        <v/>
      </c>
      <c r="G2978">
        <f>IF(C2978=1,1,0)</f>
        <v/>
      </c>
      <c r="H2978">
        <f>IF(C2978=E2978,1,0)</f>
        <v/>
      </c>
      <c r="I2978">
        <f>1/E2978</f>
        <v/>
      </c>
      <c r="J2978" s="28">
        <f>F2978*D2978</f>
        <v/>
      </c>
      <c r="K2978" s="28">
        <f>G2978*D2978</f>
        <v/>
      </c>
      <c r="L2978" s="28">
        <f>H2978*D2978</f>
        <v/>
      </c>
      <c r="M2978" s="28">
        <f>I2978*D2978</f>
        <v/>
      </c>
    </row>
    <row r="2979">
      <c r="A2979" t="inlineStr">
        <is>
          <t>PRO-01019</t>
        </is>
      </c>
      <c r="B2979" t="inlineStr">
        <is>
          <t>linkedin</t>
        </is>
      </c>
      <c r="C2979" t="n">
        <v>1</v>
      </c>
      <c r="D2979" s="28" t="n">
        <v>64483</v>
      </c>
      <c r="E2979" t="n">
        <v>2</v>
      </c>
      <c r="F2979">
        <f>IF(E2979=1,1,IF(E2979=2,0.5,IF(OR(C2979=1,C2979=E2979),0.4,0.2/(E2979-2))))</f>
        <v/>
      </c>
      <c r="G2979">
        <f>IF(C2979=1,1,0)</f>
        <v/>
      </c>
      <c r="H2979">
        <f>IF(C2979=E2979,1,0)</f>
        <v/>
      </c>
      <c r="I2979">
        <f>1/E2979</f>
        <v/>
      </c>
      <c r="J2979" s="28">
        <f>F2979*D2979</f>
        <v/>
      </c>
      <c r="K2979" s="28">
        <f>G2979*D2979</f>
        <v/>
      </c>
      <c r="L2979" s="28">
        <f>H2979*D2979</f>
        <v/>
      </c>
      <c r="M2979" s="28">
        <f>I2979*D2979</f>
        <v/>
      </c>
    </row>
    <row r="2980">
      <c r="A2980" t="inlineStr">
        <is>
          <t>PRO-01019</t>
        </is>
      </c>
      <c r="B2980" t="inlineStr">
        <is>
          <t>linkedin</t>
        </is>
      </c>
      <c r="C2980" t="n">
        <v>2</v>
      </c>
      <c r="D2980" s="28" t="n">
        <v>64483</v>
      </c>
      <c r="E2980" t="n">
        <v>2</v>
      </c>
      <c r="F2980">
        <f>IF(E2980=1,1,IF(E2980=2,0.5,IF(OR(C2980=1,C2980=E2980),0.4,0.2/(E2980-2))))</f>
        <v/>
      </c>
      <c r="G2980">
        <f>IF(C2980=1,1,0)</f>
        <v/>
      </c>
      <c r="H2980">
        <f>IF(C2980=E2980,1,0)</f>
        <v/>
      </c>
      <c r="I2980">
        <f>1/E2980</f>
        <v/>
      </c>
      <c r="J2980" s="28">
        <f>F2980*D2980</f>
        <v/>
      </c>
      <c r="K2980" s="28">
        <f>G2980*D2980</f>
        <v/>
      </c>
      <c r="L2980" s="28">
        <f>H2980*D2980</f>
        <v/>
      </c>
      <c r="M2980" s="28">
        <f>I2980*D2980</f>
        <v/>
      </c>
    </row>
    <row r="2981">
      <c r="A2981" t="inlineStr">
        <is>
          <t>PRO-01020</t>
        </is>
      </c>
      <c r="B2981" t="inlineStr">
        <is>
          <t>linkedin</t>
        </is>
      </c>
      <c r="C2981" t="n">
        <v>1</v>
      </c>
      <c r="D2981" s="28" t="n">
        <v>0</v>
      </c>
      <c r="E2981" t="n">
        <v>2</v>
      </c>
      <c r="F2981">
        <f>IF(E2981=1,1,IF(E2981=2,0.5,IF(OR(C2981=1,C2981=E2981),0.4,0.2/(E2981-2))))</f>
        <v/>
      </c>
      <c r="G2981">
        <f>IF(C2981=1,1,0)</f>
        <v/>
      </c>
      <c r="H2981">
        <f>IF(C2981=E2981,1,0)</f>
        <v/>
      </c>
      <c r="I2981">
        <f>1/E2981</f>
        <v/>
      </c>
      <c r="J2981" s="28">
        <f>F2981*D2981</f>
        <v/>
      </c>
      <c r="K2981" s="28">
        <f>G2981*D2981</f>
        <v/>
      </c>
      <c r="L2981" s="28">
        <f>H2981*D2981</f>
        <v/>
      </c>
      <c r="M2981" s="28">
        <f>I2981*D2981</f>
        <v/>
      </c>
    </row>
    <row r="2982">
      <c r="A2982" t="inlineStr">
        <is>
          <t>PRO-01020</t>
        </is>
      </c>
      <c r="B2982" t="inlineStr">
        <is>
          <t>programmatic</t>
        </is>
      </c>
      <c r="C2982" t="n">
        <v>2</v>
      </c>
      <c r="D2982" s="28" t="n">
        <v>0</v>
      </c>
      <c r="E2982" t="n">
        <v>2</v>
      </c>
      <c r="F2982">
        <f>IF(E2982=1,1,IF(E2982=2,0.5,IF(OR(C2982=1,C2982=E2982),0.4,0.2/(E2982-2))))</f>
        <v/>
      </c>
      <c r="G2982">
        <f>IF(C2982=1,1,0)</f>
        <v/>
      </c>
      <c r="H2982">
        <f>IF(C2982=E2982,1,0)</f>
        <v/>
      </c>
      <c r="I2982">
        <f>1/E2982</f>
        <v/>
      </c>
      <c r="J2982" s="28">
        <f>F2982*D2982</f>
        <v/>
      </c>
      <c r="K2982" s="28">
        <f>G2982*D2982</f>
        <v/>
      </c>
      <c r="L2982" s="28">
        <f>H2982*D2982</f>
        <v/>
      </c>
      <c r="M2982" s="28">
        <f>I2982*D2982</f>
        <v/>
      </c>
    </row>
    <row r="2983">
      <c r="A2983" t="inlineStr">
        <is>
          <t>PRO-01021</t>
        </is>
      </c>
      <c r="B2983" t="inlineStr">
        <is>
          <t>linkedin</t>
        </is>
      </c>
      <c r="C2983" t="n">
        <v>1</v>
      </c>
      <c r="D2983" s="28" t="n">
        <v>0</v>
      </c>
      <c r="E2983" t="n">
        <v>4</v>
      </c>
      <c r="F2983">
        <f>IF(E2983=1,1,IF(E2983=2,0.5,IF(OR(C2983=1,C2983=E2983),0.4,0.2/(E2983-2))))</f>
        <v/>
      </c>
      <c r="G2983">
        <f>IF(C2983=1,1,0)</f>
        <v/>
      </c>
      <c r="H2983">
        <f>IF(C2983=E2983,1,0)</f>
        <v/>
      </c>
      <c r="I2983">
        <f>1/E2983</f>
        <v/>
      </c>
      <c r="J2983" s="28">
        <f>F2983*D2983</f>
        <v/>
      </c>
      <c r="K2983" s="28">
        <f>G2983*D2983</f>
        <v/>
      </c>
      <c r="L2983" s="28">
        <f>H2983*D2983</f>
        <v/>
      </c>
      <c r="M2983" s="28">
        <f>I2983*D2983</f>
        <v/>
      </c>
    </row>
    <row r="2984">
      <c r="A2984" t="inlineStr">
        <is>
          <t>PRO-01021</t>
        </is>
      </c>
      <c r="B2984" t="inlineStr">
        <is>
          <t>programmatic</t>
        </is>
      </c>
      <c r="C2984" t="n">
        <v>2</v>
      </c>
      <c r="D2984" s="28" t="n">
        <v>0</v>
      </c>
      <c r="E2984" t="n">
        <v>4</v>
      </c>
      <c r="F2984">
        <f>IF(E2984=1,1,IF(E2984=2,0.5,IF(OR(C2984=1,C2984=E2984),0.4,0.2/(E2984-2))))</f>
        <v/>
      </c>
      <c r="G2984">
        <f>IF(C2984=1,1,0)</f>
        <v/>
      </c>
      <c r="H2984">
        <f>IF(C2984=E2984,1,0)</f>
        <v/>
      </c>
      <c r="I2984">
        <f>1/E2984</f>
        <v/>
      </c>
      <c r="J2984" s="28">
        <f>F2984*D2984</f>
        <v/>
      </c>
      <c r="K2984" s="28">
        <f>G2984*D2984</f>
        <v/>
      </c>
      <c r="L2984" s="28">
        <f>H2984*D2984</f>
        <v/>
      </c>
      <c r="M2984" s="28">
        <f>I2984*D2984</f>
        <v/>
      </c>
    </row>
    <row r="2985">
      <c r="A2985" t="inlineStr">
        <is>
          <t>PRO-01021</t>
        </is>
      </c>
      <c r="B2985" t="inlineStr">
        <is>
          <t>programmatic</t>
        </is>
      </c>
      <c r="C2985" t="n">
        <v>3</v>
      </c>
      <c r="D2985" s="28" t="n">
        <v>0</v>
      </c>
      <c r="E2985" t="n">
        <v>4</v>
      </c>
      <c r="F2985">
        <f>IF(E2985=1,1,IF(E2985=2,0.5,IF(OR(C2985=1,C2985=E2985),0.4,0.2/(E2985-2))))</f>
        <v/>
      </c>
      <c r="G2985">
        <f>IF(C2985=1,1,0)</f>
        <v/>
      </c>
      <c r="H2985">
        <f>IF(C2985=E2985,1,0)</f>
        <v/>
      </c>
      <c r="I2985">
        <f>1/E2985</f>
        <v/>
      </c>
      <c r="J2985" s="28">
        <f>F2985*D2985</f>
        <v/>
      </c>
      <c r="K2985" s="28">
        <f>G2985*D2985</f>
        <v/>
      </c>
      <c r="L2985" s="28">
        <f>H2985*D2985</f>
        <v/>
      </c>
      <c r="M2985" s="28">
        <f>I2985*D2985</f>
        <v/>
      </c>
    </row>
    <row r="2986">
      <c r="A2986" t="inlineStr">
        <is>
          <t>PRO-01021</t>
        </is>
      </c>
      <c r="B2986" t="inlineStr">
        <is>
          <t>google</t>
        </is>
      </c>
      <c r="C2986" t="n">
        <v>4</v>
      </c>
      <c r="D2986" s="28" t="n">
        <v>0</v>
      </c>
      <c r="E2986" t="n">
        <v>4</v>
      </c>
      <c r="F2986">
        <f>IF(E2986=1,1,IF(E2986=2,0.5,IF(OR(C2986=1,C2986=E2986),0.4,0.2/(E2986-2))))</f>
        <v/>
      </c>
      <c r="G2986">
        <f>IF(C2986=1,1,0)</f>
        <v/>
      </c>
      <c r="H2986">
        <f>IF(C2986=E2986,1,0)</f>
        <v/>
      </c>
      <c r="I2986">
        <f>1/E2986</f>
        <v/>
      </c>
      <c r="J2986" s="28">
        <f>F2986*D2986</f>
        <v/>
      </c>
      <c r="K2986" s="28">
        <f>G2986*D2986</f>
        <v/>
      </c>
      <c r="L2986" s="28">
        <f>H2986*D2986</f>
        <v/>
      </c>
      <c r="M2986" s="28">
        <f>I2986*D2986</f>
        <v/>
      </c>
    </row>
    <row r="2987">
      <c r="A2987" t="inlineStr">
        <is>
          <t>PRO-01022</t>
        </is>
      </c>
      <c r="B2987" t="inlineStr">
        <is>
          <t>google</t>
        </is>
      </c>
      <c r="C2987" t="n">
        <v>1</v>
      </c>
      <c r="D2987" s="28" t="n">
        <v>0</v>
      </c>
      <c r="E2987" t="n">
        <v>4</v>
      </c>
      <c r="F2987">
        <f>IF(E2987=1,1,IF(E2987=2,0.5,IF(OR(C2987=1,C2987=E2987),0.4,0.2/(E2987-2))))</f>
        <v/>
      </c>
      <c r="G2987">
        <f>IF(C2987=1,1,0)</f>
        <v/>
      </c>
      <c r="H2987">
        <f>IF(C2987=E2987,1,0)</f>
        <v/>
      </c>
      <c r="I2987">
        <f>1/E2987</f>
        <v/>
      </c>
      <c r="J2987" s="28">
        <f>F2987*D2987</f>
        <v/>
      </c>
      <c r="K2987" s="28">
        <f>G2987*D2987</f>
        <v/>
      </c>
      <c r="L2987" s="28">
        <f>H2987*D2987</f>
        <v/>
      </c>
      <c r="M2987" s="28">
        <f>I2987*D2987</f>
        <v/>
      </c>
    </row>
    <row r="2988">
      <c r="A2988" t="inlineStr">
        <is>
          <t>PRO-01022</t>
        </is>
      </c>
      <c r="B2988" t="inlineStr">
        <is>
          <t>linkedin</t>
        </is>
      </c>
      <c r="C2988" t="n">
        <v>2</v>
      </c>
      <c r="D2988" s="28" t="n">
        <v>0</v>
      </c>
      <c r="E2988" t="n">
        <v>4</v>
      </c>
      <c r="F2988">
        <f>IF(E2988=1,1,IF(E2988=2,0.5,IF(OR(C2988=1,C2988=E2988),0.4,0.2/(E2988-2))))</f>
        <v/>
      </c>
      <c r="G2988">
        <f>IF(C2988=1,1,0)</f>
        <v/>
      </c>
      <c r="H2988">
        <f>IF(C2988=E2988,1,0)</f>
        <v/>
      </c>
      <c r="I2988">
        <f>1/E2988</f>
        <v/>
      </c>
      <c r="J2988" s="28">
        <f>F2988*D2988</f>
        <v/>
      </c>
      <c r="K2988" s="28">
        <f>G2988*D2988</f>
        <v/>
      </c>
      <c r="L2988" s="28">
        <f>H2988*D2988</f>
        <v/>
      </c>
      <c r="M2988" s="28">
        <f>I2988*D2988</f>
        <v/>
      </c>
    </row>
    <row r="2989">
      <c r="A2989" t="inlineStr">
        <is>
          <t>PRO-01022</t>
        </is>
      </c>
      <c r="B2989" t="inlineStr">
        <is>
          <t>programmatic</t>
        </is>
      </c>
      <c r="C2989" t="n">
        <v>3</v>
      </c>
      <c r="D2989" s="28" t="n">
        <v>0</v>
      </c>
      <c r="E2989" t="n">
        <v>4</v>
      </c>
      <c r="F2989">
        <f>IF(E2989=1,1,IF(E2989=2,0.5,IF(OR(C2989=1,C2989=E2989),0.4,0.2/(E2989-2))))</f>
        <v/>
      </c>
      <c r="G2989">
        <f>IF(C2989=1,1,0)</f>
        <v/>
      </c>
      <c r="H2989">
        <f>IF(C2989=E2989,1,0)</f>
        <v/>
      </c>
      <c r="I2989">
        <f>1/E2989</f>
        <v/>
      </c>
      <c r="J2989" s="28">
        <f>F2989*D2989</f>
        <v/>
      </c>
      <c r="K2989" s="28">
        <f>G2989*D2989</f>
        <v/>
      </c>
      <c r="L2989" s="28">
        <f>H2989*D2989</f>
        <v/>
      </c>
      <c r="M2989" s="28">
        <f>I2989*D2989</f>
        <v/>
      </c>
    </row>
    <row r="2990">
      <c r="A2990" t="inlineStr">
        <is>
          <t>PRO-01022</t>
        </is>
      </c>
      <c r="B2990" t="inlineStr">
        <is>
          <t>linkedin</t>
        </is>
      </c>
      <c r="C2990" t="n">
        <v>4</v>
      </c>
      <c r="D2990" s="28" t="n">
        <v>0</v>
      </c>
      <c r="E2990" t="n">
        <v>4</v>
      </c>
      <c r="F2990">
        <f>IF(E2990=1,1,IF(E2990=2,0.5,IF(OR(C2990=1,C2990=E2990),0.4,0.2/(E2990-2))))</f>
        <v/>
      </c>
      <c r="G2990">
        <f>IF(C2990=1,1,0)</f>
        <v/>
      </c>
      <c r="H2990">
        <f>IF(C2990=E2990,1,0)</f>
        <v/>
      </c>
      <c r="I2990">
        <f>1/E2990</f>
        <v/>
      </c>
      <c r="J2990" s="28">
        <f>F2990*D2990</f>
        <v/>
      </c>
      <c r="K2990" s="28">
        <f>G2990*D2990</f>
        <v/>
      </c>
      <c r="L2990" s="28">
        <f>H2990*D2990</f>
        <v/>
      </c>
      <c r="M2990" s="28">
        <f>I2990*D2990</f>
        <v/>
      </c>
    </row>
    <row r="2991">
      <c r="A2991" t="inlineStr">
        <is>
          <t>PRO-01023</t>
        </is>
      </c>
      <c r="B2991" t="inlineStr">
        <is>
          <t>linkedin</t>
        </is>
      </c>
      <c r="C2991" t="n">
        <v>1</v>
      </c>
      <c r="D2991" s="28" t="n">
        <v>0</v>
      </c>
      <c r="E2991" t="n">
        <v>2</v>
      </c>
      <c r="F2991">
        <f>IF(E2991=1,1,IF(E2991=2,0.5,IF(OR(C2991=1,C2991=E2991),0.4,0.2/(E2991-2))))</f>
        <v/>
      </c>
      <c r="G2991">
        <f>IF(C2991=1,1,0)</f>
        <v/>
      </c>
      <c r="H2991">
        <f>IF(C2991=E2991,1,0)</f>
        <v/>
      </c>
      <c r="I2991">
        <f>1/E2991</f>
        <v/>
      </c>
      <c r="J2991" s="28">
        <f>F2991*D2991</f>
        <v/>
      </c>
      <c r="K2991" s="28">
        <f>G2991*D2991</f>
        <v/>
      </c>
      <c r="L2991" s="28">
        <f>H2991*D2991</f>
        <v/>
      </c>
      <c r="M2991" s="28">
        <f>I2991*D2991</f>
        <v/>
      </c>
    </row>
    <row r="2992">
      <c r="A2992" t="inlineStr">
        <is>
          <t>PRO-01023</t>
        </is>
      </c>
      <c r="B2992" t="inlineStr">
        <is>
          <t>programmatic</t>
        </is>
      </c>
      <c r="C2992" t="n">
        <v>2</v>
      </c>
      <c r="D2992" s="28" t="n">
        <v>0</v>
      </c>
      <c r="E2992" t="n">
        <v>2</v>
      </c>
      <c r="F2992">
        <f>IF(E2992=1,1,IF(E2992=2,0.5,IF(OR(C2992=1,C2992=E2992),0.4,0.2/(E2992-2))))</f>
        <v/>
      </c>
      <c r="G2992">
        <f>IF(C2992=1,1,0)</f>
        <v/>
      </c>
      <c r="H2992">
        <f>IF(C2992=E2992,1,0)</f>
        <v/>
      </c>
      <c r="I2992">
        <f>1/E2992</f>
        <v/>
      </c>
      <c r="J2992" s="28">
        <f>F2992*D2992</f>
        <v/>
      </c>
      <c r="K2992" s="28">
        <f>G2992*D2992</f>
        <v/>
      </c>
      <c r="L2992" s="28">
        <f>H2992*D2992</f>
        <v/>
      </c>
      <c r="M2992" s="28">
        <f>I2992*D2992</f>
        <v/>
      </c>
    </row>
    <row r="2993">
      <c r="A2993" t="inlineStr">
        <is>
          <t>PRO-01024</t>
        </is>
      </c>
      <c r="B2993" t="inlineStr">
        <is>
          <t>linkedin</t>
        </is>
      </c>
      <c r="C2993" t="n">
        <v>1</v>
      </c>
      <c r="D2993" s="28" t="n">
        <v>0</v>
      </c>
      <c r="E2993" t="n">
        <v>3</v>
      </c>
      <c r="F2993">
        <f>IF(E2993=1,1,IF(E2993=2,0.5,IF(OR(C2993=1,C2993=E2993),0.4,0.2/(E2993-2))))</f>
        <v/>
      </c>
      <c r="G2993">
        <f>IF(C2993=1,1,0)</f>
        <v/>
      </c>
      <c r="H2993">
        <f>IF(C2993=E2993,1,0)</f>
        <v/>
      </c>
      <c r="I2993">
        <f>1/E2993</f>
        <v/>
      </c>
      <c r="J2993" s="28">
        <f>F2993*D2993</f>
        <v/>
      </c>
      <c r="K2993" s="28">
        <f>G2993*D2993</f>
        <v/>
      </c>
      <c r="L2993" s="28">
        <f>H2993*D2993</f>
        <v/>
      </c>
      <c r="M2993" s="28">
        <f>I2993*D2993</f>
        <v/>
      </c>
    </row>
    <row r="2994">
      <c r="A2994" t="inlineStr">
        <is>
          <t>PRO-01024</t>
        </is>
      </c>
      <c r="B2994" t="inlineStr">
        <is>
          <t>programmatic</t>
        </is>
      </c>
      <c r="C2994" t="n">
        <v>2</v>
      </c>
      <c r="D2994" s="28" t="n">
        <v>0</v>
      </c>
      <c r="E2994" t="n">
        <v>3</v>
      </c>
      <c r="F2994">
        <f>IF(E2994=1,1,IF(E2994=2,0.5,IF(OR(C2994=1,C2994=E2994),0.4,0.2/(E2994-2))))</f>
        <v/>
      </c>
      <c r="G2994">
        <f>IF(C2994=1,1,0)</f>
        <v/>
      </c>
      <c r="H2994">
        <f>IF(C2994=E2994,1,0)</f>
        <v/>
      </c>
      <c r="I2994">
        <f>1/E2994</f>
        <v/>
      </c>
      <c r="J2994" s="28">
        <f>F2994*D2994</f>
        <v/>
      </c>
      <c r="K2994" s="28">
        <f>G2994*D2994</f>
        <v/>
      </c>
      <c r="L2994" s="28">
        <f>H2994*D2994</f>
        <v/>
      </c>
      <c r="M2994" s="28">
        <f>I2994*D2994</f>
        <v/>
      </c>
    </row>
    <row r="2995">
      <c r="A2995" t="inlineStr">
        <is>
          <t>PRO-01024</t>
        </is>
      </c>
      <c r="B2995" t="inlineStr">
        <is>
          <t>g2</t>
        </is>
      </c>
      <c r="C2995" t="n">
        <v>3</v>
      </c>
      <c r="D2995" s="28" t="n">
        <v>0</v>
      </c>
      <c r="E2995" t="n">
        <v>3</v>
      </c>
      <c r="F2995">
        <f>IF(E2995=1,1,IF(E2995=2,0.5,IF(OR(C2995=1,C2995=E2995),0.4,0.2/(E2995-2))))</f>
        <v/>
      </c>
      <c r="G2995">
        <f>IF(C2995=1,1,0)</f>
        <v/>
      </c>
      <c r="H2995">
        <f>IF(C2995=E2995,1,0)</f>
        <v/>
      </c>
      <c r="I2995">
        <f>1/E2995</f>
        <v/>
      </c>
      <c r="J2995" s="28">
        <f>F2995*D2995</f>
        <v/>
      </c>
      <c r="K2995" s="28">
        <f>G2995*D2995</f>
        <v/>
      </c>
      <c r="L2995" s="28">
        <f>H2995*D2995</f>
        <v/>
      </c>
      <c r="M2995" s="28">
        <f>I2995*D2995</f>
        <v/>
      </c>
    </row>
    <row r="2996">
      <c r="A2996" t="inlineStr">
        <is>
          <t>PRO-01025</t>
        </is>
      </c>
      <c r="B2996" t="inlineStr">
        <is>
          <t>google</t>
        </is>
      </c>
      <c r="C2996" t="n">
        <v>1</v>
      </c>
      <c r="D2996" s="28" t="n">
        <v>0</v>
      </c>
      <c r="E2996" t="n">
        <v>3</v>
      </c>
      <c r="F2996">
        <f>IF(E2996=1,1,IF(E2996=2,0.5,IF(OR(C2996=1,C2996=E2996),0.4,0.2/(E2996-2))))</f>
        <v/>
      </c>
      <c r="G2996">
        <f>IF(C2996=1,1,0)</f>
        <v/>
      </c>
      <c r="H2996">
        <f>IF(C2996=E2996,1,0)</f>
        <v/>
      </c>
      <c r="I2996">
        <f>1/E2996</f>
        <v/>
      </c>
      <c r="J2996" s="28">
        <f>F2996*D2996</f>
        <v/>
      </c>
      <c r="K2996" s="28">
        <f>G2996*D2996</f>
        <v/>
      </c>
      <c r="L2996" s="28">
        <f>H2996*D2996</f>
        <v/>
      </c>
      <c r="M2996" s="28">
        <f>I2996*D2996</f>
        <v/>
      </c>
    </row>
    <row r="2997">
      <c r="A2997" t="inlineStr">
        <is>
          <t>PRO-01025</t>
        </is>
      </c>
      <c r="B2997" t="inlineStr">
        <is>
          <t>g2</t>
        </is>
      </c>
      <c r="C2997" t="n">
        <v>2</v>
      </c>
      <c r="D2997" s="28" t="n">
        <v>0</v>
      </c>
      <c r="E2997" t="n">
        <v>3</v>
      </c>
      <c r="F2997">
        <f>IF(E2997=1,1,IF(E2997=2,0.5,IF(OR(C2997=1,C2997=E2997),0.4,0.2/(E2997-2))))</f>
        <v/>
      </c>
      <c r="G2997">
        <f>IF(C2997=1,1,0)</f>
        <v/>
      </c>
      <c r="H2997">
        <f>IF(C2997=E2997,1,0)</f>
        <v/>
      </c>
      <c r="I2997">
        <f>1/E2997</f>
        <v/>
      </c>
      <c r="J2997" s="28">
        <f>F2997*D2997</f>
        <v/>
      </c>
      <c r="K2997" s="28">
        <f>G2997*D2997</f>
        <v/>
      </c>
      <c r="L2997" s="28">
        <f>H2997*D2997</f>
        <v/>
      </c>
      <c r="M2997" s="28">
        <f>I2997*D2997</f>
        <v/>
      </c>
    </row>
    <row r="2998">
      <c r="A2998" t="inlineStr">
        <is>
          <t>PRO-01025</t>
        </is>
      </c>
      <c r="B2998" t="inlineStr">
        <is>
          <t>linkedin</t>
        </is>
      </c>
      <c r="C2998" t="n">
        <v>3</v>
      </c>
      <c r="D2998" s="28" t="n">
        <v>0</v>
      </c>
      <c r="E2998" t="n">
        <v>3</v>
      </c>
      <c r="F2998">
        <f>IF(E2998=1,1,IF(E2998=2,0.5,IF(OR(C2998=1,C2998=E2998),0.4,0.2/(E2998-2))))</f>
        <v/>
      </c>
      <c r="G2998">
        <f>IF(C2998=1,1,0)</f>
        <v/>
      </c>
      <c r="H2998">
        <f>IF(C2998=E2998,1,0)</f>
        <v/>
      </c>
      <c r="I2998">
        <f>1/E2998</f>
        <v/>
      </c>
      <c r="J2998" s="28">
        <f>F2998*D2998</f>
        <v/>
      </c>
      <c r="K2998" s="28">
        <f>G2998*D2998</f>
        <v/>
      </c>
      <c r="L2998" s="28">
        <f>H2998*D2998</f>
        <v/>
      </c>
      <c r="M2998" s="28">
        <f>I2998*D2998</f>
        <v/>
      </c>
    </row>
    <row r="2999">
      <c r="A2999" t="inlineStr">
        <is>
          <t>PRO-01026</t>
        </is>
      </c>
      <c r="B2999" t="inlineStr">
        <is>
          <t>google</t>
        </is>
      </c>
      <c r="C2999" t="n">
        <v>1</v>
      </c>
      <c r="D2999" s="28" t="n">
        <v>0</v>
      </c>
      <c r="E2999" t="n">
        <v>2</v>
      </c>
      <c r="F2999">
        <f>IF(E2999=1,1,IF(E2999=2,0.5,IF(OR(C2999=1,C2999=E2999),0.4,0.2/(E2999-2))))</f>
        <v/>
      </c>
      <c r="G2999">
        <f>IF(C2999=1,1,0)</f>
        <v/>
      </c>
      <c r="H2999">
        <f>IF(C2999=E2999,1,0)</f>
        <v/>
      </c>
      <c r="I2999">
        <f>1/E2999</f>
        <v/>
      </c>
      <c r="J2999" s="28">
        <f>F2999*D2999</f>
        <v/>
      </c>
      <c r="K2999" s="28">
        <f>G2999*D2999</f>
        <v/>
      </c>
      <c r="L2999" s="28">
        <f>H2999*D2999</f>
        <v/>
      </c>
      <c r="M2999" s="28">
        <f>I2999*D2999</f>
        <v/>
      </c>
    </row>
    <row r="3000">
      <c r="A3000" t="inlineStr">
        <is>
          <t>PRO-01026</t>
        </is>
      </c>
      <c r="B3000" t="inlineStr">
        <is>
          <t>g2</t>
        </is>
      </c>
      <c r="C3000" t="n">
        <v>2</v>
      </c>
      <c r="D3000" s="28" t="n">
        <v>0</v>
      </c>
      <c r="E3000" t="n">
        <v>2</v>
      </c>
      <c r="F3000">
        <f>IF(E3000=1,1,IF(E3000=2,0.5,IF(OR(C3000=1,C3000=E3000),0.4,0.2/(E3000-2))))</f>
        <v/>
      </c>
      <c r="G3000">
        <f>IF(C3000=1,1,0)</f>
        <v/>
      </c>
      <c r="H3000">
        <f>IF(C3000=E3000,1,0)</f>
        <v/>
      </c>
      <c r="I3000">
        <f>1/E3000</f>
        <v/>
      </c>
      <c r="J3000" s="28">
        <f>F3000*D3000</f>
        <v/>
      </c>
      <c r="K3000" s="28">
        <f>G3000*D3000</f>
        <v/>
      </c>
      <c r="L3000" s="28">
        <f>H3000*D3000</f>
        <v/>
      </c>
      <c r="M3000" s="28">
        <f>I3000*D3000</f>
        <v/>
      </c>
    </row>
    <row r="3001">
      <c r="A3001" t="inlineStr">
        <is>
          <t>PRO-01027</t>
        </is>
      </c>
      <c r="B3001" t="inlineStr">
        <is>
          <t>google</t>
        </is>
      </c>
      <c r="C3001" t="n">
        <v>1</v>
      </c>
      <c r="D3001" s="28" t="n">
        <v>76006</v>
      </c>
      <c r="E3001" t="n">
        <v>2</v>
      </c>
      <c r="F3001">
        <f>IF(E3001=1,1,IF(E3001=2,0.5,IF(OR(C3001=1,C3001=E3001),0.4,0.2/(E3001-2))))</f>
        <v/>
      </c>
      <c r="G3001">
        <f>IF(C3001=1,1,0)</f>
        <v/>
      </c>
      <c r="H3001">
        <f>IF(C3001=E3001,1,0)</f>
        <v/>
      </c>
      <c r="I3001">
        <f>1/E3001</f>
        <v/>
      </c>
      <c r="J3001" s="28">
        <f>F3001*D3001</f>
        <v/>
      </c>
      <c r="K3001" s="28">
        <f>G3001*D3001</f>
        <v/>
      </c>
      <c r="L3001" s="28">
        <f>H3001*D3001</f>
        <v/>
      </c>
      <c r="M3001" s="28">
        <f>I3001*D3001</f>
        <v/>
      </c>
    </row>
    <row r="3002">
      <c r="A3002" t="inlineStr">
        <is>
          <t>PRO-01027</t>
        </is>
      </c>
      <c r="B3002" t="inlineStr">
        <is>
          <t>linkedin</t>
        </is>
      </c>
      <c r="C3002" t="n">
        <v>2</v>
      </c>
      <c r="D3002" s="28" t="n">
        <v>76006</v>
      </c>
      <c r="E3002" t="n">
        <v>2</v>
      </c>
      <c r="F3002">
        <f>IF(E3002=1,1,IF(E3002=2,0.5,IF(OR(C3002=1,C3002=E3002),0.4,0.2/(E3002-2))))</f>
        <v/>
      </c>
      <c r="G3002">
        <f>IF(C3002=1,1,0)</f>
        <v/>
      </c>
      <c r="H3002">
        <f>IF(C3002=E3002,1,0)</f>
        <v/>
      </c>
      <c r="I3002">
        <f>1/E3002</f>
        <v/>
      </c>
      <c r="J3002" s="28">
        <f>F3002*D3002</f>
        <v/>
      </c>
      <c r="K3002" s="28">
        <f>G3002*D3002</f>
        <v/>
      </c>
      <c r="L3002" s="28">
        <f>H3002*D3002</f>
        <v/>
      </c>
      <c r="M3002" s="28">
        <f>I3002*D3002</f>
        <v/>
      </c>
    </row>
    <row r="3003">
      <c r="A3003" t="inlineStr">
        <is>
          <t>PRO-01028</t>
        </is>
      </c>
      <c r="B3003" t="inlineStr">
        <is>
          <t>google</t>
        </is>
      </c>
      <c r="C3003" t="n">
        <v>1</v>
      </c>
      <c r="D3003" s="28" t="n">
        <v>0</v>
      </c>
      <c r="E3003" t="n">
        <v>4</v>
      </c>
      <c r="F3003">
        <f>IF(E3003=1,1,IF(E3003=2,0.5,IF(OR(C3003=1,C3003=E3003),0.4,0.2/(E3003-2))))</f>
        <v/>
      </c>
      <c r="G3003">
        <f>IF(C3003=1,1,0)</f>
        <v/>
      </c>
      <c r="H3003">
        <f>IF(C3003=E3003,1,0)</f>
        <v/>
      </c>
      <c r="I3003">
        <f>1/E3003</f>
        <v/>
      </c>
      <c r="J3003" s="28">
        <f>F3003*D3003</f>
        <v/>
      </c>
      <c r="K3003" s="28">
        <f>G3003*D3003</f>
        <v/>
      </c>
      <c r="L3003" s="28">
        <f>H3003*D3003</f>
        <v/>
      </c>
      <c r="M3003" s="28">
        <f>I3003*D3003</f>
        <v/>
      </c>
    </row>
    <row r="3004">
      <c r="A3004" t="inlineStr">
        <is>
          <t>PRO-01028</t>
        </is>
      </c>
      <c r="B3004" t="inlineStr">
        <is>
          <t>google</t>
        </is>
      </c>
      <c r="C3004" t="n">
        <v>2</v>
      </c>
      <c r="D3004" s="28" t="n">
        <v>0</v>
      </c>
      <c r="E3004" t="n">
        <v>4</v>
      </c>
      <c r="F3004">
        <f>IF(E3004=1,1,IF(E3004=2,0.5,IF(OR(C3004=1,C3004=E3004),0.4,0.2/(E3004-2))))</f>
        <v/>
      </c>
      <c r="G3004">
        <f>IF(C3004=1,1,0)</f>
        <v/>
      </c>
      <c r="H3004">
        <f>IF(C3004=E3004,1,0)</f>
        <v/>
      </c>
      <c r="I3004">
        <f>1/E3004</f>
        <v/>
      </c>
      <c r="J3004" s="28">
        <f>F3004*D3004</f>
        <v/>
      </c>
      <c r="K3004" s="28">
        <f>G3004*D3004</f>
        <v/>
      </c>
      <c r="L3004" s="28">
        <f>H3004*D3004</f>
        <v/>
      </c>
      <c r="M3004" s="28">
        <f>I3004*D3004</f>
        <v/>
      </c>
    </row>
    <row r="3005">
      <c r="A3005" t="inlineStr">
        <is>
          <t>PRO-01028</t>
        </is>
      </c>
      <c r="B3005" t="inlineStr">
        <is>
          <t>linkedin</t>
        </is>
      </c>
      <c r="C3005" t="n">
        <v>3</v>
      </c>
      <c r="D3005" s="28" t="n">
        <v>0</v>
      </c>
      <c r="E3005" t="n">
        <v>4</v>
      </c>
      <c r="F3005">
        <f>IF(E3005=1,1,IF(E3005=2,0.5,IF(OR(C3005=1,C3005=E3005),0.4,0.2/(E3005-2))))</f>
        <v/>
      </c>
      <c r="G3005">
        <f>IF(C3005=1,1,0)</f>
        <v/>
      </c>
      <c r="H3005">
        <f>IF(C3005=E3005,1,0)</f>
        <v/>
      </c>
      <c r="I3005">
        <f>1/E3005</f>
        <v/>
      </c>
      <c r="J3005" s="28">
        <f>F3005*D3005</f>
        <v/>
      </c>
      <c r="K3005" s="28">
        <f>G3005*D3005</f>
        <v/>
      </c>
      <c r="L3005" s="28">
        <f>H3005*D3005</f>
        <v/>
      </c>
      <c r="M3005" s="28">
        <f>I3005*D3005</f>
        <v/>
      </c>
    </row>
    <row r="3006">
      <c r="A3006" t="inlineStr">
        <is>
          <t>PRO-01028</t>
        </is>
      </c>
      <c r="B3006" t="inlineStr">
        <is>
          <t>g2</t>
        </is>
      </c>
      <c r="C3006" t="n">
        <v>4</v>
      </c>
      <c r="D3006" s="28" t="n">
        <v>0</v>
      </c>
      <c r="E3006" t="n">
        <v>4</v>
      </c>
      <c r="F3006">
        <f>IF(E3006=1,1,IF(E3006=2,0.5,IF(OR(C3006=1,C3006=E3006),0.4,0.2/(E3006-2))))</f>
        <v/>
      </c>
      <c r="G3006">
        <f>IF(C3006=1,1,0)</f>
        <v/>
      </c>
      <c r="H3006">
        <f>IF(C3006=E3006,1,0)</f>
        <v/>
      </c>
      <c r="I3006">
        <f>1/E3006</f>
        <v/>
      </c>
      <c r="J3006" s="28">
        <f>F3006*D3006</f>
        <v/>
      </c>
      <c r="K3006" s="28">
        <f>G3006*D3006</f>
        <v/>
      </c>
      <c r="L3006" s="28">
        <f>H3006*D3006</f>
        <v/>
      </c>
      <c r="M3006" s="28">
        <f>I3006*D3006</f>
        <v/>
      </c>
    </row>
    <row r="3007">
      <c r="A3007" t="inlineStr">
        <is>
          <t>PRO-01029</t>
        </is>
      </c>
      <c r="B3007" t="inlineStr">
        <is>
          <t>linkedin</t>
        </is>
      </c>
      <c r="C3007" t="n">
        <v>1</v>
      </c>
      <c r="D3007" s="28" t="n">
        <v>37570</v>
      </c>
      <c r="E3007" t="n">
        <v>3</v>
      </c>
      <c r="F3007">
        <f>IF(E3007=1,1,IF(E3007=2,0.5,IF(OR(C3007=1,C3007=E3007),0.4,0.2/(E3007-2))))</f>
        <v/>
      </c>
      <c r="G3007">
        <f>IF(C3007=1,1,0)</f>
        <v/>
      </c>
      <c r="H3007">
        <f>IF(C3007=E3007,1,0)</f>
        <v/>
      </c>
      <c r="I3007">
        <f>1/E3007</f>
        <v/>
      </c>
      <c r="J3007" s="28">
        <f>F3007*D3007</f>
        <v/>
      </c>
      <c r="K3007" s="28">
        <f>G3007*D3007</f>
        <v/>
      </c>
      <c r="L3007" s="28">
        <f>H3007*D3007</f>
        <v/>
      </c>
      <c r="M3007" s="28">
        <f>I3007*D3007</f>
        <v/>
      </c>
    </row>
    <row r="3008">
      <c r="A3008" t="inlineStr">
        <is>
          <t>PRO-01029</t>
        </is>
      </c>
      <c r="B3008" t="inlineStr">
        <is>
          <t>g2</t>
        </is>
      </c>
      <c r="C3008" t="n">
        <v>2</v>
      </c>
      <c r="D3008" s="28" t="n">
        <v>37570</v>
      </c>
      <c r="E3008" t="n">
        <v>3</v>
      </c>
      <c r="F3008">
        <f>IF(E3008=1,1,IF(E3008=2,0.5,IF(OR(C3008=1,C3008=E3008),0.4,0.2/(E3008-2))))</f>
        <v/>
      </c>
      <c r="G3008">
        <f>IF(C3008=1,1,0)</f>
        <v/>
      </c>
      <c r="H3008">
        <f>IF(C3008=E3008,1,0)</f>
        <v/>
      </c>
      <c r="I3008">
        <f>1/E3008</f>
        <v/>
      </c>
      <c r="J3008" s="28">
        <f>F3008*D3008</f>
        <v/>
      </c>
      <c r="K3008" s="28">
        <f>G3008*D3008</f>
        <v/>
      </c>
      <c r="L3008" s="28">
        <f>H3008*D3008</f>
        <v/>
      </c>
      <c r="M3008" s="28">
        <f>I3008*D3008</f>
        <v/>
      </c>
    </row>
    <row r="3009">
      <c r="A3009" t="inlineStr">
        <is>
          <t>PRO-01029</t>
        </is>
      </c>
      <c r="B3009" t="inlineStr">
        <is>
          <t>programmatic</t>
        </is>
      </c>
      <c r="C3009" t="n">
        <v>3</v>
      </c>
      <c r="D3009" s="28" t="n">
        <v>37570</v>
      </c>
      <c r="E3009" t="n">
        <v>3</v>
      </c>
      <c r="F3009">
        <f>IF(E3009=1,1,IF(E3009=2,0.5,IF(OR(C3009=1,C3009=E3009),0.4,0.2/(E3009-2))))</f>
        <v/>
      </c>
      <c r="G3009">
        <f>IF(C3009=1,1,0)</f>
        <v/>
      </c>
      <c r="H3009">
        <f>IF(C3009=E3009,1,0)</f>
        <v/>
      </c>
      <c r="I3009">
        <f>1/E3009</f>
        <v/>
      </c>
      <c r="J3009" s="28">
        <f>F3009*D3009</f>
        <v/>
      </c>
      <c r="K3009" s="28">
        <f>G3009*D3009</f>
        <v/>
      </c>
      <c r="L3009" s="28">
        <f>H3009*D3009</f>
        <v/>
      </c>
      <c r="M3009" s="28">
        <f>I3009*D3009</f>
        <v/>
      </c>
    </row>
    <row r="3010">
      <c r="A3010" t="inlineStr">
        <is>
          <t>PRO-01030</t>
        </is>
      </c>
      <c r="B3010" t="inlineStr">
        <is>
          <t>linkedin</t>
        </is>
      </c>
      <c r="C3010" t="n">
        <v>1</v>
      </c>
      <c r="D3010" s="28" t="n">
        <v>0</v>
      </c>
      <c r="E3010" t="n">
        <v>3</v>
      </c>
      <c r="F3010">
        <f>IF(E3010=1,1,IF(E3010=2,0.5,IF(OR(C3010=1,C3010=E3010),0.4,0.2/(E3010-2))))</f>
        <v/>
      </c>
      <c r="G3010">
        <f>IF(C3010=1,1,0)</f>
        <v/>
      </c>
      <c r="H3010">
        <f>IF(C3010=E3010,1,0)</f>
        <v/>
      </c>
      <c r="I3010">
        <f>1/E3010</f>
        <v/>
      </c>
      <c r="J3010" s="28">
        <f>F3010*D3010</f>
        <v/>
      </c>
      <c r="K3010" s="28">
        <f>G3010*D3010</f>
        <v/>
      </c>
      <c r="L3010" s="28">
        <f>H3010*D3010</f>
        <v/>
      </c>
      <c r="M3010" s="28">
        <f>I3010*D3010</f>
        <v/>
      </c>
    </row>
    <row r="3011">
      <c r="A3011" t="inlineStr">
        <is>
          <t>PRO-01030</t>
        </is>
      </c>
      <c r="B3011" t="inlineStr">
        <is>
          <t>linkedin</t>
        </is>
      </c>
      <c r="C3011" t="n">
        <v>2</v>
      </c>
      <c r="D3011" s="28" t="n">
        <v>0</v>
      </c>
      <c r="E3011" t="n">
        <v>3</v>
      </c>
      <c r="F3011">
        <f>IF(E3011=1,1,IF(E3011=2,0.5,IF(OR(C3011=1,C3011=E3011),0.4,0.2/(E3011-2))))</f>
        <v/>
      </c>
      <c r="G3011">
        <f>IF(C3011=1,1,0)</f>
        <v/>
      </c>
      <c r="H3011">
        <f>IF(C3011=E3011,1,0)</f>
        <v/>
      </c>
      <c r="I3011">
        <f>1/E3011</f>
        <v/>
      </c>
      <c r="J3011" s="28">
        <f>F3011*D3011</f>
        <v/>
      </c>
      <c r="K3011" s="28">
        <f>G3011*D3011</f>
        <v/>
      </c>
      <c r="L3011" s="28">
        <f>H3011*D3011</f>
        <v/>
      </c>
      <c r="M3011" s="28">
        <f>I3011*D3011</f>
        <v/>
      </c>
    </row>
    <row r="3012">
      <c r="A3012" t="inlineStr">
        <is>
          <t>PRO-01030</t>
        </is>
      </c>
      <c r="B3012" t="inlineStr">
        <is>
          <t>linkedin</t>
        </is>
      </c>
      <c r="C3012" t="n">
        <v>3</v>
      </c>
      <c r="D3012" s="28" t="n">
        <v>0</v>
      </c>
      <c r="E3012" t="n">
        <v>3</v>
      </c>
      <c r="F3012">
        <f>IF(E3012=1,1,IF(E3012=2,0.5,IF(OR(C3012=1,C3012=E3012),0.4,0.2/(E3012-2))))</f>
        <v/>
      </c>
      <c r="G3012">
        <f>IF(C3012=1,1,0)</f>
        <v/>
      </c>
      <c r="H3012">
        <f>IF(C3012=E3012,1,0)</f>
        <v/>
      </c>
      <c r="I3012">
        <f>1/E3012</f>
        <v/>
      </c>
      <c r="J3012" s="28">
        <f>F3012*D3012</f>
        <v/>
      </c>
      <c r="K3012" s="28">
        <f>G3012*D3012</f>
        <v/>
      </c>
      <c r="L3012" s="28">
        <f>H3012*D3012</f>
        <v/>
      </c>
      <c r="M3012" s="28">
        <f>I3012*D3012</f>
        <v/>
      </c>
    </row>
    <row r="3013">
      <c r="A3013" t="inlineStr">
        <is>
          <t>PRO-01031</t>
        </is>
      </c>
      <c r="B3013" t="inlineStr">
        <is>
          <t>google</t>
        </is>
      </c>
      <c r="C3013" t="n">
        <v>1</v>
      </c>
      <c r="D3013" s="28" t="n">
        <v>0</v>
      </c>
      <c r="E3013" t="n">
        <v>2</v>
      </c>
      <c r="F3013">
        <f>IF(E3013=1,1,IF(E3013=2,0.5,IF(OR(C3013=1,C3013=E3013),0.4,0.2/(E3013-2))))</f>
        <v/>
      </c>
      <c r="G3013">
        <f>IF(C3013=1,1,0)</f>
        <v/>
      </c>
      <c r="H3013">
        <f>IF(C3013=E3013,1,0)</f>
        <v/>
      </c>
      <c r="I3013">
        <f>1/E3013</f>
        <v/>
      </c>
      <c r="J3013" s="28">
        <f>F3013*D3013</f>
        <v/>
      </c>
      <c r="K3013" s="28">
        <f>G3013*D3013</f>
        <v/>
      </c>
      <c r="L3013" s="28">
        <f>H3013*D3013</f>
        <v/>
      </c>
      <c r="M3013" s="28">
        <f>I3013*D3013</f>
        <v/>
      </c>
    </row>
    <row r="3014">
      <c r="A3014" t="inlineStr">
        <is>
          <t>PRO-01031</t>
        </is>
      </c>
      <c r="B3014" t="inlineStr">
        <is>
          <t>linkedin</t>
        </is>
      </c>
      <c r="C3014" t="n">
        <v>2</v>
      </c>
      <c r="D3014" s="28" t="n">
        <v>0</v>
      </c>
      <c r="E3014" t="n">
        <v>2</v>
      </c>
      <c r="F3014">
        <f>IF(E3014=1,1,IF(E3014=2,0.5,IF(OR(C3014=1,C3014=E3014),0.4,0.2/(E3014-2))))</f>
        <v/>
      </c>
      <c r="G3014">
        <f>IF(C3014=1,1,0)</f>
        <v/>
      </c>
      <c r="H3014">
        <f>IF(C3014=E3014,1,0)</f>
        <v/>
      </c>
      <c r="I3014">
        <f>1/E3014</f>
        <v/>
      </c>
      <c r="J3014" s="28">
        <f>F3014*D3014</f>
        <v/>
      </c>
      <c r="K3014" s="28">
        <f>G3014*D3014</f>
        <v/>
      </c>
      <c r="L3014" s="28">
        <f>H3014*D3014</f>
        <v/>
      </c>
      <c r="M3014" s="28">
        <f>I3014*D3014</f>
        <v/>
      </c>
    </row>
    <row r="3015">
      <c r="A3015" t="inlineStr">
        <is>
          <t>PRO-01032</t>
        </is>
      </c>
      <c r="B3015" t="inlineStr">
        <is>
          <t>linkedin</t>
        </is>
      </c>
      <c r="C3015" t="n">
        <v>1</v>
      </c>
      <c r="D3015" s="28" t="n">
        <v>0</v>
      </c>
      <c r="E3015" t="n">
        <v>2</v>
      </c>
      <c r="F3015">
        <f>IF(E3015=1,1,IF(E3015=2,0.5,IF(OR(C3015=1,C3015=E3015),0.4,0.2/(E3015-2))))</f>
        <v/>
      </c>
      <c r="G3015">
        <f>IF(C3015=1,1,0)</f>
        <v/>
      </c>
      <c r="H3015">
        <f>IF(C3015=E3015,1,0)</f>
        <v/>
      </c>
      <c r="I3015">
        <f>1/E3015</f>
        <v/>
      </c>
      <c r="J3015" s="28">
        <f>F3015*D3015</f>
        <v/>
      </c>
      <c r="K3015" s="28">
        <f>G3015*D3015</f>
        <v/>
      </c>
      <c r="L3015" s="28">
        <f>H3015*D3015</f>
        <v/>
      </c>
      <c r="M3015" s="28">
        <f>I3015*D3015</f>
        <v/>
      </c>
    </row>
    <row r="3016">
      <c r="A3016" t="inlineStr">
        <is>
          <t>PRO-01032</t>
        </is>
      </c>
      <c r="B3016" t="inlineStr">
        <is>
          <t>g2</t>
        </is>
      </c>
      <c r="C3016" t="n">
        <v>2</v>
      </c>
      <c r="D3016" s="28" t="n">
        <v>0</v>
      </c>
      <c r="E3016" t="n">
        <v>2</v>
      </c>
      <c r="F3016">
        <f>IF(E3016=1,1,IF(E3016=2,0.5,IF(OR(C3016=1,C3016=E3016),0.4,0.2/(E3016-2))))</f>
        <v/>
      </c>
      <c r="G3016">
        <f>IF(C3016=1,1,0)</f>
        <v/>
      </c>
      <c r="H3016">
        <f>IF(C3016=E3016,1,0)</f>
        <v/>
      </c>
      <c r="I3016">
        <f>1/E3016</f>
        <v/>
      </c>
      <c r="J3016" s="28">
        <f>F3016*D3016</f>
        <v/>
      </c>
      <c r="K3016" s="28">
        <f>G3016*D3016</f>
        <v/>
      </c>
      <c r="L3016" s="28">
        <f>H3016*D3016</f>
        <v/>
      </c>
      <c r="M3016" s="28">
        <f>I3016*D3016</f>
        <v/>
      </c>
    </row>
    <row r="3017">
      <c r="A3017" t="inlineStr">
        <is>
          <t>PRO-01033</t>
        </is>
      </c>
      <c r="B3017" t="inlineStr">
        <is>
          <t>google</t>
        </is>
      </c>
      <c r="C3017" t="n">
        <v>1</v>
      </c>
      <c r="D3017" s="28" t="n">
        <v>119338</v>
      </c>
      <c r="E3017" t="n">
        <v>3</v>
      </c>
      <c r="F3017">
        <f>IF(E3017=1,1,IF(E3017=2,0.5,IF(OR(C3017=1,C3017=E3017),0.4,0.2/(E3017-2))))</f>
        <v/>
      </c>
      <c r="G3017">
        <f>IF(C3017=1,1,0)</f>
        <v/>
      </c>
      <c r="H3017">
        <f>IF(C3017=E3017,1,0)</f>
        <v/>
      </c>
      <c r="I3017">
        <f>1/E3017</f>
        <v/>
      </c>
      <c r="J3017" s="28">
        <f>F3017*D3017</f>
        <v/>
      </c>
      <c r="K3017" s="28">
        <f>G3017*D3017</f>
        <v/>
      </c>
      <c r="L3017" s="28">
        <f>H3017*D3017</f>
        <v/>
      </c>
      <c r="M3017" s="28">
        <f>I3017*D3017</f>
        <v/>
      </c>
    </row>
    <row r="3018">
      <c r="A3018" t="inlineStr">
        <is>
          <t>PRO-01033</t>
        </is>
      </c>
      <c r="B3018" t="inlineStr">
        <is>
          <t>google</t>
        </is>
      </c>
      <c r="C3018" t="n">
        <v>2</v>
      </c>
      <c r="D3018" s="28" t="n">
        <v>119338</v>
      </c>
      <c r="E3018" t="n">
        <v>3</v>
      </c>
      <c r="F3018">
        <f>IF(E3018=1,1,IF(E3018=2,0.5,IF(OR(C3018=1,C3018=E3018),0.4,0.2/(E3018-2))))</f>
        <v/>
      </c>
      <c r="G3018">
        <f>IF(C3018=1,1,0)</f>
        <v/>
      </c>
      <c r="H3018">
        <f>IF(C3018=E3018,1,0)</f>
        <v/>
      </c>
      <c r="I3018">
        <f>1/E3018</f>
        <v/>
      </c>
      <c r="J3018" s="28">
        <f>F3018*D3018</f>
        <v/>
      </c>
      <c r="K3018" s="28">
        <f>G3018*D3018</f>
        <v/>
      </c>
      <c r="L3018" s="28">
        <f>H3018*D3018</f>
        <v/>
      </c>
      <c r="M3018" s="28">
        <f>I3018*D3018</f>
        <v/>
      </c>
    </row>
    <row r="3019">
      <c r="A3019" t="inlineStr">
        <is>
          <t>PRO-01033</t>
        </is>
      </c>
      <c r="B3019" t="inlineStr">
        <is>
          <t>linkedin</t>
        </is>
      </c>
      <c r="C3019" t="n">
        <v>3</v>
      </c>
      <c r="D3019" s="28" t="n">
        <v>119338</v>
      </c>
      <c r="E3019" t="n">
        <v>3</v>
      </c>
      <c r="F3019">
        <f>IF(E3019=1,1,IF(E3019=2,0.5,IF(OR(C3019=1,C3019=E3019),0.4,0.2/(E3019-2))))</f>
        <v/>
      </c>
      <c r="G3019">
        <f>IF(C3019=1,1,0)</f>
        <v/>
      </c>
      <c r="H3019">
        <f>IF(C3019=E3019,1,0)</f>
        <v/>
      </c>
      <c r="I3019">
        <f>1/E3019</f>
        <v/>
      </c>
      <c r="J3019" s="28">
        <f>F3019*D3019</f>
        <v/>
      </c>
      <c r="K3019" s="28">
        <f>G3019*D3019</f>
        <v/>
      </c>
      <c r="L3019" s="28">
        <f>H3019*D3019</f>
        <v/>
      </c>
      <c r="M3019" s="28">
        <f>I3019*D3019</f>
        <v/>
      </c>
    </row>
    <row r="3020">
      <c r="A3020" t="inlineStr">
        <is>
          <t>PRO-01034</t>
        </is>
      </c>
      <c r="B3020" t="inlineStr">
        <is>
          <t>linkedin</t>
        </is>
      </c>
      <c r="C3020" t="n">
        <v>1</v>
      </c>
      <c r="D3020" s="28" t="n">
        <v>0</v>
      </c>
      <c r="E3020" t="n">
        <v>3</v>
      </c>
      <c r="F3020">
        <f>IF(E3020=1,1,IF(E3020=2,0.5,IF(OR(C3020=1,C3020=E3020),0.4,0.2/(E3020-2))))</f>
        <v/>
      </c>
      <c r="G3020">
        <f>IF(C3020=1,1,0)</f>
        <v/>
      </c>
      <c r="H3020">
        <f>IF(C3020=E3020,1,0)</f>
        <v/>
      </c>
      <c r="I3020">
        <f>1/E3020</f>
        <v/>
      </c>
      <c r="J3020" s="28">
        <f>F3020*D3020</f>
        <v/>
      </c>
      <c r="K3020" s="28">
        <f>G3020*D3020</f>
        <v/>
      </c>
      <c r="L3020" s="28">
        <f>H3020*D3020</f>
        <v/>
      </c>
      <c r="M3020" s="28">
        <f>I3020*D3020</f>
        <v/>
      </c>
    </row>
    <row r="3021">
      <c r="A3021" t="inlineStr">
        <is>
          <t>PRO-01034</t>
        </is>
      </c>
      <c r="B3021" t="inlineStr">
        <is>
          <t>google</t>
        </is>
      </c>
      <c r="C3021" t="n">
        <v>2</v>
      </c>
      <c r="D3021" s="28" t="n">
        <v>0</v>
      </c>
      <c r="E3021" t="n">
        <v>3</v>
      </c>
      <c r="F3021">
        <f>IF(E3021=1,1,IF(E3021=2,0.5,IF(OR(C3021=1,C3021=E3021),0.4,0.2/(E3021-2))))</f>
        <v/>
      </c>
      <c r="G3021">
        <f>IF(C3021=1,1,0)</f>
        <v/>
      </c>
      <c r="H3021">
        <f>IF(C3021=E3021,1,0)</f>
        <v/>
      </c>
      <c r="I3021">
        <f>1/E3021</f>
        <v/>
      </c>
      <c r="J3021" s="28">
        <f>F3021*D3021</f>
        <v/>
      </c>
      <c r="K3021" s="28">
        <f>G3021*D3021</f>
        <v/>
      </c>
      <c r="L3021" s="28">
        <f>H3021*D3021</f>
        <v/>
      </c>
      <c r="M3021" s="28">
        <f>I3021*D3021</f>
        <v/>
      </c>
    </row>
    <row r="3022">
      <c r="A3022" t="inlineStr">
        <is>
          <t>PRO-01034</t>
        </is>
      </c>
      <c r="B3022" t="inlineStr">
        <is>
          <t>linkedin</t>
        </is>
      </c>
      <c r="C3022" t="n">
        <v>3</v>
      </c>
      <c r="D3022" s="28" t="n">
        <v>0</v>
      </c>
      <c r="E3022" t="n">
        <v>3</v>
      </c>
      <c r="F3022">
        <f>IF(E3022=1,1,IF(E3022=2,0.5,IF(OR(C3022=1,C3022=E3022),0.4,0.2/(E3022-2))))</f>
        <v/>
      </c>
      <c r="G3022">
        <f>IF(C3022=1,1,0)</f>
        <v/>
      </c>
      <c r="H3022">
        <f>IF(C3022=E3022,1,0)</f>
        <v/>
      </c>
      <c r="I3022">
        <f>1/E3022</f>
        <v/>
      </c>
      <c r="J3022" s="28">
        <f>F3022*D3022</f>
        <v/>
      </c>
      <c r="K3022" s="28">
        <f>G3022*D3022</f>
        <v/>
      </c>
      <c r="L3022" s="28">
        <f>H3022*D3022</f>
        <v/>
      </c>
      <c r="M3022" s="28">
        <f>I3022*D3022</f>
        <v/>
      </c>
    </row>
    <row r="3023">
      <c r="A3023" t="inlineStr">
        <is>
          <t>PRO-01035</t>
        </is>
      </c>
      <c r="B3023" t="inlineStr">
        <is>
          <t>google</t>
        </is>
      </c>
      <c r="C3023" t="n">
        <v>1</v>
      </c>
      <c r="D3023" s="28" t="n">
        <v>0</v>
      </c>
      <c r="E3023" t="n">
        <v>2</v>
      </c>
      <c r="F3023">
        <f>IF(E3023=1,1,IF(E3023=2,0.5,IF(OR(C3023=1,C3023=E3023),0.4,0.2/(E3023-2))))</f>
        <v/>
      </c>
      <c r="G3023">
        <f>IF(C3023=1,1,0)</f>
        <v/>
      </c>
      <c r="H3023">
        <f>IF(C3023=E3023,1,0)</f>
        <v/>
      </c>
      <c r="I3023">
        <f>1/E3023</f>
        <v/>
      </c>
      <c r="J3023" s="28">
        <f>F3023*D3023</f>
        <v/>
      </c>
      <c r="K3023" s="28">
        <f>G3023*D3023</f>
        <v/>
      </c>
      <c r="L3023" s="28">
        <f>H3023*D3023</f>
        <v/>
      </c>
      <c r="M3023" s="28">
        <f>I3023*D3023</f>
        <v/>
      </c>
    </row>
    <row r="3024">
      <c r="A3024" t="inlineStr">
        <is>
          <t>PRO-01035</t>
        </is>
      </c>
      <c r="B3024" t="inlineStr">
        <is>
          <t>programmatic</t>
        </is>
      </c>
      <c r="C3024" t="n">
        <v>2</v>
      </c>
      <c r="D3024" s="28" t="n">
        <v>0</v>
      </c>
      <c r="E3024" t="n">
        <v>2</v>
      </c>
      <c r="F3024">
        <f>IF(E3024=1,1,IF(E3024=2,0.5,IF(OR(C3024=1,C3024=E3024),0.4,0.2/(E3024-2))))</f>
        <v/>
      </c>
      <c r="G3024">
        <f>IF(C3024=1,1,0)</f>
        <v/>
      </c>
      <c r="H3024">
        <f>IF(C3024=E3024,1,0)</f>
        <v/>
      </c>
      <c r="I3024">
        <f>1/E3024</f>
        <v/>
      </c>
      <c r="J3024" s="28">
        <f>F3024*D3024</f>
        <v/>
      </c>
      <c r="K3024" s="28">
        <f>G3024*D3024</f>
        <v/>
      </c>
      <c r="L3024" s="28">
        <f>H3024*D3024</f>
        <v/>
      </c>
      <c r="M3024" s="28">
        <f>I3024*D3024</f>
        <v/>
      </c>
    </row>
    <row r="3025">
      <c r="A3025" t="inlineStr">
        <is>
          <t>PRO-01036</t>
        </is>
      </c>
      <c r="B3025" t="inlineStr">
        <is>
          <t>google</t>
        </is>
      </c>
      <c r="C3025" t="n">
        <v>1</v>
      </c>
      <c r="D3025" s="28" t="n">
        <v>168472</v>
      </c>
      <c r="E3025" t="n">
        <v>3</v>
      </c>
      <c r="F3025">
        <f>IF(E3025=1,1,IF(E3025=2,0.5,IF(OR(C3025=1,C3025=E3025),0.4,0.2/(E3025-2))))</f>
        <v/>
      </c>
      <c r="G3025">
        <f>IF(C3025=1,1,0)</f>
        <v/>
      </c>
      <c r="H3025">
        <f>IF(C3025=E3025,1,0)</f>
        <v/>
      </c>
      <c r="I3025">
        <f>1/E3025</f>
        <v/>
      </c>
      <c r="J3025" s="28">
        <f>F3025*D3025</f>
        <v/>
      </c>
      <c r="K3025" s="28">
        <f>G3025*D3025</f>
        <v/>
      </c>
      <c r="L3025" s="28">
        <f>H3025*D3025</f>
        <v/>
      </c>
      <c r="M3025" s="28">
        <f>I3025*D3025</f>
        <v/>
      </c>
    </row>
    <row r="3026">
      <c r="A3026" t="inlineStr">
        <is>
          <t>PRO-01036</t>
        </is>
      </c>
      <c r="B3026" t="inlineStr">
        <is>
          <t>linkedin</t>
        </is>
      </c>
      <c r="C3026" t="n">
        <v>2</v>
      </c>
      <c r="D3026" s="28" t="n">
        <v>168472</v>
      </c>
      <c r="E3026" t="n">
        <v>3</v>
      </c>
      <c r="F3026">
        <f>IF(E3026=1,1,IF(E3026=2,0.5,IF(OR(C3026=1,C3026=E3026),0.4,0.2/(E3026-2))))</f>
        <v/>
      </c>
      <c r="G3026">
        <f>IF(C3026=1,1,0)</f>
        <v/>
      </c>
      <c r="H3026">
        <f>IF(C3026=E3026,1,0)</f>
        <v/>
      </c>
      <c r="I3026">
        <f>1/E3026</f>
        <v/>
      </c>
      <c r="J3026" s="28">
        <f>F3026*D3026</f>
        <v/>
      </c>
      <c r="K3026" s="28">
        <f>G3026*D3026</f>
        <v/>
      </c>
      <c r="L3026" s="28">
        <f>H3026*D3026</f>
        <v/>
      </c>
      <c r="M3026" s="28">
        <f>I3026*D3026</f>
        <v/>
      </c>
    </row>
    <row r="3027">
      <c r="A3027" t="inlineStr">
        <is>
          <t>PRO-01036</t>
        </is>
      </c>
      <c r="B3027" t="inlineStr">
        <is>
          <t>g2</t>
        </is>
      </c>
      <c r="C3027" t="n">
        <v>3</v>
      </c>
      <c r="D3027" s="28" t="n">
        <v>168472</v>
      </c>
      <c r="E3027" t="n">
        <v>3</v>
      </c>
      <c r="F3027">
        <f>IF(E3027=1,1,IF(E3027=2,0.5,IF(OR(C3027=1,C3027=E3027),0.4,0.2/(E3027-2))))</f>
        <v/>
      </c>
      <c r="G3027">
        <f>IF(C3027=1,1,0)</f>
        <v/>
      </c>
      <c r="H3027">
        <f>IF(C3027=E3027,1,0)</f>
        <v/>
      </c>
      <c r="I3027">
        <f>1/E3027</f>
        <v/>
      </c>
      <c r="J3027" s="28">
        <f>F3027*D3027</f>
        <v/>
      </c>
      <c r="K3027" s="28">
        <f>G3027*D3027</f>
        <v/>
      </c>
      <c r="L3027" s="28">
        <f>H3027*D3027</f>
        <v/>
      </c>
      <c r="M3027" s="28">
        <f>I3027*D3027</f>
        <v/>
      </c>
    </row>
    <row r="3028">
      <c r="A3028" t="inlineStr">
        <is>
          <t>PRO-01037</t>
        </is>
      </c>
      <c r="B3028" t="inlineStr">
        <is>
          <t>google</t>
        </is>
      </c>
      <c r="C3028" t="n">
        <v>1</v>
      </c>
      <c r="D3028" s="28" t="n">
        <v>0</v>
      </c>
      <c r="E3028" t="n">
        <v>4</v>
      </c>
      <c r="F3028">
        <f>IF(E3028=1,1,IF(E3028=2,0.5,IF(OR(C3028=1,C3028=E3028),0.4,0.2/(E3028-2))))</f>
        <v/>
      </c>
      <c r="G3028">
        <f>IF(C3028=1,1,0)</f>
        <v/>
      </c>
      <c r="H3028">
        <f>IF(C3028=E3028,1,0)</f>
        <v/>
      </c>
      <c r="I3028">
        <f>1/E3028</f>
        <v/>
      </c>
      <c r="J3028" s="28">
        <f>F3028*D3028</f>
        <v/>
      </c>
      <c r="K3028" s="28">
        <f>G3028*D3028</f>
        <v/>
      </c>
      <c r="L3028" s="28">
        <f>H3028*D3028</f>
        <v/>
      </c>
      <c r="M3028" s="28">
        <f>I3028*D3028</f>
        <v/>
      </c>
    </row>
    <row r="3029">
      <c r="A3029" t="inlineStr">
        <is>
          <t>PRO-01037</t>
        </is>
      </c>
      <c r="B3029" t="inlineStr">
        <is>
          <t>google</t>
        </is>
      </c>
      <c r="C3029" t="n">
        <v>2</v>
      </c>
      <c r="D3029" s="28" t="n">
        <v>0</v>
      </c>
      <c r="E3029" t="n">
        <v>4</v>
      </c>
      <c r="F3029">
        <f>IF(E3029=1,1,IF(E3029=2,0.5,IF(OR(C3029=1,C3029=E3029),0.4,0.2/(E3029-2))))</f>
        <v/>
      </c>
      <c r="G3029">
        <f>IF(C3029=1,1,0)</f>
        <v/>
      </c>
      <c r="H3029">
        <f>IF(C3029=E3029,1,0)</f>
        <v/>
      </c>
      <c r="I3029">
        <f>1/E3029</f>
        <v/>
      </c>
      <c r="J3029" s="28">
        <f>F3029*D3029</f>
        <v/>
      </c>
      <c r="K3029" s="28">
        <f>G3029*D3029</f>
        <v/>
      </c>
      <c r="L3029" s="28">
        <f>H3029*D3029</f>
        <v/>
      </c>
      <c r="M3029" s="28">
        <f>I3029*D3029</f>
        <v/>
      </c>
    </row>
    <row r="3030">
      <c r="A3030" t="inlineStr">
        <is>
          <t>PRO-01037</t>
        </is>
      </c>
      <c r="B3030" t="inlineStr">
        <is>
          <t>linkedin</t>
        </is>
      </c>
      <c r="C3030" t="n">
        <v>3</v>
      </c>
      <c r="D3030" s="28" t="n">
        <v>0</v>
      </c>
      <c r="E3030" t="n">
        <v>4</v>
      </c>
      <c r="F3030">
        <f>IF(E3030=1,1,IF(E3030=2,0.5,IF(OR(C3030=1,C3030=E3030),0.4,0.2/(E3030-2))))</f>
        <v/>
      </c>
      <c r="G3030">
        <f>IF(C3030=1,1,0)</f>
        <v/>
      </c>
      <c r="H3030">
        <f>IF(C3030=E3030,1,0)</f>
        <v/>
      </c>
      <c r="I3030">
        <f>1/E3030</f>
        <v/>
      </c>
      <c r="J3030" s="28">
        <f>F3030*D3030</f>
        <v/>
      </c>
      <c r="K3030" s="28">
        <f>G3030*D3030</f>
        <v/>
      </c>
      <c r="L3030" s="28">
        <f>H3030*D3030</f>
        <v/>
      </c>
      <c r="M3030" s="28">
        <f>I3030*D3030</f>
        <v/>
      </c>
    </row>
    <row r="3031">
      <c r="A3031" t="inlineStr">
        <is>
          <t>PRO-01037</t>
        </is>
      </c>
      <c r="B3031" t="inlineStr">
        <is>
          <t>linkedin</t>
        </is>
      </c>
      <c r="C3031" t="n">
        <v>4</v>
      </c>
      <c r="D3031" s="28" t="n">
        <v>0</v>
      </c>
      <c r="E3031" t="n">
        <v>4</v>
      </c>
      <c r="F3031">
        <f>IF(E3031=1,1,IF(E3031=2,0.5,IF(OR(C3031=1,C3031=E3031),0.4,0.2/(E3031-2))))</f>
        <v/>
      </c>
      <c r="G3031">
        <f>IF(C3031=1,1,0)</f>
        <v/>
      </c>
      <c r="H3031">
        <f>IF(C3031=E3031,1,0)</f>
        <v/>
      </c>
      <c r="I3031">
        <f>1/E3031</f>
        <v/>
      </c>
      <c r="J3031" s="28">
        <f>F3031*D3031</f>
        <v/>
      </c>
      <c r="K3031" s="28">
        <f>G3031*D3031</f>
        <v/>
      </c>
      <c r="L3031" s="28">
        <f>H3031*D3031</f>
        <v/>
      </c>
      <c r="M3031" s="28">
        <f>I3031*D3031</f>
        <v/>
      </c>
    </row>
    <row r="3032">
      <c r="A3032" t="inlineStr">
        <is>
          <t>PRO-01038</t>
        </is>
      </c>
      <c r="B3032" t="inlineStr">
        <is>
          <t>linkedin</t>
        </is>
      </c>
      <c r="C3032" t="n">
        <v>1</v>
      </c>
      <c r="D3032" s="28" t="n">
        <v>63101</v>
      </c>
      <c r="E3032" t="n">
        <v>4</v>
      </c>
      <c r="F3032">
        <f>IF(E3032=1,1,IF(E3032=2,0.5,IF(OR(C3032=1,C3032=E3032),0.4,0.2/(E3032-2))))</f>
        <v/>
      </c>
      <c r="G3032">
        <f>IF(C3032=1,1,0)</f>
        <v/>
      </c>
      <c r="H3032">
        <f>IF(C3032=E3032,1,0)</f>
        <v/>
      </c>
      <c r="I3032">
        <f>1/E3032</f>
        <v/>
      </c>
      <c r="J3032" s="28">
        <f>F3032*D3032</f>
        <v/>
      </c>
      <c r="K3032" s="28">
        <f>G3032*D3032</f>
        <v/>
      </c>
      <c r="L3032" s="28">
        <f>H3032*D3032</f>
        <v/>
      </c>
      <c r="M3032" s="28">
        <f>I3032*D3032</f>
        <v/>
      </c>
    </row>
    <row r="3033">
      <c r="A3033" t="inlineStr">
        <is>
          <t>PRO-01038</t>
        </is>
      </c>
      <c r="B3033" t="inlineStr">
        <is>
          <t>g2</t>
        </is>
      </c>
      <c r="C3033" t="n">
        <v>2</v>
      </c>
      <c r="D3033" s="28" t="n">
        <v>63101</v>
      </c>
      <c r="E3033" t="n">
        <v>4</v>
      </c>
      <c r="F3033">
        <f>IF(E3033=1,1,IF(E3033=2,0.5,IF(OR(C3033=1,C3033=E3033),0.4,0.2/(E3033-2))))</f>
        <v/>
      </c>
      <c r="G3033">
        <f>IF(C3033=1,1,0)</f>
        <v/>
      </c>
      <c r="H3033">
        <f>IF(C3033=E3033,1,0)</f>
        <v/>
      </c>
      <c r="I3033">
        <f>1/E3033</f>
        <v/>
      </c>
      <c r="J3033" s="28">
        <f>F3033*D3033</f>
        <v/>
      </c>
      <c r="K3033" s="28">
        <f>G3033*D3033</f>
        <v/>
      </c>
      <c r="L3033" s="28">
        <f>H3033*D3033</f>
        <v/>
      </c>
      <c r="M3033" s="28">
        <f>I3033*D3033</f>
        <v/>
      </c>
    </row>
    <row r="3034">
      <c r="A3034" t="inlineStr">
        <is>
          <t>PRO-01038</t>
        </is>
      </c>
      <c r="B3034" t="inlineStr">
        <is>
          <t>programmatic</t>
        </is>
      </c>
      <c r="C3034" t="n">
        <v>3</v>
      </c>
      <c r="D3034" s="28" t="n">
        <v>63101</v>
      </c>
      <c r="E3034" t="n">
        <v>4</v>
      </c>
      <c r="F3034">
        <f>IF(E3034=1,1,IF(E3034=2,0.5,IF(OR(C3034=1,C3034=E3034),0.4,0.2/(E3034-2))))</f>
        <v/>
      </c>
      <c r="G3034">
        <f>IF(C3034=1,1,0)</f>
        <v/>
      </c>
      <c r="H3034">
        <f>IF(C3034=E3034,1,0)</f>
        <v/>
      </c>
      <c r="I3034">
        <f>1/E3034</f>
        <v/>
      </c>
      <c r="J3034" s="28">
        <f>F3034*D3034</f>
        <v/>
      </c>
      <c r="K3034" s="28">
        <f>G3034*D3034</f>
        <v/>
      </c>
      <c r="L3034" s="28">
        <f>H3034*D3034</f>
        <v/>
      </c>
      <c r="M3034" s="28">
        <f>I3034*D3034</f>
        <v/>
      </c>
    </row>
    <row r="3035">
      <c r="A3035" t="inlineStr">
        <is>
          <t>PRO-01038</t>
        </is>
      </c>
      <c r="B3035" t="inlineStr">
        <is>
          <t>g2</t>
        </is>
      </c>
      <c r="C3035" t="n">
        <v>4</v>
      </c>
      <c r="D3035" s="28" t="n">
        <v>63101</v>
      </c>
      <c r="E3035" t="n">
        <v>4</v>
      </c>
      <c r="F3035">
        <f>IF(E3035=1,1,IF(E3035=2,0.5,IF(OR(C3035=1,C3035=E3035),0.4,0.2/(E3035-2))))</f>
        <v/>
      </c>
      <c r="G3035">
        <f>IF(C3035=1,1,0)</f>
        <v/>
      </c>
      <c r="H3035">
        <f>IF(C3035=E3035,1,0)</f>
        <v/>
      </c>
      <c r="I3035">
        <f>1/E3035</f>
        <v/>
      </c>
      <c r="J3035" s="28">
        <f>F3035*D3035</f>
        <v/>
      </c>
      <c r="K3035" s="28">
        <f>G3035*D3035</f>
        <v/>
      </c>
      <c r="L3035" s="28">
        <f>H3035*D3035</f>
        <v/>
      </c>
      <c r="M3035" s="28">
        <f>I3035*D3035</f>
        <v/>
      </c>
    </row>
    <row r="3036">
      <c r="A3036" t="inlineStr">
        <is>
          <t>PRO-01039</t>
        </is>
      </c>
      <c r="B3036" t="inlineStr">
        <is>
          <t>linkedin</t>
        </is>
      </c>
      <c r="C3036" t="n">
        <v>1</v>
      </c>
      <c r="D3036" s="28" t="n">
        <v>88072</v>
      </c>
      <c r="E3036" t="n">
        <v>4</v>
      </c>
      <c r="F3036">
        <f>IF(E3036=1,1,IF(E3036=2,0.5,IF(OR(C3036=1,C3036=E3036),0.4,0.2/(E3036-2))))</f>
        <v/>
      </c>
      <c r="G3036">
        <f>IF(C3036=1,1,0)</f>
        <v/>
      </c>
      <c r="H3036">
        <f>IF(C3036=E3036,1,0)</f>
        <v/>
      </c>
      <c r="I3036">
        <f>1/E3036</f>
        <v/>
      </c>
      <c r="J3036" s="28">
        <f>F3036*D3036</f>
        <v/>
      </c>
      <c r="K3036" s="28">
        <f>G3036*D3036</f>
        <v/>
      </c>
      <c r="L3036" s="28">
        <f>H3036*D3036</f>
        <v/>
      </c>
      <c r="M3036" s="28">
        <f>I3036*D3036</f>
        <v/>
      </c>
    </row>
    <row r="3037">
      <c r="A3037" t="inlineStr">
        <is>
          <t>PRO-01039</t>
        </is>
      </c>
      <c r="B3037" t="inlineStr">
        <is>
          <t>google</t>
        </is>
      </c>
      <c r="C3037" t="n">
        <v>2</v>
      </c>
      <c r="D3037" s="28" t="n">
        <v>88072</v>
      </c>
      <c r="E3037" t="n">
        <v>4</v>
      </c>
      <c r="F3037">
        <f>IF(E3037=1,1,IF(E3037=2,0.5,IF(OR(C3037=1,C3037=E3037),0.4,0.2/(E3037-2))))</f>
        <v/>
      </c>
      <c r="G3037">
        <f>IF(C3037=1,1,0)</f>
        <v/>
      </c>
      <c r="H3037">
        <f>IF(C3037=E3037,1,0)</f>
        <v/>
      </c>
      <c r="I3037">
        <f>1/E3037</f>
        <v/>
      </c>
      <c r="J3037" s="28">
        <f>F3037*D3037</f>
        <v/>
      </c>
      <c r="K3037" s="28">
        <f>G3037*D3037</f>
        <v/>
      </c>
      <c r="L3037" s="28">
        <f>H3037*D3037</f>
        <v/>
      </c>
      <c r="M3037" s="28">
        <f>I3037*D3037</f>
        <v/>
      </c>
    </row>
    <row r="3038">
      <c r="A3038" t="inlineStr">
        <is>
          <t>PRO-01039</t>
        </is>
      </c>
      <c r="B3038" t="inlineStr">
        <is>
          <t>linkedin</t>
        </is>
      </c>
      <c r="C3038" t="n">
        <v>3</v>
      </c>
      <c r="D3038" s="28" t="n">
        <v>88072</v>
      </c>
      <c r="E3038" t="n">
        <v>4</v>
      </c>
      <c r="F3038">
        <f>IF(E3038=1,1,IF(E3038=2,0.5,IF(OR(C3038=1,C3038=E3038),0.4,0.2/(E3038-2))))</f>
        <v/>
      </c>
      <c r="G3038">
        <f>IF(C3038=1,1,0)</f>
        <v/>
      </c>
      <c r="H3038">
        <f>IF(C3038=E3038,1,0)</f>
        <v/>
      </c>
      <c r="I3038">
        <f>1/E3038</f>
        <v/>
      </c>
      <c r="J3038" s="28">
        <f>F3038*D3038</f>
        <v/>
      </c>
      <c r="K3038" s="28">
        <f>G3038*D3038</f>
        <v/>
      </c>
      <c r="L3038" s="28">
        <f>H3038*D3038</f>
        <v/>
      </c>
      <c r="M3038" s="28">
        <f>I3038*D3038</f>
        <v/>
      </c>
    </row>
    <row r="3039">
      <c r="A3039" t="inlineStr">
        <is>
          <t>PRO-01039</t>
        </is>
      </c>
      <c r="B3039" t="inlineStr">
        <is>
          <t>google</t>
        </is>
      </c>
      <c r="C3039" t="n">
        <v>4</v>
      </c>
      <c r="D3039" s="28" t="n">
        <v>88072</v>
      </c>
      <c r="E3039" t="n">
        <v>4</v>
      </c>
      <c r="F3039">
        <f>IF(E3039=1,1,IF(E3039=2,0.5,IF(OR(C3039=1,C3039=E3039),0.4,0.2/(E3039-2))))</f>
        <v/>
      </c>
      <c r="G3039">
        <f>IF(C3039=1,1,0)</f>
        <v/>
      </c>
      <c r="H3039">
        <f>IF(C3039=E3039,1,0)</f>
        <v/>
      </c>
      <c r="I3039">
        <f>1/E3039</f>
        <v/>
      </c>
      <c r="J3039" s="28">
        <f>F3039*D3039</f>
        <v/>
      </c>
      <c r="K3039" s="28">
        <f>G3039*D3039</f>
        <v/>
      </c>
      <c r="L3039" s="28">
        <f>H3039*D3039</f>
        <v/>
      </c>
      <c r="M3039" s="28">
        <f>I3039*D3039</f>
        <v/>
      </c>
    </row>
    <row r="3040">
      <c r="A3040" t="inlineStr">
        <is>
          <t>PRO-01040</t>
        </is>
      </c>
      <c r="B3040" t="inlineStr">
        <is>
          <t>google</t>
        </is>
      </c>
      <c r="C3040" t="n">
        <v>1</v>
      </c>
      <c r="D3040" s="28" t="n">
        <v>0</v>
      </c>
      <c r="E3040" t="n">
        <v>3</v>
      </c>
      <c r="F3040">
        <f>IF(E3040=1,1,IF(E3040=2,0.5,IF(OR(C3040=1,C3040=E3040),0.4,0.2/(E3040-2))))</f>
        <v/>
      </c>
      <c r="G3040">
        <f>IF(C3040=1,1,0)</f>
        <v/>
      </c>
      <c r="H3040">
        <f>IF(C3040=E3040,1,0)</f>
        <v/>
      </c>
      <c r="I3040">
        <f>1/E3040</f>
        <v/>
      </c>
      <c r="J3040" s="28">
        <f>F3040*D3040</f>
        <v/>
      </c>
      <c r="K3040" s="28">
        <f>G3040*D3040</f>
        <v/>
      </c>
      <c r="L3040" s="28">
        <f>H3040*D3040</f>
        <v/>
      </c>
      <c r="M3040" s="28">
        <f>I3040*D3040</f>
        <v/>
      </c>
    </row>
    <row r="3041">
      <c r="A3041" t="inlineStr">
        <is>
          <t>PRO-01040</t>
        </is>
      </c>
      <c r="B3041" t="inlineStr">
        <is>
          <t>google</t>
        </is>
      </c>
      <c r="C3041" t="n">
        <v>2</v>
      </c>
      <c r="D3041" s="28" t="n">
        <v>0</v>
      </c>
      <c r="E3041" t="n">
        <v>3</v>
      </c>
      <c r="F3041">
        <f>IF(E3041=1,1,IF(E3041=2,0.5,IF(OR(C3041=1,C3041=E3041),0.4,0.2/(E3041-2))))</f>
        <v/>
      </c>
      <c r="G3041">
        <f>IF(C3041=1,1,0)</f>
        <v/>
      </c>
      <c r="H3041">
        <f>IF(C3041=E3041,1,0)</f>
        <v/>
      </c>
      <c r="I3041">
        <f>1/E3041</f>
        <v/>
      </c>
      <c r="J3041" s="28">
        <f>F3041*D3041</f>
        <v/>
      </c>
      <c r="K3041" s="28">
        <f>G3041*D3041</f>
        <v/>
      </c>
      <c r="L3041" s="28">
        <f>H3041*D3041</f>
        <v/>
      </c>
      <c r="M3041" s="28">
        <f>I3041*D3041</f>
        <v/>
      </c>
    </row>
    <row r="3042">
      <c r="A3042" t="inlineStr">
        <is>
          <t>PRO-01040</t>
        </is>
      </c>
      <c r="B3042" t="inlineStr">
        <is>
          <t>linkedin</t>
        </is>
      </c>
      <c r="C3042" t="n">
        <v>3</v>
      </c>
      <c r="D3042" s="28" t="n">
        <v>0</v>
      </c>
      <c r="E3042" t="n">
        <v>3</v>
      </c>
      <c r="F3042">
        <f>IF(E3042=1,1,IF(E3042=2,0.5,IF(OR(C3042=1,C3042=E3042),0.4,0.2/(E3042-2))))</f>
        <v/>
      </c>
      <c r="G3042">
        <f>IF(C3042=1,1,0)</f>
        <v/>
      </c>
      <c r="H3042">
        <f>IF(C3042=E3042,1,0)</f>
        <v/>
      </c>
      <c r="I3042">
        <f>1/E3042</f>
        <v/>
      </c>
      <c r="J3042" s="28">
        <f>F3042*D3042</f>
        <v/>
      </c>
      <c r="K3042" s="28">
        <f>G3042*D3042</f>
        <v/>
      </c>
      <c r="L3042" s="28">
        <f>H3042*D3042</f>
        <v/>
      </c>
      <c r="M3042" s="28">
        <f>I3042*D3042</f>
        <v/>
      </c>
    </row>
    <row r="3043">
      <c r="A3043" t="inlineStr">
        <is>
          <t>PRO-01041</t>
        </is>
      </c>
      <c r="B3043" t="inlineStr">
        <is>
          <t>google</t>
        </is>
      </c>
      <c r="C3043" t="n">
        <v>1</v>
      </c>
      <c r="D3043" s="28" t="n">
        <v>71721</v>
      </c>
      <c r="E3043" t="n">
        <v>3</v>
      </c>
      <c r="F3043">
        <f>IF(E3043=1,1,IF(E3043=2,0.5,IF(OR(C3043=1,C3043=E3043),0.4,0.2/(E3043-2))))</f>
        <v/>
      </c>
      <c r="G3043">
        <f>IF(C3043=1,1,0)</f>
        <v/>
      </c>
      <c r="H3043">
        <f>IF(C3043=E3043,1,0)</f>
        <v/>
      </c>
      <c r="I3043">
        <f>1/E3043</f>
        <v/>
      </c>
      <c r="J3043" s="28">
        <f>F3043*D3043</f>
        <v/>
      </c>
      <c r="K3043" s="28">
        <f>G3043*D3043</f>
        <v/>
      </c>
      <c r="L3043" s="28">
        <f>H3043*D3043</f>
        <v/>
      </c>
      <c r="M3043" s="28">
        <f>I3043*D3043</f>
        <v/>
      </c>
    </row>
    <row r="3044">
      <c r="A3044" t="inlineStr">
        <is>
          <t>PRO-01041</t>
        </is>
      </c>
      <c r="B3044" t="inlineStr">
        <is>
          <t>google</t>
        </is>
      </c>
      <c r="C3044" t="n">
        <v>2</v>
      </c>
      <c r="D3044" s="28" t="n">
        <v>71721</v>
      </c>
      <c r="E3044" t="n">
        <v>3</v>
      </c>
      <c r="F3044">
        <f>IF(E3044=1,1,IF(E3044=2,0.5,IF(OR(C3044=1,C3044=E3044),0.4,0.2/(E3044-2))))</f>
        <v/>
      </c>
      <c r="G3044">
        <f>IF(C3044=1,1,0)</f>
        <v/>
      </c>
      <c r="H3044">
        <f>IF(C3044=E3044,1,0)</f>
        <v/>
      </c>
      <c r="I3044">
        <f>1/E3044</f>
        <v/>
      </c>
      <c r="J3044" s="28">
        <f>F3044*D3044</f>
        <v/>
      </c>
      <c r="K3044" s="28">
        <f>G3044*D3044</f>
        <v/>
      </c>
      <c r="L3044" s="28">
        <f>H3044*D3044</f>
        <v/>
      </c>
      <c r="M3044" s="28">
        <f>I3044*D3044</f>
        <v/>
      </c>
    </row>
    <row r="3045">
      <c r="A3045" t="inlineStr">
        <is>
          <t>PRO-01041</t>
        </is>
      </c>
      <c r="B3045" t="inlineStr">
        <is>
          <t>programmatic</t>
        </is>
      </c>
      <c r="C3045" t="n">
        <v>3</v>
      </c>
      <c r="D3045" s="28" t="n">
        <v>71721</v>
      </c>
      <c r="E3045" t="n">
        <v>3</v>
      </c>
      <c r="F3045">
        <f>IF(E3045=1,1,IF(E3045=2,0.5,IF(OR(C3045=1,C3045=E3045),0.4,0.2/(E3045-2))))</f>
        <v/>
      </c>
      <c r="G3045">
        <f>IF(C3045=1,1,0)</f>
        <v/>
      </c>
      <c r="H3045">
        <f>IF(C3045=E3045,1,0)</f>
        <v/>
      </c>
      <c r="I3045">
        <f>1/E3045</f>
        <v/>
      </c>
      <c r="J3045" s="28">
        <f>F3045*D3045</f>
        <v/>
      </c>
      <c r="K3045" s="28">
        <f>G3045*D3045</f>
        <v/>
      </c>
      <c r="L3045" s="28">
        <f>H3045*D3045</f>
        <v/>
      </c>
      <c r="M3045" s="28">
        <f>I3045*D3045</f>
        <v/>
      </c>
    </row>
    <row r="3046">
      <c r="A3046" t="inlineStr">
        <is>
          <t>PRO-01042</t>
        </is>
      </c>
      <c r="B3046" t="inlineStr">
        <is>
          <t>linkedin</t>
        </is>
      </c>
      <c r="C3046" t="n">
        <v>1</v>
      </c>
      <c r="D3046" s="28" t="n">
        <v>104986</v>
      </c>
      <c r="E3046" t="n">
        <v>4</v>
      </c>
      <c r="F3046">
        <f>IF(E3046=1,1,IF(E3046=2,0.5,IF(OR(C3046=1,C3046=E3046),0.4,0.2/(E3046-2))))</f>
        <v/>
      </c>
      <c r="G3046">
        <f>IF(C3046=1,1,0)</f>
        <v/>
      </c>
      <c r="H3046">
        <f>IF(C3046=E3046,1,0)</f>
        <v/>
      </c>
      <c r="I3046">
        <f>1/E3046</f>
        <v/>
      </c>
      <c r="J3046" s="28">
        <f>F3046*D3046</f>
        <v/>
      </c>
      <c r="K3046" s="28">
        <f>G3046*D3046</f>
        <v/>
      </c>
      <c r="L3046" s="28">
        <f>H3046*D3046</f>
        <v/>
      </c>
      <c r="M3046" s="28">
        <f>I3046*D3046</f>
        <v/>
      </c>
    </row>
    <row r="3047">
      <c r="A3047" t="inlineStr">
        <is>
          <t>PRO-01042</t>
        </is>
      </c>
      <c r="B3047" t="inlineStr">
        <is>
          <t>linkedin</t>
        </is>
      </c>
      <c r="C3047" t="n">
        <v>2</v>
      </c>
      <c r="D3047" s="28" t="n">
        <v>104986</v>
      </c>
      <c r="E3047" t="n">
        <v>4</v>
      </c>
      <c r="F3047">
        <f>IF(E3047=1,1,IF(E3047=2,0.5,IF(OR(C3047=1,C3047=E3047),0.4,0.2/(E3047-2))))</f>
        <v/>
      </c>
      <c r="G3047">
        <f>IF(C3047=1,1,0)</f>
        <v/>
      </c>
      <c r="H3047">
        <f>IF(C3047=E3047,1,0)</f>
        <v/>
      </c>
      <c r="I3047">
        <f>1/E3047</f>
        <v/>
      </c>
      <c r="J3047" s="28">
        <f>F3047*D3047</f>
        <v/>
      </c>
      <c r="K3047" s="28">
        <f>G3047*D3047</f>
        <v/>
      </c>
      <c r="L3047" s="28">
        <f>H3047*D3047</f>
        <v/>
      </c>
      <c r="M3047" s="28">
        <f>I3047*D3047</f>
        <v/>
      </c>
    </row>
    <row r="3048">
      <c r="A3048" t="inlineStr">
        <is>
          <t>PRO-01042</t>
        </is>
      </c>
      <c r="B3048" t="inlineStr">
        <is>
          <t>linkedin</t>
        </is>
      </c>
      <c r="C3048" t="n">
        <v>3</v>
      </c>
      <c r="D3048" s="28" t="n">
        <v>104986</v>
      </c>
      <c r="E3048" t="n">
        <v>4</v>
      </c>
      <c r="F3048">
        <f>IF(E3048=1,1,IF(E3048=2,0.5,IF(OR(C3048=1,C3048=E3048),0.4,0.2/(E3048-2))))</f>
        <v/>
      </c>
      <c r="G3048">
        <f>IF(C3048=1,1,0)</f>
        <v/>
      </c>
      <c r="H3048">
        <f>IF(C3048=E3048,1,0)</f>
        <v/>
      </c>
      <c r="I3048">
        <f>1/E3048</f>
        <v/>
      </c>
      <c r="J3048" s="28">
        <f>F3048*D3048</f>
        <v/>
      </c>
      <c r="K3048" s="28">
        <f>G3048*D3048</f>
        <v/>
      </c>
      <c r="L3048" s="28">
        <f>H3048*D3048</f>
        <v/>
      </c>
      <c r="M3048" s="28">
        <f>I3048*D3048</f>
        <v/>
      </c>
    </row>
    <row r="3049">
      <c r="A3049" t="inlineStr">
        <is>
          <t>PRO-01042</t>
        </is>
      </c>
      <c r="B3049" t="inlineStr">
        <is>
          <t>google</t>
        </is>
      </c>
      <c r="C3049" t="n">
        <v>4</v>
      </c>
      <c r="D3049" s="28" t="n">
        <v>104986</v>
      </c>
      <c r="E3049" t="n">
        <v>4</v>
      </c>
      <c r="F3049">
        <f>IF(E3049=1,1,IF(E3049=2,0.5,IF(OR(C3049=1,C3049=E3049),0.4,0.2/(E3049-2))))</f>
        <v/>
      </c>
      <c r="G3049">
        <f>IF(C3049=1,1,0)</f>
        <v/>
      </c>
      <c r="H3049">
        <f>IF(C3049=E3049,1,0)</f>
        <v/>
      </c>
      <c r="I3049">
        <f>1/E3049</f>
        <v/>
      </c>
      <c r="J3049" s="28">
        <f>F3049*D3049</f>
        <v/>
      </c>
      <c r="K3049" s="28">
        <f>G3049*D3049</f>
        <v/>
      </c>
      <c r="L3049" s="28">
        <f>H3049*D3049</f>
        <v/>
      </c>
      <c r="M3049" s="28">
        <f>I3049*D3049</f>
        <v/>
      </c>
    </row>
    <row r="3050">
      <c r="A3050" t="inlineStr">
        <is>
          <t>PRO-01043</t>
        </is>
      </c>
      <c r="B3050" t="inlineStr">
        <is>
          <t>linkedin</t>
        </is>
      </c>
      <c r="C3050" t="n">
        <v>1</v>
      </c>
      <c r="D3050" s="28" t="n">
        <v>99142</v>
      </c>
      <c r="E3050" t="n">
        <v>2</v>
      </c>
      <c r="F3050">
        <f>IF(E3050=1,1,IF(E3050=2,0.5,IF(OR(C3050=1,C3050=E3050),0.4,0.2/(E3050-2))))</f>
        <v/>
      </c>
      <c r="G3050">
        <f>IF(C3050=1,1,0)</f>
        <v/>
      </c>
      <c r="H3050">
        <f>IF(C3050=E3050,1,0)</f>
        <v/>
      </c>
      <c r="I3050">
        <f>1/E3050</f>
        <v/>
      </c>
      <c r="J3050" s="28">
        <f>F3050*D3050</f>
        <v/>
      </c>
      <c r="K3050" s="28">
        <f>G3050*D3050</f>
        <v/>
      </c>
      <c r="L3050" s="28">
        <f>H3050*D3050</f>
        <v/>
      </c>
      <c r="M3050" s="28">
        <f>I3050*D3050</f>
        <v/>
      </c>
    </row>
    <row r="3051">
      <c r="A3051" t="inlineStr">
        <is>
          <t>PRO-01043</t>
        </is>
      </c>
      <c r="B3051" t="inlineStr">
        <is>
          <t>g2</t>
        </is>
      </c>
      <c r="C3051" t="n">
        <v>2</v>
      </c>
      <c r="D3051" s="28" t="n">
        <v>99142</v>
      </c>
      <c r="E3051" t="n">
        <v>2</v>
      </c>
      <c r="F3051">
        <f>IF(E3051=1,1,IF(E3051=2,0.5,IF(OR(C3051=1,C3051=E3051),0.4,0.2/(E3051-2))))</f>
        <v/>
      </c>
      <c r="G3051">
        <f>IF(C3051=1,1,0)</f>
        <v/>
      </c>
      <c r="H3051">
        <f>IF(C3051=E3051,1,0)</f>
        <v/>
      </c>
      <c r="I3051">
        <f>1/E3051</f>
        <v/>
      </c>
      <c r="J3051" s="28">
        <f>F3051*D3051</f>
        <v/>
      </c>
      <c r="K3051" s="28">
        <f>G3051*D3051</f>
        <v/>
      </c>
      <c r="L3051" s="28">
        <f>H3051*D3051</f>
        <v/>
      </c>
      <c r="M3051" s="28">
        <f>I3051*D3051</f>
        <v/>
      </c>
    </row>
    <row r="3052">
      <c r="A3052" t="inlineStr">
        <is>
          <t>PRO-01044</t>
        </is>
      </c>
      <c r="B3052" t="inlineStr">
        <is>
          <t>google</t>
        </is>
      </c>
      <c r="C3052" t="n">
        <v>1</v>
      </c>
      <c r="D3052" s="28" t="n">
        <v>137844</v>
      </c>
      <c r="E3052" t="n">
        <v>2</v>
      </c>
      <c r="F3052">
        <f>IF(E3052=1,1,IF(E3052=2,0.5,IF(OR(C3052=1,C3052=E3052),0.4,0.2/(E3052-2))))</f>
        <v/>
      </c>
      <c r="G3052">
        <f>IF(C3052=1,1,0)</f>
        <v/>
      </c>
      <c r="H3052">
        <f>IF(C3052=E3052,1,0)</f>
        <v/>
      </c>
      <c r="I3052">
        <f>1/E3052</f>
        <v/>
      </c>
      <c r="J3052" s="28">
        <f>F3052*D3052</f>
        <v/>
      </c>
      <c r="K3052" s="28">
        <f>G3052*D3052</f>
        <v/>
      </c>
      <c r="L3052" s="28">
        <f>H3052*D3052</f>
        <v/>
      </c>
      <c r="M3052" s="28">
        <f>I3052*D3052</f>
        <v/>
      </c>
    </row>
    <row r="3053">
      <c r="A3053" t="inlineStr">
        <is>
          <t>PRO-01044</t>
        </is>
      </c>
      <c r="B3053" t="inlineStr">
        <is>
          <t>linkedin</t>
        </is>
      </c>
      <c r="C3053" t="n">
        <v>2</v>
      </c>
      <c r="D3053" s="28" t="n">
        <v>137844</v>
      </c>
      <c r="E3053" t="n">
        <v>2</v>
      </c>
      <c r="F3053">
        <f>IF(E3053=1,1,IF(E3053=2,0.5,IF(OR(C3053=1,C3053=E3053),0.4,0.2/(E3053-2))))</f>
        <v/>
      </c>
      <c r="G3053">
        <f>IF(C3053=1,1,0)</f>
        <v/>
      </c>
      <c r="H3053">
        <f>IF(C3053=E3053,1,0)</f>
        <v/>
      </c>
      <c r="I3053">
        <f>1/E3053</f>
        <v/>
      </c>
      <c r="J3053" s="28">
        <f>F3053*D3053</f>
        <v/>
      </c>
      <c r="K3053" s="28">
        <f>G3053*D3053</f>
        <v/>
      </c>
      <c r="L3053" s="28">
        <f>H3053*D3053</f>
        <v/>
      </c>
      <c r="M3053" s="28">
        <f>I3053*D3053</f>
        <v/>
      </c>
    </row>
    <row r="3054">
      <c r="A3054" t="inlineStr">
        <is>
          <t>PRO-01045</t>
        </is>
      </c>
      <c r="B3054" t="inlineStr">
        <is>
          <t>linkedin</t>
        </is>
      </c>
      <c r="C3054" t="n">
        <v>1</v>
      </c>
      <c r="D3054" s="28" t="n">
        <v>59308</v>
      </c>
      <c r="E3054" t="n">
        <v>3</v>
      </c>
      <c r="F3054">
        <f>IF(E3054=1,1,IF(E3054=2,0.5,IF(OR(C3054=1,C3054=E3054),0.4,0.2/(E3054-2))))</f>
        <v/>
      </c>
      <c r="G3054">
        <f>IF(C3054=1,1,0)</f>
        <v/>
      </c>
      <c r="H3054">
        <f>IF(C3054=E3054,1,0)</f>
        <v/>
      </c>
      <c r="I3054">
        <f>1/E3054</f>
        <v/>
      </c>
      <c r="J3054" s="28">
        <f>F3054*D3054</f>
        <v/>
      </c>
      <c r="K3054" s="28">
        <f>G3054*D3054</f>
        <v/>
      </c>
      <c r="L3054" s="28">
        <f>H3054*D3054</f>
        <v/>
      </c>
      <c r="M3054" s="28">
        <f>I3054*D3054</f>
        <v/>
      </c>
    </row>
    <row r="3055">
      <c r="A3055" t="inlineStr">
        <is>
          <t>PRO-01045</t>
        </is>
      </c>
      <c r="B3055" t="inlineStr">
        <is>
          <t>google</t>
        </is>
      </c>
      <c r="C3055" t="n">
        <v>2</v>
      </c>
      <c r="D3055" s="28" t="n">
        <v>59308</v>
      </c>
      <c r="E3055" t="n">
        <v>3</v>
      </c>
      <c r="F3055">
        <f>IF(E3055=1,1,IF(E3055=2,0.5,IF(OR(C3055=1,C3055=E3055),0.4,0.2/(E3055-2))))</f>
        <v/>
      </c>
      <c r="G3055">
        <f>IF(C3055=1,1,0)</f>
        <v/>
      </c>
      <c r="H3055">
        <f>IF(C3055=E3055,1,0)</f>
        <v/>
      </c>
      <c r="I3055">
        <f>1/E3055</f>
        <v/>
      </c>
      <c r="J3055" s="28">
        <f>F3055*D3055</f>
        <v/>
      </c>
      <c r="K3055" s="28">
        <f>G3055*D3055</f>
        <v/>
      </c>
      <c r="L3055" s="28">
        <f>H3055*D3055</f>
        <v/>
      </c>
      <c r="M3055" s="28">
        <f>I3055*D3055</f>
        <v/>
      </c>
    </row>
    <row r="3056">
      <c r="A3056" t="inlineStr">
        <is>
          <t>PRO-01045</t>
        </is>
      </c>
      <c r="B3056" t="inlineStr">
        <is>
          <t>programmatic</t>
        </is>
      </c>
      <c r="C3056" t="n">
        <v>3</v>
      </c>
      <c r="D3056" s="28" t="n">
        <v>59308</v>
      </c>
      <c r="E3056" t="n">
        <v>3</v>
      </c>
      <c r="F3056">
        <f>IF(E3056=1,1,IF(E3056=2,0.5,IF(OR(C3056=1,C3056=E3056),0.4,0.2/(E3056-2))))</f>
        <v/>
      </c>
      <c r="G3056">
        <f>IF(C3056=1,1,0)</f>
        <v/>
      </c>
      <c r="H3056">
        <f>IF(C3056=E3056,1,0)</f>
        <v/>
      </c>
      <c r="I3056">
        <f>1/E3056</f>
        <v/>
      </c>
      <c r="J3056" s="28">
        <f>F3056*D3056</f>
        <v/>
      </c>
      <c r="K3056" s="28">
        <f>G3056*D3056</f>
        <v/>
      </c>
      <c r="L3056" s="28">
        <f>H3056*D3056</f>
        <v/>
      </c>
      <c r="M3056" s="28">
        <f>I3056*D3056</f>
        <v/>
      </c>
    </row>
    <row r="3057">
      <c r="A3057" t="inlineStr">
        <is>
          <t>PRO-01046</t>
        </is>
      </c>
      <c r="B3057" t="inlineStr">
        <is>
          <t>linkedin</t>
        </is>
      </c>
      <c r="C3057" t="n">
        <v>1</v>
      </c>
      <c r="D3057" s="28" t="n">
        <v>0</v>
      </c>
      <c r="E3057" t="n">
        <v>3</v>
      </c>
      <c r="F3057">
        <f>IF(E3057=1,1,IF(E3057=2,0.5,IF(OR(C3057=1,C3057=E3057),0.4,0.2/(E3057-2))))</f>
        <v/>
      </c>
      <c r="G3057">
        <f>IF(C3057=1,1,0)</f>
        <v/>
      </c>
      <c r="H3057">
        <f>IF(C3057=E3057,1,0)</f>
        <v/>
      </c>
      <c r="I3057">
        <f>1/E3057</f>
        <v/>
      </c>
      <c r="J3057" s="28">
        <f>F3057*D3057</f>
        <v/>
      </c>
      <c r="K3057" s="28">
        <f>G3057*D3057</f>
        <v/>
      </c>
      <c r="L3057" s="28">
        <f>H3057*D3057</f>
        <v/>
      </c>
      <c r="M3057" s="28">
        <f>I3057*D3057</f>
        <v/>
      </c>
    </row>
    <row r="3058">
      <c r="A3058" t="inlineStr">
        <is>
          <t>PRO-01046</t>
        </is>
      </c>
      <c r="B3058" t="inlineStr">
        <is>
          <t>linkedin</t>
        </is>
      </c>
      <c r="C3058" t="n">
        <v>2</v>
      </c>
      <c r="D3058" s="28" t="n">
        <v>0</v>
      </c>
      <c r="E3058" t="n">
        <v>3</v>
      </c>
      <c r="F3058">
        <f>IF(E3058=1,1,IF(E3058=2,0.5,IF(OR(C3058=1,C3058=E3058),0.4,0.2/(E3058-2))))</f>
        <v/>
      </c>
      <c r="G3058">
        <f>IF(C3058=1,1,0)</f>
        <v/>
      </c>
      <c r="H3058">
        <f>IF(C3058=E3058,1,0)</f>
        <v/>
      </c>
      <c r="I3058">
        <f>1/E3058</f>
        <v/>
      </c>
      <c r="J3058" s="28">
        <f>F3058*D3058</f>
        <v/>
      </c>
      <c r="K3058" s="28">
        <f>G3058*D3058</f>
        <v/>
      </c>
      <c r="L3058" s="28">
        <f>H3058*D3058</f>
        <v/>
      </c>
      <c r="M3058" s="28">
        <f>I3058*D3058</f>
        <v/>
      </c>
    </row>
    <row r="3059">
      <c r="A3059" t="inlineStr">
        <is>
          <t>PRO-01046</t>
        </is>
      </c>
      <c r="B3059" t="inlineStr">
        <is>
          <t>google</t>
        </is>
      </c>
      <c r="C3059" t="n">
        <v>3</v>
      </c>
      <c r="D3059" s="28" t="n">
        <v>0</v>
      </c>
      <c r="E3059" t="n">
        <v>3</v>
      </c>
      <c r="F3059">
        <f>IF(E3059=1,1,IF(E3059=2,0.5,IF(OR(C3059=1,C3059=E3059),0.4,0.2/(E3059-2))))</f>
        <v/>
      </c>
      <c r="G3059">
        <f>IF(C3059=1,1,0)</f>
        <v/>
      </c>
      <c r="H3059">
        <f>IF(C3059=E3059,1,0)</f>
        <v/>
      </c>
      <c r="I3059">
        <f>1/E3059</f>
        <v/>
      </c>
      <c r="J3059" s="28">
        <f>F3059*D3059</f>
        <v/>
      </c>
      <c r="K3059" s="28">
        <f>G3059*D3059</f>
        <v/>
      </c>
      <c r="L3059" s="28">
        <f>H3059*D3059</f>
        <v/>
      </c>
      <c r="M3059" s="28">
        <f>I3059*D3059</f>
        <v/>
      </c>
    </row>
    <row r="3060">
      <c r="A3060" t="inlineStr">
        <is>
          <t>PRO-01047</t>
        </is>
      </c>
      <c r="B3060" t="inlineStr">
        <is>
          <t>google</t>
        </is>
      </c>
      <c r="C3060" t="n">
        <v>1</v>
      </c>
      <c r="D3060" s="28" t="n">
        <v>55549</v>
      </c>
      <c r="E3060" t="n">
        <v>2</v>
      </c>
      <c r="F3060">
        <f>IF(E3060=1,1,IF(E3060=2,0.5,IF(OR(C3060=1,C3060=E3060),0.4,0.2/(E3060-2))))</f>
        <v/>
      </c>
      <c r="G3060">
        <f>IF(C3060=1,1,0)</f>
        <v/>
      </c>
      <c r="H3060">
        <f>IF(C3060=E3060,1,0)</f>
        <v/>
      </c>
      <c r="I3060">
        <f>1/E3060</f>
        <v/>
      </c>
      <c r="J3060" s="28">
        <f>F3060*D3060</f>
        <v/>
      </c>
      <c r="K3060" s="28">
        <f>G3060*D3060</f>
        <v/>
      </c>
      <c r="L3060" s="28">
        <f>H3060*D3060</f>
        <v/>
      </c>
      <c r="M3060" s="28">
        <f>I3060*D3060</f>
        <v/>
      </c>
    </row>
    <row r="3061">
      <c r="A3061" t="inlineStr">
        <is>
          <t>PRO-01047</t>
        </is>
      </c>
      <c r="B3061" t="inlineStr">
        <is>
          <t>linkedin</t>
        </is>
      </c>
      <c r="C3061" t="n">
        <v>2</v>
      </c>
      <c r="D3061" s="28" t="n">
        <v>55549</v>
      </c>
      <c r="E3061" t="n">
        <v>2</v>
      </c>
      <c r="F3061">
        <f>IF(E3061=1,1,IF(E3061=2,0.5,IF(OR(C3061=1,C3061=E3061),0.4,0.2/(E3061-2))))</f>
        <v/>
      </c>
      <c r="G3061">
        <f>IF(C3061=1,1,0)</f>
        <v/>
      </c>
      <c r="H3061">
        <f>IF(C3061=E3061,1,0)</f>
        <v/>
      </c>
      <c r="I3061">
        <f>1/E3061</f>
        <v/>
      </c>
      <c r="J3061" s="28">
        <f>F3061*D3061</f>
        <v/>
      </c>
      <c r="K3061" s="28">
        <f>G3061*D3061</f>
        <v/>
      </c>
      <c r="L3061" s="28">
        <f>H3061*D3061</f>
        <v/>
      </c>
      <c r="M3061" s="28">
        <f>I3061*D3061</f>
        <v/>
      </c>
    </row>
    <row r="3062">
      <c r="A3062" t="inlineStr">
        <is>
          <t>PRO-01048</t>
        </is>
      </c>
      <c r="B3062" t="inlineStr">
        <is>
          <t>google</t>
        </is>
      </c>
      <c r="C3062" t="n">
        <v>1</v>
      </c>
      <c r="D3062" s="28" t="n">
        <v>0</v>
      </c>
      <c r="E3062" t="n">
        <v>2</v>
      </c>
      <c r="F3062">
        <f>IF(E3062=1,1,IF(E3062=2,0.5,IF(OR(C3062=1,C3062=E3062),0.4,0.2/(E3062-2))))</f>
        <v/>
      </c>
      <c r="G3062">
        <f>IF(C3062=1,1,0)</f>
        <v/>
      </c>
      <c r="H3062">
        <f>IF(C3062=E3062,1,0)</f>
        <v/>
      </c>
      <c r="I3062">
        <f>1/E3062</f>
        <v/>
      </c>
      <c r="J3062" s="28">
        <f>F3062*D3062</f>
        <v/>
      </c>
      <c r="K3062" s="28">
        <f>G3062*D3062</f>
        <v/>
      </c>
      <c r="L3062" s="28">
        <f>H3062*D3062</f>
        <v/>
      </c>
      <c r="M3062" s="28">
        <f>I3062*D3062</f>
        <v/>
      </c>
    </row>
    <row r="3063">
      <c r="A3063" t="inlineStr">
        <is>
          <t>PRO-01048</t>
        </is>
      </c>
      <c r="B3063" t="inlineStr">
        <is>
          <t>google</t>
        </is>
      </c>
      <c r="C3063" t="n">
        <v>2</v>
      </c>
      <c r="D3063" s="28" t="n">
        <v>0</v>
      </c>
      <c r="E3063" t="n">
        <v>2</v>
      </c>
      <c r="F3063">
        <f>IF(E3063=1,1,IF(E3063=2,0.5,IF(OR(C3063=1,C3063=E3063),0.4,0.2/(E3063-2))))</f>
        <v/>
      </c>
      <c r="G3063">
        <f>IF(C3063=1,1,0)</f>
        <v/>
      </c>
      <c r="H3063">
        <f>IF(C3063=E3063,1,0)</f>
        <v/>
      </c>
      <c r="I3063">
        <f>1/E3063</f>
        <v/>
      </c>
      <c r="J3063" s="28">
        <f>F3063*D3063</f>
        <v/>
      </c>
      <c r="K3063" s="28">
        <f>G3063*D3063</f>
        <v/>
      </c>
      <c r="L3063" s="28">
        <f>H3063*D3063</f>
        <v/>
      </c>
      <c r="M3063" s="28">
        <f>I3063*D3063</f>
        <v/>
      </c>
    </row>
    <row r="3064">
      <c r="A3064" t="inlineStr">
        <is>
          <t>PRO-01049</t>
        </is>
      </c>
      <c r="B3064" t="inlineStr">
        <is>
          <t>linkedin</t>
        </is>
      </c>
      <c r="C3064" t="n">
        <v>1</v>
      </c>
      <c r="D3064" s="28" t="n">
        <v>0</v>
      </c>
      <c r="E3064" t="n">
        <v>2</v>
      </c>
      <c r="F3064">
        <f>IF(E3064=1,1,IF(E3064=2,0.5,IF(OR(C3064=1,C3064=E3064),0.4,0.2/(E3064-2))))</f>
        <v/>
      </c>
      <c r="G3064">
        <f>IF(C3064=1,1,0)</f>
        <v/>
      </c>
      <c r="H3064">
        <f>IF(C3064=E3064,1,0)</f>
        <v/>
      </c>
      <c r="I3064">
        <f>1/E3064</f>
        <v/>
      </c>
      <c r="J3064" s="28">
        <f>F3064*D3064</f>
        <v/>
      </c>
      <c r="K3064" s="28">
        <f>G3064*D3064</f>
        <v/>
      </c>
      <c r="L3064" s="28">
        <f>H3064*D3064</f>
        <v/>
      </c>
      <c r="M3064" s="28">
        <f>I3064*D3064</f>
        <v/>
      </c>
    </row>
    <row r="3065">
      <c r="A3065" t="inlineStr">
        <is>
          <t>PRO-01049</t>
        </is>
      </c>
      <c r="B3065" t="inlineStr">
        <is>
          <t>google</t>
        </is>
      </c>
      <c r="C3065" t="n">
        <v>2</v>
      </c>
      <c r="D3065" s="28" t="n">
        <v>0</v>
      </c>
      <c r="E3065" t="n">
        <v>2</v>
      </c>
      <c r="F3065">
        <f>IF(E3065=1,1,IF(E3065=2,0.5,IF(OR(C3065=1,C3065=E3065),0.4,0.2/(E3065-2))))</f>
        <v/>
      </c>
      <c r="G3065">
        <f>IF(C3065=1,1,0)</f>
        <v/>
      </c>
      <c r="H3065">
        <f>IF(C3065=E3065,1,0)</f>
        <v/>
      </c>
      <c r="I3065">
        <f>1/E3065</f>
        <v/>
      </c>
      <c r="J3065" s="28">
        <f>F3065*D3065</f>
        <v/>
      </c>
      <c r="K3065" s="28">
        <f>G3065*D3065</f>
        <v/>
      </c>
      <c r="L3065" s="28">
        <f>H3065*D3065</f>
        <v/>
      </c>
      <c r="M3065" s="28">
        <f>I3065*D3065</f>
        <v/>
      </c>
    </row>
    <row r="3066">
      <c r="A3066" t="inlineStr">
        <is>
          <t>PRO-01050</t>
        </is>
      </c>
      <c r="B3066" t="inlineStr">
        <is>
          <t>linkedin</t>
        </is>
      </c>
      <c r="C3066" t="n">
        <v>1</v>
      </c>
      <c r="D3066" s="28" t="n">
        <v>0</v>
      </c>
      <c r="E3066" t="n">
        <v>2</v>
      </c>
      <c r="F3066">
        <f>IF(E3066=1,1,IF(E3066=2,0.5,IF(OR(C3066=1,C3066=E3066),0.4,0.2/(E3066-2))))</f>
        <v/>
      </c>
      <c r="G3066">
        <f>IF(C3066=1,1,0)</f>
        <v/>
      </c>
      <c r="H3066">
        <f>IF(C3066=E3066,1,0)</f>
        <v/>
      </c>
      <c r="I3066">
        <f>1/E3066</f>
        <v/>
      </c>
      <c r="J3066" s="28">
        <f>F3066*D3066</f>
        <v/>
      </c>
      <c r="K3066" s="28">
        <f>G3066*D3066</f>
        <v/>
      </c>
      <c r="L3066" s="28">
        <f>H3066*D3066</f>
        <v/>
      </c>
      <c r="M3066" s="28">
        <f>I3066*D3066</f>
        <v/>
      </c>
    </row>
    <row r="3067">
      <c r="A3067" t="inlineStr">
        <is>
          <t>PRO-01050</t>
        </is>
      </c>
      <c r="B3067" t="inlineStr">
        <is>
          <t>google</t>
        </is>
      </c>
      <c r="C3067" t="n">
        <v>2</v>
      </c>
      <c r="D3067" s="28" t="n">
        <v>0</v>
      </c>
      <c r="E3067" t="n">
        <v>2</v>
      </c>
      <c r="F3067">
        <f>IF(E3067=1,1,IF(E3067=2,0.5,IF(OR(C3067=1,C3067=E3067),0.4,0.2/(E3067-2))))</f>
        <v/>
      </c>
      <c r="G3067">
        <f>IF(C3067=1,1,0)</f>
        <v/>
      </c>
      <c r="H3067">
        <f>IF(C3067=E3067,1,0)</f>
        <v/>
      </c>
      <c r="I3067">
        <f>1/E3067</f>
        <v/>
      </c>
      <c r="J3067" s="28">
        <f>F3067*D3067</f>
        <v/>
      </c>
      <c r="K3067" s="28">
        <f>G3067*D3067</f>
        <v/>
      </c>
      <c r="L3067" s="28">
        <f>H3067*D3067</f>
        <v/>
      </c>
      <c r="M3067" s="28">
        <f>I3067*D3067</f>
        <v/>
      </c>
    </row>
    <row r="3068">
      <c r="A3068" t="inlineStr">
        <is>
          <t>PRO-01051</t>
        </is>
      </c>
      <c r="B3068" t="inlineStr">
        <is>
          <t>google</t>
        </is>
      </c>
      <c r="C3068" t="n">
        <v>1</v>
      </c>
      <c r="D3068" s="28" t="n">
        <v>87035</v>
      </c>
      <c r="E3068" t="n">
        <v>3</v>
      </c>
      <c r="F3068">
        <f>IF(E3068=1,1,IF(E3068=2,0.5,IF(OR(C3068=1,C3068=E3068),0.4,0.2/(E3068-2))))</f>
        <v/>
      </c>
      <c r="G3068">
        <f>IF(C3068=1,1,0)</f>
        <v/>
      </c>
      <c r="H3068">
        <f>IF(C3068=E3068,1,0)</f>
        <v/>
      </c>
      <c r="I3068">
        <f>1/E3068</f>
        <v/>
      </c>
      <c r="J3068" s="28">
        <f>F3068*D3068</f>
        <v/>
      </c>
      <c r="K3068" s="28">
        <f>G3068*D3068</f>
        <v/>
      </c>
      <c r="L3068" s="28">
        <f>H3068*D3068</f>
        <v/>
      </c>
      <c r="M3068" s="28">
        <f>I3068*D3068</f>
        <v/>
      </c>
    </row>
    <row r="3069">
      <c r="A3069" t="inlineStr">
        <is>
          <t>PRO-01051</t>
        </is>
      </c>
      <c r="B3069" t="inlineStr">
        <is>
          <t>linkedin</t>
        </is>
      </c>
      <c r="C3069" t="n">
        <v>2</v>
      </c>
      <c r="D3069" s="28" t="n">
        <v>87035</v>
      </c>
      <c r="E3069" t="n">
        <v>3</v>
      </c>
      <c r="F3069">
        <f>IF(E3069=1,1,IF(E3069=2,0.5,IF(OR(C3069=1,C3069=E3069),0.4,0.2/(E3069-2))))</f>
        <v/>
      </c>
      <c r="G3069">
        <f>IF(C3069=1,1,0)</f>
        <v/>
      </c>
      <c r="H3069">
        <f>IF(C3069=E3069,1,0)</f>
        <v/>
      </c>
      <c r="I3069">
        <f>1/E3069</f>
        <v/>
      </c>
      <c r="J3069" s="28">
        <f>F3069*D3069</f>
        <v/>
      </c>
      <c r="K3069" s="28">
        <f>G3069*D3069</f>
        <v/>
      </c>
      <c r="L3069" s="28">
        <f>H3069*D3069</f>
        <v/>
      </c>
      <c r="M3069" s="28">
        <f>I3069*D3069</f>
        <v/>
      </c>
    </row>
    <row r="3070">
      <c r="A3070" t="inlineStr">
        <is>
          <t>PRO-01051</t>
        </is>
      </c>
      <c r="B3070" t="inlineStr">
        <is>
          <t>google</t>
        </is>
      </c>
      <c r="C3070" t="n">
        <v>3</v>
      </c>
      <c r="D3070" s="28" t="n">
        <v>87035</v>
      </c>
      <c r="E3070" t="n">
        <v>3</v>
      </c>
      <c r="F3070">
        <f>IF(E3070=1,1,IF(E3070=2,0.5,IF(OR(C3070=1,C3070=E3070),0.4,0.2/(E3070-2))))</f>
        <v/>
      </c>
      <c r="G3070">
        <f>IF(C3070=1,1,0)</f>
        <v/>
      </c>
      <c r="H3070">
        <f>IF(C3070=E3070,1,0)</f>
        <v/>
      </c>
      <c r="I3070">
        <f>1/E3070</f>
        <v/>
      </c>
      <c r="J3070" s="28">
        <f>F3070*D3070</f>
        <v/>
      </c>
      <c r="K3070" s="28">
        <f>G3070*D3070</f>
        <v/>
      </c>
      <c r="L3070" s="28">
        <f>H3070*D3070</f>
        <v/>
      </c>
      <c r="M3070" s="28">
        <f>I3070*D3070</f>
        <v/>
      </c>
    </row>
    <row r="3071">
      <c r="A3071" t="inlineStr">
        <is>
          <t>PRO-01052</t>
        </is>
      </c>
      <c r="B3071" t="inlineStr">
        <is>
          <t>linkedin</t>
        </is>
      </c>
      <c r="C3071" t="n">
        <v>1</v>
      </c>
      <c r="D3071" s="28" t="n">
        <v>0</v>
      </c>
      <c r="E3071" t="n">
        <v>3</v>
      </c>
      <c r="F3071">
        <f>IF(E3071=1,1,IF(E3071=2,0.5,IF(OR(C3071=1,C3071=E3071),0.4,0.2/(E3071-2))))</f>
        <v/>
      </c>
      <c r="G3071">
        <f>IF(C3071=1,1,0)</f>
        <v/>
      </c>
      <c r="H3071">
        <f>IF(C3071=E3071,1,0)</f>
        <v/>
      </c>
      <c r="I3071">
        <f>1/E3071</f>
        <v/>
      </c>
      <c r="J3071" s="28">
        <f>F3071*D3071</f>
        <v/>
      </c>
      <c r="K3071" s="28">
        <f>G3071*D3071</f>
        <v/>
      </c>
      <c r="L3071" s="28">
        <f>H3071*D3071</f>
        <v/>
      </c>
      <c r="M3071" s="28">
        <f>I3071*D3071</f>
        <v/>
      </c>
    </row>
    <row r="3072">
      <c r="A3072" t="inlineStr">
        <is>
          <t>PRO-01052</t>
        </is>
      </c>
      <c r="B3072" t="inlineStr">
        <is>
          <t>linkedin</t>
        </is>
      </c>
      <c r="C3072" t="n">
        <v>2</v>
      </c>
      <c r="D3072" s="28" t="n">
        <v>0</v>
      </c>
      <c r="E3072" t="n">
        <v>3</v>
      </c>
      <c r="F3072">
        <f>IF(E3072=1,1,IF(E3072=2,0.5,IF(OR(C3072=1,C3072=E3072),0.4,0.2/(E3072-2))))</f>
        <v/>
      </c>
      <c r="G3072">
        <f>IF(C3072=1,1,0)</f>
        <v/>
      </c>
      <c r="H3072">
        <f>IF(C3072=E3072,1,0)</f>
        <v/>
      </c>
      <c r="I3072">
        <f>1/E3072</f>
        <v/>
      </c>
      <c r="J3072" s="28">
        <f>F3072*D3072</f>
        <v/>
      </c>
      <c r="K3072" s="28">
        <f>G3072*D3072</f>
        <v/>
      </c>
      <c r="L3072" s="28">
        <f>H3072*D3072</f>
        <v/>
      </c>
      <c r="M3072" s="28">
        <f>I3072*D3072</f>
        <v/>
      </c>
    </row>
    <row r="3073">
      <c r="A3073" t="inlineStr">
        <is>
          <t>PRO-01052</t>
        </is>
      </c>
      <c r="B3073" t="inlineStr">
        <is>
          <t>linkedin</t>
        </is>
      </c>
      <c r="C3073" t="n">
        <v>3</v>
      </c>
      <c r="D3073" s="28" t="n">
        <v>0</v>
      </c>
      <c r="E3073" t="n">
        <v>3</v>
      </c>
      <c r="F3073">
        <f>IF(E3073=1,1,IF(E3073=2,0.5,IF(OR(C3073=1,C3073=E3073),0.4,0.2/(E3073-2))))</f>
        <v/>
      </c>
      <c r="G3073">
        <f>IF(C3073=1,1,0)</f>
        <v/>
      </c>
      <c r="H3073">
        <f>IF(C3073=E3073,1,0)</f>
        <v/>
      </c>
      <c r="I3073">
        <f>1/E3073</f>
        <v/>
      </c>
      <c r="J3073" s="28">
        <f>F3073*D3073</f>
        <v/>
      </c>
      <c r="K3073" s="28">
        <f>G3073*D3073</f>
        <v/>
      </c>
      <c r="L3073" s="28">
        <f>H3073*D3073</f>
        <v/>
      </c>
      <c r="M3073" s="28">
        <f>I3073*D3073</f>
        <v/>
      </c>
    </row>
    <row r="3074">
      <c r="A3074" t="inlineStr">
        <is>
          <t>PRO-01053</t>
        </is>
      </c>
      <c r="B3074" t="inlineStr">
        <is>
          <t>linkedin</t>
        </is>
      </c>
      <c r="C3074" t="n">
        <v>1</v>
      </c>
      <c r="D3074" s="28" t="n">
        <v>0</v>
      </c>
      <c r="E3074" t="n">
        <v>4</v>
      </c>
      <c r="F3074">
        <f>IF(E3074=1,1,IF(E3074=2,0.5,IF(OR(C3074=1,C3074=E3074),0.4,0.2/(E3074-2))))</f>
        <v/>
      </c>
      <c r="G3074">
        <f>IF(C3074=1,1,0)</f>
        <v/>
      </c>
      <c r="H3074">
        <f>IF(C3074=E3074,1,0)</f>
        <v/>
      </c>
      <c r="I3074">
        <f>1/E3074</f>
        <v/>
      </c>
      <c r="J3074" s="28">
        <f>F3074*D3074</f>
        <v/>
      </c>
      <c r="K3074" s="28">
        <f>G3074*D3074</f>
        <v/>
      </c>
      <c r="L3074" s="28">
        <f>H3074*D3074</f>
        <v/>
      </c>
      <c r="M3074" s="28">
        <f>I3074*D3074</f>
        <v/>
      </c>
    </row>
    <row r="3075">
      <c r="A3075" t="inlineStr">
        <is>
          <t>PRO-01053</t>
        </is>
      </c>
      <c r="B3075" t="inlineStr">
        <is>
          <t>g2</t>
        </is>
      </c>
      <c r="C3075" t="n">
        <v>2</v>
      </c>
      <c r="D3075" s="28" t="n">
        <v>0</v>
      </c>
      <c r="E3075" t="n">
        <v>4</v>
      </c>
      <c r="F3075">
        <f>IF(E3075=1,1,IF(E3075=2,0.5,IF(OR(C3075=1,C3075=E3075),0.4,0.2/(E3075-2))))</f>
        <v/>
      </c>
      <c r="G3075">
        <f>IF(C3075=1,1,0)</f>
        <v/>
      </c>
      <c r="H3075">
        <f>IF(C3075=E3075,1,0)</f>
        <v/>
      </c>
      <c r="I3075">
        <f>1/E3075</f>
        <v/>
      </c>
      <c r="J3075" s="28">
        <f>F3075*D3075</f>
        <v/>
      </c>
      <c r="K3075" s="28">
        <f>G3075*D3075</f>
        <v/>
      </c>
      <c r="L3075" s="28">
        <f>H3075*D3075</f>
        <v/>
      </c>
      <c r="M3075" s="28">
        <f>I3075*D3075</f>
        <v/>
      </c>
    </row>
    <row r="3076">
      <c r="A3076" t="inlineStr">
        <is>
          <t>PRO-01053</t>
        </is>
      </c>
      <c r="B3076" t="inlineStr">
        <is>
          <t>linkedin</t>
        </is>
      </c>
      <c r="C3076" t="n">
        <v>3</v>
      </c>
      <c r="D3076" s="28" t="n">
        <v>0</v>
      </c>
      <c r="E3076" t="n">
        <v>4</v>
      </c>
      <c r="F3076">
        <f>IF(E3076=1,1,IF(E3076=2,0.5,IF(OR(C3076=1,C3076=E3076),0.4,0.2/(E3076-2))))</f>
        <v/>
      </c>
      <c r="G3076">
        <f>IF(C3076=1,1,0)</f>
        <v/>
      </c>
      <c r="H3076">
        <f>IF(C3076=E3076,1,0)</f>
        <v/>
      </c>
      <c r="I3076">
        <f>1/E3076</f>
        <v/>
      </c>
      <c r="J3076" s="28">
        <f>F3076*D3076</f>
        <v/>
      </c>
      <c r="K3076" s="28">
        <f>G3076*D3076</f>
        <v/>
      </c>
      <c r="L3076" s="28">
        <f>H3076*D3076</f>
        <v/>
      </c>
      <c r="M3076" s="28">
        <f>I3076*D3076</f>
        <v/>
      </c>
    </row>
    <row r="3077">
      <c r="A3077" t="inlineStr">
        <is>
          <t>PRO-01053</t>
        </is>
      </c>
      <c r="B3077" t="inlineStr">
        <is>
          <t>linkedin</t>
        </is>
      </c>
      <c r="C3077" t="n">
        <v>4</v>
      </c>
      <c r="D3077" s="28" t="n">
        <v>0</v>
      </c>
      <c r="E3077" t="n">
        <v>4</v>
      </c>
      <c r="F3077">
        <f>IF(E3077=1,1,IF(E3077=2,0.5,IF(OR(C3077=1,C3077=E3077),0.4,0.2/(E3077-2))))</f>
        <v/>
      </c>
      <c r="G3077">
        <f>IF(C3077=1,1,0)</f>
        <v/>
      </c>
      <c r="H3077">
        <f>IF(C3077=E3077,1,0)</f>
        <v/>
      </c>
      <c r="I3077">
        <f>1/E3077</f>
        <v/>
      </c>
      <c r="J3077" s="28">
        <f>F3077*D3077</f>
        <v/>
      </c>
      <c r="K3077" s="28">
        <f>G3077*D3077</f>
        <v/>
      </c>
      <c r="L3077" s="28">
        <f>H3077*D3077</f>
        <v/>
      </c>
      <c r="M3077" s="28">
        <f>I3077*D3077</f>
        <v/>
      </c>
    </row>
    <row r="3078">
      <c r="A3078" t="inlineStr">
        <is>
          <t>PRO-01054</t>
        </is>
      </c>
      <c r="B3078" t="inlineStr">
        <is>
          <t>linkedin</t>
        </is>
      </c>
      <c r="C3078" t="n">
        <v>1</v>
      </c>
      <c r="D3078" s="28" t="n">
        <v>0</v>
      </c>
      <c r="E3078" t="n">
        <v>2</v>
      </c>
      <c r="F3078">
        <f>IF(E3078=1,1,IF(E3078=2,0.5,IF(OR(C3078=1,C3078=E3078),0.4,0.2/(E3078-2))))</f>
        <v/>
      </c>
      <c r="G3078">
        <f>IF(C3078=1,1,0)</f>
        <v/>
      </c>
      <c r="H3078">
        <f>IF(C3078=E3078,1,0)</f>
        <v/>
      </c>
      <c r="I3078">
        <f>1/E3078</f>
        <v/>
      </c>
      <c r="J3078" s="28">
        <f>F3078*D3078</f>
        <v/>
      </c>
      <c r="K3078" s="28">
        <f>G3078*D3078</f>
        <v/>
      </c>
      <c r="L3078" s="28">
        <f>H3078*D3078</f>
        <v/>
      </c>
      <c r="M3078" s="28">
        <f>I3078*D3078</f>
        <v/>
      </c>
    </row>
    <row r="3079">
      <c r="A3079" t="inlineStr">
        <is>
          <t>PRO-01054</t>
        </is>
      </c>
      <c r="B3079" t="inlineStr">
        <is>
          <t>google</t>
        </is>
      </c>
      <c r="C3079" t="n">
        <v>2</v>
      </c>
      <c r="D3079" s="28" t="n">
        <v>0</v>
      </c>
      <c r="E3079" t="n">
        <v>2</v>
      </c>
      <c r="F3079">
        <f>IF(E3079=1,1,IF(E3079=2,0.5,IF(OR(C3079=1,C3079=E3079),0.4,0.2/(E3079-2))))</f>
        <v/>
      </c>
      <c r="G3079">
        <f>IF(C3079=1,1,0)</f>
        <v/>
      </c>
      <c r="H3079">
        <f>IF(C3079=E3079,1,0)</f>
        <v/>
      </c>
      <c r="I3079">
        <f>1/E3079</f>
        <v/>
      </c>
      <c r="J3079" s="28">
        <f>F3079*D3079</f>
        <v/>
      </c>
      <c r="K3079" s="28">
        <f>G3079*D3079</f>
        <v/>
      </c>
      <c r="L3079" s="28">
        <f>H3079*D3079</f>
        <v/>
      </c>
      <c r="M3079" s="28">
        <f>I3079*D3079</f>
        <v/>
      </c>
    </row>
    <row r="3080">
      <c r="A3080" t="inlineStr">
        <is>
          <t>PRO-01055</t>
        </is>
      </c>
      <c r="B3080" t="inlineStr">
        <is>
          <t>google</t>
        </is>
      </c>
      <c r="C3080" t="n">
        <v>1</v>
      </c>
      <c r="D3080" s="28" t="n">
        <v>66242</v>
      </c>
      <c r="E3080" t="n">
        <v>2</v>
      </c>
      <c r="F3080">
        <f>IF(E3080=1,1,IF(E3080=2,0.5,IF(OR(C3080=1,C3080=E3080),0.4,0.2/(E3080-2))))</f>
        <v/>
      </c>
      <c r="G3080">
        <f>IF(C3080=1,1,0)</f>
        <v/>
      </c>
      <c r="H3080">
        <f>IF(C3080=E3080,1,0)</f>
        <v/>
      </c>
      <c r="I3080">
        <f>1/E3080</f>
        <v/>
      </c>
      <c r="J3080" s="28">
        <f>F3080*D3080</f>
        <v/>
      </c>
      <c r="K3080" s="28">
        <f>G3080*D3080</f>
        <v/>
      </c>
      <c r="L3080" s="28">
        <f>H3080*D3080</f>
        <v/>
      </c>
      <c r="M3080" s="28">
        <f>I3080*D3080</f>
        <v/>
      </c>
    </row>
    <row r="3081">
      <c r="A3081" t="inlineStr">
        <is>
          <t>PRO-01055</t>
        </is>
      </c>
      <c r="B3081" t="inlineStr">
        <is>
          <t>programmatic</t>
        </is>
      </c>
      <c r="C3081" t="n">
        <v>2</v>
      </c>
      <c r="D3081" s="28" t="n">
        <v>66242</v>
      </c>
      <c r="E3081" t="n">
        <v>2</v>
      </c>
      <c r="F3081">
        <f>IF(E3081=1,1,IF(E3081=2,0.5,IF(OR(C3081=1,C3081=E3081),0.4,0.2/(E3081-2))))</f>
        <v/>
      </c>
      <c r="G3081">
        <f>IF(C3081=1,1,0)</f>
        <v/>
      </c>
      <c r="H3081">
        <f>IF(C3081=E3081,1,0)</f>
        <v/>
      </c>
      <c r="I3081">
        <f>1/E3081</f>
        <v/>
      </c>
      <c r="J3081" s="28">
        <f>F3081*D3081</f>
        <v/>
      </c>
      <c r="K3081" s="28">
        <f>G3081*D3081</f>
        <v/>
      </c>
      <c r="L3081" s="28">
        <f>H3081*D3081</f>
        <v/>
      </c>
      <c r="M3081" s="28">
        <f>I3081*D3081</f>
        <v/>
      </c>
    </row>
    <row r="3082">
      <c r="A3082" t="inlineStr">
        <is>
          <t>PRO-01056</t>
        </is>
      </c>
      <c r="B3082" t="inlineStr">
        <is>
          <t>google</t>
        </is>
      </c>
      <c r="C3082" t="n">
        <v>1</v>
      </c>
      <c r="D3082" s="28" t="n">
        <v>0</v>
      </c>
      <c r="E3082" t="n">
        <v>2</v>
      </c>
      <c r="F3082">
        <f>IF(E3082=1,1,IF(E3082=2,0.5,IF(OR(C3082=1,C3082=E3082),0.4,0.2/(E3082-2))))</f>
        <v/>
      </c>
      <c r="G3082">
        <f>IF(C3082=1,1,0)</f>
        <v/>
      </c>
      <c r="H3082">
        <f>IF(C3082=E3082,1,0)</f>
        <v/>
      </c>
      <c r="I3082">
        <f>1/E3082</f>
        <v/>
      </c>
      <c r="J3082" s="28">
        <f>F3082*D3082</f>
        <v/>
      </c>
      <c r="K3082" s="28">
        <f>G3082*D3082</f>
        <v/>
      </c>
      <c r="L3082" s="28">
        <f>H3082*D3082</f>
        <v/>
      </c>
      <c r="M3082" s="28">
        <f>I3082*D3082</f>
        <v/>
      </c>
    </row>
    <row r="3083">
      <c r="A3083" t="inlineStr">
        <is>
          <t>PRO-01056</t>
        </is>
      </c>
      <c r="B3083" t="inlineStr">
        <is>
          <t>programmatic</t>
        </is>
      </c>
      <c r="C3083" t="n">
        <v>2</v>
      </c>
      <c r="D3083" s="28" t="n">
        <v>0</v>
      </c>
      <c r="E3083" t="n">
        <v>2</v>
      </c>
      <c r="F3083">
        <f>IF(E3083=1,1,IF(E3083=2,0.5,IF(OR(C3083=1,C3083=E3083),0.4,0.2/(E3083-2))))</f>
        <v/>
      </c>
      <c r="G3083">
        <f>IF(C3083=1,1,0)</f>
        <v/>
      </c>
      <c r="H3083">
        <f>IF(C3083=E3083,1,0)</f>
        <v/>
      </c>
      <c r="I3083">
        <f>1/E3083</f>
        <v/>
      </c>
      <c r="J3083" s="28">
        <f>F3083*D3083</f>
        <v/>
      </c>
      <c r="K3083" s="28">
        <f>G3083*D3083</f>
        <v/>
      </c>
      <c r="L3083" s="28">
        <f>H3083*D3083</f>
        <v/>
      </c>
      <c r="M3083" s="28">
        <f>I3083*D3083</f>
        <v/>
      </c>
    </row>
    <row r="3084">
      <c r="A3084" t="inlineStr">
        <is>
          <t>PRO-01057</t>
        </is>
      </c>
      <c r="B3084" t="inlineStr">
        <is>
          <t>google</t>
        </is>
      </c>
      <c r="C3084" t="n">
        <v>1</v>
      </c>
      <c r="D3084" s="28" t="n">
        <v>0</v>
      </c>
      <c r="E3084" t="n">
        <v>4</v>
      </c>
      <c r="F3084">
        <f>IF(E3084=1,1,IF(E3084=2,0.5,IF(OR(C3084=1,C3084=E3084),0.4,0.2/(E3084-2))))</f>
        <v/>
      </c>
      <c r="G3084">
        <f>IF(C3084=1,1,0)</f>
        <v/>
      </c>
      <c r="H3084">
        <f>IF(C3084=E3084,1,0)</f>
        <v/>
      </c>
      <c r="I3084">
        <f>1/E3084</f>
        <v/>
      </c>
      <c r="J3084" s="28">
        <f>F3084*D3084</f>
        <v/>
      </c>
      <c r="K3084" s="28">
        <f>G3084*D3084</f>
        <v/>
      </c>
      <c r="L3084" s="28">
        <f>H3084*D3084</f>
        <v/>
      </c>
      <c r="M3084" s="28">
        <f>I3084*D3084</f>
        <v/>
      </c>
    </row>
    <row r="3085">
      <c r="A3085" t="inlineStr">
        <is>
          <t>PRO-01057</t>
        </is>
      </c>
      <c r="B3085" t="inlineStr">
        <is>
          <t>google</t>
        </is>
      </c>
      <c r="C3085" t="n">
        <v>2</v>
      </c>
      <c r="D3085" s="28" t="n">
        <v>0</v>
      </c>
      <c r="E3085" t="n">
        <v>4</v>
      </c>
      <c r="F3085">
        <f>IF(E3085=1,1,IF(E3085=2,0.5,IF(OR(C3085=1,C3085=E3085),0.4,0.2/(E3085-2))))</f>
        <v/>
      </c>
      <c r="G3085">
        <f>IF(C3085=1,1,0)</f>
        <v/>
      </c>
      <c r="H3085">
        <f>IF(C3085=E3085,1,0)</f>
        <v/>
      </c>
      <c r="I3085">
        <f>1/E3085</f>
        <v/>
      </c>
      <c r="J3085" s="28">
        <f>F3085*D3085</f>
        <v/>
      </c>
      <c r="K3085" s="28">
        <f>G3085*D3085</f>
        <v/>
      </c>
      <c r="L3085" s="28">
        <f>H3085*D3085</f>
        <v/>
      </c>
      <c r="M3085" s="28">
        <f>I3085*D3085</f>
        <v/>
      </c>
    </row>
    <row r="3086">
      <c r="A3086" t="inlineStr">
        <is>
          <t>PRO-01057</t>
        </is>
      </c>
      <c r="B3086" t="inlineStr">
        <is>
          <t>programmatic</t>
        </is>
      </c>
      <c r="C3086" t="n">
        <v>3</v>
      </c>
      <c r="D3086" s="28" t="n">
        <v>0</v>
      </c>
      <c r="E3086" t="n">
        <v>4</v>
      </c>
      <c r="F3086">
        <f>IF(E3086=1,1,IF(E3086=2,0.5,IF(OR(C3086=1,C3086=E3086),0.4,0.2/(E3086-2))))</f>
        <v/>
      </c>
      <c r="G3086">
        <f>IF(C3086=1,1,0)</f>
        <v/>
      </c>
      <c r="H3086">
        <f>IF(C3086=E3086,1,0)</f>
        <v/>
      </c>
      <c r="I3086">
        <f>1/E3086</f>
        <v/>
      </c>
      <c r="J3086" s="28">
        <f>F3086*D3086</f>
        <v/>
      </c>
      <c r="K3086" s="28">
        <f>G3086*D3086</f>
        <v/>
      </c>
      <c r="L3086" s="28">
        <f>H3086*D3086</f>
        <v/>
      </c>
      <c r="M3086" s="28">
        <f>I3086*D3086</f>
        <v/>
      </c>
    </row>
    <row r="3087">
      <c r="A3087" t="inlineStr">
        <is>
          <t>PRO-01057</t>
        </is>
      </c>
      <c r="B3087" t="inlineStr">
        <is>
          <t>programmatic</t>
        </is>
      </c>
      <c r="C3087" t="n">
        <v>4</v>
      </c>
      <c r="D3087" s="28" t="n">
        <v>0</v>
      </c>
      <c r="E3087" t="n">
        <v>4</v>
      </c>
      <c r="F3087">
        <f>IF(E3087=1,1,IF(E3087=2,0.5,IF(OR(C3087=1,C3087=E3087),0.4,0.2/(E3087-2))))</f>
        <v/>
      </c>
      <c r="G3087">
        <f>IF(C3087=1,1,0)</f>
        <v/>
      </c>
      <c r="H3087">
        <f>IF(C3087=E3087,1,0)</f>
        <v/>
      </c>
      <c r="I3087">
        <f>1/E3087</f>
        <v/>
      </c>
      <c r="J3087" s="28">
        <f>F3087*D3087</f>
        <v/>
      </c>
      <c r="K3087" s="28">
        <f>G3087*D3087</f>
        <v/>
      </c>
      <c r="L3087" s="28">
        <f>H3087*D3087</f>
        <v/>
      </c>
      <c r="M3087" s="28">
        <f>I3087*D3087</f>
        <v/>
      </c>
    </row>
    <row r="3088">
      <c r="A3088" t="inlineStr">
        <is>
          <t>PRO-01058</t>
        </is>
      </c>
      <c r="B3088" t="inlineStr">
        <is>
          <t>linkedin</t>
        </is>
      </c>
      <c r="C3088" t="n">
        <v>1</v>
      </c>
      <c r="D3088" s="28" t="n">
        <v>0</v>
      </c>
      <c r="E3088" t="n">
        <v>3</v>
      </c>
      <c r="F3088">
        <f>IF(E3088=1,1,IF(E3088=2,0.5,IF(OR(C3088=1,C3088=E3088),0.4,0.2/(E3088-2))))</f>
        <v/>
      </c>
      <c r="G3088">
        <f>IF(C3088=1,1,0)</f>
        <v/>
      </c>
      <c r="H3088">
        <f>IF(C3088=E3088,1,0)</f>
        <v/>
      </c>
      <c r="I3088">
        <f>1/E3088</f>
        <v/>
      </c>
      <c r="J3088" s="28">
        <f>F3088*D3088</f>
        <v/>
      </c>
      <c r="K3088" s="28">
        <f>G3088*D3088</f>
        <v/>
      </c>
      <c r="L3088" s="28">
        <f>H3088*D3088</f>
        <v/>
      </c>
      <c r="M3088" s="28">
        <f>I3088*D3088</f>
        <v/>
      </c>
    </row>
    <row r="3089">
      <c r="A3089" t="inlineStr">
        <is>
          <t>PRO-01058</t>
        </is>
      </c>
      <c r="B3089" t="inlineStr">
        <is>
          <t>programmatic</t>
        </is>
      </c>
      <c r="C3089" t="n">
        <v>2</v>
      </c>
      <c r="D3089" s="28" t="n">
        <v>0</v>
      </c>
      <c r="E3089" t="n">
        <v>3</v>
      </c>
      <c r="F3089">
        <f>IF(E3089=1,1,IF(E3089=2,0.5,IF(OR(C3089=1,C3089=E3089),0.4,0.2/(E3089-2))))</f>
        <v/>
      </c>
      <c r="G3089">
        <f>IF(C3089=1,1,0)</f>
        <v/>
      </c>
      <c r="H3089">
        <f>IF(C3089=E3089,1,0)</f>
        <v/>
      </c>
      <c r="I3089">
        <f>1/E3089</f>
        <v/>
      </c>
      <c r="J3089" s="28">
        <f>F3089*D3089</f>
        <v/>
      </c>
      <c r="K3089" s="28">
        <f>G3089*D3089</f>
        <v/>
      </c>
      <c r="L3089" s="28">
        <f>H3089*D3089</f>
        <v/>
      </c>
      <c r="M3089" s="28">
        <f>I3089*D3089</f>
        <v/>
      </c>
    </row>
    <row r="3090">
      <c r="A3090" t="inlineStr">
        <is>
          <t>PRO-01058</t>
        </is>
      </c>
      <c r="B3090" t="inlineStr">
        <is>
          <t>linkedin</t>
        </is>
      </c>
      <c r="C3090" t="n">
        <v>3</v>
      </c>
      <c r="D3090" s="28" t="n">
        <v>0</v>
      </c>
      <c r="E3090" t="n">
        <v>3</v>
      </c>
      <c r="F3090">
        <f>IF(E3090=1,1,IF(E3090=2,0.5,IF(OR(C3090=1,C3090=E3090),0.4,0.2/(E3090-2))))</f>
        <v/>
      </c>
      <c r="G3090">
        <f>IF(C3090=1,1,0)</f>
        <v/>
      </c>
      <c r="H3090">
        <f>IF(C3090=E3090,1,0)</f>
        <v/>
      </c>
      <c r="I3090">
        <f>1/E3090</f>
        <v/>
      </c>
      <c r="J3090" s="28">
        <f>F3090*D3090</f>
        <v/>
      </c>
      <c r="K3090" s="28">
        <f>G3090*D3090</f>
        <v/>
      </c>
      <c r="L3090" s="28">
        <f>H3090*D3090</f>
        <v/>
      </c>
      <c r="M3090" s="28">
        <f>I3090*D3090</f>
        <v/>
      </c>
    </row>
    <row r="3091">
      <c r="A3091" t="inlineStr">
        <is>
          <t>PRO-01059</t>
        </is>
      </c>
      <c r="B3091" t="inlineStr">
        <is>
          <t>google</t>
        </is>
      </c>
      <c r="C3091" t="n">
        <v>1</v>
      </c>
      <c r="D3091" s="28" t="n">
        <v>0</v>
      </c>
      <c r="E3091" t="n">
        <v>4</v>
      </c>
      <c r="F3091">
        <f>IF(E3091=1,1,IF(E3091=2,0.5,IF(OR(C3091=1,C3091=E3091),0.4,0.2/(E3091-2))))</f>
        <v/>
      </c>
      <c r="G3091">
        <f>IF(C3091=1,1,0)</f>
        <v/>
      </c>
      <c r="H3091">
        <f>IF(C3091=E3091,1,0)</f>
        <v/>
      </c>
      <c r="I3091">
        <f>1/E3091</f>
        <v/>
      </c>
      <c r="J3091" s="28">
        <f>F3091*D3091</f>
        <v/>
      </c>
      <c r="K3091" s="28">
        <f>G3091*D3091</f>
        <v/>
      </c>
      <c r="L3091" s="28">
        <f>H3091*D3091</f>
        <v/>
      </c>
      <c r="M3091" s="28">
        <f>I3091*D3091</f>
        <v/>
      </c>
    </row>
    <row r="3092">
      <c r="A3092" t="inlineStr">
        <is>
          <t>PRO-01059</t>
        </is>
      </c>
      <c r="B3092" t="inlineStr">
        <is>
          <t>g2</t>
        </is>
      </c>
      <c r="C3092" t="n">
        <v>2</v>
      </c>
      <c r="D3092" s="28" t="n">
        <v>0</v>
      </c>
      <c r="E3092" t="n">
        <v>4</v>
      </c>
      <c r="F3092">
        <f>IF(E3092=1,1,IF(E3092=2,0.5,IF(OR(C3092=1,C3092=E3092),0.4,0.2/(E3092-2))))</f>
        <v/>
      </c>
      <c r="G3092">
        <f>IF(C3092=1,1,0)</f>
        <v/>
      </c>
      <c r="H3092">
        <f>IF(C3092=E3092,1,0)</f>
        <v/>
      </c>
      <c r="I3092">
        <f>1/E3092</f>
        <v/>
      </c>
      <c r="J3092" s="28">
        <f>F3092*D3092</f>
        <v/>
      </c>
      <c r="K3092" s="28">
        <f>G3092*D3092</f>
        <v/>
      </c>
      <c r="L3092" s="28">
        <f>H3092*D3092</f>
        <v/>
      </c>
      <c r="M3092" s="28">
        <f>I3092*D3092</f>
        <v/>
      </c>
    </row>
    <row r="3093">
      <c r="A3093" t="inlineStr">
        <is>
          <t>PRO-01059</t>
        </is>
      </c>
      <c r="B3093" t="inlineStr">
        <is>
          <t>linkedin</t>
        </is>
      </c>
      <c r="C3093" t="n">
        <v>3</v>
      </c>
      <c r="D3093" s="28" t="n">
        <v>0</v>
      </c>
      <c r="E3093" t="n">
        <v>4</v>
      </c>
      <c r="F3093">
        <f>IF(E3093=1,1,IF(E3093=2,0.5,IF(OR(C3093=1,C3093=E3093),0.4,0.2/(E3093-2))))</f>
        <v/>
      </c>
      <c r="G3093">
        <f>IF(C3093=1,1,0)</f>
        <v/>
      </c>
      <c r="H3093">
        <f>IF(C3093=E3093,1,0)</f>
        <v/>
      </c>
      <c r="I3093">
        <f>1/E3093</f>
        <v/>
      </c>
      <c r="J3093" s="28">
        <f>F3093*D3093</f>
        <v/>
      </c>
      <c r="K3093" s="28">
        <f>G3093*D3093</f>
        <v/>
      </c>
      <c r="L3093" s="28">
        <f>H3093*D3093</f>
        <v/>
      </c>
      <c r="M3093" s="28">
        <f>I3093*D3093</f>
        <v/>
      </c>
    </row>
    <row r="3094">
      <c r="A3094" t="inlineStr">
        <is>
          <t>PRO-01059</t>
        </is>
      </c>
      <c r="B3094" t="inlineStr">
        <is>
          <t>google</t>
        </is>
      </c>
      <c r="C3094" t="n">
        <v>4</v>
      </c>
      <c r="D3094" s="28" t="n">
        <v>0</v>
      </c>
      <c r="E3094" t="n">
        <v>4</v>
      </c>
      <c r="F3094">
        <f>IF(E3094=1,1,IF(E3094=2,0.5,IF(OR(C3094=1,C3094=E3094),0.4,0.2/(E3094-2))))</f>
        <v/>
      </c>
      <c r="G3094">
        <f>IF(C3094=1,1,0)</f>
        <v/>
      </c>
      <c r="H3094">
        <f>IF(C3094=E3094,1,0)</f>
        <v/>
      </c>
      <c r="I3094">
        <f>1/E3094</f>
        <v/>
      </c>
      <c r="J3094" s="28">
        <f>F3094*D3094</f>
        <v/>
      </c>
      <c r="K3094" s="28">
        <f>G3094*D3094</f>
        <v/>
      </c>
      <c r="L3094" s="28">
        <f>H3094*D3094</f>
        <v/>
      </c>
      <c r="M3094" s="28">
        <f>I3094*D3094</f>
        <v/>
      </c>
    </row>
    <row r="3095">
      <c r="A3095" t="inlineStr">
        <is>
          <t>PRO-01060</t>
        </is>
      </c>
      <c r="B3095" t="inlineStr">
        <is>
          <t>linkedin</t>
        </is>
      </c>
      <c r="C3095" t="n">
        <v>1</v>
      </c>
      <c r="D3095" s="28" t="n">
        <v>0</v>
      </c>
      <c r="E3095" t="n">
        <v>3</v>
      </c>
      <c r="F3095">
        <f>IF(E3095=1,1,IF(E3095=2,0.5,IF(OR(C3095=1,C3095=E3095),0.4,0.2/(E3095-2))))</f>
        <v/>
      </c>
      <c r="G3095">
        <f>IF(C3095=1,1,0)</f>
        <v/>
      </c>
      <c r="H3095">
        <f>IF(C3095=E3095,1,0)</f>
        <v/>
      </c>
      <c r="I3095">
        <f>1/E3095</f>
        <v/>
      </c>
      <c r="J3095" s="28">
        <f>F3095*D3095</f>
        <v/>
      </c>
      <c r="K3095" s="28">
        <f>G3095*D3095</f>
        <v/>
      </c>
      <c r="L3095" s="28">
        <f>H3095*D3095</f>
        <v/>
      </c>
      <c r="M3095" s="28">
        <f>I3095*D3095</f>
        <v/>
      </c>
    </row>
    <row r="3096">
      <c r="A3096" t="inlineStr">
        <is>
          <t>PRO-01060</t>
        </is>
      </c>
      <c r="B3096" t="inlineStr">
        <is>
          <t>linkedin</t>
        </is>
      </c>
      <c r="C3096" t="n">
        <v>2</v>
      </c>
      <c r="D3096" s="28" t="n">
        <v>0</v>
      </c>
      <c r="E3096" t="n">
        <v>3</v>
      </c>
      <c r="F3096">
        <f>IF(E3096=1,1,IF(E3096=2,0.5,IF(OR(C3096=1,C3096=E3096),0.4,0.2/(E3096-2))))</f>
        <v/>
      </c>
      <c r="G3096">
        <f>IF(C3096=1,1,0)</f>
        <v/>
      </c>
      <c r="H3096">
        <f>IF(C3096=E3096,1,0)</f>
        <v/>
      </c>
      <c r="I3096">
        <f>1/E3096</f>
        <v/>
      </c>
      <c r="J3096" s="28">
        <f>F3096*D3096</f>
        <v/>
      </c>
      <c r="K3096" s="28">
        <f>G3096*D3096</f>
        <v/>
      </c>
      <c r="L3096" s="28">
        <f>H3096*D3096</f>
        <v/>
      </c>
      <c r="M3096" s="28">
        <f>I3096*D3096</f>
        <v/>
      </c>
    </row>
    <row r="3097">
      <c r="A3097" t="inlineStr">
        <is>
          <t>PRO-01060</t>
        </is>
      </c>
      <c r="B3097" t="inlineStr">
        <is>
          <t>g2</t>
        </is>
      </c>
      <c r="C3097" t="n">
        <v>3</v>
      </c>
      <c r="D3097" s="28" t="n">
        <v>0</v>
      </c>
      <c r="E3097" t="n">
        <v>3</v>
      </c>
      <c r="F3097">
        <f>IF(E3097=1,1,IF(E3097=2,0.5,IF(OR(C3097=1,C3097=E3097),0.4,0.2/(E3097-2))))</f>
        <v/>
      </c>
      <c r="G3097">
        <f>IF(C3097=1,1,0)</f>
        <v/>
      </c>
      <c r="H3097">
        <f>IF(C3097=E3097,1,0)</f>
        <v/>
      </c>
      <c r="I3097">
        <f>1/E3097</f>
        <v/>
      </c>
      <c r="J3097" s="28">
        <f>F3097*D3097</f>
        <v/>
      </c>
      <c r="K3097" s="28">
        <f>G3097*D3097</f>
        <v/>
      </c>
      <c r="L3097" s="28">
        <f>H3097*D3097</f>
        <v/>
      </c>
      <c r="M3097" s="28">
        <f>I3097*D3097</f>
        <v/>
      </c>
    </row>
    <row r="3098">
      <c r="A3098" t="inlineStr">
        <is>
          <t>PRO-01061</t>
        </is>
      </c>
      <c r="B3098" t="inlineStr">
        <is>
          <t>google</t>
        </is>
      </c>
      <c r="C3098" t="n">
        <v>1</v>
      </c>
      <c r="D3098" s="28" t="n">
        <v>0</v>
      </c>
      <c r="E3098" t="n">
        <v>2</v>
      </c>
      <c r="F3098">
        <f>IF(E3098=1,1,IF(E3098=2,0.5,IF(OR(C3098=1,C3098=E3098),0.4,0.2/(E3098-2))))</f>
        <v/>
      </c>
      <c r="G3098">
        <f>IF(C3098=1,1,0)</f>
        <v/>
      </c>
      <c r="H3098">
        <f>IF(C3098=E3098,1,0)</f>
        <v/>
      </c>
      <c r="I3098">
        <f>1/E3098</f>
        <v/>
      </c>
      <c r="J3098" s="28">
        <f>F3098*D3098</f>
        <v/>
      </c>
      <c r="K3098" s="28">
        <f>G3098*D3098</f>
        <v/>
      </c>
      <c r="L3098" s="28">
        <f>H3098*D3098</f>
        <v/>
      </c>
      <c r="M3098" s="28">
        <f>I3098*D3098</f>
        <v/>
      </c>
    </row>
    <row r="3099">
      <c r="A3099" t="inlineStr">
        <is>
          <t>PRO-01061</t>
        </is>
      </c>
      <c r="B3099" t="inlineStr">
        <is>
          <t>google</t>
        </is>
      </c>
      <c r="C3099" t="n">
        <v>2</v>
      </c>
      <c r="D3099" s="28" t="n">
        <v>0</v>
      </c>
      <c r="E3099" t="n">
        <v>2</v>
      </c>
      <c r="F3099">
        <f>IF(E3099=1,1,IF(E3099=2,0.5,IF(OR(C3099=1,C3099=E3099),0.4,0.2/(E3099-2))))</f>
        <v/>
      </c>
      <c r="G3099">
        <f>IF(C3099=1,1,0)</f>
        <v/>
      </c>
      <c r="H3099">
        <f>IF(C3099=E3099,1,0)</f>
        <v/>
      </c>
      <c r="I3099">
        <f>1/E3099</f>
        <v/>
      </c>
      <c r="J3099" s="28">
        <f>F3099*D3099</f>
        <v/>
      </c>
      <c r="K3099" s="28">
        <f>G3099*D3099</f>
        <v/>
      </c>
      <c r="L3099" s="28">
        <f>H3099*D3099</f>
        <v/>
      </c>
      <c r="M3099" s="28">
        <f>I3099*D3099</f>
        <v/>
      </c>
    </row>
    <row r="3100">
      <c r="A3100" t="inlineStr">
        <is>
          <t>PRO-01062</t>
        </is>
      </c>
      <c r="B3100" t="inlineStr">
        <is>
          <t>google</t>
        </is>
      </c>
      <c r="C3100" t="n">
        <v>1</v>
      </c>
      <c r="D3100" s="28" t="n">
        <v>0</v>
      </c>
      <c r="E3100" t="n">
        <v>2</v>
      </c>
      <c r="F3100">
        <f>IF(E3100=1,1,IF(E3100=2,0.5,IF(OR(C3100=1,C3100=E3100),0.4,0.2/(E3100-2))))</f>
        <v/>
      </c>
      <c r="G3100">
        <f>IF(C3100=1,1,0)</f>
        <v/>
      </c>
      <c r="H3100">
        <f>IF(C3100=E3100,1,0)</f>
        <v/>
      </c>
      <c r="I3100">
        <f>1/E3100</f>
        <v/>
      </c>
      <c r="J3100" s="28">
        <f>F3100*D3100</f>
        <v/>
      </c>
      <c r="K3100" s="28">
        <f>G3100*D3100</f>
        <v/>
      </c>
      <c r="L3100" s="28">
        <f>H3100*D3100</f>
        <v/>
      </c>
      <c r="M3100" s="28">
        <f>I3100*D3100</f>
        <v/>
      </c>
    </row>
    <row r="3101">
      <c r="A3101" t="inlineStr">
        <is>
          <t>PRO-01062</t>
        </is>
      </c>
      <c r="B3101" t="inlineStr">
        <is>
          <t>g2</t>
        </is>
      </c>
      <c r="C3101" t="n">
        <v>2</v>
      </c>
      <c r="D3101" s="28" t="n">
        <v>0</v>
      </c>
      <c r="E3101" t="n">
        <v>2</v>
      </c>
      <c r="F3101">
        <f>IF(E3101=1,1,IF(E3101=2,0.5,IF(OR(C3101=1,C3101=E3101),0.4,0.2/(E3101-2))))</f>
        <v/>
      </c>
      <c r="G3101">
        <f>IF(C3101=1,1,0)</f>
        <v/>
      </c>
      <c r="H3101">
        <f>IF(C3101=E3101,1,0)</f>
        <v/>
      </c>
      <c r="I3101">
        <f>1/E3101</f>
        <v/>
      </c>
      <c r="J3101" s="28">
        <f>F3101*D3101</f>
        <v/>
      </c>
      <c r="K3101" s="28">
        <f>G3101*D3101</f>
        <v/>
      </c>
      <c r="L3101" s="28">
        <f>H3101*D3101</f>
        <v/>
      </c>
      <c r="M3101" s="28">
        <f>I3101*D3101</f>
        <v/>
      </c>
    </row>
    <row r="3102">
      <c r="A3102" t="inlineStr">
        <is>
          <t>PRO-01063</t>
        </is>
      </c>
      <c r="B3102" t="inlineStr">
        <is>
          <t>google</t>
        </is>
      </c>
      <c r="C3102" t="n">
        <v>1</v>
      </c>
      <c r="D3102" s="28" t="n">
        <v>114575</v>
      </c>
      <c r="E3102" t="n">
        <v>3</v>
      </c>
      <c r="F3102">
        <f>IF(E3102=1,1,IF(E3102=2,0.5,IF(OR(C3102=1,C3102=E3102),0.4,0.2/(E3102-2))))</f>
        <v/>
      </c>
      <c r="G3102">
        <f>IF(C3102=1,1,0)</f>
        <v/>
      </c>
      <c r="H3102">
        <f>IF(C3102=E3102,1,0)</f>
        <v/>
      </c>
      <c r="I3102">
        <f>1/E3102</f>
        <v/>
      </c>
      <c r="J3102" s="28">
        <f>F3102*D3102</f>
        <v/>
      </c>
      <c r="K3102" s="28">
        <f>G3102*D3102</f>
        <v/>
      </c>
      <c r="L3102" s="28">
        <f>H3102*D3102</f>
        <v/>
      </c>
      <c r="M3102" s="28">
        <f>I3102*D3102</f>
        <v/>
      </c>
    </row>
    <row r="3103">
      <c r="A3103" t="inlineStr">
        <is>
          <t>PRO-01063</t>
        </is>
      </c>
      <c r="B3103" t="inlineStr">
        <is>
          <t>google</t>
        </is>
      </c>
      <c r="C3103" t="n">
        <v>2</v>
      </c>
      <c r="D3103" s="28" t="n">
        <v>114575</v>
      </c>
      <c r="E3103" t="n">
        <v>3</v>
      </c>
      <c r="F3103">
        <f>IF(E3103=1,1,IF(E3103=2,0.5,IF(OR(C3103=1,C3103=E3103),0.4,0.2/(E3103-2))))</f>
        <v/>
      </c>
      <c r="G3103">
        <f>IF(C3103=1,1,0)</f>
        <v/>
      </c>
      <c r="H3103">
        <f>IF(C3103=E3103,1,0)</f>
        <v/>
      </c>
      <c r="I3103">
        <f>1/E3103</f>
        <v/>
      </c>
      <c r="J3103" s="28">
        <f>F3103*D3103</f>
        <v/>
      </c>
      <c r="K3103" s="28">
        <f>G3103*D3103</f>
        <v/>
      </c>
      <c r="L3103" s="28">
        <f>H3103*D3103</f>
        <v/>
      </c>
      <c r="M3103" s="28">
        <f>I3103*D3103</f>
        <v/>
      </c>
    </row>
    <row r="3104">
      <c r="A3104" t="inlineStr">
        <is>
          <t>PRO-01063</t>
        </is>
      </c>
      <c r="B3104" t="inlineStr">
        <is>
          <t>g2</t>
        </is>
      </c>
      <c r="C3104" t="n">
        <v>3</v>
      </c>
      <c r="D3104" s="28" t="n">
        <v>114575</v>
      </c>
      <c r="E3104" t="n">
        <v>3</v>
      </c>
      <c r="F3104">
        <f>IF(E3104=1,1,IF(E3104=2,0.5,IF(OR(C3104=1,C3104=E3104),0.4,0.2/(E3104-2))))</f>
        <v/>
      </c>
      <c r="G3104">
        <f>IF(C3104=1,1,0)</f>
        <v/>
      </c>
      <c r="H3104">
        <f>IF(C3104=E3104,1,0)</f>
        <v/>
      </c>
      <c r="I3104">
        <f>1/E3104</f>
        <v/>
      </c>
      <c r="J3104" s="28">
        <f>F3104*D3104</f>
        <v/>
      </c>
      <c r="K3104" s="28">
        <f>G3104*D3104</f>
        <v/>
      </c>
      <c r="L3104" s="28">
        <f>H3104*D3104</f>
        <v/>
      </c>
      <c r="M3104" s="28">
        <f>I3104*D3104</f>
        <v/>
      </c>
    </row>
    <row r="3105">
      <c r="A3105" t="inlineStr">
        <is>
          <t>PRO-01064</t>
        </is>
      </c>
      <c r="B3105" t="inlineStr">
        <is>
          <t>linkedin</t>
        </is>
      </c>
      <c r="C3105" t="n">
        <v>1</v>
      </c>
      <c r="D3105" s="28" t="n">
        <v>45685</v>
      </c>
      <c r="E3105" t="n">
        <v>2</v>
      </c>
      <c r="F3105">
        <f>IF(E3105=1,1,IF(E3105=2,0.5,IF(OR(C3105=1,C3105=E3105),0.4,0.2/(E3105-2))))</f>
        <v/>
      </c>
      <c r="G3105">
        <f>IF(C3105=1,1,0)</f>
        <v/>
      </c>
      <c r="H3105">
        <f>IF(C3105=E3105,1,0)</f>
        <v/>
      </c>
      <c r="I3105">
        <f>1/E3105</f>
        <v/>
      </c>
      <c r="J3105" s="28">
        <f>F3105*D3105</f>
        <v/>
      </c>
      <c r="K3105" s="28">
        <f>G3105*D3105</f>
        <v/>
      </c>
      <c r="L3105" s="28">
        <f>H3105*D3105</f>
        <v/>
      </c>
      <c r="M3105" s="28">
        <f>I3105*D3105</f>
        <v/>
      </c>
    </row>
    <row r="3106">
      <c r="A3106" t="inlineStr">
        <is>
          <t>PRO-01064</t>
        </is>
      </c>
      <c r="B3106" t="inlineStr">
        <is>
          <t>linkedin</t>
        </is>
      </c>
      <c r="C3106" t="n">
        <v>2</v>
      </c>
      <c r="D3106" s="28" t="n">
        <v>45685</v>
      </c>
      <c r="E3106" t="n">
        <v>2</v>
      </c>
      <c r="F3106">
        <f>IF(E3106=1,1,IF(E3106=2,0.5,IF(OR(C3106=1,C3106=E3106),0.4,0.2/(E3106-2))))</f>
        <v/>
      </c>
      <c r="G3106">
        <f>IF(C3106=1,1,0)</f>
        <v/>
      </c>
      <c r="H3106">
        <f>IF(C3106=E3106,1,0)</f>
        <v/>
      </c>
      <c r="I3106">
        <f>1/E3106</f>
        <v/>
      </c>
      <c r="J3106" s="28">
        <f>F3106*D3106</f>
        <v/>
      </c>
      <c r="K3106" s="28">
        <f>G3106*D3106</f>
        <v/>
      </c>
      <c r="L3106" s="28">
        <f>H3106*D3106</f>
        <v/>
      </c>
      <c r="M3106" s="28">
        <f>I3106*D3106</f>
        <v/>
      </c>
    </row>
    <row r="3107">
      <c r="A3107" t="inlineStr">
        <is>
          <t>PRO-01065</t>
        </is>
      </c>
      <c r="B3107" t="inlineStr">
        <is>
          <t>google</t>
        </is>
      </c>
      <c r="C3107" t="n">
        <v>1</v>
      </c>
      <c r="D3107" s="28" t="n">
        <v>0</v>
      </c>
      <c r="E3107" t="n">
        <v>3</v>
      </c>
      <c r="F3107">
        <f>IF(E3107=1,1,IF(E3107=2,0.5,IF(OR(C3107=1,C3107=E3107),0.4,0.2/(E3107-2))))</f>
        <v/>
      </c>
      <c r="G3107">
        <f>IF(C3107=1,1,0)</f>
        <v/>
      </c>
      <c r="H3107">
        <f>IF(C3107=E3107,1,0)</f>
        <v/>
      </c>
      <c r="I3107">
        <f>1/E3107</f>
        <v/>
      </c>
      <c r="J3107" s="28">
        <f>F3107*D3107</f>
        <v/>
      </c>
      <c r="K3107" s="28">
        <f>G3107*D3107</f>
        <v/>
      </c>
      <c r="L3107" s="28">
        <f>H3107*D3107</f>
        <v/>
      </c>
      <c r="M3107" s="28">
        <f>I3107*D3107</f>
        <v/>
      </c>
    </row>
    <row r="3108">
      <c r="A3108" t="inlineStr">
        <is>
          <t>PRO-01065</t>
        </is>
      </c>
      <c r="B3108" t="inlineStr">
        <is>
          <t>linkedin</t>
        </is>
      </c>
      <c r="C3108" t="n">
        <v>2</v>
      </c>
      <c r="D3108" s="28" t="n">
        <v>0</v>
      </c>
      <c r="E3108" t="n">
        <v>3</v>
      </c>
      <c r="F3108">
        <f>IF(E3108=1,1,IF(E3108=2,0.5,IF(OR(C3108=1,C3108=E3108),0.4,0.2/(E3108-2))))</f>
        <v/>
      </c>
      <c r="G3108">
        <f>IF(C3108=1,1,0)</f>
        <v/>
      </c>
      <c r="H3108">
        <f>IF(C3108=E3108,1,0)</f>
        <v/>
      </c>
      <c r="I3108">
        <f>1/E3108</f>
        <v/>
      </c>
      <c r="J3108" s="28">
        <f>F3108*D3108</f>
        <v/>
      </c>
      <c r="K3108" s="28">
        <f>G3108*D3108</f>
        <v/>
      </c>
      <c r="L3108" s="28">
        <f>H3108*D3108</f>
        <v/>
      </c>
      <c r="M3108" s="28">
        <f>I3108*D3108</f>
        <v/>
      </c>
    </row>
    <row r="3109">
      <c r="A3109" t="inlineStr">
        <is>
          <t>PRO-01065</t>
        </is>
      </c>
      <c r="B3109" t="inlineStr">
        <is>
          <t>programmatic</t>
        </is>
      </c>
      <c r="C3109" t="n">
        <v>3</v>
      </c>
      <c r="D3109" s="28" t="n">
        <v>0</v>
      </c>
      <c r="E3109" t="n">
        <v>3</v>
      </c>
      <c r="F3109">
        <f>IF(E3109=1,1,IF(E3109=2,0.5,IF(OR(C3109=1,C3109=E3109),0.4,0.2/(E3109-2))))</f>
        <v/>
      </c>
      <c r="G3109">
        <f>IF(C3109=1,1,0)</f>
        <v/>
      </c>
      <c r="H3109">
        <f>IF(C3109=E3109,1,0)</f>
        <v/>
      </c>
      <c r="I3109">
        <f>1/E3109</f>
        <v/>
      </c>
      <c r="J3109" s="28">
        <f>F3109*D3109</f>
        <v/>
      </c>
      <c r="K3109" s="28">
        <f>G3109*D3109</f>
        <v/>
      </c>
      <c r="L3109" s="28">
        <f>H3109*D3109</f>
        <v/>
      </c>
      <c r="M3109" s="28">
        <f>I3109*D3109</f>
        <v/>
      </c>
    </row>
    <row r="3110">
      <c r="A3110" t="inlineStr">
        <is>
          <t>PRO-01066</t>
        </is>
      </c>
      <c r="B3110" t="inlineStr">
        <is>
          <t>linkedin</t>
        </is>
      </c>
      <c r="C3110" t="n">
        <v>1</v>
      </c>
      <c r="D3110" s="28" t="n">
        <v>0</v>
      </c>
      <c r="E3110" t="n">
        <v>4</v>
      </c>
      <c r="F3110">
        <f>IF(E3110=1,1,IF(E3110=2,0.5,IF(OR(C3110=1,C3110=E3110),0.4,0.2/(E3110-2))))</f>
        <v/>
      </c>
      <c r="G3110">
        <f>IF(C3110=1,1,0)</f>
        <v/>
      </c>
      <c r="H3110">
        <f>IF(C3110=E3110,1,0)</f>
        <v/>
      </c>
      <c r="I3110">
        <f>1/E3110</f>
        <v/>
      </c>
      <c r="J3110" s="28">
        <f>F3110*D3110</f>
        <v/>
      </c>
      <c r="K3110" s="28">
        <f>G3110*D3110</f>
        <v/>
      </c>
      <c r="L3110" s="28">
        <f>H3110*D3110</f>
        <v/>
      </c>
      <c r="M3110" s="28">
        <f>I3110*D3110</f>
        <v/>
      </c>
    </row>
    <row r="3111">
      <c r="A3111" t="inlineStr">
        <is>
          <t>PRO-01066</t>
        </is>
      </c>
      <c r="B3111" t="inlineStr">
        <is>
          <t>google</t>
        </is>
      </c>
      <c r="C3111" t="n">
        <v>2</v>
      </c>
      <c r="D3111" s="28" t="n">
        <v>0</v>
      </c>
      <c r="E3111" t="n">
        <v>4</v>
      </c>
      <c r="F3111">
        <f>IF(E3111=1,1,IF(E3111=2,0.5,IF(OR(C3111=1,C3111=E3111),0.4,0.2/(E3111-2))))</f>
        <v/>
      </c>
      <c r="G3111">
        <f>IF(C3111=1,1,0)</f>
        <v/>
      </c>
      <c r="H3111">
        <f>IF(C3111=E3111,1,0)</f>
        <v/>
      </c>
      <c r="I3111">
        <f>1/E3111</f>
        <v/>
      </c>
      <c r="J3111" s="28">
        <f>F3111*D3111</f>
        <v/>
      </c>
      <c r="K3111" s="28">
        <f>G3111*D3111</f>
        <v/>
      </c>
      <c r="L3111" s="28">
        <f>H3111*D3111</f>
        <v/>
      </c>
      <c r="M3111" s="28">
        <f>I3111*D3111</f>
        <v/>
      </c>
    </row>
    <row r="3112">
      <c r="A3112" t="inlineStr">
        <is>
          <t>PRO-01066</t>
        </is>
      </c>
      <c r="B3112" t="inlineStr">
        <is>
          <t>programmatic</t>
        </is>
      </c>
      <c r="C3112" t="n">
        <v>3</v>
      </c>
      <c r="D3112" s="28" t="n">
        <v>0</v>
      </c>
      <c r="E3112" t="n">
        <v>4</v>
      </c>
      <c r="F3112">
        <f>IF(E3112=1,1,IF(E3112=2,0.5,IF(OR(C3112=1,C3112=E3112),0.4,0.2/(E3112-2))))</f>
        <v/>
      </c>
      <c r="G3112">
        <f>IF(C3112=1,1,0)</f>
        <v/>
      </c>
      <c r="H3112">
        <f>IF(C3112=E3112,1,0)</f>
        <v/>
      </c>
      <c r="I3112">
        <f>1/E3112</f>
        <v/>
      </c>
      <c r="J3112" s="28">
        <f>F3112*D3112</f>
        <v/>
      </c>
      <c r="K3112" s="28">
        <f>G3112*D3112</f>
        <v/>
      </c>
      <c r="L3112" s="28">
        <f>H3112*D3112</f>
        <v/>
      </c>
      <c r="M3112" s="28">
        <f>I3112*D3112</f>
        <v/>
      </c>
    </row>
    <row r="3113">
      <c r="A3113" t="inlineStr">
        <is>
          <t>PRO-01066</t>
        </is>
      </c>
      <c r="B3113" t="inlineStr">
        <is>
          <t>programmatic</t>
        </is>
      </c>
      <c r="C3113" t="n">
        <v>4</v>
      </c>
      <c r="D3113" s="28" t="n">
        <v>0</v>
      </c>
      <c r="E3113" t="n">
        <v>4</v>
      </c>
      <c r="F3113">
        <f>IF(E3113=1,1,IF(E3113=2,0.5,IF(OR(C3113=1,C3113=E3113),0.4,0.2/(E3113-2))))</f>
        <v/>
      </c>
      <c r="G3113">
        <f>IF(C3113=1,1,0)</f>
        <v/>
      </c>
      <c r="H3113">
        <f>IF(C3113=E3113,1,0)</f>
        <v/>
      </c>
      <c r="I3113">
        <f>1/E3113</f>
        <v/>
      </c>
      <c r="J3113" s="28">
        <f>F3113*D3113</f>
        <v/>
      </c>
      <c r="K3113" s="28">
        <f>G3113*D3113</f>
        <v/>
      </c>
      <c r="L3113" s="28">
        <f>H3113*D3113</f>
        <v/>
      </c>
      <c r="M3113" s="28">
        <f>I3113*D3113</f>
        <v/>
      </c>
    </row>
    <row r="3114">
      <c r="A3114" t="inlineStr">
        <is>
          <t>PRO-01067</t>
        </is>
      </c>
      <c r="B3114" t="inlineStr">
        <is>
          <t>linkedin</t>
        </is>
      </c>
      <c r="C3114" t="n">
        <v>1</v>
      </c>
      <c r="D3114" s="28" t="n">
        <v>0</v>
      </c>
      <c r="E3114" t="n">
        <v>4</v>
      </c>
      <c r="F3114">
        <f>IF(E3114=1,1,IF(E3114=2,0.5,IF(OR(C3114=1,C3114=E3114),0.4,0.2/(E3114-2))))</f>
        <v/>
      </c>
      <c r="G3114">
        <f>IF(C3114=1,1,0)</f>
        <v/>
      </c>
      <c r="H3114">
        <f>IF(C3114=E3114,1,0)</f>
        <v/>
      </c>
      <c r="I3114">
        <f>1/E3114</f>
        <v/>
      </c>
      <c r="J3114" s="28">
        <f>F3114*D3114</f>
        <v/>
      </c>
      <c r="K3114" s="28">
        <f>G3114*D3114</f>
        <v/>
      </c>
      <c r="L3114" s="28">
        <f>H3114*D3114</f>
        <v/>
      </c>
      <c r="M3114" s="28">
        <f>I3114*D3114</f>
        <v/>
      </c>
    </row>
    <row r="3115">
      <c r="A3115" t="inlineStr">
        <is>
          <t>PRO-01067</t>
        </is>
      </c>
      <c r="B3115" t="inlineStr">
        <is>
          <t>programmatic</t>
        </is>
      </c>
      <c r="C3115" t="n">
        <v>2</v>
      </c>
      <c r="D3115" s="28" t="n">
        <v>0</v>
      </c>
      <c r="E3115" t="n">
        <v>4</v>
      </c>
      <c r="F3115">
        <f>IF(E3115=1,1,IF(E3115=2,0.5,IF(OR(C3115=1,C3115=E3115),0.4,0.2/(E3115-2))))</f>
        <v/>
      </c>
      <c r="G3115">
        <f>IF(C3115=1,1,0)</f>
        <v/>
      </c>
      <c r="H3115">
        <f>IF(C3115=E3115,1,0)</f>
        <v/>
      </c>
      <c r="I3115">
        <f>1/E3115</f>
        <v/>
      </c>
      <c r="J3115" s="28">
        <f>F3115*D3115</f>
        <v/>
      </c>
      <c r="K3115" s="28">
        <f>G3115*D3115</f>
        <v/>
      </c>
      <c r="L3115" s="28">
        <f>H3115*D3115</f>
        <v/>
      </c>
      <c r="M3115" s="28">
        <f>I3115*D3115</f>
        <v/>
      </c>
    </row>
    <row r="3116">
      <c r="A3116" t="inlineStr">
        <is>
          <t>PRO-01067</t>
        </is>
      </c>
      <c r="B3116" t="inlineStr">
        <is>
          <t>linkedin</t>
        </is>
      </c>
      <c r="C3116" t="n">
        <v>3</v>
      </c>
      <c r="D3116" s="28" t="n">
        <v>0</v>
      </c>
      <c r="E3116" t="n">
        <v>4</v>
      </c>
      <c r="F3116">
        <f>IF(E3116=1,1,IF(E3116=2,0.5,IF(OR(C3116=1,C3116=E3116),0.4,0.2/(E3116-2))))</f>
        <v/>
      </c>
      <c r="G3116">
        <f>IF(C3116=1,1,0)</f>
        <v/>
      </c>
      <c r="H3116">
        <f>IF(C3116=E3116,1,0)</f>
        <v/>
      </c>
      <c r="I3116">
        <f>1/E3116</f>
        <v/>
      </c>
      <c r="J3116" s="28">
        <f>F3116*D3116</f>
        <v/>
      </c>
      <c r="K3116" s="28">
        <f>G3116*D3116</f>
        <v/>
      </c>
      <c r="L3116" s="28">
        <f>H3116*D3116</f>
        <v/>
      </c>
      <c r="M3116" s="28">
        <f>I3116*D3116</f>
        <v/>
      </c>
    </row>
    <row r="3117">
      <c r="A3117" t="inlineStr">
        <is>
          <t>PRO-01067</t>
        </is>
      </c>
      <c r="B3117" t="inlineStr">
        <is>
          <t>g2</t>
        </is>
      </c>
      <c r="C3117" t="n">
        <v>4</v>
      </c>
      <c r="D3117" s="28" t="n">
        <v>0</v>
      </c>
      <c r="E3117" t="n">
        <v>4</v>
      </c>
      <c r="F3117">
        <f>IF(E3117=1,1,IF(E3117=2,0.5,IF(OR(C3117=1,C3117=E3117),0.4,0.2/(E3117-2))))</f>
        <v/>
      </c>
      <c r="G3117">
        <f>IF(C3117=1,1,0)</f>
        <v/>
      </c>
      <c r="H3117">
        <f>IF(C3117=E3117,1,0)</f>
        <v/>
      </c>
      <c r="I3117">
        <f>1/E3117</f>
        <v/>
      </c>
      <c r="J3117" s="28">
        <f>F3117*D3117</f>
        <v/>
      </c>
      <c r="K3117" s="28">
        <f>G3117*D3117</f>
        <v/>
      </c>
      <c r="L3117" s="28">
        <f>H3117*D3117</f>
        <v/>
      </c>
      <c r="M3117" s="28">
        <f>I3117*D3117</f>
        <v/>
      </c>
    </row>
    <row r="3118">
      <c r="A3118" t="inlineStr">
        <is>
          <t>PRO-01068</t>
        </is>
      </c>
      <c r="B3118" t="inlineStr">
        <is>
          <t>linkedin</t>
        </is>
      </c>
      <c r="C3118" t="n">
        <v>1</v>
      </c>
      <c r="D3118" s="28" t="n">
        <v>0</v>
      </c>
      <c r="E3118" t="n">
        <v>3</v>
      </c>
      <c r="F3118">
        <f>IF(E3118=1,1,IF(E3118=2,0.5,IF(OR(C3118=1,C3118=E3118),0.4,0.2/(E3118-2))))</f>
        <v/>
      </c>
      <c r="G3118">
        <f>IF(C3118=1,1,0)</f>
        <v/>
      </c>
      <c r="H3118">
        <f>IF(C3118=E3118,1,0)</f>
        <v/>
      </c>
      <c r="I3118">
        <f>1/E3118</f>
        <v/>
      </c>
      <c r="J3118" s="28">
        <f>F3118*D3118</f>
        <v/>
      </c>
      <c r="K3118" s="28">
        <f>G3118*D3118</f>
        <v/>
      </c>
      <c r="L3118" s="28">
        <f>H3118*D3118</f>
        <v/>
      </c>
      <c r="M3118" s="28">
        <f>I3118*D3118</f>
        <v/>
      </c>
    </row>
    <row r="3119">
      <c r="A3119" t="inlineStr">
        <is>
          <t>PRO-01068</t>
        </is>
      </c>
      <c r="B3119" t="inlineStr">
        <is>
          <t>google</t>
        </is>
      </c>
      <c r="C3119" t="n">
        <v>2</v>
      </c>
      <c r="D3119" s="28" t="n">
        <v>0</v>
      </c>
      <c r="E3119" t="n">
        <v>3</v>
      </c>
      <c r="F3119">
        <f>IF(E3119=1,1,IF(E3119=2,0.5,IF(OR(C3119=1,C3119=E3119),0.4,0.2/(E3119-2))))</f>
        <v/>
      </c>
      <c r="G3119">
        <f>IF(C3119=1,1,0)</f>
        <v/>
      </c>
      <c r="H3119">
        <f>IF(C3119=E3119,1,0)</f>
        <v/>
      </c>
      <c r="I3119">
        <f>1/E3119</f>
        <v/>
      </c>
      <c r="J3119" s="28">
        <f>F3119*D3119</f>
        <v/>
      </c>
      <c r="K3119" s="28">
        <f>G3119*D3119</f>
        <v/>
      </c>
      <c r="L3119" s="28">
        <f>H3119*D3119</f>
        <v/>
      </c>
      <c r="M3119" s="28">
        <f>I3119*D3119</f>
        <v/>
      </c>
    </row>
    <row r="3120">
      <c r="A3120" t="inlineStr">
        <is>
          <t>PRO-01068</t>
        </is>
      </c>
      <c r="B3120" t="inlineStr">
        <is>
          <t>g2</t>
        </is>
      </c>
      <c r="C3120" t="n">
        <v>3</v>
      </c>
      <c r="D3120" s="28" t="n">
        <v>0</v>
      </c>
      <c r="E3120" t="n">
        <v>3</v>
      </c>
      <c r="F3120">
        <f>IF(E3120=1,1,IF(E3120=2,0.5,IF(OR(C3120=1,C3120=E3120),0.4,0.2/(E3120-2))))</f>
        <v/>
      </c>
      <c r="G3120">
        <f>IF(C3120=1,1,0)</f>
        <v/>
      </c>
      <c r="H3120">
        <f>IF(C3120=E3120,1,0)</f>
        <v/>
      </c>
      <c r="I3120">
        <f>1/E3120</f>
        <v/>
      </c>
      <c r="J3120" s="28">
        <f>F3120*D3120</f>
        <v/>
      </c>
      <c r="K3120" s="28">
        <f>G3120*D3120</f>
        <v/>
      </c>
      <c r="L3120" s="28">
        <f>H3120*D3120</f>
        <v/>
      </c>
      <c r="M3120" s="28">
        <f>I3120*D3120</f>
        <v/>
      </c>
    </row>
    <row r="3121">
      <c r="A3121" t="inlineStr">
        <is>
          <t>PRO-01069</t>
        </is>
      </c>
      <c r="B3121" t="inlineStr">
        <is>
          <t>google</t>
        </is>
      </c>
      <c r="C3121" t="n">
        <v>1</v>
      </c>
      <c r="D3121" s="28" t="n">
        <v>0</v>
      </c>
      <c r="E3121" t="n">
        <v>3</v>
      </c>
      <c r="F3121">
        <f>IF(E3121=1,1,IF(E3121=2,0.5,IF(OR(C3121=1,C3121=E3121),0.4,0.2/(E3121-2))))</f>
        <v/>
      </c>
      <c r="G3121">
        <f>IF(C3121=1,1,0)</f>
        <v/>
      </c>
      <c r="H3121">
        <f>IF(C3121=E3121,1,0)</f>
        <v/>
      </c>
      <c r="I3121">
        <f>1/E3121</f>
        <v/>
      </c>
      <c r="J3121" s="28">
        <f>F3121*D3121</f>
        <v/>
      </c>
      <c r="K3121" s="28">
        <f>G3121*D3121</f>
        <v/>
      </c>
      <c r="L3121" s="28">
        <f>H3121*D3121</f>
        <v/>
      </c>
      <c r="M3121" s="28">
        <f>I3121*D3121</f>
        <v/>
      </c>
    </row>
    <row r="3122">
      <c r="A3122" t="inlineStr">
        <is>
          <t>PRO-01069</t>
        </is>
      </c>
      <c r="B3122" t="inlineStr">
        <is>
          <t>linkedin</t>
        </is>
      </c>
      <c r="C3122" t="n">
        <v>2</v>
      </c>
      <c r="D3122" s="28" t="n">
        <v>0</v>
      </c>
      <c r="E3122" t="n">
        <v>3</v>
      </c>
      <c r="F3122">
        <f>IF(E3122=1,1,IF(E3122=2,0.5,IF(OR(C3122=1,C3122=E3122),0.4,0.2/(E3122-2))))</f>
        <v/>
      </c>
      <c r="G3122">
        <f>IF(C3122=1,1,0)</f>
        <v/>
      </c>
      <c r="H3122">
        <f>IF(C3122=E3122,1,0)</f>
        <v/>
      </c>
      <c r="I3122">
        <f>1/E3122</f>
        <v/>
      </c>
      <c r="J3122" s="28">
        <f>F3122*D3122</f>
        <v/>
      </c>
      <c r="K3122" s="28">
        <f>G3122*D3122</f>
        <v/>
      </c>
      <c r="L3122" s="28">
        <f>H3122*D3122</f>
        <v/>
      </c>
      <c r="M3122" s="28">
        <f>I3122*D3122</f>
        <v/>
      </c>
    </row>
    <row r="3123">
      <c r="A3123" t="inlineStr">
        <is>
          <t>PRO-01069</t>
        </is>
      </c>
      <c r="B3123" t="inlineStr">
        <is>
          <t>linkedin</t>
        </is>
      </c>
      <c r="C3123" t="n">
        <v>3</v>
      </c>
      <c r="D3123" s="28" t="n">
        <v>0</v>
      </c>
      <c r="E3123" t="n">
        <v>3</v>
      </c>
      <c r="F3123">
        <f>IF(E3123=1,1,IF(E3123=2,0.5,IF(OR(C3123=1,C3123=E3123),0.4,0.2/(E3123-2))))</f>
        <v/>
      </c>
      <c r="G3123">
        <f>IF(C3123=1,1,0)</f>
        <v/>
      </c>
      <c r="H3123">
        <f>IF(C3123=E3123,1,0)</f>
        <v/>
      </c>
      <c r="I3123">
        <f>1/E3123</f>
        <v/>
      </c>
      <c r="J3123" s="28">
        <f>F3123*D3123</f>
        <v/>
      </c>
      <c r="K3123" s="28">
        <f>G3123*D3123</f>
        <v/>
      </c>
      <c r="L3123" s="28">
        <f>H3123*D3123</f>
        <v/>
      </c>
      <c r="M3123" s="28">
        <f>I3123*D3123</f>
        <v/>
      </c>
    </row>
    <row r="3124">
      <c r="A3124" t="inlineStr">
        <is>
          <t>PRO-01070</t>
        </is>
      </c>
      <c r="B3124" t="inlineStr">
        <is>
          <t>linkedin</t>
        </is>
      </c>
      <c r="C3124" t="n">
        <v>1</v>
      </c>
      <c r="D3124" s="28" t="n">
        <v>31715</v>
      </c>
      <c r="E3124" t="n">
        <v>3</v>
      </c>
      <c r="F3124">
        <f>IF(E3124=1,1,IF(E3124=2,0.5,IF(OR(C3124=1,C3124=E3124),0.4,0.2/(E3124-2))))</f>
        <v/>
      </c>
      <c r="G3124">
        <f>IF(C3124=1,1,0)</f>
        <v/>
      </c>
      <c r="H3124">
        <f>IF(C3124=E3124,1,0)</f>
        <v/>
      </c>
      <c r="I3124">
        <f>1/E3124</f>
        <v/>
      </c>
      <c r="J3124" s="28">
        <f>F3124*D3124</f>
        <v/>
      </c>
      <c r="K3124" s="28">
        <f>G3124*D3124</f>
        <v/>
      </c>
      <c r="L3124" s="28">
        <f>H3124*D3124</f>
        <v/>
      </c>
      <c r="M3124" s="28">
        <f>I3124*D3124</f>
        <v/>
      </c>
    </row>
    <row r="3125">
      <c r="A3125" t="inlineStr">
        <is>
          <t>PRO-01070</t>
        </is>
      </c>
      <c r="B3125" t="inlineStr">
        <is>
          <t>google</t>
        </is>
      </c>
      <c r="C3125" t="n">
        <v>2</v>
      </c>
      <c r="D3125" s="28" t="n">
        <v>31715</v>
      </c>
      <c r="E3125" t="n">
        <v>3</v>
      </c>
      <c r="F3125">
        <f>IF(E3125=1,1,IF(E3125=2,0.5,IF(OR(C3125=1,C3125=E3125),0.4,0.2/(E3125-2))))</f>
        <v/>
      </c>
      <c r="G3125">
        <f>IF(C3125=1,1,0)</f>
        <v/>
      </c>
      <c r="H3125">
        <f>IF(C3125=E3125,1,0)</f>
        <v/>
      </c>
      <c r="I3125">
        <f>1/E3125</f>
        <v/>
      </c>
      <c r="J3125" s="28">
        <f>F3125*D3125</f>
        <v/>
      </c>
      <c r="K3125" s="28">
        <f>G3125*D3125</f>
        <v/>
      </c>
      <c r="L3125" s="28">
        <f>H3125*D3125</f>
        <v/>
      </c>
      <c r="M3125" s="28">
        <f>I3125*D3125</f>
        <v/>
      </c>
    </row>
    <row r="3126">
      <c r="A3126" t="inlineStr">
        <is>
          <t>PRO-01070</t>
        </is>
      </c>
      <c r="B3126" t="inlineStr">
        <is>
          <t>linkedin</t>
        </is>
      </c>
      <c r="C3126" t="n">
        <v>3</v>
      </c>
      <c r="D3126" s="28" t="n">
        <v>31715</v>
      </c>
      <c r="E3126" t="n">
        <v>3</v>
      </c>
      <c r="F3126">
        <f>IF(E3126=1,1,IF(E3126=2,0.5,IF(OR(C3126=1,C3126=E3126),0.4,0.2/(E3126-2))))</f>
        <v/>
      </c>
      <c r="G3126">
        <f>IF(C3126=1,1,0)</f>
        <v/>
      </c>
      <c r="H3126">
        <f>IF(C3126=E3126,1,0)</f>
        <v/>
      </c>
      <c r="I3126">
        <f>1/E3126</f>
        <v/>
      </c>
      <c r="J3126" s="28">
        <f>F3126*D3126</f>
        <v/>
      </c>
      <c r="K3126" s="28">
        <f>G3126*D3126</f>
        <v/>
      </c>
      <c r="L3126" s="28">
        <f>H3126*D3126</f>
        <v/>
      </c>
      <c r="M3126" s="28">
        <f>I3126*D3126</f>
        <v/>
      </c>
    </row>
    <row r="3127">
      <c r="A3127" t="inlineStr">
        <is>
          <t>PRO-01071</t>
        </is>
      </c>
      <c r="B3127" t="inlineStr">
        <is>
          <t>linkedin</t>
        </is>
      </c>
      <c r="C3127" t="n">
        <v>1</v>
      </c>
      <c r="D3127" s="28" t="n">
        <v>0</v>
      </c>
      <c r="E3127" t="n">
        <v>4</v>
      </c>
      <c r="F3127">
        <f>IF(E3127=1,1,IF(E3127=2,0.5,IF(OR(C3127=1,C3127=E3127),0.4,0.2/(E3127-2))))</f>
        <v/>
      </c>
      <c r="G3127">
        <f>IF(C3127=1,1,0)</f>
        <v/>
      </c>
      <c r="H3127">
        <f>IF(C3127=E3127,1,0)</f>
        <v/>
      </c>
      <c r="I3127">
        <f>1/E3127</f>
        <v/>
      </c>
      <c r="J3127" s="28">
        <f>F3127*D3127</f>
        <v/>
      </c>
      <c r="K3127" s="28">
        <f>G3127*D3127</f>
        <v/>
      </c>
      <c r="L3127" s="28">
        <f>H3127*D3127</f>
        <v/>
      </c>
      <c r="M3127" s="28">
        <f>I3127*D3127</f>
        <v/>
      </c>
    </row>
    <row r="3128">
      <c r="A3128" t="inlineStr">
        <is>
          <t>PRO-01071</t>
        </is>
      </c>
      <c r="B3128" t="inlineStr">
        <is>
          <t>programmatic</t>
        </is>
      </c>
      <c r="C3128" t="n">
        <v>2</v>
      </c>
      <c r="D3128" s="28" t="n">
        <v>0</v>
      </c>
      <c r="E3128" t="n">
        <v>4</v>
      </c>
      <c r="F3128">
        <f>IF(E3128=1,1,IF(E3128=2,0.5,IF(OR(C3128=1,C3128=E3128),0.4,0.2/(E3128-2))))</f>
        <v/>
      </c>
      <c r="G3128">
        <f>IF(C3128=1,1,0)</f>
        <v/>
      </c>
      <c r="H3128">
        <f>IF(C3128=E3128,1,0)</f>
        <v/>
      </c>
      <c r="I3128">
        <f>1/E3128</f>
        <v/>
      </c>
      <c r="J3128" s="28">
        <f>F3128*D3128</f>
        <v/>
      </c>
      <c r="K3128" s="28">
        <f>G3128*D3128</f>
        <v/>
      </c>
      <c r="L3128" s="28">
        <f>H3128*D3128</f>
        <v/>
      </c>
      <c r="M3128" s="28">
        <f>I3128*D3128</f>
        <v/>
      </c>
    </row>
    <row r="3129">
      <c r="A3129" t="inlineStr">
        <is>
          <t>PRO-01071</t>
        </is>
      </c>
      <c r="B3129" t="inlineStr">
        <is>
          <t>g2</t>
        </is>
      </c>
      <c r="C3129" t="n">
        <v>3</v>
      </c>
      <c r="D3129" s="28" t="n">
        <v>0</v>
      </c>
      <c r="E3129" t="n">
        <v>4</v>
      </c>
      <c r="F3129">
        <f>IF(E3129=1,1,IF(E3129=2,0.5,IF(OR(C3129=1,C3129=E3129),0.4,0.2/(E3129-2))))</f>
        <v/>
      </c>
      <c r="G3129">
        <f>IF(C3129=1,1,0)</f>
        <v/>
      </c>
      <c r="H3129">
        <f>IF(C3129=E3129,1,0)</f>
        <v/>
      </c>
      <c r="I3129">
        <f>1/E3129</f>
        <v/>
      </c>
      <c r="J3129" s="28">
        <f>F3129*D3129</f>
        <v/>
      </c>
      <c r="K3129" s="28">
        <f>G3129*D3129</f>
        <v/>
      </c>
      <c r="L3129" s="28">
        <f>H3129*D3129</f>
        <v/>
      </c>
      <c r="M3129" s="28">
        <f>I3129*D3129</f>
        <v/>
      </c>
    </row>
    <row r="3130">
      <c r="A3130" t="inlineStr">
        <is>
          <t>PRO-01071</t>
        </is>
      </c>
      <c r="B3130" t="inlineStr">
        <is>
          <t>linkedin</t>
        </is>
      </c>
      <c r="C3130" t="n">
        <v>4</v>
      </c>
      <c r="D3130" s="28" t="n">
        <v>0</v>
      </c>
      <c r="E3130" t="n">
        <v>4</v>
      </c>
      <c r="F3130">
        <f>IF(E3130=1,1,IF(E3130=2,0.5,IF(OR(C3130=1,C3130=E3130),0.4,0.2/(E3130-2))))</f>
        <v/>
      </c>
      <c r="G3130">
        <f>IF(C3130=1,1,0)</f>
        <v/>
      </c>
      <c r="H3130">
        <f>IF(C3130=E3130,1,0)</f>
        <v/>
      </c>
      <c r="I3130">
        <f>1/E3130</f>
        <v/>
      </c>
      <c r="J3130" s="28">
        <f>F3130*D3130</f>
        <v/>
      </c>
      <c r="K3130" s="28">
        <f>G3130*D3130</f>
        <v/>
      </c>
      <c r="L3130" s="28">
        <f>H3130*D3130</f>
        <v/>
      </c>
      <c r="M3130" s="28">
        <f>I3130*D3130</f>
        <v/>
      </c>
    </row>
    <row r="3131">
      <c r="A3131" t="inlineStr">
        <is>
          <t>PRO-01072</t>
        </is>
      </c>
      <c r="B3131" t="inlineStr">
        <is>
          <t>linkedin</t>
        </is>
      </c>
      <c r="C3131" t="n">
        <v>1</v>
      </c>
      <c r="D3131" s="28" t="n">
        <v>121680</v>
      </c>
      <c r="E3131" t="n">
        <v>3</v>
      </c>
      <c r="F3131">
        <f>IF(E3131=1,1,IF(E3131=2,0.5,IF(OR(C3131=1,C3131=E3131),0.4,0.2/(E3131-2))))</f>
        <v/>
      </c>
      <c r="G3131">
        <f>IF(C3131=1,1,0)</f>
        <v/>
      </c>
      <c r="H3131">
        <f>IF(C3131=E3131,1,0)</f>
        <v/>
      </c>
      <c r="I3131">
        <f>1/E3131</f>
        <v/>
      </c>
      <c r="J3131" s="28">
        <f>F3131*D3131</f>
        <v/>
      </c>
      <c r="K3131" s="28">
        <f>G3131*D3131</f>
        <v/>
      </c>
      <c r="L3131" s="28">
        <f>H3131*D3131</f>
        <v/>
      </c>
      <c r="M3131" s="28">
        <f>I3131*D3131</f>
        <v/>
      </c>
    </row>
    <row r="3132">
      <c r="A3132" t="inlineStr">
        <is>
          <t>PRO-01072</t>
        </is>
      </c>
      <c r="B3132" t="inlineStr">
        <is>
          <t>programmatic</t>
        </is>
      </c>
      <c r="C3132" t="n">
        <v>2</v>
      </c>
      <c r="D3132" s="28" t="n">
        <v>121680</v>
      </c>
      <c r="E3132" t="n">
        <v>3</v>
      </c>
      <c r="F3132">
        <f>IF(E3132=1,1,IF(E3132=2,0.5,IF(OR(C3132=1,C3132=E3132),0.4,0.2/(E3132-2))))</f>
        <v/>
      </c>
      <c r="G3132">
        <f>IF(C3132=1,1,0)</f>
        <v/>
      </c>
      <c r="H3132">
        <f>IF(C3132=E3132,1,0)</f>
        <v/>
      </c>
      <c r="I3132">
        <f>1/E3132</f>
        <v/>
      </c>
      <c r="J3132" s="28">
        <f>F3132*D3132</f>
        <v/>
      </c>
      <c r="K3132" s="28">
        <f>G3132*D3132</f>
        <v/>
      </c>
      <c r="L3132" s="28">
        <f>H3132*D3132</f>
        <v/>
      </c>
      <c r="M3132" s="28">
        <f>I3132*D3132</f>
        <v/>
      </c>
    </row>
    <row r="3133">
      <c r="A3133" t="inlineStr">
        <is>
          <t>PRO-01072</t>
        </is>
      </c>
      <c r="B3133" t="inlineStr">
        <is>
          <t>google</t>
        </is>
      </c>
      <c r="C3133" t="n">
        <v>3</v>
      </c>
      <c r="D3133" s="28" t="n">
        <v>121680</v>
      </c>
      <c r="E3133" t="n">
        <v>3</v>
      </c>
      <c r="F3133">
        <f>IF(E3133=1,1,IF(E3133=2,0.5,IF(OR(C3133=1,C3133=E3133),0.4,0.2/(E3133-2))))</f>
        <v/>
      </c>
      <c r="G3133">
        <f>IF(C3133=1,1,0)</f>
        <v/>
      </c>
      <c r="H3133">
        <f>IF(C3133=E3133,1,0)</f>
        <v/>
      </c>
      <c r="I3133">
        <f>1/E3133</f>
        <v/>
      </c>
      <c r="J3133" s="28">
        <f>F3133*D3133</f>
        <v/>
      </c>
      <c r="K3133" s="28">
        <f>G3133*D3133</f>
        <v/>
      </c>
      <c r="L3133" s="28">
        <f>H3133*D3133</f>
        <v/>
      </c>
      <c r="M3133" s="28">
        <f>I3133*D3133</f>
        <v/>
      </c>
    </row>
    <row r="3134">
      <c r="A3134" t="inlineStr">
        <is>
          <t>PRO-01073</t>
        </is>
      </c>
      <c r="B3134" t="inlineStr">
        <is>
          <t>linkedin</t>
        </is>
      </c>
      <c r="C3134" t="n">
        <v>1</v>
      </c>
      <c r="D3134" s="28" t="n">
        <v>0</v>
      </c>
      <c r="E3134" t="n">
        <v>2</v>
      </c>
      <c r="F3134">
        <f>IF(E3134=1,1,IF(E3134=2,0.5,IF(OR(C3134=1,C3134=E3134),0.4,0.2/(E3134-2))))</f>
        <v/>
      </c>
      <c r="G3134">
        <f>IF(C3134=1,1,0)</f>
        <v/>
      </c>
      <c r="H3134">
        <f>IF(C3134=E3134,1,0)</f>
        <v/>
      </c>
      <c r="I3134">
        <f>1/E3134</f>
        <v/>
      </c>
      <c r="J3134" s="28">
        <f>F3134*D3134</f>
        <v/>
      </c>
      <c r="K3134" s="28">
        <f>G3134*D3134</f>
        <v/>
      </c>
      <c r="L3134" s="28">
        <f>H3134*D3134</f>
        <v/>
      </c>
      <c r="M3134" s="28">
        <f>I3134*D3134</f>
        <v/>
      </c>
    </row>
    <row r="3135">
      <c r="A3135" t="inlineStr">
        <is>
          <t>PRO-01073</t>
        </is>
      </c>
      <c r="B3135" t="inlineStr">
        <is>
          <t>linkedin</t>
        </is>
      </c>
      <c r="C3135" t="n">
        <v>2</v>
      </c>
      <c r="D3135" s="28" t="n">
        <v>0</v>
      </c>
      <c r="E3135" t="n">
        <v>2</v>
      </c>
      <c r="F3135">
        <f>IF(E3135=1,1,IF(E3135=2,0.5,IF(OR(C3135=1,C3135=E3135),0.4,0.2/(E3135-2))))</f>
        <v/>
      </c>
      <c r="G3135">
        <f>IF(C3135=1,1,0)</f>
        <v/>
      </c>
      <c r="H3135">
        <f>IF(C3135=E3135,1,0)</f>
        <v/>
      </c>
      <c r="I3135">
        <f>1/E3135</f>
        <v/>
      </c>
      <c r="J3135" s="28">
        <f>F3135*D3135</f>
        <v/>
      </c>
      <c r="K3135" s="28">
        <f>G3135*D3135</f>
        <v/>
      </c>
      <c r="L3135" s="28">
        <f>H3135*D3135</f>
        <v/>
      </c>
      <c r="M3135" s="28">
        <f>I3135*D3135</f>
        <v/>
      </c>
    </row>
    <row r="3136">
      <c r="A3136" t="inlineStr">
        <is>
          <t>PRO-01074</t>
        </is>
      </c>
      <c r="B3136" t="inlineStr">
        <is>
          <t>google</t>
        </is>
      </c>
      <c r="C3136" t="n">
        <v>1</v>
      </c>
      <c r="D3136" s="28" t="n">
        <v>0</v>
      </c>
      <c r="E3136" t="n">
        <v>2</v>
      </c>
      <c r="F3136">
        <f>IF(E3136=1,1,IF(E3136=2,0.5,IF(OR(C3136=1,C3136=E3136),0.4,0.2/(E3136-2))))</f>
        <v/>
      </c>
      <c r="G3136">
        <f>IF(C3136=1,1,0)</f>
        <v/>
      </c>
      <c r="H3136">
        <f>IF(C3136=E3136,1,0)</f>
        <v/>
      </c>
      <c r="I3136">
        <f>1/E3136</f>
        <v/>
      </c>
      <c r="J3136" s="28">
        <f>F3136*D3136</f>
        <v/>
      </c>
      <c r="K3136" s="28">
        <f>G3136*D3136</f>
        <v/>
      </c>
      <c r="L3136" s="28">
        <f>H3136*D3136</f>
        <v/>
      </c>
      <c r="M3136" s="28">
        <f>I3136*D3136</f>
        <v/>
      </c>
    </row>
    <row r="3137">
      <c r="A3137" t="inlineStr">
        <is>
          <t>PRO-01074</t>
        </is>
      </c>
      <c r="B3137" t="inlineStr">
        <is>
          <t>google</t>
        </is>
      </c>
      <c r="C3137" t="n">
        <v>2</v>
      </c>
      <c r="D3137" s="28" t="n">
        <v>0</v>
      </c>
      <c r="E3137" t="n">
        <v>2</v>
      </c>
      <c r="F3137">
        <f>IF(E3137=1,1,IF(E3137=2,0.5,IF(OR(C3137=1,C3137=E3137),0.4,0.2/(E3137-2))))</f>
        <v/>
      </c>
      <c r="G3137">
        <f>IF(C3137=1,1,0)</f>
        <v/>
      </c>
      <c r="H3137">
        <f>IF(C3137=E3137,1,0)</f>
        <v/>
      </c>
      <c r="I3137">
        <f>1/E3137</f>
        <v/>
      </c>
      <c r="J3137" s="28">
        <f>F3137*D3137</f>
        <v/>
      </c>
      <c r="K3137" s="28">
        <f>G3137*D3137</f>
        <v/>
      </c>
      <c r="L3137" s="28">
        <f>H3137*D3137</f>
        <v/>
      </c>
      <c r="M3137" s="28">
        <f>I3137*D3137</f>
        <v/>
      </c>
    </row>
    <row r="3138">
      <c r="A3138" t="inlineStr">
        <is>
          <t>PRO-01075</t>
        </is>
      </c>
      <c r="B3138" t="inlineStr">
        <is>
          <t>linkedin</t>
        </is>
      </c>
      <c r="C3138" t="n">
        <v>1</v>
      </c>
      <c r="D3138" s="28" t="n">
        <v>0</v>
      </c>
      <c r="E3138" t="n">
        <v>4</v>
      </c>
      <c r="F3138">
        <f>IF(E3138=1,1,IF(E3138=2,0.5,IF(OR(C3138=1,C3138=E3138),0.4,0.2/(E3138-2))))</f>
        <v/>
      </c>
      <c r="G3138">
        <f>IF(C3138=1,1,0)</f>
        <v/>
      </c>
      <c r="H3138">
        <f>IF(C3138=E3138,1,0)</f>
        <v/>
      </c>
      <c r="I3138">
        <f>1/E3138</f>
        <v/>
      </c>
      <c r="J3138" s="28">
        <f>F3138*D3138</f>
        <v/>
      </c>
      <c r="K3138" s="28">
        <f>G3138*D3138</f>
        <v/>
      </c>
      <c r="L3138" s="28">
        <f>H3138*D3138</f>
        <v/>
      </c>
      <c r="M3138" s="28">
        <f>I3138*D3138</f>
        <v/>
      </c>
    </row>
    <row r="3139">
      <c r="A3139" t="inlineStr">
        <is>
          <t>PRO-01075</t>
        </is>
      </c>
      <c r="B3139" t="inlineStr">
        <is>
          <t>g2</t>
        </is>
      </c>
      <c r="C3139" t="n">
        <v>2</v>
      </c>
      <c r="D3139" s="28" t="n">
        <v>0</v>
      </c>
      <c r="E3139" t="n">
        <v>4</v>
      </c>
      <c r="F3139">
        <f>IF(E3139=1,1,IF(E3139=2,0.5,IF(OR(C3139=1,C3139=E3139),0.4,0.2/(E3139-2))))</f>
        <v/>
      </c>
      <c r="G3139">
        <f>IF(C3139=1,1,0)</f>
        <v/>
      </c>
      <c r="H3139">
        <f>IF(C3139=E3139,1,0)</f>
        <v/>
      </c>
      <c r="I3139">
        <f>1/E3139</f>
        <v/>
      </c>
      <c r="J3139" s="28">
        <f>F3139*D3139</f>
        <v/>
      </c>
      <c r="K3139" s="28">
        <f>G3139*D3139</f>
        <v/>
      </c>
      <c r="L3139" s="28">
        <f>H3139*D3139</f>
        <v/>
      </c>
      <c r="M3139" s="28">
        <f>I3139*D3139</f>
        <v/>
      </c>
    </row>
    <row r="3140">
      <c r="A3140" t="inlineStr">
        <is>
          <t>PRO-01075</t>
        </is>
      </c>
      <c r="B3140" t="inlineStr">
        <is>
          <t>linkedin</t>
        </is>
      </c>
      <c r="C3140" t="n">
        <v>3</v>
      </c>
      <c r="D3140" s="28" t="n">
        <v>0</v>
      </c>
      <c r="E3140" t="n">
        <v>4</v>
      </c>
      <c r="F3140">
        <f>IF(E3140=1,1,IF(E3140=2,0.5,IF(OR(C3140=1,C3140=E3140),0.4,0.2/(E3140-2))))</f>
        <v/>
      </c>
      <c r="G3140">
        <f>IF(C3140=1,1,0)</f>
        <v/>
      </c>
      <c r="H3140">
        <f>IF(C3140=E3140,1,0)</f>
        <v/>
      </c>
      <c r="I3140">
        <f>1/E3140</f>
        <v/>
      </c>
      <c r="J3140" s="28">
        <f>F3140*D3140</f>
        <v/>
      </c>
      <c r="K3140" s="28">
        <f>G3140*D3140</f>
        <v/>
      </c>
      <c r="L3140" s="28">
        <f>H3140*D3140</f>
        <v/>
      </c>
      <c r="M3140" s="28">
        <f>I3140*D3140</f>
        <v/>
      </c>
    </row>
    <row r="3141">
      <c r="A3141" t="inlineStr">
        <is>
          <t>PRO-01075</t>
        </is>
      </c>
      <c r="B3141" t="inlineStr">
        <is>
          <t>linkedin</t>
        </is>
      </c>
      <c r="C3141" t="n">
        <v>4</v>
      </c>
      <c r="D3141" s="28" t="n">
        <v>0</v>
      </c>
      <c r="E3141" t="n">
        <v>4</v>
      </c>
      <c r="F3141">
        <f>IF(E3141=1,1,IF(E3141=2,0.5,IF(OR(C3141=1,C3141=E3141),0.4,0.2/(E3141-2))))</f>
        <v/>
      </c>
      <c r="G3141">
        <f>IF(C3141=1,1,0)</f>
        <v/>
      </c>
      <c r="H3141">
        <f>IF(C3141=E3141,1,0)</f>
        <v/>
      </c>
      <c r="I3141">
        <f>1/E3141</f>
        <v/>
      </c>
      <c r="J3141" s="28">
        <f>F3141*D3141</f>
        <v/>
      </c>
      <c r="K3141" s="28">
        <f>G3141*D3141</f>
        <v/>
      </c>
      <c r="L3141" s="28">
        <f>H3141*D3141</f>
        <v/>
      </c>
      <c r="M3141" s="28">
        <f>I3141*D3141</f>
        <v/>
      </c>
    </row>
    <row r="3142">
      <c r="A3142" t="inlineStr">
        <is>
          <t>PRO-01076</t>
        </is>
      </c>
      <c r="B3142" t="inlineStr">
        <is>
          <t>google</t>
        </is>
      </c>
      <c r="C3142" t="n">
        <v>1</v>
      </c>
      <c r="D3142" s="28" t="n">
        <v>112965</v>
      </c>
      <c r="E3142" t="n">
        <v>3</v>
      </c>
      <c r="F3142">
        <f>IF(E3142=1,1,IF(E3142=2,0.5,IF(OR(C3142=1,C3142=E3142),0.4,0.2/(E3142-2))))</f>
        <v/>
      </c>
      <c r="G3142">
        <f>IF(C3142=1,1,0)</f>
        <v/>
      </c>
      <c r="H3142">
        <f>IF(C3142=E3142,1,0)</f>
        <v/>
      </c>
      <c r="I3142">
        <f>1/E3142</f>
        <v/>
      </c>
      <c r="J3142" s="28">
        <f>F3142*D3142</f>
        <v/>
      </c>
      <c r="K3142" s="28">
        <f>G3142*D3142</f>
        <v/>
      </c>
      <c r="L3142" s="28">
        <f>H3142*D3142</f>
        <v/>
      </c>
      <c r="M3142" s="28">
        <f>I3142*D3142</f>
        <v/>
      </c>
    </row>
    <row r="3143">
      <c r="A3143" t="inlineStr">
        <is>
          <t>PRO-01076</t>
        </is>
      </c>
      <c r="B3143" t="inlineStr">
        <is>
          <t>google</t>
        </is>
      </c>
      <c r="C3143" t="n">
        <v>2</v>
      </c>
      <c r="D3143" s="28" t="n">
        <v>112965</v>
      </c>
      <c r="E3143" t="n">
        <v>3</v>
      </c>
      <c r="F3143">
        <f>IF(E3143=1,1,IF(E3143=2,0.5,IF(OR(C3143=1,C3143=E3143),0.4,0.2/(E3143-2))))</f>
        <v/>
      </c>
      <c r="G3143">
        <f>IF(C3143=1,1,0)</f>
        <v/>
      </c>
      <c r="H3143">
        <f>IF(C3143=E3143,1,0)</f>
        <v/>
      </c>
      <c r="I3143">
        <f>1/E3143</f>
        <v/>
      </c>
      <c r="J3143" s="28">
        <f>F3143*D3143</f>
        <v/>
      </c>
      <c r="K3143" s="28">
        <f>G3143*D3143</f>
        <v/>
      </c>
      <c r="L3143" s="28">
        <f>H3143*D3143</f>
        <v/>
      </c>
      <c r="M3143" s="28">
        <f>I3143*D3143</f>
        <v/>
      </c>
    </row>
    <row r="3144">
      <c r="A3144" t="inlineStr">
        <is>
          <t>PRO-01076</t>
        </is>
      </c>
      <c r="B3144" t="inlineStr">
        <is>
          <t>linkedin</t>
        </is>
      </c>
      <c r="C3144" t="n">
        <v>3</v>
      </c>
      <c r="D3144" s="28" t="n">
        <v>112965</v>
      </c>
      <c r="E3144" t="n">
        <v>3</v>
      </c>
      <c r="F3144">
        <f>IF(E3144=1,1,IF(E3144=2,0.5,IF(OR(C3144=1,C3144=E3144),0.4,0.2/(E3144-2))))</f>
        <v/>
      </c>
      <c r="G3144">
        <f>IF(C3144=1,1,0)</f>
        <v/>
      </c>
      <c r="H3144">
        <f>IF(C3144=E3144,1,0)</f>
        <v/>
      </c>
      <c r="I3144">
        <f>1/E3144</f>
        <v/>
      </c>
      <c r="J3144" s="28">
        <f>F3144*D3144</f>
        <v/>
      </c>
      <c r="K3144" s="28">
        <f>G3144*D3144</f>
        <v/>
      </c>
      <c r="L3144" s="28">
        <f>H3144*D3144</f>
        <v/>
      </c>
      <c r="M3144" s="28">
        <f>I3144*D3144</f>
        <v/>
      </c>
    </row>
    <row r="3145">
      <c r="A3145" t="inlineStr">
        <is>
          <t>PRO-01077</t>
        </is>
      </c>
      <c r="B3145" t="inlineStr">
        <is>
          <t>google</t>
        </is>
      </c>
      <c r="C3145" t="n">
        <v>1</v>
      </c>
      <c r="D3145" s="28" t="n">
        <v>86214</v>
      </c>
      <c r="E3145" t="n">
        <v>2</v>
      </c>
      <c r="F3145">
        <f>IF(E3145=1,1,IF(E3145=2,0.5,IF(OR(C3145=1,C3145=E3145),0.4,0.2/(E3145-2))))</f>
        <v/>
      </c>
      <c r="G3145">
        <f>IF(C3145=1,1,0)</f>
        <v/>
      </c>
      <c r="H3145">
        <f>IF(C3145=E3145,1,0)</f>
        <v/>
      </c>
      <c r="I3145">
        <f>1/E3145</f>
        <v/>
      </c>
      <c r="J3145" s="28">
        <f>F3145*D3145</f>
        <v/>
      </c>
      <c r="K3145" s="28">
        <f>G3145*D3145</f>
        <v/>
      </c>
      <c r="L3145" s="28">
        <f>H3145*D3145</f>
        <v/>
      </c>
      <c r="M3145" s="28">
        <f>I3145*D3145</f>
        <v/>
      </c>
    </row>
    <row r="3146">
      <c r="A3146" t="inlineStr">
        <is>
          <t>PRO-01077</t>
        </is>
      </c>
      <c r="B3146" t="inlineStr">
        <is>
          <t>programmatic</t>
        </is>
      </c>
      <c r="C3146" t="n">
        <v>2</v>
      </c>
      <c r="D3146" s="28" t="n">
        <v>86214</v>
      </c>
      <c r="E3146" t="n">
        <v>2</v>
      </c>
      <c r="F3146">
        <f>IF(E3146=1,1,IF(E3146=2,0.5,IF(OR(C3146=1,C3146=E3146),0.4,0.2/(E3146-2))))</f>
        <v/>
      </c>
      <c r="G3146">
        <f>IF(C3146=1,1,0)</f>
        <v/>
      </c>
      <c r="H3146">
        <f>IF(C3146=E3146,1,0)</f>
        <v/>
      </c>
      <c r="I3146">
        <f>1/E3146</f>
        <v/>
      </c>
      <c r="J3146" s="28">
        <f>F3146*D3146</f>
        <v/>
      </c>
      <c r="K3146" s="28">
        <f>G3146*D3146</f>
        <v/>
      </c>
      <c r="L3146" s="28">
        <f>H3146*D3146</f>
        <v/>
      </c>
      <c r="M3146" s="28">
        <f>I3146*D3146</f>
        <v/>
      </c>
    </row>
    <row r="3147">
      <c r="A3147" t="inlineStr">
        <is>
          <t>PRO-01078</t>
        </is>
      </c>
      <c r="B3147" t="inlineStr">
        <is>
          <t>google</t>
        </is>
      </c>
      <c r="C3147" t="n">
        <v>1</v>
      </c>
      <c r="D3147" s="28" t="n">
        <v>0</v>
      </c>
      <c r="E3147" t="n">
        <v>3</v>
      </c>
      <c r="F3147">
        <f>IF(E3147=1,1,IF(E3147=2,0.5,IF(OR(C3147=1,C3147=E3147),0.4,0.2/(E3147-2))))</f>
        <v/>
      </c>
      <c r="G3147">
        <f>IF(C3147=1,1,0)</f>
        <v/>
      </c>
      <c r="H3147">
        <f>IF(C3147=E3147,1,0)</f>
        <v/>
      </c>
      <c r="I3147">
        <f>1/E3147</f>
        <v/>
      </c>
      <c r="J3147" s="28">
        <f>F3147*D3147</f>
        <v/>
      </c>
      <c r="K3147" s="28">
        <f>G3147*D3147</f>
        <v/>
      </c>
      <c r="L3147" s="28">
        <f>H3147*D3147</f>
        <v/>
      </c>
      <c r="M3147" s="28">
        <f>I3147*D3147</f>
        <v/>
      </c>
    </row>
    <row r="3148">
      <c r="A3148" t="inlineStr">
        <is>
          <t>PRO-01078</t>
        </is>
      </c>
      <c r="B3148" t="inlineStr">
        <is>
          <t>google</t>
        </is>
      </c>
      <c r="C3148" t="n">
        <v>2</v>
      </c>
      <c r="D3148" s="28" t="n">
        <v>0</v>
      </c>
      <c r="E3148" t="n">
        <v>3</v>
      </c>
      <c r="F3148">
        <f>IF(E3148=1,1,IF(E3148=2,0.5,IF(OR(C3148=1,C3148=E3148),0.4,0.2/(E3148-2))))</f>
        <v/>
      </c>
      <c r="G3148">
        <f>IF(C3148=1,1,0)</f>
        <v/>
      </c>
      <c r="H3148">
        <f>IF(C3148=E3148,1,0)</f>
        <v/>
      </c>
      <c r="I3148">
        <f>1/E3148</f>
        <v/>
      </c>
      <c r="J3148" s="28">
        <f>F3148*D3148</f>
        <v/>
      </c>
      <c r="K3148" s="28">
        <f>G3148*D3148</f>
        <v/>
      </c>
      <c r="L3148" s="28">
        <f>H3148*D3148</f>
        <v/>
      </c>
      <c r="M3148" s="28">
        <f>I3148*D3148</f>
        <v/>
      </c>
    </row>
    <row r="3149">
      <c r="A3149" t="inlineStr">
        <is>
          <t>PRO-01078</t>
        </is>
      </c>
      <c r="B3149" t="inlineStr">
        <is>
          <t>linkedin</t>
        </is>
      </c>
      <c r="C3149" t="n">
        <v>3</v>
      </c>
      <c r="D3149" s="28" t="n">
        <v>0</v>
      </c>
      <c r="E3149" t="n">
        <v>3</v>
      </c>
      <c r="F3149">
        <f>IF(E3149=1,1,IF(E3149=2,0.5,IF(OR(C3149=1,C3149=E3149),0.4,0.2/(E3149-2))))</f>
        <v/>
      </c>
      <c r="G3149">
        <f>IF(C3149=1,1,0)</f>
        <v/>
      </c>
      <c r="H3149">
        <f>IF(C3149=E3149,1,0)</f>
        <v/>
      </c>
      <c r="I3149">
        <f>1/E3149</f>
        <v/>
      </c>
      <c r="J3149" s="28">
        <f>F3149*D3149</f>
        <v/>
      </c>
      <c r="K3149" s="28">
        <f>G3149*D3149</f>
        <v/>
      </c>
      <c r="L3149" s="28">
        <f>H3149*D3149</f>
        <v/>
      </c>
      <c r="M3149" s="28">
        <f>I3149*D3149</f>
        <v/>
      </c>
    </row>
    <row r="3150">
      <c r="A3150" t="inlineStr">
        <is>
          <t>PRO-01079</t>
        </is>
      </c>
      <c r="B3150" t="inlineStr">
        <is>
          <t>google</t>
        </is>
      </c>
      <c r="C3150" t="n">
        <v>1</v>
      </c>
      <c r="D3150" s="28" t="n">
        <v>66717</v>
      </c>
      <c r="E3150" t="n">
        <v>4</v>
      </c>
      <c r="F3150">
        <f>IF(E3150=1,1,IF(E3150=2,0.5,IF(OR(C3150=1,C3150=E3150),0.4,0.2/(E3150-2))))</f>
        <v/>
      </c>
      <c r="G3150">
        <f>IF(C3150=1,1,0)</f>
        <v/>
      </c>
      <c r="H3150">
        <f>IF(C3150=E3150,1,0)</f>
        <v/>
      </c>
      <c r="I3150">
        <f>1/E3150</f>
        <v/>
      </c>
      <c r="J3150" s="28">
        <f>F3150*D3150</f>
        <v/>
      </c>
      <c r="K3150" s="28">
        <f>G3150*D3150</f>
        <v/>
      </c>
      <c r="L3150" s="28">
        <f>H3150*D3150</f>
        <v/>
      </c>
      <c r="M3150" s="28">
        <f>I3150*D3150</f>
        <v/>
      </c>
    </row>
    <row r="3151">
      <c r="A3151" t="inlineStr">
        <is>
          <t>PRO-01079</t>
        </is>
      </c>
      <c r="B3151" t="inlineStr">
        <is>
          <t>google</t>
        </is>
      </c>
      <c r="C3151" t="n">
        <v>2</v>
      </c>
      <c r="D3151" s="28" t="n">
        <v>66717</v>
      </c>
      <c r="E3151" t="n">
        <v>4</v>
      </c>
      <c r="F3151">
        <f>IF(E3151=1,1,IF(E3151=2,0.5,IF(OR(C3151=1,C3151=E3151),0.4,0.2/(E3151-2))))</f>
        <v/>
      </c>
      <c r="G3151">
        <f>IF(C3151=1,1,0)</f>
        <v/>
      </c>
      <c r="H3151">
        <f>IF(C3151=E3151,1,0)</f>
        <v/>
      </c>
      <c r="I3151">
        <f>1/E3151</f>
        <v/>
      </c>
      <c r="J3151" s="28">
        <f>F3151*D3151</f>
        <v/>
      </c>
      <c r="K3151" s="28">
        <f>G3151*D3151</f>
        <v/>
      </c>
      <c r="L3151" s="28">
        <f>H3151*D3151</f>
        <v/>
      </c>
      <c r="M3151" s="28">
        <f>I3151*D3151</f>
        <v/>
      </c>
    </row>
    <row r="3152">
      <c r="A3152" t="inlineStr">
        <is>
          <t>PRO-01079</t>
        </is>
      </c>
      <c r="B3152" t="inlineStr">
        <is>
          <t>g2</t>
        </is>
      </c>
      <c r="C3152" t="n">
        <v>3</v>
      </c>
      <c r="D3152" s="28" t="n">
        <v>66717</v>
      </c>
      <c r="E3152" t="n">
        <v>4</v>
      </c>
      <c r="F3152">
        <f>IF(E3152=1,1,IF(E3152=2,0.5,IF(OR(C3152=1,C3152=E3152),0.4,0.2/(E3152-2))))</f>
        <v/>
      </c>
      <c r="G3152">
        <f>IF(C3152=1,1,0)</f>
        <v/>
      </c>
      <c r="H3152">
        <f>IF(C3152=E3152,1,0)</f>
        <v/>
      </c>
      <c r="I3152">
        <f>1/E3152</f>
        <v/>
      </c>
      <c r="J3152" s="28">
        <f>F3152*D3152</f>
        <v/>
      </c>
      <c r="K3152" s="28">
        <f>G3152*D3152</f>
        <v/>
      </c>
      <c r="L3152" s="28">
        <f>H3152*D3152</f>
        <v/>
      </c>
      <c r="M3152" s="28">
        <f>I3152*D3152</f>
        <v/>
      </c>
    </row>
    <row r="3153">
      <c r="A3153" t="inlineStr">
        <is>
          <t>PRO-01079</t>
        </is>
      </c>
      <c r="B3153" t="inlineStr">
        <is>
          <t>g2</t>
        </is>
      </c>
      <c r="C3153" t="n">
        <v>4</v>
      </c>
      <c r="D3153" s="28" t="n">
        <v>66717</v>
      </c>
      <c r="E3153" t="n">
        <v>4</v>
      </c>
      <c r="F3153">
        <f>IF(E3153=1,1,IF(E3153=2,0.5,IF(OR(C3153=1,C3153=E3153),0.4,0.2/(E3153-2))))</f>
        <v/>
      </c>
      <c r="G3153">
        <f>IF(C3153=1,1,0)</f>
        <v/>
      </c>
      <c r="H3153">
        <f>IF(C3153=E3153,1,0)</f>
        <v/>
      </c>
      <c r="I3153">
        <f>1/E3153</f>
        <v/>
      </c>
      <c r="J3153" s="28">
        <f>F3153*D3153</f>
        <v/>
      </c>
      <c r="K3153" s="28">
        <f>G3153*D3153</f>
        <v/>
      </c>
      <c r="L3153" s="28">
        <f>H3153*D3153</f>
        <v/>
      </c>
      <c r="M3153" s="28">
        <f>I3153*D3153</f>
        <v/>
      </c>
    </row>
    <row r="3154">
      <c r="A3154" t="inlineStr">
        <is>
          <t>PRO-01080</t>
        </is>
      </c>
      <c r="B3154" t="inlineStr">
        <is>
          <t>linkedin</t>
        </is>
      </c>
      <c r="C3154" t="n">
        <v>1</v>
      </c>
      <c r="D3154" s="28" t="n">
        <v>0</v>
      </c>
      <c r="E3154" t="n">
        <v>2</v>
      </c>
      <c r="F3154">
        <f>IF(E3154=1,1,IF(E3154=2,0.5,IF(OR(C3154=1,C3154=E3154),0.4,0.2/(E3154-2))))</f>
        <v/>
      </c>
      <c r="G3154">
        <f>IF(C3154=1,1,0)</f>
        <v/>
      </c>
      <c r="H3154">
        <f>IF(C3154=E3154,1,0)</f>
        <v/>
      </c>
      <c r="I3154">
        <f>1/E3154</f>
        <v/>
      </c>
      <c r="J3154" s="28">
        <f>F3154*D3154</f>
        <v/>
      </c>
      <c r="K3154" s="28">
        <f>G3154*D3154</f>
        <v/>
      </c>
      <c r="L3154" s="28">
        <f>H3154*D3154</f>
        <v/>
      </c>
      <c r="M3154" s="28">
        <f>I3154*D3154</f>
        <v/>
      </c>
    </row>
    <row r="3155">
      <c r="A3155" t="inlineStr">
        <is>
          <t>PRO-01080</t>
        </is>
      </c>
      <c r="B3155" t="inlineStr">
        <is>
          <t>g2</t>
        </is>
      </c>
      <c r="C3155" t="n">
        <v>2</v>
      </c>
      <c r="D3155" s="28" t="n">
        <v>0</v>
      </c>
      <c r="E3155" t="n">
        <v>2</v>
      </c>
      <c r="F3155">
        <f>IF(E3155=1,1,IF(E3155=2,0.5,IF(OR(C3155=1,C3155=E3155),0.4,0.2/(E3155-2))))</f>
        <v/>
      </c>
      <c r="G3155">
        <f>IF(C3155=1,1,0)</f>
        <v/>
      </c>
      <c r="H3155">
        <f>IF(C3155=E3155,1,0)</f>
        <v/>
      </c>
      <c r="I3155">
        <f>1/E3155</f>
        <v/>
      </c>
      <c r="J3155" s="28">
        <f>F3155*D3155</f>
        <v/>
      </c>
      <c r="K3155" s="28">
        <f>G3155*D3155</f>
        <v/>
      </c>
      <c r="L3155" s="28">
        <f>H3155*D3155</f>
        <v/>
      </c>
      <c r="M3155" s="28">
        <f>I3155*D3155</f>
        <v/>
      </c>
    </row>
    <row r="3156">
      <c r="A3156" t="inlineStr">
        <is>
          <t>PRO-01081</t>
        </is>
      </c>
      <c r="B3156" t="inlineStr">
        <is>
          <t>google</t>
        </is>
      </c>
      <c r="C3156" t="n">
        <v>1</v>
      </c>
      <c r="D3156" s="28" t="n">
        <v>0</v>
      </c>
      <c r="E3156" t="n">
        <v>2</v>
      </c>
      <c r="F3156">
        <f>IF(E3156=1,1,IF(E3156=2,0.5,IF(OR(C3156=1,C3156=E3156),0.4,0.2/(E3156-2))))</f>
        <v/>
      </c>
      <c r="G3156">
        <f>IF(C3156=1,1,0)</f>
        <v/>
      </c>
      <c r="H3156">
        <f>IF(C3156=E3156,1,0)</f>
        <v/>
      </c>
      <c r="I3156">
        <f>1/E3156</f>
        <v/>
      </c>
      <c r="J3156" s="28">
        <f>F3156*D3156</f>
        <v/>
      </c>
      <c r="K3156" s="28">
        <f>G3156*D3156</f>
        <v/>
      </c>
      <c r="L3156" s="28">
        <f>H3156*D3156</f>
        <v/>
      </c>
      <c r="M3156" s="28">
        <f>I3156*D3156</f>
        <v/>
      </c>
    </row>
    <row r="3157">
      <c r="A3157" t="inlineStr">
        <is>
          <t>PRO-01081</t>
        </is>
      </c>
      <c r="B3157" t="inlineStr">
        <is>
          <t>linkedin</t>
        </is>
      </c>
      <c r="C3157" t="n">
        <v>2</v>
      </c>
      <c r="D3157" s="28" t="n">
        <v>0</v>
      </c>
      <c r="E3157" t="n">
        <v>2</v>
      </c>
      <c r="F3157">
        <f>IF(E3157=1,1,IF(E3157=2,0.5,IF(OR(C3157=1,C3157=E3157),0.4,0.2/(E3157-2))))</f>
        <v/>
      </c>
      <c r="G3157">
        <f>IF(C3157=1,1,0)</f>
        <v/>
      </c>
      <c r="H3157">
        <f>IF(C3157=E3157,1,0)</f>
        <v/>
      </c>
      <c r="I3157">
        <f>1/E3157</f>
        <v/>
      </c>
      <c r="J3157" s="28">
        <f>F3157*D3157</f>
        <v/>
      </c>
      <c r="K3157" s="28">
        <f>G3157*D3157</f>
        <v/>
      </c>
      <c r="L3157" s="28">
        <f>H3157*D3157</f>
        <v/>
      </c>
      <c r="M3157" s="28">
        <f>I3157*D3157</f>
        <v/>
      </c>
    </row>
    <row r="3158">
      <c r="A3158" t="inlineStr">
        <is>
          <t>PRO-01082</t>
        </is>
      </c>
      <c r="B3158" t="inlineStr">
        <is>
          <t>google</t>
        </is>
      </c>
      <c r="C3158" t="n">
        <v>1</v>
      </c>
      <c r="D3158" s="28" t="n">
        <v>0</v>
      </c>
      <c r="E3158" t="n">
        <v>3</v>
      </c>
      <c r="F3158">
        <f>IF(E3158=1,1,IF(E3158=2,0.5,IF(OR(C3158=1,C3158=E3158),0.4,0.2/(E3158-2))))</f>
        <v/>
      </c>
      <c r="G3158">
        <f>IF(C3158=1,1,0)</f>
        <v/>
      </c>
      <c r="H3158">
        <f>IF(C3158=E3158,1,0)</f>
        <v/>
      </c>
      <c r="I3158">
        <f>1/E3158</f>
        <v/>
      </c>
      <c r="J3158" s="28">
        <f>F3158*D3158</f>
        <v/>
      </c>
      <c r="K3158" s="28">
        <f>G3158*D3158</f>
        <v/>
      </c>
      <c r="L3158" s="28">
        <f>H3158*D3158</f>
        <v/>
      </c>
      <c r="M3158" s="28">
        <f>I3158*D3158</f>
        <v/>
      </c>
    </row>
    <row r="3159">
      <c r="A3159" t="inlineStr">
        <is>
          <t>PRO-01082</t>
        </is>
      </c>
      <c r="B3159" t="inlineStr">
        <is>
          <t>g2</t>
        </is>
      </c>
      <c r="C3159" t="n">
        <v>2</v>
      </c>
      <c r="D3159" s="28" t="n">
        <v>0</v>
      </c>
      <c r="E3159" t="n">
        <v>3</v>
      </c>
      <c r="F3159">
        <f>IF(E3159=1,1,IF(E3159=2,0.5,IF(OR(C3159=1,C3159=E3159),0.4,0.2/(E3159-2))))</f>
        <v/>
      </c>
      <c r="G3159">
        <f>IF(C3159=1,1,0)</f>
        <v/>
      </c>
      <c r="H3159">
        <f>IF(C3159=E3159,1,0)</f>
        <v/>
      </c>
      <c r="I3159">
        <f>1/E3159</f>
        <v/>
      </c>
      <c r="J3159" s="28">
        <f>F3159*D3159</f>
        <v/>
      </c>
      <c r="K3159" s="28">
        <f>G3159*D3159</f>
        <v/>
      </c>
      <c r="L3159" s="28">
        <f>H3159*D3159</f>
        <v/>
      </c>
      <c r="M3159" s="28">
        <f>I3159*D3159</f>
        <v/>
      </c>
    </row>
    <row r="3160">
      <c r="A3160" t="inlineStr">
        <is>
          <t>PRO-01082</t>
        </is>
      </c>
      <c r="B3160" t="inlineStr">
        <is>
          <t>google</t>
        </is>
      </c>
      <c r="C3160" t="n">
        <v>3</v>
      </c>
      <c r="D3160" s="28" t="n">
        <v>0</v>
      </c>
      <c r="E3160" t="n">
        <v>3</v>
      </c>
      <c r="F3160">
        <f>IF(E3160=1,1,IF(E3160=2,0.5,IF(OR(C3160=1,C3160=E3160),0.4,0.2/(E3160-2))))</f>
        <v/>
      </c>
      <c r="G3160">
        <f>IF(C3160=1,1,0)</f>
        <v/>
      </c>
      <c r="H3160">
        <f>IF(C3160=E3160,1,0)</f>
        <v/>
      </c>
      <c r="I3160">
        <f>1/E3160</f>
        <v/>
      </c>
      <c r="J3160" s="28">
        <f>F3160*D3160</f>
        <v/>
      </c>
      <c r="K3160" s="28">
        <f>G3160*D3160</f>
        <v/>
      </c>
      <c r="L3160" s="28">
        <f>H3160*D3160</f>
        <v/>
      </c>
      <c r="M3160" s="28">
        <f>I3160*D3160</f>
        <v/>
      </c>
    </row>
    <row r="3161">
      <c r="A3161" t="inlineStr">
        <is>
          <t>PRO-01083</t>
        </is>
      </c>
      <c r="B3161" t="inlineStr">
        <is>
          <t>google</t>
        </is>
      </c>
      <c r="C3161" t="n">
        <v>1</v>
      </c>
      <c r="D3161" s="28" t="n">
        <v>0</v>
      </c>
      <c r="E3161" t="n">
        <v>2</v>
      </c>
      <c r="F3161">
        <f>IF(E3161=1,1,IF(E3161=2,0.5,IF(OR(C3161=1,C3161=E3161),0.4,0.2/(E3161-2))))</f>
        <v/>
      </c>
      <c r="G3161">
        <f>IF(C3161=1,1,0)</f>
        <v/>
      </c>
      <c r="H3161">
        <f>IF(C3161=E3161,1,0)</f>
        <v/>
      </c>
      <c r="I3161">
        <f>1/E3161</f>
        <v/>
      </c>
      <c r="J3161" s="28">
        <f>F3161*D3161</f>
        <v/>
      </c>
      <c r="K3161" s="28">
        <f>G3161*D3161</f>
        <v/>
      </c>
      <c r="L3161" s="28">
        <f>H3161*D3161</f>
        <v/>
      </c>
      <c r="M3161" s="28">
        <f>I3161*D3161</f>
        <v/>
      </c>
    </row>
    <row r="3162">
      <c r="A3162" t="inlineStr">
        <is>
          <t>PRO-01083</t>
        </is>
      </c>
      <c r="B3162" t="inlineStr">
        <is>
          <t>programmatic</t>
        </is>
      </c>
      <c r="C3162" t="n">
        <v>2</v>
      </c>
      <c r="D3162" s="28" t="n">
        <v>0</v>
      </c>
      <c r="E3162" t="n">
        <v>2</v>
      </c>
      <c r="F3162">
        <f>IF(E3162=1,1,IF(E3162=2,0.5,IF(OR(C3162=1,C3162=E3162),0.4,0.2/(E3162-2))))</f>
        <v/>
      </c>
      <c r="G3162">
        <f>IF(C3162=1,1,0)</f>
        <v/>
      </c>
      <c r="H3162">
        <f>IF(C3162=E3162,1,0)</f>
        <v/>
      </c>
      <c r="I3162">
        <f>1/E3162</f>
        <v/>
      </c>
      <c r="J3162" s="28">
        <f>F3162*D3162</f>
        <v/>
      </c>
      <c r="K3162" s="28">
        <f>G3162*D3162</f>
        <v/>
      </c>
      <c r="L3162" s="28">
        <f>H3162*D3162</f>
        <v/>
      </c>
      <c r="M3162" s="28">
        <f>I3162*D3162</f>
        <v/>
      </c>
    </row>
    <row r="3163">
      <c r="A3163" t="inlineStr">
        <is>
          <t>PRO-01084</t>
        </is>
      </c>
      <c r="B3163" t="inlineStr">
        <is>
          <t>linkedin</t>
        </is>
      </c>
      <c r="C3163" t="n">
        <v>1</v>
      </c>
      <c r="D3163" s="28" t="n">
        <v>0</v>
      </c>
      <c r="E3163" t="n">
        <v>2</v>
      </c>
      <c r="F3163">
        <f>IF(E3163=1,1,IF(E3163=2,0.5,IF(OR(C3163=1,C3163=E3163),0.4,0.2/(E3163-2))))</f>
        <v/>
      </c>
      <c r="G3163">
        <f>IF(C3163=1,1,0)</f>
        <v/>
      </c>
      <c r="H3163">
        <f>IF(C3163=E3163,1,0)</f>
        <v/>
      </c>
      <c r="I3163">
        <f>1/E3163</f>
        <v/>
      </c>
      <c r="J3163" s="28">
        <f>F3163*D3163</f>
        <v/>
      </c>
      <c r="K3163" s="28">
        <f>G3163*D3163</f>
        <v/>
      </c>
      <c r="L3163" s="28">
        <f>H3163*D3163</f>
        <v/>
      </c>
      <c r="M3163" s="28">
        <f>I3163*D3163</f>
        <v/>
      </c>
    </row>
    <row r="3164">
      <c r="A3164" t="inlineStr">
        <is>
          <t>PRO-01084</t>
        </is>
      </c>
      <c r="B3164" t="inlineStr">
        <is>
          <t>google</t>
        </is>
      </c>
      <c r="C3164" t="n">
        <v>2</v>
      </c>
      <c r="D3164" s="28" t="n">
        <v>0</v>
      </c>
      <c r="E3164" t="n">
        <v>2</v>
      </c>
      <c r="F3164">
        <f>IF(E3164=1,1,IF(E3164=2,0.5,IF(OR(C3164=1,C3164=E3164),0.4,0.2/(E3164-2))))</f>
        <v/>
      </c>
      <c r="G3164">
        <f>IF(C3164=1,1,0)</f>
        <v/>
      </c>
      <c r="H3164">
        <f>IF(C3164=E3164,1,0)</f>
        <v/>
      </c>
      <c r="I3164">
        <f>1/E3164</f>
        <v/>
      </c>
      <c r="J3164" s="28">
        <f>F3164*D3164</f>
        <v/>
      </c>
      <c r="K3164" s="28">
        <f>G3164*D3164</f>
        <v/>
      </c>
      <c r="L3164" s="28">
        <f>H3164*D3164</f>
        <v/>
      </c>
      <c r="M3164" s="28">
        <f>I3164*D3164</f>
        <v/>
      </c>
    </row>
    <row r="3165">
      <c r="A3165" t="inlineStr">
        <is>
          <t>PRO-01085</t>
        </is>
      </c>
      <c r="B3165" t="inlineStr">
        <is>
          <t>google</t>
        </is>
      </c>
      <c r="C3165" t="n">
        <v>1</v>
      </c>
      <c r="D3165" s="28" t="n">
        <v>0</v>
      </c>
      <c r="E3165" t="n">
        <v>4</v>
      </c>
      <c r="F3165">
        <f>IF(E3165=1,1,IF(E3165=2,0.5,IF(OR(C3165=1,C3165=E3165),0.4,0.2/(E3165-2))))</f>
        <v/>
      </c>
      <c r="G3165">
        <f>IF(C3165=1,1,0)</f>
        <v/>
      </c>
      <c r="H3165">
        <f>IF(C3165=E3165,1,0)</f>
        <v/>
      </c>
      <c r="I3165">
        <f>1/E3165</f>
        <v/>
      </c>
      <c r="J3165" s="28">
        <f>F3165*D3165</f>
        <v/>
      </c>
      <c r="K3165" s="28">
        <f>G3165*D3165</f>
        <v/>
      </c>
      <c r="L3165" s="28">
        <f>H3165*D3165</f>
        <v/>
      </c>
      <c r="M3165" s="28">
        <f>I3165*D3165</f>
        <v/>
      </c>
    </row>
    <row r="3166">
      <c r="A3166" t="inlineStr">
        <is>
          <t>PRO-01085</t>
        </is>
      </c>
      <c r="B3166" t="inlineStr">
        <is>
          <t>linkedin</t>
        </is>
      </c>
      <c r="C3166" t="n">
        <v>2</v>
      </c>
      <c r="D3166" s="28" t="n">
        <v>0</v>
      </c>
      <c r="E3166" t="n">
        <v>4</v>
      </c>
      <c r="F3166">
        <f>IF(E3166=1,1,IF(E3166=2,0.5,IF(OR(C3166=1,C3166=E3166),0.4,0.2/(E3166-2))))</f>
        <v/>
      </c>
      <c r="G3166">
        <f>IF(C3166=1,1,0)</f>
        <v/>
      </c>
      <c r="H3166">
        <f>IF(C3166=E3166,1,0)</f>
        <v/>
      </c>
      <c r="I3166">
        <f>1/E3166</f>
        <v/>
      </c>
      <c r="J3166" s="28">
        <f>F3166*D3166</f>
        <v/>
      </c>
      <c r="K3166" s="28">
        <f>G3166*D3166</f>
        <v/>
      </c>
      <c r="L3166" s="28">
        <f>H3166*D3166</f>
        <v/>
      </c>
      <c r="M3166" s="28">
        <f>I3166*D3166</f>
        <v/>
      </c>
    </row>
    <row r="3167">
      <c r="A3167" t="inlineStr">
        <is>
          <t>PRO-01085</t>
        </is>
      </c>
      <c r="B3167" t="inlineStr">
        <is>
          <t>linkedin</t>
        </is>
      </c>
      <c r="C3167" t="n">
        <v>3</v>
      </c>
      <c r="D3167" s="28" t="n">
        <v>0</v>
      </c>
      <c r="E3167" t="n">
        <v>4</v>
      </c>
      <c r="F3167">
        <f>IF(E3167=1,1,IF(E3167=2,0.5,IF(OR(C3167=1,C3167=E3167),0.4,0.2/(E3167-2))))</f>
        <v/>
      </c>
      <c r="G3167">
        <f>IF(C3167=1,1,0)</f>
        <v/>
      </c>
      <c r="H3167">
        <f>IF(C3167=E3167,1,0)</f>
        <v/>
      </c>
      <c r="I3167">
        <f>1/E3167</f>
        <v/>
      </c>
      <c r="J3167" s="28">
        <f>F3167*D3167</f>
        <v/>
      </c>
      <c r="K3167" s="28">
        <f>G3167*D3167</f>
        <v/>
      </c>
      <c r="L3167" s="28">
        <f>H3167*D3167</f>
        <v/>
      </c>
      <c r="M3167" s="28">
        <f>I3167*D3167</f>
        <v/>
      </c>
    </row>
    <row r="3168">
      <c r="A3168" t="inlineStr">
        <is>
          <t>PRO-01085</t>
        </is>
      </c>
      <c r="B3168" t="inlineStr">
        <is>
          <t>google</t>
        </is>
      </c>
      <c r="C3168" t="n">
        <v>4</v>
      </c>
      <c r="D3168" s="28" t="n">
        <v>0</v>
      </c>
      <c r="E3168" t="n">
        <v>4</v>
      </c>
      <c r="F3168">
        <f>IF(E3168=1,1,IF(E3168=2,0.5,IF(OR(C3168=1,C3168=E3168),0.4,0.2/(E3168-2))))</f>
        <v/>
      </c>
      <c r="G3168">
        <f>IF(C3168=1,1,0)</f>
        <v/>
      </c>
      <c r="H3168">
        <f>IF(C3168=E3168,1,0)</f>
        <v/>
      </c>
      <c r="I3168">
        <f>1/E3168</f>
        <v/>
      </c>
      <c r="J3168" s="28">
        <f>F3168*D3168</f>
        <v/>
      </c>
      <c r="K3168" s="28">
        <f>G3168*D3168</f>
        <v/>
      </c>
      <c r="L3168" s="28">
        <f>H3168*D3168</f>
        <v/>
      </c>
      <c r="M3168" s="28">
        <f>I3168*D3168</f>
        <v/>
      </c>
    </row>
    <row r="3169">
      <c r="A3169" t="inlineStr">
        <is>
          <t>PRO-01086</t>
        </is>
      </c>
      <c r="B3169" t="inlineStr">
        <is>
          <t>google</t>
        </is>
      </c>
      <c r="C3169" t="n">
        <v>1</v>
      </c>
      <c r="D3169" s="28" t="n">
        <v>0</v>
      </c>
      <c r="E3169" t="n">
        <v>3</v>
      </c>
      <c r="F3169">
        <f>IF(E3169=1,1,IF(E3169=2,0.5,IF(OR(C3169=1,C3169=E3169),0.4,0.2/(E3169-2))))</f>
        <v/>
      </c>
      <c r="G3169">
        <f>IF(C3169=1,1,0)</f>
        <v/>
      </c>
      <c r="H3169">
        <f>IF(C3169=E3169,1,0)</f>
        <v/>
      </c>
      <c r="I3169">
        <f>1/E3169</f>
        <v/>
      </c>
      <c r="J3169" s="28">
        <f>F3169*D3169</f>
        <v/>
      </c>
      <c r="K3169" s="28">
        <f>G3169*D3169</f>
        <v/>
      </c>
      <c r="L3169" s="28">
        <f>H3169*D3169</f>
        <v/>
      </c>
      <c r="M3169" s="28">
        <f>I3169*D3169</f>
        <v/>
      </c>
    </row>
    <row r="3170">
      <c r="A3170" t="inlineStr">
        <is>
          <t>PRO-01086</t>
        </is>
      </c>
      <c r="B3170" t="inlineStr">
        <is>
          <t>google</t>
        </is>
      </c>
      <c r="C3170" t="n">
        <v>2</v>
      </c>
      <c r="D3170" s="28" t="n">
        <v>0</v>
      </c>
      <c r="E3170" t="n">
        <v>3</v>
      </c>
      <c r="F3170">
        <f>IF(E3170=1,1,IF(E3170=2,0.5,IF(OR(C3170=1,C3170=E3170),0.4,0.2/(E3170-2))))</f>
        <v/>
      </c>
      <c r="G3170">
        <f>IF(C3170=1,1,0)</f>
        <v/>
      </c>
      <c r="H3170">
        <f>IF(C3170=E3170,1,0)</f>
        <v/>
      </c>
      <c r="I3170">
        <f>1/E3170</f>
        <v/>
      </c>
      <c r="J3170" s="28">
        <f>F3170*D3170</f>
        <v/>
      </c>
      <c r="K3170" s="28">
        <f>G3170*D3170</f>
        <v/>
      </c>
      <c r="L3170" s="28">
        <f>H3170*D3170</f>
        <v/>
      </c>
      <c r="M3170" s="28">
        <f>I3170*D3170</f>
        <v/>
      </c>
    </row>
    <row r="3171">
      <c r="A3171" t="inlineStr">
        <is>
          <t>PRO-01086</t>
        </is>
      </c>
      <c r="B3171" t="inlineStr">
        <is>
          <t>linkedin</t>
        </is>
      </c>
      <c r="C3171" t="n">
        <v>3</v>
      </c>
      <c r="D3171" s="28" t="n">
        <v>0</v>
      </c>
      <c r="E3171" t="n">
        <v>3</v>
      </c>
      <c r="F3171">
        <f>IF(E3171=1,1,IF(E3171=2,0.5,IF(OR(C3171=1,C3171=E3171),0.4,0.2/(E3171-2))))</f>
        <v/>
      </c>
      <c r="G3171">
        <f>IF(C3171=1,1,0)</f>
        <v/>
      </c>
      <c r="H3171">
        <f>IF(C3171=E3171,1,0)</f>
        <v/>
      </c>
      <c r="I3171">
        <f>1/E3171</f>
        <v/>
      </c>
      <c r="J3171" s="28">
        <f>F3171*D3171</f>
        <v/>
      </c>
      <c r="K3171" s="28">
        <f>G3171*D3171</f>
        <v/>
      </c>
      <c r="L3171" s="28">
        <f>H3171*D3171</f>
        <v/>
      </c>
      <c r="M3171" s="28">
        <f>I3171*D3171</f>
        <v/>
      </c>
    </row>
    <row r="3172">
      <c r="A3172" t="inlineStr">
        <is>
          <t>PRO-01087</t>
        </is>
      </c>
      <c r="B3172" t="inlineStr">
        <is>
          <t>google</t>
        </is>
      </c>
      <c r="C3172" t="n">
        <v>1</v>
      </c>
      <c r="D3172" s="28" t="n">
        <v>0</v>
      </c>
      <c r="E3172" t="n">
        <v>2</v>
      </c>
      <c r="F3172">
        <f>IF(E3172=1,1,IF(E3172=2,0.5,IF(OR(C3172=1,C3172=E3172),0.4,0.2/(E3172-2))))</f>
        <v/>
      </c>
      <c r="G3172">
        <f>IF(C3172=1,1,0)</f>
        <v/>
      </c>
      <c r="H3172">
        <f>IF(C3172=E3172,1,0)</f>
        <v/>
      </c>
      <c r="I3172">
        <f>1/E3172</f>
        <v/>
      </c>
      <c r="J3172" s="28">
        <f>F3172*D3172</f>
        <v/>
      </c>
      <c r="K3172" s="28">
        <f>G3172*D3172</f>
        <v/>
      </c>
      <c r="L3172" s="28">
        <f>H3172*D3172</f>
        <v/>
      </c>
      <c r="M3172" s="28">
        <f>I3172*D3172</f>
        <v/>
      </c>
    </row>
    <row r="3173">
      <c r="A3173" t="inlineStr">
        <is>
          <t>PRO-01087</t>
        </is>
      </c>
      <c r="B3173" t="inlineStr">
        <is>
          <t>g2</t>
        </is>
      </c>
      <c r="C3173" t="n">
        <v>2</v>
      </c>
      <c r="D3173" s="28" t="n">
        <v>0</v>
      </c>
      <c r="E3173" t="n">
        <v>2</v>
      </c>
      <c r="F3173">
        <f>IF(E3173=1,1,IF(E3173=2,0.5,IF(OR(C3173=1,C3173=E3173),0.4,0.2/(E3173-2))))</f>
        <v/>
      </c>
      <c r="G3173">
        <f>IF(C3173=1,1,0)</f>
        <v/>
      </c>
      <c r="H3173">
        <f>IF(C3173=E3173,1,0)</f>
        <v/>
      </c>
      <c r="I3173">
        <f>1/E3173</f>
        <v/>
      </c>
      <c r="J3173" s="28">
        <f>F3173*D3173</f>
        <v/>
      </c>
      <c r="K3173" s="28">
        <f>G3173*D3173</f>
        <v/>
      </c>
      <c r="L3173" s="28">
        <f>H3173*D3173</f>
        <v/>
      </c>
      <c r="M3173" s="28">
        <f>I3173*D3173</f>
        <v/>
      </c>
    </row>
    <row r="3174">
      <c r="A3174" t="inlineStr">
        <is>
          <t>PRO-01088</t>
        </is>
      </c>
      <c r="B3174" t="inlineStr">
        <is>
          <t>linkedin</t>
        </is>
      </c>
      <c r="C3174" t="n">
        <v>1</v>
      </c>
      <c r="D3174" s="28" t="n">
        <v>0</v>
      </c>
      <c r="E3174" t="n">
        <v>4</v>
      </c>
      <c r="F3174">
        <f>IF(E3174=1,1,IF(E3174=2,0.5,IF(OR(C3174=1,C3174=E3174),0.4,0.2/(E3174-2))))</f>
        <v/>
      </c>
      <c r="G3174">
        <f>IF(C3174=1,1,0)</f>
        <v/>
      </c>
      <c r="H3174">
        <f>IF(C3174=E3174,1,0)</f>
        <v/>
      </c>
      <c r="I3174">
        <f>1/E3174</f>
        <v/>
      </c>
      <c r="J3174" s="28">
        <f>F3174*D3174</f>
        <v/>
      </c>
      <c r="K3174" s="28">
        <f>G3174*D3174</f>
        <v/>
      </c>
      <c r="L3174" s="28">
        <f>H3174*D3174</f>
        <v/>
      </c>
      <c r="M3174" s="28">
        <f>I3174*D3174</f>
        <v/>
      </c>
    </row>
    <row r="3175">
      <c r="A3175" t="inlineStr">
        <is>
          <t>PRO-01088</t>
        </is>
      </c>
      <c r="B3175" t="inlineStr">
        <is>
          <t>google</t>
        </is>
      </c>
      <c r="C3175" t="n">
        <v>2</v>
      </c>
      <c r="D3175" s="28" t="n">
        <v>0</v>
      </c>
      <c r="E3175" t="n">
        <v>4</v>
      </c>
      <c r="F3175">
        <f>IF(E3175=1,1,IF(E3175=2,0.5,IF(OR(C3175=1,C3175=E3175),0.4,0.2/(E3175-2))))</f>
        <v/>
      </c>
      <c r="G3175">
        <f>IF(C3175=1,1,0)</f>
        <v/>
      </c>
      <c r="H3175">
        <f>IF(C3175=E3175,1,0)</f>
        <v/>
      </c>
      <c r="I3175">
        <f>1/E3175</f>
        <v/>
      </c>
      <c r="J3175" s="28">
        <f>F3175*D3175</f>
        <v/>
      </c>
      <c r="K3175" s="28">
        <f>G3175*D3175</f>
        <v/>
      </c>
      <c r="L3175" s="28">
        <f>H3175*D3175</f>
        <v/>
      </c>
      <c r="M3175" s="28">
        <f>I3175*D3175</f>
        <v/>
      </c>
    </row>
    <row r="3176">
      <c r="A3176" t="inlineStr">
        <is>
          <t>PRO-01088</t>
        </is>
      </c>
      <c r="B3176" t="inlineStr">
        <is>
          <t>g2</t>
        </is>
      </c>
      <c r="C3176" t="n">
        <v>3</v>
      </c>
      <c r="D3176" s="28" t="n">
        <v>0</v>
      </c>
      <c r="E3176" t="n">
        <v>4</v>
      </c>
      <c r="F3176">
        <f>IF(E3176=1,1,IF(E3176=2,0.5,IF(OR(C3176=1,C3176=E3176),0.4,0.2/(E3176-2))))</f>
        <v/>
      </c>
      <c r="G3176">
        <f>IF(C3176=1,1,0)</f>
        <v/>
      </c>
      <c r="H3176">
        <f>IF(C3176=E3176,1,0)</f>
        <v/>
      </c>
      <c r="I3176">
        <f>1/E3176</f>
        <v/>
      </c>
      <c r="J3176" s="28">
        <f>F3176*D3176</f>
        <v/>
      </c>
      <c r="K3176" s="28">
        <f>G3176*D3176</f>
        <v/>
      </c>
      <c r="L3176" s="28">
        <f>H3176*D3176</f>
        <v/>
      </c>
      <c r="M3176" s="28">
        <f>I3176*D3176</f>
        <v/>
      </c>
    </row>
    <row r="3177">
      <c r="A3177" t="inlineStr">
        <is>
          <t>PRO-01088</t>
        </is>
      </c>
      <c r="B3177" t="inlineStr">
        <is>
          <t>google</t>
        </is>
      </c>
      <c r="C3177" t="n">
        <v>4</v>
      </c>
      <c r="D3177" s="28" t="n">
        <v>0</v>
      </c>
      <c r="E3177" t="n">
        <v>4</v>
      </c>
      <c r="F3177">
        <f>IF(E3177=1,1,IF(E3177=2,0.5,IF(OR(C3177=1,C3177=E3177),0.4,0.2/(E3177-2))))</f>
        <v/>
      </c>
      <c r="G3177">
        <f>IF(C3177=1,1,0)</f>
        <v/>
      </c>
      <c r="H3177">
        <f>IF(C3177=E3177,1,0)</f>
        <v/>
      </c>
      <c r="I3177">
        <f>1/E3177</f>
        <v/>
      </c>
      <c r="J3177" s="28">
        <f>F3177*D3177</f>
        <v/>
      </c>
      <c r="K3177" s="28">
        <f>G3177*D3177</f>
        <v/>
      </c>
      <c r="L3177" s="28">
        <f>H3177*D3177</f>
        <v/>
      </c>
      <c r="M3177" s="28">
        <f>I3177*D3177</f>
        <v/>
      </c>
    </row>
    <row r="3178">
      <c r="A3178" t="inlineStr">
        <is>
          <t>PRO-01089</t>
        </is>
      </c>
      <c r="B3178" t="inlineStr">
        <is>
          <t>google</t>
        </is>
      </c>
      <c r="C3178" t="n">
        <v>1</v>
      </c>
      <c r="D3178" s="28" t="n">
        <v>0</v>
      </c>
      <c r="E3178" t="n">
        <v>4</v>
      </c>
      <c r="F3178">
        <f>IF(E3178=1,1,IF(E3178=2,0.5,IF(OR(C3178=1,C3178=E3178),0.4,0.2/(E3178-2))))</f>
        <v/>
      </c>
      <c r="G3178">
        <f>IF(C3178=1,1,0)</f>
        <v/>
      </c>
      <c r="H3178">
        <f>IF(C3178=E3178,1,0)</f>
        <v/>
      </c>
      <c r="I3178">
        <f>1/E3178</f>
        <v/>
      </c>
      <c r="J3178" s="28">
        <f>F3178*D3178</f>
        <v/>
      </c>
      <c r="K3178" s="28">
        <f>G3178*D3178</f>
        <v/>
      </c>
      <c r="L3178" s="28">
        <f>H3178*D3178</f>
        <v/>
      </c>
      <c r="M3178" s="28">
        <f>I3178*D3178</f>
        <v/>
      </c>
    </row>
    <row r="3179">
      <c r="A3179" t="inlineStr">
        <is>
          <t>PRO-01089</t>
        </is>
      </c>
      <c r="B3179" t="inlineStr">
        <is>
          <t>google</t>
        </is>
      </c>
      <c r="C3179" t="n">
        <v>2</v>
      </c>
      <c r="D3179" s="28" t="n">
        <v>0</v>
      </c>
      <c r="E3179" t="n">
        <v>4</v>
      </c>
      <c r="F3179">
        <f>IF(E3179=1,1,IF(E3179=2,0.5,IF(OR(C3179=1,C3179=E3179),0.4,0.2/(E3179-2))))</f>
        <v/>
      </c>
      <c r="G3179">
        <f>IF(C3179=1,1,0)</f>
        <v/>
      </c>
      <c r="H3179">
        <f>IF(C3179=E3179,1,0)</f>
        <v/>
      </c>
      <c r="I3179">
        <f>1/E3179</f>
        <v/>
      </c>
      <c r="J3179" s="28">
        <f>F3179*D3179</f>
        <v/>
      </c>
      <c r="K3179" s="28">
        <f>G3179*D3179</f>
        <v/>
      </c>
      <c r="L3179" s="28">
        <f>H3179*D3179</f>
        <v/>
      </c>
      <c r="M3179" s="28">
        <f>I3179*D3179</f>
        <v/>
      </c>
    </row>
    <row r="3180">
      <c r="A3180" t="inlineStr">
        <is>
          <t>PRO-01089</t>
        </is>
      </c>
      <c r="B3180" t="inlineStr">
        <is>
          <t>g2</t>
        </is>
      </c>
      <c r="C3180" t="n">
        <v>3</v>
      </c>
      <c r="D3180" s="28" t="n">
        <v>0</v>
      </c>
      <c r="E3180" t="n">
        <v>4</v>
      </c>
      <c r="F3180">
        <f>IF(E3180=1,1,IF(E3180=2,0.5,IF(OR(C3180=1,C3180=E3180),0.4,0.2/(E3180-2))))</f>
        <v/>
      </c>
      <c r="G3180">
        <f>IF(C3180=1,1,0)</f>
        <v/>
      </c>
      <c r="H3180">
        <f>IF(C3180=E3180,1,0)</f>
        <v/>
      </c>
      <c r="I3180">
        <f>1/E3180</f>
        <v/>
      </c>
      <c r="J3180" s="28">
        <f>F3180*D3180</f>
        <v/>
      </c>
      <c r="K3180" s="28">
        <f>G3180*D3180</f>
        <v/>
      </c>
      <c r="L3180" s="28">
        <f>H3180*D3180</f>
        <v/>
      </c>
      <c r="M3180" s="28">
        <f>I3180*D3180</f>
        <v/>
      </c>
    </row>
    <row r="3181">
      <c r="A3181" t="inlineStr">
        <is>
          <t>PRO-01089</t>
        </is>
      </c>
      <c r="B3181" t="inlineStr">
        <is>
          <t>google</t>
        </is>
      </c>
      <c r="C3181" t="n">
        <v>4</v>
      </c>
      <c r="D3181" s="28" t="n">
        <v>0</v>
      </c>
      <c r="E3181" t="n">
        <v>4</v>
      </c>
      <c r="F3181">
        <f>IF(E3181=1,1,IF(E3181=2,0.5,IF(OR(C3181=1,C3181=E3181),0.4,0.2/(E3181-2))))</f>
        <v/>
      </c>
      <c r="G3181">
        <f>IF(C3181=1,1,0)</f>
        <v/>
      </c>
      <c r="H3181">
        <f>IF(C3181=E3181,1,0)</f>
        <v/>
      </c>
      <c r="I3181">
        <f>1/E3181</f>
        <v/>
      </c>
      <c r="J3181" s="28">
        <f>F3181*D3181</f>
        <v/>
      </c>
      <c r="K3181" s="28">
        <f>G3181*D3181</f>
        <v/>
      </c>
      <c r="L3181" s="28">
        <f>H3181*D3181</f>
        <v/>
      </c>
      <c r="M3181" s="28">
        <f>I3181*D3181</f>
        <v/>
      </c>
    </row>
    <row r="3182">
      <c r="A3182" t="inlineStr">
        <is>
          <t>PRO-01090</t>
        </is>
      </c>
      <c r="B3182" t="inlineStr">
        <is>
          <t>linkedin</t>
        </is>
      </c>
      <c r="C3182" t="n">
        <v>1</v>
      </c>
      <c r="D3182" s="28" t="n">
        <v>94994</v>
      </c>
      <c r="E3182" t="n">
        <v>3</v>
      </c>
      <c r="F3182">
        <f>IF(E3182=1,1,IF(E3182=2,0.5,IF(OR(C3182=1,C3182=E3182),0.4,0.2/(E3182-2))))</f>
        <v/>
      </c>
      <c r="G3182">
        <f>IF(C3182=1,1,0)</f>
        <v/>
      </c>
      <c r="H3182">
        <f>IF(C3182=E3182,1,0)</f>
        <v/>
      </c>
      <c r="I3182">
        <f>1/E3182</f>
        <v/>
      </c>
      <c r="J3182" s="28">
        <f>F3182*D3182</f>
        <v/>
      </c>
      <c r="K3182" s="28">
        <f>G3182*D3182</f>
        <v/>
      </c>
      <c r="L3182" s="28">
        <f>H3182*D3182</f>
        <v/>
      </c>
      <c r="M3182" s="28">
        <f>I3182*D3182</f>
        <v/>
      </c>
    </row>
    <row r="3183">
      <c r="A3183" t="inlineStr">
        <is>
          <t>PRO-01090</t>
        </is>
      </c>
      <c r="B3183" t="inlineStr">
        <is>
          <t>linkedin</t>
        </is>
      </c>
      <c r="C3183" t="n">
        <v>2</v>
      </c>
      <c r="D3183" s="28" t="n">
        <v>94994</v>
      </c>
      <c r="E3183" t="n">
        <v>3</v>
      </c>
      <c r="F3183">
        <f>IF(E3183=1,1,IF(E3183=2,0.5,IF(OR(C3183=1,C3183=E3183),0.4,0.2/(E3183-2))))</f>
        <v/>
      </c>
      <c r="G3183">
        <f>IF(C3183=1,1,0)</f>
        <v/>
      </c>
      <c r="H3183">
        <f>IF(C3183=E3183,1,0)</f>
        <v/>
      </c>
      <c r="I3183">
        <f>1/E3183</f>
        <v/>
      </c>
      <c r="J3183" s="28">
        <f>F3183*D3183</f>
        <v/>
      </c>
      <c r="K3183" s="28">
        <f>G3183*D3183</f>
        <v/>
      </c>
      <c r="L3183" s="28">
        <f>H3183*D3183</f>
        <v/>
      </c>
      <c r="M3183" s="28">
        <f>I3183*D3183</f>
        <v/>
      </c>
    </row>
    <row r="3184">
      <c r="A3184" t="inlineStr">
        <is>
          <t>PRO-01090</t>
        </is>
      </c>
      <c r="B3184" t="inlineStr">
        <is>
          <t>g2</t>
        </is>
      </c>
      <c r="C3184" t="n">
        <v>3</v>
      </c>
      <c r="D3184" s="28" t="n">
        <v>94994</v>
      </c>
      <c r="E3184" t="n">
        <v>3</v>
      </c>
      <c r="F3184">
        <f>IF(E3184=1,1,IF(E3184=2,0.5,IF(OR(C3184=1,C3184=E3184),0.4,0.2/(E3184-2))))</f>
        <v/>
      </c>
      <c r="G3184">
        <f>IF(C3184=1,1,0)</f>
        <v/>
      </c>
      <c r="H3184">
        <f>IF(C3184=E3184,1,0)</f>
        <v/>
      </c>
      <c r="I3184">
        <f>1/E3184</f>
        <v/>
      </c>
      <c r="J3184" s="28">
        <f>F3184*D3184</f>
        <v/>
      </c>
      <c r="K3184" s="28">
        <f>G3184*D3184</f>
        <v/>
      </c>
      <c r="L3184" s="28">
        <f>H3184*D3184</f>
        <v/>
      </c>
      <c r="M3184" s="28">
        <f>I3184*D3184</f>
        <v/>
      </c>
    </row>
    <row r="3185">
      <c r="A3185" t="inlineStr">
        <is>
          <t>PRO-01091</t>
        </is>
      </c>
      <c r="B3185" t="inlineStr">
        <is>
          <t>linkedin</t>
        </is>
      </c>
      <c r="C3185" t="n">
        <v>1</v>
      </c>
      <c r="D3185" s="28" t="n">
        <v>35564</v>
      </c>
      <c r="E3185" t="n">
        <v>3</v>
      </c>
      <c r="F3185">
        <f>IF(E3185=1,1,IF(E3185=2,0.5,IF(OR(C3185=1,C3185=E3185),0.4,0.2/(E3185-2))))</f>
        <v/>
      </c>
      <c r="G3185">
        <f>IF(C3185=1,1,0)</f>
        <v/>
      </c>
      <c r="H3185">
        <f>IF(C3185=E3185,1,0)</f>
        <v/>
      </c>
      <c r="I3185">
        <f>1/E3185</f>
        <v/>
      </c>
      <c r="J3185" s="28">
        <f>F3185*D3185</f>
        <v/>
      </c>
      <c r="K3185" s="28">
        <f>G3185*D3185</f>
        <v/>
      </c>
      <c r="L3185" s="28">
        <f>H3185*D3185</f>
        <v/>
      </c>
      <c r="M3185" s="28">
        <f>I3185*D3185</f>
        <v/>
      </c>
    </row>
    <row r="3186">
      <c r="A3186" t="inlineStr">
        <is>
          <t>PRO-01091</t>
        </is>
      </c>
      <c r="B3186" t="inlineStr">
        <is>
          <t>programmatic</t>
        </is>
      </c>
      <c r="C3186" t="n">
        <v>2</v>
      </c>
      <c r="D3186" s="28" t="n">
        <v>35564</v>
      </c>
      <c r="E3186" t="n">
        <v>3</v>
      </c>
      <c r="F3186">
        <f>IF(E3186=1,1,IF(E3186=2,0.5,IF(OR(C3186=1,C3186=E3186),0.4,0.2/(E3186-2))))</f>
        <v/>
      </c>
      <c r="G3186">
        <f>IF(C3186=1,1,0)</f>
        <v/>
      </c>
      <c r="H3186">
        <f>IF(C3186=E3186,1,0)</f>
        <v/>
      </c>
      <c r="I3186">
        <f>1/E3186</f>
        <v/>
      </c>
      <c r="J3186" s="28">
        <f>F3186*D3186</f>
        <v/>
      </c>
      <c r="K3186" s="28">
        <f>G3186*D3186</f>
        <v/>
      </c>
      <c r="L3186" s="28">
        <f>H3186*D3186</f>
        <v/>
      </c>
      <c r="M3186" s="28">
        <f>I3186*D3186</f>
        <v/>
      </c>
    </row>
    <row r="3187">
      <c r="A3187" t="inlineStr">
        <is>
          <t>PRO-01091</t>
        </is>
      </c>
      <c r="B3187" t="inlineStr">
        <is>
          <t>programmatic</t>
        </is>
      </c>
      <c r="C3187" t="n">
        <v>3</v>
      </c>
      <c r="D3187" s="28" t="n">
        <v>35564</v>
      </c>
      <c r="E3187" t="n">
        <v>3</v>
      </c>
      <c r="F3187">
        <f>IF(E3187=1,1,IF(E3187=2,0.5,IF(OR(C3187=1,C3187=E3187),0.4,0.2/(E3187-2))))</f>
        <v/>
      </c>
      <c r="G3187">
        <f>IF(C3187=1,1,0)</f>
        <v/>
      </c>
      <c r="H3187">
        <f>IF(C3187=E3187,1,0)</f>
        <v/>
      </c>
      <c r="I3187">
        <f>1/E3187</f>
        <v/>
      </c>
      <c r="J3187" s="28">
        <f>F3187*D3187</f>
        <v/>
      </c>
      <c r="K3187" s="28">
        <f>G3187*D3187</f>
        <v/>
      </c>
      <c r="L3187" s="28">
        <f>H3187*D3187</f>
        <v/>
      </c>
      <c r="M3187" s="28">
        <f>I3187*D3187</f>
        <v/>
      </c>
    </row>
    <row r="3188">
      <c r="A3188" t="inlineStr">
        <is>
          <t>PRO-01092</t>
        </is>
      </c>
      <c r="B3188" t="inlineStr">
        <is>
          <t>google</t>
        </is>
      </c>
      <c r="C3188" t="n">
        <v>1</v>
      </c>
      <c r="D3188" s="28" t="n">
        <v>0</v>
      </c>
      <c r="E3188" t="n">
        <v>4</v>
      </c>
      <c r="F3188">
        <f>IF(E3188=1,1,IF(E3188=2,0.5,IF(OR(C3188=1,C3188=E3188),0.4,0.2/(E3188-2))))</f>
        <v/>
      </c>
      <c r="G3188">
        <f>IF(C3188=1,1,0)</f>
        <v/>
      </c>
      <c r="H3188">
        <f>IF(C3188=E3188,1,0)</f>
        <v/>
      </c>
      <c r="I3188">
        <f>1/E3188</f>
        <v/>
      </c>
      <c r="J3188" s="28">
        <f>F3188*D3188</f>
        <v/>
      </c>
      <c r="K3188" s="28">
        <f>G3188*D3188</f>
        <v/>
      </c>
      <c r="L3188" s="28">
        <f>H3188*D3188</f>
        <v/>
      </c>
      <c r="M3188" s="28">
        <f>I3188*D3188</f>
        <v/>
      </c>
    </row>
    <row r="3189">
      <c r="A3189" t="inlineStr">
        <is>
          <t>PRO-01092</t>
        </is>
      </c>
      <c r="B3189" t="inlineStr">
        <is>
          <t>linkedin</t>
        </is>
      </c>
      <c r="C3189" t="n">
        <v>2</v>
      </c>
      <c r="D3189" s="28" t="n">
        <v>0</v>
      </c>
      <c r="E3189" t="n">
        <v>4</v>
      </c>
      <c r="F3189">
        <f>IF(E3189=1,1,IF(E3189=2,0.5,IF(OR(C3189=1,C3189=E3189),0.4,0.2/(E3189-2))))</f>
        <v/>
      </c>
      <c r="G3189">
        <f>IF(C3189=1,1,0)</f>
        <v/>
      </c>
      <c r="H3189">
        <f>IF(C3189=E3189,1,0)</f>
        <v/>
      </c>
      <c r="I3189">
        <f>1/E3189</f>
        <v/>
      </c>
      <c r="J3189" s="28">
        <f>F3189*D3189</f>
        <v/>
      </c>
      <c r="K3189" s="28">
        <f>G3189*D3189</f>
        <v/>
      </c>
      <c r="L3189" s="28">
        <f>H3189*D3189</f>
        <v/>
      </c>
      <c r="M3189" s="28">
        <f>I3189*D3189</f>
        <v/>
      </c>
    </row>
    <row r="3190">
      <c r="A3190" t="inlineStr">
        <is>
          <t>PRO-01092</t>
        </is>
      </c>
      <c r="B3190" t="inlineStr">
        <is>
          <t>linkedin</t>
        </is>
      </c>
      <c r="C3190" t="n">
        <v>3</v>
      </c>
      <c r="D3190" s="28" t="n">
        <v>0</v>
      </c>
      <c r="E3190" t="n">
        <v>4</v>
      </c>
      <c r="F3190">
        <f>IF(E3190=1,1,IF(E3190=2,0.5,IF(OR(C3190=1,C3190=E3190),0.4,0.2/(E3190-2))))</f>
        <v/>
      </c>
      <c r="G3190">
        <f>IF(C3190=1,1,0)</f>
        <v/>
      </c>
      <c r="H3190">
        <f>IF(C3190=E3190,1,0)</f>
        <v/>
      </c>
      <c r="I3190">
        <f>1/E3190</f>
        <v/>
      </c>
      <c r="J3190" s="28">
        <f>F3190*D3190</f>
        <v/>
      </c>
      <c r="K3190" s="28">
        <f>G3190*D3190</f>
        <v/>
      </c>
      <c r="L3190" s="28">
        <f>H3190*D3190</f>
        <v/>
      </c>
      <c r="M3190" s="28">
        <f>I3190*D3190</f>
        <v/>
      </c>
    </row>
    <row r="3191">
      <c r="A3191" t="inlineStr">
        <is>
          <t>PRO-01092</t>
        </is>
      </c>
      <c r="B3191" t="inlineStr">
        <is>
          <t>google</t>
        </is>
      </c>
      <c r="C3191" t="n">
        <v>4</v>
      </c>
      <c r="D3191" s="28" t="n">
        <v>0</v>
      </c>
      <c r="E3191" t="n">
        <v>4</v>
      </c>
      <c r="F3191">
        <f>IF(E3191=1,1,IF(E3191=2,0.5,IF(OR(C3191=1,C3191=E3191),0.4,0.2/(E3191-2))))</f>
        <v/>
      </c>
      <c r="G3191">
        <f>IF(C3191=1,1,0)</f>
        <v/>
      </c>
      <c r="H3191">
        <f>IF(C3191=E3191,1,0)</f>
        <v/>
      </c>
      <c r="I3191">
        <f>1/E3191</f>
        <v/>
      </c>
      <c r="J3191" s="28">
        <f>F3191*D3191</f>
        <v/>
      </c>
      <c r="K3191" s="28">
        <f>G3191*D3191</f>
        <v/>
      </c>
      <c r="L3191" s="28">
        <f>H3191*D3191</f>
        <v/>
      </c>
      <c r="M3191" s="28">
        <f>I3191*D3191</f>
        <v/>
      </c>
    </row>
    <row r="3192">
      <c r="A3192" t="inlineStr">
        <is>
          <t>PRO-01093</t>
        </is>
      </c>
      <c r="B3192" t="inlineStr">
        <is>
          <t>linkedin</t>
        </is>
      </c>
      <c r="C3192" t="n">
        <v>1</v>
      </c>
      <c r="D3192" s="28" t="n">
        <v>90459</v>
      </c>
      <c r="E3192" t="n">
        <v>4</v>
      </c>
      <c r="F3192">
        <f>IF(E3192=1,1,IF(E3192=2,0.5,IF(OR(C3192=1,C3192=E3192),0.4,0.2/(E3192-2))))</f>
        <v/>
      </c>
      <c r="G3192">
        <f>IF(C3192=1,1,0)</f>
        <v/>
      </c>
      <c r="H3192">
        <f>IF(C3192=E3192,1,0)</f>
        <v/>
      </c>
      <c r="I3192">
        <f>1/E3192</f>
        <v/>
      </c>
      <c r="J3192" s="28">
        <f>F3192*D3192</f>
        <v/>
      </c>
      <c r="K3192" s="28">
        <f>G3192*D3192</f>
        <v/>
      </c>
      <c r="L3192" s="28">
        <f>H3192*D3192</f>
        <v/>
      </c>
      <c r="M3192" s="28">
        <f>I3192*D3192</f>
        <v/>
      </c>
    </row>
    <row r="3193">
      <c r="A3193" t="inlineStr">
        <is>
          <t>PRO-01093</t>
        </is>
      </c>
      <c r="B3193" t="inlineStr">
        <is>
          <t>programmatic</t>
        </is>
      </c>
      <c r="C3193" t="n">
        <v>2</v>
      </c>
      <c r="D3193" s="28" t="n">
        <v>90459</v>
      </c>
      <c r="E3193" t="n">
        <v>4</v>
      </c>
      <c r="F3193">
        <f>IF(E3193=1,1,IF(E3193=2,0.5,IF(OR(C3193=1,C3193=E3193),0.4,0.2/(E3193-2))))</f>
        <v/>
      </c>
      <c r="G3193">
        <f>IF(C3193=1,1,0)</f>
        <v/>
      </c>
      <c r="H3193">
        <f>IF(C3193=E3193,1,0)</f>
        <v/>
      </c>
      <c r="I3193">
        <f>1/E3193</f>
        <v/>
      </c>
      <c r="J3193" s="28">
        <f>F3193*D3193</f>
        <v/>
      </c>
      <c r="K3193" s="28">
        <f>G3193*D3193</f>
        <v/>
      </c>
      <c r="L3193" s="28">
        <f>H3193*D3193</f>
        <v/>
      </c>
      <c r="M3193" s="28">
        <f>I3193*D3193</f>
        <v/>
      </c>
    </row>
    <row r="3194">
      <c r="A3194" t="inlineStr">
        <is>
          <t>PRO-01093</t>
        </is>
      </c>
      <c r="B3194" t="inlineStr">
        <is>
          <t>linkedin</t>
        </is>
      </c>
      <c r="C3194" t="n">
        <v>3</v>
      </c>
      <c r="D3194" s="28" t="n">
        <v>90459</v>
      </c>
      <c r="E3194" t="n">
        <v>4</v>
      </c>
      <c r="F3194">
        <f>IF(E3194=1,1,IF(E3194=2,0.5,IF(OR(C3194=1,C3194=E3194),0.4,0.2/(E3194-2))))</f>
        <v/>
      </c>
      <c r="G3194">
        <f>IF(C3194=1,1,0)</f>
        <v/>
      </c>
      <c r="H3194">
        <f>IF(C3194=E3194,1,0)</f>
        <v/>
      </c>
      <c r="I3194">
        <f>1/E3194</f>
        <v/>
      </c>
      <c r="J3194" s="28">
        <f>F3194*D3194</f>
        <v/>
      </c>
      <c r="K3194" s="28">
        <f>G3194*D3194</f>
        <v/>
      </c>
      <c r="L3194" s="28">
        <f>H3194*D3194</f>
        <v/>
      </c>
      <c r="M3194" s="28">
        <f>I3194*D3194</f>
        <v/>
      </c>
    </row>
    <row r="3195">
      <c r="A3195" t="inlineStr">
        <is>
          <t>PRO-01093</t>
        </is>
      </c>
      <c r="B3195" t="inlineStr">
        <is>
          <t>linkedin</t>
        </is>
      </c>
      <c r="C3195" t="n">
        <v>4</v>
      </c>
      <c r="D3195" s="28" t="n">
        <v>90459</v>
      </c>
      <c r="E3195" t="n">
        <v>4</v>
      </c>
      <c r="F3195">
        <f>IF(E3195=1,1,IF(E3195=2,0.5,IF(OR(C3195=1,C3195=E3195),0.4,0.2/(E3195-2))))</f>
        <v/>
      </c>
      <c r="G3195">
        <f>IF(C3195=1,1,0)</f>
        <v/>
      </c>
      <c r="H3195">
        <f>IF(C3195=E3195,1,0)</f>
        <v/>
      </c>
      <c r="I3195">
        <f>1/E3195</f>
        <v/>
      </c>
      <c r="J3195" s="28">
        <f>F3195*D3195</f>
        <v/>
      </c>
      <c r="K3195" s="28">
        <f>G3195*D3195</f>
        <v/>
      </c>
      <c r="L3195" s="28">
        <f>H3195*D3195</f>
        <v/>
      </c>
      <c r="M3195" s="28">
        <f>I3195*D3195</f>
        <v/>
      </c>
    </row>
    <row r="3196">
      <c r="A3196" t="inlineStr">
        <is>
          <t>PRO-01094</t>
        </is>
      </c>
      <c r="B3196" t="inlineStr">
        <is>
          <t>linkedin</t>
        </is>
      </c>
      <c r="C3196" t="n">
        <v>1</v>
      </c>
      <c r="D3196" s="28" t="n">
        <v>0</v>
      </c>
      <c r="E3196" t="n">
        <v>2</v>
      </c>
      <c r="F3196">
        <f>IF(E3196=1,1,IF(E3196=2,0.5,IF(OR(C3196=1,C3196=E3196),0.4,0.2/(E3196-2))))</f>
        <v/>
      </c>
      <c r="G3196">
        <f>IF(C3196=1,1,0)</f>
        <v/>
      </c>
      <c r="H3196">
        <f>IF(C3196=E3196,1,0)</f>
        <v/>
      </c>
      <c r="I3196">
        <f>1/E3196</f>
        <v/>
      </c>
      <c r="J3196" s="28">
        <f>F3196*D3196</f>
        <v/>
      </c>
      <c r="K3196" s="28">
        <f>G3196*D3196</f>
        <v/>
      </c>
      <c r="L3196" s="28">
        <f>H3196*D3196</f>
        <v/>
      </c>
      <c r="M3196" s="28">
        <f>I3196*D3196</f>
        <v/>
      </c>
    </row>
    <row r="3197">
      <c r="A3197" t="inlineStr">
        <is>
          <t>PRO-01094</t>
        </is>
      </c>
      <c r="B3197" t="inlineStr">
        <is>
          <t>linkedin</t>
        </is>
      </c>
      <c r="C3197" t="n">
        <v>2</v>
      </c>
      <c r="D3197" s="28" t="n">
        <v>0</v>
      </c>
      <c r="E3197" t="n">
        <v>2</v>
      </c>
      <c r="F3197">
        <f>IF(E3197=1,1,IF(E3197=2,0.5,IF(OR(C3197=1,C3197=E3197),0.4,0.2/(E3197-2))))</f>
        <v/>
      </c>
      <c r="G3197">
        <f>IF(C3197=1,1,0)</f>
        <v/>
      </c>
      <c r="H3197">
        <f>IF(C3197=E3197,1,0)</f>
        <v/>
      </c>
      <c r="I3197">
        <f>1/E3197</f>
        <v/>
      </c>
      <c r="J3197" s="28">
        <f>F3197*D3197</f>
        <v/>
      </c>
      <c r="K3197" s="28">
        <f>G3197*D3197</f>
        <v/>
      </c>
      <c r="L3197" s="28">
        <f>H3197*D3197</f>
        <v/>
      </c>
      <c r="M3197" s="28">
        <f>I3197*D3197</f>
        <v/>
      </c>
    </row>
    <row r="3198">
      <c r="A3198" t="inlineStr">
        <is>
          <t>PRO-01095</t>
        </is>
      </c>
      <c r="B3198" t="inlineStr">
        <is>
          <t>google</t>
        </is>
      </c>
      <c r="C3198" t="n">
        <v>1</v>
      </c>
      <c r="D3198" s="28" t="n">
        <v>0</v>
      </c>
      <c r="E3198" t="n">
        <v>3</v>
      </c>
      <c r="F3198">
        <f>IF(E3198=1,1,IF(E3198=2,0.5,IF(OR(C3198=1,C3198=E3198),0.4,0.2/(E3198-2))))</f>
        <v/>
      </c>
      <c r="G3198">
        <f>IF(C3198=1,1,0)</f>
        <v/>
      </c>
      <c r="H3198">
        <f>IF(C3198=E3198,1,0)</f>
        <v/>
      </c>
      <c r="I3198">
        <f>1/E3198</f>
        <v/>
      </c>
      <c r="J3198" s="28">
        <f>F3198*D3198</f>
        <v/>
      </c>
      <c r="K3198" s="28">
        <f>G3198*D3198</f>
        <v/>
      </c>
      <c r="L3198" s="28">
        <f>H3198*D3198</f>
        <v/>
      </c>
      <c r="M3198" s="28">
        <f>I3198*D3198</f>
        <v/>
      </c>
    </row>
    <row r="3199">
      <c r="A3199" t="inlineStr">
        <is>
          <t>PRO-01095</t>
        </is>
      </c>
      <c r="B3199" t="inlineStr">
        <is>
          <t>programmatic</t>
        </is>
      </c>
      <c r="C3199" t="n">
        <v>2</v>
      </c>
      <c r="D3199" s="28" t="n">
        <v>0</v>
      </c>
      <c r="E3199" t="n">
        <v>3</v>
      </c>
      <c r="F3199">
        <f>IF(E3199=1,1,IF(E3199=2,0.5,IF(OR(C3199=1,C3199=E3199),0.4,0.2/(E3199-2))))</f>
        <v/>
      </c>
      <c r="G3199">
        <f>IF(C3199=1,1,0)</f>
        <v/>
      </c>
      <c r="H3199">
        <f>IF(C3199=E3199,1,0)</f>
        <v/>
      </c>
      <c r="I3199">
        <f>1/E3199</f>
        <v/>
      </c>
      <c r="J3199" s="28">
        <f>F3199*D3199</f>
        <v/>
      </c>
      <c r="K3199" s="28">
        <f>G3199*D3199</f>
        <v/>
      </c>
      <c r="L3199" s="28">
        <f>H3199*D3199</f>
        <v/>
      </c>
      <c r="M3199" s="28">
        <f>I3199*D3199</f>
        <v/>
      </c>
    </row>
    <row r="3200">
      <c r="A3200" t="inlineStr">
        <is>
          <t>PRO-01095</t>
        </is>
      </c>
      <c r="B3200" t="inlineStr">
        <is>
          <t>linkedin</t>
        </is>
      </c>
      <c r="C3200" t="n">
        <v>3</v>
      </c>
      <c r="D3200" s="28" t="n">
        <v>0</v>
      </c>
      <c r="E3200" t="n">
        <v>3</v>
      </c>
      <c r="F3200">
        <f>IF(E3200=1,1,IF(E3200=2,0.5,IF(OR(C3200=1,C3200=E3200),0.4,0.2/(E3200-2))))</f>
        <v/>
      </c>
      <c r="G3200">
        <f>IF(C3200=1,1,0)</f>
        <v/>
      </c>
      <c r="H3200">
        <f>IF(C3200=E3200,1,0)</f>
        <v/>
      </c>
      <c r="I3200">
        <f>1/E3200</f>
        <v/>
      </c>
      <c r="J3200" s="28">
        <f>F3200*D3200</f>
        <v/>
      </c>
      <c r="K3200" s="28">
        <f>G3200*D3200</f>
        <v/>
      </c>
      <c r="L3200" s="28">
        <f>H3200*D3200</f>
        <v/>
      </c>
      <c r="M3200" s="28">
        <f>I3200*D3200</f>
        <v/>
      </c>
    </row>
    <row r="3201">
      <c r="A3201" t="inlineStr">
        <is>
          <t>PRO-01096</t>
        </is>
      </c>
      <c r="B3201" t="inlineStr">
        <is>
          <t>linkedin</t>
        </is>
      </c>
      <c r="C3201" t="n">
        <v>1</v>
      </c>
      <c r="D3201" s="28" t="n">
        <v>0</v>
      </c>
      <c r="E3201" t="n">
        <v>2</v>
      </c>
      <c r="F3201">
        <f>IF(E3201=1,1,IF(E3201=2,0.5,IF(OR(C3201=1,C3201=E3201),0.4,0.2/(E3201-2))))</f>
        <v/>
      </c>
      <c r="G3201">
        <f>IF(C3201=1,1,0)</f>
        <v/>
      </c>
      <c r="H3201">
        <f>IF(C3201=E3201,1,0)</f>
        <v/>
      </c>
      <c r="I3201">
        <f>1/E3201</f>
        <v/>
      </c>
      <c r="J3201" s="28">
        <f>F3201*D3201</f>
        <v/>
      </c>
      <c r="K3201" s="28">
        <f>G3201*D3201</f>
        <v/>
      </c>
      <c r="L3201" s="28">
        <f>H3201*D3201</f>
        <v/>
      </c>
      <c r="M3201" s="28">
        <f>I3201*D3201</f>
        <v/>
      </c>
    </row>
    <row r="3202">
      <c r="A3202" t="inlineStr">
        <is>
          <t>PRO-01096</t>
        </is>
      </c>
      <c r="B3202" t="inlineStr">
        <is>
          <t>programmatic</t>
        </is>
      </c>
      <c r="C3202" t="n">
        <v>2</v>
      </c>
      <c r="D3202" s="28" t="n">
        <v>0</v>
      </c>
      <c r="E3202" t="n">
        <v>2</v>
      </c>
      <c r="F3202">
        <f>IF(E3202=1,1,IF(E3202=2,0.5,IF(OR(C3202=1,C3202=E3202),0.4,0.2/(E3202-2))))</f>
        <v/>
      </c>
      <c r="G3202">
        <f>IF(C3202=1,1,0)</f>
        <v/>
      </c>
      <c r="H3202">
        <f>IF(C3202=E3202,1,0)</f>
        <v/>
      </c>
      <c r="I3202">
        <f>1/E3202</f>
        <v/>
      </c>
      <c r="J3202" s="28">
        <f>F3202*D3202</f>
        <v/>
      </c>
      <c r="K3202" s="28">
        <f>G3202*D3202</f>
        <v/>
      </c>
      <c r="L3202" s="28">
        <f>H3202*D3202</f>
        <v/>
      </c>
      <c r="M3202" s="28">
        <f>I3202*D3202</f>
        <v/>
      </c>
    </row>
    <row r="3203">
      <c r="A3203" t="inlineStr">
        <is>
          <t>PRO-01097</t>
        </is>
      </c>
      <c r="B3203" t="inlineStr">
        <is>
          <t>google</t>
        </is>
      </c>
      <c r="C3203" t="n">
        <v>1</v>
      </c>
      <c r="D3203" s="28" t="n">
        <v>0</v>
      </c>
      <c r="E3203" t="n">
        <v>3</v>
      </c>
      <c r="F3203">
        <f>IF(E3203=1,1,IF(E3203=2,0.5,IF(OR(C3203=1,C3203=E3203),0.4,0.2/(E3203-2))))</f>
        <v/>
      </c>
      <c r="G3203">
        <f>IF(C3203=1,1,0)</f>
        <v/>
      </c>
      <c r="H3203">
        <f>IF(C3203=E3203,1,0)</f>
        <v/>
      </c>
      <c r="I3203">
        <f>1/E3203</f>
        <v/>
      </c>
      <c r="J3203" s="28">
        <f>F3203*D3203</f>
        <v/>
      </c>
      <c r="K3203" s="28">
        <f>G3203*D3203</f>
        <v/>
      </c>
      <c r="L3203" s="28">
        <f>H3203*D3203</f>
        <v/>
      </c>
      <c r="M3203" s="28">
        <f>I3203*D3203</f>
        <v/>
      </c>
    </row>
    <row r="3204">
      <c r="A3204" t="inlineStr">
        <is>
          <t>PRO-01097</t>
        </is>
      </c>
      <c r="B3204" t="inlineStr">
        <is>
          <t>linkedin</t>
        </is>
      </c>
      <c r="C3204" t="n">
        <v>2</v>
      </c>
      <c r="D3204" s="28" t="n">
        <v>0</v>
      </c>
      <c r="E3204" t="n">
        <v>3</v>
      </c>
      <c r="F3204">
        <f>IF(E3204=1,1,IF(E3204=2,0.5,IF(OR(C3204=1,C3204=E3204),0.4,0.2/(E3204-2))))</f>
        <v/>
      </c>
      <c r="G3204">
        <f>IF(C3204=1,1,0)</f>
        <v/>
      </c>
      <c r="H3204">
        <f>IF(C3204=E3204,1,0)</f>
        <v/>
      </c>
      <c r="I3204">
        <f>1/E3204</f>
        <v/>
      </c>
      <c r="J3204" s="28">
        <f>F3204*D3204</f>
        <v/>
      </c>
      <c r="K3204" s="28">
        <f>G3204*D3204</f>
        <v/>
      </c>
      <c r="L3204" s="28">
        <f>H3204*D3204</f>
        <v/>
      </c>
      <c r="M3204" s="28">
        <f>I3204*D3204</f>
        <v/>
      </c>
    </row>
    <row r="3205">
      <c r="A3205" t="inlineStr">
        <is>
          <t>PRO-01097</t>
        </is>
      </c>
      <c r="B3205" t="inlineStr">
        <is>
          <t>g2</t>
        </is>
      </c>
      <c r="C3205" t="n">
        <v>3</v>
      </c>
      <c r="D3205" s="28" t="n">
        <v>0</v>
      </c>
      <c r="E3205" t="n">
        <v>3</v>
      </c>
      <c r="F3205">
        <f>IF(E3205=1,1,IF(E3205=2,0.5,IF(OR(C3205=1,C3205=E3205),0.4,0.2/(E3205-2))))</f>
        <v/>
      </c>
      <c r="G3205">
        <f>IF(C3205=1,1,0)</f>
        <v/>
      </c>
      <c r="H3205">
        <f>IF(C3205=E3205,1,0)</f>
        <v/>
      </c>
      <c r="I3205">
        <f>1/E3205</f>
        <v/>
      </c>
      <c r="J3205" s="28">
        <f>F3205*D3205</f>
        <v/>
      </c>
      <c r="K3205" s="28">
        <f>G3205*D3205</f>
        <v/>
      </c>
      <c r="L3205" s="28">
        <f>H3205*D3205</f>
        <v/>
      </c>
      <c r="M3205" s="28">
        <f>I3205*D3205</f>
        <v/>
      </c>
    </row>
    <row r="3206">
      <c r="A3206" t="inlineStr">
        <is>
          <t>PRO-01098</t>
        </is>
      </c>
      <c r="B3206" t="inlineStr">
        <is>
          <t>linkedin</t>
        </is>
      </c>
      <c r="C3206" t="n">
        <v>1</v>
      </c>
      <c r="D3206" s="28" t="n">
        <v>114211</v>
      </c>
      <c r="E3206" t="n">
        <v>4</v>
      </c>
      <c r="F3206">
        <f>IF(E3206=1,1,IF(E3206=2,0.5,IF(OR(C3206=1,C3206=E3206),0.4,0.2/(E3206-2))))</f>
        <v/>
      </c>
      <c r="G3206">
        <f>IF(C3206=1,1,0)</f>
        <v/>
      </c>
      <c r="H3206">
        <f>IF(C3206=E3206,1,0)</f>
        <v/>
      </c>
      <c r="I3206">
        <f>1/E3206</f>
        <v/>
      </c>
      <c r="J3206" s="28">
        <f>F3206*D3206</f>
        <v/>
      </c>
      <c r="K3206" s="28">
        <f>G3206*D3206</f>
        <v/>
      </c>
      <c r="L3206" s="28">
        <f>H3206*D3206</f>
        <v/>
      </c>
      <c r="M3206" s="28">
        <f>I3206*D3206</f>
        <v/>
      </c>
    </row>
    <row r="3207">
      <c r="A3207" t="inlineStr">
        <is>
          <t>PRO-01098</t>
        </is>
      </c>
      <c r="B3207" t="inlineStr">
        <is>
          <t>linkedin</t>
        </is>
      </c>
      <c r="C3207" t="n">
        <v>2</v>
      </c>
      <c r="D3207" s="28" t="n">
        <v>114211</v>
      </c>
      <c r="E3207" t="n">
        <v>4</v>
      </c>
      <c r="F3207">
        <f>IF(E3207=1,1,IF(E3207=2,0.5,IF(OR(C3207=1,C3207=E3207),0.4,0.2/(E3207-2))))</f>
        <v/>
      </c>
      <c r="G3207">
        <f>IF(C3207=1,1,0)</f>
        <v/>
      </c>
      <c r="H3207">
        <f>IF(C3207=E3207,1,0)</f>
        <v/>
      </c>
      <c r="I3207">
        <f>1/E3207</f>
        <v/>
      </c>
      <c r="J3207" s="28">
        <f>F3207*D3207</f>
        <v/>
      </c>
      <c r="K3207" s="28">
        <f>G3207*D3207</f>
        <v/>
      </c>
      <c r="L3207" s="28">
        <f>H3207*D3207</f>
        <v/>
      </c>
      <c r="M3207" s="28">
        <f>I3207*D3207</f>
        <v/>
      </c>
    </row>
    <row r="3208">
      <c r="A3208" t="inlineStr">
        <is>
          <t>PRO-01098</t>
        </is>
      </c>
      <c r="B3208" t="inlineStr">
        <is>
          <t>linkedin</t>
        </is>
      </c>
      <c r="C3208" t="n">
        <v>3</v>
      </c>
      <c r="D3208" s="28" t="n">
        <v>114211</v>
      </c>
      <c r="E3208" t="n">
        <v>4</v>
      </c>
      <c r="F3208">
        <f>IF(E3208=1,1,IF(E3208=2,0.5,IF(OR(C3208=1,C3208=E3208),0.4,0.2/(E3208-2))))</f>
        <v/>
      </c>
      <c r="G3208">
        <f>IF(C3208=1,1,0)</f>
        <v/>
      </c>
      <c r="H3208">
        <f>IF(C3208=E3208,1,0)</f>
        <v/>
      </c>
      <c r="I3208">
        <f>1/E3208</f>
        <v/>
      </c>
      <c r="J3208" s="28">
        <f>F3208*D3208</f>
        <v/>
      </c>
      <c r="K3208" s="28">
        <f>G3208*D3208</f>
        <v/>
      </c>
      <c r="L3208" s="28">
        <f>H3208*D3208</f>
        <v/>
      </c>
      <c r="M3208" s="28">
        <f>I3208*D3208</f>
        <v/>
      </c>
    </row>
    <row r="3209">
      <c r="A3209" t="inlineStr">
        <is>
          <t>PRO-01098</t>
        </is>
      </c>
      <c r="B3209" t="inlineStr">
        <is>
          <t>g2</t>
        </is>
      </c>
      <c r="C3209" t="n">
        <v>4</v>
      </c>
      <c r="D3209" s="28" t="n">
        <v>114211</v>
      </c>
      <c r="E3209" t="n">
        <v>4</v>
      </c>
      <c r="F3209">
        <f>IF(E3209=1,1,IF(E3209=2,0.5,IF(OR(C3209=1,C3209=E3209),0.4,0.2/(E3209-2))))</f>
        <v/>
      </c>
      <c r="G3209">
        <f>IF(C3209=1,1,0)</f>
        <v/>
      </c>
      <c r="H3209">
        <f>IF(C3209=E3209,1,0)</f>
        <v/>
      </c>
      <c r="I3209">
        <f>1/E3209</f>
        <v/>
      </c>
      <c r="J3209" s="28">
        <f>F3209*D3209</f>
        <v/>
      </c>
      <c r="K3209" s="28">
        <f>G3209*D3209</f>
        <v/>
      </c>
      <c r="L3209" s="28">
        <f>H3209*D3209</f>
        <v/>
      </c>
      <c r="M3209" s="28">
        <f>I3209*D3209</f>
        <v/>
      </c>
    </row>
    <row r="3210">
      <c r="A3210" t="inlineStr">
        <is>
          <t>PRO-01099</t>
        </is>
      </c>
      <c r="B3210" t="inlineStr">
        <is>
          <t>linkedin</t>
        </is>
      </c>
      <c r="C3210" t="n">
        <v>1</v>
      </c>
      <c r="D3210" s="28" t="n">
        <v>0</v>
      </c>
      <c r="E3210" t="n">
        <v>3</v>
      </c>
      <c r="F3210">
        <f>IF(E3210=1,1,IF(E3210=2,0.5,IF(OR(C3210=1,C3210=E3210),0.4,0.2/(E3210-2))))</f>
        <v/>
      </c>
      <c r="G3210">
        <f>IF(C3210=1,1,0)</f>
        <v/>
      </c>
      <c r="H3210">
        <f>IF(C3210=E3210,1,0)</f>
        <v/>
      </c>
      <c r="I3210">
        <f>1/E3210</f>
        <v/>
      </c>
      <c r="J3210" s="28">
        <f>F3210*D3210</f>
        <v/>
      </c>
      <c r="K3210" s="28">
        <f>G3210*D3210</f>
        <v/>
      </c>
      <c r="L3210" s="28">
        <f>H3210*D3210</f>
        <v/>
      </c>
      <c r="M3210" s="28">
        <f>I3210*D3210</f>
        <v/>
      </c>
    </row>
    <row r="3211">
      <c r="A3211" t="inlineStr">
        <is>
          <t>PRO-01099</t>
        </is>
      </c>
      <c r="B3211" t="inlineStr">
        <is>
          <t>programmatic</t>
        </is>
      </c>
      <c r="C3211" t="n">
        <v>2</v>
      </c>
      <c r="D3211" s="28" t="n">
        <v>0</v>
      </c>
      <c r="E3211" t="n">
        <v>3</v>
      </c>
      <c r="F3211">
        <f>IF(E3211=1,1,IF(E3211=2,0.5,IF(OR(C3211=1,C3211=E3211),0.4,0.2/(E3211-2))))</f>
        <v/>
      </c>
      <c r="G3211">
        <f>IF(C3211=1,1,0)</f>
        <v/>
      </c>
      <c r="H3211">
        <f>IF(C3211=E3211,1,0)</f>
        <v/>
      </c>
      <c r="I3211">
        <f>1/E3211</f>
        <v/>
      </c>
      <c r="J3211" s="28">
        <f>F3211*D3211</f>
        <v/>
      </c>
      <c r="K3211" s="28">
        <f>G3211*D3211</f>
        <v/>
      </c>
      <c r="L3211" s="28">
        <f>H3211*D3211</f>
        <v/>
      </c>
      <c r="M3211" s="28">
        <f>I3211*D3211</f>
        <v/>
      </c>
    </row>
    <row r="3212">
      <c r="A3212" t="inlineStr">
        <is>
          <t>PRO-01099</t>
        </is>
      </c>
      <c r="B3212" t="inlineStr">
        <is>
          <t>linkedin</t>
        </is>
      </c>
      <c r="C3212" t="n">
        <v>3</v>
      </c>
      <c r="D3212" s="28" t="n">
        <v>0</v>
      </c>
      <c r="E3212" t="n">
        <v>3</v>
      </c>
      <c r="F3212">
        <f>IF(E3212=1,1,IF(E3212=2,0.5,IF(OR(C3212=1,C3212=E3212),0.4,0.2/(E3212-2))))</f>
        <v/>
      </c>
      <c r="G3212">
        <f>IF(C3212=1,1,0)</f>
        <v/>
      </c>
      <c r="H3212">
        <f>IF(C3212=E3212,1,0)</f>
        <v/>
      </c>
      <c r="I3212">
        <f>1/E3212</f>
        <v/>
      </c>
      <c r="J3212" s="28">
        <f>F3212*D3212</f>
        <v/>
      </c>
      <c r="K3212" s="28">
        <f>G3212*D3212</f>
        <v/>
      </c>
      <c r="L3212" s="28">
        <f>H3212*D3212</f>
        <v/>
      </c>
      <c r="M3212" s="28">
        <f>I3212*D3212</f>
        <v/>
      </c>
    </row>
    <row r="3213">
      <c r="A3213" t="inlineStr">
        <is>
          <t>PRO-01100</t>
        </is>
      </c>
      <c r="B3213" t="inlineStr">
        <is>
          <t>linkedin</t>
        </is>
      </c>
      <c r="C3213" t="n">
        <v>1</v>
      </c>
      <c r="D3213" s="28" t="n">
        <v>72080</v>
      </c>
      <c r="E3213" t="n">
        <v>2</v>
      </c>
      <c r="F3213">
        <f>IF(E3213=1,1,IF(E3213=2,0.5,IF(OR(C3213=1,C3213=E3213),0.4,0.2/(E3213-2))))</f>
        <v/>
      </c>
      <c r="G3213">
        <f>IF(C3213=1,1,0)</f>
        <v/>
      </c>
      <c r="H3213">
        <f>IF(C3213=E3213,1,0)</f>
        <v/>
      </c>
      <c r="I3213">
        <f>1/E3213</f>
        <v/>
      </c>
      <c r="J3213" s="28">
        <f>F3213*D3213</f>
        <v/>
      </c>
      <c r="K3213" s="28">
        <f>G3213*D3213</f>
        <v/>
      </c>
      <c r="L3213" s="28">
        <f>H3213*D3213</f>
        <v/>
      </c>
      <c r="M3213" s="28">
        <f>I3213*D3213</f>
        <v/>
      </c>
    </row>
    <row r="3214">
      <c r="A3214" t="inlineStr">
        <is>
          <t>PRO-01100</t>
        </is>
      </c>
      <c r="B3214" t="inlineStr">
        <is>
          <t>g2</t>
        </is>
      </c>
      <c r="C3214" t="n">
        <v>2</v>
      </c>
      <c r="D3214" s="28" t="n">
        <v>72080</v>
      </c>
      <c r="E3214" t="n">
        <v>2</v>
      </c>
      <c r="F3214">
        <f>IF(E3214=1,1,IF(E3214=2,0.5,IF(OR(C3214=1,C3214=E3214),0.4,0.2/(E3214-2))))</f>
        <v/>
      </c>
      <c r="G3214">
        <f>IF(C3214=1,1,0)</f>
        <v/>
      </c>
      <c r="H3214">
        <f>IF(C3214=E3214,1,0)</f>
        <v/>
      </c>
      <c r="I3214">
        <f>1/E3214</f>
        <v/>
      </c>
      <c r="J3214" s="28">
        <f>F3214*D3214</f>
        <v/>
      </c>
      <c r="K3214" s="28">
        <f>G3214*D3214</f>
        <v/>
      </c>
      <c r="L3214" s="28">
        <f>H3214*D3214</f>
        <v/>
      </c>
      <c r="M3214" s="28">
        <f>I3214*D3214</f>
        <v/>
      </c>
    </row>
    <row r="3215">
      <c r="A3215" t="inlineStr">
        <is>
          <t>PRO-01101</t>
        </is>
      </c>
      <c r="B3215" t="inlineStr">
        <is>
          <t>linkedin</t>
        </is>
      </c>
      <c r="C3215" t="n">
        <v>1</v>
      </c>
      <c r="D3215" s="28" t="n">
        <v>0</v>
      </c>
      <c r="E3215" t="n">
        <v>4</v>
      </c>
      <c r="F3215">
        <f>IF(E3215=1,1,IF(E3215=2,0.5,IF(OR(C3215=1,C3215=E3215),0.4,0.2/(E3215-2))))</f>
        <v/>
      </c>
      <c r="G3215">
        <f>IF(C3215=1,1,0)</f>
        <v/>
      </c>
      <c r="H3215">
        <f>IF(C3215=E3215,1,0)</f>
        <v/>
      </c>
      <c r="I3215">
        <f>1/E3215</f>
        <v/>
      </c>
      <c r="J3215" s="28">
        <f>F3215*D3215</f>
        <v/>
      </c>
      <c r="K3215" s="28">
        <f>G3215*D3215</f>
        <v/>
      </c>
      <c r="L3215" s="28">
        <f>H3215*D3215</f>
        <v/>
      </c>
      <c r="M3215" s="28">
        <f>I3215*D3215</f>
        <v/>
      </c>
    </row>
    <row r="3216">
      <c r="A3216" t="inlineStr">
        <is>
          <t>PRO-01101</t>
        </is>
      </c>
      <c r="B3216" t="inlineStr">
        <is>
          <t>g2</t>
        </is>
      </c>
      <c r="C3216" t="n">
        <v>2</v>
      </c>
      <c r="D3216" s="28" t="n">
        <v>0</v>
      </c>
      <c r="E3216" t="n">
        <v>4</v>
      </c>
      <c r="F3216">
        <f>IF(E3216=1,1,IF(E3216=2,0.5,IF(OR(C3216=1,C3216=E3216),0.4,0.2/(E3216-2))))</f>
        <v/>
      </c>
      <c r="G3216">
        <f>IF(C3216=1,1,0)</f>
        <v/>
      </c>
      <c r="H3216">
        <f>IF(C3216=E3216,1,0)</f>
        <v/>
      </c>
      <c r="I3216">
        <f>1/E3216</f>
        <v/>
      </c>
      <c r="J3216" s="28">
        <f>F3216*D3216</f>
        <v/>
      </c>
      <c r="K3216" s="28">
        <f>G3216*D3216</f>
        <v/>
      </c>
      <c r="L3216" s="28">
        <f>H3216*D3216</f>
        <v/>
      </c>
      <c r="M3216" s="28">
        <f>I3216*D3216</f>
        <v/>
      </c>
    </row>
    <row r="3217">
      <c r="A3217" t="inlineStr">
        <is>
          <t>PRO-01101</t>
        </is>
      </c>
      <c r="B3217" t="inlineStr">
        <is>
          <t>g2</t>
        </is>
      </c>
      <c r="C3217" t="n">
        <v>3</v>
      </c>
      <c r="D3217" s="28" t="n">
        <v>0</v>
      </c>
      <c r="E3217" t="n">
        <v>4</v>
      </c>
      <c r="F3217">
        <f>IF(E3217=1,1,IF(E3217=2,0.5,IF(OR(C3217=1,C3217=E3217),0.4,0.2/(E3217-2))))</f>
        <v/>
      </c>
      <c r="G3217">
        <f>IF(C3217=1,1,0)</f>
        <v/>
      </c>
      <c r="H3217">
        <f>IF(C3217=E3217,1,0)</f>
        <v/>
      </c>
      <c r="I3217">
        <f>1/E3217</f>
        <v/>
      </c>
      <c r="J3217" s="28">
        <f>F3217*D3217</f>
        <v/>
      </c>
      <c r="K3217" s="28">
        <f>G3217*D3217</f>
        <v/>
      </c>
      <c r="L3217" s="28">
        <f>H3217*D3217</f>
        <v/>
      </c>
      <c r="M3217" s="28">
        <f>I3217*D3217</f>
        <v/>
      </c>
    </row>
    <row r="3218">
      <c r="A3218" t="inlineStr">
        <is>
          <t>PRO-01101</t>
        </is>
      </c>
      <c r="B3218" t="inlineStr">
        <is>
          <t>google</t>
        </is>
      </c>
      <c r="C3218" t="n">
        <v>4</v>
      </c>
      <c r="D3218" s="28" t="n">
        <v>0</v>
      </c>
      <c r="E3218" t="n">
        <v>4</v>
      </c>
      <c r="F3218">
        <f>IF(E3218=1,1,IF(E3218=2,0.5,IF(OR(C3218=1,C3218=E3218),0.4,0.2/(E3218-2))))</f>
        <v/>
      </c>
      <c r="G3218">
        <f>IF(C3218=1,1,0)</f>
        <v/>
      </c>
      <c r="H3218">
        <f>IF(C3218=E3218,1,0)</f>
        <v/>
      </c>
      <c r="I3218">
        <f>1/E3218</f>
        <v/>
      </c>
      <c r="J3218" s="28">
        <f>F3218*D3218</f>
        <v/>
      </c>
      <c r="K3218" s="28">
        <f>G3218*D3218</f>
        <v/>
      </c>
      <c r="L3218" s="28">
        <f>H3218*D3218</f>
        <v/>
      </c>
      <c r="M3218" s="28">
        <f>I3218*D3218</f>
        <v/>
      </c>
    </row>
    <row r="3219">
      <c r="A3219" t="inlineStr">
        <is>
          <t>PRO-01102</t>
        </is>
      </c>
      <c r="B3219" t="inlineStr">
        <is>
          <t>linkedin</t>
        </is>
      </c>
      <c r="C3219" t="n">
        <v>1</v>
      </c>
      <c r="D3219" s="28" t="n">
        <v>0</v>
      </c>
      <c r="E3219" t="n">
        <v>2</v>
      </c>
      <c r="F3219">
        <f>IF(E3219=1,1,IF(E3219=2,0.5,IF(OR(C3219=1,C3219=E3219),0.4,0.2/(E3219-2))))</f>
        <v/>
      </c>
      <c r="G3219">
        <f>IF(C3219=1,1,0)</f>
        <v/>
      </c>
      <c r="H3219">
        <f>IF(C3219=E3219,1,0)</f>
        <v/>
      </c>
      <c r="I3219">
        <f>1/E3219</f>
        <v/>
      </c>
      <c r="J3219" s="28">
        <f>F3219*D3219</f>
        <v/>
      </c>
      <c r="K3219" s="28">
        <f>G3219*D3219</f>
        <v/>
      </c>
      <c r="L3219" s="28">
        <f>H3219*D3219</f>
        <v/>
      </c>
      <c r="M3219" s="28">
        <f>I3219*D3219</f>
        <v/>
      </c>
    </row>
    <row r="3220">
      <c r="A3220" t="inlineStr">
        <is>
          <t>PRO-01102</t>
        </is>
      </c>
      <c r="B3220" t="inlineStr">
        <is>
          <t>programmatic</t>
        </is>
      </c>
      <c r="C3220" t="n">
        <v>2</v>
      </c>
      <c r="D3220" s="28" t="n">
        <v>0</v>
      </c>
      <c r="E3220" t="n">
        <v>2</v>
      </c>
      <c r="F3220">
        <f>IF(E3220=1,1,IF(E3220=2,0.5,IF(OR(C3220=1,C3220=E3220),0.4,0.2/(E3220-2))))</f>
        <v/>
      </c>
      <c r="G3220">
        <f>IF(C3220=1,1,0)</f>
        <v/>
      </c>
      <c r="H3220">
        <f>IF(C3220=E3220,1,0)</f>
        <v/>
      </c>
      <c r="I3220">
        <f>1/E3220</f>
        <v/>
      </c>
      <c r="J3220" s="28">
        <f>F3220*D3220</f>
        <v/>
      </c>
      <c r="K3220" s="28">
        <f>G3220*D3220</f>
        <v/>
      </c>
      <c r="L3220" s="28">
        <f>H3220*D3220</f>
        <v/>
      </c>
      <c r="M3220" s="28">
        <f>I3220*D3220</f>
        <v/>
      </c>
    </row>
    <row r="3221">
      <c r="A3221" t="inlineStr">
        <is>
          <t>PRO-01103</t>
        </is>
      </c>
      <c r="B3221" t="inlineStr">
        <is>
          <t>linkedin</t>
        </is>
      </c>
      <c r="C3221" t="n">
        <v>1</v>
      </c>
      <c r="D3221" s="28" t="n">
        <v>57704</v>
      </c>
      <c r="E3221" t="n">
        <v>4</v>
      </c>
      <c r="F3221">
        <f>IF(E3221=1,1,IF(E3221=2,0.5,IF(OR(C3221=1,C3221=E3221),0.4,0.2/(E3221-2))))</f>
        <v/>
      </c>
      <c r="G3221">
        <f>IF(C3221=1,1,0)</f>
        <v/>
      </c>
      <c r="H3221">
        <f>IF(C3221=E3221,1,0)</f>
        <v/>
      </c>
      <c r="I3221">
        <f>1/E3221</f>
        <v/>
      </c>
      <c r="J3221" s="28">
        <f>F3221*D3221</f>
        <v/>
      </c>
      <c r="K3221" s="28">
        <f>G3221*D3221</f>
        <v/>
      </c>
      <c r="L3221" s="28">
        <f>H3221*D3221</f>
        <v/>
      </c>
      <c r="M3221" s="28">
        <f>I3221*D3221</f>
        <v/>
      </c>
    </row>
    <row r="3222">
      <c r="A3222" t="inlineStr">
        <is>
          <t>PRO-01103</t>
        </is>
      </c>
      <c r="B3222" t="inlineStr">
        <is>
          <t>g2</t>
        </is>
      </c>
      <c r="C3222" t="n">
        <v>2</v>
      </c>
      <c r="D3222" s="28" t="n">
        <v>57704</v>
      </c>
      <c r="E3222" t="n">
        <v>4</v>
      </c>
      <c r="F3222">
        <f>IF(E3222=1,1,IF(E3222=2,0.5,IF(OR(C3222=1,C3222=E3222),0.4,0.2/(E3222-2))))</f>
        <v/>
      </c>
      <c r="G3222">
        <f>IF(C3222=1,1,0)</f>
        <v/>
      </c>
      <c r="H3222">
        <f>IF(C3222=E3222,1,0)</f>
        <v/>
      </c>
      <c r="I3222">
        <f>1/E3222</f>
        <v/>
      </c>
      <c r="J3222" s="28">
        <f>F3222*D3222</f>
        <v/>
      </c>
      <c r="K3222" s="28">
        <f>G3222*D3222</f>
        <v/>
      </c>
      <c r="L3222" s="28">
        <f>H3222*D3222</f>
        <v/>
      </c>
      <c r="M3222" s="28">
        <f>I3222*D3222</f>
        <v/>
      </c>
    </row>
    <row r="3223">
      <c r="A3223" t="inlineStr">
        <is>
          <t>PRO-01103</t>
        </is>
      </c>
      <c r="B3223" t="inlineStr">
        <is>
          <t>linkedin</t>
        </is>
      </c>
      <c r="C3223" t="n">
        <v>3</v>
      </c>
      <c r="D3223" s="28" t="n">
        <v>57704</v>
      </c>
      <c r="E3223" t="n">
        <v>4</v>
      </c>
      <c r="F3223">
        <f>IF(E3223=1,1,IF(E3223=2,0.5,IF(OR(C3223=1,C3223=E3223),0.4,0.2/(E3223-2))))</f>
        <v/>
      </c>
      <c r="G3223">
        <f>IF(C3223=1,1,0)</f>
        <v/>
      </c>
      <c r="H3223">
        <f>IF(C3223=E3223,1,0)</f>
        <v/>
      </c>
      <c r="I3223">
        <f>1/E3223</f>
        <v/>
      </c>
      <c r="J3223" s="28">
        <f>F3223*D3223</f>
        <v/>
      </c>
      <c r="K3223" s="28">
        <f>G3223*D3223</f>
        <v/>
      </c>
      <c r="L3223" s="28">
        <f>H3223*D3223</f>
        <v/>
      </c>
      <c r="M3223" s="28">
        <f>I3223*D3223</f>
        <v/>
      </c>
    </row>
    <row r="3224">
      <c r="A3224" t="inlineStr">
        <is>
          <t>PRO-01103</t>
        </is>
      </c>
      <c r="B3224" t="inlineStr">
        <is>
          <t>g2</t>
        </is>
      </c>
      <c r="C3224" t="n">
        <v>4</v>
      </c>
      <c r="D3224" s="28" t="n">
        <v>57704</v>
      </c>
      <c r="E3224" t="n">
        <v>4</v>
      </c>
      <c r="F3224">
        <f>IF(E3224=1,1,IF(E3224=2,0.5,IF(OR(C3224=1,C3224=E3224),0.4,0.2/(E3224-2))))</f>
        <v/>
      </c>
      <c r="G3224">
        <f>IF(C3224=1,1,0)</f>
        <v/>
      </c>
      <c r="H3224">
        <f>IF(C3224=E3224,1,0)</f>
        <v/>
      </c>
      <c r="I3224">
        <f>1/E3224</f>
        <v/>
      </c>
      <c r="J3224" s="28">
        <f>F3224*D3224</f>
        <v/>
      </c>
      <c r="K3224" s="28">
        <f>G3224*D3224</f>
        <v/>
      </c>
      <c r="L3224" s="28">
        <f>H3224*D3224</f>
        <v/>
      </c>
      <c r="M3224" s="28">
        <f>I3224*D3224</f>
        <v/>
      </c>
    </row>
    <row r="3225">
      <c r="A3225" t="inlineStr">
        <is>
          <t>PRO-01104</t>
        </is>
      </c>
      <c r="B3225" t="inlineStr">
        <is>
          <t>google</t>
        </is>
      </c>
      <c r="C3225" t="n">
        <v>1</v>
      </c>
      <c r="D3225" s="28" t="n">
        <v>47519</v>
      </c>
      <c r="E3225" t="n">
        <v>3</v>
      </c>
      <c r="F3225">
        <f>IF(E3225=1,1,IF(E3225=2,0.5,IF(OR(C3225=1,C3225=E3225),0.4,0.2/(E3225-2))))</f>
        <v/>
      </c>
      <c r="G3225">
        <f>IF(C3225=1,1,0)</f>
        <v/>
      </c>
      <c r="H3225">
        <f>IF(C3225=E3225,1,0)</f>
        <v/>
      </c>
      <c r="I3225">
        <f>1/E3225</f>
        <v/>
      </c>
      <c r="J3225" s="28">
        <f>F3225*D3225</f>
        <v/>
      </c>
      <c r="K3225" s="28">
        <f>G3225*D3225</f>
        <v/>
      </c>
      <c r="L3225" s="28">
        <f>H3225*D3225</f>
        <v/>
      </c>
      <c r="M3225" s="28">
        <f>I3225*D3225</f>
        <v/>
      </c>
    </row>
    <row r="3226">
      <c r="A3226" t="inlineStr">
        <is>
          <t>PRO-01104</t>
        </is>
      </c>
      <c r="B3226" t="inlineStr">
        <is>
          <t>google</t>
        </is>
      </c>
      <c r="C3226" t="n">
        <v>2</v>
      </c>
      <c r="D3226" s="28" t="n">
        <v>47519</v>
      </c>
      <c r="E3226" t="n">
        <v>3</v>
      </c>
      <c r="F3226">
        <f>IF(E3226=1,1,IF(E3226=2,0.5,IF(OR(C3226=1,C3226=E3226),0.4,0.2/(E3226-2))))</f>
        <v/>
      </c>
      <c r="G3226">
        <f>IF(C3226=1,1,0)</f>
        <v/>
      </c>
      <c r="H3226">
        <f>IF(C3226=E3226,1,0)</f>
        <v/>
      </c>
      <c r="I3226">
        <f>1/E3226</f>
        <v/>
      </c>
      <c r="J3226" s="28">
        <f>F3226*D3226</f>
        <v/>
      </c>
      <c r="K3226" s="28">
        <f>G3226*D3226</f>
        <v/>
      </c>
      <c r="L3226" s="28">
        <f>H3226*D3226</f>
        <v/>
      </c>
      <c r="M3226" s="28">
        <f>I3226*D3226</f>
        <v/>
      </c>
    </row>
    <row r="3227">
      <c r="A3227" t="inlineStr">
        <is>
          <t>PRO-01104</t>
        </is>
      </c>
      <c r="B3227" t="inlineStr">
        <is>
          <t>programmatic</t>
        </is>
      </c>
      <c r="C3227" t="n">
        <v>3</v>
      </c>
      <c r="D3227" s="28" t="n">
        <v>47519</v>
      </c>
      <c r="E3227" t="n">
        <v>3</v>
      </c>
      <c r="F3227">
        <f>IF(E3227=1,1,IF(E3227=2,0.5,IF(OR(C3227=1,C3227=E3227),0.4,0.2/(E3227-2))))</f>
        <v/>
      </c>
      <c r="G3227">
        <f>IF(C3227=1,1,0)</f>
        <v/>
      </c>
      <c r="H3227">
        <f>IF(C3227=E3227,1,0)</f>
        <v/>
      </c>
      <c r="I3227">
        <f>1/E3227</f>
        <v/>
      </c>
      <c r="J3227" s="28">
        <f>F3227*D3227</f>
        <v/>
      </c>
      <c r="K3227" s="28">
        <f>G3227*D3227</f>
        <v/>
      </c>
      <c r="L3227" s="28">
        <f>H3227*D3227</f>
        <v/>
      </c>
      <c r="M3227" s="28">
        <f>I3227*D3227</f>
        <v/>
      </c>
    </row>
    <row r="3228">
      <c r="A3228" t="inlineStr">
        <is>
          <t>PRO-01105</t>
        </is>
      </c>
      <c r="B3228" t="inlineStr">
        <is>
          <t>linkedin</t>
        </is>
      </c>
      <c r="C3228" t="n">
        <v>1</v>
      </c>
      <c r="D3228" s="28" t="n">
        <v>0</v>
      </c>
      <c r="E3228" t="n">
        <v>3</v>
      </c>
      <c r="F3228">
        <f>IF(E3228=1,1,IF(E3228=2,0.5,IF(OR(C3228=1,C3228=E3228),0.4,0.2/(E3228-2))))</f>
        <v/>
      </c>
      <c r="G3228">
        <f>IF(C3228=1,1,0)</f>
        <v/>
      </c>
      <c r="H3228">
        <f>IF(C3228=E3228,1,0)</f>
        <v/>
      </c>
      <c r="I3228">
        <f>1/E3228</f>
        <v/>
      </c>
      <c r="J3228" s="28">
        <f>F3228*D3228</f>
        <v/>
      </c>
      <c r="K3228" s="28">
        <f>G3228*D3228</f>
        <v/>
      </c>
      <c r="L3228" s="28">
        <f>H3228*D3228</f>
        <v/>
      </c>
      <c r="M3228" s="28">
        <f>I3228*D3228</f>
        <v/>
      </c>
    </row>
    <row r="3229">
      <c r="A3229" t="inlineStr">
        <is>
          <t>PRO-01105</t>
        </is>
      </c>
      <c r="B3229" t="inlineStr">
        <is>
          <t>g2</t>
        </is>
      </c>
      <c r="C3229" t="n">
        <v>2</v>
      </c>
      <c r="D3229" s="28" t="n">
        <v>0</v>
      </c>
      <c r="E3229" t="n">
        <v>3</v>
      </c>
      <c r="F3229">
        <f>IF(E3229=1,1,IF(E3229=2,0.5,IF(OR(C3229=1,C3229=E3229),0.4,0.2/(E3229-2))))</f>
        <v/>
      </c>
      <c r="G3229">
        <f>IF(C3229=1,1,0)</f>
        <v/>
      </c>
      <c r="H3229">
        <f>IF(C3229=E3229,1,0)</f>
        <v/>
      </c>
      <c r="I3229">
        <f>1/E3229</f>
        <v/>
      </c>
      <c r="J3229" s="28">
        <f>F3229*D3229</f>
        <v/>
      </c>
      <c r="K3229" s="28">
        <f>G3229*D3229</f>
        <v/>
      </c>
      <c r="L3229" s="28">
        <f>H3229*D3229</f>
        <v/>
      </c>
      <c r="M3229" s="28">
        <f>I3229*D3229</f>
        <v/>
      </c>
    </row>
    <row r="3230">
      <c r="A3230" t="inlineStr">
        <is>
          <t>PRO-01105</t>
        </is>
      </c>
      <c r="B3230" t="inlineStr">
        <is>
          <t>google</t>
        </is>
      </c>
      <c r="C3230" t="n">
        <v>3</v>
      </c>
      <c r="D3230" s="28" t="n">
        <v>0</v>
      </c>
      <c r="E3230" t="n">
        <v>3</v>
      </c>
      <c r="F3230">
        <f>IF(E3230=1,1,IF(E3230=2,0.5,IF(OR(C3230=1,C3230=E3230),0.4,0.2/(E3230-2))))</f>
        <v/>
      </c>
      <c r="G3230">
        <f>IF(C3230=1,1,0)</f>
        <v/>
      </c>
      <c r="H3230">
        <f>IF(C3230=E3230,1,0)</f>
        <v/>
      </c>
      <c r="I3230">
        <f>1/E3230</f>
        <v/>
      </c>
      <c r="J3230" s="28">
        <f>F3230*D3230</f>
        <v/>
      </c>
      <c r="K3230" s="28">
        <f>G3230*D3230</f>
        <v/>
      </c>
      <c r="L3230" s="28">
        <f>H3230*D3230</f>
        <v/>
      </c>
      <c r="M3230" s="28">
        <f>I3230*D3230</f>
        <v/>
      </c>
    </row>
    <row r="3231">
      <c r="A3231" t="inlineStr">
        <is>
          <t>PRO-01106</t>
        </is>
      </c>
      <c r="B3231" t="inlineStr">
        <is>
          <t>google</t>
        </is>
      </c>
      <c r="C3231" t="n">
        <v>1</v>
      </c>
      <c r="D3231" s="28" t="n">
        <v>0</v>
      </c>
      <c r="E3231" t="n">
        <v>4</v>
      </c>
      <c r="F3231">
        <f>IF(E3231=1,1,IF(E3231=2,0.5,IF(OR(C3231=1,C3231=E3231),0.4,0.2/(E3231-2))))</f>
        <v/>
      </c>
      <c r="G3231">
        <f>IF(C3231=1,1,0)</f>
        <v/>
      </c>
      <c r="H3231">
        <f>IF(C3231=E3231,1,0)</f>
        <v/>
      </c>
      <c r="I3231">
        <f>1/E3231</f>
        <v/>
      </c>
      <c r="J3231" s="28">
        <f>F3231*D3231</f>
        <v/>
      </c>
      <c r="K3231" s="28">
        <f>G3231*D3231</f>
        <v/>
      </c>
      <c r="L3231" s="28">
        <f>H3231*D3231</f>
        <v/>
      </c>
      <c r="M3231" s="28">
        <f>I3231*D3231</f>
        <v/>
      </c>
    </row>
    <row r="3232">
      <c r="A3232" t="inlineStr">
        <is>
          <t>PRO-01106</t>
        </is>
      </c>
      <c r="B3232" t="inlineStr">
        <is>
          <t>google</t>
        </is>
      </c>
      <c r="C3232" t="n">
        <v>2</v>
      </c>
      <c r="D3232" s="28" t="n">
        <v>0</v>
      </c>
      <c r="E3232" t="n">
        <v>4</v>
      </c>
      <c r="F3232">
        <f>IF(E3232=1,1,IF(E3232=2,0.5,IF(OR(C3232=1,C3232=E3232),0.4,0.2/(E3232-2))))</f>
        <v/>
      </c>
      <c r="G3232">
        <f>IF(C3232=1,1,0)</f>
        <v/>
      </c>
      <c r="H3232">
        <f>IF(C3232=E3232,1,0)</f>
        <v/>
      </c>
      <c r="I3232">
        <f>1/E3232</f>
        <v/>
      </c>
      <c r="J3232" s="28">
        <f>F3232*D3232</f>
        <v/>
      </c>
      <c r="K3232" s="28">
        <f>G3232*D3232</f>
        <v/>
      </c>
      <c r="L3232" s="28">
        <f>H3232*D3232</f>
        <v/>
      </c>
      <c r="M3232" s="28">
        <f>I3232*D3232</f>
        <v/>
      </c>
    </row>
    <row r="3233">
      <c r="A3233" t="inlineStr">
        <is>
          <t>PRO-01106</t>
        </is>
      </c>
      <c r="B3233" t="inlineStr">
        <is>
          <t>g2</t>
        </is>
      </c>
      <c r="C3233" t="n">
        <v>3</v>
      </c>
      <c r="D3233" s="28" t="n">
        <v>0</v>
      </c>
      <c r="E3233" t="n">
        <v>4</v>
      </c>
      <c r="F3233">
        <f>IF(E3233=1,1,IF(E3233=2,0.5,IF(OR(C3233=1,C3233=E3233),0.4,0.2/(E3233-2))))</f>
        <v/>
      </c>
      <c r="G3233">
        <f>IF(C3233=1,1,0)</f>
        <v/>
      </c>
      <c r="H3233">
        <f>IF(C3233=E3233,1,0)</f>
        <v/>
      </c>
      <c r="I3233">
        <f>1/E3233</f>
        <v/>
      </c>
      <c r="J3233" s="28">
        <f>F3233*D3233</f>
        <v/>
      </c>
      <c r="K3233" s="28">
        <f>G3233*D3233</f>
        <v/>
      </c>
      <c r="L3233" s="28">
        <f>H3233*D3233</f>
        <v/>
      </c>
      <c r="M3233" s="28">
        <f>I3233*D3233</f>
        <v/>
      </c>
    </row>
    <row r="3234">
      <c r="A3234" t="inlineStr">
        <is>
          <t>PRO-01106</t>
        </is>
      </c>
      <c r="B3234" t="inlineStr">
        <is>
          <t>linkedin</t>
        </is>
      </c>
      <c r="C3234" t="n">
        <v>4</v>
      </c>
      <c r="D3234" s="28" t="n">
        <v>0</v>
      </c>
      <c r="E3234" t="n">
        <v>4</v>
      </c>
      <c r="F3234">
        <f>IF(E3234=1,1,IF(E3234=2,0.5,IF(OR(C3234=1,C3234=E3234),0.4,0.2/(E3234-2))))</f>
        <v/>
      </c>
      <c r="G3234">
        <f>IF(C3234=1,1,0)</f>
        <v/>
      </c>
      <c r="H3234">
        <f>IF(C3234=E3234,1,0)</f>
        <v/>
      </c>
      <c r="I3234">
        <f>1/E3234</f>
        <v/>
      </c>
      <c r="J3234" s="28">
        <f>F3234*D3234</f>
        <v/>
      </c>
      <c r="K3234" s="28">
        <f>G3234*D3234</f>
        <v/>
      </c>
      <c r="L3234" s="28">
        <f>H3234*D3234</f>
        <v/>
      </c>
      <c r="M3234" s="28">
        <f>I3234*D3234</f>
        <v/>
      </c>
    </row>
    <row r="3235">
      <c r="A3235" t="inlineStr">
        <is>
          <t>PRO-01107</t>
        </is>
      </c>
      <c r="B3235" t="inlineStr">
        <is>
          <t>google</t>
        </is>
      </c>
      <c r="C3235" t="n">
        <v>1</v>
      </c>
      <c r="D3235" s="28" t="n">
        <v>0</v>
      </c>
      <c r="E3235" t="n">
        <v>4</v>
      </c>
      <c r="F3235">
        <f>IF(E3235=1,1,IF(E3235=2,0.5,IF(OR(C3235=1,C3235=E3235),0.4,0.2/(E3235-2))))</f>
        <v/>
      </c>
      <c r="G3235">
        <f>IF(C3235=1,1,0)</f>
        <v/>
      </c>
      <c r="H3235">
        <f>IF(C3235=E3235,1,0)</f>
        <v/>
      </c>
      <c r="I3235">
        <f>1/E3235</f>
        <v/>
      </c>
      <c r="J3235" s="28">
        <f>F3235*D3235</f>
        <v/>
      </c>
      <c r="K3235" s="28">
        <f>G3235*D3235</f>
        <v/>
      </c>
      <c r="L3235" s="28">
        <f>H3235*D3235</f>
        <v/>
      </c>
      <c r="M3235" s="28">
        <f>I3235*D3235</f>
        <v/>
      </c>
    </row>
    <row r="3236">
      <c r="A3236" t="inlineStr">
        <is>
          <t>PRO-01107</t>
        </is>
      </c>
      <c r="B3236" t="inlineStr">
        <is>
          <t>google</t>
        </is>
      </c>
      <c r="C3236" t="n">
        <v>2</v>
      </c>
      <c r="D3236" s="28" t="n">
        <v>0</v>
      </c>
      <c r="E3236" t="n">
        <v>4</v>
      </c>
      <c r="F3236">
        <f>IF(E3236=1,1,IF(E3236=2,0.5,IF(OR(C3236=1,C3236=E3236),0.4,0.2/(E3236-2))))</f>
        <v/>
      </c>
      <c r="G3236">
        <f>IF(C3236=1,1,0)</f>
        <v/>
      </c>
      <c r="H3236">
        <f>IF(C3236=E3236,1,0)</f>
        <v/>
      </c>
      <c r="I3236">
        <f>1/E3236</f>
        <v/>
      </c>
      <c r="J3236" s="28">
        <f>F3236*D3236</f>
        <v/>
      </c>
      <c r="K3236" s="28">
        <f>G3236*D3236</f>
        <v/>
      </c>
      <c r="L3236" s="28">
        <f>H3236*D3236</f>
        <v/>
      </c>
      <c r="M3236" s="28">
        <f>I3236*D3236</f>
        <v/>
      </c>
    </row>
    <row r="3237">
      <c r="A3237" t="inlineStr">
        <is>
          <t>PRO-01107</t>
        </is>
      </c>
      <c r="B3237" t="inlineStr">
        <is>
          <t>g2</t>
        </is>
      </c>
      <c r="C3237" t="n">
        <v>3</v>
      </c>
      <c r="D3237" s="28" t="n">
        <v>0</v>
      </c>
      <c r="E3237" t="n">
        <v>4</v>
      </c>
      <c r="F3237">
        <f>IF(E3237=1,1,IF(E3237=2,0.5,IF(OR(C3237=1,C3237=E3237),0.4,0.2/(E3237-2))))</f>
        <v/>
      </c>
      <c r="G3237">
        <f>IF(C3237=1,1,0)</f>
        <v/>
      </c>
      <c r="H3237">
        <f>IF(C3237=E3237,1,0)</f>
        <v/>
      </c>
      <c r="I3237">
        <f>1/E3237</f>
        <v/>
      </c>
      <c r="J3237" s="28">
        <f>F3237*D3237</f>
        <v/>
      </c>
      <c r="K3237" s="28">
        <f>G3237*D3237</f>
        <v/>
      </c>
      <c r="L3237" s="28">
        <f>H3237*D3237</f>
        <v/>
      </c>
      <c r="M3237" s="28">
        <f>I3237*D3237</f>
        <v/>
      </c>
    </row>
    <row r="3238">
      <c r="A3238" t="inlineStr">
        <is>
          <t>PRO-01107</t>
        </is>
      </c>
      <c r="B3238" t="inlineStr">
        <is>
          <t>g2</t>
        </is>
      </c>
      <c r="C3238" t="n">
        <v>4</v>
      </c>
      <c r="D3238" s="28" t="n">
        <v>0</v>
      </c>
      <c r="E3238" t="n">
        <v>4</v>
      </c>
      <c r="F3238">
        <f>IF(E3238=1,1,IF(E3238=2,0.5,IF(OR(C3238=1,C3238=E3238),0.4,0.2/(E3238-2))))</f>
        <v/>
      </c>
      <c r="G3238">
        <f>IF(C3238=1,1,0)</f>
        <v/>
      </c>
      <c r="H3238">
        <f>IF(C3238=E3238,1,0)</f>
        <v/>
      </c>
      <c r="I3238">
        <f>1/E3238</f>
        <v/>
      </c>
      <c r="J3238" s="28">
        <f>F3238*D3238</f>
        <v/>
      </c>
      <c r="K3238" s="28">
        <f>G3238*D3238</f>
        <v/>
      </c>
      <c r="L3238" s="28">
        <f>H3238*D3238</f>
        <v/>
      </c>
      <c r="M3238" s="28">
        <f>I3238*D3238</f>
        <v/>
      </c>
    </row>
    <row r="3239">
      <c r="A3239" t="inlineStr">
        <is>
          <t>PRO-01108</t>
        </is>
      </c>
      <c r="B3239" t="inlineStr">
        <is>
          <t>google</t>
        </is>
      </c>
      <c r="C3239" t="n">
        <v>1</v>
      </c>
      <c r="D3239" s="28" t="n">
        <v>27305</v>
      </c>
      <c r="E3239" t="n">
        <v>3</v>
      </c>
      <c r="F3239">
        <f>IF(E3239=1,1,IF(E3239=2,0.5,IF(OR(C3239=1,C3239=E3239),0.4,0.2/(E3239-2))))</f>
        <v/>
      </c>
      <c r="G3239">
        <f>IF(C3239=1,1,0)</f>
        <v/>
      </c>
      <c r="H3239">
        <f>IF(C3239=E3239,1,0)</f>
        <v/>
      </c>
      <c r="I3239">
        <f>1/E3239</f>
        <v/>
      </c>
      <c r="J3239" s="28">
        <f>F3239*D3239</f>
        <v/>
      </c>
      <c r="K3239" s="28">
        <f>G3239*D3239</f>
        <v/>
      </c>
      <c r="L3239" s="28">
        <f>H3239*D3239</f>
        <v/>
      </c>
      <c r="M3239" s="28">
        <f>I3239*D3239</f>
        <v/>
      </c>
    </row>
    <row r="3240">
      <c r="A3240" t="inlineStr">
        <is>
          <t>PRO-01108</t>
        </is>
      </c>
      <c r="B3240" t="inlineStr">
        <is>
          <t>programmatic</t>
        </is>
      </c>
      <c r="C3240" t="n">
        <v>2</v>
      </c>
      <c r="D3240" s="28" t="n">
        <v>27305</v>
      </c>
      <c r="E3240" t="n">
        <v>3</v>
      </c>
      <c r="F3240">
        <f>IF(E3240=1,1,IF(E3240=2,0.5,IF(OR(C3240=1,C3240=E3240),0.4,0.2/(E3240-2))))</f>
        <v/>
      </c>
      <c r="G3240">
        <f>IF(C3240=1,1,0)</f>
        <v/>
      </c>
      <c r="H3240">
        <f>IF(C3240=E3240,1,0)</f>
        <v/>
      </c>
      <c r="I3240">
        <f>1/E3240</f>
        <v/>
      </c>
      <c r="J3240" s="28">
        <f>F3240*D3240</f>
        <v/>
      </c>
      <c r="K3240" s="28">
        <f>G3240*D3240</f>
        <v/>
      </c>
      <c r="L3240" s="28">
        <f>H3240*D3240</f>
        <v/>
      </c>
      <c r="M3240" s="28">
        <f>I3240*D3240</f>
        <v/>
      </c>
    </row>
    <row r="3241">
      <c r="A3241" t="inlineStr">
        <is>
          <t>PRO-01108</t>
        </is>
      </c>
      <c r="B3241" t="inlineStr">
        <is>
          <t>g2</t>
        </is>
      </c>
      <c r="C3241" t="n">
        <v>3</v>
      </c>
      <c r="D3241" s="28" t="n">
        <v>27305</v>
      </c>
      <c r="E3241" t="n">
        <v>3</v>
      </c>
      <c r="F3241">
        <f>IF(E3241=1,1,IF(E3241=2,0.5,IF(OR(C3241=1,C3241=E3241),0.4,0.2/(E3241-2))))</f>
        <v/>
      </c>
      <c r="G3241">
        <f>IF(C3241=1,1,0)</f>
        <v/>
      </c>
      <c r="H3241">
        <f>IF(C3241=E3241,1,0)</f>
        <v/>
      </c>
      <c r="I3241">
        <f>1/E3241</f>
        <v/>
      </c>
      <c r="J3241" s="28">
        <f>F3241*D3241</f>
        <v/>
      </c>
      <c r="K3241" s="28">
        <f>G3241*D3241</f>
        <v/>
      </c>
      <c r="L3241" s="28">
        <f>H3241*D3241</f>
        <v/>
      </c>
      <c r="M3241" s="28">
        <f>I3241*D3241</f>
        <v/>
      </c>
    </row>
    <row r="3242">
      <c r="A3242" t="inlineStr">
        <is>
          <t>PRO-01109</t>
        </is>
      </c>
      <c r="B3242" t="inlineStr">
        <is>
          <t>google</t>
        </is>
      </c>
      <c r="C3242" t="n">
        <v>1</v>
      </c>
      <c r="D3242" s="28" t="n">
        <v>0</v>
      </c>
      <c r="E3242" t="n">
        <v>2</v>
      </c>
      <c r="F3242">
        <f>IF(E3242=1,1,IF(E3242=2,0.5,IF(OR(C3242=1,C3242=E3242),0.4,0.2/(E3242-2))))</f>
        <v/>
      </c>
      <c r="G3242">
        <f>IF(C3242=1,1,0)</f>
        <v/>
      </c>
      <c r="H3242">
        <f>IF(C3242=E3242,1,0)</f>
        <v/>
      </c>
      <c r="I3242">
        <f>1/E3242</f>
        <v/>
      </c>
      <c r="J3242" s="28">
        <f>F3242*D3242</f>
        <v/>
      </c>
      <c r="K3242" s="28">
        <f>G3242*D3242</f>
        <v/>
      </c>
      <c r="L3242" s="28">
        <f>H3242*D3242</f>
        <v/>
      </c>
      <c r="M3242" s="28">
        <f>I3242*D3242</f>
        <v/>
      </c>
    </row>
    <row r="3243">
      <c r="A3243" t="inlineStr">
        <is>
          <t>PRO-01109</t>
        </is>
      </c>
      <c r="B3243" t="inlineStr">
        <is>
          <t>programmatic</t>
        </is>
      </c>
      <c r="C3243" t="n">
        <v>2</v>
      </c>
      <c r="D3243" s="28" t="n">
        <v>0</v>
      </c>
      <c r="E3243" t="n">
        <v>2</v>
      </c>
      <c r="F3243">
        <f>IF(E3243=1,1,IF(E3243=2,0.5,IF(OR(C3243=1,C3243=E3243),0.4,0.2/(E3243-2))))</f>
        <v/>
      </c>
      <c r="G3243">
        <f>IF(C3243=1,1,0)</f>
        <v/>
      </c>
      <c r="H3243">
        <f>IF(C3243=E3243,1,0)</f>
        <v/>
      </c>
      <c r="I3243">
        <f>1/E3243</f>
        <v/>
      </c>
      <c r="J3243" s="28">
        <f>F3243*D3243</f>
        <v/>
      </c>
      <c r="K3243" s="28">
        <f>G3243*D3243</f>
        <v/>
      </c>
      <c r="L3243" s="28">
        <f>H3243*D3243</f>
        <v/>
      </c>
      <c r="M3243" s="28">
        <f>I3243*D3243</f>
        <v/>
      </c>
    </row>
    <row r="3244">
      <c r="A3244" t="inlineStr">
        <is>
          <t>PRO-01110</t>
        </is>
      </c>
      <c r="B3244" t="inlineStr">
        <is>
          <t>linkedin</t>
        </is>
      </c>
      <c r="C3244" t="n">
        <v>1</v>
      </c>
      <c r="D3244" s="28" t="n">
        <v>74399</v>
      </c>
      <c r="E3244" t="n">
        <v>4</v>
      </c>
      <c r="F3244">
        <f>IF(E3244=1,1,IF(E3244=2,0.5,IF(OR(C3244=1,C3244=E3244),0.4,0.2/(E3244-2))))</f>
        <v/>
      </c>
      <c r="G3244">
        <f>IF(C3244=1,1,0)</f>
        <v/>
      </c>
      <c r="H3244">
        <f>IF(C3244=E3244,1,0)</f>
        <v/>
      </c>
      <c r="I3244">
        <f>1/E3244</f>
        <v/>
      </c>
      <c r="J3244" s="28">
        <f>F3244*D3244</f>
        <v/>
      </c>
      <c r="K3244" s="28">
        <f>G3244*D3244</f>
        <v/>
      </c>
      <c r="L3244" s="28">
        <f>H3244*D3244</f>
        <v/>
      </c>
      <c r="M3244" s="28">
        <f>I3244*D3244</f>
        <v/>
      </c>
    </row>
    <row r="3245">
      <c r="A3245" t="inlineStr">
        <is>
          <t>PRO-01110</t>
        </is>
      </c>
      <c r="B3245" t="inlineStr">
        <is>
          <t>g2</t>
        </is>
      </c>
      <c r="C3245" t="n">
        <v>2</v>
      </c>
      <c r="D3245" s="28" t="n">
        <v>74399</v>
      </c>
      <c r="E3245" t="n">
        <v>4</v>
      </c>
      <c r="F3245">
        <f>IF(E3245=1,1,IF(E3245=2,0.5,IF(OR(C3245=1,C3245=E3245),0.4,0.2/(E3245-2))))</f>
        <v/>
      </c>
      <c r="G3245">
        <f>IF(C3245=1,1,0)</f>
        <v/>
      </c>
      <c r="H3245">
        <f>IF(C3245=E3245,1,0)</f>
        <v/>
      </c>
      <c r="I3245">
        <f>1/E3245</f>
        <v/>
      </c>
      <c r="J3245" s="28">
        <f>F3245*D3245</f>
        <v/>
      </c>
      <c r="K3245" s="28">
        <f>G3245*D3245</f>
        <v/>
      </c>
      <c r="L3245" s="28">
        <f>H3245*D3245</f>
        <v/>
      </c>
      <c r="M3245" s="28">
        <f>I3245*D3245</f>
        <v/>
      </c>
    </row>
    <row r="3246">
      <c r="A3246" t="inlineStr">
        <is>
          <t>PRO-01110</t>
        </is>
      </c>
      <c r="B3246" t="inlineStr">
        <is>
          <t>google</t>
        </is>
      </c>
      <c r="C3246" t="n">
        <v>3</v>
      </c>
      <c r="D3246" s="28" t="n">
        <v>74399</v>
      </c>
      <c r="E3246" t="n">
        <v>4</v>
      </c>
      <c r="F3246">
        <f>IF(E3246=1,1,IF(E3246=2,0.5,IF(OR(C3246=1,C3246=E3246),0.4,0.2/(E3246-2))))</f>
        <v/>
      </c>
      <c r="G3246">
        <f>IF(C3246=1,1,0)</f>
        <v/>
      </c>
      <c r="H3246">
        <f>IF(C3246=E3246,1,0)</f>
        <v/>
      </c>
      <c r="I3246">
        <f>1/E3246</f>
        <v/>
      </c>
      <c r="J3246" s="28">
        <f>F3246*D3246</f>
        <v/>
      </c>
      <c r="K3246" s="28">
        <f>G3246*D3246</f>
        <v/>
      </c>
      <c r="L3246" s="28">
        <f>H3246*D3246</f>
        <v/>
      </c>
      <c r="M3246" s="28">
        <f>I3246*D3246</f>
        <v/>
      </c>
    </row>
    <row r="3247">
      <c r="A3247" t="inlineStr">
        <is>
          <t>PRO-01110</t>
        </is>
      </c>
      <c r="B3247" t="inlineStr">
        <is>
          <t>google</t>
        </is>
      </c>
      <c r="C3247" t="n">
        <v>4</v>
      </c>
      <c r="D3247" s="28" t="n">
        <v>74399</v>
      </c>
      <c r="E3247" t="n">
        <v>4</v>
      </c>
      <c r="F3247">
        <f>IF(E3247=1,1,IF(E3247=2,0.5,IF(OR(C3247=1,C3247=E3247),0.4,0.2/(E3247-2))))</f>
        <v/>
      </c>
      <c r="G3247">
        <f>IF(C3247=1,1,0)</f>
        <v/>
      </c>
      <c r="H3247">
        <f>IF(C3247=E3247,1,0)</f>
        <v/>
      </c>
      <c r="I3247">
        <f>1/E3247</f>
        <v/>
      </c>
      <c r="J3247" s="28">
        <f>F3247*D3247</f>
        <v/>
      </c>
      <c r="K3247" s="28">
        <f>G3247*D3247</f>
        <v/>
      </c>
      <c r="L3247" s="28">
        <f>H3247*D3247</f>
        <v/>
      </c>
      <c r="M3247" s="28">
        <f>I3247*D3247</f>
        <v/>
      </c>
    </row>
    <row r="3248">
      <c r="A3248" t="inlineStr">
        <is>
          <t>PRO-01111</t>
        </is>
      </c>
      <c r="B3248" t="inlineStr">
        <is>
          <t>linkedin</t>
        </is>
      </c>
      <c r="C3248" t="n">
        <v>1</v>
      </c>
      <c r="D3248" s="28" t="n">
        <v>0</v>
      </c>
      <c r="E3248" t="n">
        <v>4</v>
      </c>
      <c r="F3248">
        <f>IF(E3248=1,1,IF(E3248=2,0.5,IF(OR(C3248=1,C3248=E3248),0.4,0.2/(E3248-2))))</f>
        <v/>
      </c>
      <c r="G3248">
        <f>IF(C3248=1,1,0)</f>
        <v/>
      </c>
      <c r="H3248">
        <f>IF(C3248=E3248,1,0)</f>
        <v/>
      </c>
      <c r="I3248">
        <f>1/E3248</f>
        <v/>
      </c>
      <c r="J3248" s="28">
        <f>F3248*D3248</f>
        <v/>
      </c>
      <c r="K3248" s="28">
        <f>G3248*D3248</f>
        <v/>
      </c>
      <c r="L3248" s="28">
        <f>H3248*D3248</f>
        <v/>
      </c>
      <c r="M3248" s="28">
        <f>I3248*D3248</f>
        <v/>
      </c>
    </row>
    <row r="3249">
      <c r="A3249" t="inlineStr">
        <is>
          <t>PRO-01111</t>
        </is>
      </c>
      <c r="B3249" t="inlineStr">
        <is>
          <t>g2</t>
        </is>
      </c>
      <c r="C3249" t="n">
        <v>2</v>
      </c>
      <c r="D3249" s="28" t="n">
        <v>0</v>
      </c>
      <c r="E3249" t="n">
        <v>4</v>
      </c>
      <c r="F3249">
        <f>IF(E3249=1,1,IF(E3249=2,0.5,IF(OR(C3249=1,C3249=E3249),0.4,0.2/(E3249-2))))</f>
        <v/>
      </c>
      <c r="G3249">
        <f>IF(C3249=1,1,0)</f>
        <v/>
      </c>
      <c r="H3249">
        <f>IF(C3249=E3249,1,0)</f>
        <v/>
      </c>
      <c r="I3249">
        <f>1/E3249</f>
        <v/>
      </c>
      <c r="J3249" s="28">
        <f>F3249*D3249</f>
        <v/>
      </c>
      <c r="K3249" s="28">
        <f>G3249*D3249</f>
        <v/>
      </c>
      <c r="L3249" s="28">
        <f>H3249*D3249</f>
        <v/>
      </c>
      <c r="M3249" s="28">
        <f>I3249*D3249</f>
        <v/>
      </c>
    </row>
    <row r="3250">
      <c r="A3250" t="inlineStr">
        <is>
          <t>PRO-01111</t>
        </is>
      </c>
      <c r="B3250" t="inlineStr">
        <is>
          <t>google</t>
        </is>
      </c>
      <c r="C3250" t="n">
        <v>3</v>
      </c>
      <c r="D3250" s="28" t="n">
        <v>0</v>
      </c>
      <c r="E3250" t="n">
        <v>4</v>
      </c>
      <c r="F3250">
        <f>IF(E3250=1,1,IF(E3250=2,0.5,IF(OR(C3250=1,C3250=E3250),0.4,0.2/(E3250-2))))</f>
        <v/>
      </c>
      <c r="G3250">
        <f>IF(C3250=1,1,0)</f>
        <v/>
      </c>
      <c r="H3250">
        <f>IF(C3250=E3250,1,0)</f>
        <v/>
      </c>
      <c r="I3250">
        <f>1/E3250</f>
        <v/>
      </c>
      <c r="J3250" s="28">
        <f>F3250*D3250</f>
        <v/>
      </c>
      <c r="K3250" s="28">
        <f>G3250*D3250</f>
        <v/>
      </c>
      <c r="L3250" s="28">
        <f>H3250*D3250</f>
        <v/>
      </c>
      <c r="M3250" s="28">
        <f>I3250*D3250</f>
        <v/>
      </c>
    </row>
    <row r="3251">
      <c r="A3251" t="inlineStr">
        <is>
          <t>PRO-01111</t>
        </is>
      </c>
      <c r="B3251" t="inlineStr">
        <is>
          <t>google</t>
        </is>
      </c>
      <c r="C3251" t="n">
        <v>4</v>
      </c>
      <c r="D3251" s="28" t="n">
        <v>0</v>
      </c>
      <c r="E3251" t="n">
        <v>4</v>
      </c>
      <c r="F3251">
        <f>IF(E3251=1,1,IF(E3251=2,0.5,IF(OR(C3251=1,C3251=E3251),0.4,0.2/(E3251-2))))</f>
        <v/>
      </c>
      <c r="G3251">
        <f>IF(C3251=1,1,0)</f>
        <v/>
      </c>
      <c r="H3251">
        <f>IF(C3251=E3251,1,0)</f>
        <v/>
      </c>
      <c r="I3251">
        <f>1/E3251</f>
        <v/>
      </c>
      <c r="J3251" s="28">
        <f>F3251*D3251</f>
        <v/>
      </c>
      <c r="K3251" s="28">
        <f>G3251*D3251</f>
        <v/>
      </c>
      <c r="L3251" s="28">
        <f>H3251*D3251</f>
        <v/>
      </c>
      <c r="M3251" s="28">
        <f>I3251*D3251</f>
        <v/>
      </c>
    </row>
    <row r="3252">
      <c r="A3252" t="inlineStr">
        <is>
          <t>PRO-01112</t>
        </is>
      </c>
      <c r="B3252" t="inlineStr">
        <is>
          <t>linkedin</t>
        </is>
      </c>
      <c r="C3252" t="n">
        <v>1</v>
      </c>
      <c r="D3252" s="28" t="n">
        <v>70009</v>
      </c>
      <c r="E3252" t="n">
        <v>4</v>
      </c>
      <c r="F3252">
        <f>IF(E3252=1,1,IF(E3252=2,0.5,IF(OR(C3252=1,C3252=E3252),0.4,0.2/(E3252-2))))</f>
        <v/>
      </c>
      <c r="G3252">
        <f>IF(C3252=1,1,0)</f>
        <v/>
      </c>
      <c r="H3252">
        <f>IF(C3252=E3252,1,0)</f>
        <v/>
      </c>
      <c r="I3252">
        <f>1/E3252</f>
        <v/>
      </c>
      <c r="J3252" s="28">
        <f>F3252*D3252</f>
        <v/>
      </c>
      <c r="K3252" s="28">
        <f>G3252*D3252</f>
        <v/>
      </c>
      <c r="L3252" s="28">
        <f>H3252*D3252</f>
        <v/>
      </c>
      <c r="M3252" s="28">
        <f>I3252*D3252</f>
        <v/>
      </c>
    </row>
    <row r="3253">
      <c r="A3253" t="inlineStr">
        <is>
          <t>PRO-01112</t>
        </is>
      </c>
      <c r="B3253" t="inlineStr">
        <is>
          <t>g2</t>
        </is>
      </c>
      <c r="C3253" t="n">
        <v>2</v>
      </c>
      <c r="D3253" s="28" t="n">
        <v>70009</v>
      </c>
      <c r="E3253" t="n">
        <v>4</v>
      </c>
      <c r="F3253">
        <f>IF(E3253=1,1,IF(E3253=2,0.5,IF(OR(C3253=1,C3253=E3253),0.4,0.2/(E3253-2))))</f>
        <v/>
      </c>
      <c r="G3253">
        <f>IF(C3253=1,1,0)</f>
        <v/>
      </c>
      <c r="H3253">
        <f>IF(C3253=E3253,1,0)</f>
        <v/>
      </c>
      <c r="I3253">
        <f>1/E3253</f>
        <v/>
      </c>
      <c r="J3253" s="28">
        <f>F3253*D3253</f>
        <v/>
      </c>
      <c r="K3253" s="28">
        <f>G3253*D3253</f>
        <v/>
      </c>
      <c r="L3253" s="28">
        <f>H3253*D3253</f>
        <v/>
      </c>
      <c r="M3253" s="28">
        <f>I3253*D3253</f>
        <v/>
      </c>
    </row>
    <row r="3254">
      <c r="A3254" t="inlineStr">
        <is>
          <t>PRO-01112</t>
        </is>
      </c>
      <c r="B3254" t="inlineStr">
        <is>
          <t>g2</t>
        </is>
      </c>
      <c r="C3254" t="n">
        <v>3</v>
      </c>
      <c r="D3254" s="28" t="n">
        <v>70009</v>
      </c>
      <c r="E3254" t="n">
        <v>4</v>
      </c>
      <c r="F3254">
        <f>IF(E3254=1,1,IF(E3254=2,0.5,IF(OR(C3254=1,C3254=E3254),0.4,0.2/(E3254-2))))</f>
        <v/>
      </c>
      <c r="G3254">
        <f>IF(C3254=1,1,0)</f>
        <v/>
      </c>
      <c r="H3254">
        <f>IF(C3254=E3254,1,0)</f>
        <v/>
      </c>
      <c r="I3254">
        <f>1/E3254</f>
        <v/>
      </c>
      <c r="J3254" s="28">
        <f>F3254*D3254</f>
        <v/>
      </c>
      <c r="K3254" s="28">
        <f>G3254*D3254</f>
        <v/>
      </c>
      <c r="L3254" s="28">
        <f>H3254*D3254</f>
        <v/>
      </c>
      <c r="M3254" s="28">
        <f>I3254*D3254</f>
        <v/>
      </c>
    </row>
    <row r="3255">
      <c r="A3255" t="inlineStr">
        <is>
          <t>PRO-01112</t>
        </is>
      </c>
      <c r="B3255" t="inlineStr">
        <is>
          <t>google</t>
        </is>
      </c>
      <c r="C3255" t="n">
        <v>4</v>
      </c>
      <c r="D3255" s="28" t="n">
        <v>70009</v>
      </c>
      <c r="E3255" t="n">
        <v>4</v>
      </c>
      <c r="F3255">
        <f>IF(E3255=1,1,IF(E3255=2,0.5,IF(OR(C3255=1,C3255=E3255),0.4,0.2/(E3255-2))))</f>
        <v/>
      </c>
      <c r="G3255">
        <f>IF(C3255=1,1,0)</f>
        <v/>
      </c>
      <c r="H3255">
        <f>IF(C3255=E3255,1,0)</f>
        <v/>
      </c>
      <c r="I3255">
        <f>1/E3255</f>
        <v/>
      </c>
      <c r="J3255" s="28">
        <f>F3255*D3255</f>
        <v/>
      </c>
      <c r="K3255" s="28">
        <f>G3255*D3255</f>
        <v/>
      </c>
      <c r="L3255" s="28">
        <f>H3255*D3255</f>
        <v/>
      </c>
      <c r="M3255" s="28">
        <f>I3255*D3255</f>
        <v/>
      </c>
    </row>
    <row r="3256">
      <c r="A3256" t="inlineStr">
        <is>
          <t>PRO-01113</t>
        </is>
      </c>
      <c r="B3256" t="inlineStr">
        <is>
          <t>google</t>
        </is>
      </c>
      <c r="C3256" t="n">
        <v>1</v>
      </c>
      <c r="D3256" s="28" t="n">
        <v>0</v>
      </c>
      <c r="E3256" t="n">
        <v>2</v>
      </c>
      <c r="F3256">
        <f>IF(E3256=1,1,IF(E3256=2,0.5,IF(OR(C3256=1,C3256=E3256),0.4,0.2/(E3256-2))))</f>
        <v/>
      </c>
      <c r="G3256">
        <f>IF(C3256=1,1,0)</f>
        <v/>
      </c>
      <c r="H3256">
        <f>IF(C3256=E3256,1,0)</f>
        <v/>
      </c>
      <c r="I3256">
        <f>1/E3256</f>
        <v/>
      </c>
      <c r="J3256" s="28">
        <f>F3256*D3256</f>
        <v/>
      </c>
      <c r="K3256" s="28">
        <f>G3256*D3256</f>
        <v/>
      </c>
      <c r="L3256" s="28">
        <f>H3256*D3256</f>
        <v/>
      </c>
      <c r="M3256" s="28">
        <f>I3256*D3256</f>
        <v/>
      </c>
    </row>
    <row r="3257">
      <c r="A3257" t="inlineStr">
        <is>
          <t>PRO-01113</t>
        </is>
      </c>
      <c r="B3257" t="inlineStr">
        <is>
          <t>linkedin</t>
        </is>
      </c>
      <c r="C3257" t="n">
        <v>2</v>
      </c>
      <c r="D3257" s="28" t="n">
        <v>0</v>
      </c>
      <c r="E3257" t="n">
        <v>2</v>
      </c>
      <c r="F3257">
        <f>IF(E3257=1,1,IF(E3257=2,0.5,IF(OR(C3257=1,C3257=E3257),0.4,0.2/(E3257-2))))</f>
        <v/>
      </c>
      <c r="G3257">
        <f>IF(C3257=1,1,0)</f>
        <v/>
      </c>
      <c r="H3257">
        <f>IF(C3257=E3257,1,0)</f>
        <v/>
      </c>
      <c r="I3257">
        <f>1/E3257</f>
        <v/>
      </c>
      <c r="J3257" s="28">
        <f>F3257*D3257</f>
        <v/>
      </c>
      <c r="K3257" s="28">
        <f>G3257*D3257</f>
        <v/>
      </c>
      <c r="L3257" s="28">
        <f>H3257*D3257</f>
        <v/>
      </c>
      <c r="M3257" s="28">
        <f>I3257*D3257</f>
        <v/>
      </c>
    </row>
    <row r="3258">
      <c r="A3258" t="inlineStr">
        <is>
          <t>PRO-01114</t>
        </is>
      </c>
      <c r="B3258" t="inlineStr">
        <is>
          <t>google</t>
        </is>
      </c>
      <c r="C3258" t="n">
        <v>1</v>
      </c>
      <c r="D3258" s="28" t="n">
        <v>0</v>
      </c>
      <c r="E3258" t="n">
        <v>3</v>
      </c>
      <c r="F3258">
        <f>IF(E3258=1,1,IF(E3258=2,0.5,IF(OR(C3258=1,C3258=E3258),0.4,0.2/(E3258-2))))</f>
        <v/>
      </c>
      <c r="G3258">
        <f>IF(C3258=1,1,0)</f>
        <v/>
      </c>
      <c r="H3258">
        <f>IF(C3258=E3258,1,0)</f>
        <v/>
      </c>
      <c r="I3258">
        <f>1/E3258</f>
        <v/>
      </c>
      <c r="J3258" s="28">
        <f>F3258*D3258</f>
        <v/>
      </c>
      <c r="K3258" s="28">
        <f>G3258*D3258</f>
        <v/>
      </c>
      <c r="L3258" s="28">
        <f>H3258*D3258</f>
        <v/>
      </c>
      <c r="M3258" s="28">
        <f>I3258*D3258</f>
        <v/>
      </c>
    </row>
    <row r="3259">
      <c r="A3259" t="inlineStr">
        <is>
          <t>PRO-01114</t>
        </is>
      </c>
      <c r="B3259" t="inlineStr">
        <is>
          <t>g2</t>
        </is>
      </c>
      <c r="C3259" t="n">
        <v>2</v>
      </c>
      <c r="D3259" s="28" t="n">
        <v>0</v>
      </c>
      <c r="E3259" t="n">
        <v>3</v>
      </c>
      <c r="F3259">
        <f>IF(E3259=1,1,IF(E3259=2,0.5,IF(OR(C3259=1,C3259=E3259),0.4,0.2/(E3259-2))))</f>
        <v/>
      </c>
      <c r="G3259">
        <f>IF(C3259=1,1,0)</f>
        <v/>
      </c>
      <c r="H3259">
        <f>IF(C3259=E3259,1,0)</f>
        <v/>
      </c>
      <c r="I3259">
        <f>1/E3259</f>
        <v/>
      </c>
      <c r="J3259" s="28">
        <f>F3259*D3259</f>
        <v/>
      </c>
      <c r="K3259" s="28">
        <f>G3259*D3259</f>
        <v/>
      </c>
      <c r="L3259" s="28">
        <f>H3259*D3259</f>
        <v/>
      </c>
      <c r="M3259" s="28">
        <f>I3259*D3259</f>
        <v/>
      </c>
    </row>
    <row r="3260">
      <c r="A3260" t="inlineStr">
        <is>
          <t>PRO-01114</t>
        </is>
      </c>
      <c r="B3260" t="inlineStr">
        <is>
          <t>linkedin</t>
        </is>
      </c>
      <c r="C3260" t="n">
        <v>3</v>
      </c>
      <c r="D3260" s="28" t="n">
        <v>0</v>
      </c>
      <c r="E3260" t="n">
        <v>3</v>
      </c>
      <c r="F3260">
        <f>IF(E3260=1,1,IF(E3260=2,0.5,IF(OR(C3260=1,C3260=E3260),0.4,0.2/(E3260-2))))</f>
        <v/>
      </c>
      <c r="G3260">
        <f>IF(C3260=1,1,0)</f>
        <v/>
      </c>
      <c r="H3260">
        <f>IF(C3260=E3260,1,0)</f>
        <v/>
      </c>
      <c r="I3260">
        <f>1/E3260</f>
        <v/>
      </c>
      <c r="J3260" s="28">
        <f>F3260*D3260</f>
        <v/>
      </c>
      <c r="K3260" s="28">
        <f>G3260*D3260</f>
        <v/>
      </c>
      <c r="L3260" s="28">
        <f>H3260*D3260</f>
        <v/>
      </c>
      <c r="M3260" s="28">
        <f>I3260*D3260</f>
        <v/>
      </c>
    </row>
    <row r="3261">
      <c r="A3261" t="inlineStr">
        <is>
          <t>PRO-01115</t>
        </is>
      </c>
      <c r="B3261" t="inlineStr">
        <is>
          <t>linkedin</t>
        </is>
      </c>
      <c r="C3261" t="n">
        <v>1</v>
      </c>
      <c r="D3261" s="28" t="n">
        <v>0</v>
      </c>
      <c r="E3261" t="n">
        <v>2</v>
      </c>
      <c r="F3261">
        <f>IF(E3261=1,1,IF(E3261=2,0.5,IF(OR(C3261=1,C3261=E3261),0.4,0.2/(E3261-2))))</f>
        <v/>
      </c>
      <c r="G3261">
        <f>IF(C3261=1,1,0)</f>
        <v/>
      </c>
      <c r="H3261">
        <f>IF(C3261=E3261,1,0)</f>
        <v/>
      </c>
      <c r="I3261">
        <f>1/E3261</f>
        <v/>
      </c>
      <c r="J3261" s="28">
        <f>F3261*D3261</f>
        <v/>
      </c>
      <c r="K3261" s="28">
        <f>G3261*D3261</f>
        <v/>
      </c>
      <c r="L3261" s="28">
        <f>H3261*D3261</f>
        <v/>
      </c>
      <c r="M3261" s="28">
        <f>I3261*D3261</f>
        <v/>
      </c>
    </row>
    <row r="3262">
      <c r="A3262" t="inlineStr">
        <is>
          <t>PRO-01115</t>
        </is>
      </c>
      <c r="B3262" t="inlineStr">
        <is>
          <t>g2</t>
        </is>
      </c>
      <c r="C3262" t="n">
        <v>2</v>
      </c>
      <c r="D3262" s="28" t="n">
        <v>0</v>
      </c>
      <c r="E3262" t="n">
        <v>2</v>
      </c>
      <c r="F3262">
        <f>IF(E3262=1,1,IF(E3262=2,0.5,IF(OR(C3262=1,C3262=E3262),0.4,0.2/(E3262-2))))</f>
        <v/>
      </c>
      <c r="G3262">
        <f>IF(C3262=1,1,0)</f>
        <v/>
      </c>
      <c r="H3262">
        <f>IF(C3262=E3262,1,0)</f>
        <v/>
      </c>
      <c r="I3262">
        <f>1/E3262</f>
        <v/>
      </c>
      <c r="J3262" s="28">
        <f>F3262*D3262</f>
        <v/>
      </c>
      <c r="K3262" s="28">
        <f>G3262*D3262</f>
        <v/>
      </c>
      <c r="L3262" s="28">
        <f>H3262*D3262</f>
        <v/>
      </c>
      <c r="M3262" s="28">
        <f>I3262*D3262</f>
        <v/>
      </c>
    </row>
    <row r="3263">
      <c r="A3263" t="inlineStr">
        <is>
          <t>PRO-01116</t>
        </is>
      </c>
      <c r="B3263" t="inlineStr">
        <is>
          <t>linkedin</t>
        </is>
      </c>
      <c r="C3263" t="n">
        <v>1</v>
      </c>
      <c r="D3263" s="28" t="n">
        <v>0</v>
      </c>
      <c r="E3263" t="n">
        <v>2</v>
      </c>
      <c r="F3263">
        <f>IF(E3263=1,1,IF(E3263=2,0.5,IF(OR(C3263=1,C3263=E3263),0.4,0.2/(E3263-2))))</f>
        <v/>
      </c>
      <c r="G3263">
        <f>IF(C3263=1,1,0)</f>
        <v/>
      </c>
      <c r="H3263">
        <f>IF(C3263=E3263,1,0)</f>
        <v/>
      </c>
      <c r="I3263">
        <f>1/E3263</f>
        <v/>
      </c>
      <c r="J3263" s="28">
        <f>F3263*D3263</f>
        <v/>
      </c>
      <c r="K3263" s="28">
        <f>G3263*D3263</f>
        <v/>
      </c>
      <c r="L3263" s="28">
        <f>H3263*D3263</f>
        <v/>
      </c>
      <c r="M3263" s="28">
        <f>I3263*D3263</f>
        <v/>
      </c>
    </row>
    <row r="3264">
      <c r="A3264" t="inlineStr">
        <is>
          <t>PRO-01116</t>
        </is>
      </c>
      <c r="B3264" t="inlineStr">
        <is>
          <t>google</t>
        </is>
      </c>
      <c r="C3264" t="n">
        <v>2</v>
      </c>
      <c r="D3264" s="28" t="n">
        <v>0</v>
      </c>
      <c r="E3264" t="n">
        <v>2</v>
      </c>
      <c r="F3264">
        <f>IF(E3264=1,1,IF(E3264=2,0.5,IF(OR(C3264=1,C3264=E3264),0.4,0.2/(E3264-2))))</f>
        <v/>
      </c>
      <c r="G3264">
        <f>IF(C3264=1,1,0)</f>
        <v/>
      </c>
      <c r="H3264">
        <f>IF(C3264=E3264,1,0)</f>
        <v/>
      </c>
      <c r="I3264">
        <f>1/E3264</f>
        <v/>
      </c>
      <c r="J3264" s="28">
        <f>F3264*D3264</f>
        <v/>
      </c>
      <c r="K3264" s="28">
        <f>G3264*D3264</f>
        <v/>
      </c>
      <c r="L3264" s="28">
        <f>H3264*D3264</f>
        <v/>
      </c>
      <c r="M3264" s="28">
        <f>I3264*D3264</f>
        <v/>
      </c>
    </row>
    <row r="3265">
      <c r="A3265" t="inlineStr">
        <is>
          <t>PRO-01117</t>
        </is>
      </c>
      <c r="B3265" t="inlineStr">
        <is>
          <t>google</t>
        </is>
      </c>
      <c r="C3265" t="n">
        <v>1</v>
      </c>
      <c r="D3265" s="28" t="n">
        <v>0</v>
      </c>
      <c r="E3265" t="n">
        <v>3</v>
      </c>
      <c r="F3265">
        <f>IF(E3265=1,1,IF(E3265=2,0.5,IF(OR(C3265=1,C3265=E3265),0.4,0.2/(E3265-2))))</f>
        <v/>
      </c>
      <c r="G3265">
        <f>IF(C3265=1,1,0)</f>
        <v/>
      </c>
      <c r="H3265">
        <f>IF(C3265=E3265,1,0)</f>
        <v/>
      </c>
      <c r="I3265">
        <f>1/E3265</f>
        <v/>
      </c>
      <c r="J3265" s="28">
        <f>F3265*D3265</f>
        <v/>
      </c>
      <c r="K3265" s="28">
        <f>G3265*D3265</f>
        <v/>
      </c>
      <c r="L3265" s="28">
        <f>H3265*D3265</f>
        <v/>
      </c>
      <c r="M3265" s="28">
        <f>I3265*D3265</f>
        <v/>
      </c>
    </row>
    <row r="3266">
      <c r="A3266" t="inlineStr">
        <is>
          <t>PRO-01117</t>
        </is>
      </c>
      <c r="B3266" t="inlineStr">
        <is>
          <t>google</t>
        </is>
      </c>
      <c r="C3266" t="n">
        <v>2</v>
      </c>
      <c r="D3266" s="28" t="n">
        <v>0</v>
      </c>
      <c r="E3266" t="n">
        <v>3</v>
      </c>
      <c r="F3266">
        <f>IF(E3266=1,1,IF(E3266=2,0.5,IF(OR(C3266=1,C3266=E3266),0.4,0.2/(E3266-2))))</f>
        <v/>
      </c>
      <c r="G3266">
        <f>IF(C3266=1,1,0)</f>
        <v/>
      </c>
      <c r="H3266">
        <f>IF(C3266=E3266,1,0)</f>
        <v/>
      </c>
      <c r="I3266">
        <f>1/E3266</f>
        <v/>
      </c>
      <c r="J3266" s="28">
        <f>F3266*D3266</f>
        <v/>
      </c>
      <c r="K3266" s="28">
        <f>G3266*D3266</f>
        <v/>
      </c>
      <c r="L3266" s="28">
        <f>H3266*D3266</f>
        <v/>
      </c>
      <c r="M3266" s="28">
        <f>I3266*D3266</f>
        <v/>
      </c>
    </row>
    <row r="3267">
      <c r="A3267" t="inlineStr">
        <is>
          <t>PRO-01117</t>
        </is>
      </c>
      <c r="B3267" t="inlineStr">
        <is>
          <t>linkedin</t>
        </is>
      </c>
      <c r="C3267" t="n">
        <v>3</v>
      </c>
      <c r="D3267" s="28" t="n">
        <v>0</v>
      </c>
      <c r="E3267" t="n">
        <v>3</v>
      </c>
      <c r="F3267">
        <f>IF(E3267=1,1,IF(E3267=2,0.5,IF(OR(C3267=1,C3267=E3267),0.4,0.2/(E3267-2))))</f>
        <v/>
      </c>
      <c r="G3267">
        <f>IF(C3267=1,1,0)</f>
        <v/>
      </c>
      <c r="H3267">
        <f>IF(C3267=E3267,1,0)</f>
        <v/>
      </c>
      <c r="I3267">
        <f>1/E3267</f>
        <v/>
      </c>
      <c r="J3267" s="28">
        <f>F3267*D3267</f>
        <v/>
      </c>
      <c r="K3267" s="28">
        <f>G3267*D3267</f>
        <v/>
      </c>
      <c r="L3267" s="28">
        <f>H3267*D3267</f>
        <v/>
      </c>
      <c r="M3267" s="28">
        <f>I3267*D3267</f>
        <v/>
      </c>
    </row>
    <row r="3268">
      <c r="A3268" t="inlineStr">
        <is>
          <t>PRO-01118</t>
        </is>
      </c>
      <c r="B3268" t="inlineStr">
        <is>
          <t>linkedin</t>
        </is>
      </c>
      <c r="C3268" t="n">
        <v>1</v>
      </c>
      <c r="D3268" s="28" t="n">
        <v>0</v>
      </c>
      <c r="E3268" t="n">
        <v>3</v>
      </c>
      <c r="F3268">
        <f>IF(E3268=1,1,IF(E3268=2,0.5,IF(OR(C3268=1,C3268=E3268),0.4,0.2/(E3268-2))))</f>
        <v/>
      </c>
      <c r="G3268">
        <f>IF(C3268=1,1,0)</f>
        <v/>
      </c>
      <c r="H3268">
        <f>IF(C3268=E3268,1,0)</f>
        <v/>
      </c>
      <c r="I3268">
        <f>1/E3268</f>
        <v/>
      </c>
      <c r="J3268" s="28">
        <f>F3268*D3268</f>
        <v/>
      </c>
      <c r="K3268" s="28">
        <f>G3268*D3268</f>
        <v/>
      </c>
      <c r="L3268" s="28">
        <f>H3268*D3268</f>
        <v/>
      </c>
      <c r="M3268" s="28">
        <f>I3268*D3268</f>
        <v/>
      </c>
    </row>
    <row r="3269">
      <c r="A3269" t="inlineStr">
        <is>
          <t>PRO-01118</t>
        </is>
      </c>
      <c r="B3269" t="inlineStr">
        <is>
          <t>g2</t>
        </is>
      </c>
      <c r="C3269" t="n">
        <v>2</v>
      </c>
      <c r="D3269" s="28" t="n">
        <v>0</v>
      </c>
      <c r="E3269" t="n">
        <v>3</v>
      </c>
      <c r="F3269">
        <f>IF(E3269=1,1,IF(E3269=2,0.5,IF(OR(C3269=1,C3269=E3269),0.4,0.2/(E3269-2))))</f>
        <v/>
      </c>
      <c r="G3269">
        <f>IF(C3269=1,1,0)</f>
        <v/>
      </c>
      <c r="H3269">
        <f>IF(C3269=E3269,1,0)</f>
        <v/>
      </c>
      <c r="I3269">
        <f>1/E3269</f>
        <v/>
      </c>
      <c r="J3269" s="28">
        <f>F3269*D3269</f>
        <v/>
      </c>
      <c r="K3269" s="28">
        <f>G3269*D3269</f>
        <v/>
      </c>
      <c r="L3269" s="28">
        <f>H3269*D3269</f>
        <v/>
      </c>
      <c r="M3269" s="28">
        <f>I3269*D3269</f>
        <v/>
      </c>
    </row>
    <row r="3270">
      <c r="A3270" t="inlineStr">
        <is>
          <t>PRO-01118</t>
        </is>
      </c>
      <c r="B3270" t="inlineStr">
        <is>
          <t>programmatic</t>
        </is>
      </c>
      <c r="C3270" t="n">
        <v>3</v>
      </c>
      <c r="D3270" s="28" t="n">
        <v>0</v>
      </c>
      <c r="E3270" t="n">
        <v>3</v>
      </c>
      <c r="F3270">
        <f>IF(E3270=1,1,IF(E3270=2,0.5,IF(OR(C3270=1,C3270=E3270),0.4,0.2/(E3270-2))))</f>
        <v/>
      </c>
      <c r="G3270">
        <f>IF(C3270=1,1,0)</f>
        <v/>
      </c>
      <c r="H3270">
        <f>IF(C3270=E3270,1,0)</f>
        <v/>
      </c>
      <c r="I3270">
        <f>1/E3270</f>
        <v/>
      </c>
      <c r="J3270" s="28">
        <f>F3270*D3270</f>
        <v/>
      </c>
      <c r="K3270" s="28">
        <f>G3270*D3270</f>
        <v/>
      </c>
      <c r="L3270" s="28">
        <f>H3270*D3270</f>
        <v/>
      </c>
      <c r="M3270" s="28">
        <f>I3270*D3270</f>
        <v/>
      </c>
    </row>
    <row r="3271">
      <c r="A3271" t="inlineStr">
        <is>
          <t>PRO-01119</t>
        </is>
      </c>
      <c r="B3271" t="inlineStr">
        <is>
          <t>linkedin</t>
        </is>
      </c>
      <c r="C3271" t="n">
        <v>1</v>
      </c>
      <c r="D3271" s="28" t="n">
        <v>0</v>
      </c>
      <c r="E3271" t="n">
        <v>4</v>
      </c>
      <c r="F3271">
        <f>IF(E3271=1,1,IF(E3271=2,0.5,IF(OR(C3271=1,C3271=E3271),0.4,0.2/(E3271-2))))</f>
        <v/>
      </c>
      <c r="G3271">
        <f>IF(C3271=1,1,0)</f>
        <v/>
      </c>
      <c r="H3271">
        <f>IF(C3271=E3271,1,0)</f>
        <v/>
      </c>
      <c r="I3271">
        <f>1/E3271</f>
        <v/>
      </c>
      <c r="J3271" s="28">
        <f>F3271*D3271</f>
        <v/>
      </c>
      <c r="K3271" s="28">
        <f>G3271*D3271</f>
        <v/>
      </c>
      <c r="L3271" s="28">
        <f>H3271*D3271</f>
        <v/>
      </c>
      <c r="M3271" s="28">
        <f>I3271*D3271</f>
        <v/>
      </c>
    </row>
    <row r="3272">
      <c r="A3272" t="inlineStr">
        <is>
          <t>PRO-01119</t>
        </is>
      </c>
      <c r="B3272" t="inlineStr">
        <is>
          <t>g2</t>
        </is>
      </c>
      <c r="C3272" t="n">
        <v>2</v>
      </c>
      <c r="D3272" s="28" t="n">
        <v>0</v>
      </c>
      <c r="E3272" t="n">
        <v>4</v>
      </c>
      <c r="F3272">
        <f>IF(E3272=1,1,IF(E3272=2,0.5,IF(OR(C3272=1,C3272=E3272),0.4,0.2/(E3272-2))))</f>
        <v/>
      </c>
      <c r="G3272">
        <f>IF(C3272=1,1,0)</f>
        <v/>
      </c>
      <c r="H3272">
        <f>IF(C3272=E3272,1,0)</f>
        <v/>
      </c>
      <c r="I3272">
        <f>1/E3272</f>
        <v/>
      </c>
      <c r="J3272" s="28">
        <f>F3272*D3272</f>
        <v/>
      </c>
      <c r="K3272" s="28">
        <f>G3272*D3272</f>
        <v/>
      </c>
      <c r="L3272" s="28">
        <f>H3272*D3272</f>
        <v/>
      </c>
      <c r="M3272" s="28">
        <f>I3272*D3272</f>
        <v/>
      </c>
    </row>
    <row r="3273">
      <c r="A3273" t="inlineStr">
        <is>
          <t>PRO-01119</t>
        </is>
      </c>
      <c r="B3273" t="inlineStr">
        <is>
          <t>programmatic</t>
        </is>
      </c>
      <c r="C3273" t="n">
        <v>3</v>
      </c>
      <c r="D3273" s="28" t="n">
        <v>0</v>
      </c>
      <c r="E3273" t="n">
        <v>4</v>
      </c>
      <c r="F3273">
        <f>IF(E3273=1,1,IF(E3273=2,0.5,IF(OR(C3273=1,C3273=E3273),0.4,0.2/(E3273-2))))</f>
        <v/>
      </c>
      <c r="G3273">
        <f>IF(C3273=1,1,0)</f>
        <v/>
      </c>
      <c r="H3273">
        <f>IF(C3273=E3273,1,0)</f>
        <v/>
      </c>
      <c r="I3273">
        <f>1/E3273</f>
        <v/>
      </c>
      <c r="J3273" s="28">
        <f>F3273*D3273</f>
        <v/>
      </c>
      <c r="K3273" s="28">
        <f>G3273*D3273</f>
        <v/>
      </c>
      <c r="L3273" s="28">
        <f>H3273*D3273</f>
        <v/>
      </c>
      <c r="M3273" s="28">
        <f>I3273*D3273</f>
        <v/>
      </c>
    </row>
    <row r="3274">
      <c r="A3274" t="inlineStr">
        <is>
          <t>PRO-01119</t>
        </is>
      </c>
      <c r="B3274" t="inlineStr">
        <is>
          <t>g2</t>
        </is>
      </c>
      <c r="C3274" t="n">
        <v>4</v>
      </c>
      <c r="D3274" s="28" t="n">
        <v>0</v>
      </c>
      <c r="E3274" t="n">
        <v>4</v>
      </c>
      <c r="F3274">
        <f>IF(E3274=1,1,IF(E3274=2,0.5,IF(OR(C3274=1,C3274=E3274),0.4,0.2/(E3274-2))))</f>
        <v/>
      </c>
      <c r="G3274">
        <f>IF(C3274=1,1,0)</f>
        <v/>
      </c>
      <c r="H3274">
        <f>IF(C3274=E3274,1,0)</f>
        <v/>
      </c>
      <c r="I3274">
        <f>1/E3274</f>
        <v/>
      </c>
      <c r="J3274" s="28">
        <f>F3274*D3274</f>
        <v/>
      </c>
      <c r="K3274" s="28">
        <f>G3274*D3274</f>
        <v/>
      </c>
      <c r="L3274" s="28">
        <f>H3274*D3274</f>
        <v/>
      </c>
      <c r="M3274" s="28">
        <f>I3274*D3274</f>
        <v/>
      </c>
    </row>
    <row r="3275">
      <c r="A3275" t="inlineStr">
        <is>
          <t>PRO-01120</t>
        </is>
      </c>
      <c r="B3275" t="inlineStr">
        <is>
          <t>google</t>
        </is>
      </c>
      <c r="C3275" t="n">
        <v>1</v>
      </c>
      <c r="D3275" s="28" t="n">
        <v>0</v>
      </c>
      <c r="E3275" t="n">
        <v>3</v>
      </c>
      <c r="F3275">
        <f>IF(E3275=1,1,IF(E3275=2,0.5,IF(OR(C3275=1,C3275=E3275),0.4,0.2/(E3275-2))))</f>
        <v/>
      </c>
      <c r="G3275">
        <f>IF(C3275=1,1,0)</f>
        <v/>
      </c>
      <c r="H3275">
        <f>IF(C3275=E3275,1,0)</f>
        <v/>
      </c>
      <c r="I3275">
        <f>1/E3275</f>
        <v/>
      </c>
      <c r="J3275" s="28">
        <f>F3275*D3275</f>
        <v/>
      </c>
      <c r="K3275" s="28">
        <f>G3275*D3275</f>
        <v/>
      </c>
      <c r="L3275" s="28">
        <f>H3275*D3275</f>
        <v/>
      </c>
      <c r="M3275" s="28">
        <f>I3275*D3275</f>
        <v/>
      </c>
    </row>
    <row r="3276">
      <c r="A3276" t="inlineStr">
        <is>
          <t>PRO-01120</t>
        </is>
      </c>
      <c r="B3276" t="inlineStr">
        <is>
          <t>google</t>
        </is>
      </c>
      <c r="C3276" t="n">
        <v>2</v>
      </c>
      <c r="D3276" s="28" t="n">
        <v>0</v>
      </c>
      <c r="E3276" t="n">
        <v>3</v>
      </c>
      <c r="F3276">
        <f>IF(E3276=1,1,IF(E3276=2,0.5,IF(OR(C3276=1,C3276=E3276),0.4,0.2/(E3276-2))))</f>
        <v/>
      </c>
      <c r="G3276">
        <f>IF(C3276=1,1,0)</f>
        <v/>
      </c>
      <c r="H3276">
        <f>IF(C3276=E3276,1,0)</f>
        <v/>
      </c>
      <c r="I3276">
        <f>1/E3276</f>
        <v/>
      </c>
      <c r="J3276" s="28">
        <f>F3276*D3276</f>
        <v/>
      </c>
      <c r="K3276" s="28">
        <f>G3276*D3276</f>
        <v/>
      </c>
      <c r="L3276" s="28">
        <f>H3276*D3276</f>
        <v/>
      </c>
      <c r="M3276" s="28">
        <f>I3276*D3276</f>
        <v/>
      </c>
    </row>
    <row r="3277">
      <c r="A3277" t="inlineStr">
        <is>
          <t>PRO-01120</t>
        </is>
      </c>
      <c r="B3277" t="inlineStr">
        <is>
          <t>google</t>
        </is>
      </c>
      <c r="C3277" t="n">
        <v>3</v>
      </c>
      <c r="D3277" s="28" t="n">
        <v>0</v>
      </c>
      <c r="E3277" t="n">
        <v>3</v>
      </c>
      <c r="F3277">
        <f>IF(E3277=1,1,IF(E3277=2,0.5,IF(OR(C3277=1,C3277=E3277),0.4,0.2/(E3277-2))))</f>
        <v/>
      </c>
      <c r="G3277">
        <f>IF(C3277=1,1,0)</f>
        <v/>
      </c>
      <c r="H3277">
        <f>IF(C3277=E3277,1,0)</f>
        <v/>
      </c>
      <c r="I3277">
        <f>1/E3277</f>
        <v/>
      </c>
      <c r="J3277" s="28">
        <f>F3277*D3277</f>
        <v/>
      </c>
      <c r="K3277" s="28">
        <f>G3277*D3277</f>
        <v/>
      </c>
      <c r="L3277" s="28">
        <f>H3277*D3277</f>
        <v/>
      </c>
      <c r="M3277" s="28">
        <f>I3277*D3277</f>
        <v/>
      </c>
    </row>
    <row r="3278">
      <c r="A3278" t="inlineStr">
        <is>
          <t>PRO-01121</t>
        </is>
      </c>
      <c r="B3278" t="inlineStr">
        <is>
          <t>linkedin</t>
        </is>
      </c>
      <c r="C3278" t="n">
        <v>1</v>
      </c>
      <c r="D3278" s="28" t="n">
        <v>71332</v>
      </c>
      <c r="E3278" t="n">
        <v>4</v>
      </c>
      <c r="F3278">
        <f>IF(E3278=1,1,IF(E3278=2,0.5,IF(OR(C3278=1,C3278=E3278),0.4,0.2/(E3278-2))))</f>
        <v/>
      </c>
      <c r="G3278">
        <f>IF(C3278=1,1,0)</f>
        <v/>
      </c>
      <c r="H3278">
        <f>IF(C3278=E3278,1,0)</f>
        <v/>
      </c>
      <c r="I3278">
        <f>1/E3278</f>
        <v/>
      </c>
      <c r="J3278" s="28">
        <f>F3278*D3278</f>
        <v/>
      </c>
      <c r="K3278" s="28">
        <f>G3278*D3278</f>
        <v/>
      </c>
      <c r="L3278" s="28">
        <f>H3278*D3278</f>
        <v/>
      </c>
      <c r="M3278" s="28">
        <f>I3278*D3278</f>
        <v/>
      </c>
    </row>
    <row r="3279">
      <c r="A3279" t="inlineStr">
        <is>
          <t>PRO-01121</t>
        </is>
      </c>
      <c r="B3279" t="inlineStr">
        <is>
          <t>linkedin</t>
        </is>
      </c>
      <c r="C3279" t="n">
        <v>2</v>
      </c>
      <c r="D3279" s="28" t="n">
        <v>71332</v>
      </c>
      <c r="E3279" t="n">
        <v>4</v>
      </c>
      <c r="F3279">
        <f>IF(E3279=1,1,IF(E3279=2,0.5,IF(OR(C3279=1,C3279=E3279),0.4,0.2/(E3279-2))))</f>
        <v/>
      </c>
      <c r="G3279">
        <f>IF(C3279=1,1,0)</f>
        <v/>
      </c>
      <c r="H3279">
        <f>IF(C3279=E3279,1,0)</f>
        <v/>
      </c>
      <c r="I3279">
        <f>1/E3279</f>
        <v/>
      </c>
      <c r="J3279" s="28">
        <f>F3279*D3279</f>
        <v/>
      </c>
      <c r="K3279" s="28">
        <f>G3279*D3279</f>
        <v/>
      </c>
      <c r="L3279" s="28">
        <f>H3279*D3279</f>
        <v/>
      </c>
      <c r="M3279" s="28">
        <f>I3279*D3279</f>
        <v/>
      </c>
    </row>
    <row r="3280">
      <c r="A3280" t="inlineStr">
        <is>
          <t>PRO-01121</t>
        </is>
      </c>
      <c r="B3280" t="inlineStr">
        <is>
          <t>g2</t>
        </is>
      </c>
      <c r="C3280" t="n">
        <v>3</v>
      </c>
      <c r="D3280" s="28" t="n">
        <v>71332</v>
      </c>
      <c r="E3280" t="n">
        <v>4</v>
      </c>
      <c r="F3280">
        <f>IF(E3280=1,1,IF(E3280=2,0.5,IF(OR(C3280=1,C3280=E3280),0.4,0.2/(E3280-2))))</f>
        <v/>
      </c>
      <c r="G3280">
        <f>IF(C3280=1,1,0)</f>
        <v/>
      </c>
      <c r="H3280">
        <f>IF(C3280=E3280,1,0)</f>
        <v/>
      </c>
      <c r="I3280">
        <f>1/E3280</f>
        <v/>
      </c>
      <c r="J3280" s="28">
        <f>F3280*D3280</f>
        <v/>
      </c>
      <c r="K3280" s="28">
        <f>G3280*D3280</f>
        <v/>
      </c>
      <c r="L3280" s="28">
        <f>H3280*D3280</f>
        <v/>
      </c>
      <c r="M3280" s="28">
        <f>I3280*D3280</f>
        <v/>
      </c>
    </row>
    <row r="3281">
      <c r="A3281" t="inlineStr">
        <is>
          <t>PRO-01121</t>
        </is>
      </c>
      <c r="B3281" t="inlineStr">
        <is>
          <t>linkedin</t>
        </is>
      </c>
      <c r="C3281" t="n">
        <v>4</v>
      </c>
      <c r="D3281" s="28" t="n">
        <v>71332</v>
      </c>
      <c r="E3281" t="n">
        <v>4</v>
      </c>
      <c r="F3281">
        <f>IF(E3281=1,1,IF(E3281=2,0.5,IF(OR(C3281=1,C3281=E3281),0.4,0.2/(E3281-2))))</f>
        <v/>
      </c>
      <c r="G3281">
        <f>IF(C3281=1,1,0)</f>
        <v/>
      </c>
      <c r="H3281">
        <f>IF(C3281=E3281,1,0)</f>
        <v/>
      </c>
      <c r="I3281">
        <f>1/E3281</f>
        <v/>
      </c>
      <c r="J3281" s="28">
        <f>F3281*D3281</f>
        <v/>
      </c>
      <c r="K3281" s="28">
        <f>G3281*D3281</f>
        <v/>
      </c>
      <c r="L3281" s="28">
        <f>H3281*D3281</f>
        <v/>
      </c>
      <c r="M3281" s="28">
        <f>I3281*D3281</f>
        <v/>
      </c>
    </row>
    <row r="3282">
      <c r="A3282" t="inlineStr">
        <is>
          <t>PRO-01122</t>
        </is>
      </c>
      <c r="B3282" t="inlineStr">
        <is>
          <t>linkedin</t>
        </is>
      </c>
      <c r="C3282" t="n">
        <v>1</v>
      </c>
      <c r="D3282" s="28" t="n">
        <v>75523</v>
      </c>
      <c r="E3282" t="n">
        <v>4</v>
      </c>
      <c r="F3282">
        <f>IF(E3282=1,1,IF(E3282=2,0.5,IF(OR(C3282=1,C3282=E3282),0.4,0.2/(E3282-2))))</f>
        <v/>
      </c>
      <c r="G3282">
        <f>IF(C3282=1,1,0)</f>
        <v/>
      </c>
      <c r="H3282">
        <f>IF(C3282=E3282,1,0)</f>
        <v/>
      </c>
      <c r="I3282">
        <f>1/E3282</f>
        <v/>
      </c>
      <c r="J3282" s="28">
        <f>F3282*D3282</f>
        <v/>
      </c>
      <c r="K3282" s="28">
        <f>G3282*D3282</f>
        <v/>
      </c>
      <c r="L3282" s="28">
        <f>H3282*D3282</f>
        <v/>
      </c>
      <c r="M3282" s="28">
        <f>I3282*D3282</f>
        <v/>
      </c>
    </row>
    <row r="3283">
      <c r="A3283" t="inlineStr">
        <is>
          <t>PRO-01122</t>
        </is>
      </c>
      <c r="B3283" t="inlineStr">
        <is>
          <t>google</t>
        </is>
      </c>
      <c r="C3283" t="n">
        <v>2</v>
      </c>
      <c r="D3283" s="28" t="n">
        <v>75523</v>
      </c>
      <c r="E3283" t="n">
        <v>4</v>
      </c>
      <c r="F3283">
        <f>IF(E3283=1,1,IF(E3283=2,0.5,IF(OR(C3283=1,C3283=E3283),0.4,0.2/(E3283-2))))</f>
        <v/>
      </c>
      <c r="G3283">
        <f>IF(C3283=1,1,0)</f>
        <v/>
      </c>
      <c r="H3283">
        <f>IF(C3283=E3283,1,0)</f>
        <v/>
      </c>
      <c r="I3283">
        <f>1/E3283</f>
        <v/>
      </c>
      <c r="J3283" s="28">
        <f>F3283*D3283</f>
        <v/>
      </c>
      <c r="K3283" s="28">
        <f>G3283*D3283</f>
        <v/>
      </c>
      <c r="L3283" s="28">
        <f>H3283*D3283</f>
        <v/>
      </c>
      <c r="M3283" s="28">
        <f>I3283*D3283</f>
        <v/>
      </c>
    </row>
    <row r="3284">
      <c r="A3284" t="inlineStr">
        <is>
          <t>PRO-01122</t>
        </is>
      </c>
      <c r="B3284" t="inlineStr">
        <is>
          <t>g2</t>
        </is>
      </c>
      <c r="C3284" t="n">
        <v>3</v>
      </c>
      <c r="D3284" s="28" t="n">
        <v>75523</v>
      </c>
      <c r="E3284" t="n">
        <v>4</v>
      </c>
      <c r="F3284">
        <f>IF(E3284=1,1,IF(E3284=2,0.5,IF(OR(C3284=1,C3284=E3284),0.4,0.2/(E3284-2))))</f>
        <v/>
      </c>
      <c r="G3284">
        <f>IF(C3284=1,1,0)</f>
        <v/>
      </c>
      <c r="H3284">
        <f>IF(C3284=E3284,1,0)</f>
        <v/>
      </c>
      <c r="I3284">
        <f>1/E3284</f>
        <v/>
      </c>
      <c r="J3284" s="28">
        <f>F3284*D3284</f>
        <v/>
      </c>
      <c r="K3284" s="28">
        <f>G3284*D3284</f>
        <v/>
      </c>
      <c r="L3284" s="28">
        <f>H3284*D3284</f>
        <v/>
      </c>
      <c r="M3284" s="28">
        <f>I3284*D3284</f>
        <v/>
      </c>
    </row>
    <row r="3285">
      <c r="A3285" t="inlineStr">
        <is>
          <t>PRO-01122</t>
        </is>
      </c>
      <c r="B3285" t="inlineStr">
        <is>
          <t>linkedin</t>
        </is>
      </c>
      <c r="C3285" t="n">
        <v>4</v>
      </c>
      <c r="D3285" s="28" t="n">
        <v>75523</v>
      </c>
      <c r="E3285" t="n">
        <v>4</v>
      </c>
      <c r="F3285">
        <f>IF(E3285=1,1,IF(E3285=2,0.5,IF(OR(C3285=1,C3285=E3285),0.4,0.2/(E3285-2))))</f>
        <v/>
      </c>
      <c r="G3285">
        <f>IF(C3285=1,1,0)</f>
        <v/>
      </c>
      <c r="H3285">
        <f>IF(C3285=E3285,1,0)</f>
        <v/>
      </c>
      <c r="I3285">
        <f>1/E3285</f>
        <v/>
      </c>
      <c r="J3285" s="28">
        <f>F3285*D3285</f>
        <v/>
      </c>
      <c r="K3285" s="28">
        <f>G3285*D3285</f>
        <v/>
      </c>
      <c r="L3285" s="28">
        <f>H3285*D3285</f>
        <v/>
      </c>
      <c r="M3285" s="28">
        <f>I3285*D3285</f>
        <v/>
      </c>
    </row>
    <row r="3286">
      <c r="A3286" t="inlineStr">
        <is>
          <t>PRO-01123</t>
        </is>
      </c>
      <c r="B3286" t="inlineStr">
        <is>
          <t>google</t>
        </is>
      </c>
      <c r="C3286" t="n">
        <v>1</v>
      </c>
      <c r="D3286" s="28" t="n">
        <v>0</v>
      </c>
      <c r="E3286" t="n">
        <v>2</v>
      </c>
      <c r="F3286">
        <f>IF(E3286=1,1,IF(E3286=2,0.5,IF(OR(C3286=1,C3286=E3286),0.4,0.2/(E3286-2))))</f>
        <v/>
      </c>
      <c r="G3286">
        <f>IF(C3286=1,1,0)</f>
        <v/>
      </c>
      <c r="H3286">
        <f>IF(C3286=E3286,1,0)</f>
        <v/>
      </c>
      <c r="I3286">
        <f>1/E3286</f>
        <v/>
      </c>
      <c r="J3286" s="28">
        <f>F3286*D3286</f>
        <v/>
      </c>
      <c r="K3286" s="28">
        <f>G3286*D3286</f>
        <v/>
      </c>
      <c r="L3286" s="28">
        <f>H3286*D3286</f>
        <v/>
      </c>
      <c r="M3286" s="28">
        <f>I3286*D3286</f>
        <v/>
      </c>
    </row>
    <row r="3287">
      <c r="A3287" t="inlineStr">
        <is>
          <t>PRO-01123</t>
        </is>
      </c>
      <c r="B3287" t="inlineStr">
        <is>
          <t>programmatic</t>
        </is>
      </c>
      <c r="C3287" t="n">
        <v>2</v>
      </c>
      <c r="D3287" s="28" t="n">
        <v>0</v>
      </c>
      <c r="E3287" t="n">
        <v>2</v>
      </c>
      <c r="F3287">
        <f>IF(E3287=1,1,IF(E3287=2,0.5,IF(OR(C3287=1,C3287=E3287),0.4,0.2/(E3287-2))))</f>
        <v/>
      </c>
      <c r="G3287">
        <f>IF(C3287=1,1,0)</f>
        <v/>
      </c>
      <c r="H3287">
        <f>IF(C3287=E3287,1,0)</f>
        <v/>
      </c>
      <c r="I3287">
        <f>1/E3287</f>
        <v/>
      </c>
      <c r="J3287" s="28">
        <f>F3287*D3287</f>
        <v/>
      </c>
      <c r="K3287" s="28">
        <f>G3287*D3287</f>
        <v/>
      </c>
      <c r="L3287" s="28">
        <f>H3287*D3287</f>
        <v/>
      </c>
      <c r="M3287" s="28">
        <f>I3287*D3287</f>
        <v/>
      </c>
    </row>
    <row r="3288">
      <c r="A3288" t="inlineStr">
        <is>
          <t>PRO-01124</t>
        </is>
      </c>
      <c r="B3288" t="inlineStr">
        <is>
          <t>google</t>
        </is>
      </c>
      <c r="C3288" t="n">
        <v>1</v>
      </c>
      <c r="D3288" s="28" t="n">
        <v>0</v>
      </c>
      <c r="E3288" t="n">
        <v>4</v>
      </c>
      <c r="F3288">
        <f>IF(E3288=1,1,IF(E3288=2,0.5,IF(OR(C3288=1,C3288=E3288),0.4,0.2/(E3288-2))))</f>
        <v/>
      </c>
      <c r="G3288">
        <f>IF(C3288=1,1,0)</f>
        <v/>
      </c>
      <c r="H3288">
        <f>IF(C3288=E3288,1,0)</f>
        <v/>
      </c>
      <c r="I3288">
        <f>1/E3288</f>
        <v/>
      </c>
      <c r="J3288" s="28">
        <f>F3288*D3288</f>
        <v/>
      </c>
      <c r="K3288" s="28">
        <f>G3288*D3288</f>
        <v/>
      </c>
      <c r="L3288" s="28">
        <f>H3288*D3288</f>
        <v/>
      </c>
      <c r="M3288" s="28">
        <f>I3288*D3288</f>
        <v/>
      </c>
    </row>
    <row r="3289">
      <c r="A3289" t="inlineStr">
        <is>
          <t>PRO-01124</t>
        </is>
      </c>
      <c r="B3289" t="inlineStr">
        <is>
          <t>linkedin</t>
        </is>
      </c>
      <c r="C3289" t="n">
        <v>2</v>
      </c>
      <c r="D3289" s="28" t="n">
        <v>0</v>
      </c>
      <c r="E3289" t="n">
        <v>4</v>
      </c>
      <c r="F3289">
        <f>IF(E3289=1,1,IF(E3289=2,0.5,IF(OR(C3289=1,C3289=E3289),0.4,0.2/(E3289-2))))</f>
        <v/>
      </c>
      <c r="G3289">
        <f>IF(C3289=1,1,0)</f>
        <v/>
      </c>
      <c r="H3289">
        <f>IF(C3289=E3289,1,0)</f>
        <v/>
      </c>
      <c r="I3289">
        <f>1/E3289</f>
        <v/>
      </c>
      <c r="J3289" s="28">
        <f>F3289*D3289</f>
        <v/>
      </c>
      <c r="K3289" s="28">
        <f>G3289*D3289</f>
        <v/>
      </c>
      <c r="L3289" s="28">
        <f>H3289*D3289</f>
        <v/>
      </c>
      <c r="M3289" s="28">
        <f>I3289*D3289</f>
        <v/>
      </c>
    </row>
    <row r="3290">
      <c r="A3290" t="inlineStr">
        <is>
          <t>PRO-01124</t>
        </is>
      </c>
      <c r="B3290" t="inlineStr">
        <is>
          <t>linkedin</t>
        </is>
      </c>
      <c r="C3290" t="n">
        <v>3</v>
      </c>
      <c r="D3290" s="28" t="n">
        <v>0</v>
      </c>
      <c r="E3290" t="n">
        <v>4</v>
      </c>
      <c r="F3290">
        <f>IF(E3290=1,1,IF(E3290=2,0.5,IF(OR(C3290=1,C3290=E3290),0.4,0.2/(E3290-2))))</f>
        <v/>
      </c>
      <c r="G3290">
        <f>IF(C3290=1,1,0)</f>
        <v/>
      </c>
      <c r="H3290">
        <f>IF(C3290=E3290,1,0)</f>
        <v/>
      </c>
      <c r="I3290">
        <f>1/E3290</f>
        <v/>
      </c>
      <c r="J3290" s="28">
        <f>F3290*D3290</f>
        <v/>
      </c>
      <c r="K3290" s="28">
        <f>G3290*D3290</f>
        <v/>
      </c>
      <c r="L3290" s="28">
        <f>H3290*D3290</f>
        <v/>
      </c>
      <c r="M3290" s="28">
        <f>I3290*D3290</f>
        <v/>
      </c>
    </row>
    <row r="3291">
      <c r="A3291" t="inlineStr">
        <is>
          <t>PRO-01124</t>
        </is>
      </c>
      <c r="B3291" t="inlineStr">
        <is>
          <t>google</t>
        </is>
      </c>
      <c r="C3291" t="n">
        <v>4</v>
      </c>
      <c r="D3291" s="28" t="n">
        <v>0</v>
      </c>
      <c r="E3291" t="n">
        <v>4</v>
      </c>
      <c r="F3291">
        <f>IF(E3291=1,1,IF(E3291=2,0.5,IF(OR(C3291=1,C3291=E3291),0.4,0.2/(E3291-2))))</f>
        <v/>
      </c>
      <c r="G3291">
        <f>IF(C3291=1,1,0)</f>
        <v/>
      </c>
      <c r="H3291">
        <f>IF(C3291=E3291,1,0)</f>
        <v/>
      </c>
      <c r="I3291">
        <f>1/E3291</f>
        <v/>
      </c>
      <c r="J3291" s="28">
        <f>F3291*D3291</f>
        <v/>
      </c>
      <c r="K3291" s="28">
        <f>G3291*D3291</f>
        <v/>
      </c>
      <c r="L3291" s="28">
        <f>H3291*D3291</f>
        <v/>
      </c>
      <c r="M3291" s="28">
        <f>I3291*D3291</f>
        <v/>
      </c>
    </row>
    <row r="3292">
      <c r="A3292" t="inlineStr">
        <is>
          <t>PRO-01125</t>
        </is>
      </c>
      <c r="B3292" t="inlineStr">
        <is>
          <t>google</t>
        </is>
      </c>
      <c r="C3292" t="n">
        <v>1</v>
      </c>
      <c r="D3292" s="28" t="n">
        <v>0</v>
      </c>
      <c r="E3292" t="n">
        <v>3</v>
      </c>
      <c r="F3292">
        <f>IF(E3292=1,1,IF(E3292=2,0.5,IF(OR(C3292=1,C3292=E3292),0.4,0.2/(E3292-2))))</f>
        <v/>
      </c>
      <c r="G3292">
        <f>IF(C3292=1,1,0)</f>
        <v/>
      </c>
      <c r="H3292">
        <f>IF(C3292=E3292,1,0)</f>
        <v/>
      </c>
      <c r="I3292">
        <f>1/E3292</f>
        <v/>
      </c>
      <c r="J3292" s="28">
        <f>F3292*D3292</f>
        <v/>
      </c>
      <c r="K3292" s="28">
        <f>G3292*D3292</f>
        <v/>
      </c>
      <c r="L3292" s="28">
        <f>H3292*D3292</f>
        <v/>
      </c>
      <c r="M3292" s="28">
        <f>I3292*D3292</f>
        <v/>
      </c>
    </row>
    <row r="3293">
      <c r="A3293" t="inlineStr">
        <is>
          <t>PRO-01125</t>
        </is>
      </c>
      <c r="B3293" t="inlineStr">
        <is>
          <t>g2</t>
        </is>
      </c>
      <c r="C3293" t="n">
        <v>2</v>
      </c>
      <c r="D3293" s="28" t="n">
        <v>0</v>
      </c>
      <c r="E3293" t="n">
        <v>3</v>
      </c>
      <c r="F3293">
        <f>IF(E3293=1,1,IF(E3293=2,0.5,IF(OR(C3293=1,C3293=E3293),0.4,0.2/(E3293-2))))</f>
        <v/>
      </c>
      <c r="G3293">
        <f>IF(C3293=1,1,0)</f>
        <v/>
      </c>
      <c r="H3293">
        <f>IF(C3293=E3293,1,0)</f>
        <v/>
      </c>
      <c r="I3293">
        <f>1/E3293</f>
        <v/>
      </c>
      <c r="J3293" s="28">
        <f>F3293*D3293</f>
        <v/>
      </c>
      <c r="K3293" s="28">
        <f>G3293*D3293</f>
        <v/>
      </c>
      <c r="L3293" s="28">
        <f>H3293*D3293</f>
        <v/>
      </c>
      <c r="M3293" s="28">
        <f>I3293*D3293</f>
        <v/>
      </c>
    </row>
    <row r="3294">
      <c r="A3294" t="inlineStr">
        <is>
          <t>PRO-01125</t>
        </is>
      </c>
      <c r="B3294" t="inlineStr">
        <is>
          <t>google</t>
        </is>
      </c>
      <c r="C3294" t="n">
        <v>3</v>
      </c>
      <c r="D3294" s="28" t="n">
        <v>0</v>
      </c>
      <c r="E3294" t="n">
        <v>3</v>
      </c>
      <c r="F3294">
        <f>IF(E3294=1,1,IF(E3294=2,0.5,IF(OR(C3294=1,C3294=E3294),0.4,0.2/(E3294-2))))</f>
        <v/>
      </c>
      <c r="G3294">
        <f>IF(C3294=1,1,0)</f>
        <v/>
      </c>
      <c r="H3294">
        <f>IF(C3294=E3294,1,0)</f>
        <v/>
      </c>
      <c r="I3294">
        <f>1/E3294</f>
        <v/>
      </c>
      <c r="J3294" s="28">
        <f>F3294*D3294</f>
        <v/>
      </c>
      <c r="K3294" s="28">
        <f>G3294*D3294</f>
        <v/>
      </c>
      <c r="L3294" s="28">
        <f>H3294*D3294</f>
        <v/>
      </c>
      <c r="M3294" s="28">
        <f>I3294*D3294</f>
        <v/>
      </c>
    </row>
    <row r="3295">
      <c r="A3295" t="inlineStr">
        <is>
          <t>PRO-01126</t>
        </is>
      </c>
      <c r="B3295" t="inlineStr">
        <is>
          <t>google</t>
        </is>
      </c>
      <c r="C3295" t="n">
        <v>1</v>
      </c>
      <c r="D3295" s="28" t="n">
        <v>0</v>
      </c>
      <c r="E3295" t="n">
        <v>3</v>
      </c>
      <c r="F3295">
        <f>IF(E3295=1,1,IF(E3295=2,0.5,IF(OR(C3295=1,C3295=E3295),0.4,0.2/(E3295-2))))</f>
        <v/>
      </c>
      <c r="G3295">
        <f>IF(C3295=1,1,0)</f>
        <v/>
      </c>
      <c r="H3295">
        <f>IF(C3295=E3295,1,0)</f>
        <v/>
      </c>
      <c r="I3295">
        <f>1/E3295</f>
        <v/>
      </c>
      <c r="J3295" s="28">
        <f>F3295*D3295</f>
        <v/>
      </c>
      <c r="K3295" s="28">
        <f>G3295*D3295</f>
        <v/>
      </c>
      <c r="L3295" s="28">
        <f>H3295*D3295</f>
        <v/>
      </c>
      <c r="M3295" s="28">
        <f>I3295*D3295</f>
        <v/>
      </c>
    </row>
    <row r="3296">
      <c r="A3296" t="inlineStr">
        <is>
          <t>PRO-01126</t>
        </is>
      </c>
      <c r="B3296" t="inlineStr">
        <is>
          <t>linkedin</t>
        </is>
      </c>
      <c r="C3296" t="n">
        <v>2</v>
      </c>
      <c r="D3296" s="28" t="n">
        <v>0</v>
      </c>
      <c r="E3296" t="n">
        <v>3</v>
      </c>
      <c r="F3296">
        <f>IF(E3296=1,1,IF(E3296=2,0.5,IF(OR(C3296=1,C3296=E3296),0.4,0.2/(E3296-2))))</f>
        <v/>
      </c>
      <c r="G3296">
        <f>IF(C3296=1,1,0)</f>
        <v/>
      </c>
      <c r="H3296">
        <f>IF(C3296=E3296,1,0)</f>
        <v/>
      </c>
      <c r="I3296">
        <f>1/E3296</f>
        <v/>
      </c>
      <c r="J3296" s="28">
        <f>F3296*D3296</f>
        <v/>
      </c>
      <c r="K3296" s="28">
        <f>G3296*D3296</f>
        <v/>
      </c>
      <c r="L3296" s="28">
        <f>H3296*D3296</f>
        <v/>
      </c>
      <c r="M3296" s="28">
        <f>I3296*D3296</f>
        <v/>
      </c>
    </row>
    <row r="3297">
      <c r="A3297" t="inlineStr">
        <is>
          <t>PRO-01126</t>
        </is>
      </c>
      <c r="B3297" t="inlineStr">
        <is>
          <t>linkedin</t>
        </is>
      </c>
      <c r="C3297" t="n">
        <v>3</v>
      </c>
      <c r="D3297" s="28" t="n">
        <v>0</v>
      </c>
      <c r="E3297" t="n">
        <v>3</v>
      </c>
      <c r="F3297">
        <f>IF(E3297=1,1,IF(E3297=2,0.5,IF(OR(C3297=1,C3297=E3297),0.4,0.2/(E3297-2))))</f>
        <v/>
      </c>
      <c r="G3297">
        <f>IF(C3297=1,1,0)</f>
        <v/>
      </c>
      <c r="H3297">
        <f>IF(C3297=E3297,1,0)</f>
        <v/>
      </c>
      <c r="I3297">
        <f>1/E3297</f>
        <v/>
      </c>
      <c r="J3297" s="28">
        <f>F3297*D3297</f>
        <v/>
      </c>
      <c r="K3297" s="28">
        <f>G3297*D3297</f>
        <v/>
      </c>
      <c r="L3297" s="28">
        <f>H3297*D3297</f>
        <v/>
      </c>
      <c r="M3297" s="28">
        <f>I3297*D3297</f>
        <v/>
      </c>
    </row>
    <row r="3298">
      <c r="A3298" t="inlineStr">
        <is>
          <t>PRO-01127</t>
        </is>
      </c>
      <c r="B3298" t="inlineStr">
        <is>
          <t>linkedin</t>
        </is>
      </c>
      <c r="C3298" t="n">
        <v>1</v>
      </c>
      <c r="D3298" s="28" t="n">
        <v>76360</v>
      </c>
      <c r="E3298" t="n">
        <v>3</v>
      </c>
      <c r="F3298">
        <f>IF(E3298=1,1,IF(E3298=2,0.5,IF(OR(C3298=1,C3298=E3298),0.4,0.2/(E3298-2))))</f>
        <v/>
      </c>
      <c r="G3298">
        <f>IF(C3298=1,1,0)</f>
        <v/>
      </c>
      <c r="H3298">
        <f>IF(C3298=E3298,1,0)</f>
        <v/>
      </c>
      <c r="I3298">
        <f>1/E3298</f>
        <v/>
      </c>
      <c r="J3298" s="28">
        <f>F3298*D3298</f>
        <v/>
      </c>
      <c r="K3298" s="28">
        <f>G3298*D3298</f>
        <v/>
      </c>
      <c r="L3298" s="28">
        <f>H3298*D3298</f>
        <v/>
      </c>
      <c r="M3298" s="28">
        <f>I3298*D3298</f>
        <v/>
      </c>
    </row>
    <row r="3299">
      <c r="A3299" t="inlineStr">
        <is>
          <t>PRO-01127</t>
        </is>
      </c>
      <c r="B3299" t="inlineStr">
        <is>
          <t>google</t>
        </is>
      </c>
      <c r="C3299" t="n">
        <v>2</v>
      </c>
      <c r="D3299" s="28" t="n">
        <v>76360</v>
      </c>
      <c r="E3299" t="n">
        <v>3</v>
      </c>
      <c r="F3299">
        <f>IF(E3299=1,1,IF(E3299=2,0.5,IF(OR(C3299=1,C3299=E3299),0.4,0.2/(E3299-2))))</f>
        <v/>
      </c>
      <c r="G3299">
        <f>IF(C3299=1,1,0)</f>
        <v/>
      </c>
      <c r="H3299">
        <f>IF(C3299=E3299,1,0)</f>
        <v/>
      </c>
      <c r="I3299">
        <f>1/E3299</f>
        <v/>
      </c>
      <c r="J3299" s="28">
        <f>F3299*D3299</f>
        <v/>
      </c>
      <c r="K3299" s="28">
        <f>G3299*D3299</f>
        <v/>
      </c>
      <c r="L3299" s="28">
        <f>H3299*D3299</f>
        <v/>
      </c>
      <c r="M3299" s="28">
        <f>I3299*D3299</f>
        <v/>
      </c>
    </row>
    <row r="3300">
      <c r="A3300" t="inlineStr">
        <is>
          <t>PRO-01127</t>
        </is>
      </c>
      <c r="B3300" t="inlineStr">
        <is>
          <t>google</t>
        </is>
      </c>
      <c r="C3300" t="n">
        <v>3</v>
      </c>
      <c r="D3300" s="28" t="n">
        <v>76360</v>
      </c>
      <c r="E3300" t="n">
        <v>3</v>
      </c>
      <c r="F3300">
        <f>IF(E3300=1,1,IF(E3300=2,0.5,IF(OR(C3300=1,C3300=E3300),0.4,0.2/(E3300-2))))</f>
        <v/>
      </c>
      <c r="G3300">
        <f>IF(C3300=1,1,0)</f>
        <v/>
      </c>
      <c r="H3300">
        <f>IF(C3300=E3300,1,0)</f>
        <v/>
      </c>
      <c r="I3300">
        <f>1/E3300</f>
        <v/>
      </c>
      <c r="J3300" s="28">
        <f>F3300*D3300</f>
        <v/>
      </c>
      <c r="K3300" s="28">
        <f>G3300*D3300</f>
        <v/>
      </c>
      <c r="L3300" s="28">
        <f>H3300*D3300</f>
        <v/>
      </c>
      <c r="M3300" s="28">
        <f>I3300*D3300</f>
        <v/>
      </c>
    </row>
    <row r="3301">
      <c r="A3301" t="inlineStr">
        <is>
          <t>PRO-01128</t>
        </is>
      </c>
      <c r="B3301" t="inlineStr">
        <is>
          <t>linkedin</t>
        </is>
      </c>
      <c r="C3301" t="n">
        <v>1</v>
      </c>
      <c r="D3301" s="28" t="n">
        <v>0</v>
      </c>
      <c r="E3301" t="n">
        <v>4</v>
      </c>
      <c r="F3301">
        <f>IF(E3301=1,1,IF(E3301=2,0.5,IF(OR(C3301=1,C3301=E3301),0.4,0.2/(E3301-2))))</f>
        <v/>
      </c>
      <c r="G3301">
        <f>IF(C3301=1,1,0)</f>
        <v/>
      </c>
      <c r="H3301">
        <f>IF(C3301=E3301,1,0)</f>
        <v/>
      </c>
      <c r="I3301">
        <f>1/E3301</f>
        <v/>
      </c>
      <c r="J3301" s="28">
        <f>F3301*D3301</f>
        <v/>
      </c>
      <c r="K3301" s="28">
        <f>G3301*D3301</f>
        <v/>
      </c>
      <c r="L3301" s="28">
        <f>H3301*D3301</f>
        <v/>
      </c>
      <c r="M3301" s="28">
        <f>I3301*D3301</f>
        <v/>
      </c>
    </row>
    <row r="3302">
      <c r="A3302" t="inlineStr">
        <is>
          <t>PRO-01128</t>
        </is>
      </c>
      <c r="B3302" t="inlineStr">
        <is>
          <t>programmatic</t>
        </is>
      </c>
      <c r="C3302" t="n">
        <v>2</v>
      </c>
      <c r="D3302" s="28" t="n">
        <v>0</v>
      </c>
      <c r="E3302" t="n">
        <v>4</v>
      </c>
      <c r="F3302">
        <f>IF(E3302=1,1,IF(E3302=2,0.5,IF(OR(C3302=1,C3302=E3302),0.4,0.2/(E3302-2))))</f>
        <v/>
      </c>
      <c r="G3302">
        <f>IF(C3302=1,1,0)</f>
        <v/>
      </c>
      <c r="H3302">
        <f>IF(C3302=E3302,1,0)</f>
        <v/>
      </c>
      <c r="I3302">
        <f>1/E3302</f>
        <v/>
      </c>
      <c r="J3302" s="28">
        <f>F3302*D3302</f>
        <v/>
      </c>
      <c r="K3302" s="28">
        <f>G3302*D3302</f>
        <v/>
      </c>
      <c r="L3302" s="28">
        <f>H3302*D3302</f>
        <v/>
      </c>
      <c r="M3302" s="28">
        <f>I3302*D3302</f>
        <v/>
      </c>
    </row>
    <row r="3303">
      <c r="A3303" t="inlineStr">
        <is>
          <t>PRO-01128</t>
        </is>
      </c>
      <c r="B3303" t="inlineStr">
        <is>
          <t>linkedin</t>
        </is>
      </c>
      <c r="C3303" t="n">
        <v>3</v>
      </c>
      <c r="D3303" s="28" t="n">
        <v>0</v>
      </c>
      <c r="E3303" t="n">
        <v>4</v>
      </c>
      <c r="F3303">
        <f>IF(E3303=1,1,IF(E3303=2,0.5,IF(OR(C3303=1,C3303=E3303),0.4,0.2/(E3303-2))))</f>
        <v/>
      </c>
      <c r="G3303">
        <f>IF(C3303=1,1,0)</f>
        <v/>
      </c>
      <c r="H3303">
        <f>IF(C3303=E3303,1,0)</f>
        <v/>
      </c>
      <c r="I3303">
        <f>1/E3303</f>
        <v/>
      </c>
      <c r="J3303" s="28">
        <f>F3303*D3303</f>
        <v/>
      </c>
      <c r="K3303" s="28">
        <f>G3303*D3303</f>
        <v/>
      </c>
      <c r="L3303" s="28">
        <f>H3303*D3303</f>
        <v/>
      </c>
      <c r="M3303" s="28">
        <f>I3303*D3303</f>
        <v/>
      </c>
    </row>
    <row r="3304">
      <c r="A3304" t="inlineStr">
        <is>
          <t>PRO-01128</t>
        </is>
      </c>
      <c r="B3304" t="inlineStr">
        <is>
          <t>g2</t>
        </is>
      </c>
      <c r="C3304" t="n">
        <v>4</v>
      </c>
      <c r="D3304" s="28" t="n">
        <v>0</v>
      </c>
      <c r="E3304" t="n">
        <v>4</v>
      </c>
      <c r="F3304">
        <f>IF(E3304=1,1,IF(E3304=2,0.5,IF(OR(C3304=1,C3304=E3304),0.4,0.2/(E3304-2))))</f>
        <v/>
      </c>
      <c r="G3304">
        <f>IF(C3304=1,1,0)</f>
        <v/>
      </c>
      <c r="H3304">
        <f>IF(C3304=E3304,1,0)</f>
        <v/>
      </c>
      <c r="I3304">
        <f>1/E3304</f>
        <v/>
      </c>
      <c r="J3304" s="28">
        <f>F3304*D3304</f>
        <v/>
      </c>
      <c r="K3304" s="28">
        <f>G3304*D3304</f>
        <v/>
      </c>
      <c r="L3304" s="28">
        <f>H3304*D3304</f>
        <v/>
      </c>
      <c r="M3304" s="28">
        <f>I3304*D3304</f>
        <v/>
      </c>
    </row>
    <row r="3305">
      <c r="A3305" t="inlineStr">
        <is>
          <t>PRO-01129</t>
        </is>
      </c>
      <c r="B3305" t="inlineStr">
        <is>
          <t>linkedin</t>
        </is>
      </c>
      <c r="C3305" t="n">
        <v>1</v>
      </c>
      <c r="D3305" s="28" t="n">
        <v>0</v>
      </c>
      <c r="E3305" t="n">
        <v>4</v>
      </c>
      <c r="F3305">
        <f>IF(E3305=1,1,IF(E3305=2,0.5,IF(OR(C3305=1,C3305=E3305),0.4,0.2/(E3305-2))))</f>
        <v/>
      </c>
      <c r="G3305">
        <f>IF(C3305=1,1,0)</f>
        <v/>
      </c>
      <c r="H3305">
        <f>IF(C3305=E3305,1,0)</f>
        <v/>
      </c>
      <c r="I3305">
        <f>1/E3305</f>
        <v/>
      </c>
      <c r="J3305" s="28">
        <f>F3305*D3305</f>
        <v/>
      </c>
      <c r="K3305" s="28">
        <f>G3305*D3305</f>
        <v/>
      </c>
      <c r="L3305" s="28">
        <f>H3305*D3305</f>
        <v/>
      </c>
      <c r="M3305" s="28">
        <f>I3305*D3305</f>
        <v/>
      </c>
    </row>
    <row r="3306">
      <c r="A3306" t="inlineStr">
        <is>
          <t>PRO-01129</t>
        </is>
      </c>
      <c r="B3306" t="inlineStr">
        <is>
          <t>linkedin</t>
        </is>
      </c>
      <c r="C3306" t="n">
        <v>2</v>
      </c>
      <c r="D3306" s="28" t="n">
        <v>0</v>
      </c>
      <c r="E3306" t="n">
        <v>4</v>
      </c>
      <c r="F3306">
        <f>IF(E3306=1,1,IF(E3306=2,0.5,IF(OR(C3306=1,C3306=E3306),0.4,0.2/(E3306-2))))</f>
        <v/>
      </c>
      <c r="G3306">
        <f>IF(C3306=1,1,0)</f>
        <v/>
      </c>
      <c r="H3306">
        <f>IF(C3306=E3306,1,0)</f>
        <v/>
      </c>
      <c r="I3306">
        <f>1/E3306</f>
        <v/>
      </c>
      <c r="J3306" s="28">
        <f>F3306*D3306</f>
        <v/>
      </c>
      <c r="K3306" s="28">
        <f>G3306*D3306</f>
        <v/>
      </c>
      <c r="L3306" s="28">
        <f>H3306*D3306</f>
        <v/>
      </c>
      <c r="M3306" s="28">
        <f>I3306*D3306</f>
        <v/>
      </c>
    </row>
    <row r="3307">
      <c r="A3307" t="inlineStr">
        <is>
          <t>PRO-01129</t>
        </is>
      </c>
      <c r="B3307" t="inlineStr">
        <is>
          <t>programmatic</t>
        </is>
      </c>
      <c r="C3307" t="n">
        <v>3</v>
      </c>
      <c r="D3307" s="28" t="n">
        <v>0</v>
      </c>
      <c r="E3307" t="n">
        <v>4</v>
      </c>
      <c r="F3307">
        <f>IF(E3307=1,1,IF(E3307=2,0.5,IF(OR(C3307=1,C3307=E3307),0.4,0.2/(E3307-2))))</f>
        <v/>
      </c>
      <c r="G3307">
        <f>IF(C3307=1,1,0)</f>
        <v/>
      </c>
      <c r="H3307">
        <f>IF(C3307=E3307,1,0)</f>
        <v/>
      </c>
      <c r="I3307">
        <f>1/E3307</f>
        <v/>
      </c>
      <c r="J3307" s="28">
        <f>F3307*D3307</f>
        <v/>
      </c>
      <c r="K3307" s="28">
        <f>G3307*D3307</f>
        <v/>
      </c>
      <c r="L3307" s="28">
        <f>H3307*D3307</f>
        <v/>
      </c>
      <c r="M3307" s="28">
        <f>I3307*D3307</f>
        <v/>
      </c>
    </row>
    <row r="3308">
      <c r="A3308" t="inlineStr">
        <is>
          <t>PRO-01129</t>
        </is>
      </c>
      <c r="B3308" t="inlineStr">
        <is>
          <t>google</t>
        </is>
      </c>
      <c r="C3308" t="n">
        <v>4</v>
      </c>
      <c r="D3308" s="28" t="n">
        <v>0</v>
      </c>
      <c r="E3308" t="n">
        <v>4</v>
      </c>
      <c r="F3308">
        <f>IF(E3308=1,1,IF(E3308=2,0.5,IF(OR(C3308=1,C3308=E3308),0.4,0.2/(E3308-2))))</f>
        <v/>
      </c>
      <c r="G3308">
        <f>IF(C3308=1,1,0)</f>
        <v/>
      </c>
      <c r="H3308">
        <f>IF(C3308=E3308,1,0)</f>
        <v/>
      </c>
      <c r="I3308">
        <f>1/E3308</f>
        <v/>
      </c>
      <c r="J3308" s="28">
        <f>F3308*D3308</f>
        <v/>
      </c>
      <c r="K3308" s="28">
        <f>G3308*D3308</f>
        <v/>
      </c>
      <c r="L3308" s="28">
        <f>H3308*D3308</f>
        <v/>
      </c>
      <c r="M3308" s="28">
        <f>I3308*D3308</f>
        <v/>
      </c>
    </row>
    <row r="3309">
      <c r="A3309" t="inlineStr">
        <is>
          <t>PRO-01130</t>
        </is>
      </c>
      <c r="B3309" t="inlineStr">
        <is>
          <t>linkedin</t>
        </is>
      </c>
      <c r="C3309" t="n">
        <v>1</v>
      </c>
      <c r="D3309" s="28" t="n">
        <v>0</v>
      </c>
      <c r="E3309" t="n">
        <v>3</v>
      </c>
      <c r="F3309">
        <f>IF(E3309=1,1,IF(E3309=2,0.5,IF(OR(C3309=1,C3309=E3309),0.4,0.2/(E3309-2))))</f>
        <v/>
      </c>
      <c r="G3309">
        <f>IF(C3309=1,1,0)</f>
        <v/>
      </c>
      <c r="H3309">
        <f>IF(C3309=E3309,1,0)</f>
        <v/>
      </c>
      <c r="I3309">
        <f>1/E3309</f>
        <v/>
      </c>
      <c r="J3309" s="28">
        <f>F3309*D3309</f>
        <v/>
      </c>
      <c r="K3309" s="28">
        <f>G3309*D3309</f>
        <v/>
      </c>
      <c r="L3309" s="28">
        <f>H3309*D3309</f>
        <v/>
      </c>
      <c r="M3309" s="28">
        <f>I3309*D3309</f>
        <v/>
      </c>
    </row>
    <row r="3310">
      <c r="A3310" t="inlineStr">
        <is>
          <t>PRO-01130</t>
        </is>
      </c>
      <c r="B3310" t="inlineStr">
        <is>
          <t>linkedin</t>
        </is>
      </c>
      <c r="C3310" t="n">
        <v>2</v>
      </c>
      <c r="D3310" s="28" t="n">
        <v>0</v>
      </c>
      <c r="E3310" t="n">
        <v>3</v>
      </c>
      <c r="F3310">
        <f>IF(E3310=1,1,IF(E3310=2,0.5,IF(OR(C3310=1,C3310=E3310),0.4,0.2/(E3310-2))))</f>
        <v/>
      </c>
      <c r="G3310">
        <f>IF(C3310=1,1,0)</f>
        <v/>
      </c>
      <c r="H3310">
        <f>IF(C3310=E3310,1,0)</f>
        <v/>
      </c>
      <c r="I3310">
        <f>1/E3310</f>
        <v/>
      </c>
      <c r="J3310" s="28">
        <f>F3310*D3310</f>
        <v/>
      </c>
      <c r="K3310" s="28">
        <f>G3310*D3310</f>
        <v/>
      </c>
      <c r="L3310" s="28">
        <f>H3310*D3310</f>
        <v/>
      </c>
      <c r="M3310" s="28">
        <f>I3310*D3310</f>
        <v/>
      </c>
    </row>
    <row r="3311">
      <c r="A3311" t="inlineStr">
        <is>
          <t>PRO-01130</t>
        </is>
      </c>
      <c r="B3311" t="inlineStr">
        <is>
          <t>linkedin</t>
        </is>
      </c>
      <c r="C3311" t="n">
        <v>3</v>
      </c>
      <c r="D3311" s="28" t="n">
        <v>0</v>
      </c>
      <c r="E3311" t="n">
        <v>3</v>
      </c>
      <c r="F3311">
        <f>IF(E3311=1,1,IF(E3311=2,0.5,IF(OR(C3311=1,C3311=E3311),0.4,0.2/(E3311-2))))</f>
        <v/>
      </c>
      <c r="G3311">
        <f>IF(C3311=1,1,0)</f>
        <v/>
      </c>
      <c r="H3311">
        <f>IF(C3311=E3311,1,0)</f>
        <v/>
      </c>
      <c r="I3311">
        <f>1/E3311</f>
        <v/>
      </c>
      <c r="J3311" s="28">
        <f>F3311*D3311</f>
        <v/>
      </c>
      <c r="K3311" s="28">
        <f>G3311*D3311</f>
        <v/>
      </c>
      <c r="L3311" s="28">
        <f>H3311*D3311</f>
        <v/>
      </c>
      <c r="M3311" s="28">
        <f>I3311*D3311</f>
        <v/>
      </c>
    </row>
    <row r="3312">
      <c r="A3312" t="inlineStr">
        <is>
          <t>PRO-01131</t>
        </is>
      </c>
      <c r="B3312" t="inlineStr">
        <is>
          <t>linkedin</t>
        </is>
      </c>
      <c r="C3312" t="n">
        <v>1</v>
      </c>
      <c r="D3312" s="28" t="n">
        <v>50532</v>
      </c>
      <c r="E3312" t="n">
        <v>3</v>
      </c>
      <c r="F3312">
        <f>IF(E3312=1,1,IF(E3312=2,0.5,IF(OR(C3312=1,C3312=E3312),0.4,0.2/(E3312-2))))</f>
        <v/>
      </c>
      <c r="G3312">
        <f>IF(C3312=1,1,0)</f>
        <v/>
      </c>
      <c r="H3312">
        <f>IF(C3312=E3312,1,0)</f>
        <v/>
      </c>
      <c r="I3312">
        <f>1/E3312</f>
        <v/>
      </c>
      <c r="J3312" s="28">
        <f>F3312*D3312</f>
        <v/>
      </c>
      <c r="K3312" s="28">
        <f>G3312*D3312</f>
        <v/>
      </c>
      <c r="L3312" s="28">
        <f>H3312*D3312</f>
        <v/>
      </c>
      <c r="M3312" s="28">
        <f>I3312*D3312</f>
        <v/>
      </c>
    </row>
    <row r="3313">
      <c r="A3313" t="inlineStr">
        <is>
          <t>PRO-01131</t>
        </is>
      </c>
      <c r="B3313" t="inlineStr">
        <is>
          <t>g2</t>
        </is>
      </c>
      <c r="C3313" t="n">
        <v>2</v>
      </c>
      <c r="D3313" s="28" t="n">
        <v>50532</v>
      </c>
      <c r="E3313" t="n">
        <v>3</v>
      </c>
      <c r="F3313">
        <f>IF(E3313=1,1,IF(E3313=2,0.5,IF(OR(C3313=1,C3313=E3313),0.4,0.2/(E3313-2))))</f>
        <v/>
      </c>
      <c r="G3313">
        <f>IF(C3313=1,1,0)</f>
        <v/>
      </c>
      <c r="H3313">
        <f>IF(C3313=E3313,1,0)</f>
        <v/>
      </c>
      <c r="I3313">
        <f>1/E3313</f>
        <v/>
      </c>
      <c r="J3313" s="28">
        <f>F3313*D3313</f>
        <v/>
      </c>
      <c r="K3313" s="28">
        <f>G3313*D3313</f>
        <v/>
      </c>
      <c r="L3313" s="28">
        <f>H3313*D3313</f>
        <v/>
      </c>
      <c r="M3313" s="28">
        <f>I3313*D3313</f>
        <v/>
      </c>
    </row>
    <row r="3314">
      <c r="A3314" t="inlineStr">
        <is>
          <t>PRO-01131</t>
        </is>
      </c>
      <c r="B3314" t="inlineStr">
        <is>
          <t>g2</t>
        </is>
      </c>
      <c r="C3314" t="n">
        <v>3</v>
      </c>
      <c r="D3314" s="28" t="n">
        <v>50532</v>
      </c>
      <c r="E3314" t="n">
        <v>3</v>
      </c>
      <c r="F3314">
        <f>IF(E3314=1,1,IF(E3314=2,0.5,IF(OR(C3314=1,C3314=E3314),0.4,0.2/(E3314-2))))</f>
        <v/>
      </c>
      <c r="G3314">
        <f>IF(C3314=1,1,0)</f>
        <v/>
      </c>
      <c r="H3314">
        <f>IF(C3314=E3314,1,0)</f>
        <v/>
      </c>
      <c r="I3314">
        <f>1/E3314</f>
        <v/>
      </c>
      <c r="J3314" s="28">
        <f>F3314*D3314</f>
        <v/>
      </c>
      <c r="K3314" s="28">
        <f>G3314*D3314</f>
        <v/>
      </c>
      <c r="L3314" s="28">
        <f>H3314*D3314</f>
        <v/>
      </c>
      <c r="M3314" s="28">
        <f>I3314*D3314</f>
        <v/>
      </c>
    </row>
    <row r="3315">
      <c r="A3315" t="inlineStr">
        <is>
          <t>PRO-01132</t>
        </is>
      </c>
      <c r="B3315" t="inlineStr">
        <is>
          <t>linkedin</t>
        </is>
      </c>
      <c r="C3315" t="n">
        <v>1</v>
      </c>
      <c r="D3315" s="28" t="n">
        <v>35066</v>
      </c>
      <c r="E3315" t="n">
        <v>3</v>
      </c>
      <c r="F3315">
        <f>IF(E3315=1,1,IF(E3315=2,0.5,IF(OR(C3315=1,C3315=E3315),0.4,0.2/(E3315-2))))</f>
        <v/>
      </c>
      <c r="G3315">
        <f>IF(C3315=1,1,0)</f>
        <v/>
      </c>
      <c r="H3315">
        <f>IF(C3315=E3315,1,0)</f>
        <v/>
      </c>
      <c r="I3315">
        <f>1/E3315</f>
        <v/>
      </c>
      <c r="J3315" s="28">
        <f>F3315*D3315</f>
        <v/>
      </c>
      <c r="K3315" s="28">
        <f>G3315*D3315</f>
        <v/>
      </c>
      <c r="L3315" s="28">
        <f>H3315*D3315</f>
        <v/>
      </c>
      <c r="M3315" s="28">
        <f>I3315*D3315</f>
        <v/>
      </c>
    </row>
    <row r="3316">
      <c r="A3316" t="inlineStr">
        <is>
          <t>PRO-01132</t>
        </is>
      </c>
      <c r="B3316" t="inlineStr">
        <is>
          <t>linkedin</t>
        </is>
      </c>
      <c r="C3316" t="n">
        <v>2</v>
      </c>
      <c r="D3316" s="28" t="n">
        <v>35066</v>
      </c>
      <c r="E3316" t="n">
        <v>3</v>
      </c>
      <c r="F3316">
        <f>IF(E3316=1,1,IF(E3316=2,0.5,IF(OR(C3316=1,C3316=E3316),0.4,0.2/(E3316-2))))</f>
        <v/>
      </c>
      <c r="G3316">
        <f>IF(C3316=1,1,0)</f>
        <v/>
      </c>
      <c r="H3316">
        <f>IF(C3316=E3316,1,0)</f>
        <v/>
      </c>
      <c r="I3316">
        <f>1/E3316</f>
        <v/>
      </c>
      <c r="J3316" s="28">
        <f>F3316*D3316</f>
        <v/>
      </c>
      <c r="K3316" s="28">
        <f>G3316*D3316</f>
        <v/>
      </c>
      <c r="L3316" s="28">
        <f>H3316*D3316</f>
        <v/>
      </c>
      <c r="M3316" s="28">
        <f>I3316*D3316</f>
        <v/>
      </c>
    </row>
    <row r="3317">
      <c r="A3317" t="inlineStr">
        <is>
          <t>PRO-01132</t>
        </is>
      </c>
      <c r="B3317" t="inlineStr">
        <is>
          <t>programmatic</t>
        </is>
      </c>
      <c r="C3317" t="n">
        <v>3</v>
      </c>
      <c r="D3317" s="28" t="n">
        <v>35066</v>
      </c>
      <c r="E3317" t="n">
        <v>3</v>
      </c>
      <c r="F3317">
        <f>IF(E3317=1,1,IF(E3317=2,0.5,IF(OR(C3317=1,C3317=E3317),0.4,0.2/(E3317-2))))</f>
        <v/>
      </c>
      <c r="G3317">
        <f>IF(C3317=1,1,0)</f>
        <v/>
      </c>
      <c r="H3317">
        <f>IF(C3317=E3317,1,0)</f>
        <v/>
      </c>
      <c r="I3317">
        <f>1/E3317</f>
        <v/>
      </c>
      <c r="J3317" s="28">
        <f>F3317*D3317</f>
        <v/>
      </c>
      <c r="K3317" s="28">
        <f>G3317*D3317</f>
        <v/>
      </c>
      <c r="L3317" s="28">
        <f>H3317*D3317</f>
        <v/>
      </c>
      <c r="M3317" s="28">
        <f>I3317*D3317</f>
        <v/>
      </c>
    </row>
    <row r="3318">
      <c r="A3318" t="inlineStr">
        <is>
          <t>PRO-01133</t>
        </is>
      </c>
      <c r="B3318" t="inlineStr">
        <is>
          <t>linkedin</t>
        </is>
      </c>
      <c r="C3318" t="n">
        <v>1</v>
      </c>
      <c r="D3318" s="28" t="n">
        <v>0</v>
      </c>
      <c r="E3318" t="n">
        <v>3</v>
      </c>
      <c r="F3318">
        <f>IF(E3318=1,1,IF(E3318=2,0.5,IF(OR(C3318=1,C3318=E3318),0.4,0.2/(E3318-2))))</f>
        <v/>
      </c>
      <c r="G3318">
        <f>IF(C3318=1,1,0)</f>
        <v/>
      </c>
      <c r="H3318">
        <f>IF(C3318=E3318,1,0)</f>
        <v/>
      </c>
      <c r="I3318">
        <f>1/E3318</f>
        <v/>
      </c>
      <c r="J3318" s="28">
        <f>F3318*D3318</f>
        <v/>
      </c>
      <c r="K3318" s="28">
        <f>G3318*D3318</f>
        <v/>
      </c>
      <c r="L3318" s="28">
        <f>H3318*D3318</f>
        <v/>
      </c>
      <c r="M3318" s="28">
        <f>I3318*D3318</f>
        <v/>
      </c>
    </row>
    <row r="3319">
      <c r="A3319" t="inlineStr">
        <is>
          <t>PRO-01133</t>
        </is>
      </c>
      <c r="B3319" t="inlineStr">
        <is>
          <t>linkedin</t>
        </is>
      </c>
      <c r="C3319" t="n">
        <v>2</v>
      </c>
      <c r="D3319" s="28" t="n">
        <v>0</v>
      </c>
      <c r="E3319" t="n">
        <v>3</v>
      </c>
      <c r="F3319">
        <f>IF(E3319=1,1,IF(E3319=2,0.5,IF(OR(C3319=1,C3319=E3319),0.4,0.2/(E3319-2))))</f>
        <v/>
      </c>
      <c r="G3319">
        <f>IF(C3319=1,1,0)</f>
        <v/>
      </c>
      <c r="H3319">
        <f>IF(C3319=E3319,1,0)</f>
        <v/>
      </c>
      <c r="I3319">
        <f>1/E3319</f>
        <v/>
      </c>
      <c r="J3319" s="28">
        <f>F3319*D3319</f>
        <v/>
      </c>
      <c r="K3319" s="28">
        <f>G3319*D3319</f>
        <v/>
      </c>
      <c r="L3319" s="28">
        <f>H3319*D3319</f>
        <v/>
      </c>
      <c r="M3319" s="28">
        <f>I3319*D3319</f>
        <v/>
      </c>
    </row>
    <row r="3320">
      <c r="A3320" t="inlineStr">
        <is>
          <t>PRO-01133</t>
        </is>
      </c>
      <c r="B3320" t="inlineStr">
        <is>
          <t>g2</t>
        </is>
      </c>
      <c r="C3320" t="n">
        <v>3</v>
      </c>
      <c r="D3320" s="28" t="n">
        <v>0</v>
      </c>
      <c r="E3320" t="n">
        <v>3</v>
      </c>
      <c r="F3320">
        <f>IF(E3320=1,1,IF(E3320=2,0.5,IF(OR(C3320=1,C3320=E3320),0.4,0.2/(E3320-2))))</f>
        <v/>
      </c>
      <c r="G3320">
        <f>IF(C3320=1,1,0)</f>
        <v/>
      </c>
      <c r="H3320">
        <f>IF(C3320=E3320,1,0)</f>
        <v/>
      </c>
      <c r="I3320">
        <f>1/E3320</f>
        <v/>
      </c>
      <c r="J3320" s="28">
        <f>F3320*D3320</f>
        <v/>
      </c>
      <c r="K3320" s="28">
        <f>G3320*D3320</f>
        <v/>
      </c>
      <c r="L3320" s="28">
        <f>H3320*D3320</f>
        <v/>
      </c>
      <c r="M3320" s="28">
        <f>I3320*D3320</f>
        <v/>
      </c>
    </row>
    <row r="3321">
      <c r="A3321" t="inlineStr">
        <is>
          <t>PRO-01134</t>
        </is>
      </c>
      <c r="B3321" t="inlineStr">
        <is>
          <t>google</t>
        </is>
      </c>
      <c r="C3321" t="n">
        <v>1</v>
      </c>
      <c r="D3321" s="28" t="n">
        <v>0</v>
      </c>
      <c r="E3321" t="n">
        <v>3</v>
      </c>
      <c r="F3321">
        <f>IF(E3321=1,1,IF(E3321=2,0.5,IF(OR(C3321=1,C3321=E3321),0.4,0.2/(E3321-2))))</f>
        <v/>
      </c>
      <c r="G3321">
        <f>IF(C3321=1,1,0)</f>
        <v/>
      </c>
      <c r="H3321">
        <f>IF(C3321=E3321,1,0)</f>
        <v/>
      </c>
      <c r="I3321">
        <f>1/E3321</f>
        <v/>
      </c>
      <c r="J3321" s="28">
        <f>F3321*D3321</f>
        <v/>
      </c>
      <c r="K3321" s="28">
        <f>G3321*D3321</f>
        <v/>
      </c>
      <c r="L3321" s="28">
        <f>H3321*D3321</f>
        <v/>
      </c>
      <c r="M3321" s="28">
        <f>I3321*D3321</f>
        <v/>
      </c>
    </row>
    <row r="3322">
      <c r="A3322" t="inlineStr">
        <is>
          <t>PRO-01134</t>
        </is>
      </c>
      <c r="B3322" t="inlineStr">
        <is>
          <t>linkedin</t>
        </is>
      </c>
      <c r="C3322" t="n">
        <v>2</v>
      </c>
      <c r="D3322" s="28" t="n">
        <v>0</v>
      </c>
      <c r="E3322" t="n">
        <v>3</v>
      </c>
      <c r="F3322">
        <f>IF(E3322=1,1,IF(E3322=2,0.5,IF(OR(C3322=1,C3322=E3322),0.4,0.2/(E3322-2))))</f>
        <v/>
      </c>
      <c r="G3322">
        <f>IF(C3322=1,1,0)</f>
        <v/>
      </c>
      <c r="H3322">
        <f>IF(C3322=E3322,1,0)</f>
        <v/>
      </c>
      <c r="I3322">
        <f>1/E3322</f>
        <v/>
      </c>
      <c r="J3322" s="28">
        <f>F3322*D3322</f>
        <v/>
      </c>
      <c r="K3322" s="28">
        <f>G3322*D3322</f>
        <v/>
      </c>
      <c r="L3322" s="28">
        <f>H3322*D3322</f>
        <v/>
      </c>
      <c r="M3322" s="28">
        <f>I3322*D3322</f>
        <v/>
      </c>
    </row>
    <row r="3323">
      <c r="A3323" t="inlineStr">
        <is>
          <t>PRO-01134</t>
        </is>
      </c>
      <c r="B3323" t="inlineStr">
        <is>
          <t>g2</t>
        </is>
      </c>
      <c r="C3323" t="n">
        <v>3</v>
      </c>
      <c r="D3323" s="28" t="n">
        <v>0</v>
      </c>
      <c r="E3323" t="n">
        <v>3</v>
      </c>
      <c r="F3323">
        <f>IF(E3323=1,1,IF(E3323=2,0.5,IF(OR(C3323=1,C3323=E3323),0.4,0.2/(E3323-2))))</f>
        <v/>
      </c>
      <c r="G3323">
        <f>IF(C3323=1,1,0)</f>
        <v/>
      </c>
      <c r="H3323">
        <f>IF(C3323=E3323,1,0)</f>
        <v/>
      </c>
      <c r="I3323">
        <f>1/E3323</f>
        <v/>
      </c>
      <c r="J3323" s="28">
        <f>F3323*D3323</f>
        <v/>
      </c>
      <c r="K3323" s="28">
        <f>G3323*D3323</f>
        <v/>
      </c>
      <c r="L3323" s="28">
        <f>H3323*D3323</f>
        <v/>
      </c>
      <c r="M3323" s="28">
        <f>I3323*D3323</f>
        <v/>
      </c>
    </row>
    <row r="3324">
      <c r="A3324" t="inlineStr">
        <is>
          <t>PRO-01135</t>
        </is>
      </c>
      <c r="B3324" t="inlineStr">
        <is>
          <t>linkedin</t>
        </is>
      </c>
      <c r="C3324" t="n">
        <v>1</v>
      </c>
      <c r="D3324" s="28" t="n">
        <v>0</v>
      </c>
      <c r="E3324" t="n">
        <v>2</v>
      </c>
      <c r="F3324">
        <f>IF(E3324=1,1,IF(E3324=2,0.5,IF(OR(C3324=1,C3324=E3324),0.4,0.2/(E3324-2))))</f>
        <v/>
      </c>
      <c r="G3324">
        <f>IF(C3324=1,1,0)</f>
        <v/>
      </c>
      <c r="H3324">
        <f>IF(C3324=E3324,1,0)</f>
        <v/>
      </c>
      <c r="I3324">
        <f>1/E3324</f>
        <v/>
      </c>
      <c r="J3324" s="28">
        <f>F3324*D3324</f>
        <v/>
      </c>
      <c r="K3324" s="28">
        <f>G3324*D3324</f>
        <v/>
      </c>
      <c r="L3324" s="28">
        <f>H3324*D3324</f>
        <v/>
      </c>
      <c r="M3324" s="28">
        <f>I3324*D3324</f>
        <v/>
      </c>
    </row>
    <row r="3325">
      <c r="A3325" t="inlineStr">
        <is>
          <t>PRO-01135</t>
        </is>
      </c>
      <c r="B3325" t="inlineStr">
        <is>
          <t>google</t>
        </is>
      </c>
      <c r="C3325" t="n">
        <v>2</v>
      </c>
      <c r="D3325" s="28" t="n">
        <v>0</v>
      </c>
      <c r="E3325" t="n">
        <v>2</v>
      </c>
      <c r="F3325">
        <f>IF(E3325=1,1,IF(E3325=2,0.5,IF(OR(C3325=1,C3325=E3325),0.4,0.2/(E3325-2))))</f>
        <v/>
      </c>
      <c r="G3325">
        <f>IF(C3325=1,1,0)</f>
        <v/>
      </c>
      <c r="H3325">
        <f>IF(C3325=E3325,1,0)</f>
        <v/>
      </c>
      <c r="I3325">
        <f>1/E3325</f>
        <v/>
      </c>
      <c r="J3325" s="28">
        <f>F3325*D3325</f>
        <v/>
      </c>
      <c r="K3325" s="28">
        <f>G3325*D3325</f>
        <v/>
      </c>
      <c r="L3325" s="28">
        <f>H3325*D3325</f>
        <v/>
      </c>
      <c r="M3325" s="28">
        <f>I3325*D3325</f>
        <v/>
      </c>
    </row>
    <row r="3326">
      <c r="A3326" t="inlineStr">
        <is>
          <t>PRO-01136</t>
        </is>
      </c>
      <c r="B3326" t="inlineStr">
        <is>
          <t>google</t>
        </is>
      </c>
      <c r="C3326" t="n">
        <v>1</v>
      </c>
      <c r="D3326" s="28" t="n">
        <v>0</v>
      </c>
      <c r="E3326" t="n">
        <v>4</v>
      </c>
      <c r="F3326">
        <f>IF(E3326=1,1,IF(E3326=2,0.5,IF(OR(C3326=1,C3326=E3326),0.4,0.2/(E3326-2))))</f>
        <v/>
      </c>
      <c r="G3326">
        <f>IF(C3326=1,1,0)</f>
        <v/>
      </c>
      <c r="H3326">
        <f>IF(C3326=E3326,1,0)</f>
        <v/>
      </c>
      <c r="I3326">
        <f>1/E3326</f>
        <v/>
      </c>
      <c r="J3326" s="28">
        <f>F3326*D3326</f>
        <v/>
      </c>
      <c r="K3326" s="28">
        <f>G3326*D3326</f>
        <v/>
      </c>
      <c r="L3326" s="28">
        <f>H3326*D3326</f>
        <v/>
      </c>
      <c r="M3326" s="28">
        <f>I3326*D3326</f>
        <v/>
      </c>
    </row>
    <row r="3327">
      <c r="A3327" t="inlineStr">
        <is>
          <t>PRO-01136</t>
        </is>
      </c>
      <c r="B3327" t="inlineStr">
        <is>
          <t>linkedin</t>
        </is>
      </c>
      <c r="C3327" t="n">
        <v>2</v>
      </c>
      <c r="D3327" s="28" t="n">
        <v>0</v>
      </c>
      <c r="E3327" t="n">
        <v>4</v>
      </c>
      <c r="F3327">
        <f>IF(E3327=1,1,IF(E3327=2,0.5,IF(OR(C3327=1,C3327=E3327),0.4,0.2/(E3327-2))))</f>
        <v/>
      </c>
      <c r="G3327">
        <f>IF(C3327=1,1,0)</f>
        <v/>
      </c>
      <c r="H3327">
        <f>IF(C3327=E3327,1,0)</f>
        <v/>
      </c>
      <c r="I3327">
        <f>1/E3327</f>
        <v/>
      </c>
      <c r="J3327" s="28">
        <f>F3327*D3327</f>
        <v/>
      </c>
      <c r="K3327" s="28">
        <f>G3327*D3327</f>
        <v/>
      </c>
      <c r="L3327" s="28">
        <f>H3327*D3327</f>
        <v/>
      </c>
      <c r="M3327" s="28">
        <f>I3327*D3327</f>
        <v/>
      </c>
    </row>
    <row r="3328">
      <c r="A3328" t="inlineStr">
        <is>
          <t>PRO-01136</t>
        </is>
      </c>
      <c r="B3328" t="inlineStr">
        <is>
          <t>linkedin</t>
        </is>
      </c>
      <c r="C3328" t="n">
        <v>3</v>
      </c>
      <c r="D3328" s="28" t="n">
        <v>0</v>
      </c>
      <c r="E3328" t="n">
        <v>4</v>
      </c>
      <c r="F3328">
        <f>IF(E3328=1,1,IF(E3328=2,0.5,IF(OR(C3328=1,C3328=E3328),0.4,0.2/(E3328-2))))</f>
        <v/>
      </c>
      <c r="G3328">
        <f>IF(C3328=1,1,0)</f>
        <v/>
      </c>
      <c r="H3328">
        <f>IF(C3328=E3328,1,0)</f>
        <v/>
      </c>
      <c r="I3328">
        <f>1/E3328</f>
        <v/>
      </c>
      <c r="J3328" s="28">
        <f>F3328*D3328</f>
        <v/>
      </c>
      <c r="K3328" s="28">
        <f>G3328*D3328</f>
        <v/>
      </c>
      <c r="L3328" s="28">
        <f>H3328*D3328</f>
        <v/>
      </c>
      <c r="M3328" s="28">
        <f>I3328*D3328</f>
        <v/>
      </c>
    </row>
    <row r="3329">
      <c r="A3329" t="inlineStr">
        <is>
          <t>PRO-01136</t>
        </is>
      </c>
      <c r="B3329" t="inlineStr">
        <is>
          <t>g2</t>
        </is>
      </c>
      <c r="C3329" t="n">
        <v>4</v>
      </c>
      <c r="D3329" s="28" t="n">
        <v>0</v>
      </c>
      <c r="E3329" t="n">
        <v>4</v>
      </c>
      <c r="F3329">
        <f>IF(E3329=1,1,IF(E3329=2,0.5,IF(OR(C3329=1,C3329=E3329),0.4,0.2/(E3329-2))))</f>
        <v/>
      </c>
      <c r="G3329">
        <f>IF(C3329=1,1,0)</f>
        <v/>
      </c>
      <c r="H3329">
        <f>IF(C3329=E3329,1,0)</f>
        <v/>
      </c>
      <c r="I3329">
        <f>1/E3329</f>
        <v/>
      </c>
      <c r="J3329" s="28">
        <f>F3329*D3329</f>
        <v/>
      </c>
      <c r="K3329" s="28">
        <f>G3329*D3329</f>
        <v/>
      </c>
      <c r="L3329" s="28">
        <f>H3329*D3329</f>
        <v/>
      </c>
      <c r="M3329" s="28">
        <f>I3329*D3329</f>
        <v/>
      </c>
    </row>
    <row r="3330">
      <c r="A3330" t="inlineStr">
        <is>
          <t>PRO-01137</t>
        </is>
      </c>
      <c r="B3330" t="inlineStr">
        <is>
          <t>google</t>
        </is>
      </c>
      <c r="C3330" t="n">
        <v>1</v>
      </c>
      <c r="D3330" s="28" t="n">
        <v>0</v>
      </c>
      <c r="E3330" t="n">
        <v>2</v>
      </c>
      <c r="F3330">
        <f>IF(E3330=1,1,IF(E3330=2,0.5,IF(OR(C3330=1,C3330=E3330),0.4,0.2/(E3330-2))))</f>
        <v/>
      </c>
      <c r="G3330">
        <f>IF(C3330=1,1,0)</f>
        <v/>
      </c>
      <c r="H3330">
        <f>IF(C3330=E3330,1,0)</f>
        <v/>
      </c>
      <c r="I3330">
        <f>1/E3330</f>
        <v/>
      </c>
      <c r="J3330" s="28">
        <f>F3330*D3330</f>
        <v/>
      </c>
      <c r="K3330" s="28">
        <f>G3330*D3330</f>
        <v/>
      </c>
      <c r="L3330" s="28">
        <f>H3330*D3330</f>
        <v/>
      </c>
      <c r="M3330" s="28">
        <f>I3330*D3330</f>
        <v/>
      </c>
    </row>
    <row r="3331">
      <c r="A3331" t="inlineStr">
        <is>
          <t>PRO-01137</t>
        </is>
      </c>
      <c r="B3331" t="inlineStr">
        <is>
          <t>linkedin</t>
        </is>
      </c>
      <c r="C3331" t="n">
        <v>2</v>
      </c>
      <c r="D3331" s="28" t="n">
        <v>0</v>
      </c>
      <c r="E3331" t="n">
        <v>2</v>
      </c>
      <c r="F3331">
        <f>IF(E3331=1,1,IF(E3331=2,0.5,IF(OR(C3331=1,C3331=E3331),0.4,0.2/(E3331-2))))</f>
        <v/>
      </c>
      <c r="G3331">
        <f>IF(C3331=1,1,0)</f>
        <v/>
      </c>
      <c r="H3331">
        <f>IF(C3331=E3331,1,0)</f>
        <v/>
      </c>
      <c r="I3331">
        <f>1/E3331</f>
        <v/>
      </c>
      <c r="J3331" s="28">
        <f>F3331*D3331</f>
        <v/>
      </c>
      <c r="K3331" s="28">
        <f>G3331*D3331</f>
        <v/>
      </c>
      <c r="L3331" s="28">
        <f>H3331*D3331</f>
        <v/>
      </c>
      <c r="M3331" s="28">
        <f>I3331*D3331</f>
        <v/>
      </c>
    </row>
    <row r="3332">
      <c r="A3332" t="inlineStr">
        <is>
          <t>PRO-01138</t>
        </is>
      </c>
      <c r="B3332" t="inlineStr">
        <is>
          <t>linkedin</t>
        </is>
      </c>
      <c r="C3332" t="n">
        <v>1</v>
      </c>
      <c r="D3332" s="28" t="n">
        <v>92329</v>
      </c>
      <c r="E3332" t="n">
        <v>3</v>
      </c>
      <c r="F3332">
        <f>IF(E3332=1,1,IF(E3332=2,0.5,IF(OR(C3332=1,C3332=E3332),0.4,0.2/(E3332-2))))</f>
        <v/>
      </c>
      <c r="G3332">
        <f>IF(C3332=1,1,0)</f>
        <v/>
      </c>
      <c r="H3332">
        <f>IF(C3332=E3332,1,0)</f>
        <v/>
      </c>
      <c r="I3332">
        <f>1/E3332</f>
        <v/>
      </c>
      <c r="J3332" s="28">
        <f>F3332*D3332</f>
        <v/>
      </c>
      <c r="K3332" s="28">
        <f>G3332*D3332</f>
        <v/>
      </c>
      <c r="L3332" s="28">
        <f>H3332*D3332</f>
        <v/>
      </c>
      <c r="M3332" s="28">
        <f>I3332*D3332</f>
        <v/>
      </c>
    </row>
    <row r="3333">
      <c r="A3333" t="inlineStr">
        <is>
          <t>PRO-01138</t>
        </is>
      </c>
      <c r="B3333" t="inlineStr">
        <is>
          <t>programmatic</t>
        </is>
      </c>
      <c r="C3333" t="n">
        <v>2</v>
      </c>
      <c r="D3333" s="28" t="n">
        <v>92329</v>
      </c>
      <c r="E3333" t="n">
        <v>3</v>
      </c>
      <c r="F3333">
        <f>IF(E3333=1,1,IF(E3333=2,0.5,IF(OR(C3333=1,C3333=E3333),0.4,0.2/(E3333-2))))</f>
        <v/>
      </c>
      <c r="G3333">
        <f>IF(C3333=1,1,0)</f>
        <v/>
      </c>
      <c r="H3333">
        <f>IF(C3333=E3333,1,0)</f>
        <v/>
      </c>
      <c r="I3333">
        <f>1/E3333</f>
        <v/>
      </c>
      <c r="J3333" s="28">
        <f>F3333*D3333</f>
        <v/>
      </c>
      <c r="K3333" s="28">
        <f>G3333*D3333</f>
        <v/>
      </c>
      <c r="L3333" s="28">
        <f>H3333*D3333</f>
        <v/>
      </c>
      <c r="M3333" s="28">
        <f>I3333*D3333</f>
        <v/>
      </c>
    </row>
    <row r="3334">
      <c r="A3334" t="inlineStr">
        <is>
          <t>PRO-01138</t>
        </is>
      </c>
      <c r="B3334" t="inlineStr">
        <is>
          <t>g2</t>
        </is>
      </c>
      <c r="C3334" t="n">
        <v>3</v>
      </c>
      <c r="D3334" s="28" t="n">
        <v>92329</v>
      </c>
      <c r="E3334" t="n">
        <v>3</v>
      </c>
      <c r="F3334">
        <f>IF(E3334=1,1,IF(E3334=2,0.5,IF(OR(C3334=1,C3334=E3334),0.4,0.2/(E3334-2))))</f>
        <v/>
      </c>
      <c r="G3334">
        <f>IF(C3334=1,1,0)</f>
        <v/>
      </c>
      <c r="H3334">
        <f>IF(C3334=E3334,1,0)</f>
        <v/>
      </c>
      <c r="I3334">
        <f>1/E3334</f>
        <v/>
      </c>
      <c r="J3334" s="28">
        <f>F3334*D3334</f>
        <v/>
      </c>
      <c r="K3334" s="28">
        <f>G3334*D3334</f>
        <v/>
      </c>
      <c r="L3334" s="28">
        <f>H3334*D3334</f>
        <v/>
      </c>
      <c r="M3334" s="28">
        <f>I3334*D3334</f>
        <v/>
      </c>
    </row>
    <row r="3335">
      <c r="A3335" t="inlineStr">
        <is>
          <t>PRO-01139</t>
        </is>
      </c>
      <c r="B3335" t="inlineStr">
        <is>
          <t>linkedin</t>
        </is>
      </c>
      <c r="C3335" t="n">
        <v>1</v>
      </c>
      <c r="D3335" s="28" t="n">
        <v>75307</v>
      </c>
      <c r="E3335" t="n">
        <v>4</v>
      </c>
      <c r="F3335">
        <f>IF(E3335=1,1,IF(E3335=2,0.5,IF(OR(C3335=1,C3335=E3335),0.4,0.2/(E3335-2))))</f>
        <v/>
      </c>
      <c r="G3335">
        <f>IF(C3335=1,1,0)</f>
        <v/>
      </c>
      <c r="H3335">
        <f>IF(C3335=E3335,1,0)</f>
        <v/>
      </c>
      <c r="I3335">
        <f>1/E3335</f>
        <v/>
      </c>
      <c r="J3335" s="28">
        <f>F3335*D3335</f>
        <v/>
      </c>
      <c r="K3335" s="28">
        <f>G3335*D3335</f>
        <v/>
      </c>
      <c r="L3335" s="28">
        <f>H3335*D3335</f>
        <v/>
      </c>
      <c r="M3335" s="28">
        <f>I3335*D3335</f>
        <v/>
      </c>
    </row>
    <row r="3336">
      <c r="A3336" t="inlineStr">
        <is>
          <t>PRO-01139</t>
        </is>
      </c>
      <c r="B3336" t="inlineStr">
        <is>
          <t>programmatic</t>
        </is>
      </c>
      <c r="C3336" t="n">
        <v>2</v>
      </c>
      <c r="D3336" s="28" t="n">
        <v>75307</v>
      </c>
      <c r="E3336" t="n">
        <v>4</v>
      </c>
      <c r="F3336">
        <f>IF(E3336=1,1,IF(E3336=2,0.5,IF(OR(C3336=1,C3336=E3336),0.4,0.2/(E3336-2))))</f>
        <v/>
      </c>
      <c r="G3336">
        <f>IF(C3336=1,1,0)</f>
        <v/>
      </c>
      <c r="H3336">
        <f>IF(C3336=E3336,1,0)</f>
        <v/>
      </c>
      <c r="I3336">
        <f>1/E3336</f>
        <v/>
      </c>
      <c r="J3336" s="28">
        <f>F3336*D3336</f>
        <v/>
      </c>
      <c r="K3336" s="28">
        <f>G3336*D3336</f>
        <v/>
      </c>
      <c r="L3336" s="28">
        <f>H3336*D3336</f>
        <v/>
      </c>
      <c r="M3336" s="28">
        <f>I3336*D3336</f>
        <v/>
      </c>
    </row>
    <row r="3337">
      <c r="A3337" t="inlineStr">
        <is>
          <t>PRO-01139</t>
        </is>
      </c>
      <c r="B3337" t="inlineStr">
        <is>
          <t>g2</t>
        </is>
      </c>
      <c r="C3337" t="n">
        <v>3</v>
      </c>
      <c r="D3337" s="28" t="n">
        <v>75307</v>
      </c>
      <c r="E3337" t="n">
        <v>4</v>
      </c>
      <c r="F3337">
        <f>IF(E3337=1,1,IF(E3337=2,0.5,IF(OR(C3337=1,C3337=E3337),0.4,0.2/(E3337-2))))</f>
        <v/>
      </c>
      <c r="G3337">
        <f>IF(C3337=1,1,0)</f>
        <v/>
      </c>
      <c r="H3337">
        <f>IF(C3337=E3337,1,0)</f>
        <v/>
      </c>
      <c r="I3337">
        <f>1/E3337</f>
        <v/>
      </c>
      <c r="J3337" s="28">
        <f>F3337*D3337</f>
        <v/>
      </c>
      <c r="K3337" s="28">
        <f>G3337*D3337</f>
        <v/>
      </c>
      <c r="L3337" s="28">
        <f>H3337*D3337</f>
        <v/>
      </c>
      <c r="M3337" s="28">
        <f>I3337*D3337</f>
        <v/>
      </c>
    </row>
    <row r="3338">
      <c r="A3338" t="inlineStr">
        <is>
          <t>PRO-01139</t>
        </is>
      </c>
      <c r="B3338" t="inlineStr">
        <is>
          <t>g2</t>
        </is>
      </c>
      <c r="C3338" t="n">
        <v>4</v>
      </c>
      <c r="D3338" s="28" t="n">
        <v>75307</v>
      </c>
      <c r="E3338" t="n">
        <v>4</v>
      </c>
      <c r="F3338">
        <f>IF(E3338=1,1,IF(E3338=2,0.5,IF(OR(C3338=1,C3338=E3338),0.4,0.2/(E3338-2))))</f>
        <v/>
      </c>
      <c r="G3338">
        <f>IF(C3338=1,1,0)</f>
        <v/>
      </c>
      <c r="H3338">
        <f>IF(C3338=E3338,1,0)</f>
        <v/>
      </c>
      <c r="I3338">
        <f>1/E3338</f>
        <v/>
      </c>
      <c r="J3338" s="28">
        <f>F3338*D3338</f>
        <v/>
      </c>
      <c r="K3338" s="28">
        <f>G3338*D3338</f>
        <v/>
      </c>
      <c r="L3338" s="28">
        <f>H3338*D3338</f>
        <v/>
      </c>
      <c r="M3338" s="28">
        <f>I3338*D3338</f>
        <v/>
      </c>
    </row>
    <row r="3339">
      <c r="A3339" t="inlineStr">
        <is>
          <t>PRO-01140</t>
        </is>
      </c>
      <c r="B3339" t="inlineStr">
        <is>
          <t>google</t>
        </is>
      </c>
      <c r="C3339" t="n">
        <v>1</v>
      </c>
      <c r="D3339" s="28" t="n">
        <v>0</v>
      </c>
      <c r="E3339" t="n">
        <v>4</v>
      </c>
      <c r="F3339">
        <f>IF(E3339=1,1,IF(E3339=2,0.5,IF(OR(C3339=1,C3339=E3339),0.4,0.2/(E3339-2))))</f>
        <v/>
      </c>
      <c r="G3339">
        <f>IF(C3339=1,1,0)</f>
        <v/>
      </c>
      <c r="H3339">
        <f>IF(C3339=E3339,1,0)</f>
        <v/>
      </c>
      <c r="I3339">
        <f>1/E3339</f>
        <v/>
      </c>
      <c r="J3339" s="28">
        <f>F3339*D3339</f>
        <v/>
      </c>
      <c r="K3339" s="28">
        <f>G3339*D3339</f>
        <v/>
      </c>
      <c r="L3339" s="28">
        <f>H3339*D3339</f>
        <v/>
      </c>
      <c r="M3339" s="28">
        <f>I3339*D3339</f>
        <v/>
      </c>
    </row>
    <row r="3340">
      <c r="A3340" t="inlineStr">
        <is>
          <t>PRO-01140</t>
        </is>
      </c>
      <c r="B3340" t="inlineStr">
        <is>
          <t>programmatic</t>
        </is>
      </c>
      <c r="C3340" t="n">
        <v>2</v>
      </c>
      <c r="D3340" s="28" t="n">
        <v>0</v>
      </c>
      <c r="E3340" t="n">
        <v>4</v>
      </c>
      <c r="F3340">
        <f>IF(E3340=1,1,IF(E3340=2,0.5,IF(OR(C3340=1,C3340=E3340),0.4,0.2/(E3340-2))))</f>
        <v/>
      </c>
      <c r="G3340">
        <f>IF(C3340=1,1,0)</f>
        <v/>
      </c>
      <c r="H3340">
        <f>IF(C3340=E3340,1,0)</f>
        <v/>
      </c>
      <c r="I3340">
        <f>1/E3340</f>
        <v/>
      </c>
      <c r="J3340" s="28">
        <f>F3340*D3340</f>
        <v/>
      </c>
      <c r="K3340" s="28">
        <f>G3340*D3340</f>
        <v/>
      </c>
      <c r="L3340" s="28">
        <f>H3340*D3340</f>
        <v/>
      </c>
      <c r="M3340" s="28">
        <f>I3340*D3340</f>
        <v/>
      </c>
    </row>
    <row r="3341">
      <c r="A3341" t="inlineStr">
        <is>
          <t>PRO-01140</t>
        </is>
      </c>
      <c r="B3341" t="inlineStr">
        <is>
          <t>programmatic</t>
        </is>
      </c>
      <c r="C3341" t="n">
        <v>3</v>
      </c>
      <c r="D3341" s="28" t="n">
        <v>0</v>
      </c>
      <c r="E3341" t="n">
        <v>4</v>
      </c>
      <c r="F3341">
        <f>IF(E3341=1,1,IF(E3341=2,0.5,IF(OR(C3341=1,C3341=E3341),0.4,0.2/(E3341-2))))</f>
        <v/>
      </c>
      <c r="G3341">
        <f>IF(C3341=1,1,0)</f>
        <v/>
      </c>
      <c r="H3341">
        <f>IF(C3341=E3341,1,0)</f>
        <v/>
      </c>
      <c r="I3341">
        <f>1/E3341</f>
        <v/>
      </c>
      <c r="J3341" s="28">
        <f>F3341*D3341</f>
        <v/>
      </c>
      <c r="K3341" s="28">
        <f>G3341*D3341</f>
        <v/>
      </c>
      <c r="L3341" s="28">
        <f>H3341*D3341</f>
        <v/>
      </c>
      <c r="M3341" s="28">
        <f>I3341*D3341</f>
        <v/>
      </c>
    </row>
    <row r="3342">
      <c r="A3342" t="inlineStr">
        <is>
          <t>PRO-01140</t>
        </is>
      </c>
      <c r="B3342" t="inlineStr">
        <is>
          <t>linkedin</t>
        </is>
      </c>
      <c r="C3342" t="n">
        <v>4</v>
      </c>
      <c r="D3342" s="28" t="n">
        <v>0</v>
      </c>
      <c r="E3342" t="n">
        <v>4</v>
      </c>
      <c r="F3342">
        <f>IF(E3342=1,1,IF(E3342=2,0.5,IF(OR(C3342=1,C3342=E3342),0.4,0.2/(E3342-2))))</f>
        <v/>
      </c>
      <c r="G3342">
        <f>IF(C3342=1,1,0)</f>
        <v/>
      </c>
      <c r="H3342">
        <f>IF(C3342=E3342,1,0)</f>
        <v/>
      </c>
      <c r="I3342">
        <f>1/E3342</f>
        <v/>
      </c>
      <c r="J3342" s="28">
        <f>F3342*D3342</f>
        <v/>
      </c>
      <c r="K3342" s="28">
        <f>G3342*D3342</f>
        <v/>
      </c>
      <c r="L3342" s="28">
        <f>H3342*D3342</f>
        <v/>
      </c>
      <c r="M3342" s="28">
        <f>I3342*D3342</f>
        <v/>
      </c>
    </row>
    <row r="3343">
      <c r="A3343" t="inlineStr">
        <is>
          <t>PRO-01141</t>
        </is>
      </c>
      <c r="B3343" t="inlineStr">
        <is>
          <t>google</t>
        </is>
      </c>
      <c r="C3343" t="n">
        <v>1</v>
      </c>
      <c r="D3343" s="28" t="n">
        <v>33122</v>
      </c>
      <c r="E3343" t="n">
        <v>2</v>
      </c>
      <c r="F3343">
        <f>IF(E3343=1,1,IF(E3343=2,0.5,IF(OR(C3343=1,C3343=E3343),0.4,0.2/(E3343-2))))</f>
        <v/>
      </c>
      <c r="G3343">
        <f>IF(C3343=1,1,0)</f>
        <v/>
      </c>
      <c r="H3343">
        <f>IF(C3343=E3343,1,0)</f>
        <v/>
      </c>
      <c r="I3343">
        <f>1/E3343</f>
        <v/>
      </c>
      <c r="J3343" s="28">
        <f>F3343*D3343</f>
        <v/>
      </c>
      <c r="K3343" s="28">
        <f>G3343*D3343</f>
        <v/>
      </c>
      <c r="L3343" s="28">
        <f>H3343*D3343</f>
        <v/>
      </c>
      <c r="M3343" s="28">
        <f>I3343*D3343</f>
        <v/>
      </c>
    </row>
    <row r="3344">
      <c r="A3344" t="inlineStr">
        <is>
          <t>PRO-01141</t>
        </is>
      </c>
      <c r="B3344" t="inlineStr">
        <is>
          <t>linkedin</t>
        </is>
      </c>
      <c r="C3344" t="n">
        <v>2</v>
      </c>
      <c r="D3344" s="28" t="n">
        <v>33122</v>
      </c>
      <c r="E3344" t="n">
        <v>2</v>
      </c>
      <c r="F3344">
        <f>IF(E3344=1,1,IF(E3344=2,0.5,IF(OR(C3344=1,C3344=E3344),0.4,0.2/(E3344-2))))</f>
        <v/>
      </c>
      <c r="G3344">
        <f>IF(C3344=1,1,0)</f>
        <v/>
      </c>
      <c r="H3344">
        <f>IF(C3344=E3344,1,0)</f>
        <v/>
      </c>
      <c r="I3344">
        <f>1/E3344</f>
        <v/>
      </c>
      <c r="J3344" s="28">
        <f>F3344*D3344</f>
        <v/>
      </c>
      <c r="K3344" s="28">
        <f>G3344*D3344</f>
        <v/>
      </c>
      <c r="L3344" s="28">
        <f>H3344*D3344</f>
        <v/>
      </c>
      <c r="M3344" s="28">
        <f>I3344*D3344</f>
        <v/>
      </c>
    </row>
    <row r="3345">
      <c r="A3345" t="inlineStr">
        <is>
          <t>PRO-01142</t>
        </is>
      </c>
      <c r="B3345" t="inlineStr">
        <is>
          <t>linkedin</t>
        </is>
      </c>
      <c r="C3345" t="n">
        <v>1</v>
      </c>
      <c r="D3345" s="28" t="n">
        <v>0</v>
      </c>
      <c r="E3345" t="n">
        <v>3</v>
      </c>
      <c r="F3345">
        <f>IF(E3345=1,1,IF(E3345=2,0.5,IF(OR(C3345=1,C3345=E3345),0.4,0.2/(E3345-2))))</f>
        <v/>
      </c>
      <c r="G3345">
        <f>IF(C3345=1,1,0)</f>
        <v/>
      </c>
      <c r="H3345">
        <f>IF(C3345=E3345,1,0)</f>
        <v/>
      </c>
      <c r="I3345">
        <f>1/E3345</f>
        <v/>
      </c>
      <c r="J3345" s="28">
        <f>F3345*D3345</f>
        <v/>
      </c>
      <c r="K3345" s="28">
        <f>G3345*D3345</f>
        <v/>
      </c>
      <c r="L3345" s="28">
        <f>H3345*D3345</f>
        <v/>
      </c>
      <c r="M3345" s="28">
        <f>I3345*D3345</f>
        <v/>
      </c>
    </row>
    <row r="3346">
      <c r="A3346" t="inlineStr">
        <is>
          <t>PRO-01142</t>
        </is>
      </c>
      <c r="B3346" t="inlineStr">
        <is>
          <t>google</t>
        </is>
      </c>
      <c r="C3346" t="n">
        <v>2</v>
      </c>
      <c r="D3346" s="28" t="n">
        <v>0</v>
      </c>
      <c r="E3346" t="n">
        <v>3</v>
      </c>
      <c r="F3346">
        <f>IF(E3346=1,1,IF(E3346=2,0.5,IF(OR(C3346=1,C3346=E3346),0.4,0.2/(E3346-2))))</f>
        <v/>
      </c>
      <c r="G3346">
        <f>IF(C3346=1,1,0)</f>
        <v/>
      </c>
      <c r="H3346">
        <f>IF(C3346=E3346,1,0)</f>
        <v/>
      </c>
      <c r="I3346">
        <f>1/E3346</f>
        <v/>
      </c>
      <c r="J3346" s="28">
        <f>F3346*D3346</f>
        <v/>
      </c>
      <c r="K3346" s="28">
        <f>G3346*D3346</f>
        <v/>
      </c>
      <c r="L3346" s="28">
        <f>H3346*D3346</f>
        <v/>
      </c>
      <c r="M3346" s="28">
        <f>I3346*D3346</f>
        <v/>
      </c>
    </row>
    <row r="3347">
      <c r="A3347" t="inlineStr">
        <is>
          <t>PRO-01142</t>
        </is>
      </c>
      <c r="B3347" t="inlineStr">
        <is>
          <t>linkedin</t>
        </is>
      </c>
      <c r="C3347" t="n">
        <v>3</v>
      </c>
      <c r="D3347" s="28" t="n">
        <v>0</v>
      </c>
      <c r="E3347" t="n">
        <v>3</v>
      </c>
      <c r="F3347">
        <f>IF(E3347=1,1,IF(E3347=2,0.5,IF(OR(C3347=1,C3347=E3347),0.4,0.2/(E3347-2))))</f>
        <v/>
      </c>
      <c r="G3347">
        <f>IF(C3347=1,1,0)</f>
        <v/>
      </c>
      <c r="H3347">
        <f>IF(C3347=E3347,1,0)</f>
        <v/>
      </c>
      <c r="I3347">
        <f>1/E3347</f>
        <v/>
      </c>
      <c r="J3347" s="28">
        <f>F3347*D3347</f>
        <v/>
      </c>
      <c r="K3347" s="28">
        <f>G3347*D3347</f>
        <v/>
      </c>
      <c r="L3347" s="28">
        <f>H3347*D3347</f>
        <v/>
      </c>
      <c r="M3347" s="28">
        <f>I3347*D3347</f>
        <v/>
      </c>
    </row>
    <row r="3348">
      <c r="A3348" t="inlineStr">
        <is>
          <t>PRO-01143</t>
        </is>
      </c>
      <c r="B3348" t="inlineStr">
        <is>
          <t>linkedin</t>
        </is>
      </c>
      <c r="C3348" t="n">
        <v>1</v>
      </c>
      <c r="D3348" s="28" t="n">
        <v>0</v>
      </c>
      <c r="E3348" t="n">
        <v>2</v>
      </c>
      <c r="F3348">
        <f>IF(E3348=1,1,IF(E3348=2,0.5,IF(OR(C3348=1,C3348=E3348),0.4,0.2/(E3348-2))))</f>
        <v/>
      </c>
      <c r="G3348">
        <f>IF(C3348=1,1,0)</f>
        <v/>
      </c>
      <c r="H3348">
        <f>IF(C3348=E3348,1,0)</f>
        <v/>
      </c>
      <c r="I3348">
        <f>1/E3348</f>
        <v/>
      </c>
      <c r="J3348" s="28">
        <f>F3348*D3348</f>
        <v/>
      </c>
      <c r="K3348" s="28">
        <f>G3348*D3348</f>
        <v/>
      </c>
      <c r="L3348" s="28">
        <f>H3348*D3348</f>
        <v/>
      </c>
      <c r="M3348" s="28">
        <f>I3348*D3348</f>
        <v/>
      </c>
    </row>
    <row r="3349">
      <c r="A3349" t="inlineStr">
        <is>
          <t>PRO-01143</t>
        </is>
      </c>
      <c r="B3349" t="inlineStr">
        <is>
          <t>g2</t>
        </is>
      </c>
      <c r="C3349" t="n">
        <v>2</v>
      </c>
      <c r="D3349" s="28" t="n">
        <v>0</v>
      </c>
      <c r="E3349" t="n">
        <v>2</v>
      </c>
      <c r="F3349">
        <f>IF(E3349=1,1,IF(E3349=2,0.5,IF(OR(C3349=1,C3349=E3349),0.4,0.2/(E3349-2))))</f>
        <v/>
      </c>
      <c r="G3349">
        <f>IF(C3349=1,1,0)</f>
        <v/>
      </c>
      <c r="H3349">
        <f>IF(C3349=E3349,1,0)</f>
        <v/>
      </c>
      <c r="I3349">
        <f>1/E3349</f>
        <v/>
      </c>
      <c r="J3349" s="28">
        <f>F3349*D3349</f>
        <v/>
      </c>
      <c r="K3349" s="28">
        <f>G3349*D3349</f>
        <v/>
      </c>
      <c r="L3349" s="28">
        <f>H3349*D3349</f>
        <v/>
      </c>
      <c r="M3349" s="28">
        <f>I3349*D3349</f>
        <v/>
      </c>
    </row>
    <row r="3350">
      <c r="A3350" t="inlineStr">
        <is>
          <t>PRO-01144</t>
        </is>
      </c>
      <c r="B3350" t="inlineStr">
        <is>
          <t>google</t>
        </is>
      </c>
      <c r="C3350" t="n">
        <v>1</v>
      </c>
      <c r="D3350" s="28" t="n">
        <v>70718</v>
      </c>
      <c r="E3350" t="n">
        <v>4</v>
      </c>
      <c r="F3350">
        <f>IF(E3350=1,1,IF(E3350=2,0.5,IF(OR(C3350=1,C3350=E3350),0.4,0.2/(E3350-2))))</f>
        <v/>
      </c>
      <c r="G3350">
        <f>IF(C3350=1,1,0)</f>
        <v/>
      </c>
      <c r="H3350">
        <f>IF(C3350=E3350,1,0)</f>
        <v/>
      </c>
      <c r="I3350">
        <f>1/E3350</f>
        <v/>
      </c>
      <c r="J3350" s="28">
        <f>F3350*D3350</f>
        <v/>
      </c>
      <c r="K3350" s="28">
        <f>G3350*D3350</f>
        <v/>
      </c>
      <c r="L3350" s="28">
        <f>H3350*D3350</f>
        <v/>
      </c>
      <c r="M3350" s="28">
        <f>I3350*D3350</f>
        <v/>
      </c>
    </row>
    <row r="3351">
      <c r="A3351" t="inlineStr">
        <is>
          <t>PRO-01144</t>
        </is>
      </c>
      <c r="B3351" t="inlineStr">
        <is>
          <t>google</t>
        </is>
      </c>
      <c r="C3351" t="n">
        <v>2</v>
      </c>
      <c r="D3351" s="28" t="n">
        <v>70718</v>
      </c>
      <c r="E3351" t="n">
        <v>4</v>
      </c>
      <c r="F3351">
        <f>IF(E3351=1,1,IF(E3351=2,0.5,IF(OR(C3351=1,C3351=E3351),0.4,0.2/(E3351-2))))</f>
        <v/>
      </c>
      <c r="G3351">
        <f>IF(C3351=1,1,0)</f>
        <v/>
      </c>
      <c r="H3351">
        <f>IF(C3351=E3351,1,0)</f>
        <v/>
      </c>
      <c r="I3351">
        <f>1/E3351</f>
        <v/>
      </c>
      <c r="J3351" s="28">
        <f>F3351*D3351</f>
        <v/>
      </c>
      <c r="K3351" s="28">
        <f>G3351*D3351</f>
        <v/>
      </c>
      <c r="L3351" s="28">
        <f>H3351*D3351</f>
        <v/>
      </c>
      <c r="M3351" s="28">
        <f>I3351*D3351</f>
        <v/>
      </c>
    </row>
    <row r="3352">
      <c r="A3352" t="inlineStr">
        <is>
          <t>PRO-01144</t>
        </is>
      </c>
      <c r="B3352" t="inlineStr">
        <is>
          <t>google</t>
        </is>
      </c>
      <c r="C3352" t="n">
        <v>3</v>
      </c>
      <c r="D3352" s="28" t="n">
        <v>70718</v>
      </c>
      <c r="E3352" t="n">
        <v>4</v>
      </c>
      <c r="F3352">
        <f>IF(E3352=1,1,IF(E3352=2,0.5,IF(OR(C3352=1,C3352=E3352),0.4,0.2/(E3352-2))))</f>
        <v/>
      </c>
      <c r="G3352">
        <f>IF(C3352=1,1,0)</f>
        <v/>
      </c>
      <c r="H3352">
        <f>IF(C3352=E3352,1,0)</f>
        <v/>
      </c>
      <c r="I3352">
        <f>1/E3352</f>
        <v/>
      </c>
      <c r="J3352" s="28">
        <f>F3352*D3352</f>
        <v/>
      </c>
      <c r="K3352" s="28">
        <f>G3352*D3352</f>
        <v/>
      </c>
      <c r="L3352" s="28">
        <f>H3352*D3352</f>
        <v/>
      </c>
      <c r="M3352" s="28">
        <f>I3352*D3352</f>
        <v/>
      </c>
    </row>
    <row r="3353">
      <c r="A3353" t="inlineStr">
        <is>
          <t>PRO-01144</t>
        </is>
      </c>
      <c r="B3353" t="inlineStr">
        <is>
          <t>programmatic</t>
        </is>
      </c>
      <c r="C3353" t="n">
        <v>4</v>
      </c>
      <c r="D3353" s="28" t="n">
        <v>70718</v>
      </c>
      <c r="E3353" t="n">
        <v>4</v>
      </c>
      <c r="F3353">
        <f>IF(E3353=1,1,IF(E3353=2,0.5,IF(OR(C3353=1,C3353=E3353),0.4,0.2/(E3353-2))))</f>
        <v/>
      </c>
      <c r="G3353">
        <f>IF(C3353=1,1,0)</f>
        <v/>
      </c>
      <c r="H3353">
        <f>IF(C3353=E3353,1,0)</f>
        <v/>
      </c>
      <c r="I3353">
        <f>1/E3353</f>
        <v/>
      </c>
      <c r="J3353" s="28">
        <f>F3353*D3353</f>
        <v/>
      </c>
      <c r="K3353" s="28">
        <f>G3353*D3353</f>
        <v/>
      </c>
      <c r="L3353" s="28">
        <f>H3353*D3353</f>
        <v/>
      </c>
      <c r="M3353" s="28">
        <f>I3353*D3353</f>
        <v/>
      </c>
    </row>
    <row r="3354">
      <c r="A3354" t="inlineStr">
        <is>
          <t>PRO-01145</t>
        </is>
      </c>
      <c r="B3354" t="inlineStr">
        <is>
          <t>google</t>
        </is>
      </c>
      <c r="C3354" t="n">
        <v>1</v>
      </c>
      <c r="D3354" s="28" t="n">
        <v>0</v>
      </c>
      <c r="E3354" t="n">
        <v>4</v>
      </c>
      <c r="F3354">
        <f>IF(E3354=1,1,IF(E3354=2,0.5,IF(OR(C3354=1,C3354=E3354),0.4,0.2/(E3354-2))))</f>
        <v/>
      </c>
      <c r="G3354">
        <f>IF(C3354=1,1,0)</f>
        <v/>
      </c>
      <c r="H3354">
        <f>IF(C3354=E3354,1,0)</f>
        <v/>
      </c>
      <c r="I3354">
        <f>1/E3354</f>
        <v/>
      </c>
      <c r="J3354" s="28">
        <f>F3354*D3354</f>
        <v/>
      </c>
      <c r="K3354" s="28">
        <f>G3354*D3354</f>
        <v/>
      </c>
      <c r="L3354" s="28">
        <f>H3354*D3354</f>
        <v/>
      </c>
      <c r="M3354" s="28">
        <f>I3354*D3354</f>
        <v/>
      </c>
    </row>
    <row r="3355">
      <c r="A3355" t="inlineStr">
        <is>
          <t>PRO-01145</t>
        </is>
      </c>
      <c r="B3355" t="inlineStr">
        <is>
          <t>linkedin</t>
        </is>
      </c>
      <c r="C3355" t="n">
        <v>2</v>
      </c>
      <c r="D3355" s="28" t="n">
        <v>0</v>
      </c>
      <c r="E3355" t="n">
        <v>4</v>
      </c>
      <c r="F3355">
        <f>IF(E3355=1,1,IF(E3355=2,0.5,IF(OR(C3355=1,C3355=E3355),0.4,0.2/(E3355-2))))</f>
        <v/>
      </c>
      <c r="G3355">
        <f>IF(C3355=1,1,0)</f>
        <v/>
      </c>
      <c r="H3355">
        <f>IF(C3355=E3355,1,0)</f>
        <v/>
      </c>
      <c r="I3355">
        <f>1/E3355</f>
        <v/>
      </c>
      <c r="J3355" s="28">
        <f>F3355*D3355</f>
        <v/>
      </c>
      <c r="K3355" s="28">
        <f>G3355*D3355</f>
        <v/>
      </c>
      <c r="L3355" s="28">
        <f>H3355*D3355</f>
        <v/>
      </c>
      <c r="M3355" s="28">
        <f>I3355*D3355</f>
        <v/>
      </c>
    </row>
    <row r="3356">
      <c r="A3356" t="inlineStr">
        <is>
          <t>PRO-01145</t>
        </is>
      </c>
      <c r="B3356" t="inlineStr">
        <is>
          <t>google</t>
        </is>
      </c>
      <c r="C3356" t="n">
        <v>3</v>
      </c>
      <c r="D3356" s="28" t="n">
        <v>0</v>
      </c>
      <c r="E3356" t="n">
        <v>4</v>
      </c>
      <c r="F3356">
        <f>IF(E3356=1,1,IF(E3356=2,0.5,IF(OR(C3356=1,C3356=E3356),0.4,0.2/(E3356-2))))</f>
        <v/>
      </c>
      <c r="G3356">
        <f>IF(C3356=1,1,0)</f>
        <v/>
      </c>
      <c r="H3356">
        <f>IF(C3356=E3356,1,0)</f>
        <v/>
      </c>
      <c r="I3356">
        <f>1/E3356</f>
        <v/>
      </c>
      <c r="J3356" s="28">
        <f>F3356*D3356</f>
        <v/>
      </c>
      <c r="K3356" s="28">
        <f>G3356*D3356</f>
        <v/>
      </c>
      <c r="L3356" s="28">
        <f>H3356*D3356</f>
        <v/>
      </c>
      <c r="M3356" s="28">
        <f>I3356*D3356</f>
        <v/>
      </c>
    </row>
    <row r="3357">
      <c r="A3357" t="inlineStr">
        <is>
          <t>PRO-01145</t>
        </is>
      </c>
      <c r="B3357" t="inlineStr">
        <is>
          <t>programmatic</t>
        </is>
      </c>
      <c r="C3357" t="n">
        <v>4</v>
      </c>
      <c r="D3357" s="28" t="n">
        <v>0</v>
      </c>
      <c r="E3357" t="n">
        <v>4</v>
      </c>
      <c r="F3357">
        <f>IF(E3357=1,1,IF(E3357=2,0.5,IF(OR(C3357=1,C3357=E3357),0.4,0.2/(E3357-2))))</f>
        <v/>
      </c>
      <c r="G3357">
        <f>IF(C3357=1,1,0)</f>
        <v/>
      </c>
      <c r="H3357">
        <f>IF(C3357=E3357,1,0)</f>
        <v/>
      </c>
      <c r="I3357">
        <f>1/E3357</f>
        <v/>
      </c>
      <c r="J3357" s="28">
        <f>F3357*D3357</f>
        <v/>
      </c>
      <c r="K3357" s="28">
        <f>G3357*D3357</f>
        <v/>
      </c>
      <c r="L3357" s="28">
        <f>H3357*D3357</f>
        <v/>
      </c>
      <c r="M3357" s="28">
        <f>I3357*D3357</f>
        <v/>
      </c>
    </row>
    <row r="3358">
      <c r="A3358" t="inlineStr">
        <is>
          <t>PRO-01146</t>
        </is>
      </c>
      <c r="B3358" t="inlineStr">
        <is>
          <t>google</t>
        </is>
      </c>
      <c r="C3358" t="n">
        <v>1</v>
      </c>
      <c r="D3358" s="28" t="n">
        <v>105378</v>
      </c>
      <c r="E3358" t="n">
        <v>2</v>
      </c>
      <c r="F3358">
        <f>IF(E3358=1,1,IF(E3358=2,0.5,IF(OR(C3358=1,C3358=E3358),0.4,0.2/(E3358-2))))</f>
        <v/>
      </c>
      <c r="G3358">
        <f>IF(C3358=1,1,0)</f>
        <v/>
      </c>
      <c r="H3358">
        <f>IF(C3358=E3358,1,0)</f>
        <v/>
      </c>
      <c r="I3358">
        <f>1/E3358</f>
        <v/>
      </c>
      <c r="J3358" s="28">
        <f>F3358*D3358</f>
        <v/>
      </c>
      <c r="K3358" s="28">
        <f>G3358*D3358</f>
        <v/>
      </c>
      <c r="L3358" s="28">
        <f>H3358*D3358</f>
        <v/>
      </c>
      <c r="M3358" s="28">
        <f>I3358*D3358</f>
        <v/>
      </c>
    </row>
    <row r="3359">
      <c r="A3359" t="inlineStr">
        <is>
          <t>PRO-01146</t>
        </is>
      </c>
      <c r="B3359" t="inlineStr">
        <is>
          <t>google</t>
        </is>
      </c>
      <c r="C3359" t="n">
        <v>2</v>
      </c>
      <c r="D3359" s="28" t="n">
        <v>105378</v>
      </c>
      <c r="E3359" t="n">
        <v>2</v>
      </c>
      <c r="F3359">
        <f>IF(E3359=1,1,IF(E3359=2,0.5,IF(OR(C3359=1,C3359=E3359),0.4,0.2/(E3359-2))))</f>
        <v/>
      </c>
      <c r="G3359">
        <f>IF(C3359=1,1,0)</f>
        <v/>
      </c>
      <c r="H3359">
        <f>IF(C3359=E3359,1,0)</f>
        <v/>
      </c>
      <c r="I3359">
        <f>1/E3359</f>
        <v/>
      </c>
      <c r="J3359" s="28">
        <f>F3359*D3359</f>
        <v/>
      </c>
      <c r="K3359" s="28">
        <f>G3359*D3359</f>
        <v/>
      </c>
      <c r="L3359" s="28">
        <f>H3359*D3359</f>
        <v/>
      </c>
      <c r="M3359" s="28">
        <f>I3359*D3359</f>
        <v/>
      </c>
    </row>
    <row r="3360">
      <c r="A3360" t="inlineStr">
        <is>
          <t>PRO-01147</t>
        </is>
      </c>
      <c r="B3360" t="inlineStr">
        <is>
          <t>linkedin</t>
        </is>
      </c>
      <c r="C3360" t="n">
        <v>1</v>
      </c>
      <c r="D3360" s="28" t="n">
        <v>0</v>
      </c>
      <c r="E3360" t="n">
        <v>4</v>
      </c>
      <c r="F3360">
        <f>IF(E3360=1,1,IF(E3360=2,0.5,IF(OR(C3360=1,C3360=E3360),0.4,0.2/(E3360-2))))</f>
        <v/>
      </c>
      <c r="G3360">
        <f>IF(C3360=1,1,0)</f>
        <v/>
      </c>
      <c r="H3360">
        <f>IF(C3360=E3360,1,0)</f>
        <v/>
      </c>
      <c r="I3360">
        <f>1/E3360</f>
        <v/>
      </c>
      <c r="J3360" s="28">
        <f>F3360*D3360</f>
        <v/>
      </c>
      <c r="K3360" s="28">
        <f>G3360*D3360</f>
        <v/>
      </c>
      <c r="L3360" s="28">
        <f>H3360*D3360</f>
        <v/>
      </c>
      <c r="M3360" s="28">
        <f>I3360*D3360</f>
        <v/>
      </c>
    </row>
    <row r="3361">
      <c r="A3361" t="inlineStr">
        <is>
          <t>PRO-01147</t>
        </is>
      </c>
      <c r="B3361" t="inlineStr">
        <is>
          <t>g2</t>
        </is>
      </c>
      <c r="C3361" t="n">
        <v>2</v>
      </c>
      <c r="D3361" s="28" t="n">
        <v>0</v>
      </c>
      <c r="E3361" t="n">
        <v>4</v>
      </c>
      <c r="F3361">
        <f>IF(E3361=1,1,IF(E3361=2,0.5,IF(OR(C3361=1,C3361=E3361),0.4,0.2/(E3361-2))))</f>
        <v/>
      </c>
      <c r="G3361">
        <f>IF(C3361=1,1,0)</f>
        <v/>
      </c>
      <c r="H3361">
        <f>IF(C3361=E3361,1,0)</f>
        <v/>
      </c>
      <c r="I3361">
        <f>1/E3361</f>
        <v/>
      </c>
      <c r="J3361" s="28">
        <f>F3361*D3361</f>
        <v/>
      </c>
      <c r="K3361" s="28">
        <f>G3361*D3361</f>
        <v/>
      </c>
      <c r="L3361" s="28">
        <f>H3361*D3361</f>
        <v/>
      </c>
      <c r="M3361" s="28">
        <f>I3361*D3361</f>
        <v/>
      </c>
    </row>
    <row r="3362">
      <c r="A3362" t="inlineStr">
        <is>
          <t>PRO-01147</t>
        </is>
      </c>
      <c r="B3362" t="inlineStr">
        <is>
          <t>programmatic</t>
        </is>
      </c>
      <c r="C3362" t="n">
        <v>3</v>
      </c>
      <c r="D3362" s="28" t="n">
        <v>0</v>
      </c>
      <c r="E3362" t="n">
        <v>4</v>
      </c>
      <c r="F3362">
        <f>IF(E3362=1,1,IF(E3362=2,0.5,IF(OR(C3362=1,C3362=E3362),0.4,0.2/(E3362-2))))</f>
        <v/>
      </c>
      <c r="G3362">
        <f>IF(C3362=1,1,0)</f>
        <v/>
      </c>
      <c r="H3362">
        <f>IF(C3362=E3362,1,0)</f>
        <v/>
      </c>
      <c r="I3362">
        <f>1/E3362</f>
        <v/>
      </c>
      <c r="J3362" s="28">
        <f>F3362*D3362</f>
        <v/>
      </c>
      <c r="K3362" s="28">
        <f>G3362*D3362</f>
        <v/>
      </c>
      <c r="L3362" s="28">
        <f>H3362*D3362</f>
        <v/>
      </c>
      <c r="M3362" s="28">
        <f>I3362*D3362</f>
        <v/>
      </c>
    </row>
    <row r="3363">
      <c r="A3363" t="inlineStr">
        <is>
          <t>PRO-01147</t>
        </is>
      </c>
      <c r="B3363" t="inlineStr">
        <is>
          <t>g2</t>
        </is>
      </c>
      <c r="C3363" t="n">
        <v>4</v>
      </c>
      <c r="D3363" s="28" t="n">
        <v>0</v>
      </c>
      <c r="E3363" t="n">
        <v>4</v>
      </c>
      <c r="F3363">
        <f>IF(E3363=1,1,IF(E3363=2,0.5,IF(OR(C3363=1,C3363=E3363),0.4,0.2/(E3363-2))))</f>
        <v/>
      </c>
      <c r="G3363">
        <f>IF(C3363=1,1,0)</f>
        <v/>
      </c>
      <c r="H3363">
        <f>IF(C3363=E3363,1,0)</f>
        <v/>
      </c>
      <c r="I3363">
        <f>1/E3363</f>
        <v/>
      </c>
      <c r="J3363" s="28">
        <f>F3363*D3363</f>
        <v/>
      </c>
      <c r="K3363" s="28">
        <f>G3363*D3363</f>
        <v/>
      </c>
      <c r="L3363" s="28">
        <f>H3363*D3363</f>
        <v/>
      </c>
      <c r="M3363" s="28">
        <f>I3363*D3363</f>
        <v/>
      </c>
    </row>
    <row r="3364">
      <c r="A3364" t="inlineStr">
        <is>
          <t>PRO-01148</t>
        </is>
      </c>
      <c r="B3364" t="inlineStr">
        <is>
          <t>google</t>
        </is>
      </c>
      <c r="C3364" t="n">
        <v>1</v>
      </c>
      <c r="D3364" s="28" t="n">
        <v>0</v>
      </c>
      <c r="E3364" t="n">
        <v>3</v>
      </c>
      <c r="F3364">
        <f>IF(E3364=1,1,IF(E3364=2,0.5,IF(OR(C3364=1,C3364=E3364),0.4,0.2/(E3364-2))))</f>
        <v/>
      </c>
      <c r="G3364">
        <f>IF(C3364=1,1,0)</f>
        <v/>
      </c>
      <c r="H3364">
        <f>IF(C3364=E3364,1,0)</f>
        <v/>
      </c>
      <c r="I3364">
        <f>1/E3364</f>
        <v/>
      </c>
      <c r="J3364" s="28">
        <f>F3364*D3364</f>
        <v/>
      </c>
      <c r="K3364" s="28">
        <f>G3364*D3364</f>
        <v/>
      </c>
      <c r="L3364" s="28">
        <f>H3364*D3364</f>
        <v/>
      </c>
      <c r="M3364" s="28">
        <f>I3364*D3364</f>
        <v/>
      </c>
    </row>
    <row r="3365">
      <c r="A3365" t="inlineStr">
        <is>
          <t>PRO-01148</t>
        </is>
      </c>
      <c r="B3365" t="inlineStr">
        <is>
          <t>programmatic</t>
        </is>
      </c>
      <c r="C3365" t="n">
        <v>2</v>
      </c>
      <c r="D3365" s="28" t="n">
        <v>0</v>
      </c>
      <c r="E3365" t="n">
        <v>3</v>
      </c>
      <c r="F3365">
        <f>IF(E3365=1,1,IF(E3365=2,0.5,IF(OR(C3365=1,C3365=E3365),0.4,0.2/(E3365-2))))</f>
        <v/>
      </c>
      <c r="G3365">
        <f>IF(C3365=1,1,0)</f>
        <v/>
      </c>
      <c r="H3365">
        <f>IF(C3365=E3365,1,0)</f>
        <v/>
      </c>
      <c r="I3365">
        <f>1/E3365</f>
        <v/>
      </c>
      <c r="J3365" s="28">
        <f>F3365*D3365</f>
        <v/>
      </c>
      <c r="K3365" s="28">
        <f>G3365*D3365</f>
        <v/>
      </c>
      <c r="L3365" s="28">
        <f>H3365*D3365</f>
        <v/>
      </c>
      <c r="M3365" s="28">
        <f>I3365*D3365</f>
        <v/>
      </c>
    </row>
    <row r="3366">
      <c r="A3366" t="inlineStr">
        <is>
          <t>PRO-01148</t>
        </is>
      </c>
      <c r="B3366" t="inlineStr">
        <is>
          <t>google</t>
        </is>
      </c>
      <c r="C3366" t="n">
        <v>3</v>
      </c>
      <c r="D3366" s="28" t="n">
        <v>0</v>
      </c>
      <c r="E3366" t="n">
        <v>3</v>
      </c>
      <c r="F3366">
        <f>IF(E3366=1,1,IF(E3366=2,0.5,IF(OR(C3366=1,C3366=E3366),0.4,0.2/(E3366-2))))</f>
        <v/>
      </c>
      <c r="G3366">
        <f>IF(C3366=1,1,0)</f>
        <v/>
      </c>
      <c r="H3366">
        <f>IF(C3366=E3366,1,0)</f>
        <v/>
      </c>
      <c r="I3366">
        <f>1/E3366</f>
        <v/>
      </c>
      <c r="J3366" s="28">
        <f>F3366*D3366</f>
        <v/>
      </c>
      <c r="K3366" s="28">
        <f>G3366*D3366</f>
        <v/>
      </c>
      <c r="L3366" s="28">
        <f>H3366*D3366</f>
        <v/>
      </c>
      <c r="M3366" s="28">
        <f>I3366*D3366</f>
        <v/>
      </c>
    </row>
    <row r="3367">
      <c r="A3367" t="inlineStr">
        <is>
          <t>PRO-01149</t>
        </is>
      </c>
      <c r="B3367" t="inlineStr">
        <is>
          <t>linkedin</t>
        </is>
      </c>
      <c r="C3367" t="n">
        <v>1</v>
      </c>
      <c r="D3367" s="28" t="n">
        <v>51982</v>
      </c>
      <c r="E3367" t="n">
        <v>3</v>
      </c>
      <c r="F3367">
        <f>IF(E3367=1,1,IF(E3367=2,0.5,IF(OR(C3367=1,C3367=E3367),0.4,0.2/(E3367-2))))</f>
        <v/>
      </c>
      <c r="G3367">
        <f>IF(C3367=1,1,0)</f>
        <v/>
      </c>
      <c r="H3367">
        <f>IF(C3367=E3367,1,0)</f>
        <v/>
      </c>
      <c r="I3367">
        <f>1/E3367</f>
        <v/>
      </c>
      <c r="J3367" s="28">
        <f>F3367*D3367</f>
        <v/>
      </c>
      <c r="K3367" s="28">
        <f>G3367*D3367</f>
        <v/>
      </c>
      <c r="L3367" s="28">
        <f>H3367*D3367</f>
        <v/>
      </c>
      <c r="M3367" s="28">
        <f>I3367*D3367</f>
        <v/>
      </c>
    </row>
    <row r="3368">
      <c r="A3368" t="inlineStr">
        <is>
          <t>PRO-01149</t>
        </is>
      </c>
      <c r="B3368" t="inlineStr">
        <is>
          <t>linkedin</t>
        </is>
      </c>
      <c r="C3368" t="n">
        <v>2</v>
      </c>
      <c r="D3368" s="28" t="n">
        <v>51982</v>
      </c>
      <c r="E3368" t="n">
        <v>3</v>
      </c>
      <c r="F3368">
        <f>IF(E3368=1,1,IF(E3368=2,0.5,IF(OR(C3368=1,C3368=E3368),0.4,0.2/(E3368-2))))</f>
        <v/>
      </c>
      <c r="G3368">
        <f>IF(C3368=1,1,0)</f>
        <v/>
      </c>
      <c r="H3368">
        <f>IF(C3368=E3368,1,0)</f>
        <v/>
      </c>
      <c r="I3368">
        <f>1/E3368</f>
        <v/>
      </c>
      <c r="J3368" s="28">
        <f>F3368*D3368</f>
        <v/>
      </c>
      <c r="K3368" s="28">
        <f>G3368*D3368</f>
        <v/>
      </c>
      <c r="L3368" s="28">
        <f>H3368*D3368</f>
        <v/>
      </c>
      <c r="M3368" s="28">
        <f>I3368*D3368</f>
        <v/>
      </c>
    </row>
    <row r="3369">
      <c r="A3369" t="inlineStr">
        <is>
          <t>PRO-01149</t>
        </is>
      </c>
      <c r="B3369" t="inlineStr">
        <is>
          <t>linkedin</t>
        </is>
      </c>
      <c r="C3369" t="n">
        <v>3</v>
      </c>
      <c r="D3369" s="28" t="n">
        <v>51982</v>
      </c>
      <c r="E3369" t="n">
        <v>3</v>
      </c>
      <c r="F3369">
        <f>IF(E3369=1,1,IF(E3369=2,0.5,IF(OR(C3369=1,C3369=E3369),0.4,0.2/(E3369-2))))</f>
        <v/>
      </c>
      <c r="G3369">
        <f>IF(C3369=1,1,0)</f>
        <v/>
      </c>
      <c r="H3369">
        <f>IF(C3369=E3369,1,0)</f>
        <v/>
      </c>
      <c r="I3369">
        <f>1/E3369</f>
        <v/>
      </c>
      <c r="J3369" s="28">
        <f>F3369*D3369</f>
        <v/>
      </c>
      <c r="K3369" s="28">
        <f>G3369*D3369</f>
        <v/>
      </c>
      <c r="L3369" s="28">
        <f>H3369*D3369</f>
        <v/>
      </c>
      <c r="M3369" s="28">
        <f>I3369*D3369</f>
        <v/>
      </c>
    </row>
    <row r="3370">
      <c r="A3370" t="inlineStr">
        <is>
          <t>PRO-01150</t>
        </is>
      </c>
      <c r="B3370" t="inlineStr">
        <is>
          <t>linkedin</t>
        </is>
      </c>
      <c r="C3370" t="n">
        <v>1</v>
      </c>
      <c r="D3370" s="28" t="n">
        <v>37216</v>
      </c>
      <c r="E3370" t="n">
        <v>4</v>
      </c>
      <c r="F3370">
        <f>IF(E3370=1,1,IF(E3370=2,0.5,IF(OR(C3370=1,C3370=E3370),0.4,0.2/(E3370-2))))</f>
        <v/>
      </c>
      <c r="G3370">
        <f>IF(C3370=1,1,0)</f>
        <v/>
      </c>
      <c r="H3370">
        <f>IF(C3370=E3370,1,0)</f>
        <v/>
      </c>
      <c r="I3370">
        <f>1/E3370</f>
        <v/>
      </c>
      <c r="J3370" s="28">
        <f>F3370*D3370</f>
        <v/>
      </c>
      <c r="K3370" s="28">
        <f>G3370*D3370</f>
        <v/>
      </c>
      <c r="L3370" s="28">
        <f>H3370*D3370</f>
        <v/>
      </c>
      <c r="M3370" s="28">
        <f>I3370*D3370</f>
        <v/>
      </c>
    </row>
    <row r="3371">
      <c r="A3371" t="inlineStr">
        <is>
          <t>PRO-01150</t>
        </is>
      </c>
      <c r="B3371" t="inlineStr">
        <is>
          <t>programmatic</t>
        </is>
      </c>
      <c r="C3371" t="n">
        <v>2</v>
      </c>
      <c r="D3371" s="28" t="n">
        <v>37216</v>
      </c>
      <c r="E3371" t="n">
        <v>4</v>
      </c>
      <c r="F3371">
        <f>IF(E3371=1,1,IF(E3371=2,0.5,IF(OR(C3371=1,C3371=E3371),0.4,0.2/(E3371-2))))</f>
        <v/>
      </c>
      <c r="G3371">
        <f>IF(C3371=1,1,0)</f>
        <v/>
      </c>
      <c r="H3371">
        <f>IF(C3371=E3371,1,0)</f>
        <v/>
      </c>
      <c r="I3371">
        <f>1/E3371</f>
        <v/>
      </c>
      <c r="J3371" s="28">
        <f>F3371*D3371</f>
        <v/>
      </c>
      <c r="K3371" s="28">
        <f>G3371*D3371</f>
        <v/>
      </c>
      <c r="L3371" s="28">
        <f>H3371*D3371</f>
        <v/>
      </c>
      <c r="M3371" s="28">
        <f>I3371*D3371</f>
        <v/>
      </c>
    </row>
    <row r="3372">
      <c r="A3372" t="inlineStr">
        <is>
          <t>PRO-01150</t>
        </is>
      </c>
      <c r="B3372" t="inlineStr">
        <is>
          <t>programmatic</t>
        </is>
      </c>
      <c r="C3372" t="n">
        <v>3</v>
      </c>
      <c r="D3372" s="28" t="n">
        <v>37216</v>
      </c>
      <c r="E3372" t="n">
        <v>4</v>
      </c>
      <c r="F3372">
        <f>IF(E3372=1,1,IF(E3372=2,0.5,IF(OR(C3372=1,C3372=E3372),0.4,0.2/(E3372-2))))</f>
        <v/>
      </c>
      <c r="G3372">
        <f>IF(C3372=1,1,0)</f>
        <v/>
      </c>
      <c r="H3372">
        <f>IF(C3372=E3372,1,0)</f>
        <v/>
      </c>
      <c r="I3372">
        <f>1/E3372</f>
        <v/>
      </c>
      <c r="J3372" s="28">
        <f>F3372*D3372</f>
        <v/>
      </c>
      <c r="K3372" s="28">
        <f>G3372*D3372</f>
        <v/>
      </c>
      <c r="L3372" s="28">
        <f>H3372*D3372</f>
        <v/>
      </c>
      <c r="M3372" s="28">
        <f>I3372*D3372</f>
        <v/>
      </c>
    </row>
    <row r="3373">
      <c r="A3373" t="inlineStr">
        <is>
          <t>PRO-01150</t>
        </is>
      </c>
      <c r="B3373" t="inlineStr">
        <is>
          <t>g2</t>
        </is>
      </c>
      <c r="C3373" t="n">
        <v>4</v>
      </c>
      <c r="D3373" s="28" t="n">
        <v>37216</v>
      </c>
      <c r="E3373" t="n">
        <v>4</v>
      </c>
      <c r="F3373">
        <f>IF(E3373=1,1,IF(E3373=2,0.5,IF(OR(C3373=1,C3373=E3373),0.4,0.2/(E3373-2))))</f>
        <v/>
      </c>
      <c r="G3373">
        <f>IF(C3373=1,1,0)</f>
        <v/>
      </c>
      <c r="H3373">
        <f>IF(C3373=E3373,1,0)</f>
        <v/>
      </c>
      <c r="I3373">
        <f>1/E3373</f>
        <v/>
      </c>
      <c r="J3373" s="28">
        <f>F3373*D3373</f>
        <v/>
      </c>
      <c r="K3373" s="28">
        <f>G3373*D3373</f>
        <v/>
      </c>
      <c r="L3373" s="28">
        <f>H3373*D3373</f>
        <v/>
      </c>
      <c r="M3373" s="28">
        <f>I3373*D3373</f>
        <v/>
      </c>
    </row>
    <row r="3374">
      <c r="A3374" t="inlineStr">
        <is>
          <t>PRO-01151</t>
        </is>
      </c>
      <c r="B3374" t="inlineStr">
        <is>
          <t>linkedin</t>
        </is>
      </c>
      <c r="C3374" t="n">
        <v>1</v>
      </c>
      <c r="D3374" s="28" t="n">
        <v>0</v>
      </c>
      <c r="E3374" t="n">
        <v>2</v>
      </c>
      <c r="F3374">
        <f>IF(E3374=1,1,IF(E3374=2,0.5,IF(OR(C3374=1,C3374=E3374),0.4,0.2/(E3374-2))))</f>
        <v/>
      </c>
      <c r="G3374">
        <f>IF(C3374=1,1,0)</f>
        <v/>
      </c>
      <c r="H3374">
        <f>IF(C3374=E3374,1,0)</f>
        <v/>
      </c>
      <c r="I3374">
        <f>1/E3374</f>
        <v/>
      </c>
      <c r="J3374" s="28">
        <f>F3374*D3374</f>
        <v/>
      </c>
      <c r="K3374" s="28">
        <f>G3374*D3374</f>
        <v/>
      </c>
      <c r="L3374" s="28">
        <f>H3374*D3374</f>
        <v/>
      </c>
      <c r="M3374" s="28">
        <f>I3374*D3374</f>
        <v/>
      </c>
    </row>
    <row r="3375">
      <c r="A3375" t="inlineStr">
        <is>
          <t>PRO-01151</t>
        </is>
      </c>
      <c r="B3375" t="inlineStr">
        <is>
          <t>programmatic</t>
        </is>
      </c>
      <c r="C3375" t="n">
        <v>2</v>
      </c>
      <c r="D3375" s="28" t="n">
        <v>0</v>
      </c>
      <c r="E3375" t="n">
        <v>2</v>
      </c>
      <c r="F3375">
        <f>IF(E3375=1,1,IF(E3375=2,0.5,IF(OR(C3375=1,C3375=E3375),0.4,0.2/(E3375-2))))</f>
        <v/>
      </c>
      <c r="G3375">
        <f>IF(C3375=1,1,0)</f>
        <v/>
      </c>
      <c r="H3375">
        <f>IF(C3375=E3375,1,0)</f>
        <v/>
      </c>
      <c r="I3375">
        <f>1/E3375</f>
        <v/>
      </c>
      <c r="J3375" s="28">
        <f>F3375*D3375</f>
        <v/>
      </c>
      <c r="K3375" s="28">
        <f>G3375*D3375</f>
        <v/>
      </c>
      <c r="L3375" s="28">
        <f>H3375*D3375</f>
        <v/>
      </c>
      <c r="M3375" s="28">
        <f>I3375*D3375</f>
        <v/>
      </c>
    </row>
    <row r="3376">
      <c r="A3376" t="inlineStr">
        <is>
          <t>PRO-01152</t>
        </is>
      </c>
      <c r="B3376" t="inlineStr">
        <is>
          <t>linkedin</t>
        </is>
      </c>
      <c r="C3376" t="n">
        <v>1</v>
      </c>
      <c r="D3376" s="28" t="n">
        <v>0</v>
      </c>
      <c r="E3376" t="n">
        <v>3</v>
      </c>
      <c r="F3376">
        <f>IF(E3376=1,1,IF(E3376=2,0.5,IF(OR(C3376=1,C3376=E3376),0.4,0.2/(E3376-2))))</f>
        <v/>
      </c>
      <c r="G3376">
        <f>IF(C3376=1,1,0)</f>
        <v/>
      </c>
      <c r="H3376">
        <f>IF(C3376=E3376,1,0)</f>
        <v/>
      </c>
      <c r="I3376">
        <f>1/E3376</f>
        <v/>
      </c>
      <c r="J3376" s="28">
        <f>F3376*D3376</f>
        <v/>
      </c>
      <c r="K3376" s="28">
        <f>G3376*D3376</f>
        <v/>
      </c>
      <c r="L3376" s="28">
        <f>H3376*D3376</f>
        <v/>
      </c>
      <c r="M3376" s="28">
        <f>I3376*D3376</f>
        <v/>
      </c>
    </row>
    <row r="3377">
      <c r="A3377" t="inlineStr">
        <is>
          <t>PRO-01152</t>
        </is>
      </c>
      <c r="B3377" t="inlineStr">
        <is>
          <t>g2</t>
        </is>
      </c>
      <c r="C3377" t="n">
        <v>2</v>
      </c>
      <c r="D3377" s="28" t="n">
        <v>0</v>
      </c>
      <c r="E3377" t="n">
        <v>3</v>
      </c>
      <c r="F3377">
        <f>IF(E3377=1,1,IF(E3377=2,0.5,IF(OR(C3377=1,C3377=E3377),0.4,0.2/(E3377-2))))</f>
        <v/>
      </c>
      <c r="G3377">
        <f>IF(C3377=1,1,0)</f>
        <v/>
      </c>
      <c r="H3377">
        <f>IF(C3377=E3377,1,0)</f>
        <v/>
      </c>
      <c r="I3377">
        <f>1/E3377</f>
        <v/>
      </c>
      <c r="J3377" s="28">
        <f>F3377*D3377</f>
        <v/>
      </c>
      <c r="K3377" s="28">
        <f>G3377*D3377</f>
        <v/>
      </c>
      <c r="L3377" s="28">
        <f>H3377*D3377</f>
        <v/>
      </c>
      <c r="M3377" s="28">
        <f>I3377*D3377</f>
        <v/>
      </c>
    </row>
    <row r="3378">
      <c r="A3378" t="inlineStr">
        <is>
          <t>PRO-01152</t>
        </is>
      </c>
      <c r="B3378" t="inlineStr">
        <is>
          <t>g2</t>
        </is>
      </c>
      <c r="C3378" t="n">
        <v>3</v>
      </c>
      <c r="D3378" s="28" t="n">
        <v>0</v>
      </c>
      <c r="E3378" t="n">
        <v>3</v>
      </c>
      <c r="F3378">
        <f>IF(E3378=1,1,IF(E3378=2,0.5,IF(OR(C3378=1,C3378=E3378),0.4,0.2/(E3378-2))))</f>
        <v/>
      </c>
      <c r="G3378">
        <f>IF(C3378=1,1,0)</f>
        <v/>
      </c>
      <c r="H3378">
        <f>IF(C3378=E3378,1,0)</f>
        <v/>
      </c>
      <c r="I3378">
        <f>1/E3378</f>
        <v/>
      </c>
      <c r="J3378" s="28">
        <f>F3378*D3378</f>
        <v/>
      </c>
      <c r="K3378" s="28">
        <f>G3378*D3378</f>
        <v/>
      </c>
      <c r="L3378" s="28">
        <f>H3378*D3378</f>
        <v/>
      </c>
      <c r="M3378" s="28">
        <f>I3378*D3378</f>
        <v/>
      </c>
    </row>
    <row r="3379">
      <c r="A3379" t="inlineStr">
        <is>
          <t>PRO-01153</t>
        </is>
      </c>
      <c r="B3379" t="inlineStr">
        <is>
          <t>google</t>
        </is>
      </c>
      <c r="C3379" t="n">
        <v>1</v>
      </c>
      <c r="D3379" s="28" t="n">
        <v>0</v>
      </c>
      <c r="E3379" t="n">
        <v>3</v>
      </c>
      <c r="F3379">
        <f>IF(E3379=1,1,IF(E3379=2,0.5,IF(OR(C3379=1,C3379=E3379),0.4,0.2/(E3379-2))))</f>
        <v/>
      </c>
      <c r="G3379">
        <f>IF(C3379=1,1,0)</f>
        <v/>
      </c>
      <c r="H3379">
        <f>IF(C3379=E3379,1,0)</f>
        <v/>
      </c>
      <c r="I3379">
        <f>1/E3379</f>
        <v/>
      </c>
      <c r="J3379" s="28">
        <f>F3379*D3379</f>
        <v/>
      </c>
      <c r="K3379" s="28">
        <f>G3379*D3379</f>
        <v/>
      </c>
      <c r="L3379" s="28">
        <f>H3379*D3379</f>
        <v/>
      </c>
      <c r="M3379" s="28">
        <f>I3379*D3379</f>
        <v/>
      </c>
    </row>
    <row r="3380">
      <c r="A3380" t="inlineStr">
        <is>
          <t>PRO-01153</t>
        </is>
      </c>
      <c r="B3380" t="inlineStr">
        <is>
          <t>g2</t>
        </is>
      </c>
      <c r="C3380" t="n">
        <v>2</v>
      </c>
      <c r="D3380" s="28" t="n">
        <v>0</v>
      </c>
      <c r="E3380" t="n">
        <v>3</v>
      </c>
      <c r="F3380">
        <f>IF(E3380=1,1,IF(E3380=2,0.5,IF(OR(C3380=1,C3380=E3380),0.4,0.2/(E3380-2))))</f>
        <v/>
      </c>
      <c r="G3380">
        <f>IF(C3380=1,1,0)</f>
        <v/>
      </c>
      <c r="H3380">
        <f>IF(C3380=E3380,1,0)</f>
        <v/>
      </c>
      <c r="I3380">
        <f>1/E3380</f>
        <v/>
      </c>
      <c r="J3380" s="28">
        <f>F3380*D3380</f>
        <v/>
      </c>
      <c r="K3380" s="28">
        <f>G3380*D3380</f>
        <v/>
      </c>
      <c r="L3380" s="28">
        <f>H3380*D3380</f>
        <v/>
      </c>
      <c r="M3380" s="28">
        <f>I3380*D3380</f>
        <v/>
      </c>
    </row>
    <row r="3381">
      <c r="A3381" t="inlineStr">
        <is>
          <t>PRO-01153</t>
        </is>
      </c>
      <c r="B3381" t="inlineStr">
        <is>
          <t>google</t>
        </is>
      </c>
      <c r="C3381" t="n">
        <v>3</v>
      </c>
      <c r="D3381" s="28" t="n">
        <v>0</v>
      </c>
      <c r="E3381" t="n">
        <v>3</v>
      </c>
      <c r="F3381">
        <f>IF(E3381=1,1,IF(E3381=2,0.5,IF(OR(C3381=1,C3381=E3381),0.4,0.2/(E3381-2))))</f>
        <v/>
      </c>
      <c r="G3381">
        <f>IF(C3381=1,1,0)</f>
        <v/>
      </c>
      <c r="H3381">
        <f>IF(C3381=E3381,1,0)</f>
        <v/>
      </c>
      <c r="I3381">
        <f>1/E3381</f>
        <v/>
      </c>
      <c r="J3381" s="28">
        <f>F3381*D3381</f>
        <v/>
      </c>
      <c r="K3381" s="28">
        <f>G3381*D3381</f>
        <v/>
      </c>
      <c r="L3381" s="28">
        <f>H3381*D3381</f>
        <v/>
      </c>
      <c r="M3381" s="28">
        <f>I3381*D3381</f>
        <v/>
      </c>
    </row>
    <row r="3382">
      <c r="A3382" t="inlineStr">
        <is>
          <t>PRO-01154</t>
        </is>
      </c>
      <c r="B3382" t="inlineStr">
        <is>
          <t>linkedin</t>
        </is>
      </c>
      <c r="C3382" t="n">
        <v>1</v>
      </c>
      <c r="D3382" s="28" t="n">
        <v>0</v>
      </c>
      <c r="E3382" t="n">
        <v>3</v>
      </c>
      <c r="F3382">
        <f>IF(E3382=1,1,IF(E3382=2,0.5,IF(OR(C3382=1,C3382=E3382),0.4,0.2/(E3382-2))))</f>
        <v/>
      </c>
      <c r="G3382">
        <f>IF(C3382=1,1,0)</f>
        <v/>
      </c>
      <c r="H3382">
        <f>IF(C3382=E3382,1,0)</f>
        <v/>
      </c>
      <c r="I3382">
        <f>1/E3382</f>
        <v/>
      </c>
      <c r="J3382" s="28">
        <f>F3382*D3382</f>
        <v/>
      </c>
      <c r="K3382" s="28">
        <f>G3382*D3382</f>
        <v/>
      </c>
      <c r="L3382" s="28">
        <f>H3382*D3382</f>
        <v/>
      </c>
      <c r="M3382" s="28">
        <f>I3382*D3382</f>
        <v/>
      </c>
    </row>
    <row r="3383">
      <c r="A3383" t="inlineStr">
        <is>
          <t>PRO-01154</t>
        </is>
      </c>
      <c r="B3383" t="inlineStr">
        <is>
          <t>programmatic</t>
        </is>
      </c>
      <c r="C3383" t="n">
        <v>2</v>
      </c>
      <c r="D3383" s="28" t="n">
        <v>0</v>
      </c>
      <c r="E3383" t="n">
        <v>3</v>
      </c>
      <c r="F3383">
        <f>IF(E3383=1,1,IF(E3383=2,0.5,IF(OR(C3383=1,C3383=E3383),0.4,0.2/(E3383-2))))</f>
        <v/>
      </c>
      <c r="G3383">
        <f>IF(C3383=1,1,0)</f>
        <v/>
      </c>
      <c r="H3383">
        <f>IF(C3383=E3383,1,0)</f>
        <v/>
      </c>
      <c r="I3383">
        <f>1/E3383</f>
        <v/>
      </c>
      <c r="J3383" s="28">
        <f>F3383*D3383</f>
        <v/>
      </c>
      <c r="K3383" s="28">
        <f>G3383*D3383</f>
        <v/>
      </c>
      <c r="L3383" s="28">
        <f>H3383*D3383</f>
        <v/>
      </c>
      <c r="M3383" s="28">
        <f>I3383*D3383</f>
        <v/>
      </c>
    </row>
    <row r="3384">
      <c r="A3384" t="inlineStr">
        <is>
          <t>PRO-01154</t>
        </is>
      </c>
      <c r="B3384" t="inlineStr">
        <is>
          <t>google</t>
        </is>
      </c>
      <c r="C3384" t="n">
        <v>3</v>
      </c>
      <c r="D3384" s="28" t="n">
        <v>0</v>
      </c>
      <c r="E3384" t="n">
        <v>3</v>
      </c>
      <c r="F3384">
        <f>IF(E3384=1,1,IF(E3384=2,0.5,IF(OR(C3384=1,C3384=E3384),0.4,0.2/(E3384-2))))</f>
        <v/>
      </c>
      <c r="G3384">
        <f>IF(C3384=1,1,0)</f>
        <v/>
      </c>
      <c r="H3384">
        <f>IF(C3384=E3384,1,0)</f>
        <v/>
      </c>
      <c r="I3384">
        <f>1/E3384</f>
        <v/>
      </c>
      <c r="J3384" s="28">
        <f>F3384*D3384</f>
        <v/>
      </c>
      <c r="K3384" s="28">
        <f>G3384*D3384</f>
        <v/>
      </c>
      <c r="L3384" s="28">
        <f>H3384*D3384</f>
        <v/>
      </c>
      <c r="M3384" s="28">
        <f>I3384*D3384</f>
        <v/>
      </c>
    </row>
    <row r="3385">
      <c r="A3385" t="inlineStr">
        <is>
          <t>PRO-01155</t>
        </is>
      </c>
      <c r="B3385" t="inlineStr">
        <is>
          <t>google</t>
        </is>
      </c>
      <c r="C3385" t="n">
        <v>1</v>
      </c>
      <c r="D3385" s="28" t="n">
        <v>36069</v>
      </c>
      <c r="E3385" t="n">
        <v>3</v>
      </c>
      <c r="F3385">
        <f>IF(E3385=1,1,IF(E3385=2,0.5,IF(OR(C3385=1,C3385=E3385),0.4,0.2/(E3385-2))))</f>
        <v/>
      </c>
      <c r="G3385">
        <f>IF(C3385=1,1,0)</f>
        <v/>
      </c>
      <c r="H3385">
        <f>IF(C3385=E3385,1,0)</f>
        <v/>
      </c>
      <c r="I3385">
        <f>1/E3385</f>
        <v/>
      </c>
      <c r="J3385" s="28">
        <f>F3385*D3385</f>
        <v/>
      </c>
      <c r="K3385" s="28">
        <f>G3385*D3385</f>
        <v/>
      </c>
      <c r="L3385" s="28">
        <f>H3385*D3385</f>
        <v/>
      </c>
      <c r="M3385" s="28">
        <f>I3385*D3385</f>
        <v/>
      </c>
    </row>
    <row r="3386">
      <c r="A3386" t="inlineStr">
        <is>
          <t>PRO-01155</t>
        </is>
      </c>
      <c r="B3386" t="inlineStr">
        <is>
          <t>google</t>
        </is>
      </c>
      <c r="C3386" t="n">
        <v>2</v>
      </c>
      <c r="D3386" s="28" t="n">
        <v>36069</v>
      </c>
      <c r="E3386" t="n">
        <v>3</v>
      </c>
      <c r="F3386">
        <f>IF(E3386=1,1,IF(E3386=2,0.5,IF(OR(C3386=1,C3386=E3386),0.4,0.2/(E3386-2))))</f>
        <v/>
      </c>
      <c r="G3386">
        <f>IF(C3386=1,1,0)</f>
        <v/>
      </c>
      <c r="H3386">
        <f>IF(C3386=E3386,1,0)</f>
        <v/>
      </c>
      <c r="I3386">
        <f>1/E3386</f>
        <v/>
      </c>
      <c r="J3386" s="28">
        <f>F3386*D3386</f>
        <v/>
      </c>
      <c r="K3386" s="28">
        <f>G3386*D3386</f>
        <v/>
      </c>
      <c r="L3386" s="28">
        <f>H3386*D3386</f>
        <v/>
      </c>
      <c r="M3386" s="28">
        <f>I3386*D3386</f>
        <v/>
      </c>
    </row>
    <row r="3387">
      <c r="A3387" t="inlineStr">
        <is>
          <t>PRO-01155</t>
        </is>
      </c>
      <c r="B3387" t="inlineStr">
        <is>
          <t>programmatic</t>
        </is>
      </c>
      <c r="C3387" t="n">
        <v>3</v>
      </c>
      <c r="D3387" s="28" t="n">
        <v>36069</v>
      </c>
      <c r="E3387" t="n">
        <v>3</v>
      </c>
      <c r="F3387">
        <f>IF(E3387=1,1,IF(E3387=2,0.5,IF(OR(C3387=1,C3387=E3387),0.4,0.2/(E3387-2))))</f>
        <v/>
      </c>
      <c r="G3387">
        <f>IF(C3387=1,1,0)</f>
        <v/>
      </c>
      <c r="H3387">
        <f>IF(C3387=E3387,1,0)</f>
        <v/>
      </c>
      <c r="I3387">
        <f>1/E3387</f>
        <v/>
      </c>
      <c r="J3387" s="28">
        <f>F3387*D3387</f>
        <v/>
      </c>
      <c r="K3387" s="28">
        <f>G3387*D3387</f>
        <v/>
      </c>
      <c r="L3387" s="28">
        <f>H3387*D3387</f>
        <v/>
      </c>
      <c r="M3387" s="28">
        <f>I3387*D3387</f>
        <v/>
      </c>
    </row>
    <row r="3388">
      <c r="A3388" t="inlineStr">
        <is>
          <t>PRO-01156</t>
        </is>
      </c>
      <c r="B3388" t="inlineStr">
        <is>
          <t>google</t>
        </is>
      </c>
      <c r="C3388" t="n">
        <v>1</v>
      </c>
      <c r="D3388" s="28" t="n">
        <v>59332</v>
      </c>
      <c r="E3388" t="n">
        <v>2</v>
      </c>
      <c r="F3388">
        <f>IF(E3388=1,1,IF(E3388=2,0.5,IF(OR(C3388=1,C3388=E3388),0.4,0.2/(E3388-2))))</f>
        <v/>
      </c>
      <c r="G3388">
        <f>IF(C3388=1,1,0)</f>
        <v/>
      </c>
      <c r="H3388">
        <f>IF(C3388=E3388,1,0)</f>
        <v/>
      </c>
      <c r="I3388">
        <f>1/E3388</f>
        <v/>
      </c>
      <c r="J3388" s="28">
        <f>F3388*D3388</f>
        <v/>
      </c>
      <c r="K3388" s="28">
        <f>G3388*D3388</f>
        <v/>
      </c>
      <c r="L3388" s="28">
        <f>H3388*D3388</f>
        <v/>
      </c>
      <c r="M3388" s="28">
        <f>I3388*D3388</f>
        <v/>
      </c>
    </row>
    <row r="3389">
      <c r="A3389" t="inlineStr">
        <is>
          <t>PRO-01156</t>
        </is>
      </c>
      <c r="B3389" t="inlineStr">
        <is>
          <t>g2</t>
        </is>
      </c>
      <c r="C3389" t="n">
        <v>2</v>
      </c>
      <c r="D3389" s="28" t="n">
        <v>59332</v>
      </c>
      <c r="E3389" t="n">
        <v>2</v>
      </c>
      <c r="F3389">
        <f>IF(E3389=1,1,IF(E3389=2,0.5,IF(OR(C3389=1,C3389=E3389),0.4,0.2/(E3389-2))))</f>
        <v/>
      </c>
      <c r="G3389">
        <f>IF(C3389=1,1,0)</f>
        <v/>
      </c>
      <c r="H3389">
        <f>IF(C3389=E3389,1,0)</f>
        <v/>
      </c>
      <c r="I3389">
        <f>1/E3389</f>
        <v/>
      </c>
      <c r="J3389" s="28">
        <f>F3389*D3389</f>
        <v/>
      </c>
      <c r="K3389" s="28">
        <f>G3389*D3389</f>
        <v/>
      </c>
      <c r="L3389" s="28">
        <f>H3389*D3389</f>
        <v/>
      </c>
      <c r="M3389" s="28">
        <f>I3389*D3389</f>
        <v/>
      </c>
    </row>
    <row r="3390">
      <c r="A3390" t="inlineStr">
        <is>
          <t>PRO-01157</t>
        </is>
      </c>
      <c r="B3390" t="inlineStr">
        <is>
          <t>linkedin</t>
        </is>
      </c>
      <c r="C3390" t="n">
        <v>1</v>
      </c>
      <c r="D3390" s="28" t="n">
        <v>0</v>
      </c>
      <c r="E3390" t="n">
        <v>4</v>
      </c>
      <c r="F3390">
        <f>IF(E3390=1,1,IF(E3390=2,0.5,IF(OR(C3390=1,C3390=E3390),0.4,0.2/(E3390-2))))</f>
        <v/>
      </c>
      <c r="G3390">
        <f>IF(C3390=1,1,0)</f>
        <v/>
      </c>
      <c r="H3390">
        <f>IF(C3390=E3390,1,0)</f>
        <v/>
      </c>
      <c r="I3390">
        <f>1/E3390</f>
        <v/>
      </c>
      <c r="J3390" s="28">
        <f>F3390*D3390</f>
        <v/>
      </c>
      <c r="K3390" s="28">
        <f>G3390*D3390</f>
        <v/>
      </c>
      <c r="L3390" s="28">
        <f>H3390*D3390</f>
        <v/>
      </c>
      <c r="M3390" s="28">
        <f>I3390*D3390</f>
        <v/>
      </c>
    </row>
    <row r="3391">
      <c r="A3391" t="inlineStr">
        <is>
          <t>PRO-01157</t>
        </is>
      </c>
      <c r="B3391" t="inlineStr">
        <is>
          <t>linkedin</t>
        </is>
      </c>
      <c r="C3391" t="n">
        <v>2</v>
      </c>
      <c r="D3391" s="28" t="n">
        <v>0</v>
      </c>
      <c r="E3391" t="n">
        <v>4</v>
      </c>
      <c r="F3391">
        <f>IF(E3391=1,1,IF(E3391=2,0.5,IF(OR(C3391=1,C3391=E3391),0.4,0.2/(E3391-2))))</f>
        <v/>
      </c>
      <c r="G3391">
        <f>IF(C3391=1,1,0)</f>
        <v/>
      </c>
      <c r="H3391">
        <f>IF(C3391=E3391,1,0)</f>
        <v/>
      </c>
      <c r="I3391">
        <f>1/E3391</f>
        <v/>
      </c>
      <c r="J3391" s="28">
        <f>F3391*D3391</f>
        <v/>
      </c>
      <c r="K3391" s="28">
        <f>G3391*D3391</f>
        <v/>
      </c>
      <c r="L3391" s="28">
        <f>H3391*D3391</f>
        <v/>
      </c>
      <c r="M3391" s="28">
        <f>I3391*D3391</f>
        <v/>
      </c>
    </row>
    <row r="3392">
      <c r="A3392" t="inlineStr">
        <is>
          <t>PRO-01157</t>
        </is>
      </c>
      <c r="B3392" t="inlineStr">
        <is>
          <t>g2</t>
        </is>
      </c>
      <c r="C3392" t="n">
        <v>3</v>
      </c>
      <c r="D3392" s="28" t="n">
        <v>0</v>
      </c>
      <c r="E3392" t="n">
        <v>4</v>
      </c>
      <c r="F3392">
        <f>IF(E3392=1,1,IF(E3392=2,0.5,IF(OR(C3392=1,C3392=E3392),0.4,0.2/(E3392-2))))</f>
        <v/>
      </c>
      <c r="G3392">
        <f>IF(C3392=1,1,0)</f>
        <v/>
      </c>
      <c r="H3392">
        <f>IF(C3392=E3392,1,0)</f>
        <v/>
      </c>
      <c r="I3392">
        <f>1/E3392</f>
        <v/>
      </c>
      <c r="J3392" s="28">
        <f>F3392*D3392</f>
        <v/>
      </c>
      <c r="K3392" s="28">
        <f>G3392*D3392</f>
        <v/>
      </c>
      <c r="L3392" s="28">
        <f>H3392*D3392</f>
        <v/>
      </c>
      <c r="M3392" s="28">
        <f>I3392*D3392</f>
        <v/>
      </c>
    </row>
    <row r="3393">
      <c r="A3393" t="inlineStr">
        <is>
          <t>PRO-01157</t>
        </is>
      </c>
      <c r="B3393" t="inlineStr">
        <is>
          <t>g2</t>
        </is>
      </c>
      <c r="C3393" t="n">
        <v>4</v>
      </c>
      <c r="D3393" s="28" t="n">
        <v>0</v>
      </c>
      <c r="E3393" t="n">
        <v>4</v>
      </c>
      <c r="F3393">
        <f>IF(E3393=1,1,IF(E3393=2,0.5,IF(OR(C3393=1,C3393=E3393),0.4,0.2/(E3393-2))))</f>
        <v/>
      </c>
      <c r="G3393">
        <f>IF(C3393=1,1,0)</f>
        <v/>
      </c>
      <c r="H3393">
        <f>IF(C3393=E3393,1,0)</f>
        <v/>
      </c>
      <c r="I3393">
        <f>1/E3393</f>
        <v/>
      </c>
      <c r="J3393" s="28">
        <f>F3393*D3393</f>
        <v/>
      </c>
      <c r="K3393" s="28">
        <f>G3393*D3393</f>
        <v/>
      </c>
      <c r="L3393" s="28">
        <f>H3393*D3393</f>
        <v/>
      </c>
      <c r="M3393" s="28">
        <f>I3393*D3393</f>
        <v/>
      </c>
    </row>
    <row r="3394">
      <c r="A3394" t="inlineStr">
        <is>
          <t>PRO-01158</t>
        </is>
      </c>
      <c r="B3394" t="inlineStr">
        <is>
          <t>google</t>
        </is>
      </c>
      <c r="C3394" t="n">
        <v>1</v>
      </c>
      <c r="D3394" s="28" t="n">
        <v>101345</v>
      </c>
      <c r="E3394" t="n">
        <v>3</v>
      </c>
      <c r="F3394">
        <f>IF(E3394=1,1,IF(E3394=2,0.5,IF(OR(C3394=1,C3394=E3394),0.4,0.2/(E3394-2))))</f>
        <v/>
      </c>
      <c r="G3394">
        <f>IF(C3394=1,1,0)</f>
        <v/>
      </c>
      <c r="H3394">
        <f>IF(C3394=E3394,1,0)</f>
        <v/>
      </c>
      <c r="I3394">
        <f>1/E3394</f>
        <v/>
      </c>
      <c r="J3394" s="28">
        <f>F3394*D3394</f>
        <v/>
      </c>
      <c r="K3394" s="28">
        <f>G3394*D3394</f>
        <v/>
      </c>
      <c r="L3394" s="28">
        <f>H3394*D3394</f>
        <v/>
      </c>
      <c r="M3394" s="28">
        <f>I3394*D3394</f>
        <v/>
      </c>
    </row>
    <row r="3395">
      <c r="A3395" t="inlineStr">
        <is>
          <t>PRO-01158</t>
        </is>
      </c>
      <c r="B3395" t="inlineStr">
        <is>
          <t>google</t>
        </is>
      </c>
      <c r="C3395" t="n">
        <v>2</v>
      </c>
      <c r="D3395" s="28" t="n">
        <v>101345</v>
      </c>
      <c r="E3395" t="n">
        <v>3</v>
      </c>
      <c r="F3395">
        <f>IF(E3395=1,1,IF(E3395=2,0.5,IF(OR(C3395=1,C3395=E3395),0.4,0.2/(E3395-2))))</f>
        <v/>
      </c>
      <c r="G3395">
        <f>IF(C3395=1,1,0)</f>
        <v/>
      </c>
      <c r="H3395">
        <f>IF(C3395=E3395,1,0)</f>
        <v/>
      </c>
      <c r="I3395">
        <f>1/E3395</f>
        <v/>
      </c>
      <c r="J3395" s="28">
        <f>F3395*D3395</f>
        <v/>
      </c>
      <c r="K3395" s="28">
        <f>G3395*D3395</f>
        <v/>
      </c>
      <c r="L3395" s="28">
        <f>H3395*D3395</f>
        <v/>
      </c>
      <c r="M3395" s="28">
        <f>I3395*D3395</f>
        <v/>
      </c>
    </row>
    <row r="3396">
      <c r="A3396" t="inlineStr">
        <is>
          <t>PRO-01158</t>
        </is>
      </c>
      <c r="B3396" t="inlineStr">
        <is>
          <t>linkedin</t>
        </is>
      </c>
      <c r="C3396" t="n">
        <v>3</v>
      </c>
      <c r="D3396" s="28" t="n">
        <v>101345</v>
      </c>
      <c r="E3396" t="n">
        <v>3</v>
      </c>
      <c r="F3396">
        <f>IF(E3396=1,1,IF(E3396=2,0.5,IF(OR(C3396=1,C3396=E3396),0.4,0.2/(E3396-2))))</f>
        <v/>
      </c>
      <c r="G3396">
        <f>IF(C3396=1,1,0)</f>
        <v/>
      </c>
      <c r="H3396">
        <f>IF(C3396=E3396,1,0)</f>
        <v/>
      </c>
      <c r="I3396">
        <f>1/E3396</f>
        <v/>
      </c>
      <c r="J3396" s="28">
        <f>F3396*D3396</f>
        <v/>
      </c>
      <c r="K3396" s="28">
        <f>G3396*D3396</f>
        <v/>
      </c>
      <c r="L3396" s="28">
        <f>H3396*D3396</f>
        <v/>
      </c>
      <c r="M3396" s="28">
        <f>I3396*D3396</f>
        <v/>
      </c>
    </row>
    <row r="3397">
      <c r="A3397" t="inlineStr">
        <is>
          <t>PRO-01159</t>
        </is>
      </c>
      <c r="B3397" t="inlineStr">
        <is>
          <t>google</t>
        </is>
      </c>
      <c r="C3397" t="n">
        <v>1</v>
      </c>
      <c r="D3397" s="28" t="n">
        <v>0</v>
      </c>
      <c r="E3397" t="n">
        <v>4</v>
      </c>
      <c r="F3397">
        <f>IF(E3397=1,1,IF(E3397=2,0.5,IF(OR(C3397=1,C3397=E3397),0.4,0.2/(E3397-2))))</f>
        <v/>
      </c>
      <c r="G3397">
        <f>IF(C3397=1,1,0)</f>
        <v/>
      </c>
      <c r="H3397">
        <f>IF(C3397=E3397,1,0)</f>
        <v/>
      </c>
      <c r="I3397">
        <f>1/E3397</f>
        <v/>
      </c>
      <c r="J3397" s="28">
        <f>F3397*D3397</f>
        <v/>
      </c>
      <c r="K3397" s="28">
        <f>G3397*D3397</f>
        <v/>
      </c>
      <c r="L3397" s="28">
        <f>H3397*D3397</f>
        <v/>
      </c>
      <c r="M3397" s="28">
        <f>I3397*D3397</f>
        <v/>
      </c>
    </row>
    <row r="3398">
      <c r="A3398" t="inlineStr">
        <is>
          <t>PRO-01159</t>
        </is>
      </c>
      <c r="B3398" t="inlineStr">
        <is>
          <t>google</t>
        </is>
      </c>
      <c r="C3398" t="n">
        <v>2</v>
      </c>
      <c r="D3398" s="28" t="n">
        <v>0</v>
      </c>
      <c r="E3398" t="n">
        <v>4</v>
      </c>
      <c r="F3398">
        <f>IF(E3398=1,1,IF(E3398=2,0.5,IF(OR(C3398=1,C3398=E3398),0.4,0.2/(E3398-2))))</f>
        <v/>
      </c>
      <c r="G3398">
        <f>IF(C3398=1,1,0)</f>
        <v/>
      </c>
      <c r="H3398">
        <f>IF(C3398=E3398,1,0)</f>
        <v/>
      </c>
      <c r="I3398">
        <f>1/E3398</f>
        <v/>
      </c>
      <c r="J3398" s="28">
        <f>F3398*D3398</f>
        <v/>
      </c>
      <c r="K3398" s="28">
        <f>G3398*D3398</f>
        <v/>
      </c>
      <c r="L3398" s="28">
        <f>H3398*D3398</f>
        <v/>
      </c>
      <c r="M3398" s="28">
        <f>I3398*D3398</f>
        <v/>
      </c>
    </row>
    <row r="3399">
      <c r="A3399" t="inlineStr">
        <is>
          <t>PRO-01159</t>
        </is>
      </c>
      <c r="B3399" t="inlineStr">
        <is>
          <t>linkedin</t>
        </is>
      </c>
      <c r="C3399" t="n">
        <v>3</v>
      </c>
      <c r="D3399" s="28" t="n">
        <v>0</v>
      </c>
      <c r="E3399" t="n">
        <v>4</v>
      </c>
      <c r="F3399">
        <f>IF(E3399=1,1,IF(E3399=2,0.5,IF(OR(C3399=1,C3399=E3399),0.4,0.2/(E3399-2))))</f>
        <v/>
      </c>
      <c r="G3399">
        <f>IF(C3399=1,1,0)</f>
        <v/>
      </c>
      <c r="H3399">
        <f>IF(C3399=E3399,1,0)</f>
        <v/>
      </c>
      <c r="I3399">
        <f>1/E3399</f>
        <v/>
      </c>
      <c r="J3399" s="28">
        <f>F3399*D3399</f>
        <v/>
      </c>
      <c r="K3399" s="28">
        <f>G3399*D3399</f>
        <v/>
      </c>
      <c r="L3399" s="28">
        <f>H3399*D3399</f>
        <v/>
      </c>
      <c r="M3399" s="28">
        <f>I3399*D3399</f>
        <v/>
      </c>
    </row>
    <row r="3400">
      <c r="A3400" t="inlineStr">
        <is>
          <t>PRO-01159</t>
        </is>
      </c>
      <c r="B3400" t="inlineStr">
        <is>
          <t>programmatic</t>
        </is>
      </c>
      <c r="C3400" t="n">
        <v>4</v>
      </c>
      <c r="D3400" s="28" t="n">
        <v>0</v>
      </c>
      <c r="E3400" t="n">
        <v>4</v>
      </c>
      <c r="F3400">
        <f>IF(E3400=1,1,IF(E3400=2,0.5,IF(OR(C3400=1,C3400=E3400),0.4,0.2/(E3400-2))))</f>
        <v/>
      </c>
      <c r="G3400">
        <f>IF(C3400=1,1,0)</f>
        <v/>
      </c>
      <c r="H3400">
        <f>IF(C3400=E3400,1,0)</f>
        <v/>
      </c>
      <c r="I3400">
        <f>1/E3400</f>
        <v/>
      </c>
      <c r="J3400" s="28">
        <f>F3400*D3400</f>
        <v/>
      </c>
      <c r="K3400" s="28">
        <f>G3400*D3400</f>
        <v/>
      </c>
      <c r="L3400" s="28">
        <f>H3400*D3400</f>
        <v/>
      </c>
      <c r="M3400" s="28">
        <f>I3400*D3400</f>
        <v/>
      </c>
    </row>
    <row r="3401">
      <c r="A3401" t="inlineStr">
        <is>
          <t>PRO-01160</t>
        </is>
      </c>
      <c r="B3401" t="inlineStr">
        <is>
          <t>google</t>
        </is>
      </c>
      <c r="C3401" t="n">
        <v>1</v>
      </c>
      <c r="D3401" s="28" t="n">
        <v>0</v>
      </c>
      <c r="E3401" t="n">
        <v>3</v>
      </c>
      <c r="F3401">
        <f>IF(E3401=1,1,IF(E3401=2,0.5,IF(OR(C3401=1,C3401=E3401),0.4,0.2/(E3401-2))))</f>
        <v/>
      </c>
      <c r="G3401">
        <f>IF(C3401=1,1,0)</f>
        <v/>
      </c>
      <c r="H3401">
        <f>IF(C3401=E3401,1,0)</f>
        <v/>
      </c>
      <c r="I3401">
        <f>1/E3401</f>
        <v/>
      </c>
      <c r="J3401" s="28">
        <f>F3401*D3401</f>
        <v/>
      </c>
      <c r="K3401" s="28">
        <f>G3401*D3401</f>
        <v/>
      </c>
      <c r="L3401" s="28">
        <f>H3401*D3401</f>
        <v/>
      </c>
      <c r="M3401" s="28">
        <f>I3401*D3401</f>
        <v/>
      </c>
    </row>
    <row r="3402">
      <c r="A3402" t="inlineStr">
        <is>
          <t>PRO-01160</t>
        </is>
      </c>
      <c r="B3402" t="inlineStr">
        <is>
          <t>programmatic</t>
        </is>
      </c>
      <c r="C3402" t="n">
        <v>2</v>
      </c>
      <c r="D3402" s="28" t="n">
        <v>0</v>
      </c>
      <c r="E3402" t="n">
        <v>3</v>
      </c>
      <c r="F3402">
        <f>IF(E3402=1,1,IF(E3402=2,0.5,IF(OR(C3402=1,C3402=E3402),0.4,0.2/(E3402-2))))</f>
        <v/>
      </c>
      <c r="G3402">
        <f>IF(C3402=1,1,0)</f>
        <v/>
      </c>
      <c r="H3402">
        <f>IF(C3402=E3402,1,0)</f>
        <v/>
      </c>
      <c r="I3402">
        <f>1/E3402</f>
        <v/>
      </c>
      <c r="J3402" s="28">
        <f>F3402*D3402</f>
        <v/>
      </c>
      <c r="K3402" s="28">
        <f>G3402*D3402</f>
        <v/>
      </c>
      <c r="L3402" s="28">
        <f>H3402*D3402</f>
        <v/>
      </c>
      <c r="M3402" s="28">
        <f>I3402*D3402</f>
        <v/>
      </c>
    </row>
    <row r="3403">
      <c r="A3403" t="inlineStr">
        <is>
          <t>PRO-01160</t>
        </is>
      </c>
      <c r="B3403" t="inlineStr">
        <is>
          <t>linkedin</t>
        </is>
      </c>
      <c r="C3403" t="n">
        <v>3</v>
      </c>
      <c r="D3403" s="28" t="n">
        <v>0</v>
      </c>
      <c r="E3403" t="n">
        <v>3</v>
      </c>
      <c r="F3403">
        <f>IF(E3403=1,1,IF(E3403=2,0.5,IF(OR(C3403=1,C3403=E3403),0.4,0.2/(E3403-2))))</f>
        <v/>
      </c>
      <c r="G3403">
        <f>IF(C3403=1,1,0)</f>
        <v/>
      </c>
      <c r="H3403">
        <f>IF(C3403=E3403,1,0)</f>
        <v/>
      </c>
      <c r="I3403">
        <f>1/E3403</f>
        <v/>
      </c>
      <c r="J3403" s="28">
        <f>F3403*D3403</f>
        <v/>
      </c>
      <c r="K3403" s="28">
        <f>G3403*D3403</f>
        <v/>
      </c>
      <c r="L3403" s="28">
        <f>H3403*D3403</f>
        <v/>
      </c>
      <c r="M3403" s="28">
        <f>I3403*D3403</f>
        <v/>
      </c>
    </row>
    <row r="3404">
      <c r="A3404" t="inlineStr">
        <is>
          <t>PRO-01161</t>
        </is>
      </c>
      <c r="B3404" t="inlineStr">
        <is>
          <t>linkedin</t>
        </is>
      </c>
      <c r="C3404" t="n">
        <v>1</v>
      </c>
      <c r="D3404" s="28" t="n">
        <v>0</v>
      </c>
      <c r="E3404" t="n">
        <v>3</v>
      </c>
      <c r="F3404">
        <f>IF(E3404=1,1,IF(E3404=2,0.5,IF(OR(C3404=1,C3404=E3404),0.4,0.2/(E3404-2))))</f>
        <v/>
      </c>
      <c r="G3404">
        <f>IF(C3404=1,1,0)</f>
        <v/>
      </c>
      <c r="H3404">
        <f>IF(C3404=E3404,1,0)</f>
        <v/>
      </c>
      <c r="I3404">
        <f>1/E3404</f>
        <v/>
      </c>
      <c r="J3404" s="28">
        <f>F3404*D3404</f>
        <v/>
      </c>
      <c r="K3404" s="28">
        <f>G3404*D3404</f>
        <v/>
      </c>
      <c r="L3404" s="28">
        <f>H3404*D3404</f>
        <v/>
      </c>
      <c r="M3404" s="28">
        <f>I3404*D3404</f>
        <v/>
      </c>
    </row>
    <row r="3405">
      <c r="A3405" t="inlineStr">
        <is>
          <t>PRO-01161</t>
        </is>
      </c>
      <c r="B3405" t="inlineStr">
        <is>
          <t>programmatic</t>
        </is>
      </c>
      <c r="C3405" t="n">
        <v>2</v>
      </c>
      <c r="D3405" s="28" t="n">
        <v>0</v>
      </c>
      <c r="E3405" t="n">
        <v>3</v>
      </c>
      <c r="F3405">
        <f>IF(E3405=1,1,IF(E3405=2,0.5,IF(OR(C3405=1,C3405=E3405),0.4,0.2/(E3405-2))))</f>
        <v/>
      </c>
      <c r="G3405">
        <f>IF(C3405=1,1,0)</f>
        <v/>
      </c>
      <c r="H3405">
        <f>IF(C3405=E3405,1,0)</f>
        <v/>
      </c>
      <c r="I3405">
        <f>1/E3405</f>
        <v/>
      </c>
      <c r="J3405" s="28">
        <f>F3405*D3405</f>
        <v/>
      </c>
      <c r="K3405" s="28">
        <f>G3405*D3405</f>
        <v/>
      </c>
      <c r="L3405" s="28">
        <f>H3405*D3405</f>
        <v/>
      </c>
      <c r="M3405" s="28">
        <f>I3405*D3405</f>
        <v/>
      </c>
    </row>
    <row r="3406">
      <c r="A3406" t="inlineStr">
        <is>
          <t>PRO-01161</t>
        </is>
      </c>
      <c r="B3406" t="inlineStr">
        <is>
          <t>g2</t>
        </is>
      </c>
      <c r="C3406" t="n">
        <v>3</v>
      </c>
      <c r="D3406" s="28" t="n">
        <v>0</v>
      </c>
      <c r="E3406" t="n">
        <v>3</v>
      </c>
      <c r="F3406">
        <f>IF(E3406=1,1,IF(E3406=2,0.5,IF(OR(C3406=1,C3406=E3406),0.4,0.2/(E3406-2))))</f>
        <v/>
      </c>
      <c r="G3406">
        <f>IF(C3406=1,1,0)</f>
        <v/>
      </c>
      <c r="H3406">
        <f>IF(C3406=E3406,1,0)</f>
        <v/>
      </c>
      <c r="I3406">
        <f>1/E3406</f>
        <v/>
      </c>
      <c r="J3406" s="28">
        <f>F3406*D3406</f>
        <v/>
      </c>
      <c r="K3406" s="28">
        <f>G3406*D3406</f>
        <v/>
      </c>
      <c r="L3406" s="28">
        <f>H3406*D3406</f>
        <v/>
      </c>
      <c r="M3406" s="28">
        <f>I3406*D3406</f>
        <v/>
      </c>
    </row>
    <row r="3407">
      <c r="A3407" t="inlineStr">
        <is>
          <t>PRO-01162</t>
        </is>
      </c>
      <c r="B3407" t="inlineStr">
        <is>
          <t>linkedin</t>
        </is>
      </c>
      <c r="C3407" t="n">
        <v>1</v>
      </c>
      <c r="D3407" s="28" t="n">
        <v>66912</v>
      </c>
      <c r="E3407" t="n">
        <v>2</v>
      </c>
      <c r="F3407">
        <f>IF(E3407=1,1,IF(E3407=2,0.5,IF(OR(C3407=1,C3407=E3407),0.4,0.2/(E3407-2))))</f>
        <v/>
      </c>
      <c r="G3407">
        <f>IF(C3407=1,1,0)</f>
        <v/>
      </c>
      <c r="H3407">
        <f>IF(C3407=E3407,1,0)</f>
        <v/>
      </c>
      <c r="I3407">
        <f>1/E3407</f>
        <v/>
      </c>
      <c r="J3407" s="28">
        <f>F3407*D3407</f>
        <v/>
      </c>
      <c r="K3407" s="28">
        <f>G3407*D3407</f>
        <v/>
      </c>
      <c r="L3407" s="28">
        <f>H3407*D3407</f>
        <v/>
      </c>
      <c r="M3407" s="28">
        <f>I3407*D3407</f>
        <v/>
      </c>
    </row>
    <row r="3408">
      <c r="A3408" t="inlineStr">
        <is>
          <t>PRO-01162</t>
        </is>
      </c>
      <c r="B3408" t="inlineStr">
        <is>
          <t>google</t>
        </is>
      </c>
      <c r="C3408" t="n">
        <v>2</v>
      </c>
      <c r="D3408" s="28" t="n">
        <v>66912</v>
      </c>
      <c r="E3408" t="n">
        <v>2</v>
      </c>
      <c r="F3408">
        <f>IF(E3408=1,1,IF(E3408=2,0.5,IF(OR(C3408=1,C3408=E3408),0.4,0.2/(E3408-2))))</f>
        <v/>
      </c>
      <c r="G3408">
        <f>IF(C3408=1,1,0)</f>
        <v/>
      </c>
      <c r="H3408">
        <f>IF(C3408=E3408,1,0)</f>
        <v/>
      </c>
      <c r="I3408">
        <f>1/E3408</f>
        <v/>
      </c>
      <c r="J3408" s="28">
        <f>F3408*D3408</f>
        <v/>
      </c>
      <c r="K3408" s="28">
        <f>G3408*D3408</f>
        <v/>
      </c>
      <c r="L3408" s="28">
        <f>H3408*D3408</f>
        <v/>
      </c>
      <c r="M3408" s="28">
        <f>I3408*D3408</f>
        <v/>
      </c>
    </row>
    <row r="3409">
      <c r="A3409" t="inlineStr">
        <is>
          <t>PRO-01163</t>
        </is>
      </c>
      <c r="B3409" t="inlineStr">
        <is>
          <t>google</t>
        </is>
      </c>
      <c r="C3409" t="n">
        <v>1</v>
      </c>
      <c r="D3409" s="28" t="n">
        <v>0</v>
      </c>
      <c r="E3409" t="n">
        <v>3</v>
      </c>
      <c r="F3409">
        <f>IF(E3409=1,1,IF(E3409=2,0.5,IF(OR(C3409=1,C3409=E3409),0.4,0.2/(E3409-2))))</f>
        <v/>
      </c>
      <c r="G3409">
        <f>IF(C3409=1,1,0)</f>
        <v/>
      </c>
      <c r="H3409">
        <f>IF(C3409=E3409,1,0)</f>
        <v/>
      </c>
      <c r="I3409">
        <f>1/E3409</f>
        <v/>
      </c>
      <c r="J3409" s="28">
        <f>F3409*D3409</f>
        <v/>
      </c>
      <c r="K3409" s="28">
        <f>G3409*D3409</f>
        <v/>
      </c>
      <c r="L3409" s="28">
        <f>H3409*D3409</f>
        <v/>
      </c>
      <c r="M3409" s="28">
        <f>I3409*D3409</f>
        <v/>
      </c>
    </row>
    <row r="3410">
      <c r="A3410" t="inlineStr">
        <is>
          <t>PRO-01163</t>
        </is>
      </c>
      <c r="B3410" t="inlineStr">
        <is>
          <t>programmatic</t>
        </is>
      </c>
      <c r="C3410" t="n">
        <v>2</v>
      </c>
      <c r="D3410" s="28" t="n">
        <v>0</v>
      </c>
      <c r="E3410" t="n">
        <v>3</v>
      </c>
      <c r="F3410">
        <f>IF(E3410=1,1,IF(E3410=2,0.5,IF(OR(C3410=1,C3410=E3410),0.4,0.2/(E3410-2))))</f>
        <v/>
      </c>
      <c r="G3410">
        <f>IF(C3410=1,1,0)</f>
        <v/>
      </c>
      <c r="H3410">
        <f>IF(C3410=E3410,1,0)</f>
        <v/>
      </c>
      <c r="I3410">
        <f>1/E3410</f>
        <v/>
      </c>
      <c r="J3410" s="28">
        <f>F3410*D3410</f>
        <v/>
      </c>
      <c r="K3410" s="28">
        <f>G3410*D3410</f>
        <v/>
      </c>
      <c r="L3410" s="28">
        <f>H3410*D3410</f>
        <v/>
      </c>
      <c r="M3410" s="28">
        <f>I3410*D3410</f>
        <v/>
      </c>
    </row>
    <row r="3411">
      <c r="A3411" t="inlineStr">
        <is>
          <t>PRO-01163</t>
        </is>
      </c>
      <c r="B3411" t="inlineStr">
        <is>
          <t>google</t>
        </is>
      </c>
      <c r="C3411" t="n">
        <v>3</v>
      </c>
      <c r="D3411" s="28" t="n">
        <v>0</v>
      </c>
      <c r="E3411" t="n">
        <v>3</v>
      </c>
      <c r="F3411">
        <f>IF(E3411=1,1,IF(E3411=2,0.5,IF(OR(C3411=1,C3411=E3411),0.4,0.2/(E3411-2))))</f>
        <v/>
      </c>
      <c r="G3411">
        <f>IF(C3411=1,1,0)</f>
        <v/>
      </c>
      <c r="H3411">
        <f>IF(C3411=E3411,1,0)</f>
        <v/>
      </c>
      <c r="I3411">
        <f>1/E3411</f>
        <v/>
      </c>
      <c r="J3411" s="28">
        <f>F3411*D3411</f>
        <v/>
      </c>
      <c r="K3411" s="28">
        <f>G3411*D3411</f>
        <v/>
      </c>
      <c r="L3411" s="28">
        <f>H3411*D3411</f>
        <v/>
      </c>
      <c r="M3411" s="28">
        <f>I3411*D3411</f>
        <v/>
      </c>
    </row>
    <row r="3412">
      <c r="A3412" t="inlineStr">
        <is>
          <t>PRO-01164</t>
        </is>
      </c>
      <c r="B3412" t="inlineStr">
        <is>
          <t>google</t>
        </is>
      </c>
      <c r="C3412" t="n">
        <v>1</v>
      </c>
      <c r="D3412" s="28" t="n">
        <v>0</v>
      </c>
      <c r="E3412" t="n">
        <v>3</v>
      </c>
      <c r="F3412">
        <f>IF(E3412=1,1,IF(E3412=2,0.5,IF(OR(C3412=1,C3412=E3412),0.4,0.2/(E3412-2))))</f>
        <v/>
      </c>
      <c r="G3412">
        <f>IF(C3412=1,1,0)</f>
        <v/>
      </c>
      <c r="H3412">
        <f>IF(C3412=E3412,1,0)</f>
        <v/>
      </c>
      <c r="I3412">
        <f>1/E3412</f>
        <v/>
      </c>
      <c r="J3412" s="28">
        <f>F3412*D3412</f>
        <v/>
      </c>
      <c r="K3412" s="28">
        <f>G3412*D3412</f>
        <v/>
      </c>
      <c r="L3412" s="28">
        <f>H3412*D3412</f>
        <v/>
      </c>
      <c r="M3412" s="28">
        <f>I3412*D3412</f>
        <v/>
      </c>
    </row>
    <row r="3413">
      <c r="A3413" t="inlineStr">
        <is>
          <t>PRO-01164</t>
        </is>
      </c>
      <c r="B3413" t="inlineStr">
        <is>
          <t>linkedin</t>
        </is>
      </c>
      <c r="C3413" t="n">
        <v>2</v>
      </c>
      <c r="D3413" s="28" t="n">
        <v>0</v>
      </c>
      <c r="E3413" t="n">
        <v>3</v>
      </c>
      <c r="F3413">
        <f>IF(E3413=1,1,IF(E3413=2,0.5,IF(OR(C3413=1,C3413=E3413),0.4,0.2/(E3413-2))))</f>
        <v/>
      </c>
      <c r="G3413">
        <f>IF(C3413=1,1,0)</f>
        <v/>
      </c>
      <c r="H3413">
        <f>IF(C3413=E3413,1,0)</f>
        <v/>
      </c>
      <c r="I3413">
        <f>1/E3413</f>
        <v/>
      </c>
      <c r="J3413" s="28">
        <f>F3413*D3413</f>
        <v/>
      </c>
      <c r="K3413" s="28">
        <f>G3413*D3413</f>
        <v/>
      </c>
      <c r="L3413" s="28">
        <f>H3413*D3413</f>
        <v/>
      </c>
      <c r="M3413" s="28">
        <f>I3413*D3413</f>
        <v/>
      </c>
    </row>
    <row r="3414">
      <c r="A3414" t="inlineStr">
        <is>
          <t>PRO-01164</t>
        </is>
      </c>
      <c r="B3414" t="inlineStr">
        <is>
          <t>linkedin</t>
        </is>
      </c>
      <c r="C3414" t="n">
        <v>3</v>
      </c>
      <c r="D3414" s="28" t="n">
        <v>0</v>
      </c>
      <c r="E3414" t="n">
        <v>3</v>
      </c>
      <c r="F3414">
        <f>IF(E3414=1,1,IF(E3414=2,0.5,IF(OR(C3414=1,C3414=E3414),0.4,0.2/(E3414-2))))</f>
        <v/>
      </c>
      <c r="G3414">
        <f>IF(C3414=1,1,0)</f>
        <v/>
      </c>
      <c r="H3414">
        <f>IF(C3414=E3414,1,0)</f>
        <v/>
      </c>
      <c r="I3414">
        <f>1/E3414</f>
        <v/>
      </c>
      <c r="J3414" s="28">
        <f>F3414*D3414</f>
        <v/>
      </c>
      <c r="K3414" s="28">
        <f>G3414*D3414</f>
        <v/>
      </c>
      <c r="L3414" s="28">
        <f>H3414*D3414</f>
        <v/>
      </c>
      <c r="M3414" s="28">
        <f>I3414*D3414</f>
        <v/>
      </c>
    </row>
    <row r="3415">
      <c r="A3415" t="inlineStr">
        <is>
          <t>PRO-01165</t>
        </is>
      </c>
      <c r="B3415" t="inlineStr">
        <is>
          <t>linkedin</t>
        </is>
      </c>
      <c r="C3415" t="n">
        <v>1</v>
      </c>
      <c r="D3415" s="28" t="n">
        <v>0</v>
      </c>
      <c r="E3415" t="n">
        <v>2</v>
      </c>
      <c r="F3415">
        <f>IF(E3415=1,1,IF(E3415=2,0.5,IF(OR(C3415=1,C3415=E3415),0.4,0.2/(E3415-2))))</f>
        <v/>
      </c>
      <c r="G3415">
        <f>IF(C3415=1,1,0)</f>
        <v/>
      </c>
      <c r="H3415">
        <f>IF(C3415=E3415,1,0)</f>
        <v/>
      </c>
      <c r="I3415">
        <f>1/E3415</f>
        <v/>
      </c>
      <c r="J3415" s="28">
        <f>F3415*D3415</f>
        <v/>
      </c>
      <c r="K3415" s="28">
        <f>G3415*D3415</f>
        <v/>
      </c>
      <c r="L3415" s="28">
        <f>H3415*D3415</f>
        <v/>
      </c>
      <c r="M3415" s="28">
        <f>I3415*D3415</f>
        <v/>
      </c>
    </row>
    <row r="3416">
      <c r="A3416" t="inlineStr">
        <is>
          <t>PRO-01165</t>
        </is>
      </c>
      <c r="B3416" t="inlineStr">
        <is>
          <t>google</t>
        </is>
      </c>
      <c r="C3416" t="n">
        <v>2</v>
      </c>
      <c r="D3416" s="28" t="n">
        <v>0</v>
      </c>
      <c r="E3416" t="n">
        <v>2</v>
      </c>
      <c r="F3416">
        <f>IF(E3416=1,1,IF(E3416=2,0.5,IF(OR(C3416=1,C3416=E3416),0.4,0.2/(E3416-2))))</f>
        <v/>
      </c>
      <c r="G3416">
        <f>IF(C3416=1,1,0)</f>
        <v/>
      </c>
      <c r="H3416">
        <f>IF(C3416=E3416,1,0)</f>
        <v/>
      </c>
      <c r="I3416">
        <f>1/E3416</f>
        <v/>
      </c>
      <c r="J3416" s="28">
        <f>F3416*D3416</f>
        <v/>
      </c>
      <c r="K3416" s="28">
        <f>G3416*D3416</f>
        <v/>
      </c>
      <c r="L3416" s="28">
        <f>H3416*D3416</f>
        <v/>
      </c>
      <c r="M3416" s="28">
        <f>I3416*D3416</f>
        <v/>
      </c>
    </row>
    <row r="3417">
      <c r="A3417" t="inlineStr">
        <is>
          <t>PRO-01166</t>
        </is>
      </c>
      <c r="B3417" t="inlineStr">
        <is>
          <t>google</t>
        </is>
      </c>
      <c r="C3417" t="n">
        <v>1</v>
      </c>
      <c r="D3417" s="28" t="n">
        <v>0</v>
      </c>
      <c r="E3417" t="n">
        <v>3</v>
      </c>
      <c r="F3417">
        <f>IF(E3417=1,1,IF(E3417=2,0.5,IF(OR(C3417=1,C3417=E3417),0.4,0.2/(E3417-2))))</f>
        <v/>
      </c>
      <c r="G3417">
        <f>IF(C3417=1,1,0)</f>
        <v/>
      </c>
      <c r="H3417">
        <f>IF(C3417=E3417,1,0)</f>
        <v/>
      </c>
      <c r="I3417">
        <f>1/E3417</f>
        <v/>
      </c>
      <c r="J3417" s="28">
        <f>F3417*D3417</f>
        <v/>
      </c>
      <c r="K3417" s="28">
        <f>G3417*D3417</f>
        <v/>
      </c>
      <c r="L3417" s="28">
        <f>H3417*D3417</f>
        <v/>
      </c>
      <c r="M3417" s="28">
        <f>I3417*D3417</f>
        <v/>
      </c>
    </row>
    <row r="3418">
      <c r="A3418" t="inlineStr">
        <is>
          <t>PRO-01166</t>
        </is>
      </c>
      <c r="B3418" t="inlineStr">
        <is>
          <t>programmatic</t>
        </is>
      </c>
      <c r="C3418" t="n">
        <v>2</v>
      </c>
      <c r="D3418" s="28" t="n">
        <v>0</v>
      </c>
      <c r="E3418" t="n">
        <v>3</v>
      </c>
      <c r="F3418">
        <f>IF(E3418=1,1,IF(E3418=2,0.5,IF(OR(C3418=1,C3418=E3418),0.4,0.2/(E3418-2))))</f>
        <v/>
      </c>
      <c r="G3418">
        <f>IF(C3418=1,1,0)</f>
        <v/>
      </c>
      <c r="H3418">
        <f>IF(C3418=E3418,1,0)</f>
        <v/>
      </c>
      <c r="I3418">
        <f>1/E3418</f>
        <v/>
      </c>
      <c r="J3418" s="28">
        <f>F3418*D3418</f>
        <v/>
      </c>
      <c r="K3418" s="28">
        <f>G3418*D3418</f>
        <v/>
      </c>
      <c r="L3418" s="28">
        <f>H3418*D3418</f>
        <v/>
      </c>
      <c r="M3418" s="28">
        <f>I3418*D3418</f>
        <v/>
      </c>
    </row>
    <row r="3419">
      <c r="A3419" t="inlineStr">
        <is>
          <t>PRO-01166</t>
        </is>
      </c>
      <c r="B3419" t="inlineStr">
        <is>
          <t>google</t>
        </is>
      </c>
      <c r="C3419" t="n">
        <v>3</v>
      </c>
      <c r="D3419" s="28" t="n">
        <v>0</v>
      </c>
      <c r="E3419" t="n">
        <v>3</v>
      </c>
      <c r="F3419">
        <f>IF(E3419=1,1,IF(E3419=2,0.5,IF(OR(C3419=1,C3419=E3419),0.4,0.2/(E3419-2))))</f>
        <v/>
      </c>
      <c r="G3419">
        <f>IF(C3419=1,1,0)</f>
        <v/>
      </c>
      <c r="H3419">
        <f>IF(C3419=E3419,1,0)</f>
        <v/>
      </c>
      <c r="I3419">
        <f>1/E3419</f>
        <v/>
      </c>
      <c r="J3419" s="28">
        <f>F3419*D3419</f>
        <v/>
      </c>
      <c r="K3419" s="28">
        <f>G3419*D3419</f>
        <v/>
      </c>
      <c r="L3419" s="28">
        <f>H3419*D3419</f>
        <v/>
      </c>
      <c r="M3419" s="28">
        <f>I3419*D3419</f>
        <v/>
      </c>
    </row>
    <row r="3420">
      <c r="A3420" t="inlineStr">
        <is>
          <t>PRO-01167</t>
        </is>
      </c>
      <c r="B3420" t="inlineStr">
        <is>
          <t>google</t>
        </is>
      </c>
      <c r="C3420" t="n">
        <v>1</v>
      </c>
      <c r="D3420" s="28" t="n">
        <v>0</v>
      </c>
      <c r="E3420" t="n">
        <v>3</v>
      </c>
      <c r="F3420">
        <f>IF(E3420=1,1,IF(E3420=2,0.5,IF(OR(C3420=1,C3420=E3420),0.4,0.2/(E3420-2))))</f>
        <v/>
      </c>
      <c r="G3420">
        <f>IF(C3420=1,1,0)</f>
        <v/>
      </c>
      <c r="H3420">
        <f>IF(C3420=E3420,1,0)</f>
        <v/>
      </c>
      <c r="I3420">
        <f>1/E3420</f>
        <v/>
      </c>
      <c r="J3420" s="28">
        <f>F3420*D3420</f>
        <v/>
      </c>
      <c r="K3420" s="28">
        <f>G3420*D3420</f>
        <v/>
      </c>
      <c r="L3420" s="28">
        <f>H3420*D3420</f>
        <v/>
      </c>
      <c r="M3420" s="28">
        <f>I3420*D3420</f>
        <v/>
      </c>
    </row>
    <row r="3421">
      <c r="A3421" t="inlineStr">
        <is>
          <t>PRO-01167</t>
        </is>
      </c>
      <c r="B3421" t="inlineStr">
        <is>
          <t>programmatic</t>
        </is>
      </c>
      <c r="C3421" t="n">
        <v>2</v>
      </c>
      <c r="D3421" s="28" t="n">
        <v>0</v>
      </c>
      <c r="E3421" t="n">
        <v>3</v>
      </c>
      <c r="F3421">
        <f>IF(E3421=1,1,IF(E3421=2,0.5,IF(OR(C3421=1,C3421=E3421),0.4,0.2/(E3421-2))))</f>
        <v/>
      </c>
      <c r="G3421">
        <f>IF(C3421=1,1,0)</f>
        <v/>
      </c>
      <c r="H3421">
        <f>IF(C3421=E3421,1,0)</f>
        <v/>
      </c>
      <c r="I3421">
        <f>1/E3421</f>
        <v/>
      </c>
      <c r="J3421" s="28">
        <f>F3421*D3421</f>
        <v/>
      </c>
      <c r="K3421" s="28">
        <f>G3421*D3421</f>
        <v/>
      </c>
      <c r="L3421" s="28">
        <f>H3421*D3421</f>
        <v/>
      </c>
      <c r="M3421" s="28">
        <f>I3421*D3421</f>
        <v/>
      </c>
    </row>
    <row r="3422">
      <c r="A3422" t="inlineStr">
        <is>
          <t>PRO-01167</t>
        </is>
      </c>
      <c r="B3422" t="inlineStr">
        <is>
          <t>linkedin</t>
        </is>
      </c>
      <c r="C3422" t="n">
        <v>3</v>
      </c>
      <c r="D3422" s="28" t="n">
        <v>0</v>
      </c>
      <c r="E3422" t="n">
        <v>3</v>
      </c>
      <c r="F3422">
        <f>IF(E3422=1,1,IF(E3422=2,0.5,IF(OR(C3422=1,C3422=E3422),0.4,0.2/(E3422-2))))</f>
        <v/>
      </c>
      <c r="G3422">
        <f>IF(C3422=1,1,0)</f>
        <v/>
      </c>
      <c r="H3422">
        <f>IF(C3422=E3422,1,0)</f>
        <v/>
      </c>
      <c r="I3422">
        <f>1/E3422</f>
        <v/>
      </c>
      <c r="J3422" s="28">
        <f>F3422*D3422</f>
        <v/>
      </c>
      <c r="K3422" s="28">
        <f>G3422*D3422</f>
        <v/>
      </c>
      <c r="L3422" s="28">
        <f>H3422*D3422</f>
        <v/>
      </c>
      <c r="M3422" s="28">
        <f>I3422*D3422</f>
        <v/>
      </c>
    </row>
    <row r="3423">
      <c r="A3423" t="inlineStr">
        <is>
          <t>PRO-01168</t>
        </is>
      </c>
      <c r="B3423" t="inlineStr">
        <is>
          <t>linkedin</t>
        </is>
      </c>
      <c r="C3423" t="n">
        <v>1</v>
      </c>
      <c r="D3423" s="28" t="n">
        <v>103544</v>
      </c>
      <c r="E3423" t="n">
        <v>3</v>
      </c>
      <c r="F3423">
        <f>IF(E3423=1,1,IF(E3423=2,0.5,IF(OR(C3423=1,C3423=E3423),0.4,0.2/(E3423-2))))</f>
        <v/>
      </c>
      <c r="G3423">
        <f>IF(C3423=1,1,0)</f>
        <v/>
      </c>
      <c r="H3423">
        <f>IF(C3423=E3423,1,0)</f>
        <v/>
      </c>
      <c r="I3423">
        <f>1/E3423</f>
        <v/>
      </c>
      <c r="J3423" s="28">
        <f>F3423*D3423</f>
        <v/>
      </c>
      <c r="K3423" s="28">
        <f>G3423*D3423</f>
        <v/>
      </c>
      <c r="L3423" s="28">
        <f>H3423*D3423</f>
        <v/>
      </c>
      <c r="M3423" s="28">
        <f>I3423*D3423</f>
        <v/>
      </c>
    </row>
    <row r="3424">
      <c r="A3424" t="inlineStr">
        <is>
          <t>PRO-01168</t>
        </is>
      </c>
      <c r="B3424" t="inlineStr">
        <is>
          <t>programmatic</t>
        </is>
      </c>
      <c r="C3424" t="n">
        <v>2</v>
      </c>
      <c r="D3424" s="28" t="n">
        <v>103544</v>
      </c>
      <c r="E3424" t="n">
        <v>3</v>
      </c>
      <c r="F3424">
        <f>IF(E3424=1,1,IF(E3424=2,0.5,IF(OR(C3424=1,C3424=E3424),0.4,0.2/(E3424-2))))</f>
        <v/>
      </c>
      <c r="G3424">
        <f>IF(C3424=1,1,0)</f>
        <v/>
      </c>
      <c r="H3424">
        <f>IF(C3424=E3424,1,0)</f>
        <v/>
      </c>
      <c r="I3424">
        <f>1/E3424</f>
        <v/>
      </c>
      <c r="J3424" s="28">
        <f>F3424*D3424</f>
        <v/>
      </c>
      <c r="K3424" s="28">
        <f>G3424*D3424</f>
        <v/>
      </c>
      <c r="L3424" s="28">
        <f>H3424*D3424</f>
        <v/>
      </c>
      <c r="M3424" s="28">
        <f>I3424*D3424</f>
        <v/>
      </c>
    </row>
    <row r="3425">
      <c r="A3425" t="inlineStr">
        <is>
          <t>PRO-01168</t>
        </is>
      </c>
      <c r="B3425" t="inlineStr">
        <is>
          <t>linkedin</t>
        </is>
      </c>
      <c r="C3425" t="n">
        <v>3</v>
      </c>
      <c r="D3425" s="28" t="n">
        <v>103544</v>
      </c>
      <c r="E3425" t="n">
        <v>3</v>
      </c>
      <c r="F3425">
        <f>IF(E3425=1,1,IF(E3425=2,0.5,IF(OR(C3425=1,C3425=E3425),0.4,0.2/(E3425-2))))</f>
        <v/>
      </c>
      <c r="G3425">
        <f>IF(C3425=1,1,0)</f>
        <v/>
      </c>
      <c r="H3425">
        <f>IF(C3425=E3425,1,0)</f>
        <v/>
      </c>
      <c r="I3425">
        <f>1/E3425</f>
        <v/>
      </c>
      <c r="J3425" s="28">
        <f>F3425*D3425</f>
        <v/>
      </c>
      <c r="K3425" s="28">
        <f>G3425*D3425</f>
        <v/>
      </c>
      <c r="L3425" s="28">
        <f>H3425*D3425</f>
        <v/>
      </c>
      <c r="M3425" s="28">
        <f>I3425*D3425</f>
        <v/>
      </c>
    </row>
    <row r="3426">
      <c r="A3426" t="inlineStr">
        <is>
          <t>PRO-01169</t>
        </is>
      </c>
      <c r="B3426" t="inlineStr">
        <is>
          <t>linkedin</t>
        </is>
      </c>
      <c r="C3426" t="n">
        <v>1</v>
      </c>
      <c r="D3426" s="28" t="n">
        <v>0</v>
      </c>
      <c r="E3426" t="n">
        <v>2</v>
      </c>
      <c r="F3426">
        <f>IF(E3426=1,1,IF(E3426=2,0.5,IF(OR(C3426=1,C3426=E3426),0.4,0.2/(E3426-2))))</f>
        <v/>
      </c>
      <c r="G3426">
        <f>IF(C3426=1,1,0)</f>
        <v/>
      </c>
      <c r="H3426">
        <f>IF(C3426=E3426,1,0)</f>
        <v/>
      </c>
      <c r="I3426">
        <f>1/E3426</f>
        <v/>
      </c>
      <c r="J3426" s="28">
        <f>F3426*D3426</f>
        <v/>
      </c>
      <c r="K3426" s="28">
        <f>G3426*D3426</f>
        <v/>
      </c>
      <c r="L3426" s="28">
        <f>H3426*D3426</f>
        <v/>
      </c>
      <c r="M3426" s="28">
        <f>I3426*D3426</f>
        <v/>
      </c>
    </row>
    <row r="3427">
      <c r="A3427" t="inlineStr">
        <is>
          <t>PRO-01169</t>
        </is>
      </c>
      <c r="B3427" t="inlineStr">
        <is>
          <t>programmatic</t>
        </is>
      </c>
      <c r="C3427" t="n">
        <v>2</v>
      </c>
      <c r="D3427" s="28" t="n">
        <v>0</v>
      </c>
      <c r="E3427" t="n">
        <v>2</v>
      </c>
      <c r="F3427">
        <f>IF(E3427=1,1,IF(E3427=2,0.5,IF(OR(C3427=1,C3427=E3427),0.4,0.2/(E3427-2))))</f>
        <v/>
      </c>
      <c r="G3427">
        <f>IF(C3427=1,1,0)</f>
        <v/>
      </c>
      <c r="H3427">
        <f>IF(C3427=E3427,1,0)</f>
        <v/>
      </c>
      <c r="I3427">
        <f>1/E3427</f>
        <v/>
      </c>
      <c r="J3427" s="28">
        <f>F3427*D3427</f>
        <v/>
      </c>
      <c r="K3427" s="28">
        <f>G3427*D3427</f>
        <v/>
      </c>
      <c r="L3427" s="28">
        <f>H3427*D3427</f>
        <v/>
      </c>
      <c r="M3427" s="28">
        <f>I3427*D3427</f>
        <v/>
      </c>
    </row>
    <row r="3428">
      <c r="A3428" t="inlineStr">
        <is>
          <t>PRO-01170</t>
        </is>
      </c>
      <c r="B3428" t="inlineStr">
        <is>
          <t>linkedin</t>
        </is>
      </c>
      <c r="C3428" t="n">
        <v>1</v>
      </c>
      <c r="D3428" s="28" t="n">
        <v>0</v>
      </c>
      <c r="E3428" t="n">
        <v>2</v>
      </c>
      <c r="F3428">
        <f>IF(E3428=1,1,IF(E3428=2,0.5,IF(OR(C3428=1,C3428=E3428),0.4,0.2/(E3428-2))))</f>
        <v/>
      </c>
      <c r="G3428">
        <f>IF(C3428=1,1,0)</f>
        <v/>
      </c>
      <c r="H3428">
        <f>IF(C3428=E3428,1,0)</f>
        <v/>
      </c>
      <c r="I3428">
        <f>1/E3428</f>
        <v/>
      </c>
      <c r="J3428" s="28">
        <f>F3428*D3428</f>
        <v/>
      </c>
      <c r="K3428" s="28">
        <f>G3428*D3428</f>
        <v/>
      </c>
      <c r="L3428" s="28">
        <f>H3428*D3428</f>
        <v/>
      </c>
      <c r="M3428" s="28">
        <f>I3428*D3428</f>
        <v/>
      </c>
    </row>
    <row r="3429">
      <c r="A3429" t="inlineStr">
        <is>
          <t>PRO-01170</t>
        </is>
      </c>
      <c r="B3429" t="inlineStr">
        <is>
          <t>google</t>
        </is>
      </c>
      <c r="C3429" t="n">
        <v>2</v>
      </c>
      <c r="D3429" s="28" t="n">
        <v>0</v>
      </c>
      <c r="E3429" t="n">
        <v>2</v>
      </c>
      <c r="F3429">
        <f>IF(E3429=1,1,IF(E3429=2,0.5,IF(OR(C3429=1,C3429=E3429),0.4,0.2/(E3429-2))))</f>
        <v/>
      </c>
      <c r="G3429">
        <f>IF(C3429=1,1,0)</f>
        <v/>
      </c>
      <c r="H3429">
        <f>IF(C3429=E3429,1,0)</f>
        <v/>
      </c>
      <c r="I3429">
        <f>1/E3429</f>
        <v/>
      </c>
      <c r="J3429" s="28">
        <f>F3429*D3429</f>
        <v/>
      </c>
      <c r="K3429" s="28">
        <f>G3429*D3429</f>
        <v/>
      </c>
      <c r="L3429" s="28">
        <f>H3429*D3429</f>
        <v/>
      </c>
      <c r="M3429" s="28">
        <f>I3429*D3429</f>
        <v/>
      </c>
    </row>
    <row r="3430">
      <c r="A3430" t="inlineStr">
        <is>
          <t>PRO-01171</t>
        </is>
      </c>
      <c r="B3430" t="inlineStr">
        <is>
          <t>linkedin</t>
        </is>
      </c>
      <c r="C3430" t="n">
        <v>1</v>
      </c>
      <c r="D3430" s="28" t="n">
        <v>36418</v>
      </c>
      <c r="E3430" t="n">
        <v>3</v>
      </c>
      <c r="F3430">
        <f>IF(E3430=1,1,IF(E3430=2,0.5,IF(OR(C3430=1,C3430=E3430),0.4,0.2/(E3430-2))))</f>
        <v/>
      </c>
      <c r="G3430">
        <f>IF(C3430=1,1,0)</f>
        <v/>
      </c>
      <c r="H3430">
        <f>IF(C3430=E3430,1,0)</f>
        <v/>
      </c>
      <c r="I3430">
        <f>1/E3430</f>
        <v/>
      </c>
      <c r="J3430" s="28">
        <f>F3430*D3430</f>
        <v/>
      </c>
      <c r="K3430" s="28">
        <f>G3430*D3430</f>
        <v/>
      </c>
      <c r="L3430" s="28">
        <f>H3430*D3430</f>
        <v/>
      </c>
      <c r="M3430" s="28">
        <f>I3430*D3430</f>
        <v/>
      </c>
    </row>
    <row r="3431">
      <c r="A3431" t="inlineStr">
        <is>
          <t>PRO-01171</t>
        </is>
      </c>
      <c r="B3431" t="inlineStr">
        <is>
          <t>linkedin</t>
        </is>
      </c>
      <c r="C3431" t="n">
        <v>2</v>
      </c>
      <c r="D3431" s="28" t="n">
        <v>36418</v>
      </c>
      <c r="E3431" t="n">
        <v>3</v>
      </c>
      <c r="F3431">
        <f>IF(E3431=1,1,IF(E3431=2,0.5,IF(OR(C3431=1,C3431=E3431),0.4,0.2/(E3431-2))))</f>
        <v/>
      </c>
      <c r="G3431">
        <f>IF(C3431=1,1,0)</f>
        <v/>
      </c>
      <c r="H3431">
        <f>IF(C3431=E3431,1,0)</f>
        <v/>
      </c>
      <c r="I3431">
        <f>1/E3431</f>
        <v/>
      </c>
      <c r="J3431" s="28">
        <f>F3431*D3431</f>
        <v/>
      </c>
      <c r="K3431" s="28">
        <f>G3431*D3431</f>
        <v/>
      </c>
      <c r="L3431" s="28">
        <f>H3431*D3431</f>
        <v/>
      </c>
      <c r="M3431" s="28">
        <f>I3431*D3431</f>
        <v/>
      </c>
    </row>
    <row r="3432">
      <c r="A3432" t="inlineStr">
        <is>
          <t>PRO-01171</t>
        </is>
      </c>
      <c r="B3432" t="inlineStr">
        <is>
          <t>programmatic</t>
        </is>
      </c>
      <c r="C3432" t="n">
        <v>3</v>
      </c>
      <c r="D3432" s="28" t="n">
        <v>36418</v>
      </c>
      <c r="E3432" t="n">
        <v>3</v>
      </c>
      <c r="F3432">
        <f>IF(E3432=1,1,IF(E3432=2,0.5,IF(OR(C3432=1,C3432=E3432),0.4,0.2/(E3432-2))))</f>
        <v/>
      </c>
      <c r="G3432">
        <f>IF(C3432=1,1,0)</f>
        <v/>
      </c>
      <c r="H3432">
        <f>IF(C3432=E3432,1,0)</f>
        <v/>
      </c>
      <c r="I3432">
        <f>1/E3432</f>
        <v/>
      </c>
      <c r="J3432" s="28">
        <f>F3432*D3432</f>
        <v/>
      </c>
      <c r="K3432" s="28">
        <f>G3432*D3432</f>
        <v/>
      </c>
      <c r="L3432" s="28">
        <f>H3432*D3432</f>
        <v/>
      </c>
      <c r="M3432" s="28">
        <f>I3432*D3432</f>
        <v/>
      </c>
    </row>
    <row r="3433">
      <c r="A3433" t="inlineStr">
        <is>
          <t>PRO-01172</t>
        </is>
      </c>
      <c r="B3433" t="inlineStr">
        <is>
          <t>google</t>
        </is>
      </c>
      <c r="C3433" t="n">
        <v>1</v>
      </c>
      <c r="D3433" s="28" t="n">
        <v>0</v>
      </c>
      <c r="E3433" t="n">
        <v>3</v>
      </c>
      <c r="F3433">
        <f>IF(E3433=1,1,IF(E3433=2,0.5,IF(OR(C3433=1,C3433=E3433),0.4,0.2/(E3433-2))))</f>
        <v/>
      </c>
      <c r="G3433">
        <f>IF(C3433=1,1,0)</f>
        <v/>
      </c>
      <c r="H3433">
        <f>IF(C3433=E3433,1,0)</f>
        <v/>
      </c>
      <c r="I3433">
        <f>1/E3433</f>
        <v/>
      </c>
      <c r="J3433" s="28">
        <f>F3433*D3433</f>
        <v/>
      </c>
      <c r="K3433" s="28">
        <f>G3433*D3433</f>
        <v/>
      </c>
      <c r="L3433" s="28">
        <f>H3433*D3433</f>
        <v/>
      </c>
      <c r="M3433" s="28">
        <f>I3433*D3433</f>
        <v/>
      </c>
    </row>
    <row r="3434">
      <c r="A3434" t="inlineStr">
        <is>
          <t>PRO-01172</t>
        </is>
      </c>
      <c r="B3434" t="inlineStr">
        <is>
          <t>g2</t>
        </is>
      </c>
      <c r="C3434" t="n">
        <v>2</v>
      </c>
      <c r="D3434" s="28" t="n">
        <v>0</v>
      </c>
      <c r="E3434" t="n">
        <v>3</v>
      </c>
      <c r="F3434">
        <f>IF(E3434=1,1,IF(E3434=2,0.5,IF(OR(C3434=1,C3434=E3434),0.4,0.2/(E3434-2))))</f>
        <v/>
      </c>
      <c r="G3434">
        <f>IF(C3434=1,1,0)</f>
        <v/>
      </c>
      <c r="H3434">
        <f>IF(C3434=E3434,1,0)</f>
        <v/>
      </c>
      <c r="I3434">
        <f>1/E3434</f>
        <v/>
      </c>
      <c r="J3434" s="28">
        <f>F3434*D3434</f>
        <v/>
      </c>
      <c r="K3434" s="28">
        <f>G3434*D3434</f>
        <v/>
      </c>
      <c r="L3434" s="28">
        <f>H3434*D3434</f>
        <v/>
      </c>
      <c r="M3434" s="28">
        <f>I3434*D3434</f>
        <v/>
      </c>
    </row>
    <row r="3435">
      <c r="A3435" t="inlineStr">
        <is>
          <t>PRO-01172</t>
        </is>
      </c>
      <c r="B3435" t="inlineStr">
        <is>
          <t>google</t>
        </is>
      </c>
      <c r="C3435" t="n">
        <v>3</v>
      </c>
      <c r="D3435" s="28" t="n">
        <v>0</v>
      </c>
      <c r="E3435" t="n">
        <v>3</v>
      </c>
      <c r="F3435">
        <f>IF(E3435=1,1,IF(E3435=2,0.5,IF(OR(C3435=1,C3435=E3435),0.4,0.2/(E3435-2))))</f>
        <v/>
      </c>
      <c r="G3435">
        <f>IF(C3435=1,1,0)</f>
        <v/>
      </c>
      <c r="H3435">
        <f>IF(C3435=E3435,1,0)</f>
        <v/>
      </c>
      <c r="I3435">
        <f>1/E3435</f>
        <v/>
      </c>
      <c r="J3435" s="28">
        <f>F3435*D3435</f>
        <v/>
      </c>
      <c r="K3435" s="28">
        <f>G3435*D3435</f>
        <v/>
      </c>
      <c r="L3435" s="28">
        <f>H3435*D3435</f>
        <v/>
      </c>
      <c r="M3435" s="28">
        <f>I3435*D3435</f>
        <v/>
      </c>
    </row>
    <row r="3436">
      <c r="A3436" t="inlineStr">
        <is>
          <t>PRO-01173</t>
        </is>
      </c>
      <c r="B3436" t="inlineStr">
        <is>
          <t>linkedin</t>
        </is>
      </c>
      <c r="C3436" t="n">
        <v>1</v>
      </c>
      <c r="D3436" s="28" t="n">
        <v>0</v>
      </c>
      <c r="E3436" t="n">
        <v>3</v>
      </c>
      <c r="F3436">
        <f>IF(E3436=1,1,IF(E3436=2,0.5,IF(OR(C3436=1,C3436=E3436),0.4,0.2/(E3436-2))))</f>
        <v/>
      </c>
      <c r="G3436">
        <f>IF(C3436=1,1,0)</f>
        <v/>
      </c>
      <c r="H3436">
        <f>IF(C3436=E3436,1,0)</f>
        <v/>
      </c>
      <c r="I3436">
        <f>1/E3436</f>
        <v/>
      </c>
      <c r="J3436" s="28">
        <f>F3436*D3436</f>
        <v/>
      </c>
      <c r="K3436" s="28">
        <f>G3436*D3436</f>
        <v/>
      </c>
      <c r="L3436" s="28">
        <f>H3436*D3436</f>
        <v/>
      </c>
      <c r="M3436" s="28">
        <f>I3436*D3436</f>
        <v/>
      </c>
    </row>
    <row r="3437">
      <c r="A3437" t="inlineStr">
        <is>
          <t>PRO-01173</t>
        </is>
      </c>
      <c r="B3437" t="inlineStr">
        <is>
          <t>google</t>
        </is>
      </c>
      <c r="C3437" t="n">
        <v>2</v>
      </c>
      <c r="D3437" s="28" t="n">
        <v>0</v>
      </c>
      <c r="E3437" t="n">
        <v>3</v>
      </c>
      <c r="F3437">
        <f>IF(E3437=1,1,IF(E3437=2,0.5,IF(OR(C3437=1,C3437=E3437),0.4,0.2/(E3437-2))))</f>
        <v/>
      </c>
      <c r="G3437">
        <f>IF(C3437=1,1,0)</f>
        <v/>
      </c>
      <c r="H3437">
        <f>IF(C3437=E3437,1,0)</f>
        <v/>
      </c>
      <c r="I3437">
        <f>1/E3437</f>
        <v/>
      </c>
      <c r="J3437" s="28">
        <f>F3437*D3437</f>
        <v/>
      </c>
      <c r="K3437" s="28">
        <f>G3437*D3437</f>
        <v/>
      </c>
      <c r="L3437" s="28">
        <f>H3437*D3437</f>
        <v/>
      </c>
      <c r="M3437" s="28">
        <f>I3437*D3437</f>
        <v/>
      </c>
    </row>
    <row r="3438">
      <c r="A3438" t="inlineStr">
        <is>
          <t>PRO-01173</t>
        </is>
      </c>
      <c r="B3438" t="inlineStr">
        <is>
          <t>linkedin</t>
        </is>
      </c>
      <c r="C3438" t="n">
        <v>3</v>
      </c>
      <c r="D3438" s="28" t="n">
        <v>0</v>
      </c>
      <c r="E3438" t="n">
        <v>3</v>
      </c>
      <c r="F3438">
        <f>IF(E3438=1,1,IF(E3438=2,0.5,IF(OR(C3438=1,C3438=E3438),0.4,0.2/(E3438-2))))</f>
        <v/>
      </c>
      <c r="G3438">
        <f>IF(C3438=1,1,0)</f>
        <v/>
      </c>
      <c r="H3438">
        <f>IF(C3438=E3438,1,0)</f>
        <v/>
      </c>
      <c r="I3438">
        <f>1/E3438</f>
        <v/>
      </c>
      <c r="J3438" s="28">
        <f>F3438*D3438</f>
        <v/>
      </c>
      <c r="K3438" s="28">
        <f>G3438*D3438</f>
        <v/>
      </c>
      <c r="L3438" s="28">
        <f>H3438*D3438</f>
        <v/>
      </c>
      <c r="M3438" s="28">
        <f>I3438*D3438</f>
        <v/>
      </c>
    </row>
    <row r="3439">
      <c r="A3439" t="inlineStr">
        <is>
          <t>PRO-01174</t>
        </is>
      </c>
      <c r="B3439" t="inlineStr">
        <is>
          <t>linkedin</t>
        </is>
      </c>
      <c r="C3439" t="n">
        <v>1</v>
      </c>
      <c r="D3439" s="28" t="n">
        <v>0</v>
      </c>
      <c r="E3439" t="n">
        <v>2</v>
      </c>
      <c r="F3439">
        <f>IF(E3439=1,1,IF(E3439=2,0.5,IF(OR(C3439=1,C3439=E3439),0.4,0.2/(E3439-2))))</f>
        <v/>
      </c>
      <c r="G3439">
        <f>IF(C3439=1,1,0)</f>
        <v/>
      </c>
      <c r="H3439">
        <f>IF(C3439=E3439,1,0)</f>
        <v/>
      </c>
      <c r="I3439">
        <f>1/E3439</f>
        <v/>
      </c>
      <c r="J3439" s="28">
        <f>F3439*D3439</f>
        <v/>
      </c>
      <c r="K3439" s="28">
        <f>G3439*D3439</f>
        <v/>
      </c>
      <c r="L3439" s="28">
        <f>H3439*D3439</f>
        <v/>
      </c>
      <c r="M3439" s="28">
        <f>I3439*D3439</f>
        <v/>
      </c>
    </row>
    <row r="3440">
      <c r="A3440" t="inlineStr">
        <is>
          <t>PRO-01174</t>
        </is>
      </c>
      <c r="B3440" t="inlineStr">
        <is>
          <t>programmatic</t>
        </is>
      </c>
      <c r="C3440" t="n">
        <v>2</v>
      </c>
      <c r="D3440" s="28" t="n">
        <v>0</v>
      </c>
      <c r="E3440" t="n">
        <v>2</v>
      </c>
      <c r="F3440">
        <f>IF(E3440=1,1,IF(E3440=2,0.5,IF(OR(C3440=1,C3440=E3440),0.4,0.2/(E3440-2))))</f>
        <v/>
      </c>
      <c r="G3440">
        <f>IF(C3440=1,1,0)</f>
        <v/>
      </c>
      <c r="H3440">
        <f>IF(C3440=E3440,1,0)</f>
        <v/>
      </c>
      <c r="I3440">
        <f>1/E3440</f>
        <v/>
      </c>
      <c r="J3440" s="28">
        <f>F3440*D3440</f>
        <v/>
      </c>
      <c r="K3440" s="28">
        <f>G3440*D3440</f>
        <v/>
      </c>
      <c r="L3440" s="28">
        <f>H3440*D3440</f>
        <v/>
      </c>
      <c r="M3440" s="28">
        <f>I3440*D3440</f>
        <v/>
      </c>
    </row>
    <row r="3441">
      <c r="A3441" t="inlineStr">
        <is>
          <t>PRO-01175</t>
        </is>
      </c>
      <c r="B3441" t="inlineStr">
        <is>
          <t>google</t>
        </is>
      </c>
      <c r="C3441" t="n">
        <v>1</v>
      </c>
      <c r="D3441" s="28" t="n">
        <v>0</v>
      </c>
      <c r="E3441" t="n">
        <v>4</v>
      </c>
      <c r="F3441">
        <f>IF(E3441=1,1,IF(E3441=2,0.5,IF(OR(C3441=1,C3441=E3441),0.4,0.2/(E3441-2))))</f>
        <v/>
      </c>
      <c r="G3441">
        <f>IF(C3441=1,1,0)</f>
        <v/>
      </c>
      <c r="H3441">
        <f>IF(C3441=E3441,1,0)</f>
        <v/>
      </c>
      <c r="I3441">
        <f>1/E3441</f>
        <v/>
      </c>
      <c r="J3441" s="28">
        <f>F3441*D3441</f>
        <v/>
      </c>
      <c r="K3441" s="28">
        <f>G3441*D3441</f>
        <v/>
      </c>
      <c r="L3441" s="28">
        <f>H3441*D3441</f>
        <v/>
      </c>
      <c r="M3441" s="28">
        <f>I3441*D3441</f>
        <v/>
      </c>
    </row>
    <row r="3442">
      <c r="A3442" t="inlineStr">
        <is>
          <t>PRO-01175</t>
        </is>
      </c>
      <c r="B3442" t="inlineStr">
        <is>
          <t>google</t>
        </is>
      </c>
      <c r="C3442" t="n">
        <v>2</v>
      </c>
      <c r="D3442" s="28" t="n">
        <v>0</v>
      </c>
      <c r="E3442" t="n">
        <v>4</v>
      </c>
      <c r="F3442">
        <f>IF(E3442=1,1,IF(E3442=2,0.5,IF(OR(C3442=1,C3442=E3442),0.4,0.2/(E3442-2))))</f>
        <v/>
      </c>
      <c r="G3442">
        <f>IF(C3442=1,1,0)</f>
        <v/>
      </c>
      <c r="H3442">
        <f>IF(C3442=E3442,1,0)</f>
        <v/>
      </c>
      <c r="I3442">
        <f>1/E3442</f>
        <v/>
      </c>
      <c r="J3442" s="28">
        <f>F3442*D3442</f>
        <v/>
      </c>
      <c r="K3442" s="28">
        <f>G3442*D3442</f>
        <v/>
      </c>
      <c r="L3442" s="28">
        <f>H3442*D3442</f>
        <v/>
      </c>
      <c r="M3442" s="28">
        <f>I3442*D3442</f>
        <v/>
      </c>
    </row>
    <row r="3443">
      <c r="A3443" t="inlineStr">
        <is>
          <t>PRO-01175</t>
        </is>
      </c>
      <c r="B3443" t="inlineStr">
        <is>
          <t>google</t>
        </is>
      </c>
      <c r="C3443" t="n">
        <v>3</v>
      </c>
      <c r="D3443" s="28" t="n">
        <v>0</v>
      </c>
      <c r="E3443" t="n">
        <v>4</v>
      </c>
      <c r="F3443">
        <f>IF(E3443=1,1,IF(E3443=2,0.5,IF(OR(C3443=1,C3443=E3443),0.4,0.2/(E3443-2))))</f>
        <v/>
      </c>
      <c r="G3443">
        <f>IF(C3443=1,1,0)</f>
        <v/>
      </c>
      <c r="H3443">
        <f>IF(C3443=E3443,1,0)</f>
        <v/>
      </c>
      <c r="I3443">
        <f>1/E3443</f>
        <v/>
      </c>
      <c r="J3443" s="28">
        <f>F3443*D3443</f>
        <v/>
      </c>
      <c r="K3443" s="28">
        <f>G3443*D3443</f>
        <v/>
      </c>
      <c r="L3443" s="28">
        <f>H3443*D3443</f>
        <v/>
      </c>
      <c r="M3443" s="28">
        <f>I3443*D3443</f>
        <v/>
      </c>
    </row>
    <row r="3444">
      <c r="A3444" t="inlineStr">
        <is>
          <t>PRO-01175</t>
        </is>
      </c>
      <c r="B3444" t="inlineStr">
        <is>
          <t>linkedin</t>
        </is>
      </c>
      <c r="C3444" t="n">
        <v>4</v>
      </c>
      <c r="D3444" s="28" t="n">
        <v>0</v>
      </c>
      <c r="E3444" t="n">
        <v>4</v>
      </c>
      <c r="F3444">
        <f>IF(E3444=1,1,IF(E3444=2,0.5,IF(OR(C3444=1,C3444=E3444),0.4,0.2/(E3444-2))))</f>
        <v/>
      </c>
      <c r="G3444">
        <f>IF(C3444=1,1,0)</f>
        <v/>
      </c>
      <c r="H3444">
        <f>IF(C3444=E3444,1,0)</f>
        <v/>
      </c>
      <c r="I3444">
        <f>1/E3444</f>
        <v/>
      </c>
      <c r="J3444" s="28">
        <f>F3444*D3444</f>
        <v/>
      </c>
      <c r="K3444" s="28">
        <f>G3444*D3444</f>
        <v/>
      </c>
      <c r="L3444" s="28">
        <f>H3444*D3444</f>
        <v/>
      </c>
      <c r="M3444" s="28">
        <f>I3444*D3444</f>
        <v/>
      </c>
    </row>
    <row r="3445">
      <c r="A3445" t="inlineStr">
        <is>
          <t>PRO-01176</t>
        </is>
      </c>
      <c r="B3445" t="inlineStr">
        <is>
          <t>linkedin</t>
        </is>
      </c>
      <c r="C3445" t="n">
        <v>1</v>
      </c>
      <c r="D3445" s="28" t="n">
        <v>0</v>
      </c>
      <c r="E3445" t="n">
        <v>3</v>
      </c>
      <c r="F3445">
        <f>IF(E3445=1,1,IF(E3445=2,0.5,IF(OR(C3445=1,C3445=E3445),0.4,0.2/(E3445-2))))</f>
        <v/>
      </c>
      <c r="G3445">
        <f>IF(C3445=1,1,0)</f>
        <v/>
      </c>
      <c r="H3445">
        <f>IF(C3445=E3445,1,0)</f>
        <v/>
      </c>
      <c r="I3445">
        <f>1/E3445</f>
        <v/>
      </c>
      <c r="J3445" s="28">
        <f>F3445*D3445</f>
        <v/>
      </c>
      <c r="K3445" s="28">
        <f>G3445*D3445</f>
        <v/>
      </c>
      <c r="L3445" s="28">
        <f>H3445*D3445</f>
        <v/>
      </c>
      <c r="M3445" s="28">
        <f>I3445*D3445</f>
        <v/>
      </c>
    </row>
    <row r="3446">
      <c r="A3446" t="inlineStr">
        <is>
          <t>PRO-01176</t>
        </is>
      </c>
      <c r="B3446" t="inlineStr">
        <is>
          <t>programmatic</t>
        </is>
      </c>
      <c r="C3446" t="n">
        <v>2</v>
      </c>
      <c r="D3446" s="28" t="n">
        <v>0</v>
      </c>
      <c r="E3446" t="n">
        <v>3</v>
      </c>
      <c r="F3446">
        <f>IF(E3446=1,1,IF(E3446=2,0.5,IF(OR(C3446=1,C3446=E3446),0.4,0.2/(E3446-2))))</f>
        <v/>
      </c>
      <c r="G3446">
        <f>IF(C3446=1,1,0)</f>
        <v/>
      </c>
      <c r="H3446">
        <f>IF(C3446=E3446,1,0)</f>
        <v/>
      </c>
      <c r="I3446">
        <f>1/E3446</f>
        <v/>
      </c>
      <c r="J3446" s="28">
        <f>F3446*D3446</f>
        <v/>
      </c>
      <c r="K3446" s="28">
        <f>G3446*D3446</f>
        <v/>
      </c>
      <c r="L3446" s="28">
        <f>H3446*D3446</f>
        <v/>
      </c>
      <c r="M3446" s="28">
        <f>I3446*D3446</f>
        <v/>
      </c>
    </row>
    <row r="3447">
      <c r="A3447" t="inlineStr">
        <is>
          <t>PRO-01176</t>
        </is>
      </c>
      <c r="B3447" t="inlineStr">
        <is>
          <t>google</t>
        </is>
      </c>
      <c r="C3447" t="n">
        <v>3</v>
      </c>
      <c r="D3447" s="28" t="n">
        <v>0</v>
      </c>
      <c r="E3447" t="n">
        <v>3</v>
      </c>
      <c r="F3447">
        <f>IF(E3447=1,1,IF(E3447=2,0.5,IF(OR(C3447=1,C3447=E3447),0.4,0.2/(E3447-2))))</f>
        <v/>
      </c>
      <c r="G3447">
        <f>IF(C3447=1,1,0)</f>
        <v/>
      </c>
      <c r="H3447">
        <f>IF(C3447=E3447,1,0)</f>
        <v/>
      </c>
      <c r="I3447">
        <f>1/E3447</f>
        <v/>
      </c>
      <c r="J3447" s="28">
        <f>F3447*D3447</f>
        <v/>
      </c>
      <c r="K3447" s="28">
        <f>G3447*D3447</f>
        <v/>
      </c>
      <c r="L3447" s="28">
        <f>H3447*D3447</f>
        <v/>
      </c>
      <c r="M3447" s="28">
        <f>I3447*D3447</f>
        <v/>
      </c>
    </row>
    <row r="3448">
      <c r="A3448" t="inlineStr">
        <is>
          <t>PRO-01177</t>
        </is>
      </c>
      <c r="B3448" t="inlineStr">
        <is>
          <t>google</t>
        </is>
      </c>
      <c r="C3448" t="n">
        <v>1</v>
      </c>
      <c r="D3448" s="28" t="n">
        <v>0</v>
      </c>
      <c r="E3448" t="n">
        <v>3</v>
      </c>
      <c r="F3448">
        <f>IF(E3448=1,1,IF(E3448=2,0.5,IF(OR(C3448=1,C3448=E3448),0.4,0.2/(E3448-2))))</f>
        <v/>
      </c>
      <c r="G3448">
        <f>IF(C3448=1,1,0)</f>
        <v/>
      </c>
      <c r="H3448">
        <f>IF(C3448=E3448,1,0)</f>
        <v/>
      </c>
      <c r="I3448">
        <f>1/E3448</f>
        <v/>
      </c>
      <c r="J3448" s="28">
        <f>F3448*D3448</f>
        <v/>
      </c>
      <c r="K3448" s="28">
        <f>G3448*D3448</f>
        <v/>
      </c>
      <c r="L3448" s="28">
        <f>H3448*D3448</f>
        <v/>
      </c>
      <c r="M3448" s="28">
        <f>I3448*D3448</f>
        <v/>
      </c>
    </row>
    <row r="3449">
      <c r="A3449" t="inlineStr">
        <is>
          <t>PRO-01177</t>
        </is>
      </c>
      <c r="B3449" t="inlineStr">
        <is>
          <t>programmatic</t>
        </is>
      </c>
      <c r="C3449" t="n">
        <v>2</v>
      </c>
      <c r="D3449" s="28" t="n">
        <v>0</v>
      </c>
      <c r="E3449" t="n">
        <v>3</v>
      </c>
      <c r="F3449">
        <f>IF(E3449=1,1,IF(E3449=2,0.5,IF(OR(C3449=1,C3449=E3449),0.4,0.2/(E3449-2))))</f>
        <v/>
      </c>
      <c r="G3449">
        <f>IF(C3449=1,1,0)</f>
        <v/>
      </c>
      <c r="H3449">
        <f>IF(C3449=E3449,1,0)</f>
        <v/>
      </c>
      <c r="I3449">
        <f>1/E3449</f>
        <v/>
      </c>
      <c r="J3449" s="28">
        <f>F3449*D3449</f>
        <v/>
      </c>
      <c r="K3449" s="28">
        <f>G3449*D3449</f>
        <v/>
      </c>
      <c r="L3449" s="28">
        <f>H3449*D3449</f>
        <v/>
      </c>
      <c r="M3449" s="28">
        <f>I3449*D3449</f>
        <v/>
      </c>
    </row>
    <row r="3450">
      <c r="A3450" t="inlineStr">
        <is>
          <t>PRO-01177</t>
        </is>
      </c>
      <c r="B3450" t="inlineStr">
        <is>
          <t>google</t>
        </is>
      </c>
      <c r="C3450" t="n">
        <v>3</v>
      </c>
      <c r="D3450" s="28" t="n">
        <v>0</v>
      </c>
      <c r="E3450" t="n">
        <v>3</v>
      </c>
      <c r="F3450">
        <f>IF(E3450=1,1,IF(E3450=2,0.5,IF(OR(C3450=1,C3450=E3450),0.4,0.2/(E3450-2))))</f>
        <v/>
      </c>
      <c r="G3450">
        <f>IF(C3450=1,1,0)</f>
        <v/>
      </c>
      <c r="H3450">
        <f>IF(C3450=E3450,1,0)</f>
        <v/>
      </c>
      <c r="I3450">
        <f>1/E3450</f>
        <v/>
      </c>
      <c r="J3450" s="28">
        <f>F3450*D3450</f>
        <v/>
      </c>
      <c r="K3450" s="28">
        <f>G3450*D3450</f>
        <v/>
      </c>
      <c r="L3450" s="28">
        <f>H3450*D3450</f>
        <v/>
      </c>
      <c r="M3450" s="28">
        <f>I3450*D3450</f>
        <v/>
      </c>
    </row>
    <row r="3451">
      <c r="A3451" t="inlineStr">
        <is>
          <t>PRO-01178</t>
        </is>
      </c>
      <c r="B3451" t="inlineStr">
        <is>
          <t>linkedin</t>
        </is>
      </c>
      <c r="C3451" t="n">
        <v>1</v>
      </c>
      <c r="D3451" s="28" t="n">
        <v>0</v>
      </c>
      <c r="E3451" t="n">
        <v>3</v>
      </c>
      <c r="F3451">
        <f>IF(E3451=1,1,IF(E3451=2,0.5,IF(OR(C3451=1,C3451=E3451),0.4,0.2/(E3451-2))))</f>
        <v/>
      </c>
      <c r="G3451">
        <f>IF(C3451=1,1,0)</f>
        <v/>
      </c>
      <c r="H3451">
        <f>IF(C3451=E3451,1,0)</f>
        <v/>
      </c>
      <c r="I3451">
        <f>1/E3451</f>
        <v/>
      </c>
      <c r="J3451" s="28">
        <f>F3451*D3451</f>
        <v/>
      </c>
      <c r="K3451" s="28">
        <f>G3451*D3451</f>
        <v/>
      </c>
      <c r="L3451" s="28">
        <f>H3451*D3451</f>
        <v/>
      </c>
      <c r="M3451" s="28">
        <f>I3451*D3451</f>
        <v/>
      </c>
    </row>
    <row r="3452">
      <c r="A3452" t="inlineStr">
        <is>
          <t>PRO-01178</t>
        </is>
      </c>
      <c r="B3452" t="inlineStr">
        <is>
          <t>google</t>
        </is>
      </c>
      <c r="C3452" t="n">
        <v>2</v>
      </c>
      <c r="D3452" s="28" t="n">
        <v>0</v>
      </c>
      <c r="E3452" t="n">
        <v>3</v>
      </c>
      <c r="F3452">
        <f>IF(E3452=1,1,IF(E3452=2,0.5,IF(OR(C3452=1,C3452=E3452),0.4,0.2/(E3452-2))))</f>
        <v/>
      </c>
      <c r="G3452">
        <f>IF(C3452=1,1,0)</f>
        <v/>
      </c>
      <c r="H3452">
        <f>IF(C3452=E3452,1,0)</f>
        <v/>
      </c>
      <c r="I3452">
        <f>1/E3452</f>
        <v/>
      </c>
      <c r="J3452" s="28">
        <f>F3452*D3452</f>
        <v/>
      </c>
      <c r="K3452" s="28">
        <f>G3452*D3452</f>
        <v/>
      </c>
      <c r="L3452" s="28">
        <f>H3452*D3452</f>
        <v/>
      </c>
      <c r="M3452" s="28">
        <f>I3452*D3452</f>
        <v/>
      </c>
    </row>
    <row r="3453">
      <c r="A3453" t="inlineStr">
        <is>
          <t>PRO-01178</t>
        </is>
      </c>
      <c r="B3453" t="inlineStr">
        <is>
          <t>google</t>
        </is>
      </c>
      <c r="C3453" t="n">
        <v>3</v>
      </c>
      <c r="D3453" s="28" t="n">
        <v>0</v>
      </c>
      <c r="E3453" t="n">
        <v>3</v>
      </c>
      <c r="F3453">
        <f>IF(E3453=1,1,IF(E3453=2,0.5,IF(OR(C3453=1,C3453=E3453),0.4,0.2/(E3453-2))))</f>
        <v/>
      </c>
      <c r="G3453">
        <f>IF(C3453=1,1,0)</f>
        <v/>
      </c>
      <c r="H3453">
        <f>IF(C3453=E3453,1,0)</f>
        <v/>
      </c>
      <c r="I3453">
        <f>1/E3453</f>
        <v/>
      </c>
      <c r="J3453" s="28">
        <f>F3453*D3453</f>
        <v/>
      </c>
      <c r="K3453" s="28">
        <f>G3453*D3453</f>
        <v/>
      </c>
      <c r="L3453" s="28">
        <f>H3453*D3453</f>
        <v/>
      </c>
      <c r="M3453" s="28">
        <f>I3453*D3453</f>
        <v/>
      </c>
    </row>
    <row r="3454">
      <c r="A3454" t="inlineStr">
        <is>
          <t>PRO-01179</t>
        </is>
      </c>
      <c r="B3454" t="inlineStr">
        <is>
          <t>linkedin</t>
        </is>
      </c>
      <c r="C3454" t="n">
        <v>1</v>
      </c>
      <c r="D3454" s="28" t="n">
        <v>0</v>
      </c>
      <c r="E3454" t="n">
        <v>2</v>
      </c>
      <c r="F3454">
        <f>IF(E3454=1,1,IF(E3454=2,0.5,IF(OR(C3454=1,C3454=E3454),0.4,0.2/(E3454-2))))</f>
        <v/>
      </c>
      <c r="G3454">
        <f>IF(C3454=1,1,0)</f>
        <v/>
      </c>
      <c r="H3454">
        <f>IF(C3454=E3454,1,0)</f>
        <v/>
      </c>
      <c r="I3454">
        <f>1/E3454</f>
        <v/>
      </c>
      <c r="J3454" s="28">
        <f>F3454*D3454</f>
        <v/>
      </c>
      <c r="K3454" s="28">
        <f>G3454*D3454</f>
        <v/>
      </c>
      <c r="L3454" s="28">
        <f>H3454*D3454</f>
        <v/>
      </c>
      <c r="M3454" s="28">
        <f>I3454*D3454</f>
        <v/>
      </c>
    </row>
    <row r="3455">
      <c r="A3455" t="inlineStr">
        <is>
          <t>PRO-01179</t>
        </is>
      </c>
      <c r="B3455" t="inlineStr">
        <is>
          <t>linkedin</t>
        </is>
      </c>
      <c r="C3455" t="n">
        <v>2</v>
      </c>
      <c r="D3455" s="28" t="n">
        <v>0</v>
      </c>
      <c r="E3455" t="n">
        <v>2</v>
      </c>
      <c r="F3455">
        <f>IF(E3455=1,1,IF(E3455=2,0.5,IF(OR(C3455=1,C3455=E3455),0.4,0.2/(E3455-2))))</f>
        <v/>
      </c>
      <c r="G3455">
        <f>IF(C3455=1,1,0)</f>
        <v/>
      </c>
      <c r="H3455">
        <f>IF(C3455=E3455,1,0)</f>
        <v/>
      </c>
      <c r="I3455">
        <f>1/E3455</f>
        <v/>
      </c>
      <c r="J3455" s="28">
        <f>F3455*D3455</f>
        <v/>
      </c>
      <c r="K3455" s="28">
        <f>G3455*D3455</f>
        <v/>
      </c>
      <c r="L3455" s="28">
        <f>H3455*D3455</f>
        <v/>
      </c>
      <c r="M3455" s="28">
        <f>I3455*D3455</f>
        <v/>
      </c>
    </row>
    <row r="3456">
      <c r="A3456" t="inlineStr">
        <is>
          <t>PRO-01180</t>
        </is>
      </c>
      <c r="B3456" t="inlineStr">
        <is>
          <t>google</t>
        </is>
      </c>
      <c r="C3456" t="n">
        <v>1</v>
      </c>
      <c r="D3456" s="28" t="n">
        <v>0</v>
      </c>
      <c r="E3456" t="n">
        <v>4</v>
      </c>
      <c r="F3456">
        <f>IF(E3456=1,1,IF(E3456=2,0.5,IF(OR(C3456=1,C3456=E3456),0.4,0.2/(E3456-2))))</f>
        <v/>
      </c>
      <c r="G3456">
        <f>IF(C3456=1,1,0)</f>
        <v/>
      </c>
      <c r="H3456">
        <f>IF(C3456=E3456,1,0)</f>
        <v/>
      </c>
      <c r="I3456">
        <f>1/E3456</f>
        <v/>
      </c>
      <c r="J3456" s="28">
        <f>F3456*D3456</f>
        <v/>
      </c>
      <c r="K3456" s="28">
        <f>G3456*D3456</f>
        <v/>
      </c>
      <c r="L3456" s="28">
        <f>H3456*D3456</f>
        <v/>
      </c>
      <c r="M3456" s="28">
        <f>I3456*D3456</f>
        <v/>
      </c>
    </row>
    <row r="3457">
      <c r="A3457" t="inlineStr">
        <is>
          <t>PRO-01180</t>
        </is>
      </c>
      <c r="B3457" t="inlineStr">
        <is>
          <t>linkedin</t>
        </is>
      </c>
      <c r="C3457" t="n">
        <v>2</v>
      </c>
      <c r="D3457" s="28" t="n">
        <v>0</v>
      </c>
      <c r="E3457" t="n">
        <v>4</v>
      </c>
      <c r="F3457">
        <f>IF(E3457=1,1,IF(E3457=2,0.5,IF(OR(C3457=1,C3457=E3457),0.4,0.2/(E3457-2))))</f>
        <v/>
      </c>
      <c r="G3457">
        <f>IF(C3457=1,1,0)</f>
        <v/>
      </c>
      <c r="H3457">
        <f>IF(C3457=E3457,1,0)</f>
        <v/>
      </c>
      <c r="I3457">
        <f>1/E3457</f>
        <v/>
      </c>
      <c r="J3457" s="28">
        <f>F3457*D3457</f>
        <v/>
      </c>
      <c r="K3457" s="28">
        <f>G3457*D3457</f>
        <v/>
      </c>
      <c r="L3457" s="28">
        <f>H3457*D3457</f>
        <v/>
      </c>
      <c r="M3457" s="28">
        <f>I3457*D3457</f>
        <v/>
      </c>
    </row>
    <row r="3458">
      <c r="A3458" t="inlineStr">
        <is>
          <t>PRO-01180</t>
        </is>
      </c>
      <c r="B3458" t="inlineStr">
        <is>
          <t>g2</t>
        </is>
      </c>
      <c r="C3458" t="n">
        <v>3</v>
      </c>
      <c r="D3458" s="28" t="n">
        <v>0</v>
      </c>
      <c r="E3458" t="n">
        <v>4</v>
      </c>
      <c r="F3458">
        <f>IF(E3458=1,1,IF(E3458=2,0.5,IF(OR(C3458=1,C3458=E3458),0.4,0.2/(E3458-2))))</f>
        <v/>
      </c>
      <c r="G3458">
        <f>IF(C3458=1,1,0)</f>
        <v/>
      </c>
      <c r="H3458">
        <f>IF(C3458=E3458,1,0)</f>
        <v/>
      </c>
      <c r="I3458">
        <f>1/E3458</f>
        <v/>
      </c>
      <c r="J3458" s="28">
        <f>F3458*D3458</f>
        <v/>
      </c>
      <c r="K3458" s="28">
        <f>G3458*D3458</f>
        <v/>
      </c>
      <c r="L3458" s="28">
        <f>H3458*D3458</f>
        <v/>
      </c>
      <c r="M3458" s="28">
        <f>I3458*D3458</f>
        <v/>
      </c>
    </row>
    <row r="3459">
      <c r="A3459" t="inlineStr">
        <is>
          <t>PRO-01180</t>
        </is>
      </c>
      <c r="B3459" t="inlineStr">
        <is>
          <t>linkedin</t>
        </is>
      </c>
      <c r="C3459" t="n">
        <v>4</v>
      </c>
      <c r="D3459" s="28" t="n">
        <v>0</v>
      </c>
      <c r="E3459" t="n">
        <v>4</v>
      </c>
      <c r="F3459">
        <f>IF(E3459=1,1,IF(E3459=2,0.5,IF(OR(C3459=1,C3459=E3459),0.4,0.2/(E3459-2))))</f>
        <v/>
      </c>
      <c r="G3459">
        <f>IF(C3459=1,1,0)</f>
        <v/>
      </c>
      <c r="H3459">
        <f>IF(C3459=E3459,1,0)</f>
        <v/>
      </c>
      <c r="I3459">
        <f>1/E3459</f>
        <v/>
      </c>
      <c r="J3459" s="28">
        <f>F3459*D3459</f>
        <v/>
      </c>
      <c r="K3459" s="28">
        <f>G3459*D3459</f>
        <v/>
      </c>
      <c r="L3459" s="28">
        <f>H3459*D3459</f>
        <v/>
      </c>
      <c r="M3459" s="28">
        <f>I3459*D3459</f>
        <v/>
      </c>
    </row>
    <row r="3460">
      <c r="A3460" t="inlineStr">
        <is>
          <t>PRO-01181</t>
        </is>
      </c>
      <c r="B3460" t="inlineStr">
        <is>
          <t>linkedin</t>
        </is>
      </c>
      <c r="C3460" t="n">
        <v>1</v>
      </c>
      <c r="D3460" s="28" t="n">
        <v>60462</v>
      </c>
      <c r="E3460" t="n">
        <v>2</v>
      </c>
      <c r="F3460">
        <f>IF(E3460=1,1,IF(E3460=2,0.5,IF(OR(C3460=1,C3460=E3460),0.4,0.2/(E3460-2))))</f>
        <v/>
      </c>
      <c r="G3460">
        <f>IF(C3460=1,1,0)</f>
        <v/>
      </c>
      <c r="H3460">
        <f>IF(C3460=E3460,1,0)</f>
        <v/>
      </c>
      <c r="I3460">
        <f>1/E3460</f>
        <v/>
      </c>
      <c r="J3460" s="28">
        <f>F3460*D3460</f>
        <v/>
      </c>
      <c r="K3460" s="28">
        <f>G3460*D3460</f>
        <v/>
      </c>
      <c r="L3460" s="28">
        <f>H3460*D3460</f>
        <v/>
      </c>
      <c r="M3460" s="28">
        <f>I3460*D3460</f>
        <v/>
      </c>
    </row>
    <row r="3461">
      <c r="A3461" t="inlineStr">
        <is>
          <t>PRO-01181</t>
        </is>
      </c>
      <c r="B3461" t="inlineStr">
        <is>
          <t>google</t>
        </is>
      </c>
      <c r="C3461" t="n">
        <v>2</v>
      </c>
      <c r="D3461" s="28" t="n">
        <v>60462</v>
      </c>
      <c r="E3461" t="n">
        <v>2</v>
      </c>
      <c r="F3461">
        <f>IF(E3461=1,1,IF(E3461=2,0.5,IF(OR(C3461=1,C3461=E3461),0.4,0.2/(E3461-2))))</f>
        <v/>
      </c>
      <c r="G3461">
        <f>IF(C3461=1,1,0)</f>
        <v/>
      </c>
      <c r="H3461">
        <f>IF(C3461=E3461,1,0)</f>
        <v/>
      </c>
      <c r="I3461">
        <f>1/E3461</f>
        <v/>
      </c>
      <c r="J3461" s="28">
        <f>F3461*D3461</f>
        <v/>
      </c>
      <c r="K3461" s="28">
        <f>G3461*D3461</f>
        <v/>
      </c>
      <c r="L3461" s="28">
        <f>H3461*D3461</f>
        <v/>
      </c>
      <c r="M3461" s="28">
        <f>I3461*D3461</f>
        <v/>
      </c>
    </row>
    <row r="3462">
      <c r="A3462" t="inlineStr">
        <is>
          <t>PRO-01182</t>
        </is>
      </c>
      <c r="B3462" t="inlineStr">
        <is>
          <t>google</t>
        </is>
      </c>
      <c r="C3462" t="n">
        <v>1</v>
      </c>
      <c r="D3462" s="28" t="n">
        <v>0</v>
      </c>
      <c r="E3462" t="n">
        <v>4</v>
      </c>
      <c r="F3462">
        <f>IF(E3462=1,1,IF(E3462=2,0.5,IF(OR(C3462=1,C3462=E3462),0.4,0.2/(E3462-2))))</f>
        <v/>
      </c>
      <c r="G3462">
        <f>IF(C3462=1,1,0)</f>
        <v/>
      </c>
      <c r="H3462">
        <f>IF(C3462=E3462,1,0)</f>
        <v/>
      </c>
      <c r="I3462">
        <f>1/E3462</f>
        <v/>
      </c>
      <c r="J3462" s="28">
        <f>F3462*D3462</f>
        <v/>
      </c>
      <c r="K3462" s="28">
        <f>G3462*D3462</f>
        <v/>
      </c>
      <c r="L3462" s="28">
        <f>H3462*D3462</f>
        <v/>
      </c>
      <c r="M3462" s="28">
        <f>I3462*D3462</f>
        <v/>
      </c>
    </row>
    <row r="3463">
      <c r="A3463" t="inlineStr">
        <is>
          <t>PRO-01182</t>
        </is>
      </c>
      <c r="B3463" t="inlineStr">
        <is>
          <t>g2</t>
        </is>
      </c>
      <c r="C3463" t="n">
        <v>2</v>
      </c>
      <c r="D3463" s="28" t="n">
        <v>0</v>
      </c>
      <c r="E3463" t="n">
        <v>4</v>
      </c>
      <c r="F3463">
        <f>IF(E3463=1,1,IF(E3463=2,0.5,IF(OR(C3463=1,C3463=E3463),0.4,0.2/(E3463-2))))</f>
        <v/>
      </c>
      <c r="G3463">
        <f>IF(C3463=1,1,0)</f>
        <v/>
      </c>
      <c r="H3463">
        <f>IF(C3463=E3463,1,0)</f>
        <v/>
      </c>
      <c r="I3463">
        <f>1/E3463</f>
        <v/>
      </c>
      <c r="J3463" s="28">
        <f>F3463*D3463</f>
        <v/>
      </c>
      <c r="K3463" s="28">
        <f>G3463*D3463</f>
        <v/>
      </c>
      <c r="L3463" s="28">
        <f>H3463*D3463</f>
        <v/>
      </c>
      <c r="M3463" s="28">
        <f>I3463*D3463</f>
        <v/>
      </c>
    </row>
    <row r="3464">
      <c r="A3464" t="inlineStr">
        <is>
          <t>PRO-01182</t>
        </is>
      </c>
      <c r="B3464" t="inlineStr">
        <is>
          <t>g2</t>
        </is>
      </c>
      <c r="C3464" t="n">
        <v>3</v>
      </c>
      <c r="D3464" s="28" t="n">
        <v>0</v>
      </c>
      <c r="E3464" t="n">
        <v>4</v>
      </c>
      <c r="F3464">
        <f>IF(E3464=1,1,IF(E3464=2,0.5,IF(OR(C3464=1,C3464=E3464),0.4,0.2/(E3464-2))))</f>
        <v/>
      </c>
      <c r="G3464">
        <f>IF(C3464=1,1,0)</f>
        <v/>
      </c>
      <c r="H3464">
        <f>IF(C3464=E3464,1,0)</f>
        <v/>
      </c>
      <c r="I3464">
        <f>1/E3464</f>
        <v/>
      </c>
      <c r="J3464" s="28">
        <f>F3464*D3464</f>
        <v/>
      </c>
      <c r="K3464" s="28">
        <f>G3464*D3464</f>
        <v/>
      </c>
      <c r="L3464" s="28">
        <f>H3464*D3464</f>
        <v/>
      </c>
      <c r="M3464" s="28">
        <f>I3464*D3464</f>
        <v/>
      </c>
    </row>
    <row r="3465">
      <c r="A3465" t="inlineStr">
        <is>
          <t>PRO-01182</t>
        </is>
      </c>
      <c r="B3465" t="inlineStr">
        <is>
          <t>g2</t>
        </is>
      </c>
      <c r="C3465" t="n">
        <v>4</v>
      </c>
      <c r="D3465" s="28" t="n">
        <v>0</v>
      </c>
      <c r="E3465" t="n">
        <v>4</v>
      </c>
      <c r="F3465">
        <f>IF(E3465=1,1,IF(E3465=2,0.5,IF(OR(C3465=1,C3465=E3465),0.4,0.2/(E3465-2))))</f>
        <v/>
      </c>
      <c r="G3465">
        <f>IF(C3465=1,1,0)</f>
        <v/>
      </c>
      <c r="H3465">
        <f>IF(C3465=E3465,1,0)</f>
        <v/>
      </c>
      <c r="I3465">
        <f>1/E3465</f>
        <v/>
      </c>
      <c r="J3465" s="28">
        <f>F3465*D3465</f>
        <v/>
      </c>
      <c r="K3465" s="28">
        <f>G3465*D3465</f>
        <v/>
      </c>
      <c r="L3465" s="28">
        <f>H3465*D3465</f>
        <v/>
      </c>
      <c r="M3465" s="28">
        <f>I3465*D3465</f>
        <v/>
      </c>
    </row>
    <row r="3466">
      <c r="A3466" t="inlineStr">
        <is>
          <t>PRO-01183</t>
        </is>
      </c>
      <c r="B3466" t="inlineStr">
        <is>
          <t>google</t>
        </is>
      </c>
      <c r="C3466" t="n">
        <v>1</v>
      </c>
      <c r="D3466" s="28" t="n">
        <v>117528</v>
      </c>
      <c r="E3466" t="n">
        <v>3</v>
      </c>
      <c r="F3466">
        <f>IF(E3466=1,1,IF(E3466=2,0.5,IF(OR(C3466=1,C3466=E3466),0.4,0.2/(E3466-2))))</f>
        <v/>
      </c>
      <c r="G3466">
        <f>IF(C3466=1,1,0)</f>
        <v/>
      </c>
      <c r="H3466">
        <f>IF(C3466=E3466,1,0)</f>
        <v/>
      </c>
      <c r="I3466">
        <f>1/E3466</f>
        <v/>
      </c>
      <c r="J3466" s="28">
        <f>F3466*D3466</f>
        <v/>
      </c>
      <c r="K3466" s="28">
        <f>G3466*D3466</f>
        <v/>
      </c>
      <c r="L3466" s="28">
        <f>H3466*D3466</f>
        <v/>
      </c>
      <c r="M3466" s="28">
        <f>I3466*D3466</f>
        <v/>
      </c>
    </row>
    <row r="3467">
      <c r="A3467" t="inlineStr">
        <is>
          <t>PRO-01183</t>
        </is>
      </c>
      <c r="B3467" t="inlineStr">
        <is>
          <t>google</t>
        </is>
      </c>
      <c r="C3467" t="n">
        <v>2</v>
      </c>
      <c r="D3467" s="28" t="n">
        <v>117528</v>
      </c>
      <c r="E3467" t="n">
        <v>3</v>
      </c>
      <c r="F3467">
        <f>IF(E3467=1,1,IF(E3467=2,0.5,IF(OR(C3467=1,C3467=E3467),0.4,0.2/(E3467-2))))</f>
        <v/>
      </c>
      <c r="G3467">
        <f>IF(C3467=1,1,0)</f>
        <v/>
      </c>
      <c r="H3467">
        <f>IF(C3467=E3467,1,0)</f>
        <v/>
      </c>
      <c r="I3467">
        <f>1/E3467</f>
        <v/>
      </c>
      <c r="J3467" s="28">
        <f>F3467*D3467</f>
        <v/>
      </c>
      <c r="K3467" s="28">
        <f>G3467*D3467</f>
        <v/>
      </c>
      <c r="L3467" s="28">
        <f>H3467*D3467</f>
        <v/>
      </c>
      <c r="M3467" s="28">
        <f>I3467*D3467</f>
        <v/>
      </c>
    </row>
    <row r="3468">
      <c r="A3468" t="inlineStr">
        <is>
          <t>PRO-01183</t>
        </is>
      </c>
      <c r="B3468" t="inlineStr">
        <is>
          <t>linkedin</t>
        </is>
      </c>
      <c r="C3468" t="n">
        <v>3</v>
      </c>
      <c r="D3468" s="28" t="n">
        <v>117528</v>
      </c>
      <c r="E3468" t="n">
        <v>3</v>
      </c>
      <c r="F3468">
        <f>IF(E3468=1,1,IF(E3468=2,0.5,IF(OR(C3468=1,C3468=E3468),0.4,0.2/(E3468-2))))</f>
        <v/>
      </c>
      <c r="G3468">
        <f>IF(C3468=1,1,0)</f>
        <v/>
      </c>
      <c r="H3468">
        <f>IF(C3468=E3468,1,0)</f>
        <v/>
      </c>
      <c r="I3468">
        <f>1/E3468</f>
        <v/>
      </c>
      <c r="J3468" s="28">
        <f>F3468*D3468</f>
        <v/>
      </c>
      <c r="K3468" s="28">
        <f>G3468*D3468</f>
        <v/>
      </c>
      <c r="L3468" s="28">
        <f>H3468*D3468</f>
        <v/>
      </c>
      <c r="M3468" s="28">
        <f>I3468*D3468</f>
        <v/>
      </c>
    </row>
    <row r="3469">
      <c r="A3469" t="inlineStr">
        <is>
          <t>PRO-01184</t>
        </is>
      </c>
      <c r="B3469" t="inlineStr">
        <is>
          <t>google</t>
        </is>
      </c>
      <c r="C3469" t="n">
        <v>1</v>
      </c>
      <c r="D3469" s="28" t="n">
        <v>0</v>
      </c>
      <c r="E3469" t="n">
        <v>3</v>
      </c>
      <c r="F3469">
        <f>IF(E3469=1,1,IF(E3469=2,0.5,IF(OR(C3469=1,C3469=E3469),0.4,0.2/(E3469-2))))</f>
        <v/>
      </c>
      <c r="G3469">
        <f>IF(C3469=1,1,0)</f>
        <v/>
      </c>
      <c r="H3469">
        <f>IF(C3469=E3469,1,0)</f>
        <v/>
      </c>
      <c r="I3469">
        <f>1/E3469</f>
        <v/>
      </c>
      <c r="J3469" s="28">
        <f>F3469*D3469</f>
        <v/>
      </c>
      <c r="K3469" s="28">
        <f>G3469*D3469</f>
        <v/>
      </c>
      <c r="L3469" s="28">
        <f>H3469*D3469</f>
        <v/>
      </c>
      <c r="M3469" s="28">
        <f>I3469*D3469</f>
        <v/>
      </c>
    </row>
    <row r="3470">
      <c r="A3470" t="inlineStr">
        <is>
          <t>PRO-01184</t>
        </is>
      </c>
      <c r="B3470" t="inlineStr">
        <is>
          <t>programmatic</t>
        </is>
      </c>
      <c r="C3470" t="n">
        <v>2</v>
      </c>
      <c r="D3470" s="28" t="n">
        <v>0</v>
      </c>
      <c r="E3470" t="n">
        <v>3</v>
      </c>
      <c r="F3470">
        <f>IF(E3470=1,1,IF(E3470=2,0.5,IF(OR(C3470=1,C3470=E3470),0.4,0.2/(E3470-2))))</f>
        <v/>
      </c>
      <c r="G3470">
        <f>IF(C3470=1,1,0)</f>
        <v/>
      </c>
      <c r="H3470">
        <f>IF(C3470=E3470,1,0)</f>
        <v/>
      </c>
      <c r="I3470">
        <f>1/E3470</f>
        <v/>
      </c>
      <c r="J3470" s="28">
        <f>F3470*D3470</f>
        <v/>
      </c>
      <c r="K3470" s="28">
        <f>G3470*D3470</f>
        <v/>
      </c>
      <c r="L3470" s="28">
        <f>H3470*D3470</f>
        <v/>
      </c>
      <c r="M3470" s="28">
        <f>I3470*D3470</f>
        <v/>
      </c>
    </row>
    <row r="3471">
      <c r="A3471" t="inlineStr">
        <is>
          <t>PRO-01184</t>
        </is>
      </c>
      <c r="B3471" t="inlineStr">
        <is>
          <t>linkedin</t>
        </is>
      </c>
      <c r="C3471" t="n">
        <v>3</v>
      </c>
      <c r="D3471" s="28" t="n">
        <v>0</v>
      </c>
      <c r="E3471" t="n">
        <v>3</v>
      </c>
      <c r="F3471">
        <f>IF(E3471=1,1,IF(E3471=2,0.5,IF(OR(C3471=1,C3471=E3471),0.4,0.2/(E3471-2))))</f>
        <v/>
      </c>
      <c r="G3471">
        <f>IF(C3471=1,1,0)</f>
        <v/>
      </c>
      <c r="H3471">
        <f>IF(C3471=E3471,1,0)</f>
        <v/>
      </c>
      <c r="I3471">
        <f>1/E3471</f>
        <v/>
      </c>
      <c r="J3471" s="28">
        <f>F3471*D3471</f>
        <v/>
      </c>
      <c r="K3471" s="28">
        <f>G3471*D3471</f>
        <v/>
      </c>
      <c r="L3471" s="28">
        <f>H3471*D3471</f>
        <v/>
      </c>
      <c r="M3471" s="28">
        <f>I3471*D3471</f>
        <v/>
      </c>
    </row>
    <row r="3472">
      <c r="A3472" t="inlineStr">
        <is>
          <t>PRO-01185</t>
        </is>
      </c>
      <c r="B3472" t="inlineStr">
        <is>
          <t>linkedin</t>
        </is>
      </c>
      <c r="C3472" t="n">
        <v>1</v>
      </c>
      <c r="D3472" s="28" t="n">
        <v>0</v>
      </c>
      <c r="E3472" t="n">
        <v>4</v>
      </c>
      <c r="F3472">
        <f>IF(E3472=1,1,IF(E3472=2,0.5,IF(OR(C3472=1,C3472=E3472),0.4,0.2/(E3472-2))))</f>
        <v/>
      </c>
      <c r="G3472">
        <f>IF(C3472=1,1,0)</f>
        <v/>
      </c>
      <c r="H3472">
        <f>IF(C3472=E3472,1,0)</f>
        <v/>
      </c>
      <c r="I3472">
        <f>1/E3472</f>
        <v/>
      </c>
      <c r="J3472" s="28">
        <f>F3472*D3472</f>
        <v/>
      </c>
      <c r="K3472" s="28">
        <f>G3472*D3472</f>
        <v/>
      </c>
      <c r="L3472" s="28">
        <f>H3472*D3472</f>
        <v/>
      </c>
      <c r="M3472" s="28">
        <f>I3472*D3472</f>
        <v/>
      </c>
    </row>
    <row r="3473">
      <c r="A3473" t="inlineStr">
        <is>
          <t>PRO-01185</t>
        </is>
      </c>
      <c r="B3473" t="inlineStr">
        <is>
          <t>g2</t>
        </is>
      </c>
      <c r="C3473" t="n">
        <v>2</v>
      </c>
      <c r="D3473" s="28" t="n">
        <v>0</v>
      </c>
      <c r="E3473" t="n">
        <v>4</v>
      </c>
      <c r="F3473">
        <f>IF(E3473=1,1,IF(E3473=2,0.5,IF(OR(C3473=1,C3473=E3473),0.4,0.2/(E3473-2))))</f>
        <v/>
      </c>
      <c r="G3473">
        <f>IF(C3473=1,1,0)</f>
        <v/>
      </c>
      <c r="H3473">
        <f>IF(C3473=E3473,1,0)</f>
        <v/>
      </c>
      <c r="I3473">
        <f>1/E3473</f>
        <v/>
      </c>
      <c r="J3473" s="28">
        <f>F3473*D3473</f>
        <v/>
      </c>
      <c r="K3473" s="28">
        <f>G3473*D3473</f>
        <v/>
      </c>
      <c r="L3473" s="28">
        <f>H3473*D3473</f>
        <v/>
      </c>
      <c r="M3473" s="28">
        <f>I3473*D3473</f>
        <v/>
      </c>
    </row>
    <row r="3474">
      <c r="A3474" t="inlineStr">
        <is>
          <t>PRO-01185</t>
        </is>
      </c>
      <c r="B3474" t="inlineStr">
        <is>
          <t>linkedin</t>
        </is>
      </c>
      <c r="C3474" t="n">
        <v>3</v>
      </c>
      <c r="D3474" s="28" t="n">
        <v>0</v>
      </c>
      <c r="E3474" t="n">
        <v>4</v>
      </c>
      <c r="F3474">
        <f>IF(E3474=1,1,IF(E3474=2,0.5,IF(OR(C3474=1,C3474=E3474),0.4,0.2/(E3474-2))))</f>
        <v/>
      </c>
      <c r="G3474">
        <f>IF(C3474=1,1,0)</f>
        <v/>
      </c>
      <c r="H3474">
        <f>IF(C3474=E3474,1,0)</f>
        <v/>
      </c>
      <c r="I3474">
        <f>1/E3474</f>
        <v/>
      </c>
      <c r="J3474" s="28">
        <f>F3474*D3474</f>
        <v/>
      </c>
      <c r="K3474" s="28">
        <f>G3474*D3474</f>
        <v/>
      </c>
      <c r="L3474" s="28">
        <f>H3474*D3474</f>
        <v/>
      </c>
      <c r="M3474" s="28">
        <f>I3474*D3474</f>
        <v/>
      </c>
    </row>
    <row r="3475">
      <c r="A3475" t="inlineStr">
        <is>
          <t>PRO-01185</t>
        </is>
      </c>
      <c r="B3475" t="inlineStr">
        <is>
          <t>linkedin</t>
        </is>
      </c>
      <c r="C3475" t="n">
        <v>4</v>
      </c>
      <c r="D3475" s="28" t="n">
        <v>0</v>
      </c>
      <c r="E3475" t="n">
        <v>4</v>
      </c>
      <c r="F3475">
        <f>IF(E3475=1,1,IF(E3475=2,0.5,IF(OR(C3475=1,C3475=E3475),0.4,0.2/(E3475-2))))</f>
        <v/>
      </c>
      <c r="G3475">
        <f>IF(C3475=1,1,0)</f>
        <v/>
      </c>
      <c r="H3475">
        <f>IF(C3475=E3475,1,0)</f>
        <v/>
      </c>
      <c r="I3475">
        <f>1/E3475</f>
        <v/>
      </c>
      <c r="J3475" s="28">
        <f>F3475*D3475</f>
        <v/>
      </c>
      <c r="K3475" s="28">
        <f>G3475*D3475</f>
        <v/>
      </c>
      <c r="L3475" s="28">
        <f>H3475*D3475</f>
        <v/>
      </c>
      <c r="M3475" s="28">
        <f>I3475*D3475</f>
        <v/>
      </c>
    </row>
    <row r="3476">
      <c r="A3476" t="inlineStr">
        <is>
          <t>PRO-01186</t>
        </is>
      </c>
      <c r="B3476" t="inlineStr">
        <is>
          <t>linkedin</t>
        </is>
      </c>
      <c r="C3476" t="n">
        <v>1</v>
      </c>
      <c r="D3476" s="28" t="n">
        <v>0</v>
      </c>
      <c r="E3476" t="n">
        <v>2</v>
      </c>
      <c r="F3476">
        <f>IF(E3476=1,1,IF(E3476=2,0.5,IF(OR(C3476=1,C3476=E3476),0.4,0.2/(E3476-2))))</f>
        <v/>
      </c>
      <c r="G3476">
        <f>IF(C3476=1,1,0)</f>
        <v/>
      </c>
      <c r="H3476">
        <f>IF(C3476=E3476,1,0)</f>
        <v/>
      </c>
      <c r="I3476">
        <f>1/E3476</f>
        <v/>
      </c>
      <c r="J3476" s="28">
        <f>F3476*D3476</f>
        <v/>
      </c>
      <c r="K3476" s="28">
        <f>G3476*D3476</f>
        <v/>
      </c>
      <c r="L3476" s="28">
        <f>H3476*D3476</f>
        <v/>
      </c>
      <c r="M3476" s="28">
        <f>I3476*D3476</f>
        <v/>
      </c>
    </row>
    <row r="3477">
      <c r="A3477" t="inlineStr">
        <is>
          <t>PRO-01186</t>
        </is>
      </c>
      <c r="B3477" t="inlineStr">
        <is>
          <t>google</t>
        </is>
      </c>
      <c r="C3477" t="n">
        <v>2</v>
      </c>
      <c r="D3477" s="28" t="n">
        <v>0</v>
      </c>
      <c r="E3477" t="n">
        <v>2</v>
      </c>
      <c r="F3477">
        <f>IF(E3477=1,1,IF(E3477=2,0.5,IF(OR(C3477=1,C3477=E3477),0.4,0.2/(E3477-2))))</f>
        <v/>
      </c>
      <c r="G3477">
        <f>IF(C3477=1,1,0)</f>
        <v/>
      </c>
      <c r="H3477">
        <f>IF(C3477=E3477,1,0)</f>
        <v/>
      </c>
      <c r="I3477">
        <f>1/E3477</f>
        <v/>
      </c>
      <c r="J3477" s="28">
        <f>F3477*D3477</f>
        <v/>
      </c>
      <c r="K3477" s="28">
        <f>G3477*D3477</f>
        <v/>
      </c>
      <c r="L3477" s="28">
        <f>H3477*D3477</f>
        <v/>
      </c>
      <c r="M3477" s="28">
        <f>I3477*D3477</f>
        <v/>
      </c>
    </row>
    <row r="3478">
      <c r="A3478" t="inlineStr">
        <is>
          <t>PRO-01187</t>
        </is>
      </c>
      <c r="B3478" t="inlineStr">
        <is>
          <t>linkedin</t>
        </is>
      </c>
      <c r="C3478" t="n">
        <v>1</v>
      </c>
      <c r="D3478" s="28" t="n">
        <v>56986</v>
      </c>
      <c r="E3478" t="n">
        <v>2</v>
      </c>
      <c r="F3478">
        <f>IF(E3478=1,1,IF(E3478=2,0.5,IF(OR(C3478=1,C3478=E3478),0.4,0.2/(E3478-2))))</f>
        <v/>
      </c>
      <c r="G3478">
        <f>IF(C3478=1,1,0)</f>
        <v/>
      </c>
      <c r="H3478">
        <f>IF(C3478=E3478,1,0)</f>
        <v/>
      </c>
      <c r="I3478">
        <f>1/E3478</f>
        <v/>
      </c>
      <c r="J3478" s="28">
        <f>F3478*D3478</f>
        <v/>
      </c>
      <c r="K3478" s="28">
        <f>G3478*D3478</f>
        <v/>
      </c>
      <c r="L3478" s="28">
        <f>H3478*D3478</f>
        <v/>
      </c>
      <c r="M3478" s="28">
        <f>I3478*D3478</f>
        <v/>
      </c>
    </row>
    <row r="3479">
      <c r="A3479" t="inlineStr">
        <is>
          <t>PRO-01187</t>
        </is>
      </c>
      <c r="B3479" t="inlineStr">
        <is>
          <t>linkedin</t>
        </is>
      </c>
      <c r="C3479" t="n">
        <v>2</v>
      </c>
      <c r="D3479" s="28" t="n">
        <v>56986</v>
      </c>
      <c r="E3479" t="n">
        <v>2</v>
      </c>
      <c r="F3479">
        <f>IF(E3479=1,1,IF(E3479=2,0.5,IF(OR(C3479=1,C3479=E3479),0.4,0.2/(E3479-2))))</f>
        <v/>
      </c>
      <c r="G3479">
        <f>IF(C3479=1,1,0)</f>
        <v/>
      </c>
      <c r="H3479">
        <f>IF(C3479=E3479,1,0)</f>
        <v/>
      </c>
      <c r="I3479">
        <f>1/E3479</f>
        <v/>
      </c>
      <c r="J3479" s="28">
        <f>F3479*D3479</f>
        <v/>
      </c>
      <c r="K3479" s="28">
        <f>G3479*D3479</f>
        <v/>
      </c>
      <c r="L3479" s="28">
        <f>H3479*D3479</f>
        <v/>
      </c>
      <c r="M3479" s="28">
        <f>I3479*D3479</f>
        <v/>
      </c>
    </row>
    <row r="3480">
      <c r="A3480" t="inlineStr">
        <is>
          <t>PRO-01188</t>
        </is>
      </c>
      <c r="B3480" t="inlineStr">
        <is>
          <t>linkedin</t>
        </is>
      </c>
      <c r="C3480" t="n">
        <v>1</v>
      </c>
      <c r="D3480" s="28" t="n">
        <v>0</v>
      </c>
      <c r="E3480" t="n">
        <v>2</v>
      </c>
      <c r="F3480">
        <f>IF(E3480=1,1,IF(E3480=2,0.5,IF(OR(C3480=1,C3480=E3480),0.4,0.2/(E3480-2))))</f>
        <v/>
      </c>
      <c r="G3480">
        <f>IF(C3480=1,1,0)</f>
        <v/>
      </c>
      <c r="H3480">
        <f>IF(C3480=E3480,1,0)</f>
        <v/>
      </c>
      <c r="I3480">
        <f>1/E3480</f>
        <v/>
      </c>
      <c r="J3480" s="28">
        <f>F3480*D3480</f>
        <v/>
      </c>
      <c r="K3480" s="28">
        <f>G3480*D3480</f>
        <v/>
      </c>
      <c r="L3480" s="28">
        <f>H3480*D3480</f>
        <v/>
      </c>
      <c r="M3480" s="28">
        <f>I3480*D3480</f>
        <v/>
      </c>
    </row>
    <row r="3481">
      <c r="A3481" t="inlineStr">
        <is>
          <t>PRO-01188</t>
        </is>
      </c>
      <c r="B3481" t="inlineStr">
        <is>
          <t>g2</t>
        </is>
      </c>
      <c r="C3481" t="n">
        <v>2</v>
      </c>
      <c r="D3481" s="28" t="n">
        <v>0</v>
      </c>
      <c r="E3481" t="n">
        <v>2</v>
      </c>
      <c r="F3481">
        <f>IF(E3481=1,1,IF(E3481=2,0.5,IF(OR(C3481=1,C3481=E3481),0.4,0.2/(E3481-2))))</f>
        <v/>
      </c>
      <c r="G3481">
        <f>IF(C3481=1,1,0)</f>
        <v/>
      </c>
      <c r="H3481">
        <f>IF(C3481=E3481,1,0)</f>
        <v/>
      </c>
      <c r="I3481">
        <f>1/E3481</f>
        <v/>
      </c>
      <c r="J3481" s="28">
        <f>F3481*D3481</f>
        <v/>
      </c>
      <c r="K3481" s="28">
        <f>G3481*D3481</f>
        <v/>
      </c>
      <c r="L3481" s="28">
        <f>H3481*D3481</f>
        <v/>
      </c>
      <c r="M3481" s="28">
        <f>I3481*D3481</f>
        <v/>
      </c>
    </row>
    <row r="3482">
      <c r="A3482" t="inlineStr">
        <is>
          <t>PRO-01189</t>
        </is>
      </c>
      <c r="B3482" t="inlineStr">
        <is>
          <t>linkedin</t>
        </is>
      </c>
      <c r="C3482" t="n">
        <v>1</v>
      </c>
      <c r="D3482" s="28" t="n">
        <v>0</v>
      </c>
      <c r="E3482" t="n">
        <v>3</v>
      </c>
      <c r="F3482">
        <f>IF(E3482=1,1,IF(E3482=2,0.5,IF(OR(C3482=1,C3482=E3482),0.4,0.2/(E3482-2))))</f>
        <v/>
      </c>
      <c r="G3482">
        <f>IF(C3482=1,1,0)</f>
        <v/>
      </c>
      <c r="H3482">
        <f>IF(C3482=E3482,1,0)</f>
        <v/>
      </c>
      <c r="I3482">
        <f>1/E3482</f>
        <v/>
      </c>
      <c r="J3482" s="28">
        <f>F3482*D3482</f>
        <v/>
      </c>
      <c r="K3482" s="28">
        <f>G3482*D3482</f>
        <v/>
      </c>
      <c r="L3482" s="28">
        <f>H3482*D3482</f>
        <v/>
      </c>
      <c r="M3482" s="28">
        <f>I3482*D3482</f>
        <v/>
      </c>
    </row>
    <row r="3483">
      <c r="A3483" t="inlineStr">
        <is>
          <t>PRO-01189</t>
        </is>
      </c>
      <c r="B3483" t="inlineStr">
        <is>
          <t>google</t>
        </is>
      </c>
      <c r="C3483" t="n">
        <v>2</v>
      </c>
      <c r="D3483" s="28" t="n">
        <v>0</v>
      </c>
      <c r="E3483" t="n">
        <v>3</v>
      </c>
      <c r="F3483">
        <f>IF(E3483=1,1,IF(E3483=2,0.5,IF(OR(C3483=1,C3483=E3483),0.4,0.2/(E3483-2))))</f>
        <v/>
      </c>
      <c r="G3483">
        <f>IF(C3483=1,1,0)</f>
        <v/>
      </c>
      <c r="H3483">
        <f>IF(C3483=E3483,1,0)</f>
        <v/>
      </c>
      <c r="I3483">
        <f>1/E3483</f>
        <v/>
      </c>
      <c r="J3483" s="28">
        <f>F3483*D3483</f>
        <v/>
      </c>
      <c r="K3483" s="28">
        <f>G3483*D3483</f>
        <v/>
      </c>
      <c r="L3483" s="28">
        <f>H3483*D3483</f>
        <v/>
      </c>
      <c r="M3483" s="28">
        <f>I3483*D3483</f>
        <v/>
      </c>
    </row>
    <row r="3484">
      <c r="A3484" t="inlineStr">
        <is>
          <t>PRO-01189</t>
        </is>
      </c>
      <c r="B3484" t="inlineStr">
        <is>
          <t>google</t>
        </is>
      </c>
      <c r="C3484" t="n">
        <v>3</v>
      </c>
      <c r="D3484" s="28" t="n">
        <v>0</v>
      </c>
      <c r="E3484" t="n">
        <v>3</v>
      </c>
      <c r="F3484">
        <f>IF(E3484=1,1,IF(E3484=2,0.5,IF(OR(C3484=1,C3484=E3484),0.4,0.2/(E3484-2))))</f>
        <v/>
      </c>
      <c r="G3484">
        <f>IF(C3484=1,1,0)</f>
        <v/>
      </c>
      <c r="H3484">
        <f>IF(C3484=E3484,1,0)</f>
        <v/>
      </c>
      <c r="I3484">
        <f>1/E3484</f>
        <v/>
      </c>
      <c r="J3484" s="28">
        <f>F3484*D3484</f>
        <v/>
      </c>
      <c r="K3484" s="28">
        <f>G3484*D3484</f>
        <v/>
      </c>
      <c r="L3484" s="28">
        <f>H3484*D3484</f>
        <v/>
      </c>
      <c r="M3484" s="28">
        <f>I3484*D3484</f>
        <v/>
      </c>
    </row>
    <row r="3485">
      <c r="A3485" t="inlineStr">
        <is>
          <t>PRO-01190</t>
        </is>
      </c>
      <c r="B3485" t="inlineStr">
        <is>
          <t>linkedin</t>
        </is>
      </c>
      <c r="C3485" t="n">
        <v>1</v>
      </c>
      <c r="D3485" s="28" t="n">
        <v>34888</v>
      </c>
      <c r="E3485" t="n">
        <v>3</v>
      </c>
      <c r="F3485">
        <f>IF(E3485=1,1,IF(E3485=2,0.5,IF(OR(C3485=1,C3485=E3485),0.4,0.2/(E3485-2))))</f>
        <v/>
      </c>
      <c r="G3485">
        <f>IF(C3485=1,1,0)</f>
        <v/>
      </c>
      <c r="H3485">
        <f>IF(C3485=E3485,1,0)</f>
        <v/>
      </c>
      <c r="I3485">
        <f>1/E3485</f>
        <v/>
      </c>
      <c r="J3485" s="28">
        <f>F3485*D3485</f>
        <v/>
      </c>
      <c r="K3485" s="28">
        <f>G3485*D3485</f>
        <v/>
      </c>
      <c r="L3485" s="28">
        <f>H3485*D3485</f>
        <v/>
      </c>
      <c r="M3485" s="28">
        <f>I3485*D3485</f>
        <v/>
      </c>
    </row>
    <row r="3486">
      <c r="A3486" t="inlineStr">
        <is>
          <t>PRO-01190</t>
        </is>
      </c>
      <c r="B3486" t="inlineStr">
        <is>
          <t>programmatic</t>
        </is>
      </c>
      <c r="C3486" t="n">
        <v>2</v>
      </c>
      <c r="D3486" s="28" t="n">
        <v>34888</v>
      </c>
      <c r="E3486" t="n">
        <v>3</v>
      </c>
      <c r="F3486">
        <f>IF(E3486=1,1,IF(E3486=2,0.5,IF(OR(C3486=1,C3486=E3486),0.4,0.2/(E3486-2))))</f>
        <v/>
      </c>
      <c r="G3486">
        <f>IF(C3486=1,1,0)</f>
        <v/>
      </c>
      <c r="H3486">
        <f>IF(C3486=E3486,1,0)</f>
        <v/>
      </c>
      <c r="I3486">
        <f>1/E3486</f>
        <v/>
      </c>
      <c r="J3486" s="28">
        <f>F3486*D3486</f>
        <v/>
      </c>
      <c r="K3486" s="28">
        <f>G3486*D3486</f>
        <v/>
      </c>
      <c r="L3486" s="28">
        <f>H3486*D3486</f>
        <v/>
      </c>
      <c r="M3486" s="28">
        <f>I3486*D3486</f>
        <v/>
      </c>
    </row>
    <row r="3487">
      <c r="A3487" t="inlineStr">
        <is>
          <t>PRO-01190</t>
        </is>
      </c>
      <c r="B3487" t="inlineStr">
        <is>
          <t>google</t>
        </is>
      </c>
      <c r="C3487" t="n">
        <v>3</v>
      </c>
      <c r="D3487" s="28" t="n">
        <v>34888</v>
      </c>
      <c r="E3487" t="n">
        <v>3</v>
      </c>
      <c r="F3487">
        <f>IF(E3487=1,1,IF(E3487=2,0.5,IF(OR(C3487=1,C3487=E3487),0.4,0.2/(E3487-2))))</f>
        <v/>
      </c>
      <c r="G3487">
        <f>IF(C3487=1,1,0)</f>
        <v/>
      </c>
      <c r="H3487">
        <f>IF(C3487=E3487,1,0)</f>
        <v/>
      </c>
      <c r="I3487">
        <f>1/E3487</f>
        <v/>
      </c>
      <c r="J3487" s="28">
        <f>F3487*D3487</f>
        <v/>
      </c>
      <c r="K3487" s="28">
        <f>G3487*D3487</f>
        <v/>
      </c>
      <c r="L3487" s="28">
        <f>H3487*D3487</f>
        <v/>
      </c>
      <c r="M3487" s="28">
        <f>I3487*D3487</f>
        <v/>
      </c>
    </row>
    <row r="3488">
      <c r="A3488" t="inlineStr">
        <is>
          <t>PRO-01191</t>
        </is>
      </c>
      <c r="B3488" t="inlineStr">
        <is>
          <t>linkedin</t>
        </is>
      </c>
      <c r="C3488" t="n">
        <v>1</v>
      </c>
      <c r="D3488" s="28" t="n">
        <v>0</v>
      </c>
      <c r="E3488" t="n">
        <v>3</v>
      </c>
      <c r="F3488">
        <f>IF(E3488=1,1,IF(E3488=2,0.5,IF(OR(C3488=1,C3488=E3488),0.4,0.2/(E3488-2))))</f>
        <v/>
      </c>
      <c r="G3488">
        <f>IF(C3488=1,1,0)</f>
        <v/>
      </c>
      <c r="H3488">
        <f>IF(C3488=E3488,1,0)</f>
        <v/>
      </c>
      <c r="I3488">
        <f>1/E3488</f>
        <v/>
      </c>
      <c r="J3488" s="28">
        <f>F3488*D3488</f>
        <v/>
      </c>
      <c r="K3488" s="28">
        <f>G3488*D3488</f>
        <v/>
      </c>
      <c r="L3488" s="28">
        <f>H3488*D3488</f>
        <v/>
      </c>
      <c r="M3488" s="28">
        <f>I3488*D3488</f>
        <v/>
      </c>
    </row>
    <row r="3489">
      <c r="A3489" t="inlineStr">
        <is>
          <t>PRO-01191</t>
        </is>
      </c>
      <c r="B3489" t="inlineStr">
        <is>
          <t>linkedin</t>
        </is>
      </c>
      <c r="C3489" t="n">
        <v>2</v>
      </c>
      <c r="D3489" s="28" t="n">
        <v>0</v>
      </c>
      <c r="E3489" t="n">
        <v>3</v>
      </c>
      <c r="F3489">
        <f>IF(E3489=1,1,IF(E3489=2,0.5,IF(OR(C3489=1,C3489=E3489),0.4,0.2/(E3489-2))))</f>
        <v/>
      </c>
      <c r="G3489">
        <f>IF(C3489=1,1,0)</f>
        <v/>
      </c>
      <c r="H3489">
        <f>IF(C3489=E3489,1,0)</f>
        <v/>
      </c>
      <c r="I3489">
        <f>1/E3489</f>
        <v/>
      </c>
      <c r="J3489" s="28">
        <f>F3489*D3489</f>
        <v/>
      </c>
      <c r="K3489" s="28">
        <f>G3489*D3489</f>
        <v/>
      </c>
      <c r="L3489" s="28">
        <f>H3489*D3489</f>
        <v/>
      </c>
      <c r="M3489" s="28">
        <f>I3489*D3489</f>
        <v/>
      </c>
    </row>
    <row r="3490">
      <c r="A3490" t="inlineStr">
        <is>
          <t>PRO-01191</t>
        </is>
      </c>
      <c r="B3490" t="inlineStr">
        <is>
          <t>linkedin</t>
        </is>
      </c>
      <c r="C3490" t="n">
        <v>3</v>
      </c>
      <c r="D3490" s="28" t="n">
        <v>0</v>
      </c>
      <c r="E3490" t="n">
        <v>3</v>
      </c>
      <c r="F3490">
        <f>IF(E3490=1,1,IF(E3490=2,0.5,IF(OR(C3490=1,C3490=E3490),0.4,0.2/(E3490-2))))</f>
        <v/>
      </c>
      <c r="G3490">
        <f>IF(C3490=1,1,0)</f>
        <v/>
      </c>
      <c r="H3490">
        <f>IF(C3490=E3490,1,0)</f>
        <v/>
      </c>
      <c r="I3490">
        <f>1/E3490</f>
        <v/>
      </c>
      <c r="J3490" s="28">
        <f>F3490*D3490</f>
        <v/>
      </c>
      <c r="K3490" s="28">
        <f>G3490*D3490</f>
        <v/>
      </c>
      <c r="L3490" s="28">
        <f>H3490*D3490</f>
        <v/>
      </c>
      <c r="M3490" s="28">
        <f>I3490*D3490</f>
        <v/>
      </c>
    </row>
    <row r="3491">
      <c r="A3491" t="inlineStr">
        <is>
          <t>PRO-01192</t>
        </is>
      </c>
      <c r="B3491" t="inlineStr">
        <is>
          <t>linkedin</t>
        </is>
      </c>
      <c r="C3491" t="n">
        <v>1</v>
      </c>
      <c r="D3491" s="28" t="n">
        <v>0</v>
      </c>
      <c r="E3491" t="n">
        <v>2</v>
      </c>
      <c r="F3491">
        <f>IF(E3491=1,1,IF(E3491=2,0.5,IF(OR(C3491=1,C3491=E3491),0.4,0.2/(E3491-2))))</f>
        <v/>
      </c>
      <c r="G3491">
        <f>IF(C3491=1,1,0)</f>
        <v/>
      </c>
      <c r="H3491">
        <f>IF(C3491=E3491,1,0)</f>
        <v/>
      </c>
      <c r="I3491">
        <f>1/E3491</f>
        <v/>
      </c>
      <c r="J3491" s="28">
        <f>F3491*D3491</f>
        <v/>
      </c>
      <c r="K3491" s="28">
        <f>G3491*D3491</f>
        <v/>
      </c>
      <c r="L3491" s="28">
        <f>H3491*D3491</f>
        <v/>
      </c>
      <c r="M3491" s="28">
        <f>I3491*D3491</f>
        <v/>
      </c>
    </row>
    <row r="3492">
      <c r="A3492" t="inlineStr">
        <is>
          <t>PRO-01192</t>
        </is>
      </c>
      <c r="B3492" t="inlineStr">
        <is>
          <t>linkedin</t>
        </is>
      </c>
      <c r="C3492" t="n">
        <v>2</v>
      </c>
      <c r="D3492" s="28" t="n">
        <v>0</v>
      </c>
      <c r="E3492" t="n">
        <v>2</v>
      </c>
      <c r="F3492">
        <f>IF(E3492=1,1,IF(E3492=2,0.5,IF(OR(C3492=1,C3492=E3492),0.4,0.2/(E3492-2))))</f>
        <v/>
      </c>
      <c r="G3492">
        <f>IF(C3492=1,1,0)</f>
        <v/>
      </c>
      <c r="H3492">
        <f>IF(C3492=E3492,1,0)</f>
        <v/>
      </c>
      <c r="I3492">
        <f>1/E3492</f>
        <v/>
      </c>
      <c r="J3492" s="28">
        <f>F3492*D3492</f>
        <v/>
      </c>
      <c r="K3492" s="28">
        <f>G3492*D3492</f>
        <v/>
      </c>
      <c r="L3492" s="28">
        <f>H3492*D3492</f>
        <v/>
      </c>
      <c r="M3492" s="28">
        <f>I3492*D3492</f>
        <v/>
      </c>
    </row>
    <row r="3493">
      <c r="A3493" t="inlineStr">
        <is>
          <t>PRO-01193</t>
        </is>
      </c>
      <c r="B3493" t="inlineStr">
        <is>
          <t>google</t>
        </is>
      </c>
      <c r="C3493" t="n">
        <v>1</v>
      </c>
      <c r="D3493" s="28" t="n">
        <v>0</v>
      </c>
      <c r="E3493" t="n">
        <v>2</v>
      </c>
      <c r="F3493">
        <f>IF(E3493=1,1,IF(E3493=2,0.5,IF(OR(C3493=1,C3493=E3493),0.4,0.2/(E3493-2))))</f>
        <v/>
      </c>
      <c r="G3493">
        <f>IF(C3493=1,1,0)</f>
        <v/>
      </c>
      <c r="H3493">
        <f>IF(C3493=E3493,1,0)</f>
        <v/>
      </c>
      <c r="I3493">
        <f>1/E3493</f>
        <v/>
      </c>
      <c r="J3493" s="28">
        <f>F3493*D3493</f>
        <v/>
      </c>
      <c r="K3493" s="28">
        <f>G3493*D3493</f>
        <v/>
      </c>
      <c r="L3493" s="28">
        <f>H3493*D3493</f>
        <v/>
      </c>
      <c r="M3493" s="28">
        <f>I3493*D3493</f>
        <v/>
      </c>
    </row>
    <row r="3494">
      <c r="A3494" t="inlineStr">
        <is>
          <t>PRO-01193</t>
        </is>
      </c>
      <c r="B3494" t="inlineStr">
        <is>
          <t>google</t>
        </is>
      </c>
      <c r="C3494" t="n">
        <v>2</v>
      </c>
      <c r="D3494" s="28" t="n">
        <v>0</v>
      </c>
      <c r="E3494" t="n">
        <v>2</v>
      </c>
      <c r="F3494">
        <f>IF(E3494=1,1,IF(E3494=2,0.5,IF(OR(C3494=1,C3494=E3494),0.4,0.2/(E3494-2))))</f>
        <v/>
      </c>
      <c r="G3494">
        <f>IF(C3494=1,1,0)</f>
        <v/>
      </c>
      <c r="H3494">
        <f>IF(C3494=E3494,1,0)</f>
        <v/>
      </c>
      <c r="I3494">
        <f>1/E3494</f>
        <v/>
      </c>
      <c r="J3494" s="28">
        <f>F3494*D3494</f>
        <v/>
      </c>
      <c r="K3494" s="28">
        <f>G3494*D3494</f>
        <v/>
      </c>
      <c r="L3494" s="28">
        <f>H3494*D3494</f>
        <v/>
      </c>
      <c r="M3494" s="28">
        <f>I3494*D3494</f>
        <v/>
      </c>
    </row>
    <row r="3495">
      <c r="A3495" t="inlineStr">
        <is>
          <t>PRO-01194</t>
        </is>
      </c>
      <c r="B3495" t="inlineStr">
        <is>
          <t>google</t>
        </is>
      </c>
      <c r="C3495" t="n">
        <v>1</v>
      </c>
      <c r="D3495" s="28" t="n">
        <v>39130</v>
      </c>
      <c r="E3495" t="n">
        <v>3</v>
      </c>
      <c r="F3495">
        <f>IF(E3495=1,1,IF(E3495=2,0.5,IF(OR(C3495=1,C3495=E3495),0.4,0.2/(E3495-2))))</f>
        <v/>
      </c>
      <c r="G3495">
        <f>IF(C3495=1,1,0)</f>
        <v/>
      </c>
      <c r="H3495">
        <f>IF(C3495=E3495,1,0)</f>
        <v/>
      </c>
      <c r="I3495">
        <f>1/E3495</f>
        <v/>
      </c>
      <c r="J3495" s="28">
        <f>F3495*D3495</f>
        <v/>
      </c>
      <c r="K3495" s="28">
        <f>G3495*D3495</f>
        <v/>
      </c>
      <c r="L3495" s="28">
        <f>H3495*D3495</f>
        <v/>
      </c>
      <c r="M3495" s="28">
        <f>I3495*D3495</f>
        <v/>
      </c>
    </row>
    <row r="3496">
      <c r="A3496" t="inlineStr">
        <is>
          <t>PRO-01194</t>
        </is>
      </c>
      <c r="B3496" t="inlineStr">
        <is>
          <t>google</t>
        </is>
      </c>
      <c r="C3496" t="n">
        <v>2</v>
      </c>
      <c r="D3496" s="28" t="n">
        <v>39130</v>
      </c>
      <c r="E3496" t="n">
        <v>3</v>
      </c>
      <c r="F3496">
        <f>IF(E3496=1,1,IF(E3496=2,0.5,IF(OR(C3496=1,C3496=E3496),0.4,0.2/(E3496-2))))</f>
        <v/>
      </c>
      <c r="G3496">
        <f>IF(C3496=1,1,0)</f>
        <v/>
      </c>
      <c r="H3496">
        <f>IF(C3496=E3496,1,0)</f>
        <v/>
      </c>
      <c r="I3496">
        <f>1/E3496</f>
        <v/>
      </c>
      <c r="J3496" s="28">
        <f>F3496*D3496</f>
        <v/>
      </c>
      <c r="K3496" s="28">
        <f>G3496*D3496</f>
        <v/>
      </c>
      <c r="L3496" s="28">
        <f>H3496*D3496</f>
        <v/>
      </c>
      <c r="M3496" s="28">
        <f>I3496*D3496</f>
        <v/>
      </c>
    </row>
    <row r="3497">
      <c r="A3497" t="inlineStr">
        <is>
          <t>PRO-01194</t>
        </is>
      </c>
      <c r="B3497" t="inlineStr">
        <is>
          <t>linkedin</t>
        </is>
      </c>
      <c r="C3497" t="n">
        <v>3</v>
      </c>
      <c r="D3497" s="28" t="n">
        <v>39130</v>
      </c>
      <c r="E3497" t="n">
        <v>3</v>
      </c>
      <c r="F3497">
        <f>IF(E3497=1,1,IF(E3497=2,0.5,IF(OR(C3497=1,C3497=E3497),0.4,0.2/(E3497-2))))</f>
        <v/>
      </c>
      <c r="G3497">
        <f>IF(C3497=1,1,0)</f>
        <v/>
      </c>
      <c r="H3497">
        <f>IF(C3497=E3497,1,0)</f>
        <v/>
      </c>
      <c r="I3497">
        <f>1/E3497</f>
        <v/>
      </c>
      <c r="J3497" s="28">
        <f>F3497*D3497</f>
        <v/>
      </c>
      <c r="K3497" s="28">
        <f>G3497*D3497</f>
        <v/>
      </c>
      <c r="L3497" s="28">
        <f>H3497*D3497</f>
        <v/>
      </c>
      <c r="M3497" s="28">
        <f>I3497*D3497</f>
        <v/>
      </c>
    </row>
    <row r="3498">
      <c r="A3498" t="inlineStr">
        <is>
          <t>PRO-01195</t>
        </is>
      </c>
      <c r="B3498" t="inlineStr">
        <is>
          <t>linkedin</t>
        </is>
      </c>
      <c r="C3498" t="n">
        <v>1</v>
      </c>
      <c r="D3498" s="28" t="n">
        <v>0</v>
      </c>
      <c r="E3498" t="n">
        <v>2</v>
      </c>
      <c r="F3498">
        <f>IF(E3498=1,1,IF(E3498=2,0.5,IF(OR(C3498=1,C3498=E3498),0.4,0.2/(E3498-2))))</f>
        <v/>
      </c>
      <c r="G3498">
        <f>IF(C3498=1,1,0)</f>
        <v/>
      </c>
      <c r="H3498">
        <f>IF(C3498=E3498,1,0)</f>
        <v/>
      </c>
      <c r="I3498">
        <f>1/E3498</f>
        <v/>
      </c>
      <c r="J3498" s="28">
        <f>F3498*D3498</f>
        <v/>
      </c>
      <c r="K3498" s="28">
        <f>G3498*D3498</f>
        <v/>
      </c>
      <c r="L3498" s="28">
        <f>H3498*D3498</f>
        <v/>
      </c>
      <c r="M3498" s="28">
        <f>I3498*D3498</f>
        <v/>
      </c>
    </row>
    <row r="3499">
      <c r="A3499" t="inlineStr">
        <is>
          <t>PRO-01195</t>
        </is>
      </c>
      <c r="B3499" t="inlineStr">
        <is>
          <t>g2</t>
        </is>
      </c>
      <c r="C3499" t="n">
        <v>2</v>
      </c>
      <c r="D3499" s="28" t="n">
        <v>0</v>
      </c>
      <c r="E3499" t="n">
        <v>2</v>
      </c>
      <c r="F3499">
        <f>IF(E3499=1,1,IF(E3499=2,0.5,IF(OR(C3499=1,C3499=E3499),0.4,0.2/(E3499-2))))</f>
        <v/>
      </c>
      <c r="G3499">
        <f>IF(C3499=1,1,0)</f>
        <v/>
      </c>
      <c r="H3499">
        <f>IF(C3499=E3499,1,0)</f>
        <v/>
      </c>
      <c r="I3499">
        <f>1/E3499</f>
        <v/>
      </c>
      <c r="J3499" s="28">
        <f>F3499*D3499</f>
        <v/>
      </c>
      <c r="K3499" s="28">
        <f>G3499*D3499</f>
        <v/>
      </c>
      <c r="L3499" s="28">
        <f>H3499*D3499</f>
        <v/>
      </c>
      <c r="M3499" s="28">
        <f>I3499*D3499</f>
        <v/>
      </c>
    </row>
    <row r="3500">
      <c r="A3500" t="inlineStr">
        <is>
          <t>PRO-01196</t>
        </is>
      </c>
      <c r="B3500" t="inlineStr">
        <is>
          <t>google</t>
        </is>
      </c>
      <c r="C3500" t="n">
        <v>1</v>
      </c>
      <c r="D3500" s="28" t="n">
        <v>0</v>
      </c>
      <c r="E3500" t="n">
        <v>4</v>
      </c>
      <c r="F3500">
        <f>IF(E3500=1,1,IF(E3500=2,0.5,IF(OR(C3500=1,C3500=E3500),0.4,0.2/(E3500-2))))</f>
        <v/>
      </c>
      <c r="G3500">
        <f>IF(C3500=1,1,0)</f>
        <v/>
      </c>
      <c r="H3500">
        <f>IF(C3500=E3500,1,0)</f>
        <v/>
      </c>
      <c r="I3500">
        <f>1/E3500</f>
        <v/>
      </c>
      <c r="J3500" s="28">
        <f>F3500*D3500</f>
        <v/>
      </c>
      <c r="K3500" s="28">
        <f>G3500*D3500</f>
        <v/>
      </c>
      <c r="L3500" s="28">
        <f>H3500*D3500</f>
        <v/>
      </c>
      <c r="M3500" s="28">
        <f>I3500*D3500</f>
        <v/>
      </c>
    </row>
    <row r="3501">
      <c r="A3501" t="inlineStr">
        <is>
          <t>PRO-01196</t>
        </is>
      </c>
      <c r="B3501" t="inlineStr">
        <is>
          <t>linkedin</t>
        </is>
      </c>
      <c r="C3501" t="n">
        <v>2</v>
      </c>
      <c r="D3501" s="28" t="n">
        <v>0</v>
      </c>
      <c r="E3501" t="n">
        <v>4</v>
      </c>
      <c r="F3501">
        <f>IF(E3501=1,1,IF(E3501=2,0.5,IF(OR(C3501=1,C3501=E3501),0.4,0.2/(E3501-2))))</f>
        <v/>
      </c>
      <c r="G3501">
        <f>IF(C3501=1,1,0)</f>
        <v/>
      </c>
      <c r="H3501">
        <f>IF(C3501=E3501,1,0)</f>
        <v/>
      </c>
      <c r="I3501">
        <f>1/E3501</f>
        <v/>
      </c>
      <c r="J3501" s="28">
        <f>F3501*D3501</f>
        <v/>
      </c>
      <c r="K3501" s="28">
        <f>G3501*D3501</f>
        <v/>
      </c>
      <c r="L3501" s="28">
        <f>H3501*D3501</f>
        <v/>
      </c>
      <c r="M3501" s="28">
        <f>I3501*D3501</f>
        <v/>
      </c>
    </row>
    <row r="3502">
      <c r="A3502" t="inlineStr">
        <is>
          <t>PRO-01196</t>
        </is>
      </c>
      <c r="B3502" t="inlineStr">
        <is>
          <t>g2</t>
        </is>
      </c>
      <c r="C3502" t="n">
        <v>3</v>
      </c>
      <c r="D3502" s="28" t="n">
        <v>0</v>
      </c>
      <c r="E3502" t="n">
        <v>4</v>
      </c>
      <c r="F3502">
        <f>IF(E3502=1,1,IF(E3502=2,0.5,IF(OR(C3502=1,C3502=E3502),0.4,0.2/(E3502-2))))</f>
        <v/>
      </c>
      <c r="G3502">
        <f>IF(C3502=1,1,0)</f>
        <v/>
      </c>
      <c r="H3502">
        <f>IF(C3502=E3502,1,0)</f>
        <v/>
      </c>
      <c r="I3502">
        <f>1/E3502</f>
        <v/>
      </c>
      <c r="J3502" s="28">
        <f>F3502*D3502</f>
        <v/>
      </c>
      <c r="K3502" s="28">
        <f>G3502*D3502</f>
        <v/>
      </c>
      <c r="L3502" s="28">
        <f>H3502*D3502</f>
        <v/>
      </c>
      <c r="M3502" s="28">
        <f>I3502*D3502</f>
        <v/>
      </c>
    </row>
    <row r="3503">
      <c r="A3503" t="inlineStr">
        <is>
          <t>PRO-01196</t>
        </is>
      </c>
      <c r="B3503" t="inlineStr">
        <is>
          <t>g2</t>
        </is>
      </c>
      <c r="C3503" t="n">
        <v>4</v>
      </c>
      <c r="D3503" s="28" t="n">
        <v>0</v>
      </c>
      <c r="E3503" t="n">
        <v>4</v>
      </c>
      <c r="F3503">
        <f>IF(E3503=1,1,IF(E3503=2,0.5,IF(OR(C3503=1,C3503=E3503),0.4,0.2/(E3503-2))))</f>
        <v/>
      </c>
      <c r="G3503">
        <f>IF(C3503=1,1,0)</f>
        <v/>
      </c>
      <c r="H3503">
        <f>IF(C3503=E3503,1,0)</f>
        <v/>
      </c>
      <c r="I3503">
        <f>1/E3503</f>
        <v/>
      </c>
      <c r="J3503" s="28">
        <f>F3503*D3503</f>
        <v/>
      </c>
      <c r="K3503" s="28">
        <f>G3503*D3503</f>
        <v/>
      </c>
      <c r="L3503" s="28">
        <f>H3503*D3503</f>
        <v/>
      </c>
      <c r="M3503" s="28">
        <f>I3503*D3503</f>
        <v/>
      </c>
    </row>
    <row r="3504">
      <c r="A3504" t="inlineStr">
        <is>
          <t>PRO-01197</t>
        </is>
      </c>
      <c r="B3504" t="inlineStr">
        <is>
          <t>google</t>
        </is>
      </c>
      <c r="C3504" t="n">
        <v>1</v>
      </c>
      <c r="D3504" s="28" t="n">
        <v>0</v>
      </c>
      <c r="E3504" t="n">
        <v>4</v>
      </c>
      <c r="F3504">
        <f>IF(E3504=1,1,IF(E3504=2,0.5,IF(OR(C3504=1,C3504=E3504),0.4,0.2/(E3504-2))))</f>
        <v/>
      </c>
      <c r="G3504">
        <f>IF(C3504=1,1,0)</f>
        <v/>
      </c>
      <c r="H3504">
        <f>IF(C3504=E3504,1,0)</f>
        <v/>
      </c>
      <c r="I3504">
        <f>1/E3504</f>
        <v/>
      </c>
      <c r="J3504" s="28">
        <f>F3504*D3504</f>
        <v/>
      </c>
      <c r="K3504" s="28">
        <f>G3504*D3504</f>
        <v/>
      </c>
      <c r="L3504" s="28">
        <f>H3504*D3504</f>
        <v/>
      </c>
      <c r="M3504" s="28">
        <f>I3504*D3504</f>
        <v/>
      </c>
    </row>
    <row r="3505">
      <c r="A3505" t="inlineStr">
        <is>
          <t>PRO-01197</t>
        </is>
      </c>
      <c r="B3505" t="inlineStr">
        <is>
          <t>google</t>
        </is>
      </c>
      <c r="C3505" t="n">
        <v>2</v>
      </c>
      <c r="D3505" s="28" t="n">
        <v>0</v>
      </c>
      <c r="E3505" t="n">
        <v>4</v>
      </c>
      <c r="F3505">
        <f>IF(E3505=1,1,IF(E3505=2,0.5,IF(OR(C3505=1,C3505=E3505),0.4,0.2/(E3505-2))))</f>
        <v/>
      </c>
      <c r="G3505">
        <f>IF(C3505=1,1,0)</f>
        <v/>
      </c>
      <c r="H3505">
        <f>IF(C3505=E3505,1,0)</f>
        <v/>
      </c>
      <c r="I3505">
        <f>1/E3505</f>
        <v/>
      </c>
      <c r="J3505" s="28">
        <f>F3505*D3505</f>
        <v/>
      </c>
      <c r="K3505" s="28">
        <f>G3505*D3505</f>
        <v/>
      </c>
      <c r="L3505" s="28">
        <f>H3505*D3505</f>
        <v/>
      </c>
      <c r="M3505" s="28">
        <f>I3505*D3505</f>
        <v/>
      </c>
    </row>
    <row r="3506">
      <c r="A3506" t="inlineStr">
        <is>
          <t>PRO-01197</t>
        </is>
      </c>
      <c r="B3506" t="inlineStr">
        <is>
          <t>g2</t>
        </is>
      </c>
      <c r="C3506" t="n">
        <v>3</v>
      </c>
      <c r="D3506" s="28" t="n">
        <v>0</v>
      </c>
      <c r="E3506" t="n">
        <v>4</v>
      </c>
      <c r="F3506">
        <f>IF(E3506=1,1,IF(E3506=2,0.5,IF(OR(C3506=1,C3506=E3506),0.4,0.2/(E3506-2))))</f>
        <v/>
      </c>
      <c r="G3506">
        <f>IF(C3506=1,1,0)</f>
        <v/>
      </c>
      <c r="H3506">
        <f>IF(C3506=E3506,1,0)</f>
        <v/>
      </c>
      <c r="I3506">
        <f>1/E3506</f>
        <v/>
      </c>
      <c r="J3506" s="28">
        <f>F3506*D3506</f>
        <v/>
      </c>
      <c r="K3506" s="28">
        <f>G3506*D3506</f>
        <v/>
      </c>
      <c r="L3506" s="28">
        <f>H3506*D3506</f>
        <v/>
      </c>
      <c r="M3506" s="28">
        <f>I3506*D3506</f>
        <v/>
      </c>
    </row>
    <row r="3507">
      <c r="A3507" t="inlineStr">
        <is>
          <t>PRO-01197</t>
        </is>
      </c>
      <c r="B3507" t="inlineStr">
        <is>
          <t>programmatic</t>
        </is>
      </c>
      <c r="C3507" t="n">
        <v>4</v>
      </c>
      <c r="D3507" s="28" t="n">
        <v>0</v>
      </c>
      <c r="E3507" t="n">
        <v>4</v>
      </c>
      <c r="F3507">
        <f>IF(E3507=1,1,IF(E3507=2,0.5,IF(OR(C3507=1,C3507=E3507),0.4,0.2/(E3507-2))))</f>
        <v/>
      </c>
      <c r="G3507">
        <f>IF(C3507=1,1,0)</f>
        <v/>
      </c>
      <c r="H3507">
        <f>IF(C3507=E3507,1,0)</f>
        <v/>
      </c>
      <c r="I3507">
        <f>1/E3507</f>
        <v/>
      </c>
      <c r="J3507" s="28">
        <f>F3507*D3507</f>
        <v/>
      </c>
      <c r="K3507" s="28">
        <f>G3507*D3507</f>
        <v/>
      </c>
      <c r="L3507" s="28">
        <f>H3507*D3507</f>
        <v/>
      </c>
      <c r="M3507" s="28">
        <f>I3507*D3507</f>
        <v/>
      </c>
    </row>
    <row r="3508">
      <c r="A3508" t="inlineStr">
        <is>
          <t>PRO-01198</t>
        </is>
      </c>
      <c r="B3508" t="inlineStr">
        <is>
          <t>linkedin</t>
        </is>
      </c>
      <c r="C3508" t="n">
        <v>1</v>
      </c>
      <c r="D3508" s="28" t="n">
        <v>0</v>
      </c>
      <c r="E3508" t="n">
        <v>3</v>
      </c>
      <c r="F3508">
        <f>IF(E3508=1,1,IF(E3508=2,0.5,IF(OR(C3508=1,C3508=E3508),0.4,0.2/(E3508-2))))</f>
        <v/>
      </c>
      <c r="G3508">
        <f>IF(C3508=1,1,0)</f>
        <v/>
      </c>
      <c r="H3508">
        <f>IF(C3508=E3508,1,0)</f>
        <v/>
      </c>
      <c r="I3508">
        <f>1/E3508</f>
        <v/>
      </c>
      <c r="J3508" s="28">
        <f>F3508*D3508</f>
        <v/>
      </c>
      <c r="K3508" s="28">
        <f>G3508*D3508</f>
        <v/>
      </c>
      <c r="L3508" s="28">
        <f>H3508*D3508</f>
        <v/>
      </c>
      <c r="M3508" s="28">
        <f>I3508*D3508</f>
        <v/>
      </c>
    </row>
    <row r="3509">
      <c r="A3509" t="inlineStr">
        <is>
          <t>PRO-01198</t>
        </is>
      </c>
      <c r="B3509" t="inlineStr">
        <is>
          <t>g2</t>
        </is>
      </c>
      <c r="C3509" t="n">
        <v>2</v>
      </c>
      <c r="D3509" s="28" t="n">
        <v>0</v>
      </c>
      <c r="E3509" t="n">
        <v>3</v>
      </c>
      <c r="F3509">
        <f>IF(E3509=1,1,IF(E3509=2,0.5,IF(OR(C3509=1,C3509=E3509),0.4,0.2/(E3509-2))))</f>
        <v/>
      </c>
      <c r="G3509">
        <f>IF(C3509=1,1,0)</f>
        <v/>
      </c>
      <c r="H3509">
        <f>IF(C3509=E3509,1,0)</f>
        <v/>
      </c>
      <c r="I3509">
        <f>1/E3509</f>
        <v/>
      </c>
      <c r="J3509" s="28">
        <f>F3509*D3509</f>
        <v/>
      </c>
      <c r="K3509" s="28">
        <f>G3509*D3509</f>
        <v/>
      </c>
      <c r="L3509" s="28">
        <f>H3509*D3509</f>
        <v/>
      </c>
      <c r="M3509" s="28">
        <f>I3509*D3509</f>
        <v/>
      </c>
    </row>
    <row r="3510">
      <c r="A3510" t="inlineStr">
        <is>
          <t>PRO-01198</t>
        </is>
      </c>
      <c r="B3510" t="inlineStr">
        <is>
          <t>g2</t>
        </is>
      </c>
      <c r="C3510" t="n">
        <v>3</v>
      </c>
      <c r="D3510" s="28" t="n">
        <v>0</v>
      </c>
      <c r="E3510" t="n">
        <v>3</v>
      </c>
      <c r="F3510">
        <f>IF(E3510=1,1,IF(E3510=2,0.5,IF(OR(C3510=1,C3510=E3510),0.4,0.2/(E3510-2))))</f>
        <v/>
      </c>
      <c r="G3510">
        <f>IF(C3510=1,1,0)</f>
        <v/>
      </c>
      <c r="H3510">
        <f>IF(C3510=E3510,1,0)</f>
        <v/>
      </c>
      <c r="I3510">
        <f>1/E3510</f>
        <v/>
      </c>
      <c r="J3510" s="28">
        <f>F3510*D3510</f>
        <v/>
      </c>
      <c r="K3510" s="28">
        <f>G3510*D3510</f>
        <v/>
      </c>
      <c r="L3510" s="28">
        <f>H3510*D3510</f>
        <v/>
      </c>
      <c r="M3510" s="28">
        <f>I3510*D3510</f>
        <v/>
      </c>
    </row>
    <row r="3511">
      <c r="A3511" t="inlineStr">
        <is>
          <t>PRO-01199</t>
        </is>
      </c>
      <c r="B3511" t="inlineStr">
        <is>
          <t>google</t>
        </is>
      </c>
      <c r="C3511" t="n">
        <v>1</v>
      </c>
      <c r="D3511" s="28" t="n">
        <v>152370</v>
      </c>
      <c r="E3511" t="n">
        <v>2</v>
      </c>
      <c r="F3511">
        <f>IF(E3511=1,1,IF(E3511=2,0.5,IF(OR(C3511=1,C3511=E3511),0.4,0.2/(E3511-2))))</f>
        <v/>
      </c>
      <c r="G3511">
        <f>IF(C3511=1,1,0)</f>
        <v/>
      </c>
      <c r="H3511">
        <f>IF(C3511=E3511,1,0)</f>
        <v/>
      </c>
      <c r="I3511">
        <f>1/E3511</f>
        <v/>
      </c>
      <c r="J3511" s="28">
        <f>F3511*D3511</f>
        <v/>
      </c>
      <c r="K3511" s="28">
        <f>G3511*D3511</f>
        <v/>
      </c>
      <c r="L3511" s="28">
        <f>H3511*D3511</f>
        <v/>
      </c>
      <c r="M3511" s="28">
        <f>I3511*D3511</f>
        <v/>
      </c>
    </row>
    <row r="3512">
      <c r="A3512" t="inlineStr">
        <is>
          <t>PRO-01199</t>
        </is>
      </c>
      <c r="B3512" t="inlineStr">
        <is>
          <t>g2</t>
        </is>
      </c>
      <c r="C3512" t="n">
        <v>2</v>
      </c>
      <c r="D3512" s="28" t="n">
        <v>152370</v>
      </c>
      <c r="E3512" t="n">
        <v>2</v>
      </c>
      <c r="F3512">
        <f>IF(E3512=1,1,IF(E3512=2,0.5,IF(OR(C3512=1,C3512=E3512),0.4,0.2/(E3512-2))))</f>
        <v/>
      </c>
      <c r="G3512">
        <f>IF(C3512=1,1,0)</f>
        <v/>
      </c>
      <c r="H3512">
        <f>IF(C3512=E3512,1,0)</f>
        <v/>
      </c>
      <c r="I3512">
        <f>1/E3512</f>
        <v/>
      </c>
      <c r="J3512" s="28">
        <f>F3512*D3512</f>
        <v/>
      </c>
      <c r="K3512" s="28">
        <f>G3512*D3512</f>
        <v/>
      </c>
      <c r="L3512" s="28">
        <f>H3512*D3512</f>
        <v/>
      </c>
      <c r="M3512" s="28">
        <f>I3512*D3512</f>
        <v/>
      </c>
    </row>
    <row r="3513">
      <c r="A3513" t="inlineStr">
        <is>
          <t>PRO-01200</t>
        </is>
      </c>
      <c r="B3513" t="inlineStr">
        <is>
          <t>google</t>
        </is>
      </c>
      <c r="C3513" t="n">
        <v>1</v>
      </c>
      <c r="D3513" s="28" t="n">
        <v>0</v>
      </c>
      <c r="E3513" t="n">
        <v>2</v>
      </c>
      <c r="F3513">
        <f>IF(E3513=1,1,IF(E3513=2,0.5,IF(OR(C3513=1,C3513=E3513),0.4,0.2/(E3513-2))))</f>
        <v/>
      </c>
      <c r="G3513">
        <f>IF(C3513=1,1,0)</f>
        <v/>
      </c>
      <c r="H3513">
        <f>IF(C3513=E3513,1,0)</f>
        <v/>
      </c>
      <c r="I3513">
        <f>1/E3513</f>
        <v/>
      </c>
      <c r="J3513" s="28">
        <f>F3513*D3513</f>
        <v/>
      </c>
      <c r="K3513" s="28">
        <f>G3513*D3513</f>
        <v/>
      </c>
      <c r="L3513" s="28">
        <f>H3513*D3513</f>
        <v/>
      </c>
      <c r="M3513" s="28">
        <f>I3513*D3513</f>
        <v/>
      </c>
    </row>
    <row r="3514">
      <c r="A3514" t="inlineStr">
        <is>
          <t>PRO-01200</t>
        </is>
      </c>
      <c r="B3514" t="inlineStr">
        <is>
          <t>g2</t>
        </is>
      </c>
      <c r="C3514" t="n">
        <v>2</v>
      </c>
      <c r="D3514" s="28" t="n">
        <v>0</v>
      </c>
      <c r="E3514" t="n">
        <v>2</v>
      </c>
      <c r="F3514">
        <f>IF(E3514=1,1,IF(E3514=2,0.5,IF(OR(C3514=1,C3514=E3514),0.4,0.2/(E3514-2))))</f>
        <v/>
      </c>
      <c r="G3514">
        <f>IF(C3514=1,1,0)</f>
        <v/>
      </c>
      <c r="H3514">
        <f>IF(C3514=E3514,1,0)</f>
        <v/>
      </c>
      <c r="I3514">
        <f>1/E3514</f>
        <v/>
      </c>
      <c r="J3514" s="28">
        <f>F3514*D3514</f>
        <v/>
      </c>
      <c r="K3514" s="28">
        <f>G3514*D3514</f>
        <v/>
      </c>
      <c r="L3514" s="28">
        <f>H3514*D3514</f>
        <v/>
      </c>
      <c r="M3514" s="28">
        <f>I3514*D3514</f>
        <v/>
      </c>
    </row>
    <row r="3515">
      <c r="A3515" t="inlineStr">
        <is>
          <t>PRO-01201</t>
        </is>
      </c>
      <c r="B3515" t="inlineStr">
        <is>
          <t>linkedin</t>
        </is>
      </c>
      <c r="C3515" t="n">
        <v>1</v>
      </c>
      <c r="D3515" s="28" t="n">
        <v>0</v>
      </c>
      <c r="E3515" t="n">
        <v>3</v>
      </c>
      <c r="F3515">
        <f>IF(E3515=1,1,IF(E3515=2,0.5,IF(OR(C3515=1,C3515=E3515),0.4,0.2/(E3515-2))))</f>
        <v/>
      </c>
      <c r="G3515">
        <f>IF(C3515=1,1,0)</f>
        <v/>
      </c>
      <c r="H3515">
        <f>IF(C3515=E3515,1,0)</f>
        <v/>
      </c>
      <c r="I3515">
        <f>1/E3515</f>
        <v/>
      </c>
      <c r="J3515" s="28">
        <f>F3515*D3515</f>
        <v/>
      </c>
      <c r="K3515" s="28">
        <f>G3515*D3515</f>
        <v/>
      </c>
      <c r="L3515" s="28">
        <f>H3515*D3515</f>
        <v/>
      </c>
      <c r="M3515" s="28">
        <f>I3515*D3515</f>
        <v/>
      </c>
    </row>
    <row r="3516">
      <c r="A3516" t="inlineStr">
        <is>
          <t>PRO-01201</t>
        </is>
      </c>
      <c r="B3516" t="inlineStr">
        <is>
          <t>google</t>
        </is>
      </c>
      <c r="C3516" t="n">
        <v>2</v>
      </c>
      <c r="D3516" s="28" t="n">
        <v>0</v>
      </c>
      <c r="E3516" t="n">
        <v>3</v>
      </c>
      <c r="F3516">
        <f>IF(E3516=1,1,IF(E3516=2,0.5,IF(OR(C3516=1,C3516=E3516),0.4,0.2/(E3516-2))))</f>
        <v/>
      </c>
      <c r="G3516">
        <f>IF(C3516=1,1,0)</f>
        <v/>
      </c>
      <c r="H3516">
        <f>IF(C3516=E3516,1,0)</f>
        <v/>
      </c>
      <c r="I3516">
        <f>1/E3516</f>
        <v/>
      </c>
      <c r="J3516" s="28">
        <f>F3516*D3516</f>
        <v/>
      </c>
      <c r="K3516" s="28">
        <f>G3516*D3516</f>
        <v/>
      </c>
      <c r="L3516" s="28">
        <f>H3516*D3516</f>
        <v/>
      </c>
      <c r="M3516" s="28">
        <f>I3516*D3516</f>
        <v/>
      </c>
    </row>
    <row r="3517">
      <c r="A3517" t="inlineStr">
        <is>
          <t>PRO-01201</t>
        </is>
      </c>
      <c r="B3517" t="inlineStr">
        <is>
          <t>g2</t>
        </is>
      </c>
      <c r="C3517" t="n">
        <v>3</v>
      </c>
      <c r="D3517" s="28" t="n">
        <v>0</v>
      </c>
      <c r="E3517" t="n">
        <v>3</v>
      </c>
      <c r="F3517">
        <f>IF(E3517=1,1,IF(E3517=2,0.5,IF(OR(C3517=1,C3517=E3517),0.4,0.2/(E3517-2))))</f>
        <v/>
      </c>
      <c r="G3517">
        <f>IF(C3517=1,1,0)</f>
        <v/>
      </c>
      <c r="H3517">
        <f>IF(C3517=E3517,1,0)</f>
        <v/>
      </c>
      <c r="I3517">
        <f>1/E3517</f>
        <v/>
      </c>
      <c r="J3517" s="28">
        <f>F3517*D3517</f>
        <v/>
      </c>
      <c r="K3517" s="28">
        <f>G3517*D3517</f>
        <v/>
      </c>
      <c r="L3517" s="28">
        <f>H3517*D3517</f>
        <v/>
      </c>
      <c r="M3517" s="28">
        <f>I3517*D3517</f>
        <v/>
      </c>
    </row>
    <row r="3518">
      <c r="A3518" t="inlineStr">
        <is>
          <t>PRO-01202</t>
        </is>
      </c>
      <c r="B3518" t="inlineStr">
        <is>
          <t>linkedin</t>
        </is>
      </c>
      <c r="C3518" t="n">
        <v>1</v>
      </c>
      <c r="D3518" s="28" t="n">
        <v>0</v>
      </c>
      <c r="E3518" t="n">
        <v>2</v>
      </c>
      <c r="F3518">
        <f>IF(E3518=1,1,IF(E3518=2,0.5,IF(OR(C3518=1,C3518=E3518),0.4,0.2/(E3518-2))))</f>
        <v/>
      </c>
      <c r="G3518">
        <f>IF(C3518=1,1,0)</f>
        <v/>
      </c>
      <c r="H3518">
        <f>IF(C3518=E3518,1,0)</f>
        <v/>
      </c>
      <c r="I3518">
        <f>1/E3518</f>
        <v/>
      </c>
      <c r="J3518" s="28">
        <f>F3518*D3518</f>
        <v/>
      </c>
      <c r="K3518" s="28">
        <f>G3518*D3518</f>
        <v/>
      </c>
      <c r="L3518" s="28">
        <f>H3518*D3518</f>
        <v/>
      </c>
      <c r="M3518" s="28">
        <f>I3518*D3518</f>
        <v/>
      </c>
    </row>
    <row r="3519">
      <c r="A3519" t="inlineStr">
        <is>
          <t>PRO-01202</t>
        </is>
      </c>
      <c r="B3519" t="inlineStr">
        <is>
          <t>programmatic</t>
        </is>
      </c>
      <c r="C3519" t="n">
        <v>2</v>
      </c>
      <c r="D3519" s="28" t="n">
        <v>0</v>
      </c>
      <c r="E3519" t="n">
        <v>2</v>
      </c>
      <c r="F3519">
        <f>IF(E3519=1,1,IF(E3519=2,0.5,IF(OR(C3519=1,C3519=E3519),0.4,0.2/(E3519-2))))</f>
        <v/>
      </c>
      <c r="G3519">
        <f>IF(C3519=1,1,0)</f>
        <v/>
      </c>
      <c r="H3519">
        <f>IF(C3519=E3519,1,0)</f>
        <v/>
      </c>
      <c r="I3519">
        <f>1/E3519</f>
        <v/>
      </c>
      <c r="J3519" s="28">
        <f>F3519*D3519</f>
        <v/>
      </c>
      <c r="K3519" s="28">
        <f>G3519*D3519</f>
        <v/>
      </c>
      <c r="L3519" s="28">
        <f>H3519*D3519</f>
        <v/>
      </c>
      <c r="M3519" s="28">
        <f>I3519*D3519</f>
        <v/>
      </c>
    </row>
    <row r="3520">
      <c r="A3520" t="inlineStr">
        <is>
          <t>PRO-01203</t>
        </is>
      </c>
      <c r="B3520" t="inlineStr">
        <is>
          <t>linkedin</t>
        </is>
      </c>
      <c r="C3520" t="n">
        <v>1</v>
      </c>
      <c r="D3520" s="28" t="n">
        <v>0</v>
      </c>
      <c r="E3520" t="n">
        <v>3</v>
      </c>
      <c r="F3520">
        <f>IF(E3520=1,1,IF(E3520=2,0.5,IF(OR(C3520=1,C3520=E3520),0.4,0.2/(E3520-2))))</f>
        <v/>
      </c>
      <c r="G3520">
        <f>IF(C3520=1,1,0)</f>
        <v/>
      </c>
      <c r="H3520">
        <f>IF(C3520=E3520,1,0)</f>
        <v/>
      </c>
      <c r="I3520">
        <f>1/E3520</f>
        <v/>
      </c>
      <c r="J3520" s="28">
        <f>F3520*D3520</f>
        <v/>
      </c>
      <c r="K3520" s="28">
        <f>G3520*D3520</f>
        <v/>
      </c>
      <c r="L3520" s="28">
        <f>H3520*D3520</f>
        <v/>
      </c>
      <c r="M3520" s="28">
        <f>I3520*D3520</f>
        <v/>
      </c>
    </row>
    <row r="3521">
      <c r="A3521" t="inlineStr">
        <is>
          <t>PRO-01203</t>
        </is>
      </c>
      <c r="B3521" t="inlineStr">
        <is>
          <t>g2</t>
        </is>
      </c>
      <c r="C3521" t="n">
        <v>2</v>
      </c>
      <c r="D3521" s="28" t="n">
        <v>0</v>
      </c>
      <c r="E3521" t="n">
        <v>3</v>
      </c>
      <c r="F3521">
        <f>IF(E3521=1,1,IF(E3521=2,0.5,IF(OR(C3521=1,C3521=E3521),0.4,0.2/(E3521-2))))</f>
        <v/>
      </c>
      <c r="G3521">
        <f>IF(C3521=1,1,0)</f>
        <v/>
      </c>
      <c r="H3521">
        <f>IF(C3521=E3521,1,0)</f>
        <v/>
      </c>
      <c r="I3521">
        <f>1/E3521</f>
        <v/>
      </c>
      <c r="J3521" s="28">
        <f>F3521*D3521</f>
        <v/>
      </c>
      <c r="K3521" s="28">
        <f>G3521*D3521</f>
        <v/>
      </c>
      <c r="L3521" s="28">
        <f>H3521*D3521</f>
        <v/>
      </c>
      <c r="M3521" s="28">
        <f>I3521*D3521</f>
        <v/>
      </c>
    </row>
    <row r="3522">
      <c r="A3522" t="inlineStr">
        <is>
          <t>PRO-01203</t>
        </is>
      </c>
      <c r="B3522" t="inlineStr">
        <is>
          <t>g2</t>
        </is>
      </c>
      <c r="C3522" t="n">
        <v>3</v>
      </c>
      <c r="D3522" s="28" t="n">
        <v>0</v>
      </c>
      <c r="E3522" t="n">
        <v>3</v>
      </c>
      <c r="F3522">
        <f>IF(E3522=1,1,IF(E3522=2,0.5,IF(OR(C3522=1,C3522=E3522),0.4,0.2/(E3522-2))))</f>
        <v/>
      </c>
      <c r="G3522">
        <f>IF(C3522=1,1,0)</f>
        <v/>
      </c>
      <c r="H3522">
        <f>IF(C3522=E3522,1,0)</f>
        <v/>
      </c>
      <c r="I3522">
        <f>1/E3522</f>
        <v/>
      </c>
      <c r="J3522" s="28">
        <f>F3522*D3522</f>
        <v/>
      </c>
      <c r="K3522" s="28">
        <f>G3522*D3522</f>
        <v/>
      </c>
      <c r="L3522" s="28">
        <f>H3522*D3522</f>
        <v/>
      </c>
      <c r="M3522" s="28">
        <f>I3522*D3522</f>
        <v/>
      </c>
    </row>
    <row r="3523">
      <c r="A3523" t="inlineStr">
        <is>
          <t>PRO-01204</t>
        </is>
      </c>
      <c r="B3523" t="inlineStr">
        <is>
          <t>google</t>
        </is>
      </c>
      <c r="C3523" t="n">
        <v>1</v>
      </c>
      <c r="D3523" s="28" t="n">
        <v>85779</v>
      </c>
      <c r="E3523" t="n">
        <v>2</v>
      </c>
      <c r="F3523">
        <f>IF(E3523=1,1,IF(E3523=2,0.5,IF(OR(C3523=1,C3523=E3523),0.4,0.2/(E3523-2))))</f>
        <v/>
      </c>
      <c r="G3523">
        <f>IF(C3523=1,1,0)</f>
        <v/>
      </c>
      <c r="H3523">
        <f>IF(C3523=E3523,1,0)</f>
        <v/>
      </c>
      <c r="I3523">
        <f>1/E3523</f>
        <v/>
      </c>
      <c r="J3523" s="28">
        <f>F3523*D3523</f>
        <v/>
      </c>
      <c r="K3523" s="28">
        <f>G3523*D3523</f>
        <v/>
      </c>
      <c r="L3523" s="28">
        <f>H3523*D3523</f>
        <v/>
      </c>
      <c r="M3523" s="28">
        <f>I3523*D3523</f>
        <v/>
      </c>
    </row>
    <row r="3524">
      <c r="A3524" t="inlineStr">
        <is>
          <t>PRO-01204</t>
        </is>
      </c>
      <c r="B3524" t="inlineStr">
        <is>
          <t>programmatic</t>
        </is>
      </c>
      <c r="C3524" t="n">
        <v>2</v>
      </c>
      <c r="D3524" s="28" t="n">
        <v>85779</v>
      </c>
      <c r="E3524" t="n">
        <v>2</v>
      </c>
      <c r="F3524">
        <f>IF(E3524=1,1,IF(E3524=2,0.5,IF(OR(C3524=1,C3524=E3524),0.4,0.2/(E3524-2))))</f>
        <v/>
      </c>
      <c r="G3524">
        <f>IF(C3524=1,1,0)</f>
        <v/>
      </c>
      <c r="H3524">
        <f>IF(C3524=E3524,1,0)</f>
        <v/>
      </c>
      <c r="I3524">
        <f>1/E3524</f>
        <v/>
      </c>
      <c r="J3524" s="28">
        <f>F3524*D3524</f>
        <v/>
      </c>
      <c r="K3524" s="28">
        <f>G3524*D3524</f>
        <v/>
      </c>
      <c r="L3524" s="28">
        <f>H3524*D3524</f>
        <v/>
      </c>
      <c r="M3524" s="28">
        <f>I3524*D3524</f>
        <v/>
      </c>
    </row>
    <row r="3525">
      <c r="A3525" t="inlineStr">
        <is>
          <t>PRO-01205</t>
        </is>
      </c>
      <c r="B3525" t="inlineStr">
        <is>
          <t>google</t>
        </is>
      </c>
      <c r="C3525" t="n">
        <v>1</v>
      </c>
      <c r="D3525" s="28" t="n">
        <v>0</v>
      </c>
      <c r="E3525" t="n">
        <v>2</v>
      </c>
      <c r="F3525">
        <f>IF(E3525=1,1,IF(E3525=2,0.5,IF(OR(C3525=1,C3525=E3525),0.4,0.2/(E3525-2))))</f>
        <v/>
      </c>
      <c r="G3525">
        <f>IF(C3525=1,1,0)</f>
        <v/>
      </c>
      <c r="H3525">
        <f>IF(C3525=E3525,1,0)</f>
        <v/>
      </c>
      <c r="I3525">
        <f>1/E3525</f>
        <v/>
      </c>
      <c r="J3525" s="28">
        <f>F3525*D3525</f>
        <v/>
      </c>
      <c r="K3525" s="28">
        <f>G3525*D3525</f>
        <v/>
      </c>
      <c r="L3525" s="28">
        <f>H3525*D3525</f>
        <v/>
      </c>
      <c r="M3525" s="28">
        <f>I3525*D3525</f>
        <v/>
      </c>
    </row>
    <row r="3526">
      <c r="A3526" t="inlineStr">
        <is>
          <t>PRO-01205</t>
        </is>
      </c>
      <c r="B3526" t="inlineStr">
        <is>
          <t>google</t>
        </is>
      </c>
      <c r="C3526" t="n">
        <v>2</v>
      </c>
      <c r="D3526" s="28" t="n">
        <v>0</v>
      </c>
      <c r="E3526" t="n">
        <v>2</v>
      </c>
      <c r="F3526">
        <f>IF(E3526=1,1,IF(E3526=2,0.5,IF(OR(C3526=1,C3526=E3526),0.4,0.2/(E3526-2))))</f>
        <v/>
      </c>
      <c r="G3526">
        <f>IF(C3526=1,1,0)</f>
        <v/>
      </c>
      <c r="H3526">
        <f>IF(C3526=E3526,1,0)</f>
        <v/>
      </c>
      <c r="I3526">
        <f>1/E3526</f>
        <v/>
      </c>
      <c r="J3526" s="28">
        <f>F3526*D3526</f>
        <v/>
      </c>
      <c r="K3526" s="28">
        <f>G3526*D3526</f>
        <v/>
      </c>
      <c r="L3526" s="28">
        <f>H3526*D3526</f>
        <v/>
      </c>
      <c r="M3526" s="28">
        <f>I3526*D3526</f>
        <v/>
      </c>
    </row>
    <row r="3527">
      <c r="A3527" t="inlineStr">
        <is>
          <t>PRO-01206</t>
        </is>
      </c>
      <c r="B3527" t="inlineStr">
        <is>
          <t>linkedin</t>
        </is>
      </c>
      <c r="C3527" t="n">
        <v>1</v>
      </c>
      <c r="D3527" s="28" t="n">
        <v>0</v>
      </c>
      <c r="E3527" t="n">
        <v>3</v>
      </c>
      <c r="F3527">
        <f>IF(E3527=1,1,IF(E3527=2,0.5,IF(OR(C3527=1,C3527=E3527),0.4,0.2/(E3527-2))))</f>
        <v/>
      </c>
      <c r="G3527">
        <f>IF(C3527=1,1,0)</f>
        <v/>
      </c>
      <c r="H3527">
        <f>IF(C3527=E3527,1,0)</f>
        <v/>
      </c>
      <c r="I3527">
        <f>1/E3527</f>
        <v/>
      </c>
      <c r="J3527" s="28">
        <f>F3527*D3527</f>
        <v/>
      </c>
      <c r="K3527" s="28">
        <f>G3527*D3527</f>
        <v/>
      </c>
      <c r="L3527" s="28">
        <f>H3527*D3527</f>
        <v/>
      </c>
      <c r="M3527" s="28">
        <f>I3527*D3527</f>
        <v/>
      </c>
    </row>
    <row r="3528">
      <c r="A3528" t="inlineStr">
        <is>
          <t>PRO-01206</t>
        </is>
      </c>
      <c r="B3528" t="inlineStr">
        <is>
          <t>programmatic</t>
        </is>
      </c>
      <c r="C3528" t="n">
        <v>2</v>
      </c>
      <c r="D3528" s="28" t="n">
        <v>0</v>
      </c>
      <c r="E3528" t="n">
        <v>3</v>
      </c>
      <c r="F3528">
        <f>IF(E3528=1,1,IF(E3528=2,0.5,IF(OR(C3528=1,C3528=E3528),0.4,0.2/(E3528-2))))</f>
        <v/>
      </c>
      <c r="G3528">
        <f>IF(C3528=1,1,0)</f>
        <v/>
      </c>
      <c r="H3528">
        <f>IF(C3528=E3528,1,0)</f>
        <v/>
      </c>
      <c r="I3528">
        <f>1/E3528</f>
        <v/>
      </c>
      <c r="J3528" s="28">
        <f>F3528*D3528</f>
        <v/>
      </c>
      <c r="K3528" s="28">
        <f>G3528*D3528</f>
        <v/>
      </c>
      <c r="L3528" s="28">
        <f>H3528*D3528</f>
        <v/>
      </c>
      <c r="M3528" s="28">
        <f>I3528*D3528</f>
        <v/>
      </c>
    </row>
    <row r="3529">
      <c r="A3529" t="inlineStr">
        <is>
          <t>PRO-01206</t>
        </is>
      </c>
      <c r="B3529" t="inlineStr">
        <is>
          <t>g2</t>
        </is>
      </c>
      <c r="C3529" t="n">
        <v>3</v>
      </c>
      <c r="D3529" s="28" t="n">
        <v>0</v>
      </c>
      <c r="E3529" t="n">
        <v>3</v>
      </c>
      <c r="F3529">
        <f>IF(E3529=1,1,IF(E3529=2,0.5,IF(OR(C3529=1,C3529=E3529),0.4,0.2/(E3529-2))))</f>
        <v/>
      </c>
      <c r="G3529">
        <f>IF(C3529=1,1,0)</f>
        <v/>
      </c>
      <c r="H3529">
        <f>IF(C3529=E3529,1,0)</f>
        <v/>
      </c>
      <c r="I3529">
        <f>1/E3529</f>
        <v/>
      </c>
      <c r="J3529" s="28">
        <f>F3529*D3529</f>
        <v/>
      </c>
      <c r="K3529" s="28">
        <f>G3529*D3529</f>
        <v/>
      </c>
      <c r="L3529" s="28">
        <f>H3529*D3529</f>
        <v/>
      </c>
      <c r="M3529" s="28">
        <f>I3529*D3529</f>
        <v/>
      </c>
    </row>
    <row r="3530">
      <c r="A3530" t="inlineStr">
        <is>
          <t>PRO-01207</t>
        </is>
      </c>
      <c r="B3530" t="inlineStr">
        <is>
          <t>linkedin</t>
        </is>
      </c>
      <c r="C3530" t="n">
        <v>1</v>
      </c>
      <c r="D3530" s="28" t="n">
        <v>0</v>
      </c>
      <c r="E3530" t="n">
        <v>3</v>
      </c>
      <c r="F3530">
        <f>IF(E3530=1,1,IF(E3530=2,0.5,IF(OR(C3530=1,C3530=E3530),0.4,0.2/(E3530-2))))</f>
        <v/>
      </c>
      <c r="G3530">
        <f>IF(C3530=1,1,0)</f>
        <v/>
      </c>
      <c r="H3530">
        <f>IF(C3530=E3530,1,0)</f>
        <v/>
      </c>
      <c r="I3530">
        <f>1/E3530</f>
        <v/>
      </c>
      <c r="J3530" s="28">
        <f>F3530*D3530</f>
        <v/>
      </c>
      <c r="K3530" s="28">
        <f>G3530*D3530</f>
        <v/>
      </c>
      <c r="L3530" s="28">
        <f>H3530*D3530</f>
        <v/>
      </c>
      <c r="M3530" s="28">
        <f>I3530*D3530</f>
        <v/>
      </c>
    </row>
    <row r="3531">
      <c r="A3531" t="inlineStr">
        <is>
          <t>PRO-01207</t>
        </is>
      </c>
      <c r="B3531" t="inlineStr">
        <is>
          <t>g2</t>
        </is>
      </c>
      <c r="C3531" t="n">
        <v>2</v>
      </c>
      <c r="D3531" s="28" t="n">
        <v>0</v>
      </c>
      <c r="E3531" t="n">
        <v>3</v>
      </c>
      <c r="F3531">
        <f>IF(E3531=1,1,IF(E3531=2,0.5,IF(OR(C3531=1,C3531=E3531),0.4,0.2/(E3531-2))))</f>
        <v/>
      </c>
      <c r="G3531">
        <f>IF(C3531=1,1,0)</f>
        <v/>
      </c>
      <c r="H3531">
        <f>IF(C3531=E3531,1,0)</f>
        <v/>
      </c>
      <c r="I3531">
        <f>1/E3531</f>
        <v/>
      </c>
      <c r="J3531" s="28">
        <f>F3531*D3531</f>
        <v/>
      </c>
      <c r="K3531" s="28">
        <f>G3531*D3531</f>
        <v/>
      </c>
      <c r="L3531" s="28">
        <f>H3531*D3531</f>
        <v/>
      </c>
      <c r="M3531" s="28">
        <f>I3531*D3531</f>
        <v/>
      </c>
    </row>
    <row r="3532">
      <c r="A3532" t="inlineStr">
        <is>
          <t>PRO-01207</t>
        </is>
      </c>
      <c r="B3532" t="inlineStr">
        <is>
          <t>g2</t>
        </is>
      </c>
      <c r="C3532" t="n">
        <v>3</v>
      </c>
      <c r="D3532" s="28" t="n">
        <v>0</v>
      </c>
      <c r="E3532" t="n">
        <v>3</v>
      </c>
      <c r="F3532">
        <f>IF(E3532=1,1,IF(E3532=2,0.5,IF(OR(C3532=1,C3532=E3532),0.4,0.2/(E3532-2))))</f>
        <v/>
      </c>
      <c r="G3532">
        <f>IF(C3532=1,1,0)</f>
        <v/>
      </c>
      <c r="H3532">
        <f>IF(C3532=E3532,1,0)</f>
        <v/>
      </c>
      <c r="I3532">
        <f>1/E3532</f>
        <v/>
      </c>
      <c r="J3532" s="28">
        <f>F3532*D3532</f>
        <v/>
      </c>
      <c r="K3532" s="28">
        <f>G3532*D3532</f>
        <v/>
      </c>
      <c r="L3532" s="28">
        <f>H3532*D3532</f>
        <v/>
      </c>
      <c r="M3532" s="28">
        <f>I3532*D3532</f>
        <v/>
      </c>
    </row>
    <row r="3533">
      <c r="A3533" t="inlineStr">
        <is>
          <t>PRO-01208</t>
        </is>
      </c>
      <c r="B3533" t="inlineStr">
        <is>
          <t>linkedin</t>
        </is>
      </c>
      <c r="C3533" t="n">
        <v>1</v>
      </c>
      <c r="D3533" s="28" t="n">
        <v>0</v>
      </c>
      <c r="E3533" t="n">
        <v>2</v>
      </c>
      <c r="F3533">
        <f>IF(E3533=1,1,IF(E3533=2,0.5,IF(OR(C3533=1,C3533=E3533),0.4,0.2/(E3533-2))))</f>
        <v/>
      </c>
      <c r="G3533">
        <f>IF(C3533=1,1,0)</f>
        <v/>
      </c>
      <c r="H3533">
        <f>IF(C3533=E3533,1,0)</f>
        <v/>
      </c>
      <c r="I3533">
        <f>1/E3533</f>
        <v/>
      </c>
      <c r="J3533" s="28">
        <f>F3533*D3533</f>
        <v/>
      </c>
      <c r="K3533" s="28">
        <f>G3533*D3533</f>
        <v/>
      </c>
      <c r="L3533" s="28">
        <f>H3533*D3533</f>
        <v/>
      </c>
      <c r="M3533" s="28">
        <f>I3533*D3533</f>
        <v/>
      </c>
    </row>
    <row r="3534">
      <c r="A3534" t="inlineStr">
        <is>
          <t>PRO-01208</t>
        </is>
      </c>
      <c r="B3534" t="inlineStr">
        <is>
          <t>programmatic</t>
        </is>
      </c>
      <c r="C3534" t="n">
        <v>2</v>
      </c>
      <c r="D3534" s="28" t="n">
        <v>0</v>
      </c>
      <c r="E3534" t="n">
        <v>2</v>
      </c>
      <c r="F3534">
        <f>IF(E3534=1,1,IF(E3534=2,0.5,IF(OR(C3534=1,C3534=E3534),0.4,0.2/(E3534-2))))</f>
        <v/>
      </c>
      <c r="G3534">
        <f>IF(C3534=1,1,0)</f>
        <v/>
      </c>
      <c r="H3534">
        <f>IF(C3534=E3534,1,0)</f>
        <v/>
      </c>
      <c r="I3534">
        <f>1/E3534</f>
        <v/>
      </c>
      <c r="J3534" s="28">
        <f>F3534*D3534</f>
        <v/>
      </c>
      <c r="K3534" s="28">
        <f>G3534*D3534</f>
        <v/>
      </c>
      <c r="L3534" s="28">
        <f>H3534*D3534</f>
        <v/>
      </c>
      <c r="M3534" s="28">
        <f>I3534*D3534</f>
        <v/>
      </c>
    </row>
    <row r="3535">
      <c r="A3535" t="inlineStr">
        <is>
          <t>PRO-01209</t>
        </is>
      </c>
      <c r="B3535" t="inlineStr">
        <is>
          <t>google</t>
        </is>
      </c>
      <c r="C3535" t="n">
        <v>1</v>
      </c>
      <c r="D3535" s="28" t="n">
        <v>0</v>
      </c>
      <c r="E3535" t="n">
        <v>3</v>
      </c>
      <c r="F3535">
        <f>IF(E3535=1,1,IF(E3535=2,0.5,IF(OR(C3535=1,C3535=E3535),0.4,0.2/(E3535-2))))</f>
        <v/>
      </c>
      <c r="G3535">
        <f>IF(C3535=1,1,0)</f>
        <v/>
      </c>
      <c r="H3535">
        <f>IF(C3535=E3535,1,0)</f>
        <v/>
      </c>
      <c r="I3535">
        <f>1/E3535</f>
        <v/>
      </c>
      <c r="J3535" s="28">
        <f>F3535*D3535</f>
        <v/>
      </c>
      <c r="K3535" s="28">
        <f>G3535*D3535</f>
        <v/>
      </c>
      <c r="L3535" s="28">
        <f>H3535*D3535</f>
        <v/>
      </c>
      <c r="M3535" s="28">
        <f>I3535*D3535</f>
        <v/>
      </c>
    </row>
    <row r="3536">
      <c r="A3536" t="inlineStr">
        <is>
          <t>PRO-01209</t>
        </is>
      </c>
      <c r="B3536" t="inlineStr">
        <is>
          <t>linkedin</t>
        </is>
      </c>
      <c r="C3536" t="n">
        <v>2</v>
      </c>
      <c r="D3536" s="28" t="n">
        <v>0</v>
      </c>
      <c r="E3536" t="n">
        <v>3</v>
      </c>
      <c r="F3536">
        <f>IF(E3536=1,1,IF(E3536=2,0.5,IF(OR(C3536=1,C3536=E3536),0.4,0.2/(E3536-2))))</f>
        <v/>
      </c>
      <c r="G3536">
        <f>IF(C3536=1,1,0)</f>
        <v/>
      </c>
      <c r="H3536">
        <f>IF(C3536=E3536,1,0)</f>
        <v/>
      </c>
      <c r="I3536">
        <f>1/E3536</f>
        <v/>
      </c>
      <c r="J3536" s="28">
        <f>F3536*D3536</f>
        <v/>
      </c>
      <c r="K3536" s="28">
        <f>G3536*D3536</f>
        <v/>
      </c>
      <c r="L3536" s="28">
        <f>H3536*D3536</f>
        <v/>
      </c>
      <c r="M3536" s="28">
        <f>I3536*D3536</f>
        <v/>
      </c>
    </row>
    <row r="3537">
      <c r="A3537" t="inlineStr">
        <is>
          <t>PRO-01209</t>
        </is>
      </c>
      <c r="B3537" t="inlineStr">
        <is>
          <t>google</t>
        </is>
      </c>
      <c r="C3537" t="n">
        <v>3</v>
      </c>
      <c r="D3537" s="28" t="n">
        <v>0</v>
      </c>
      <c r="E3537" t="n">
        <v>3</v>
      </c>
      <c r="F3537">
        <f>IF(E3537=1,1,IF(E3537=2,0.5,IF(OR(C3537=1,C3537=E3537),0.4,0.2/(E3537-2))))</f>
        <v/>
      </c>
      <c r="G3537">
        <f>IF(C3537=1,1,0)</f>
        <v/>
      </c>
      <c r="H3537">
        <f>IF(C3537=E3537,1,0)</f>
        <v/>
      </c>
      <c r="I3537">
        <f>1/E3537</f>
        <v/>
      </c>
      <c r="J3537" s="28">
        <f>F3537*D3537</f>
        <v/>
      </c>
      <c r="K3537" s="28">
        <f>G3537*D3537</f>
        <v/>
      </c>
      <c r="L3537" s="28">
        <f>H3537*D3537</f>
        <v/>
      </c>
      <c r="M3537" s="28">
        <f>I3537*D3537</f>
        <v/>
      </c>
    </row>
    <row r="3538">
      <c r="A3538" t="inlineStr">
        <is>
          <t>PRO-01210</t>
        </is>
      </c>
      <c r="B3538" t="inlineStr">
        <is>
          <t>google</t>
        </is>
      </c>
      <c r="C3538" t="n">
        <v>1</v>
      </c>
      <c r="D3538" s="28" t="n">
        <v>74171</v>
      </c>
      <c r="E3538" t="n">
        <v>3</v>
      </c>
      <c r="F3538">
        <f>IF(E3538=1,1,IF(E3538=2,0.5,IF(OR(C3538=1,C3538=E3538),0.4,0.2/(E3538-2))))</f>
        <v/>
      </c>
      <c r="G3538">
        <f>IF(C3538=1,1,0)</f>
        <v/>
      </c>
      <c r="H3538">
        <f>IF(C3538=E3538,1,0)</f>
        <v/>
      </c>
      <c r="I3538">
        <f>1/E3538</f>
        <v/>
      </c>
      <c r="J3538" s="28">
        <f>F3538*D3538</f>
        <v/>
      </c>
      <c r="K3538" s="28">
        <f>G3538*D3538</f>
        <v/>
      </c>
      <c r="L3538" s="28">
        <f>H3538*D3538</f>
        <v/>
      </c>
      <c r="M3538" s="28">
        <f>I3538*D3538</f>
        <v/>
      </c>
    </row>
    <row r="3539">
      <c r="A3539" t="inlineStr">
        <is>
          <t>PRO-01210</t>
        </is>
      </c>
      <c r="B3539" t="inlineStr">
        <is>
          <t>programmatic</t>
        </is>
      </c>
      <c r="C3539" t="n">
        <v>2</v>
      </c>
      <c r="D3539" s="28" t="n">
        <v>74171</v>
      </c>
      <c r="E3539" t="n">
        <v>3</v>
      </c>
      <c r="F3539">
        <f>IF(E3539=1,1,IF(E3539=2,0.5,IF(OR(C3539=1,C3539=E3539),0.4,0.2/(E3539-2))))</f>
        <v/>
      </c>
      <c r="G3539">
        <f>IF(C3539=1,1,0)</f>
        <v/>
      </c>
      <c r="H3539">
        <f>IF(C3539=E3539,1,0)</f>
        <v/>
      </c>
      <c r="I3539">
        <f>1/E3539</f>
        <v/>
      </c>
      <c r="J3539" s="28">
        <f>F3539*D3539</f>
        <v/>
      </c>
      <c r="K3539" s="28">
        <f>G3539*D3539</f>
        <v/>
      </c>
      <c r="L3539" s="28">
        <f>H3539*D3539</f>
        <v/>
      </c>
      <c r="M3539" s="28">
        <f>I3539*D3539</f>
        <v/>
      </c>
    </row>
    <row r="3540">
      <c r="A3540" t="inlineStr">
        <is>
          <t>PRO-01210</t>
        </is>
      </c>
      <c r="B3540" t="inlineStr">
        <is>
          <t>linkedin</t>
        </is>
      </c>
      <c r="C3540" t="n">
        <v>3</v>
      </c>
      <c r="D3540" s="28" t="n">
        <v>74171</v>
      </c>
      <c r="E3540" t="n">
        <v>3</v>
      </c>
      <c r="F3540">
        <f>IF(E3540=1,1,IF(E3540=2,0.5,IF(OR(C3540=1,C3540=E3540),0.4,0.2/(E3540-2))))</f>
        <v/>
      </c>
      <c r="G3540">
        <f>IF(C3540=1,1,0)</f>
        <v/>
      </c>
      <c r="H3540">
        <f>IF(C3540=E3540,1,0)</f>
        <v/>
      </c>
      <c r="I3540">
        <f>1/E3540</f>
        <v/>
      </c>
      <c r="J3540" s="28">
        <f>F3540*D3540</f>
        <v/>
      </c>
      <c r="K3540" s="28">
        <f>G3540*D3540</f>
        <v/>
      </c>
      <c r="L3540" s="28">
        <f>H3540*D3540</f>
        <v/>
      </c>
      <c r="M3540" s="28">
        <f>I3540*D3540</f>
        <v/>
      </c>
    </row>
    <row r="3541">
      <c r="A3541" t="inlineStr">
        <is>
          <t>PRO-01211</t>
        </is>
      </c>
      <c r="B3541" t="inlineStr">
        <is>
          <t>linkedin</t>
        </is>
      </c>
      <c r="C3541" t="n">
        <v>1</v>
      </c>
      <c r="D3541" s="28" t="n">
        <v>0</v>
      </c>
      <c r="E3541" t="n">
        <v>2</v>
      </c>
      <c r="F3541">
        <f>IF(E3541=1,1,IF(E3541=2,0.5,IF(OR(C3541=1,C3541=E3541),0.4,0.2/(E3541-2))))</f>
        <v/>
      </c>
      <c r="G3541">
        <f>IF(C3541=1,1,0)</f>
        <v/>
      </c>
      <c r="H3541">
        <f>IF(C3541=E3541,1,0)</f>
        <v/>
      </c>
      <c r="I3541">
        <f>1/E3541</f>
        <v/>
      </c>
      <c r="J3541" s="28">
        <f>F3541*D3541</f>
        <v/>
      </c>
      <c r="K3541" s="28">
        <f>G3541*D3541</f>
        <v/>
      </c>
      <c r="L3541" s="28">
        <f>H3541*D3541</f>
        <v/>
      </c>
      <c r="M3541" s="28">
        <f>I3541*D3541</f>
        <v/>
      </c>
    </row>
    <row r="3542">
      <c r="A3542" t="inlineStr">
        <is>
          <t>PRO-01211</t>
        </is>
      </c>
      <c r="B3542" t="inlineStr">
        <is>
          <t>google</t>
        </is>
      </c>
      <c r="C3542" t="n">
        <v>2</v>
      </c>
      <c r="D3542" s="28" t="n">
        <v>0</v>
      </c>
      <c r="E3542" t="n">
        <v>2</v>
      </c>
      <c r="F3542">
        <f>IF(E3542=1,1,IF(E3542=2,0.5,IF(OR(C3542=1,C3542=E3542),0.4,0.2/(E3542-2))))</f>
        <v/>
      </c>
      <c r="G3542">
        <f>IF(C3542=1,1,0)</f>
        <v/>
      </c>
      <c r="H3542">
        <f>IF(C3542=E3542,1,0)</f>
        <v/>
      </c>
      <c r="I3542">
        <f>1/E3542</f>
        <v/>
      </c>
      <c r="J3542" s="28">
        <f>F3542*D3542</f>
        <v/>
      </c>
      <c r="K3542" s="28">
        <f>G3542*D3542</f>
        <v/>
      </c>
      <c r="L3542" s="28">
        <f>H3542*D3542</f>
        <v/>
      </c>
      <c r="M3542" s="28">
        <f>I3542*D3542</f>
        <v/>
      </c>
    </row>
    <row r="3543">
      <c r="A3543" t="inlineStr">
        <is>
          <t>PRO-01212</t>
        </is>
      </c>
      <c r="B3543" t="inlineStr">
        <is>
          <t>linkedin</t>
        </is>
      </c>
      <c r="C3543" t="n">
        <v>1</v>
      </c>
      <c r="D3543" s="28" t="n">
        <v>52860</v>
      </c>
      <c r="E3543" t="n">
        <v>3</v>
      </c>
      <c r="F3543">
        <f>IF(E3543=1,1,IF(E3543=2,0.5,IF(OR(C3543=1,C3543=E3543),0.4,0.2/(E3543-2))))</f>
        <v/>
      </c>
      <c r="G3543">
        <f>IF(C3543=1,1,0)</f>
        <v/>
      </c>
      <c r="H3543">
        <f>IF(C3543=E3543,1,0)</f>
        <v/>
      </c>
      <c r="I3543">
        <f>1/E3543</f>
        <v/>
      </c>
      <c r="J3543" s="28">
        <f>F3543*D3543</f>
        <v/>
      </c>
      <c r="K3543" s="28">
        <f>G3543*D3543</f>
        <v/>
      </c>
      <c r="L3543" s="28">
        <f>H3543*D3543</f>
        <v/>
      </c>
      <c r="M3543" s="28">
        <f>I3543*D3543</f>
        <v/>
      </c>
    </row>
    <row r="3544">
      <c r="A3544" t="inlineStr">
        <is>
          <t>PRO-01212</t>
        </is>
      </c>
      <c r="B3544" t="inlineStr">
        <is>
          <t>linkedin</t>
        </is>
      </c>
      <c r="C3544" t="n">
        <v>2</v>
      </c>
      <c r="D3544" s="28" t="n">
        <v>52860</v>
      </c>
      <c r="E3544" t="n">
        <v>3</v>
      </c>
      <c r="F3544">
        <f>IF(E3544=1,1,IF(E3544=2,0.5,IF(OR(C3544=1,C3544=E3544),0.4,0.2/(E3544-2))))</f>
        <v/>
      </c>
      <c r="G3544">
        <f>IF(C3544=1,1,0)</f>
        <v/>
      </c>
      <c r="H3544">
        <f>IF(C3544=E3544,1,0)</f>
        <v/>
      </c>
      <c r="I3544">
        <f>1/E3544</f>
        <v/>
      </c>
      <c r="J3544" s="28">
        <f>F3544*D3544</f>
        <v/>
      </c>
      <c r="K3544" s="28">
        <f>G3544*D3544</f>
        <v/>
      </c>
      <c r="L3544" s="28">
        <f>H3544*D3544</f>
        <v/>
      </c>
      <c r="M3544" s="28">
        <f>I3544*D3544</f>
        <v/>
      </c>
    </row>
    <row r="3545">
      <c r="A3545" t="inlineStr">
        <is>
          <t>PRO-01212</t>
        </is>
      </c>
      <c r="B3545" t="inlineStr">
        <is>
          <t>linkedin</t>
        </is>
      </c>
      <c r="C3545" t="n">
        <v>3</v>
      </c>
      <c r="D3545" s="28" t="n">
        <v>52860</v>
      </c>
      <c r="E3545" t="n">
        <v>3</v>
      </c>
      <c r="F3545">
        <f>IF(E3545=1,1,IF(E3545=2,0.5,IF(OR(C3545=1,C3545=E3545),0.4,0.2/(E3545-2))))</f>
        <v/>
      </c>
      <c r="G3545">
        <f>IF(C3545=1,1,0)</f>
        <v/>
      </c>
      <c r="H3545">
        <f>IF(C3545=E3545,1,0)</f>
        <v/>
      </c>
      <c r="I3545">
        <f>1/E3545</f>
        <v/>
      </c>
      <c r="J3545" s="28">
        <f>F3545*D3545</f>
        <v/>
      </c>
      <c r="K3545" s="28">
        <f>G3545*D3545</f>
        <v/>
      </c>
      <c r="L3545" s="28">
        <f>H3545*D3545</f>
        <v/>
      </c>
      <c r="M3545" s="28">
        <f>I3545*D3545</f>
        <v/>
      </c>
    </row>
    <row r="3546">
      <c r="A3546" t="inlineStr">
        <is>
          <t>PRO-01213</t>
        </is>
      </c>
      <c r="B3546" t="inlineStr">
        <is>
          <t>google</t>
        </is>
      </c>
      <c r="C3546" t="n">
        <v>1</v>
      </c>
      <c r="D3546" s="28" t="n">
        <v>115259</v>
      </c>
      <c r="E3546" t="n">
        <v>3</v>
      </c>
      <c r="F3546">
        <f>IF(E3546=1,1,IF(E3546=2,0.5,IF(OR(C3546=1,C3546=E3546),0.4,0.2/(E3546-2))))</f>
        <v/>
      </c>
      <c r="G3546">
        <f>IF(C3546=1,1,0)</f>
        <v/>
      </c>
      <c r="H3546">
        <f>IF(C3546=E3546,1,0)</f>
        <v/>
      </c>
      <c r="I3546">
        <f>1/E3546</f>
        <v/>
      </c>
      <c r="J3546" s="28">
        <f>F3546*D3546</f>
        <v/>
      </c>
      <c r="K3546" s="28">
        <f>G3546*D3546</f>
        <v/>
      </c>
      <c r="L3546" s="28">
        <f>H3546*D3546</f>
        <v/>
      </c>
      <c r="M3546" s="28">
        <f>I3546*D3546</f>
        <v/>
      </c>
    </row>
    <row r="3547">
      <c r="A3547" t="inlineStr">
        <is>
          <t>PRO-01213</t>
        </is>
      </c>
      <c r="B3547" t="inlineStr">
        <is>
          <t>google</t>
        </is>
      </c>
      <c r="C3547" t="n">
        <v>2</v>
      </c>
      <c r="D3547" s="28" t="n">
        <v>115259</v>
      </c>
      <c r="E3547" t="n">
        <v>3</v>
      </c>
      <c r="F3547">
        <f>IF(E3547=1,1,IF(E3547=2,0.5,IF(OR(C3547=1,C3547=E3547),0.4,0.2/(E3547-2))))</f>
        <v/>
      </c>
      <c r="G3547">
        <f>IF(C3547=1,1,0)</f>
        <v/>
      </c>
      <c r="H3547">
        <f>IF(C3547=E3547,1,0)</f>
        <v/>
      </c>
      <c r="I3547">
        <f>1/E3547</f>
        <v/>
      </c>
      <c r="J3547" s="28">
        <f>F3547*D3547</f>
        <v/>
      </c>
      <c r="K3547" s="28">
        <f>G3547*D3547</f>
        <v/>
      </c>
      <c r="L3547" s="28">
        <f>H3547*D3547</f>
        <v/>
      </c>
      <c r="M3547" s="28">
        <f>I3547*D3547</f>
        <v/>
      </c>
    </row>
    <row r="3548">
      <c r="A3548" t="inlineStr">
        <is>
          <t>PRO-01213</t>
        </is>
      </c>
      <c r="B3548" t="inlineStr">
        <is>
          <t>programmatic</t>
        </is>
      </c>
      <c r="C3548" t="n">
        <v>3</v>
      </c>
      <c r="D3548" s="28" t="n">
        <v>115259</v>
      </c>
      <c r="E3548" t="n">
        <v>3</v>
      </c>
      <c r="F3548">
        <f>IF(E3548=1,1,IF(E3548=2,0.5,IF(OR(C3548=1,C3548=E3548),0.4,0.2/(E3548-2))))</f>
        <v/>
      </c>
      <c r="G3548">
        <f>IF(C3548=1,1,0)</f>
        <v/>
      </c>
      <c r="H3548">
        <f>IF(C3548=E3548,1,0)</f>
        <v/>
      </c>
      <c r="I3548">
        <f>1/E3548</f>
        <v/>
      </c>
      <c r="J3548" s="28">
        <f>F3548*D3548</f>
        <v/>
      </c>
      <c r="K3548" s="28">
        <f>G3548*D3548</f>
        <v/>
      </c>
      <c r="L3548" s="28">
        <f>H3548*D3548</f>
        <v/>
      </c>
      <c r="M3548" s="28">
        <f>I3548*D3548</f>
        <v/>
      </c>
    </row>
    <row r="3549">
      <c r="A3549" t="inlineStr">
        <is>
          <t>PRO-01214</t>
        </is>
      </c>
      <c r="B3549" t="inlineStr">
        <is>
          <t>linkedin</t>
        </is>
      </c>
      <c r="C3549" t="n">
        <v>1</v>
      </c>
      <c r="D3549" s="28" t="n">
        <v>75041</v>
      </c>
      <c r="E3549" t="n">
        <v>2</v>
      </c>
      <c r="F3549">
        <f>IF(E3549=1,1,IF(E3549=2,0.5,IF(OR(C3549=1,C3549=E3549),0.4,0.2/(E3549-2))))</f>
        <v/>
      </c>
      <c r="G3549">
        <f>IF(C3549=1,1,0)</f>
        <v/>
      </c>
      <c r="H3549">
        <f>IF(C3549=E3549,1,0)</f>
        <v/>
      </c>
      <c r="I3549">
        <f>1/E3549</f>
        <v/>
      </c>
      <c r="J3549" s="28">
        <f>F3549*D3549</f>
        <v/>
      </c>
      <c r="K3549" s="28">
        <f>G3549*D3549</f>
        <v/>
      </c>
      <c r="L3549" s="28">
        <f>H3549*D3549</f>
        <v/>
      </c>
      <c r="M3549" s="28">
        <f>I3549*D3549</f>
        <v/>
      </c>
    </row>
    <row r="3550">
      <c r="A3550" t="inlineStr">
        <is>
          <t>PRO-01214</t>
        </is>
      </c>
      <c r="B3550" t="inlineStr">
        <is>
          <t>linkedin</t>
        </is>
      </c>
      <c r="C3550" t="n">
        <v>2</v>
      </c>
      <c r="D3550" s="28" t="n">
        <v>75041</v>
      </c>
      <c r="E3550" t="n">
        <v>2</v>
      </c>
      <c r="F3550">
        <f>IF(E3550=1,1,IF(E3550=2,0.5,IF(OR(C3550=1,C3550=E3550),0.4,0.2/(E3550-2))))</f>
        <v/>
      </c>
      <c r="G3550">
        <f>IF(C3550=1,1,0)</f>
        <v/>
      </c>
      <c r="H3550">
        <f>IF(C3550=E3550,1,0)</f>
        <v/>
      </c>
      <c r="I3550">
        <f>1/E3550</f>
        <v/>
      </c>
      <c r="J3550" s="28">
        <f>F3550*D3550</f>
        <v/>
      </c>
      <c r="K3550" s="28">
        <f>G3550*D3550</f>
        <v/>
      </c>
      <c r="L3550" s="28">
        <f>H3550*D3550</f>
        <v/>
      </c>
      <c r="M3550" s="28">
        <f>I3550*D3550</f>
        <v/>
      </c>
    </row>
    <row r="3551">
      <c r="A3551" t="inlineStr">
        <is>
          <t>PRO-01215</t>
        </is>
      </c>
      <c r="B3551" t="inlineStr">
        <is>
          <t>linkedin</t>
        </is>
      </c>
      <c r="C3551" t="n">
        <v>1</v>
      </c>
      <c r="D3551" s="28" t="n">
        <v>0</v>
      </c>
      <c r="E3551" t="n">
        <v>4</v>
      </c>
      <c r="F3551">
        <f>IF(E3551=1,1,IF(E3551=2,0.5,IF(OR(C3551=1,C3551=E3551),0.4,0.2/(E3551-2))))</f>
        <v/>
      </c>
      <c r="G3551">
        <f>IF(C3551=1,1,0)</f>
        <v/>
      </c>
      <c r="H3551">
        <f>IF(C3551=E3551,1,0)</f>
        <v/>
      </c>
      <c r="I3551">
        <f>1/E3551</f>
        <v/>
      </c>
      <c r="J3551" s="28">
        <f>F3551*D3551</f>
        <v/>
      </c>
      <c r="K3551" s="28">
        <f>G3551*D3551</f>
        <v/>
      </c>
      <c r="L3551" s="28">
        <f>H3551*D3551</f>
        <v/>
      </c>
      <c r="M3551" s="28">
        <f>I3551*D3551</f>
        <v/>
      </c>
    </row>
    <row r="3552">
      <c r="A3552" t="inlineStr">
        <is>
          <t>PRO-01215</t>
        </is>
      </c>
      <c r="B3552" t="inlineStr">
        <is>
          <t>google</t>
        </is>
      </c>
      <c r="C3552" t="n">
        <v>2</v>
      </c>
      <c r="D3552" s="28" t="n">
        <v>0</v>
      </c>
      <c r="E3552" t="n">
        <v>4</v>
      </c>
      <c r="F3552">
        <f>IF(E3552=1,1,IF(E3552=2,0.5,IF(OR(C3552=1,C3552=E3552),0.4,0.2/(E3552-2))))</f>
        <v/>
      </c>
      <c r="G3552">
        <f>IF(C3552=1,1,0)</f>
        <v/>
      </c>
      <c r="H3552">
        <f>IF(C3552=E3552,1,0)</f>
        <v/>
      </c>
      <c r="I3552">
        <f>1/E3552</f>
        <v/>
      </c>
      <c r="J3552" s="28">
        <f>F3552*D3552</f>
        <v/>
      </c>
      <c r="K3552" s="28">
        <f>G3552*D3552</f>
        <v/>
      </c>
      <c r="L3552" s="28">
        <f>H3552*D3552</f>
        <v/>
      </c>
      <c r="M3552" s="28">
        <f>I3552*D3552</f>
        <v/>
      </c>
    </row>
    <row r="3553">
      <c r="A3553" t="inlineStr">
        <is>
          <t>PRO-01215</t>
        </is>
      </c>
      <c r="B3553" t="inlineStr">
        <is>
          <t>google</t>
        </is>
      </c>
      <c r="C3553" t="n">
        <v>3</v>
      </c>
      <c r="D3553" s="28" t="n">
        <v>0</v>
      </c>
      <c r="E3553" t="n">
        <v>4</v>
      </c>
      <c r="F3553">
        <f>IF(E3553=1,1,IF(E3553=2,0.5,IF(OR(C3553=1,C3553=E3553),0.4,0.2/(E3553-2))))</f>
        <v/>
      </c>
      <c r="G3553">
        <f>IF(C3553=1,1,0)</f>
        <v/>
      </c>
      <c r="H3553">
        <f>IF(C3553=E3553,1,0)</f>
        <v/>
      </c>
      <c r="I3553">
        <f>1/E3553</f>
        <v/>
      </c>
      <c r="J3553" s="28">
        <f>F3553*D3553</f>
        <v/>
      </c>
      <c r="K3553" s="28">
        <f>G3553*D3553</f>
        <v/>
      </c>
      <c r="L3553" s="28">
        <f>H3553*D3553</f>
        <v/>
      </c>
      <c r="M3553" s="28">
        <f>I3553*D3553</f>
        <v/>
      </c>
    </row>
    <row r="3554">
      <c r="A3554" t="inlineStr">
        <is>
          <t>PRO-01215</t>
        </is>
      </c>
      <c r="B3554" t="inlineStr">
        <is>
          <t>google</t>
        </is>
      </c>
      <c r="C3554" t="n">
        <v>4</v>
      </c>
      <c r="D3554" s="28" t="n">
        <v>0</v>
      </c>
      <c r="E3554" t="n">
        <v>4</v>
      </c>
      <c r="F3554">
        <f>IF(E3554=1,1,IF(E3554=2,0.5,IF(OR(C3554=1,C3554=E3554),0.4,0.2/(E3554-2))))</f>
        <v/>
      </c>
      <c r="G3554">
        <f>IF(C3554=1,1,0)</f>
        <v/>
      </c>
      <c r="H3554">
        <f>IF(C3554=E3554,1,0)</f>
        <v/>
      </c>
      <c r="I3554">
        <f>1/E3554</f>
        <v/>
      </c>
      <c r="J3554" s="28">
        <f>F3554*D3554</f>
        <v/>
      </c>
      <c r="K3554" s="28">
        <f>G3554*D3554</f>
        <v/>
      </c>
      <c r="L3554" s="28">
        <f>H3554*D3554</f>
        <v/>
      </c>
      <c r="M3554" s="28">
        <f>I3554*D3554</f>
        <v/>
      </c>
    </row>
    <row r="3555">
      <c r="A3555" t="inlineStr">
        <is>
          <t>PRO-01216</t>
        </is>
      </c>
      <c r="B3555" t="inlineStr">
        <is>
          <t>linkedin</t>
        </is>
      </c>
      <c r="C3555" t="n">
        <v>1</v>
      </c>
      <c r="D3555" s="28" t="n">
        <v>0</v>
      </c>
      <c r="E3555" t="n">
        <v>2</v>
      </c>
      <c r="F3555">
        <f>IF(E3555=1,1,IF(E3555=2,0.5,IF(OR(C3555=1,C3555=E3555),0.4,0.2/(E3555-2))))</f>
        <v/>
      </c>
      <c r="G3555">
        <f>IF(C3555=1,1,0)</f>
        <v/>
      </c>
      <c r="H3555">
        <f>IF(C3555=E3555,1,0)</f>
        <v/>
      </c>
      <c r="I3555">
        <f>1/E3555</f>
        <v/>
      </c>
      <c r="J3555" s="28">
        <f>F3555*D3555</f>
        <v/>
      </c>
      <c r="K3555" s="28">
        <f>G3555*D3555</f>
        <v/>
      </c>
      <c r="L3555" s="28">
        <f>H3555*D3555</f>
        <v/>
      </c>
      <c r="M3555" s="28">
        <f>I3555*D3555</f>
        <v/>
      </c>
    </row>
    <row r="3556">
      <c r="A3556" t="inlineStr">
        <is>
          <t>PRO-01216</t>
        </is>
      </c>
      <c r="B3556" t="inlineStr">
        <is>
          <t>g2</t>
        </is>
      </c>
      <c r="C3556" t="n">
        <v>2</v>
      </c>
      <c r="D3556" s="28" t="n">
        <v>0</v>
      </c>
      <c r="E3556" t="n">
        <v>2</v>
      </c>
      <c r="F3556">
        <f>IF(E3556=1,1,IF(E3556=2,0.5,IF(OR(C3556=1,C3556=E3556),0.4,0.2/(E3556-2))))</f>
        <v/>
      </c>
      <c r="G3556">
        <f>IF(C3556=1,1,0)</f>
        <v/>
      </c>
      <c r="H3556">
        <f>IF(C3556=E3556,1,0)</f>
        <v/>
      </c>
      <c r="I3556">
        <f>1/E3556</f>
        <v/>
      </c>
      <c r="J3556" s="28">
        <f>F3556*D3556</f>
        <v/>
      </c>
      <c r="K3556" s="28">
        <f>G3556*D3556</f>
        <v/>
      </c>
      <c r="L3556" s="28">
        <f>H3556*D3556</f>
        <v/>
      </c>
      <c r="M3556" s="28">
        <f>I3556*D3556</f>
        <v/>
      </c>
    </row>
    <row r="3557">
      <c r="A3557" t="inlineStr">
        <is>
          <t>PRO-01217</t>
        </is>
      </c>
      <c r="B3557" t="inlineStr">
        <is>
          <t>google</t>
        </is>
      </c>
      <c r="C3557" t="n">
        <v>1</v>
      </c>
      <c r="D3557" s="28" t="n">
        <v>0</v>
      </c>
      <c r="E3557" t="n">
        <v>3</v>
      </c>
      <c r="F3557">
        <f>IF(E3557=1,1,IF(E3557=2,0.5,IF(OR(C3557=1,C3557=E3557),0.4,0.2/(E3557-2))))</f>
        <v/>
      </c>
      <c r="G3557">
        <f>IF(C3557=1,1,0)</f>
        <v/>
      </c>
      <c r="H3557">
        <f>IF(C3557=E3557,1,0)</f>
        <v/>
      </c>
      <c r="I3557">
        <f>1/E3557</f>
        <v/>
      </c>
      <c r="J3557" s="28">
        <f>F3557*D3557</f>
        <v/>
      </c>
      <c r="K3557" s="28">
        <f>G3557*D3557</f>
        <v/>
      </c>
      <c r="L3557" s="28">
        <f>H3557*D3557</f>
        <v/>
      </c>
      <c r="M3557" s="28">
        <f>I3557*D3557</f>
        <v/>
      </c>
    </row>
    <row r="3558">
      <c r="A3558" t="inlineStr">
        <is>
          <t>PRO-01217</t>
        </is>
      </c>
      <c r="B3558" t="inlineStr">
        <is>
          <t>g2</t>
        </is>
      </c>
      <c r="C3558" t="n">
        <v>2</v>
      </c>
      <c r="D3558" s="28" t="n">
        <v>0</v>
      </c>
      <c r="E3558" t="n">
        <v>3</v>
      </c>
      <c r="F3558">
        <f>IF(E3558=1,1,IF(E3558=2,0.5,IF(OR(C3558=1,C3558=E3558),0.4,0.2/(E3558-2))))</f>
        <v/>
      </c>
      <c r="G3558">
        <f>IF(C3558=1,1,0)</f>
        <v/>
      </c>
      <c r="H3558">
        <f>IF(C3558=E3558,1,0)</f>
        <v/>
      </c>
      <c r="I3558">
        <f>1/E3558</f>
        <v/>
      </c>
      <c r="J3558" s="28">
        <f>F3558*D3558</f>
        <v/>
      </c>
      <c r="K3558" s="28">
        <f>G3558*D3558</f>
        <v/>
      </c>
      <c r="L3558" s="28">
        <f>H3558*D3558</f>
        <v/>
      </c>
      <c r="M3558" s="28">
        <f>I3558*D3558</f>
        <v/>
      </c>
    </row>
    <row r="3559">
      <c r="A3559" t="inlineStr">
        <is>
          <t>PRO-01217</t>
        </is>
      </c>
      <c r="B3559" t="inlineStr">
        <is>
          <t>programmatic</t>
        </is>
      </c>
      <c r="C3559" t="n">
        <v>3</v>
      </c>
      <c r="D3559" s="28" t="n">
        <v>0</v>
      </c>
      <c r="E3559" t="n">
        <v>3</v>
      </c>
      <c r="F3559">
        <f>IF(E3559=1,1,IF(E3559=2,0.5,IF(OR(C3559=1,C3559=E3559),0.4,0.2/(E3559-2))))</f>
        <v/>
      </c>
      <c r="G3559">
        <f>IF(C3559=1,1,0)</f>
        <v/>
      </c>
      <c r="H3559">
        <f>IF(C3559=E3559,1,0)</f>
        <v/>
      </c>
      <c r="I3559">
        <f>1/E3559</f>
        <v/>
      </c>
      <c r="J3559" s="28">
        <f>F3559*D3559</f>
        <v/>
      </c>
      <c r="K3559" s="28">
        <f>G3559*D3559</f>
        <v/>
      </c>
      <c r="L3559" s="28">
        <f>H3559*D3559</f>
        <v/>
      </c>
      <c r="M3559" s="28">
        <f>I3559*D3559</f>
        <v/>
      </c>
    </row>
    <row r="3560">
      <c r="A3560" t="inlineStr">
        <is>
          <t>PRO-01218</t>
        </is>
      </c>
      <c r="B3560" t="inlineStr">
        <is>
          <t>google</t>
        </is>
      </c>
      <c r="C3560" t="n">
        <v>1</v>
      </c>
      <c r="D3560" s="28" t="n">
        <v>0</v>
      </c>
      <c r="E3560" t="n">
        <v>2</v>
      </c>
      <c r="F3560">
        <f>IF(E3560=1,1,IF(E3560=2,0.5,IF(OR(C3560=1,C3560=E3560),0.4,0.2/(E3560-2))))</f>
        <v/>
      </c>
      <c r="G3560">
        <f>IF(C3560=1,1,0)</f>
        <v/>
      </c>
      <c r="H3560">
        <f>IF(C3560=E3560,1,0)</f>
        <v/>
      </c>
      <c r="I3560">
        <f>1/E3560</f>
        <v/>
      </c>
      <c r="J3560" s="28">
        <f>F3560*D3560</f>
        <v/>
      </c>
      <c r="K3560" s="28">
        <f>G3560*D3560</f>
        <v/>
      </c>
      <c r="L3560" s="28">
        <f>H3560*D3560</f>
        <v/>
      </c>
      <c r="M3560" s="28">
        <f>I3560*D3560</f>
        <v/>
      </c>
    </row>
    <row r="3561">
      <c r="A3561" t="inlineStr">
        <is>
          <t>PRO-01218</t>
        </is>
      </c>
      <c r="B3561" t="inlineStr">
        <is>
          <t>google</t>
        </is>
      </c>
      <c r="C3561" t="n">
        <v>2</v>
      </c>
      <c r="D3561" s="28" t="n">
        <v>0</v>
      </c>
      <c r="E3561" t="n">
        <v>2</v>
      </c>
      <c r="F3561">
        <f>IF(E3561=1,1,IF(E3561=2,0.5,IF(OR(C3561=1,C3561=E3561),0.4,0.2/(E3561-2))))</f>
        <v/>
      </c>
      <c r="G3561">
        <f>IF(C3561=1,1,0)</f>
        <v/>
      </c>
      <c r="H3561">
        <f>IF(C3561=E3561,1,0)</f>
        <v/>
      </c>
      <c r="I3561">
        <f>1/E3561</f>
        <v/>
      </c>
      <c r="J3561" s="28">
        <f>F3561*D3561</f>
        <v/>
      </c>
      <c r="K3561" s="28">
        <f>G3561*D3561</f>
        <v/>
      </c>
      <c r="L3561" s="28">
        <f>H3561*D3561</f>
        <v/>
      </c>
      <c r="M3561" s="28">
        <f>I3561*D3561</f>
        <v/>
      </c>
    </row>
    <row r="3562">
      <c r="A3562" t="inlineStr">
        <is>
          <t>PRO-01219</t>
        </is>
      </c>
      <c r="B3562" t="inlineStr">
        <is>
          <t>google</t>
        </is>
      </c>
      <c r="C3562" t="n">
        <v>1</v>
      </c>
      <c r="D3562" s="28" t="n">
        <v>107450</v>
      </c>
      <c r="E3562" t="n">
        <v>2</v>
      </c>
      <c r="F3562">
        <f>IF(E3562=1,1,IF(E3562=2,0.5,IF(OR(C3562=1,C3562=E3562),0.4,0.2/(E3562-2))))</f>
        <v/>
      </c>
      <c r="G3562">
        <f>IF(C3562=1,1,0)</f>
        <v/>
      </c>
      <c r="H3562">
        <f>IF(C3562=E3562,1,0)</f>
        <v/>
      </c>
      <c r="I3562">
        <f>1/E3562</f>
        <v/>
      </c>
      <c r="J3562" s="28">
        <f>F3562*D3562</f>
        <v/>
      </c>
      <c r="K3562" s="28">
        <f>G3562*D3562</f>
        <v/>
      </c>
      <c r="L3562" s="28">
        <f>H3562*D3562</f>
        <v/>
      </c>
      <c r="M3562" s="28">
        <f>I3562*D3562</f>
        <v/>
      </c>
    </row>
    <row r="3563">
      <c r="A3563" t="inlineStr">
        <is>
          <t>PRO-01219</t>
        </is>
      </c>
      <c r="B3563" t="inlineStr">
        <is>
          <t>g2</t>
        </is>
      </c>
      <c r="C3563" t="n">
        <v>2</v>
      </c>
      <c r="D3563" s="28" t="n">
        <v>107450</v>
      </c>
      <c r="E3563" t="n">
        <v>2</v>
      </c>
      <c r="F3563">
        <f>IF(E3563=1,1,IF(E3563=2,0.5,IF(OR(C3563=1,C3563=E3563),0.4,0.2/(E3563-2))))</f>
        <v/>
      </c>
      <c r="G3563">
        <f>IF(C3563=1,1,0)</f>
        <v/>
      </c>
      <c r="H3563">
        <f>IF(C3563=E3563,1,0)</f>
        <v/>
      </c>
      <c r="I3563">
        <f>1/E3563</f>
        <v/>
      </c>
      <c r="J3563" s="28">
        <f>F3563*D3563</f>
        <v/>
      </c>
      <c r="K3563" s="28">
        <f>G3563*D3563</f>
        <v/>
      </c>
      <c r="L3563" s="28">
        <f>H3563*D3563</f>
        <v/>
      </c>
      <c r="M3563" s="28">
        <f>I3563*D3563</f>
        <v/>
      </c>
    </row>
    <row r="3564">
      <c r="A3564" t="inlineStr">
        <is>
          <t>PRO-01220</t>
        </is>
      </c>
      <c r="B3564" t="inlineStr">
        <is>
          <t>google</t>
        </is>
      </c>
      <c r="C3564" t="n">
        <v>1</v>
      </c>
      <c r="D3564" s="28" t="n">
        <v>0</v>
      </c>
      <c r="E3564" t="n">
        <v>3</v>
      </c>
      <c r="F3564">
        <f>IF(E3564=1,1,IF(E3564=2,0.5,IF(OR(C3564=1,C3564=E3564),0.4,0.2/(E3564-2))))</f>
        <v/>
      </c>
      <c r="G3564">
        <f>IF(C3564=1,1,0)</f>
        <v/>
      </c>
      <c r="H3564">
        <f>IF(C3564=E3564,1,0)</f>
        <v/>
      </c>
      <c r="I3564">
        <f>1/E3564</f>
        <v/>
      </c>
      <c r="J3564" s="28">
        <f>F3564*D3564</f>
        <v/>
      </c>
      <c r="K3564" s="28">
        <f>G3564*D3564</f>
        <v/>
      </c>
      <c r="L3564" s="28">
        <f>H3564*D3564</f>
        <v/>
      </c>
      <c r="M3564" s="28">
        <f>I3564*D3564</f>
        <v/>
      </c>
    </row>
    <row r="3565">
      <c r="A3565" t="inlineStr">
        <is>
          <t>PRO-01220</t>
        </is>
      </c>
      <c r="B3565" t="inlineStr">
        <is>
          <t>g2</t>
        </is>
      </c>
      <c r="C3565" t="n">
        <v>2</v>
      </c>
      <c r="D3565" s="28" t="n">
        <v>0</v>
      </c>
      <c r="E3565" t="n">
        <v>3</v>
      </c>
      <c r="F3565">
        <f>IF(E3565=1,1,IF(E3565=2,0.5,IF(OR(C3565=1,C3565=E3565),0.4,0.2/(E3565-2))))</f>
        <v/>
      </c>
      <c r="G3565">
        <f>IF(C3565=1,1,0)</f>
        <v/>
      </c>
      <c r="H3565">
        <f>IF(C3565=E3565,1,0)</f>
        <v/>
      </c>
      <c r="I3565">
        <f>1/E3565</f>
        <v/>
      </c>
      <c r="J3565" s="28">
        <f>F3565*D3565</f>
        <v/>
      </c>
      <c r="K3565" s="28">
        <f>G3565*D3565</f>
        <v/>
      </c>
      <c r="L3565" s="28">
        <f>H3565*D3565</f>
        <v/>
      </c>
      <c r="M3565" s="28">
        <f>I3565*D3565</f>
        <v/>
      </c>
    </row>
    <row r="3566">
      <c r="A3566" t="inlineStr">
        <is>
          <t>PRO-01220</t>
        </is>
      </c>
      <c r="B3566" t="inlineStr">
        <is>
          <t>linkedin</t>
        </is>
      </c>
      <c r="C3566" t="n">
        <v>3</v>
      </c>
      <c r="D3566" s="28" t="n">
        <v>0</v>
      </c>
      <c r="E3566" t="n">
        <v>3</v>
      </c>
      <c r="F3566">
        <f>IF(E3566=1,1,IF(E3566=2,0.5,IF(OR(C3566=1,C3566=E3566),0.4,0.2/(E3566-2))))</f>
        <v/>
      </c>
      <c r="G3566">
        <f>IF(C3566=1,1,0)</f>
        <v/>
      </c>
      <c r="H3566">
        <f>IF(C3566=E3566,1,0)</f>
        <v/>
      </c>
      <c r="I3566">
        <f>1/E3566</f>
        <v/>
      </c>
      <c r="J3566" s="28">
        <f>F3566*D3566</f>
        <v/>
      </c>
      <c r="K3566" s="28">
        <f>G3566*D3566</f>
        <v/>
      </c>
      <c r="L3566" s="28">
        <f>H3566*D3566</f>
        <v/>
      </c>
      <c r="M3566" s="28">
        <f>I3566*D3566</f>
        <v/>
      </c>
    </row>
    <row r="3567">
      <c r="A3567" t="inlineStr">
        <is>
          <t>PRO-01221</t>
        </is>
      </c>
      <c r="B3567" t="inlineStr">
        <is>
          <t>linkedin</t>
        </is>
      </c>
      <c r="C3567" t="n">
        <v>1</v>
      </c>
      <c r="D3567" s="28" t="n">
        <v>0</v>
      </c>
      <c r="E3567" t="n">
        <v>2</v>
      </c>
      <c r="F3567">
        <f>IF(E3567=1,1,IF(E3567=2,0.5,IF(OR(C3567=1,C3567=E3567),0.4,0.2/(E3567-2))))</f>
        <v/>
      </c>
      <c r="G3567">
        <f>IF(C3567=1,1,0)</f>
        <v/>
      </c>
      <c r="H3567">
        <f>IF(C3567=E3567,1,0)</f>
        <v/>
      </c>
      <c r="I3567">
        <f>1/E3567</f>
        <v/>
      </c>
      <c r="J3567" s="28">
        <f>F3567*D3567</f>
        <v/>
      </c>
      <c r="K3567" s="28">
        <f>G3567*D3567</f>
        <v/>
      </c>
      <c r="L3567" s="28">
        <f>H3567*D3567</f>
        <v/>
      </c>
      <c r="M3567" s="28">
        <f>I3567*D3567</f>
        <v/>
      </c>
    </row>
    <row r="3568">
      <c r="A3568" t="inlineStr">
        <is>
          <t>PRO-01221</t>
        </is>
      </c>
      <c r="B3568" t="inlineStr">
        <is>
          <t>google</t>
        </is>
      </c>
      <c r="C3568" t="n">
        <v>2</v>
      </c>
      <c r="D3568" s="28" t="n">
        <v>0</v>
      </c>
      <c r="E3568" t="n">
        <v>2</v>
      </c>
      <c r="F3568">
        <f>IF(E3568=1,1,IF(E3568=2,0.5,IF(OR(C3568=1,C3568=E3568),0.4,0.2/(E3568-2))))</f>
        <v/>
      </c>
      <c r="G3568">
        <f>IF(C3568=1,1,0)</f>
        <v/>
      </c>
      <c r="H3568">
        <f>IF(C3568=E3568,1,0)</f>
        <v/>
      </c>
      <c r="I3568">
        <f>1/E3568</f>
        <v/>
      </c>
      <c r="J3568" s="28">
        <f>F3568*D3568</f>
        <v/>
      </c>
      <c r="K3568" s="28">
        <f>G3568*D3568</f>
        <v/>
      </c>
      <c r="L3568" s="28">
        <f>H3568*D3568</f>
        <v/>
      </c>
      <c r="M3568" s="28">
        <f>I3568*D3568</f>
        <v/>
      </c>
    </row>
    <row r="3569">
      <c r="A3569" t="inlineStr">
        <is>
          <t>PRO-01222</t>
        </is>
      </c>
      <c r="B3569" t="inlineStr">
        <is>
          <t>google</t>
        </is>
      </c>
      <c r="C3569" t="n">
        <v>1</v>
      </c>
      <c r="D3569" s="28" t="n">
        <v>35029</v>
      </c>
      <c r="E3569" t="n">
        <v>3</v>
      </c>
      <c r="F3569">
        <f>IF(E3569=1,1,IF(E3569=2,0.5,IF(OR(C3569=1,C3569=E3569),0.4,0.2/(E3569-2))))</f>
        <v/>
      </c>
      <c r="G3569">
        <f>IF(C3569=1,1,0)</f>
        <v/>
      </c>
      <c r="H3569">
        <f>IF(C3569=E3569,1,0)</f>
        <v/>
      </c>
      <c r="I3569">
        <f>1/E3569</f>
        <v/>
      </c>
      <c r="J3569" s="28">
        <f>F3569*D3569</f>
        <v/>
      </c>
      <c r="K3569" s="28">
        <f>G3569*D3569</f>
        <v/>
      </c>
      <c r="L3569" s="28">
        <f>H3569*D3569</f>
        <v/>
      </c>
      <c r="M3569" s="28">
        <f>I3569*D3569</f>
        <v/>
      </c>
    </row>
    <row r="3570">
      <c r="A3570" t="inlineStr">
        <is>
          <t>PRO-01222</t>
        </is>
      </c>
      <c r="B3570" t="inlineStr">
        <is>
          <t>linkedin</t>
        </is>
      </c>
      <c r="C3570" t="n">
        <v>2</v>
      </c>
      <c r="D3570" s="28" t="n">
        <v>35029</v>
      </c>
      <c r="E3570" t="n">
        <v>3</v>
      </c>
      <c r="F3570">
        <f>IF(E3570=1,1,IF(E3570=2,0.5,IF(OR(C3570=1,C3570=E3570),0.4,0.2/(E3570-2))))</f>
        <v/>
      </c>
      <c r="G3570">
        <f>IF(C3570=1,1,0)</f>
        <v/>
      </c>
      <c r="H3570">
        <f>IF(C3570=E3570,1,0)</f>
        <v/>
      </c>
      <c r="I3570">
        <f>1/E3570</f>
        <v/>
      </c>
      <c r="J3570" s="28">
        <f>F3570*D3570</f>
        <v/>
      </c>
      <c r="K3570" s="28">
        <f>G3570*D3570</f>
        <v/>
      </c>
      <c r="L3570" s="28">
        <f>H3570*D3570</f>
        <v/>
      </c>
      <c r="M3570" s="28">
        <f>I3570*D3570</f>
        <v/>
      </c>
    </row>
    <row r="3571">
      <c r="A3571" t="inlineStr">
        <is>
          <t>PRO-01222</t>
        </is>
      </c>
      <c r="B3571" t="inlineStr">
        <is>
          <t>g2</t>
        </is>
      </c>
      <c r="C3571" t="n">
        <v>3</v>
      </c>
      <c r="D3571" s="28" t="n">
        <v>35029</v>
      </c>
      <c r="E3571" t="n">
        <v>3</v>
      </c>
      <c r="F3571">
        <f>IF(E3571=1,1,IF(E3571=2,0.5,IF(OR(C3571=1,C3571=E3571),0.4,0.2/(E3571-2))))</f>
        <v/>
      </c>
      <c r="G3571">
        <f>IF(C3571=1,1,0)</f>
        <v/>
      </c>
      <c r="H3571">
        <f>IF(C3571=E3571,1,0)</f>
        <v/>
      </c>
      <c r="I3571">
        <f>1/E3571</f>
        <v/>
      </c>
      <c r="J3571" s="28">
        <f>F3571*D3571</f>
        <v/>
      </c>
      <c r="K3571" s="28">
        <f>G3571*D3571</f>
        <v/>
      </c>
      <c r="L3571" s="28">
        <f>H3571*D3571</f>
        <v/>
      </c>
      <c r="M3571" s="28">
        <f>I3571*D3571</f>
        <v/>
      </c>
    </row>
    <row r="3572">
      <c r="A3572" t="inlineStr">
        <is>
          <t>PRO-01223</t>
        </is>
      </c>
      <c r="B3572" t="inlineStr">
        <is>
          <t>google</t>
        </is>
      </c>
      <c r="C3572" t="n">
        <v>1</v>
      </c>
      <c r="D3572" s="28" t="n">
        <v>65021</v>
      </c>
      <c r="E3572" t="n">
        <v>4</v>
      </c>
      <c r="F3572">
        <f>IF(E3572=1,1,IF(E3572=2,0.5,IF(OR(C3572=1,C3572=E3572),0.4,0.2/(E3572-2))))</f>
        <v/>
      </c>
      <c r="G3572">
        <f>IF(C3572=1,1,0)</f>
        <v/>
      </c>
      <c r="H3572">
        <f>IF(C3572=E3572,1,0)</f>
        <v/>
      </c>
      <c r="I3572">
        <f>1/E3572</f>
        <v/>
      </c>
      <c r="J3572" s="28">
        <f>F3572*D3572</f>
        <v/>
      </c>
      <c r="K3572" s="28">
        <f>G3572*D3572</f>
        <v/>
      </c>
      <c r="L3572" s="28">
        <f>H3572*D3572</f>
        <v/>
      </c>
      <c r="M3572" s="28">
        <f>I3572*D3572</f>
        <v/>
      </c>
    </row>
    <row r="3573">
      <c r="A3573" t="inlineStr">
        <is>
          <t>PRO-01223</t>
        </is>
      </c>
      <c r="B3573" t="inlineStr">
        <is>
          <t>linkedin</t>
        </is>
      </c>
      <c r="C3573" t="n">
        <v>2</v>
      </c>
      <c r="D3573" s="28" t="n">
        <v>65021</v>
      </c>
      <c r="E3573" t="n">
        <v>4</v>
      </c>
      <c r="F3573">
        <f>IF(E3573=1,1,IF(E3573=2,0.5,IF(OR(C3573=1,C3573=E3573),0.4,0.2/(E3573-2))))</f>
        <v/>
      </c>
      <c r="G3573">
        <f>IF(C3573=1,1,0)</f>
        <v/>
      </c>
      <c r="H3573">
        <f>IF(C3573=E3573,1,0)</f>
        <v/>
      </c>
      <c r="I3573">
        <f>1/E3573</f>
        <v/>
      </c>
      <c r="J3573" s="28">
        <f>F3573*D3573</f>
        <v/>
      </c>
      <c r="K3573" s="28">
        <f>G3573*D3573</f>
        <v/>
      </c>
      <c r="L3573" s="28">
        <f>H3573*D3573</f>
        <v/>
      </c>
      <c r="M3573" s="28">
        <f>I3573*D3573</f>
        <v/>
      </c>
    </row>
    <row r="3574">
      <c r="A3574" t="inlineStr">
        <is>
          <t>PRO-01223</t>
        </is>
      </c>
      <c r="B3574" t="inlineStr">
        <is>
          <t>linkedin</t>
        </is>
      </c>
      <c r="C3574" t="n">
        <v>3</v>
      </c>
      <c r="D3574" s="28" t="n">
        <v>65021</v>
      </c>
      <c r="E3574" t="n">
        <v>4</v>
      </c>
      <c r="F3574">
        <f>IF(E3574=1,1,IF(E3574=2,0.5,IF(OR(C3574=1,C3574=E3574),0.4,0.2/(E3574-2))))</f>
        <v/>
      </c>
      <c r="G3574">
        <f>IF(C3574=1,1,0)</f>
        <v/>
      </c>
      <c r="H3574">
        <f>IF(C3574=E3574,1,0)</f>
        <v/>
      </c>
      <c r="I3574">
        <f>1/E3574</f>
        <v/>
      </c>
      <c r="J3574" s="28">
        <f>F3574*D3574</f>
        <v/>
      </c>
      <c r="K3574" s="28">
        <f>G3574*D3574</f>
        <v/>
      </c>
      <c r="L3574" s="28">
        <f>H3574*D3574</f>
        <v/>
      </c>
      <c r="M3574" s="28">
        <f>I3574*D3574</f>
        <v/>
      </c>
    </row>
    <row r="3575">
      <c r="A3575" t="inlineStr">
        <is>
          <t>PRO-01223</t>
        </is>
      </c>
      <c r="B3575" t="inlineStr">
        <is>
          <t>g2</t>
        </is>
      </c>
      <c r="C3575" t="n">
        <v>4</v>
      </c>
      <c r="D3575" s="28" t="n">
        <v>65021</v>
      </c>
      <c r="E3575" t="n">
        <v>4</v>
      </c>
      <c r="F3575">
        <f>IF(E3575=1,1,IF(E3575=2,0.5,IF(OR(C3575=1,C3575=E3575),0.4,0.2/(E3575-2))))</f>
        <v/>
      </c>
      <c r="G3575">
        <f>IF(C3575=1,1,0)</f>
        <v/>
      </c>
      <c r="H3575">
        <f>IF(C3575=E3575,1,0)</f>
        <v/>
      </c>
      <c r="I3575">
        <f>1/E3575</f>
        <v/>
      </c>
      <c r="J3575" s="28">
        <f>F3575*D3575</f>
        <v/>
      </c>
      <c r="K3575" s="28">
        <f>G3575*D3575</f>
        <v/>
      </c>
      <c r="L3575" s="28">
        <f>H3575*D3575</f>
        <v/>
      </c>
      <c r="M3575" s="28">
        <f>I3575*D3575</f>
        <v/>
      </c>
    </row>
    <row r="3576">
      <c r="A3576" t="inlineStr">
        <is>
          <t>PRO-01224</t>
        </is>
      </c>
      <c r="B3576" t="inlineStr">
        <is>
          <t>google</t>
        </is>
      </c>
      <c r="C3576" t="n">
        <v>1</v>
      </c>
      <c r="D3576" s="28" t="n">
        <v>94254</v>
      </c>
      <c r="E3576" t="n">
        <v>3</v>
      </c>
      <c r="F3576">
        <f>IF(E3576=1,1,IF(E3576=2,0.5,IF(OR(C3576=1,C3576=E3576),0.4,0.2/(E3576-2))))</f>
        <v/>
      </c>
      <c r="G3576">
        <f>IF(C3576=1,1,0)</f>
        <v/>
      </c>
      <c r="H3576">
        <f>IF(C3576=E3576,1,0)</f>
        <v/>
      </c>
      <c r="I3576">
        <f>1/E3576</f>
        <v/>
      </c>
      <c r="J3576" s="28">
        <f>F3576*D3576</f>
        <v/>
      </c>
      <c r="K3576" s="28">
        <f>G3576*D3576</f>
        <v/>
      </c>
      <c r="L3576" s="28">
        <f>H3576*D3576</f>
        <v/>
      </c>
      <c r="M3576" s="28">
        <f>I3576*D3576</f>
        <v/>
      </c>
    </row>
    <row r="3577">
      <c r="A3577" t="inlineStr">
        <is>
          <t>PRO-01224</t>
        </is>
      </c>
      <c r="B3577" t="inlineStr">
        <is>
          <t>programmatic</t>
        </is>
      </c>
      <c r="C3577" t="n">
        <v>2</v>
      </c>
      <c r="D3577" s="28" t="n">
        <v>94254</v>
      </c>
      <c r="E3577" t="n">
        <v>3</v>
      </c>
      <c r="F3577">
        <f>IF(E3577=1,1,IF(E3577=2,0.5,IF(OR(C3577=1,C3577=E3577),0.4,0.2/(E3577-2))))</f>
        <v/>
      </c>
      <c r="G3577">
        <f>IF(C3577=1,1,0)</f>
        <v/>
      </c>
      <c r="H3577">
        <f>IF(C3577=E3577,1,0)</f>
        <v/>
      </c>
      <c r="I3577">
        <f>1/E3577</f>
        <v/>
      </c>
      <c r="J3577" s="28">
        <f>F3577*D3577</f>
        <v/>
      </c>
      <c r="K3577" s="28">
        <f>G3577*D3577</f>
        <v/>
      </c>
      <c r="L3577" s="28">
        <f>H3577*D3577</f>
        <v/>
      </c>
      <c r="M3577" s="28">
        <f>I3577*D3577</f>
        <v/>
      </c>
    </row>
    <row r="3578">
      <c r="A3578" t="inlineStr">
        <is>
          <t>PRO-01224</t>
        </is>
      </c>
      <c r="B3578" t="inlineStr">
        <is>
          <t>programmatic</t>
        </is>
      </c>
      <c r="C3578" t="n">
        <v>3</v>
      </c>
      <c r="D3578" s="28" t="n">
        <v>94254</v>
      </c>
      <c r="E3578" t="n">
        <v>3</v>
      </c>
      <c r="F3578">
        <f>IF(E3578=1,1,IF(E3578=2,0.5,IF(OR(C3578=1,C3578=E3578),0.4,0.2/(E3578-2))))</f>
        <v/>
      </c>
      <c r="G3578">
        <f>IF(C3578=1,1,0)</f>
        <v/>
      </c>
      <c r="H3578">
        <f>IF(C3578=E3578,1,0)</f>
        <v/>
      </c>
      <c r="I3578">
        <f>1/E3578</f>
        <v/>
      </c>
      <c r="J3578" s="28">
        <f>F3578*D3578</f>
        <v/>
      </c>
      <c r="K3578" s="28">
        <f>G3578*D3578</f>
        <v/>
      </c>
      <c r="L3578" s="28">
        <f>H3578*D3578</f>
        <v/>
      </c>
      <c r="M3578" s="28">
        <f>I3578*D3578</f>
        <v/>
      </c>
    </row>
    <row r="3579">
      <c r="A3579" t="inlineStr">
        <is>
          <t>PRO-01225</t>
        </is>
      </c>
      <c r="B3579" t="inlineStr">
        <is>
          <t>google</t>
        </is>
      </c>
      <c r="C3579" t="n">
        <v>1</v>
      </c>
      <c r="D3579" s="28" t="n">
        <v>0</v>
      </c>
      <c r="E3579" t="n">
        <v>3</v>
      </c>
      <c r="F3579">
        <f>IF(E3579=1,1,IF(E3579=2,0.5,IF(OR(C3579=1,C3579=E3579),0.4,0.2/(E3579-2))))</f>
        <v/>
      </c>
      <c r="G3579">
        <f>IF(C3579=1,1,0)</f>
        <v/>
      </c>
      <c r="H3579">
        <f>IF(C3579=E3579,1,0)</f>
        <v/>
      </c>
      <c r="I3579">
        <f>1/E3579</f>
        <v/>
      </c>
      <c r="J3579" s="28">
        <f>F3579*D3579</f>
        <v/>
      </c>
      <c r="K3579" s="28">
        <f>G3579*D3579</f>
        <v/>
      </c>
      <c r="L3579" s="28">
        <f>H3579*D3579</f>
        <v/>
      </c>
      <c r="M3579" s="28">
        <f>I3579*D3579</f>
        <v/>
      </c>
    </row>
    <row r="3580">
      <c r="A3580" t="inlineStr">
        <is>
          <t>PRO-01225</t>
        </is>
      </c>
      <c r="B3580" t="inlineStr">
        <is>
          <t>google</t>
        </is>
      </c>
      <c r="C3580" t="n">
        <v>2</v>
      </c>
      <c r="D3580" s="28" t="n">
        <v>0</v>
      </c>
      <c r="E3580" t="n">
        <v>3</v>
      </c>
      <c r="F3580">
        <f>IF(E3580=1,1,IF(E3580=2,0.5,IF(OR(C3580=1,C3580=E3580),0.4,0.2/(E3580-2))))</f>
        <v/>
      </c>
      <c r="G3580">
        <f>IF(C3580=1,1,0)</f>
        <v/>
      </c>
      <c r="H3580">
        <f>IF(C3580=E3580,1,0)</f>
        <v/>
      </c>
      <c r="I3580">
        <f>1/E3580</f>
        <v/>
      </c>
      <c r="J3580" s="28">
        <f>F3580*D3580</f>
        <v/>
      </c>
      <c r="K3580" s="28">
        <f>G3580*D3580</f>
        <v/>
      </c>
      <c r="L3580" s="28">
        <f>H3580*D3580</f>
        <v/>
      </c>
      <c r="M3580" s="28">
        <f>I3580*D3580</f>
        <v/>
      </c>
    </row>
    <row r="3581">
      <c r="A3581" t="inlineStr">
        <is>
          <t>PRO-01225</t>
        </is>
      </c>
      <c r="B3581" t="inlineStr">
        <is>
          <t>programmatic</t>
        </is>
      </c>
      <c r="C3581" t="n">
        <v>3</v>
      </c>
      <c r="D3581" s="28" t="n">
        <v>0</v>
      </c>
      <c r="E3581" t="n">
        <v>3</v>
      </c>
      <c r="F3581">
        <f>IF(E3581=1,1,IF(E3581=2,0.5,IF(OR(C3581=1,C3581=E3581),0.4,0.2/(E3581-2))))</f>
        <v/>
      </c>
      <c r="G3581">
        <f>IF(C3581=1,1,0)</f>
        <v/>
      </c>
      <c r="H3581">
        <f>IF(C3581=E3581,1,0)</f>
        <v/>
      </c>
      <c r="I3581">
        <f>1/E3581</f>
        <v/>
      </c>
      <c r="J3581" s="28">
        <f>F3581*D3581</f>
        <v/>
      </c>
      <c r="K3581" s="28">
        <f>G3581*D3581</f>
        <v/>
      </c>
      <c r="L3581" s="28">
        <f>H3581*D3581</f>
        <v/>
      </c>
      <c r="M3581" s="28">
        <f>I3581*D3581</f>
        <v/>
      </c>
    </row>
    <row r="3582">
      <c r="A3582" t="inlineStr">
        <is>
          <t>PRO-01226</t>
        </is>
      </c>
      <c r="B3582" t="inlineStr">
        <is>
          <t>linkedin</t>
        </is>
      </c>
      <c r="C3582" t="n">
        <v>1</v>
      </c>
      <c r="D3582" s="28" t="n">
        <v>0</v>
      </c>
      <c r="E3582" t="n">
        <v>4</v>
      </c>
      <c r="F3582">
        <f>IF(E3582=1,1,IF(E3582=2,0.5,IF(OR(C3582=1,C3582=E3582),0.4,0.2/(E3582-2))))</f>
        <v/>
      </c>
      <c r="G3582">
        <f>IF(C3582=1,1,0)</f>
        <v/>
      </c>
      <c r="H3582">
        <f>IF(C3582=E3582,1,0)</f>
        <v/>
      </c>
      <c r="I3582">
        <f>1/E3582</f>
        <v/>
      </c>
      <c r="J3582" s="28">
        <f>F3582*D3582</f>
        <v/>
      </c>
      <c r="K3582" s="28">
        <f>G3582*D3582</f>
        <v/>
      </c>
      <c r="L3582" s="28">
        <f>H3582*D3582</f>
        <v/>
      </c>
      <c r="M3582" s="28">
        <f>I3582*D3582</f>
        <v/>
      </c>
    </row>
    <row r="3583">
      <c r="A3583" t="inlineStr">
        <is>
          <t>PRO-01226</t>
        </is>
      </c>
      <c r="B3583" t="inlineStr">
        <is>
          <t>programmatic</t>
        </is>
      </c>
      <c r="C3583" t="n">
        <v>2</v>
      </c>
      <c r="D3583" s="28" t="n">
        <v>0</v>
      </c>
      <c r="E3583" t="n">
        <v>4</v>
      </c>
      <c r="F3583">
        <f>IF(E3583=1,1,IF(E3583=2,0.5,IF(OR(C3583=1,C3583=E3583),0.4,0.2/(E3583-2))))</f>
        <v/>
      </c>
      <c r="G3583">
        <f>IF(C3583=1,1,0)</f>
        <v/>
      </c>
      <c r="H3583">
        <f>IF(C3583=E3583,1,0)</f>
        <v/>
      </c>
      <c r="I3583">
        <f>1/E3583</f>
        <v/>
      </c>
      <c r="J3583" s="28">
        <f>F3583*D3583</f>
        <v/>
      </c>
      <c r="K3583" s="28">
        <f>G3583*D3583</f>
        <v/>
      </c>
      <c r="L3583" s="28">
        <f>H3583*D3583</f>
        <v/>
      </c>
      <c r="M3583" s="28">
        <f>I3583*D3583</f>
        <v/>
      </c>
    </row>
    <row r="3584">
      <c r="A3584" t="inlineStr">
        <is>
          <t>PRO-01226</t>
        </is>
      </c>
      <c r="B3584" t="inlineStr">
        <is>
          <t>linkedin</t>
        </is>
      </c>
      <c r="C3584" t="n">
        <v>3</v>
      </c>
      <c r="D3584" s="28" t="n">
        <v>0</v>
      </c>
      <c r="E3584" t="n">
        <v>4</v>
      </c>
      <c r="F3584">
        <f>IF(E3584=1,1,IF(E3584=2,0.5,IF(OR(C3584=1,C3584=E3584),0.4,0.2/(E3584-2))))</f>
        <v/>
      </c>
      <c r="G3584">
        <f>IF(C3584=1,1,0)</f>
        <v/>
      </c>
      <c r="H3584">
        <f>IF(C3584=E3584,1,0)</f>
        <v/>
      </c>
      <c r="I3584">
        <f>1/E3584</f>
        <v/>
      </c>
      <c r="J3584" s="28">
        <f>F3584*D3584</f>
        <v/>
      </c>
      <c r="K3584" s="28">
        <f>G3584*D3584</f>
        <v/>
      </c>
      <c r="L3584" s="28">
        <f>H3584*D3584</f>
        <v/>
      </c>
      <c r="M3584" s="28">
        <f>I3584*D3584</f>
        <v/>
      </c>
    </row>
    <row r="3585">
      <c r="A3585" t="inlineStr">
        <is>
          <t>PRO-01226</t>
        </is>
      </c>
      <c r="B3585" t="inlineStr">
        <is>
          <t>google</t>
        </is>
      </c>
      <c r="C3585" t="n">
        <v>4</v>
      </c>
      <c r="D3585" s="28" t="n">
        <v>0</v>
      </c>
      <c r="E3585" t="n">
        <v>4</v>
      </c>
      <c r="F3585">
        <f>IF(E3585=1,1,IF(E3585=2,0.5,IF(OR(C3585=1,C3585=E3585),0.4,0.2/(E3585-2))))</f>
        <v/>
      </c>
      <c r="G3585">
        <f>IF(C3585=1,1,0)</f>
        <v/>
      </c>
      <c r="H3585">
        <f>IF(C3585=E3585,1,0)</f>
        <v/>
      </c>
      <c r="I3585">
        <f>1/E3585</f>
        <v/>
      </c>
      <c r="J3585" s="28">
        <f>F3585*D3585</f>
        <v/>
      </c>
      <c r="K3585" s="28">
        <f>G3585*D3585</f>
        <v/>
      </c>
      <c r="L3585" s="28">
        <f>H3585*D3585</f>
        <v/>
      </c>
      <c r="M3585" s="28">
        <f>I3585*D3585</f>
        <v/>
      </c>
    </row>
    <row r="3586">
      <c r="A3586" t="inlineStr">
        <is>
          <t>PRO-01227</t>
        </is>
      </c>
      <c r="B3586" t="inlineStr">
        <is>
          <t>linkedin</t>
        </is>
      </c>
      <c r="C3586" t="n">
        <v>1</v>
      </c>
      <c r="D3586" s="28" t="n">
        <v>0</v>
      </c>
      <c r="E3586" t="n">
        <v>4</v>
      </c>
      <c r="F3586">
        <f>IF(E3586=1,1,IF(E3586=2,0.5,IF(OR(C3586=1,C3586=E3586),0.4,0.2/(E3586-2))))</f>
        <v/>
      </c>
      <c r="G3586">
        <f>IF(C3586=1,1,0)</f>
        <v/>
      </c>
      <c r="H3586">
        <f>IF(C3586=E3586,1,0)</f>
        <v/>
      </c>
      <c r="I3586">
        <f>1/E3586</f>
        <v/>
      </c>
      <c r="J3586" s="28">
        <f>F3586*D3586</f>
        <v/>
      </c>
      <c r="K3586" s="28">
        <f>G3586*D3586</f>
        <v/>
      </c>
      <c r="L3586" s="28">
        <f>H3586*D3586</f>
        <v/>
      </c>
      <c r="M3586" s="28">
        <f>I3586*D3586</f>
        <v/>
      </c>
    </row>
    <row r="3587">
      <c r="A3587" t="inlineStr">
        <is>
          <t>PRO-01227</t>
        </is>
      </c>
      <c r="B3587" t="inlineStr">
        <is>
          <t>g2</t>
        </is>
      </c>
      <c r="C3587" t="n">
        <v>2</v>
      </c>
      <c r="D3587" s="28" t="n">
        <v>0</v>
      </c>
      <c r="E3587" t="n">
        <v>4</v>
      </c>
      <c r="F3587">
        <f>IF(E3587=1,1,IF(E3587=2,0.5,IF(OR(C3587=1,C3587=E3587),0.4,0.2/(E3587-2))))</f>
        <v/>
      </c>
      <c r="G3587">
        <f>IF(C3587=1,1,0)</f>
        <v/>
      </c>
      <c r="H3587">
        <f>IF(C3587=E3587,1,0)</f>
        <v/>
      </c>
      <c r="I3587">
        <f>1/E3587</f>
        <v/>
      </c>
      <c r="J3587" s="28">
        <f>F3587*D3587</f>
        <v/>
      </c>
      <c r="K3587" s="28">
        <f>G3587*D3587</f>
        <v/>
      </c>
      <c r="L3587" s="28">
        <f>H3587*D3587</f>
        <v/>
      </c>
      <c r="M3587" s="28">
        <f>I3587*D3587</f>
        <v/>
      </c>
    </row>
    <row r="3588">
      <c r="A3588" t="inlineStr">
        <is>
          <t>PRO-01227</t>
        </is>
      </c>
      <c r="B3588" t="inlineStr">
        <is>
          <t>linkedin</t>
        </is>
      </c>
      <c r="C3588" t="n">
        <v>3</v>
      </c>
      <c r="D3588" s="28" t="n">
        <v>0</v>
      </c>
      <c r="E3588" t="n">
        <v>4</v>
      </c>
      <c r="F3588">
        <f>IF(E3588=1,1,IF(E3588=2,0.5,IF(OR(C3588=1,C3588=E3588),0.4,0.2/(E3588-2))))</f>
        <v/>
      </c>
      <c r="G3588">
        <f>IF(C3588=1,1,0)</f>
        <v/>
      </c>
      <c r="H3588">
        <f>IF(C3588=E3588,1,0)</f>
        <v/>
      </c>
      <c r="I3588">
        <f>1/E3588</f>
        <v/>
      </c>
      <c r="J3588" s="28">
        <f>F3588*D3588</f>
        <v/>
      </c>
      <c r="K3588" s="28">
        <f>G3588*D3588</f>
        <v/>
      </c>
      <c r="L3588" s="28">
        <f>H3588*D3588</f>
        <v/>
      </c>
      <c r="M3588" s="28">
        <f>I3588*D3588</f>
        <v/>
      </c>
    </row>
    <row r="3589">
      <c r="A3589" t="inlineStr">
        <is>
          <t>PRO-01227</t>
        </is>
      </c>
      <c r="B3589" t="inlineStr">
        <is>
          <t>g2</t>
        </is>
      </c>
      <c r="C3589" t="n">
        <v>4</v>
      </c>
      <c r="D3589" s="28" t="n">
        <v>0</v>
      </c>
      <c r="E3589" t="n">
        <v>4</v>
      </c>
      <c r="F3589">
        <f>IF(E3589=1,1,IF(E3589=2,0.5,IF(OR(C3589=1,C3589=E3589),0.4,0.2/(E3589-2))))</f>
        <v/>
      </c>
      <c r="G3589">
        <f>IF(C3589=1,1,0)</f>
        <v/>
      </c>
      <c r="H3589">
        <f>IF(C3589=E3589,1,0)</f>
        <v/>
      </c>
      <c r="I3589">
        <f>1/E3589</f>
        <v/>
      </c>
      <c r="J3589" s="28">
        <f>F3589*D3589</f>
        <v/>
      </c>
      <c r="K3589" s="28">
        <f>G3589*D3589</f>
        <v/>
      </c>
      <c r="L3589" s="28">
        <f>H3589*D3589</f>
        <v/>
      </c>
      <c r="M3589" s="28">
        <f>I3589*D3589</f>
        <v/>
      </c>
    </row>
    <row r="3590">
      <c r="A3590" t="inlineStr">
        <is>
          <t>PRO-01228</t>
        </is>
      </c>
      <c r="B3590" t="inlineStr">
        <is>
          <t>google</t>
        </is>
      </c>
      <c r="C3590" t="n">
        <v>1</v>
      </c>
      <c r="D3590" s="28" t="n">
        <v>0</v>
      </c>
      <c r="E3590" t="n">
        <v>2</v>
      </c>
      <c r="F3590">
        <f>IF(E3590=1,1,IF(E3590=2,0.5,IF(OR(C3590=1,C3590=E3590),0.4,0.2/(E3590-2))))</f>
        <v/>
      </c>
      <c r="G3590">
        <f>IF(C3590=1,1,0)</f>
        <v/>
      </c>
      <c r="H3590">
        <f>IF(C3590=E3590,1,0)</f>
        <v/>
      </c>
      <c r="I3590">
        <f>1/E3590</f>
        <v/>
      </c>
      <c r="J3590" s="28">
        <f>F3590*D3590</f>
        <v/>
      </c>
      <c r="K3590" s="28">
        <f>G3590*D3590</f>
        <v/>
      </c>
      <c r="L3590" s="28">
        <f>H3590*D3590</f>
        <v/>
      </c>
      <c r="M3590" s="28">
        <f>I3590*D3590</f>
        <v/>
      </c>
    </row>
    <row r="3591">
      <c r="A3591" t="inlineStr">
        <is>
          <t>PRO-01228</t>
        </is>
      </c>
      <c r="B3591" t="inlineStr">
        <is>
          <t>g2</t>
        </is>
      </c>
      <c r="C3591" t="n">
        <v>2</v>
      </c>
      <c r="D3591" s="28" t="n">
        <v>0</v>
      </c>
      <c r="E3591" t="n">
        <v>2</v>
      </c>
      <c r="F3591">
        <f>IF(E3591=1,1,IF(E3591=2,0.5,IF(OR(C3591=1,C3591=E3591),0.4,0.2/(E3591-2))))</f>
        <v/>
      </c>
      <c r="G3591">
        <f>IF(C3591=1,1,0)</f>
        <v/>
      </c>
      <c r="H3591">
        <f>IF(C3591=E3591,1,0)</f>
        <v/>
      </c>
      <c r="I3591">
        <f>1/E3591</f>
        <v/>
      </c>
      <c r="J3591" s="28">
        <f>F3591*D3591</f>
        <v/>
      </c>
      <c r="K3591" s="28">
        <f>G3591*D3591</f>
        <v/>
      </c>
      <c r="L3591" s="28">
        <f>H3591*D3591</f>
        <v/>
      </c>
      <c r="M3591" s="28">
        <f>I3591*D3591</f>
        <v/>
      </c>
    </row>
    <row r="3592">
      <c r="A3592" t="inlineStr">
        <is>
          <t>PRO-01229</t>
        </is>
      </c>
      <c r="B3592" t="inlineStr">
        <is>
          <t>linkedin</t>
        </is>
      </c>
      <c r="C3592" t="n">
        <v>1</v>
      </c>
      <c r="D3592" s="28" t="n">
        <v>0</v>
      </c>
      <c r="E3592" t="n">
        <v>2</v>
      </c>
      <c r="F3592">
        <f>IF(E3592=1,1,IF(E3592=2,0.5,IF(OR(C3592=1,C3592=E3592),0.4,0.2/(E3592-2))))</f>
        <v/>
      </c>
      <c r="G3592">
        <f>IF(C3592=1,1,0)</f>
        <v/>
      </c>
      <c r="H3592">
        <f>IF(C3592=E3592,1,0)</f>
        <v/>
      </c>
      <c r="I3592">
        <f>1/E3592</f>
        <v/>
      </c>
      <c r="J3592" s="28">
        <f>F3592*D3592</f>
        <v/>
      </c>
      <c r="K3592" s="28">
        <f>G3592*D3592</f>
        <v/>
      </c>
      <c r="L3592" s="28">
        <f>H3592*D3592</f>
        <v/>
      </c>
      <c r="M3592" s="28">
        <f>I3592*D3592</f>
        <v/>
      </c>
    </row>
    <row r="3593">
      <c r="A3593" t="inlineStr">
        <is>
          <t>PRO-01229</t>
        </is>
      </c>
      <c r="B3593" t="inlineStr">
        <is>
          <t>g2</t>
        </is>
      </c>
      <c r="C3593" t="n">
        <v>2</v>
      </c>
      <c r="D3593" s="28" t="n">
        <v>0</v>
      </c>
      <c r="E3593" t="n">
        <v>2</v>
      </c>
      <c r="F3593">
        <f>IF(E3593=1,1,IF(E3593=2,0.5,IF(OR(C3593=1,C3593=E3593),0.4,0.2/(E3593-2))))</f>
        <v/>
      </c>
      <c r="G3593">
        <f>IF(C3593=1,1,0)</f>
        <v/>
      </c>
      <c r="H3593">
        <f>IF(C3593=E3593,1,0)</f>
        <v/>
      </c>
      <c r="I3593">
        <f>1/E3593</f>
        <v/>
      </c>
      <c r="J3593" s="28">
        <f>F3593*D3593</f>
        <v/>
      </c>
      <c r="K3593" s="28">
        <f>G3593*D3593</f>
        <v/>
      </c>
      <c r="L3593" s="28">
        <f>H3593*D3593</f>
        <v/>
      </c>
      <c r="M3593" s="28">
        <f>I3593*D3593</f>
        <v/>
      </c>
    </row>
    <row r="3594">
      <c r="A3594" t="inlineStr">
        <is>
          <t>PRO-01230</t>
        </is>
      </c>
      <c r="B3594" t="inlineStr">
        <is>
          <t>google</t>
        </is>
      </c>
      <c r="C3594" t="n">
        <v>1</v>
      </c>
      <c r="D3594" s="28" t="n">
        <v>102862</v>
      </c>
      <c r="E3594" t="n">
        <v>4</v>
      </c>
      <c r="F3594">
        <f>IF(E3594=1,1,IF(E3594=2,0.5,IF(OR(C3594=1,C3594=E3594),0.4,0.2/(E3594-2))))</f>
        <v/>
      </c>
      <c r="G3594">
        <f>IF(C3594=1,1,0)</f>
        <v/>
      </c>
      <c r="H3594">
        <f>IF(C3594=E3594,1,0)</f>
        <v/>
      </c>
      <c r="I3594">
        <f>1/E3594</f>
        <v/>
      </c>
      <c r="J3594" s="28">
        <f>F3594*D3594</f>
        <v/>
      </c>
      <c r="K3594" s="28">
        <f>G3594*D3594</f>
        <v/>
      </c>
      <c r="L3594" s="28">
        <f>H3594*D3594</f>
        <v/>
      </c>
      <c r="M3594" s="28">
        <f>I3594*D3594</f>
        <v/>
      </c>
    </row>
    <row r="3595">
      <c r="A3595" t="inlineStr">
        <is>
          <t>PRO-01230</t>
        </is>
      </c>
      <c r="B3595" t="inlineStr">
        <is>
          <t>linkedin</t>
        </is>
      </c>
      <c r="C3595" t="n">
        <v>2</v>
      </c>
      <c r="D3595" s="28" t="n">
        <v>102862</v>
      </c>
      <c r="E3595" t="n">
        <v>4</v>
      </c>
      <c r="F3595">
        <f>IF(E3595=1,1,IF(E3595=2,0.5,IF(OR(C3595=1,C3595=E3595),0.4,0.2/(E3595-2))))</f>
        <v/>
      </c>
      <c r="G3595">
        <f>IF(C3595=1,1,0)</f>
        <v/>
      </c>
      <c r="H3595">
        <f>IF(C3595=E3595,1,0)</f>
        <v/>
      </c>
      <c r="I3595">
        <f>1/E3595</f>
        <v/>
      </c>
      <c r="J3595" s="28">
        <f>F3595*D3595</f>
        <v/>
      </c>
      <c r="K3595" s="28">
        <f>G3595*D3595</f>
        <v/>
      </c>
      <c r="L3595" s="28">
        <f>H3595*D3595</f>
        <v/>
      </c>
      <c r="M3595" s="28">
        <f>I3595*D3595</f>
        <v/>
      </c>
    </row>
    <row r="3596">
      <c r="A3596" t="inlineStr">
        <is>
          <t>PRO-01230</t>
        </is>
      </c>
      <c r="B3596" t="inlineStr">
        <is>
          <t>google</t>
        </is>
      </c>
      <c r="C3596" t="n">
        <v>3</v>
      </c>
      <c r="D3596" s="28" t="n">
        <v>102862</v>
      </c>
      <c r="E3596" t="n">
        <v>4</v>
      </c>
      <c r="F3596">
        <f>IF(E3596=1,1,IF(E3596=2,0.5,IF(OR(C3596=1,C3596=E3596),0.4,0.2/(E3596-2))))</f>
        <v/>
      </c>
      <c r="G3596">
        <f>IF(C3596=1,1,0)</f>
        <v/>
      </c>
      <c r="H3596">
        <f>IF(C3596=E3596,1,0)</f>
        <v/>
      </c>
      <c r="I3596">
        <f>1/E3596</f>
        <v/>
      </c>
      <c r="J3596" s="28">
        <f>F3596*D3596</f>
        <v/>
      </c>
      <c r="K3596" s="28">
        <f>G3596*D3596</f>
        <v/>
      </c>
      <c r="L3596" s="28">
        <f>H3596*D3596</f>
        <v/>
      </c>
      <c r="M3596" s="28">
        <f>I3596*D3596</f>
        <v/>
      </c>
    </row>
    <row r="3597">
      <c r="A3597" t="inlineStr">
        <is>
          <t>PRO-01230</t>
        </is>
      </c>
      <c r="B3597" t="inlineStr">
        <is>
          <t>g2</t>
        </is>
      </c>
      <c r="C3597" t="n">
        <v>4</v>
      </c>
      <c r="D3597" s="28" t="n">
        <v>102862</v>
      </c>
      <c r="E3597" t="n">
        <v>4</v>
      </c>
      <c r="F3597">
        <f>IF(E3597=1,1,IF(E3597=2,0.5,IF(OR(C3597=1,C3597=E3597),0.4,0.2/(E3597-2))))</f>
        <v/>
      </c>
      <c r="G3597">
        <f>IF(C3597=1,1,0)</f>
        <v/>
      </c>
      <c r="H3597">
        <f>IF(C3597=E3597,1,0)</f>
        <v/>
      </c>
      <c r="I3597">
        <f>1/E3597</f>
        <v/>
      </c>
      <c r="J3597" s="28">
        <f>F3597*D3597</f>
        <v/>
      </c>
      <c r="K3597" s="28">
        <f>G3597*D3597</f>
        <v/>
      </c>
      <c r="L3597" s="28">
        <f>H3597*D3597</f>
        <v/>
      </c>
      <c r="M3597" s="28">
        <f>I3597*D3597</f>
        <v/>
      </c>
    </row>
    <row r="3598">
      <c r="A3598" t="inlineStr">
        <is>
          <t>PRO-01231</t>
        </is>
      </c>
      <c r="B3598" t="inlineStr">
        <is>
          <t>google</t>
        </is>
      </c>
      <c r="C3598" t="n">
        <v>1</v>
      </c>
      <c r="D3598" s="28" t="n">
        <v>0</v>
      </c>
      <c r="E3598" t="n">
        <v>2</v>
      </c>
      <c r="F3598">
        <f>IF(E3598=1,1,IF(E3598=2,0.5,IF(OR(C3598=1,C3598=E3598),0.4,0.2/(E3598-2))))</f>
        <v/>
      </c>
      <c r="G3598">
        <f>IF(C3598=1,1,0)</f>
        <v/>
      </c>
      <c r="H3598">
        <f>IF(C3598=E3598,1,0)</f>
        <v/>
      </c>
      <c r="I3598">
        <f>1/E3598</f>
        <v/>
      </c>
      <c r="J3598" s="28">
        <f>F3598*D3598</f>
        <v/>
      </c>
      <c r="K3598" s="28">
        <f>G3598*D3598</f>
        <v/>
      </c>
      <c r="L3598" s="28">
        <f>H3598*D3598</f>
        <v/>
      </c>
      <c r="M3598" s="28">
        <f>I3598*D3598</f>
        <v/>
      </c>
    </row>
    <row r="3599">
      <c r="A3599" t="inlineStr">
        <is>
          <t>PRO-01231</t>
        </is>
      </c>
      <c r="B3599" t="inlineStr">
        <is>
          <t>programmatic</t>
        </is>
      </c>
      <c r="C3599" t="n">
        <v>2</v>
      </c>
      <c r="D3599" s="28" t="n">
        <v>0</v>
      </c>
      <c r="E3599" t="n">
        <v>2</v>
      </c>
      <c r="F3599">
        <f>IF(E3599=1,1,IF(E3599=2,0.5,IF(OR(C3599=1,C3599=E3599),0.4,0.2/(E3599-2))))</f>
        <v/>
      </c>
      <c r="G3599">
        <f>IF(C3599=1,1,0)</f>
        <v/>
      </c>
      <c r="H3599">
        <f>IF(C3599=E3599,1,0)</f>
        <v/>
      </c>
      <c r="I3599">
        <f>1/E3599</f>
        <v/>
      </c>
      <c r="J3599" s="28">
        <f>F3599*D3599</f>
        <v/>
      </c>
      <c r="K3599" s="28">
        <f>G3599*D3599</f>
        <v/>
      </c>
      <c r="L3599" s="28">
        <f>H3599*D3599</f>
        <v/>
      </c>
      <c r="M3599" s="28">
        <f>I3599*D3599</f>
        <v/>
      </c>
    </row>
    <row r="3600">
      <c r="A3600" t="inlineStr">
        <is>
          <t>PRO-01232</t>
        </is>
      </c>
      <c r="B3600" t="inlineStr">
        <is>
          <t>linkedin</t>
        </is>
      </c>
      <c r="C3600" t="n">
        <v>1</v>
      </c>
      <c r="D3600" s="28" t="n">
        <v>95442</v>
      </c>
      <c r="E3600" t="n">
        <v>3</v>
      </c>
      <c r="F3600">
        <f>IF(E3600=1,1,IF(E3600=2,0.5,IF(OR(C3600=1,C3600=E3600),0.4,0.2/(E3600-2))))</f>
        <v/>
      </c>
      <c r="G3600">
        <f>IF(C3600=1,1,0)</f>
        <v/>
      </c>
      <c r="H3600">
        <f>IF(C3600=E3600,1,0)</f>
        <v/>
      </c>
      <c r="I3600">
        <f>1/E3600</f>
        <v/>
      </c>
      <c r="J3600" s="28">
        <f>F3600*D3600</f>
        <v/>
      </c>
      <c r="K3600" s="28">
        <f>G3600*D3600</f>
        <v/>
      </c>
      <c r="L3600" s="28">
        <f>H3600*D3600</f>
        <v/>
      </c>
      <c r="M3600" s="28">
        <f>I3600*D3600</f>
        <v/>
      </c>
    </row>
    <row r="3601">
      <c r="A3601" t="inlineStr">
        <is>
          <t>PRO-01232</t>
        </is>
      </c>
      <c r="B3601" t="inlineStr">
        <is>
          <t>g2</t>
        </is>
      </c>
      <c r="C3601" t="n">
        <v>2</v>
      </c>
      <c r="D3601" s="28" t="n">
        <v>95442</v>
      </c>
      <c r="E3601" t="n">
        <v>3</v>
      </c>
      <c r="F3601">
        <f>IF(E3601=1,1,IF(E3601=2,0.5,IF(OR(C3601=1,C3601=E3601),0.4,0.2/(E3601-2))))</f>
        <v/>
      </c>
      <c r="G3601">
        <f>IF(C3601=1,1,0)</f>
        <v/>
      </c>
      <c r="H3601">
        <f>IF(C3601=E3601,1,0)</f>
        <v/>
      </c>
      <c r="I3601">
        <f>1/E3601</f>
        <v/>
      </c>
      <c r="J3601" s="28">
        <f>F3601*D3601</f>
        <v/>
      </c>
      <c r="K3601" s="28">
        <f>G3601*D3601</f>
        <v/>
      </c>
      <c r="L3601" s="28">
        <f>H3601*D3601</f>
        <v/>
      </c>
      <c r="M3601" s="28">
        <f>I3601*D3601</f>
        <v/>
      </c>
    </row>
    <row r="3602">
      <c r="A3602" t="inlineStr">
        <is>
          <t>PRO-01232</t>
        </is>
      </c>
      <c r="B3602" t="inlineStr">
        <is>
          <t>google</t>
        </is>
      </c>
      <c r="C3602" t="n">
        <v>3</v>
      </c>
      <c r="D3602" s="28" t="n">
        <v>95442</v>
      </c>
      <c r="E3602" t="n">
        <v>3</v>
      </c>
      <c r="F3602">
        <f>IF(E3602=1,1,IF(E3602=2,0.5,IF(OR(C3602=1,C3602=E3602),0.4,0.2/(E3602-2))))</f>
        <v/>
      </c>
      <c r="G3602">
        <f>IF(C3602=1,1,0)</f>
        <v/>
      </c>
      <c r="H3602">
        <f>IF(C3602=E3602,1,0)</f>
        <v/>
      </c>
      <c r="I3602">
        <f>1/E3602</f>
        <v/>
      </c>
      <c r="J3602" s="28">
        <f>F3602*D3602</f>
        <v/>
      </c>
      <c r="K3602" s="28">
        <f>G3602*D3602</f>
        <v/>
      </c>
      <c r="L3602" s="28">
        <f>H3602*D3602</f>
        <v/>
      </c>
      <c r="M3602" s="28">
        <f>I3602*D3602</f>
        <v/>
      </c>
    </row>
    <row r="3603">
      <c r="A3603" t="inlineStr">
        <is>
          <t>PRO-01233</t>
        </is>
      </c>
      <c r="B3603" t="inlineStr">
        <is>
          <t>linkedin</t>
        </is>
      </c>
      <c r="C3603" t="n">
        <v>1</v>
      </c>
      <c r="D3603" s="28" t="n">
        <v>0</v>
      </c>
      <c r="E3603" t="n">
        <v>2</v>
      </c>
      <c r="F3603">
        <f>IF(E3603=1,1,IF(E3603=2,0.5,IF(OR(C3603=1,C3603=E3603),0.4,0.2/(E3603-2))))</f>
        <v/>
      </c>
      <c r="G3603">
        <f>IF(C3603=1,1,0)</f>
        <v/>
      </c>
      <c r="H3603">
        <f>IF(C3603=E3603,1,0)</f>
        <v/>
      </c>
      <c r="I3603">
        <f>1/E3603</f>
        <v/>
      </c>
      <c r="J3603" s="28">
        <f>F3603*D3603</f>
        <v/>
      </c>
      <c r="K3603" s="28">
        <f>G3603*D3603</f>
        <v/>
      </c>
      <c r="L3603" s="28">
        <f>H3603*D3603</f>
        <v/>
      </c>
      <c r="M3603" s="28">
        <f>I3603*D3603</f>
        <v/>
      </c>
    </row>
    <row r="3604">
      <c r="A3604" t="inlineStr">
        <is>
          <t>PRO-01233</t>
        </is>
      </c>
      <c r="B3604" t="inlineStr">
        <is>
          <t>linkedin</t>
        </is>
      </c>
      <c r="C3604" t="n">
        <v>2</v>
      </c>
      <c r="D3604" s="28" t="n">
        <v>0</v>
      </c>
      <c r="E3604" t="n">
        <v>2</v>
      </c>
      <c r="F3604">
        <f>IF(E3604=1,1,IF(E3604=2,0.5,IF(OR(C3604=1,C3604=E3604),0.4,0.2/(E3604-2))))</f>
        <v/>
      </c>
      <c r="G3604">
        <f>IF(C3604=1,1,0)</f>
        <v/>
      </c>
      <c r="H3604">
        <f>IF(C3604=E3604,1,0)</f>
        <v/>
      </c>
      <c r="I3604">
        <f>1/E3604</f>
        <v/>
      </c>
      <c r="J3604" s="28">
        <f>F3604*D3604</f>
        <v/>
      </c>
      <c r="K3604" s="28">
        <f>G3604*D3604</f>
        <v/>
      </c>
      <c r="L3604" s="28">
        <f>H3604*D3604</f>
        <v/>
      </c>
      <c r="M3604" s="28">
        <f>I3604*D3604</f>
        <v/>
      </c>
    </row>
    <row r="3605">
      <c r="A3605" t="inlineStr">
        <is>
          <t>PRO-01234</t>
        </is>
      </c>
      <c r="B3605" t="inlineStr">
        <is>
          <t>linkedin</t>
        </is>
      </c>
      <c r="C3605" t="n">
        <v>1</v>
      </c>
      <c r="D3605" s="28" t="n">
        <v>81041</v>
      </c>
      <c r="E3605" t="n">
        <v>2</v>
      </c>
      <c r="F3605">
        <f>IF(E3605=1,1,IF(E3605=2,0.5,IF(OR(C3605=1,C3605=E3605),0.4,0.2/(E3605-2))))</f>
        <v/>
      </c>
      <c r="G3605">
        <f>IF(C3605=1,1,0)</f>
        <v/>
      </c>
      <c r="H3605">
        <f>IF(C3605=E3605,1,0)</f>
        <v/>
      </c>
      <c r="I3605">
        <f>1/E3605</f>
        <v/>
      </c>
      <c r="J3605" s="28">
        <f>F3605*D3605</f>
        <v/>
      </c>
      <c r="K3605" s="28">
        <f>G3605*D3605</f>
        <v/>
      </c>
      <c r="L3605" s="28">
        <f>H3605*D3605</f>
        <v/>
      </c>
      <c r="M3605" s="28">
        <f>I3605*D3605</f>
        <v/>
      </c>
    </row>
    <row r="3606">
      <c r="A3606" t="inlineStr">
        <is>
          <t>PRO-01234</t>
        </is>
      </c>
      <c r="B3606" t="inlineStr">
        <is>
          <t>google</t>
        </is>
      </c>
      <c r="C3606" t="n">
        <v>2</v>
      </c>
      <c r="D3606" s="28" t="n">
        <v>81041</v>
      </c>
      <c r="E3606" t="n">
        <v>2</v>
      </c>
      <c r="F3606">
        <f>IF(E3606=1,1,IF(E3606=2,0.5,IF(OR(C3606=1,C3606=E3606),0.4,0.2/(E3606-2))))</f>
        <v/>
      </c>
      <c r="G3606">
        <f>IF(C3606=1,1,0)</f>
        <v/>
      </c>
      <c r="H3606">
        <f>IF(C3606=E3606,1,0)</f>
        <v/>
      </c>
      <c r="I3606">
        <f>1/E3606</f>
        <v/>
      </c>
      <c r="J3606" s="28">
        <f>F3606*D3606</f>
        <v/>
      </c>
      <c r="K3606" s="28">
        <f>G3606*D3606</f>
        <v/>
      </c>
      <c r="L3606" s="28">
        <f>H3606*D3606</f>
        <v/>
      </c>
      <c r="M3606" s="28">
        <f>I3606*D3606</f>
        <v/>
      </c>
    </row>
    <row r="3607">
      <c r="A3607" t="inlineStr">
        <is>
          <t>PRO-01235</t>
        </is>
      </c>
      <c r="B3607" t="inlineStr">
        <is>
          <t>linkedin</t>
        </is>
      </c>
      <c r="C3607" t="n">
        <v>1</v>
      </c>
      <c r="D3607" s="28" t="n">
        <v>0</v>
      </c>
      <c r="E3607" t="n">
        <v>3</v>
      </c>
      <c r="F3607">
        <f>IF(E3607=1,1,IF(E3607=2,0.5,IF(OR(C3607=1,C3607=E3607),0.4,0.2/(E3607-2))))</f>
        <v/>
      </c>
      <c r="G3607">
        <f>IF(C3607=1,1,0)</f>
        <v/>
      </c>
      <c r="H3607">
        <f>IF(C3607=E3607,1,0)</f>
        <v/>
      </c>
      <c r="I3607">
        <f>1/E3607</f>
        <v/>
      </c>
      <c r="J3607" s="28">
        <f>F3607*D3607</f>
        <v/>
      </c>
      <c r="K3607" s="28">
        <f>G3607*D3607</f>
        <v/>
      </c>
      <c r="L3607" s="28">
        <f>H3607*D3607</f>
        <v/>
      </c>
      <c r="M3607" s="28">
        <f>I3607*D3607</f>
        <v/>
      </c>
    </row>
    <row r="3608">
      <c r="A3608" t="inlineStr">
        <is>
          <t>PRO-01235</t>
        </is>
      </c>
      <c r="B3608" t="inlineStr">
        <is>
          <t>linkedin</t>
        </is>
      </c>
      <c r="C3608" t="n">
        <v>2</v>
      </c>
      <c r="D3608" s="28" t="n">
        <v>0</v>
      </c>
      <c r="E3608" t="n">
        <v>3</v>
      </c>
      <c r="F3608">
        <f>IF(E3608=1,1,IF(E3608=2,0.5,IF(OR(C3608=1,C3608=E3608),0.4,0.2/(E3608-2))))</f>
        <v/>
      </c>
      <c r="G3608">
        <f>IF(C3608=1,1,0)</f>
        <v/>
      </c>
      <c r="H3608">
        <f>IF(C3608=E3608,1,0)</f>
        <v/>
      </c>
      <c r="I3608">
        <f>1/E3608</f>
        <v/>
      </c>
      <c r="J3608" s="28">
        <f>F3608*D3608</f>
        <v/>
      </c>
      <c r="K3608" s="28">
        <f>G3608*D3608</f>
        <v/>
      </c>
      <c r="L3608" s="28">
        <f>H3608*D3608</f>
        <v/>
      </c>
      <c r="M3608" s="28">
        <f>I3608*D3608</f>
        <v/>
      </c>
    </row>
    <row r="3609">
      <c r="A3609" t="inlineStr">
        <is>
          <t>PRO-01235</t>
        </is>
      </c>
      <c r="B3609" t="inlineStr">
        <is>
          <t>programmatic</t>
        </is>
      </c>
      <c r="C3609" t="n">
        <v>3</v>
      </c>
      <c r="D3609" s="28" t="n">
        <v>0</v>
      </c>
      <c r="E3609" t="n">
        <v>3</v>
      </c>
      <c r="F3609">
        <f>IF(E3609=1,1,IF(E3609=2,0.5,IF(OR(C3609=1,C3609=E3609),0.4,0.2/(E3609-2))))</f>
        <v/>
      </c>
      <c r="G3609">
        <f>IF(C3609=1,1,0)</f>
        <v/>
      </c>
      <c r="H3609">
        <f>IF(C3609=E3609,1,0)</f>
        <v/>
      </c>
      <c r="I3609">
        <f>1/E3609</f>
        <v/>
      </c>
      <c r="J3609" s="28">
        <f>F3609*D3609</f>
        <v/>
      </c>
      <c r="K3609" s="28">
        <f>G3609*D3609</f>
        <v/>
      </c>
      <c r="L3609" s="28">
        <f>H3609*D3609</f>
        <v/>
      </c>
      <c r="M3609" s="28">
        <f>I3609*D3609</f>
        <v/>
      </c>
    </row>
    <row r="3610">
      <c r="A3610" t="inlineStr">
        <is>
          <t>PRO-01236</t>
        </is>
      </c>
      <c r="B3610" t="inlineStr">
        <is>
          <t>linkedin</t>
        </is>
      </c>
      <c r="C3610" t="n">
        <v>1</v>
      </c>
      <c r="D3610" s="28" t="n">
        <v>0</v>
      </c>
      <c r="E3610" t="n">
        <v>3</v>
      </c>
      <c r="F3610">
        <f>IF(E3610=1,1,IF(E3610=2,0.5,IF(OR(C3610=1,C3610=E3610),0.4,0.2/(E3610-2))))</f>
        <v/>
      </c>
      <c r="G3610">
        <f>IF(C3610=1,1,0)</f>
        <v/>
      </c>
      <c r="H3610">
        <f>IF(C3610=E3610,1,0)</f>
        <v/>
      </c>
      <c r="I3610">
        <f>1/E3610</f>
        <v/>
      </c>
      <c r="J3610" s="28">
        <f>F3610*D3610</f>
        <v/>
      </c>
      <c r="K3610" s="28">
        <f>G3610*D3610</f>
        <v/>
      </c>
      <c r="L3610" s="28">
        <f>H3610*D3610</f>
        <v/>
      </c>
      <c r="M3610" s="28">
        <f>I3610*D3610</f>
        <v/>
      </c>
    </row>
    <row r="3611">
      <c r="A3611" t="inlineStr">
        <is>
          <t>PRO-01236</t>
        </is>
      </c>
      <c r="B3611" t="inlineStr">
        <is>
          <t>programmatic</t>
        </is>
      </c>
      <c r="C3611" t="n">
        <v>2</v>
      </c>
      <c r="D3611" s="28" t="n">
        <v>0</v>
      </c>
      <c r="E3611" t="n">
        <v>3</v>
      </c>
      <c r="F3611">
        <f>IF(E3611=1,1,IF(E3611=2,0.5,IF(OR(C3611=1,C3611=E3611),0.4,0.2/(E3611-2))))</f>
        <v/>
      </c>
      <c r="G3611">
        <f>IF(C3611=1,1,0)</f>
        <v/>
      </c>
      <c r="H3611">
        <f>IF(C3611=E3611,1,0)</f>
        <v/>
      </c>
      <c r="I3611">
        <f>1/E3611</f>
        <v/>
      </c>
      <c r="J3611" s="28">
        <f>F3611*D3611</f>
        <v/>
      </c>
      <c r="K3611" s="28">
        <f>G3611*D3611</f>
        <v/>
      </c>
      <c r="L3611" s="28">
        <f>H3611*D3611</f>
        <v/>
      </c>
      <c r="M3611" s="28">
        <f>I3611*D3611</f>
        <v/>
      </c>
    </row>
    <row r="3612">
      <c r="A3612" t="inlineStr">
        <is>
          <t>PRO-01236</t>
        </is>
      </c>
      <c r="B3612" t="inlineStr">
        <is>
          <t>google</t>
        </is>
      </c>
      <c r="C3612" t="n">
        <v>3</v>
      </c>
      <c r="D3612" s="28" t="n">
        <v>0</v>
      </c>
      <c r="E3612" t="n">
        <v>3</v>
      </c>
      <c r="F3612">
        <f>IF(E3612=1,1,IF(E3612=2,0.5,IF(OR(C3612=1,C3612=E3612),0.4,0.2/(E3612-2))))</f>
        <v/>
      </c>
      <c r="G3612">
        <f>IF(C3612=1,1,0)</f>
        <v/>
      </c>
      <c r="H3612">
        <f>IF(C3612=E3612,1,0)</f>
        <v/>
      </c>
      <c r="I3612">
        <f>1/E3612</f>
        <v/>
      </c>
      <c r="J3612" s="28">
        <f>F3612*D3612</f>
        <v/>
      </c>
      <c r="K3612" s="28">
        <f>G3612*D3612</f>
        <v/>
      </c>
      <c r="L3612" s="28">
        <f>H3612*D3612</f>
        <v/>
      </c>
      <c r="M3612" s="28">
        <f>I3612*D3612</f>
        <v/>
      </c>
    </row>
    <row r="3613">
      <c r="A3613" t="inlineStr">
        <is>
          <t>PRO-01237</t>
        </is>
      </c>
      <c r="B3613" t="inlineStr">
        <is>
          <t>google</t>
        </is>
      </c>
      <c r="C3613" t="n">
        <v>1</v>
      </c>
      <c r="D3613" s="28" t="n">
        <v>0</v>
      </c>
      <c r="E3613" t="n">
        <v>2</v>
      </c>
      <c r="F3613">
        <f>IF(E3613=1,1,IF(E3613=2,0.5,IF(OR(C3613=1,C3613=E3613),0.4,0.2/(E3613-2))))</f>
        <v/>
      </c>
      <c r="G3613">
        <f>IF(C3613=1,1,0)</f>
        <v/>
      </c>
      <c r="H3613">
        <f>IF(C3613=E3613,1,0)</f>
        <v/>
      </c>
      <c r="I3613">
        <f>1/E3613</f>
        <v/>
      </c>
      <c r="J3613" s="28">
        <f>F3613*D3613</f>
        <v/>
      </c>
      <c r="K3613" s="28">
        <f>G3613*D3613</f>
        <v/>
      </c>
      <c r="L3613" s="28">
        <f>H3613*D3613</f>
        <v/>
      </c>
      <c r="M3613" s="28">
        <f>I3613*D3613</f>
        <v/>
      </c>
    </row>
    <row r="3614">
      <c r="A3614" t="inlineStr">
        <is>
          <t>PRO-01237</t>
        </is>
      </c>
      <c r="B3614" t="inlineStr">
        <is>
          <t>google</t>
        </is>
      </c>
      <c r="C3614" t="n">
        <v>2</v>
      </c>
      <c r="D3614" s="28" t="n">
        <v>0</v>
      </c>
      <c r="E3614" t="n">
        <v>2</v>
      </c>
      <c r="F3614">
        <f>IF(E3614=1,1,IF(E3614=2,0.5,IF(OR(C3614=1,C3614=E3614),0.4,0.2/(E3614-2))))</f>
        <v/>
      </c>
      <c r="G3614">
        <f>IF(C3614=1,1,0)</f>
        <v/>
      </c>
      <c r="H3614">
        <f>IF(C3614=E3614,1,0)</f>
        <v/>
      </c>
      <c r="I3614">
        <f>1/E3614</f>
        <v/>
      </c>
      <c r="J3614" s="28">
        <f>F3614*D3614</f>
        <v/>
      </c>
      <c r="K3614" s="28">
        <f>G3614*D3614</f>
        <v/>
      </c>
      <c r="L3614" s="28">
        <f>H3614*D3614</f>
        <v/>
      </c>
      <c r="M3614" s="28">
        <f>I3614*D3614</f>
        <v/>
      </c>
    </row>
    <row r="3615">
      <c r="A3615" t="inlineStr">
        <is>
          <t>PRO-01238</t>
        </is>
      </c>
      <c r="B3615" t="inlineStr">
        <is>
          <t>google</t>
        </is>
      </c>
      <c r="C3615" t="n">
        <v>1</v>
      </c>
      <c r="D3615" s="28" t="n">
        <v>0</v>
      </c>
      <c r="E3615" t="n">
        <v>4</v>
      </c>
      <c r="F3615">
        <f>IF(E3615=1,1,IF(E3615=2,0.5,IF(OR(C3615=1,C3615=E3615),0.4,0.2/(E3615-2))))</f>
        <v/>
      </c>
      <c r="G3615">
        <f>IF(C3615=1,1,0)</f>
        <v/>
      </c>
      <c r="H3615">
        <f>IF(C3615=E3615,1,0)</f>
        <v/>
      </c>
      <c r="I3615">
        <f>1/E3615</f>
        <v/>
      </c>
      <c r="J3615" s="28">
        <f>F3615*D3615</f>
        <v/>
      </c>
      <c r="K3615" s="28">
        <f>G3615*D3615</f>
        <v/>
      </c>
      <c r="L3615" s="28">
        <f>H3615*D3615</f>
        <v/>
      </c>
      <c r="M3615" s="28">
        <f>I3615*D3615</f>
        <v/>
      </c>
    </row>
    <row r="3616">
      <c r="A3616" t="inlineStr">
        <is>
          <t>PRO-01238</t>
        </is>
      </c>
      <c r="B3616" t="inlineStr">
        <is>
          <t>linkedin</t>
        </is>
      </c>
      <c r="C3616" t="n">
        <v>2</v>
      </c>
      <c r="D3616" s="28" t="n">
        <v>0</v>
      </c>
      <c r="E3616" t="n">
        <v>4</v>
      </c>
      <c r="F3616">
        <f>IF(E3616=1,1,IF(E3616=2,0.5,IF(OR(C3616=1,C3616=E3616),0.4,0.2/(E3616-2))))</f>
        <v/>
      </c>
      <c r="G3616">
        <f>IF(C3616=1,1,0)</f>
        <v/>
      </c>
      <c r="H3616">
        <f>IF(C3616=E3616,1,0)</f>
        <v/>
      </c>
      <c r="I3616">
        <f>1/E3616</f>
        <v/>
      </c>
      <c r="J3616" s="28">
        <f>F3616*D3616</f>
        <v/>
      </c>
      <c r="K3616" s="28">
        <f>G3616*D3616</f>
        <v/>
      </c>
      <c r="L3616" s="28">
        <f>H3616*D3616</f>
        <v/>
      </c>
      <c r="M3616" s="28">
        <f>I3616*D3616</f>
        <v/>
      </c>
    </row>
    <row r="3617">
      <c r="A3617" t="inlineStr">
        <is>
          <t>PRO-01238</t>
        </is>
      </c>
      <c r="B3617" t="inlineStr">
        <is>
          <t>g2</t>
        </is>
      </c>
      <c r="C3617" t="n">
        <v>3</v>
      </c>
      <c r="D3617" s="28" t="n">
        <v>0</v>
      </c>
      <c r="E3617" t="n">
        <v>4</v>
      </c>
      <c r="F3617">
        <f>IF(E3617=1,1,IF(E3617=2,0.5,IF(OR(C3617=1,C3617=E3617),0.4,0.2/(E3617-2))))</f>
        <v/>
      </c>
      <c r="G3617">
        <f>IF(C3617=1,1,0)</f>
        <v/>
      </c>
      <c r="H3617">
        <f>IF(C3617=E3617,1,0)</f>
        <v/>
      </c>
      <c r="I3617">
        <f>1/E3617</f>
        <v/>
      </c>
      <c r="J3617" s="28">
        <f>F3617*D3617</f>
        <v/>
      </c>
      <c r="K3617" s="28">
        <f>G3617*D3617</f>
        <v/>
      </c>
      <c r="L3617" s="28">
        <f>H3617*D3617</f>
        <v/>
      </c>
      <c r="M3617" s="28">
        <f>I3617*D3617</f>
        <v/>
      </c>
    </row>
    <row r="3618">
      <c r="A3618" t="inlineStr">
        <is>
          <t>PRO-01238</t>
        </is>
      </c>
      <c r="B3618" t="inlineStr">
        <is>
          <t>g2</t>
        </is>
      </c>
      <c r="C3618" t="n">
        <v>4</v>
      </c>
      <c r="D3618" s="28" t="n">
        <v>0</v>
      </c>
      <c r="E3618" t="n">
        <v>4</v>
      </c>
      <c r="F3618">
        <f>IF(E3618=1,1,IF(E3618=2,0.5,IF(OR(C3618=1,C3618=E3618),0.4,0.2/(E3618-2))))</f>
        <v/>
      </c>
      <c r="G3618">
        <f>IF(C3618=1,1,0)</f>
        <v/>
      </c>
      <c r="H3618">
        <f>IF(C3618=E3618,1,0)</f>
        <v/>
      </c>
      <c r="I3618">
        <f>1/E3618</f>
        <v/>
      </c>
      <c r="J3618" s="28">
        <f>F3618*D3618</f>
        <v/>
      </c>
      <c r="K3618" s="28">
        <f>G3618*D3618</f>
        <v/>
      </c>
      <c r="L3618" s="28">
        <f>H3618*D3618</f>
        <v/>
      </c>
      <c r="M3618" s="28">
        <f>I3618*D3618</f>
        <v/>
      </c>
    </row>
    <row r="3619">
      <c r="A3619" t="inlineStr">
        <is>
          <t>PRO-01239</t>
        </is>
      </c>
      <c r="B3619" t="inlineStr">
        <is>
          <t>google</t>
        </is>
      </c>
      <c r="C3619" t="n">
        <v>1</v>
      </c>
      <c r="D3619" s="28" t="n">
        <v>67420</v>
      </c>
      <c r="E3619" t="n">
        <v>4</v>
      </c>
      <c r="F3619">
        <f>IF(E3619=1,1,IF(E3619=2,0.5,IF(OR(C3619=1,C3619=E3619),0.4,0.2/(E3619-2))))</f>
        <v/>
      </c>
      <c r="G3619">
        <f>IF(C3619=1,1,0)</f>
        <v/>
      </c>
      <c r="H3619">
        <f>IF(C3619=E3619,1,0)</f>
        <v/>
      </c>
      <c r="I3619">
        <f>1/E3619</f>
        <v/>
      </c>
      <c r="J3619" s="28">
        <f>F3619*D3619</f>
        <v/>
      </c>
      <c r="K3619" s="28">
        <f>G3619*D3619</f>
        <v/>
      </c>
      <c r="L3619" s="28">
        <f>H3619*D3619</f>
        <v/>
      </c>
      <c r="M3619" s="28">
        <f>I3619*D3619</f>
        <v/>
      </c>
    </row>
    <row r="3620">
      <c r="A3620" t="inlineStr">
        <is>
          <t>PRO-01239</t>
        </is>
      </c>
      <c r="B3620" t="inlineStr">
        <is>
          <t>programmatic</t>
        </is>
      </c>
      <c r="C3620" t="n">
        <v>2</v>
      </c>
      <c r="D3620" s="28" t="n">
        <v>67420</v>
      </c>
      <c r="E3620" t="n">
        <v>4</v>
      </c>
      <c r="F3620">
        <f>IF(E3620=1,1,IF(E3620=2,0.5,IF(OR(C3620=1,C3620=E3620),0.4,0.2/(E3620-2))))</f>
        <v/>
      </c>
      <c r="G3620">
        <f>IF(C3620=1,1,0)</f>
        <v/>
      </c>
      <c r="H3620">
        <f>IF(C3620=E3620,1,0)</f>
        <v/>
      </c>
      <c r="I3620">
        <f>1/E3620</f>
        <v/>
      </c>
      <c r="J3620" s="28">
        <f>F3620*D3620</f>
        <v/>
      </c>
      <c r="K3620" s="28">
        <f>G3620*D3620</f>
        <v/>
      </c>
      <c r="L3620" s="28">
        <f>H3620*D3620</f>
        <v/>
      </c>
      <c r="M3620" s="28">
        <f>I3620*D3620</f>
        <v/>
      </c>
    </row>
    <row r="3621">
      <c r="A3621" t="inlineStr">
        <is>
          <t>PRO-01239</t>
        </is>
      </c>
      <c r="B3621" t="inlineStr">
        <is>
          <t>google</t>
        </is>
      </c>
      <c r="C3621" t="n">
        <v>3</v>
      </c>
      <c r="D3621" s="28" t="n">
        <v>67420</v>
      </c>
      <c r="E3621" t="n">
        <v>4</v>
      </c>
      <c r="F3621">
        <f>IF(E3621=1,1,IF(E3621=2,0.5,IF(OR(C3621=1,C3621=E3621),0.4,0.2/(E3621-2))))</f>
        <v/>
      </c>
      <c r="G3621">
        <f>IF(C3621=1,1,0)</f>
        <v/>
      </c>
      <c r="H3621">
        <f>IF(C3621=E3621,1,0)</f>
        <v/>
      </c>
      <c r="I3621">
        <f>1/E3621</f>
        <v/>
      </c>
      <c r="J3621" s="28">
        <f>F3621*D3621</f>
        <v/>
      </c>
      <c r="K3621" s="28">
        <f>G3621*D3621</f>
        <v/>
      </c>
      <c r="L3621" s="28">
        <f>H3621*D3621</f>
        <v/>
      </c>
      <c r="M3621" s="28">
        <f>I3621*D3621</f>
        <v/>
      </c>
    </row>
    <row r="3622">
      <c r="A3622" t="inlineStr">
        <is>
          <t>PRO-01239</t>
        </is>
      </c>
      <c r="B3622" t="inlineStr">
        <is>
          <t>linkedin</t>
        </is>
      </c>
      <c r="C3622" t="n">
        <v>4</v>
      </c>
      <c r="D3622" s="28" t="n">
        <v>67420</v>
      </c>
      <c r="E3622" t="n">
        <v>4</v>
      </c>
      <c r="F3622">
        <f>IF(E3622=1,1,IF(E3622=2,0.5,IF(OR(C3622=1,C3622=E3622),0.4,0.2/(E3622-2))))</f>
        <v/>
      </c>
      <c r="G3622">
        <f>IF(C3622=1,1,0)</f>
        <v/>
      </c>
      <c r="H3622">
        <f>IF(C3622=E3622,1,0)</f>
        <v/>
      </c>
      <c r="I3622">
        <f>1/E3622</f>
        <v/>
      </c>
      <c r="J3622" s="28">
        <f>F3622*D3622</f>
        <v/>
      </c>
      <c r="K3622" s="28">
        <f>G3622*D3622</f>
        <v/>
      </c>
      <c r="L3622" s="28">
        <f>H3622*D3622</f>
        <v/>
      </c>
      <c r="M3622" s="28">
        <f>I3622*D3622</f>
        <v/>
      </c>
    </row>
    <row r="3623">
      <c r="A3623" t="inlineStr">
        <is>
          <t>PRO-01240</t>
        </is>
      </c>
      <c r="B3623" t="inlineStr">
        <is>
          <t>linkedin</t>
        </is>
      </c>
      <c r="C3623" t="n">
        <v>1</v>
      </c>
      <c r="D3623" s="28" t="n">
        <v>0</v>
      </c>
      <c r="E3623" t="n">
        <v>3</v>
      </c>
      <c r="F3623">
        <f>IF(E3623=1,1,IF(E3623=2,0.5,IF(OR(C3623=1,C3623=E3623),0.4,0.2/(E3623-2))))</f>
        <v/>
      </c>
      <c r="G3623">
        <f>IF(C3623=1,1,0)</f>
        <v/>
      </c>
      <c r="H3623">
        <f>IF(C3623=E3623,1,0)</f>
        <v/>
      </c>
      <c r="I3623">
        <f>1/E3623</f>
        <v/>
      </c>
      <c r="J3623" s="28">
        <f>F3623*D3623</f>
        <v/>
      </c>
      <c r="K3623" s="28">
        <f>G3623*D3623</f>
        <v/>
      </c>
      <c r="L3623" s="28">
        <f>H3623*D3623</f>
        <v/>
      </c>
      <c r="M3623" s="28">
        <f>I3623*D3623</f>
        <v/>
      </c>
    </row>
    <row r="3624">
      <c r="A3624" t="inlineStr">
        <is>
          <t>PRO-01240</t>
        </is>
      </c>
      <c r="B3624" t="inlineStr">
        <is>
          <t>programmatic</t>
        </is>
      </c>
      <c r="C3624" t="n">
        <v>2</v>
      </c>
      <c r="D3624" s="28" t="n">
        <v>0</v>
      </c>
      <c r="E3624" t="n">
        <v>3</v>
      </c>
      <c r="F3624">
        <f>IF(E3624=1,1,IF(E3624=2,0.5,IF(OR(C3624=1,C3624=E3624),0.4,0.2/(E3624-2))))</f>
        <v/>
      </c>
      <c r="G3624">
        <f>IF(C3624=1,1,0)</f>
        <v/>
      </c>
      <c r="H3624">
        <f>IF(C3624=E3624,1,0)</f>
        <v/>
      </c>
      <c r="I3624">
        <f>1/E3624</f>
        <v/>
      </c>
      <c r="J3624" s="28">
        <f>F3624*D3624</f>
        <v/>
      </c>
      <c r="K3624" s="28">
        <f>G3624*D3624</f>
        <v/>
      </c>
      <c r="L3624" s="28">
        <f>H3624*D3624</f>
        <v/>
      </c>
      <c r="M3624" s="28">
        <f>I3624*D3624</f>
        <v/>
      </c>
    </row>
    <row r="3625">
      <c r="A3625" t="inlineStr">
        <is>
          <t>PRO-01240</t>
        </is>
      </c>
      <c r="B3625" t="inlineStr">
        <is>
          <t>programmatic</t>
        </is>
      </c>
      <c r="C3625" t="n">
        <v>3</v>
      </c>
      <c r="D3625" s="28" t="n">
        <v>0</v>
      </c>
      <c r="E3625" t="n">
        <v>3</v>
      </c>
      <c r="F3625">
        <f>IF(E3625=1,1,IF(E3625=2,0.5,IF(OR(C3625=1,C3625=E3625),0.4,0.2/(E3625-2))))</f>
        <v/>
      </c>
      <c r="G3625">
        <f>IF(C3625=1,1,0)</f>
        <v/>
      </c>
      <c r="H3625">
        <f>IF(C3625=E3625,1,0)</f>
        <v/>
      </c>
      <c r="I3625">
        <f>1/E3625</f>
        <v/>
      </c>
      <c r="J3625" s="28">
        <f>F3625*D3625</f>
        <v/>
      </c>
      <c r="K3625" s="28">
        <f>G3625*D3625</f>
        <v/>
      </c>
      <c r="L3625" s="28">
        <f>H3625*D3625</f>
        <v/>
      </c>
      <c r="M3625" s="28">
        <f>I3625*D3625</f>
        <v/>
      </c>
    </row>
    <row r="3626">
      <c r="A3626" t="inlineStr">
        <is>
          <t>PRO-01241</t>
        </is>
      </c>
      <c r="B3626" t="inlineStr">
        <is>
          <t>google</t>
        </is>
      </c>
      <c r="C3626" t="n">
        <v>1</v>
      </c>
      <c r="D3626" s="28" t="n">
        <v>0</v>
      </c>
      <c r="E3626" t="n">
        <v>2</v>
      </c>
      <c r="F3626">
        <f>IF(E3626=1,1,IF(E3626=2,0.5,IF(OR(C3626=1,C3626=E3626),0.4,0.2/(E3626-2))))</f>
        <v/>
      </c>
      <c r="G3626">
        <f>IF(C3626=1,1,0)</f>
        <v/>
      </c>
      <c r="H3626">
        <f>IF(C3626=E3626,1,0)</f>
        <v/>
      </c>
      <c r="I3626">
        <f>1/E3626</f>
        <v/>
      </c>
      <c r="J3626" s="28">
        <f>F3626*D3626</f>
        <v/>
      </c>
      <c r="K3626" s="28">
        <f>G3626*D3626</f>
        <v/>
      </c>
      <c r="L3626" s="28">
        <f>H3626*D3626</f>
        <v/>
      </c>
      <c r="M3626" s="28">
        <f>I3626*D3626</f>
        <v/>
      </c>
    </row>
    <row r="3627">
      <c r="A3627" t="inlineStr">
        <is>
          <t>PRO-01241</t>
        </is>
      </c>
      <c r="B3627" t="inlineStr">
        <is>
          <t>google</t>
        </is>
      </c>
      <c r="C3627" t="n">
        <v>2</v>
      </c>
      <c r="D3627" s="28" t="n">
        <v>0</v>
      </c>
      <c r="E3627" t="n">
        <v>2</v>
      </c>
      <c r="F3627">
        <f>IF(E3627=1,1,IF(E3627=2,0.5,IF(OR(C3627=1,C3627=E3627),0.4,0.2/(E3627-2))))</f>
        <v/>
      </c>
      <c r="G3627">
        <f>IF(C3627=1,1,0)</f>
        <v/>
      </c>
      <c r="H3627">
        <f>IF(C3627=E3627,1,0)</f>
        <v/>
      </c>
      <c r="I3627">
        <f>1/E3627</f>
        <v/>
      </c>
      <c r="J3627" s="28">
        <f>F3627*D3627</f>
        <v/>
      </c>
      <c r="K3627" s="28">
        <f>G3627*D3627</f>
        <v/>
      </c>
      <c r="L3627" s="28">
        <f>H3627*D3627</f>
        <v/>
      </c>
      <c r="M3627" s="28">
        <f>I3627*D3627</f>
        <v/>
      </c>
    </row>
    <row r="3628">
      <c r="A3628" t="inlineStr">
        <is>
          <t>PRO-01242</t>
        </is>
      </c>
      <c r="B3628" t="inlineStr">
        <is>
          <t>linkedin</t>
        </is>
      </c>
      <c r="C3628" t="n">
        <v>1</v>
      </c>
      <c r="D3628" s="28" t="n">
        <v>115700</v>
      </c>
      <c r="E3628" t="n">
        <v>3</v>
      </c>
      <c r="F3628">
        <f>IF(E3628=1,1,IF(E3628=2,0.5,IF(OR(C3628=1,C3628=E3628),0.4,0.2/(E3628-2))))</f>
        <v/>
      </c>
      <c r="G3628">
        <f>IF(C3628=1,1,0)</f>
        <v/>
      </c>
      <c r="H3628">
        <f>IF(C3628=E3628,1,0)</f>
        <v/>
      </c>
      <c r="I3628">
        <f>1/E3628</f>
        <v/>
      </c>
      <c r="J3628" s="28">
        <f>F3628*D3628</f>
        <v/>
      </c>
      <c r="K3628" s="28">
        <f>G3628*D3628</f>
        <v/>
      </c>
      <c r="L3628" s="28">
        <f>H3628*D3628</f>
        <v/>
      </c>
      <c r="M3628" s="28">
        <f>I3628*D3628</f>
        <v/>
      </c>
    </row>
    <row r="3629">
      <c r="A3629" t="inlineStr">
        <is>
          <t>PRO-01242</t>
        </is>
      </c>
      <c r="B3629" t="inlineStr">
        <is>
          <t>programmatic</t>
        </is>
      </c>
      <c r="C3629" t="n">
        <v>2</v>
      </c>
      <c r="D3629" s="28" t="n">
        <v>115700</v>
      </c>
      <c r="E3629" t="n">
        <v>3</v>
      </c>
      <c r="F3629">
        <f>IF(E3629=1,1,IF(E3629=2,0.5,IF(OR(C3629=1,C3629=E3629),0.4,0.2/(E3629-2))))</f>
        <v/>
      </c>
      <c r="G3629">
        <f>IF(C3629=1,1,0)</f>
        <v/>
      </c>
      <c r="H3629">
        <f>IF(C3629=E3629,1,0)</f>
        <v/>
      </c>
      <c r="I3629">
        <f>1/E3629</f>
        <v/>
      </c>
      <c r="J3629" s="28">
        <f>F3629*D3629</f>
        <v/>
      </c>
      <c r="K3629" s="28">
        <f>G3629*D3629</f>
        <v/>
      </c>
      <c r="L3629" s="28">
        <f>H3629*D3629</f>
        <v/>
      </c>
      <c r="M3629" s="28">
        <f>I3629*D3629</f>
        <v/>
      </c>
    </row>
    <row r="3630">
      <c r="A3630" t="inlineStr">
        <is>
          <t>PRO-01242</t>
        </is>
      </c>
      <c r="B3630" t="inlineStr">
        <is>
          <t>g2</t>
        </is>
      </c>
      <c r="C3630" t="n">
        <v>3</v>
      </c>
      <c r="D3630" s="28" t="n">
        <v>115700</v>
      </c>
      <c r="E3630" t="n">
        <v>3</v>
      </c>
      <c r="F3630">
        <f>IF(E3630=1,1,IF(E3630=2,0.5,IF(OR(C3630=1,C3630=E3630),0.4,0.2/(E3630-2))))</f>
        <v/>
      </c>
      <c r="G3630">
        <f>IF(C3630=1,1,0)</f>
        <v/>
      </c>
      <c r="H3630">
        <f>IF(C3630=E3630,1,0)</f>
        <v/>
      </c>
      <c r="I3630">
        <f>1/E3630</f>
        <v/>
      </c>
      <c r="J3630" s="28">
        <f>F3630*D3630</f>
        <v/>
      </c>
      <c r="K3630" s="28">
        <f>G3630*D3630</f>
        <v/>
      </c>
      <c r="L3630" s="28">
        <f>H3630*D3630</f>
        <v/>
      </c>
      <c r="M3630" s="28">
        <f>I3630*D3630</f>
        <v/>
      </c>
    </row>
    <row r="3631">
      <c r="A3631" t="inlineStr">
        <is>
          <t>PRO-01243</t>
        </is>
      </c>
      <c r="B3631" t="inlineStr">
        <is>
          <t>linkedin</t>
        </is>
      </c>
      <c r="C3631" t="n">
        <v>1</v>
      </c>
      <c r="D3631" s="28" t="n">
        <v>82947</v>
      </c>
      <c r="E3631" t="n">
        <v>4</v>
      </c>
      <c r="F3631">
        <f>IF(E3631=1,1,IF(E3631=2,0.5,IF(OR(C3631=1,C3631=E3631),0.4,0.2/(E3631-2))))</f>
        <v/>
      </c>
      <c r="G3631">
        <f>IF(C3631=1,1,0)</f>
        <v/>
      </c>
      <c r="H3631">
        <f>IF(C3631=E3631,1,0)</f>
        <v/>
      </c>
      <c r="I3631">
        <f>1/E3631</f>
        <v/>
      </c>
      <c r="J3631" s="28">
        <f>F3631*D3631</f>
        <v/>
      </c>
      <c r="K3631" s="28">
        <f>G3631*D3631</f>
        <v/>
      </c>
      <c r="L3631" s="28">
        <f>H3631*D3631</f>
        <v/>
      </c>
      <c r="M3631" s="28">
        <f>I3631*D3631</f>
        <v/>
      </c>
    </row>
    <row r="3632">
      <c r="A3632" t="inlineStr">
        <is>
          <t>PRO-01243</t>
        </is>
      </c>
      <c r="B3632" t="inlineStr">
        <is>
          <t>google</t>
        </is>
      </c>
      <c r="C3632" t="n">
        <v>2</v>
      </c>
      <c r="D3632" s="28" t="n">
        <v>82947</v>
      </c>
      <c r="E3632" t="n">
        <v>4</v>
      </c>
      <c r="F3632">
        <f>IF(E3632=1,1,IF(E3632=2,0.5,IF(OR(C3632=1,C3632=E3632),0.4,0.2/(E3632-2))))</f>
        <v/>
      </c>
      <c r="G3632">
        <f>IF(C3632=1,1,0)</f>
        <v/>
      </c>
      <c r="H3632">
        <f>IF(C3632=E3632,1,0)</f>
        <v/>
      </c>
      <c r="I3632">
        <f>1/E3632</f>
        <v/>
      </c>
      <c r="J3632" s="28">
        <f>F3632*D3632</f>
        <v/>
      </c>
      <c r="K3632" s="28">
        <f>G3632*D3632</f>
        <v/>
      </c>
      <c r="L3632" s="28">
        <f>H3632*D3632</f>
        <v/>
      </c>
      <c r="M3632" s="28">
        <f>I3632*D3632</f>
        <v/>
      </c>
    </row>
    <row r="3633">
      <c r="A3633" t="inlineStr">
        <is>
          <t>PRO-01243</t>
        </is>
      </c>
      <c r="B3633" t="inlineStr">
        <is>
          <t>g2</t>
        </is>
      </c>
      <c r="C3633" t="n">
        <v>3</v>
      </c>
      <c r="D3633" s="28" t="n">
        <v>82947</v>
      </c>
      <c r="E3633" t="n">
        <v>4</v>
      </c>
      <c r="F3633">
        <f>IF(E3633=1,1,IF(E3633=2,0.5,IF(OR(C3633=1,C3633=E3633),0.4,0.2/(E3633-2))))</f>
        <v/>
      </c>
      <c r="G3633">
        <f>IF(C3633=1,1,0)</f>
        <v/>
      </c>
      <c r="H3633">
        <f>IF(C3633=E3633,1,0)</f>
        <v/>
      </c>
      <c r="I3633">
        <f>1/E3633</f>
        <v/>
      </c>
      <c r="J3633" s="28">
        <f>F3633*D3633</f>
        <v/>
      </c>
      <c r="K3633" s="28">
        <f>G3633*D3633</f>
        <v/>
      </c>
      <c r="L3633" s="28">
        <f>H3633*D3633</f>
        <v/>
      </c>
      <c r="M3633" s="28">
        <f>I3633*D3633</f>
        <v/>
      </c>
    </row>
    <row r="3634">
      <c r="A3634" t="inlineStr">
        <is>
          <t>PRO-01243</t>
        </is>
      </c>
      <c r="B3634" t="inlineStr">
        <is>
          <t>g2</t>
        </is>
      </c>
      <c r="C3634" t="n">
        <v>4</v>
      </c>
      <c r="D3634" s="28" t="n">
        <v>82947</v>
      </c>
      <c r="E3634" t="n">
        <v>4</v>
      </c>
      <c r="F3634">
        <f>IF(E3634=1,1,IF(E3634=2,0.5,IF(OR(C3634=1,C3634=E3634),0.4,0.2/(E3634-2))))</f>
        <v/>
      </c>
      <c r="G3634">
        <f>IF(C3634=1,1,0)</f>
        <v/>
      </c>
      <c r="H3634">
        <f>IF(C3634=E3634,1,0)</f>
        <v/>
      </c>
      <c r="I3634">
        <f>1/E3634</f>
        <v/>
      </c>
      <c r="J3634" s="28">
        <f>F3634*D3634</f>
        <v/>
      </c>
      <c r="K3634" s="28">
        <f>G3634*D3634</f>
        <v/>
      </c>
      <c r="L3634" s="28">
        <f>H3634*D3634</f>
        <v/>
      </c>
      <c r="M3634" s="28">
        <f>I3634*D3634</f>
        <v/>
      </c>
    </row>
    <row r="3635">
      <c r="A3635" t="inlineStr">
        <is>
          <t>PRO-01244</t>
        </is>
      </c>
      <c r="B3635" t="inlineStr">
        <is>
          <t>google</t>
        </is>
      </c>
      <c r="C3635" t="n">
        <v>1</v>
      </c>
      <c r="D3635" s="28" t="n">
        <v>0</v>
      </c>
      <c r="E3635" t="n">
        <v>3</v>
      </c>
      <c r="F3635">
        <f>IF(E3635=1,1,IF(E3635=2,0.5,IF(OR(C3635=1,C3635=E3635),0.4,0.2/(E3635-2))))</f>
        <v/>
      </c>
      <c r="G3635">
        <f>IF(C3635=1,1,0)</f>
        <v/>
      </c>
      <c r="H3635">
        <f>IF(C3635=E3635,1,0)</f>
        <v/>
      </c>
      <c r="I3635">
        <f>1/E3635</f>
        <v/>
      </c>
      <c r="J3635" s="28">
        <f>F3635*D3635</f>
        <v/>
      </c>
      <c r="K3635" s="28">
        <f>G3635*D3635</f>
        <v/>
      </c>
      <c r="L3635" s="28">
        <f>H3635*D3635</f>
        <v/>
      </c>
      <c r="M3635" s="28">
        <f>I3635*D3635</f>
        <v/>
      </c>
    </row>
    <row r="3636">
      <c r="A3636" t="inlineStr">
        <is>
          <t>PRO-01244</t>
        </is>
      </c>
      <c r="B3636" t="inlineStr">
        <is>
          <t>programmatic</t>
        </is>
      </c>
      <c r="C3636" t="n">
        <v>2</v>
      </c>
      <c r="D3636" s="28" t="n">
        <v>0</v>
      </c>
      <c r="E3636" t="n">
        <v>3</v>
      </c>
      <c r="F3636">
        <f>IF(E3636=1,1,IF(E3636=2,0.5,IF(OR(C3636=1,C3636=E3636),0.4,0.2/(E3636-2))))</f>
        <v/>
      </c>
      <c r="G3636">
        <f>IF(C3636=1,1,0)</f>
        <v/>
      </c>
      <c r="H3636">
        <f>IF(C3636=E3636,1,0)</f>
        <v/>
      </c>
      <c r="I3636">
        <f>1/E3636</f>
        <v/>
      </c>
      <c r="J3636" s="28">
        <f>F3636*D3636</f>
        <v/>
      </c>
      <c r="K3636" s="28">
        <f>G3636*D3636</f>
        <v/>
      </c>
      <c r="L3636" s="28">
        <f>H3636*D3636</f>
        <v/>
      </c>
      <c r="M3636" s="28">
        <f>I3636*D3636</f>
        <v/>
      </c>
    </row>
    <row r="3637">
      <c r="A3637" t="inlineStr">
        <is>
          <t>PRO-01244</t>
        </is>
      </c>
      <c r="B3637" t="inlineStr">
        <is>
          <t>g2</t>
        </is>
      </c>
      <c r="C3637" t="n">
        <v>3</v>
      </c>
      <c r="D3637" s="28" t="n">
        <v>0</v>
      </c>
      <c r="E3637" t="n">
        <v>3</v>
      </c>
      <c r="F3637">
        <f>IF(E3637=1,1,IF(E3637=2,0.5,IF(OR(C3637=1,C3637=E3637),0.4,0.2/(E3637-2))))</f>
        <v/>
      </c>
      <c r="G3637">
        <f>IF(C3637=1,1,0)</f>
        <v/>
      </c>
      <c r="H3637">
        <f>IF(C3637=E3637,1,0)</f>
        <v/>
      </c>
      <c r="I3637">
        <f>1/E3637</f>
        <v/>
      </c>
      <c r="J3637" s="28">
        <f>F3637*D3637</f>
        <v/>
      </c>
      <c r="K3637" s="28">
        <f>G3637*D3637</f>
        <v/>
      </c>
      <c r="L3637" s="28">
        <f>H3637*D3637</f>
        <v/>
      </c>
      <c r="M3637" s="28">
        <f>I3637*D3637</f>
        <v/>
      </c>
    </row>
    <row r="3638">
      <c r="A3638" t="inlineStr">
        <is>
          <t>PRO-01245</t>
        </is>
      </c>
      <c r="B3638" t="inlineStr">
        <is>
          <t>linkedin</t>
        </is>
      </c>
      <c r="C3638" t="n">
        <v>1</v>
      </c>
      <c r="D3638" s="28" t="n">
        <v>97756</v>
      </c>
      <c r="E3638" t="n">
        <v>3</v>
      </c>
      <c r="F3638">
        <f>IF(E3638=1,1,IF(E3638=2,0.5,IF(OR(C3638=1,C3638=E3638),0.4,0.2/(E3638-2))))</f>
        <v/>
      </c>
      <c r="G3638">
        <f>IF(C3638=1,1,0)</f>
        <v/>
      </c>
      <c r="H3638">
        <f>IF(C3638=E3638,1,0)</f>
        <v/>
      </c>
      <c r="I3638">
        <f>1/E3638</f>
        <v/>
      </c>
      <c r="J3638" s="28">
        <f>F3638*D3638</f>
        <v/>
      </c>
      <c r="K3638" s="28">
        <f>G3638*D3638</f>
        <v/>
      </c>
      <c r="L3638" s="28">
        <f>H3638*D3638</f>
        <v/>
      </c>
      <c r="M3638" s="28">
        <f>I3638*D3638</f>
        <v/>
      </c>
    </row>
    <row r="3639">
      <c r="A3639" t="inlineStr">
        <is>
          <t>PRO-01245</t>
        </is>
      </c>
      <c r="B3639" t="inlineStr">
        <is>
          <t>g2</t>
        </is>
      </c>
      <c r="C3639" t="n">
        <v>2</v>
      </c>
      <c r="D3639" s="28" t="n">
        <v>97756</v>
      </c>
      <c r="E3639" t="n">
        <v>3</v>
      </c>
      <c r="F3639">
        <f>IF(E3639=1,1,IF(E3639=2,0.5,IF(OR(C3639=1,C3639=E3639),0.4,0.2/(E3639-2))))</f>
        <v/>
      </c>
      <c r="G3639">
        <f>IF(C3639=1,1,0)</f>
        <v/>
      </c>
      <c r="H3639">
        <f>IF(C3639=E3639,1,0)</f>
        <v/>
      </c>
      <c r="I3639">
        <f>1/E3639</f>
        <v/>
      </c>
      <c r="J3639" s="28">
        <f>F3639*D3639</f>
        <v/>
      </c>
      <c r="K3639" s="28">
        <f>G3639*D3639</f>
        <v/>
      </c>
      <c r="L3639" s="28">
        <f>H3639*D3639</f>
        <v/>
      </c>
      <c r="M3639" s="28">
        <f>I3639*D3639</f>
        <v/>
      </c>
    </row>
    <row r="3640">
      <c r="A3640" t="inlineStr">
        <is>
          <t>PRO-01245</t>
        </is>
      </c>
      <c r="B3640" t="inlineStr">
        <is>
          <t>g2</t>
        </is>
      </c>
      <c r="C3640" t="n">
        <v>3</v>
      </c>
      <c r="D3640" s="28" t="n">
        <v>97756</v>
      </c>
      <c r="E3640" t="n">
        <v>3</v>
      </c>
      <c r="F3640">
        <f>IF(E3640=1,1,IF(E3640=2,0.5,IF(OR(C3640=1,C3640=E3640),0.4,0.2/(E3640-2))))</f>
        <v/>
      </c>
      <c r="G3640">
        <f>IF(C3640=1,1,0)</f>
        <v/>
      </c>
      <c r="H3640">
        <f>IF(C3640=E3640,1,0)</f>
        <v/>
      </c>
      <c r="I3640">
        <f>1/E3640</f>
        <v/>
      </c>
      <c r="J3640" s="28">
        <f>F3640*D3640</f>
        <v/>
      </c>
      <c r="K3640" s="28">
        <f>G3640*D3640</f>
        <v/>
      </c>
      <c r="L3640" s="28">
        <f>H3640*D3640</f>
        <v/>
      </c>
      <c r="M3640" s="28">
        <f>I3640*D3640</f>
        <v/>
      </c>
    </row>
    <row r="3641">
      <c r="A3641" t="inlineStr">
        <is>
          <t>PRO-01246</t>
        </is>
      </c>
      <c r="B3641" t="inlineStr">
        <is>
          <t>linkedin</t>
        </is>
      </c>
      <c r="C3641" t="n">
        <v>1</v>
      </c>
      <c r="D3641" s="28" t="n">
        <v>0</v>
      </c>
      <c r="E3641" t="n">
        <v>2</v>
      </c>
      <c r="F3641">
        <f>IF(E3641=1,1,IF(E3641=2,0.5,IF(OR(C3641=1,C3641=E3641),0.4,0.2/(E3641-2))))</f>
        <v/>
      </c>
      <c r="G3641">
        <f>IF(C3641=1,1,0)</f>
        <v/>
      </c>
      <c r="H3641">
        <f>IF(C3641=E3641,1,0)</f>
        <v/>
      </c>
      <c r="I3641">
        <f>1/E3641</f>
        <v/>
      </c>
      <c r="J3641" s="28">
        <f>F3641*D3641</f>
        <v/>
      </c>
      <c r="K3641" s="28">
        <f>G3641*D3641</f>
        <v/>
      </c>
      <c r="L3641" s="28">
        <f>H3641*D3641</f>
        <v/>
      </c>
      <c r="M3641" s="28">
        <f>I3641*D3641</f>
        <v/>
      </c>
    </row>
    <row r="3642">
      <c r="A3642" t="inlineStr">
        <is>
          <t>PRO-01246</t>
        </is>
      </c>
      <c r="B3642" t="inlineStr">
        <is>
          <t>linkedin</t>
        </is>
      </c>
      <c r="C3642" t="n">
        <v>2</v>
      </c>
      <c r="D3642" s="28" t="n">
        <v>0</v>
      </c>
      <c r="E3642" t="n">
        <v>2</v>
      </c>
      <c r="F3642">
        <f>IF(E3642=1,1,IF(E3642=2,0.5,IF(OR(C3642=1,C3642=E3642),0.4,0.2/(E3642-2))))</f>
        <v/>
      </c>
      <c r="G3642">
        <f>IF(C3642=1,1,0)</f>
        <v/>
      </c>
      <c r="H3642">
        <f>IF(C3642=E3642,1,0)</f>
        <v/>
      </c>
      <c r="I3642">
        <f>1/E3642</f>
        <v/>
      </c>
      <c r="J3642" s="28">
        <f>F3642*D3642</f>
        <v/>
      </c>
      <c r="K3642" s="28">
        <f>G3642*D3642</f>
        <v/>
      </c>
      <c r="L3642" s="28">
        <f>H3642*D3642</f>
        <v/>
      </c>
      <c r="M3642" s="28">
        <f>I3642*D3642</f>
        <v/>
      </c>
    </row>
    <row r="3643">
      <c r="A3643" t="inlineStr">
        <is>
          <t>PRO-01247</t>
        </is>
      </c>
      <c r="B3643" t="inlineStr">
        <is>
          <t>google</t>
        </is>
      </c>
      <c r="C3643" t="n">
        <v>1</v>
      </c>
      <c r="D3643" s="28" t="n">
        <v>0</v>
      </c>
      <c r="E3643" t="n">
        <v>4</v>
      </c>
      <c r="F3643">
        <f>IF(E3643=1,1,IF(E3643=2,0.5,IF(OR(C3643=1,C3643=E3643),0.4,0.2/(E3643-2))))</f>
        <v/>
      </c>
      <c r="G3643">
        <f>IF(C3643=1,1,0)</f>
        <v/>
      </c>
      <c r="H3643">
        <f>IF(C3643=E3643,1,0)</f>
        <v/>
      </c>
      <c r="I3643">
        <f>1/E3643</f>
        <v/>
      </c>
      <c r="J3643" s="28">
        <f>F3643*D3643</f>
        <v/>
      </c>
      <c r="K3643" s="28">
        <f>G3643*D3643</f>
        <v/>
      </c>
      <c r="L3643" s="28">
        <f>H3643*D3643</f>
        <v/>
      </c>
      <c r="M3643" s="28">
        <f>I3643*D3643</f>
        <v/>
      </c>
    </row>
    <row r="3644">
      <c r="A3644" t="inlineStr">
        <is>
          <t>PRO-01247</t>
        </is>
      </c>
      <c r="B3644" t="inlineStr">
        <is>
          <t>linkedin</t>
        </is>
      </c>
      <c r="C3644" t="n">
        <v>2</v>
      </c>
      <c r="D3644" s="28" t="n">
        <v>0</v>
      </c>
      <c r="E3644" t="n">
        <v>4</v>
      </c>
      <c r="F3644">
        <f>IF(E3644=1,1,IF(E3644=2,0.5,IF(OR(C3644=1,C3644=E3644),0.4,0.2/(E3644-2))))</f>
        <v/>
      </c>
      <c r="G3644">
        <f>IF(C3644=1,1,0)</f>
        <v/>
      </c>
      <c r="H3644">
        <f>IF(C3644=E3644,1,0)</f>
        <v/>
      </c>
      <c r="I3644">
        <f>1/E3644</f>
        <v/>
      </c>
      <c r="J3644" s="28">
        <f>F3644*D3644</f>
        <v/>
      </c>
      <c r="K3644" s="28">
        <f>G3644*D3644</f>
        <v/>
      </c>
      <c r="L3644" s="28">
        <f>H3644*D3644</f>
        <v/>
      </c>
      <c r="M3644" s="28">
        <f>I3644*D3644</f>
        <v/>
      </c>
    </row>
    <row r="3645">
      <c r="A3645" t="inlineStr">
        <is>
          <t>PRO-01247</t>
        </is>
      </c>
      <c r="B3645" t="inlineStr">
        <is>
          <t>g2</t>
        </is>
      </c>
      <c r="C3645" t="n">
        <v>3</v>
      </c>
      <c r="D3645" s="28" t="n">
        <v>0</v>
      </c>
      <c r="E3645" t="n">
        <v>4</v>
      </c>
      <c r="F3645">
        <f>IF(E3645=1,1,IF(E3645=2,0.5,IF(OR(C3645=1,C3645=E3645),0.4,0.2/(E3645-2))))</f>
        <v/>
      </c>
      <c r="G3645">
        <f>IF(C3645=1,1,0)</f>
        <v/>
      </c>
      <c r="H3645">
        <f>IF(C3645=E3645,1,0)</f>
        <v/>
      </c>
      <c r="I3645">
        <f>1/E3645</f>
        <v/>
      </c>
      <c r="J3645" s="28">
        <f>F3645*D3645</f>
        <v/>
      </c>
      <c r="K3645" s="28">
        <f>G3645*D3645</f>
        <v/>
      </c>
      <c r="L3645" s="28">
        <f>H3645*D3645</f>
        <v/>
      </c>
      <c r="M3645" s="28">
        <f>I3645*D3645</f>
        <v/>
      </c>
    </row>
    <row r="3646">
      <c r="A3646" t="inlineStr">
        <is>
          <t>PRO-01247</t>
        </is>
      </c>
      <c r="B3646" t="inlineStr">
        <is>
          <t>g2</t>
        </is>
      </c>
      <c r="C3646" t="n">
        <v>4</v>
      </c>
      <c r="D3646" s="28" t="n">
        <v>0</v>
      </c>
      <c r="E3646" t="n">
        <v>4</v>
      </c>
      <c r="F3646">
        <f>IF(E3646=1,1,IF(E3646=2,0.5,IF(OR(C3646=1,C3646=E3646),0.4,0.2/(E3646-2))))</f>
        <v/>
      </c>
      <c r="G3646">
        <f>IF(C3646=1,1,0)</f>
        <v/>
      </c>
      <c r="H3646">
        <f>IF(C3646=E3646,1,0)</f>
        <v/>
      </c>
      <c r="I3646">
        <f>1/E3646</f>
        <v/>
      </c>
      <c r="J3646" s="28">
        <f>F3646*D3646</f>
        <v/>
      </c>
      <c r="K3646" s="28">
        <f>G3646*D3646</f>
        <v/>
      </c>
      <c r="L3646" s="28">
        <f>H3646*D3646</f>
        <v/>
      </c>
      <c r="M3646" s="28">
        <f>I3646*D3646</f>
        <v/>
      </c>
    </row>
    <row r="3647">
      <c r="A3647" t="inlineStr">
        <is>
          <t>PRO-01248</t>
        </is>
      </c>
      <c r="B3647" t="inlineStr">
        <is>
          <t>google</t>
        </is>
      </c>
      <c r="C3647" t="n">
        <v>1</v>
      </c>
      <c r="D3647" s="28" t="n">
        <v>75233</v>
      </c>
      <c r="E3647" t="n">
        <v>4</v>
      </c>
      <c r="F3647">
        <f>IF(E3647=1,1,IF(E3647=2,0.5,IF(OR(C3647=1,C3647=E3647),0.4,0.2/(E3647-2))))</f>
        <v/>
      </c>
      <c r="G3647">
        <f>IF(C3647=1,1,0)</f>
        <v/>
      </c>
      <c r="H3647">
        <f>IF(C3647=E3647,1,0)</f>
        <v/>
      </c>
      <c r="I3647">
        <f>1/E3647</f>
        <v/>
      </c>
      <c r="J3647" s="28">
        <f>F3647*D3647</f>
        <v/>
      </c>
      <c r="K3647" s="28">
        <f>G3647*D3647</f>
        <v/>
      </c>
      <c r="L3647" s="28">
        <f>H3647*D3647</f>
        <v/>
      </c>
      <c r="M3647" s="28">
        <f>I3647*D3647</f>
        <v/>
      </c>
    </row>
    <row r="3648">
      <c r="A3648" t="inlineStr">
        <is>
          <t>PRO-01248</t>
        </is>
      </c>
      <c r="B3648" t="inlineStr">
        <is>
          <t>g2</t>
        </is>
      </c>
      <c r="C3648" t="n">
        <v>2</v>
      </c>
      <c r="D3648" s="28" t="n">
        <v>75233</v>
      </c>
      <c r="E3648" t="n">
        <v>4</v>
      </c>
      <c r="F3648">
        <f>IF(E3648=1,1,IF(E3648=2,0.5,IF(OR(C3648=1,C3648=E3648),0.4,0.2/(E3648-2))))</f>
        <v/>
      </c>
      <c r="G3648">
        <f>IF(C3648=1,1,0)</f>
        <v/>
      </c>
      <c r="H3648">
        <f>IF(C3648=E3648,1,0)</f>
        <v/>
      </c>
      <c r="I3648">
        <f>1/E3648</f>
        <v/>
      </c>
      <c r="J3648" s="28">
        <f>F3648*D3648</f>
        <v/>
      </c>
      <c r="K3648" s="28">
        <f>G3648*D3648</f>
        <v/>
      </c>
      <c r="L3648" s="28">
        <f>H3648*D3648</f>
        <v/>
      </c>
      <c r="M3648" s="28">
        <f>I3648*D3648</f>
        <v/>
      </c>
    </row>
    <row r="3649">
      <c r="A3649" t="inlineStr">
        <is>
          <t>PRO-01248</t>
        </is>
      </c>
      <c r="B3649" t="inlineStr">
        <is>
          <t>google</t>
        </is>
      </c>
      <c r="C3649" t="n">
        <v>3</v>
      </c>
      <c r="D3649" s="28" t="n">
        <v>75233</v>
      </c>
      <c r="E3649" t="n">
        <v>4</v>
      </c>
      <c r="F3649">
        <f>IF(E3649=1,1,IF(E3649=2,0.5,IF(OR(C3649=1,C3649=E3649),0.4,0.2/(E3649-2))))</f>
        <v/>
      </c>
      <c r="G3649">
        <f>IF(C3649=1,1,0)</f>
        <v/>
      </c>
      <c r="H3649">
        <f>IF(C3649=E3649,1,0)</f>
        <v/>
      </c>
      <c r="I3649">
        <f>1/E3649</f>
        <v/>
      </c>
      <c r="J3649" s="28">
        <f>F3649*D3649</f>
        <v/>
      </c>
      <c r="K3649" s="28">
        <f>G3649*D3649</f>
        <v/>
      </c>
      <c r="L3649" s="28">
        <f>H3649*D3649</f>
        <v/>
      </c>
      <c r="M3649" s="28">
        <f>I3649*D3649</f>
        <v/>
      </c>
    </row>
    <row r="3650">
      <c r="A3650" t="inlineStr">
        <is>
          <t>PRO-01248</t>
        </is>
      </c>
      <c r="B3650" t="inlineStr">
        <is>
          <t>google</t>
        </is>
      </c>
      <c r="C3650" t="n">
        <v>4</v>
      </c>
      <c r="D3650" s="28" t="n">
        <v>75233</v>
      </c>
      <c r="E3650" t="n">
        <v>4</v>
      </c>
      <c r="F3650">
        <f>IF(E3650=1,1,IF(E3650=2,0.5,IF(OR(C3650=1,C3650=E3650),0.4,0.2/(E3650-2))))</f>
        <v/>
      </c>
      <c r="G3650">
        <f>IF(C3650=1,1,0)</f>
        <v/>
      </c>
      <c r="H3650">
        <f>IF(C3650=E3650,1,0)</f>
        <v/>
      </c>
      <c r="I3650">
        <f>1/E3650</f>
        <v/>
      </c>
      <c r="J3650" s="28">
        <f>F3650*D3650</f>
        <v/>
      </c>
      <c r="K3650" s="28">
        <f>G3650*D3650</f>
        <v/>
      </c>
      <c r="L3650" s="28">
        <f>H3650*D3650</f>
        <v/>
      </c>
      <c r="M3650" s="28">
        <f>I3650*D3650</f>
        <v/>
      </c>
    </row>
    <row r="3651">
      <c r="A3651" t="inlineStr">
        <is>
          <t>PRO-01249</t>
        </is>
      </c>
      <c r="B3651" t="inlineStr">
        <is>
          <t>google</t>
        </is>
      </c>
      <c r="C3651" t="n">
        <v>1</v>
      </c>
      <c r="D3651" s="28" t="n">
        <v>97862</v>
      </c>
      <c r="E3651" t="n">
        <v>4</v>
      </c>
      <c r="F3651">
        <f>IF(E3651=1,1,IF(E3651=2,0.5,IF(OR(C3651=1,C3651=E3651),0.4,0.2/(E3651-2))))</f>
        <v/>
      </c>
      <c r="G3651">
        <f>IF(C3651=1,1,0)</f>
        <v/>
      </c>
      <c r="H3651">
        <f>IF(C3651=E3651,1,0)</f>
        <v/>
      </c>
      <c r="I3651">
        <f>1/E3651</f>
        <v/>
      </c>
      <c r="J3651" s="28">
        <f>F3651*D3651</f>
        <v/>
      </c>
      <c r="K3651" s="28">
        <f>G3651*D3651</f>
        <v/>
      </c>
      <c r="L3651" s="28">
        <f>H3651*D3651</f>
        <v/>
      </c>
      <c r="M3651" s="28">
        <f>I3651*D3651</f>
        <v/>
      </c>
    </row>
    <row r="3652">
      <c r="A3652" t="inlineStr">
        <is>
          <t>PRO-01249</t>
        </is>
      </c>
      <c r="B3652" t="inlineStr">
        <is>
          <t>linkedin</t>
        </is>
      </c>
      <c r="C3652" t="n">
        <v>2</v>
      </c>
      <c r="D3652" s="28" t="n">
        <v>97862</v>
      </c>
      <c r="E3652" t="n">
        <v>4</v>
      </c>
      <c r="F3652">
        <f>IF(E3652=1,1,IF(E3652=2,0.5,IF(OR(C3652=1,C3652=E3652),0.4,0.2/(E3652-2))))</f>
        <v/>
      </c>
      <c r="G3652">
        <f>IF(C3652=1,1,0)</f>
        <v/>
      </c>
      <c r="H3652">
        <f>IF(C3652=E3652,1,0)</f>
        <v/>
      </c>
      <c r="I3652">
        <f>1/E3652</f>
        <v/>
      </c>
      <c r="J3652" s="28">
        <f>F3652*D3652</f>
        <v/>
      </c>
      <c r="K3652" s="28">
        <f>G3652*D3652</f>
        <v/>
      </c>
      <c r="L3652" s="28">
        <f>H3652*D3652</f>
        <v/>
      </c>
      <c r="M3652" s="28">
        <f>I3652*D3652</f>
        <v/>
      </c>
    </row>
    <row r="3653">
      <c r="A3653" t="inlineStr">
        <is>
          <t>PRO-01249</t>
        </is>
      </c>
      <c r="B3653" t="inlineStr">
        <is>
          <t>linkedin</t>
        </is>
      </c>
      <c r="C3653" t="n">
        <v>3</v>
      </c>
      <c r="D3653" s="28" t="n">
        <v>97862</v>
      </c>
      <c r="E3653" t="n">
        <v>4</v>
      </c>
      <c r="F3653">
        <f>IF(E3653=1,1,IF(E3653=2,0.5,IF(OR(C3653=1,C3653=E3653),0.4,0.2/(E3653-2))))</f>
        <v/>
      </c>
      <c r="G3653">
        <f>IF(C3653=1,1,0)</f>
        <v/>
      </c>
      <c r="H3653">
        <f>IF(C3653=E3653,1,0)</f>
        <v/>
      </c>
      <c r="I3653">
        <f>1/E3653</f>
        <v/>
      </c>
      <c r="J3653" s="28">
        <f>F3653*D3653</f>
        <v/>
      </c>
      <c r="K3653" s="28">
        <f>G3653*D3653</f>
        <v/>
      </c>
      <c r="L3653" s="28">
        <f>H3653*D3653</f>
        <v/>
      </c>
      <c r="M3653" s="28">
        <f>I3653*D3653</f>
        <v/>
      </c>
    </row>
    <row r="3654">
      <c r="A3654" t="inlineStr">
        <is>
          <t>PRO-01249</t>
        </is>
      </c>
      <c r="B3654" t="inlineStr">
        <is>
          <t>programmatic</t>
        </is>
      </c>
      <c r="C3654" t="n">
        <v>4</v>
      </c>
      <c r="D3654" s="28" t="n">
        <v>97862</v>
      </c>
      <c r="E3654" t="n">
        <v>4</v>
      </c>
      <c r="F3654">
        <f>IF(E3654=1,1,IF(E3654=2,0.5,IF(OR(C3654=1,C3654=E3654),0.4,0.2/(E3654-2))))</f>
        <v/>
      </c>
      <c r="G3654">
        <f>IF(C3654=1,1,0)</f>
        <v/>
      </c>
      <c r="H3654">
        <f>IF(C3654=E3654,1,0)</f>
        <v/>
      </c>
      <c r="I3654">
        <f>1/E3654</f>
        <v/>
      </c>
      <c r="J3654" s="28">
        <f>F3654*D3654</f>
        <v/>
      </c>
      <c r="K3654" s="28">
        <f>G3654*D3654</f>
        <v/>
      </c>
      <c r="L3654" s="28">
        <f>H3654*D3654</f>
        <v/>
      </c>
      <c r="M3654" s="28">
        <f>I3654*D3654</f>
        <v/>
      </c>
    </row>
    <row r="3655">
      <c r="A3655" t="inlineStr">
        <is>
          <t>PRO-01250</t>
        </is>
      </c>
      <c r="B3655" t="inlineStr">
        <is>
          <t>google</t>
        </is>
      </c>
      <c r="C3655" t="n">
        <v>1</v>
      </c>
      <c r="D3655" s="28" t="n">
        <v>0</v>
      </c>
      <c r="E3655" t="n">
        <v>2</v>
      </c>
      <c r="F3655">
        <f>IF(E3655=1,1,IF(E3655=2,0.5,IF(OR(C3655=1,C3655=E3655),0.4,0.2/(E3655-2))))</f>
        <v/>
      </c>
      <c r="G3655">
        <f>IF(C3655=1,1,0)</f>
        <v/>
      </c>
      <c r="H3655">
        <f>IF(C3655=E3655,1,0)</f>
        <v/>
      </c>
      <c r="I3655">
        <f>1/E3655</f>
        <v/>
      </c>
      <c r="J3655" s="28">
        <f>F3655*D3655</f>
        <v/>
      </c>
      <c r="K3655" s="28">
        <f>G3655*D3655</f>
        <v/>
      </c>
      <c r="L3655" s="28">
        <f>H3655*D3655</f>
        <v/>
      </c>
      <c r="M3655" s="28">
        <f>I3655*D3655</f>
        <v/>
      </c>
    </row>
    <row r="3656">
      <c r="A3656" t="inlineStr">
        <is>
          <t>PRO-01250</t>
        </is>
      </c>
      <c r="B3656" t="inlineStr">
        <is>
          <t>g2</t>
        </is>
      </c>
      <c r="C3656" t="n">
        <v>2</v>
      </c>
      <c r="D3656" s="28" t="n">
        <v>0</v>
      </c>
      <c r="E3656" t="n">
        <v>2</v>
      </c>
      <c r="F3656">
        <f>IF(E3656=1,1,IF(E3656=2,0.5,IF(OR(C3656=1,C3656=E3656),0.4,0.2/(E3656-2))))</f>
        <v/>
      </c>
      <c r="G3656">
        <f>IF(C3656=1,1,0)</f>
        <v/>
      </c>
      <c r="H3656">
        <f>IF(C3656=E3656,1,0)</f>
        <v/>
      </c>
      <c r="I3656">
        <f>1/E3656</f>
        <v/>
      </c>
      <c r="J3656" s="28">
        <f>F3656*D3656</f>
        <v/>
      </c>
      <c r="K3656" s="28">
        <f>G3656*D3656</f>
        <v/>
      </c>
      <c r="L3656" s="28">
        <f>H3656*D3656</f>
        <v/>
      </c>
      <c r="M3656" s="28">
        <f>I3656*D3656</f>
        <v/>
      </c>
    </row>
    <row r="3657">
      <c r="A3657" t="inlineStr">
        <is>
          <t>PRO-01251</t>
        </is>
      </c>
      <c r="B3657" t="inlineStr">
        <is>
          <t>google</t>
        </is>
      </c>
      <c r="C3657" t="n">
        <v>1</v>
      </c>
      <c r="D3657" s="28" t="n">
        <v>0</v>
      </c>
      <c r="E3657" t="n">
        <v>4</v>
      </c>
      <c r="F3657">
        <f>IF(E3657=1,1,IF(E3657=2,0.5,IF(OR(C3657=1,C3657=E3657),0.4,0.2/(E3657-2))))</f>
        <v/>
      </c>
      <c r="G3657">
        <f>IF(C3657=1,1,0)</f>
        <v/>
      </c>
      <c r="H3657">
        <f>IF(C3657=E3657,1,0)</f>
        <v/>
      </c>
      <c r="I3657">
        <f>1/E3657</f>
        <v/>
      </c>
      <c r="J3657" s="28">
        <f>F3657*D3657</f>
        <v/>
      </c>
      <c r="K3657" s="28">
        <f>G3657*D3657</f>
        <v/>
      </c>
      <c r="L3657" s="28">
        <f>H3657*D3657</f>
        <v/>
      </c>
      <c r="M3657" s="28">
        <f>I3657*D3657</f>
        <v/>
      </c>
    </row>
    <row r="3658">
      <c r="A3658" t="inlineStr">
        <is>
          <t>PRO-01251</t>
        </is>
      </c>
      <c r="B3658" t="inlineStr">
        <is>
          <t>linkedin</t>
        </is>
      </c>
      <c r="C3658" t="n">
        <v>2</v>
      </c>
      <c r="D3658" s="28" t="n">
        <v>0</v>
      </c>
      <c r="E3658" t="n">
        <v>4</v>
      </c>
      <c r="F3658">
        <f>IF(E3658=1,1,IF(E3658=2,0.5,IF(OR(C3658=1,C3658=E3658),0.4,0.2/(E3658-2))))</f>
        <v/>
      </c>
      <c r="G3658">
        <f>IF(C3658=1,1,0)</f>
        <v/>
      </c>
      <c r="H3658">
        <f>IF(C3658=E3658,1,0)</f>
        <v/>
      </c>
      <c r="I3658">
        <f>1/E3658</f>
        <v/>
      </c>
      <c r="J3658" s="28">
        <f>F3658*D3658</f>
        <v/>
      </c>
      <c r="K3658" s="28">
        <f>G3658*D3658</f>
        <v/>
      </c>
      <c r="L3658" s="28">
        <f>H3658*D3658</f>
        <v/>
      </c>
      <c r="M3658" s="28">
        <f>I3658*D3658</f>
        <v/>
      </c>
    </row>
    <row r="3659">
      <c r="A3659" t="inlineStr">
        <is>
          <t>PRO-01251</t>
        </is>
      </c>
      <c r="B3659" t="inlineStr">
        <is>
          <t>g2</t>
        </is>
      </c>
      <c r="C3659" t="n">
        <v>3</v>
      </c>
      <c r="D3659" s="28" t="n">
        <v>0</v>
      </c>
      <c r="E3659" t="n">
        <v>4</v>
      </c>
      <c r="F3659">
        <f>IF(E3659=1,1,IF(E3659=2,0.5,IF(OR(C3659=1,C3659=E3659),0.4,0.2/(E3659-2))))</f>
        <v/>
      </c>
      <c r="G3659">
        <f>IF(C3659=1,1,0)</f>
        <v/>
      </c>
      <c r="H3659">
        <f>IF(C3659=E3659,1,0)</f>
        <v/>
      </c>
      <c r="I3659">
        <f>1/E3659</f>
        <v/>
      </c>
      <c r="J3659" s="28">
        <f>F3659*D3659</f>
        <v/>
      </c>
      <c r="K3659" s="28">
        <f>G3659*D3659</f>
        <v/>
      </c>
      <c r="L3659" s="28">
        <f>H3659*D3659</f>
        <v/>
      </c>
      <c r="M3659" s="28">
        <f>I3659*D3659</f>
        <v/>
      </c>
    </row>
    <row r="3660">
      <c r="A3660" t="inlineStr">
        <is>
          <t>PRO-01251</t>
        </is>
      </c>
      <c r="B3660" t="inlineStr">
        <is>
          <t>programmatic</t>
        </is>
      </c>
      <c r="C3660" t="n">
        <v>4</v>
      </c>
      <c r="D3660" s="28" t="n">
        <v>0</v>
      </c>
      <c r="E3660" t="n">
        <v>4</v>
      </c>
      <c r="F3660">
        <f>IF(E3660=1,1,IF(E3660=2,0.5,IF(OR(C3660=1,C3660=E3660),0.4,0.2/(E3660-2))))</f>
        <v/>
      </c>
      <c r="G3660">
        <f>IF(C3660=1,1,0)</f>
        <v/>
      </c>
      <c r="H3660">
        <f>IF(C3660=E3660,1,0)</f>
        <v/>
      </c>
      <c r="I3660">
        <f>1/E3660</f>
        <v/>
      </c>
      <c r="J3660" s="28">
        <f>F3660*D3660</f>
        <v/>
      </c>
      <c r="K3660" s="28">
        <f>G3660*D3660</f>
        <v/>
      </c>
      <c r="L3660" s="28">
        <f>H3660*D3660</f>
        <v/>
      </c>
      <c r="M3660" s="28">
        <f>I3660*D3660</f>
        <v/>
      </c>
    </row>
    <row r="3661">
      <c r="A3661" t="inlineStr">
        <is>
          <t>PRO-01252</t>
        </is>
      </c>
      <c r="B3661" t="inlineStr">
        <is>
          <t>google</t>
        </is>
      </c>
      <c r="C3661" t="n">
        <v>1</v>
      </c>
      <c r="D3661" s="28" t="n">
        <v>0</v>
      </c>
      <c r="E3661" t="n">
        <v>3</v>
      </c>
      <c r="F3661">
        <f>IF(E3661=1,1,IF(E3661=2,0.5,IF(OR(C3661=1,C3661=E3661),0.4,0.2/(E3661-2))))</f>
        <v/>
      </c>
      <c r="G3661">
        <f>IF(C3661=1,1,0)</f>
        <v/>
      </c>
      <c r="H3661">
        <f>IF(C3661=E3661,1,0)</f>
        <v/>
      </c>
      <c r="I3661">
        <f>1/E3661</f>
        <v/>
      </c>
      <c r="J3661" s="28">
        <f>F3661*D3661</f>
        <v/>
      </c>
      <c r="K3661" s="28">
        <f>G3661*D3661</f>
        <v/>
      </c>
      <c r="L3661" s="28">
        <f>H3661*D3661</f>
        <v/>
      </c>
      <c r="M3661" s="28">
        <f>I3661*D3661</f>
        <v/>
      </c>
    </row>
    <row r="3662">
      <c r="A3662" t="inlineStr">
        <is>
          <t>PRO-01252</t>
        </is>
      </c>
      <c r="B3662" t="inlineStr">
        <is>
          <t>programmatic</t>
        </is>
      </c>
      <c r="C3662" t="n">
        <v>2</v>
      </c>
      <c r="D3662" s="28" t="n">
        <v>0</v>
      </c>
      <c r="E3662" t="n">
        <v>3</v>
      </c>
      <c r="F3662">
        <f>IF(E3662=1,1,IF(E3662=2,0.5,IF(OR(C3662=1,C3662=E3662),0.4,0.2/(E3662-2))))</f>
        <v/>
      </c>
      <c r="G3662">
        <f>IF(C3662=1,1,0)</f>
        <v/>
      </c>
      <c r="H3662">
        <f>IF(C3662=E3662,1,0)</f>
        <v/>
      </c>
      <c r="I3662">
        <f>1/E3662</f>
        <v/>
      </c>
      <c r="J3662" s="28">
        <f>F3662*D3662</f>
        <v/>
      </c>
      <c r="K3662" s="28">
        <f>G3662*D3662</f>
        <v/>
      </c>
      <c r="L3662" s="28">
        <f>H3662*D3662</f>
        <v/>
      </c>
      <c r="M3662" s="28">
        <f>I3662*D3662</f>
        <v/>
      </c>
    </row>
    <row r="3663">
      <c r="A3663" t="inlineStr">
        <is>
          <t>PRO-01252</t>
        </is>
      </c>
      <c r="B3663" t="inlineStr">
        <is>
          <t>linkedin</t>
        </is>
      </c>
      <c r="C3663" t="n">
        <v>3</v>
      </c>
      <c r="D3663" s="28" t="n">
        <v>0</v>
      </c>
      <c r="E3663" t="n">
        <v>3</v>
      </c>
      <c r="F3663">
        <f>IF(E3663=1,1,IF(E3663=2,0.5,IF(OR(C3663=1,C3663=E3663),0.4,0.2/(E3663-2))))</f>
        <v/>
      </c>
      <c r="G3663">
        <f>IF(C3663=1,1,0)</f>
        <v/>
      </c>
      <c r="H3663">
        <f>IF(C3663=E3663,1,0)</f>
        <v/>
      </c>
      <c r="I3663">
        <f>1/E3663</f>
        <v/>
      </c>
      <c r="J3663" s="28">
        <f>F3663*D3663</f>
        <v/>
      </c>
      <c r="K3663" s="28">
        <f>G3663*D3663</f>
        <v/>
      </c>
      <c r="L3663" s="28">
        <f>H3663*D3663</f>
        <v/>
      </c>
      <c r="M3663" s="28">
        <f>I3663*D3663</f>
        <v/>
      </c>
    </row>
    <row r="3664">
      <c r="A3664" t="inlineStr">
        <is>
          <t>PRO-01253</t>
        </is>
      </c>
      <c r="B3664" t="inlineStr">
        <is>
          <t>google</t>
        </is>
      </c>
      <c r="C3664" t="n">
        <v>1</v>
      </c>
      <c r="D3664" s="28" t="n">
        <v>0</v>
      </c>
      <c r="E3664" t="n">
        <v>2</v>
      </c>
      <c r="F3664">
        <f>IF(E3664=1,1,IF(E3664=2,0.5,IF(OR(C3664=1,C3664=E3664),0.4,0.2/(E3664-2))))</f>
        <v/>
      </c>
      <c r="G3664">
        <f>IF(C3664=1,1,0)</f>
        <v/>
      </c>
      <c r="H3664">
        <f>IF(C3664=E3664,1,0)</f>
        <v/>
      </c>
      <c r="I3664">
        <f>1/E3664</f>
        <v/>
      </c>
      <c r="J3664" s="28">
        <f>F3664*D3664</f>
        <v/>
      </c>
      <c r="K3664" s="28">
        <f>G3664*D3664</f>
        <v/>
      </c>
      <c r="L3664" s="28">
        <f>H3664*D3664</f>
        <v/>
      </c>
      <c r="M3664" s="28">
        <f>I3664*D3664</f>
        <v/>
      </c>
    </row>
    <row r="3665">
      <c r="A3665" t="inlineStr">
        <is>
          <t>PRO-01253</t>
        </is>
      </c>
      <c r="B3665" t="inlineStr">
        <is>
          <t>google</t>
        </is>
      </c>
      <c r="C3665" t="n">
        <v>2</v>
      </c>
      <c r="D3665" s="28" t="n">
        <v>0</v>
      </c>
      <c r="E3665" t="n">
        <v>2</v>
      </c>
      <c r="F3665">
        <f>IF(E3665=1,1,IF(E3665=2,0.5,IF(OR(C3665=1,C3665=E3665),0.4,0.2/(E3665-2))))</f>
        <v/>
      </c>
      <c r="G3665">
        <f>IF(C3665=1,1,0)</f>
        <v/>
      </c>
      <c r="H3665">
        <f>IF(C3665=E3665,1,0)</f>
        <v/>
      </c>
      <c r="I3665">
        <f>1/E3665</f>
        <v/>
      </c>
      <c r="J3665" s="28">
        <f>F3665*D3665</f>
        <v/>
      </c>
      <c r="K3665" s="28">
        <f>G3665*D3665</f>
        <v/>
      </c>
      <c r="L3665" s="28">
        <f>H3665*D3665</f>
        <v/>
      </c>
      <c r="M3665" s="28">
        <f>I3665*D3665</f>
        <v/>
      </c>
    </row>
    <row r="3666">
      <c r="A3666" t="inlineStr">
        <is>
          <t>PRO-01254</t>
        </is>
      </c>
      <c r="B3666" t="inlineStr">
        <is>
          <t>google</t>
        </is>
      </c>
      <c r="C3666" t="n">
        <v>1</v>
      </c>
      <c r="D3666" s="28" t="n">
        <v>0</v>
      </c>
      <c r="E3666" t="n">
        <v>3</v>
      </c>
      <c r="F3666">
        <f>IF(E3666=1,1,IF(E3666=2,0.5,IF(OR(C3666=1,C3666=E3666),0.4,0.2/(E3666-2))))</f>
        <v/>
      </c>
      <c r="G3666">
        <f>IF(C3666=1,1,0)</f>
        <v/>
      </c>
      <c r="H3666">
        <f>IF(C3666=E3666,1,0)</f>
        <v/>
      </c>
      <c r="I3666">
        <f>1/E3666</f>
        <v/>
      </c>
      <c r="J3666" s="28">
        <f>F3666*D3666</f>
        <v/>
      </c>
      <c r="K3666" s="28">
        <f>G3666*D3666</f>
        <v/>
      </c>
      <c r="L3666" s="28">
        <f>H3666*D3666</f>
        <v/>
      </c>
      <c r="M3666" s="28">
        <f>I3666*D3666</f>
        <v/>
      </c>
    </row>
    <row r="3667">
      <c r="A3667" t="inlineStr">
        <is>
          <t>PRO-01254</t>
        </is>
      </c>
      <c r="B3667" t="inlineStr">
        <is>
          <t>google</t>
        </is>
      </c>
      <c r="C3667" t="n">
        <v>2</v>
      </c>
      <c r="D3667" s="28" t="n">
        <v>0</v>
      </c>
      <c r="E3667" t="n">
        <v>3</v>
      </c>
      <c r="F3667">
        <f>IF(E3667=1,1,IF(E3667=2,0.5,IF(OR(C3667=1,C3667=E3667),0.4,0.2/(E3667-2))))</f>
        <v/>
      </c>
      <c r="G3667">
        <f>IF(C3667=1,1,0)</f>
        <v/>
      </c>
      <c r="H3667">
        <f>IF(C3667=E3667,1,0)</f>
        <v/>
      </c>
      <c r="I3667">
        <f>1/E3667</f>
        <v/>
      </c>
      <c r="J3667" s="28">
        <f>F3667*D3667</f>
        <v/>
      </c>
      <c r="K3667" s="28">
        <f>G3667*D3667</f>
        <v/>
      </c>
      <c r="L3667" s="28">
        <f>H3667*D3667</f>
        <v/>
      </c>
      <c r="M3667" s="28">
        <f>I3667*D3667</f>
        <v/>
      </c>
    </row>
    <row r="3668">
      <c r="A3668" t="inlineStr">
        <is>
          <t>PRO-01254</t>
        </is>
      </c>
      <c r="B3668" t="inlineStr">
        <is>
          <t>google</t>
        </is>
      </c>
      <c r="C3668" t="n">
        <v>3</v>
      </c>
      <c r="D3668" s="28" t="n">
        <v>0</v>
      </c>
      <c r="E3668" t="n">
        <v>3</v>
      </c>
      <c r="F3668">
        <f>IF(E3668=1,1,IF(E3668=2,0.5,IF(OR(C3668=1,C3668=E3668),0.4,0.2/(E3668-2))))</f>
        <v/>
      </c>
      <c r="G3668">
        <f>IF(C3668=1,1,0)</f>
        <v/>
      </c>
      <c r="H3668">
        <f>IF(C3668=E3668,1,0)</f>
        <v/>
      </c>
      <c r="I3668">
        <f>1/E3668</f>
        <v/>
      </c>
      <c r="J3668" s="28">
        <f>F3668*D3668</f>
        <v/>
      </c>
      <c r="K3668" s="28">
        <f>G3668*D3668</f>
        <v/>
      </c>
      <c r="L3668" s="28">
        <f>H3668*D3668</f>
        <v/>
      </c>
      <c r="M3668" s="28">
        <f>I3668*D3668</f>
        <v/>
      </c>
    </row>
    <row r="3669">
      <c r="A3669" t="inlineStr">
        <is>
          <t>PRO-01255</t>
        </is>
      </c>
      <c r="B3669" t="inlineStr">
        <is>
          <t>linkedin</t>
        </is>
      </c>
      <c r="C3669" t="n">
        <v>1</v>
      </c>
      <c r="D3669" s="28" t="n">
        <v>0</v>
      </c>
      <c r="E3669" t="n">
        <v>4</v>
      </c>
      <c r="F3669">
        <f>IF(E3669=1,1,IF(E3669=2,0.5,IF(OR(C3669=1,C3669=E3669),0.4,0.2/(E3669-2))))</f>
        <v/>
      </c>
      <c r="G3669">
        <f>IF(C3669=1,1,0)</f>
        <v/>
      </c>
      <c r="H3669">
        <f>IF(C3669=E3669,1,0)</f>
        <v/>
      </c>
      <c r="I3669">
        <f>1/E3669</f>
        <v/>
      </c>
      <c r="J3669" s="28">
        <f>F3669*D3669</f>
        <v/>
      </c>
      <c r="K3669" s="28">
        <f>G3669*D3669</f>
        <v/>
      </c>
      <c r="L3669" s="28">
        <f>H3669*D3669</f>
        <v/>
      </c>
      <c r="M3669" s="28">
        <f>I3669*D3669</f>
        <v/>
      </c>
    </row>
    <row r="3670">
      <c r="A3670" t="inlineStr">
        <is>
          <t>PRO-01255</t>
        </is>
      </c>
      <c r="B3670" t="inlineStr">
        <is>
          <t>programmatic</t>
        </is>
      </c>
      <c r="C3670" t="n">
        <v>2</v>
      </c>
      <c r="D3670" s="28" t="n">
        <v>0</v>
      </c>
      <c r="E3670" t="n">
        <v>4</v>
      </c>
      <c r="F3670">
        <f>IF(E3670=1,1,IF(E3670=2,0.5,IF(OR(C3670=1,C3670=E3670),0.4,0.2/(E3670-2))))</f>
        <v/>
      </c>
      <c r="G3670">
        <f>IF(C3670=1,1,0)</f>
        <v/>
      </c>
      <c r="H3670">
        <f>IF(C3670=E3670,1,0)</f>
        <v/>
      </c>
      <c r="I3670">
        <f>1/E3670</f>
        <v/>
      </c>
      <c r="J3670" s="28">
        <f>F3670*D3670</f>
        <v/>
      </c>
      <c r="K3670" s="28">
        <f>G3670*D3670</f>
        <v/>
      </c>
      <c r="L3670" s="28">
        <f>H3670*D3670</f>
        <v/>
      </c>
      <c r="M3670" s="28">
        <f>I3670*D3670</f>
        <v/>
      </c>
    </row>
    <row r="3671">
      <c r="A3671" t="inlineStr">
        <is>
          <t>PRO-01255</t>
        </is>
      </c>
      <c r="B3671" t="inlineStr">
        <is>
          <t>linkedin</t>
        </is>
      </c>
      <c r="C3671" t="n">
        <v>3</v>
      </c>
      <c r="D3671" s="28" t="n">
        <v>0</v>
      </c>
      <c r="E3671" t="n">
        <v>4</v>
      </c>
      <c r="F3671">
        <f>IF(E3671=1,1,IF(E3671=2,0.5,IF(OR(C3671=1,C3671=E3671),0.4,0.2/(E3671-2))))</f>
        <v/>
      </c>
      <c r="G3671">
        <f>IF(C3671=1,1,0)</f>
        <v/>
      </c>
      <c r="H3671">
        <f>IF(C3671=E3671,1,0)</f>
        <v/>
      </c>
      <c r="I3671">
        <f>1/E3671</f>
        <v/>
      </c>
      <c r="J3671" s="28">
        <f>F3671*D3671</f>
        <v/>
      </c>
      <c r="K3671" s="28">
        <f>G3671*D3671</f>
        <v/>
      </c>
      <c r="L3671" s="28">
        <f>H3671*D3671</f>
        <v/>
      </c>
      <c r="M3671" s="28">
        <f>I3671*D3671</f>
        <v/>
      </c>
    </row>
    <row r="3672">
      <c r="A3672" t="inlineStr">
        <is>
          <t>PRO-01255</t>
        </is>
      </c>
      <c r="B3672" t="inlineStr">
        <is>
          <t>g2</t>
        </is>
      </c>
      <c r="C3672" t="n">
        <v>4</v>
      </c>
      <c r="D3672" s="28" t="n">
        <v>0</v>
      </c>
      <c r="E3672" t="n">
        <v>4</v>
      </c>
      <c r="F3672">
        <f>IF(E3672=1,1,IF(E3672=2,0.5,IF(OR(C3672=1,C3672=E3672),0.4,0.2/(E3672-2))))</f>
        <v/>
      </c>
      <c r="G3672">
        <f>IF(C3672=1,1,0)</f>
        <v/>
      </c>
      <c r="H3672">
        <f>IF(C3672=E3672,1,0)</f>
        <v/>
      </c>
      <c r="I3672">
        <f>1/E3672</f>
        <v/>
      </c>
      <c r="J3672" s="28">
        <f>F3672*D3672</f>
        <v/>
      </c>
      <c r="K3672" s="28">
        <f>G3672*D3672</f>
        <v/>
      </c>
      <c r="L3672" s="28">
        <f>H3672*D3672</f>
        <v/>
      </c>
      <c r="M3672" s="28">
        <f>I3672*D3672</f>
        <v/>
      </c>
    </row>
    <row r="3673">
      <c r="A3673" t="inlineStr">
        <is>
          <t>PRO-01256</t>
        </is>
      </c>
      <c r="B3673" t="inlineStr">
        <is>
          <t>linkedin</t>
        </is>
      </c>
      <c r="C3673" t="n">
        <v>1</v>
      </c>
      <c r="D3673" s="28" t="n">
        <v>0</v>
      </c>
      <c r="E3673" t="n">
        <v>2</v>
      </c>
      <c r="F3673">
        <f>IF(E3673=1,1,IF(E3673=2,0.5,IF(OR(C3673=1,C3673=E3673),0.4,0.2/(E3673-2))))</f>
        <v/>
      </c>
      <c r="G3673">
        <f>IF(C3673=1,1,0)</f>
        <v/>
      </c>
      <c r="H3673">
        <f>IF(C3673=E3673,1,0)</f>
        <v/>
      </c>
      <c r="I3673">
        <f>1/E3673</f>
        <v/>
      </c>
      <c r="J3673" s="28">
        <f>F3673*D3673</f>
        <v/>
      </c>
      <c r="K3673" s="28">
        <f>G3673*D3673</f>
        <v/>
      </c>
      <c r="L3673" s="28">
        <f>H3673*D3673</f>
        <v/>
      </c>
      <c r="M3673" s="28">
        <f>I3673*D3673</f>
        <v/>
      </c>
    </row>
    <row r="3674">
      <c r="A3674" t="inlineStr">
        <is>
          <t>PRO-01256</t>
        </is>
      </c>
      <c r="B3674" t="inlineStr">
        <is>
          <t>linkedin</t>
        </is>
      </c>
      <c r="C3674" t="n">
        <v>2</v>
      </c>
      <c r="D3674" s="28" t="n">
        <v>0</v>
      </c>
      <c r="E3674" t="n">
        <v>2</v>
      </c>
      <c r="F3674">
        <f>IF(E3674=1,1,IF(E3674=2,0.5,IF(OR(C3674=1,C3674=E3674),0.4,0.2/(E3674-2))))</f>
        <v/>
      </c>
      <c r="G3674">
        <f>IF(C3674=1,1,0)</f>
        <v/>
      </c>
      <c r="H3674">
        <f>IF(C3674=E3674,1,0)</f>
        <v/>
      </c>
      <c r="I3674">
        <f>1/E3674</f>
        <v/>
      </c>
      <c r="J3674" s="28">
        <f>F3674*D3674</f>
        <v/>
      </c>
      <c r="K3674" s="28">
        <f>G3674*D3674</f>
        <v/>
      </c>
      <c r="L3674" s="28">
        <f>H3674*D3674</f>
        <v/>
      </c>
      <c r="M3674" s="28">
        <f>I3674*D3674</f>
        <v/>
      </c>
    </row>
    <row r="3675">
      <c r="A3675" t="inlineStr">
        <is>
          <t>PRO-01257</t>
        </is>
      </c>
      <c r="B3675" t="inlineStr">
        <is>
          <t>linkedin</t>
        </is>
      </c>
      <c r="C3675" t="n">
        <v>1</v>
      </c>
      <c r="D3675" s="28" t="n">
        <v>0</v>
      </c>
      <c r="E3675" t="n">
        <v>2</v>
      </c>
      <c r="F3675">
        <f>IF(E3675=1,1,IF(E3675=2,0.5,IF(OR(C3675=1,C3675=E3675),0.4,0.2/(E3675-2))))</f>
        <v/>
      </c>
      <c r="G3675">
        <f>IF(C3675=1,1,0)</f>
        <v/>
      </c>
      <c r="H3675">
        <f>IF(C3675=E3675,1,0)</f>
        <v/>
      </c>
      <c r="I3675">
        <f>1/E3675</f>
        <v/>
      </c>
      <c r="J3675" s="28">
        <f>F3675*D3675</f>
        <v/>
      </c>
      <c r="K3675" s="28">
        <f>G3675*D3675</f>
        <v/>
      </c>
      <c r="L3675" s="28">
        <f>H3675*D3675</f>
        <v/>
      </c>
      <c r="M3675" s="28">
        <f>I3675*D3675</f>
        <v/>
      </c>
    </row>
    <row r="3676">
      <c r="A3676" t="inlineStr">
        <is>
          <t>PRO-01257</t>
        </is>
      </c>
      <c r="B3676" t="inlineStr">
        <is>
          <t>linkedin</t>
        </is>
      </c>
      <c r="C3676" t="n">
        <v>2</v>
      </c>
      <c r="D3676" s="28" t="n">
        <v>0</v>
      </c>
      <c r="E3676" t="n">
        <v>2</v>
      </c>
      <c r="F3676">
        <f>IF(E3676=1,1,IF(E3676=2,0.5,IF(OR(C3676=1,C3676=E3676),0.4,0.2/(E3676-2))))</f>
        <v/>
      </c>
      <c r="G3676">
        <f>IF(C3676=1,1,0)</f>
        <v/>
      </c>
      <c r="H3676">
        <f>IF(C3676=E3676,1,0)</f>
        <v/>
      </c>
      <c r="I3676">
        <f>1/E3676</f>
        <v/>
      </c>
      <c r="J3676" s="28">
        <f>F3676*D3676</f>
        <v/>
      </c>
      <c r="K3676" s="28">
        <f>G3676*D3676</f>
        <v/>
      </c>
      <c r="L3676" s="28">
        <f>H3676*D3676</f>
        <v/>
      </c>
      <c r="M3676" s="28">
        <f>I3676*D3676</f>
        <v/>
      </c>
    </row>
    <row r="3677">
      <c r="A3677" t="inlineStr">
        <is>
          <t>PRO-01258</t>
        </is>
      </c>
      <c r="B3677" t="inlineStr">
        <is>
          <t>linkedin</t>
        </is>
      </c>
      <c r="C3677" t="n">
        <v>1</v>
      </c>
      <c r="D3677" s="28" t="n">
        <v>0</v>
      </c>
      <c r="E3677" t="n">
        <v>2</v>
      </c>
      <c r="F3677">
        <f>IF(E3677=1,1,IF(E3677=2,0.5,IF(OR(C3677=1,C3677=E3677),0.4,0.2/(E3677-2))))</f>
        <v/>
      </c>
      <c r="G3677">
        <f>IF(C3677=1,1,0)</f>
        <v/>
      </c>
      <c r="H3677">
        <f>IF(C3677=E3677,1,0)</f>
        <v/>
      </c>
      <c r="I3677">
        <f>1/E3677</f>
        <v/>
      </c>
      <c r="J3677" s="28">
        <f>F3677*D3677</f>
        <v/>
      </c>
      <c r="K3677" s="28">
        <f>G3677*D3677</f>
        <v/>
      </c>
      <c r="L3677" s="28">
        <f>H3677*D3677</f>
        <v/>
      </c>
      <c r="M3677" s="28">
        <f>I3677*D3677</f>
        <v/>
      </c>
    </row>
    <row r="3678">
      <c r="A3678" t="inlineStr">
        <is>
          <t>PRO-01258</t>
        </is>
      </c>
      <c r="B3678" t="inlineStr">
        <is>
          <t>linkedin</t>
        </is>
      </c>
      <c r="C3678" t="n">
        <v>2</v>
      </c>
      <c r="D3678" s="28" t="n">
        <v>0</v>
      </c>
      <c r="E3678" t="n">
        <v>2</v>
      </c>
      <c r="F3678">
        <f>IF(E3678=1,1,IF(E3678=2,0.5,IF(OR(C3678=1,C3678=E3678),0.4,0.2/(E3678-2))))</f>
        <v/>
      </c>
      <c r="G3678">
        <f>IF(C3678=1,1,0)</f>
        <v/>
      </c>
      <c r="H3678">
        <f>IF(C3678=E3678,1,0)</f>
        <v/>
      </c>
      <c r="I3678">
        <f>1/E3678</f>
        <v/>
      </c>
      <c r="J3678" s="28">
        <f>F3678*D3678</f>
        <v/>
      </c>
      <c r="K3678" s="28">
        <f>G3678*D3678</f>
        <v/>
      </c>
      <c r="L3678" s="28">
        <f>H3678*D3678</f>
        <v/>
      </c>
      <c r="M3678" s="28">
        <f>I3678*D3678</f>
        <v/>
      </c>
    </row>
    <row r="3679">
      <c r="A3679" t="inlineStr">
        <is>
          <t>PRO-01259</t>
        </is>
      </c>
      <c r="B3679" t="inlineStr">
        <is>
          <t>google</t>
        </is>
      </c>
      <c r="C3679" t="n">
        <v>1</v>
      </c>
      <c r="D3679" s="28" t="n">
        <v>0</v>
      </c>
      <c r="E3679" t="n">
        <v>2</v>
      </c>
      <c r="F3679">
        <f>IF(E3679=1,1,IF(E3679=2,0.5,IF(OR(C3679=1,C3679=E3679),0.4,0.2/(E3679-2))))</f>
        <v/>
      </c>
      <c r="G3679">
        <f>IF(C3679=1,1,0)</f>
        <v/>
      </c>
      <c r="H3679">
        <f>IF(C3679=E3679,1,0)</f>
        <v/>
      </c>
      <c r="I3679">
        <f>1/E3679</f>
        <v/>
      </c>
      <c r="J3679" s="28">
        <f>F3679*D3679</f>
        <v/>
      </c>
      <c r="K3679" s="28">
        <f>G3679*D3679</f>
        <v/>
      </c>
      <c r="L3679" s="28">
        <f>H3679*D3679</f>
        <v/>
      </c>
      <c r="M3679" s="28">
        <f>I3679*D3679</f>
        <v/>
      </c>
    </row>
    <row r="3680">
      <c r="A3680" t="inlineStr">
        <is>
          <t>PRO-01259</t>
        </is>
      </c>
      <c r="B3680" t="inlineStr">
        <is>
          <t>google</t>
        </is>
      </c>
      <c r="C3680" t="n">
        <v>2</v>
      </c>
      <c r="D3680" s="28" t="n">
        <v>0</v>
      </c>
      <c r="E3680" t="n">
        <v>2</v>
      </c>
      <c r="F3680">
        <f>IF(E3680=1,1,IF(E3680=2,0.5,IF(OR(C3680=1,C3680=E3680),0.4,0.2/(E3680-2))))</f>
        <v/>
      </c>
      <c r="G3680">
        <f>IF(C3680=1,1,0)</f>
        <v/>
      </c>
      <c r="H3680">
        <f>IF(C3680=E3680,1,0)</f>
        <v/>
      </c>
      <c r="I3680">
        <f>1/E3680</f>
        <v/>
      </c>
      <c r="J3680" s="28">
        <f>F3680*D3680</f>
        <v/>
      </c>
      <c r="K3680" s="28">
        <f>G3680*D3680</f>
        <v/>
      </c>
      <c r="L3680" s="28">
        <f>H3680*D3680</f>
        <v/>
      </c>
      <c r="M3680" s="28">
        <f>I3680*D3680</f>
        <v/>
      </c>
    </row>
    <row r="3681">
      <c r="A3681" t="inlineStr">
        <is>
          <t>PRO-01260</t>
        </is>
      </c>
      <c r="B3681" t="inlineStr">
        <is>
          <t>google</t>
        </is>
      </c>
      <c r="C3681" t="n">
        <v>1</v>
      </c>
      <c r="D3681" s="28" t="n">
        <v>78821</v>
      </c>
      <c r="E3681" t="n">
        <v>4</v>
      </c>
      <c r="F3681">
        <f>IF(E3681=1,1,IF(E3681=2,0.5,IF(OR(C3681=1,C3681=E3681),0.4,0.2/(E3681-2))))</f>
        <v/>
      </c>
      <c r="G3681">
        <f>IF(C3681=1,1,0)</f>
        <v/>
      </c>
      <c r="H3681">
        <f>IF(C3681=E3681,1,0)</f>
        <v/>
      </c>
      <c r="I3681">
        <f>1/E3681</f>
        <v/>
      </c>
      <c r="J3681" s="28">
        <f>F3681*D3681</f>
        <v/>
      </c>
      <c r="K3681" s="28">
        <f>G3681*D3681</f>
        <v/>
      </c>
      <c r="L3681" s="28">
        <f>H3681*D3681</f>
        <v/>
      </c>
      <c r="M3681" s="28">
        <f>I3681*D3681</f>
        <v/>
      </c>
    </row>
    <row r="3682">
      <c r="A3682" t="inlineStr">
        <is>
          <t>PRO-01260</t>
        </is>
      </c>
      <c r="B3682" t="inlineStr">
        <is>
          <t>linkedin</t>
        </is>
      </c>
      <c r="C3682" t="n">
        <v>2</v>
      </c>
      <c r="D3682" s="28" t="n">
        <v>78821</v>
      </c>
      <c r="E3682" t="n">
        <v>4</v>
      </c>
      <c r="F3682">
        <f>IF(E3682=1,1,IF(E3682=2,0.5,IF(OR(C3682=1,C3682=E3682),0.4,0.2/(E3682-2))))</f>
        <v/>
      </c>
      <c r="G3682">
        <f>IF(C3682=1,1,0)</f>
        <v/>
      </c>
      <c r="H3682">
        <f>IF(C3682=E3682,1,0)</f>
        <v/>
      </c>
      <c r="I3682">
        <f>1/E3682</f>
        <v/>
      </c>
      <c r="J3682" s="28">
        <f>F3682*D3682</f>
        <v/>
      </c>
      <c r="K3682" s="28">
        <f>G3682*D3682</f>
        <v/>
      </c>
      <c r="L3682" s="28">
        <f>H3682*D3682</f>
        <v/>
      </c>
      <c r="M3682" s="28">
        <f>I3682*D3682</f>
        <v/>
      </c>
    </row>
    <row r="3683">
      <c r="A3683" t="inlineStr">
        <is>
          <t>PRO-01260</t>
        </is>
      </c>
      <c r="B3683" t="inlineStr">
        <is>
          <t>programmatic</t>
        </is>
      </c>
      <c r="C3683" t="n">
        <v>3</v>
      </c>
      <c r="D3683" s="28" t="n">
        <v>78821</v>
      </c>
      <c r="E3683" t="n">
        <v>4</v>
      </c>
      <c r="F3683">
        <f>IF(E3683=1,1,IF(E3683=2,0.5,IF(OR(C3683=1,C3683=E3683),0.4,0.2/(E3683-2))))</f>
        <v/>
      </c>
      <c r="G3683">
        <f>IF(C3683=1,1,0)</f>
        <v/>
      </c>
      <c r="H3683">
        <f>IF(C3683=E3683,1,0)</f>
        <v/>
      </c>
      <c r="I3683">
        <f>1/E3683</f>
        <v/>
      </c>
      <c r="J3683" s="28">
        <f>F3683*D3683</f>
        <v/>
      </c>
      <c r="K3683" s="28">
        <f>G3683*D3683</f>
        <v/>
      </c>
      <c r="L3683" s="28">
        <f>H3683*D3683</f>
        <v/>
      </c>
      <c r="M3683" s="28">
        <f>I3683*D3683</f>
        <v/>
      </c>
    </row>
    <row r="3684">
      <c r="A3684" t="inlineStr">
        <is>
          <t>PRO-01260</t>
        </is>
      </c>
      <c r="B3684" t="inlineStr">
        <is>
          <t>google</t>
        </is>
      </c>
      <c r="C3684" t="n">
        <v>4</v>
      </c>
      <c r="D3684" s="28" t="n">
        <v>78821</v>
      </c>
      <c r="E3684" t="n">
        <v>4</v>
      </c>
      <c r="F3684">
        <f>IF(E3684=1,1,IF(E3684=2,0.5,IF(OR(C3684=1,C3684=E3684),0.4,0.2/(E3684-2))))</f>
        <v/>
      </c>
      <c r="G3684">
        <f>IF(C3684=1,1,0)</f>
        <v/>
      </c>
      <c r="H3684">
        <f>IF(C3684=E3684,1,0)</f>
        <v/>
      </c>
      <c r="I3684">
        <f>1/E3684</f>
        <v/>
      </c>
      <c r="J3684" s="28">
        <f>F3684*D3684</f>
        <v/>
      </c>
      <c r="K3684" s="28">
        <f>G3684*D3684</f>
        <v/>
      </c>
      <c r="L3684" s="28">
        <f>H3684*D3684</f>
        <v/>
      </c>
      <c r="M3684" s="28">
        <f>I3684*D3684</f>
        <v/>
      </c>
    </row>
    <row r="3685">
      <c r="A3685" t="inlineStr">
        <is>
          <t>PRO-01261</t>
        </is>
      </c>
      <c r="B3685" t="inlineStr">
        <is>
          <t>linkedin</t>
        </is>
      </c>
      <c r="C3685" t="n">
        <v>1</v>
      </c>
      <c r="D3685" s="28" t="n">
        <v>104092</v>
      </c>
      <c r="E3685" t="n">
        <v>3</v>
      </c>
      <c r="F3685">
        <f>IF(E3685=1,1,IF(E3685=2,0.5,IF(OR(C3685=1,C3685=E3685),0.4,0.2/(E3685-2))))</f>
        <v/>
      </c>
      <c r="G3685">
        <f>IF(C3685=1,1,0)</f>
        <v/>
      </c>
      <c r="H3685">
        <f>IF(C3685=E3685,1,0)</f>
        <v/>
      </c>
      <c r="I3685">
        <f>1/E3685</f>
        <v/>
      </c>
      <c r="J3685" s="28">
        <f>F3685*D3685</f>
        <v/>
      </c>
      <c r="K3685" s="28">
        <f>G3685*D3685</f>
        <v/>
      </c>
      <c r="L3685" s="28">
        <f>H3685*D3685</f>
        <v/>
      </c>
      <c r="M3685" s="28">
        <f>I3685*D3685</f>
        <v/>
      </c>
    </row>
    <row r="3686">
      <c r="A3686" t="inlineStr">
        <is>
          <t>PRO-01261</t>
        </is>
      </c>
      <c r="B3686" t="inlineStr">
        <is>
          <t>g2</t>
        </is>
      </c>
      <c r="C3686" t="n">
        <v>2</v>
      </c>
      <c r="D3686" s="28" t="n">
        <v>104092</v>
      </c>
      <c r="E3686" t="n">
        <v>3</v>
      </c>
      <c r="F3686">
        <f>IF(E3686=1,1,IF(E3686=2,0.5,IF(OR(C3686=1,C3686=E3686),0.4,0.2/(E3686-2))))</f>
        <v/>
      </c>
      <c r="G3686">
        <f>IF(C3686=1,1,0)</f>
        <v/>
      </c>
      <c r="H3686">
        <f>IF(C3686=E3686,1,0)</f>
        <v/>
      </c>
      <c r="I3686">
        <f>1/E3686</f>
        <v/>
      </c>
      <c r="J3686" s="28">
        <f>F3686*D3686</f>
        <v/>
      </c>
      <c r="K3686" s="28">
        <f>G3686*D3686</f>
        <v/>
      </c>
      <c r="L3686" s="28">
        <f>H3686*D3686</f>
        <v/>
      </c>
      <c r="M3686" s="28">
        <f>I3686*D3686</f>
        <v/>
      </c>
    </row>
    <row r="3687">
      <c r="A3687" t="inlineStr">
        <is>
          <t>PRO-01261</t>
        </is>
      </c>
      <c r="B3687" t="inlineStr">
        <is>
          <t>linkedin</t>
        </is>
      </c>
      <c r="C3687" t="n">
        <v>3</v>
      </c>
      <c r="D3687" s="28" t="n">
        <v>104092</v>
      </c>
      <c r="E3687" t="n">
        <v>3</v>
      </c>
      <c r="F3687">
        <f>IF(E3687=1,1,IF(E3687=2,0.5,IF(OR(C3687=1,C3687=E3687),0.4,0.2/(E3687-2))))</f>
        <v/>
      </c>
      <c r="G3687">
        <f>IF(C3687=1,1,0)</f>
        <v/>
      </c>
      <c r="H3687">
        <f>IF(C3687=E3687,1,0)</f>
        <v/>
      </c>
      <c r="I3687">
        <f>1/E3687</f>
        <v/>
      </c>
      <c r="J3687" s="28">
        <f>F3687*D3687</f>
        <v/>
      </c>
      <c r="K3687" s="28">
        <f>G3687*D3687</f>
        <v/>
      </c>
      <c r="L3687" s="28">
        <f>H3687*D3687</f>
        <v/>
      </c>
      <c r="M3687" s="28">
        <f>I3687*D3687</f>
        <v/>
      </c>
    </row>
    <row r="3688">
      <c r="A3688" t="inlineStr">
        <is>
          <t>PRO-01262</t>
        </is>
      </c>
      <c r="B3688" t="inlineStr">
        <is>
          <t>linkedin</t>
        </is>
      </c>
      <c r="C3688" t="n">
        <v>1</v>
      </c>
      <c r="D3688" s="28" t="n">
        <v>116579</v>
      </c>
      <c r="E3688" t="n">
        <v>2</v>
      </c>
      <c r="F3688">
        <f>IF(E3688=1,1,IF(E3688=2,0.5,IF(OR(C3688=1,C3688=E3688),0.4,0.2/(E3688-2))))</f>
        <v/>
      </c>
      <c r="G3688">
        <f>IF(C3688=1,1,0)</f>
        <v/>
      </c>
      <c r="H3688">
        <f>IF(C3688=E3688,1,0)</f>
        <v/>
      </c>
      <c r="I3688">
        <f>1/E3688</f>
        <v/>
      </c>
      <c r="J3688" s="28">
        <f>F3688*D3688</f>
        <v/>
      </c>
      <c r="K3688" s="28">
        <f>G3688*D3688</f>
        <v/>
      </c>
      <c r="L3688" s="28">
        <f>H3688*D3688</f>
        <v/>
      </c>
      <c r="M3688" s="28">
        <f>I3688*D3688</f>
        <v/>
      </c>
    </row>
    <row r="3689">
      <c r="A3689" t="inlineStr">
        <is>
          <t>PRO-01262</t>
        </is>
      </c>
      <c r="B3689" t="inlineStr">
        <is>
          <t>g2</t>
        </is>
      </c>
      <c r="C3689" t="n">
        <v>2</v>
      </c>
      <c r="D3689" s="28" t="n">
        <v>116579</v>
      </c>
      <c r="E3689" t="n">
        <v>2</v>
      </c>
      <c r="F3689">
        <f>IF(E3689=1,1,IF(E3689=2,0.5,IF(OR(C3689=1,C3689=E3689),0.4,0.2/(E3689-2))))</f>
        <v/>
      </c>
      <c r="G3689">
        <f>IF(C3689=1,1,0)</f>
        <v/>
      </c>
      <c r="H3689">
        <f>IF(C3689=E3689,1,0)</f>
        <v/>
      </c>
      <c r="I3689">
        <f>1/E3689</f>
        <v/>
      </c>
      <c r="J3689" s="28">
        <f>F3689*D3689</f>
        <v/>
      </c>
      <c r="K3689" s="28">
        <f>G3689*D3689</f>
        <v/>
      </c>
      <c r="L3689" s="28">
        <f>H3689*D3689</f>
        <v/>
      </c>
      <c r="M3689" s="28">
        <f>I3689*D3689</f>
        <v/>
      </c>
    </row>
    <row r="3690">
      <c r="A3690" t="inlineStr">
        <is>
          <t>PRO-01263</t>
        </is>
      </c>
      <c r="B3690" t="inlineStr">
        <is>
          <t>linkedin</t>
        </is>
      </c>
      <c r="C3690" t="n">
        <v>1</v>
      </c>
      <c r="D3690" s="28" t="n">
        <v>44651</v>
      </c>
      <c r="E3690" t="n">
        <v>4</v>
      </c>
      <c r="F3690">
        <f>IF(E3690=1,1,IF(E3690=2,0.5,IF(OR(C3690=1,C3690=E3690),0.4,0.2/(E3690-2))))</f>
        <v/>
      </c>
      <c r="G3690">
        <f>IF(C3690=1,1,0)</f>
        <v/>
      </c>
      <c r="H3690">
        <f>IF(C3690=E3690,1,0)</f>
        <v/>
      </c>
      <c r="I3690">
        <f>1/E3690</f>
        <v/>
      </c>
      <c r="J3690" s="28">
        <f>F3690*D3690</f>
        <v/>
      </c>
      <c r="K3690" s="28">
        <f>G3690*D3690</f>
        <v/>
      </c>
      <c r="L3690" s="28">
        <f>H3690*D3690</f>
        <v/>
      </c>
      <c r="M3690" s="28">
        <f>I3690*D3690</f>
        <v/>
      </c>
    </row>
    <row r="3691">
      <c r="A3691" t="inlineStr">
        <is>
          <t>PRO-01263</t>
        </is>
      </c>
      <c r="B3691" t="inlineStr">
        <is>
          <t>google</t>
        </is>
      </c>
      <c r="C3691" t="n">
        <v>2</v>
      </c>
      <c r="D3691" s="28" t="n">
        <v>44651</v>
      </c>
      <c r="E3691" t="n">
        <v>4</v>
      </c>
      <c r="F3691">
        <f>IF(E3691=1,1,IF(E3691=2,0.5,IF(OR(C3691=1,C3691=E3691),0.4,0.2/(E3691-2))))</f>
        <v/>
      </c>
      <c r="G3691">
        <f>IF(C3691=1,1,0)</f>
        <v/>
      </c>
      <c r="H3691">
        <f>IF(C3691=E3691,1,0)</f>
        <v/>
      </c>
      <c r="I3691">
        <f>1/E3691</f>
        <v/>
      </c>
      <c r="J3691" s="28">
        <f>F3691*D3691</f>
        <v/>
      </c>
      <c r="K3691" s="28">
        <f>G3691*D3691</f>
        <v/>
      </c>
      <c r="L3691" s="28">
        <f>H3691*D3691</f>
        <v/>
      </c>
      <c r="M3691" s="28">
        <f>I3691*D3691</f>
        <v/>
      </c>
    </row>
    <row r="3692">
      <c r="A3692" t="inlineStr">
        <is>
          <t>PRO-01263</t>
        </is>
      </c>
      <c r="B3692" t="inlineStr">
        <is>
          <t>google</t>
        </is>
      </c>
      <c r="C3692" t="n">
        <v>3</v>
      </c>
      <c r="D3692" s="28" t="n">
        <v>44651</v>
      </c>
      <c r="E3692" t="n">
        <v>4</v>
      </c>
      <c r="F3692">
        <f>IF(E3692=1,1,IF(E3692=2,0.5,IF(OR(C3692=1,C3692=E3692),0.4,0.2/(E3692-2))))</f>
        <v/>
      </c>
      <c r="G3692">
        <f>IF(C3692=1,1,0)</f>
        <v/>
      </c>
      <c r="H3692">
        <f>IF(C3692=E3692,1,0)</f>
        <v/>
      </c>
      <c r="I3692">
        <f>1/E3692</f>
        <v/>
      </c>
      <c r="J3692" s="28">
        <f>F3692*D3692</f>
        <v/>
      </c>
      <c r="K3692" s="28">
        <f>G3692*D3692</f>
        <v/>
      </c>
      <c r="L3692" s="28">
        <f>H3692*D3692</f>
        <v/>
      </c>
      <c r="M3692" s="28">
        <f>I3692*D3692</f>
        <v/>
      </c>
    </row>
    <row r="3693">
      <c r="A3693" t="inlineStr">
        <is>
          <t>PRO-01263</t>
        </is>
      </c>
      <c r="B3693" t="inlineStr">
        <is>
          <t>google</t>
        </is>
      </c>
      <c r="C3693" t="n">
        <v>4</v>
      </c>
      <c r="D3693" s="28" t="n">
        <v>44651</v>
      </c>
      <c r="E3693" t="n">
        <v>4</v>
      </c>
      <c r="F3693">
        <f>IF(E3693=1,1,IF(E3693=2,0.5,IF(OR(C3693=1,C3693=E3693),0.4,0.2/(E3693-2))))</f>
        <v/>
      </c>
      <c r="G3693">
        <f>IF(C3693=1,1,0)</f>
        <v/>
      </c>
      <c r="H3693">
        <f>IF(C3693=E3693,1,0)</f>
        <v/>
      </c>
      <c r="I3693">
        <f>1/E3693</f>
        <v/>
      </c>
      <c r="J3693" s="28">
        <f>F3693*D3693</f>
        <v/>
      </c>
      <c r="K3693" s="28">
        <f>G3693*D3693</f>
        <v/>
      </c>
      <c r="L3693" s="28">
        <f>H3693*D3693</f>
        <v/>
      </c>
      <c r="M3693" s="28">
        <f>I3693*D3693</f>
        <v/>
      </c>
    </row>
    <row r="3694">
      <c r="A3694" t="inlineStr">
        <is>
          <t>PRO-01264</t>
        </is>
      </c>
      <c r="B3694" t="inlineStr">
        <is>
          <t>google</t>
        </is>
      </c>
      <c r="C3694" t="n">
        <v>1</v>
      </c>
      <c r="D3694" s="28" t="n">
        <v>0</v>
      </c>
      <c r="E3694" t="n">
        <v>2</v>
      </c>
      <c r="F3694">
        <f>IF(E3694=1,1,IF(E3694=2,0.5,IF(OR(C3694=1,C3694=E3694),0.4,0.2/(E3694-2))))</f>
        <v/>
      </c>
      <c r="G3694">
        <f>IF(C3694=1,1,0)</f>
        <v/>
      </c>
      <c r="H3694">
        <f>IF(C3694=E3694,1,0)</f>
        <v/>
      </c>
      <c r="I3694">
        <f>1/E3694</f>
        <v/>
      </c>
      <c r="J3694" s="28">
        <f>F3694*D3694</f>
        <v/>
      </c>
      <c r="K3694" s="28">
        <f>G3694*D3694</f>
        <v/>
      </c>
      <c r="L3694" s="28">
        <f>H3694*D3694</f>
        <v/>
      </c>
      <c r="M3694" s="28">
        <f>I3694*D3694</f>
        <v/>
      </c>
    </row>
    <row r="3695">
      <c r="A3695" t="inlineStr">
        <is>
          <t>PRO-01264</t>
        </is>
      </c>
      <c r="B3695" t="inlineStr">
        <is>
          <t>programmatic</t>
        </is>
      </c>
      <c r="C3695" t="n">
        <v>2</v>
      </c>
      <c r="D3695" s="28" t="n">
        <v>0</v>
      </c>
      <c r="E3695" t="n">
        <v>2</v>
      </c>
      <c r="F3695">
        <f>IF(E3695=1,1,IF(E3695=2,0.5,IF(OR(C3695=1,C3695=E3695),0.4,0.2/(E3695-2))))</f>
        <v/>
      </c>
      <c r="G3695">
        <f>IF(C3695=1,1,0)</f>
        <v/>
      </c>
      <c r="H3695">
        <f>IF(C3695=E3695,1,0)</f>
        <v/>
      </c>
      <c r="I3695">
        <f>1/E3695</f>
        <v/>
      </c>
      <c r="J3695" s="28">
        <f>F3695*D3695</f>
        <v/>
      </c>
      <c r="K3695" s="28">
        <f>G3695*D3695</f>
        <v/>
      </c>
      <c r="L3695" s="28">
        <f>H3695*D3695</f>
        <v/>
      </c>
      <c r="M3695" s="28">
        <f>I3695*D3695</f>
        <v/>
      </c>
    </row>
    <row r="3696">
      <c r="A3696" t="inlineStr">
        <is>
          <t>PRO-01265</t>
        </is>
      </c>
      <c r="B3696" t="inlineStr">
        <is>
          <t>linkedin</t>
        </is>
      </c>
      <c r="C3696" t="n">
        <v>1</v>
      </c>
      <c r="D3696" s="28" t="n">
        <v>0</v>
      </c>
      <c r="E3696" t="n">
        <v>4</v>
      </c>
      <c r="F3696">
        <f>IF(E3696=1,1,IF(E3696=2,0.5,IF(OR(C3696=1,C3696=E3696),0.4,0.2/(E3696-2))))</f>
        <v/>
      </c>
      <c r="G3696">
        <f>IF(C3696=1,1,0)</f>
        <v/>
      </c>
      <c r="H3696">
        <f>IF(C3696=E3696,1,0)</f>
        <v/>
      </c>
      <c r="I3696">
        <f>1/E3696</f>
        <v/>
      </c>
      <c r="J3696" s="28">
        <f>F3696*D3696</f>
        <v/>
      </c>
      <c r="K3696" s="28">
        <f>G3696*D3696</f>
        <v/>
      </c>
      <c r="L3696" s="28">
        <f>H3696*D3696</f>
        <v/>
      </c>
      <c r="M3696" s="28">
        <f>I3696*D3696</f>
        <v/>
      </c>
    </row>
    <row r="3697">
      <c r="A3697" t="inlineStr">
        <is>
          <t>PRO-01265</t>
        </is>
      </c>
      <c r="B3697" t="inlineStr">
        <is>
          <t>linkedin</t>
        </is>
      </c>
      <c r="C3697" t="n">
        <v>2</v>
      </c>
      <c r="D3697" s="28" t="n">
        <v>0</v>
      </c>
      <c r="E3697" t="n">
        <v>4</v>
      </c>
      <c r="F3697">
        <f>IF(E3697=1,1,IF(E3697=2,0.5,IF(OR(C3697=1,C3697=E3697),0.4,0.2/(E3697-2))))</f>
        <v/>
      </c>
      <c r="G3697">
        <f>IF(C3697=1,1,0)</f>
        <v/>
      </c>
      <c r="H3697">
        <f>IF(C3697=E3697,1,0)</f>
        <v/>
      </c>
      <c r="I3697">
        <f>1/E3697</f>
        <v/>
      </c>
      <c r="J3697" s="28">
        <f>F3697*D3697</f>
        <v/>
      </c>
      <c r="K3697" s="28">
        <f>G3697*D3697</f>
        <v/>
      </c>
      <c r="L3697" s="28">
        <f>H3697*D3697</f>
        <v/>
      </c>
      <c r="M3697" s="28">
        <f>I3697*D3697</f>
        <v/>
      </c>
    </row>
    <row r="3698">
      <c r="A3698" t="inlineStr">
        <is>
          <t>PRO-01265</t>
        </is>
      </c>
      <c r="B3698" t="inlineStr">
        <is>
          <t>g2</t>
        </is>
      </c>
      <c r="C3698" t="n">
        <v>3</v>
      </c>
      <c r="D3698" s="28" t="n">
        <v>0</v>
      </c>
      <c r="E3698" t="n">
        <v>4</v>
      </c>
      <c r="F3698">
        <f>IF(E3698=1,1,IF(E3698=2,0.5,IF(OR(C3698=1,C3698=E3698),0.4,0.2/(E3698-2))))</f>
        <v/>
      </c>
      <c r="G3698">
        <f>IF(C3698=1,1,0)</f>
        <v/>
      </c>
      <c r="H3698">
        <f>IF(C3698=E3698,1,0)</f>
        <v/>
      </c>
      <c r="I3698">
        <f>1/E3698</f>
        <v/>
      </c>
      <c r="J3698" s="28">
        <f>F3698*D3698</f>
        <v/>
      </c>
      <c r="K3698" s="28">
        <f>G3698*D3698</f>
        <v/>
      </c>
      <c r="L3698" s="28">
        <f>H3698*D3698</f>
        <v/>
      </c>
      <c r="M3698" s="28">
        <f>I3698*D3698</f>
        <v/>
      </c>
    </row>
    <row r="3699">
      <c r="A3699" t="inlineStr">
        <is>
          <t>PRO-01265</t>
        </is>
      </c>
      <c r="B3699" t="inlineStr">
        <is>
          <t>g2</t>
        </is>
      </c>
      <c r="C3699" t="n">
        <v>4</v>
      </c>
      <c r="D3699" s="28" t="n">
        <v>0</v>
      </c>
      <c r="E3699" t="n">
        <v>4</v>
      </c>
      <c r="F3699">
        <f>IF(E3699=1,1,IF(E3699=2,0.5,IF(OR(C3699=1,C3699=E3699),0.4,0.2/(E3699-2))))</f>
        <v/>
      </c>
      <c r="G3699">
        <f>IF(C3699=1,1,0)</f>
        <v/>
      </c>
      <c r="H3699">
        <f>IF(C3699=E3699,1,0)</f>
        <v/>
      </c>
      <c r="I3699">
        <f>1/E3699</f>
        <v/>
      </c>
      <c r="J3699" s="28">
        <f>F3699*D3699</f>
        <v/>
      </c>
      <c r="K3699" s="28">
        <f>G3699*D3699</f>
        <v/>
      </c>
      <c r="L3699" s="28">
        <f>H3699*D3699</f>
        <v/>
      </c>
      <c r="M3699" s="28">
        <f>I3699*D3699</f>
        <v/>
      </c>
    </row>
    <row r="3700">
      <c r="A3700" t="inlineStr">
        <is>
          <t>PRO-01266</t>
        </is>
      </c>
      <c r="B3700" t="inlineStr">
        <is>
          <t>google</t>
        </is>
      </c>
      <c r="C3700" t="n">
        <v>1</v>
      </c>
      <c r="D3700" s="28" t="n">
        <v>0</v>
      </c>
      <c r="E3700" t="n">
        <v>3</v>
      </c>
      <c r="F3700">
        <f>IF(E3700=1,1,IF(E3700=2,0.5,IF(OR(C3700=1,C3700=E3700),0.4,0.2/(E3700-2))))</f>
        <v/>
      </c>
      <c r="G3700">
        <f>IF(C3700=1,1,0)</f>
        <v/>
      </c>
      <c r="H3700">
        <f>IF(C3700=E3700,1,0)</f>
        <v/>
      </c>
      <c r="I3700">
        <f>1/E3700</f>
        <v/>
      </c>
      <c r="J3700" s="28">
        <f>F3700*D3700</f>
        <v/>
      </c>
      <c r="K3700" s="28">
        <f>G3700*D3700</f>
        <v/>
      </c>
      <c r="L3700" s="28">
        <f>H3700*D3700</f>
        <v/>
      </c>
      <c r="M3700" s="28">
        <f>I3700*D3700</f>
        <v/>
      </c>
    </row>
    <row r="3701">
      <c r="A3701" t="inlineStr">
        <is>
          <t>PRO-01266</t>
        </is>
      </c>
      <c r="B3701" t="inlineStr">
        <is>
          <t>google</t>
        </is>
      </c>
      <c r="C3701" t="n">
        <v>2</v>
      </c>
      <c r="D3701" s="28" t="n">
        <v>0</v>
      </c>
      <c r="E3701" t="n">
        <v>3</v>
      </c>
      <c r="F3701">
        <f>IF(E3701=1,1,IF(E3701=2,0.5,IF(OR(C3701=1,C3701=E3701),0.4,0.2/(E3701-2))))</f>
        <v/>
      </c>
      <c r="G3701">
        <f>IF(C3701=1,1,0)</f>
        <v/>
      </c>
      <c r="H3701">
        <f>IF(C3701=E3701,1,0)</f>
        <v/>
      </c>
      <c r="I3701">
        <f>1/E3701</f>
        <v/>
      </c>
      <c r="J3701" s="28">
        <f>F3701*D3701</f>
        <v/>
      </c>
      <c r="K3701" s="28">
        <f>G3701*D3701</f>
        <v/>
      </c>
      <c r="L3701" s="28">
        <f>H3701*D3701</f>
        <v/>
      </c>
      <c r="M3701" s="28">
        <f>I3701*D3701</f>
        <v/>
      </c>
    </row>
    <row r="3702">
      <c r="A3702" t="inlineStr">
        <is>
          <t>PRO-01266</t>
        </is>
      </c>
      <c r="B3702" t="inlineStr">
        <is>
          <t>linkedin</t>
        </is>
      </c>
      <c r="C3702" t="n">
        <v>3</v>
      </c>
      <c r="D3702" s="28" t="n">
        <v>0</v>
      </c>
      <c r="E3702" t="n">
        <v>3</v>
      </c>
      <c r="F3702">
        <f>IF(E3702=1,1,IF(E3702=2,0.5,IF(OR(C3702=1,C3702=E3702),0.4,0.2/(E3702-2))))</f>
        <v/>
      </c>
      <c r="G3702">
        <f>IF(C3702=1,1,0)</f>
        <v/>
      </c>
      <c r="H3702">
        <f>IF(C3702=E3702,1,0)</f>
        <v/>
      </c>
      <c r="I3702">
        <f>1/E3702</f>
        <v/>
      </c>
      <c r="J3702" s="28">
        <f>F3702*D3702</f>
        <v/>
      </c>
      <c r="K3702" s="28">
        <f>G3702*D3702</f>
        <v/>
      </c>
      <c r="L3702" s="28">
        <f>H3702*D3702</f>
        <v/>
      </c>
      <c r="M3702" s="28">
        <f>I3702*D3702</f>
        <v/>
      </c>
    </row>
    <row r="3703">
      <c r="A3703" t="inlineStr">
        <is>
          <t>PRO-01267</t>
        </is>
      </c>
      <c r="B3703" t="inlineStr">
        <is>
          <t>google</t>
        </is>
      </c>
      <c r="C3703" t="n">
        <v>1</v>
      </c>
      <c r="D3703" s="28" t="n">
        <v>0</v>
      </c>
      <c r="E3703" t="n">
        <v>2</v>
      </c>
      <c r="F3703">
        <f>IF(E3703=1,1,IF(E3703=2,0.5,IF(OR(C3703=1,C3703=E3703),0.4,0.2/(E3703-2))))</f>
        <v/>
      </c>
      <c r="G3703">
        <f>IF(C3703=1,1,0)</f>
        <v/>
      </c>
      <c r="H3703">
        <f>IF(C3703=E3703,1,0)</f>
        <v/>
      </c>
      <c r="I3703">
        <f>1/E3703</f>
        <v/>
      </c>
      <c r="J3703" s="28">
        <f>F3703*D3703</f>
        <v/>
      </c>
      <c r="K3703" s="28">
        <f>G3703*D3703</f>
        <v/>
      </c>
      <c r="L3703" s="28">
        <f>H3703*D3703</f>
        <v/>
      </c>
      <c r="M3703" s="28">
        <f>I3703*D3703</f>
        <v/>
      </c>
    </row>
    <row r="3704">
      <c r="A3704" t="inlineStr">
        <is>
          <t>PRO-01267</t>
        </is>
      </c>
      <c r="B3704" t="inlineStr">
        <is>
          <t>linkedin</t>
        </is>
      </c>
      <c r="C3704" t="n">
        <v>2</v>
      </c>
      <c r="D3704" s="28" t="n">
        <v>0</v>
      </c>
      <c r="E3704" t="n">
        <v>2</v>
      </c>
      <c r="F3704">
        <f>IF(E3704=1,1,IF(E3704=2,0.5,IF(OR(C3704=1,C3704=E3704),0.4,0.2/(E3704-2))))</f>
        <v/>
      </c>
      <c r="G3704">
        <f>IF(C3704=1,1,0)</f>
        <v/>
      </c>
      <c r="H3704">
        <f>IF(C3704=E3704,1,0)</f>
        <v/>
      </c>
      <c r="I3704">
        <f>1/E3704</f>
        <v/>
      </c>
      <c r="J3704" s="28">
        <f>F3704*D3704</f>
        <v/>
      </c>
      <c r="K3704" s="28">
        <f>G3704*D3704</f>
        <v/>
      </c>
      <c r="L3704" s="28">
        <f>H3704*D3704</f>
        <v/>
      </c>
      <c r="M3704" s="28">
        <f>I3704*D3704</f>
        <v/>
      </c>
    </row>
    <row r="3705">
      <c r="A3705" t="inlineStr">
        <is>
          <t>PRO-01268</t>
        </is>
      </c>
      <c r="B3705" t="inlineStr">
        <is>
          <t>linkedin</t>
        </is>
      </c>
      <c r="C3705" t="n">
        <v>1</v>
      </c>
      <c r="D3705" s="28" t="n">
        <v>0</v>
      </c>
      <c r="E3705" t="n">
        <v>4</v>
      </c>
      <c r="F3705">
        <f>IF(E3705=1,1,IF(E3705=2,0.5,IF(OR(C3705=1,C3705=E3705),0.4,0.2/(E3705-2))))</f>
        <v/>
      </c>
      <c r="G3705">
        <f>IF(C3705=1,1,0)</f>
        <v/>
      </c>
      <c r="H3705">
        <f>IF(C3705=E3705,1,0)</f>
        <v/>
      </c>
      <c r="I3705">
        <f>1/E3705</f>
        <v/>
      </c>
      <c r="J3705" s="28">
        <f>F3705*D3705</f>
        <v/>
      </c>
      <c r="K3705" s="28">
        <f>G3705*D3705</f>
        <v/>
      </c>
      <c r="L3705" s="28">
        <f>H3705*D3705</f>
        <v/>
      </c>
      <c r="M3705" s="28">
        <f>I3705*D3705</f>
        <v/>
      </c>
    </row>
    <row r="3706">
      <c r="A3706" t="inlineStr">
        <is>
          <t>PRO-01268</t>
        </is>
      </c>
      <c r="B3706" t="inlineStr">
        <is>
          <t>google</t>
        </is>
      </c>
      <c r="C3706" t="n">
        <v>2</v>
      </c>
      <c r="D3706" s="28" t="n">
        <v>0</v>
      </c>
      <c r="E3706" t="n">
        <v>4</v>
      </c>
      <c r="F3706">
        <f>IF(E3706=1,1,IF(E3706=2,0.5,IF(OR(C3706=1,C3706=E3706),0.4,0.2/(E3706-2))))</f>
        <v/>
      </c>
      <c r="G3706">
        <f>IF(C3706=1,1,0)</f>
        <v/>
      </c>
      <c r="H3706">
        <f>IF(C3706=E3706,1,0)</f>
        <v/>
      </c>
      <c r="I3706">
        <f>1/E3706</f>
        <v/>
      </c>
      <c r="J3706" s="28">
        <f>F3706*D3706</f>
        <v/>
      </c>
      <c r="K3706" s="28">
        <f>G3706*D3706</f>
        <v/>
      </c>
      <c r="L3706" s="28">
        <f>H3706*D3706</f>
        <v/>
      </c>
      <c r="M3706" s="28">
        <f>I3706*D3706</f>
        <v/>
      </c>
    </row>
    <row r="3707">
      <c r="A3707" t="inlineStr">
        <is>
          <t>PRO-01268</t>
        </is>
      </c>
      <c r="B3707" t="inlineStr">
        <is>
          <t>programmatic</t>
        </is>
      </c>
      <c r="C3707" t="n">
        <v>3</v>
      </c>
      <c r="D3707" s="28" t="n">
        <v>0</v>
      </c>
      <c r="E3707" t="n">
        <v>4</v>
      </c>
      <c r="F3707">
        <f>IF(E3707=1,1,IF(E3707=2,0.5,IF(OR(C3707=1,C3707=E3707),0.4,0.2/(E3707-2))))</f>
        <v/>
      </c>
      <c r="G3707">
        <f>IF(C3707=1,1,0)</f>
        <v/>
      </c>
      <c r="H3707">
        <f>IF(C3707=E3707,1,0)</f>
        <v/>
      </c>
      <c r="I3707">
        <f>1/E3707</f>
        <v/>
      </c>
      <c r="J3707" s="28">
        <f>F3707*D3707</f>
        <v/>
      </c>
      <c r="K3707" s="28">
        <f>G3707*D3707</f>
        <v/>
      </c>
      <c r="L3707" s="28">
        <f>H3707*D3707</f>
        <v/>
      </c>
      <c r="M3707" s="28">
        <f>I3707*D3707</f>
        <v/>
      </c>
    </row>
    <row r="3708">
      <c r="A3708" t="inlineStr">
        <is>
          <t>PRO-01268</t>
        </is>
      </c>
      <c r="B3708" t="inlineStr">
        <is>
          <t>google</t>
        </is>
      </c>
      <c r="C3708" t="n">
        <v>4</v>
      </c>
      <c r="D3708" s="28" t="n">
        <v>0</v>
      </c>
      <c r="E3708" t="n">
        <v>4</v>
      </c>
      <c r="F3708">
        <f>IF(E3708=1,1,IF(E3708=2,0.5,IF(OR(C3708=1,C3708=E3708),0.4,0.2/(E3708-2))))</f>
        <v/>
      </c>
      <c r="G3708">
        <f>IF(C3708=1,1,0)</f>
        <v/>
      </c>
      <c r="H3708">
        <f>IF(C3708=E3708,1,0)</f>
        <v/>
      </c>
      <c r="I3708">
        <f>1/E3708</f>
        <v/>
      </c>
      <c r="J3708" s="28">
        <f>F3708*D3708</f>
        <v/>
      </c>
      <c r="K3708" s="28">
        <f>G3708*D3708</f>
        <v/>
      </c>
      <c r="L3708" s="28">
        <f>H3708*D3708</f>
        <v/>
      </c>
      <c r="M3708" s="28">
        <f>I3708*D3708</f>
        <v/>
      </c>
    </row>
    <row r="3709">
      <c r="A3709" t="inlineStr">
        <is>
          <t>PRO-01269</t>
        </is>
      </c>
      <c r="B3709" t="inlineStr">
        <is>
          <t>linkedin</t>
        </is>
      </c>
      <c r="C3709" t="n">
        <v>1</v>
      </c>
      <c r="D3709" s="28" t="n">
        <v>74740</v>
      </c>
      <c r="E3709" t="n">
        <v>3</v>
      </c>
      <c r="F3709">
        <f>IF(E3709=1,1,IF(E3709=2,0.5,IF(OR(C3709=1,C3709=E3709),0.4,0.2/(E3709-2))))</f>
        <v/>
      </c>
      <c r="G3709">
        <f>IF(C3709=1,1,0)</f>
        <v/>
      </c>
      <c r="H3709">
        <f>IF(C3709=E3709,1,0)</f>
        <v/>
      </c>
      <c r="I3709">
        <f>1/E3709</f>
        <v/>
      </c>
      <c r="J3709" s="28">
        <f>F3709*D3709</f>
        <v/>
      </c>
      <c r="K3709" s="28">
        <f>G3709*D3709</f>
        <v/>
      </c>
      <c r="L3709" s="28">
        <f>H3709*D3709</f>
        <v/>
      </c>
      <c r="M3709" s="28">
        <f>I3709*D3709</f>
        <v/>
      </c>
    </row>
    <row r="3710">
      <c r="A3710" t="inlineStr">
        <is>
          <t>PRO-01269</t>
        </is>
      </c>
      <c r="B3710" t="inlineStr">
        <is>
          <t>linkedin</t>
        </is>
      </c>
      <c r="C3710" t="n">
        <v>2</v>
      </c>
      <c r="D3710" s="28" t="n">
        <v>74740</v>
      </c>
      <c r="E3710" t="n">
        <v>3</v>
      </c>
      <c r="F3710">
        <f>IF(E3710=1,1,IF(E3710=2,0.5,IF(OR(C3710=1,C3710=E3710),0.4,0.2/(E3710-2))))</f>
        <v/>
      </c>
      <c r="G3710">
        <f>IF(C3710=1,1,0)</f>
        <v/>
      </c>
      <c r="H3710">
        <f>IF(C3710=E3710,1,0)</f>
        <v/>
      </c>
      <c r="I3710">
        <f>1/E3710</f>
        <v/>
      </c>
      <c r="J3710" s="28">
        <f>F3710*D3710</f>
        <v/>
      </c>
      <c r="K3710" s="28">
        <f>G3710*D3710</f>
        <v/>
      </c>
      <c r="L3710" s="28">
        <f>H3710*D3710</f>
        <v/>
      </c>
      <c r="M3710" s="28">
        <f>I3710*D3710</f>
        <v/>
      </c>
    </row>
    <row r="3711">
      <c r="A3711" t="inlineStr">
        <is>
          <t>PRO-01269</t>
        </is>
      </c>
      <c r="B3711" t="inlineStr">
        <is>
          <t>g2</t>
        </is>
      </c>
      <c r="C3711" t="n">
        <v>3</v>
      </c>
      <c r="D3711" s="28" t="n">
        <v>74740</v>
      </c>
      <c r="E3711" t="n">
        <v>3</v>
      </c>
      <c r="F3711">
        <f>IF(E3711=1,1,IF(E3711=2,0.5,IF(OR(C3711=1,C3711=E3711),0.4,0.2/(E3711-2))))</f>
        <v/>
      </c>
      <c r="G3711">
        <f>IF(C3711=1,1,0)</f>
        <v/>
      </c>
      <c r="H3711">
        <f>IF(C3711=E3711,1,0)</f>
        <v/>
      </c>
      <c r="I3711">
        <f>1/E3711</f>
        <v/>
      </c>
      <c r="J3711" s="28">
        <f>F3711*D3711</f>
        <v/>
      </c>
      <c r="K3711" s="28">
        <f>G3711*D3711</f>
        <v/>
      </c>
      <c r="L3711" s="28">
        <f>H3711*D3711</f>
        <v/>
      </c>
      <c r="M3711" s="28">
        <f>I3711*D3711</f>
        <v/>
      </c>
    </row>
    <row r="3712">
      <c r="A3712" t="inlineStr">
        <is>
          <t>PRO-01270</t>
        </is>
      </c>
      <c r="B3712" t="inlineStr">
        <is>
          <t>linkedin</t>
        </is>
      </c>
      <c r="C3712" t="n">
        <v>1</v>
      </c>
      <c r="D3712" s="28" t="n">
        <v>112449</v>
      </c>
      <c r="E3712" t="n">
        <v>3</v>
      </c>
      <c r="F3712">
        <f>IF(E3712=1,1,IF(E3712=2,0.5,IF(OR(C3712=1,C3712=E3712),0.4,0.2/(E3712-2))))</f>
        <v/>
      </c>
      <c r="G3712">
        <f>IF(C3712=1,1,0)</f>
        <v/>
      </c>
      <c r="H3712">
        <f>IF(C3712=E3712,1,0)</f>
        <v/>
      </c>
      <c r="I3712">
        <f>1/E3712</f>
        <v/>
      </c>
      <c r="J3712" s="28">
        <f>F3712*D3712</f>
        <v/>
      </c>
      <c r="K3712" s="28">
        <f>G3712*D3712</f>
        <v/>
      </c>
      <c r="L3712" s="28">
        <f>H3712*D3712</f>
        <v/>
      </c>
      <c r="M3712" s="28">
        <f>I3712*D3712</f>
        <v/>
      </c>
    </row>
    <row r="3713">
      <c r="A3713" t="inlineStr">
        <is>
          <t>PRO-01270</t>
        </is>
      </c>
      <c r="B3713" t="inlineStr">
        <is>
          <t>linkedin</t>
        </is>
      </c>
      <c r="C3713" t="n">
        <v>2</v>
      </c>
      <c r="D3713" s="28" t="n">
        <v>112449</v>
      </c>
      <c r="E3713" t="n">
        <v>3</v>
      </c>
      <c r="F3713">
        <f>IF(E3713=1,1,IF(E3713=2,0.5,IF(OR(C3713=1,C3713=E3713),0.4,0.2/(E3713-2))))</f>
        <v/>
      </c>
      <c r="G3713">
        <f>IF(C3713=1,1,0)</f>
        <v/>
      </c>
      <c r="H3713">
        <f>IF(C3713=E3713,1,0)</f>
        <v/>
      </c>
      <c r="I3713">
        <f>1/E3713</f>
        <v/>
      </c>
      <c r="J3713" s="28">
        <f>F3713*D3713</f>
        <v/>
      </c>
      <c r="K3713" s="28">
        <f>G3713*D3713</f>
        <v/>
      </c>
      <c r="L3713" s="28">
        <f>H3713*D3713</f>
        <v/>
      </c>
      <c r="M3713" s="28">
        <f>I3713*D3713</f>
        <v/>
      </c>
    </row>
    <row r="3714">
      <c r="A3714" t="inlineStr">
        <is>
          <t>PRO-01270</t>
        </is>
      </c>
      <c r="B3714" t="inlineStr">
        <is>
          <t>linkedin</t>
        </is>
      </c>
      <c r="C3714" t="n">
        <v>3</v>
      </c>
      <c r="D3714" s="28" t="n">
        <v>112449</v>
      </c>
      <c r="E3714" t="n">
        <v>3</v>
      </c>
      <c r="F3714">
        <f>IF(E3714=1,1,IF(E3714=2,0.5,IF(OR(C3714=1,C3714=E3714),0.4,0.2/(E3714-2))))</f>
        <v/>
      </c>
      <c r="G3714">
        <f>IF(C3714=1,1,0)</f>
        <v/>
      </c>
      <c r="H3714">
        <f>IF(C3714=E3714,1,0)</f>
        <v/>
      </c>
      <c r="I3714">
        <f>1/E3714</f>
        <v/>
      </c>
      <c r="J3714" s="28">
        <f>F3714*D3714</f>
        <v/>
      </c>
      <c r="K3714" s="28">
        <f>G3714*D3714</f>
        <v/>
      </c>
      <c r="L3714" s="28">
        <f>H3714*D3714</f>
        <v/>
      </c>
      <c r="M3714" s="28">
        <f>I3714*D3714</f>
        <v/>
      </c>
    </row>
    <row r="3715">
      <c r="A3715" t="inlineStr">
        <is>
          <t>PRO-01271</t>
        </is>
      </c>
      <c r="B3715" t="inlineStr">
        <is>
          <t>google</t>
        </is>
      </c>
      <c r="C3715" t="n">
        <v>1</v>
      </c>
      <c r="D3715" s="28" t="n">
        <v>0</v>
      </c>
      <c r="E3715" t="n">
        <v>2</v>
      </c>
      <c r="F3715">
        <f>IF(E3715=1,1,IF(E3715=2,0.5,IF(OR(C3715=1,C3715=E3715),0.4,0.2/(E3715-2))))</f>
        <v/>
      </c>
      <c r="G3715">
        <f>IF(C3715=1,1,0)</f>
        <v/>
      </c>
      <c r="H3715">
        <f>IF(C3715=E3715,1,0)</f>
        <v/>
      </c>
      <c r="I3715">
        <f>1/E3715</f>
        <v/>
      </c>
      <c r="J3715" s="28">
        <f>F3715*D3715</f>
        <v/>
      </c>
      <c r="K3715" s="28">
        <f>G3715*D3715</f>
        <v/>
      </c>
      <c r="L3715" s="28">
        <f>H3715*D3715</f>
        <v/>
      </c>
      <c r="M3715" s="28">
        <f>I3715*D3715</f>
        <v/>
      </c>
    </row>
    <row r="3716">
      <c r="A3716" t="inlineStr">
        <is>
          <t>PRO-01271</t>
        </is>
      </c>
      <c r="B3716" t="inlineStr">
        <is>
          <t>google</t>
        </is>
      </c>
      <c r="C3716" t="n">
        <v>2</v>
      </c>
      <c r="D3716" s="28" t="n">
        <v>0</v>
      </c>
      <c r="E3716" t="n">
        <v>2</v>
      </c>
      <c r="F3716">
        <f>IF(E3716=1,1,IF(E3716=2,0.5,IF(OR(C3716=1,C3716=E3716),0.4,0.2/(E3716-2))))</f>
        <v/>
      </c>
      <c r="G3716">
        <f>IF(C3716=1,1,0)</f>
        <v/>
      </c>
      <c r="H3716">
        <f>IF(C3716=E3716,1,0)</f>
        <v/>
      </c>
      <c r="I3716">
        <f>1/E3716</f>
        <v/>
      </c>
      <c r="J3716" s="28">
        <f>F3716*D3716</f>
        <v/>
      </c>
      <c r="K3716" s="28">
        <f>G3716*D3716</f>
        <v/>
      </c>
      <c r="L3716" s="28">
        <f>H3716*D3716</f>
        <v/>
      </c>
      <c r="M3716" s="28">
        <f>I3716*D3716</f>
        <v/>
      </c>
    </row>
    <row r="3717">
      <c r="A3717" t="inlineStr">
        <is>
          <t>PRO-01272</t>
        </is>
      </c>
      <c r="B3717" t="inlineStr">
        <is>
          <t>linkedin</t>
        </is>
      </c>
      <c r="C3717" t="n">
        <v>1</v>
      </c>
      <c r="D3717" s="28" t="n">
        <v>0</v>
      </c>
      <c r="E3717" t="n">
        <v>3</v>
      </c>
      <c r="F3717">
        <f>IF(E3717=1,1,IF(E3717=2,0.5,IF(OR(C3717=1,C3717=E3717),0.4,0.2/(E3717-2))))</f>
        <v/>
      </c>
      <c r="G3717">
        <f>IF(C3717=1,1,0)</f>
        <v/>
      </c>
      <c r="H3717">
        <f>IF(C3717=E3717,1,0)</f>
        <v/>
      </c>
      <c r="I3717">
        <f>1/E3717</f>
        <v/>
      </c>
      <c r="J3717" s="28">
        <f>F3717*D3717</f>
        <v/>
      </c>
      <c r="K3717" s="28">
        <f>G3717*D3717</f>
        <v/>
      </c>
      <c r="L3717" s="28">
        <f>H3717*D3717</f>
        <v/>
      </c>
      <c r="M3717" s="28">
        <f>I3717*D3717</f>
        <v/>
      </c>
    </row>
    <row r="3718">
      <c r="A3718" t="inlineStr">
        <is>
          <t>PRO-01272</t>
        </is>
      </c>
      <c r="B3718" t="inlineStr">
        <is>
          <t>google</t>
        </is>
      </c>
      <c r="C3718" t="n">
        <v>2</v>
      </c>
      <c r="D3718" s="28" t="n">
        <v>0</v>
      </c>
      <c r="E3718" t="n">
        <v>3</v>
      </c>
      <c r="F3718">
        <f>IF(E3718=1,1,IF(E3718=2,0.5,IF(OR(C3718=1,C3718=E3718),0.4,0.2/(E3718-2))))</f>
        <v/>
      </c>
      <c r="G3718">
        <f>IF(C3718=1,1,0)</f>
        <v/>
      </c>
      <c r="H3718">
        <f>IF(C3718=E3718,1,0)</f>
        <v/>
      </c>
      <c r="I3718">
        <f>1/E3718</f>
        <v/>
      </c>
      <c r="J3718" s="28">
        <f>F3718*D3718</f>
        <v/>
      </c>
      <c r="K3718" s="28">
        <f>G3718*D3718</f>
        <v/>
      </c>
      <c r="L3718" s="28">
        <f>H3718*D3718</f>
        <v/>
      </c>
      <c r="M3718" s="28">
        <f>I3718*D3718</f>
        <v/>
      </c>
    </row>
    <row r="3719">
      <c r="A3719" t="inlineStr">
        <is>
          <t>PRO-01272</t>
        </is>
      </c>
      <c r="B3719" t="inlineStr">
        <is>
          <t>linkedin</t>
        </is>
      </c>
      <c r="C3719" t="n">
        <v>3</v>
      </c>
      <c r="D3719" s="28" t="n">
        <v>0</v>
      </c>
      <c r="E3719" t="n">
        <v>3</v>
      </c>
      <c r="F3719">
        <f>IF(E3719=1,1,IF(E3719=2,0.5,IF(OR(C3719=1,C3719=E3719),0.4,0.2/(E3719-2))))</f>
        <v/>
      </c>
      <c r="G3719">
        <f>IF(C3719=1,1,0)</f>
        <v/>
      </c>
      <c r="H3719">
        <f>IF(C3719=E3719,1,0)</f>
        <v/>
      </c>
      <c r="I3719">
        <f>1/E3719</f>
        <v/>
      </c>
      <c r="J3719" s="28">
        <f>F3719*D3719</f>
        <v/>
      </c>
      <c r="K3719" s="28">
        <f>G3719*D3719</f>
        <v/>
      </c>
      <c r="L3719" s="28">
        <f>H3719*D3719</f>
        <v/>
      </c>
      <c r="M3719" s="28">
        <f>I3719*D3719</f>
        <v/>
      </c>
    </row>
    <row r="3720">
      <c r="A3720" t="inlineStr">
        <is>
          <t>PRO-01273</t>
        </is>
      </c>
      <c r="B3720" t="inlineStr">
        <is>
          <t>google</t>
        </is>
      </c>
      <c r="C3720" t="n">
        <v>1</v>
      </c>
      <c r="D3720" s="28" t="n">
        <v>0</v>
      </c>
      <c r="E3720" t="n">
        <v>3</v>
      </c>
      <c r="F3720">
        <f>IF(E3720=1,1,IF(E3720=2,0.5,IF(OR(C3720=1,C3720=E3720),0.4,0.2/(E3720-2))))</f>
        <v/>
      </c>
      <c r="G3720">
        <f>IF(C3720=1,1,0)</f>
        <v/>
      </c>
      <c r="H3720">
        <f>IF(C3720=E3720,1,0)</f>
        <v/>
      </c>
      <c r="I3720">
        <f>1/E3720</f>
        <v/>
      </c>
      <c r="J3720" s="28">
        <f>F3720*D3720</f>
        <v/>
      </c>
      <c r="K3720" s="28">
        <f>G3720*D3720</f>
        <v/>
      </c>
      <c r="L3720" s="28">
        <f>H3720*D3720</f>
        <v/>
      </c>
      <c r="M3720" s="28">
        <f>I3720*D3720</f>
        <v/>
      </c>
    </row>
    <row r="3721">
      <c r="A3721" t="inlineStr">
        <is>
          <t>PRO-01273</t>
        </is>
      </c>
      <c r="B3721" t="inlineStr">
        <is>
          <t>g2</t>
        </is>
      </c>
      <c r="C3721" t="n">
        <v>2</v>
      </c>
      <c r="D3721" s="28" t="n">
        <v>0</v>
      </c>
      <c r="E3721" t="n">
        <v>3</v>
      </c>
      <c r="F3721">
        <f>IF(E3721=1,1,IF(E3721=2,0.5,IF(OR(C3721=1,C3721=E3721),0.4,0.2/(E3721-2))))</f>
        <v/>
      </c>
      <c r="G3721">
        <f>IF(C3721=1,1,0)</f>
        <v/>
      </c>
      <c r="H3721">
        <f>IF(C3721=E3721,1,0)</f>
        <v/>
      </c>
      <c r="I3721">
        <f>1/E3721</f>
        <v/>
      </c>
      <c r="J3721" s="28">
        <f>F3721*D3721</f>
        <v/>
      </c>
      <c r="K3721" s="28">
        <f>G3721*D3721</f>
        <v/>
      </c>
      <c r="L3721" s="28">
        <f>H3721*D3721</f>
        <v/>
      </c>
      <c r="M3721" s="28">
        <f>I3721*D3721</f>
        <v/>
      </c>
    </row>
    <row r="3722">
      <c r="A3722" t="inlineStr">
        <is>
          <t>PRO-01273</t>
        </is>
      </c>
      <c r="B3722" t="inlineStr">
        <is>
          <t>programmatic</t>
        </is>
      </c>
      <c r="C3722" t="n">
        <v>3</v>
      </c>
      <c r="D3722" s="28" t="n">
        <v>0</v>
      </c>
      <c r="E3722" t="n">
        <v>3</v>
      </c>
      <c r="F3722">
        <f>IF(E3722=1,1,IF(E3722=2,0.5,IF(OR(C3722=1,C3722=E3722),0.4,0.2/(E3722-2))))</f>
        <v/>
      </c>
      <c r="G3722">
        <f>IF(C3722=1,1,0)</f>
        <v/>
      </c>
      <c r="H3722">
        <f>IF(C3722=E3722,1,0)</f>
        <v/>
      </c>
      <c r="I3722">
        <f>1/E3722</f>
        <v/>
      </c>
      <c r="J3722" s="28">
        <f>F3722*D3722</f>
        <v/>
      </c>
      <c r="K3722" s="28">
        <f>G3722*D3722</f>
        <v/>
      </c>
      <c r="L3722" s="28">
        <f>H3722*D3722</f>
        <v/>
      </c>
      <c r="M3722" s="28">
        <f>I3722*D3722</f>
        <v/>
      </c>
    </row>
    <row r="3723">
      <c r="A3723" t="inlineStr">
        <is>
          <t>PRO-01274</t>
        </is>
      </c>
      <c r="B3723" t="inlineStr">
        <is>
          <t>google</t>
        </is>
      </c>
      <c r="C3723" t="n">
        <v>1</v>
      </c>
      <c r="D3723" s="28" t="n">
        <v>0</v>
      </c>
      <c r="E3723" t="n">
        <v>2</v>
      </c>
      <c r="F3723">
        <f>IF(E3723=1,1,IF(E3723=2,0.5,IF(OR(C3723=1,C3723=E3723),0.4,0.2/(E3723-2))))</f>
        <v/>
      </c>
      <c r="G3723">
        <f>IF(C3723=1,1,0)</f>
        <v/>
      </c>
      <c r="H3723">
        <f>IF(C3723=E3723,1,0)</f>
        <v/>
      </c>
      <c r="I3723">
        <f>1/E3723</f>
        <v/>
      </c>
      <c r="J3723" s="28">
        <f>F3723*D3723</f>
        <v/>
      </c>
      <c r="K3723" s="28">
        <f>G3723*D3723</f>
        <v/>
      </c>
      <c r="L3723" s="28">
        <f>H3723*D3723</f>
        <v/>
      </c>
      <c r="M3723" s="28">
        <f>I3723*D3723</f>
        <v/>
      </c>
    </row>
    <row r="3724">
      <c r="A3724" t="inlineStr">
        <is>
          <t>PRO-01274</t>
        </is>
      </c>
      <c r="B3724" t="inlineStr">
        <is>
          <t>linkedin</t>
        </is>
      </c>
      <c r="C3724" t="n">
        <v>2</v>
      </c>
      <c r="D3724" s="28" t="n">
        <v>0</v>
      </c>
      <c r="E3724" t="n">
        <v>2</v>
      </c>
      <c r="F3724">
        <f>IF(E3724=1,1,IF(E3724=2,0.5,IF(OR(C3724=1,C3724=E3724),0.4,0.2/(E3724-2))))</f>
        <v/>
      </c>
      <c r="G3724">
        <f>IF(C3724=1,1,0)</f>
        <v/>
      </c>
      <c r="H3724">
        <f>IF(C3724=E3724,1,0)</f>
        <v/>
      </c>
      <c r="I3724">
        <f>1/E3724</f>
        <v/>
      </c>
      <c r="J3724" s="28">
        <f>F3724*D3724</f>
        <v/>
      </c>
      <c r="K3724" s="28">
        <f>G3724*D3724</f>
        <v/>
      </c>
      <c r="L3724" s="28">
        <f>H3724*D3724</f>
        <v/>
      </c>
      <c r="M3724" s="28">
        <f>I3724*D3724</f>
        <v/>
      </c>
    </row>
    <row r="3725">
      <c r="A3725" t="inlineStr">
        <is>
          <t>PRO-01275</t>
        </is>
      </c>
      <c r="B3725" t="inlineStr">
        <is>
          <t>google</t>
        </is>
      </c>
      <c r="C3725" t="n">
        <v>1</v>
      </c>
      <c r="D3725" s="28" t="n">
        <v>41974</v>
      </c>
      <c r="E3725" t="n">
        <v>3</v>
      </c>
      <c r="F3725">
        <f>IF(E3725=1,1,IF(E3725=2,0.5,IF(OR(C3725=1,C3725=E3725),0.4,0.2/(E3725-2))))</f>
        <v/>
      </c>
      <c r="G3725">
        <f>IF(C3725=1,1,0)</f>
        <v/>
      </c>
      <c r="H3725">
        <f>IF(C3725=E3725,1,0)</f>
        <v/>
      </c>
      <c r="I3725">
        <f>1/E3725</f>
        <v/>
      </c>
      <c r="J3725" s="28">
        <f>F3725*D3725</f>
        <v/>
      </c>
      <c r="K3725" s="28">
        <f>G3725*D3725</f>
        <v/>
      </c>
      <c r="L3725" s="28">
        <f>H3725*D3725</f>
        <v/>
      </c>
      <c r="M3725" s="28">
        <f>I3725*D3725</f>
        <v/>
      </c>
    </row>
    <row r="3726">
      <c r="A3726" t="inlineStr">
        <is>
          <t>PRO-01275</t>
        </is>
      </c>
      <c r="B3726" t="inlineStr">
        <is>
          <t>google</t>
        </is>
      </c>
      <c r="C3726" t="n">
        <v>2</v>
      </c>
      <c r="D3726" s="28" t="n">
        <v>41974</v>
      </c>
      <c r="E3726" t="n">
        <v>3</v>
      </c>
      <c r="F3726">
        <f>IF(E3726=1,1,IF(E3726=2,0.5,IF(OR(C3726=1,C3726=E3726),0.4,0.2/(E3726-2))))</f>
        <v/>
      </c>
      <c r="G3726">
        <f>IF(C3726=1,1,0)</f>
        <v/>
      </c>
      <c r="H3726">
        <f>IF(C3726=E3726,1,0)</f>
        <v/>
      </c>
      <c r="I3726">
        <f>1/E3726</f>
        <v/>
      </c>
      <c r="J3726" s="28">
        <f>F3726*D3726</f>
        <v/>
      </c>
      <c r="K3726" s="28">
        <f>G3726*D3726</f>
        <v/>
      </c>
      <c r="L3726" s="28">
        <f>H3726*D3726</f>
        <v/>
      </c>
      <c r="M3726" s="28">
        <f>I3726*D3726</f>
        <v/>
      </c>
    </row>
    <row r="3727">
      <c r="A3727" t="inlineStr">
        <is>
          <t>PRO-01275</t>
        </is>
      </c>
      <c r="B3727" t="inlineStr">
        <is>
          <t>g2</t>
        </is>
      </c>
      <c r="C3727" t="n">
        <v>3</v>
      </c>
      <c r="D3727" s="28" t="n">
        <v>41974</v>
      </c>
      <c r="E3727" t="n">
        <v>3</v>
      </c>
      <c r="F3727">
        <f>IF(E3727=1,1,IF(E3727=2,0.5,IF(OR(C3727=1,C3727=E3727),0.4,0.2/(E3727-2))))</f>
        <v/>
      </c>
      <c r="G3727">
        <f>IF(C3727=1,1,0)</f>
        <v/>
      </c>
      <c r="H3727">
        <f>IF(C3727=E3727,1,0)</f>
        <v/>
      </c>
      <c r="I3727">
        <f>1/E3727</f>
        <v/>
      </c>
      <c r="J3727" s="28">
        <f>F3727*D3727</f>
        <v/>
      </c>
      <c r="K3727" s="28">
        <f>G3727*D3727</f>
        <v/>
      </c>
      <c r="L3727" s="28">
        <f>H3727*D3727</f>
        <v/>
      </c>
      <c r="M3727" s="28">
        <f>I3727*D3727</f>
        <v/>
      </c>
    </row>
    <row r="3728">
      <c r="A3728" t="inlineStr">
        <is>
          <t>PRO-01276</t>
        </is>
      </c>
      <c r="B3728" t="inlineStr">
        <is>
          <t>linkedin</t>
        </is>
      </c>
      <c r="C3728" t="n">
        <v>1</v>
      </c>
      <c r="D3728" s="28" t="n">
        <v>0</v>
      </c>
      <c r="E3728" t="n">
        <v>2</v>
      </c>
      <c r="F3728">
        <f>IF(E3728=1,1,IF(E3728=2,0.5,IF(OR(C3728=1,C3728=E3728),0.4,0.2/(E3728-2))))</f>
        <v/>
      </c>
      <c r="G3728">
        <f>IF(C3728=1,1,0)</f>
        <v/>
      </c>
      <c r="H3728">
        <f>IF(C3728=E3728,1,0)</f>
        <v/>
      </c>
      <c r="I3728">
        <f>1/E3728</f>
        <v/>
      </c>
      <c r="J3728" s="28">
        <f>F3728*D3728</f>
        <v/>
      </c>
      <c r="K3728" s="28">
        <f>G3728*D3728</f>
        <v/>
      </c>
      <c r="L3728" s="28">
        <f>H3728*D3728</f>
        <v/>
      </c>
      <c r="M3728" s="28">
        <f>I3728*D3728</f>
        <v/>
      </c>
    </row>
    <row r="3729">
      <c r="A3729" t="inlineStr">
        <is>
          <t>PRO-01276</t>
        </is>
      </c>
      <c r="B3729" t="inlineStr">
        <is>
          <t>linkedin</t>
        </is>
      </c>
      <c r="C3729" t="n">
        <v>2</v>
      </c>
      <c r="D3729" s="28" t="n">
        <v>0</v>
      </c>
      <c r="E3729" t="n">
        <v>2</v>
      </c>
      <c r="F3729">
        <f>IF(E3729=1,1,IF(E3729=2,0.5,IF(OR(C3729=1,C3729=E3729),0.4,0.2/(E3729-2))))</f>
        <v/>
      </c>
      <c r="G3729">
        <f>IF(C3729=1,1,0)</f>
        <v/>
      </c>
      <c r="H3729">
        <f>IF(C3729=E3729,1,0)</f>
        <v/>
      </c>
      <c r="I3729">
        <f>1/E3729</f>
        <v/>
      </c>
      <c r="J3729" s="28">
        <f>F3729*D3729</f>
        <v/>
      </c>
      <c r="K3729" s="28">
        <f>G3729*D3729</f>
        <v/>
      </c>
      <c r="L3729" s="28">
        <f>H3729*D3729</f>
        <v/>
      </c>
      <c r="M3729" s="28">
        <f>I3729*D3729</f>
        <v/>
      </c>
    </row>
    <row r="3730">
      <c r="A3730" t="inlineStr">
        <is>
          <t>PRO-01277</t>
        </is>
      </c>
      <c r="B3730" t="inlineStr">
        <is>
          <t>google</t>
        </is>
      </c>
      <c r="C3730" t="n">
        <v>1</v>
      </c>
      <c r="D3730" s="28" t="n">
        <v>0</v>
      </c>
      <c r="E3730" t="n">
        <v>2</v>
      </c>
      <c r="F3730">
        <f>IF(E3730=1,1,IF(E3730=2,0.5,IF(OR(C3730=1,C3730=E3730),0.4,0.2/(E3730-2))))</f>
        <v/>
      </c>
      <c r="G3730">
        <f>IF(C3730=1,1,0)</f>
        <v/>
      </c>
      <c r="H3730">
        <f>IF(C3730=E3730,1,0)</f>
        <v/>
      </c>
      <c r="I3730">
        <f>1/E3730</f>
        <v/>
      </c>
      <c r="J3730" s="28">
        <f>F3730*D3730</f>
        <v/>
      </c>
      <c r="K3730" s="28">
        <f>G3730*D3730</f>
        <v/>
      </c>
      <c r="L3730" s="28">
        <f>H3730*D3730</f>
        <v/>
      </c>
      <c r="M3730" s="28">
        <f>I3730*D3730</f>
        <v/>
      </c>
    </row>
    <row r="3731">
      <c r="A3731" t="inlineStr">
        <is>
          <t>PRO-01277</t>
        </is>
      </c>
      <c r="B3731" t="inlineStr">
        <is>
          <t>google</t>
        </is>
      </c>
      <c r="C3731" t="n">
        <v>2</v>
      </c>
      <c r="D3731" s="28" t="n">
        <v>0</v>
      </c>
      <c r="E3731" t="n">
        <v>2</v>
      </c>
      <c r="F3731">
        <f>IF(E3731=1,1,IF(E3731=2,0.5,IF(OR(C3731=1,C3731=E3731),0.4,0.2/(E3731-2))))</f>
        <v/>
      </c>
      <c r="G3731">
        <f>IF(C3731=1,1,0)</f>
        <v/>
      </c>
      <c r="H3731">
        <f>IF(C3731=E3731,1,0)</f>
        <v/>
      </c>
      <c r="I3731">
        <f>1/E3731</f>
        <v/>
      </c>
      <c r="J3731" s="28">
        <f>F3731*D3731</f>
        <v/>
      </c>
      <c r="K3731" s="28">
        <f>G3731*D3731</f>
        <v/>
      </c>
      <c r="L3731" s="28">
        <f>H3731*D3731</f>
        <v/>
      </c>
      <c r="M3731" s="28">
        <f>I3731*D3731</f>
        <v/>
      </c>
    </row>
    <row r="3732">
      <c r="A3732" t="inlineStr">
        <is>
          <t>PRO-01278</t>
        </is>
      </c>
      <c r="B3732" t="inlineStr">
        <is>
          <t>linkedin</t>
        </is>
      </c>
      <c r="C3732" t="n">
        <v>1</v>
      </c>
      <c r="D3732" s="28" t="n">
        <v>0</v>
      </c>
      <c r="E3732" t="n">
        <v>3</v>
      </c>
      <c r="F3732">
        <f>IF(E3732=1,1,IF(E3732=2,0.5,IF(OR(C3732=1,C3732=E3732),0.4,0.2/(E3732-2))))</f>
        <v/>
      </c>
      <c r="G3732">
        <f>IF(C3732=1,1,0)</f>
        <v/>
      </c>
      <c r="H3732">
        <f>IF(C3732=E3732,1,0)</f>
        <v/>
      </c>
      <c r="I3732">
        <f>1/E3732</f>
        <v/>
      </c>
      <c r="J3732" s="28">
        <f>F3732*D3732</f>
        <v/>
      </c>
      <c r="K3732" s="28">
        <f>G3732*D3732</f>
        <v/>
      </c>
      <c r="L3732" s="28">
        <f>H3732*D3732</f>
        <v/>
      </c>
      <c r="M3732" s="28">
        <f>I3732*D3732</f>
        <v/>
      </c>
    </row>
    <row r="3733">
      <c r="A3733" t="inlineStr">
        <is>
          <t>PRO-01278</t>
        </is>
      </c>
      <c r="B3733" t="inlineStr">
        <is>
          <t>linkedin</t>
        </is>
      </c>
      <c r="C3733" t="n">
        <v>2</v>
      </c>
      <c r="D3733" s="28" t="n">
        <v>0</v>
      </c>
      <c r="E3733" t="n">
        <v>3</v>
      </c>
      <c r="F3733">
        <f>IF(E3733=1,1,IF(E3733=2,0.5,IF(OR(C3733=1,C3733=E3733),0.4,0.2/(E3733-2))))</f>
        <v/>
      </c>
      <c r="G3733">
        <f>IF(C3733=1,1,0)</f>
        <v/>
      </c>
      <c r="H3733">
        <f>IF(C3733=E3733,1,0)</f>
        <v/>
      </c>
      <c r="I3733">
        <f>1/E3733</f>
        <v/>
      </c>
      <c r="J3733" s="28">
        <f>F3733*D3733</f>
        <v/>
      </c>
      <c r="K3733" s="28">
        <f>G3733*D3733</f>
        <v/>
      </c>
      <c r="L3733" s="28">
        <f>H3733*D3733</f>
        <v/>
      </c>
      <c r="M3733" s="28">
        <f>I3733*D3733</f>
        <v/>
      </c>
    </row>
    <row r="3734">
      <c r="A3734" t="inlineStr">
        <is>
          <t>PRO-01278</t>
        </is>
      </c>
      <c r="B3734" t="inlineStr">
        <is>
          <t>linkedin</t>
        </is>
      </c>
      <c r="C3734" t="n">
        <v>3</v>
      </c>
      <c r="D3734" s="28" t="n">
        <v>0</v>
      </c>
      <c r="E3734" t="n">
        <v>3</v>
      </c>
      <c r="F3734">
        <f>IF(E3734=1,1,IF(E3734=2,0.5,IF(OR(C3734=1,C3734=E3734),0.4,0.2/(E3734-2))))</f>
        <v/>
      </c>
      <c r="G3734">
        <f>IF(C3734=1,1,0)</f>
        <v/>
      </c>
      <c r="H3734">
        <f>IF(C3734=E3734,1,0)</f>
        <v/>
      </c>
      <c r="I3734">
        <f>1/E3734</f>
        <v/>
      </c>
      <c r="J3734" s="28">
        <f>F3734*D3734</f>
        <v/>
      </c>
      <c r="K3734" s="28">
        <f>G3734*D3734</f>
        <v/>
      </c>
      <c r="L3734" s="28">
        <f>H3734*D3734</f>
        <v/>
      </c>
      <c r="M3734" s="28">
        <f>I3734*D3734</f>
        <v/>
      </c>
    </row>
    <row r="3735">
      <c r="A3735" t="inlineStr">
        <is>
          <t>PRO-01279</t>
        </is>
      </c>
      <c r="B3735" t="inlineStr">
        <is>
          <t>linkedin</t>
        </is>
      </c>
      <c r="C3735" t="n">
        <v>1</v>
      </c>
      <c r="D3735" s="28" t="n">
        <v>0</v>
      </c>
      <c r="E3735" t="n">
        <v>3</v>
      </c>
      <c r="F3735">
        <f>IF(E3735=1,1,IF(E3735=2,0.5,IF(OR(C3735=1,C3735=E3735),0.4,0.2/(E3735-2))))</f>
        <v/>
      </c>
      <c r="G3735">
        <f>IF(C3735=1,1,0)</f>
        <v/>
      </c>
      <c r="H3735">
        <f>IF(C3735=E3735,1,0)</f>
        <v/>
      </c>
      <c r="I3735">
        <f>1/E3735</f>
        <v/>
      </c>
      <c r="J3735" s="28">
        <f>F3735*D3735</f>
        <v/>
      </c>
      <c r="K3735" s="28">
        <f>G3735*D3735</f>
        <v/>
      </c>
      <c r="L3735" s="28">
        <f>H3735*D3735</f>
        <v/>
      </c>
      <c r="M3735" s="28">
        <f>I3735*D3735</f>
        <v/>
      </c>
    </row>
    <row r="3736">
      <c r="A3736" t="inlineStr">
        <is>
          <t>PRO-01279</t>
        </is>
      </c>
      <c r="B3736" t="inlineStr">
        <is>
          <t>google</t>
        </is>
      </c>
      <c r="C3736" t="n">
        <v>2</v>
      </c>
      <c r="D3736" s="28" t="n">
        <v>0</v>
      </c>
      <c r="E3736" t="n">
        <v>3</v>
      </c>
      <c r="F3736">
        <f>IF(E3736=1,1,IF(E3736=2,0.5,IF(OR(C3736=1,C3736=E3736),0.4,0.2/(E3736-2))))</f>
        <v/>
      </c>
      <c r="G3736">
        <f>IF(C3736=1,1,0)</f>
        <v/>
      </c>
      <c r="H3736">
        <f>IF(C3736=E3736,1,0)</f>
        <v/>
      </c>
      <c r="I3736">
        <f>1/E3736</f>
        <v/>
      </c>
      <c r="J3736" s="28">
        <f>F3736*D3736</f>
        <v/>
      </c>
      <c r="K3736" s="28">
        <f>G3736*D3736</f>
        <v/>
      </c>
      <c r="L3736" s="28">
        <f>H3736*D3736</f>
        <v/>
      </c>
      <c r="M3736" s="28">
        <f>I3736*D3736</f>
        <v/>
      </c>
    </row>
    <row r="3737">
      <c r="A3737" t="inlineStr">
        <is>
          <t>PRO-01279</t>
        </is>
      </c>
      <c r="B3737" t="inlineStr">
        <is>
          <t>g2</t>
        </is>
      </c>
      <c r="C3737" t="n">
        <v>3</v>
      </c>
      <c r="D3737" s="28" t="n">
        <v>0</v>
      </c>
      <c r="E3737" t="n">
        <v>3</v>
      </c>
      <c r="F3737">
        <f>IF(E3737=1,1,IF(E3737=2,0.5,IF(OR(C3737=1,C3737=E3737),0.4,0.2/(E3737-2))))</f>
        <v/>
      </c>
      <c r="G3737">
        <f>IF(C3737=1,1,0)</f>
        <v/>
      </c>
      <c r="H3737">
        <f>IF(C3737=E3737,1,0)</f>
        <v/>
      </c>
      <c r="I3737">
        <f>1/E3737</f>
        <v/>
      </c>
      <c r="J3737" s="28">
        <f>F3737*D3737</f>
        <v/>
      </c>
      <c r="K3737" s="28">
        <f>G3737*D3737</f>
        <v/>
      </c>
      <c r="L3737" s="28">
        <f>H3737*D3737</f>
        <v/>
      </c>
      <c r="M3737" s="28">
        <f>I3737*D3737</f>
        <v/>
      </c>
    </row>
    <row r="3738">
      <c r="A3738" t="inlineStr">
        <is>
          <t>PRO-01280</t>
        </is>
      </c>
      <c r="B3738" t="inlineStr">
        <is>
          <t>linkedin</t>
        </is>
      </c>
      <c r="C3738" t="n">
        <v>1</v>
      </c>
      <c r="D3738" s="28" t="n">
        <v>0</v>
      </c>
      <c r="E3738" t="n">
        <v>2</v>
      </c>
      <c r="F3738">
        <f>IF(E3738=1,1,IF(E3738=2,0.5,IF(OR(C3738=1,C3738=E3738),0.4,0.2/(E3738-2))))</f>
        <v/>
      </c>
      <c r="G3738">
        <f>IF(C3738=1,1,0)</f>
        <v/>
      </c>
      <c r="H3738">
        <f>IF(C3738=E3738,1,0)</f>
        <v/>
      </c>
      <c r="I3738">
        <f>1/E3738</f>
        <v/>
      </c>
      <c r="J3738" s="28">
        <f>F3738*D3738</f>
        <v/>
      </c>
      <c r="K3738" s="28">
        <f>G3738*D3738</f>
        <v/>
      </c>
      <c r="L3738" s="28">
        <f>H3738*D3738</f>
        <v/>
      </c>
      <c r="M3738" s="28">
        <f>I3738*D3738</f>
        <v/>
      </c>
    </row>
    <row r="3739">
      <c r="A3739" t="inlineStr">
        <is>
          <t>PRO-01280</t>
        </is>
      </c>
      <c r="B3739" t="inlineStr">
        <is>
          <t>programmatic</t>
        </is>
      </c>
      <c r="C3739" t="n">
        <v>2</v>
      </c>
      <c r="D3739" s="28" t="n">
        <v>0</v>
      </c>
      <c r="E3739" t="n">
        <v>2</v>
      </c>
      <c r="F3739">
        <f>IF(E3739=1,1,IF(E3739=2,0.5,IF(OR(C3739=1,C3739=E3739),0.4,0.2/(E3739-2))))</f>
        <v/>
      </c>
      <c r="G3739">
        <f>IF(C3739=1,1,0)</f>
        <v/>
      </c>
      <c r="H3739">
        <f>IF(C3739=E3739,1,0)</f>
        <v/>
      </c>
      <c r="I3739">
        <f>1/E3739</f>
        <v/>
      </c>
      <c r="J3739" s="28">
        <f>F3739*D3739</f>
        <v/>
      </c>
      <c r="K3739" s="28">
        <f>G3739*D3739</f>
        <v/>
      </c>
      <c r="L3739" s="28">
        <f>H3739*D3739</f>
        <v/>
      </c>
      <c r="M3739" s="28">
        <f>I3739*D3739</f>
        <v/>
      </c>
    </row>
    <row r="3740">
      <c r="A3740" t="inlineStr">
        <is>
          <t>PRO-01281</t>
        </is>
      </c>
      <c r="B3740" t="inlineStr">
        <is>
          <t>linkedin</t>
        </is>
      </c>
      <c r="C3740" t="n">
        <v>1</v>
      </c>
      <c r="D3740" s="28" t="n">
        <v>71799</v>
      </c>
      <c r="E3740" t="n">
        <v>4</v>
      </c>
      <c r="F3740">
        <f>IF(E3740=1,1,IF(E3740=2,0.5,IF(OR(C3740=1,C3740=E3740),0.4,0.2/(E3740-2))))</f>
        <v/>
      </c>
      <c r="G3740">
        <f>IF(C3740=1,1,0)</f>
        <v/>
      </c>
      <c r="H3740">
        <f>IF(C3740=E3740,1,0)</f>
        <v/>
      </c>
      <c r="I3740">
        <f>1/E3740</f>
        <v/>
      </c>
      <c r="J3740" s="28">
        <f>F3740*D3740</f>
        <v/>
      </c>
      <c r="K3740" s="28">
        <f>G3740*D3740</f>
        <v/>
      </c>
      <c r="L3740" s="28">
        <f>H3740*D3740</f>
        <v/>
      </c>
      <c r="M3740" s="28">
        <f>I3740*D3740</f>
        <v/>
      </c>
    </row>
    <row r="3741">
      <c r="A3741" t="inlineStr">
        <is>
          <t>PRO-01281</t>
        </is>
      </c>
      <c r="B3741" t="inlineStr">
        <is>
          <t>linkedin</t>
        </is>
      </c>
      <c r="C3741" t="n">
        <v>2</v>
      </c>
      <c r="D3741" s="28" t="n">
        <v>71799</v>
      </c>
      <c r="E3741" t="n">
        <v>4</v>
      </c>
      <c r="F3741">
        <f>IF(E3741=1,1,IF(E3741=2,0.5,IF(OR(C3741=1,C3741=E3741),0.4,0.2/(E3741-2))))</f>
        <v/>
      </c>
      <c r="G3741">
        <f>IF(C3741=1,1,0)</f>
        <v/>
      </c>
      <c r="H3741">
        <f>IF(C3741=E3741,1,0)</f>
        <v/>
      </c>
      <c r="I3741">
        <f>1/E3741</f>
        <v/>
      </c>
      <c r="J3741" s="28">
        <f>F3741*D3741</f>
        <v/>
      </c>
      <c r="K3741" s="28">
        <f>G3741*D3741</f>
        <v/>
      </c>
      <c r="L3741" s="28">
        <f>H3741*D3741</f>
        <v/>
      </c>
      <c r="M3741" s="28">
        <f>I3741*D3741</f>
        <v/>
      </c>
    </row>
    <row r="3742">
      <c r="A3742" t="inlineStr">
        <is>
          <t>PRO-01281</t>
        </is>
      </c>
      <c r="B3742" t="inlineStr">
        <is>
          <t>g2</t>
        </is>
      </c>
      <c r="C3742" t="n">
        <v>3</v>
      </c>
      <c r="D3742" s="28" t="n">
        <v>71799</v>
      </c>
      <c r="E3742" t="n">
        <v>4</v>
      </c>
      <c r="F3742">
        <f>IF(E3742=1,1,IF(E3742=2,0.5,IF(OR(C3742=1,C3742=E3742),0.4,0.2/(E3742-2))))</f>
        <v/>
      </c>
      <c r="G3742">
        <f>IF(C3742=1,1,0)</f>
        <v/>
      </c>
      <c r="H3742">
        <f>IF(C3742=E3742,1,0)</f>
        <v/>
      </c>
      <c r="I3742">
        <f>1/E3742</f>
        <v/>
      </c>
      <c r="J3742" s="28">
        <f>F3742*D3742</f>
        <v/>
      </c>
      <c r="K3742" s="28">
        <f>G3742*D3742</f>
        <v/>
      </c>
      <c r="L3742" s="28">
        <f>H3742*D3742</f>
        <v/>
      </c>
      <c r="M3742" s="28">
        <f>I3742*D3742</f>
        <v/>
      </c>
    </row>
    <row r="3743">
      <c r="A3743" t="inlineStr">
        <is>
          <t>PRO-01281</t>
        </is>
      </c>
      <c r="B3743" t="inlineStr">
        <is>
          <t>g2</t>
        </is>
      </c>
      <c r="C3743" t="n">
        <v>4</v>
      </c>
      <c r="D3743" s="28" t="n">
        <v>71799</v>
      </c>
      <c r="E3743" t="n">
        <v>4</v>
      </c>
      <c r="F3743">
        <f>IF(E3743=1,1,IF(E3743=2,0.5,IF(OR(C3743=1,C3743=E3743),0.4,0.2/(E3743-2))))</f>
        <v/>
      </c>
      <c r="G3743">
        <f>IF(C3743=1,1,0)</f>
        <v/>
      </c>
      <c r="H3743">
        <f>IF(C3743=E3743,1,0)</f>
        <v/>
      </c>
      <c r="I3743">
        <f>1/E3743</f>
        <v/>
      </c>
      <c r="J3743" s="28">
        <f>F3743*D3743</f>
        <v/>
      </c>
      <c r="K3743" s="28">
        <f>G3743*D3743</f>
        <v/>
      </c>
      <c r="L3743" s="28">
        <f>H3743*D3743</f>
        <v/>
      </c>
      <c r="M3743" s="28">
        <f>I3743*D3743</f>
        <v/>
      </c>
    </row>
    <row r="3744">
      <c r="A3744" t="inlineStr">
        <is>
          <t>PRO-01282</t>
        </is>
      </c>
      <c r="B3744" t="inlineStr">
        <is>
          <t>google</t>
        </is>
      </c>
      <c r="C3744" t="n">
        <v>1</v>
      </c>
      <c r="D3744" s="28" t="n">
        <v>0</v>
      </c>
      <c r="E3744" t="n">
        <v>3</v>
      </c>
      <c r="F3744">
        <f>IF(E3744=1,1,IF(E3744=2,0.5,IF(OR(C3744=1,C3744=E3744),0.4,0.2/(E3744-2))))</f>
        <v/>
      </c>
      <c r="G3744">
        <f>IF(C3744=1,1,0)</f>
        <v/>
      </c>
      <c r="H3744">
        <f>IF(C3744=E3744,1,0)</f>
        <v/>
      </c>
      <c r="I3744">
        <f>1/E3744</f>
        <v/>
      </c>
      <c r="J3744" s="28">
        <f>F3744*D3744</f>
        <v/>
      </c>
      <c r="K3744" s="28">
        <f>G3744*D3744</f>
        <v/>
      </c>
      <c r="L3744" s="28">
        <f>H3744*D3744</f>
        <v/>
      </c>
      <c r="M3744" s="28">
        <f>I3744*D3744</f>
        <v/>
      </c>
    </row>
    <row r="3745">
      <c r="A3745" t="inlineStr">
        <is>
          <t>PRO-01282</t>
        </is>
      </c>
      <c r="B3745" t="inlineStr">
        <is>
          <t>g2</t>
        </is>
      </c>
      <c r="C3745" t="n">
        <v>2</v>
      </c>
      <c r="D3745" s="28" t="n">
        <v>0</v>
      </c>
      <c r="E3745" t="n">
        <v>3</v>
      </c>
      <c r="F3745">
        <f>IF(E3745=1,1,IF(E3745=2,0.5,IF(OR(C3745=1,C3745=E3745),0.4,0.2/(E3745-2))))</f>
        <v/>
      </c>
      <c r="G3745">
        <f>IF(C3745=1,1,0)</f>
        <v/>
      </c>
      <c r="H3745">
        <f>IF(C3745=E3745,1,0)</f>
        <v/>
      </c>
      <c r="I3745">
        <f>1/E3745</f>
        <v/>
      </c>
      <c r="J3745" s="28">
        <f>F3745*D3745</f>
        <v/>
      </c>
      <c r="K3745" s="28">
        <f>G3745*D3745</f>
        <v/>
      </c>
      <c r="L3745" s="28">
        <f>H3745*D3745</f>
        <v/>
      </c>
      <c r="M3745" s="28">
        <f>I3745*D3745</f>
        <v/>
      </c>
    </row>
    <row r="3746">
      <c r="A3746" t="inlineStr">
        <is>
          <t>PRO-01282</t>
        </is>
      </c>
      <c r="B3746" t="inlineStr">
        <is>
          <t>g2</t>
        </is>
      </c>
      <c r="C3746" t="n">
        <v>3</v>
      </c>
      <c r="D3746" s="28" t="n">
        <v>0</v>
      </c>
      <c r="E3746" t="n">
        <v>3</v>
      </c>
      <c r="F3746">
        <f>IF(E3746=1,1,IF(E3746=2,0.5,IF(OR(C3746=1,C3746=E3746),0.4,0.2/(E3746-2))))</f>
        <v/>
      </c>
      <c r="G3746">
        <f>IF(C3746=1,1,0)</f>
        <v/>
      </c>
      <c r="H3746">
        <f>IF(C3746=E3746,1,0)</f>
        <v/>
      </c>
      <c r="I3746">
        <f>1/E3746</f>
        <v/>
      </c>
      <c r="J3746" s="28">
        <f>F3746*D3746</f>
        <v/>
      </c>
      <c r="K3746" s="28">
        <f>G3746*D3746</f>
        <v/>
      </c>
      <c r="L3746" s="28">
        <f>H3746*D3746</f>
        <v/>
      </c>
      <c r="M3746" s="28">
        <f>I3746*D3746</f>
        <v/>
      </c>
    </row>
    <row r="3747">
      <c r="A3747" t="inlineStr">
        <is>
          <t>PRO-01283</t>
        </is>
      </c>
      <c r="B3747" t="inlineStr">
        <is>
          <t>google</t>
        </is>
      </c>
      <c r="C3747" t="n">
        <v>1</v>
      </c>
      <c r="D3747" s="28" t="n">
        <v>0</v>
      </c>
      <c r="E3747" t="n">
        <v>2</v>
      </c>
      <c r="F3747">
        <f>IF(E3747=1,1,IF(E3747=2,0.5,IF(OR(C3747=1,C3747=E3747),0.4,0.2/(E3747-2))))</f>
        <v/>
      </c>
      <c r="G3747">
        <f>IF(C3747=1,1,0)</f>
        <v/>
      </c>
      <c r="H3747">
        <f>IF(C3747=E3747,1,0)</f>
        <v/>
      </c>
      <c r="I3747">
        <f>1/E3747</f>
        <v/>
      </c>
      <c r="J3747" s="28">
        <f>F3747*D3747</f>
        <v/>
      </c>
      <c r="K3747" s="28">
        <f>G3747*D3747</f>
        <v/>
      </c>
      <c r="L3747" s="28">
        <f>H3747*D3747</f>
        <v/>
      </c>
      <c r="M3747" s="28">
        <f>I3747*D3747</f>
        <v/>
      </c>
    </row>
    <row r="3748">
      <c r="A3748" t="inlineStr">
        <is>
          <t>PRO-01283</t>
        </is>
      </c>
      <c r="B3748" t="inlineStr">
        <is>
          <t>linkedin</t>
        </is>
      </c>
      <c r="C3748" t="n">
        <v>2</v>
      </c>
      <c r="D3748" s="28" t="n">
        <v>0</v>
      </c>
      <c r="E3748" t="n">
        <v>2</v>
      </c>
      <c r="F3748">
        <f>IF(E3748=1,1,IF(E3748=2,0.5,IF(OR(C3748=1,C3748=E3748),0.4,0.2/(E3748-2))))</f>
        <v/>
      </c>
      <c r="G3748">
        <f>IF(C3748=1,1,0)</f>
        <v/>
      </c>
      <c r="H3748">
        <f>IF(C3748=E3748,1,0)</f>
        <v/>
      </c>
      <c r="I3748">
        <f>1/E3748</f>
        <v/>
      </c>
      <c r="J3748" s="28">
        <f>F3748*D3748</f>
        <v/>
      </c>
      <c r="K3748" s="28">
        <f>G3748*D3748</f>
        <v/>
      </c>
      <c r="L3748" s="28">
        <f>H3748*D3748</f>
        <v/>
      </c>
      <c r="M3748" s="28">
        <f>I3748*D3748</f>
        <v/>
      </c>
    </row>
    <row r="3749">
      <c r="A3749" t="inlineStr">
        <is>
          <t>PRO-01284</t>
        </is>
      </c>
      <c r="B3749" t="inlineStr">
        <is>
          <t>google</t>
        </is>
      </c>
      <c r="C3749" t="n">
        <v>1</v>
      </c>
      <c r="D3749" s="28" t="n">
        <v>0</v>
      </c>
      <c r="E3749" t="n">
        <v>2</v>
      </c>
      <c r="F3749">
        <f>IF(E3749=1,1,IF(E3749=2,0.5,IF(OR(C3749=1,C3749=E3749),0.4,0.2/(E3749-2))))</f>
        <v/>
      </c>
      <c r="G3749">
        <f>IF(C3749=1,1,0)</f>
        <v/>
      </c>
      <c r="H3749">
        <f>IF(C3749=E3749,1,0)</f>
        <v/>
      </c>
      <c r="I3749">
        <f>1/E3749</f>
        <v/>
      </c>
      <c r="J3749" s="28">
        <f>F3749*D3749</f>
        <v/>
      </c>
      <c r="K3749" s="28">
        <f>G3749*D3749</f>
        <v/>
      </c>
      <c r="L3749" s="28">
        <f>H3749*D3749</f>
        <v/>
      </c>
      <c r="M3749" s="28">
        <f>I3749*D3749</f>
        <v/>
      </c>
    </row>
    <row r="3750">
      <c r="A3750" t="inlineStr">
        <is>
          <t>PRO-01284</t>
        </is>
      </c>
      <c r="B3750" t="inlineStr">
        <is>
          <t>programmatic</t>
        </is>
      </c>
      <c r="C3750" t="n">
        <v>2</v>
      </c>
      <c r="D3750" s="28" t="n">
        <v>0</v>
      </c>
      <c r="E3750" t="n">
        <v>2</v>
      </c>
      <c r="F3750">
        <f>IF(E3750=1,1,IF(E3750=2,0.5,IF(OR(C3750=1,C3750=E3750),0.4,0.2/(E3750-2))))</f>
        <v/>
      </c>
      <c r="G3750">
        <f>IF(C3750=1,1,0)</f>
        <v/>
      </c>
      <c r="H3750">
        <f>IF(C3750=E3750,1,0)</f>
        <v/>
      </c>
      <c r="I3750">
        <f>1/E3750</f>
        <v/>
      </c>
      <c r="J3750" s="28">
        <f>F3750*D3750</f>
        <v/>
      </c>
      <c r="K3750" s="28">
        <f>G3750*D3750</f>
        <v/>
      </c>
      <c r="L3750" s="28">
        <f>H3750*D3750</f>
        <v/>
      </c>
      <c r="M3750" s="28">
        <f>I3750*D3750</f>
        <v/>
      </c>
    </row>
    <row r="3751">
      <c r="A3751" t="inlineStr">
        <is>
          <t>PRO-01285</t>
        </is>
      </c>
      <c r="B3751" t="inlineStr">
        <is>
          <t>google</t>
        </is>
      </c>
      <c r="C3751" t="n">
        <v>1</v>
      </c>
      <c r="D3751" s="28" t="n">
        <v>0</v>
      </c>
      <c r="E3751" t="n">
        <v>3</v>
      </c>
      <c r="F3751">
        <f>IF(E3751=1,1,IF(E3751=2,0.5,IF(OR(C3751=1,C3751=E3751),0.4,0.2/(E3751-2))))</f>
        <v/>
      </c>
      <c r="G3751">
        <f>IF(C3751=1,1,0)</f>
        <v/>
      </c>
      <c r="H3751">
        <f>IF(C3751=E3751,1,0)</f>
        <v/>
      </c>
      <c r="I3751">
        <f>1/E3751</f>
        <v/>
      </c>
      <c r="J3751" s="28">
        <f>F3751*D3751</f>
        <v/>
      </c>
      <c r="K3751" s="28">
        <f>G3751*D3751</f>
        <v/>
      </c>
      <c r="L3751" s="28">
        <f>H3751*D3751</f>
        <v/>
      </c>
      <c r="M3751" s="28">
        <f>I3751*D3751</f>
        <v/>
      </c>
    </row>
    <row r="3752">
      <c r="A3752" t="inlineStr">
        <is>
          <t>PRO-01285</t>
        </is>
      </c>
      <c r="B3752" t="inlineStr">
        <is>
          <t>g2</t>
        </is>
      </c>
      <c r="C3752" t="n">
        <v>2</v>
      </c>
      <c r="D3752" s="28" t="n">
        <v>0</v>
      </c>
      <c r="E3752" t="n">
        <v>3</v>
      </c>
      <c r="F3752">
        <f>IF(E3752=1,1,IF(E3752=2,0.5,IF(OR(C3752=1,C3752=E3752),0.4,0.2/(E3752-2))))</f>
        <v/>
      </c>
      <c r="G3752">
        <f>IF(C3752=1,1,0)</f>
        <v/>
      </c>
      <c r="H3752">
        <f>IF(C3752=E3752,1,0)</f>
        <v/>
      </c>
      <c r="I3752">
        <f>1/E3752</f>
        <v/>
      </c>
      <c r="J3752" s="28">
        <f>F3752*D3752</f>
        <v/>
      </c>
      <c r="K3752" s="28">
        <f>G3752*D3752</f>
        <v/>
      </c>
      <c r="L3752" s="28">
        <f>H3752*D3752</f>
        <v/>
      </c>
      <c r="M3752" s="28">
        <f>I3752*D3752</f>
        <v/>
      </c>
    </row>
    <row r="3753">
      <c r="A3753" t="inlineStr">
        <is>
          <t>PRO-01285</t>
        </is>
      </c>
      <c r="B3753" t="inlineStr">
        <is>
          <t>g2</t>
        </is>
      </c>
      <c r="C3753" t="n">
        <v>3</v>
      </c>
      <c r="D3753" s="28" t="n">
        <v>0</v>
      </c>
      <c r="E3753" t="n">
        <v>3</v>
      </c>
      <c r="F3753">
        <f>IF(E3753=1,1,IF(E3753=2,0.5,IF(OR(C3753=1,C3753=E3753),0.4,0.2/(E3753-2))))</f>
        <v/>
      </c>
      <c r="G3753">
        <f>IF(C3753=1,1,0)</f>
        <v/>
      </c>
      <c r="H3753">
        <f>IF(C3753=E3753,1,0)</f>
        <v/>
      </c>
      <c r="I3753">
        <f>1/E3753</f>
        <v/>
      </c>
      <c r="J3753" s="28">
        <f>F3753*D3753</f>
        <v/>
      </c>
      <c r="K3753" s="28">
        <f>G3753*D3753</f>
        <v/>
      </c>
      <c r="L3753" s="28">
        <f>H3753*D3753</f>
        <v/>
      </c>
      <c r="M3753" s="28">
        <f>I3753*D3753</f>
        <v/>
      </c>
    </row>
    <row r="3754">
      <c r="A3754" t="inlineStr">
        <is>
          <t>PRO-01286</t>
        </is>
      </c>
      <c r="B3754" t="inlineStr">
        <is>
          <t>linkedin</t>
        </is>
      </c>
      <c r="C3754" t="n">
        <v>1</v>
      </c>
      <c r="D3754" s="28" t="n">
        <v>0</v>
      </c>
      <c r="E3754" t="n">
        <v>4</v>
      </c>
      <c r="F3754">
        <f>IF(E3754=1,1,IF(E3754=2,0.5,IF(OR(C3754=1,C3754=E3754),0.4,0.2/(E3754-2))))</f>
        <v/>
      </c>
      <c r="G3754">
        <f>IF(C3754=1,1,0)</f>
        <v/>
      </c>
      <c r="H3754">
        <f>IF(C3754=E3754,1,0)</f>
        <v/>
      </c>
      <c r="I3754">
        <f>1/E3754</f>
        <v/>
      </c>
      <c r="J3754" s="28">
        <f>F3754*D3754</f>
        <v/>
      </c>
      <c r="K3754" s="28">
        <f>G3754*D3754</f>
        <v/>
      </c>
      <c r="L3754" s="28">
        <f>H3754*D3754</f>
        <v/>
      </c>
      <c r="M3754" s="28">
        <f>I3754*D3754</f>
        <v/>
      </c>
    </row>
    <row r="3755">
      <c r="A3755" t="inlineStr">
        <is>
          <t>PRO-01286</t>
        </is>
      </c>
      <c r="B3755" t="inlineStr">
        <is>
          <t>g2</t>
        </is>
      </c>
      <c r="C3755" t="n">
        <v>2</v>
      </c>
      <c r="D3755" s="28" t="n">
        <v>0</v>
      </c>
      <c r="E3755" t="n">
        <v>4</v>
      </c>
      <c r="F3755">
        <f>IF(E3755=1,1,IF(E3755=2,0.5,IF(OR(C3755=1,C3755=E3755),0.4,0.2/(E3755-2))))</f>
        <v/>
      </c>
      <c r="G3755">
        <f>IF(C3755=1,1,0)</f>
        <v/>
      </c>
      <c r="H3755">
        <f>IF(C3755=E3755,1,0)</f>
        <v/>
      </c>
      <c r="I3755">
        <f>1/E3755</f>
        <v/>
      </c>
      <c r="J3755" s="28">
        <f>F3755*D3755</f>
        <v/>
      </c>
      <c r="K3755" s="28">
        <f>G3755*D3755</f>
        <v/>
      </c>
      <c r="L3755" s="28">
        <f>H3755*D3755</f>
        <v/>
      </c>
      <c r="M3755" s="28">
        <f>I3755*D3755</f>
        <v/>
      </c>
    </row>
    <row r="3756">
      <c r="A3756" t="inlineStr">
        <is>
          <t>PRO-01286</t>
        </is>
      </c>
      <c r="B3756" t="inlineStr">
        <is>
          <t>linkedin</t>
        </is>
      </c>
      <c r="C3756" t="n">
        <v>3</v>
      </c>
      <c r="D3756" s="28" t="n">
        <v>0</v>
      </c>
      <c r="E3756" t="n">
        <v>4</v>
      </c>
      <c r="F3756">
        <f>IF(E3756=1,1,IF(E3756=2,0.5,IF(OR(C3756=1,C3756=E3756),0.4,0.2/(E3756-2))))</f>
        <v/>
      </c>
      <c r="G3756">
        <f>IF(C3756=1,1,0)</f>
        <v/>
      </c>
      <c r="H3756">
        <f>IF(C3756=E3756,1,0)</f>
        <v/>
      </c>
      <c r="I3756">
        <f>1/E3756</f>
        <v/>
      </c>
      <c r="J3756" s="28">
        <f>F3756*D3756</f>
        <v/>
      </c>
      <c r="K3756" s="28">
        <f>G3756*D3756</f>
        <v/>
      </c>
      <c r="L3756" s="28">
        <f>H3756*D3756</f>
        <v/>
      </c>
      <c r="M3756" s="28">
        <f>I3756*D3756</f>
        <v/>
      </c>
    </row>
    <row r="3757">
      <c r="A3757" t="inlineStr">
        <is>
          <t>PRO-01286</t>
        </is>
      </c>
      <c r="B3757" t="inlineStr">
        <is>
          <t>linkedin</t>
        </is>
      </c>
      <c r="C3757" t="n">
        <v>4</v>
      </c>
      <c r="D3757" s="28" t="n">
        <v>0</v>
      </c>
      <c r="E3757" t="n">
        <v>4</v>
      </c>
      <c r="F3757">
        <f>IF(E3757=1,1,IF(E3757=2,0.5,IF(OR(C3757=1,C3757=E3757),0.4,0.2/(E3757-2))))</f>
        <v/>
      </c>
      <c r="G3757">
        <f>IF(C3757=1,1,0)</f>
        <v/>
      </c>
      <c r="H3757">
        <f>IF(C3757=E3757,1,0)</f>
        <v/>
      </c>
      <c r="I3757">
        <f>1/E3757</f>
        <v/>
      </c>
      <c r="J3757" s="28">
        <f>F3757*D3757</f>
        <v/>
      </c>
      <c r="K3757" s="28">
        <f>G3757*D3757</f>
        <v/>
      </c>
      <c r="L3757" s="28">
        <f>H3757*D3757</f>
        <v/>
      </c>
      <c r="M3757" s="28">
        <f>I3757*D3757</f>
        <v/>
      </c>
    </row>
    <row r="3758">
      <c r="A3758" t="inlineStr">
        <is>
          <t>PRO-01287</t>
        </is>
      </c>
      <c r="B3758" t="inlineStr">
        <is>
          <t>google</t>
        </is>
      </c>
      <c r="C3758" t="n">
        <v>1</v>
      </c>
      <c r="D3758" s="28" t="n">
        <v>0</v>
      </c>
      <c r="E3758" t="n">
        <v>2</v>
      </c>
      <c r="F3758">
        <f>IF(E3758=1,1,IF(E3758=2,0.5,IF(OR(C3758=1,C3758=E3758),0.4,0.2/(E3758-2))))</f>
        <v/>
      </c>
      <c r="G3758">
        <f>IF(C3758=1,1,0)</f>
        <v/>
      </c>
      <c r="H3758">
        <f>IF(C3758=E3758,1,0)</f>
        <v/>
      </c>
      <c r="I3758">
        <f>1/E3758</f>
        <v/>
      </c>
      <c r="J3758" s="28">
        <f>F3758*D3758</f>
        <v/>
      </c>
      <c r="K3758" s="28">
        <f>G3758*D3758</f>
        <v/>
      </c>
      <c r="L3758" s="28">
        <f>H3758*D3758</f>
        <v/>
      </c>
      <c r="M3758" s="28">
        <f>I3758*D3758</f>
        <v/>
      </c>
    </row>
    <row r="3759">
      <c r="A3759" t="inlineStr">
        <is>
          <t>PRO-01287</t>
        </is>
      </c>
      <c r="B3759" t="inlineStr">
        <is>
          <t>linkedin</t>
        </is>
      </c>
      <c r="C3759" t="n">
        <v>2</v>
      </c>
      <c r="D3759" s="28" t="n">
        <v>0</v>
      </c>
      <c r="E3759" t="n">
        <v>2</v>
      </c>
      <c r="F3759">
        <f>IF(E3759=1,1,IF(E3759=2,0.5,IF(OR(C3759=1,C3759=E3759),0.4,0.2/(E3759-2))))</f>
        <v/>
      </c>
      <c r="G3759">
        <f>IF(C3759=1,1,0)</f>
        <v/>
      </c>
      <c r="H3759">
        <f>IF(C3759=E3759,1,0)</f>
        <v/>
      </c>
      <c r="I3759">
        <f>1/E3759</f>
        <v/>
      </c>
      <c r="J3759" s="28">
        <f>F3759*D3759</f>
        <v/>
      </c>
      <c r="K3759" s="28">
        <f>G3759*D3759</f>
        <v/>
      </c>
      <c r="L3759" s="28">
        <f>H3759*D3759</f>
        <v/>
      </c>
      <c r="M3759" s="28">
        <f>I3759*D3759</f>
        <v/>
      </c>
    </row>
    <row r="3760">
      <c r="A3760" t="inlineStr">
        <is>
          <t>PRO-01288</t>
        </is>
      </c>
      <c r="B3760" t="inlineStr">
        <is>
          <t>linkedin</t>
        </is>
      </c>
      <c r="C3760" t="n">
        <v>1</v>
      </c>
      <c r="D3760" s="28" t="n">
        <v>0</v>
      </c>
      <c r="E3760" t="n">
        <v>3</v>
      </c>
      <c r="F3760">
        <f>IF(E3760=1,1,IF(E3760=2,0.5,IF(OR(C3760=1,C3760=E3760),0.4,0.2/(E3760-2))))</f>
        <v/>
      </c>
      <c r="G3760">
        <f>IF(C3760=1,1,0)</f>
        <v/>
      </c>
      <c r="H3760">
        <f>IF(C3760=E3760,1,0)</f>
        <v/>
      </c>
      <c r="I3760">
        <f>1/E3760</f>
        <v/>
      </c>
      <c r="J3760" s="28">
        <f>F3760*D3760</f>
        <v/>
      </c>
      <c r="K3760" s="28">
        <f>G3760*D3760</f>
        <v/>
      </c>
      <c r="L3760" s="28">
        <f>H3760*D3760</f>
        <v/>
      </c>
      <c r="M3760" s="28">
        <f>I3760*D3760</f>
        <v/>
      </c>
    </row>
    <row r="3761">
      <c r="A3761" t="inlineStr">
        <is>
          <t>PRO-01288</t>
        </is>
      </c>
      <c r="B3761" t="inlineStr">
        <is>
          <t>programmatic</t>
        </is>
      </c>
      <c r="C3761" t="n">
        <v>2</v>
      </c>
      <c r="D3761" s="28" t="n">
        <v>0</v>
      </c>
      <c r="E3761" t="n">
        <v>3</v>
      </c>
      <c r="F3761">
        <f>IF(E3761=1,1,IF(E3761=2,0.5,IF(OR(C3761=1,C3761=E3761),0.4,0.2/(E3761-2))))</f>
        <v/>
      </c>
      <c r="G3761">
        <f>IF(C3761=1,1,0)</f>
        <v/>
      </c>
      <c r="H3761">
        <f>IF(C3761=E3761,1,0)</f>
        <v/>
      </c>
      <c r="I3761">
        <f>1/E3761</f>
        <v/>
      </c>
      <c r="J3761" s="28">
        <f>F3761*D3761</f>
        <v/>
      </c>
      <c r="K3761" s="28">
        <f>G3761*D3761</f>
        <v/>
      </c>
      <c r="L3761" s="28">
        <f>H3761*D3761</f>
        <v/>
      </c>
      <c r="M3761" s="28">
        <f>I3761*D3761</f>
        <v/>
      </c>
    </row>
    <row r="3762">
      <c r="A3762" t="inlineStr">
        <is>
          <t>PRO-01288</t>
        </is>
      </c>
      <c r="B3762" t="inlineStr">
        <is>
          <t>google</t>
        </is>
      </c>
      <c r="C3762" t="n">
        <v>3</v>
      </c>
      <c r="D3762" s="28" t="n">
        <v>0</v>
      </c>
      <c r="E3762" t="n">
        <v>3</v>
      </c>
      <c r="F3762">
        <f>IF(E3762=1,1,IF(E3762=2,0.5,IF(OR(C3762=1,C3762=E3762),0.4,0.2/(E3762-2))))</f>
        <v/>
      </c>
      <c r="G3762">
        <f>IF(C3762=1,1,0)</f>
        <v/>
      </c>
      <c r="H3762">
        <f>IF(C3762=E3762,1,0)</f>
        <v/>
      </c>
      <c r="I3762">
        <f>1/E3762</f>
        <v/>
      </c>
      <c r="J3762" s="28">
        <f>F3762*D3762</f>
        <v/>
      </c>
      <c r="K3762" s="28">
        <f>G3762*D3762</f>
        <v/>
      </c>
      <c r="L3762" s="28">
        <f>H3762*D3762</f>
        <v/>
      </c>
      <c r="M3762" s="28">
        <f>I3762*D3762</f>
        <v/>
      </c>
    </row>
    <row r="3763">
      <c r="A3763" t="inlineStr">
        <is>
          <t>PRO-01289</t>
        </is>
      </c>
      <c r="B3763" t="inlineStr">
        <is>
          <t>linkedin</t>
        </is>
      </c>
      <c r="C3763" t="n">
        <v>1</v>
      </c>
      <c r="D3763" s="28" t="n">
        <v>0</v>
      </c>
      <c r="E3763" t="n">
        <v>4</v>
      </c>
      <c r="F3763">
        <f>IF(E3763=1,1,IF(E3763=2,0.5,IF(OR(C3763=1,C3763=E3763),0.4,0.2/(E3763-2))))</f>
        <v/>
      </c>
      <c r="G3763">
        <f>IF(C3763=1,1,0)</f>
        <v/>
      </c>
      <c r="H3763">
        <f>IF(C3763=E3763,1,0)</f>
        <v/>
      </c>
      <c r="I3763">
        <f>1/E3763</f>
        <v/>
      </c>
      <c r="J3763" s="28">
        <f>F3763*D3763</f>
        <v/>
      </c>
      <c r="K3763" s="28">
        <f>G3763*D3763</f>
        <v/>
      </c>
      <c r="L3763" s="28">
        <f>H3763*D3763</f>
        <v/>
      </c>
      <c r="M3763" s="28">
        <f>I3763*D3763</f>
        <v/>
      </c>
    </row>
    <row r="3764">
      <c r="A3764" t="inlineStr">
        <is>
          <t>PRO-01289</t>
        </is>
      </c>
      <c r="B3764" t="inlineStr">
        <is>
          <t>linkedin</t>
        </is>
      </c>
      <c r="C3764" t="n">
        <v>2</v>
      </c>
      <c r="D3764" s="28" t="n">
        <v>0</v>
      </c>
      <c r="E3764" t="n">
        <v>4</v>
      </c>
      <c r="F3764">
        <f>IF(E3764=1,1,IF(E3764=2,0.5,IF(OR(C3764=1,C3764=E3764),0.4,0.2/(E3764-2))))</f>
        <v/>
      </c>
      <c r="G3764">
        <f>IF(C3764=1,1,0)</f>
        <v/>
      </c>
      <c r="H3764">
        <f>IF(C3764=E3764,1,0)</f>
        <v/>
      </c>
      <c r="I3764">
        <f>1/E3764</f>
        <v/>
      </c>
      <c r="J3764" s="28">
        <f>F3764*D3764</f>
        <v/>
      </c>
      <c r="K3764" s="28">
        <f>G3764*D3764</f>
        <v/>
      </c>
      <c r="L3764" s="28">
        <f>H3764*D3764</f>
        <v/>
      </c>
      <c r="M3764" s="28">
        <f>I3764*D3764</f>
        <v/>
      </c>
    </row>
    <row r="3765">
      <c r="A3765" t="inlineStr">
        <is>
          <t>PRO-01289</t>
        </is>
      </c>
      <c r="B3765" t="inlineStr">
        <is>
          <t>g2</t>
        </is>
      </c>
      <c r="C3765" t="n">
        <v>3</v>
      </c>
      <c r="D3765" s="28" t="n">
        <v>0</v>
      </c>
      <c r="E3765" t="n">
        <v>4</v>
      </c>
      <c r="F3765">
        <f>IF(E3765=1,1,IF(E3765=2,0.5,IF(OR(C3765=1,C3765=E3765),0.4,0.2/(E3765-2))))</f>
        <v/>
      </c>
      <c r="G3765">
        <f>IF(C3765=1,1,0)</f>
        <v/>
      </c>
      <c r="H3765">
        <f>IF(C3765=E3765,1,0)</f>
        <v/>
      </c>
      <c r="I3765">
        <f>1/E3765</f>
        <v/>
      </c>
      <c r="J3765" s="28">
        <f>F3765*D3765</f>
        <v/>
      </c>
      <c r="K3765" s="28">
        <f>G3765*D3765</f>
        <v/>
      </c>
      <c r="L3765" s="28">
        <f>H3765*D3765</f>
        <v/>
      </c>
      <c r="M3765" s="28">
        <f>I3765*D3765</f>
        <v/>
      </c>
    </row>
    <row r="3766">
      <c r="A3766" t="inlineStr">
        <is>
          <t>PRO-01289</t>
        </is>
      </c>
      <c r="B3766" t="inlineStr">
        <is>
          <t>google</t>
        </is>
      </c>
      <c r="C3766" t="n">
        <v>4</v>
      </c>
      <c r="D3766" s="28" t="n">
        <v>0</v>
      </c>
      <c r="E3766" t="n">
        <v>4</v>
      </c>
      <c r="F3766">
        <f>IF(E3766=1,1,IF(E3766=2,0.5,IF(OR(C3766=1,C3766=E3766),0.4,0.2/(E3766-2))))</f>
        <v/>
      </c>
      <c r="G3766">
        <f>IF(C3766=1,1,0)</f>
        <v/>
      </c>
      <c r="H3766">
        <f>IF(C3766=E3766,1,0)</f>
        <v/>
      </c>
      <c r="I3766">
        <f>1/E3766</f>
        <v/>
      </c>
      <c r="J3766" s="28">
        <f>F3766*D3766</f>
        <v/>
      </c>
      <c r="K3766" s="28">
        <f>G3766*D3766</f>
        <v/>
      </c>
      <c r="L3766" s="28">
        <f>H3766*D3766</f>
        <v/>
      </c>
      <c r="M3766" s="28">
        <f>I3766*D3766</f>
        <v/>
      </c>
    </row>
    <row r="3767">
      <c r="A3767" t="inlineStr">
        <is>
          <t>PRO-01290</t>
        </is>
      </c>
      <c r="B3767" t="inlineStr">
        <is>
          <t>linkedin</t>
        </is>
      </c>
      <c r="C3767" t="n">
        <v>1</v>
      </c>
      <c r="D3767" s="28" t="n">
        <v>100841</v>
      </c>
      <c r="E3767" t="n">
        <v>2</v>
      </c>
      <c r="F3767">
        <f>IF(E3767=1,1,IF(E3767=2,0.5,IF(OR(C3767=1,C3767=E3767),0.4,0.2/(E3767-2))))</f>
        <v/>
      </c>
      <c r="G3767">
        <f>IF(C3767=1,1,0)</f>
        <v/>
      </c>
      <c r="H3767">
        <f>IF(C3767=E3767,1,0)</f>
        <v/>
      </c>
      <c r="I3767">
        <f>1/E3767</f>
        <v/>
      </c>
      <c r="J3767" s="28">
        <f>F3767*D3767</f>
        <v/>
      </c>
      <c r="K3767" s="28">
        <f>G3767*D3767</f>
        <v/>
      </c>
      <c r="L3767" s="28">
        <f>H3767*D3767</f>
        <v/>
      </c>
      <c r="M3767" s="28">
        <f>I3767*D3767</f>
        <v/>
      </c>
    </row>
    <row r="3768">
      <c r="A3768" t="inlineStr">
        <is>
          <t>PRO-01290</t>
        </is>
      </c>
      <c r="B3768" t="inlineStr">
        <is>
          <t>linkedin</t>
        </is>
      </c>
      <c r="C3768" t="n">
        <v>2</v>
      </c>
      <c r="D3768" s="28" t="n">
        <v>100841</v>
      </c>
      <c r="E3768" t="n">
        <v>2</v>
      </c>
      <c r="F3768">
        <f>IF(E3768=1,1,IF(E3768=2,0.5,IF(OR(C3768=1,C3768=E3768),0.4,0.2/(E3768-2))))</f>
        <v/>
      </c>
      <c r="G3768">
        <f>IF(C3768=1,1,0)</f>
        <v/>
      </c>
      <c r="H3768">
        <f>IF(C3768=E3768,1,0)</f>
        <v/>
      </c>
      <c r="I3768">
        <f>1/E3768</f>
        <v/>
      </c>
      <c r="J3768" s="28">
        <f>F3768*D3768</f>
        <v/>
      </c>
      <c r="K3768" s="28">
        <f>G3768*D3768</f>
        <v/>
      </c>
      <c r="L3768" s="28">
        <f>H3768*D3768</f>
        <v/>
      </c>
      <c r="M3768" s="28">
        <f>I3768*D3768</f>
        <v/>
      </c>
    </row>
    <row r="3769">
      <c r="A3769" t="inlineStr">
        <is>
          <t>PRO-01291</t>
        </is>
      </c>
      <c r="B3769" t="inlineStr">
        <is>
          <t>google</t>
        </is>
      </c>
      <c r="C3769" t="n">
        <v>1</v>
      </c>
      <c r="D3769" s="28" t="n">
        <v>47626</v>
      </c>
      <c r="E3769" t="n">
        <v>4</v>
      </c>
      <c r="F3769">
        <f>IF(E3769=1,1,IF(E3769=2,0.5,IF(OR(C3769=1,C3769=E3769),0.4,0.2/(E3769-2))))</f>
        <v/>
      </c>
      <c r="G3769">
        <f>IF(C3769=1,1,0)</f>
        <v/>
      </c>
      <c r="H3769">
        <f>IF(C3769=E3769,1,0)</f>
        <v/>
      </c>
      <c r="I3769">
        <f>1/E3769</f>
        <v/>
      </c>
      <c r="J3769" s="28">
        <f>F3769*D3769</f>
        <v/>
      </c>
      <c r="K3769" s="28">
        <f>G3769*D3769</f>
        <v/>
      </c>
      <c r="L3769" s="28">
        <f>H3769*D3769</f>
        <v/>
      </c>
      <c r="M3769" s="28">
        <f>I3769*D3769</f>
        <v/>
      </c>
    </row>
    <row r="3770">
      <c r="A3770" t="inlineStr">
        <is>
          <t>PRO-01291</t>
        </is>
      </c>
      <c r="B3770" t="inlineStr">
        <is>
          <t>g2</t>
        </is>
      </c>
      <c r="C3770" t="n">
        <v>2</v>
      </c>
      <c r="D3770" s="28" t="n">
        <v>47626</v>
      </c>
      <c r="E3770" t="n">
        <v>4</v>
      </c>
      <c r="F3770">
        <f>IF(E3770=1,1,IF(E3770=2,0.5,IF(OR(C3770=1,C3770=E3770),0.4,0.2/(E3770-2))))</f>
        <v/>
      </c>
      <c r="G3770">
        <f>IF(C3770=1,1,0)</f>
        <v/>
      </c>
      <c r="H3770">
        <f>IF(C3770=E3770,1,0)</f>
        <v/>
      </c>
      <c r="I3770">
        <f>1/E3770</f>
        <v/>
      </c>
      <c r="J3770" s="28">
        <f>F3770*D3770</f>
        <v/>
      </c>
      <c r="K3770" s="28">
        <f>G3770*D3770</f>
        <v/>
      </c>
      <c r="L3770" s="28">
        <f>H3770*D3770</f>
        <v/>
      </c>
      <c r="M3770" s="28">
        <f>I3770*D3770</f>
        <v/>
      </c>
    </row>
    <row r="3771">
      <c r="A3771" t="inlineStr">
        <is>
          <t>PRO-01291</t>
        </is>
      </c>
      <c r="B3771" t="inlineStr">
        <is>
          <t>programmatic</t>
        </is>
      </c>
      <c r="C3771" t="n">
        <v>3</v>
      </c>
      <c r="D3771" s="28" t="n">
        <v>47626</v>
      </c>
      <c r="E3771" t="n">
        <v>4</v>
      </c>
      <c r="F3771">
        <f>IF(E3771=1,1,IF(E3771=2,0.5,IF(OR(C3771=1,C3771=E3771),0.4,0.2/(E3771-2))))</f>
        <v/>
      </c>
      <c r="G3771">
        <f>IF(C3771=1,1,0)</f>
        <v/>
      </c>
      <c r="H3771">
        <f>IF(C3771=E3771,1,0)</f>
        <v/>
      </c>
      <c r="I3771">
        <f>1/E3771</f>
        <v/>
      </c>
      <c r="J3771" s="28">
        <f>F3771*D3771</f>
        <v/>
      </c>
      <c r="K3771" s="28">
        <f>G3771*D3771</f>
        <v/>
      </c>
      <c r="L3771" s="28">
        <f>H3771*D3771</f>
        <v/>
      </c>
      <c r="M3771" s="28">
        <f>I3771*D3771</f>
        <v/>
      </c>
    </row>
    <row r="3772">
      <c r="A3772" t="inlineStr">
        <is>
          <t>PRO-01291</t>
        </is>
      </c>
      <c r="B3772" t="inlineStr">
        <is>
          <t>google</t>
        </is>
      </c>
      <c r="C3772" t="n">
        <v>4</v>
      </c>
      <c r="D3772" s="28" t="n">
        <v>47626</v>
      </c>
      <c r="E3772" t="n">
        <v>4</v>
      </c>
      <c r="F3772">
        <f>IF(E3772=1,1,IF(E3772=2,0.5,IF(OR(C3772=1,C3772=E3772),0.4,0.2/(E3772-2))))</f>
        <v/>
      </c>
      <c r="G3772">
        <f>IF(C3772=1,1,0)</f>
        <v/>
      </c>
      <c r="H3772">
        <f>IF(C3772=E3772,1,0)</f>
        <v/>
      </c>
      <c r="I3772">
        <f>1/E3772</f>
        <v/>
      </c>
      <c r="J3772" s="28">
        <f>F3772*D3772</f>
        <v/>
      </c>
      <c r="K3772" s="28">
        <f>G3772*D3772</f>
        <v/>
      </c>
      <c r="L3772" s="28">
        <f>H3772*D3772</f>
        <v/>
      </c>
      <c r="M3772" s="28">
        <f>I3772*D3772</f>
        <v/>
      </c>
    </row>
    <row r="3773">
      <c r="A3773" t="inlineStr">
        <is>
          <t>PRO-01292</t>
        </is>
      </c>
      <c r="B3773" t="inlineStr">
        <is>
          <t>linkedin</t>
        </is>
      </c>
      <c r="C3773" t="n">
        <v>1</v>
      </c>
      <c r="D3773" s="28" t="n">
        <v>0</v>
      </c>
      <c r="E3773" t="n">
        <v>2</v>
      </c>
      <c r="F3773">
        <f>IF(E3773=1,1,IF(E3773=2,0.5,IF(OR(C3773=1,C3773=E3773),0.4,0.2/(E3773-2))))</f>
        <v/>
      </c>
      <c r="G3773">
        <f>IF(C3773=1,1,0)</f>
        <v/>
      </c>
      <c r="H3773">
        <f>IF(C3773=E3773,1,0)</f>
        <v/>
      </c>
      <c r="I3773">
        <f>1/E3773</f>
        <v/>
      </c>
      <c r="J3773" s="28">
        <f>F3773*D3773</f>
        <v/>
      </c>
      <c r="K3773" s="28">
        <f>G3773*D3773</f>
        <v/>
      </c>
      <c r="L3773" s="28">
        <f>H3773*D3773</f>
        <v/>
      </c>
      <c r="M3773" s="28">
        <f>I3773*D3773</f>
        <v/>
      </c>
    </row>
    <row r="3774">
      <c r="A3774" t="inlineStr">
        <is>
          <t>PRO-01292</t>
        </is>
      </c>
      <c r="B3774" t="inlineStr">
        <is>
          <t>programmatic</t>
        </is>
      </c>
      <c r="C3774" t="n">
        <v>2</v>
      </c>
      <c r="D3774" s="28" t="n">
        <v>0</v>
      </c>
      <c r="E3774" t="n">
        <v>2</v>
      </c>
      <c r="F3774">
        <f>IF(E3774=1,1,IF(E3774=2,0.5,IF(OR(C3774=1,C3774=E3774),0.4,0.2/(E3774-2))))</f>
        <v/>
      </c>
      <c r="G3774">
        <f>IF(C3774=1,1,0)</f>
        <v/>
      </c>
      <c r="H3774">
        <f>IF(C3774=E3774,1,0)</f>
        <v/>
      </c>
      <c r="I3774">
        <f>1/E3774</f>
        <v/>
      </c>
      <c r="J3774" s="28">
        <f>F3774*D3774</f>
        <v/>
      </c>
      <c r="K3774" s="28">
        <f>G3774*D3774</f>
        <v/>
      </c>
      <c r="L3774" s="28">
        <f>H3774*D3774</f>
        <v/>
      </c>
      <c r="M3774" s="28">
        <f>I3774*D3774</f>
        <v/>
      </c>
    </row>
    <row r="3775">
      <c r="A3775" t="inlineStr">
        <is>
          <t>PRO-01293</t>
        </is>
      </c>
      <c r="B3775" t="inlineStr">
        <is>
          <t>google</t>
        </is>
      </c>
      <c r="C3775" t="n">
        <v>1</v>
      </c>
      <c r="D3775" s="28" t="n">
        <v>0</v>
      </c>
      <c r="E3775" t="n">
        <v>3</v>
      </c>
      <c r="F3775">
        <f>IF(E3775=1,1,IF(E3775=2,0.5,IF(OR(C3775=1,C3775=E3775),0.4,0.2/(E3775-2))))</f>
        <v/>
      </c>
      <c r="G3775">
        <f>IF(C3775=1,1,0)</f>
        <v/>
      </c>
      <c r="H3775">
        <f>IF(C3775=E3775,1,0)</f>
        <v/>
      </c>
      <c r="I3775">
        <f>1/E3775</f>
        <v/>
      </c>
      <c r="J3775" s="28">
        <f>F3775*D3775</f>
        <v/>
      </c>
      <c r="K3775" s="28">
        <f>G3775*D3775</f>
        <v/>
      </c>
      <c r="L3775" s="28">
        <f>H3775*D3775</f>
        <v/>
      </c>
      <c r="M3775" s="28">
        <f>I3775*D3775</f>
        <v/>
      </c>
    </row>
    <row r="3776">
      <c r="A3776" t="inlineStr">
        <is>
          <t>PRO-01293</t>
        </is>
      </c>
      <c r="B3776" t="inlineStr">
        <is>
          <t>linkedin</t>
        </is>
      </c>
      <c r="C3776" t="n">
        <v>2</v>
      </c>
      <c r="D3776" s="28" t="n">
        <v>0</v>
      </c>
      <c r="E3776" t="n">
        <v>3</v>
      </c>
      <c r="F3776">
        <f>IF(E3776=1,1,IF(E3776=2,0.5,IF(OR(C3776=1,C3776=E3776),0.4,0.2/(E3776-2))))</f>
        <v/>
      </c>
      <c r="G3776">
        <f>IF(C3776=1,1,0)</f>
        <v/>
      </c>
      <c r="H3776">
        <f>IF(C3776=E3776,1,0)</f>
        <v/>
      </c>
      <c r="I3776">
        <f>1/E3776</f>
        <v/>
      </c>
      <c r="J3776" s="28">
        <f>F3776*D3776</f>
        <v/>
      </c>
      <c r="K3776" s="28">
        <f>G3776*D3776</f>
        <v/>
      </c>
      <c r="L3776" s="28">
        <f>H3776*D3776</f>
        <v/>
      </c>
      <c r="M3776" s="28">
        <f>I3776*D3776</f>
        <v/>
      </c>
    </row>
    <row r="3777">
      <c r="A3777" t="inlineStr">
        <is>
          <t>PRO-01293</t>
        </is>
      </c>
      <c r="B3777" t="inlineStr">
        <is>
          <t>g2</t>
        </is>
      </c>
      <c r="C3777" t="n">
        <v>3</v>
      </c>
      <c r="D3777" s="28" t="n">
        <v>0</v>
      </c>
      <c r="E3777" t="n">
        <v>3</v>
      </c>
      <c r="F3777">
        <f>IF(E3777=1,1,IF(E3777=2,0.5,IF(OR(C3777=1,C3777=E3777),0.4,0.2/(E3777-2))))</f>
        <v/>
      </c>
      <c r="G3777">
        <f>IF(C3777=1,1,0)</f>
        <v/>
      </c>
      <c r="H3777">
        <f>IF(C3777=E3777,1,0)</f>
        <v/>
      </c>
      <c r="I3777">
        <f>1/E3777</f>
        <v/>
      </c>
      <c r="J3777" s="28">
        <f>F3777*D3777</f>
        <v/>
      </c>
      <c r="K3777" s="28">
        <f>G3777*D3777</f>
        <v/>
      </c>
      <c r="L3777" s="28">
        <f>H3777*D3777</f>
        <v/>
      </c>
      <c r="M3777" s="28">
        <f>I3777*D3777</f>
        <v/>
      </c>
    </row>
    <row r="3778">
      <c r="A3778" t="inlineStr">
        <is>
          <t>PRO-01294</t>
        </is>
      </c>
      <c r="B3778" t="inlineStr">
        <is>
          <t>google</t>
        </is>
      </c>
      <c r="C3778" t="n">
        <v>1</v>
      </c>
      <c r="D3778" s="28" t="n">
        <v>0</v>
      </c>
      <c r="E3778" t="n">
        <v>2</v>
      </c>
      <c r="F3778">
        <f>IF(E3778=1,1,IF(E3778=2,0.5,IF(OR(C3778=1,C3778=E3778),0.4,0.2/(E3778-2))))</f>
        <v/>
      </c>
      <c r="G3778">
        <f>IF(C3778=1,1,0)</f>
        <v/>
      </c>
      <c r="H3778">
        <f>IF(C3778=E3778,1,0)</f>
        <v/>
      </c>
      <c r="I3778">
        <f>1/E3778</f>
        <v/>
      </c>
      <c r="J3778" s="28">
        <f>F3778*D3778</f>
        <v/>
      </c>
      <c r="K3778" s="28">
        <f>G3778*D3778</f>
        <v/>
      </c>
      <c r="L3778" s="28">
        <f>H3778*D3778</f>
        <v/>
      </c>
      <c r="M3778" s="28">
        <f>I3778*D3778</f>
        <v/>
      </c>
    </row>
    <row r="3779">
      <c r="A3779" t="inlineStr">
        <is>
          <t>PRO-01294</t>
        </is>
      </c>
      <c r="B3779" t="inlineStr">
        <is>
          <t>g2</t>
        </is>
      </c>
      <c r="C3779" t="n">
        <v>2</v>
      </c>
      <c r="D3779" s="28" t="n">
        <v>0</v>
      </c>
      <c r="E3779" t="n">
        <v>2</v>
      </c>
      <c r="F3779">
        <f>IF(E3779=1,1,IF(E3779=2,0.5,IF(OR(C3779=1,C3779=E3779),0.4,0.2/(E3779-2))))</f>
        <v/>
      </c>
      <c r="G3779">
        <f>IF(C3779=1,1,0)</f>
        <v/>
      </c>
      <c r="H3779">
        <f>IF(C3779=E3779,1,0)</f>
        <v/>
      </c>
      <c r="I3779">
        <f>1/E3779</f>
        <v/>
      </c>
      <c r="J3779" s="28">
        <f>F3779*D3779</f>
        <v/>
      </c>
      <c r="K3779" s="28">
        <f>G3779*D3779</f>
        <v/>
      </c>
      <c r="L3779" s="28">
        <f>H3779*D3779</f>
        <v/>
      </c>
      <c r="M3779" s="28">
        <f>I3779*D3779</f>
        <v/>
      </c>
    </row>
    <row r="3780">
      <c r="A3780" t="inlineStr">
        <is>
          <t>PRO-01295</t>
        </is>
      </c>
      <c r="B3780" t="inlineStr">
        <is>
          <t>google</t>
        </is>
      </c>
      <c r="C3780" t="n">
        <v>1</v>
      </c>
      <c r="D3780" s="28" t="n">
        <v>0</v>
      </c>
      <c r="E3780" t="n">
        <v>2</v>
      </c>
      <c r="F3780">
        <f>IF(E3780=1,1,IF(E3780=2,0.5,IF(OR(C3780=1,C3780=E3780),0.4,0.2/(E3780-2))))</f>
        <v/>
      </c>
      <c r="G3780">
        <f>IF(C3780=1,1,0)</f>
        <v/>
      </c>
      <c r="H3780">
        <f>IF(C3780=E3780,1,0)</f>
        <v/>
      </c>
      <c r="I3780">
        <f>1/E3780</f>
        <v/>
      </c>
      <c r="J3780" s="28">
        <f>F3780*D3780</f>
        <v/>
      </c>
      <c r="K3780" s="28">
        <f>G3780*D3780</f>
        <v/>
      </c>
      <c r="L3780" s="28">
        <f>H3780*D3780</f>
        <v/>
      </c>
      <c r="M3780" s="28">
        <f>I3780*D3780</f>
        <v/>
      </c>
    </row>
    <row r="3781">
      <c r="A3781" t="inlineStr">
        <is>
          <t>PRO-01295</t>
        </is>
      </c>
      <c r="B3781" t="inlineStr">
        <is>
          <t>linkedin</t>
        </is>
      </c>
      <c r="C3781" t="n">
        <v>2</v>
      </c>
      <c r="D3781" s="28" t="n">
        <v>0</v>
      </c>
      <c r="E3781" t="n">
        <v>2</v>
      </c>
      <c r="F3781">
        <f>IF(E3781=1,1,IF(E3781=2,0.5,IF(OR(C3781=1,C3781=E3781),0.4,0.2/(E3781-2))))</f>
        <v/>
      </c>
      <c r="G3781">
        <f>IF(C3781=1,1,0)</f>
        <v/>
      </c>
      <c r="H3781">
        <f>IF(C3781=E3781,1,0)</f>
        <v/>
      </c>
      <c r="I3781">
        <f>1/E3781</f>
        <v/>
      </c>
      <c r="J3781" s="28">
        <f>F3781*D3781</f>
        <v/>
      </c>
      <c r="K3781" s="28">
        <f>G3781*D3781</f>
        <v/>
      </c>
      <c r="L3781" s="28">
        <f>H3781*D3781</f>
        <v/>
      </c>
      <c r="M3781" s="28">
        <f>I3781*D3781</f>
        <v/>
      </c>
    </row>
    <row r="3782">
      <c r="A3782" t="inlineStr">
        <is>
          <t>PRO-01296</t>
        </is>
      </c>
      <c r="B3782" t="inlineStr">
        <is>
          <t>google</t>
        </is>
      </c>
      <c r="C3782" t="n">
        <v>1</v>
      </c>
      <c r="D3782" s="28" t="n">
        <v>75412</v>
      </c>
      <c r="E3782" t="n">
        <v>3</v>
      </c>
      <c r="F3782">
        <f>IF(E3782=1,1,IF(E3782=2,0.5,IF(OR(C3782=1,C3782=E3782),0.4,0.2/(E3782-2))))</f>
        <v/>
      </c>
      <c r="G3782">
        <f>IF(C3782=1,1,0)</f>
        <v/>
      </c>
      <c r="H3782">
        <f>IF(C3782=E3782,1,0)</f>
        <v/>
      </c>
      <c r="I3782">
        <f>1/E3782</f>
        <v/>
      </c>
      <c r="J3782" s="28">
        <f>F3782*D3782</f>
        <v/>
      </c>
      <c r="K3782" s="28">
        <f>G3782*D3782</f>
        <v/>
      </c>
      <c r="L3782" s="28">
        <f>H3782*D3782</f>
        <v/>
      </c>
      <c r="M3782" s="28">
        <f>I3782*D3782</f>
        <v/>
      </c>
    </row>
    <row r="3783">
      <c r="A3783" t="inlineStr">
        <is>
          <t>PRO-01296</t>
        </is>
      </c>
      <c r="B3783" t="inlineStr">
        <is>
          <t>g2</t>
        </is>
      </c>
      <c r="C3783" t="n">
        <v>2</v>
      </c>
      <c r="D3783" s="28" t="n">
        <v>75412</v>
      </c>
      <c r="E3783" t="n">
        <v>3</v>
      </c>
      <c r="F3783">
        <f>IF(E3783=1,1,IF(E3783=2,0.5,IF(OR(C3783=1,C3783=E3783),0.4,0.2/(E3783-2))))</f>
        <v/>
      </c>
      <c r="G3783">
        <f>IF(C3783=1,1,0)</f>
        <v/>
      </c>
      <c r="H3783">
        <f>IF(C3783=E3783,1,0)</f>
        <v/>
      </c>
      <c r="I3783">
        <f>1/E3783</f>
        <v/>
      </c>
      <c r="J3783" s="28">
        <f>F3783*D3783</f>
        <v/>
      </c>
      <c r="K3783" s="28">
        <f>G3783*D3783</f>
        <v/>
      </c>
      <c r="L3783" s="28">
        <f>H3783*D3783</f>
        <v/>
      </c>
      <c r="M3783" s="28">
        <f>I3783*D3783</f>
        <v/>
      </c>
    </row>
    <row r="3784">
      <c r="A3784" t="inlineStr">
        <is>
          <t>PRO-01296</t>
        </is>
      </c>
      <c r="B3784" t="inlineStr">
        <is>
          <t>linkedin</t>
        </is>
      </c>
      <c r="C3784" t="n">
        <v>3</v>
      </c>
      <c r="D3784" s="28" t="n">
        <v>75412</v>
      </c>
      <c r="E3784" t="n">
        <v>3</v>
      </c>
      <c r="F3784">
        <f>IF(E3784=1,1,IF(E3784=2,0.5,IF(OR(C3784=1,C3784=E3784),0.4,0.2/(E3784-2))))</f>
        <v/>
      </c>
      <c r="G3784">
        <f>IF(C3784=1,1,0)</f>
        <v/>
      </c>
      <c r="H3784">
        <f>IF(C3784=E3784,1,0)</f>
        <v/>
      </c>
      <c r="I3784">
        <f>1/E3784</f>
        <v/>
      </c>
      <c r="J3784" s="28">
        <f>F3784*D3784</f>
        <v/>
      </c>
      <c r="K3784" s="28">
        <f>G3784*D3784</f>
        <v/>
      </c>
      <c r="L3784" s="28">
        <f>H3784*D3784</f>
        <v/>
      </c>
      <c r="M3784" s="28">
        <f>I3784*D3784</f>
        <v/>
      </c>
    </row>
    <row r="3785">
      <c r="A3785" t="inlineStr">
        <is>
          <t>PRO-01297</t>
        </is>
      </c>
      <c r="B3785" t="inlineStr">
        <is>
          <t>linkedin</t>
        </is>
      </c>
      <c r="C3785" t="n">
        <v>1</v>
      </c>
      <c r="D3785" s="28" t="n">
        <v>0</v>
      </c>
      <c r="E3785" t="n">
        <v>3</v>
      </c>
      <c r="F3785">
        <f>IF(E3785=1,1,IF(E3785=2,0.5,IF(OR(C3785=1,C3785=E3785),0.4,0.2/(E3785-2))))</f>
        <v/>
      </c>
      <c r="G3785">
        <f>IF(C3785=1,1,0)</f>
        <v/>
      </c>
      <c r="H3785">
        <f>IF(C3785=E3785,1,0)</f>
        <v/>
      </c>
      <c r="I3785">
        <f>1/E3785</f>
        <v/>
      </c>
      <c r="J3785" s="28">
        <f>F3785*D3785</f>
        <v/>
      </c>
      <c r="K3785" s="28">
        <f>G3785*D3785</f>
        <v/>
      </c>
      <c r="L3785" s="28">
        <f>H3785*D3785</f>
        <v/>
      </c>
      <c r="M3785" s="28">
        <f>I3785*D3785</f>
        <v/>
      </c>
    </row>
    <row r="3786">
      <c r="A3786" t="inlineStr">
        <is>
          <t>PRO-01297</t>
        </is>
      </c>
      <c r="B3786" t="inlineStr">
        <is>
          <t>linkedin</t>
        </is>
      </c>
      <c r="C3786" t="n">
        <v>2</v>
      </c>
      <c r="D3786" s="28" t="n">
        <v>0</v>
      </c>
      <c r="E3786" t="n">
        <v>3</v>
      </c>
      <c r="F3786">
        <f>IF(E3786=1,1,IF(E3786=2,0.5,IF(OR(C3786=1,C3786=E3786),0.4,0.2/(E3786-2))))</f>
        <v/>
      </c>
      <c r="G3786">
        <f>IF(C3786=1,1,0)</f>
        <v/>
      </c>
      <c r="H3786">
        <f>IF(C3786=E3786,1,0)</f>
        <v/>
      </c>
      <c r="I3786">
        <f>1/E3786</f>
        <v/>
      </c>
      <c r="J3786" s="28">
        <f>F3786*D3786</f>
        <v/>
      </c>
      <c r="K3786" s="28">
        <f>G3786*D3786</f>
        <v/>
      </c>
      <c r="L3786" s="28">
        <f>H3786*D3786</f>
        <v/>
      </c>
      <c r="M3786" s="28">
        <f>I3786*D3786</f>
        <v/>
      </c>
    </row>
    <row r="3787">
      <c r="A3787" t="inlineStr">
        <is>
          <t>PRO-01297</t>
        </is>
      </c>
      <c r="B3787" t="inlineStr">
        <is>
          <t>linkedin</t>
        </is>
      </c>
      <c r="C3787" t="n">
        <v>3</v>
      </c>
      <c r="D3787" s="28" t="n">
        <v>0</v>
      </c>
      <c r="E3787" t="n">
        <v>3</v>
      </c>
      <c r="F3787">
        <f>IF(E3787=1,1,IF(E3787=2,0.5,IF(OR(C3787=1,C3787=E3787),0.4,0.2/(E3787-2))))</f>
        <v/>
      </c>
      <c r="G3787">
        <f>IF(C3787=1,1,0)</f>
        <v/>
      </c>
      <c r="H3787">
        <f>IF(C3787=E3787,1,0)</f>
        <v/>
      </c>
      <c r="I3787">
        <f>1/E3787</f>
        <v/>
      </c>
      <c r="J3787" s="28">
        <f>F3787*D3787</f>
        <v/>
      </c>
      <c r="K3787" s="28">
        <f>G3787*D3787</f>
        <v/>
      </c>
      <c r="L3787" s="28">
        <f>H3787*D3787</f>
        <v/>
      </c>
      <c r="M3787" s="28">
        <f>I3787*D3787</f>
        <v/>
      </c>
    </row>
    <row r="3788">
      <c r="A3788" t="inlineStr">
        <is>
          <t>PRO-01298</t>
        </is>
      </c>
      <c r="B3788" t="inlineStr">
        <is>
          <t>google</t>
        </is>
      </c>
      <c r="C3788" t="n">
        <v>1</v>
      </c>
      <c r="D3788" s="28" t="n">
        <v>102706</v>
      </c>
      <c r="E3788" t="n">
        <v>4</v>
      </c>
      <c r="F3788">
        <f>IF(E3788=1,1,IF(E3788=2,0.5,IF(OR(C3788=1,C3788=E3788),0.4,0.2/(E3788-2))))</f>
        <v/>
      </c>
      <c r="G3788">
        <f>IF(C3788=1,1,0)</f>
        <v/>
      </c>
      <c r="H3788">
        <f>IF(C3788=E3788,1,0)</f>
        <v/>
      </c>
      <c r="I3788">
        <f>1/E3788</f>
        <v/>
      </c>
      <c r="J3788" s="28">
        <f>F3788*D3788</f>
        <v/>
      </c>
      <c r="K3788" s="28">
        <f>G3788*D3788</f>
        <v/>
      </c>
      <c r="L3788" s="28">
        <f>H3788*D3788</f>
        <v/>
      </c>
      <c r="M3788" s="28">
        <f>I3788*D3788</f>
        <v/>
      </c>
    </row>
    <row r="3789">
      <c r="A3789" t="inlineStr">
        <is>
          <t>PRO-01298</t>
        </is>
      </c>
      <c r="B3789" t="inlineStr">
        <is>
          <t>linkedin</t>
        </is>
      </c>
      <c r="C3789" t="n">
        <v>2</v>
      </c>
      <c r="D3789" s="28" t="n">
        <v>102706</v>
      </c>
      <c r="E3789" t="n">
        <v>4</v>
      </c>
      <c r="F3789">
        <f>IF(E3789=1,1,IF(E3789=2,0.5,IF(OR(C3789=1,C3789=E3789),0.4,0.2/(E3789-2))))</f>
        <v/>
      </c>
      <c r="G3789">
        <f>IF(C3789=1,1,0)</f>
        <v/>
      </c>
      <c r="H3789">
        <f>IF(C3789=E3789,1,0)</f>
        <v/>
      </c>
      <c r="I3789">
        <f>1/E3789</f>
        <v/>
      </c>
      <c r="J3789" s="28">
        <f>F3789*D3789</f>
        <v/>
      </c>
      <c r="K3789" s="28">
        <f>G3789*D3789</f>
        <v/>
      </c>
      <c r="L3789" s="28">
        <f>H3789*D3789</f>
        <v/>
      </c>
      <c r="M3789" s="28">
        <f>I3789*D3789</f>
        <v/>
      </c>
    </row>
    <row r="3790">
      <c r="A3790" t="inlineStr">
        <is>
          <t>PRO-01298</t>
        </is>
      </c>
      <c r="B3790" t="inlineStr">
        <is>
          <t>g2</t>
        </is>
      </c>
      <c r="C3790" t="n">
        <v>3</v>
      </c>
      <c r="D3790" s="28" t="n">
        <v>102706</v>
      </c>
      <c r="E3790" t="n">
        <v>4</v>
      </c>
      <c r="F3790">
        <f>IF(E3790=1,1,IF(E3790=2,0.5,IF(OR(C3790=1,C3790=E3790),0.4,0.2/(E3790-2))))</f>
        <v/>
      </c>
      <c r="G3790">
        <f>IF(C3790=1,1,0)</f>
        <v/>
      </c>
      <c r="H3790">
        <f>IF(C3790=E3790,1,0)</f>
        <v/>
      </c>
      <c r="I3790">
        <f>1/E3790</f>
        <v/>
      </c>
      <c r="J3790" s="28">
        <f>F3790*D3790</f>
        <v/>
      </c>
      <c r="K3790" s="28">
        <f>G3790*D3790</f>
        <v/>
      </c>
      <c r="L3790" s="28">
        <f>H3790*D3790</f>
        <v/>
      </c>
      <c r="M3790" s="28">
        <f>I3790*D3790</f>
        <v/>
      </c>
    </row>
    <row r="3791">
      <c r="A3791" t="inlineStr">
        <is>
          <t>PRO-01298</t>
        </is>
      </c>
      <c r="B3791" t="inlineStr">
        <is>
          <t>google</t>
        </is>
      </c>
      <c r="C3791" t="n">
        <v>4</v>
      </c>
      <c r="D3791" s="28" t="n">
        <v>102706</v>
      </c>
      <c r="E3791" t="n">
        <v>4</v>
      </c>
      <c r="F3791">
        <f>IF(E3791=1,1,IF(E3791=2,0.5,IF(OR(C3791=1,C3791=E3791),0.4,0.2/(E3791-2))))</f>
        <v/>
      </c>
      <c r="G3791">
        <f>IF(C3791=1,1,0)</f>
        <v/>
      </c>
      <c r="H3791">
        <f>IF(C3791=E3791,1,0)</f>
        <v/>
      </c>
      <c r="I3791">
        <f>1/E3791</f>
        <v/>
      </c>
      <c r="J3791" s="28">
        <f>F3791*D3791</f>
        <v/>
      </c>
      <c r="K3791" s="28">
        <f>G3791*D3791</f>
        <v/>
      </c>
      <c r="L3791" s="28">
        <f>H3791*D3791</f>
        <v/>
      </c>
      <c r="M3791" s="28">
        <f>I3791*D3791</f>
        <v/>
      </c>
    </row>
    <row r="3792">
      <c r="A3792" t="inlineStr">
        <is>
          <t>PRO-01299</t>
        </is>
      </c>
      <c r="B3792" t="inlineStr">
        <is>
          <t>linkedin</t>
        </is>
      </c>
      <c r="C3792" t="n">
        <v>1</v>
      </c>
      <c r="D3792" s="28" t="n">
        <v>0</v>
      </c>
      <c r="E3792" t="n">
        <v>2</v>
      </c>
      <c r="F3792">
        <f>IF(E3792=1,1,IF(E3792=2,0.5,IF(OR(C3792=1,C3792=E3792),0.4,0.2/(E3792-2))))</f>
        <v/>
      </c>
      <c r="G3792">
        <f>IF(C3792=1,1,0)</f>
        <v/>
      </c>
      <c r="H3792">
        <f>IF(C3792=E3792,1,0)</f>
        <v/>
      </c>
      <c r="I3792">
        <f>1/E3792</f>
        <v/>
      </c>
      <c r="J3792" s="28">
        <f>F3792*D3792</f>
        <v/>
      </c>
      <c r="K3792" s="28">
        <f>G3792*D3792</f>
        <v/>
      </c>
      <c r="L3792" s="28">
        <f>H3792*D3792</f>
        <v/>
      </c>
      <c r="M3792" s="28">
        <f>I3792*D3792</f>
        <v/>
      </c>
    </row>
    <row r="3793">
      <c r="A3793" t="inlineStr">
        <is>
          <t>PRO-01299</t>
        </is>
      </c>
      <c r="B3793" t="inlineStr">
        <is>
          <t>g2</t>
        </is>
      </c>
      <c r="C3793" t="n">
        <v>2</v>
      </c>
      <c r="D3793" s="28" t="n">
        <v>0</v>
      </c>
      <c r="E3793" t="n">
        <v>2</v>
      </c>
      <c r="F3793">
        <f>IF(E3793=1,1,IF(E3793=2,0.5,IF(OR(C3793=1,C3793=E3793),0.4,0.2/(E3793-2))))</f>
        <v/>
      </c>
      <c r="G3793">
        <f>IF(C3793=1,1,0)</f>
        <v/>
      </c>
      <c r="H3793">
        <f>IF(C3793=E3793,1,0)</f>
        <v/>
      </c>
      <c r="I3793">
        <f>1/E3793</f>
        <v/>
      </c>
      <c r="J3793" s="28">
        <f>F3793*D3793</f>
        <v/>
      </c>
      <c r="K3793" s="28">
        <f>G3793*D3793</f>
        <v/>
      </c>
      <c r="L3793" s="28">
        <f>H3793*D3793</f>
        <v/>
      </c>
      <c r="M3793" s="28">
        <f>I3793*D3793</f>
        <v/>
      </c>
    </row>
    <row r="3794">
      <c r="A3794" t="inlineStr">
        <is>
          <t>PRO-01300</t>
        </is>
      </c>
      <c r="B3794" t="inlineStr">
        <is>
          <t>google</t>
        </is>
      </c>
      <c r="C3794" t="n">
        <v>1</v>
      </c>
      <c r="D3794" s="28" t="n">
        <v>116428</v>
      </c>
      <c r="E3794" t="n">
        <v>4</v>
      </c>
      <c r="F3794">
        <f>IF(E3794=1,1,IF(E3794=2,0.5,IF(OR(C3794=1,C3794=E3794),0.4,0.2/(E3794-2))))</f>
        <v/>
      </c>
      <c r="G3794">
        <f>IF(C3794=1,1,0)</f>
        <v/>
      </c>
      <c r="H3794">
        <f>IF(C3794=E3794,1,0)</f>
        <v/>
      </c>
      <c r="I3794">
        <f>1/E3794</f>
        <v/>
      </c>
      <c r="J3794" s="28">
        <f>F3794*D3794</f>
        <v/>
      </c>
      <c r="K3794" s="28">
        <f>G3794*D3794</f>
        <v/>
      </c>
      <c r="L3794" s="28">
        <f>H3794*D3794</f>
        <v/>
      </c>
      <c r="M3794" s="28">
        <f>I3794*D3794</f>
        <v/>
      </c>
    </row>
    <row r="3795">
      <c r="A3795" t="inlineStr">
        <is>
          <t>PRO-01300</t>
        </is>
      </c>
      <c r="B3795" t="inlineStr">
        <is>
          <t>programmatic</t>
        </is>
      </c>
      <c r="C3795" t="n">
        <v>2</v>
      </c>
      <c r="D3795" s="28" t="n">
        <v>116428</v>
      </c>
      <c r="E3795" t="n">
        <v>4</v>
      </c>
      <c r="F3795">
        <f>IF(E3795=1,1,IF(E3795=2,0.5,IF(OR(C3795=1,C3795=E3795),0.4,0.2/(E3795-2))))</f>
        <v/>
      </c>
      <c r="G3795">
        <f>IF(C3795=1,1,0)</f>
        <v/>
      </c>
      <c r="H3795">
        <f>IF(C3795=E3795,1,0)</f>
        <v/>
      </c>
      <c r="I3795">
        <f>1/E3795</f>
        <v/>
      </c>
      <c r="J3795" s="28">
        <f>F3795*D3795</f>
        <v/>
      </c>
      <c r="K3795" s="28">
        <f>G3795*D3795</f>
        <v/>
      </c>
      <c r="L3795" s="28">
        <f>H3795*D3795</f>
        <v/>
      </c>
      <c r="M3795" s="28">
        <f>I3795*D3795</f>
        <v/>
      </c>
    </row>
    <row r="3796">
      <c r="A3796" t="inlineStr">
        <is>
          <t>PRO-01300</t>
        </is>
      </c>
      <c r="B3796" t="inlineStr">
        <is>
          <t>google</t>
        </is>
      </c>
      <c r="C3796" t="n">
        <v>3</v>
      </c>
      <c r="D3796" s="28" t="n">
        <v>116428</v>
      </c>
      <c r="E3796" t="n">
        <v>4</v>
      </c>
      <c r="F3796">
        <f>IF(E3796=1,1,IF(E3796=2,0.5,IF(OR(C3796=1,C3796=E3796),0.4,0.2/(E3796-2))))</f>
        <v/>
      </c>
      <c r="G3796">
        <f>IF(C3796=1,1,0)</f>
        <v/>
      </c>
      <c r="H3796">
        <f>IF(C3796=E3796,1,0)</f>
        <v/>
      </c>
      <c r="I3796">
        <f>1/E3796</f>
        <v/>
      </c>
      <c r="J3796" s="28">
        <f>F3796*D3796</f>
        <v/>
      </c>
      <c r="K3796" s="28">
        <f>G3796*D3796</f>
        <v/>
      </c>
      <c r="L3796" s="28">
        <f>H3796*D3796</f>
        <v/>
      </c>
      <c r="M3796" s="28">
        <f>I3796*D3796</f>
        <v/>
      </c>
    </row>
    <row r="3797">
      <c r="A3797" t="inlineStr">
        <is>
          <t>PRO-01300</t>
        </is>
      </c>
      <c r="B3797" t="inlineStr">
        <is>
          <t>programmatic</t>
        </is>
      </c>
      <c r="C3797" t="n">
        <v>4</v>
      </c>
      <c r="D3797" s="28" t="n">
        <v>116428</v>
      </c>
      <c r="E3797" t="n">
        <v>4</v>
      </c>
      <c r="F3797">
        <f>IF(E3797=1,1,IF(E3797=2,0.5,IF(OR(C3797=1,C3797=E3797),0.4,0.2/(E3797-2))))</f>
        <v/>
      </c>
      <c r="G3797">
        <f>IF(C3797=1,1,0)</f>
        <v/>
      </c>
      <c r="H3797">
        <f>IF(C3797=E3797,1,0)</f>
        <v/>
      </c>
      <c r="I3797">
        <f>1/E3797</f>
        <v/>
      </c>
      <c r="J3797" s="28">
        <f>F3797*D3797</f>
        <v/>
      </c>
      <c r="K3797" s="28">
        <f>G3797*D3797</f>
        <v/>
      </c>
      <c r="L3797" s="28">
        <f>H3797*D3797</f>
        <v/>
      </c>
      <c r="M3797" s="28">
        <f>I3797*D3797</f>
        <v/>
      </c>
    </row>
    <row r="3798">
      <c r="A3798" t="inlineStr">
        <is>
          <t>PRO-01301</t>
        </is>
      </c>
      <c r="B3798" t="inlineStr">
        <is>
          <t>linkedin</t>
        </is>
      </c>
      <c r="C3798" t="n">
        <v>1</v>
      </c>
      <c r="D3798" s="28" t="n">
        <v>0</v>
      </c>
      <c r="E3798" t="n">
        <v>4</v>
      </c>
      <c r="F3798">
        <f>IF(E3798=1,1,IF(E3798=2,0.5,IF(OR(C3798=1,C3798=E3798),0.4,0.2/(E3798-2))))</f>
        <v/>
      </c>
      <c r="G3798">
        <f>IF(C3798=1,1,0)</f>
        <v/>
      </c>
      <c r="H3798">
        <f>IF(C3798=E3798,1,0)</f>
        <v/>
      </c>
      <c r="I3798">
        <f>1/E3798</f>
        <v/>
      </c>
      <c r="J3798" s="28">
        <f>F3798*D3798</f>
        <v/>
      </c>
      <c r="K3798" s="28">
        <f>G3798*D3798</f>
        <v/>
      </c>
      <c r="L3798" s="28">
        <f>H3798*D3798</f>
        <v/>
      </c>
      <c r="M3798" s="28">
        <f>I3798*D3798</f>
        <v/>
      </c>
    </row>
    <row r="3799">
      <c r="A3799" t="inlineStr">
        <is>
          <t>PRO-01301</t>
        </is>
      </c>
      <c r="B3799" t="inlineStr">
        <is>
          <t>google</t>
        </is>
      </c>
      <c r="C3799" t="n">
        <v>2</v>
      </c>
      <c r="D3799" s="28" t="n">
        <v>0</v>
      </c>
      <c r="E3799" t="n">
        <v>4</v>
      </c>
      <c r="F3799">
        <f>IF(E3799=1,1,IF(E3799=2,0.5,IF(OR(C3799=1,C3799=E3799),0.4,0.2/(E3799-2))))</f>
        <v/>
      </c>
      <c r="G3799">
        <f>IF(C3799=1,1,0)</f>
        <v/>
      </c>
      <c r="H3799">
        <f>IF(C3799=E3799,1,0)</f>
        <v/>
      </c>
      <c r="I3799">
        <f>1/E3799</f>
        <v/>
      </c>
      <c r="J3799" s="28">
        <f>F3799*D3799</f>
        <v/>
      </c>
      <c r="K3799" s="28">
        <f>G3799*D3799</f>
        <v/>
      </c>
      <c r="L3799" s="28">
        <f>H3799*D3799</f>
        <v/>
      </c>
      <c r="M3799" s="28">
        <f>I3799*D3799</f>
        <v/>
      </c>
    </row>
    <row r="3800">
      <c r="A3800" t="inlineStr">
        <is>
          <t>PRO-01301</t>
        </is>
      </c>
      <c r="B3800" t="inlineStr">
        <is>
          <t>programmatic</t>
        </is>
      </c>
      <c r="C3800" t="n">
        <v>3</v>
      </c>
      <c r="D3800" s="28" t="n">
        <v>0</v>
      </c>
      <c r="E3800" t="n">
        <v>4</v>
      </c>
      <c r="F3800">
        <f>IF(E3800=1,1,IF(E3800=2,0.5,IF(OR(C3800=1,C3800=E3800),0.4,0.2/(E3800-2))))</f>
        <v/>
      </c>
      <c r="G3800">
        <f>IF(C3800=1,1,0)</f>
        <v/>
      </c>
      <c r="H3800">
        <f>IF(C3800=E3800,1,0)</f>
        <v/>
      </c>
      <c r="I3800">
        <f>1/E3800</f>
        <v/>
      </c>
      <c r="J3800" s="28">
        <f>F3800*D3800</f>
        <v/>
      </c>
      <c r="K3800" s="28">
        <f>G3800*D3800</f>
        <v/>
      </c>
      <c r="L3800" s="28">
        <f>H3800*D3800</f>
        <v/>
      </c>
      <c r="M3800" s="28">
        <f>I3800*D3800</f>
        <v/>
      </c>
    </row>
    <row r="3801">
      <c r="A3801" t="inlineStr">
        <is>
          <t>PRO-01301</t>
        </is>
      </c>
      <c r="B3801" t="inlineStr">
        <is>
          <t>google</t>
        </is>
      </c>
      <c r="C3801" t="n">
        <v>4</v>
      </c>
      <c r="D3801" s="28" t="n">
        <v>0</v>
      </c>
      <c r="E3801" t="n">
        <v>4</v>
      </c>
      <c r="F3801">
        <f>IF(E3801=1,1,IF(E3801=2,0.5,IF(OR(C3801=1,C3801=E3801),0.4,0.2/(E3801-2))))</f>
        <v/>
      </c>
      <c r="G3801">
        <f>IF(C3801=1,1,0)</f>
        <v/>
      </c>
      <c r="H3801">
        <f>IF(C3801=E3801,1,0)</f>
        <v/>
      </c>
      <c r="I3801">
        <f>1/E3801</f>
        <v/>
      </c>
      <c r="J3801" s="28">
        <f>F3801*D3801</f>
        <v/>
      </c>
      <c r="K3801" s="28">
        <f>G3801*D3801</f>
        <v/>
      </c>
      <c r="L3801" s="28">
        <f>H3801*D3801</f>
        <v/>
      </c>
      <c r="M3801" s="28">
        <f>I3801*D3801</f>
        <v/>
      </c>
    </row>
    <row r="3802">
      <c r="A3802" t="inlineStr">
        <is>
          <t>PRO-01302</t>
        </is>
      </c>
      <c r="B3802" t="inlineStr">
        <is>
          <t>linkedin</t>
        </is>
      </c>
      <c r="C3802" t="n">
        <v>1</v>
      </c>
      <c r="D3802" s="28" t="n">
        <v>0</v>
      </c>
      <c r="E3802" t="n">
        <v>3</v>
      </c>
      <c r="F3802">
        <f>IF(E3802=1,1,IF(E3802=2,0.5,IF(OR(C3802=1,C3802=E3802),0.4,0.2/(E3802-2))))</f>
        <v/>
      </c>
      <c r="G3802">
        <f>IF(C3802=1,1,0)</f>
        <v/>
      </c>
      <c r="H3802">
        <f>IF(C3802=E3802,1,0)</f>
        <v/>
      </c>
      <c r="I3802">
        <f>1/E3802</f>
        <v/>
      </c>
      <c r="J3802" s="28">
        <f>F3802*D3802</f>
        <v/>
      </c>
      <c r="K3802" s="28">
        <f>G3802*D3802</f>
        <v/>
      </c>
      <c r="L3802" s="28">
        <f>H3802*D3802</f>
        <v/>
      </c>
      <c r="M3802" s="28">
        <f>I3802*D3802</f>
        <v/>
      </c>
    </row>
    <row r="3803">
      <c r="A3803" t="inlineStr">
        <is>
          <t>PRO-01302</t>
        </is>
      </c>
      <c r="B3803" t="inlineStr">
        <is>
          <t>google</t>
        </is>
      </c>
      <c r="C3803" t="n">
        <v>2</v>
      </c>
      <c r="D3803" s="28" t="n">
        <v>0</v>
      </c>
      <c r="E3803" t="n">
        <v>3</v>
      </c>
      <c r="F3803">
        <f>IF(E3803=1,1,IF(E3803=2,0.5,IF(OR(C3803=1,C3803=E3803),0.4,0.2/(E3803-2))))</f>
        <v/>
      </c>
      <c r="G3803">
        <f>IF(C3803=1,1,0)</f>
        <v/>
      </c>
      <c r="H3803">
        <f>IF(C3803=E3803,1,0)</f>
        <v/>
      </c>
      <c r="I3803">
        <f>1/E3803</f>
        <v/>
      </c>
      <c r="J3803" s="28">
        <f>F3803*D3803</f>
        <v/>
      </c>
      <c r="K3803" s="28">
        <f>G3803*D3803</f>
        <v/>
      </c>
      <c r="L3803" s="28">
        <f>H3803*D3803</f>
        <v/>
      </c>
      <c r="M3803" s="28">
        <f>I3803*D3803</f>
        <v/>
      </c>
    </row>
    <row r="3804">
      <c r="A3804" t="inlineStr">
        <is>
          <t>PRO-01302</t>
        </is>
      </c>
      <c r="B3804" t="inlineStr">
        <is>
          <t>google</t>
        </is>
      </c>
      <c r="C3804" t="n">
        <v>3</v>
      </c>
      <c r="D3804" s="28" t="n">
        <v>0</v>
      </c>
      <c r="E3804" t="n">
        <v>3</v>
      </c>
      <c r="F3804">
        <f>IF(E3804=1,1,IF(E3804=2,0.5,IF(OR(C3804=1,C3804=E3804),0.4,0.2/(E3804-2))))</f>
        <v/>
      </c>
      <c r="G3804">
        <f>IF(C3804=1,1,0)</f>
        <v/>
      </c>
      <c r="H3804">
        <f>IF(C3804=E3804,1,0)</f>
        <v/>
      </c>
      <c r="I3804">
        <f>1/E3804</f>
        <v/>
      </c>
      <c r="J3804" s="28">
        <f>F3804*D3804</f>
        <v/>
      </c>
      <c r="K3804" s="28">
        <f>G3804*D3804</f>
        <v/>
      </c>
      <c r="L3804" s="28">
        <f>H3804*D3804</f>
        <v/>
      </c>
      <c r="M3804" s="28">
        <f>I3804*D3804</f>
        <v/>
      </c>
    </row>
    <row r="3805">
      <c r="A3805" t="inlineStr">
        <is>
          <t>PRO-01303</t>
        </is>
      </c>
      <c r="B3805" t="inlineStr">
        <is>
          <t>linkedin</t>
        </is>
      </c>
      <c r="C3805" t="n">
        <v>1</v>
      </c>
      <c r="D3805" s="28" t="n">
        <v>119164</v>
      </c>
      <c r="E3805" t="n">
        <v>4</v>
      </c>
      <c r="F3805">
        <f>IF(E3805=1,1,IF(E3805=2,0.5,IF(OR(C3805=1,C3805=E3805),0.4,0.2/(E3805-2))))</f>
        <v/>
      </c>
      <c r="G3805">
        <f>IF(C3805=1,1,0)</f>
        <v/>
      </c>
      <c r="H3805">
        <f>IF(C3805=E3805,1,0)</f>
        <v/>
      </c>
      <c r="I3805">
        <f>1/E3805</f>
        <v/>
      </c>
      <c r="J3805" s="28">
        <f>F3805*D3805</f>
        <v/>
      </c>
      <c r="K3805" s="28">
        <f>G3805*D3805</f>
        <v/>
      </c>
      <c r="L3805" s="28">
        <f>H3805*D3805</f>
        <v/>
      </c>
      <c r="M3805" s="28">
        <f>I3805*D3805</f>
        <v/>
      </c>
    </row>
    <row r="3806">
      <c r="A3806" t="inlineStr">
        <is>
          <t>PRO-01303</t>
        </is>
      </c>
      <c r="B3806" t="inlineStr">
        <is>
          <t>linkedin</t>
        </is>
      </c>
      <c r="C3806" t="n">
        <v>2</v>
      </c>
      <c r="D3806" s="28" t="n">
        <v>119164</v>
      </c>
      <c r="E3806" t="n">
        <v>4</v>
      </c>
      <c r="F3806">
        <f>IF(E3806=1,1,IF(E3806=2,0.5,IF(OR(C3806=1,C3806=E3806),0.4,0.2/(E3806-2))))</f>
        <v/>
      </c>
      <c r="G3806">
        <f>IF(C3806=1,1,0)</f>
        <v/>
      </c>
      <c r="H3806">
        <f>IF(C3806=E3806,1,0)</f>
        <v/>
      </c>
      <c r="I3806">
        <f>1/E3806</f>
        <v/>
      </c>
      <c r="J3806" s="28">
        <f>F3806*D3806</f>
        <v/>
      </c>
      <c r="K3806" s="28">
        <f>G3806*D3806</f>
        <v/>
      </c>
      <c r="L3806" s="28">
        <f>H3806*D3806</f>
        <v/>
      </c>
      <c r="M3806" s="28">
        <f>I3806*D3806</f>
        <v/>
      </c>
    </row>
    <row r="3807">
      <c r="A3807" t="inlineStr">
        <is>
          <t>PRO-01303</t>
        </is>
      </c>
      <c r="B3807" t="inlineStr">
        <is>
          <t>linkedin</t>
        </is>
      </c>
      <c r="C3807" t="n">
        <v>3</v>
      </c>
      <c r="D3807" s="28" t="n">
        <v>119164</v>
      </c>
      <c r="E3807" t="n">
        <v>4</v>
      </c>
      <c r="F3807">
        <f>IF(E3807=1,1,IF(E3807=2,0.5,IF(OR(C3807=1,C3807=E3807),0.4,0.2/(E3807-2))))</f>
        <v/>
      </c>
      <c r="G3807">
        <f>IF(C3807=1,1,0)</f>
        <v/>
      </c>
      <c r="H3807">
        <f>IF(C3807=E3807,1,0)</f>
        <v/>
      </c>
      <c r="I3807">
        <f>1/E3807</f>
        <v/>
      </c>
      <c r="J3807" s="28">
        <f>F3807*D3807</f>
        <v/>
      </c>
      <c r="K3807" s="28">
        <f>G3807*D3807</f>
        <v/>
      </c>
      <c r="L3807" s="28">
        <f>H3807*D3807</f>
        <v/>
      </c>
      <c r="M3807" s="28">
        <f>I3807*D3807</f>
        <v/>
      </c>
    </row>
    <row r="3808">
      <c r="A3808" t="inlineStr">
        <is>
          <t>PRO-01303</t>
        </is>
      </c>
      <c r="B3808" t="inlineStr">
        <is>
          <t>google</t>
        </is>
      </c>
      <c r="C3808" t="n">
        <v>4</v>
      </c>
      <c r="D3808" s="28" t="n">
        <v>119164</v>
      </c>
      <c r="E3808" t="n">
        <v>4</v>
      </c>
      <c r="F3808">
        <f>IF(E3808=1,1,IF(E3808=2,0.5,IF(OR(C3808=1,C3808=E3808),0.4,0.2/(E3808-2))))</f>
        <v/>
      </c>
      <c r="G3808">
        <f>IF(C3808=1,1,0)</f>
        <v/>
      </c>
      <c r="H3808">
        <f>IF(C3808=E3808,1,0)</f>
        <v/>
      </c>
      <c r="I3808">
        <f>1/E3808</f>
        <v/>
      </c>
      <c r="J3808" s="28">
        <f>F3808*D3808</f>
        <v/>
      </c>
      <c r="K3808" s="28">
        <f>G3808*D3808</f>
        <v/>
      </c>
      <c r="L3808" s="28">
        <f>H3808*D3808</f>
        <v/>
      </c>
      <c r="M3808" s="28">
        <f>I3808*D3808</f>
        <v/>
      </c>
    </row>
    <row r="3809">
      <c r="A3809" t="inlineStr">
        <is>
          <t>PRO-01304</t>
        </is>
      </c>
      <c r="B3809" t="inlineStr">
        <is>
          <t>google</t>
        </is>
      </c>
      <c r="C3809" t="n">
        <v>1</v>
      </c>
      <c r="D3809" s="28" t="n">
        <v>0</v>
      </c>
      <c r="E3809" t="n">
        <v>4</v>
      </c>
      <c r="F3809">
        <f>IF(E3809=1,1,IF(E3809=2,0.5,IF(OR(C3809=1,C3809=E3809),0.4,0.2/(E3809-2))))</f>
        <v/>
      </c>
      <c r="G3809">
        <f>IF(C3809=1,1,0)</f>
        <v/>
      </c>
      <c r="H3809">
        <f>IF(C3809=E3809,1,0)</f>
        <v/>
      </c>
      <c r="I3809">
        <f>1/E3809</f>
        <v/>
      </c>
      <c r="J3809" s="28">
        <f>F3809*D3809</f>
        <v/>
      </c>
      <c r="K3809" s="28">
        <f>G3809*D3809</f>
        <v/>
      </c>
      <c r="L3809" s="28">
        <f>H3809*D3809</f>
        <v/>
      </c>
      <c r="M3809" s="28">
        <f>I3809*D3809</f>
        <v/>
      </c>
    </row>
    <row r="3810">
      <c r="A3810" t="inlineStr">
        <is>
          <t>PRO-01304</t>
        </is>
      </c>
      <c r="B3810" t="inlineStr">
        <is>
          <t>g2</t>
        </is>
      </c>
      <c r="C3810" t="n">
        <v>2</v>
      </c>
      <c r="D3810" s="28" t="n">
        <v>0</v>
      </c>
      <c r="E3810" t="n">
        <v>4</v>
      </c>
      <c r="F3810">
        <f>IF(E3810=1,1,IF(E3810=2,0.5,IF(OR(C3810=1,C3810=E3810),0.4,0.2/(E3810-2))))</f>
        <v/>
      </c>
      <c r="G3810">
        <f>IF(C3810=1,1,0)</f>
        <v/>
      </c>
      <c r="H3810">
        <f>IF(C3810=E3810,1,0)</f>
        <v/>
      </c>
      <c r="I3810">
        <f>1/E3810</f>
        <v/>
      </c>
      <c r="J3810" s="28">
        <f>F3810*D3810</f>
        <v/>
      </c>
      <c r="K3810" s="28">
        <f>G3810*D3810</f>
        <v/>
      </c>
      <c r="L3810" s="28">
        <f>H3810*D3810</f>
        <v/>
      </c>
      <c r="M3810" s="28">
        <f>I3810*D3810</f>
        <v/>
      </c>
    </row>
    <row r="3811">
      <c r="A3811" t="inlineStr">
        <is>
          <t>PRO-01304</t>
        </is>
      </c>
      <c r="B3811" t="inlineStr">
        <is>
          <t>linkedin</t>
        </is>
      </c>
      <c r="C3811" t="n">
        <v>3</v>
      </c>
      <c r="D3811" s="28" t="n">
        <v>0</v>
      </c>
      <c r="E3811" t="n">
        <v>4</v>
      </c>
      <c r="F3811">
        <f>IF(E3811=1,1,IF(E3811=2,0.5,IF(OR(C3811=1,C3811=E3811),0.4,0.2/(E3811-2))))</f>
        <v/>
      </c>
      <c r="G3811">
        <f>IF(C3811=1,1,0)</f>
        <v/>
      </c>
      <c r="H3811">
        <f>IF(C3811=E3811,1,0)</f>
        <v/>
      </c>
      <c r="I3811">
        <f>1/E3811</f>
        <v/>
      </c>
      <c r="J3811" s="28">
        <f>F3811*D3811</f>
        <v/>
      </c>
      <c r="K3811" s="28">
        <f>G3811*D3811</f>
        <v/>
      </c>
      <c r="L3811" s="28">
        <f>H3811*D3811</f>
        <v/>
      </c>
      <c r="M3811" s="28">
        <f>I3811*D3811</f>
        <v/>
      </c>
    </row>
    <row r="3812">
      <c r="A3812" t="inlineStr">
        <is>
          <t>PRO-01304</t>
        </is>
      </c>
      <c r="B3812" t="inlineStr">
        <is>
          <t>google</t>
        </is>
      </c>
      <c r="C3812" t="n">
        <v>4</v>
      </c>
      <c r="D3812" s="28" t="n">
        <v>0</v>
      </c>
      <c r="E3812" t="n">
        <v>4</v>
      </c>
      <c r="F3812">
        <f>IF(E3812=1,1,IF(E3812=2,0.5,IF(OR(C3812=1,C3812=E3812),0.4,0.2/(E3812-2))))</f>
        <v/>
      </c>
      <c r="G3812">
        <f>IF(C3812=1,1,0)</f>
        <v/>
      </c>
      <c r="H3812">
        <f>IF(C3812=E3812,1,0)</f>
        <v/>
      </c>
      <c r="I3812">
        <f>1/E3812</f>
        <v/>
      </c>
      <c r="J3812" s="28">
        <f>F3812*D3812</f>
        <v/>
      </c>
      <c r="K3812" s="28">
        <f>G3812*D3812</f>
        <v/>
      </c>
      <c r="L3812" s="28">
        <f>H3812*D3812</f>
        <v/>
      </c>
      <c r="M3812" s="28">
        <f>I3812*D3812</f>
        <v/>
      </c>
    </row>
    <row r="3813">
      <c r="A3813" t="inlineStr">
        <is>
          <t>PRO-01305</t>
        </is>
      </c>
      <c r="B3813" t="inlineStr">
        <is>
          <t>google</t>
        </is>
      </c>
      <c r="C3813" t="n">
        <v>1</v>
      </c>
      <c r="D3813" s="28" t="n">
        <v>94978</v>
      </c>
      <c r="E3813" t="n">
        <v>2</v>
      </c>
      <c r="F3813">
        <f>IF(E3813=1,1,IF(E3813=2,0.5,IF(OR(C3813=1,C3813=E3813),0.4,0.2/(E3813-2))))</f>
        <v/>
      </c>
      <c r="G3813">
        <f>IF(C3813=1,1,0)</f>
        <v/>
      </c>
      <c r="H3813">
        <f>IF(C3813=E3813,1,0)</f>
        <v/>
      </c>
      <c r="I3813">
        <f>1/E3813</f>
        <v/>
      </c>
      <c r="J3813" s="28">
        <f>F3813*D3813</f>
        <v/>
      </c>
      <c r="K3813" s="28">
        <f>G3813*D3813</f>
        <v/>
      </c>
      <c r="L3813" s="28">
        <f>H3813*D3813</f>
        <v/>
      </c>
      <c r="M3813" s="28">
        <f>I3813*D3813</f>
        <v/>
      </c>
    </row>
    <row r="3814">
      <c r="A3814" t="inlineStr">
        <is>
          <t>PRO-01305</t>
        </is>
      </c>
      <c r="B3814" t="inlineStr">
        <is>
          <t>linkedin</t>
        </is>
      </c>
      <c r="C3814" t="n">
        <v>2</v>
      </c>
      <c r="D3814" s="28" t="n">
        <v>94978</v>
      </c>
      <c r="E3814" t="n">
        <v>2</v>
      </c>
      <c r="F3814">
        <f>IF(E3814=1,1,IF(E3814=2,0.5,IF(OR(C3814=1,C3814=E3814),0.4,0.2/(E3814-2))))</f>
        <v/>
      </c>
      <c r="G3814">
        <f>IF(C3814=1,1,0)</f>
        <v/>
      </c>
      <c r="H3814">
        <f>IF(C3814=E3814,1,0)</f>
        <v/>
      </c>
      <c r="I3814">
        <f>1/E3814</f>
        <v/>
      </c>
      <c r="J3814" s="28">
        <f>F3814*D3814</f>
        <v/>
      </c>
      <c r="K3814" s="28">
        <f>G3814*D3814</f>
        <v/>
      </c>
      <c r="L3814" s="28">
        <f>H3814*D3814</f>
        <v/>
      </c>
      <c r="M3814" s="28">
        <f>I3814*D3814</f>
        <v/>
      </c>
    </row>
    <row r="3815">
      <c r="A3815" t="inlineStr">
        <is>
          <t>PRO-01306</t>
        </is>
      </c>
      <c r="B3815" t="inlineStr">
        <is>
          <t>google</t>
        </is>
      </c>
      <c r="C3815" t="n">
        <v>1</v>
      </c>
      <c r="D3815" s="28" t="n">
        <v>0</v>
      </c>
      <c r="E3815" t="n">
        <v>2</v>
      </c>
      <c r="F3815">
        <f>IF(E3815=1,1,IF(E3815=2,0.5,IF(OR(C3815=1,C3815=E3815),0.4,0.2/(E3815-2))))</f>
        <v/>
      </c>
      <c r="G3815">
        <f>IF(C3815=1,1,0)</f>
        <v/>
      </c>
      <c r="H3815">
        <f>IF(C3815=E3815,1,0)</f>
        <v/>
      </c>
      <c r="I3815">
        <f>1/E3815</f>
        <v/>
      </c>
      <c r="J3815" s="28">
        <f>F3815*D3815</f>
        <v/>
      </c>
      <c r="K3815" s="28">
        <f>G3815*D3815</f>
        <v/>
      </c>
      <c r="L3815" s="28">
        <f>H3815*D3815</f>
        <v/>
      </c>
      <c r="M3815" s="28">
        <f>I3815*D3815</f>
        <v/>
      </c>
    </row>
    <row r="3816">
      <c r="A3816" t="inlineStr">
        <is>
          <t>PRO-01306</t>
        </is>
      </c>
      <c r="B3816" t="inlineStr">
        <is>
          <t>programmatic</t>
        </is>
      </c>
      <c r="C3816" t="n">
        <v>2</v>
      </c>
      <c r="D3816" s="28" t="n">
        <v>0</v>
      </c>
      <c r="E3816" t="n">
        <v>2</v>
      </c>
      <c r="F3816">
        <f>IF(E3816=1,1,IF(E3816=2,0.5,IF(OR(C3816=1,C3816=E3816),0.4,0.2/(E3816-2))))</f>
        <v/>
      </c>
      <c r="G3816">
        <f>IF(C3816=1,1,0)</f>
        <v/>
      </c>
      <c r="H3816">
        <f>IF(C3816=E3816,1,0)</f>
        <v/>
      </c>
      <c r="I3816">
        <f>1/E3816</f>
        <v/>
      </c>
      <c r="J3816" s="28">
        <f>F3816*D3816</f>
        <v/>
      </c>
      <c r="K3816" s="28">
        <f>G3816*D3816</f>
        <v/>
      </c>
      <c r="L3816" s="28">
        <f>H3816*D3816</f>
        <v/>
      </c>
      <c r="M3816" s="28">
        <f>I3816*D3816</f>
        <v/>
      </c>
    </row>
    <row r="3817">
      <c r="A3817" t="inlineStr">
        <is>
          <t>PRO-01307</t>
        </is>
      </c>
      <c r="B3817" t="inlineStr">
        <is>
          <t>linkedin</t>
        </is>
      </c>
      <c r="C3817" t="n">
        <v>1</v>
      </c>
      <c r="D3817" s="28" t="n">
        <v>0</v>
      </c>
      <c r="E3817" t="n">
        <v>4</v>
      </c>
      <c r="F3817">
        <f>IF(E3817=1,1,IF(E3817=2,0.5,IF(OR(C3817=1,C3817=E3817),0.4,0.2/(E3817-2))))</f>
        <v/>
      </c>
      <c r="G3817">
        <f>IF(C3817=1,1,0)</f>
        <v/>
      </c>
      <c r="H3817">
        <f>IF(C3817=E3817,1,0)</f>
        <v/>
      </c>
      <c r="I3817">
        <f>1/E3817</f>
        <v/>
      </c>
      <c r="J3817" s="28">
        <f>F3817*D3817</f>
        <v/>
      </c>
      <c r="K3817" s="28">
        <f>G3817*D3817</f>
        <v/>
      </c>
      <c r="L3817" s="28">
        <f>H3817*D3817</f>
        <v/>
      </c>
      <c r="M3817" s="28">
        <f>I3817*D3817</f>
        <v/>
      </c>
    </row>
    <row r="3818">
      <c r="A3818" t="inlineStr">
        <is>
          <t>PRO-01307</t>
        </is>
      </c>
      <c r="B3818" t="inlineStr">
        <is>
          <t>g2</t>
        </is>
      </c>
      <c r="C3818" t="n">
        <v>2</v>
      </c>
      <c r="D3818" s="28" t="n">
        <v>0</v>
      </c>
      <c r="E3818" t="n">
        <v>4</v>
      </c>
      <c r="F3818">
        <f>IF(E3818=1,1,IF(E3818=2,0.5,IF(OR(C3818=1,C3818=E3818),0.4,0.2/(E3818-2))))</f>
        <v/>
      </c>
      <c r="G3818">
        <f>IF(C3818=1,1,0)</f>
        <v/>
      </c>
      <c r="H3818">
        <f>IF(C3818=E3818,1,0)</f>
        <v/>
      </c>
      <c r="I3818">
        <f>1/E3818</f>
        <v/>
      </c>
      <c r="J3818" s="28">
        <f>F3818*D3818</f>
        <v/>
      </c>
      <c r="K3818" s="28">
        <f>G3818*D3818</f>
        <v/>
      </c>
      <c r="L3818" s="28">
        <f>H3818*D3818</f>
        <v/>
      </c>
      <c r="M3818" s="28">
        <f>I3818*D3818</f>
        <v/>
      </c>
    </row>
    <row r="3819">
      <c r="A3819" t="inlineStr">
        <is>
          <t>PRO-01307</t>
        </is>
      </c>
      <c r="B3819" t="inlineStr">
        <is>
          <t>linkedin</t>
        </is>
      </c>
      <c r="C3819" t="n">
        <v>3</v>
      </c>
      <c r="D3819" s="28" t="n">
        <v>0</v>
      </c>
      <c r="E3819" t="n">
        <v>4</v>
      </c>
      <c r="F3819">
        <f>IF(E3819=1,1,IF(E3819=2,0.5,IF(OR(C3819=1,C3819=E3819),0.4,0.2/(E3819-2))))</f>
        <v/>
      </c>
      <c r="G3819">
        <f>IF(C3819=1,1,0)</f>
        <v/>
      </c>
      <c r="H3819">
        <f>IF(C3819=E3819,1,0)</f>
        <v/>
      </c>
      <c r="I3819">
        <f>1/E3819</f>
        <v/>
      </c>
      <c r="J3819" s="28">
        <f>F3819*D3819</f>
        <v/>
      </c>
      <c r="K3819" s="28">
        <f>G3819*D3819</f>
        <v/>
      </c>
      <c r="L3819" s="28">
        <f>H3819*D3819</f>
        <v/>
      </c>
      <c r="M3819" s="28">
        <f>I3819*D3819</f>
        <v/>
      </c>
    </row>
    <row r="3820">
      <c r="A3820" t="inlineStr">
        <is>
          <t>PRO-01307</t>
        </is>
      </c>
      <c r="B3820" t="inlineStr">
        <is>
          <t>g2</t>
        </is>
      </c>
      <c r="C3820" t="n">
        <v>4</v>
      </c>
      <c r="D3820" s="28" t="n">
        <v>0</v>
      </c>
      <c r="E3820" t="n">
        <v>4</v>
      </c>
      <c r="F3820">
        <f>IF(E3820=1,1,IF(E3820=2,0.5,IF(OR(C3820=1,C3820=E3820),0.4,0.2/(E3820-2))))</f>
        <v/>
      </c>
      <c r="G3820">
        <f>IF(C3820=1,1,0)</f>
        <v/>
      </c>
      <c r="H3820">
        <f>IF(C3820=E3820,1,0)</f>
        <v/>
      </c>
      <c r="I3820">
        <f>1/E3820</f>
        <v/>
      </c>
      <c r="J3820" s="28">
        <f>F3820*D3820</f>
        <v/>
      </c>
      <c r="K3820" s="28">
        <f>G3820*D3820</f>
        <v/>
      </c>
      <c r="L3820" s="28">
        <f>H3820*D3820</f>
        <v/>
      </c>
      <c r="M3820" s="28">
        <f>I3820*D3820</f>
        <v/>
      </c>
    </row>
    <row r="3821">
      <c r="A3821" t="inlineStr">
        <is>
          <t>PRO-01308</t>
        </is>
      </c>
      <c r="B3821" t="inlineStr">
        <is>
          <t>google</t>
        </is>
      </c>
      <c r="C3821" t="n">
        <v>1</v>
      </c>
      <c r="D3821" s="28" t="n">
        <v>0</v>
      </c>
      <c r="E3821" t="n">
        <v>4</v>
      </c>
      <c r="F3821">
        <f>IF(E3821=1,1,IF(E3821=2,0.5,IF(OR(C3821=1,C3821=E3821),0.4,0.2/(E3821-2))))</f>
        <v/>
      </c>
      <c r="G3821">
        <f>IF(C3821=1,1,0)</f>
        <v/>
      </c>
      <c r="H3821">
        <f>IF(C3821=E3821,1,0)</f>
        <v/>
      </c>
      <c r="I3821">
        <f>1/E3821</f>
        <v/>
      </c>
      <c r="J3821" s="28">
        <f>F3821*D3821</f>
        <v/>
      </c>
      <c r="K3821" s="28">
        <f>G3821*D3821</f>
        <v/>
      </c>
      <c r="L3821" s="28">
        <f>H3821*D3821</f>
        <v/>
      </c>
      <c r="M3821" s="28">
        <f>I3821*D3821</f>
        <v/>
      </c>
    </row>
    <row r="3822">
      <c r="A3822" t="inlineStr">
        <is>
          <t>PRO-01308</t>
        </is>
      </c>
      <c r="B3822" t="inlineStr">
        <is>
          <t>google</t>
        </is>
      </c>
      <c r="C3822" t="n">
        <v>2</v>
      </c>
      <c r="D3822" s="28" t="n">
        <v>0</v>
      </c>
      <c r="E3822" t="n">
        <v>4</v>
      </c>
      <c r="F3822">
        <f>IF(E3822=1,1,IF(E3822=2,0.5,IF(OR(C3822=1,C3822=E3822),0.4,0.2/(E3822-2))))</f>
        <v/>
      </c>
      <c r="G3822">
        <f>IF(C3822=1,1,0)</f>
        <v/>
      </c>
      <c r="H3822">
        <f>IF(C3822=E3822,1,0)</f>
        <v/>
      </c>
      <c r="I3822">
        <f>1/E3822</f>
        <v/>
      </c>
      <c r="J3822" s="28">
        <f>F3822*D3822</f>
        <v/>
      </c>
      <c r="K3822" s="28">
        <f>G3822*D3822</f>
        <v/>
      </c>
      <c r="L3822" s="28">
        <f>H3822*D3822</f>
        <v/>
      </c>
      <c r="M3822" s="28">
        <f>I3822*D3822</f>
        <v/>
      </c>
    </row>
    <row r="3823">
      <c r="A3823" t="inlineStr">
        <is>
          <t>PRO-01308</t>
        </is>
      </c>
      <c r="B3823" t="inlineStr">
        <is>
          <t>linkedin</t>
        </is>
      </c>
      <c r="C3823" t="n">
        <v>3</v>
      </c>
      <c r="D3823" s="28" t="n">
        <v>0</v>
      </c>
      <c r="E3823" t="n">
        <v>4</v>
      </c>
      <c r="F3823">
        <f>IF(E3823=1,1,IF(E3823=2,0.5,IF(OR(C3823=1,C3823=E3823),0.4,0.2/(E3823-2))))</f>
        <v/>
      </c>
      <c r="G3823">
        <f>IF(C3823=1,1,0)</f>
        <v/>
      </c>
      <c r="H3823">
        <f>IF(C3823=E3823,1,0)</f>
        <v/>
      </c>
      <c r="I3823">
        <f>1/E3823</f>
        <v/>
      </c>
      <c r="J3823" s="28">
        <f>F3823*D3823</f>
        <v/>
      </c>
      <c r="K3823" s="28">
        <f>G3823*D3823</f>
        <v/>
      </c>
      <c r="L3823" s="28">
        <f>H3823*D3823</f>
        <v/>
      </c>
      <c r="M3823" s="28">
        <f>I3823*D3823</f>
        <v/>
      </c>
    </row>
    <row r="3824">
      <c r="A3824" t="inlineStr">
        <is>
          <t>PRO-01308</t>
        </is>
      </c>
      <c r="B3824" t="inlineStr">
        <is>
          <t>g2</t>
        </is>
      </c>
      <c r="C3824" t="n">
        <v>4</v>
      </c>
      <c r="D3824" s="28" t="n">
        <v>0</v>
      </c>
      <c r="E3824" t="n">
        <v>4</v>
      </c>
      <c r="F3824">
        <f>IF(E3824=1,1,IF(E3824=2,0.5,IF(OR(C3824=1,C3824=E3824),0.4,0.2/(E3824-2))))</f>
        <v/>
      </c>
      <c r="G3824">
        <f>IF(C3824=1,1,0)</f>
        <v/>
      </c>
      <c r="H3824">
        <f>IF(C3824=E3824,1,0)</f>
        <v/>
      </c>
      <c r="I3824">
        <f>1/E3824</f>
        <v/>
      </c>
      <c r="J3824" s="28">
        <f>F3824*D3824</f>
        <v/>
      </c>
      <c r="K3824" s="28">
        <f>G3824*D3824</f>
        <v/>
      </c>
      <c r="L3824" s="28">
        <f>H3824*D3824</f>
        <v/>
      </c>
      <c r="M3824" s="28">
        <f>I3824*D3824</f>
        <v/>
      </c>
    </row>
    <row r="3825">
      <c r="A3825" t="inlineStr">
        <is>
          <t>PRO-01309</t>
        </is>
      </c>
      <c r="B3825" t="inlineStr">
        <is>
          <t>linkedin</t>
        </is>
      </c>
      <c r="C3825" t="n">
        <v>1</v>
      </c>
      <c r="D3825" s="28" t="n">
        <v>0</v>
      </c>
      <c r="E3825" t="n">
        <v>3</v>
      </c>
      <c r="F3825">
        <f>IF(E3825=1,1,IF(E3825=2,0.5,IF(OR(C3825=1,C3825=E3825),0.4,0.2/(E3825-2))))</f>
        <v/>
      </c>
      <c r="G3825">
        <f>IF(C3825=1,1,0)</f>
        <v/>
      </c>
      <c r="H3825">
        <f>IF(C3825=E3825,1,0)</f>
        <v/>
      </c>
      <c r="I3825">
        <f>1/E3825</f>
        <v/>
      </c>
      <c r="J3825" s="28">
        <f>F3825*D3825</f>
        <v/>
      </c>
      <c r="K3825" s="28">
        <f>G3825*D3825</f>
        <v/>
      </c>
      <c r="L3825" s="28">
        <f>H3825*D3825</f>
        <v/>
      </c>
      <c r="M3825" s="28">
        <f>I3825*D3825</f>
        <v/>
      </c>
    </row>
    <row r="3826">
      <c r="A3826" t="inlineStr">
        <is>
          <t>PRO-01309</t>
        </is>
      </c>
      <c r="B3826" t="inlineStr">
        <is>
          <t>programmatic</t>
        </is>
      </c>
      <c r="C3826" t="n">
        <v>2</v>
      </c>
      <c r="D3826" s="28" t="n">
        <v>0</v>
      </c>
      <c r="E3826" t="n">
        <v>3</v>
      </c>
      <c r="F3826">
        <f>IF(E3826=1,1,IF(E3826=2,0.5,IF(OR(C3826=1,C3826=E3826),0.4,0.2/(E3826-2))))</f>
        <v/>
      </c>
      <c r="G3826">
        <f>IF(C3826=1,1,0)</f>
        <v/>
      </c>
      <c r="H3826">
        <f>IF(C3826=E3826,1,0)</f>
        <v/>
      </c>
      <c r="I3826">
        <f>1/E3826</f>
        <v/>
      </c>
      <c r="J3826" s="28">
        <f>F3826*D3826</f>
        <v/>
      </c>
      <c r="K3826" s="28">
        <f>G3826*D3826</f>
        <v/>
      </c>
      <c r="L3826" s="28">
        <f>H3826*D3826</f>
        <v/>
      </c>
      <c r="M3826" s="28">
        <f>I3826*D3826</f>
        <v/>
      </c>
    </row>
    <row r="3827">
      <c r="A3827" t="inlineStr">
        <is>
          <t>PRO-01309</t>
        </is>
      </c>
      <c r="B3827" t="inlineStr">
        <is>
          <t>linkedin</t>
        </is>
      </c>
      <c r="C3827" t="n">
        <v>3</v>
      </c>
      <c r="D3827" s="28" t="n">
        <v>0</v>
      </c>
      <c r="E3827" t="n">
        <v>3</v>
      </c>
      <c r="F3827">
        <f>IF(E3827=1,1,IF(E3827=2,0.5,IF(OR(C3827=1,C3827=E3827),0.4,0.2/(E3827-2))))</f>
        <v/>
      </c>
      <c r="G3827">
        <f>IF(C3827=1,1,0)</f>
        <v/>
      </c>
      <c r="H3827">
        <f>IF(C3827=E3827,1,0)</f>
        <v/>
      </c>
      <c r="I3827">
        <f>1/E3827</f>
        <v/>
      </c>
      <c r="J3827" s="28">
        <f>F3827*D3827</f>
        <v/>
      </c>
      <c r="K3827" s="28">
        <f>G3827*D3827</f>
        <v/>
      </c>
      <c r="L3827" s="28">
        <f>H3827*D3827</f>
        <v/>
      </c>
      <c r="M3827" s="28">
        <f>I3827*D3827</f>
        <v/>
      </c>
    </row>
    <row r="3828">
      <c r="A3828" t="inlineStr">
        <is>
          <t>PRO-01310</t>
        </is>
      </c>
      <c r="B3828" t="inlineStr">
        <is>
          <t>google</t>
        </is>
      </c>
      <c r="C3828" t="n">
        <v>1</v>
      </c>
      <c r="D3828" s="28" t="n">
        <v>0</v>
      </c>
      <c r="E3828" t="n">
        <v>3</v>
      </c>
      <c r="F3828">
        <f>IF(E3828=1,1,IF(E3828=2,0.5,IF(OR(C3828=1,C3828=E3828),0.4,0.2/(E3828-2))))</f>
        <v/>
      </c>
      <c r="G3828">
        <f>IF(C3828=1,1,0)</f>
        <v/>
      </c>
      <c r="H3828">
        <f>IF(C3828=E3828,1,0)</f>
        <v/>
      </c>
      <c r="I3828">
        <f>1/E3828</f>
        <v/>
      </c>
      <c r="J3828" s="28">
        <f>F3828*D3828</f>
        <v/>
      </c>
      <c r="K3828" s="28">
        <f>G3828*D3828</f>
        <v/>
      </c>
      <c r="L3828" s="28">
        <f>H3828*D3828</f>
        <v/>
      </c>
      <c r="M3828" s="28">
        <f>I3828*D3828</f>
        <v/>
      </c>
    </row>
    <row r="3829">
      <c r="A3829" t="inlineStr">
        <is>
          <t>PRO-01310</t>
        </is>
      </c>
      <c r="B3829" t="inlineStr">
        <is>
          <t>g2</t>
        </is>
      </c>
      <c r="C3829" t="n">
        <v>2</v>
      </c>
      <c r="D3829" s="28" t="n">
        <v>0</v>
      </c>
      <c r="E3829" t="n">
        <v>3</v>
      </c>
      <c r="F3829">
        <f>IF(E3829=1,1,IF(E3829=2,0.5,IF(OR(C3829=1,C3829=E3829),0.4,0.2/(E3829-2))))</f>
        <v/>
      </c>
      <c r="G3829">
        <f>IF(C3829=1,1,0)</f>
        <v/>
      </c>
      <c r="H3829">
        <f>IF(C3829=E3829,1,0)</f>
        <v/>
      </c>
      <c r="I3829">
        <f>1/E3829</f>
        <v/>
      </c>
      <c r="J3829" s="28">
        <f>F3829*D3829</f>
        <v/>
      </c>
      <c r="K3829" s="28">
        <f>G3829*D3829</f>
        <v/>
      </c>
      <c r="L3829" s="28">
        <f>H3829*D3829</f>
        <v/>
      </c>
      <c r="M3829" s="28">
        <f>I3829*D3829</f>
        <v/>
      </c>
    </row>
    <row r="3830">
      <c r="A3830" t="inlineStr">
        <is>
          <t>PRO-01310</t>
        </is>
      </c>
      <c r="B3830" t="inlineStr">
        <is>
          <t>programmatic</t>
        </is>
      </c>
      <c r="C3830" t="n">
        <v>3</v>
      </c>
      <c r="D3830" s="28" t="n">
        <v>0</v>
      </c>
      <c r="E3830" t="n">
        <v>3</v>
      </c>
      <c r="F3830">
        <f>IF(E3830=1,1,IF(E3830=2,0.5,IF(OR(C3830=1,C3830=E3830),0.4,0.2/(E3830-2))))</f>
        <v/>
      </c>
      <c r="G3830">
        <f>IF(C3830=1,1,0)</f>
        <v/>
      </c>
      <c r="H3830">
        <f>IF(C3830=E3830,1,0)</f>
        <v/>
      </c>
      <c r="I3830">
        <f>1/E3830</f>
        <v/>
      </c>
      <c r="J3830" s="28">
        <f>F3830*D3830</f>
        <v/>
      </c>
      <c r="K3830" s="28">
        <f>G3830*D3830</f>
        <v/>
      </c>
      <c r="L3830" s="28">
        <f>H3830*D3830</f>
        <v/>
      </c>
      <c r="M3830" s="28">
        <f>I3830*D3830</f>
        <v/>
      </c>
    </row>
    <row r="3831">
      <c r="A3831" t="inlineStr">
        <is>
          <t>PRO-01311</t>
        </is>
      </c>
      <c r="B3831" t="inlineStr">
        <is>
          <t>google</t>
        </is>
      </c>
      <c r="C3831" t="n">
        <v>1</v>
      </c>
      <c r="D3831" s="28" t="n">
        <v>0</v>
      </c>
      <c r="E3831" t="n">
        <v>3</v>
      </c>
      <c r="F3831">
        <f>IF(E3831=1,1,IF(E3831=2,0.5,IF(OR(C3831=1,C3831=E3831),0.4,0.2/(E3831-2))))</f>
        <v/>
      </c>
      <c r="G3831">
        <f>IF(C3831=1,1,0)</f>
        <v/>
      </c>
      <c r="H3831">
        <f>IF(C3831=E3831,1,0)</f>
        <v/>
      </c>
      <c r="I3831">
        <f>1/E3831</f>
        <v/>
      </c>
      <c r="J3831" s="28">
        <f>F3831*D3831</f>
        <v/>
      </c>
      <c r="K3831" s="28">
        <f>G3831*D3831</f>
        <v/>
      </c>
      <c r="L3831" s="28">
        <f>H3831*D3831</f>
        <v/>
      </c>
      <c r="M3831" s="28">
        <f>I3831*D3831</f>
        <v/>
      </c>
    </row>
    <row r="3832">
      <c r="A3832" t="inlineStr">
        <is>
          <t>PRO-01311</t>
        </is>
      </c>
      <c r="B3832" t="inlineStr">
        <is>
          <t>g2</t>
        </is>
      </c>
      <c r="C3832" t="n">
        <v>2</v>
      </c>
      <c r="D3832" s="28" t="n">
        <v>0</v>
      </c>
      <c r="E3832" t="n">
        <v>3</v>
      </c>
      <c r="F3832">
        <f>IF(E3832=1,1,IF(E3832=2,0.5,IF(OR(C3832=1,C3832=E3832),0.4,0.2/(E3832-2))))</f>
        <v/>
      </c>
      <c r="G3832">
        <f>IF(C3832=1,1,0)</f>
        <v/>
      </c>
      <c r="H3832">
        <f>IF(C3832=E3832,1,0)</f>
        <v/>
      </c>
      <c r="I3832">
        <f>1/E3832</f>
        <v/>
      </c>
      <c r="J3832" s="28">
        <f>F3832*D3832</f>
        <v/>
      </c>
      <c r="K3832" s="28">
        <f>G3832*D3832</f>
        <v/>
      </c>
      <c r="L3832" s="28">
        <f>H3832*D3832</f>
        <v/>
      </c>
      <c r="M3832" s="28">
        <f>I3832*D3832</f>
        <v/>
      </c>
    </row>
    <row r="3833">
      <c r="A3833" t="inlineStr">
        <is>
          <t>PRO-01311</t>
        </is>
      </c>
      <c r="B3833" t="inlineStr">
        <is>
          <t>g2</t>
        </is>
      </c>
      <c r="C3833" t="n">
        <v>3</v>
      </c>
      <c r="D3833" s="28" t="n">
        <v>0</v>
      </c>
      <c r="E3833" t="n">
        <v>3</v>
      </c>
      <c r="F3833">
        <f>IF(E3833=1,1,IF(E3833=2,0.5,IF(OR(C3833=1,C3833=E3833),0.4,0.2/(E3833-2))))</f>
        <v/>
      </c>
      <c r="G3833">
        <f>IF(C3833=1,1,0)</f>
        <v/>
      </c>
      <c r="H3833">
        <f>IF(C3833=E3833,1,0)</f>
        <v/>
      </c>
      <c r="I3833">
        <f>1/E3833</f>
        <v/>
      </c>
      <c r="J3833" s="28">
        <f>F3833*D3833</f>
        <v/>
      </c>
      <c r="K3833" s="28">
        <f>G3833*D3833</f>
        <v/>
      </c>
      <c r="L3833" s="28">
        <f>H3833*D3833</f>
        <v/>
      </c>
      <c r="M3833" s="28">
        <f>I3833*D3833</f>
        <v/>
      </c>
    </row>
    <row r="3834">
      <c r="A3834" t="inlineStr">
        <is>
          <t>PRO-01312</t>
        </is>
      </c>
      <c r="B3834" t="inlineStr">
        <is>
          <t>linkedin</t>
        </is>
      </c>
      <c r="C3834" t="n">
        <v>1</v>
      </c>
      <c r="D3834" s="28" t="n">
        <v>0</v>
      </c>
      <c r="E3834" t="n">
        <v>2</v>
      </c>
      <c r="F3834">
        <f>IF(E3834=1,1,IF(E3834=2,0.5,IF(OR(C3834=1,C3834=E3834),0.4,0.2/(E3834-2))))</f>
        <v/>
      </c>
      <c r="G3834">
        <f>IF(C3834=1,1,0)</f>
        <v/>
      </c>
      <c r="H3834">
        <f>IF(C3834=E3834,1,0)</f>
        <v/>
      </c>
      <c r="I3834">
        <f>1/E3834</f>
        <v/>
      </c>
      <c r="J3834" s="28">
        <f>F3834*D3834</f>
        <v/>
      </c>
      <c r="K3834" s="28">
        <f>G3834*D3834</f>
        <v/>
      </c>
      <c r="L3834" s="28">
        <f>H3834*D3834</f>
        <v/>
      </c>
      <c r="M3834" s="28">
        <f>I3834*D3834</f>
        <v/>
      </c>
    </row>
    <row r="3835">
      <c r="A3835" t="inlineStr">
        <is>
          <t>PRO-01312</t>
        </is>
      </c>
      <c r="B3835" t="inlineStr">
        <is>
          <t>google</t>
        </is>
      </c>
      <c r="C3835" t="n">
        <v>2</v>
      </c>
      <c r="D3835" s="28" t="n">
        <v>0</v>
      </c>
      <c r="E3835" t="n">
        <v>2</v>
      </c>
      <c r="F3835">
        <f>IF(E3835=1,1,IF(E3835=2,0.5,IF(OR(C3835=1,C3835=E3835),0.4,0.2/(E3835-2))))</f>
        <v/>
      </c>
      <c r="G3835">
        <f>IF(C3835=1,1,0)</f>
        <v/>
      </c>
      <c r="H3835">
        <f>IF(C3835=E3835,1,0)</f>
        <v/>
      </c>
      <c r="I3835">
        <f>1/E3835</f>
        <v/>
      </c>
      <c r="J3835" s="28">
        <f>F3835*D3835</f>
        <v/>
      </c>
      <c r="K3835" s="28">
        <f>G3835*D3835</f>
        <v/>
      </c>
      <c r="L3835" s="28">
        <f>H3835*D3835</f>
        <v/>
      </c>
      <c r="M3835" s="28">
        <f>I3835*D3835</f>
        <v/>
      </c>
    </row>
    <row r="3836">
      <c r="A3836" t="inlineStr">
        <is>
          <t>PRO-01313</t>
        </is>
      </c>
      <c r="B3836" t="inlineStr">
        <is>
          <t>linkedin</t>
        </is>
      </c>
      <c r="C3836" t="n">
        <v>1</v>
      </c>
      <c r="D3836" s="28" t="n">
        <v>0</v>
      </c>
      <c r="E3836" t="n">
        <v>3</v>
      </c>
      <c r="F3836">
        <f>IF(E3836=1,1,IF(E3836=2,0.5,IF(OR(C3836=1,C3836=E3836),0.4,0.2/(E3836-2))))</f>
        <v/>
      </c>
      <c r="G3836">
        <f>IF(C3836=1,1,0)</f>
        <v/>
      </c>
      <c r="H3836">
        <f>IF(C3836=E3836,1,0)</f>
        <v/>
      </c>
      <c r="I3836">
        <f>1/E3836</f>
        <v/>
      </c>
      <c r="J3836" s="28">
        <f>F3836*D3836</f>
        <v/>
      </c>
      <c r="K3836" s="28">
        <f>G3836*D3836</f>
        <v/>
      </c>
      <c r="L3836" s="28">
        <f>H3836*D3836</f>
        <v/>
      </c>
      <c r="M3836" s="28">
        <f>I3836*D3836</f>
        <v/>
      </c>
    </row>
    <row r="3837">
      <c r="A3837" t="inlineStr">
        <is>
          <t>PRO-01313</t>
        </is>
      </c>
      <c r="B3837" t="inlineStr">
        <is>
          <t>linkedin</t>
        </is>
      </c>
      <c r="C3837" t="n">
        <v>2</v>
      </c>
      <c r="D3837" s="28" t="n">
        <v>0</v>
      </c>
      <c r="E3837" t="n">
        <v>3</v>
      </c>
      <c r="F3837">
        <f>IF(E3837=1,1,IF(E3837=2,0.5,IF(OR(C3837=1,C3837=E3837),0.4,0.2/(E3837-2))))</f>
        <v/>
      </c>
      <c r="G3837">
        <f>IF(C3837=1,1,0)</f>
        <v/>
      </c>
      <c r="H3837">
        <f>IF(C3837=E3837,1,0)</f>
        <v/>
      </c>
      <c r="I3837">
        <f>1/E3837</f>
        <v/>
      </c>
      <c r="J3837" s="28">
        <f>F3837*D3837</f>
        <v/>
      </c>
      <c r="K3837" s="28">
        <f>G3837*D3837</f>
        <v/>
      </c>
      <c r="L3837" s="28">
        <f>H3837*D3837</f>
        <v/>
      </c>
      <c r="M3837" s="28">
        <f>I3837*D3837</f>
        <v/>
      </c>
    </row>
    <row r="3838">
      <c r="A3838" t="inlineStr">
        <is>
          <t>PRO-01313</t>
        </is>
      </c>
      <c r="B3838" t="inlineStr">
        <is>
          <t>programmatic</t>
        </is>
      </c>
      <c r="C3838" t="n">
        <v>3</v>
      </c>
      <c r="D3838" s="28" t="n">
        <v>0</v>
      </c>
      <c r="E3838" t="n">
        <v>3</v>
      </c>
      <c r="F3838">
        <f>IF(E3838=1,1,IF(E3838=2,0.5,IF(OR(C3838=1,C3838=E3838),0.4,0.2/(E3838-2))))</f>
        <v/>
      </c>
      <c r="G3838">
        <f>IF(C3838=1,1,0)</f>
        <v/>
      </c>
      <c r="H3838">
        <f>IF(C3838=E3838,1,0)</f>
        <v/>
      </c>
      <c r="I3838">
        <f>1/E3838</f>
        <v/>
      </c>
      <c r="J3838" s="28">
        <f>F3838*D3838</f>
        <v/>
      </c>
      <c r="K3838" s="28">
        <f>G3838*D3838</f>
        <v/>
      </c>
      <c r="L3838" s="28">
        <f>H3838*D3838</f>
        <v/>
      </c>
      <c r="M3838" s="28">
        <f>I3838*D3838</f>
        <v/>
      </c>
    </row>
    <row r="3839">
      <c r="A3839" t="inlineStr">
        <is>
          <t>PRO-01314</t>
        </is>
      </c>
      <c r="B3839" t="inlineStr">
        <is>
          <t>google</t>
        </is>
      </c>
      <c r="C3839" t="n">
        <v>1</v>
      </c>
      <c r="D3839" s="28" t="n">
        <v>42483</v>
      </c>
      <c r="E3839" t="n">
        <v>3</v>
      </c>
      <c r="F3839">
        <f>IF(E3839=1,1,IF(E3839=2,0.5,IF(OR(C3839=1,C3839=E3839),0.4,0.2/(E3839-2))))</f>
        <v/>
      </c>
      <c r="G3839">
        <f>IF(C3839=1,1,0)</f>
        <v/>
      </c>
      <c r="H3839">
        <f>IF(C3839=E3839,1,0)</f>
        <v/>
      </c>
      <c r="I3839">
        <f>1/E3839</f>
        <v/>
      </c>
      <c r="J3839" s="28">
        <f>F3839*D3839</f>
        <v/>
      </c>
      <c r="K3839" s="28">
        <f>G3839*D3839</f>
        <v/>
      </c>
      <c r="L3839" s="28">
        <f>H3839*D3839</f>
        <v/>
      </c>
      <c r="M3839" s="28">
        <f>I3839*D3839</f>
        <v/>
      </c>
    </row>
    <row r="3840">
      <c r="A3840" t="inlineStr">
        <is>
          <t>PRO-01314</t>
        </is>
      </c>
      <c r="B3840" t="inlineStr">
        <is>
          <t>g2</t>
        </is>
      </c>
      <c r="C3840" t="n">
        <v>2</v>
      </c>
      <c r="D3840" s="28" t="n">
        <v>42483</v>
      </c>
      <c r="E3840" t="n">
        <v>3</v>
      </c>
      <c r="F3840">
        <f>IF(E3840=1,1,IF(E3840=2,0.5,IF(OR(C3840=1,C3840=E3840),0.4,0.2/(E3840-2))))</f>
        <v/>
      </c>
      <c r="G3840">
        <f>IF(C3840=1,1,0)</f>
        <v/>
      </c>
      <c r="H3840">
        <f>IF(C3840=E3840,1,0)</f>
        <v/>
      </c>
      <c r="I3840">
        <f>1/E3840</f>
        <v/>
      </c>
      <c r="J3840" s="28">
        <f>F3840*D3840</f>
        <v/>
      </c>
      <c r="K3840" s="28">
        <f>G3840*D3840</f>
        <v/>
      </c>
      <c r="L3840" s="28">
        <f>H3840*D3840</f>
        <v/>
      </c>
      <c r="M3840" s="28">
        <f>I3840*D3840</f>
        <v/>
      </c>
    </row>
    <row r="3841">
      <c r="A3841" t="inlineStr">
        <is>
          <t>PRO-01314</t>
        </is>
      </c>
      <c r="B3841" t="inlineStr">
        <is>
          <t>programmatic</t>
        </is>
      </c>
      <c r="C3841" t="n">
        <v>3</v>
      </c>
      <c r="D3841" s="28" t="n">
        <v>42483</v>
      </c>
      <c r="E3841" t="n">
        <v>3</v>
      </c>
      <c r="F3841">
        <f>IF(E3841=1,1,IF(E3841=2,0.5,IF(OR(C3841=1,C3841=E3841),0.4,0.2/(E3841-2))))</f>
        <v/>
      </c>
      <c r="G3841">
        <f>IF(C3841=1,1,0)</f>
        <v/>
      </c>
      <c r="H3841">
        <f>IF(C3841=E3841,1,0)</f>
        <v/>
      </c>
      <c r="I3841">
        <f>1/E3841</f>
        <v/>
      </c>
      <c r="J3841" s="28">
        <f>F3841*D3841</f>
        <v/>
      </c>
      <c r="K3841" s="28">
        <f>G3841*D3841</f>
        <v/>
      </c>
      <c r="L3841" s="28">
        <f>H3841*D3841</f>
        <v/>
      </c>
      <c r="M3841" s="28">
        <f>I3841*D3841</f>
        <v/>
      </c>
    </row>
    <row r="3842">
      <c r="A3842" t="inlineStr">
        <is>
          <t>PRO-01315</t>
        </is>
      </c>
      <c r="B3842" t="inlineStr">
        <is>
          <t>linkedin</t>
        </is>
      </c>
      <c r="C3842" t="n">
        <v>1</v>
      </c>
      <c r="D3842" s="28" t="n">
        <v>0</v>
      </c>
      <c r="E3842" t="n">
        <v>4</v>
      </c>
      <c r="F3842">
        <f>IF(E3842=1,1,IF(E3842=2,0.5,IF(OR(C3842=1,C3842=E3842),0.4,0.2/(E3842-2))))</f>
        <v/>
      </c>
      <c r="G3842">
        <f>IF(C3842=1,1,0)</f>
        <v/>
      </c>
      <c r="H3842">
        <f>IF(C3842=E3842,1,0)</f>
        <v/>
      </c>
      <c r="I3842">
        <f>1/E3842</f>
        <v/>
      </c>
      <c r="J3842" s="28">
        <f>F3842*D3842</f>
        <v/>
      </c>
      <c r="K3842" s="28">
        <f>G3842*D3842</f>
        <v/>
      </c>
      <c r="L3842" s="28">
        <f>H3842*D3842</f>
        <v/>
      </c>
      <c r="M3842" s="28">
        <f>I3842*D3842</f>
        <v/>
      </c>
    </row>
    <row r="3843">
      <c r="A3843" t="inlineStr">
        <is>
          <t>PRO-01315</t>
        </is>
      </c>
      <c r="B3843" t="inlineStr">
        <is>
          <t>programmatic</t>
        </is>
      </c>
      <c r="C3843" t="n">
        <v>2</v>
      </c>
      <c r="D3843" s="28" t="n">
        <v>0</v>
      </c>
      <c r="E3843" t="n">
        <v>4</v>
      </c>
      <c r="F3843">
        <f>IF(E3843=1,1,IF(E3843=2,0.5,IF(OR(C3843=1,C3843=E3843),0.4,0.2/(E3843-2))))</f>
        <v/>
      </c>
      <c r="G3843">
        <f>IF(C3843=1,1,0)</f>
        <v/>
      </c>
      <c r="H3843">
        <f>IF(C3843=E3843,1,0)</f>
        <v/>
      </c>
      <c r="I3843">
        <f>1/E3843</f>
        <v/>
      </c>
      <c r="J3843" s="28">
        <f>F3843*D3843</f>
        <v/>
      </c>
      <c r="K3843" s="28">
        <f>G3843*D3843</f>
        <v/>
      </c>
      <c r="L3843" s="28">
        <f>H3843*D3843</f>
        <v/>
      </c>
      <c r="M3843" s="28">
        <f>I3843*D3843</f>
        <v/>
      </c>
    </row>
    <row r="3844">
      <c r="A3844" t="inlineStr">
        <is>
          <t>PRO-01315</t>
        </is>
      </c>
      <c r="B3844" t="inlineStr">
        <is>
          <t>linkedin</t>
        </is>
      </c>
      <c r="C3844" t="n">
        <v>3</v>
      </c>
      <c r="D3844" s="28" t="n">
        <v>0</v>
      </c>
      <c r="E3844" t="n">
        <v>4</v>
      </c>
      <c r="F3844">
        <f>IF(E3844=1,1,IF(E3844=2,0.5,IF(OR(C3844=1,C3844=E3844),0.4,0.2/(E3844-2))))</f>
        <v/>
      </c>
      <c r="G3844">
        <f>IF(C3844=1,1,0)</f>
        <v/>
      </c>
      <c r="H3844">
        <f>IF(C3844=E3844,1,0)</f>
        <v/>
      </c>
      <c r="I3844">
        <f>1/E3844</f>
        <v/>
      </c>
      <c r="J3844" s="28">
        <f>F3844*D3844</f>
        <v/>
      </c>
      <c r="K3844" s="28">
        <f>G3844*D3844</f>
        <v/>
      </c>
      <c r="L3844" s="28">
        <f>H3844*D3844</f>
        <v/>
      </c>
      <c r="M3844" s="28">
        <f>I3844*D3844</f>
        <v/>
      </c>
    </row>
    <row r="3845">
      <c r="A3845" t="inlineStr">
        <is>
          <t>PRO-01315</t>
        </is>
      </c>
      <c r="B3845" t="inlineStr">
        <is>
          <t>google</t>
        </is>
      </c>
      <c r="C3845" t="n">
        <v>4</v>
      </c>
      <c r="D3845" s="28" t="n">
        <v>0</v>
      </c>
      <c r="E3845" t="n">
        <v>4</v>
      </c>
      <c r="F3845">
        <f>IF(E3845=1,1,IF(E3845=2,0.5,IF(OR(C3845=1,C3845=E3845),0.4,0.2/(E3845-2))))</f>
        <v/>
      </c>
      <c r="G3845">
        <f>IF(C3845=1,1,0)</f>
        <v/>
      </c>
      <c r="H3845">
        <f>IF(C3845=E3845,1,0)</f>
        <v/>
      </c>
      <c r="I3845">
        <f>1/E3845</f>
        <v/>
      </c>
      <c r="J3845" s="28">
        <f>F3845*D3845</f>
        <v/>
      </c>
      <c r="K3845" s="28">
        <f>G3845*D3845</f>
        <v/>
      </c>
      <c r="L3845" s="28">
        <f>H3845*D3845</f>
        <v/>
      </c>
      <c r="M3845" s="28">
        <f>I3845*D3845</f>
        <v/>
      </c>
    </row>
    <row r="3846">
      <c r="A3846" t="inlineStr">
        <is>
          <t>PRO-01316</t>
        </is>
      </c>
      <c r="B3846" t="inlineStr">
        <is>
          <t>linkedin</t>
        </is>
      </c>
      <c r="C3846" t="n">
        <v>1</v>
      </c>
      <c r="D3846" s="28" t="n">
        <v>0</v>
      </c>
      <c r="E3846" t="n">
        <v>4</v>
      </c>
      <c r="F3846">
        <f>IF(E3846=1,1,IF(E3846=2,0.5,IF(OR(C3846=1,C3846=E3846),0.4,0.2/(E3846-2))))</f>
        <v/>
      </c>
      <c r="G3846">
        <f>IF(C3846=1,1,0)</f>
        <v/>
      </c>
      <c r="H3846">
        <f>IF(C3846=E3846,1,0)</f>
        <v/>
      </c>
      <c r="I3846">
        <f>1/E3846</f>
        <v/>
      </c>
      <c r="J3846" s="28">
        <f>F3846*D3846</f>
        <v/>
      </c>
      <c r="K3846" s="28">
        <f>G3846*D3846</f>
        <v/>
      </c>
      <c r="L3846" s="28">
        <f>H3846*D3846</f>
        <v/>
      </c>
      <c r="M3846" s="28">
        <f>I3846*D3846</f>
        <v/>
      </c>
    </row>
    <row r="3847">
      <c r="A3847" t="inlineStr">
        <is>
          <t>PRO-01316</t>
        </is>
      </c>
      <c r="B3847" t="inlineStr">
        <is>
          <t>programmatic</t>
        </is>
      </c>
      <c r="C3847" t="n">
        <v>2</v>
      </c>
      <c r="D3847" s="28" t="n">
        <v>0</v>
      </c>
      <c r="E3847" t="n">
        <v>4</v>
      </c>
      <c r="F3847">
        <f>IF(E3847=1,1,IF(E3847=2,0.5,IF(OR(C3847=1,C3847=E3847),0.4,0.2/(E3847-2))))</f>
        <v/>
      </c>
      <c r="G3847">
        <f>IF(C3847=1,1,0)</f>
        <v/>
      </c>
      <c r="H3847">
        <f>IF(C3847=E3847,1,0)</f>
        <v/>
      </c>
      <c r="I3847">
        <f>1/E3847</f>
        <v/>
      </c>
      <c r="J3847" s="28">
        <f>F3847*D3847</f>
        <v/>
      </c>
      <c r="K3847" s="28">
        <f>G3847*D3847</f>
        <v/>
      </c>
      <c r="L3847" s="28">
        <f>H3847*D3847</f>
        <v/>
      </c>
      <c r="M3847" s="28">
        <f>I3847*D3847</f>
        <v/>
      </c>
    </row>
    <row r="3848">
      <c r="A3848" t="inlineStr">
        <is>
          <t>PRO-01316</t>
        </is>
      </c>
      <c r="B3848" t="inlineStr">
        <is>
          <t>linkedin</t>
        </is>
      </c>
      <c r="C3848" t="n">
        <v>3</v>
      </c>
      <c r="D3848" s="28" t="n">
        <v>0</v>
      </c>
      <c r="E3848" t="n">
        <v>4</v>
      </c>
      <c r="F3848">
        <f>IF(E3848=1,1,IF(E3848=2,0.5,IF(OR(C3848=1,C3848=E3848),0.4,0.2/(E3848-2))))</f>
        <v/>
      </c>
      <c r="G3848">
        <f>IF(C3848=1,1,0)</f>
        <v/>
      </c>
      <c r="H3848">
        <f>IF(C3848=E3848,1,0)</f>
        <v/>
      </c>
      <c r="I3848">
        <f>1/E3848</f>
        <v/>
      </c>
      <c r="J3848" s="28">
        <f>F3848*D3848</f>
        <v/>
      </c>
      <c r="K3848" s="28">
        <f>G3848*D3848</f>
        <v/>
      </c>
      <c r="L3848" s="28">
        <f>H3848*D3848</f>
        <v/>
      </c>
      <c r="M3848" s="28">
        <f>I3848*D3848</f>
        <v/>
      </c>
    </row>
    <row r="3849">
      <c r="A3849" t="inlineStr">
        <is>
          <t>PRO-01316</t>
        </is>
      </c>
      <c r="B3849" t="inlineStr">
        <is>
          <t>linkedin</t>
        </is>
      </c>
      <c r="C3849" t="n">
        <v>4</v>
      </c>
      <c r="D3849" s="28" t="n">
        <v>0</v>
      </c>
      <c r="E3849" t="n">
        <v>4</v>
      </c>
      <c r="F3849">
        <f>IF(E3849=1,1,IF(E3849=2,0.5,IF(OR(C3849=1,C3849=E3849),0.4,0.2/(E3849-2))))</f>
        <v/>
      </c>
      <c r="G3849">
        <f>IF(C3849=1,1,0)</f>
        <v/>
      </c>
      <c r="H3849">
        <f>IF(C3849=E3849,1,0)</f>
        <v/>
      </c>
      <c r="I3849">
        <f>1/E3849</f>
        <v/>
      </c>
      <c r="J3849" s="28">
        <f>F3849*D3849</f>
        <v/>
      </c>
      <c r="K3849" s="28">
        <f>G3849*D3849</f>
        <v/>
      </c>
      <c r="L3849" s="28">
        <f>H3849*D3849</f>
        <v/>
      </c>
      <c r="M3849" s="28">
        <f>I3849*D3849</f>
        <v/>
      </c>
    </row>
    <row r="3850">
      <c r="A3850" t="inlineStr">
        <is>
          <t>PRO-01317</t>
        </is>
      </c>
      <c r="B3850" t="inlineStr">
        <is>
          <t>google</t>
        </is>
      </c>
      <c r="C3850" t="n">
        <v>1</v>
      </c>
      <c r="D3850" s="28" t="n">
        <v>0</v>
      </c>
      <c r="E3850" t="n">
        <v>2</v>
      </c>
      <c r="F3850">
        <f>IF(E3850=1,1,IF(E3850=2,0.5,IF(OR(C3850=1,C3850=E3850),0.4,0.2/(E3850-2))))</f>
        <v/>
      </c>
      <c r="G3850">
        <f>IF(C3850=1,1,0)</f>
        <v/>
      </c>
      <c r="H3850">
        <f>IF(C3850=E3850,1,0)</f>
        <v/>
      </c>
      <c r="I3850">
        <f>1/E3850</f>
        <v/>
      </c>
      <c r="J3850" s="28">
        <f>F3850*D3850</f>
        <v/>
      </c>
      <c r="K3850" s="28">
        <f>G3850*D3850</f>
        <v/>
      </c>
      <c r="L3850" s="28">
        <f>H3850*D3850</f>
        <v/>
      </c>
      <c r="M3850" s="28">
        <f>I3850*D3850</f>
        <v/>
      </c>
    </row>
    <row r="3851">
      <c r="A3851" t="inlineStr">
        <is>
          <t>PRO-01317</t>
        </is>
      </c>
      <c r="B3851" t="inlineStr">
        <is>
          <t>google</t>
        </is>
      </c>
      <c r="C3851" t="n">
        <v>2</v>
      </c>
      <c r="D3851" s="28" t="n">
        <v>0</v>
      </c>
      <c r="E3851" t="n">
        <v>2</v>
      </c>
      <c r="F3851">
        <f>IF(E3851=1,1,IF(E3851=2,0.5,IF(OR(C3851=1,C3851=E3851),0.4,0.2/(E3851-2))))</f>
        <v/>
      </c>
      <c r="G3851">
        <f>IF(C3851=1,1,0)</f>
        <v/>
      </c>
      <c r="H3851">
        <f>IF(C3851=E3851,1,0)</f>
        <v/>
      </c>
      <c r="I3851">
        <f>1/E3851</f>
        <v/>
      </c>
      <c r="J3851" s="28">
        <f>F3851*D3851</f>
        <v/>
      </c>
      <c r="K3851" s="28">
        <f>G3851*D3851</f>
        <v/>
      </c>
      <c r="L3851" s="28">
        <f>H3851*D3851</f>
        <v/>
      </c>
      <c r="M3851" s="28">
        <f>I3851*D3851</f>
        <v/>
      </c>
    </row>
    <row r="3852">
      <c r="A3852" t="inlineStr">
        <is>
          <t>PRO-01318</t>
        </is>
      </c>
      <c r="B3852" t="inlineStr">
        <is>
          <t>linkedin</t>
        </is>
      </c>
      <c r="C3852" t="n">
        <v>1</v>
      </c>
      <c r="D3852" s="28" t="n">
        <v>0</v>
      </c>
      <c r="E3852" t="n">
        <v>4</v>
      </c>
      <c r="F3852">
        <f>IF(E3852=1,1,IF(E3852=2,0.5,IF(OR(C3852=1,C3852=E3852),0.4,0.2/(E3852-2))))</f>
        <v/>
      </c>
      <c r="G3852">
        <f>IF(C3852=1,1,0)</f>
        <v/>
      </c>
      <c r="H3852">
        <f>IF(C3852=E3852,1,0)</f>
        <v/>
      </c>
      <c r="I3852">
        <f>1/E3852</f>
        <v/>
      </c>
      <c r="J3852" s="28">
        <f>F3852*D3852</f>
        <v/>
      </c>
      <c r="K3852" s="28">
        <f>G3852*D3852</f>
        <v/>
      </c>
      <c r="L3852" s="28">
        <f>H3852*D3852</f>
        <v/>
      </c>
      <c r="M3852" s="28">
        <f>I3852*D3852</f>
        <v/>
      </c>
    </row>
    <row r="3853">
      <c r="A3853" t="inlineStr">
        <is>
          <t>PRO-01318</t>
        </is>
      </c>
      <c r="B3853" t="inlineStr">
        <is>
          <t>google</t>
        </is>
      </c>
      <c r="C3853" t="n">
        <v>2</v>
      </c>
      <c r="D3853" s="28" t="n">
        <v>0</v>
      </c>
      <c r="E3853" t="n">
        <v>4</v>
      </c>
      <c r="F3853">
        <f>IF(E3853=1,1,IF(E3853=2,0.5,IF(OR(C3853=1,C3853=E3853),0.4,0.2/(E3853-2))))</f>
        <v/>
      </c>
      <c r="G3853">
        <f>IF(C3853=1,1,0)</f>
        <v/>
      </c>
      <c r="H3853">
        <f>IF(C3853=E3853,1,0)</f>
        <v/>
      </c>
      <c r="I3853">
        <f>1/E3853</f>
        <v/>
      </c>
      <c r="J3853" s="28">
        <f>F3853*D3853</f>
        <v/>
      </c>
      <c r="K3853" s="28">
        <f>G3853*D3853</f>
        <v/>
      </c>
      <c r="L3853" s="28">
        <f>H3853*D3853</f>
        <v/>
      </c>
      <c r="M3853" s="28">
        <f>I3853*D3853</f>
        <v/>
      </c>
    </row>
    <row r="3854">
      <c r="A3854" t="inlineStr">
        <is>
          <t>PRO-01318</t>
        </is>
      </c>
      <c r="B3854" t="inlineStr">
        <is>
          <t>programmatic</t>
        </is>
      </c>
      <c r="C3854" t="n">
        <v>3</v>
      </c>
      <c r="D3854" s="28" t="n">
        <v>0</v>
      </c>
      <c r="E3854" t="n">
        <v>4</v>
      </c>
      <c r="F3854">
        <f>IF(E3854=1,1,IF(E3854=2,0.5,IF(OR(C3854=1,C3854=E3854),0.4,0.2/(E3854-2))))</f>
        <v/>
      </c>
      <c r="G3854">
        <f>IF(C3854=1,1,0)</f>
        <v/>
      </c>
      <c r="H3854">
        <f>IF(C3854=E3854,1,0)</f>
        <v/>
      </c>
      <c r="I3854">
        <f>1/E3854</f>
        <v/>
      </c>
      <c r="J3854" s="28">
        <f>F3854*D3854</f>
        <v/>
      </c>
      <c r="K3854" s="28">
        <f>G3854*D3854</f>
        <v/>
      </c>
      <c r="L3854" s="28">
        <f>H3854*D3854</f>
        <v/>
      </c>
      <c r="M3854" s="28">
        <f>I3854*D3854</f>
        <v/>
      </c>
    </row>
    <row r="3855">
      <c r="A3855" t="inlineStr">
        <is>
          <t>PRO-01318</t>
        </is>
      </c>
      <c r="B3855" t="inlineStr">
        <is>
          <t>g2</t>
        </is>
      </c>
      <c r="C3855" t="n">
        <v>4</v>
      </c>
      <c r="D3855" s="28" t="n">
        <v>0</v>
      </c>
      <c r="E3855" t="n">
        <v>4</v>
      </c>
      <c r="F3855">
        <f>IF(E3855=1,1,IF(E3855=2,0.5,IF(OR(C3855=1,C3855=E3855),0.4,0.2/(E3855-2))))</f>
        <v/>
      </c>
      <c r="G3855">
        <f>IF(C3855=1,1,0)</f>
        <v/>
      </c>
      <c r="H3855">
        <f>IF(C3855=E3855,1,0)</f>
        <v/>
      </c>
      <c r="I3855">
        <f>1/E3855</f>
        <v/>
      </c>
      <c r="J3855" s="28">
        <f>F3855*D3855</f>
        <v/>
      </c>
      <c r="K3855" s="28">
        <f>G3855*D3855</f>
        <v/>
      </c>
      <c r="L3855" s="28">
        <f>H3855*D3855</f>
        <v/>
      </c>
      <c r="M3855" s="28">
        <f>I3855*D3855</f>
        <v/>
      </c>
    </row>
    <row r="3856">
      <c r="A3856" t="inlineStr">
        <is>
          <t>PRO-01319</t>
        </is>
      </c>
      <c r="B3856" t="inlineStr">
        <is>
          <t>linkedin</t>
        </is>
      </c>
      <c r="C3856" t="n">
        <v>1</v>
      </c>
      <c r="D3856" s="28" t="n">
        <v>0</v>
      </c>
      <c r="E3856" t="n">
        <v>3</v>
      </c>
      <c r="F3856">
        <f>IF(E3856=1,1,IF(E3856=2,0.5,IF(OR(C3856=1,C3856=E3856),0.4,0.2/(E3856-2))))</f>
        <v/>
      </c>
      <c r="G3856">
        <f>IF(C3856=1,1,0)</f>
        <v/>
      </c>
      <c r="H3856">
        <f>IF(C3856=E3856,1,0)</f>
        <v/>
      </c>
      <c r="I3856">
        <f>1/E3856</f>
        <v/>
      </c>
      <c r="J3856" s="28">
        <f>F3856*D3856</f>
        <v/>
      </c>
      <c r="K3856" s="28">
        <f>G3856*D3856</f>
        <v/>
      </c>
      <c r="L3856" s="28">
        <f>H3856*D3856</f>
        <v/>
      </c>
      <c r="M3856" s="28">
        <f>I3856*D3856</f>
        <v/>
      </c>
    </row>
    <row r="3857">
      <c r="A3857" t="inlineStr">
        <is>
          <t>PRO-01319</t>
        </is>
      </c>
      <c r="B3857" t="inlineStr">
        <is>
          <t>google</t>
        </is>
      </c>
      <c r="C3857" t="n">
        <v>2</v>
      </c>
      <c r="D3857" s="28" t="n">
        <v>0</v>
      </c>
      <c r="E3857" t="n">
        <v>3</v>
      </c>
      <c r="F3857">
        <f>IF(E3857=1,1,IF(E3857=2,0.5,IF(OR(C3857=1,C3857=E3857),0.4,0.2/(E3857-2))))</f>
        <v/>
      </c>
      <c r="G3857">
        <f>IF(C3857=1,1,0)</f>
        <v/>
      </c>
      <c r="H3857">
        <f>IF(C3857=E3857,1,0)</f>
        <v/>
      </c>
      <c r="I3857">
        <f>1/E3857</f>
        <v/>
      </c>
      <c r="J3857" s="28">
        <f>F3857*D3857</f>
        <v/>
      </c>
      <c r="K3857" s="28">
        <f>G3857*D3857</f>
        <v/>
      </c>
      <c r="L3857" s="28">
        <f>H3857*D3857</f>
        <v/>
      </c>
      <c r="M3857" s="28">
        <f>I3857*D3857</f>
        <v/>
      </c>
    </row>
    <row r="3858">
      <c r="A3858" t="inlineStr">
        <is>
          <t>PRO-01319</t>
        </is>
      </c>
      <c r="B3858" t="inlineStr">
        <is>
          <t>g2</t>
        </is>
      </c>
      <c r="C3858" t="n">
        <v>3</v>
      </c>
      <c r="D3858" s="28" t="n">
        <v>0</v>
      </c>
      <c r="E3858" t="n">
        <v>3</v>
      </c>
      <c r="F3858">
        <f>IF(E3858=1,1,IF(E3858=2,0.5,IF(OR(C3858=1,C3858=E3858),0.4,0.2/(E3858-2))))</f>
        <v/>
      </c>
      <c r="G3858">
        <f>IF(C3858=1,1,0)</f>
        <v/>
      </c>
      <c r="H3858">
        <f>IF(C3858=E3858,1,0)</f>
        <v/>
      </c>
      <c r="I3858">
        <f>1/E3858</f>
        <v/>
      </c>
      <c r="J3858" s="28">
        <f>F3858*D3858</f>
        <v/>
      </c>
      <c r="K3858" s="28">
        <f>G3858*D3858</f>
        <v/>
      </c>
      <c r="L3858" s="28">
        <f>H3858*D3858</f>
        <v/>
      </c>
      <c r="M3858" s="28">
        <f>I3858*D3858</f>
        <v/>
      </c>
    </row>
    <row r="3859">
      <c r="A3859" t="inlineStr">
        <is>
          <t>PRO-01320</t>
        </is>
      </c>
      <c r="B3859" t="inlineStr">
        <is>
          <t>linkedin</t>
        </is>
      </c>
      <c r="C3859" t="n">
        <v>1</v>
      </c>
      <c r="D3859" s="28" t="n">
        <v>0</v>
      </c>
      <c r="E3859" t="n">
        <v>3</v>
      </c>
      <c r="F3859">
        <f>IF(E3859=1,1,IF(E3859=2,0.5,IF(OR(C3859=1,C3859=E3859),0.4,0.2/(E3859-2))))</f>
        <v/>
      </c>
      <c r="G3859">
        <f>IF(C3859=1,1,0)</f>
        <v/>
      </c>
      <c r="H3859">
        <f>IF(C3859=E3859,1,0)</f>
        <v/>
      </c>
      <c r="I3859">
        <f>1/E3859</f>
        <v/>
      </c>
      <c r="J3859" s="28">
        <f>F3859*D3859</f>
        <v/>
      </c>
      <c r="K3859" s="28">
        <f>G3859*D3859</f>
        <v/>
      </c>
      <c r="L3859" s="28">
        <f>H3859*D3859</f>
        <v/>
      </c>
      <c r="M3859" s="28">
        <f>I3859*D3859</f>
        <v/>
      </c>
    </row>
    <row r="3860">
      <c r="A3860" t="inlineStr">
        <is>
          <t>PRO-01320</t>
        </is>
      </c>
      <c r="B3860" t="inlineStr">
        <is>
          <t>programmatic</t>
        </is>
      </c>
      <c r="C3860" t="n">
        <v>2</v>
      </c>
      <c r="D3860" s="28" t="n">
        <v>0</v>
      </c>
      <c r="E3860" t="n">
        <v>3</v>
      </c>
      <c r="F3860">
        <f>IF(E3860=1,1,IF(E3860=2,0.5,IF(OR(C3860=1,C3860=E3860),0.4,0.2/(E3860-2))))</f>
        <v/>
      </c>
      <c r="G3860">
        <f>IF(C3860=1,1,0)</f>
        <v/>
      </c>
      <c r="H3860">
        <f>IF(C3860=E3860,1,0)</f>
        <v/>
      </c>
      <c r="I3860">
        <f>1/E3860</f>
        <v/>
      </c>
      <c r="J3860" s="28">
        <f>F3860*D3860</f>
        <v/>
      </c>
      <c r="K3860" s="28">
        <f>G3860*D3860</f>
        <v/>
      </c>
      <c r="L3860" s="28">
        <f>H3860*D3860</f>
        <v/>
      </c>
      <c r="M3860" s="28">
        <f>I3860*D3860</f>
        <v/>
      </c>
    </row>
    <row r="3861">
      <c r="A3861" t="inlineStr">
        <is>
          <t>PRO-01320</t>
        </is>
      </c>
      <c r="B3861" t="inlineStr">
        <is>
          <t>linkedin</t>
        </is>
      </c>
      <c r="C3861" t="n">
        <v>3</v>
      </c>
      <c r="D3861" s="28" t="n">
        <v>0</v>
      </c>
      <c r="E3861" t="n">
        <v>3</v>
      </c>
      <c r="F3861">
        <f>IF(E3861=1,1,IF(E3861=2,0.5,IF(OR(C3861=1,C3861=E3861),0.4,0.2/(E3861-2))))</f>
        <v/>
      </c>
      <c r="G3861">
        <f>IF(C3861=1,1,0)</f>
        <v/>
      </c>
      <c r="H3861">
        <f>IF(C3861=E3861,1,0)</f>
        <v/>
      </c>
      <c r="I3861">
        <f>1/E3861</f>
        <v/>
      </c>
      <c r="J3861" s="28">
        <f>F3861*D3861</f>
        <v/>
      </c>
      <c r="K3861" s="28">
        <f>G3861*D3861</f>
        <v/>
      </c>
      <c r="L3861" s="28">
        <f>H3861*D3861</f>
        <v/>
      </c>
      <c r="M3861" s="28">
        <f>I3861*D3861</f>
        <v/>
      </c>
    </row>
    <row r="3862">
      <c r="A3862" t="inlineStr">
        <is>
          <t>PRO-01321</t>
        </is>
      </c>
      <c r="B3862" t="inlineStr">
        <is>
          <t>google</t>
        </is>
      </c>
      <c r="C3862" t="n">
        <v>1</v>
      </c>
      <c r="D3862" s="28" t="n">
        <v>0</v>
      </c>
      <c r="E3862" t="n">
        <v>2</v>
      </c>
      <c r="F3862">
        <f>IF(E3862=1,1,IF(E3862=2,0.5,IF(OR(C3862=1,C3862=E3862),0.4,0.2/(E3862-2))))</f>
        <v/>
      </c>
      <c r="G3862">
        <f>IF(C3862=1,1,0)</f>
        <v/>
      </c>
      <c r="H3862">
        <f>IF(C3862=E3862,1,0)</f>
        <v/>
      </c>
      <c r="I3862">
        <f>1/E3862</f>
        <v/>
      </c>
      <c r="J3862" s="28">
        <f>F3862*D3862</f>
        <v/>
      </c>
      <c r="K3862" s="28">
        <f>G3862*D3862</f>
        <v/>
      </c>
      <c r="L3862" s="28">
        <f>H3862*D3862</f>
        <v/>
      </c>
      <c r="M3862" s="28">
        <f>I3862*D3862</f>
        <v/>
      </c>
    </row>
    <row r="3863">
      <c r="A3863" t="inlineStr">
        <is>
          <t>PRO-01321</t>
        </is>
      </c>
      <c r="B3863" t="inlineStr">
        <is>
          <t>google</t>
        </is>
      </c>
      <c r="C3863" t="n">
        <v>2</v>
      </c>
      <c r="D3863" s="28" t="n">
        <v>0</v>
      </c>
      <c r="E3863" t="n">
        <v>2</v>
      </c>
      <c r="F3863">
        <f>IF(E3863=1,1,IF(E3863=2,0.5,IF(OR(C3863=1,C3863=E3863),0.4,0.2/(E3863-2))))</f>
        <v/>
      </c>
      <c r="G3863">
        <f>IF(C3863=1,1,0)</f>
        <v/>
      </c>
      <c r="H3863">
        <f>IF(C3863=E3863,1,0)</f>
        <v/>
      </c>
      <c r="I3863">
        <f>1/E3863</f>
        <v/>
      </c>
      <c r="J3863" s="28">
        <f>F3863*D3863</f>
        <v/>
      </c>
      <c r="K3863" s="28">
        <f>G3863*D3863</f>
        <v/>
      </c>
      <c r="L3863" s="28">
        <f>H3863*D3863</f>
        <v/>
      </c>
      <c r="M3863" s="28">
        <f>I3863*D3863</f>
        <v/>
      </c>
    </row>
    <row r="3864">
      <c r="A3864" t="inlineStr">
        <is>
          <t>PRO-01322</t>
        </is>
      </c>
      <c r="B3864" t="inlineStr">
        <is>
          <t>linkedin</t>
        </is>
      </c>
      <c r="C3864" t="n">
        <v>1</v>
      </c>
      <c r="D3864" s="28" t="n">
        <v>98408</v>
      </c>
      <c r="E3864" t="n">
        <v>4</v>
      </c>
      <c r="F3864">
        <f>IF(E3864=1,1,IF(E3864=2,0.5,IF(OR(C3864=1,C3864=E3864),0.4,0.2/(E3864-2))))</f>
        <v/>
      </c>
      <c r="G3864">
        <f>IF(C3864=1,1,0)</f>
        <v/>
      </c>
      <c r="H3864">
        <f>IF(C3864=E3864,1,0)</f>
        <v/>
      </c>
      <c r="I3864">
        <f>1/E3864</f>
        <v/>
      </c>
      <c r="J3864" s="28">
        <f>F3864*D3864</f>
        <v/>
      </c>
      <c r="K3864" s="28">
        <f>G3864*D3864</f>
        <v/>
      </c>
      <c r="L3864" s="28">
        <f>H3864*D3864</f>
        <v/>
      </c>
      <c r="M3864" s="28">
        <f>I3864*D3864</f>
        <v/>
      </c>
    </row>
    <row r="3865">
      <c r="A3865" t="inlineStr">
        <is>
          <t>PRO-01322</t>
        </is>
      </c>
      <c r="B3865" t="inlineStr">
        <is>
          <t>google</t>
        </is>
      </c>
      <c r="C3865" t="n">
        <v>2</v>
      </c>
      <c r="D3865" s="28" t="n">
        <v>98408</v>
      </c>
      <c r="E3865" t="n">
        <v>4</v>
      </c>
      <c r="F3865">
        <f>IF(E3865=1,1,IF(E3865=2,0.5,IF(OR(C3865=1,C3865=E3865),0.4,0.2/(E3865-2))))</f>
        <v/>
      </c>
      <c r="G3865">
        <f>IF(C3865=1,1,0)</f>
        <v/>
      </c>
      <c r="H3865">
        <f>IF(C3865=E3865,1,0)</f>
        <v/>
      </c>
      <c r="I3865">
        <f>1/E3865</f>
        <v/>
      </c>
      <c r="J3865" s="28">
        <f>F3865*D3865</f>
        <v/>
      </c>
      <c r="K3865" s="28">
        <f>G3865*D3865</f>
        <v/>
      </c>
      <c r="L3865" s="28">
        <f>H3865*D3865</f>
        <v/>
      </c>
      <c r="M3865" s="28">
        <f>I3865*D3865</f>
        <v/>
      </c>
    </row>
    <row r="3866">
      <c r="A3866" t="inlineStr">
        <is>
          <t>PRO-01322</t>
        </is>
      </c>
      <c r="B3866" t="inlineStr">
        <is>
          <t>linkedin</t>
        </is>
      </c>
      <c r="C3866" t="n">
        <v>3</v>
      </c>
      <c r="D3866" s="28" t="n">
        <v>98408</v>
      </c>
      <c r="E3866" t="n">
        <v>4</v>
      </c>
      <c r="F3866">
        <f>IF(E3866=1,1,IF(E3866=2,0.5,IF(OR(C3866=1,C3866=E3866),0.4,0.2/(E3866-2))))</f>
        <v/>
      </c>
      <c r="G3866">
        <f>IF(C3866=1,1,0)</f>
        <v/>
      </c>
      <c r="H3866">
        <f>IF(C3866=E3866,1,0)</f>
        <v/>
      </c>
      <c r="I3866">
        <f>1/E3866</f>
        <v/>
      </c>
      <c r="J3866" s="28">
        <f>F3866*D3866</f>
        <v/>
      </c>
      <c r="K3866" s="28">
        <f>G3866*D3866</f>
        <v/>
      </c>
      <c r="L3866" s="28">
        <f>H3866*D3866</f>
        <v/>
      </c>
      <c r="M3866" s="28">
        <f>I3866*D3866</f>
        <v/>
      </c>
    </row>
    <row r="3867">
      <c r="A3867" t="inlineStr">
        <is>
          <t>PRO-01322</t>
        </is>
      </c>
      <c r="B3867" t="inlineStr">
        <is>
          <t>linkedin</t>
        </is>
      </c>
      <c r="C3867" t="n">
        <v>4</v>
      </c>
      <c r="D3867" s="28" t="n">
        <v>98408</v>
      </c>
      <c r="E3867" t="n">
        <v>4</v>
      </c>
      <c r="F3867">
        <f>IF(E3867=1,1,IF(E3867=2,0.5,IF(OR(C3867=1,C3867=E3867),0.4,0.2/(E3867-2))))</f>
        <v/>
      </c>
      <c r="G3867">
        <f>IF(C3867=1,1,0)</f>
        <v/>
      </c>
      <c r="H3867">
        <f>IF(C3867=E3867,1,0)</f>
        <v/>
      </c>
      <c r="I3867">
        <f>1/E3867</f>
        <v/>
      </c>
      <c r="J3867" s="28">
        <f>F3867*D3867</f>
        <v/>
      </c>
      <c r="K3867" s="28">
        <f>G3867*D3867</f>
        <v/>
      </c>
      <c r="L3867" s="28">
        <f>H3867*D3867</f>
        <v/>
      </c>
      <c r="M3867" s="28">
        <f>I3867*D3867</f>
        <v/>
      </c>
    </row>
    <row r="3868">
      <c r="A3868" t="inlineStr">
        <is>
          <t>PRO-01323</t>
        </is>
      </c>
      <c r="B3868" t="inlineStr">
        <is>
          <t>linkedin</t>
        </is>
      </c>
      <c r="C3868" t="n">
        <v>1</v>
      </c>
      <c r="D3868" s="28" t="n">
        <v>0</v>
      </c>
      <c r="E3868" t="n">
        <v>2</v>
      </c>
      <c r="F3868">
        <f>IF(E3868=1,1,IF(E3868=2,0.5,IF(OR(C3868=1,C3868=E3868),0.4,0.2/(E3868-2))))</f>
        <v/>
      </c>
      <c r="G3868">
        <f>IF(C3868=1,1,0)</f>
        <v/>
      </c>
      <c r="H3868">
        <f>IF(C3868=E3868,1,0)</f>
        <v/>
      </c>
      <c r="I3868">
        <f>1/E3868</f>
        <v/>
      </c>
      <c r="J3868" s="28">
        <f>F3868*D3868</f>
        <v/>
      </c>
      <c r="K3868" s="28">
        <f>G3868*D3868</f>
        <v/>
      </c>
      <c r="L3868" s="28">
        <f>H3868*D3868</f>
        <v/>
      </c>
      <c r="M3868" s="28">
        <f>I3868*D3868</f>
        <v/>
      </c>
    </row>
    <row r="3869">
      <c r="A3869" t="inlineStr">
        <is>
          <t>PRO-01323</t>
        </is>
      </c>
      <c r="B3869" t="inlineStr">
        <is>
          <t>google</t>
        </is>
      </c>
      <c r="C3869" t="n">
        <v>2</v>
      </c>
      <c r="D3869" s="28" t="n">
        <v>0</v>
      </c>
      <c r="E3869" t="n">
        <v>2</v>
      </c>
      <c r="F3869">
        <f>IF(E3869=1,1,IF(E3869=2,0.5,IF(OR(C3869=1,C3869=E3869),0.4,0.2/(E3869-2))))</f>
        <v/>
      </c>
      <c r="G3869">
        <f>IF(C3869=1,1,0)</f>
        <v/>
      </c>
      <c r="H3869">
        <f>IF(C3869=E3869,1,0)</f>
        <v/>
      </c>
      <c r="I3869">
        <f>1/E3869</f>
        <v/>
      </c>
      <c r="J3869" s="28">
        <f>F3869*D3869</f>
        <v/>
      </c>
      <c r="K3869" s="28">
        <f>G3869*D3869</f>
        <v/>
      </c>
      <c r="L3869" s="28">
        <f>H3869*D3869</f>
        <v/>
      </c>
      <c r="M3869" s="28">
        <f>I3869*D3869</f>
        <v/>
      </c>
    </row>
    <row r="3870">
      <c r="A3870" t="inlineStr">
        <is>
          <t>PRO-01324</t>
        </is>
      </c>
      <c r="B3870" t="inlineStr">
        <is>
          <t>google</t>
        </is>
      </c>
      <c r="C3870" t="n">
        <v>1</v>
      </c>
      <c r="D3870" s="28" t="n">
        <v>106047</v>
      </c>
      <c r="E3870" t="n">
        <v>4</v>
      </c>
      <c r="F3870">
        <f>IF(E3870=1,1,IF(E3870=2,0.5,IF(OR(C3870=1,C3870=E3870),0.4,0.2/(E3870-2))))</f>
        <v/>
      </c>
      <c r="G3870">
        <f>IF(C3870=1,1,0)</f>
        <v/>
      </c>
      <c r="H3870">
        <f>IF(C3870=E3870,1,0)</f>
        <v/>
      </c>
      <c r="I3870">
        <f>1/E3870</f>
        <v/>
      </c>
      <c r="J3870" s="28">
        <f>F3870*D3870</f>
        <v/>
      </c>
      <c r="K3870" s="28">
        <f>G3870*D3870</f>
        <v/>
      </c>
      <c r="L3870" s="28">
        <f>H3870*D3870</f>
        <v/>
      </c>
      <c r="M3870" s="28">
        <f>I3870*D3870</f>
        <v/>
      </c>
    </row>
    <row r="3871">
      <c r="A3871" t="inlineStr">
        <is>
          <t>PRO-01324</t>
        </is>
      </c>
      <c r="B3871" t="inlineStr">
        <is>
          <t>programmatic</t>
        </is>
      </c>
      <c r="C3871" t="n">
        <v>2</v>
      </c>
      <c r="D3871" s="28" t="n">
        <v>106047</v>
      </c>
      <c r="E3871" t="n">
        <v>4</v>
      </c>
      <c r="F3871">
        <f>IF(E3871=1,1,IF(E3871=2,0.5,IF(OR(C3871=1,C3871=E3871),0.4,0.2/(E3871-2))))</f>
        <v/>
      </c>
      <c r="G3871">
        <f>IF(C3871=1,1,0)</f>
        <v/>
      </c>
      <c r="H3871">
        <f>IF(C3871=E3871,1,0)</f>
        <v/>
      </c>
      <c r="I3871">
        <f>1/E3871</f>
        <v/>
      </c>
      <c r="J3871" s="28">
        <f>F3871*D3871</f>
        <v/>
      </c>
      <c r="K3871" s="28">
        <f>G3871*D3871</f>
        <v/>
      </c>
      <c r="L3871" s="28">
        <f>H3871*D3871</f>
        <v/>
      </c>
      <c r="M3871" s="28">
        <f>I3871*D3871</f>
        <v/>
      </c>
    </row>
    <row r="3872">
      <c r="A3872" t="inlineStr">
        <is>
          <t>PRO-01324</t>
        </is>
      </c>
      <c r="B3872" t="inlineStr">
        <is>
          <t>linkedin</t>
        </is>
      </c>
      <c r="C3872" t="n">
        <v>3</v>
      </c>
      <c r="D3872" s="28" t="n">
        <v>106047</v>
      </c>
      <c r="E3872" t="n">
        <v>4</v>
      </c>
      <c r="F3872">
        <f>IF(E3872=1,1,IF(E3872=2,0.5,IF(OR(C3872=1,C3872=E3872),0.4,0.2/(E3872-2))))</f>
        <v/>
      </c>
      <c r="G3872">
        <f>IF(C3872=1,1,0)</f>
        <v/>
      </c>
      <c r="H3872">
        <f>IF(C3872=E3872,1,0)</f>
        <v/>
      </c>
      <c r="I3872">
        <f>1/E3872</f>
        <v/>
      </c>
      <c r="J3872" s="28">
        <f>F3872*D3872</f>
        <v/>
      </c>
      <c r="K3872" s="28">
        <f>G3872*D3872</f>
        <v/>
      </c>
      <c r="L3872" s="28">
        <f>H3872*D3872</f>
        <v/>
      </c>
      <c r="M3872" s="28">
        <f>I3872*D3872</f>
        <v/>
      </c>
    </row>
    <row r="3873">
      <c r="A3873" t="inlineStr">
        <is>
          <t>PRO-01324</t>
        </is>
      </c>
      <c r="B3873" t="inlineStr">
        <is>
          <t>programmatic</t>
        </is>
      </c>
      <c r="C3873" t="n">
        <v>4</v>
      </c>
      <c r="D3873" s="28" t="n">
        <v>106047</v>
      </c>
      <c r="E3873" t="n">
        <v>4</v>
      </c>
      <c r="F3873">
        <f>IF(E3873=1,1,IF(E3873=2,0.5,IF(OR(C3873=1,C3873=E3873),0.4,0.2/(E3873-2))))</f>
        <v/>
      </c>
      <c r="G3873">
        <f>IF(C3873=1,1,0)</f>
        <v/>
      </c>
      <c r="H3873">
        <f>IF(C3873=E3873,1,0)</f>
        <v/>
      </c>
      <c r="I3873">
        <f>1/E3873</f>
        <v/>
      </c>
      <c r="J3873" s="28">
        <f>F3873*D3873</f>
        <v/>
      </c>
      <c r="K3873" s="28">
        <f>G3873*D3873</f>
        <v/>
      </c>
      <c r="L3873" s="28">
        <f>H3873*D3873</f>
        <v/>
      </c>
      <c r="M3873" s="28">
        <f>I3873*D3873</f>
        <v/>
      </c>
    </row>
    <row r="3874">
      <c r="A3874" t="inlineStr">
        <is>
          <t>PRO-01325</t>
        </is>
      </c>
      <c r="B3874" t="inlineStr">
        <is>
          <t>google</t>
        </is>
      </c>
      <c r="C3874" t="n">
        <v>1</v>
      </c>
      <c r="D3874" s="28" t="n">
        <v>106268</v>
      </c>
      <c r="E3874" t="n">
        <v>2</v>
      </c>
      <c r="F3874">
        <f>IF(E3874=1,1,IF(E3874=2,0.5,IF(OR(C3874=1,C3874=E3874),0.4,0.2/(E3874-2))))</f>
        <v/>
      </c>
      <c r="G3874">
        <f>IF(C3874=1,1,0)</f>
        <v/>
      </c>
      <c r="H3874">
        <f>IF(C3874=E3874,1,0)</f>
        <v/>
      </c>
      <c r="I3874">
        <f>1/E3874</f>
        <v/>
      </c>
      <c r="J3874" s="28">
        <f>F3874*D3874</f>
        <v/>
      </c>
      <c r="K3874" s="28">
        <f>G3874*D3874</f>
        <v/>
      </c>
      <c r="L3874" s="28">
        <f>H3874*D3874</f>
        <v/>
      </c>
      <c r="M3874" s="28">
        <f>I3874*D3874</f>
        <v/>
      </c>
    </row>
    <row r="3875">
      <c r="A3875" t="inlineStr">
        <is>
          <t>PRO-01325</t>
        </is>
      </c>
      <c r="B3875" t="inlineStr">
        <is>
          <t>programmatic</t>
        </is>
      </c>
      <c r="C3875" t="n">
        <v>2</v>
      </c>
      <c r="D3875" s="28" t="n">
        <v>106268</v>
      </c>
      <c r="E3875" t="n">
        <v>2</v>
      </c>
      <c r="F3875">
        <f>IF(E3875=1,1,IF(E3875=2,0.5,IF(OR(C3875=1,C3875=E3875),0.4,0.2/(E3875-2))))</f>
        <v/>
      </c>
      <c r="G3875">
        <f>IF(C3875=1,1,0)</f>
        <v/>
      </c>
      <c r="H3875">
        <f>IF(C3875=E3875,1,0)</f>
        <v/>
      </c>
      <c r="I3875">
        <f>1/E3875</f>
        <v/>
      </c>
      <c r="J3875" s="28">
        <f>F3875*D3875</f>
        <v/>
      </c>
      <c r="K3875" s="28">
        <f>G3875*D3875</f>
        <v/>
      </c>
      <c r="L3875" s="28">
        <f>H3875*D3875</f>
        <v/>
      </c>
      <c r="M3875" s="28">
        <f>I3875*D3875</f>
        <v/>
      </c>
    </row>
    <row r="3876">
      <c r="A3876" t="inlineStr">
        <is>
          <t>PRO-01326</t>
        </is>
      </c>
      <c r="B3876" t="inlineStr">
        <is>
          <t>linkedin</t>
        </is>
      </c>
      <c r="C3876" t="n">
        <v>1</v>
      </c>
      <c r="D3876" s="28" t="n">
        <v>0</v>
      </c>
      <c r="E3876" t="n">
        <v>2</v>
      </c>
      <c r="F3876">
        <f>IF(E3876=1,1,IF(E3876=2,0.5,IF(OR(C3876=1,C3876=E3876),0.4,0.2/(E3876-2))))</f>
        <v/>
      </c>
      <c r="G3876">
        <f>IF(C3876=1,1,0)</f>
        <v/>
      </c>
      <c r="H3876">
        <f>IF(C3876=E3876,1,0)</f>
        <v/>
      </c>
      <c r="I3876">
        <f>1/E3876</f>
        <v/>
      </c>
      <c r="J3876" s="28">
        <f>F3876*D3876</f>
        <v/>
      </c>
      <c r="K3876" s="28">
        <f>G3876*D3876</f>
        <v/>
      </c>
      <c r="L3876" s="28">
        <f>H3876*D3876</f>
        <v/>
      </c>
      <c r="M3876" s="28">
        <f>I3876*D3876</f>
        <v/>
      </c>
    </row>
    <row r="3877">
      <c r="A3877" t="inlineStr">
        <is>
          <t>PRO-01326</t>
        </is>
      </c>
      <c r="B3877" t="inlineStr">
        <is>
          <t>google</t>
        </is>
      </c>
      <c r="C3877" t="n">
        <v>2</v>
      </c>
      <c r="D3877" s="28" t="n">
        <v>0</v>
      </c>
      <c r="E3877" t="n">
        <v>2</v>
      </c>
      <c r="F3877">
        <f>IF(E3877=1,1,IF(E3877=2,0.5,IF(OR(C3877=1,C3877=E3877),0.4,0.2/(E3877-2))))</f>
        <v/>
      </c>
      <c r="G3877">
        <f>IF(C3877=1,1,0)</f>
        <v/>
      </c>
      <c r="H3877">
        <f>IF(C3877=E3877,1,0)</f>
        <v/>
      </c>
      <c r="I3877">
        <f>1/E3877</f>
        <v/>
      </c>
      <c r="J3877" s="28">
        <f>F3877*D3877</f>
        <v/>
      </c>
      <c r="K3877" s="28">
        <f>G3877*D3877</f>
        <v/>
      </c>
      <c r="L3877" s="28">
        <f>H3877*D3877</f>
        <v/>
      </c>
      <c r="M3877" s="28">
        <f>I3877*D3877</f>
        <v/>
      </c>
    </row>
    <row r="3878">
      <c r="A3878" t="inlineStr">
        <is>
          <t>PRO-01327</t>
        </is>
      </c>
      <c r="B3878" t="inlineStr">
        <is>
          <t>google</t>
        </is>
      </c>
      <c r="C3878" t="n">
        <v>1</v>
      </c>
      <c r="D3878" s="28" t="n">
        <v>0</v>
      </c>
      <c r="E3878" t="n">
        <v>4</v>
      </c>
      <c r="F3878">
        <f>IF(E3878=1,1,IF(E3878=2,0.5,IF(OR(C3878=1,C3878=E3878),0.4,0.2/(E3878-2))))</f>
        <v/>
      </c>
      <c r="G3878">
        <f>IF(C3878=1,1,0)</f>
        <v/>
      </c>
      <c r="H3878">
        <f>IF(C3878=E3878,1,0)</f>
        <v/>
      </c>
      <c r="I3878">
        <f>1/E3878</f>
        <v/>
      </c>
      <c r="J3878" s="28">
        <f>F3878*D3878</f>
        <v/>
      </c>
      <c r="K3878" s="28">
        <f>G3878*D3878</f>
        <v/>
      </c>
      <c r="L3878" s="28">
        <f>H3878*D3878</f>
        <v/>
      </c>
      <c r="M3878" s="28">
        <f>I3878*D3878</f>
        <v/>
      </c>
    </row>
    <row r="3879">
      <c r="A3879" t="inlineStr">
        <is>
          <t>PRO-01327</t>
        </is>
      </c>
      <c r="B3879" t="inlineStr">
        <is>
          <t>linkedin</t>
        </is>
      </c>
      <c r="C3879" t="n">
        <v>2</v>
      </c>
      <c r="D3879" s="28" t="n">
        <v>0</v>
      </c>
      <c r="E3879" t="n">
        <v>4</v>
      </c>
      <c r="F3879">
        <f>IF(E3879=1,1,IF(E3879=2,0.5,IF(OR(C3879=1,C3879=E3879),0.4,0.2/(E3879-2))))</f>
        <v/>
      </c>
      <c r="G3879">
        <f>IF(C3879=1,1,0)</f>
        <v/>
      </c>
      <c r="H3879">
        <f>IF(C3879=E3879,1,0)</f>
        <v/>
      </c>
      <c r="I3879">
        <f>1/E3879</f>
        <v/>
      </c>
      <c r="J3879" s="28">
        <f>F3879*D3879</f>
        <v/>
      </c>
      <c r="K3879" s="28">
        <f>G3879*D3879</f>
        <v/>
      </c>
      <c r="L3879" s="28">
        <f>H3879*D3879</f>
        <v/>
      </c>
      <c r="M3879" s="28">
        <f>I3879*D3879</f>
        <v/>
      </c>
    </row>
    <row r="3880">
      <c r="A3880" t="inlineStr">
        <is>
          <t>PRO-01327</t>
        </is>
      </c>
      <c r="B3880" t="inlineStr">
        <is>
          <t>g2</t>
        </is>
      </c>
      <c r="C3880" t="n">
        <v>3</v>
      </c>
      <c r="D3880" s="28" t="n">
        <v>0</v>
      </c>
      <c r="E3880" t="n">
        <v>4</v>
      </c>
      <c r="F3880">
        <f>IF(E3880=1,1,IF(E3880=2,0.5,IF(OR(C3880=1,C3880=E3880),0.4,0.2/(E3880-2))))</f>
        <v/>
      </c>
      <c r="G3880">
        <f>IF(C3880=1,1,0)</f>
        <v/>
      </c>
      <c r="H3880">
        <f>IF(C3880=E3880,1,0)</f>
        <v/>
      </c>
      <c r="I3880">
        <f>1/E3880</f>
        <v/>
      </c>
      <c r="J3880" s="28">
        <f>F3880*D3880</f>
        <v/>
      </c>
      <c r="K3880" s="28">
        <f>G3880*D3880</f>
        <v/>
      </c>
      <c r="L3880" s="28">
        <f>H3880*D3880</f>
        <v/>
      </c>
      <c r="M3880" s="28">
        <f>I3880*D3880</f>
        <v/>
      </c>
    </row>
    <row r="3881">
      <c r="A3881" t="inlineStr">
        <is>
          <t>PRO-01327</t>
        </is>
      </c>
      <c r="B3881" t="inlineStr">
        <is>
          <t>g2</t>
        </is>
      </c>
      <c r="C3881" t="n">
        <v>4</v>
      </c>
      <c r="D3881" s="28" t="n">
        <v>0</v>
      </c>
      <c r="E3881" t="n">
        <v>4</v>
      </c>
      <c r="F3881">
        <f>IF(E3881=1,1,IF(E3881=2,0.5,IF(OR(C3881=1,C3881=E3881),0.4,0.2/(E3881-2))))</f>
        <v/>
      </c>
      <c r="G3881">
        <f>IF(C3881=1,1,0)</f>
        <v/>
      </c>
      <c r="H3881">
        <f>IF(C3881=E3881,1,0)</f>
        <v/>
      </c>
      <c r="I3881">
        <f>1/E3881</f>
        <v/>
      </c>
      <c r="J3881" s="28">
        <f>F3881*D3881</f>
        <v/>
      </c>
      <c r="K3881" s="28">
        <f>G3881*D3881</f>
        <v/>
      </c>
      <c r="L3881" s="28">
        <f>H3881*D3881</f>
        <v/>
      </c>
      <c r="M3881" s="28">
        <f>I3881*D3881</f>
        <v/>
      </c>
    </row>
    <row r="3882">
      <c r="A3882" t="inlineStr">
        <is>
          <t>PRO-01328</t>
        </is>
      </c>
      <c r="B3882" t="inlineStr">
        <is>
          <t>google</t>
        </is>
      </c>
      <c r="C3882" t="n">
        <v>1</v>
      </c>
      <c r="D3882" s="28" t="n">
        <v>0</v>
      </c>
      <c r="E3882" t="n">
        <v>3</v>
      </c>
      <c r="F3882">
        <f>IF(E3882=1,1,IF(E3882=2,0.5,IF(OR(C3882=1,C3882=E3882),0.4,0.2/(E3882-2))))</f>
        <v/>
      </c>
      <c r="G3882">
        <f>IF(C3882=1,1,0)</f>
        <v/>
      </c>
      <c r="H3882">
        <f>IF(C3882=E3882,1,0)</f>
        <v/>
      </c>
      <c r="I3882">
        <f>1/E3882</f>
        <v/>
      </c>
      <c r="J3882" s="28">
        <f>F3882*D3882</f>
        <v/>
      </c>
      <c r="K3882" s="28">
        <f>G3882*D3882</f>
        <v/>
      </c>
      <c r="L3882" s="28">
        <f>H3882*D3882</f>
        <v/>
      </c>
      <c r="M3882" s="28">
        <f>I3882*D3882</f>
        <v/>
      </c>
    </row>
    <row r="3883">
      <c r="A3883" t="inlineStr">
        <is>
          <t>PRO-01328</t>
        </is>
      </c>
      <c r="B3883" t="inlineStr">
        <is>
          <t>linkedin</t>
        </is>
      </c>
      <c r="C3883" t="n">
        <v>2</v>
      </c>
      <c r="D3883" s="28" t="n">
        <v>0</v>
      </c>
      <c r="E3883" t="n">
        <v>3</v>
      </c>
      <c r="F3883">
        <f>IF(E3883=1,1,IF(E3883=2,0.5,IF(OR(C3883=1,C3883=E3883),0.4,0.2/(E3883-2))))</f>
        <v/>
      </c>
      <c r="G3883">
        <f>IF(C3883=1,1,0)</f>
        <v/>
      </c>
      <c r="H3883">
        <f>IF(C3883=E3883,1,0)</f>
        <v/>
      </c>
      <c r="I3883">
        <f>1/E3883</f>
        <v/>
      </c>
      <c r="J3883" s="28">
        <f>F3883*D3883</f>
        <v/>
      </c>
      <c r="K3883" s="28">
        <f>G3883*D3883</f>
        <v/>
      </c>
      <c r="L3883" s="28">
        <f>H3883*D3883</f>
        <v/>
      </c>
      <c r="M3883" s="28">
        <f>I3883*D3883</f>
        <v/>
      </c>
    </row>
    <row r="3884">
      <c r="A3884" t="inlineStr">
        <is>
          <t>PRO-01328</t>
        </is>
      </c>
      <c r="B3884" t="inlineStr">
        <is>
          <t>programmatic</t>
        </is>
      </c>
      <c r="C3884" t="n">
        <v>3</v>
      </c>
      <c r="D3884" s="28" t="n">
        <v>0</v>
      </c>
      <c r="E3884" t="n">
        <v>3</v>
      </c>
      <c r="F3884">
        <f>IF(E3884=1,1,IF(E3884=2,0.5,IF(OR(C3884=1,C3884=E3884),0.4,0.2/(E3884-2))))</f>
        <v/>
      </c>
      <c r="G3884">
        <f>IF(C3884=1,1,0)</f>
        <v/>
      </c>
      <c r="H3884">
        <f>IF(C3884=E3884,1,0)</f>
        <v/>
      </c>
      <c r="I3884">
        <f>1/E3884</f>
        <v/>
      </c>
      <c r="J3884" s="28">
        <f>F3884*D3884</f>
        <v/>
      </c>
      <c r="K3884" s="28">
        <f>G3884*D3884</f>
        <v/>
      </c>
      <c r="L3884" s="28">
        <f>H3884*D3884</f>
        <v/>
      </c>
      <c r="M3884" s="28">
        <f>I3884*D3884</f>
        <v/>
      </c>
    </row>
    <row r="3885">
      <c r="A3885" t="inlineStr">
        <is>
          <t>PRO-01329</t>
        </is>
      </c>
      <c r="B3885" t="inlineStr">
        <is>
          <t>google</t>
        </is>
      </c>
      <c r="C3885" t="n">
        <v>1</v>
      </c>
      <c r="D3885" s="28" t="n">
        <v>0</v>
      </c>
      <c r="E3885" t="n">
        <v>4</v>
      </c>
      <c r="F3885">
        <f>IF(E3885=1,1,IF(E3885=2,0.5,IF(OR(C3885=1,C3885=E3885),0.4,0.2/(E3885-2))))</f>
        <v/>
      </c>
      <c r="G3885">
        <f>IF(C3885=1,1,0)</f>
        <v/>
      </c>
      <c r="H3885">
        <f>IF(C3885=E3885,1,0)</f>
        <v/>
      </c>
      <c r="I3885">
        <f>1/E3885</f>
        <v/>
      </c>
      <c r="J3885" s="28">
        <f>F3885*D3885</f>
        <v/>
      </c>
      <c r="K3885" s="28">
        <f>G3885*D3885</f>
        <v/>
      </c>
      <c r="L3885" s="28">
        <f>H3885*D3885</f>
        <v/>
      </c>
      <c r="M3885" s="28">
        <f>I3885*D3885</f>
        <v/>
      </c>
    </row>
    <row r="3886">
      <c r="A3886" t="inlineStr">
        <is>
          <t>PRO-01329</t>
        </is>
      </c>
      <c r="B3886" t="inlineStr">
        <is>
          <t>g2</t>
        </is>
      </c>
      <c r="C3886" t="n">
        <v>2</v>
      </c>
      <c r="D3886" s="28" t="n">
        <v>0</v>
      </c>
      <c r="E3886" t="n">
        <v>4</v>
      </c>
      <c r="F3886">
        <f>IF(E3886=1,1,IF(E3886=2,0.5,IF(OR(C3886=1,C3886=E3886),0.4,0.2/(E3886-2))))</f>
        <v/>
      </c>
      <c r="G3886">
        <f>IF(C3886=1,1,0)</f>
        <v/>
      </c>
      <c r="H3886">
        <f>IF(C3886=E3886,1,0)</f>
        <v/>
      </c>
      <c r="I3886">
        <f>1/E3886</f>
        <v/>
      </c>
      <c r="J3886" s="28">
        <f>F3886*D3886</f>
        <v/>
      </c>
      <c r="K3886" s="28">
        <f>G3886*D3886</f>
        <v/>
      </c>
      <c r="L3886" s="28">
        <f>H3886*D3886</f>
        <v/>
      </c>
      <c r="M3886" s="28">
        <f>I3886*D3886</f>
        <v/>
      </c>
    </row>
    <row r="3887">
      <c r="A3887" t="inlineStr">
        <is>
          <t>PRO-01329</t>
        </is>
      </c>
      <c r="B3887" t="inlineStr">
        <is>
          <t>linkedin</t>
        </is>
      </c>
      <c r="C3887" t="n">
        <v>3</v>
      </c>
      <c r="D3887" s="28" t="n">
        <v>0</v>
      </c>
      <c r="E3887" t="n">
        <v>4</v>
      </c>
      <c r="F3887">
        <f>IF(E3887=1,1,IF(E3887=2,0.5,IF(OR(C3887=1,C3887=E3887),0.4,0.2/(E3887-2))))</f>
        <v/>
      </c>
      <c r="G3887">
        <f>IF(C3887=1,1,0)</f>
        <v/>
      </c>
      <c r="H3887">
        <f>IF(C3887=E3887,1,0)</f>
        <v/>
      </c>
      <c r="I3887">
        <f>1/E3887</f>
        <v/>
      </c>
      <c r="J3887" s="28">
        <f>F3887*D3887</f>
        <v/>
      </c>
      <c r="K3887" s="28">
        <f>G3887*D3887</f>
        <v/>
      </c>
      <c r="L3887" s="28">
        <f>H3887*D3887</f>
        <v/>
      </c>
      <c r="M3887" s="28">
        <f>I3887*D3887</f>
        <v/>
      </c>
    </row>
    <row r="3888">
      <c r="A3888" t="inlineStr">
        <is>
          <t>PRO-01329</t>
        </is>
      </c>
      <c r="B3888" t="inlineStr">
        <is>
          <t>g2</t>
        </is>
      </c>
      <c r="C3888" t="n">
        <v>4</v>
      </c>
      <c r="D3888" s="28" t="n">
        <v>0</v>
      </c>
      <c r="E3888" t="n">
        <v>4</v>
      </c>
      <c r="F3888">
        <f>IF(E3888=1,1,IF(E3888=2,0.5,IF(OR(C3888=1,C3888=E3888),0.4,0.2/(E3888-2))))</f>
        <v/>
      </c>
      <c r="G3888">
        <f>IF(C3888=1,1,0)</f>
        <v/>
      </c>
      <c r="H3888">
        <f>IF(C3888=E3888,1,0)</f>
        <v/>
      </c>
      <c r="I3888">
        <f>1/E3888</f>
        <v/>
      </c>
      <c r="J3888" s="28">
        <f>F3888*D3888</f>
        <v/>
      </c>
      <c r="K3888" s="28">
        <f>G3888*D3888</f>
        <v/>
      </c>
      <c r="L3888" s="28">
        <f>H3888*D3888</f>
        <v/>
      </c>
      <c r="M3888" s="28">
        <f>I3888*D3888</f>
        <v/>
      </c>
    </row>
    <row r="3889">
      <c r="A3889" t="inlineStr">
        <is>
          <t>PRO-01330</t>
        </is>
      </c>
      <c r="B3889" t="inlineStr">
        <is>
          <t>google</t>
        </is>
      </c>
      <c r="C3889" t="n">
        <v>1</v>
      </c>
      <c r="D3889" s="28" t="n">
        <v>0</v>
      </c>
      <c r="E3889" t="n">
        <v>2</v>
      </c>
      <c r="F3889">
        <f>IF(E3889=1,1,IF(E3889=2,0.5,IF(OR(C3889=1,C3889=E3889),0.4,0.2/(E3889-2))))</f>
        <v/>
      </c>
      <c r="G3889">
        <f>IF(C3889=1,1,0)</f>
        <v/>
      </c>
      <c r="H3889">
        <f>IF(C3889=E3889,1,0)</f>
        <v/>
      </c>
      <c r="I3889">
        <f>1/E3889</f>
        <v/>
      </c>
      <c r="J3889" s="28">
        <f>F3889*D3889</f>
        <v/>
      </c>
      <c r="K3889" s="28">
        <f>G3889*D3889</f>
        <v/>
      </c>
      <c r="L3889" s="28">
        <f>H3889*D3889</f>
        <v/>
      </c>
      <c r="M3889" s="28">
        <f>I3889*D3889</f>
        <v/>
      </c>
    </row>
    <row r="3890">
      <c r="A3890" t="inlineStr">
        <is>
          <t>PRO-01330</t>
        </is>
      </c>
      <c r="B3890" t="inlineStr">
        <is>
          <t>programmatic</t>
        </is>
      </c>
      <c r="C3890" t="n">
        <v>2</v>
      </c>
      <c r="D3890" s="28" t="n">
        <v>0</v>
      </c>
      <c r="E3890" t="n">
        <v>2</v>
      </c>
      <c r="F3890">
        <f>IF(E3890=1,1,IF(E3890=2,0.5,IF(OR(C3890=1,C3890=E3890),0.4,0.2/(E3890-2))))</f>
        <v/>
      </c>
      <c r="G3890">
        <f>IF(C3890=1,1,0)</f>
        <v/>
      </c>
      <c r="H3890">
        <f>IF(C3890=E3890,1,0)</f>
        <v/>
      </c>
      <c r="I3890">
        <f>1/E3890</f>
        <v/>
      </c>
      <c r="J3890" s="28">
        <f>F3890*D3890</f>
        <v/>
      </c>
      <c r="K3890" s="28">
        <f>G3890*D3890</f>
        <v/>
      </c>
      <c r="L3890" s="28">
        <f>H3890*D3890</f>
        <v/>
      </c>
      <c r="M3890" s="28">
        <f>I3890*D3890</f>
        <v/>
      </c>
    </row>
    <row r="3891">
      <c r="A3891" t="inlineStr">
        <is>
          <t>PRO-01331</t>
        </is>
      </c>
      <c r="B3891" t="inlineStr">
        <is>
          <t>linkedin</t>
        </is>
      </c>
      <c r="C3891" t="n">
        <v>1</v>
      </c>
      <c r="D3891" s="28" t="n">
        <v>62773</v>
      </c>
      <c r="E3891" t="n">
        <v>3</v>
      </c>
      <c r="F3891">
        <f>IF(E3891=1,1,IF(E3891=2,0.5,IF(OR(C3891=1,C3891=E3891),0.4,0.2/(E3891-2))))</f>
        <v/>
      </c>
      <c r="G3891">
        <f>IF(C3891=1,1,0)</f>
        <v/>
      </c>
      <c r="H3891">
        <f>IF(C3891=E3891,1,0)</f>
        <v/>
      </c>
      <c r="I3891">
        <f>1/E3891</f>
        <v/>
      </c>
      <c r="J3891" s="28">
        <f>F3891*D3891</f>
        <v/>
      </c>
      <c r="K3891" s="28">
        <f>G3891*D3891</f>
        <v/>
      </c>
      <c r="L3891" s="28">
        <f>H3891*D3891</f>
        <v/>
      </c>
      <c r="M3891" s="28">
        <f>I3891*D3891</f>
        <v/>
      </c>
    </row>
    <row r="3892">
      <c r="A3892" t="inlineStr">
        <is>
          <t>PRO-01331</t>
        </is>
      </c>
      <c r="B3892" t="inlineStr">
        <is>
          <t>g2</t>
        </is>
      </c>
      <c r="C3892" t="n">
        <v>2</v>
      </c>
      <c r="D3892" s="28" t="n">
        <v>62773</v>
      </c>
      <c r="E3892" t="n">
        <v>3</v>
      </c>
      <c r="F3892">
        <f>IF(E3892=1,1,IF(E3892=2,0.5,IF(OR(C3892=1,C3892=E3892),0.4,0.2/(E3892-2))))</f>
        <v/>
      </c>
      <c r="G3892">
        <f>IF(C3892=1,1,0)</f>
        <v/>
      </c>
      <c r="H3892">
        <f>IF(C3892=E3892,1,0)</f>
        <v/>
      </c>
      <c r="I3892">
        <f>1/E3892</f>
        <v/>
      </c>
      <c r="J3892" s="28">
        <f>F3892*D3892</f>
        <v/>
      </c>
      <c r="K3892" s="28">
        <f>G3892*D3892</f>
        <v/>
      </c>
      <c r="L3892" s="28">
        <f>H3892*D3892</f>
        <v/>
      </c>
      <c r="M3892" s="28">
        <f>I3892*D3892</f>
        <v/>
      </c>
    </row>
    <row r="3893">
      <c r="A3893" t="inlineStr">
        <is>
          <t>PRO-01331</t>
        </is>
      </c>
      <c r="B3893" t="inlineStr">
        <is>
          <t>programmatic</t>
        </is>
      </c>
      <c r="C3893" t="n">
        <v>3</v>
      </c>
      <c r="D3893" s="28" t="n">
        <v>62773</v>
      </c>
      <c r="E3893" t="n">
        <v>3</v>
      </c>
      <c r="F3893">
        <f>IF(E3893=1,1,IF(E3893=2,0.5,IF(OR(C3893=1,C3893=E3893),0.4,0.2/(E3893-2))))</f>
        <v/>
      </c>
      <c r="G3893">
        <f>IF(C3893=1,1,0)</f>
        <v/>
      </c>
      <c r="H3893">
        <f>IF(C3893=E3893,1,0)</f>
        <v/>
      </c>
      <c r="I3893">
        <f>1/E3893</f>
        <v/>
      </c>
      <c r="J3893" s="28">
        <f>F3893*D3893</f>
        <v/>
      </c>
      <c r="K3893" s="28">
        <f>G3893*D3893</f>
        <v/>
      </c>
      <c r="L3893" s="28">
        <f>H3893*D3893</f>
        <v/>
      </c>
      <c r="M3893" s="28">
        <f>I3893*D3893</f>
        <v/>
      </c>
    </row>
    <row r="3894">
      <c r="A3894" t="inlineStr">
        <is>
          <t>PRO-01332</t>
        </is>
      </c>
      <c r="B3894" t="inlineStr">
        <is>
          <t>linkedin</t>
        </is>
      </c>
      <c r="C3894" t="n">
        <v>1</v>
      </c>
      <c r="D3894" s="28" t="n">
        <v>0</v>
      </c>
      <c r="E3894" t="n">
        <v>2</v>
      </c>
      <c r="F3894">
        <f>IF(E3894=1,1,IF(E3894=2,0.5,IF(OR(C3894=1,C3894=E3894),0.4,0.2/(E3894-2))))</f>
        <v/>
      </c>
      <c r="G3894">
        <f>IF(C3894=1,1,0)</f>
        <v/>
      </c>
      <c r="H3894">
        <f>IF(C3894=E3894,1,0)</f>
        <v/>
      </c>
      <c r="I3894">
        <f>1/E3894</f>
        <v/>
      </c>
      <c r="J3894" s="28">
        <f>F3894*D3894</f>
        <v/>
      </c>
      <c r="K3894" s="28">
        <f>G3894*D3894</f>
        <v/>
      </c>
      <c r="L3894" s="28">
        <f>H3894*D3894</f>
        <v/>
      </c>
      <c r="M3894" s="28">
        <f>I3894*D3894</f>
        <v/>
      </c>
    </row>
    <row r="3895">
      <c r="A3895" t="inlineStr">
        <is>
          <t>PRO-01332</t>
        </is>
      </c>
      <c r="B3895" t="inlineStr">
        <is>
          <t>linkedin</t>
        </is>
      </c>
      <c r="C3895" t="n">
        <v>2</v>
      </c>
      <c r="D3895" s="28" t="n">
        <v>0</v>
      </c>
      <c r="E3895" t="n">
        <v>2</v>
      </c>
      <c r="F3895">
        <f>IF(E3895=1,1,IF(E3895=2,0.5,IF(OR(C3895=1,C3895=E3895),0.4,0.2/(E3895-2))))</f>
        <v/>
      </c>
      <c r="G3895">
        <f>IF(C3895=1,1,0)</f>
        <v/>
      </c>
      <c r="H3895">
        <f>IF(C3895=E3895,1,0)</f>
        <v/>
      </c>
      <c r="I3895">
        <f>1/E3895</f>
        <v/>
      </c>
      <c r="J3895" s="28">
        <f>F3895*D3895</f>
        <v/>
      </c>
      <c r="K3895" s="28">
        <f>G3895*D3895</f>
        <v/>
      </c>
      <c r="L3895" s="28">
        <f>H3895*D3895</f>
        <v/>
      </c>
      <c r="M3895" s="28">
        <f>I3895*D3895</f>
        <v/>
      </c>
    </row>
    <row r="3896">
      <c r="A3896" t="inlineStr">
        <is>
          <t>PRO-01333</t>
        </is>
      </c>
      <c r="B3896" t="inlineStr">
        <is>
          <t>google</t>
        </is>
      </c>
      <c r="C3896" t="n">
        <v>1</v>
      </c>
      <c r="D3896" s="28" t="n">
        <v>71294</v>
      </c>
      <c r="E3896" t="n">
        <v>4</v>
      </c>
      <c r="F3896">
        <f>IF(E3896=1,1,IF(E3896=2,0.5,IF(OR(C3896=1,C3896=E3896),0.4,0.2/(E3896-2))))</f>
        <v/>
      </c>
      <c r="G3896">
        <f>IF(C3896=1,1,0)</f>
        <v/>
      </c>
      <c r="H3896">
        <f>IF(C3896=E3896,1,0)</f>
        <v/>
      </c>
      <c r="I3896">
        <f>1/E3896</f>
        <v/>
      </c>
      <c r="J3896" s="28">
        <f>F3896*D3896</f>
        <v/>
      </c>
      <c r="K3896" s="28">
        <f>G3896*D3896</f>
        <v/>
      </c>
      <c r="L3896" s="28">
        <f>H3896*D3896</f>
        <v/>
      </c>
      <c r="M3896" s="28">
        <f>I3896*D3896</f>
        <v/>
      </c>
    </row>
    <row r="3897">
      <c r="A3897" t="inlineStr">
        <is>
          <t>PRO-01333</t>
        </is>
      </c>
      <c r="B3897" t="inlineStr">
        <is>
          <t>g2</t>
        </is>
      </c>
      <c r="C3897" t="n">
        <v>2</v>
      </c>
      <c r="D3897" s="28" t="n">
        <v>71294</v>
      </c>
      <c r="E3897" t="n">
        <v>4</v>
      </c>
      <c r="F3897">
        <f>IF(E3897=1,1,IF(E3897=2,0.5,IF(OR(C3897=1,C3897=E3897),0.4,0.2/(E3897-2))))</f>
        <v/>
      </c>
      <c r="G3897">
        <f>IF(C3897=1,1,0)</f>
        <v/>
      </c>
      <c r="H3897">
        <f>IF(C3897=E3897,1,0)</f>
        <v/>
      </c>
      <c r="I3897">
        <f>1/E3897</f>
        <v/>
      </c>
      <c r="J3897" s="28">
        <f>F3897*D3897</f>
        <v/>
      </c>
      <c r="K3897" s="28">
        <f>G3897*D3897</f>
        <v/>
      </c>
      <c r="L3897" s="28">
        <f>H3897*D3897</f>
        <v/>
      </c>
      <c r="M3897" s="28">
        <f>I3897*D3897</f>
        <v/>
      </c>
    </row>
    <row r="3898">
      <c r="A3898" t="inlineStr">
        <is>
          <t>PRO-01333</t>
        </is>
      </c>
      <c r="B3898" t="inlineStr">
        <is>
          <t>linkedin</t>
        </is>
      </c>
      <c r="C3898" t="n">
        <v>3</v>
      </c>
      <c r="D3898" s="28" t="n">
        <v>71294</v>
      </c>
      <c r="E3898" t="n">
        <v>4</v>
      </c>
      <c r="F3898">
        <f>IF(E3898=1,1,IF(E3898=2,0.5,IF(OR(C3898=1,C3898=E3898),0.4,0.2/(E3898-2))))</f>
        <v/>
      </c>
      <c r="G3898">
        <f>IF(C3898=1,1,0)</f>
        <v/>
      </c>
      <c r="H3898">
        <f>IF(C3898=E3898,1,0)</f>
        <v/>
      </c>
      <c r="I3898">
        <f>1/E3898</f>
        <v/>
      </c>
      <c r="J3898" s="28">
        <f>F3898*D3898</f>
        <v/>
      </c>
      <c r="K3898" s="28">
        <f>G3898*D3898</f>
        <v/>
      </c>
      <c r="L3898" s="28">
        <f>H3898*D3898</f>
        <v/>
      </c>
      <c r="M3898" s="28">
        <f>I3898*D3898</f>
        <v/>
      </c>
    </row>
    <row r="3899">
      <c r="A3899" t="inlineStr">
        <is>
          <t>PRO-01333</t>
        </is>
      </c>
      <c r="B3899" t="inlineStr">
        <is>
          <t>programmatic</t>
        </is>
      </c>
      <c r="C3899" t="n">
        <v>4</v>
      </c>
      <c r="D3899" s="28" t="n">
        <v>71294</v>
      </c>
      <c r="E3899" t="n">
        <v>4</v>
      </c>
      <c r="F3899">
        <f>IF(E3899=1,1,IF(E3899=2,0.5,IF(OR(C3899=1,C3899=E3899),0.4,0.2/(E3899-2))))</f>
        <v/>
      </c>
      <c r="G3899">
        <f>IF(C3899=1,1,0)</f>
        <v/>
      </c>
      <c r="H3899">
        <f>IF(C3899=E3899,1,0)</f>
        <v/>
      </c>
      <c r="I3899">
        <f>1/E3899</f>
        <v/>
      </c>
      <c r="J3899" s="28">
        <f>F3899*D3899</f>
        <v/>
      </c>
      <c r="K3899" s="28">
        <f>G3899*D3899</f>
        <v/>
      </c>
      <c r="L3899" s="28">
        <f>H3899*D3899</f>
        <v/>
      </c>
      <c r="M3899" s="28">
        <f>I3899*D3899</f>
        <v/>
      </c>
    </row>
    <row r="3900">
      <c r="A3900" t="inlineStr">
        <is>
          <t>PRO-01334</t>
        </is>
      </c>
      <c r="B3900" t="inlineStr">
        <is>
          <t>linkedin</t>
        </is>
      </c>
      <c r="C3900" t="n">
        <v>1</v>
      </c>
      <c r="D3900" s="28" t="n">
        <v>0</v>
      </c>
      <c r="E3900" t="n">
        <v>2</v>
      </c>
      <c r="F3900">
        <f>IF(E3900=1,1,IF(E3900=2,0.5,IF(OR(C3900=1,C3900=E3900),0.4,0.2/(E3900-2))))</f>
        <v/>
      </c>
      <c r="G3900">
        <f>IF(C3900=1,1,0)</f>
        <v/>
      </c>
      <c r="H3900">
        <f>IF(C3900=E3900,1,0)</f>
        <v/>
      </c>
      <c r="I3900">
        <f>1/E3900</f>
        <v/>
      </c>
      <c r="J3900" s="28">
        <f>F3900*D3900</f>
        <v/>
      </c>
      <c r="K3900" s="28">
        <f>G3900*D3900</f>
        <v/>
      </c>
      <c r="L3900" s="28">
        <f>H3900*D3900</f>
        <v/>
      </c>
      <c r="M3900" s="28">
        <f>I3900*D3900</f>
        <v/>
      </c>
    </row>
    <row r="3901">
      <c r="A3901" t="inlineStr">
        <is>
          <t>PRO-01334</t>
        </is>
      </c>
      <c r="B3901" t="inlineStr">
        <is>
          <t>g2</t>
        </is>
      </c>
      <c r="C3901" t="n">
        <v>2</v>
      </c>
      <c r="D3901" s="28" t="n">
        <v>0</v>
      </c>
      <c r="E3901" t="n">
        <v>2</v>
      </c>
      <c r="F3901">
        <f>IF(E3901=1,1,IF(E3901=2,0.5,IF(OR(C3901=1,C3901=E3901),0.4,0.2/(E3901-2))))</f>
        <v/>
      </c>
      <c r="G3901">
        <f>IF(C3901=1,1,0)</f>
        <v/>
      </c>
      <c r="H3901">
        <f>IF(C3901=E3901,1,0)</f>
        <v/>
      </c>
      <c r="I3901">
        <f>1/E3901</f>
        <v/>
      </c>
      <c r="J3901" s="28">
        <f>F3901*D3901</f>
        <v/>
      </c>
      <c r="K3901" s="28">
        <f>G3901*D3901</f>
        <v/>
      </c>
      <c r="L3901" s="28">
        <f>H3901*D3901</f>
        <v/>
      </c>
      <c r="M3901" s="28">
        <f>I3901*D3901</f>
        <v/>
      </c>
    </row>
    <row r="3902">
      <c r="A3902" t="inlineStr">
        <is>
          <t>PRO-01335</t>
        </is>
      </c>
      <c r="B3902" t="inlineStr">
        <is>
          <t>google</t>
        </is>
      </c>
      <c r="C3902" t="n">
        <v>1</v>
      </c>
      <c r="D3902" s="28" t="n">
        <v>0</v>
      </c>
      <c r="E3902" t="n">
        <v>3</v>
      </c>
      <c r="F3902">
        <f>IF(E3902=1,1,IF(E3902=2,0.5,IF(OR(C3902=1,C3902=E3902),0.4,0.2/(E3902-2))))</f>
        <v/>
      </c>
      <c r="G3902">
        <f>IF(C3902=1,1,0)</f>
        <v/>
      </c>
      <c r="H3902">
        <f>IF(C3902=E3902,1,0)</f>
        <v/>
      </c>
      <c r="I3902">
        <f>1/E3902</f>
        <v/>
      </c>
      <c r="J3902" s="28">
        <f>F3902*D3902</f>
        <v/>
      </c>
      <c r="K3902" s="28">
        <f>G3902*D3902</f>
        <v/>
      </c>
      <c r="L3902" s="28">
        <f>H3902*D3902</f>
        <v/>
      </c>
      <c r="M3902" s="28">
        <f>I3902*D3902</f>
        <v/>
      </c>
    </row>
    <row r="3903">
      <c r="A3903" t="inlineStr">
        <is>
          <t>PRO-01335</t>
        </is>
      </c>
      <c r="B3903" t="inlineStr">
        <is>
          <t>google</t>
        </is>
      </c>
      <c r="C3903" t="n">
        <v>2</v>
      </c>
      <c r="D3903" s="28" t="n">
        <v>0</v>
      </c>
      <c r="E3903" t="n">
        <v>3</v>
      </c>
      <c r="F3903">
        <f>IF(E3903=1,1,IF(E3903=2,0.5,IF(OR(C3903=1,C3903=E3903),0.4,0.2/(E3903-2))))</f>
        <v/>
      </c>
      <c r="G3903">
        <f>IF(C3903=1,1,0)</f>
        <v/>
      </c>
      <c r="H3903">
        <f>IF(C3903=E3903,1,0)</f>
        <v/>
      </c>
      <c r="I3903">
        <f>1/E3903</f>
        <v/>
      </c>
      <c r="J3903" s="28">
        <f>F3903*D3903</f>
        <v/>
      </c>
      <c r="K3903" s="28">
        <f>G3903*D3903</f>
        <v/>
      </c>
      <c r="L3903" s="28">
        <f>H3903*D3903</f>
        <v/>
      </c>
      <c r="M3903" s="28">
        <f>I3903*D3903</f>
        <v/>
      </c>
    </row>
    <row r="3904">
      <c r="A3904" t="inlineStr">
        <is>
          <t>PRO-01335</t>
        </is>
      </c>
      <c r="B3904" t="inlineStr">
        <is>
          <t>g2</t>
        </is>
      </c>
      <c r="C3904" t="n">
        <v>3</v>
      </c>
      <c r="D3904" s="28" t="n">
        <v>0</v>
      </c>
      <c r="E3904" t="n">
        <v>3</v>
      </c>
      <c r="F3904">
        <f>IF(E3904=1,1,IF(E3904=2,0.5,IF(OR(C3904=1,C3904=E3904),0.4,0.2/(E3904-2))))</f>
        <v/>
      </c>
      <c r="G3904">
        <f>IF(C3904=1,1,0)</f>
        <v/>
      </c>
      <c r="H3904">
        <f>IF(C3904=E3904,1,0)</f>
        <v/>
      </c>
      <c r="I3904">
        <f>1/E3904</f>
        <v/>
      </c>
      <c r="J3904" s="28">
        <f>F3904*D3904</f>
        <v/>
      </c>
      <c r="K3904" s="28">
        <f>G3904*D3904</f>
        <v/>
      </c>
      <c r="L3904" s="28">
        <f>H3904*D3904</f>
        <v/>
      </c>
      <c r="M3904" s="28">
        <f>I3904*D3904</f>
        <v/>
      </c>
    </row>
    <row r="3905">
      <c r="A3905" t="inlineStr">
        <is>
          <t>PRO-01336</t>
        </is>
      </c>
      <c r="B3905" t="inlineStr">
        <is>
          <t>linkedin</t>
        </is>
      </c>
      <c r="C3905" t="n">
        <v>1</v>
      </c>
      <c r="D3905" s="28" t="n">
        <v>149132</v>
      </c>
      <c r="E3905" t="n">
        <v>3</v>
      </c>
      <c r="F3905">
        <f>IF(E3905=1,1,IF(E3905=2,0.5,IF(OR(C3905=1,C3905=E3905),0.4,0.2/(E3905-2))))</f>
        <v/>
      </c>
      <c r="G3905">
        <f>IF(C3905=1,1,0)</f>
        <v/>
      </c>
      <c r="H3905">
        <f>IF(C3905=E3905,1,0)</f>
        <v/>
      </c>
      <c r="I3905">
        <f>1/E3905</f>
        <v/>
      </c>
      <c r="J3905" s="28">
        <f>F3905*D3905</f>
        <v/>
      </c>
      <c r="K3905" s="28">
        <f>G3905*D3905</f>
        <v/>
      </c>
      <c r="L3905" s="28">
        <f>H3905*D3905</f>
        <v/>
      </c>
      <c r="M3905" s="28">
        <f>I3905*D3905</f>
        <v/>
      </c>
    </row>
    <row r="3906">
      <c r="A3906" t="inlineStr">
        <is>
          <t>PRO-01336</t>
        </is>
      </c>
      <c r="B3906" t="inlineStr">
        <is>
          <t>linkedin</t>
        </is>
      </c>
      <c r="C3906" t="n">
        <v>2</v>
      </c>
      <c r="D3906" s="28" t="n">
        <v>149132</v>
      </c>
      <c r="E3906" t="n">
        <v>3</v>
      </c>
      <c r="F3906">
        <f>IF(E3906=1,1,IF(E3906=2,0.5,IF(OR(C3906=1,C3906=E3906),0.4,0.2/(E3906-2))))</f>
        <v/>
      </c>
      <c r="G3906">
        <f>IF(C3906=1,1,0)</f>
        <v/>
      </c>
      <c r="H3906">
        <f>IF(C3906=E3906,1,0)</f>
        <v/>
      </c>
      <c r="I3906">
        <f>1/E3906</f>
        <v/>
      </c>
      <c r="J3906" s="28">
        <f>F3906*D3906</f>
        <v/>
      </c>
      <c r="K3906" s="28">
        <f>G3906*D3906</f>
        <v/>
      </c>
      <c r="L3906" s="28">
        <f>H3906*D3906</f>
        <v/>
      </c>
      <c r="M3906" s="28">
        <f>I3906*D3906</f>
        <v/>
      </c>
    </row>
    <row r="3907">
      <c r="A3907" t="inlineStr">
        <is>
          <t>PRO-01336</t>
        </is>
      </c>
      <c r="B3907" t="inlineStr">
        <is>
          <t>g2</t>
        </is>
      </c>
      <c r="C3907" t="n">
        <v>3</v>
      </c>
      <c r="D3907" s="28" t="n">
        <v>149132</v>
      </c>
      <c r="E3907" t="n">
        <v>3</v>
      </c>
      <c r="F3907">
        <f>IF(E3907=1,1,IF(E3907=2,0.5,IF(OR(C3907=1,C3907=E3907),0.4,0.2/(E3907-2))))</f>
        <v/>
      </c>
      <c r="G3907">
        <f>IF(C3907=1,1,0)</f>
        <v/>
      </c>
      <c r="H3907">
        <f>IF(C3907=E3907,1,0)</f>
        <v/>
      </c>
      <c r="I3907">
        <f>1/E3907</f>
        <v/>
      </c>
      <c r="J3907" s="28">
        <f>F3907*D3907</f>
        <v/>
      </c>
      <c r="K3907" s="28">
        <f>G3907*D3907</f>
        <v/>
      </c>
      <c r="L3907" s="28">
        <f>H3907*D3907</f>
        <v/>
      </c>
      <c r="M3907" s="28">
        <f>I3907*D3907</f>
        <v/>
      </c>
    </row>
    <row r="3908">
      <c r="A3908" t="inlineStr">
        <is>
          <t>PRO-01337</t>
        </is>
      </c>
      <c r="B3908" t="inlineStr">
        <is>
          <t>linkedin</t>
        </is>
      </c>
      <c r="C3908" t="n">
        <v>1</v>
      </c>
      <c r="D3908" s="28" t="n">
        <v>0</v>
      </c>
      <c r="E3908" t="n">
        <v>4</v>
      </c>
      <c r="F3908">
        <f>IF(E3908=1,1,IF(E3908=2,0.5,IF(OR(C3908=1,C3908=E3908),0.4,0.2/(E3908-2))))</f>
        <v/>
      </c>
      <c r="G3908">
        <f>IF(C3908=1,1,0)</f>
        <v/>
      </c>
      <c r="H3908">
        <f>IF(C3908=E3908,1,0)</f>
        <v/>
      </c>
      <c r="I3908">
        <f>1/E3908</f>
        <v/>
      </c>
      <c r="J3908" s="28">
        <f>F3908*D3908</f>
        <v/>
      </c>
      <c r="K3908" s="28">
        <f>G3908*D3908</f>
        <v/>
      </c>
      <c r="L3908" s="28">
        <f>H3908*D3908</f>
        <v/>
      </c>
      <c r="M3908" s="28">
        <f>I3908*D3908</f>
        <v/>
      </c>
    </row>
    <row r="3909">
      <c r="A3909" t="inlineStr">
        <is>
          <t>PRO-01337</t>
        </is>
      </c>
      <c r="B3909" t="inlineStr">
        <is>
          <t>g2</t>
        </is>
      </c>
      <c r="C3909" t="n">
        <v>2</v>
      </c>
      <c r="D3909" s="28" t="n">
        <v>0</v>
      </c>
      <c r="E3909" t="n">
        <v>4</v>
      </c>
      <c r="F3909">
        <f>IF(E3909=1,1,IF(E3909=2,0.5,IF(OR(C3909=1,C3909=E3909),0.4,0.2/(E3909-2))))</f>
        <v/>
      </c>
      <c r="G3909">
        <f>IF(C3909=1,1,0)</f>
        <v/>
      </c>
      <c r="H3909">
        <f>IF(C3909=E3909,1,0)</f>
        <v/>
      </c>
      <c r="I3909">
        <f>1/E3909</f>
        <v/>
      </c>
      <c r="J3909" s="28">
        <f>F3909*D3909</f>
        <v/>
      </c>
      <c r="K3909" s="28">
        <f>G3909*D3909</f>
        <v/>
      </c>
      <c r="L3909" s="28">
        <f>H3909*D3909</f>
        <v/>
      </c>
      <c r="M3909" s="28">
        <f>I3909*D3909</f>
        <v/>
      </c>
    </row>
    <row r="3910">
      <c r="A3910" t="inlineStr">
        <is>
          <t>PRO-01337</t>
        </is>
      </c>
      <c r="B3910" t="inlineStr">
        <is>
          <t>google</t>
        </is>
      </c>
      <c r="C3910" t="n">
        <v>3</v>
      </c>
      <c r="D3910" s="28" t="n">
        <v>0</v>
      </c>
      <c r="E3910" t="n">
        <v>4</v>
      </c>
      <c r="F3910">
        <f>IF(E3910=1,1,IF(E3910=2,0.5,IF(OR(C3910=1,C3910=E3910),0.4,0.2/(E3910-2))))</f>
        <v/>
      </c>
      <c r="G3910">
        <f>IF(C3910=1,1,0)</f>
        <v/>
      </c>
      <c r="H3910">
        <f>IF(C3910=E3910,1,0)</f>
        <v/>
      </c>
      <c r="I3910">
        <f>1/E3910</f>
        <v/>
      </c>
      <c r="J3910" s="28">
        <f>F3910*D3910</f>
        <v/>
      </c>
      <c r="K3910" s="28">
        <f>G3910*D3910</f>
        <v/>
      </c>
      <c r="L3910" s="28">
        <f>H3910*D3910</f>
        <v/>
      </c>
      <c r="M3910" s="28">
        <f>I3910*D3910</f>
        <v/>
      </c>
    </row>
    <row r="3911">
      <c r="A3911" t="inlineStr">
        <is>
          <t>PRO-01337</t>
        </is>
      </c>
      <c r="B3911" t="inlineStr">
        <is>
          <t>linkedin</t>
        </is>
      </c>
      <c r="C3911" t="n">
        <v>4</v>
      </c>
      <c r="D3911" s="28" t="n">
        <v>0</v>
      </c>
      <c r="E3911" t="n">
        <v>4</v>
      </c>
      <c r="F3911">
        <f>IF(E3911=1,1,IF(E3911=2,0.5,IF(OR(C3911=1,C3911=E3911),0.4,0.2/(E3911-2))))</f>
        <v/>
      </c>
      <c r="G3911">
        <f>IF(C3911=1,1,0)</f>
        <v/>
      </c>
      <c r="H3911">
        <f>IF(C3911=E3911,1,0)</f>
        <v/>
      </c>
      <c r="I3911">
        <f>1/E3911</f>
        <v/>
      </c>
      <c r="J3911" s="28">
        <f>F3911*D3911</f>
        <v/>
      </c>
      <c r="K3911" s="28">
        <f>G3911*D3911</f>
        <v/>
      </c>
      <c r="L3911" s="28">
        <f>H3911*D3911</f>
        <v/>
      </c>
      <c r="M3911" s="28">
        <f>I3911*D3911</f>
        <v/>
      </c>
    </row>
    <row r="3912">
      <c r="A3912" t="inlineStr">
        <is>
          <t>PRO-01338</t>
        </is>
      </c>
      <c r="B3912" t="inlineStr">
        <is>
          <t>google</t>
        </is>
      </c>
      <c r="C3912" t="n">
        <v>1</v>
      </c>
      <c r="D3912" s="28" t="n">
        <v>138530</v>
      </c>
      <c r="E3912" t="n">
        <v>2</v>
      </c>
      <c r="F3912">
        <f>IF(E3912=1,1,IF(E3912=2,0.5,IF(OR(C3912=1,C3912=E3912),0.4,0.2/(E3912-2))))</f>
        <v/>
      </c>
      <c r="G3912">
        <f>IF(C3912=1,1,0)</f>
        <v/>
      </c>
      <c r="H3912">
        <f>IF(C3912=E3912,1,0)</f>
        <v/>
      </c>
      <c r="I3912">
        <f>1/E3912</f>
        <v/>
      </c>
      <c r="J3912" s="28">
        <f>F3912*D3912</f>
        <v/>
      </c>
      <c r="K3912" s="28">
        <f>G3912*D3912</f>
        <v/>
      </c>
      <c r="L3912" s="28">
        <f>H3912*D3912</f>
        <v/>
      </c>
      <c r="M3912" s="28">
        <f>I3912*D3912</f>
        <v/>
      </c>
    </row>
    <row r="3913">
      <c r="A3913" t="inlineStr">
        <is>
          <t>PRO-01338</t>
        </is>
      </c>
      <c r="B3913" t="inlineStr">
        <is>
          <t>g2</t>
        </is>
      </c>
      <c r="C3913" t="n">
        <v>2</v>
      </c>
      <c r="D3913" s="28" t="n">
        <v>138530</v>
      </c>
      <c r="E3913" t="n">
        <v>2</v>
      </c>
      <c r="F3913">
        <f>IF(E3913=1,1,IF(E3913=2,0.5,IF(OR(C3913=1,C3913=E3913),0.4,0.2/(E3913-2))))</f>
        <v/>
      </c>
      <c r="G3913">
        <f>IF(C3913=1,1,0)</f>
        <v/>
      </c>
      <c r="H3913">
        <f>IF(C3913=E3913,1,0)</f>
        <v/>
      </c>
      <c r="I3913">
        <f>1/E3913</f>
        <v/>
      </c>
      <c r="J3913" s="28">
        <f>F3913*D3913</f>
        <v/>
      </c>
      <c r="K3913" s="28">
        <f>G3913*D3913</f>
        <v/>
      </c>
      <c r="L3913" s="28">
        <f>H3913*D3913</f>
        <v/>
      </c>
      <c r="M3913" s="28">
        <f>I3913*D3913</f>
        <v/>
      </c>
    </row>
    <row r="3914">
      <c r="A3914" t="inlineStr">
        <is>
          <t>PRO-01339</t>
        </is>
      </c>
      <c r="B3914" t="inlineStr">
        <is>
          <t>linkedin</t>
        </is>
      </c>
      <c r="C3914" t="n">
        <v>1</v>
      </c>
      <c r="D3914" s="28" t="n">
        <v>42716</v>
      </c>
      <c r="E3914" t="n">
        <v>3</v>
      </c>
      <c r="F3914">
        <f>IF(E3914=1,1,IF(E3914=2,0.5,IF(OR(C3914=1,C3914=E3914),0.4,0.2/(E3914-2))))</f>
        <v/>
      </c>
      <c r="G3914">
        <f>IF(C3914=1,1,0)</f>
        <v/>
      </c>
      <c r="H3914">
        <f>IF(C3914=E3914,1,0)</f>
        <v/>
      </c>
      <c r="I3914">
        <f>1/E3914</f>
        <v/>
      </c>
      <c r="J3914" s="28">
        <f>F3914*D3914</f>
        <v/>
      </c>
      <c r="K3914" s="28">
        <f>G3914*D3914</f>
        <v/>
      </c>
      <c r="L3914" s="28">
        <f>H3914*D3914</f>
        <v/>
      </c>
      <c r="M3914" s="28">
        <f>I3914*D3914</f>
        <v/>
      </c>
    </row>
    <row r="3915">
      <c r="A3915" t="inlineStr">
        <is>
          <t>PRO-01339</t>
        </is>
      </c>
      <c r="B3915" t="inlineStr">
        <is>
          <t>google</t>
        </is>
      </c>
      <c r="C3915" t="n">
        <v>2</v>
      </c>
      <c r="D3915" s="28" t="n">
        <v>42716</v>
      </c>
      <c r="E3915" t="n">
        <v>3</v>
      </c>
      <c r="F3915">
        <f>IF(E3915=1,1,IF(E3915=2,0.5,IF(OR(C3915=1,C3915=E3915),0.4,0.2/(E3915-2))))</f>
        <v/>
      </c>
      <c r="G3915">
        <f>IF(C3915=1,1,0)</f>
        <v/>
      </c>
      <c r="H3915">
        <f>IF(C3915=E3915,1,0)</f>
        <v/>
      </c>
      <c r="I3915">
        <f>1/E3915</f>
        <v/>
      </c>
      <c r="J3915" s="28">
        <f>F3915*D3915</f>
        <v/>
      </c>
      <c r="K3915" s="28">
        <f>G3915*D3915</f>
        <v/>
      </c>
      <c r="L3915" s="28">
        <f>H3915*D3915</f>
        <v/>
      </c>
      <c r="M3915" s="28">
        <f>I3915*D3915</f>
        <v/>
      </c>
    </row>
    <row r="3916">
      <c r="A3916" t="inlineStr">
        <is>
          <t>PRO-01339</t>
        </is>
      </c>
      <c r="B3916" t="inlineStr">
        <is>
          <t>programmatic</t>
        </is>
      </c>
      <c r="C3916" t="n">
        <v>3</v>
      </c>
      <c r="D3916" s="28" t="n">
        <v>42716</v>
      </c>
      <c r="E3916" t="n">
        <v>3</v>
      </c>
      <c r="F3916">
        <f>IF(E3916=1,1,IF(E3916=2,0.5,IF(OR(C3916=1,C3916=E3916),0.4,0.2/(E3916-2))))</f>
        <v/>
      </c>
      <c r="G3916">
        <f>IF(C3916=1,1,0)</f>
        <v/>
      </c>
      <c r="H3916">
        <f>IF(C3916=E3916,1,0)</f>
        <v/>
      </c>
      <c r="I3916">
        <f>1/E3916</f>
        <v/>
      </c>
      <c r="J3916" s="28">
        <f>F3916*D3916</f>
        <v/>
      </c>
      <c r="K3916" s="28">
        <f>G3916*D3916</f>
        <v/>
      </c>
      <c r="L3916" s="28">
        <f>H3916*D3916</f>
        <v/>
      </c>
      <c r="M3916" s="28">
        <f>I3916*D3916</f>
        <v/>
      </c>
    </row>
    <row r="3917">
      <c r="A3917" t="inlineStr">
        <is>
          <t>PRO-01340</t>
        </is>
      </c>
      <c r="B3917" t="inlineStr">
        <is>
          <t>linkedin</t>
        </is>
      </c>
      <c r="C3917" t="n">
        <v>1</v>
      </c>
      <c r="D3917" s="28" t="n">
        <v>58091</v>
      </c>
      <c r="E3917" t="n">
        <v>4</v>
      </c>
      <c r="F3917">
        <f>IF(E3917=1,1,IF(E3917=2,0.5,IF(OR(C3917=1,C3917=E3917),0.4,0.2/(E3917-2))))</f>
        <v/>
      </c>
      <c r="G3917">
        <f>IF(C3917=1,1,0)</f>
        <v/>
      </c>
      <c r="H3917">
        <f>IF(C3917=E3917,1,0)</f>
        <v/>
      </c>
      <c r="I3917">
        <f>1/E3917</f>
        <v/>
      </c>
      <c r="J3917" s="28">
        <f>F3917*D3917</f>
        <v/>
      </c>
      <c r="K3917" s="28">
        <f>G3917*D3917</f>
        <v/>
      </c>
      <c r="L3917" s="28">
        <f>H3917*D3917</f>
        <v/>
      </c>
      <c r="M3917" s="28">
        <f>I3917*D3917</f>
        <v/>
      </c>
    </row>
    <row r="3918">
      <c r="A3918" t="inlineStr">
        <is>
          <t>PRO-01340</t>
        </is>
      </c>
      <c r="B3918" t="inlineStr">
        <is>
          <t>programmatic</t>
        </is>
      </c>
      <c r="C3918" t="n">
        <v>2</v>
      </c>
      <c r="D3918" s="28" t="n">
        <v>58091</v>
      </c>
      <c r="E3918" t="n">
        <v>4</v>
      </c>
      <c r="F3918">
        <f>IF(E3918=1,1,IF(E3918=2,0.5,IF(OR(C3918=1,C3918=E3918),0.4,0.2/(E3918-2))))</f>
        <v/>
      </c>
      <c r="G3918">
        <f>IF(C3918=1,1,0)</f>
        <v/>
      </c>
      <c r="H3918">
        <f>IF(C3918=E3918,1,0)</f>
        <v/>
      </c>
      <c r="I3918">
        <f>1/E3918</f>
        <v/>
      </c>
      <c r="J3918" s="28">
        <f>F3918*D3918</f>
        <v/>
      </c>
      <c r="K3918" s="28">
        <f>G3918*D3918</f>
        <v/>
      </c>
      <c r="L3918" s="28">
        <f>H3918*D3918</f>
        <v/>
      </c>
      <c r="M3918" s="28">
        <f>I3918*D3918</f>
        <v/>
      </c>
    </row>
    <row r="3919">
      <c r="A3919" t="inlineStr">
        <is>
          <t>PRO-01340</t>
        </is>
      </c>
      <c r="B3919" t="inlineStr">
        <is>
          <t>google</t>
        </is>
      </c>
      <c r="C3919" t="n">
        <v>3</v>
      </c>
      <c r="D3919" s="28" t="n">
        <v>58091</v>
      </c>
      <c r="E3919" t="n">
        <v>4</v>
      </c>
      <c r="F3919">
        <f>IF(E3919=1,1,IF(E3919=2,0.5,IF(OR(C3919=1,C3919=E3919),0.4,0.2/(E3919-2))))</f>
        <v/>
      </c>
      <c r="G3919">
        <f>IF(C3919=1,1,0)</f>
        <v/>
      </c>
      <c r="H3919">
        <f>IF(C3919=E3919,1,0)</f>
        <v/>
      </c>
      <c r="I3919">
        <f>1/E3919</f>
        <v/>
      </c>
      <c r="J3919" s="28">
        <f>F3919*D3919</f>
        <v/>
      </c>
      <c r="K3919" s="28">
        <f>G3919*D3919</f>
        <v/>
      </c>
      <c r="L3919" s="28">
        <f>H3919*D3919</f>
        <v/>
      </c>
      <c r="M3919" s="28">
        <f>I3919*D3919</f>
        <v/>
      </c>
    </row>
    <row r="3920">
      <c r="A3920" t="inlineStr">
        <is>
          <t>PRO-01340</t>
        </is>
      </c>
      <c r="B3920" t="inlineStr">
        <is>
          <t>google</t>
        </is>
      </c>
      <c r="C3920" t="n">
        <v>4</v>
      </c>
      <c r="D3920" s="28" t="n">
        <v>58091</v>
      </c>
      <c r="E3920" t="n">
        <v>4</v>
      </c>
      <c r="F3920">
        <f>IF(E3920=1,1,IF(E3920=2,0.5,IF(OR(C3920=1,C3920=E3920),0.4,0.2/(E3920-2))))</f>
        <v/>
      </c>
      <c r="G3920">
        <f>IF(C3920=1,1,0)</f>
        <v/>
      </c>
      <c r="H3920">
        <f>IF(C3920=E3920,1,0)</f>
        <v/>
      </c>
      <c r="I3920">
        <f>1/E3920</f>
        <v/>
      </c>
      <c r="J3920" s="28">
        <f>F3920*D3920</f>
        <v/>
      </c>
      <c r="K3920" s="28">
        <f>G3920*D3920</f>
        <v/>
      </c>
      <c r="L3920" s="28">
        <f>H3920*D3920</f>
        <v/>
      </c>
      <c r="M3920" s="28">
        <f>I3920*D3920</f>
        <v/>
      </c>
    </row>
    <row r="3921">
      <c r="A3921" t="inlineStr">
        <is>
          <t>PRO-01341</t>
        </is>
      </c>
      <c r="B3921" t="inlineStr">
        <is>
          <t>google</t>
        </is>
      </c>
      <c r="C3921" t="n">
        <v>1</v>
      </c>
      <c r="D3921" s="28" t="n">
        <v>0</v>
      </c>
      <c r="E3921" t="n">
        <v>3</v>
      </c>
      <c r="F3921">
        <f>IF(E3921=1,1,IF(E3921=2,0.5,IF(OR(C3921=1,C3921=E3921),0.4,0.2/(E3921-2))))</f>
        <v/>
      </c>
      <c r="G3921">
        <f>IF(C3921=1,1,0)</f>
        <v/>
      </c>
      <c r="H3921">
        <f>IF(C3921=E3921,1,0)</f>
        <v/>
      </c>
      <c r="I3921">
        <f>1/E3921</f>
        <v/>
      </c>
      <c r="J3921" s="28">
        <f>F3921*D3921</f>
        <v/>
      </c>
      <c r="K3921" s="28">
        <f>G3921*D3921</f>
        <v/>
      </c>
      <c r="L3921" s="28">
        <f>H3921*D3921</f>
        <v/>
      </c>
      <c r="M3921" s="28">
        <f>I3921*D3921</f>
        <v/>
      </c>
    </row>
    <row r="3922">
      <c r="A3922" t="inlineStr">
        <is>
          <t>PRO-01341</t>
        </is>
      </c>
      <c r="B3922" t="inlineStr">
        <is>
          <t>linkedin</t>
        </is>
      </c>
      <c r="C3922" t="n">
        <v>2</v>
      </c>
      <c r="D3922" s="28" t="n">
        <v>0</v>
      </c>
      <c r="E3922" t="n">
        <v>3</v>
      </c>
      <c r="F3922">
        <f>IF(E3922=1,1,IF(E3922=2,0.5,IF(OR(C3922=1,C3922=E3922),0.4,0.2/(E3922-2))))</f>
        <v/>
      </c>
      <c r="G3922">
        <f>IF(C3922=1,1,0)</f>
        <v/>
      </c>
      <c r="H3922">
        <f>IF(C3922=E3922,1,0)</f>
        <v/>
      </c>
      <c r="I3922">
        <f>1/E3922</f>
        <v/>
      </c>
      <c r="J3922" s="28">
        <f>F3922*D3922</f>
        <v/>
      </c>
      <c r="K3922" s="28">
        <f>G3922*D3922</f>
        <v/>
      </c>
      <c r="L3922" s="28">
        <f>H3922*D3922</f>
        <v/>
      </c>
      <c r="M3922" s="28">
        <f>I3922*D3922</f>
        <v/>
      </c>
    </row>
    <row r="3923">
      <c r="A3923" t="inlineStr">
        <is>
          <t>PRO-01341</t>
        </is>
      </c>
      <c r="B3923" t="inlineStr">
        <is>
          <t>g2</t>
        </is>
      </c>
      <c r="C3923" t="n">
        <v>3</v>
      </c>
      <c r="D3923" s="28" t="n">
        <v>0</v>
      </c>
      <c r="E3923" t="n">
        <v>3</v>
      </c>
      <c r="F3923">
        <f>IF(E3923=1,1,IF(E3923=2,0.5,IF(OR(C3923=1,C3923=E3923),0.4,0.2/(E3923-2))))</f>
        <v/>
      </c>
      <c r="G3923">
        <f>IF(C3923=1,1,0)</f>
        <v/>
      </c>
      <c r="H3923">
        <f>IF(C3923=E3923,1,0)</f>
        <v/>
      </c>
      <c r="I3923">
        <f>1/E3923</f>
        <v/>
      </c>
      <c r="J3923" s="28">
        <f>F3923*D3923</f>
        <v/>
      </c>
      <c r="K3923" s="28">
        <f>G3923*D3923</f>
        <v/>
      </c>
      <c r="L3923" s="28">
        <f>H3923*D3923</f>
        <v/>
      </c>
      <c r="M3923" s="28">
        <f>I3923*D3923</f>
        <v/>
      </c>
    </row>
    <row r="3924">
      <c r="A3924" t="inlineStr">
        <is>
          <t>PRO-01342</t>
        </is>
      </c>
      <c r="B3924" t="inlineStr">
        <is>
          <t>google</t>
        </is>
      </c>
      <c r="C3924" t="n">
        <v>1</v>
      </c>
      <c r="D3924" s="28" t="n">
        <v>0</v>
      </c>
      <c r="E3924" t="n">
        <v>2</v>
      </c>
      <c r="F3924">
        <f>IF(E3924=1,1,IF(E3924=2,0.5,IF(OR(C3924=1,C3924=E3924),0.4,0.2/(E3924-2))))</f>
        <v/>
      </c>
      <c r="G3924">
        <f>IF(C3924=1,1,0)</f>
        <v/>
      </c>
      <c r="H3924">
        <f>IF(C3924=E3924,1,0)</f>
        <v/>
      </c>
      <c r="I3924">
        <f>1/E3924</f>
        <v/>
      </c>
      <c r="J3924" s="28">
        <f>F3924*D3924</f>
        <v/>
      </c>
      <c r="K3924" s="28">
        <f>G3924*D3924</f>
        <v/>
      </c>
      <c r="L3924" s="28">
        <f>H3924*D3924</f>
        <v/>
      </c>
      <c r="M3924" s="28">
        <f>I3924*D3924</f>
        <v/>
      </c>
    </row>
    <row r="3925">
      <c r="A3925" t="inlineStr">
        <is>
          <t>PRO-01342</t>
        </is>
      </c>
      <c r="B3925" t="inlineStr">
        <is>
          <t>google</t>
        </is>
      </c>
      <c r="C3925" t="n">
        <v>2</v>
      </c>
      <c r="D3925" s="28" t="n">
        <v>0</v>
      </c>
      <c r="E3925" t="n">
        <v>2</v>
      </c>
      <c r="F3925">
        <f>IF(E3925=1,1,IF(E3925=2,0.5,IF(OR(C3925=1,C3925=E3925),0.4,0.2/(E3925-2))))</f>
        <v/>
      </c>
      <c r="G3925">
        <f>IF(C3925=1,1,0)</f>
        <v/>
      </c>
      <c r="H3925">
        <f>IF(C3925=E3925,1,0)</f>
        <v/>
      </c>
      <c r="I3925">
        <f>1/E3925</f>
        <v/>
      </c>
      <c r="J3925" s="28">
        <f>F3925*D3925</f>
        <v/>
      </c>
      <c r="K3925" s="28">
        <f>G3925*D3925</f>
        <v/>
      </c>
      <c r="L3925" s="28">
        <f>H3925*D3925</f>
        <v/>
      </c>
      <c r="M3925" s="28">
        <f>I3925*D3925</f>
        <v/>
      </c>
    </row>
    <row r="3926">
      <c r="A3926" t="inlineStr">
        <is>
          <t>PRO-01343</t>
        </is>
      </c>
      <c r="B3926" t="inlineStr">
        <is>
          <t>google</t>
        </is>
      </c>
      <c r="C3926" t="n">
        <v>1</v>
      </c>
      <c r="D3926" s="28" t="n">
        <v>0</v>
      </c>
      <c r="E3926" t="n">
        <v>2</v>
      </c>
      <c r="F3926">
        <f>IF(E3926=1,1,IF(E3926=2,0.5,IF(OR(C3926=1,C3926=E3926),0.4,0.2/(E3926-2))))</f>
        <v/>
      </c>
      <c r="G3926">
        <f>IF(C3926=1,1,0)</f>
        <v/>
      </c>
      <c r="H3926">
        <f>IF(C3926=E3926,1,0)</f>
        <v/>
      </c>
      <c r="I3926">
        <f>1/E3926</f>
        <v/>
      </c>
      <c r="J3926" s="28">
        <f>F3926*D3926</f>
        <v/>
      </c>
      <c r="K3926" s="28">
        <f>G3926*D3926</f>
        <v/>
      </c>
      <c r="L3926" s="28">
        <f>H3926*D3926</f>
        <v/>
      </c>
      <c r="M3926" s="28">
        <f>I3926*D3926</f>
        <v/>
      </c>
    </row>
    <row r="3927">
      <c r="A3927" t="inlineStr">
        <is>
          <t>PRO-01343</t>
        </is>
      </c>
      <c r="B3927" t="inlineStr">
        <is>
          <t>google</t>
        </is>
      </c>
      <c r="C3927" t="n">
        <v>2</v>
      </c>
      <c r="D3927" s="28" t="n">
        <v>0</v>
      </c>
      <c r="E3927" t="n">
        <v>2</v>
      </c>
      <c r="F3927">
        <f>IF(E3927=1,1,IF(E3927=2,0.5,IF(OR(C3927=1,C3927=E3927),0.4,0.2/(E3927-2))))</f>
        <v/>
      </c>
      <c r="G3927">
        <f>IF(C3927=1,1,0)</f>
        <v/>
      </c>
      <c r="H3927">
        <f>IF(C3927=E3927,1,0)</f>
        <v/>
      </c>
      <c r="I3927">
        <f>1/E3927</f>
        <v/>
      </c>
      <c r="J3927" s="28">
        <f>F3927*D3927</f>
        <v/>
      </c>
      <c r="K3927" s="28">
        <f>G3927*D3927</f>
        <v/>
      </c>
      <c r="L3927" s="28">
        <f>H3927*D3927</f>
        <v/>
      </c>
      <c r="M3927" s="28">
        <f>I3927*D3927</f>
        <v/>
      </c>
    </row>
    <row r="3928">
      <c r="A3928" t="inlineStr">
        <is>
          <t>PRO-01344</t>
        </is>
      </c>
      <c r="B3928" t="inlineStr">
        <is>
          <t>linkedin</t>
        </is>
      </c>
      <c r="C3928" t="n">
        <v>1</v>
      </c>
      <c r="D3928" s="28" t="n">
        <v>0</v>
      </c>
      <c r="E3928" t="n">
        <v>3</v>
      </c>
      <c r="F3928">
        <f>IF(E3928=1,1,IF(E3928=2,0.5,IF(OR(C3928=1,C3928=E3928),0.4,0.2/(E3928-2))))</f>
        <v/>
      </c>
      <c r="G3928">
        <f>IF(C3928=1,1,0)</f>
        <v/>
      </c>
      <c r="H3928">
        <f>IF(C3928=E3928,1,0)</f>
        <v/>
      </c>
      <c r="I3928">
        <f>1/E3928</f>
        <v/>
      </c>
      <c r="J3928" s="28">
        <f>F3928*D3928</f>
        <v/>
      </c>
      <c r="K3928" s="28">
        <f>G3928*D3928</f>
        <v/>
      </c>
      <c r="L3928" s="28">
        <f>H3928*D3928</f>
        <v/>
      </c>
      <c r="M3928" s="28">
        <f>I3928*D3928</f>
        <v/>
      </c>
    </row>
    <row r="3929">
      <c r="A3929" t="inlineStr">
        <is>
          <t>PRO-01344</t>
        </is>
      </c>
      <c r="B3929" t="inlineStr">
        <is>
          <t>programmatic</t>
        </is>
      </c>
      <c r="C3929" t="n">
        <v>2</v>
      </c>
      <c r="D3929" s="28" t="n">
        <v>0</v>
      </c>
      <c r="E3929" t="n">
        <v>3</v>
      </c>
      <c r="F3929">
        <f>IF(E3929=1,1,IF(E3929=2,0.5,IF(OR(C3929=1,C3929=E3929),0.4,0.2/(E3929-2))))</f>
        <v/>
      </c>
      <c r="G3929">
        <f>IF(C3929=1,1,0)</f>
        <v/>
      </c>
      <c r="H3929">
        <f>IF(C3929=E3929,1,0)</f>
        <v/>
      </c>
      <c r="I3929">
        <f>1/E3929</f>
        <v/>
      </c>
      <c r="J3929" s="28">
        <f>F3929*D3929</f>
        <v/>
      </c>
      <c r="K3929" s="28">
        <f>G3929*D3929</f>
        <v/>
      </c>
      <c r="L3929" s="28">
        <f>H3929*D3929</f>
        <v/>
      </c>
      <c r="M3929" s="28">
        <f>I3929*D3929</f>
        <v/>
      </c>
    </row>
    <row r="3930">
      <c r="A3930" t="inlineStr">
        <is>
          <t>PRO-01344</t>
        </is>
      </c>
      <c r="B3930" t="inlineStr">
        <is>
          <t>linkedin</t>
        </is>
      </c>
      <c r="C3930" t="n">
        <v>3</v>
      </c>
      <c r="D3930" s="28" t="n">
        <v>0</v>
      </c>
      <c r="E3930" t="n">
        <v>3</v>
      </c>
      <c r="F3930">
        <f>IF(E3930=1,1,IF(E3930=2,0.5,IF(OR(C3930=1,C3930=E3930),0.4,0.2/(E3930-2))))</f>
        <v/>
      </c>
      <c r="G3930">
        <f>IF(C3930=1,1,0)</f>
        <v/>
      </c>
      <c r="H3930">
        <f>IF(C3930=E3930,1,0)</f>
        <v/>
      </c>
      <c r="I3930">
        <f>1/E3930</f>
        <v/>
      </c>
      <c r="J3930" s="28">
        <f>F3930*D3930</f>
        <v/>
      </c>
      <c r="K3930" s="28">
        <f>G3930*D3930</f>
        <v/>
      </c>
      <c r="L3930" s="28">
        <f>H3930*D3930</f>
        <v/>
      </c>
      <c r="M3930" s="28">
        <f>I3930*D3930</f>
        <v/>
      </c>
    </row>
    <row r="3931">
      <c r="A3931" t="inlineStr">
        <is>
          <t>PRO-01345</t>
        </is>
      </c>
      <c r="B3931" t="inlineStr">
        <is>
          <t>google</t>
        </is>
      </c>
      <c r="C3931" t="n">
        <v>1</v>
      </c>
      <c r="D3931" s="28" t="n">
        <v>0</v>
      </c>
      <c r="E3931" t="n">
        <v>4</v>
      </c>
      <c r="F3931">
        <f>IF(E3931=1,1,IF(E3931=2,0.5,IF(OR(C3931=1,C3931=E3931),0.4,0.2/(E3931-2))))</f>
        <v/>
      </c>
      <c r="G3931">
        <f>IF(C3931=1,1,0)</f>
        <v/>
      </c>
      <c r="H3931">
        <f>IF(C3931=E3931,1,0)</f>
        <v/>
      </c>
      <c r="I3931">
        <f>1/E3931</f>
        <v/>
      </c>
      <c r="J3931" s="28">
        <f>F3931*D3931</f>
        <v/>
      </c>
      <c r="K3931" s="28">
        <f>G3931*D3931</f>
        <v/>
      </c>
      <c r="L3931" s="28">
        <f>H3931*D3931</f>
        <v/>
      </c>
      <c r="M3931" s="28">
        <f>I3931*D3931</f>
        <v/>
      </c>
    </row>
    <row r="3932">
      <c r="A3932" t="inlineStr">
        <is>
          <t>PRO-01345</t>
        </is>
      </c>
      <c r="B3932" t="inlineStr">
        <is>
          <t>programmatic</t>
        </is>
      </c>
      <c r="C3932" t="n">
        <v>2</v>
      </c>
      <c r="D3932" s="28" t="n">
        <v>0</v>
      </c>
      <c r="E3932" t="n">
        <v>4</v>
      </c>
      <c r="F3932">
        <f>IF(E3932=1,1,IF(E3932=2,0.5,IF(OR(C3932=1,C3932=E3932),0.4,0.2/(E3932-2))))</f>
        <v/>
      </c>
      <c r="G3932">
        <f>IF(C3932=1,1,0)</f>
        <v/>
      </c>
      <c r="H3932">
        <f>IF(C3932=E3932,1,0)</f>
        <v/>
      </c>
      <c r="I3932">
        <f>1/E3932</f>
        <v/>
      </c>
      <c r="J3932" s="28">
        <f>F3932*D3932</f>
        <v/>
      </c>
      <c r="K3932" s="28">
        <f>G3932*D3932</f>
        <v/>
      </c>
      <c r="L3932" s="28">
        <f>H3932*D3932</f>
        <v/>
      </c>
      <c r="M3932" s="28">
        <f>I3932*D3932</f>
        <v/>
      </c>
    </row>
    <row r="3933">
      <c r="A3933" t="inlineStr">
        <is>
          <t>PRO-01345</t>
        </is>
      </c>
      <c r="B3933" t="inlineStr">
        <is>
          <t>g2</t>
        </is>
      </c>
      <c r="C3933" t="n">
        <v>3</v>
      </c>
      <c r="D3933" s="28" t="n">
        <v>0</v>
      </c>
      <c r="E3933" t="n">
        <v>4</v>
      </c>
      <c r="F3933">
        <f>IF(E3933=1,1,IF(E3933=2,0.5,IF(OR(C3933=1,C3933=E3933),0.4,0.2/(E3933-2))))</f>
        <v/>
      </c>
      <c r="G3933">
        <f>IF(C3933=1,1,0)</f>
        <v/>
      </c>
      <c r="H3933">
        <f>IF(C3933=E3933,1,0)</f>
        <v/>
      </c>
      <c r="I3933">
        <f>1/E3933</f>
        <v/>
      </c>
      <c r="J3933" s="28">
        <f>F3933*D3933</f>
        <v/>
      </c>
      <c r="K3933" s="28">
        <f>G3933*D3933</f>
        <v/>
      </c>
      <c r="L3933" s="28">
        <f>H3933*D3933</f>
        <v/>
      </c>
      <c r="M3933" s="28">
        <f>I3933*D3933</f>
        <v/>
      </c>
    </row>
    <row r="3934">
      <c r="A3934" t="inlineStr">
        <is>
          <t>PRO-01345</t>
        </is>
      </c>
      <c r="B3934" t="inlineStr">
        <is>
          <t>google</t>
        </is>
      </c>
      <c r="C3934" t="n">
        <v>4</v>
      </c>
      <c r="D3934" s="28" t="n">
        <v>0</v>
      </c>
      <c r="E3934" t="n">
        <v>4</v>
      </c>
      <c r="F3934">
        <f>IF(E3934=1,1,IF(E3934=2,0.5,IF(OR(C3934=1,C3934=E3934),0.4,0.2/(E3934-2))))</f>
        <v/>
      </c>
      <c r="G3934">
        <f>IF(C3934=1,1,0)</f>
        <v/>
      </c>
      <c r="H3934">
        <f>IF(C3934=E3934,1,0)</f>
        <v/>
      </c>
      <c r="I3934">
        <f>1/E3934</f>
        <v/>
      </c>
      <c r="J3934" s="28">
        <f>F3934*D3934</f>
        <v/>
      </c>
      <c r="K3934" s="28">
        <f>G3934*D3934</f>
        <v/>
      </c>
      <c r="L3934" s="28">
        <f>H3934*D3934</f>
        <v/>
      </c>
      <c r="M3934" s="28">
        <f>I3934*D3934</f>
        <v/>
      </c>
    </row>
    <row r="3935">
      <c r="A3935" t="inlineStr">
        <is>
          <t>PRO-01346</t>
        </is>
      </c>
      <c r="B3935" t="inlineStr">
        <is>
          <t>linkedin</t>
        </is>
      </c>
      <c r="C3935" t="n">
        <v>1</v>
      </c>
      <c r="D3935" s="28" t="n">
        <v>0</v>
      </c>
      <c r="E3935" t="n">
        <v>3</v>
      </c>
      <c r="F3935">
        <f>IF(E3935=1,1,IF(E3935=2,0.5,IF(OR(C3935=1,C3935=E3935),0.4,0.2/(E3935-2))))</f>
        <v/>
      </c>
      <c r="G3935">
        <f>IF(C3935=1,1,0)</f>
        <v/>
      </c>
      <c r="H3935">
        <f>IF(C3935=E3935,1,0)</f>
        <v/>
      </c>
      <c r="I3935">
        <f>1/E3935</f>
        <v/>
      </c>
      <c r="J3935" s="28">
        <f>F3935*D3935</f>
        <v/>
      </c>
      <c r="K3935" s="28">
        <f>G3935*D3935</f>
        <v/>
      </c>
      <c r="L3935" s="28">
        <f>H3935*D3935</f>
        <v/>
      </c>
      <c r="M3935" s="28">
        <f>I3935*D3935</f>
        <v/>
      </c>
    </row>
    <row r="3936">
      <c r="A3936" t="inlineStr">
        <is>
          <t>PRO-01346</t>
        </is>
      </c>
      <c r="B3936" t="inlineStr">
        <is>
          <t>google</t>
        </is>
      </c>
      <c r="C3936" t="n">
        <v>2</v>
      </c>
      <c r="D3936" s="28" t="n">
        <v>0</v>
      </c>
      <c r="E3936" t="n">
        <v>3</v>
      </c>
      <c r="F3936">
        <f>IF(E3936=1,1,IF(E3936=2,0.5,IF(OR(C3936=1,C3936=E3936),0.4,0.2/(E3936-2))))</f>
        <v/>
      </c>
      <c r="G3936">
        <f>IF(C3936=1,1,0)</f>
        <v/>
      </c>
      <c r="H3936">
        <f>IF(C3936=E3936,1,0)</f>
        <v/>
      </c>
      <c r="I3936">
        <f>1/E3936</f>
        <v/>
      </c>
      <c r="J3936" s="28">
        <f>F3936*D3936</f>
        <v/>
      </c>
      <c r="K3936" s="28">
        <f>G3936*D3936</f>
        <v/>
      </c>
      <c r="L3936" s="28">
        <f>H3936*D3936</f>
        <v/>
      </c>
      <c r="M3936" s="28">
        <f>I3936*D3936</f>
        <v/>
      </c>
    </row>
    <row r="3937">
      <c r="A3937" t="inlineStr">
        <is>
          <t>PRO-01346</t>
        </is>
      </c>
      <c r="B3937" t="inlineStr">
        <is>
          <t>g2</t>
        </is>
      </c>
      <c r="C3937" t="n">
        <v>3</v>
      </c>
      <c r="D3937" s="28" t="n">
        <v>0</v>
      </c>
      <c r="E3937" t="n">
        <v>3</v>
      </c>
      <c r="F3937">
        <f>IF(E3937=1,1,IF(E3937=2,0.5,IF(OR(C3937=1,C3937=E3937),0.4,0.2/(E3937-2))))</f>
        <v/>
      </c>
      <c r="G3937">
        <f>IF(C3937=1,1,0)</f>
        <v/>
      </c>
      <c r="H3937">
        <f>IF(C3937=E3937,1,0)</f>
        <v/>
      </c>
      <c r="I3937">
        <f>1/E3937</f>
        <v/>
      </c>
      <c r="J3937" s="28">
        <f>F3937*D3937</f>
        <v/>
      </c>
      <c r="K3937" s="28">
        <f>G3937*D3937</f>
        <v/>
      </c>
      <c r="L3937" s="28">
        <f>H3937*D3937</f>
        <v/>
      </c>
      <c r="M3937" s="28">
        <f>I3937*D3937</f>
        <v/>
      </c>
    </row>
    <row r="3938">
      <c r="A3938" t="inlineStr">
        <is>
          <t>PRO-01347</t>
        </is>
      </c>
      <c r="B3938" t="inlineStr">
        <is>
          <t>google</t>
        </is>
      </c>
      <c r="C3938" t="n">
        <v>1</v>
      </c>
      <c r="D3938" s="28" t="n">
        <v>0</v>
      </c>
      <c r="E3938" t="n">
        <v>3</v>
      </c>
      <c r="F3938">
        <f>IF(E3938=1,1,IF(E3938=2,0.5,IF(OR(C3938=1,C3938=E3938),0.4,0.2/(E3938-2))))</f>
        <v/>
      </c>
      <c r="G3938">
        <f>IF(C3938=1,1,0)</f>
        <v/>
      </c>
      <c r="H3938">
        <f>IF(C3938=E3938,1,0)</f>
        <v/>
      </c>
      <c r="I3938">
        <f>1/E3938</f>
        <v/>
      </c>
      <c r="J3938" s="28">
        <f>F3938*D3938</f>
        <v/>
      </c>
      <c r="K3938" s="28">
        <f>G3938*D3938</f>
        <v/>
      </c>
      <c r="L3938" s="28">
        <f>H3938*D3938</f>
        <v/>
      </c>
      <c r="M3938" s="28">
        <f>I3938*D3938</f>
        <v/>
      </c>
    </row>
    <row r="3939">
      <c r="A3939" t="inlineStr">
        <is>
          <t>PRO-01347</t>
        </is>
      </c>
      <c r="B3939" t="inlineStr">
        <is>
          <t>google</t>
        </is>
      </c>
      <c r="C3939" t="n">
        <v>2</v>
      </c>
      <c r="D3939" s="28" t="n">
        <v>0</v>
      </c>
      <c r="E3939" t="n">
        <v>3</v>
      </c>
      <c r="F3939">
        <f>IF(E3939=1,1,IF(E3939=2,0.5,IF(OR(C3939=1,C3939=E3939),0.4,0.2/(E3939-2))))</f>
        <v/>
      </c>
      <c r="G3939">
        <f>IF(C3939=1,1,0)</f>
        <v/>
      </c>
      <c r="H3939">
        <f>IF(C3939=E3939,1,0)</f>
        <v/>
      </c>
      <c r="I3939">
        <f>1/E3939</f>
        <v/>
      </c>
      <c r="J3939" s="28">
        <f>F3939*D3939</f>
        <v/>
      </c>
      <c r="K3939" s="28">
        <f>G3939*D3939</f>
        <v/>
      </c>
      <c r="L3939" s="28">
        <f>H3939*D3939</f>
        <v/>
      </c>
      <c r="M3939" s="28">
        <f>I3939*D3939</f>
        <v/>
      </c>
    </row>
    <row r="3940">
      <c r="A3940" t="inlineStr">
        <is>
          <t>PRO-01347</t>
        </is>
      </c>
      <c r="B3940" t="inlineStr">
        <is>
          <t>linkedin</t>
        </is>
      </c>
      <c r="C3940" t="n">
        <v>3</v>
      </c>
      <c r="D3940" s="28" t="n">
        <v>0</v>
      </c>
      <c r="E3940" t="n">
        <v>3</v>
      </c>
      <c r="F3940">
        <f>IF(E3940=1,1,IF(E3940=2,0.5,IF(OR(C3940=1,C3940=E3940),0.4,0.2/(E3940-2))))</f>
        <v/>
      </c>
      <c r="G3940">
        <f>IF(C3940=1,1,0)</f>
        <v/>
      </c>
      <c r="H3940">
        <f>IF(C3940=E3940,1,0)</f>
        <v/>
      </c>
      <c r="I3940">
        <f>1/E3940</f>
        <v/>
      </c>
      <c r="J3940" s="28">
        <f>F3940*D3940</f>
        <v/>
      </c>
      <c r="K3940" s="28">
        <f>G3940*D3940</f>
        <v/>
      </c>
      <c r="L3940" s="28">
        <f>H3940*D3940</f>
        <v/>
      </c>
      <c r="M3940" s="28">
        <f>I3940*D3940</f>
        <v/>
      </c>
    </row>
    <row r="3941">
      <c r="A3941" t="inlineStr">
        <is>
          <t>PRO-01348</t>
        </is>
      </c>
      <c r="B3941" t="inlineStr">
        <is>
          <t>google</t>
        </is>
      </c>
      <c r="C3941" t="n">
        <v>1</v>
      </c>
      <c r="D3941" s="28" t="n">
        <v>0</v>
      </c>
      <c r="E3941" t="n">
        <v>3</v>
      </c>
      <c r="F3941">
        <f>IF(E3941=1,1,IF(E3941=2,0.5,IF(OR(C3941=1,C3941=E3941),0.4,0.2/(E3941-2))))</f>
        <v/>
      </c>
      <c r="G3941">
        <f>IF(C3941=1,1,0)</f>
        <v/>
      </c>
      <c r="H3941">
        <f>IF(C3941=E3941,1,0)</f>
        <v/>
      </c>
      <c r="I3941">
        <f>1/E3941</f>
        <v/>
      </c>
      <c r="J3941" s="28">
        <f>F3941*D3941</f>
        <v/>
      </c>
      <c r="K3941" s="28">
        <f>G3941*D3941</f>
        <v/>
      </c>
      <c r="L3941" s="28">
        <f>H3941*D3941</f>
        <v/>
      </c>
      <c r="M3941" s="28">
        <f>I3941*D3941</f>
        <v/>
      </c>
    </row>
    <row r="3942">
      <c r="A3942" t="inlineStr">
        <is>
          <t>PRO-01348</t>
        </is>
      </c>
      <c r="B3942" t="inlineStr">
        <is>
          <t>g2</t>
        </is>
      </c>
      <c r="C3942" t="n">
        <v>2</v>
      </c>
      <c r="D3942" s="28" t="n">
        <v>0</v>
      </c>
      <c r="E3942" t="n">
        <v>3</v>
      </c>
      <c r="F3942">
        <f>IF(E3942=1,1,IF(E3942=2,0.5,IF(OR(C3942=1,C3942=E3942),0.4,0.2/(E3942-2))))</f>
        <v/>
      </c>
      <c r="G3942">
        <f>IF(C3942=1,1,0)</f>
        <v/>
      </c>
      <c r="H3942">
        <f>IF(C3942=E3942,1,0)</f>
        <v/>
      </c>
      <c r="I3942">
        <f>1/E3942</f>
        <v/>
      </c>
      <c r="J3942" s="28">
        <f>F3942*D3942</f>
        <v/>
      </c>
      <c r="K3942" s="28">
        <f>G3942*D3942</f>
        <v/>
      </c>
      <c r="L3942" s="28">
        <f>H3942*D3942</f>
        <v/>
      </c>
      <c r="M3942" s="28">
        <f>I3942*D3942</f>
        <v/>
      </c>
    </row>
    <row r="3943">
      <c r="A3943" t="inlineStr">
        <is>
          <t>PRO-01348</t>
        </is>
      </c>
      <c r="B3943" t="inlineStr">
        <is>
          <t>programmatic</t>
        </is>
      </c>
      <c r="C3943" t="n">
        <v>3</v>
      </c>
      <c r="D3943" s="28" t="n">
        <v>0</v>
      </c>
      <c r="E3943" t="n">
        <v>3</v>
      </c>
      <c r="F3943">
        <f>IF(E3943=1,1,IF(E3943=2,0.5,IF(OR(C3943=1,C3943=E3943),0.4,0.2/(E3943-2))))</f>
        <v/>
      </c>
      <c r="G3943">
        <f>IF(C3943=1,1,0)</f>
        <v/>
      </c>
      <c r="H3943">
        <f>IF(C3943=E3943,1,0)</f>
        <v/>
      </c>
      <c r="I3943">
        <f>1/E3943</f>
        <v/>
      </c>
      <c r="J3943" s="28">
        <f>F3943*D3943</f>
        <v/>
      </c>
      <c r="K3943" s="28">
        <f>G3943*D3943</f>
        <v/>
      </c>
      <c r="L3943" s="28">
        <f>H3943*D3943</f>
        <v/>
      </c>
      <c r="M3943" s="28">
        <f>I3943*D3943</f>
        <v/>
      </c>
    </row>
    <row r="3944">
      <c r="A3944" t="inlineStr">
        <is>
          <t>PRO-01349</t>
        </is>
      </c>
      <c r="B3944" t="inlineStr">
        <is>
          <t>linkedin</t>
        </is>
      </c>
      <c r="C3944" t="n">
        <v>1</v>
      </c>
      <c r="D3944" s="28" t="n">
        <v>0</v>
      </c>
      <c r="E3944" t="n">
        <v>3</v>
      </c>
      <c r="F3944">
        <f>IF(E3944=1,1,IF(E3944=2,0.5,IF(OR(C3944=1,C3944=E3944),0.4,0.2/(E3944-2))))</f>
        <v/>
      </c>
      <c r="G3944">
        <f>IF(C3944=1,1,0)</f>
        <v/>
      </c>
      <c r="H3944">
        <f>IF(C3944=E3944,1,0)</f>
        <v/>
      </c>
      <c r="I3944">
        <f>1/E3944</f>
        <v/>
      </c>
      <c r="J3944" s="28">
        <f>F3944*D3944</f>
        <v/>
      </c>
      <c r="K3944" s="28">
        <f>G3944*D3944</f>
        <v/>
      </c>
      <c r="L3944" s="28">
        <f>H3944*D3944</f>
        <v/>
      </c>
      <c r="M3944" s="28">
        <f>I3944*D3944</f>
        <v/>
      </c>
    </row>
    <row r="3945">
      <c r="A3945" t="inlineStr">
        <is>
          <t>PRO-01349</t>
        </is>
      </c>
      <c r="B3945" t="inlineStr">
        <is>
          <t>google</t>
        </is>
      </c>
      <c r="C3945" t="n">
        <v>2</v>
      </c>
      <c r="D3945" s="28" t="n">
        <v>0</v>
      </c>
      <c r="E3945" t="n">
        <v>3</v>
      </c>
      <c r="F3945">
        <f>IF(E3945=1,1,IF(E3945=2,0.5,IF(OR(C3945=1,C3945=E3945),0.4,0.2/(E3945-2))))</f>
        <v/>
      </c>
      <c r="G3945">
        <f>IF(C3945=1,1,0)</f>
        <v/>
      </c>
      <c r="H3945">
        <f>IF(C3945=E3945,1,0)</f>
        <v/>
      </c>
      <c r="I3945">
        <f>1/E3945</f>
        <v/>
      </c>
      <c r="J3945" s="28">
        <f>F3945*D3945</f>
        <v/>
      </c>
      <c r="K3945" s="28">
        <f>G3945*D3945</f>
        <v/>
      </c>
      <c r="L3945" s="28">
        <f>H3945*D3945</f>
        <v/>
      </c>
      <c r="M3945" s="28">
        <f>I3945*D3945</f>
        <v/>
      </c>
    </row>
    <row r="3946">
      <c r="A3946" t="inlineStr">
        <is>
          <t>PRO-01349</t>
        </is>
      </c>
      <c r="B3946" t="inlineStr">
        <is>
          <t>google</t>
        </is>
      </c>
      <c r="C3946" t="n">
        <v>3</v>
      </c>
      <c r="D3946" s="28" t="n">
        <v>0</v>
      </c>
      <c r="E3946" t="n">
        <v>3</v>
      </c>
      <c r="F3946">
        <f>IF(E3946=1,1,IF(E3946=2,0.5,IF(OR(C3946=1,C3946=E3946),0.4,0.2/(E3946-2))))</f>
        <v/>
      </c>
      <c r="G3946">
        <f>IF(C3946=1,1,0)</f>
        <v/>
      </c>
      <c r="H3946">
        <f>IF(C3946=E3946,1,0)</f>
        <v/>
      </c>
      <c r="I3946">
        <f>1/E3946</f>
        <v/>
      </c>
      <c r="J3946" s="28">
        <f>F3946*D3946</f>
        <v/>
      </c>
      <c r="K3946" s="28">
        <f>G3946*D3946</f>
        <v/>
      </c>
      <c r="L3946" s="28">
        <f>H3946*D3946</f>
        <v/>
      </c>
      <c r="M3946" s="28">
        <f>I3946*D3946</f>
        <v/>
      </c>
    </row>
    <row r="3947">
      <c r="A3947" t="inlineStr">
        <is>
          <t>PRO-01350</t>
        </is>
      </c>
      <c r="B3947" t="inlineStr">
        <is>
          <t>google</t>
        </is>
      </c>
      <c r="C3947" t="n">
        <v>1</v>
      </c>
      <c r="D3947" s="28" t="n">
        <v>0</v>
      </c>
      <c r="E3947" t="n">
        <v>4</v>
      </c>
      <c r="F3947">
        <f>IF(E3947=1,1,IF(E3947=2,0.5,IF(OR(C3947=1,C3947=E3947),0.4,0.2/(E3947-2))))</f>
        <v/>
      </c>
      <c r="G3947">
        <f>IF(C3947=1,1,0)</f>
        <v/>
      </c>
      <c r="H3947">
        <f>IF(C3947=E3947,1,0)</f>
        <v/>
      </c>
      <c r="I3947">
        <f>1/E3947</f>
        <v/>
      </c>
      <c r="J3947" s="28">
        <f>F3947*D3947</f>
        <v/>
      </c>
      <c r="K3947" s="28">
        <f>G3947*D3947</f>
        <v/>
      </c>
      <c r="L3947" s="28">
        <f>H3947*D3947</f>
        <v/>
      </c>
      <c r="M3947" s="28">
        <f>I3947*D3947</f>
        <v/>
      </c>
    </row>
    <row r="3948">
      <c r="A3948" t="inlineStr">
        <is>
          <t>PRO-01350</t>
        </is>
      </c>
      <c r="B3948" t="inlineStr">
        <is>
          <t>g2</t>
        </is>
      </c>
      <c r="C3948" t="n">
        <v>2</v>
      </c>
      <c r="D3948" s="28" t="n">
        <v>0</v>
      </c>
      <c r="E3948" t="n">
        <v>4</v>
      </c>
      <c r="F3948">
        <f>IF(E3948=1,1,IF(E3948=2,0.5,IF(OR(C3948=1,C3948=E3948),0.4,0.2/(E3948-2))))</f>
        <v/>
      </c>
      <c r="G3948">
        <f>IF(C3948=1,1,0)</f>
        <v/>
      </c>
      <c r="H3948">
        <f>IF(C3948=E3948,1,0)</f>
        <v/>
      </c>
      <c r="I3948">
        <f>1/E3948</f>
        <v/>
      </c>
      <c r="J3948" s="28">
        <f>F3948*D3948</f>
        <v/>
      </c>
      <c r="K3948" s="28">
        <f>G3948*D3948</f>
        <v/>
      </c>
      <c r="L3948" s="28">
        <f>H3948*D3948</f>
        <v/>
      </c>
      <c r="M3948" s="28">
        <f>I3948*D3948</f>
        <v/>
      </c>
    </row>
    <row r="3949">
      <c r="A3949" t="inlineStr">
        <is>
          <t>PRO-01350</t>
        </is>
      </c>
      <c r="B3949" t="inlineStr">
        <is>
          <t>programmatic</t>
        </is>
      </c>
      <c r="C3949" t="n">
        <v>3</v>
      </c>
      <c r="D3949" s="28" t="n">
        <v>0</v>
      </c>
      <c r="E3949" t="n">
        <v>4</v>
      </c>
      <c r="F3949">
        <f>IF(E3949=1,1,IF(E3949=2,0.5,IF(OR(C3949=1,C3949=E3949),0.4,0.2/(E3949-2))))</f>
        <v/>
      </c>
      <c r="G3949">
        <f>IF(C3949=1,1,0)</f>
        <v/>
      </c>
      <c r="H3949">
        <f>IF(C3949=E3949,1,0)</f>
        <v/>
      </c>
      <c r="I3949">
        <f>1/E3949</f>
        <v/>
      </c>
      <c r="J3949" s="28">
        <f>F3949*D3949</f>
        <v/>
      </c>
      <c r="K3949" s="28">
        <f>G3949*D3949</f>
        <v/>
      </c>
      <c r="L3949" s="28">
        <f>H3949*D3949</f>
        <v/>
      </c>
      <c r="M3949" s="28">
        <f>I3949*D3949</f>
        <v/>
      </c>
    </row>
    <row r="3950">
      <c r="A3950" t="inlineStr">
        <is>
          <t>PRO-01350</t>
        </is>
      </c>
      <c r="B3950" t="inlineStr">
        <is>
          <t>google</t>
        </is>
      </c>
      <c r="C3950" t="n">
        <v>4</v>
      </c>
      <c r="D3950" s="28" t="n">
        <v>0</v>
      </c>
      <c r="E3950" t="n">
        <v>4</v>
      </c>
      <c r="F3950">
        <f>IF(E3950=1,1,IF(E3950=2,0.5,IF(OR(C3950=1,C3950=E3950),0.4,0.2/(E3950-2))))</f>
        <v/>
      </c>
      <c r="G3950">
        <f>IF(C3950=1,1,0)</f>
        <v/>
      </c>
      <c r="H3950">
        <f>IF(C3950=E3950,1,0)</f>
        <v/>
      </c>
      <c r="I3950">
        <f>1/E3950</f>
        <v/>
      </c>
      <c r="J3950" s="28">
        <f>F3950*D3950</f>
        <v/>
      </c>
      <c r="K3950" s="28">
        <f>G3950*D3950</f>
        <v/>
      </c>
      <c r="L3950" s="28">
        <f>H3950*D3950</f>
        <v/>
      </c>
      <c r="M3950" s="28">
        <f>I3950*D3950</f>
        <v/>
      </c>
    </row>
    <row r="3951">
      <c r="A3951" t="inlineStr">
        <is>
          <t>PRO-01351</t>
        </is>
      </c>
      <c r="B3951" t="inlineStr">
        <is>
          <t>linkedin</t>
        </is>
      </c>
      <c r="C3951" t="n">
        <v>1</v>
      </c>
      <c r="D3951" s="28" t="n">
        <v>46253</v>
      </c>
      <c r="E3951" t="n">
        <v>4</v>
      </c>
      <c r="F3951">
        <f>IF(E3951=1,1,IF(E3951=2,0.5,IF(OR(C3951=1,C3951=E3951),0.4,0.2/(E3951-2))))</f>
        <v/>
      </c>
      <c r="G3951">
        <f>IF(C3951=1,1,0)</f>
        <v/>
      </c>
      <c r="H3951">
        <f>IF(C3951=E3951,1,0)</f>
        <v/>
      </c>
      <c r="I3951">
        <f>1/E3951</f>
        <v/>
      </c>
      <c r="J3951" s="28">
        <f>F3951*D3951</f>
        <v/>
      </c>
      <c r="K3951" s="28">
        <f>G3951*D3951</f>
        <v/>
      </c>
      <c r="L3951" s="28">
        <f>H3951*D3951</f>
        <v/>
      </c>
      <c r="M3951" s="28">
        <f>I3951*D3951</f>
        <v/>
      </c>
    </row>
    <row r="3952">
      <c r="A3952" t="inlineStr">
        <is>
          <t>PRO-01351</t>
        </is>
      </c>
      <c r="B3952" t="inlineStr">
        <is>
          <t>google</t>
        </is>
      </c>
      <c r="C3952" t="n">
        <v>2</v>
      </c>
      <c r="D3952" s="28" t="n">
        <v>46253</v>
      </c>
      <c r="E3952" t="n">
        <v>4</v>
      </c>
      <c r="F3952">
        <f>IF(E3952=1,1,IF(E3952=2,0.5,IF(OR(C3952=1,C3952=E3952),0.4,0.2/(E3952-2))))</f>
        <v/>
      </c>
      <c r="G3952">
        <f>IF(C3952=1,1,0)</f>
        <v/>
      </c>
      <c r="H3952">
        <f>IF(C3952=E3952,1,0)</f>
        <v/>
      </c>
      <c r="I3952">
        <f>1/E3952</f>
        <v/>
      </c>
      <c r="J3952" s="28">
        <f>F3952*D3952</f>
        <v/>
      </c>
      <c r="K3952" s="28">
        <f>G3952*D3952</f>
        <v/>
      </c>
      <c r="L3952" s="28">
        <f>H3952*D3952</f>
        <v/>
      </c>
      <c r="M3952" s="28">
        <f>I3952*D3952</f>
        <v/>
      </c>
    </row>
    <row r="3953">
      <c r="A3953" t="inlineStr">
        <is>
          <t>PRO-01351</t>
        </is>
      </c>
      <c r="B3953" t="inlineStr">
        <is>
          <t>g2</t>
        </is>
      </c>
      <c r="C3953" t="n">
        <v>3</v>
      </c>
      <c r="D3953" s="28" t="n">
        <v>46253</v>
      </c>
      <c r="E3953" t="n">
        <v>4</v>
      </c>
      <c r="F3953">
        <f>IF(E3953=1,1,IF(E3953=2,0.5,IF(OR(C3953=1,C3953=E3953),0.4,0.2/(E3953-2))))</f>
        <v/>
      </c>
      <c r="G3953">
        <f>IF(C3953=1,1,0)</f>
        <v/>
      </c>
      <c r="H3953">
        <f>IF(C3953=E3953,1,0)</f>
        <v/>
      </c>
      <c r="I3953">
        <f>1/E3953</f>
        <v/>
      </c>
      <c r="J3953" s="28">
        <f>F3953*D3953</f>
        <v/>
      </c>
      <c r="K3953" s="28">
        <f>G3953*D3953</f>
        <v/>
      </c>
      <c r="L3953" s="28">
        <f>H3953*D3953</f>
        <v/>
      </c>
      <c r="M3953" s="28">
        <f>I3953*D3953</f>
        <v/>
      </c>
    </row>
    <row r="3954">
      <c r="A3954" t="inlineStr">
        <is>
          <t>PRO-01351</t>
        </is>
      </c>
      <c r="B3954" t="inlineStr">
        <is>
          <t>google</t>
        </is>
      </c>
      <c r="C3954" t="n">
        <v>4</v>
      </c>
      <c r="D3954" s="28" t="n">
        <v>46253</v>
      </c>
      <c r="E3954" t="n">
        <v>4</v>
      </c>
      <c r="F3954">
        <f>IF(E3954=1,1,IF(E3954=2,0.5,IF(OR(C3954=1,C3954=E3954),0.4,0.2/(E3954-2))))</f>
        <v/>
      </c>
      <c r="G3954">
        <f>IF(C3954=1,1,0)</f>
        <v/>
      </c>
      <c r="H3954">
        <f>IF(C3954=E3954,1,0)</f>
        <v/>
      </c>
      <c r="I3954">
        <f>1/E3954</f>
        <v/>
      </c>
      <c r="J3954" s="28">
        <f>F3954*D3954</f>
        <v/>
      </c>
      <c r="K3954" s="28">
        <f>G3954*D3954</f>
        <v/>
      </c>
      <c r="L3954" s="28">
        <f>H3954*D3954</f>
        <v/>
      </c>
      <c r="M3954" s="28">
        <f>I3954*D3954</f>
        <v/>
      </c>
    </row>
    <row r="3955">
      <c r="A3955" t="inlineStr">
        <is>
          <t>PRO-01352</t>
        </is>
      </c>
      <c r="B3955" t="inlineStr">
        <is>
          <t>google</t>
        </is>
      </c>
      <c r="C3955" t="n">
        <v>1</v>
      </c>
      <c r="D3955" s="28" t="n">
        <v>0</v>
      </c>
      <c r="E3955" t="n">
        <v>3</v>
      </c>
      <c r="F3955">
        <f>IF(E3955=1,1,IF(E3955=2,0.5,IF(OR(C3955=1,C3955=E3955),0.4,0.2/(E3955-2))))</f>
        <v/>
      </c>
      <c r="G3955">
        <f>IF(C3955=1,1,0)</f>
        <v/>
      </c>
      <c r="H3955">
        <f>IF(C3955=E3955,1,0)</f>
        <v/>
      </c>
      <c r="I3955">
        <f>1/E3955</f>
        <v/>
      </c>
      <c r="J3955" s="28">
        <f>F3955*D3955</f>
        <v/>
      </c>
      <c r="K3955" s="28">
        <f>G3955*D3955</f>
        <v/>
      </c>
      <c r="L3955" s="28">
        <f>H3955*D3955</f>
        <v/>
      </c>
      <c r="M3955" s="28">
        <f>I3955*D3955</f>
        <v/>
      </c>
    </row>
    <row r="3956">
      <c r="A3956" t="inlineStr">
        <is>
          <t>PRO-01352</t>
        </is>
      </c>
      <c r="B3956" t="inlineStr">
        <is>
          <t>g2</t>
        </is>
      </c>
      <c r="C3956" t="n">
        <v>2</v>
      </c>
      <c r="D3956" s="28" t="n">
        <v>0</v>
      </c>
      <c r="E3956" t="n">
        <v>3</v>
      </c>
      <c r="F3956">
        <f>IF(E3956=1,1,IF(E3956=2,0.5,IF(OR(C3956=1,C3956=E3956),0.4,0.2/(E3956-2))))</f>
        <v/>
      </c>
      <c r="G3956">
        <f>IF(C3956=1,1,0)</f>
        <v/>
      </c>
      <c r="H3956">
        <f>IF(C3956=E3956,1,0)</f>
        <v/>
      </c>
      <c r="I3956">
        <f>1/E3956</f>
        <v/>
      </c>
      <c r="J3956" s="28">
        <f>F3956*D3956</f>
        <v/>
      </c>
      <c r="K3956" s="28">
        <f>G3956*D3956</f>
        <v/>
      </c>
      <c r="L3956" s="28">
        <f>H3956*D3956</f>
        <v/>
      </c>
      <c r="M3956" s="28">
        <f>I3956*D3956</f>
        <v/>
      </c>
    </row>
    <row r="3957">
      <c r="A3957" t="inlineStr">
        <is>
          <t>PRO-01352</t>
        </is>
      </c>
      <c r="B3957" t="inlineStr">
        <is>
          <t>linkedin</t>
        </is>
      </c>
      <c r="C3957" t="n">
        <v>3</v>
      </c>
      <c r="D3957" s="28" t="n">
        <v>0</v>
      </c>
      <c r="E3957" t="n">
        <v>3</v>
      </c>
      <c r="F3957">
        <f>IF(E3957=1,1,IF(E3957=2,0.5,IF(OR(C3957=1,C3957=E3957),0.4,0.2/(E3957-2))))</f>
        <v/>
      </c>
      <c r="G3957">
        <f>IF(C3957=1,1,0)</f>
        <v/>
      </c>
      <c r="H3957">
        <f>IF(C3957=E3957,1,0)</f>
        <v/>
      </c>
      <c r="I3957">
        <f>1/E3957</f>
        <v/>
      </c>
      <c r="J3957" s="28">
        <f>F3957*D3957</f>
        <v/>
      </c>
      <c r="K3957" s="28">
        <f>G3957*D3957</f>
        <v/>
      </c>
      <c r="L3957" s="28">
        <f>H3957*D3957</f>
        <v/>
      </c>
      <c r="M3957" s="28">
        <f>I3957*D3957</f>
        <v/>
      </c>
    </row>
    <row r="3958">
      <c r="A3958" t="inlineStr">
        <is>
          <t>PRO-01353</t>
        </is>
      </c>
      <c r="B3958" t="inlineStr">
        <is>
          <t>linkedin</t>
        </is>
      </c>
      <c r="C3958" t="n">
        <v>1</v>
      </c>
      <c r="D3958" s="28" t="n">
        <v>0</v>
      </c>
      <c r="E3958" t="n">
        <v>3</v>
      </c>
      <c r="F3958">
        <f>IF(E3958=1,1,IF(E3958=2,0.5,IF(OR(C3958=1,C3958=E3958),0.4,0.2/(E3958-2))))</f>
        <v/>
      </c>
      <c r="G3958">
        <f>IF(C3958=1,1,0)</f>
        <v/>
      </c>
      <c r="H3958">
        <f>IF(C3958=E3958,1,0)</f>
        <v/>
      </c>
      <c r="I3958">
        <f>1/E3958</f>
        <v/>
      </c>
      <c r="J3958" s="28">
        <f>F3958*D3958</f>
        <v/>
      </c>
      <c r="K3958" s="28">
        <f>G3958*D3958</f>
        <v/>
      </c>
      <c r="L3958" s="28">
        <f>H3958*D3958</f>
        <v/>
      </c>
      <c r="M3958" s="28">
        <f>I3958*D3958</f>
        <v/>
      </c>
    </row>
    <row r="3959">
      <c r="A3959" t="inlineStr">
        <is>
          <t>PRO-01353</t>
        </is>
      </c>
      <c r="B3959" t="inlineStr">
        <is>
          <t>linkedin</t>
        </is>
      </c>
      <c r="C3959" t="n">
        <v>2</v>
      </c>
      <c r="D3959" s="28" t="n">
        <v>0</v>
      </c>
      <c r="E3959" t="n">
        <v>3</v>
      </c>
      <c r="F3959">
        <f>IF(E3959=1,1,IF(E3959=2,0.5,IF(OR(C3959=1,C3959=E3959),0.4,0.2/(E3959-2))))</f>
        <v/>
      </c>
      <c r="G3959">
        <f>IF(C3959=1,1,0)</f>
        <v/>
      </c>
      <c r="H3959">
        <f>IF(C3959=E3959,1,0)</f>
        <v/>
      </c>
      <c r="I3959">
        <f>1/E3959</f>
        <v/>
      </c>
      <c r="J3959" s="28">
        <f>F3959*D3959</f>
        <v/>
      </c>
      <c r="K3959" s="28">
        <f>G3959*D3959</f>
        <v/>
      </c>
      <c r="L3959" s="28">
        <f>H3959*D3959</f>
        <v/>
      </c>
      <c r="M3959" s="28">
        <f>I3959*D3959</f>
        <v/>
      </c>
    </row>
    <row r="3960">
      <c r="A3960" t="inlineStr">
        <is>
          <t>PRO-01353</t>
        </is>
      </c>
      <c r="B3960" t="inlineStr">
        <is>
          <t>google</t>
        </is>
      </c>
      <c r="C3960" t="n">
        <v>3</v>
      </c>
      <c r="D3960" s="28" t="n">
        <v>0</v>
      </c>
      <c r="E3960" t="n">
        <v>3</v>
      </c>
      <c r="F3960">
        <f>IF(E3960=1,1,IF(E3960=2,0.5,IF(OR(C3960=1,C3960=E3960),0.4,0.2/(E3960-2))))</f>
        <v/>
      </c>
      <c r="G3960">
        <f>IF(C3960=1,1,0)</f>
        <v/>
      </c>
      <c r="H3960">
        <f>IF(C3960=E3960,1,0)</f>
        <v/>
      </c>
      <c r="I3960">
        <f>1/E3960</f>
        <v/>
      </c>
      <c r="J3960" s="28">
        <f>F3960*D3960</f>
        <v/>
      </c>
      <c r="K3960" s="28">
        <f>G3960*D3960</f>
        <v/>
      </c>
      <c r="L3960" s="28">
        <f>H3960*D3960</f>
        <v/>
      </c>
      <c r="M3960" s="28">
        <f>I3960*D3960</f>
        <v/>
      </c>
    </row>
    <row r="3961">
      <c r="A3961" t="inlineStr">
        <is>
          <t>PRO-01354</t>
        </is>
      </c>
      <c r="B3961" t="inlineStr">
        <is>
          <t>google</t>
        </is>
      </c>
      <c r="C3961" t="n">
        <v>1</v>
      </c>
      <c r="D3961" s="28" t="n">
        <v>0</v>
      </c>
      <c r="E3961" t="n">
        <v>3</v>
      </c>
      <c r="F3961">
        <f>IF(E3961=1,1,IF(E3961=2,0.5,IF(OR(C3961=1,C3961=E3961),0.4,0.2/(E3961-2))))</f>
        <v/>
      </c>
      <c r="G3961">
        <f>IF(C3961=1,1,0)</f>
        <v/>
      </c>
      <c r="H3961">
        <f>IF(C3961=E3961,1,0)</f>
        <v/>
      </c>
      <c r="I3961">
        <f>1/E3961</f>
        <v/>
      </c>
      <c r="J3961" s="28">
        <f>F3961*D3961</f>
        <v/>
      </c>
      <c r="K3961" s="28">
        <f>G3961*D3961</f>
        <v/>
      </c>
      <c r="L3961" s="28">
        <f>H3961*D3961</f>
        <v/>
      </c>
      <c r="M3961" s="28">
        <f>I3961*D3961</f>
        <v/>
      </c>
    </row>
    <row r="3962">
      <c r="A3962" t="inlineStr">
        <is>
          <t>PRO-01354</t>
        </is>
      </c>
      <c r="B3962" t="inlineStr">
        <is>
          <t>g2</t>
        </is>
      </c>
      <c r="C3962" t="n">
        <v>2</v>
      </c>
      <c r="D3962" s="28" t="n">
        <v>0</v>
      </c>
      <c r="E3962" t="n">
        <v>3</v>
      </c>
      <c r="F3962">
        <f>IF(E3962=1,1,IF(E3962=2,0.5,IF(OR(C3962=1,C3962=E3962),0.4,0.2/(E3962-2))))</f>
        <v/>
      </c>
      <c r="G3962">
        <f>IF(C3962=1,1,0)</f>
        <v/>
      </c>
      <c r="H3962">
        <f>IF(C3962=E3962,1,0)</f>
        <v/>
      </c>
      <c r="I3962">
        <f>1/E3962</f>
        <v/>
      </c>
      <c r="J3962" s="28">
        <f>F3962*D3962</f>
        <v/>
      </c>
      <c r="K3962" s="28">
        <f>G3962*D3962</f>
        <v/>
      </c>
      <c r="L3962" s="28">
        <f>H3962*D3962</f>
        <v/>
      </c>
      <c r="M3962" s="28">
        <f>I3962*D3962</f>
        <v/>
      </c>
    </row>
    <row r="3963">
      <c r="A3963" t="inlineStr">
        <is>
          <t>PRO-01354</t>
        </is>
      </c>
      <c r="B3963" t="inlineStr">
        <is>
          <t>google</t>
        </is>
      </c>
      <c r="C3963" t="n">
        <v>3</v>
      </c>
      <c r="D3963" s="28" t="n">
        <v>0</v>
      </c>
      <c r="E3963" t="n">
        <v>3</v>
      </c>
      <c r="F3963">
        <f>IF(E3963=1,1,IF(E3963=2,0.5,IF(OR(C3963=1,C3963=E3963),0.4,0.2/(E3963-2))))</f>
        <v/>
      </c>
      <c r="G3963">
        <f>IF(C3963=1,1,0)</f>
        <v/>
      </c>
      <c r="H3963">
        <f>IF(C3963=E3963,1,0)</f>
        <v/>
      </c>
      <c r="I3963">
        <f>1/E3963</f>
        <v/>
      </c>
      <c r="J3963" s="28">
        <f>F3963*D3963</f>
        <v/>
      </c>
      <c r="K3963" s="28">
        <f>G3963*D3963</f>
        <v/>
      </c>
      <c r="L3963" s="28">
        <f>H3963*D3963</f>
        <v/>
      </c>
      <c r="M3963" s="28">
        <f>I3963*D3963</f>
        <v/>
      </c>
    </row>
    <row r="3964">
      <c r="A3964" t="inlineStr">
        <is>
          <t>PRO-01355</t>
        </is>
      </c>
      <c r="B3964" t="inlineStr">
        <is>
          <t>linkedin</t>
        </is>
      </c>
      <c r="C3964" t="n">
        <v>1</v>
      </c>
      <c r="D3964" s="28" t="n">
        <v>0</v>
      </c>
      <c r="E3964" t="n">
        <v>4</v>
      </c>
      <c r="F3964">
        <f>IF(E3964=1,1,IF(E3964=2,0.5,IF(OR(C3964=1,C3964=E3964),0.4,0.2/(E3964-2))))</f>
        <v/>
      </c>
      <c r="G3964">
        <f>IF(C3964=1,1,0)</f>
        <v/>
      </c>
      <c r="H3964">
        <f>IF(C3964=E3964,1,0)</f>
        <v/>
      </c>
      <c r="I3964">
        <f>1/E3964</f>
        <v/>
      </c>
      <c r="J3964" s="28">
        <f>F3964*D3964</f>
        <v/>
      </c>
      <c r="K3964" s="28">
        <f>G3964*D3964</f>
        <v/>
      </c>
      <c r="L3964" s="28">
        <f>H3964*D3964</f>
        <v/>
      </c>
      <c r="M3964" s="28">
        <f>I3964*D3964</f>
        <v/>
      </c>
    </row>
    <row r="3965">
      <c r="A3965" t="inlineStr">
        <is>
          <t>PRO-01355</t>
        </is>
      </c>
      <c r="B3965" t="inlineStr">
        <is>
          <t>linkedin</t>
        </is>
      </c>
      <c r="C3965" t="n">
        <v>2</v>
      </c>
      <c r="D3965" s="28" t="n">
        <v>0</v>
      </c>
      <c r="E3965" t="n">
        <v>4</v>
      </c>
      <c r="F3965">
        <f>IF(E3965=1,1,IF(E3965=2,0.5,IF(OR(C3965=1,C3965=E3965),0.4,0.2/(E3965-2))))</f>
        <v/>
      </c>
      <c r="G3965">
        <f>IF(C3965=1,1,0)</f>
        <v/>
      </c>
      <c r="H3965">
        <f>IF(C3965=E3965,1,0)</f>
        <v/>
      </c>
      <c r="I3965">
        <f>1/E3965</f>
        <v/>
      </c>
      <c r="J3965" s="28">
        <f>F3965*D3965</f>
        <v/>
      </c>
      <c r="K3965" s="28">
        <f>G3965*D3965</f>
        <v/>
      </c>
      <c r="L3965" s="28">
        <f>H3965*D3965</f>
        <v/>
      </c>
      <c r="M3965" s="28">
        <f>I3965*D3965</f>
        <v/>
      </c>
    </row>
    <row r="3966">
      <c r="A3966" t="inlineStr">
        <is>
          <t>PRO-01355</t>
        </is>
      </c>
      <c r="B3966" t="inlineStr">
        <is>
          <t>google</t>
        </is>
      </c>
      <c r="C3966" t="n">
        <v>3</v>
      </c>
      <c r="D3966" s="28" t="n">
        <v>0</v>
      </c>
      <c r="E3966" t="n">
        <v>4</v>
      </c>
      <c r="F3966">
        <f>IF(E3966=1,1,IF(E3966=2,0.5,IF(OR(C3966=1,C3966=E3966),0.4,0.2/(E3966-2))))</f>
        <v/>
      </c>
      <c r="G3966">
        <f>IF(C3966=1,1,0)</f>
        <v/>
      </c>
      <c r="H3966">
        <f>IF(C3966=E3966,1,0)</f>
        <v/>
      </c>
      <c r="I3966">
        <f>1/E3966</f>
        <v/>
      </c>
      <c r="J3966" s="28">
        <f>F3966*D3966</f>
        <v/>
      </c>
      <c r="K3966" s="28">
        <f>G3966*D3966</f>
        <v/>
      </c>
      <c r="L3966" s="28">
        <f>H3966*D3966</f>
        <v/>
      </c>
      <c r="M3966" s="28">
        <f>I3966*D3966</f>
        <v/>
      </c>
    </row>
    <row r="3967">
      <c r="A3967" t="inlineStr">
        <is>
          <t>PRO-01355</t>
        </is>
      </c>
      <c r="B3967" t="inlineStr">
        <is>
          <t>google</t>
        </is>
      </c>
      <c r="C3967" t="n">
        <v>4</v>
      </c>
      <c r="D3967" s="28" t="n">
        <v>0</v>
      </c>
      <c r="E3967" t="n">
        <v>4</v>
      </c>
      <c r="F3967">
        <f>IF(E3967=1,1,IF(E3967=2,0.5,IF(OR(C3967=1,C3967=E3967),0.4,0.2/(E3967-2))))</f>
        <v/>
      </c>
      <c r="G3967">
        <f>IF(C3967=1,1,0)</f>
        <v/>
      </c>
      <c r="H3967">
        <f>IF(C3967=E3967,1,0)</f>
        <v/>
      </c>
      <c r="I3967">
        <f>1/E3967</f>
        <v/>
      </c>
      <c r="J3967" s="28">
        <f>F3967*D3967</f>
        <v/>
      </c>
      <c r="K3967" s="28">
        <f>G3967*D3967</f>
        <v/>
      </c>
      <c r="L3967" s="28">
        <f>H3967*D3967</f>
        <v/>
      </c>
      <c r="M3967" s="28">
        <f>I3967*D3967</f>
        <v/>
      </c>
    </row>
    <row r="3968">
      <c r="A3968" t="inlineStr">
        <is>
          <t>PRO-01356</t>
        </is>
      </c>
      <c r="B3968" t="inlineStr">
        <is>
          <t>linkedin</t>
        </is>
      </c>
      <c r="C3968" t="n">
        <v>1</v>
      </c>
      <c r="D3968" s="28" t="n">
        <v>0</v>
      </c>
      <c r="E3968" t="n">
        <v>3</v>
      </c>
      <c r="F3968">
        <f>IF(E3968=1,1,IF(E3968=2,0.5,IF(OR(C3968=1,C3968=E3968),0.4,0.2/(E3968-2))))</f>
        <v/>
      </c>
      <c r="G3968">
        <f>IF(C3968=1,1,0)</f>
        <v/>
      </c>
      <c r="H3968">
        <f>IF(C3968=E3968,1,0)</f>
        <v/>
      </c>
      <c r="I3968">
        <f>1/E3968</f>
        <v/>
      </c>
      <c r="J3968" s="28">
        <f>F3968*D3968</f>
        <v/>
      </c>
      <c r="K3968" s="28">
        <f>G3968*D3968</f>
        <v/>
      </c>
      <c r="L3968" s="28">
        <f>H3968*D3968</f>
        <v/>
      </c>
      <c r="M3968" s="28">
        <f>I3968*D3968</f>
        <v/>
      </c>
    </row>
    <row r="3969">
      <c r="A3969" t="inlineStr">
        <is>
          <t>PRO-01356</t>
        </is>
      </c>
      <c r="B3969" t="inlineStr">
        <is>
          <t>google</t>
        </is>
      </c>
      <c r="C3969" t="n">
        <v>2</v>
      </c>
      <c r="D3969" s="28" t="n">
        <v>0</v>
      </c>
      <c r="E3969" t="n">
        <v>3</v>
      </c>
      <c r="F3969">
        <f>IF(E3969=1,1,IF(E3969=2,0.5,IF(OR(C3969=1,C3969=E3969),0.4,0.2/(E3969-2))))</f>
        <v/>
      </c>
      <c r="G3969">
        <f>IF(C3969=1,1,0)</f>
        <v/>
      </c>
      <c r="H3969">
        <f>IF(C3969=E3969,1,0)</f>
        <v/>
      </c>
      <c r="I3969">
        <f>1/E3969</f>
        <v/>
      </c>
      <c r="J3969" s="28">
        <f>F3969*D3969</f>
        <v/>
      </c>
      <c r="K3969" s="28">
        <f>G3969*D3969</f>
        <v/>
      </c>
      <c r="L3969" s="28">
        <f>H3969*D3969</f>
        <v/>
      </c>
      <c r="M3969" s="28">
        <f>I3969*D3969</f>
        <v/>
      </c>
    </row>
    <row r="3970">
      <c r="A3970" t="inlineStr">
        <is>
          <t>PRO-01356</t>
        </is>
      </c>
      <c r="B3970" t="inlineStr">
        <is>
          <t>programmatic</t>
        </is>
      </c>
      <c r="C3970" t="n">
        <v>3</v>
      </c>
      <c r="D3970" s="28" t="n">
        <v>0</v>
      </c>
      <c r="E3970" t="n">
        <v>3</v>
      </c>
      <c r="F3970">
        <f>IF(E3970=1,1,IF(E3970=2,0.5,IF(OR(C3970=1,C3970=E3970),0.4,0.2/(E3970-2))))</f>
        <v/>
      </c>
      <c r="G3970">
        <f>IF(C3970=1,1,0)</f>
        <v/>
      </c>
      <c r="H3970">
        <f>IF(C3970=E3970,1,0)</f>
        <v/>
      </c>
      <c r="I3970">
        <f>1/E3970</f>
        <v/>
      </c>
      <c r="J3970" s="28">
        <f>F3970*D3970</f>
        <v/>
      </c>
      <c r="K3970" s="28">
        <f>G3970*D3970</f>
        <v/>
      </c>
      <c r="L3970" s="28">
        <f>H3970*D3970</f>
        <v/>
      </c>
      <c r="M3970" s="28">
        <f>I3970*D3970</f>
        <v/>
      </c>
    </row>
    <row r="3971">
      <c r="A3971" t="inlineStr">
        <is>
          <t>PRO-01357</t>
        </is>
      </c>
      <c r="B3971" t="inlineStr">
        <is>
          <t>linkedin</t>
        </is>
      </c>
      <c r="C3971" t="n">
        <v>1</v>
      </c>
      <c r="D3971" s="28" t="n">
        <v>0</v>
      </c>
      <c r="E3971" t="n">
        <v>4</v>
      </c>
      <c r="F3971">
        <f>IF(E3971=1,1,IF(E3971=2,0.5,IF(OR(C3971=1,C3971=E3971),0.4,0.2/(E3971-2))))</f>
        <v/>
      </c>
      <c r="G3971">
        <f>IF(C3971=1,1,0)</f>
        <v/>
      </c>
      <c r="H3971">
        <f>IF(C3971=E3971,1,0)</f>
        <v/>
      </c>
      <c r="I3971">
        <f>1/E3971</f>
        <v/>
      </c>
      <c r="J3971" s="28">
        <f>F3971*D3971</f>
        <v/>
      </c>
      <c r="K3971" s="28">
        <f>G3971*D3971</f>
        <v/>
      </c>
      <c r="L3971" s="28">
        <f>H3971*D3971</f>
        <v/>
      </c>
      <c r="M3971" s="28">
        <f>I3971*D3971</f>
        <v/>
      </c>
    </row>
    <row r="3972">
      <c r="A3972" t="inlineStr">
        <is>
          <t>PRO-01357</t>
        </is>
      </c>
      <c r="B3972" t="inlineStr">
        <is>
          <t>google</t>
        </is>
      </c>
      <c r="C3972" t="n">
        <v>2</v>
      </c>
      <c r="D3972" s="28" t="n">
        <v>0</v>
      </c>
      <c r="E3972" t="n">
        <v>4</v>
      </c>
      <c r="F3972">
        <f>IF(E3972=1,1,IF(E3972=2,0.5,IF(OR(C3972=1,C3972=E3972),0.4,0.2/(E3972-2))))</f>
        <v/>
      </c>
      <c r="G3972">
        <f>IF(C3972=1,1,0)</f>
        <v/>
      </c>
      <c r="H3972">
        <f>IF(C3972=E3972,1,0)</f>
        <v/>
      </c>
      <c r="I3972">
        <f>1/E3972</f>
        <v/>
      </c>
      <c r="J3972" s="28">
        <f>F3972*D3972</f>
        <v/>
      </c>
      <c r="K3972" s="28">
        <f>G3972*D3972</f>
        <v/>
      </c>
      <c r="L3972" s="28">
        <f>H3972*D3972</f>
        <v/>
      </c>
      <c r="M3972" s="28">
        <f>I3972*D3972</f>
        <v/>
      </c>
    </row>
    <row r="3973">
      <c r="A3973" t="inlineStr">
        <is>
          <t>PRO-01357</t>
        </is>
      </c>
      <c r="B3973" t="inlineStr">
        <is>
          <t>g2</t>
        </is>
      </c>
      <c r="C3973" t="n">
        <v>3</v>
      </c>
      <c r="D3973" s="28" t="n">
        <v>0</v>
      </c>
      <c r="E3973" t="n">
        <v>4</v>
      </c>
      <c r="F3973">
        <f>IF(E3973=1,1,IF(E3973=2,0.5,IF(OR(C3973=1,C3973=E3973),0.4,0.2/(E3973-2))))</f>
        <v/>
      </c>
      <c r="G3973">
        <f>IF(C3973=1,1,0)</f>
        <v/>
      </c>
      <c r="H3973">
        <f>IF(C3973=E3973,1,0)</f>
        <v/>
      </c>
      <c r="I3973">
        <f>1/E3973</f>
        <v/>
      </c>
      <c r="J3973" s="28">
        <f>F3973*D3973</f>
        <v/>
      </c>
      <c r="K3973" s="28">
        <f>G3973*D3973</f>
        <v/>
      </c>
      <c r="L3973" s="28">
        <f>H3973*D3973</f>
        <v/>
      </c>
      <c r="M3973" s="28">
        <f>I3973*D3973</f>
        <v/>
      </c>
    </row>
    <row r="3974">
      <c r="A3974" t="inlineStr">
        <is>
          <t>PRO-01357</t>
        </is>
      </c>
      <c r="B3974" t="inlineStr">
        <is>
          <t>g2</t>
        </is>
      </c>
      <c r="C3974" t="n">
        <v>4</v>
      </c>
      <c r="D3974" s="28" t="n">
        <v>0</v>
      </c>
      <c r="E3974" t="n">
        <v>4</v>
      </c>
      <c r="F3974">
        <f>IF(E3974=1,1,IF(E3974=2,0.5,IF(OR(C3974=1,C3974=E3974),0.4,0.2/(E3974-2))))</f>
        <v/>
      </c>
      <c r="G3974">
        <f>IF(C3974=1,1,0)</f>
        <v/>
      </c>
      <c r="H3974">
        <f>IF(C3974=E3974,1,0)</f>
        <v/>
      </c>
      <c r="I3974">
        <f>1/E3974</f>
        <v/>
      </c>
      <c r="J3974" s="28">
        <f>F3974*D3974</f>
        <v/>
      </c>
      <c r="K3974" s="28">
        <f>G3974*D3974</f>
        <v/>
      </c>
      <c r="L3974" s="28">
        <f>H3974*D3974</f>
        <v/>
      </c>
      <c r="M3974" s="28">
        <f>I3974*D3974</f>
        <v/>
      </c>
    </row>
    <row r="3975">
      <c r="A3975" t="inlineStr">
        <is>
          <t>PRO-01358</t>
        </is>
      </c>
      <c r="B3975" t="inlineStr">
        <is>
          <t>linkedin</t>
        </is>
      </c>
      <c r="C3975" t="n">
        <v>1</v>
      </c>
      <c r="D3975" s="28" t="n">
        <v>0</v>
      </c>
      <c r="E3975" t="n">
        <v>2</v>
      </c>
      <c r="F3975">
        <f>IF(E3975=1,1,IF(E3975=2,0.5,IF(OR(C3975=1,C3975=E3975),0.4,0.2/(E3975-2))))</f>
        <v/>
      </c>
      <c r="G3975">
        <f>IF(C3975=1,1,0)</f>
        <v/>
      </c>
      <c r="H3975">
        <f>IF(C3975=E3975,1,0)</f>
        <v/>
      </c>
      <c r="I3975">
        <f>1/E3975</f>
        <v/>
      </c>
      <c r="J3975" s="28">
        <f>F3975*D3975</f>
        <v/>
      </c>
      <c r="K3975" s="28">
        <f>G3975*D3975</f>
        <v/>
      </c>
      <c r="L3975" s="28">
        <f>H3975*D3975</f>
        <v/>
      </c>
      <c r="M3975" s="28">
        <f>I3975*D3975</f>
        <v/>
      </c>
    </row>
    <row r="3976">
      <c r="A3976" t="inlineStr">
        <is>
          <t>PRO-01358</t>
        </is>
      </c>
      <c r="B3976" t="inlineStr">
        <is>
          <t>linkedin</t>
        </is>
      </c>
      <c r="C3976" t="n">
        <v>2</v>
      </c>
      <c r="D3976" s="28" t="n">
        <v>0</v>
      </c>
      <c r="E3976" t="n">
        <v>2</v>
      </c>
      <c r="F3976">
        <f>IF(E3976=1,1,IF(E3976=2,0.5,IF(OR(C3976=1,C3976=E3976),0.4,0.2/(E3976-2))))</f>
        <v/>
      </c>
      <c r="G3976">
        <f>IF(C3976=1,1,0)</f>
        <v/>
      </c>
      <c r="H3976">
        <f>IF(C3976=E3976,1,0)</f>
        <v/>
      </c>
      <c r="I3976">
        <f>1/E3976</f>
        <v/>
      </c>
      <c r="J3976" s="28">
        <f>F3976*D3976</f>
        <v/>
      </c>
      <c r="K3976" s="28">
        <f>G3976*D3976</f>
        <v/>
      </c>
      <c r="L3976" s="28">
        <f>H3976*D3976</f>
        <v/>
      </c>
      <c r="M3976" s="28">
        <f>I3976*D3976</f>
        <v/>
      </c>
    </row>
    <row r="3977">
      <c r="A3977" t="inlineStr">
        <is>
          <t>PRO-01359</t>
        </is>
      </c>
      <c r="B3977" t="inlineStr">
        <is>
          <t>google</t>
        </is>
      </c>
      <c r="C3977" t="n">
        <v>1</v>
      </c>
      <c r="D3977" s="28" t="n">
        <v>53028</v>
      </c>
      <c r="E3977" t="n">
        <v>3</v>
      </c>
      <c r="F3977">
        <f>IF(E3977=1,1,IF(E3977=2,0.5,IF(OR(C3977=1,C3977=E3977),0.4,0.2/(E3977-2))))</f>
        <v/>
      </c>
      <c r="G3977">
        <f>IF(C3977=1,1,0)</f>
        <v/>
      </c>
      <c r="H3977">
        <f>IF(C3977=E3977,1,0)</f>
        <v/>
      </c>
      <c r="I3977">
        <f>1/E3977</f>
        <v/>
      </c>
      <c r="J3977" s="28">
        <f>F3977*D3977</f>
        <v/>
      </c>
      <c r="K3977" s="28">
        <f>G3977*D3977</f>
        <v/>
      </c>
      <c r="L3977" s="28">
        <f>H3977*D3977</f>
        <v/>
      </c>
      <c r="M3977" s="28">
        <f>I3977*D3977</f>
        <v/>
      </c>
    </row>
    <row r="3978">
      <c r="A3978" t="inlineStr">
        <is>
          <t>PRO-01359</t>
        </is>
      </c>
      <c r="B3978" t="inlineStr">
        <is>
          <t>google</t>
        </is>
      </c>
      <c r="C3978" t="n">
        <v>2</v>
      </c>
      <c r="D3978" s="28" t="n">
        <v>53028</v>
      </c>
      <c r="E3978" t="n">
        <v>3</v>
      </c>
      <c r="F3978">
        <f>IF(E3978=1,1,IF(E3978=2,0.5,IF(OR(C3978=1,C3978=E3978),0.4,0.2/(E3978-2))))</f>
        <v/>
      </c>
      <c r="G3978">
        <f>IF(C3978=1,1,0)</f>
        <v/>
      </c>
      <c r="H3978">
        <f>IF(C3978=E3978,1,0)</f>
        <v/>
      </c>
      <c r="I3978">
        <f>1/E3978</f>
        <v/>
      </c>
      <c r="J3978" s="28">
        <f>F3978*D3978</f>
        <v/>
      </c>
      <c r="K3978" s="28">
        <f>G3978*D3978</f>
        <v/>
      </c>
      <c r="L3978" s="28">
        <f>H3978*D3978</f>
        <v/>
      </c>
      <c r="M3978" s="28">
        <f>I3978*D3978</f>
        <v/>
      </c>
    </row>
    <row r="3979">
      <c r="A3979" t="inlineStr">
        <is>
          <t>PRO-01359</t>
        </is>
      </c>
      <c r="B3979" t="inlineStr">
        <is>
          <t>g2</t>
        </is>
      </c>
      <c r="C3979" t="n">
        <v>3</v>
      </c>
      <c r="D3979" s="28" t="n">
        <v>53028</v>
      </c>
      <c r="E3979" t="n">
        <v>3</v>
      </c>
      <c r="F3979">
        <f>IF(E3979=1,1,IF(E3979=2,0.5,IF(OR(C3979=1,C3979=E3979),0.4,0.2/(E3979-2))))</f>
        <v/>
      </c>
      <c r="G3979">
        <f>IF(C3979=1,1,0)</f>
        <v/>
      </c>
      <c r="H3979">
        <f>IF(C3979=E3979,1,0)</f>
        <v/>
      </c>
      <c r="I3979">
        <f>1/E3979</f>
        <v/>
      </c>
      <c r="J3979" s="28">
        <f>F3979*D3979</f>
        <v/>
      </c>
      <c r="K3979" s="28">
        <f>G3979*D3979</f>
        <v/>
      </c>
      <c r="L3979" s="28">
        <f>H3979*D3979</f>
        <v/>
      </c>
      <c r="M3979" s="28">
        <f>I3979*D3979</f>
        <v/>
      </c>
    </row>
    <row r="3980">
      <c r="A3980" t="inlineStr">
        <is>
          <t>PRO-01360</t>
        </is>
      </c>
      <c r="B3980" t="inlineStr">
        <is>
          <t>linkedin</t>
        </is>
      </c>
      <c r="C3980" t="n">
        <v>1</v>
      </c>
      <c r="D3980" s="28" t="n">
        <v>0</v>
      </c>
      <c r="E3980" t="n">
        <v>4</v>
      </c>
      <c r="F3980">
        <f>IF(E3980=1,1,IF(E3980=2,0.5,IF(OR(C3980=1,C3980=E3980),0.4,0.2/(E3980-2))))</f>
        <v/>
      </c>
      <c r="G3980">
        <f>IF(C3980=1,1,0)</f>
        <v/>
      </c>
      <c r="H3980">
        <f>IF(C3980=E3980,1,0)</f>
        <v/>
      </c>
      <c r="I3980">
        <f>1/E3980</f>
        <v/>
      </c>
      <c r="J3980" s="28">
        <f>F3980*D3980</f>
        <v/>
      </c>
      <c r="K3980" s="28">
        <f>G3980*D3980</f>
        <v/>
      </c>
      <c r="L3980" s="28">
        <f>H3980*D3980</f>
        <v/>
      </c>
      <c r="M3980" s="28">
        <f>I3980*D3980</f>
        <v/>
      </c>
    </row>
    <row r="3981">
      <c r="A3981" t="inlineStr">
        <is>
          <t>PRO-01360</t>
        </is>
      </c>
      <c r="B3981" t="inlineStr">
        <is>
          <t>programmatic</t>
        </is>
      </c>
      <c r="C3981" t="n">
        <v>2</v>
      </c>
      <c r="D3981" s="28" t="n">
        <v>0</v>
      </c>
      <c r="E3981" t="n">
        <v>4</v>
      </c>
      <c r="F3981">
        <f>IF(E3981=1,1,IF(E3981=2,0.5,IF(OR(C3981=1,C3981=E3981),0.4,0.2/(E3981-2))))</f>
        <v/>
      </c>
      <c r="G3981">
        <f>IF(C3981=1,1,0)</f>
        <v/>
      </c>
      <c r="H3981">
        <f>IF(C3981=E3981,1,0)</f>
        <v/>
      </c>
      <c r="I3981">
        <f>1/E3981</f>
        <v/>
      </c>
      <c r="J3981" s="28">
        <f>F3981*D3981</f>
        <v/>
      </c>
      <c r="K3981" s="28">
        <f>G3981*D3981</f>
        <v/>
      </c>
      <c r="L3981" s="28">
        <f>H3981*D3981</f>
        <v/>
      </c>
      <c r="M3981" s="28">
        <f>I3981*D3981</f>
        <v/>
      </c>
    </row>
    <row r="3982">
      <c r="A3982" t="inlineStr">
        <is>
          <t>PRO-01360</t>
        </is>
      </c>
      <c r="B3982" t="inlineStr">
        <is>
          <t>linkedin</t>
        </is>
      </c>
      <c r="C3982" t="n">
        <v>3</v>
      </c>
      <c r="D3982" s="28" t="n">
        <v>0</v>
      </c>
      <c r="E3982" t="n">
        <v>4</v>
      </c>
      <c r="F3982">
        <f>IF(E3982=1,1,IF(E3982=2,0.5,IF(OR(C3982=1,C3982=E3982),0.4,0.2/(E3982-2))))</f>
        <v/>
      </c>
      <c r="G3982">
        <f>IF(C3982=1,1,0)</f>
        <v/>
      </c>
      <c r="H3982">
        <f>IF(C3982=E3982,1,0)</f>
        <v/>
      </c>
      <c r="I3982">
        <f>1/E3982</f>
        <v/>
      </c>
      <c r="J3982" s="28">
        <f>F3982*D3982</f>
        <v/>
      </c>
      <c r="K3982" s="28">
        <f>G3982*D3982</f>
        <v/>
      </c>
      <c r="L3982" s="28">
        <f>H3982*D3982</f>
        <v/>
      </c>
      <c r="M3982" s="28">
        <f>I3982*D3982</f>
        <v/>
      </c>
    </row>
    <row r="3983">
      <c r="A3983" t="inlineStr">
        <is>
          <t>PRO-01360</t>
        </is>
      </c>
      <c r="B3983" t="inlineStr">
        <is>
          <t>g2</t>
        </is>
      </c>
      <c r="C3983" t="n">
        <v>4</v>
      </c>
      <c r="D3983" s="28" t="n">
        <v>0</v>
      </c>
      <c r="E3983" t="n">
        <v>4</v>
      </c>
      <c r="F3983">
        <f>IF(E3983=1,1,IF(E3983=2,0.5,IF(OR(C3983=1,C3983=E3983),0.4,0.2/(E3983-2))))</f>
        <v/>
      </c>
      <c r="G3983">
        <f>IF(C3983=1,1,0)</f>
        <v/>
      </c>
      <c r="H3983">
        <f>IF(C3983=E3983,1,0)</f>
        <v/>
      </c>
      <c r="I3983">
        <f>1/E3983</f>
        <v/>
      </c>
      <c r="J3983" s="28">
        <f>F3983*D3983</f>
        <v/>
      </c>
      <c r="K3983" s="28">
        <f>G3983*D3983</f>
        <v/>
      </c>
      <c r="L3983" s="28">
        <f>H3983*D3983</f>
        <v/>
      </c>
      <c r="M3983" s="28">
        <f>I3983*D3983</f>
        <v/>
      </c>
    </row>
    <row r="3984">
      <c r="A3984" t="inlineStr">
        <is>
          <t>PRO-01361</t>
        </is>
      </c>
      <c r="B3984" t="inlineStr">
        <is>
          <t>google</t>
        </is>
      </c>
      <c r="C3984" t="n">
        <v>1</v>
      </c>
      <c r="D3984" s="28" t="n">
        <v>87706</v>
      </c>
      <c r="E3984" t="n">
        <v>4</v>
      </c>
      <c r="F3984">
        <f>IF(E3984=1,1,IF(E3984=2,0.5,IF(OR(C3984=1,C3984=E3984),0.4,0.2/(E3984-2))))</f>
        <v/>
      </c>
      <c r="G3984">
        <f>IF(C3984=1,1,0)</f>
        <v/>
      </c>
      <c r="H3984">
        <f>IF(C3984=E3984,1,0)</f>
        <v/>
      </c>
      <c r="I3984">
        <f>1/E3984</f>
        <v/>
      </c>
      <c r="J3984" s="28">
        <f>F3984*D3984</f>
        <v/>
      </c>
      <c r="K3984" s="28">
        <f>G3984*D3984</f>
        <v/>
      </c>
      <c r="L3984" s="28">
        <f>H3984*D3984</f>
        <v/>
      </c>
      <c r="M3984" s="28">
        <f>I3984*D3984</f>
        <v/>
      </c>
    </row>
    <row r="3985">
      <c r="A3985" t="inlineStr">
        <is>
          <t>PRO-01361</t>
        </is>
      </c>
      <c r="B3985" t="inlineStr">
        <is>
          <t>programmatic</t>
        </is>
      </c>
      <c r="C3985" t="n">
        <v>2</v>
      </c>
      <c r="D3985" s="28" t="n">
        <v>87706</v>
      </c>
      <c r="E3985" t="n">
        <v>4</v>
      </c>
      <c r="F3985">
        <f>IF(E3985=1,1,IF(E3985=2,0.5,IF(OR(C3985=1,C3985=E3985),0.4,0.2/(E3985-2))))</f>
        <v/>
      </c>
      <c r="G3985">
        <f>IF(C3985=1,1,0)</f>
        <v/>
      </c>
      <c r="H3985">
        <f>IF(C3985=E3985,1,0)</f>
        <v/>
      </c>
      <c r="I3985">
        <f>1/E3985</f>
        <v/>
      </c>
      <c r="J3985" s="28">
        <f>F3985*D3985</f>
        <v/>
      </c>
      <c r="K3985" s="28">
        <f>G3985*D3985</f>
        <v/>
      </c>
      <c r="L3985" s="28">
        <f>H3985*D3985</f>
        <v/>
      </c>
      <c r="M3985" s="28">
        <f>I3985*D3985</f>
        <v/>
      </c>
    </row>
    <row r="3986">
      <c r="A3986" t="inlineStr">
        <is>
          <t>PRO-01361</t>
        </is>
      </c>
      <c r="B3986" t="inlineStr">
        <is>
          <t>linkedin</t>
        </is>
      </c>
      <c r="C3986" t="n">
        <v>3</v>
      </c>
      <c r="D3986" s="28" t="n">
        <v>87706</v>
      </c>
      <c r="E3986" t="n">
        <v>4</v>
      </c>
      <c r="F3986">
        <f>IF(E3986=1,1,IF(E3986=2,0.5,IF(OR(C3986=1,C3986=E3986),0.4,0.2/(E3986-2))))</f>
        <v/>
      </c>
      <c r="G3986">
        <f>IF(C3986=1,1,0)</f>
        <v/>
      </c>
      <c r="H3986">
        <f>IF(C3986=E3986,1,0)</f>
        <v/>
      </c>
      <c r="I3986">
        <f>1/E3986</f>
        <v/>
      </c>
      <c r="J3986" s="28">
        <f>F3986*D3986</f>
        <v/>
      </c>
      <c r="K3986" s="28">
        <f>G3986*D3986</f>
        <v/>
      </c>
      <c r="L3986" s="28">
        <f>H3986*D3986</f>
        <v/>
      </c>
      <c r="M3986" s="28">
        <f>I3986*D3986</f>
        <v/>
      </c>
    </row>
    <row r="3987">
      <c r="A3987" t="inlineStr">
        <is>
          <t>PRO-01361</t>
        </is>
      </c>
      <c r="B3987" t="inlineStr">
        <is>
          <t>google</t>
        </is>
      </c>
      <c r="C3987" t="n">
        <v>4</v>
      </c>
      <c r="D3987" s="28" t="n">
        <v>87706</v>
      </c>
      <c r="E3987" t="n">
        <v>4</v>
      </c>
      <c r="F3987">
        <f>IF(E3987=1,1,IF(E3987=2,0.5,IF(OR(C3987=1,C3987=E3987),0.4,0.2/(E3987-2))))</f>
        <v/>
      </c>
      <c r="G3987">
        <f>IF(C3987=1,1,0)</f>
        <v/>
      </c>
      <c r="H3987">
        <f>IF(C3987=E3987,1,0)</f>
        <v/>
      </c>
      <c r="I3987">
        <f>1/E3987</f>
        <v/>
      </c>
      <c r="J3987" s="28">
        <f>F3987*D3987</f>
        <v/>
      </c>
      <c r="K3987" s="28">
        <f>G3987*D3987</f>
        <v/>
      </c>
      <c r="L3987" s="28">
        <f>H3987*D3987</f>
        <v/>
      </c>
      <c r="M3987" s="28">
        <f>I3987*D3987</f>
        <v/>
      </c>
    </row>
    <row r="3988">
      <c r="A3988" t="inlineStr">
        <is>
          <t>PRO-01362</t>
        </is>
      </c>
      <c r="B3988" t="inlineStr">
        <is>
          <t>linkedin</t>
        </is>
      </c>
      <c r="C3988" t="n">
        <v>1</v>
      </c>
      <c r="D3988" s="28" t="n">
        <v>86930</v>
      </c>
      <c r="E3988" t="n">
        <v>4</v>
      </c>
      <c r="F3988">
        <f>IF(E3988=1,1,IF(E3988=2,0.5,IF(OR(C3988=1,C3988=E3988),0.4,0.2/(E3988-2))))</f>
        <v/>
      </c>
      <c r="G3988">
        <f>IF(C3988=1,1,0)</f>
        <v/>
      </c>
      <c r="H3988">
        <f>IF(C3988=E3988,1,0)</f>
        <v/>
      </c>
      <c r="I3988">
        <f>1/E3988</f>
        <v/>
      </c>
      <c r="J3988" s="28">
        <f>F3988*D3988</f>
        <v/>
      </c>
      <c r="K3988" s="28">
        <f>G3988*D3988</f>
        <v/>
      </c>
      <c r="L3988" s="28">
        <f>H3988*D3988</f>
        <v/>
      </c>
      <c r="M3988" s="28">
        <f>I3988*D3988</f>
        <v/>
      </c>
    </row>
    <row r="3989">
      <c r="A3989" t="inlineStr">
        <is>
          <t>PRO-01362</t>
        </is>
      </c>
      <c r="B3989" t="inlineStr">
        <is>
          <t>google</t>
        </is>
      </c>
      <c r="C3989" t="n">
        <v>2</v>
      </c>
      <c r="D3989" s="28" t="n">
        <v>86930</v>
      </c>
      <c r="E3989" t="n">
        <v>4</v>
      </c>
      <c r="F3989">
        <f>IF(E3989=1,1,IF(E3989=2,0.5,IF(OR(C3989=1,C3989=E3989),0.4,0.2/(E3989-2))))</f>
        <v/>
      </c>
      <c r="G3989">
        <f>IF(C3989=1,1,0)</f>
        <v/>
      </c>
      <c r="H3989">
        <f>IF(C3989=E3989,1,0)</f>
        <v/>
      </c>
      <c r="I3989">
        <f>1/E3989</f>
        <v/>
      </c>
      <c r="J3989" s="28">
        <f>F3989*D3989</f>
        <v/>
      </c>
      <c r="K3989" s="28">
        <f>G3989*D3989</f>
        <v/>
      </c>
      <c r="L3989" s="28">
        <f>H3989*D3989</f>
        <v/>
      </c>
      <c r="M3989" s="28">
        <f>I3989*D3989</f>
        <v/>
      </c>
    </row>
    <row r="3990">
      <c r="A3990" t="inlineStr">
        <is>
          <t>PRO-01362</t>
        </is>
      </c>
      <c r="B3990" t="inlineStr">
        <is>
          <t>google</t>
        </is>
      </c>
      <c r="C3990" t="n">
        <v>3</v>
      </c>
      <c r="D3990" s="28" t="n">
        <v>86930</v>
      </c>
      <c r="E3990" t="n">
        <v>4</v>
      </c>
      <c r="F3990">
        <f>IF(E3990=1,1,IF(E3990=2,0.5,IF(OR(C3990=1,C3990=E3990),0.4,0.2/(E3990-2))))</f>
        <v/>
      </c>
      <c r="G3990">
        <f>IF(C3990=1,1,0)</f>
        <v/>
      </c>
      <c r="H3990">
        <f>IF(C3990=E3990,1,0)</f>
        <v/>
      </c>
      <c r="I3990">
        <f>1/E3990</f>
        <v/>
      </c>
      <c r="J3990" s="28">
        <f>F3990*D3990</f>
        <v/>
      </c>
      <c r="K3990" s="28">
        <f>G3990*D3990</f>
        <v/>
      </c>
      <c r="L3990" s="28">
        <f>H3990*D3990</f>
        <v/>
      </c>
      <c r="M3990" s="28">
        <f>I3990*D3990</f>
        <v/>
      </c>
    </row>
    <row r="3991">
      <c r="A3991" t="inlineStr">
        <is>
          <t>PRO-01362</t>
        </is>
      </c>
      <c r="B3991" t="inlineStr">
        <is>
          <t>g2</t>
        </is>
      </c>
      <c r="C3991" t="n">
        <v>4</v>
      </c>
      <c r="D3991" s="28" t="n">
        <v>86930</v>
      </c>
      <c r="E3991" t="n">
        <v>4</v>
      </c>
      <c r="F3991">
        <f>IF(E3991=1,1,IF(E3991=2,0.5,IF(OR(C3991=1,C3991=E3991),0.4,0.2/(E3991-2))))</f>
        <v/>
      </c>
      <c r="G3991">
        <f>IF(C3991=1,1,0)</f>
        <v/>
      </c>
      <c r="H3991">
        <f>IF(C3991=E3991,1,0)</f>
        <v/>
      </c>
      <c r="I3991">
        <f>1/E3991</f>
        <v/>
      </c>
      <c r="J3991" s="28">
        <f>F3991*D3991</f>
        <v/>
      </c>
      <c r="K3991" s="28">
        <f>G3991*D3991</f>
        <v/>
      </c>
      <c r="L3991" s="28">
        <f>H3991*D3991</f>
        <v/>
      </c>
      <c r="M3991" s="28">
        <f>I3991*D3991</f>
        <v/>
      </c>
    </row>
    <row r="3992">
      <c r="A3992" t="inlineStr">
        <is>
          <t>PRO-01363</t>
        </is>
      </c>
      <c r="B3992" t="inlineStr">
        <is>
          <t>linkedin</t>
        </is>
      </c>
      <c r="C3992" t="n">
        <v>1</v>
      </c>
      <c r="D3992" s="28" t="n">
        <v>0</v>
      </c>
      <c r="E3992" t="n">
        <v>3</v>
      </c>
      <c r="F3992">
        <f>IF(E3992=1,1,IF(E3992=2,0.5,IF(OR(C3992=1,C3992=E3992),0.4,0.2/(E3992-2))))</f>
        <v/>
      </c>
      <c r="G3992">
        <f>IF(C3992=1,1,0)</f>
        <v/>
      </c>
      <c r="H3992">
        <f>IF(C3992=E3992,1,0)</f>
        <v/>
      </c>
      <c r="I3992">
        <f>1/E3992</f>
        <v/>
      </c>
      <c r="J3992" s="28">
        <f>F3992*D3992</f>
        <v/>
      </c>
      <c r="K3992" s="28">
        <f>G3992*D3992</f>
        <v/>
      </c>
      <c r="L3992" s="28">
        <f>H3992*D3992</f>
        <v/>
      </c>
      <c r="M3992" s="28">
        <f>I3992*D3992</f>
        <v/>
      </c>
    </row>
    <row r="3993">
      <c r="A3993" t="inlineStr">
        <is>
          <t>PRO-01363</t>
        </is>
      </c>
      <c r="B3993" t="inlineStr">
        <is>
          <t>g2</t>
        </is>
      </c>
      <c r="C3993" t="n">
        <v>2</v>
      </c>
      <c r="D3993" s="28" t="n">
        <v>0</v>
      </c>
      <c r="E3993" t="n">
        <v>3</v>
      </c>
      <c r="F3993">
        <f>IF(E3993=1,1,IF(E3993=2,0.5,IF(OR(C3993=1,C3993=E3993),0.4,0.2/(E3993-2))))</f>
        <v/>
      </c>
      <c r="G3993">
        <f>IF(C3993=1,1,0)</f>
        <v/>
      </c>
      <c r="H3993">
        <f>IF(C3993=E3993,1,0)</f>
        <v/>
      </c>
      <c r="I3993">
        <f>1/E3993</f>
        <v/>
      </c>
      <c r="J3993" s="28">
        <f>F3993*D3993</f>
        <v/>
      </c>
      <c r="K3993" s="28">
        <f>G3993*D3993</f>
        <v/>
      </c>
      <c r="L3993" s="28">
        <f>H3993*D3993</f>
        <v/>
      </c>
      <c r="M3993" s="28">
        <f>I3993*D3993</f>
        <v/>
      </c>
    </row>
    <row r="3994">
      <c r="A3994" t="inlineStr">
        <is>
          <t>PRO-01363</t>
        </is>
      </c>
      <c r="B3994" t="inlineStr">
        <is>
          <t>linkedin</t>
        </is>
      </c>
      <c r="C3994" t="n">
        <v>3</v>
      </c>
      <c r="D3994" s="28" t="n">
        <v>0</v>
      </c>
      <c r="E3994" t="n">
        <v>3</v>
      </c>
      <c r="F3994">
        <f>IF(E3994=1,1,IF(E3994=2,0.5,IF(OR(C3994=1,C3994=E3994),0.4,0.2/(E3994-2))))</f>
        <v/>
      </c>
      <c r="G3994">
        <f>IF(C3994=1,1,0)</f>
        <v/>
      </c>
      <c r="H3994">
        <f>IF(C3994=E3994,1,0)</f>
        <v/>
      </c>
      <c r="I3994">
        <f>1/E3994</f>
        <v/>
      </c>
      <c r="J3994" s="28">
        <f>F3994*D3994</f>
        <v/>
      </c>
      <c r="K3994" s="28">
        <f>G3994*D3994</f>
        <v/>
      </c>
      <c r="L3994" s="28">
        <f>H3994*D3994</f>
        <v/>
      </c>
      <c r="M3994" s="28">
        <f>I3994*D3994</f>
        <v/>
      </c>
    </row>
    <row r="3995">
      <c r="A3995" t="inlineStr">
        <is>
          <t>PRO-01364</t>
        </is>
      </c>
      <c r="B3995" t="inlineStr">
        <is>
          <t>linkedin</t>
        </is>
      </c>
      <c r="C3995" t="n">
        <v>1</v>
      </c>
      <c r="D3995" s="28" t="n">
        <v>114011</v>
      </c>
      <c r="E3995" t="n">
        <v>2</v>
      </c>
      <c r="F3995">
        <f>IF(E3995=1,1,IF(E3995=2,0.5,IF(OR(C3995=1,C3995=E3995),0.4,0.2/(E3995-2))))</f>
        <v/>
      </c>
      <c r="G3995">
        <f>IF(C3995=1,1,0)</f>
        <v/>
      </c>
      <c r="H3995">
        <f>IF(C3995=E3995,1,0)</f>
        <v/>
      </c>
      <c r="I3995">
        <f>1/E3995</f>
        <v/>
      </c>
      <c r="J3995" s="28">
        <f>F3995*D3995</f>
        <v/>
      </c>
      <c r="K3995" s="28">
        <f>G3995*D3995</f>
        <v/>
      </c>
      <c r="L3995" s="28">
        <f>H3995*D3995</f>
        <v/>
      </c>
      <c r="M3995" s="28">
        <f>I3995*D3995</f>
        <v/>
      </c>
    </row>
    <row r="3996">
      <c r="A3996" t="inlineStr">
        <is>
          <t>PRO-01364</t>
        </is>
      </c>
      <c r="B3996" t="inlineStr">
        <is>
          <t>google</t>
        </is>
      </c>
      <c r="C3996" t="n">
        <v>2</v>
      </c>
      <c r="D3996" s="28" t="n">
        <v>114011</v>
      </c>
      <c r="E3996" t="n">
        <v>2</v>
      </c>
      <c r="F3996">
        <f>IF(E3996=1,1,IF(E3996=2,0.5,IF(OR(C3996=1,C3996=E3996),0.4,0.2/(E3996-2))))</f>
        <v/>
      </c>
      <c r="G3996">
        <f>IF(C3996=1,1,0)</f>
        <v/>
      </c>
      <c r="H3996">
        <f>IF(C3996=E3996,1,0)</f>
        <v/>
      </c>
      <c r="I3996">
        <f>1/E3996</f>
        <v/>
      </c>
      <c r="J3996" s="28">
        <f>F3996*D3996</f>
        <v/>
      </c>
      <c r="K3996" s="28">
        <f>G3996*D3996</f>
        <v/>
      </c>
      <c r="L3996" s="28">
        <f>H3996*D3996</f>
        <v/>
      </c>
      <c r="M3996" s="28">
        <f>I3996*D3996</f>
        <v/>
      </c>
    </row>
    <row r="3997">
      <c r="A3997" t="inlineStr">
        <is>
          <t>PRO-01365</t>
        </is>
      </c>
      <c r="B3997" t="inlineStr">
        <is>
          <t>linkedin</t>
        </is>
      </c>
      <c r="C3997" t="n">
        <v>1</v>
      </c>
      <c r="D3997" s="28" t="n">
        <v>80006</v>
      </c>
      <c r="E3997" t="n">
        <v>3</v>
      </c>
      <c r="F3997">
        <f>IF(E3997=1,1,IF(E3997=2,0.5,IF(OR(C3997=1,C3997=E3997),0.4,0.2/(E3997-2))))</f>
        <v/>
      </c>
      <c r="G3997">
        <f>IF(C3997=1,1,0)</f>
        <v/>
      </c>
      <c r="H3997">
        <f>IF(C3997=E3997,1,0)</f>
        <v/>
      </c>
      <c r="I3997">
        <f>1/E3997</f>
        <v/>
      </c>
      <c r="J3997" s="28">
        <f>F3997*D3997</f>
        <v/>
      </c>
      <c r="K3997" s="28">
        <f>G3997*D3997</f>
        <v/>
      </c>
      <c r="L3997" s="28">
        <f>H3997*D3997</f>
        <v/>
      </c>
      <c r="M3997" s="28">
        <f>I3997*D3997</f>
        <v/>
      </c>
    </row>
    <row r="3998">
      <c r="A3998" t="inlineStr">
        <is>
          <t>PRO-01365</t>
        </is>
      </c>
      <c r="B3998" t="inlineStr">
        <is>
          <t>g2</t>
        </is>
      </c>
      <c r="C3998" t="n">
        <v>2</v>
      </c>
      <c r="D3998" s="28" t="n">
        <v>80006</v>
      </c>
      <c r="E3998" t="n">
        <v>3</v>
      </c>
      <c r="F3998">
        <f>IF(E3998=1,1,IF(E3998=2,0.5,IF(OR(C3998=1,C3998=E3998),0.4,0.2/(E3998-2))))</f>
        <v/>
      </c>
      <c r="G3998">
        <f>IF(C3998=1,1,0)</f>
        <v/>
      </c>
      <c r="H3998">
        <f>IF(C3998=E3998,1,0)</f>
        <v/>
      </c>
      <c r="I3998">
        <f>1/E3998</f>
        <v/>
      </c>
      <c r="J3998" s="28">
        <f>F3998*D3998</f>
        <v/>
      </c>
      <c r="K3998" s="28">
        <f>G3998*D3998</f>
        <v/>
      </c>
      <c r="L3998" s="28">
        <f>H3998*D3998</f>
        <v/>
      </c>
      <c r="M3998" s="28">
        <f>I3998*D3998</f>
        <v/>
      </c>
    </row>
    <row r="3999">
      <c r="A3999" t="inlineStr">
        <is>
          <t>PRO-01365</t>
        </is>
      </c>
      <c r="B3999" t="inlineStr">
        <is>
          <t>g2</t>
        </is>
      </c>
      <c r="C3999" t="n">
        <v>3</v>
      </c>
      <c r="D3999" s="28" t="n">
        <v>80006</v>
      </c>
      <c r="E3999" t="n">
        <v>3</v>
      </c>
      <c r="F3999">
        <f>IF(E3999=1,1,IF(E3999=2,0.5,IF(OR(C3999=1,C3999=E3999),0.4,0.2/(E3999-2))))</f>
        <v/>
      </c>
      <c r="G3999">
        <f>IF(C3999=1,1,0)</f>
        <v/>
      </c>
      <c r="H3999">
        <f>IF(C3999=E3999,1,0)</f>
        <v/>
      </c>
      <c r="I3999">
        <f>1/E3999</f>
        <v/>
      </c>
      <c r="J3999" s="28">
        <f>F3999*D3999</f>
        <v/>
      </c>
      <c r="K3999" s="28">
        <f>G3999*D3999</f>
        <v/>
      </c>
      <c r="L3999" s="28">
        <f>H3999*D3999</f>
        <v/>
      </c>
      <c r="M3999" s="28">
        <f>I3999*D3999</f>
        <v/>
      </c>
    </row>
    <row r="4000">
      <c r="A4000" t="inlineStr">
        <is>
          <t>PRO-01366</t>
        </is>
      </c>
      <c r="B4000" t="inlineStr">
        <is>
          <t>linkedin</t>
        </is>
      </c>
      <c r="C4000" t="n">
        <v>1</v>
      </c>
      <c r="D4000" s="28" t="n">
        <v>57029</v>
      </c>
      <c r="E4000" t="n">
        <v>4</v>
      </c>
      <c r="F4000">
        <f>IF(E4000=1,1,IF(E4000=2,0.5,IF(OR(C4000=1,C4000=E4000),0.4,0.2/(E4000-2))))</f>
        <v/>
      </c>
      <c r="G4000">
        <f>IF(C4000=1,1,0)</f>
        <v/>
      </c>
      <c r="H4000">
        <f>IF(C4000=E4000,1,0)</f>
        <v/>
      </c>
      <c r="I4000">
        <f>1/E4000</f>
        <v/>
      </c>
      <c r="J4000" s="28">
        <f>F4000*D4000</f>
        <v/>
      </c>
      <c r="K4000" s="28">
        <f>G4000*D4000</f>
        <v/>
      </c>
      <c r="L4000" s="28">
        <f>H4000*D4000</f>
        <v/>
      </c>
      <c r="M4000" s="28">
        <f>I4000*D4000</f>
        <v/>
      </c>
    </row>
    <row r="4001">
      <c r="A4001" t="inlineStr">
        <is>
          <t>PRO-01366</t>
        </is>
      </c>
      <c r="B4001" t="inlineStr">
        <is>
          <t>google</t>
        </is>
      </c>
      <c r="C4001" t="n">
        <v>2</v>
      </c>
      <c r="D4001" s="28" t="n">
        <v>57029</v>
      </c>
      <c r="E4001" t="n">
        <v>4</v>
      </c>
      <c r="F4001">
        <f>IF(E4001=1,1,IF(E4001=2,0.5,IF(OR(C4001=1,C4001=E4001),0.4,0.2/(E4001-2))))</f>
        <v/>
      </c>
      <c r="G4001">
        <f>IF(C4001=1,1,0)</f>
        <v/>
      </c>
      <c r="H4001">
        <f>IF(C4001=E4001,1,0)</f>
        <v/>
      </c>
      <c r="I4001">
        <f>1/E4001</f>
        <v/>
      </c>
      <c r="J4001" s="28">
        <f>F4001*D4001</f>
        <v/>
      </c>
      <c r="K4001" s="28">
        <f>G4001*D4001</f>
        <v/>
      </c>
      <c r="L4001" s="28">
        <f>H4001*D4001</f>
        <v/>
      </c>
      <c r="M4001" s="28">
        <f>I4001*D4001</f>
        <v/>
      </c>
    </row>
    <row r="4002">
      <c r="A4002" t="inlineStr">
        <is>
          <t>PRO-01366</t>
        </is>
      </c>
      <c r="B4002" t="inlineStr">
        <is>
          <t>g2</t>
        </is>
      </c>
      <c r="C4002" t="n">
        <v>3</v>
      </c>
      <c r="D4002" s="28" t="n">
        <v>57029</v>
      </c>
      <c r="E4002" t="n">
        <v>4</v>
      </c>
      <c r="F4002">
        <f>IF(E4002=1,1,IF(E4002=2,0.5,IF(OR(C4002=1,C4002=E4002),0.4,0.2/(E4002-2))))</f>
        <v/>
      </c>
      <c r="G4002">
        <f>IF(C4002=1,1,0)</f>
        <v/>
      </c>
      <c r="H4002">
        <f>IF(C4002=E4002,1,0)</f>
        <v/>
      </c>
      <c r="I4002">
        <f>1/E4002</f>
        <v/>
      </c>
      <c r="J4002" s="28">
        <f>F4002*D4002</f>
        <v/>
      </c>
      <c r="K4002" s="28">
        <f>G4002*D4002</f>
        <v/>
      </c>
      <c r="L4002" s="28">
        <f>H4002*D4002</f>
        <v/>
      </c>
      <c r="M4002" s="28">
        <f>I4002*D4002</f>
        <v/>
      </c>
    </row>
    <row r="4003">
      <c r="A4003" t="inlineStr">
        <is>
          <t>PRO-01366</t>
        </is>
      </c>
      <c r="B4003" t="inlineStr">
        <is>
          <t>programmatic</t>
        </is>
      </c>
      <c r="C4003" t="n">
        <v>4</v>
      </c>
      <c r="D4003" s="28" t="n">
        <v>57029</v>
      </c>
      <c r="E4003" t="n">
        <v>4</v>
      </c>
      <c r="F4003">
        <f>IF(E4003=1,1,IF(E4003=2,0.5,IF(OR(C4003=1,C4003=E4003),0.4,0.2/(E4003-2))))</f>
        <v/>
      </c>
      <c r="G4003">
        <f>IF(C4003=1,1,0)</f>
        <v/>
      </c>
      <c r="H4003">
        <f>IF(C4003=E4003,1,0)</f>
        <v/>
      </c>
      <c r="I4003">
        <f>1/E4003</f>
        <v/>
      </c>
      <c r="J4003" s="28">
        <f>F4003*D4003</f>
        <v/>
      </c>
      <c r="K4003" s="28">
        <f>G4003*D4003</f>
        <v/>
      </c>
      <c r="L4003" s="28">
        <f>H4003*D4003</f>
        <v/>
      </c>
      <c r="M4003" s="28">
        <f>I4003*D4003</f>
        <v/>
      </c>
    </row>
    <row r="4004">
      <c r="A4004" t="inlineStr">
        <is>
          <t>PRO-01367</t>
        </is>
      </c>
      <c r="B4004" t="inlineStr">
        <is>
          <t>linkedin</t>
        </is>
      </c>
      <c r="C4004" t="n">
        <v>1</v>
      </c>
      <c r="D4004" s="28" t="n">
        <v>71933</v>
      </c>
      <c r="E4004" t="n">
        <v>4</v>
      </c>
      <c r="F4004">
        <f>IF(E4004=1,1,IF(E4004=2,0.5,IF(OR(C4004=1,C4004=E4004),0.4,0.2/(E4004-2))))</f>
        <v/>
      </c>
      <c r="G4004">
        <f>IF(C4004=1,1,0)</f>
        <v/>
      </c>
      <c r="H4004">
        <f>IF(C4004=E4004,1,0)</f>
        <v/>
      </c>
      <c r="I4004">
        <f>1/E4004</f>
        <v/>
      </c>
      <c r="J4004" s="28">
        <f>F4004*D4004</f>
        <v/>
      </c>
      <c r="K4004" s="28">
        <f>G4004*D4004</f>
        <v/>
      </c>
      <c r="L4004" s="28">
        <f>H4004*D4004</f>
        <v/>
      </c>
      <c r="M4004" s="28">
        <f>I4004*D4004</f>
        <v/>
      </c>
    </row>
    <row r="4005">
      <c r="A4005" t="inlineStr">
        <is>
          <t>PRO-01367</t>
        </is>
      </c>
      <c r="B4005" t="inlineStr">
        <is>
          <t>g2</t>
        </is>
      </c>
      <c r="C4005" t="n">
        <v>2</v>
      </c>
      <c r="D4005" s="28" t="n">
        <v>71933</v>
      </c>
      <c r="E4005" t="n">
        <v>4</v>
      </c>
      <c r="F4005">
        <f>IF(E4005=1,1,IF(E4005=2,0.5,IF(OR(C4005=1,C4005=E4005),0.4,0.2/(E4005-2))))</f>
        <v/>
      </c>
      <c r="G4005">
        <f>IF(C4005=1,1,0)</f>
        <v/>
      </c>
      <c r="H4005">
        <f>IF(C4005=E4005,1,0)</f>
        <v/>
      </c>
      <c r="I4005">
        <f>1/E4005</f>
        <v/>
      </c>
      <c r="J4005" s="28">
        <f>F4005*D4005</f>
        <v/>
      </c>
      <c r="K4005" s="28">
        <f>G4005*D4005</f>
        <v/>
      </c>
      <c r="L4005" s="28">
        <f>H4005*D4005</f>
        <v/>
      </c>
      <c r="M4005" s="28">
        <f>I4005*D4005</f>
        <v/>
      </c>
    </row>
    <row r="4006">
      <c r="A4006" t="inlineStr">
        <is>
          <t>PRO-01367</t>
        </is>
      </c>
      <c r="B4006" t="inlineStr">
        <is>
          <t>g2</t>
        </is>
      </c>
      <c r="C4006" t="n">
        <v>3</v>
      </c>
      <c r="D4006" s="28" t="n">
        <v>71933</v>
      </c>
      <c r="E4006" t="n">
        <v>4</v>
      </c>
      <c r="F4006">
        <f>IF(E4006=1,1,IF(E4006=2,0.5,IF(OR(C4006=1,C4006=E4006),0.4,0.2/(E4006-2))))</f>
        <v/>
      </c>
      <c r="G4006">
        <f>IF(C4006=1,1,0)</f>
        <v/>
      </c>
      <c r="H4006">
        <f>IF(C4006=E4006,1,0)</f>
        <v/>
      </c>
      <c r="I4006">
        <f>1/E4006</f>
        <v/>
      </c>
      <c r="J4006" s="28">
        <f>F4006*D4006</f>
        <v/>
      </c>
      <c r="K4006" s="28">
        <f>G4006*D4006</f>
        <v/>
      </c>
      <c r="L4006" s="28">
        <f>H4006*D4006</f>
        <v/>
      </c>
      <c r="M4006" s="28">
        <f>I4006*D4006</f>
        <v/>
      </c>
    </row>
    <row r="4007">
      <c r="A4007" t="inlineStr">
        <is>
          <t>PRO-01367</t>
        </is>
      </c>
      <c r="B4007" t="inlineStr">
        <is>
          <t>google</t>
        </is>
      </c>
      <c r="C4007" t="n">
        <v>4</v>
      </c>
      <c r="D4007" s="28" t="n">
        <v>71933</v>
      </c>
      <c r="E4007" t="n">
        <v>4</v>
      </c>
      <c r="F4007">
        <f>IF(E4007=1,1,IF(E4007=2,0.5,IF(OR(C4007=1,C4007=E4007),0.4,0.2/(E4007-2))))</f>
        <v/>
      </c>
      <c r="G4007">
        <f>IF(C4007=1,1,0)</f>
        <v/>
      </c>
      <c r="H4007">
        <f>IF(C4007=E4007,1,0)</f>
        <v/>
      </c>
      <c r="I4007">
        <f>1/E4007</f>
        <v/>
      </c>
      <c r="J4007" s="28">
        <f>F4007*D4007</f>
        <v/>
      </c>
      <c r="K4007" s="28">
        <f>G4007*D4007</f>
        <v/>
      </c>
      <c r="L4007" s="28">
        <f>H4007*D4007</f>
        <v/>
      </c>
      <c r="M4007" s="28">
        <f>I4007*D4007</f>
        <v/>
      </c>
    </row>
    <row r="4008">
      <c r="A4008" t="inlineStr">
        <is>
          <t>PRO-01368</t>
        </is>
      </c>
      <c r="B4008" t="inlineStr">
        <is>
          <t>google</t>
        </is>
      </c>
      <c r="C4008" t="n">
        <v>1</v>
      </c>
      <c r="D4008" s="28" t="n">
        <v>0</v>
      </c>
      <c r="E4008" t="n">
        <v>4</v>
      </c>
      <c r="F4008">
        <f>IF(E4008=1,1,IF(E4008=2,0.5,IF(OR(C4008=1,C4008=E4008),0.4,0.2/(E4008-2))))</f>
        <v/>
      </c>
      <c r="G4008">
        <f>IF(C4008=1,1,0)</f>
        <v/>
      </c>
      <c r="H4008">
        <f>IF(C4008=E4008,1,0)</f>
        <v/>
      </c>
      <c r="I4008">
        <f>1/E4008</f>
        <v/>
      </c>
      <c r="J4008" s="28">
        <f>F4008*D4008</f>
        <v/>
      </c>
      <c r="K4008" s="28">
        <f>G4008*D4008</f>
        <v/>
      </c>
      <c r="L4008" s="28">
        <f>H4008*D4008</f>
        <v/>
      </c>
      <c r="M4008" s="28">
        <f>I4008*D4008</f>
        <v/>
      </c>
    </row>
    <row r="4009">
      <c r="A4009" t="inlineStr">
        <is>
          <t>PRO-01368</t>
        </is>
      </c>
      <c r="B4009" t="inlineStr">
        <is>
          <t>linkedin</t>
        </is>
      </c>
      <c r="C4009" t="n">
        <v>2</v>
      </c>
      <c r="D4009" s="28" t="n">
        <v>0</v>
      </c>
      <c r="E4009" t="n">
        <v>4</v>
      </c>
      <c r="F4009">
        <f>IF(E4009=1,1,IF(E4009=2,0.5,IF(OR(C4009=1,C4009=E4009),0.4,0.2/(E4009-2))))</f>
        <v/>
      </c>
      <c r="G4009">
        <f>IF(C4009=1,1,0)</f>
        <v/>
      </c>
      <c r="H4009">
        <f>IF(C4009=E4009,1,0)</f>
        <v/>
      </c>
      <c r="I4009">
        <f>1/E4009</f>
        <v/>
      </c>
      <c r="J4009" s="28">
        <f>F4009*D4009</f>
        <v/>
      </c>
      <c r="K4009" s="28">
        <f>G4009*D4009</f>
        <v/>
      </c>
      <c r="L4009" s="28">
        <f>H4009*D4009</f>
        <v/>
      </c>
      <c r="M4009" s="28">
        <f>I4009*D4009</f>
        <v/>
      </c>
    </row>
    <row r="4010">
      <c r="A4010" t="inlineStr">
        <is>
          <t>PRO-01368</t>
        </is>
      </c>
      <c r="B4010" t="inlineStr">
        <is>
          <t>g2</t>
        </is>
      </c>
      <c r="C4010" t="n">
        <v>3</v>
      </c>
      <c r="D4010" s="28" t="n">
        <v>0</v>
      </c>
      <c r="E4010" t="n">
        <v>4</v>
      </c>
      <c r="F4010">
        <f>IF(E4010=1,1,IF(E4010=2,0.5,IF(OR(C4010=1,C4010=E4010),0.4,0.2/(E4010-2))))</f>
        <v/>
      </c>
      <c r="G4010">
        <f>IF(C4010=1,1,0)</f>
        <v/>
      </c>
      <c r="H4010">
        <f>IF(C4010=E4010,1,0)</f>
        <v/>
      </c>
      <c r="I4010">
        <f>1/E4010</f>
        <v/>
      </c>
      <c r="J4010" s="28">
        <f>F4010*D4010</f>
        <v/>
      </c>
      <c r="K4010" s="28">
        <f>G4010*D4010</f>
        <v/>
      </c>
      <c r="L4010" s="28">
        <f>H4010*D4010</f>
        <v/>
      </c>
      <c r="M4010" s="28">
        <f>I4010*D4010</f>
        <v/>
      </c>
    </row>
    <row r="4011">
      <c r="A4011" t="inlineStr">
        <is>
          <t>PRO-01368</t>
        </is>
      </c>
      <c r="B4011" t="inlineStr">
        <is>
          <t>google</t>
        </is>
      </c>
      <c r="C4011" t="n">
        <v>4</v>
      </c>
      <c r="D4011" s="28" t="n">
        <v>0</v>
      </c>
      <c r="E4011" t="n">
        <v>4</v>
      </c>
      <c r="F4011">
        <f>IF(E4011=1,1,IF(E4011=2,0.5,IF(OR(C4011=1,C4011=E4011),0.4,0.2/(E4011-2))))</f>
        <v/>
      </c>
      <c r="G4011">
        <f>IF(C4011=1,1,0)</f>
        <v/>
      </c>
      <c r="H4011">
        <f>IF(C4011=E4011,1,0)</f>
        <v/>
      </c>
      <c r="I4011">
        <f>1/E4011</f>
        <v/>
      </c>
      <c r="J4011" s="28">
        <f>F4011*D4011</f>
        <v/>
      </c>
      <c r="K4011" s="28">
        <f>G4011*D4011</f>
        <v/>
      </c>
      <c r="L4011" s="28">
        <f>H4011*D4011</f>
        <v/>
      </c>
      <c r="M4011" s="28">
        <f>I4011*D4011</f>
        <v/>
      </c>
    </row>
    <row r="4012">
      <c r="A4012" t="inlineStr">
        <is>
          <t>PRO-01369</t>
        </is>
      </c>
      <c r="B4012" t="inlineStr">
        <is>
          <t>google</t>
        </is>
      </c>
      <c r="C4012" t="n">
        <v>1</v>
      </c>
      <c r="D4012" s="28" t="n">
        <v>0</v>
      </c>
      <c r="E4012" t="n">
        <v>3</v>
      </c>
      <c r="F4012">
        <f>IF(E4012=1,1,IF(E4012=2,0.5,IF(OR(C4012=1,C4012=E4012),0.4,0.2/(E4012-2))))</f>
        <v/>
      </c>
      <c r="G4012">
        <f>IF(C4012=1,1,0)</f>
        <v/>
      </c>
      <c r="H4012">
        <f>IF(C4012=E4012,1,0)</f>
        <v/>
      </c>
      <c r="I4012">
        <f>1/E4012</f>
        <v/>
      </c>
      <c r="J4012" s="28">
        <f>F4012*D4012</f>
        <v/>
      </c>
      <c r="K4012" s="28">
        <f>G4012*D4012</f>
        <v/>
      </c>
      <c r="L4012" s="28">
        <f>H4012*D4012</f>
        <v/>
      </c>
      <c r="M4012" s="28">
        <f>I4012*D4012</f>
        <v/>
      </c>
    </row>
    <row r="4013">
      <c r="A4013" t="inlineStr">
        <is>
          <t>PRO-01369</t>
        </is>
      </c>
      <c r="B4013" t="inlineStr">
        <is>
          <t>linkedin</t>
        </is>
      </c>
      <c r="C4013" t="n">
        <v>2</v>
      </c>
      <c r="D4013" s="28" t="n">
        <v>0</v>
      </c>
      <c r="E4013" t="n">
        <v>3</v>
      </c>
      <c r="F4013">
        <f>IF(E4013=1,1,IF(E4013=2,0.5,IF(OR(C4013=1,C4013=E4013),0.4,0.2/(E4013-2))))</f>
        <v/>
      </c>
      <c r="G4013">
        <f>IF(C4013=1,1,0)</f>
        <v/>
      </c>
      <c r="H4013">
        <f>IF(C4013=E4013,1,0)</f>
        <v/>
      </c>
      <c r="I4013">
        <f>1/E4013</f>
        <v/>
      </c>
      <c r="J4013" s="28">
        <f>F4013*D4013</f>
        <v/>
      </c>
      <c r="K4013" s="28">
        <f>G4013*D4013</f>
        <v/>
      </c>
      <c r="L4013" s="28">
        <f>H4013*D4013</f>
        <v/>
      </c>
      <c r="M4013" s="28">
        <f>I4013*D4013</f>
        <v/>
      </c>
    </row>
    <row r="4014">
      <c r="A4014" t="inlineStr">
        <is>
          <t>PRO-01369</t>
        </is>
      </c>
      <c r="B4014" t="inlineStr">
        <is>
          <t>linkedin</t>
        </is>
      </c>
      <c r="C4014" t="n">
        <v>3</v>
      </c>
      <c r="D4014" s="28" t="n">
        <v>0</v>
      </c>
      <c r="E4014" t="n">
        <v>3</v>
      </c>
      <c r="F4014">
        <f>IF(E4014=1,1,IF(E4014=2,0.5,IF(OR(C4014=1,C4014=E4014),0.4,0.2/(E4014-2))))</f>
        <v/>
      </c>
      <c r="G4014">
        <f>IF(C4014=1,1,0)</f>
        <v/>
      </c>
      <c r="H4014">
        <f>IF(C4014=E4014,1,0)</f>
        <v/>
      </c>
      <c r="I4014">
        <f>1/E4014</f>
        <v/>
      </c>
      <c r="J4014" s="28">
        <f>F4014*D4014</f>
        <v/>
      </c>
      <c r="K4014" s="28">
        <f>G4014*D4014</f>
        <v/>
      </c>
      <c r="L4014" s="28">
        <f>H4014*D4014</f>
        <v/>
      </c>
      <c r="M4014" s="28">
        <f>I4014*D4014</f>
        <v/>
      </c>
    </row>
    <row r="4015">
      <c r="A4015" t="inlineStr">
        <is>
          <t>PRO-01370</t>
        </is>
      </c>
      <c r="B4015" t="inlineStr">
        <is>
          <t>linkedin</t>
        </is>
      </c>
      <c r="C4015" t="n">
        <v>1</v>
      </c>
      <c r="D4015" s="28" t="n">
        <v>130166</v>
      </c>
      <c r="E4015" t="n">
        <v>3</v>
      </c>
      <c r="F4015">
        <f>IF(E4015=1,1,IF(E4015=2,0.5,IF(OR(C4015=1,C4015=E4015),0.4,0.2/(E4015-2))))</f>
        <v/>
      </c>
      <c r="G4015">
        <f>IF(C4015=1,1,0)</f>
        <v/>
      </c>
      <c r="H4015">
        <f>IF(C4015=E4015,1,0)</f>
        <v/>
      </c>
      <c r="I4015">
        <f>1/E4015</f>
        <v/>
      </c>
      <c r="J4015" s="28">
        <f>F4015*D4015</f>
        <v/>
      </c>
      <c r="K4015" s="28">
        <f>G4015*D4015</f>
        <v/>
      </c>
      <c r="L4015" s="28">
        <f>H4015*D4015</f>
        <v/>
      </c>
      <c r="M4015" s="28">
        <f>I4015*D4015</f>
        <v/>
      </c>
    </row>
    <row r="4016">
      <c r="A4016" t="inlineStr">
        <is>
          <t>PRO-01370</t>
        </is>
      </c>
      <c r="B4016" t="inlineStr">
        <is>
          <t>programmatic</t>
        </is>
      </c>
      <c r="C4016" t="n">
        <v>2</v>
      </c>
      <c r="D4016" s="28" t="n">
        <v>130166</v>
      </c>
      <c r="E4016" t="n">
        <v>3</v>
      </c>
      <c r="F4016">
        <f>IF(E4016=1,1,IF(E4016=2,0.5,IF(OR(C4016=1,C4016=E4016),0.4,0.2/(E4016-2))))</f>
        <v/>
      </c>
      <c r="G4016">
        <f>IF(C4016=1,1,0)</f>
        <v/>
      </c>
      <c r="H4016">
        <f>IF(C4016=E4016,1,0)</f>
        <v/>
      </c>
      <c r="I4016">
        <f>1/E4016</f>
        <v/>
      </c>
      <c r="J4016" s="28">
        <f>F4016*D4016</f>
        <v/>
      </c>
      <c r="K4016" s="28">
        <f>G4016*D4016</f>
        <v/>
      </c>
      <c r="L4016" s="28">
        <f>H4016*D4016</f>
        <v/>
      </c>
      <c r="M4016" s="28">
        <f>I4016*D4016</f>
        <v/>
      </c>
    </row>
    <row r="4017">
      <c r="A4017" t="inlineStr">
        <is>
          <t>PRO-01370</t>
        </is>
      </c>
      <c r="B4017" t="inlineStr">
        <is>
          <t>linkedin</t>
        </is>
      </c>
      <c r="C4017" t="n">
        <v>3</v>
      </c>
      <c r="D4017" s="28" t="n">
        <v>130166</v>
      </c>
      <c r="E4017" t="n">
        <v>3</v>
      </c>
      <c r="F4017">
        <f>IF(E4017=1,1,IF(E4017=2,0.5,IF(OR(C4017=1,C4017=E4017),0.4,0.2/(E4017-2))))</f>
        <v/>
      </c>
      <c r="G4017">
        <f>IF(C4017=1,1,0)</f>
        <v/>
      </c>
      <c r="H4017">
        <f>IF(C4017=E4017,1,0)</f>
        <v/>
      </c>
      <c r="I4017">
        <f>1/E4017</f>
        <v/>
      </c>
      <c r="J4017" s="28">
        <f>F4017*D4017</f>
        <v/>
      </c>
      <c r="K4017" s="28">
        <f>G4017*D4017</f>
        <v/>
      </c>
      <c r="L4017" s="28">
        <f>H4017*D4017</f>
        <v/>
      </c>
      <c r="M4017" s="28">
        <f>I4017*D4017</f>
        <v/>
      </c>
    </row>
    <row r="4018">
      <c r="A4018" t="inlineStr">
        <is>
          <t>PRO-01371</t>
        </is>
      </c>
      <c r="B4018" t="inlineStr">
        <is>
          <t>google</t>
        </is>
      </c>
      <c r="C4018" t="n">
        <v>1</v>
      </c>
      <c r="D4018" s="28" t="n">
        <v>77212</v>
      </c>
      <c r="E4018" t="n">
        <v>3</v>
      </c>
      <c r="F4018">
        <f>IF(E4018=1,1,IF(E4018=2,0.5,IF(OR(C4018=1,C4018=E4018),0.4,0.2/(E4018-2))))</f>
        <v/>
      </c>
      <c r="G4018">
        <f>IF(C4018=1,1,0)</f>
        <v/>
      </c>
      <c r="H4018">
        <f>IF(C4018=E4018,1,0)</f>
        <v/>
      </c>
      <c r="I4018">
        <f>1/E4018</f>
        <v/>
      </c>
      <c r="J4018" s="28">
        <f>F4018*D4018</f>
        <v/>
      </c>
      <c r="K4018" s="28">
        <f>G4018*D4018</f>
        <v/>
      </c>
      <c r="L4018" s="28">
        <f>H4018*D4018</f>
        <v/>
      </c>
      <c r="M4018" s="28">
        <f>I4018*D4018</f>
        <v/>
      </c>
    </row>
    <row r="4019">
      <c r="A4019" t="inlineStr">
        <is>
          <t>PRO-01371</t>
        </is>
      </c>
      <c r="B4019" t="inlineStr">
        <is>
          <t>linkedin</t>
        </is>
      </c>
      <c r="C4019" t="n">
        <v>2</v>
      </c>
      <c r="D4019" s="28" t="n">
        <v>77212</v>
      </c>
      <c r="E4019" t="n">
        <v>3</v>
      </c>
      <c r="F4019">
        <f>IF(E4019=1,1,IF(E4019=2,0.5,IF(OR(C4019=1,C4019=E4019),0.4,0.2/(E4019-2))))</f>
        <v/>
      </c>
      <c r="G4019">
        <f>IF(C4019=1,1,0)</f>
        <v/>
      </c>
      <c r="H4019">
        <f>IF(C4019=E4019,1,0)</f>
        <v/>
      </c>
      <c r="I4019">
        <f>1/E4019</f>
        <v/>
      </c>
      <c r="J4019" s="28">
        <f>F4019*D4019</f>
        <v/>
      </c>
      <c r="K4019" s="28">
        <f>G4019*D4019</f>
        <v/>
      </c>
      <c r="L4019" s="28">
        <f>H4019*D4019</f>
        <v/>
      </c>
      <c r="M4019" s="28">
        <f>I4019*D4019</f>
        <v/>
      </c>
    </row>
    <row r="4020">
      <c r="A4020" t="inlineStr">
        <is>
          <t>PRO-01371</t>
        </is>
      </c>
      <c r="B4020" t="inlineStr">
        <is>
          <t>programmatic</t>
        </is>
      </c>
      <c r="C4020" t="n">
        <v>3</v>
      </c>
      <c r="D4020" s="28" t="n">
        <v>77212</v>
      </c>
      <c r="E4020" t="n">
        <v>3</v>
      </c>
      <c r="F4020">
        <f>IF(E4020=1,1,IF(E4020=2,0.5,IF(OR(C4020=1,C4020=E4020),0.4,0.2/(E4020-2))))</f>
        <v/>
      </c>
      <c r="G4020">
        <f>IF(C4020=1,1,0)</f>
        <v/>
      </c>
      <c r="H4020">
        <f>IF(C4020=E4020,1,0)</f>
        <v/>
      </c>
      <c r="I4020">
        <f>1/E4020</f>
        <v/>
      </c>
      <c r="J4020" s="28">
        <f>F4020*D4020</f>
        <v/>
      </c>
      <c r="K4020" s="28">
        <f>G4020*D4020</f>
        <v/>
      </c>
      <c r="L4020" s="28">
        <f>H4020*D4020</f>
        <v/>
      </c>
      <c r="M4020" s="28">
        <f>I4020*D4020</f>
        <v/>
      </c>
    </row>
    <row r="4021">
      <c r="A4021" t="inlineStr">
        <is>
          <t>PRO-01372</t>
        </is>
      </c>
      <c r="B4021" t="inlineStr">
        <is>
          <t>linkedin</t>
        </is>
      </c>
      <c r="C4021" t="n">
        <v>1</v>
      </c>
      <c r="D4021" s="28" t="n">
        <v>0</v>
      </c>
      <c r="E4021" t="n">
        <v>3</v>
      </c>
      <c r="F4021">
        <f>IF(E4021=1,1,IF(E4021=2,0.5,IF(OR(C4021=1,C4021=E4021),0.4,0.2/(E4021-2))))</f>
        <v/>
      </c>
      <c r="G4021">
        <f>IF(C4021=1,1,0)</f>
        <v/>
      </c>
      <c r="H4021">
        <f>IF(C4021=E4021,1,0)</f>
        <v/>
      </c>
      <c r="I4021">
        <f>1/E4021</f>
        <v/>
      </c>
      <c r="J4021" s="28">
        <f>F4021*D4021</f>
        <v/>
      </c>
      <c r="K4021" s="28">
        <f>G4021*D4021</f>
        <v/>
      </c>
      <c r="L4021" s="28">
        <f>H4021*D4021</f>
        <v/>
      </c>
      <c r="M4021" s="28">
        <f>I4021*D4021</f>
        <v/>
      </c>
    </row>
    <row r="4022">
      <c r="A4022" t="inlineStr">
        <is>
          <t>PRO-01372</t>
        </is>
      </c>
      <c r="B4022" t="inlineStr">
        <is>
          <t>google</t>
        </is>
      </c>
      <c r="C4022" t="n">
        <v>2</v>
      </c>
      <c r="D4022" s="28" t="n">
        <v>0</v>
      </c>
      <c r="E4022" t="n">
        <v>3</v>
      </c>
      <c r="F4022">
        <f>IF(E4022=1,1,IF(E4022=2,0.5,IF(OR(C4022=1,C4022=E4022),0.4,0.2/(E4022-2))))</f>
        <v/>
      </c>
      <c r="G4022">
        <f>IF(C4022=1,1,0)</f>
        <v/>
      </c>
      <c r="H4022">
        <f>IF(C4022=E4022,1,0)</f>
        <v/>
      </c>
      <c r="I4022">
        <f>1/E4022</f>
        <v/>
      </c>
      <c r="J4022" s="28">
        <f>F4022*D4022</f>
        <v/>
      </c>
      <c r="K4022" s="28">
        <f>G4022*D4022</f>
        <v/>
      </c>
      <c r="L4022" s="28">
        <f>H4022*D4022</f>
        <v/>
      </c>
      <c r="M4022" s="28">
        <f>I4022*D4022</f>
        <v/>
      </c>
    </row>
    <row r="4023">
      <c r="A4023" t="inlineStr">
        <is>
          <t>PRO-01372</t>
        </is>
      </c>
      <c r="B4023" t="inlineStr">
        <is>
          <t>linkedin</t>
        </is>
      </c>
      <c r="C4023" t="n">
        <v>3</v>
      </c>
      <c r="D4023" s="28" t="n">
        <v>0</v>
      </c>
      <c r="E4023" t="n">
        <v>3</v>
      </c>
      <c r="F4023">
        <f>IF(E4023=1,1,IF(E4023=2,0.5,IF(OR(C4023=1,C4023=E4023),0.4,0.2/(E4023-2))))</f>
        <v/>
      </c>
      <c r="G4023">
        <f>IF(C4023=1,1,0)</f>
        <v/>
      </c>
      <c r="H4023">
        <f>IF(C4023=E4023,1,0)</f>
        <v/>
      </c>
      <c r="I4023">
        <f>1/E4023</f>
        <v/>
      </c>
      <c r="J4023" s="28">
        <f>F4023*D4023</f>
        <v/>
      </c>
      <c r="K4023" s="28">
        <f>G4023*D4023</f>
        <v/>
      </c>
      <c r="L4023" s="28">
        <f>H4023*D4023</f>
        <v/>
      </c>
      <c r="M4023" s="28">
        <f>I4023*D4023</f>
        <v/>
      </c>
    </row>
    <row r="4024">
      <c r="A4024" t="inlineStr">
        <is>
          <t>PRO-01373</t>
        </is>
      </c>
      <c r="B4024" t="inlineStr">
        <is>
          <t>linkedin</t>
        </is>
      </c>
      <c r="C4024" t="n">
        <v>1</v>
      </c>
      <c r="D4024" s="28" t="n">
        <v>96342</v>
      </c>
      <c r="E4024" t="n">
        <v>3</v>
      </c>
      <c r="F4024">
        <f>IF(E4024=1,1,IF(E4024=2,0.5,IF(OR(C4024=1,C4024=E4024),0.4,0.2/(E4024-2))))</f>
        <v/>
      </c>
      <c r="G4024">
        <f>IF(C4024=1,1,0)</f>
        <v/>
      </c>
      <c r="H4024">
        <f>IF(C4024=E4024,1,0)</f>
        <v/>
      </c>
      <c r="I4024">
        <f>1/E4024</f>
        <v/>
      </c>
      <c r="J4024" s="28">
        <f>F4024*D4024</f>
        <v/>
      </c>
      <c r="K4024" s="28">
        <f>G4024*D4024</f>
        <v/>
      </c>
      <c r="L4024" s="28">
        <f>H4024*D4024</f>
        <v/>
      </c>
      <c r="M4024" s="28">
        <f>I4024*D4024</f>
        <v/>
      </c>
    </row>
    <row r="4025">
      <c r="A4025" t="inlineStr">
        <is>
          <t>PRO-01373</t>
        </is>
      </c>
      <c r="B4025" t="inlineStr">
        <is>
          <t>google</t>
        </is>
      </c>
      <c r="C4025" t="n">
        <v>2</v>
      </c>
      <c r="D4025" s="28" t="n">
        <v>96342</v>
      </c>
      <c r="E4025" t="n">
        <v>3</v>
      </c>
      <c r="F4025">
        <f>IF(E4025=1,1,IF(E4025=2,0.5,IF(OR(C4025=1,C4025=E4025),0.4,0.2/(E4025-2))))</f>
        <v/>
      </c>
      <c r="G4025">
        <f>IF(C4025=1,1,0)</f>
        <v/>
      </c>
      <c r="H4025">
        <f>IF(C4025=E4025,1,0)</f>
        <v/>
      </c>
      <c r="I4025">
        <f>1/E4025</f>
        <v/>
      </c>
      <c r="J4025" s="28">
        <f>F4025*D4025</f>
        <v/>
      </c>
      <c r="K4025" s="28">
        <f>G4025*D4025</f>
        <v/>
      </c>
      <c r="L4025" s="28">
        <f>H4025*D4025</f>
        <v/>
      </c>
      <c r="M4025" s="28">
        <f>I4025*D4025</f>
        <v/>
      </c>
    </row>
    <row r="4026">
      <c r="A4026" t="inlineStr">
        <is>
          <t>PRO-01373</t>
        </is>
      </c>
      <c r="B4026" t="inlineStr">
        <is>
          <t>linkedin</t>
        </is>
      </c>
      <c r="C4026" t="n">
        <v>3</v>
      </c>
      <c r="D4026" s="28" t="n">
        <v>96342</v>
      </c>
      <c r="E4026" t="n">
        <v>3</v>
      </c>
      <c r="F4026">
        <f>IF(E4026=1,1,IF(E4026=2,0.5,IF(OR(C4026=1,C4026=E4026),0.4,0.2/(E4026-2))))</f>
        <v/>
      </c>
      <c r="G4026">
        <f>IF(C4026=1,1,0)</f>
        <v/>
      </c>
      <c r="H4026">
        <f>IF(C4026=E4026,1,0)</f>
        <v/>
      </c>
      <c r="I4026">
        <f>1/E4026</f>
        <v/>
      </c>
      <c r="J4026" s="28">
        <f>F4026*D4026</f>
        <v/>
      </c>
      <c r="K4026" s="28">
        <f>G4026*D4026</f>
        <v/>
      </c>
      <c r="L4026" s="28">
        <f>H4026*D4026</f>
        <v/>
      </c>
      <c r="M4026" s="28">
        <f>I4026*D4026</f>
        <v/>
      </c>
    </row>
    <row r="4027">
      <c r="A4027" t="inlineStr">
        <is>
          <t>PRO-01374</t>
        </is>
      </c>
      <c r="B4027" t="inlineStr">
        <is>
          <t>linkedin</t>
        </is>
      </c>
      <c r="C4027" t="n">
        <v>1</v>
      </c>
      <c r="D4027" s="28" t="n">
        <v>0</v>
      </c>
      <c r="E4027" t="n">
        <v>3</v>
      </c>
      <c r="F4027">
        <f>IF(E4027=1,1,IF(E4027=2,0.5,IF(OR(C4027=1,C4027=E4027),0.4,0.2/(E4027-2))))</f>
        <v/>
      </c>
      <c r="G4027">
        <f>IF(C4027=1,1,0)</f>
        <v/>
      </c>
      <c r="H4027">
        <f>IF(C4027=E4027,1,0)</f>
        <v/>
      </c>
      <c r="I4027">
        <f>1/E4027</f>
        <v/>
      </c>
      <c r="J4027" s="28">
        <f>F4027*D4027</f>
        <v/>
      </c>
      <c r="K4027" s="28">
        <f>G4027*D4027</f>
        <v/>
      </c>
      <c r="L4027" s="28">
        <f>H4027*D4027</f>
        <v/>
      </c>
      <c r="M4027" s="28">
        <f>I4027*D4027</f>
        <v/>
      </c>
    </row>
    <row r="4028">
      <c r="A4028" t="inlineStr">
        <is>
          <t>PRO-01374</t>
        </is>
      </c>
      <c r="B4028" t="inlineStr">
        <is>
          <t>google</t>
        </is>
      </c>
      <c r="C4028" t="n">
        <v>2</v>
      </c>
      <c r="D4028" s="28" t="n">
        <v>0</v>
      </c>
      <c r="E4028" t="n">
        <v>3</v>
      </c>
      <c r="F4028">
        <f>IF(E4028=1,1,IF(E4028=2,0.5,IF(OR(C4028=1,C4028=E4028),0.4,0.2/(E4028-2))))</f>
        <v/>
      </c>
      <c r="G4028">
        <f>IF(C4028=1,1,0)</f>
        <v/>
      </c>
      <c r="H4028">
        <f>IF(C4028=E4028,1,0)</f>
        <v/>
      </c>
      <c r="I4028">
        <f>1/E4028</f>
        <v/>
      </c>
      <c r="J4028" s="28">
        <f>F4028*D4028</f>
        <v/>
      </c>
      <c r="K4028" s="28">
        <f>G4028*D4028</f>
        <v/>
      </c>
      <c r="L4028" s="28">
        <f>H4028*D4028</f>
        <v/>
      </c>
      <c r="M4028" s="28">
        <f>I4028*D4028</f>
        <v/>
      </c>
    </row>
    <row r="4029">
      <c r="A4029" t="inlineStr">
        <is>
          <t>PRO-01374</t>
        </is>
      </c>
      <c r="B4029" t="inlineStr">
        <is>
          <t>g2</t>
        </is>
      </c>
      <c r="C4029" t="n">
        <v>3</v>
      </c>
      <c r="D4029" s="28" t="n">
        <v>0</v>
      </c>
      <c r="E4029" t="n">
        <v>3</v>
      </c>
      <c r="F4029">
        <f>IF(E4029=1,1,IF(E4029=2,0.5,IF(OR(C4029=1,C4029=E4029),0.4,0.2/(E4029-2))))</f>
        <v/>
      </c>
      <c r="G4029">
        <f>IF(C4029=1,1,0)</f>
        <v/>
      </c>
      <c r="H4029">
        <f>IF(C4029=E4029,1,0)</f>
        <v/>
      </c>
      <c r="I4029">
        <f>1/E4029</f>
        <v/>
      </c>
      <c r="J4029" s="28">
        <f>F4029*D4029</f>
        <v/>
      </c>
      <c r="K4029" s="28">
        <f>G4029*D4029</f>
        <v/>
      </c>
      <c r="L4029" s="28">
        <f>H4029*D4029</f>
        <v/>
      </c>
      <c r="M4029" s="28">
        <f>I4029*D4029</f>
        <v/>
      </c>
    </row>
    <row r="4030">
      <c r="A4030" t="inlineStr">
        <is>
          <t>PRO-01375</t>
        </is>
      </c>
      <c r="B4030" t="inlineStr">
        <is>
          <t>google</t>
        </is>
      </c>
      <c r="C4030" t="n">
        <v>1</v>
      </c>
      <c r="D4030" s="28" t="n">
        <v>0</v>
      </c>
      <c r="E4030" t="n">
        <v>2</v>
      </c>
      <c r="F4030">
        <f>IF(E4030=1,1,IF(E4030=2,0.5,IF(OR(C4030=1,C4030=E4030),0.4,0.2/(E4030-2))))</f>
        <v/>
      </c>
      <c r="G4030">
        <f>IF(C4030=1,1,0)</f>
        <v/>
      </c>
      <c r="H4030">
        <f>IF(C4030=E4030,1,0)</f>
        <v/>
      </c>
      <c r="I4030">
        <f>1/E4030</f>
        <v/>
      </c>
      <c r="J4030" s="28">
        <f>F4030*D4030</f>
        <v/>
      </c>
      <c r="K4030" s="28">
        <f>G4030*D4030</f>
        <v/>
      </c>
      <c r="L4030" s="28">
        <f>H4030*D4030</f>
        <v/>
      </c>
      <c r="M4030" s="28">
        <f>I4030*D4030</f>
        <v/>
      </c>
    </row>
    <row r="4031">
      <c r="A4031" t="inlineStr">
        <is>
          <t>PRO-01375</t>
        </is>
      </c>
      <c r="B4031" t="inlineStr">
        <is>
          <t>g2</t>
        </is>
      </c>
      <c r="C4031" t="n">
        <v>2</v>
      </c>
      <c r="D4031" s="28" t="n">
        <v>0</v>
      </c>
      <c r="E4031" t="n">
        <v>2</v>
      </c>
      <c r="F4031">
        <f>IF(E4031=1,1,IF(E4031=2,0.5,IF(OR(C4031=1,C4031=E4031),0.4,0.2/(E4031-2))))</f>
        <v/>
      </c>
      <c r="G4031">
        <f>IF(C4031=1,1,0)</f>
        <v/>
      </c>
      <c r="H4031">
        <f>IF(C4031=E4031,1,0)</f>
        <v/>
      </c>
      <c r="I4031">
        <f>1/E4031</f>
        <v/>
      </c>
      <c r="J4031" s="28">
        <f>F4031*D4031</f>
        <v/>
      </c>
      <c r="K4031" s="28">
        <f>G4031*D4031</f>
        <v/>
      </c>
      <c r="L4031" s="28">
        <f>H4031*D4031</f>
        <v/>
      </c>
      <c r="M4031" s="28">
        <f>I4031*D4031</f>
        <v/>
      </c>
    </row>
    <row r="4032">
      <c r="A4032" t="inlineStr">
        <is>
          <t>PRO-01376</t>
        </is>
      </c>
      <c r="B4032" t="inlineStr">
        <is>
          <t>linkedin</t>
        </is>
      </c>
      <c r="C4032" t="n">
        <v>1</v>
      </c>
      <c r="D4032" s="28" t="n">
        <v>0</v>
      </c>
      <c r="E4032" t="n">
        <v>3</v>
      </c>
      <c r="F4032">
        <f>IF(E4032=1,1,IF(E4032=2,0.5,IF(OR(C4032=1,C4032=E4032),0.4,0.2/(E4032-2))))</f>
        <v/>
      </c>
      <c r="G4032">
        <f>IF(C4032=1,1,0)</f>
        <v/>
      </c>
      <c r="H4032">
        <f>IF(C4032=E4032,1,0)</f>
        <v/>
      </c>
      <c r="I4032">
        <f>1/E4032</f>
        <v/>
      </c>
      <c r="J4032" s="28">
        <f>F4032*D4032</f>
        <v/>
      </c>
      <c r="K4032" s="28">
        <f>G4032*D4032</f>
        <v/>
      </c>
      <c r="L4032" s="28">
        <f>H4032*D4032</f>
        <v/>
      </c>
      <c r="M4032" s="28">
        <f>I4032*D4032</f>
        <v/>
      </c>
    </row>
    <row r="4033">
      <c r="A4033" t="inlineStr">
        <is>
          <t>PRO-01376</t>
        </is>
      </c>
      <c r="B4033" t="inlineStr">
        <is>
          <t>g2</t>
        </is>
      </c>
      <c r="C4033" t="n">
        <v>2</v>
      </c>
      <c r="D4033" s="28" t="n">
        <v>0</v>
      </c>
      <c r="E4033" t="n">
        <v>3</v>
      </c>
      <c r="F4033">
        <f>IF(E4033=1,1,IF(E4033=2,0.5,IF(OR(C4033=1,C4033=E4033),0.4,0.2/(E4033-2))))</f>
        <v/>
      </c>
      <c r="G4033">
        <f>IF(C4033=1,1,0)</f>
        <v/>
      </c>
      <c r="H4033">
        <f>IF(C4033=E4033,1,0)</f>
        <v/>
      </c>
      <c r="I4033">
        <f>1/E4033</f>
        <v/>
      </c>
      <c r="J4033" s="28">
        <f>F4033*D4033</f>
        <v/>
      </c>
      <c r="K4033" s="28">
        <f>G4033*D4033</f>
        <v/>
      </c>
      <c r="L4033" s="28">
        <f>H4033*D4033</f>
        <v/>
      </c>
      <c r="M4033" s="28">
        <f>I4033*D4033</f>
        <v/>
      </c>
    </row>
    <row r="4034">
      <c r="A4034" t="inlineStr">
        <is>
          <t>PRO-01376</t>
        </is>
      </c>
      <c r="B4034" t="inlineStr">
        <is>
          <t>g2</t>
        </is>
      </c>
      <c r="C4034" t="n">
        <v>3</v>
      </c>
      <c r="D4034" s="28" t="n">
        <v>0</v>
      </c>
      <c r="E4034" t="n">
        <v>3</v>
      </c>
      <c r="F4034">
        <f>IF(E4034=1,1,IF(E4034=2,0.5,IF(OR(C4034=1,C4034=E4034),0.4,0.2/(E4034-2))))</f>
        <v/>
      </c>
      <c r="G4034">
        <f>IF(C4034=1,1,0)</f>
        <v/>
      </c>
      <c r="H4034">
        <f>IF(C4034=E4034,1,0)</f>
        <v/>
      </c>
      <c r="I4034">
        <f>1/E4034</f>
        <v/>
      </c>
      <c r="J4034" s="28">
        <f>F4034*D4034</f>
        <v/>
      </c>
      <c r="K4034" s="28">
        <f>G4034*D4034</f>
        <v/>
      </c>
      <c r="L4034" s="28">
        <f>H4034*D4034</f>
        <v/>
      </c>
      <c r="M4034" s="28">
        <f>I4034*D4034</f>
        <v/>
      </c>
    </row>
    <row r="4035">
      <c r="A4035" t="inlineStr">
        <is>
          <t>PRO-01377</t>
        </is>
      </c>
      <c r="B4035" t="inlineStr">
        <is>
          <t>linkedin</t>
        </is>
      </c>
      <c r="C4035" t="n">
        <v>1</v>
      </c>
      <c r="D4035" s="28" t="n">
        <v>46079</v>
      </c>
      <c r="E4035" t="n">
        <v>3</v>
      </c>
      <c r="F4035">
        <f>IF(E4035=1,1,IF(E4035=2,0.5,IF(OR(C4035=1,C4035=E4035),0.4,0.2/(E4035-2))))</f>
        <v/>
      </c>
      <c r="G4035">
        <f>IF(C4035=1,1,0)</f>
        <v/>
      </c>
      <c r="H4035">
        <f>IF(C4035=E4035,1,0)</f>
        <v/>
      </c>
      <c r="I4035">
        <f>1/E4035</f>
        <v/>
      </c>
      <c r="J4035" s="28">
        <f>F4035*D4035</f>
        <v/>
      </c>
      <c r="K4035" s="28">
        <f>G4035*D4035</f>
        <v/>
      </c>
      <c r="L4035" s="28">
        <f>H4035*D4035</f>
        <v/>
      </c>
      <c r="M4035" s="28">
        <f>I4035*D4035</f>
        <v/>
      </c>
    </row>
    <row r="4036">
      <c r="A4036" t="inlineStr">
        <is>
          <t>PRO-01377</t>
        </is>
      </c>
      <c r="B4036" t="inlineStr">
        <is>
          <t>linkedin</t>
        </is>
      </c>
      <c r="C4036" t="n">
        <v>2</v>
      </c>
      <c r="D4036" s="28" t="n">
        <v>46079</v>
      </c>
      <c r="E4036" t="n">
        <v>3</v>
      </c>
      <c r="F4036">
        <f>IF(E4036=1,1,IF(E4036=2,0.5,IF(OR(C4036=1,C4036=E4036),0.4,0.2/(E4036-2))))</f>
        <v/>
      </c>
      <c r="G4036">
        <f>IF(C4036=1,1,0)</f>
        <v/>
      </c>
      <c r="H4036">
        <f>IF(C4036=E4036,1,0)</f>
        <v/>
      </c>
      <c r="I4036">
        <f>1/E4036</f>
        <v/>
      </c>
      <c r="J4036" s="28">
        <f>F4036*D4036</f>
        <v/>
      </c>
      <c r="K4036" s="28">
        <f>G4036*D4036</f>
        <v/>
      </c>
      <c r="L4036" s="28">
        <f>H4036*D4036</f>
        <v/>
      </c>
      <c r="M4036" s="28">
        <f>I4036*D4036</f>
        <v/>
      </c>
    </row>
    <row r="4037">
      <c r="A4037" t="inlineStr">
        <is>
          <t>PRO-01377</t>
        </is>
      </c>
      <c r="B4037" t="inlineStr">
        <is>
          <t>linkedin</t>
        </is>
      </c>
      <c r="C4037" t="n">
        <v>3</v>
      </c>
      <c r="D4037" s="28" t="n">
        <v>46079</v>
      </c>
      <c r="E4037" t="n">
        <v>3</v>
      </c>
      <c r="F4037">
        <f>IF(E4037=1,1,IF(E4037=2,0.5,IF(OR(C4037=1,C4037=E4037),0.4,0.2/(E4037-2))))</f>
        <v/>
      </c>
      <c r="G4037">
        <f>IF(C4037=1,1,0)</f>
        <v/>
      </c>
      <c r="H4037">
        <f>IF(C4037=E4037,1,0)</f>
        <v/>
      </c>
      <c r="I4037">
        <f>1/E4037</f>
        <v/>
      </c>
      <c r="J4037" s="28">
        <f>F4037*D4037</f>
        <v/>
      </c>
      <c r="K4037" s="28">
        <f>G4037*D4037</f>
        <v/>
      </c>
      <c r="L4037" s="28">
        <f>H4037*D4037</f>
        <v/>
      </c>
      <c r="M4037" s="28">
        <f>I4037*D4037</f>
        <v/>
      </c>
    </row>
    <row r="4038">
      <c r="A4038" t="inlineStr">
        <is>
          <t>PRO-01378</t>
        </is>
      </c>
      <c r="B4038" t="inlineStr">
        <is>
          <t>linkedin</t>
        </is>
      </c>
      <c r="C4038" t="n">
        <v>1</v>
      </c>
      <c r="D4038" s="28" t="n">
        <v>0</v>
      </c>
      <c r="E4038" t="n">
        <v>3</v>
      </c>
      <c r="F4038">
        <f>IF(E4038=1,1,IF(E4038=2,0.5,IF(OR(C4038=1,C4038=E4038),0.4,0.2/(E4038-2))))</f>
        <v/>
      </c>
      <c r="G4038">
        <f>IF(C4038=1,1,0)</f>
        <v/>
      </c>
      <c r="H4038">
        <f>IF(C4038=E4038,1,0)</f>
        <v/>
      </c>
      <c r="I4038">
        <f>1/E4038</f>
        <v/>
      </c>
      <c r="J4038" s="28">
        <f>F4038*D4038</f>
        <v/>
      </c>
      <c r="K4038" s="28">
        <f>G4038*D4038</f>
        <v/>
      </c>
      <c r="L4038" s="28">
        <f>H4038*D4038</f>
        <v/>
      </c>
      <c r="M4038" s="28">
        <f>I4038*D4038</f>
        <v/>
      </c>
    </row>
    <row r="4039">
      <c r="A4039" t="inlineStr">
        <is>
          <t>PRO-01378</t>
        </is>
      </c>
      <c r="B4039" t="inlineStr">
        <is>
          <t>linkedin</t>
        </is>
      </c>
      <c r="C4039" t="n">
        <v>2</v>
      </c>
      <c r="D4039" s="28" t="n">
        <v>0</v>
      </c>
      <c r="E4039" t="n">
        <v>3</v>
      </c>
      <c r="F4039">
        <f>IF(E4039=1,1,IF(E4039=2,0.5,IF(OR(C4039=1,C4039=E4039),0.4,0.2/(E4039-2))))</f>
        <v/>
      </c>
      <c r="G4039">
        <f>IF(C4039=1,1,0)</f>
        <v/>
      </c>
      <c r="H4039">
        <f>IF(C4039=E4039,1,0)</f>
        <v/>
      </c>
      <c r="I4039">
        <f>1/E4039</f>
        <v/>
      </c>
      <c r="J4039" s="28">
        <f>F4039*D4039</f>
        <v/>
      </c>
      <c r="K4039" s="28">
        <f>G4039*D4039</f>
        <v/>
      </c>
      <c r="L4039" s="28">
        <f>H4039*D4039</f>
        <v/>
      </c>
      <c r="M4039" s="28">
        <f>I4039*D4039</f>
        <v/>
      </c>
    </row>
    <row r="4040">
      <c r="A4040" t="inlineStr">
        <is>
          <t>PRO-01378</t>
        </is>
      </c>
      <c r="B4040" t="inlineStr">
        <is>
          <t>linkedin</t>
        </is>
      </c>
      <c r="C4040" t="n">
        <v>3</v>
      </c>
      <c r="D4040" s="28" t="n">
        <v>0</v>
      </c>
      <c r="E4040" t="n">
        <v>3</v>
      </c>
      <c r="F4040">
        <f>IF(E4040=1,1,IF(E4040=2,0.5,IF(OR(C4040=1,C4040=E4040),0.4,0.2/(E4040-2))))</f>
        <v/>
      </c>
      <c r="G4040">
        <f>IF(C4040=1,1,0)</f>
        <v/>
      </c>
      <c r="H4040">
        <f>IF(C4040=E4040,1,0)</f>
        <v/>
      </c>
      <c r="I4040">
        <f>1/E4040</f>
        <v/>
      </c>
      <c r="J4040" s="28">
        <f>F4040*D4040</f>
        <v/>
      </c>
      <c r="K4040" s="28">
        <f>G4040*D4040</f>
        <v/>
      </c>
      <c r="L4040" s="28">
        <f>H4040*D4040</f>
        <v/>
      </c>
      <c r="M4040" s="28">
        <f>I4040*D4040</f>
        <v/>
      </c>
    </row>
    <row r="4041">
      <c r="A4041" t="inlineStr">
        <is>
          <t>PRO-01379</t>
        </is>
      </c>
      <c r="B4041" t="inlineStr">
        <is>
          <t>linkedin</t>
        </is>
      </c>
      <c r="C4041" t="n">
        <v>1</v>
      </c>
      <c r="D4041" s="28" t="n">
        <v>0</v>
      </c>
      <c r="E4041" t="n">
        <v>3</v>
      </c>
      <c r="F4041">
        <f>IF(E4041=1,1,IF(E4041=2,0.5,IF(OR(C4041=1,C4041=E4041),0.4,0.2/(E4041-2))))</f>
        <v/>
      </c>
      <c r="G4041">
        <f>IF(C4041=1,1,0)</f>
        <v/>
      </c>
      <c r="H4041">
        <f>IF(C4041=E4041,1,0)</f>
        <v/>
      </c>
      <c r="I4041">
        <f>1/E4041</f>
        <v/>
      </c>
      <c r="J4041" s="28">
        <f>F4041*D4041</f>
        <v/>
      </c>
      <c r="K4041" s="28">
        <f>G4041*D4041</f>
        <v/>
      </c>
      <c r="L4041" s="28">
        <f>H4041*D4041</f>
        <v/>
      </c>
      <c r="M4041" s="28">
        <f>I4041*D4041</f>
        <v/>
      </c>
    </row>
    <row r="4042">
      <c r="A4042" t="inlineStr">
        <is>
          <t>PRO-01379</t>
        </is>
      </c>
      <c r="B4042" t="inlineStr">
        <is>
          <t>programmatic</t>
        </is>
      </c>
      <c r="C4042" t="n">
        <v>2</v>
      </c>
      <c r="D4042" s="28" t="n">
        <v>0</v>
      </c>
      <c r="E4042" t="n">
        <v>3</v>
      </c>
      <c r="F4042">
        <f>IF(E4042=1,1,IF(E4042=2,0.5,IF(OR(C4042=1,C4042=E4042),0.4,0.2/(E4042-2))))</f>
        <v/>
      </c>
      <c r="G4042">
        <f>IF(C4042=1,1,0)</f>
        <v/>
      </c>
      <c r="H4042">
        <f>IF(C4042=E4042,1,0)</f>
        <v/>
      </c>
      <c r="I4042">
        <f>1/E4042</f>
        <v/>
      </c>
      <c r="J4042" s="28">
        <f>F4042*D4042</f>
        <v/>
      </c>
      <c r="K4042" s="28">
        <f>G4042*D4042</f>
        <v/>
      </c>
      <c r="L4042" s="28">
        <f>H4042*D4042</f>
        <v/>
      </c>
      <c r="M4042" s="28">
        <f>I4042*D4042</f>
        <v/>
      </c>
    </row>
    <row r="4043">
      <c r="A4043" t="inlineStr">
        <is>
          <t>PRO-01379</t>
        </is>
      </c>
      <c r="B4043" t="inlineStr">
        <is>
          <t>g2</t>
        </is>
      </c>
      <c r="C4043" t="n">
        <v>3</v>
      </c>
      <c r="D4043" s="28" t="n">
        <v>0</v>
      </c>
      <c r="E4043" t="n">
        <v>3</v>
      </c>
      <c r="F4043">
        <f>IF(E4043=1,1,IF(E4043=2,0.5,IF(OR(C4043=1,C4043=E4043),0.4,0.2/(E4043-2))))</f>
        <v/>
      </c>
      <c r="G4043">
        <f>IF(C4043=1,1,0)</f>
        <v/>
      </c>
      <c r="H4043">
        <f>IF(C4043=E4043,1,0)</f>
        <v/>
      </c>
      <c r="I4043">
        <f>1/E4043</f>
        <v/>
      </c>
      <c r="J4043" s="28">
        <f>F4043*D4043</f>
        <v/>
      </c>
      <c r="K4043" s="28">
        <f>G4043*D4043</f>
        <v/>
      </c>
      <c r="L4043" s="28">
        <f>H4043*D4043</f>
        <v/>
      </c>
      <c r="M4043" s="28">
        <f>I4043*D4043</f>
        <v/>
      </c>
    </row>
    <row r="4044">
      <c r="A4044" t="inlineStr">
        <is>
          <t>PRO-01380</t>
        </is>
      </c>
      <c r="B4044" t="inlineStr">
        <is>
          <t>linkedin</t>
        </is>
      </c>
      <c r="C4044" t="n">
        <v>1</v>
      </c>
      <c r="D4044" s="28" t="n">
        <v>0</v>
      </c>
      <c r="E4044" t="n">
        <v>3</v>
      </c>
      <c r="F4044">
        <f>IF(E4044=1,1,IF(E4044=2,0.5,IF(OR(C4044=1,C4044=E4044),0.4,0.2/(E4044-2))))</f>
        <v/>
      </c>
      <c r="G4044">
        <f>IF(C4044=1,1,0)</f>
        <v/>
      </c>
      <c r="H4044">
        <f>IF(C4044=E4044,1,0)</f>
        <v/>
      </c>
      <c r="I4044">
        <f>1/E4044</f>
        <v/>
      </c>
      <c r="J4044" s="28">
        <f>F4044*D4044</f>
        <v/>
      </c>
      <c r="K4044" s="28">
        <f>G4044*D4044</f>
        <v/>
      </c>
      <c r="L4044" s="28">
        <f>H4044*D4044</f>
        <v/>
      </c>
      <c r="M4044" s="28">
        <f>I4044*D4044</f>
        <v/>
      </c>
    </row>
    <row r="4045">
      <c r="A4045" t="inlineStr">
        <is>
          <t>PRO-01380</t>
        </is>
      </c>
      <c r="B4045" t="inlineStr">
        <is>
          <t>linkedin</t>
        </is>
      </c>
      <c r="C4045" t="n">
        <v>2</v>
      </c>
      <c r="D4045" s="28" t="n">
        <v>0</v>
      </c>
      <c r="E4045" t="n">
        <v>3</v>
      </c>
      <c r="F4045">
        <f>IF(E4045=1,1,IF(E4045=2,0.5,IF(OR(C4045=1,C4045=E4045),0.4,0.2/(E4045-2))))</f>
        <v/>
      </c>
      <c r="G4045">
        <f>IF(C4045=1,1,0)</f>
        <v/>
      </c>
      <c r="H4045">
        <f>IF(C4045=E4045,1,0)</f>
        <v/>
      </c>
      <c r="I4045">
        <f>1/E4045</f>
        <v/>
      </c>
      <c r="J4045" s="28">
        <f>F4045*D4045</f>
        <v/>
      </c>
      <c r="K4045" s="28">
        <f>G4045*D4045</f>
        <v/>
      </c>
      <c r="L4045" s="28">
        <f>H4045*D4045</f>
        <v/>
      </c>
      <c r="M4045" s="28">
        <f>I4045*D4045</f>
        <v/>
      </c>
    </row>
    <row r="4046">
      <c r="A4046" t="inlineStr">
        <is>
          <t>PRO-01380</t>
        </is>
      </c>
      <c r="B4046" t="inlineStr">
        <is>
          <t>g2</t>
        </is>
      </c>
      <c r="C4046" t="n">
        <v>3</v>
      </c>
      <c r="D4046" s="28" t="n">
        <v>0</v>
      </c>
      <c r="E4046" t="n">
        <v>3</v>
      </c>
      <c r="F4046">
        <f>IF(E4046=1,1,IF(E4046=2,0.5,IF(OR(C4046=1,C4046=E4046),0.4,0.2/(E4046-2))))</f>
        <v/>
      </c>
      <c r="G4046">
        <f>IF(C4046=1,1,0)</f>
        <v/>
      </c>
      <c r="H4046">
        <f>IF(C4046=E4046,1,0)</f>
        <v/>
      </c>
      <c r="I4046">
        <f>1/E4046</f>
        <v/>
      </c>
      <c r="J4046" s="28">
        <f>F4046*D4046</f>
        <v/>
      </c>
      <c r="K4046" s="28">
        <f>G4046*D4046</f>
        <v/>
      </c>
      <c r="L4046" s="28">
        <f>H4046*D4046</f>
        <v/>
      </c>
      <c r="M4046" s="28">
        <f>I4046*D4046</f>
        <v/>
      </c>
    </row>
    <row r="4047">
      <c r="A4047" t="inlineStr">
        <is>
          <t>PRO-01381</t>
        </is>
      </c>
      <c r="B4047" t="inlineStr">
        <is>
          <t>google</t>
        </is>
      </c>
      <c r="C4047" t="n">
        <v>1</v>
      </c>
      <c r="D4047" s="28" t="n">
        <v>0</v>
      </c>
      <c r="E4047" t="n">
        <v>3</v>
      </c>
      <c r="F4047">
        <f>IF(E4047=1,1,IF(E4047=2,0.5,IF(OR(C4047=1,C4047=E4047),0.4,0.2/(E4047-2))))</f>
        <v/>
      </c>
      <c r="G4047">
        <f>IF(C4047=1,1,0)</f>
        <v/>
      </c>
      <c r="H4047">
        <f>IF(C4047=E4047,1,0)</f>
        <v/>
      </c>
      <c r="I4047">
        <f>1/E4047</f>
        <v/>
      </c>
      <c r="J4047" s="28">
        <f>F4047*D4047</f>
        <v/>
      </c>
      <c r="K4047" s="28">
        <f>G4047*D4047</f>
        <v/>
      </c>
      <c r="L4047" s="28">
        <f>H4047*D4047</f>
        <v/>
      </c>
      <c r="M4047" s="28">
        <f>I4047*D4047</f>
        <v/>
      </c>
    </row>
    <row r="4048">
      <c r="A4048" t="inlineStr">
        <is>
          <t>PRO-01381</t>
        </is>
      </c>
      <c r="B4048" t="inlineStr">
        <is>
          <t>linkedin</t>
        </is>
      </c>
      <c r="C4048" t="n">
        <v>2</v>
      </c>
      <c r="D4048" s="28" t="n">
        <v>0</v>
      </c>
      <c r="E4048" t="n">
        <v>3</v>
      </c>
      <c r="F4048">
        <f>IF(E4048=1,1,IF(E4048=2,0.5,IF(OR(C4048=1,C4048=E4048),0.4,0.2/(E4048-2))))</f>
        <v/>
      </c>
      <c r="G4048">
        <f>IF(C4048=1,1,0)</f>
        <v/>
      </c>
      <c r="H4048">
        <f>IF(C4048=E4048,1,0)</f>
        <v/>
      </c>
      <c r="I4048">
        <f>1/E4048</f>
        <v/>
      </c>
      <c r="J4048" s="28">
        <f>F4048*D4048</f>
        <v/>
      </c>
      <c r="K4048" s="28">
        <f>G4048*D4048</f>
        <v/>
      </c>
      <c r="L4048" s="28">
        <f>H4048*D4048</f>
        <v/>
      </c>
      <c r="M4048" s="28">
        <f>I4048*D4048</f>
        <v/>
      </c>
    </row>
    <row r="4049">
      <c r="A4049" t="inlineStr">
        <is>
          <t>PRO-01381</t>
        </is>
      </c>
      <c r="B4049" t="inlineStr">
        <is>
          <t>google</t>
        </is>
      </c>
      <c r="C4049" t="n">
        <v>3</v>
      </c>
      <c r="D4049" s="28" t="n">
        <v>0</v>
      </c>
      <c r="E4049" t="n">
        <v>3</v>
      </c>
      <c r="F4049">
        <f>IF(E4049=1,1,IF(E4049=2,0.5,IF(OR(C4049=1,C4049=E4049),0.4,0.2/(E4049-2))))</f>
        <v/>
      </c>
      <c r="G4049">
        <f>IF(C4049=1,1,0)</f>
        <v/>
      </c>
      <c r="H4049">
        <f>IF(C4049=E4049,1,0)</f>
        <v/>
      </c>
      <c r="I4049">
        <f>1/E4049</f>
        <v/>
      </c>
      <c r="J4049" s="28">
        <f>F4049*D4049</f>
        <v/>
      </c>
      <c r="K4049" s="28">
        <f>G4049*D4049</f>
        <v/>
      </c>
      <c r="L4049" s="28">
        <f>H4049*D4049</f>
        <v/>
      </c>
      <c r="M4049" s="28">
        <f>I4049*D4049</f>
        <v/>
      </c>
    </row>
    <row r="4050">
      <c r="A4050" t="inlineStr">
        <is>
          <t>PRO-01382</t>
        </is>
      </c>
      <c r="B4050" t="inlineStr">
        <is>
          <t>google</t>
        </is>
      </c>
      <c r="C4050" t="n">
        <v>1</v>
      </c>
      <c r="D4050" s="28" t="n">
        <v>0</v>
      </c>
      <c r="E4050" t="n">
        <v>3</v>
      </c>
      <c r="F4050">
        <f>IF(E4050=1,1,IF(E4050=2,0.5,IF(OR(C4050=1,C4050=E4050),0.4,0.2/(E4050-2))))</f>
        <v/>
      </c>
      <c r="G4050">
        <f>IF(C4050=1,1,0)</f>
        <v/>
      </c>
      <c r="H4050">
        <f>IF(C4050=E4050,1,0)</f>
        <v/>
      </c>
      <c r="I4050">
        <f>1/E4050</f>
        <v/>
      </c>
      <c r="J4050" s="28">
        <f>F4050*D4050</f>
        <v/>
      </c>
      <c r="K4050" s="28">
        <f>G4050*D4050</f>
        <v/>
      </c>
      <c r="L4050" s="28">
        <f>H4050*D4050</f>
        <v/>
      </c>
      <c r="M4050" s="28">
        <f>I4050*D4050</f>
        <v/>
      </c>
    </row>
    <row r="4051">
      <c r="A4051" t="inlineStr">
        <is>
          <t>PRO-01382</t>
        </is>
      </c>
      <c r="B4051" t="inlineStr">
        <is>
          <t>linkedin</t>
        </is>
      </c>
      <c r="C4051" t="n">
        <v>2</v>
      </c>
      <c r="D4051" s="28" t="n">
        <v>0</v>
      </c>
      <c r="E4051" t="n">
        <v>3</v>
      </c>
      <c r="F4051">
        <f>IF(E4051=1,1,IF(E4051=2,0.5,IF(OR(C4051=1,C4051=E4051),0.4,0.2/(E4051-2))))</f>
        <v/>
      </c>
      <c r="G4051">
        <f>IF(C4051=1,1,0)</f>
        <v/>
      </c>
      <c r="H4051">
        <f>IF(C4051=E4051,1,0)</f>
        <v/>
      </c>
      <c r="I4051">
        <f>1/E4051</f>
        <v/>
      </c>
      <c r="J4051" s="28">
        <f>F4051*D4051</f>
        <v/>
      </c>
      <c r="K4051" s="28">
        <f>G4051*D4051</f>
        <v/>
      </c>
      <c r="L4051" s="28">
        <f>H4051*D4051</f>
        <v/>
      </c>
      <c r="M4051" s="28">
        <f>I4051*D4051</f>
        <v/>
      </c>
    </row>
    <row r="4052">
      <c r="A4052" t="inlineStr">
        <is>
          <t>PRO-01382</t>
        </is>
      </c>
      <c r="B4052" t="inlineStr">
        <is>
          <t>linkedin</t>
        </is>
      </c>
      <c r="C4052" t="n">
        <v>3</v>
      </c>
      <c r="D4052" s="28" t="n">
        <v>0</v>
      </c>
      <c r="E4052" t="n">
        <v>3</v>
      </c>
      <c r="F4052">
        <f>IF(E4052=1,1,IF(E4052=2,0.5,IF(OR(C4052=1,C4052=E4052),0.4,0.2/(E4052-2))))</f>
        <v/>
      </c>
      <c r="G4052">
        <f>IF(C4052=1,1,0)</f>
        <v/>
      </c>
      <c r="H4052">
        <f>IF(C4052=E4052,1,0)</f>
        <v/>
      </c>
      <c r="I4052">
        <f>1/E4052</f>
        <v/>
      </c>
      <c r="J4052" s="28">
        <f>F4052*D4052</f>
        <v/>
      </c>
      <c r="K4052" s="28">
        <f>G4052*D4052</f>
        <v/>
      </c>
      <c r="L4052" s="28">
        <f>H4052*D4052</f>
        <v/>
      </c>
      <c r="M4052" s="28">
        <f>I4052*D4052</f>
        <v/>
      </c>
    </row>
    <row r="4053">
      <c r="A4053" t="inlineStr">
        <is>
          <t>PRO-01383</t>
        </is>
      </c>
      <c r="B4053" t="inlineStr">
        <is>
          <t>google</t>
        </is>
      </c>
      <c r="C4053" t="n">
        <v>1</v>
      </c>
      <c r="D4053" s="28" t="n">
        <v>0</v>
      </c>
      <c r="E4053" t="n">
        <v>4</v>
      </c>
      <c r="F4053">
        <f>IF(E4053=1,1,IF(E4053=2,0.5,IF(OR(C4053=1,C4053=E4053),0.4,0.2/(E4053-2))))</f>
        <v/>
      </c>
      <c r="G4053">
        <f>IF(C4053=1,1,0)</f>
        <v/>
      </c>
      <c r="H4053">
        <f>IF(C4053=E4053,1,0)</f>
        <v/>
      </c>
      <c r="I4053">
        <f>1/E4053</f>
        <v/>
      </c>
      <c r="J4053" s="28">
        <f>F4053*D4053</f>
        <v/>
      </c>
      <c r="K4053" s="28">
        <f>G4053*D4053</f>
        <v/>
      </c>
      <c r="L4053" s="28">
        <f>H4053*D4053</f>
        <v/>
      </c>
      <c r="M4053" s="28">
        <f>I4053*D4053</f>
        <v/>
      </c>
    </row>
    <row r="4054">
      <c r="A4054" t="inlineStr">
        <is>
          <t>PRO-01383</t>
        </is>
      </c>
      <c r="B4054" t="inlineStr">
        <is>
          <t>linkedin</t>
        </is>
      </c>
      <c r="C4054" t="n">
        <v>2</v>
      </c>
      <c r="D4054" s="28" t="n">
        <v>0</v>
      </c>
      <c r="E4054" t="n">
        <v>4</v>
      </c>
      <c r="F4054">
        <f>IF(E4054=1,1,IF(E4054=2,0.5,IF(OR(C4054=1,C4054=E4054),0.4,0.2/(E4054-2))))</f>
        <v/>
      </c>
      <c r="G4054">
        <f>IF(C4054=1,1,0)</f>
        <v/>
      </c>
      <c r="H4054">
        <f>IF(C4054=E4054,1,0)</f>
        <v/>
      </c>
      <c r="I4054">
        <f>1/E4054</f>
        <v/>
      </c>
      <c r="J4054" s="28">
        <f>F4054*D4054</f>
        <v/>
      </c>
      <c r="K4054" s="28">
        <f>G4054*D4054</f>
        <v/>
      </c>
      <c r="L4054" s="28">
        <f>H4054*D4054</f>
        <v/>
      </c>
      <c r="M4054" s="28">
        <f>I4054*D4054</f>
        <v/>
      </c>
    </row>
    <row r="4055">
      <c r="A4055" t="inlineStr">
        <is>
          <t>PRO-01383</t>
        </is>
      </c>
      <c r="B4055" t="inlineStr">
        <is>
          <t>g2</t>
        </is>
      </c>
      <c r="C4055" t="n">
        <v>3</v>
      </c>
      <c r="D4055" s="28" t="n">
        <v>0</v>
      </c>
      <c r="E4055" t="n">
        <v>4</v>
      </c>
      <c r="F4055">
        <f>IF(E4055=1,1,IF(E4055=2,0.5,IF(OR(C4055=1,C4055=E4055),0.4,0.2/(E4055-2))))</f>
        <v/>
      </c>
      <c r="G4055">
        <f>IF(C4055=1,1,0)</f>
        <v/>
      </c>
      <c r="H4055">
        <f>IF(C4055=E4055,1,0)</f>
        <v/>
      </c>
      <c r="I4055">
        <f>1/E4055</f>
        <v/>
      </c>
      <c r="J4055" s="28">
        <f>F4055*D4055</f>
        <v/>
      </c>
      <c r="K4055" s="28">
        <f>G4055*D4055</f>
        <v/>
      </c>
      <c r="L4055" s="28">
        <f>H4055*D4055</f>
        <v/>
      </c>
      <c r="M4055" s="28">
        <f>I4055*D4055</f>
        <v/>
      </c>
    </row>
    <row r="4056">
      <c r="A4056" t="inlineStr">
        <is>
          <t>PRO-01383</t>
        </is>
      </c>
      <c r="B4056" t="inlineStr">
        <is>
          <t>g2</t>
        </is>
      </c>
      <c r="C4056" t="n">
        <v>4</v>
      </c>
      <c r="D4056" s="28" t="n">
        <v>0</v>
      </c>
      <c r="E4056" t="n">
        <v>4</v>
      </c>
      <c r="F4056">
        <f>IF(E4056=1,1,IF(E4056=2,0.5,IF(OR(C4056=1,C4056=E4056),0.4,0.2/(E4056-2))))</f>
        <v/>
      </c>
      <c r="G4056">
        <f>IF(C4056=1,1,0)</f>
        <v/>
      </c>
      <c r="H4056">
        <f>IF(C4056=E4056,1,0)</f>
        <v/>
      </c>
      <c r="I4056">
        <f>1/E4056</f>
        <v/>
      </c>
      <c r="J4056" s="28">
        <f>F4056*D4056</f>
        <v/>
      </c>
      <c r="K4056" s="28">
        <f>G4056*D4056</f>
        <v/>
      </c>
      <c r="L4056" s="28">
        <f>H4056*D4056</f>
        <v/>
      </c>
      <c r="M4056" s="28">
        <f>I4056*D4056</f>
        <v/>
      </c>
    </row>
    <row r="4057">
      <c r="A4057" t="inlineStr">
        <is>
          <t>PRO-01384</t>
        </is>
      </c>
      <c r="B4057" t="inlineStr">
        <is>
          <t>google</t>
        </is>
      </c>
      <c r="C4057" t="n">
        <v>1</v>
      </c>
      <c r="D4057" s="28" t="n">
        <v>83549</v>
      </c>
      <c r="E4057" t="n">
        <v>3</v>
      </c>
      <c r="F4057">
        <f>IF(E4057=1,1,IF(E4057=2,0.5,IF(OR(C4057=1,C4057=E4057),0.4,0.2/(E4057-2))))</f>
        <v/>
      </c>
      <c r="G4057">
        <f>IF(C4057=1,1,0)</f>
        <v/>
      </c>
      <c r="H4057">
        <f>IF(C4057=E4057,1,0)</f>
        <v/>
      </c>
      <c r="I4057">
        <f>1/E4057</f>
        <v/>
      </c>
      <c r="J4057" s="28">
        <f>F4057*D4057</f>
        <v/>
      </c>
      <c r="K4057" s="28">
        <f>G4057*D4057</f>
        <v/>
      </c>
      <c r="L4057" s="28">
        <f>H4057*D4057</f>
        <v/>
      </c>
      <c r="M4057" s="28">
        <f>I4057*D4057</f>
        <v/>
      </c>
    </row>
    <row r="4058">
      <c r="A4058" t="inlineStr">
        <is>
          <t>PRO-01384</t>
        </is>
      </c>
      <c r="B4058" t="inlineStr">
        <is>
          <t>g2</t>
        </is>
      </c>
      <c r="C4058" t="n">
        <v>2</v>
      </c>
      <c r="D4058" s="28" t="n">
        <v>83549</v>
      </c>
      <c r="E4058" t="n">
        <v>3</v>
      </c>
      <c r="F4058">
        <f>IF(E4058=1,1,IF(E4058=2,0.5,IF(OR(C4058=1,C4058=E4058),0.4,0.2/(E4058-2))))</f>
        <v/>
      </c>
      <c r="G4058">
        <f>IF(C4058=1,1,0)</f>
        <v/>
      </c>
      <c r="H4058">
        <f>IF(C4058=E4058,1,0)</f>
        <v/>
      </c>
      <c r="I4058">
        <f>1/E4058</f>
        <v/>
      </c>
      <c r="J4058" s="28">
        <f>F4058*D4058</f>
        <v/>
      </c>
      <c r="K4058" s="28">
        <f>G4058*D4058</f>
        <v/>
      </c>
      <c r="L4058" s="28">
        <f>H4058*D4058</f>
        <v/>
      </c>
      <c r="M4058" s="28">
        <f>I4058*D4058</f>
        <v/>
      </c>
    </row>
    <row r="4059">
      <c r="A4059" t="inlineStr">
        <is>
          <t>PRO-01384</t>
        </is>
      </c>
      <c r="B4059" t="inlineStr">
        <is>
          <t>linkedin</t>
        </is>
      </c>
      <c r="C4059" t="n">
        <v>3</v>
      </c>
      <c r="D4059" s="28" t="n">
        <v>83549</v>
      </c>
      <c r="E4059" t="n">
        <v>3</v>
      </c>
      <c r="F4059">
        <f>IF(E4059=1,1,IF(E4059=2,0.5,IF(OR(C4059=1,C4059=E4059),0.4,0.2/(E4059-2))))</f>
        <v/>
      </c>
      <c r="G4059">
        <f>IF(C4059=1,1,0)</f>
        <v/>
      </c>
      <c r="H4059">
        <f>IF(C4059=E4059,1,0)</f>
        <v/>
      </c>
      <c r="I4059">
        <f>1/E4059</f>
        <v/>
      </c>
      <c r="J4059" s="28">
        <f>F4059*D4059</f>
        <v/>
      </c>
      <c r="K4059" s="28">
        <f>G4059*D4059</f>
        <v/>
      </c>
      <c r="L4059" s="28">
        <f>H4059*D4059</f>
        <v/>
      </c>
      <c r="M4059" s="28">
        <f>I4059*D4059</f>
        <v/>
      </c>
    </row>
    <row r="4060">
      <c r="A4060" t="inlineStr">
        <is>
          <t>PRO-01385</t>
        </is>
      </c>
      <c r="B4060" t="inlineStr">
        <is>
          <t>linkedin</t>
        </is>
      </c>
      <c r="C4060" t="n">
        <v>1</v>
      </c>
      <c r="D4060" s="28" t="n">
        <v>0</v>
      </c>
      <c r="E4060" t="n">
        <v>3</v>
      </c>
      <c r="F4060">
        <f>IF(E4060=1,1,IF(E4060=2,0.5,IF(OR(C4060=1,C4060=E4060),0.4,0.2/(E4060-2))))</f>
        <v/>
      </c>
      <c r="G4060">
        <f>IF(C4060=1,1,0)</f>
        <v/>
      </c>
      <c r="H4060">
        <f>IF(C4060=E4060,1,0)</f>
        <v/>
      </c>
      <c r="I4060">
        <f>1/E4060</f>
        <v/>
      </c>
      <c r="J4060" s="28">
        <f>F4060*D4060</f>
        <v/>
      </c>
      <c r="K4060" s="28">
        <f>G4060*D4060</f>
        <v/>
      </c>
      <c r="L4060" s="28">
        <f>H4060*D4060</f>
        <v/>
      </c>
      <c r="M4060" s="28">
        <f>I4060*D4060</f>
        <v/>
      </c>
    </row>
    <row r="4061">
      <c r="A4061" t="inlineStr">
        <is>
          <t>PRO-01385</t>
        </is>
      </c>
      <c r="B4061" t="inlineStr">
        <is>
          <t>g2</t>
        </is>
      </c>
      <c r="C4061" t="n">
        <v>2</v>
      </c>
      <c r="D4061" s="28" t="n">
        <v>0</v>
      </c>
      <c r="E4061" t="n">
        <v>3</v>
      </c>
      <c r="F4061">
        <f>IF(E4061=1,1,IF(E4061=2,0.5,IF(OR(C4061=1,C4061=E4061),0.4,0.2/(E4061-2))))</f>
        <v/>
      </c>
      <c r="G4061">
        <f>IF(C4061=1,1,0)</f>
        <v/>
      </c>
      <c r="H4061">
        <f>IF(C4061=E4061,1,0)</f>
        <v/>
      </c>
      <c r="I4061">
        <f>1/E4061</f>
        <v/>
      </c>
      <c r="J4061" s="28">
        <f>F4061*D4061</f>
        <v/>
      </c>
      <c r="K4061" s="28">
        <f>G4061*D4061</f>
        <v/>
      </c>
      <c r="L4061" s="28">
        <f>H4061*D4061</f>
        <v/>
      </c>
      <c r="M4061" s="28">
        <f>I4061*D4061</f>
        <v/>
      </c>
    </row>
    <row r="4062">
      <c r="A4062" t="inlineStr">
        <is>
          <t>PRO-01385</t>
        </is>
      </c>
      <c r="B4062" t="inlineStr">
        <is>
          <t>google</t>
        </is>
      </c>
      <c r="C4062" t="n">
        <v>3</v>
      </c>
      <c r="D4062" s="28" t="n">
        <v>0</v>
      </c>
      <c r="E4062" t="n">
        <v>3</v>
      </c>
      <c r="F4062">
        <f>IF(E4062=1,1,IF(E4062=2,0.5,IF(OR(C4062=1,C4062=E4062),0.4,0.2/(E4062-2))))</f>
        <v/>
      </c>
      <c r="G4062">
        <f>IF(C4062=1,1,0)</f>
        <v/>
      </c>
      <c r="H4062">
        <f>IF(C4062=E4062,1,0)</f>
        <v/>
      </c>
      <c r="I4062">
        <f>1/E4062</f>
        <v/>
      </c>
      <c r="J4062" s="28">
        <f>F4062*D4062</f>
        <v/>
      </c>
      <c r="K4062" s="28">
        <f>G4062*D4062</f>
        <v/>
      </c>
      <c r="L4062" s="28">
        <f>H4062*D4062</f>
        <v/>
      </c>
      <c r="M4062" s="28">
        <f>I4062*D4062</f>
        <v/>
      </c>
    </row>
    <row r="4063">
      <c r="A4063" t="inlineStr">
        <is>
          <t>PRO-01386</t>
        </is>
      </c>
      <c r="B4063" t="inlineStr">
        <is>
          <t>linkedin</t>
        </is>
      </c>
      <c r="C4063" t="n">
        <v>1</v>
      </c>
      <c r="D4063" s="28" t="n">
        <v>0</v>
      </c>
      <c r="E4063" t="n">
        <v>2</v>
      </c>
      <c r="F4063">
        <f>IF(E4063=1,1,IF(E4063=2,0.5,IF(OR(C4063=1,C4063=E4063),0.4,0.2/(E4063-2))))</f>
        <v/>
      </c>
      <c r="G4063">
        <f>IF(C4063=1,1,0)</f>
        <v/>
      </c>
      <c r="H4063">
        <f>IF(C4063=E4063,1,0)</f>
        <v/>
      </c>
      <c r="I4063">
        <f>1/E4063</f>
        <v/>
      </c>
      <c r="J4063" s="28">
        <f>F4063*D4063</f>
        <v/>
      </c>
      <c r="K4063" s="28">
        <f>G4063*D4063</f>
        <v/>
      </c>
      <c r="L4063" s="28">
        <f>H4063*D4063</f>
        <v/>
      </c>
      <c r="M4063" s="28">
        <f>I4063*D4063</f>
        <v/>
      </c>
    </row>
    <row r="4064">
      <c r="A4064" t="inlineStr">
        <is>
          <t>PRO-01386</t>
        </is>
      </c>
      <c r="B4064" t="inlineStr">
        <is>
          <t>g2</t>
        </is>
      </c>
      <c r="C4064" t="n">
        <v>2</v>
      </c>
      <c r="D4064" s="28" t="n">
        <v>0</v>
      </c>
      <c r="E4064" t="n">
        <v>2</v>
      </c>
      <c r="F4064">
        <f>IF(E4064=1,1,IF(E4064=2,0.5,IF(OR(C4064=1,C4064=E4064),0.4,0.2/(E4064-2))))</f>
        <v/>
      </c>
      <c r="G4064">
        <f>IF(C4064=1,1,0)</f>
        <v/>
      </c>
      <c r="H4064">
        <f>IF(C4064=E4064,1,0)</f>
        <v/>
      </c>
      <c r="I4064">
        <f>1/E4064</f>
        <v/>
      </c>
      <c r="J4064" s="28">
        <f>F4064*D4064</f>
        <v/>
      </c>
      <c r="K4064" s="28">
        <f>G4064*D4064</f>
        <v/>
      </c>
      <c r="L4064" s="28">
        <f>H4064*D4064</f>
        <v/>
      </c>
      <c r="M4064" s="28">
        <f>I4064*D4064</f>
        <v/>
      </c>
    </row>
    <row r="4065">
      <c r="A4065" t="inlineStr">
        <is>
          <t>PRO-01387</t>
        </is>
      </c>
      <c r="B4065" t="inlineStr">
        <is>
          <t>linkedin</t>
        </is>
      </c>
      <c r="C4065" t="n">
        <v>1</v>
      </c>
      <c r="D4065" s="28" t="n">
        <v>0</v>
      </c>
      <c r="E4065" t="n">
        <v>3</v>
      </c>
      <c r="F4065">
        <f>IF(E4065=1,1,IF(E4065=2,0.5,IF(OR(C4065=1,C4065=E4065),0.4,0.2/(E4065-2))))</f>
        <v/>
      </c>
      <c r="G4065">
        <f>IF(C4065=1,1,0)</f>
        <v/>
      </c>
      <c r="H4065">
        <f>IF(C4065=E4065,1,0)</f>
        <v/>
      </c>
      <c r="I4065">
        <f>1/E4065</f>
        <v/>
      </c>
      <c r="J4065" s="28">
        <f>F4065*D4065</f>
        <v/>
      </c>
      <c r="K4065" s="28">
        <f>G4065*D4065</f>
        <v/>
      </c>
      <c r="L4065" s="28">
        <f>H4065*D4065</f>
        <v/>
      </c>
      <c r="M4065" s="28">
        <f>I4065*D4065</f>
        <v/>
      </c>
    </row>
    <row r="4066">
      <c r="A4066" t="inlineStr">
        <is>
          <t>PRO-01387</t>
        </is>
      </c>
      <c r="B4066" t="inlineStr">
        <is>
          <t>programmatic</t>
        </is>
      </c>
      <c r="C4066" t="n">
        <v>2</v>
      </c>
      <c r="D4066" s="28" t="n">
        <v>0</v>
      </c>
      <c r="E4066" t="n">
        <v>3</v>
      </c>
      <c r="F4066">
        <f>IF(E4066=1,1,IF(E4066=2,0.5,IF(OR(C4066=1,C4066=E4066),0.4,0.2/(E4066-2))))</f>
        <v/>
      </c>
      <c r="G4066">
        <f>IF(C4066=1,1,0)</f>
        <v/>
      </c>
      <c r="H4066">
        <f>IF(C4066=E4066,1,0)</f>
        <v/>
      </c>
      <c r="I4066">
        <f>1/E4066</f>
        <v/>
      </c>
      <c r="J4066" s="28">
        <f>F4066*D4066</f>
        <v/>
      </c>
      <c r="K4066" s="28">
        <f>G4066*D4066</f>
        <v/>
      </c>
      <c r="L4066" s="28">
        <f>H4066*D4066</f>
        <v/>
      </c>
      <c r="M4066" s="28">
        <f>I4066*D4066</f>
        <v/>
      </c>
    </row>
    <row r="4067">
      <c r="A4067" t="inlineStr">
        <is>
          <t>PRO-01387</t>
        </is>
      </c>
      <c r="B4067" t="inlineStr">
        <is>
          <t>programmatic</t>
        </is>
      </c>
      <c r="C4067" t="n">
        <v>3</v>
      </c>
      <c r="D4067" s="28" t="n">
        <v>0</v>
      </c>
      <c r="E4067" t="n">
        <v>3</v>
      </c>
      <c r="F4067">
        <f>IF(E4067=1,1,IF(E4067=2,0.5,IF(OR(C4067=1,C4067=E4067),0.4,0.2/(E4067-2))))</f>
        <v/>
      </c>
      <c r="G4067">
        <f>IF(C4067=1,1,0)</f>
        <v/>
      </c>
      <c r="H4067">
        <f>IF(C4067=E4067,1,0)</f>
        <v/>
      </c>
      <c r="I4067">
        <f>1/E4067</f>
        <v/>
      </c>
      <c r="J4067" s="28">
        <f>F4067*D4067</f>
        <v/>
      </c>
      <c r="K4067" s="28">
        <f>G4067*D4067</f>
        <v/>
      </c>
      <c r="L4067" s="28">
        <f>H4067*D4067</f>
        <v/>
      </c>
      <c r="M4067" s="28">
        <f>I4067*D4067</f>
        <v/>
      </c>
    </row>
    <row r="4068">
      <c r="A4068" t="inlineStr">
        <is>
          <t>PRO-01388</t>
        </is>
      </c>
      <c r="B4068" t="inlineStr">
        <is>
          <t>google</t>
        </is>
      </c>
      <c r="C4068" t="n">
        <v>1</v>
      </c>
      <c r="D4068" s="28" t="n">
        <v>63715</v>
      </c>
      <c r="E4068" t="n">
        <v>3</v>
      </c>
      <c r="F4068">
        <f>IF(E4068=1,1,IF(E4068=2,0.5,IF(OR(C4068=1,C4068=E4068),0.4,0.2/(E4068-2))))</f>
        <v/>
      </c>
      <c r="G4068">
        <f>IF(C4068=1,1,0)</f>
        <v/>
      </c>
      <c r="H4068">
        <f>IF(C4068=E4068,1,0)</f>
        <v/>
      </c>
      <c r="I4068">
        <f>1/E4068</f>
        <v/>
      </c>
      <c r="J4068" s="28">
        <f>F4068*D4068</f>
        <v/>
      </c>
      <c r="K4068" s="28">
        <f>G4068*D4068</f>
        <v/>
      </c>
      <c r="L4068" s="28">
        <f>H4068*D4068</f>
        <v/>
      </c>
      <c r="M4068" s="28">
        <f>I4068*D4068</f>
        <v/>
      </c>
    </row>
    <row r="4069">
      <c r="A4069" t="inlineStr">
        <is>
          <t>PRO-01388</t>
        </is>
      </c>
      <c r="B4069" t="inlineStr">
        <is>
          <t>google</t>
        </is>
      </c>
      <c r="C4069" t="n">
        <v>2</v>
      </c>
      <c r="D4069" s="28" t="n">
        <v>63715</v>
      </c>
      <c r="E4069" t="n">
        <v>3</v>
      </c>
      <c r="F4069">
        <f>IF(E4069=1,1,IF(E4069=2,0.5,IF(OR(C4069=1,C4069=E4069),0.4,0.2/(E4069-2))))</f>
        <v/>
      </c>
      <c r="G4069">
        <f>IF(C4069=1,1,0)</f>
        <v/>
      </c>
      <c r="H4069">
        <f>IF(C4069=E4069,1,0)</f>
        <v/>
      </c>
      <c r="I4069">
        <f>1/E4069</f>
        <v/>
      </c>
      <c r="J4069" s="28">
        <f>F4069*D4069</f>
        <v/>
      </c>
      <c r="K4069" s="28">
        <f>G4069*D4069</f>
        <v/>
      </c>
      <c r="L4069" s="28">
        <f>H4069*D4069</f>
        <v/>
      </c>
      <c r="M4069" s="28">
        <f>I4069*D4069</f>
        <v/>
      </c>
    </row>
    <row r="4070">
      <c r="A4070" t="inlineStr">
        <is>
          <t>PRO-01388</t>
        </is>
      </c>
      <c r="B4070" t="inlineStr">
        <is>
          <t>linkedin</t>
        </is>
      </c>
      <c r="C4070" t="n">
        <v>3</v>
      </c>
      <c r="D4070" s="28" t="n">
        <v>63715</v>
      </c>
      <c r="E4070" t="n">
        <v>3</v>
      </c>
      <c r="F4070">
        <f>IF(E4070=1,1,IF(E4070=2,0.5,IF(OR(C4070=1,C4070=E4070),0.4,0.2/(E4070-2))))</f>
        <v/>
      </c>
      <c r="G4070">
        <f>IF(C4070=1,1,0)</f>
        <v/>
      </c>
      <c r="H4070">
        <f>IF(C4070=E4070,1,0)</f>
        <v/>
      </c>
      <c r="I4070">
        <f>1/E4070</f>
        <v/>
      </c>
      <c r="J4070" s="28">
        <f>F4070*D4070</f>
        <v/>
      </c>
      <c r="K4070" s="28">
        <f>G4070*D4070</f>
        <v/>
      </c>
      <c r="L4070" s="28">
        <f>H4070*D4070</f>
        <v/>
      </c>
      <c r="M4070" s="28">
        <f>I4070*D4070</f>
        <v/>
      </c>
    </row>
    <row r="4071">
      <c r="A4071" t="inlineStr">
        <is>
          <t>PRO-01389</t>
        </is>
      </c>
      <c r="B4071" t="inlineStr">
        <is>
          <t>linkedin</t>
        </is>
      </c>
      <c r="C4071" t="n">
        <v>1</v>
      </c>
      <c r="D4071" s="28" t="n">
        <v>0</v>
      </c>
      <c r="E4071" t="n">
        <v>2</v>
      </c>
      <c r="F4071">
        <f>IF(E4071=1,1,IF(E4071=2,0.5,IF(OR(C4071=1,C4071=E4071),0.4,0.2/(E4071-2))))</f>
        <v/>
      </c>
      <c r="G4071">
        <f>IF(C4071=1,1,0)</f>
        <v/>
      </c>
      <c r="H4071">
        <f>IF(C4071=E4071,1,0)</f>
        <v/>
      </c>
      <c r="I4071">
        <f>1/E4071</f>
        <v/>
      </c>
      <c r="J4071" s="28">
        <f>F4071*D4071</f>
        <v/>
      </c>
      <c r="K4071" s="28">
        <f>G4071*D4071</f>
        <v/>
      </c>
      <c r="L4071" s="28">
        <f>H4071*D4071</f>
        <v/>
      </c>
      <c r="M4071" s="28">
        <f>I4071*D4071</f>
        <v/>
      </c>
    </row>
    <row r="4072">
      <c r="A4072" t="inlineStr">
        <is>
          <t>PRO-01389</t>
        </is>
      </c>
      <c r="B4072" t="inlineStr">
        <is>
          <t>linkedin</t>
        </is>
      </c>
      <c r="C4072" t="n">
        <v>2</v>
      </c>
      <c r="D4072" s="28" t="n">
        <v>0</v>
      </c>
      <c r="E4072" t="n">
        <v>2</v>
      </c>
      <c r="F4072">
        <f>IF(E4072=1,1,IF(E4072=2,0.5,IF(OR(C4072=1,C4072=E4072),0.4,0.2/(E4072-2))))</f>
        <v/>
      </c>
      <c r="G4072">
        <f>IF(C4072=1,1,0)</f>
        <v/>
      </c>
      <c r="H4072">
        <f>IF(C4072=E4072,1,0)</f>
        <v/>
      </c>
      <c r="I4072">
        <f>1/E4072</f>
        <v/>
      </c>
      <c r="J4072" s="28">
        <f>F4072*D4072</f>
        <v/>
      </c>
      <c r="K4072" s="28">
        <f>G4072*D4072</f>
        <v/>
      </c>
      <c r="L4072" s="28">
        <f>H4072*D4072</f>
        <v/>
      </c>
      <c r="M4072" s="28">
        <f>I4072*D4072</f>
        <v/>
      </c>
    </row>
    <row r="4073">
      <c r="A4073" t="inlineStr">
        <is>
          <t>PRO-01390</t>
        </is>
      </c>
      <c r="B4073" t="inlineStr">
        <is>
          <t>linkedin</t>
        </is>
      </c>
      <c r="C4073" t="n">
        <v>1</v>
      </c>
      <c r="D4073" s="28" t="n">
        <v>38096</v>
      </c>
      <c r="E4073" t="n">
        <v>3</v>
      </c>
      <c r="F4073">
        <f>IF(E4073=1,1,IF(E4073=2,0.5,IF(OR(C4073=1,C4073=E4073),0.4,0.2/(E4073-2))))</f>
        <v/>
      </c>
      <c r="G4073">
        <f>IF(C4073=1,1,0)</f>
        <v/>
      </c>
      <c r="H4073">
        <f>IF(C4073=E4073,1,0)</f>
        <v/>
      </c>
      <c r="I4073">
        <f>1/E4073</f>
        <v/>
      </c>
      <c r="J4073" s="28">
        <f>F4073*D4073</f>
        <v/>
      </c>
      <c r="K4073" s="28">
        <f>G4073*D4073</f>
        <v/>
      </c>
      <c r="L4073" s="28">
        <f>H4073*D4073</f>
        <v/>
      </c>
      <c r="M4073" s="28">
        <f>I4073*D4073</f>
        <v/>
      </c>
    </row>
    <row r="4074">
      <c r="A4074" t="inlineStr">
        <is>
          <t>PRO-01390</t>
        </is>
      </c>
      <c r="B4074" t="inlineStr">
        <is>
          <t>google</t>
        </is>
      </c>
      <c r="C4074" t="n">
        <v>2</v>
      </c>
      <c r="D4074" s="28" t="n">
        <v>38096</v>
      </c>
      <c r="E4074" t="n">
        <v>3</v>
      </c>
      <c r="F4074">
        <f>IF(E4074=1,1,IF(E4074=2,0.5,IF(OR(C4074=1,C4074=E4074),0.4,0.2/(E4074-2))))</f>
        <v/>
      </c>
      <c r="G4074">
        <f>IF(C4074=1,1,0)</f>
        <v/>
      </c>
      <c r="H4074">
        <f>IF(C4074=E4074,1,0)</f>
        <v/>
      </c>
      <c r="I4074">
        <f>1/E4074</f>
        <v/>
      </c>
      <c r="J4074" s="28">
        <f>F4074*D4074</f>
        <v/>
      </c>
      <c r="K4074" s="28">
        <f>G4074*D4074</f>
        <v/>
      </c>
      <c r="L4074" s="28">
        <f>H4074*D4074</f>
        <v/>
      </c>
      <c r="M4074" s="28">
        <f>I4074*D4074</f>
        <v/>
      </c>
    </row>
    <row r="4075">
      <c r="A4075" t="inlineStr">
        <is>
          <t>PRO-01390</t>
        </is>
      </c>
      <c r="B4075" t="inlineStr">
        <is>
          <t>google</t>
        </is>
      </c>
      <c r="C4075" t="n">
        <v>3</v>
      </c>
      <c r="D4075" s="28" t="n">
        <v>38096</v>
      </c>
      <c r="E4075" t="n">
        <v>3</v>
      </c>
      <c r="F4075">
        <f>IF(E4075=1,1,IF(E4075=2,0.5,IF(OR(C4075=1,C4075=E4075),0.4,0.2/(E4075-2))))</f>
        <v/>
      </c>
      <c r="G4075">
        <f>IF(C4075=1,1,0)</f>
        <v/>
      </c>
      <c r="H4075">
        <f>IF(C4075=E4075,1,0)</f>
        <v/>
      </c>
      <c r="I4075">
        <f>1/E4075</f>
        <v/>
      </c>
      <c r="J4075" s="28">
        <f>F4075*D4075</f>
        <v/>
      </c>
      <c r="K4075" s="28">
        <f>G4075*D4075</f>
        <v/>
      </c>
      <c r="L4075" s="28">
        <f>H4075*D4075</f>
        <v/>
      </c>
      <c r="M4075" s="28">
        <f>I4075*D4075</f>
        <v/>
      </c>
    </row>
    <row r="4076">
      <c r="A4076" t="inlineStr">
        <is>
          <t>PRO-01391</t>
        </is>
      </c>
      <c r="B4076" t="inlineStr">
        <is>
          <t>google</t>
        </is>
      </c>
      <c r="C4076" t="n">
        <v>1</v>
      </c>
      <c r="D4076" s="28" t="n">
        <v>0</v>
      </c>
      <c r="E4076" t="n">
        <v>2</v>
      </c>
      <c r="F4076">
        <f>IF(E4076=1,1,IF(E4076=2,0.5,IF(OR(C4076=1,C4076=E4076),0.4,0.2/(E4076-2))))</f>
        <v/>
      </c>
      <c r="G4076">
        <f>IF(C4076=1,1,0)</f>
        <v/>
      </c>
      <c r="H4076">
        <f>IF(C4076=E4076,1,0)</f>
        <v/>
      </c>
      <c r="I4076">
        <f>1/E4076</f>
        <v/>
      </c>
      <c r="J4076" s="28">
        <f>F4076*D4076</f>
        <v/>
      </c>
      <c r="K4076" s="28">
        <f>G4076*D4076</f>
        <v/>
      </c>
      <c r="L4076" s="28">
        <f>H4076*D4076</f>
        <v/>
      </c>
      <c r="M4076" s="28">
        <f>I4076*D4076</f>
        <v/>
      </c>
    </row>
    <row r="4077">
      <c r="A4077" t="inlineStr">
        <is>
          <t>PRO-01391</t>
        </is>
      </c>
      <c r="B4077" t="inlineStr">
        <is>
          <t>g2</t>
        </is>
      </c>
      <c r="C4077" t="n">
        <v>2</v>
      </c>
      <c r="D4077" s="28" t="n">
        <v>0</v>
      </c>
      <c r="E4077" t="n">
        <v>2</v>
      </c>
      <c r="F4077">
        <f>IF(E4077=1,1,IF(E4077=2,0.5,IF(OR(C4077=1,C4077=E4077),0.4,0.2/(E4077-2))))</f>
        <v/>
      </c>
      <c r="G4077">
        <f>IF(C4077=1,1,0)</f>
        <v/>
      </c>
      <c r="H4077">
        <f>IF(C4077=E4077,1,0)</f>
        <v/>
      </c>
      <c r="I4077">
        <f>1/E4077</f>
        <v/>
      </c>
      <c r="J4077" s="28">
        <f>F4077*D4077</f>
        <v/>
      </c>
      <c r="K4077" s="28">
        <f>G4077*D4077</f>
        <v/>
      </c>
      <c r="L4077" s="28">
        <f>H4077*D4077</f>
        <v/>
      </c>
      <c r="M4077" s="28">
        <f>I4077*D4077</f>
        <v/>
      </c>
    </row>
    <row r="4078">
      <c r="A4078" t="inlineStr">
        <is>
          <t>PRO-01392</t>
        </is>
      </c>
      <c r="B4078" t="inlineStr">
        <is>
          <t>linkedin</t>
        </is>
      </c>
      <c r="C4078" t="n">
        <v>1</v>
      </c>
      <c r="D4078" s="28" t="n">
        <v>0</v>
      </c>
      <c r="E4078" t="n">
        <v>2</v>
      </c>
      <c r="F4078">
        <f>IF(E4078=1,1,IF(E4078=2,0.5,IF(OR(C4078=1,C4078=E4078),0.4,0.2/(E4078-2))))</f>
        <v/>
      </c>
      <c r="G4078">
        <f>IF(C4078=1,1,0)</f>
        <v/>
      </c>
      <c r="H4078">
        <f>IF(C4078=E4078,1,0)</f>
        <v/>
      </c>
      <c r="I4078">
        <f>1/E4078</f>
        <v/>
      </c>
      <c r="J4078" s="28">
        <f>F4078*D4078</f>
        <v/>
      </c>
      <c r="K4078" s="28">
        <f>G4078*D4078</f>
        <v/>
      </c>
      <c r="L4078" s="28">
        <f>H4078*D4078</f>
        <v/>
      </c>
      <c r="M4078" s="28">
        <f>I4078*D4078</f>
        <v/>
      </c>
    </row>
    <row r="4079">
      <c r="A4079" t="inlineStr">
        <is>
          <t>PRO-01392</t>
        </is>
      </c>
      <c r="B4079" t="inlineStr">
        <is>
          <t>linkedin</t>
        </is>
      </c>
      <c r="C4079" t="n">
        <v>2</v>
      </c>
      <c r="D4079" s="28" t="n">
        <v>0</v>
      </c>
      <c r="E4079" t="n">
        <v>2</v>
      </c>
      <c r="F4079">
        <f>IF(E4079=1,1,IF(E4079=2,0.5,IF(OR(C4079=1,C4079=E4079),0.4,0.2/(E4079-2))))</f>
        <v/>
      </c>
      <c r="G4079">
        <f>IF(C4079=1,1,0)</f>
        <v/>
      </c>
      <c r="H4079">
        <f>IF(C4079=E4079,1,0)</f>
        <v/>
      </c>
      <c r="I4079">
        <f>1/E4079</f>
        <v/>
      </c>
      <c r="J4079" s="28">
        <f>F4079*D4079</f>
        <v/>
      </c>
      <c r="K4079" s="28">
        <f>G4079*D4079</f>
        <v/>
      </c>
      <c r="L4079" s="28">
        <f>H4079*D4079</f>
        <v/>
      </c>
      <c r="M4079" s="28">
        <f>I4079*D4079</f>
        <v/>
      </c>
    </row>
    <row r="4080">
      <c r="A4080" t="inlineStr">
        <is>
          <t>PRO-01393</t>
        </is>
      </c>
      <c r="B4080" t="inlineStr">
        <is>
          <t>google</t>
        </is>
      </c>
      <c r="C4080" t="n">
        <v>1</v>
      </c>
      <c r="D4080" s="28" t="n">
        <v>0</v>
      </c>
      <c r="E4080" t="n">
        <v>2</v>
      </c>
      <c r="F4080">
        <f>IF(E4080=1,1,IF(E4080=2,0.5,IF(OR(C4080=1,C4080=E4080),0.4,0.2/(E4080-2))))</f>
        <v/>
      </c>
      <c r="G4080">
        <f>IF(C4080=1,1,0)</f>
        <v/>
      </c>
      <c r="H4080">
        <f>IF(C4080=E4080,1,0)</f>
        <v/>
      </c>
      <c r="I4080">
        <f>1/E4080</f>
        <v/>
      </c>
      <c r="J4080" s="28">
        <f>F4080*D4080</f>
        <v/>
      </c>
      <c r="K4080" s="28">
        <f>G4080*D4080</f>
        <v/>
      </c>
      <c r="L4080" s="28">
        <f>H4080*D4080</f>
        <v/>
      </c>
      <c r="M4080" s="28">
        <f>I4080*D4080</f>
        <v/>
      </c>
    </row>
    <row r="4081">
      <c r="A4081" t="inlineStr">
        <is>
          <t>PRO-01393</t>
        </is>
      </c>
      <c r="B4081" t="inlineStr">
        <is>
          <t>g2</t>
        </is>
      </c>
      <c r="C4081" t="n">
        <v>2</v>
      </c>
      <c r="D4081" s="28" t="n">
        <v>0</v>
      </c>
      <c r="E4081" t="n">
        <v>2</v>
      </c>
      <c r="F4081">
        <f>IF(E4081=1,1,IF(E4081=2,0.5,IF(OR(C4081=1,C4081=E4081),0.4,0.2/(E4081-2))))</f>
        <v/>
      </c>
      <c r="G4081">
        <f>IF(C4081=1,1,0)</f>
        <v/>
      </c>
      <c r="H4081">
        <f>IF(C4081=E4081,1,0)</f>
        <v/>
      </c>
      <c r="I4081">
        <f>1/E4081</f>
        <v/>
      </c>
      <c r="J4081" s="28">
        <f>F4081*D4081</f>
        <v/>
      </c>
      <c r="K4081" s="28">
        <f>G4081*D4081</f>
        <v/>
      </c>
      <c r="L4081" s="28">
        <f>H4081*D4081</f>
        <v/>
      </c>
      <c r="M4081" s="28">
        <f>I4081*D4081</f>
        <v/>
      </c>
    </row>
    <row r="4082">
      <c r="A4082" t="inlineStr">
        <is>
          <t>PRO-01394</t>
        </is>
      </c>
      <c r="B4082" t="inlineStr">
        <is>
          <t>google</t>
        </is>
      </c>
      <c r="C4082" t="n">
        <v>1</v>
      </c>
      <c r="D4082" s="28" t="n">
        <v>43398</v>
      </c>
      <c r="E4082" t="n">
        <v>2</v>
      </c>
      <c r="F4082">
        <f>IF(E4082=1,1,IF(E4082=2,0.5,IF(OR(C4082=1,C4082=E4082),0.4,0.2/(E4082-2))))</f>
        <v/>
      </c>
      <c r="G4082">
        <f>IF(C4082=1,1,0)</f>
        <v/>
      </c>
      <c r="H4082">
        <f>IF(C4082=E4082,1,0)</f>
        <v/>
      </c>
      <c r="I4082">
        <f>1/E4082</f>
        <v/>
      </c>
      <c r="J4082" s="28">
        <f>F4082*D4082</f>
        <v/>
      </c>
      <c r="K4082" s="28">
        <f>G4082*D4082</f>
        <v/>
      </c>
      <c r="L4082" s="28">
        <f>H4082*D4082</f>
        <v/>
      </c>
      <c r="M4082" s="28">
        <f>I4082*D4082</f>
        <v/>
      </c>
    </row>
    <row r="4083">
      <c r="A4083" t="inlineStr">
        <is>
          <t>PRO-01394</t>
        </is>
      </c>
      <c r="B4083" t="inlineStr">
        <is>
          <t>programmatic</t>
        </is>
      </c>
      <c r="C4083" t="n">
        <v>2</v>
      </c>
      <c r="D4083" s="28" t="n">
        <v>43398</v>
      </c>
      <c r="E4083" t="n">
        <v>2</v>
      </c>
      <c r="F4083">
        <f>IF(E4083=1,1,IF(E4083=2,0.5,IF(OR(C4083=1,C4083=E4083),0.4,0.2/(E4083-2))))</f>
        <v/>
      </c>
      <c r="G4083">
        <f>IF(C4083=1,1,0)</f>
        <v/>
      </c>
      <c r="H4083">
        <f>IF(C4083=E4083,1,0)</f>
        <v/>
      </c>
      <c r="I4083">
        <f>1/E4083</f>
        <v/>
      </c>
      <c r="J4083" s="28">
        <f>F4083*D4083</f>
        <v/>
      </c>
      <c r="K4083" s="28">
        <f>G4083*D4083</f>
        <v/>
      </c>
      <c r="L4083" s="28">
        <f>H4083*D4083</f>
        <v/>
      </c>
      <c r="M4083" s="28">
        <f>I4083*D4083</f>
        <v/>
      </c>
    </row>
    <row r="4084">
      <c r="A4084" t="inlineStr">
        <is>
          <t>PRO-01395</t>
        </is>
      </c>
      <c r="B4084" t="inlineStr">
        <is>
          <t>google</t>
        </is>
      </c>
      <c r="C4084" t="n">
        <v>1</v>
      </c>
      <c r="D4084" s="28" t="n">
        <v>0</v>
      </c>
      <c r="E4084" t="n">
        <v>3</v>
      </c>
      <c r="F4084">
        <f>IF(E4084=1,1,IF(E4084=2,0.5,IF(OR(C4084=1,C4084=E4084),0.4,0.2/(E4084-2))))</f>
        <v/>
      </c>
      <c r="G4084">
        <f>IF(C4084=1,1,0)</f>
        <v/>
      </c>
      <c r="H4084">
        <f>IF(C4084=E4084,1,0)</f>
        <v/>
      </c>
      <c r="I4084">
        <f>1/E4084</f>
        <v/>
      </c>
      <c r="J4084" s="28">
        <f>F4084*D4084</f>
        <v/>
      </c>
      <c r="K4084" s="28">
        <f>G4084*D4084</f>
        <v/>
      </c>
      <c r="L4084" s="28">
        <f>H4084*D4084</f>
        <v/>
      </c>
      <c r="M4084" s="28">
        <f>I4084*D4084</f>
        <v/>
      </c>
    </row>
    <row r="4085">
      <c r="A4085" t="inlineStr">
        <is>
          <t>PRO-01395</t>
        </is>
      </c>
      <c r="B4085" t="inlineStr">
        <is>
          <t>google</t>
        </is>
      </c>
      <c r="C4085" t="n">
        <v>2</v>
      </c>
      <c r="D4085" s="28" t="n">
        <v>0</v>
      </c>
      <c r="E4085" t="n">
        <v>3</v>
      </c>
      <c r="F4085">
        <f>IF(E4085=1,1,IF(E4085=2,0.5,IF(OR(C4085=1,C4085=E4085),0.4,0.2/(E4085-2))))</f>
        <v/>
      </c>
      <c r="G4085">
        <f>IF(C4085=1,1,0)</f>
        <v/>
      </c>
      <c r="H4085">
        <f>IF(C4085=E4085,1,0)</f>
        <v/>
      </c>
      <c r="I4085">
        <f>1/E4085</f>
        <v/>
      </c>
      <c r="J4085" s="28">
        <f>F4085*D4085</f>
        <v/>
      </c>
      <c r="K4085" s="28">
        <f>G4085*D4085</f>
        <v/>
      </c>
      <c r="L4085" s="28">
        <f>H4085*D4085</f>
        <v/>
      </c>
      <c r="M4085" s="28">
        <f>I4085*D4085</f>
        <v/>
      </c>
    </row>
    <row r="4086">
      <c r="A4086" t="inlineStr">
        <is>
          <t>PRO-01395</t>
        </is>
      </c>
      <c r="B4086" t="inlineStr">
        <is>
          <t>g2</t>
        </is>
      </c>
      <c r="C4086" t="n">
        <v>3</v>
      </c>
      <c r="D4086" s="28" t="n">
        <v>0</v>
      </c>
      <c r="E4086" t="n">
        <v>3</v>
      </c>
      <c r="F4086">
        <f>IF(E4086=1,1,IF(E4086=2,0.5,IF(OR(C4086=1,C4086=E4086),0.4,0.2/(E4086-2))))</f>
        <v/>
      </c>
      <c r="G4086">
        <f>IF(C4086=1,1,0)</f>
        <v/>
      </c>
      <c r="H4086">
        <f>IF(C4086=E4086,1,0)</f>
        <v/>
      </c>
      <c r="I4086">
        <f>1/E4086</f>
        <v/>
      </c>
      <c r="J4086" s="28">
        <f>F4086*D4086</f>
        <v/>
      </c>
      <c r="K4086" s="28">
        <f>G4086*D4086</f>
        <v/>
      </c>
      <c r="L4086" s="28">
        <f>H4086*D4086</f>
        <v/>
      </c>
      <c r="M4086" s="28">
        <f>I4086*D4086</f>
        <v/>
      </c>
    </row>
    <row r="4087">
      <c r="A4087" t="inlineStr">
        <is>
          <t>PRO-01396</t>
        </is>
      </c>
      <c r="B4087" t="inlineStr">
        <is>
          <t>linkedin</t>
        </is>
      </c>
      <c r="C4087" t="n">
        <v>1</v>
      </c>
      <c r="D4087" s="28" t="n">
        <v>0</v>
      </c>
      <c r="E4087" t="n">
        <v>3</v>
      </c>
      <c r="F4087">
        <f>IF(E4087=1,1,IF(E4087=2,0.5,IF(OR(C4087=1,C4087=E4087),0.4,0.2/(E4087-2))))</f>
        <v/>
      </c>
      <c r="G4087">
        <f>IF(C4087=1,1,0)</f>
        <v/>
      </c>
      <c r="H4087">
        <f>IF(C4087=E4087,1,0)</f>
        <v/>
      </c>
      <c r="I4087">
        <f>1/E4087</f>
        <v/>
      </c>
      <c r="J4087" s="28">
        <f>F4087*D4087</f>
        <v/>
      </c>
      <c r="K4087" s="28">
        <f>G4087*D4087</f>
        <v/>
      </c>
      <c r="L4087" s="28">
        <f>H4087*D4087</f>
        <v/>
      </c>
      <c r="M4087" s="28">
        <f>I4087*D4087</f>
        <v/>
      </c>
    </row>
    <row r="4088">
      <c r="A4088" t="inlineStr">
        <is>
          <t>PRO-01396</t>
        </is>
      </c>
      <c r="B4088" t="inlineStr">
        <is>
          <t>linkedin</t>
        </is>
      </c>
      <c r="C4088" t="n">
        <v>2</v>
      </c>
      <c r="D4088" s="28" t="n">
        <v>0</v>
      </c>
      <c r="E4088" t="n">
        <v>3</v>
      </c>
      <c r="F4088">
        <f>IF(E4088=1,1,IF(E4088=2,0.5,IF(OR(C4088=1,C4088=E4088),0.4,0.2/(E4088-2))))</f>
        <v/>
      </c>
      <c r="G4088">
        <f>IF(C4088=1,1,0)</f>
        <v/>
      </c>
      <c r="H4088">
        <f>IF(C4088=E4088,1,0)</f>
        <v/>
      </c>
      <c r="I4088">
        <f>1/E4088</f>
        <v/>
      </c>
      <c r="J4088" s="28">
        <f>F4088*D4088</f>
        <v/>
      </c>
      <c r="K4088" s="28">
        <f>G4088*D4088</f>
        <v/>
      </c>
      <c r="L4088" s="28">
        <f>H4088*D4088</f>
        <v/>
      </c>
      <c r="M4088" s="28">
        <f>I4088*D4088</f>
        <v/>
      </c>
    </row>
    <row r="4089">
      <c r="A4089" t="inlineStr">
        <is>
          <t>PRO-01396</t>
        </is>
      </c>
      <c r="B4089" t="inlineStr">
        <is>
          <t>linkedin</t>
        </is>
      </c>
      <c r="C4089" t="n">
        <v>3</v>
      </c>
      <c r="D4089" s="28" t="n">
        <v>0</v>
      </c>
      <c r="E4089" t="n">
        <v>3</v>
      </c>
      <c r="F4089">
        <f>IF(E4089=1,1,IF(E4089=2,0.5,IF(OR(C4089=1,C4089=E4089),0.4,0.2/(E4089-2))))</f>
        <v/>
      </c>
      <c r="G4089">
        <f>IF(C4089=1,1,0)</f>
        <v/>
      </c>
      <c r="H4089">
        <f>IF(C4089=E4089,1,0)</f>
        <v/>
      </c>
      <c r="I4089">
        <f>1/E4089</f>
        <v/>
      </c>
      <c r="J4089" s="28">
        <f>F4089*D4089</f>
        <v/>
      </c>
      <c r="K4089" s="28">
        <f>G4089*D4089</f>
        <v/>
      </c>
      <c r="L4089" s="28">
        <f>H4089*D4089</f>
        <v/>
      </c>
      <c r="M4089" s="28">
        <f>I4089*D4089</f>
        <v/>
      </c>
    </row>
    <row r="4090">
      <c r="A4090" t="inlineStr">
        <is>
          <t>PRO-01397</t>
        </is>
      </c>
      <c r="B4090" t="inlineStr">
        <is>
          <t>google</t>
        </is>
      </c>
      <c r="C4090" t="n">
        <v>1</v>
      </c>
      <c r="D4090" s="28" t="n">
        <v>167928</v>
      </c>
      <c r="E4090" t="n">
        <v>3</v>
      </c>
      <c r="F4090">
        <f>IF(E4090=1,1,IF(E4090=2,0.5,IF(OR(C4090=1,C4090=E4090),0.4,0.2/(E4090-2))))</f>
        <v/>
      </c>
      <c r="G4090">
        <f>IF(C4090=1,1,0)</f>
        <v/>
      </c>
      <c r="H4090">
        <f>IF(C4090=E4090,1,0)</f>
        <v/>
      </c>
      <c r="I4090">
        <f>1/E4090</f>
        <v/>
      </c>
      <c r="J4090" s="28">
        <f>F4090*D4090</f>
        <v/>
      </c>
      <c r="K4090" s="28">
        <f>G4090*D4090</f>
        <v/>
      </c>
      <c r="L4090" s="28">
        <f>H4090*D4090</f>
        <v/>
      </c>
      <c r="M4090" s="28">
        <f>I4090*D4090</f>
        <v/>
      </c>
    </row>
    <row r="4091">
      <c r="A4091" t="inlineStr">
        <is>
          <t>PRO-01397</t>
        </is>
      </c>
      <c r="B4091" t="inlineStr">
        <is>
          <t>g2</t>
        </is>
      </c>
      <c r="C4091" t="n">
        <v>2</v>
      </c>
      <c r="D4091" s="28" t="n">
        <v>167928</v>
      </c>
      <c r="E4091" t="n">
        <v>3</v>
      </c>
      <c r="F4091">
        <f>IF(E4091=1,1,IF(E4091=2,0.5,IF(OR(C4091=1,C4091=E4091),0.4,0.2/(E4091-2))))</f>
        <v/>
      </c>
      <c r="G4091">
        <f>IF(C4091=1,1,0)</f>
        <v/>
      </c>
      <c r="H4091">
        <f>IF(C4091=E4091,1,0)</f>
        <v/>
      </c>
      <c r="I4091">
        <f>1/E4091</f>
        <v/>
      </c>
      <c r="J4091" s="28">
        <f>F4091*D4091</f>
        <v/>
      </c>
      <c r="K4091" s="28">
        <f>G4091*D4091</f>
        <v/>
      </c>
      <c r="L4091" s="28">
        <f>H4091*D4091</f>
        <v/>
      </c>
      <c r="M4091" s="28">
        <f>I4091*D4091</f>
        <v/>
      </c>
    </row>
    <row r="4092">
      <c r="A4092" t="inlineStr">
        <is>
          <t>PRO-01397</t>
        </is>
      </c>
      <c r="B4092" t="inlineStr">
        <is>
          <t>g2</t>
        </is>
      </c>
      <c r="C4092" t="n">
        <v>3</v>
      </c>
      <c r="D4092" s="28" t="n">
        <v>167928</v>
      </c>
      <c r="E4092" t="n">
        <v>3</v>
      </c>
      <c r="F4092">
        <f>IF(E4092=1,1,IF(E4092=2,0.5,IF(OR(C4092=1,C4092=E4092),0.4,0.2/(E4092-2))))</f>
        <v/>
      </c>
      <c r="G4092">
        <f>IF(C4092=1,1,0)</f>
        <v/>
      </c>
      <c r="H4092">
        <f>IF(C4092=E4092,1,0)</f>
        <v/>
      </c>
      <c r="I4092">
        <f>1/E4092</f>
        <v/>
      </c>
      <c r="J4092" s="28">
        <f>F4092*D4092</f>
        <v/>
      </c>
      <c r="K4092" s="28">
        <f>G4092*D4092</f>
        <v/>
      </c>
      <c r="L4092" s="28">
        <f>H4092*D4092</f>
        <v/>
      </c>
      <c r="M4092" s="28">
        <f>I4092*D4092</f>
        <v/>
      </c>
    </row>
    <row r="4093">
      <c r="A4093" t="inlineStr">
        <is>
          <t>PRO-01398</t>
        </is>
      </c>
      <c r="B4093" t="inlineStr">
        <is>
          <t>linkedin</t>
        </is>
      </c>
      <c r="C4093" t="n">
        <v>1</v>
      </c>
      <c r="D4093" s="28" t="n">
        <v>0</v>
      </c>
      <c r="E4093" t="n">
        <v>2</v>
      </c>
      <c r="F4093">
        <f>IF(E4093=1,1,IF(E4093=2,0.5,IF(OR(C4093=1,C4093=E4093),0.4,0.2/(E4093-2))))</f>
        <v/>
      </c>
      <c r="G4093">
        <f>IF(C4093=1,1,0)</f>
        <v/>
      </c>
      <c r="H4093">
        <f>IF(C4093=E4093,1,0)</f>
        <v/>
      </c>
      <c r="I4093">
        <f>1/E4093</f>
        <v/>
      </c>
      <c r="J4093" s="28">
        <f>F4093*D4093</f>
        <v/>
      </c>
      <c r="K4093" s="28">
        <f>G4093*D4093</f>
        <v/>
      </c>
      <c r="L4093" s="28">
        <f>H4093*D4093</f>
        <v/>
      </c>
      <c r="M4093" s="28">
        <f>I4093*D4093</f>
        <v/>
      </c>
    </row>
    <row r="4094">
      <c r="A4094" t="inlineStr">
        <is>
          <t>PRO-01398</t>
        </is>
      </c>
      <c r="B4094" t="inlineStr">
        <is>
          <t>programmatic</t>
        </is>
      </c>
      <c r="C4094" t="n">
        <v>2</v>
      </c>
      <c r="D4094" s="28" t="n">
        <v>0</v>
      </c>
      <c r="E4094" t="n">
        <v>2</v>
      </c>
      <c r="F4094">
        <f>IF(E4094=1,1,IF(E4094=2,0.5,IF(OR(C4094=1,C4094=E4094),0.4,0.2/(E4094-2))))</f>
        <v/>
      </c>
      <c r="G4094">
        <f>IF(C4094=1,1,0)</f>
        <v/>
      </c>
      <c r="H4094">
        <f>IF(C4094=E4094,1,0)</f>
        <v/>
      </c>
      <c r="I4094">
        <f>1/E4094</f>
        <v/>
      </c>
      <c r="J4094" s="28">
        <f>F4094*D4094</f>
        <v/>
      </c>
      <c r="K4094" s="28">
        <f>G4094*D4094</f>
        <v/>
      </c>
      <c r="L4094" s="28">
        <f>H4094*D4094</f>
        <v/>
      </c>
      <c r="M4094" s="28">
        <f>I4094*D4094</f>
        <v/>
      </c>
    </row>
    <row r="4095">
      <c r="A4095" t="inlineStr">
        <is>
          <t>PRO-01399</t>
        </is>
      </c>
      <c r="B4095" t="inlineStr">
        <is>
          <t>linkedin</t>
        </is>
      </c>
      <c r="C4095" t="n">
        <v>1</v>
      </c>
      <c r="D4095" s="28" t="n">
        <v>59577</v>
      </c>
      <c r="E4095" t="n">
        <v>4</v>
      </c>
      <c r="F4095">
        <f>IF(E4095=1,1,IF(E4095=2,0.5,IF(OR(C4095=1,C4095=E4095),0.4,0.2/(E4095-2))))</f>
        <v/>
      </c>
      <c r="G4095">
        <f>IF(C4095=1,1,0)</f>
        <v/>
      </c>
      <c r="H4095">
        <f>IF(C4095=E4095,1,0)</f>
        <v/>
      </c>
      <c r="I4095">
        <f>1/E4095</f>
        <v/>
      </c>
      <c r="J4095" s="28">
        <f>F4095*D4095</f>
        <v/>
      </c>
      <c r="K4095" s="28">
        <f>G4095*D4095</f>
        <v/>
      </c>
      <c r="L4095" s="28">
        <f>H4095*D4095</f>
        <v/>
      </c>
      <c r="M4095" s="28">
        <f>I4095*D4095</f>
        <v/>
      </c>
    </row>
    <row r="4096">
      <c r="A4096" t="inlineStr">
        <is>
          <t>PRO-01399</t>
        </is>
      </c>
      <c r="B4096" t="inlineStr">
        <is>
          <t>programmatic</t>
        </is>
      </c>
      <c r="C4096" t="n">
        <v>2</v>
      </c>
      <c r="D4096" s="28" t="n">
        <v>59577</v>
      </c>
      <c r="E4096" t="n">
        <v>4</v>
      </c>
      <c r="F4096">
        <f>IF(E4096=1,1,IF(E4096=2,0.5,IF(OR(C4096=1,C4096=E4096),0.4,0.2/(E4096-2))))</f>
        <v/>
      </c>
      <c r="G4096">
        <f>IF(C4096=1,1,0)</f>
        <v/>
      </c>
      <c r="H4096">
        <f>IF(C4096=E4096,1,0)</f>
        <v/>
      </c>
      <c r="I4096">
        <f>1/E4096</f>
        <v/>
      </c>
      <c r="J4096" s="28">
        <f>F4096*D4096</f>
        <v/>
      </c>
      <c r="K4096" s="28">
        <f>G4096*D4096</f>
        <v/>
      </c>
      <c r="L4096" s="28">
        <f>H4096*D4096</f>
        <v/>
      </c>
      <c r="M4096" s="28">
        <f>I4096*D4096</f>
        <v/>
      </c>
    </row>
    <row r="4097">
      <c r="A4097" t="inlineStr">
        <is>
          <t>PRO-01399</t>
        </is>
      </c>
      <c r="B4097" t="inlineStr">
        <is>
          <t>linkedin</t>
        </is>
      </c>
      <c r="C4097" t="n">
        <v>3</v>
      </c>
      <c r="D4097" s="28" t="n">
        <v>59577</v>
      </c>
      <c r="E4097" t="n">
        <v>4</v>
      </c>
      <c r="F4097">
        <f>IF(E4097=1,1,IF(E4097=2,0.5,IF(OR(C4097=1,C4097=E4097),0.4,0.2/(E4097-2))))</f>
        <v/>
      </c>
      <c r="G4097">
        <f>IF(C4097=1,1,0)</f>
        <v/>
      </c>
      <c r="H4097">
        <f>IF(C4097=E4097,1,0)</f>
        <v/>
      </c>
      <c r="I4097">
        <f>1/E4097</f>
        <v/>
      </c>
      <c r="J4097" s="28">
        <f>F4097*D4097</f>
        <v/>
      </c>
      <c r="K4097" s="28">
        <f>G4097*D4097</f>
        <v/>
      </c>
      <c r="L4097" s="28">
        <f>H4097*D4097</f>
        <v/>
      </c>
      <c r="M4097" s="28">
        <f>I4097*D4097</f>
        <v/>
      </c>
    </row>
    <row r="4098">
      <c r="A4098" t="inlineStr">
        <is>
          <t>PRO-01399</t>
        </is>
      </c>
      <c r="B4098" t="inlineStr">
        <is>
          <t>linkedin</t>
        </is>
      </c>
      <c r="C4098" t="n">
        <v>4</v>
      </c>
      <c r="D4098" s="28" t="n">
        <v>59577</v>
      </c>
      <c r="E4098" t="n">
        <v>4</v>
      </c>
      <c r="F4098">
        <f>IF(E4098=1,1,IF(E4098=2,0.5,IF(OR(C4098=1,C4098=E4098),0.4,0.2/(E4098-2))))</f>
        <v/>
      </c>
      <c r="G4098">
        <f>IF(C4098=1,1,0)</f>
        <v/>
      </c>
      <c r="H4098">
        <f>IF(C4098=E4098,1,0)</f>
        <v/>
      </c>
      <c r="I4098">
        <f>1/E4098</f>
        <v/>
      </c>
      <c r="J4098" s="28">
        <f>F4098*D4098</f>
        <v/>
      </c>
      <c r="K4098" s="28">
        <f>G4098*D4098</f>
        <v/>
      </c>
      <c r="L4098" s="28">
        <f>H4098*D4098</f>
        <v/>
      </c>
      <c r="M4098" s="28">
        <f>I4098*D4098</f>
        <v/>
      </c>
    </row>
    <row r="4099">
      <c r="A4099" t="inlineStr">
        <is>
          <t>PRO-01400</t>
        </is>
      </c>
      <c r="B4099" t="inlineStr">
        <is>
          <t>linkedin</t>
        </is>
      </c>
      <c r="C4099" t="n">
        <v>1</v>
      </c>
      <c r="D4099" s="28" t="n">
        <v>115976</v>
      </c>
      <c r="E4099" t="n">
        <v>4</v>
      </c>
      <c r="F4099">
        <f>IF(E4099=1,1,IF(E4099=2,0.5,IF(OR(C4099=1,C4099=E4099),0.4,0.2/(E4099-2))))</f>
        <v/>
      </c>
      <c r="G4099">
        <f>IF(C4099=1,1,0)</f>
        <v/>
      </c>
      <c r="H4099">
        <f>IF(C4099=E4099,1,0)</f>
        <v/>
      </c>
      <c r="I4099">
        <f>1/E4099</f>
        <v/>
      </c>
      <c r="J4099" s="28">
        <f>F4099*D4099</f>
        <v/>
      </c>
      <c r="K4099" s="28">
        <f>G4099*D4099</f>
        <v/>
      </c>
      <c r="L4099" s="28">
        <f>H4099*D4099</f>
        <v/>
      </c>
      <c r="M4099" s="28">
        <f>I4099*D4099</f>
        <v/>
      </c>
    </row>
    <row r="4100">
      <c r="A4100" t="inlineStr">
        <is>
          <t>PRO-01400</t>
        </is>
      </c>
      <c r="B4100" t="inlineStr">
        <is>
          <t>google</t>
        </is>
      </c>
      <c r="C4100" t="n">
        <v>2</v>
      </c>
      <c r="D4100" s="28" t="n">
        <v>115976</v>
      </c>
      <c r="E4100" t="n">
        <v>4</v>
      </c>
      <c r="F4100">
        <f>IF(E4100=1,1,IF(E4100=2,0.5,IF(OR(C4100=1,C4100=E4100),0.4,0.2/(E4100-2))))</f>
        <v/>
      </c>
      <c r="G4100">
        <f>IF(C4100=1,1,0)</f>
        <v/>
      </c>
      <c r="H4100">
        <f>IF(C4100=E4100,1,0)</f>
        <v/>
      </c>
      <c r="I4100">
        <f>1/E4100</f>
        <v/>
      </c>
      <c r="J4100" s="28">
        <f>F4100*D4100</f>
        <v/>
      </c>
      <c r="K4100" s="28">
        <f>G4100*D4100</f>
        <v/>
      </c>
      <c r="L4100" s="28">
        <f>H4100*D4100</f>
        <v/>
      </c>
      <c r="M4100" s="28">
        <f>I4100*D4100</f>
        <v/>
      </c>
    </row>
    <row r="4101">
      <c r="A4101" t="inlineStr">
        <is>
          <t>PRO-01400</t>
        </is>
      </c>
      <c r="B4101" t="inlineStr">
        <is>
          <t>linkedin</t>
        </is>
      </c>
      <c r="C4101" t="n">
        <v>3</v>
      </c>
      <c r="D4101" s="28" t="n">
        <v>115976</v>
      </c>
      <c r="E4101" t="n">
        <v>4</v>
      </c>
      <c r="F4101">
        <f>IF(E4101=1,1,IF(E4101=2,0.5,IF(OR(C4101=1,C4101=E4101),0.4,0.2/(E4101-2))))</f>
        <v/>
      </c>
      <c r="G4101">
        <f>IF(C4101=1,1,0)</f>
        <v/>
      </c>
      <c r="H4101">
        <f>IF(C4101=E4101,1,0)</f>
        <v/>
      </c>
      <c r="I4101">
        <f>1/E4101</f>
        <v/>
      </c>
      <c r="J4101" s="28">
        <f>F4101*D4101</f>
        <v/>
      </c>
      <c r="K4101" s="28">
        <f>G4101*D4101</f>
        <v/>
      </c>
      <c r="L4101" s="28">
        <f>H4101*D4101</f>
        <v/>
      </c>
      <c r="M4101" s="28">
        <f>I4101*D4101</f>
        <v/>
      </c>
    </row>
    <row r="4102">
      <c r="A4102" t="inlineStr">
        <is>
          <t>PRO-01400</t>
        </is>
      </c>
      <c r="B4102" t="inlineStr">
        <is>
          <t>g2</t>
        </is>
      </c>
      <c r="C4102" t="n">
        <v>4</v>
      </c>
      <c r="D4102" s="28" t="n">
        <v>115976</v>
      </c>
      <c r="E4102" t="n">
        <v>4</v>
      </c>
      <c r="F4102">
        <f>IF(E4102=1,1,IF(E4102=2,0.5,IF(OR(C4102=1,C4102=E4102),0.4,0.2/(E4102-2))))</f>
        <v/>
      </c>
      <c r="G4102">
        <f>IF(C4102=1,1,0)</f>
        <v/>
      </c>
      <c r="H4102">
        <f>IF(C4102=E4102,1,0)</f>
        <v/>
      </c>
      <c r="I4102">
        <f>1/E4102</f>
        <v/>
      </c>
      <c r="J4102" s="28">
        <f>F4102*D4102</f>
        <v/>
      </c>
      <c r="K4102" s="28">
        <f>G4102*D4102</f>
        <v/>
      </c>
      <c r="L4102" s="28">
        <f>H4102*D4102</f>
        <v/>
      </c>
      <c r="M4102" s="28">
        <f>I4102*D4102</f>
        <v/>
      </c>
    </row>
    <row r="4103">
      <c r="A4103" t="inlineStr">
        <is>
          <t>PRO-01401</t>
        </is>
      </c>
      <c r="B4103" t="inlineStr">
        <is>
          <t>linkedin</t>
        </is>
      </c>
      <c r="C4103" t="n">
        <v>1</v>
      </c>
      <c r="D4103" s="28" t="n">
        <v>0</v>
      </c>
      <c r="E4103" t="n">
        <v>3</v>
      </c>
      <c r="F4103">
        <f>IF(E4103=1,1,IF(E4103=2,0.5,IF(OR(C4103=1,C4103=E4103),0.4,0.2/(E4103-2))))</f>
        <v/>
      </c>
      <c r="G4103">
        <f>IF(C4103=1,1,0)</f>
        <v/>
      </c>
      <c r="H4103">
        <f>IF(C4103=E4103,1,0)</f>
        <v/>
      </c>
      <c r="I4103">
        <f>1/E4103</f>
        <v/>
      </c>
      <c r="J4103" s="28">
        <f>F4103*D4103</f>
        <v/>
      </c>
      <c r="K4103" s="28">
        <f>G4103*D4103</f>
        <v/>
      </c>
      <c r="L4103" s="28">
        <f>H4103*D4103</f>
        <v/>
      </c>
      <c r="M4103" s="28">
        <f>I4103*D4103</f>
        <v/>
      </c>
    </row>
    <row r="4104">
      <c r="A4104" t="inlineStr">
        <is>
          <t>PRO-01401</t>
        </is>
      </c>
      <c r="B4104" t="inlineStr">
        <is>
          <t>google</t>
        </is>
      </c>
      <c r="C4104" t="n">
        <v>2</v>
      </c>
      <c r="D4104" s="28" t="n">
        <v>0</v>
      </c>
      <c r="E4104" t="n">
        <v>3</v>
      </c>
      <c r="F4104">
        <f>IF(E4104=1,1,IF(E4104=2,0.5,IF(OR(C4104=1,C4104=E4104),0.4,0.2/(E4104-2))))</f>
        <v/>
      </c>
      <c r="G4104">
        <f>IF(C4104=1,1,0)</f>
        <v/>
      </c>
      <c r="H4104">
        <f>IF(C4104=E4104,1,0)</f>
        <v/>
      </c>
      <c r="I4104">
        <f>1/E4104</f>
        <v/>
      </c>
      <c r="J4104" s="28">
        <f>F4104*D4104</f>
        <v/>
      </c>
      <c r="K4104" s="28">
        <f>G4104*D4104</f>
        <v/>
      </c>
      <c r="L4104" s="28">
        <f>H4104*D4104</f>
        <v/>
      </c>
      <c r="M4104" s="28">
        <f>I4104*D4104</f>
        <v/>
      </c>
    </row>
    <row r="4105">
      <c r="A4105" t="inlineStr">
        <is>
          <t>PRO-01401</t>
        </is>
      </c>
      <c r="B4105" t="inlineStr">
        <is>
          <t>linkedin</t>
        </is>
      </c>
      <c r="C4105" t="n">
        <v>3</v>
      </c>
      <c r="D4105" s="28" t="n">
        <v>0</v>
      </c>
      <c r="E4105" t="n">
        <v>3</v>
      </c>
      <c r="F4105">
        <f>IF(E4105=1,1,IF(E4105=2,0.5,IF(OR(C4105=1,C4105=E4105),0.4,0.2/(E4105-2))))</f>
        <v/>
      </c>
      <c r="G4105">
        <f>IF(C4105=1,1,0)</f>
        <v/>
      </c>
      <c r="H4105">
        <f>IF(C4105=E4105,1,0)</f>
        <v/>
      </c>
      <c r="I4105">
        <f>1/E4105</f>
        <v/>
      </c>
      <c r="J4105" s="28">
        <f>F4105*D4105</f>
        <v/>
      </c>
      <c r="K4105" s="28">
        <f>G4105*D4105</f>
        <v/>
      </c>
      <c r="L4105" s="28">
        <f>H4105*D4105</f>
        <v/>
      </c>
      <c r="M4105" s="28">
        <f>I4105*D4105</f>
        <v/>
      </c>
    </row>
    <row r="4106">
      <c r="A4106" t="inlineStr">
        <is>
          <t>PRO-01402</t>
        </is>
      </c>
      <c r="B4106" t="inlineStr">
        <is>
          <t>linkedin</t>
        </is>
      </c>
      <c r="C4106" t="n">
        <v>1</v>
      </c>
      <c r="D4106" s="28" t="n">
        <v>100878</v>
      </c>
      <c r="E4106" t="n">
        <v>2</v>
      </c>
      <c r="F4106">
        <f>IF(E4106=1,1,IF(E4106=2,0.5,IF(OR(C4106=1,C4106=E4106),0.4,0.2/(E4106-2))))</f>
        <v/>
      </c>
      <c r="G4106">
        <f>IF(C4106=1,1,0)</f>
        <v/>
      </c>
      <c r="H4106">
        <f>IF(C4106=E4106,1,0)</f>
        <v/>
      </c>
      <c r="I4106">
        <f>1/E4106</f>
        <v/>
      </c>
      <c r="J4106" s="28">
        <f>F4106*D4106</f>
        <v/>
      </c>
      <c r="K4106" s="28">
        <f>G4106*D4106</f>
        <v/>
      </c>
      <c r="L4106" s="28">
        <f>H4106*D4106</f>
        <v/>
      </c>
      <c r="M4106" s="28">
        <f>I4106*D4106</f>
        <v/>
      </c>
    </row>
    <row r="4107">
      <c r="A4107" t="inlineStr">
        <is>
          <t>PRO-01402</t>
        </is>
      </c>
      <c r="B4107" t="inlineStr">
        <is>
          <t>programmatic</t>
        </is>
      </c>
      <c r="C4107" t="n">
        <v>2</v>
      </c>
      <c r="D4107" s="28" t="n">
        <v>100878</v>
      </c>
      <c r="E4107" t="n">
        <v>2</v>
      </c>
      <c r="F4107">
        <f>IF(E4107=1,1,IF(E4107=2,0.5,IF(OR(C4107=1,C4107=E4107),0.4,0.2/(E4107-2))))</f>
        <v/>
      </c>
      <c r="G4107">
        <f>IF(C4107=1,1,0)</f>
        <v/>
      </c>
      <c r="H4107">
        <f>IF(C4107=E4107,1,0)</f>
        <v/>
      </c>
      <c r="I4107">
        <f>1/E4107</f>
        <v/>
      </c>
      <c r="J4107" s="28">
        <f>F4107*D4107</f>
        <v/>
      </c>
      <c r="K4107" s="28">
        <f>G4107*D4107</f>
        <v/>
      </c>
      <c r="L4107" s="28">
        <f>H4107*D4107</f>
        <v/>
      </c>
      <c r="M4107" s="28">
        <f>I4107*D4107</f>
        <v/>
      </c>
    </row>
    <row r="4108">
      <c r="A4108" t="inlineStr">
        <is>
          <t>PRO-01403</t>
        </is>
      </c>
      <c r="B4108" t="inlineStr">
        <is>
          <t>google</t>
        </is>
      </c>
      <c r="C4108" t="n">
        <v>1</v>
      </c>
      <c r="D4108" s="28" t="n">
        <v>0</v>
      </c>
      <c r="E4108" t="n">
        <v>3</v>
      </c>
      <c r="F4108">
        <f>IF(E4108=1,1,IF(E4108=2,0.5,IF(OR(C4108=1,C4108=E4108),0.4,0.2/(E4108-2))))</f>
        <v/>
      </c>
      <c r="G4108">
        <f>IF(C4108=1,1,0)</f>
        <v/>
      </c>
      <c r="H4108">
        <f>IF(C4108=E4108,1,0)</f>
        <v/>
      </c>
      <c r="I4108">
        <f>1/E4108</f>
        <v/>
      </c>
      <c r="J4108" s="28">
        <f>F4108*D4108</f>
        <v/>
      </c>
      <c r="K4108" s="28">
        <f>G4108*D4108</f>
        <v/>
      </c>
      <c r="L4108" s="28">
        <f>H4108*D4108</f>
        <v/>
      </c>
      <c r="M4108" s="28">
        <f>I4108*D4108</f>
        <v/>
      </c>
    </row>
    <row r="4109">
      <c r="A4109" t="inlineStr">
        <is>
          <t>PRO-01403</t>
        </is>
      </c>
      <c r="B4109" t="inlineStr">
        <is>
          <t>linkedin</t>
        </is>
      </c>
      <c r="C4109" t="n">
        <v>2</v>
      </c>
      <c r="D4109" s="28" t="n">
        <v>0</v>
      </c>
      <c r="E4109" t="n">
        <v>3</v>
      </c>
      <c r="F4109">
        <f>IF(E4109=1,1,IF(E4109=2,0.5,IF(OR(C4109=1,C4109=E4109),0.4,0.2/(E4109-2))))</f>
        <v/>
      </c>
      <c r="G4109">
        <f>IF(C4109=1,1,0)</f>
        <v/>
      </c>
      <c r="H4109">
        <f>IF(C4109=E4109,1,0)</f>
        <v/>
      </c>
      <c r="I4109">
        <f>1/E4109</f>
        <v/>
      </c>
      <c r="J4109" s="28">
        <f>F4109*D4109</f>
        <v/>
      </c>
      <c r="K4109" s="28">
        <f>G4109*D4109</f>
        <v/>
      </c>
      <c r="L4109" s="28">
        <f>H4109*D4109</f>
        <v/>
      </c>
      <c r="M4109" s="28">
        <f>I4109*D4109</f>
        <v/>
      </c>
    </row>
    <row r="4110">
      <c r="A4110" t="inlineStr">
        <is>
          <t>PRO-01403</t>
        </is>
      </c>
      <c r="B4110" t="inlineStr">
        <is>
          <t>g2</t>
        </is>
      </c>
      <c r="C4110" t="n">
        <v>3</v>
      </c>
      <c r="D4110" s="28" t="n">
        <v>0</v>
      </c>
      <c r="E4110" t="n">
        <v>3</v>
      </c>
      <c r="F4110">
        <f>IF(E4110=1,1,IF(E4110=2,0.5,IF(OR(C4110=1,C4110=E4110),0.4,0.2/(E4110-2))))</f>
        <v/>
      </c>
      <c r="G4110">
        <f>IF(C4110=1,1,0)</f>
        <v/>
      </c>
      <c r="H4110">
        <f>IF(C4110=E4110,1,0)</f>
        <v/>
      </c>
      <c r="I4110">
        <f>1/E4110</f>
        <v/>
      </c>
      <c r="J4110" s="28">
        <f>F4110*D4110</f>
        <v/>
      </c>
      <c r="K4110" s="28">
        <f>G4110*D4110</f>
        <v/>
      </c>
      <c r="L4110" s="28">
        <f>H4110*D4110</f>
        <v/>
      </c>
      <c r="M4110" s="28">
        <f>I4110*D4110</f>
        <v/>
      </c>
    </row>
    <row r="4111">
      <c r="A4111" t="inlineStr">
        <is>
          <t>PRO-01404</t>
        </is>
      </c>
      <c r="B4111" t="inlineStr">
        <is>
          <t>linkedin</t>
        </is>
      </c>
      <c r="C4111" t="n">
        <v>1</v>
      </c>
      <c r="D4111" s="28" t="n">
        <v>165596</v>
      </c>
      <c r="E4111" t="n">
        <v>3</v>
      </c>
      <c r="F4111">
        <f>IF(E4111=1,1,IF(E4111=2,0.5,IF(OR(C4111=1,C4111=E4111),0.4,0.2/(E4111-2))))</f>
        <v/>
      </c>
      <c r="G4111">
        <f>IF(C4111=1,1,0)</f>
        <v/>
      </c>
      <c r="H4111">
        <f>IF(C4111=E4111,1,0)</f>
        <v/>
      </c>
      <c r="I4111">
        <f>1/E4111</f>
        <v/>
      </c>
      <c r="J4111" s="28">
        <f>F4111*D4111</f>
        <v/>
      </c>
      <c r="K4111" s="28">
        <f>G4111*D4111</f>
        <v/>
      </c>
      <c r="L4111" s="28">
        <f>H4111*D4111</f>
        <v/>
      </c>
      <c r="M4111" s="28">
        <f>I4111*D4111</f>
        <v/>
      </c>
    </row>
    <row r="4112">
      <c r="A4112" t="inlineStr">
        <is>
          <t>PRO-01404</t>
        </is>
      </c>
      <c r="B4112" t="inlineStr">
        <is>
          <t>google</t>
        </is>
      </c>
      <c r="C4112" t="n">
        <v>2</v>
      </c>
      <c r="D4112" s="28" t="n">
        <v>165596</v>
      </c>
      <c r="E4112" t="n">
        <v>3</v>
      </c>
      <c r="F4112">
        <f>IF(E4112=1,1,IF(E4112=2,0.5,IF(OR(C4112=1,C4112=E4112),0.4,0.2/(E4112-2))))</f>
        <v/>
      </c>
      <c r="G4112">
        <f>IF(C4112=1,1,0)</f>
        <v/>
      </c>
      <c r="H4112">
        <f>IF(C4112=E4112,1,0)</f>
        <v/>
      </c>
      <c r="I4112">
        <f>1/E4112</f>
        <v/>
      </c>
      <c r="J4112" s="28">
        <f>F4112*D4112</f>
        <v/>
      </c>
      <c r="K4112" s="28">
        <f>G4112*D4112</f>
        <v/>
      </c>
      <c r="L4112" s="28">
        <f>H4112*D4112</f>
        <v/>
      </c>
      <c r="M4112" s="28">
        <f>I4112*D4112</f>
        <v/>
      </c>
    </row>
    <row r="4113">
      <c r="A4113" t="inlineStr">
        <is>
          <t>PRO-01404</t>
        </is>
      </c>
      <c r="B4113" t="inlineStr">
        <is>
          <t>google</t>
        </is>
      </c>
      <c r="C4113" t="n">
        <v>3</v>
      </c>
      <c r="D4113" s="28" t="n">
        <v>165596</v>
      </c>
      <c r="E4113" t="n">
        <v>3</v>
      </c>
      <c r="F4113">
        <f>IF(E4113=1,1,IF(E4113=2,0.5,IF(OR(C4113=1,C4113=E4113),0.4,0.2/(E4113-2))))</f>
        <v/>
      </c>
      <c r="G4113">
        <f>IF(C4113=1,1,0)</f>
        <v/>
      </c>
      <c r="H4113">
        <f>IF(C4113=E4113,1,0)</f>
        <v/>
      </c>
      <c r="I4113">
        <f>1/E4113</f>
        <v/>
      </c>
      <c r="J4113" s="28">
        <f>F4113*D4113</f>
        <v/>
      </c>
      <c r="K4113" s="28">
        <f>G4113*D4113</f>
        <v/>
      </c>
      <c r="L4113" s="28">
        <f>H4113*D4113</f>
        <v/>
      </c>
      <c r="M4113" s="28">
        <f>I4113*D4113</f>
        <v/>
      </c>
    </row>
    <row r="4114">
      <c r="A4114" t="inlineStr">
        <is>
          <t>PRO-01405</t>
        </is>
      </c>
      <c r="B4114" t="inlineStr">
        <is>
          <t>linkedin</t>
        </is>
      </c>
      <c r="C4114" t="n">
        <v>1</v>
      </c>
      <c r="D4114" s="28" t="n">
        <v>72052</v>
      </c>
      <c r="E4114" t="n">
        <v>2</v>
      </c>
      <c r="F4114">
        <f>IF(E4114=1,1,IF(E4114=2,0.5,IF(OR(C4114=1,C4114=E4114),0.4,0.2/(E4114-2))))</f>
        <v/>
      </c>
      <c r="G4114">
        <f>IF(C4114=1,1,0)</f>
        <v/>
      </c>
      <c r="H4114">
        <f>IF(C4114=E4114,1,0)</f>
        <v/>
      </c>
      <c r="I4114">
        <f>1/E4114</f>
        <v/>
      </c>
      <c r="J4114" s="28">
        <f>F4114*D4114</f>
        <v/>
      </c>
      <c r="K4114" s="28">
        <f>G4114*D4114</f>
        <v/>
      </c>
      <c r="L4114" s="28">
        <f>H4114*D4114</f>
        <v/>
      </c>
      <c r="M4114" s="28">
        <f>I4114*D4114</f>
        <v/>
      </c>
    </row>
    <row r="4115">
      <c r="A4115" t="inlineStr">
        <is>
          <t>PRO-01405</t>
        </is>
      </c>
      <c r="B4115" t="inlineStr">
        <is>
          <t>programmatic</t>
        </is>
      </c>
      <c r="C4115" t="n">
        <v>2</v>
      </c>
      <c r="D4115" s="28" t="n">
        <v>72052</v>
      </c>
      <c r="E4115" t="n">
        <v>2</v>
      </c>
      <c r="F4115">
        <f>IF(E4115=1,1,IF(E4115=2,0.5,IF(OR(C4115=1,C4115=E4115),0.4,0.2/(E4115-2))))</f>
        <v/>
      </c>
      <c r="G4115">
        <f>IF(C4115=1,1,0)</f>
        <v/>
      </c>
      <c r="H4115">
        <f>IF(C4115=E4115,1,0)</f>
        <v/>
      </c>
      <c r="I4115">
        <f>1/E4115</f>
        <v/>
      </c>
      <c r="J4115" s="28">
        <f>F4115*D4115</f>
        <v/>
      </c>
      <c r="K4115" s="28">
        <f>G4115*D4115</f>
        <v/>
      </c>
      <c r="L4115" s="28">
        <f>H4115*D4115</f>
        <v/>
      </c>
      <c r="M4115" s="28">
        <f>I4115*D4115</f>
        <v/>
      </c>
    </row>
    <row r="4116">
      <c r="A4116" t="inlineStr">
        <is>
          <t>PRO-01406</t>
        </is>
      </c>
      <c r="B4116" t="inlineStr">
        <is>
          <t>google</t>
        </is>
      </c>
      <c r="C4116" t="n">
        <v>1</v>
      </c>
      <c r="D4116" s="28" t="n">
        <v>0</v>
      </c>
      <c r="E4116" t="n">
        <v>3</v>
      </c>
      <c r="F4116">
        <f>IF(E4116=1,1,IF(E4116=2,0.5,IF(OR(C4116=1,C4116=E4116),0.4,0.2/(E4116-2))))</f>
        <v/>
      </c>
      <c r="G4116">
        <f>IF(C4116=1,1,0)</f>
        <v/>
      </c>
      <c r="H4116">
        <f>IF(C4116=E4116,1,0)</f>
        <v/>
      </c>
      <c r="I4116">
        <f>1/E4116</f>
        <v/>
      </c>
      <c r="J4116" s="28">
        <f>F4116*D4116</f>
        <v/>
      </c>
      <c r="K4116" s="28">
        <f>G4116*D4116</f>
        <v/>
      </c>
      <c r="L4116" s="28">
        <f>H4116*D4116</f>
        <v/>
      </c>
      <c r="M4116" s="28">
        <f>I4116*D4116</f>
        <v/>
      </c>
    </row>
    <row r="4117">
      <c r="A4117" t="inlineStr">
        <is>
          <t>PRO-01406</t>
        </is>
      </c>
      <c r="B4117" t="inlineStr">
        <is>
          <t>google</t>
        </is>
      </c>
      <c r="C4117" t="n">
        <v>2</v>
      </c>
      <c r="D4117" s="28" t="n">
        <v>0</v>
      </c>
      <c r="E4117" t="n">
        <v>3</v>
      </c>
      <c r="F4117">
        <f>IF(E4117=1,1,IF(E4117=2,0.5,IF(OR(C4117=1,C4117=E4117),0.4,0.2/(E4117-2))))</f>
        <v/>
      </c>
      <c r="G4117">
        <f>IF(C4117=1,1,0)</f>
        <v/>
      </c>
      <c r="H4117">
        <f>IF(C4117=E4117,1,0)</f>
        <v/>
      </c>
      <c r="I4117">
        <f>1/E4117</f>
        <v/>
      </c>
      <c r="J4117" s="28">
        <f>F4117*D4117</f>
        <v/>
      </c>
      <c r="K4117" s="28">
        <f>G4117*D4117</f>
        <v/>
      </c>
      <c r="L4117" s="28">
        <f>H4117*D4117</f>
        <v/>
      </c>
      <c r="M4117" s="28">
        <f>I4117*D4117</f>
        <v/>
      </c>
    </row>
    <row r="4118">
      <c r="A4118" t="inlineStr">
        <is>
          <t>PRO-01406</t>
        </is>
      </c>
      <c r="B4118" t="inlineStr">
        <is>
          <t>google</t>
        </is>
      </c>
      <c r="C4118" t="n">
        <v>3</v>
      </c>
      <c r="D4118" s="28" t="n">
        <v>0</v>
      </c>
      <c r="E4118" t="n">
        <v>3</v>
      </c>
      <c r="F4118">
        <f>IF(E4118=1,1,IF(E4118=2,0.5,IF(OR(C4118=1,C4118=E4118),0.4,0.2/(E4118-2))))</f>
        <v/>
      </c>
      <c r="G4118">
        <f>IF(C4118=1,1,0)</f>
        <v/>
      </c>
      <c r="H4118">
        <f>IF(C4118=E4118,1,0)</f>
        <v/>
      </c>
      <c r="I4118">
        <f>1/E4118</f>
        <v/>
      </c>
      <c r="J4118" s="28">
        <f>F4118*D4118</f>
        <v/>
      </c>
      <c r="K4118" s="28">
        <f>G4118*D4118</f>
        <v/>
      </c>
      <c r="L4118" s="28">
        <f>H4118*D4118</f>
        <v/>
      </c>
      <c r="M4118" s="28">
        <f>I4118*D4118</f>
        <v/>
      </c>
    </row>
    <row r="4119">
      <c r="A4119" t="inlineStr">
        <is>
          <t>PRO-01407</t>
        </is>
      </c>
      <c r="B4119" t="inlineStr">
        <is>
          <t>linkedin</t>
        </is>
      </c>
      <c r="C4119" t="n">
        <v>1</v>
      </c>
      <c r="D4119" s="28" t="n">
        <v>0</v>
      </c>
      <c r="E4119" t="n">
        <v>2</v>
      </c>
      <c r="F4119">
        <f>IF(E4119=1,1,IF(E4119=2,0.5,IF(OR(C4119=1,C4119=E4119),0.4,0.2/(E4119-2))))</f>
        <v/>
      </c>
      <c r="G4119">
        <f>IF(C4119=1,1,0)</f>
        <v/>
      </c>
      <c r="H4119">
        <f>IF(C4119=E4119,1,0)</f>
        <v/>
      </c>
      <c r="I4119">
        <f>1/E4119</f>
        <v/>
      </c>
      <c r="J4119" s="28">
        <f>F4119*D4119</f>
        <v/>
      </c>
      <c r="K4119" s="28">
        <f>G4119*D4119</f>
        <v/>
      </c>
      <c r="L4119" s="28">
        <f>H4119*D4119</f>
        <v/>
      </c>
      <c r="M4119" s="28">
        <f>I4119*D4119</f>
        <v/>
      </c>
    </row>
    <row r="4120">
      <c r="A4120" t="inlineStr">
        <is>
          <t>PRO-01407</t>
        </is>
      </c>
      <c r="B4120" t="inlineStr">
        <is>
          <t>linkedin</t>
        </is>
      </c>
      <c r="C4120" t="n">
        <v>2</v>
      </c>
      <c r="D4120" s="28" t="n">
        <v>0</v>
      </c>
      <c r="E4120" t="n">
        <v>2</v>
      </c>
      <c r="F4120">
        <f>IF(E4120=1,1,IF(E4120=2,0.5,IF(OR(C4120=1,C4120=E4120),0.4,0.2/(E4120-2))))</f>
        <v/>
      </c>
      <c r="G4120">
        <f>IF(C4120=1,1,0)</f>
        <v/>
      </c>
      <c r="H4120">
        <f>IF(C4120=E4120,1,0)</f>
        <v/>
      </c>
      <c r="I4120">
        <f>1/E4120</f>
        <v/>
      </c>
      <c r="J4120" s="28">
        <f>F4120*D4120</f>
        <v/>
      </c>
      <c r="K4120" s="28">
        <f>G4120*D4120</f>
        <v/>
      </c>
      <c r="L4120" s="28">
        <f>H4120*D4120</f>
        <v/>
      </c>
      <c r="M4120" s="28">
        <f>I4120*D4120</f>
        <v/>
      </c>
    </row>
    <row r="4121">
      <c r="A4121" t="inlineStr">
        <is>
          <t>PRO-01408</t>
        </is>
      </c>
      <c r="B4121" t="inlineStr">
        <is>
          <t>linkedin</t>
        </is>
      </c>
      <c r="C4121" t="n">
        <v>1</v>
      </c>
      <c r="D4121" s="28" t="n">
        <v>0</v>
      </c>
      <c r="E4121" t="n">
        <v>2</v>
      </c>
      <c r="F4121">
        <f>IF(E4121=1,1,IF(E4121=2,0.5,IF(OR(C4121=1,C4121=E4121),0.4,0.2/(E4121-2))))</f>
        <v/>
      </c>
      <c r="G4121">
        <f>IF(C4121=1,1,0)</f>
        <v/>
      </c>
      <c r="H4121">
        <f>IF(C4121=E4121,1,0)</f>
        <v/>
      </c>
      <c r="I4121">
        <f>1/E4121</f>
        <v/>
      </c>
      <c r="J4121" s="28">
        <f>F4121*D4121</f>
        <v/>
      </c>
      <c r="K4121" s="28">
        <f>G4121*D4121</f>
        <v/>
      </c>
      <c r="L4121" s="28">
        <f>H4121*D4121</f>
        <v/>
      </c>
      <c r="M4121" s="28">
        <f>I4121*D4121</f>
        <v/>
      </c>
    </row>
    <row r="4122">
      <c r="A4122" t="inlineStr">
        <is>
          <t>PRO-01408</t>
        </is>
      </c>
      <c r="B4122" t="inlineStr">
        <is>
          <t>google</t>
        </is>
      </c>
      <c r="C4122" t="n">
        <v>2</v>
      </c>
      <c r="D4122" s="28" t="n">
        <v>0</v>
      </c>
      <c r="E4122" t="n">
        <v>2</v>
      </c>
      <c r="F4122">
        <f>IF(E4122=1,1,IF(E4122=2,0.5,IF(OR(C4122=1,C4122=E4122),0.4,0.2/(E4122-2))))</f>
        <v/>
      </c>
      <c r="G4122">
        <f>IF(C4122=1,1,0)</f>
        <v/>
      </c>
      <c r="H4122">
        <f>IF(C4122=E4122,1,0)</f>
        <v/>
      </c>
      <c r="I4122">
        <f>1/E4122</f>
        <v/>
      </c>
      <c r="J4122" s="28">
        <f>F4122*D4122</f>
        <v/>
      </c>
      <c r="K4122" s="28">
        <f>G4122*D4122</f>
        <v/>
      </c>
      <c r="L4122" s="28">
        <f>H4122*D4122</f>
        <v/>
      </c>
      <c r="M4122" s="28">
        <f>I4122*D4122</f>
        <v/>
      </c>
    </row>
    <row r="4123">
      <c r="A4123" t="inlineStr">
        <is>
          <t>PRO-01409</t>
        </is>
      </c>
      <c r="B4123" t="inlineStr">
        <is>
          <t>linkedin</t>
        </is>
      </c>
      <c r="C4123" t="n">
        <v>1</v>
      </c>
      <c r="D4123" s="28" t="n">
        <v>0</v>
      </c>
      <c r="E4123" t="n">
        <v>4</v>
      </c>
      <c r="F4123">
        <f>IF(E4123=1,1,IF(E4123=2,0.5,IF(OR(C4123=1,C4123=E4123),0.4,0.2/(E4123-2))))</f>
        <v/>
      </c>
      <c r="G4123">
        <f>IF(C4123=1,1,0)</f>
        <v/>
      </c>
      <c r="H4123">
        <f>IF(C4123=E4123,1,0)</f>
        <v/>
      </c>
      <c r="I4123">
        <f>1/E4123</f>
        <v/>
      </c>
      <c r="J4123" s="28">
        <f>F4123*D4123</f>
        <v/>
      </c>
      <c r="K4123" s="28">
        <f>G4123*D4123</f>
        <v/>
      </c>
      <c r="L4123" s="28">
        <f>H4123*D4123</f>
        <v/>
      </c>
      <c r="M4123" s="28">
        <f>I4123*D4123</f>
        <v/>
      </c>
    </row>
    <row r="4124">
      <c r="A4124" t="inlineStr">
        <is>
          <t>PRO-01409</t>
        </is>
      </c>
      <c r="B4124" t="inlineStr">
        <is>
          <t>g2</t>
        </is>
      </c>
      <c r="C4124" t="n">
        <v>2</v>
      </c>
      <c r="D4124" s="28" t="n">
        <v>0</v>
      </c>
      <c r="E4124" t="n">
        <v>4</v>
      </c>
      <c r="F4124">
        <f>IF(E4124=1,1,IF(E4124=2,0.5,IF(OR(C4124=1,C4124=E4124),0.4,0.2/(E4124-2))))</f>
        <v/>
      </c>
      <c r="G4124">
        <f>IF(C4124=1,1,0)</f>
        <v/>
      </c>
      <c r="H4124">
        <f>IF(C4124=E4124,1,0)</f>
        <v/>
      </c>
      <c r="I4124">
        <f>1/E4124</f>
        <v/>
      </c>
      <c r="J4124" s="28">
        <f>F4124*D4124</f>
        <v/>
      </c>
      <c r="K4124" s="28">
        <f>G4124*D4124</f>
        <v/>
      </c>
      <c r="L4124" s="28">
        <f>H4124*D4124</f>
        <v/>
      </c>
      <c r="M4124" s="28">
        <f>I4124*D4124</f>
        <v/>
      </c>
    </row>
    <row r="4125">
      <c r="A4125" t="inlineStr">
        <is>
          <t>PRO-01409</t>
        </is>
      </c>
      <c r="B4125" t="inlineStr">
        <is>
          <t>linkedin</t>
        </is>
      </c>
      <c r="C4125" t="n">
        <v>3</v>
      </c>
      <c r="D4125" s="28" t="n">
        <v>0</v>
      </c>
      <c r="E4125" t="n">
        <v>4</v>
      </c>
      <c r="F4125">
        <f>IF(E4125=1,1,IF(E4125=2,0.5,IF(OR(C4125=1,C4125=E4125),0.4,0.2/(E4125-2))))</f>
        <v/>
      </c>
      <c r="G4125">
        <f>IF(C4125=1,1,0)</f>
        <v/>
      </c>
      <c r="H4125">
        <f>IF(C4125=E4125,1,0)</f>
        <v/>
      </c>
      <c r="I4125">
        <f>1/E4125</f>
        <v/>
      </c>
      <c r="J4125" s="28">
        <f>F4125*D4125</f>
        <v/>
      </c>
      <c r="K4125" s="28">
        <f>G4125*D4125</f>
        <v/>
      </c>
      <c r="L4125" s="28">
        <f>H4125*D4125</f>
        <v/>
      </c>
      <c r="M4125" s="28">
        <f>I4125*D4125</f>
        <v/>
      </c>
    </row>
    <row r="4126">
      <c r="A4126" t="inlineStr">
        <is>
          <t>PRO-01409</t>
        </is>
      </c>
      <c r="B4126" t="inlineStr">
        <is>
          <t>programmatic</t>
        </is>
      </c>
      <c r="C4126" t="n">
        <v>4</v>
      </c>
      <c r="D4126" s="28" t="n">
        <v>0</v>
      </c>
      <c r="E4126" t="n">
        <v>4</v>
      </c>
      <c r="F4126">
        <f>IF(E4126=1,1,IF(E4126=2,0.5,IF(OR(C4126=1,C4126=E4126),0.4,0.2/(E4126-2))))</f>
        <v/>
      </c>
      <c r="G4126">
        <f>IF(C4126=1,1,0)</f>
        <v/>
      </c>
      <c r="H4126">
        <f>IF(C4126=E4126,1,0)</f>
        <v/>
      </c>
      <c r="I4126">
        <f>1/E4126</f>
        <v/>
      </c>
      <c r="J4126" s="28">
        <f>F4126*D4126</f>
        <v/>
      </c>
      <c r="K4126" s="28">
        <f>G4126*D4126</f>
        <v/>
      </c>
      <c r="L4126" s="28">
        <f>H4126*D4126</f>
        <v/>
      </c>
      <c r="M4126" s="28">
        <f>I4126*D4126</f>
        <v/>
      </c>
    </row>
    <row r="4127">
      <c r="A4127" t="inlineStr">
        <is>
          <t>PRO-01410</t>
        </is>
      </c>
      <c r="B4127" t="inlineStr">
        <is>
          <t>google</t>
        </is>
      </c>
      <c r="C4127" t="n">
        <v>1</v>
      </c>
      <c r="D4127" s="28" t="n">
        <v>0</v>
      </c>
      <c r="E4127" t="n">
        <v>3</v>
      </c>
      <c r="F4127">
        <f>IF(E4127=1,1,IF(E4127=2,0.5,IF(OR(C4127=1,C4127=E4127),0.4,0.2/(E4127-2))))</f>
        <v/>
      </c>
      <c r="G4127">
        <f>IF(C4127=1,1,0)</f>
        <v/>
      </c>
      <c r="H4127">
        <f>IF(C4127=E4127,1,0)</f>
        <v/>
      </c>
      <c r="I4127">
        <f>1/E4127</f>
        <v/>
      </c>
      <c r="J4127" s="28">
        <f>F4127*D4127</f>
        <v/>
      </c>
      <c r="K4127" s="28">
        <f>G4127*D4127</f>
        <v/>
      </c>
      <c r="L4127" s="28">
        <f>H4127*D4127</f>
        <v/>
      </c>
      <c r="M4127" s="28">
        <f>I4127*D4127</f>
        <v/>
      </c>
    </row>
    <row r="4128">
      <c r="A4128" t="inlineStr">
        <is>
          <t>PRO-01410</t>
        </is>
      </c>
      <c r="B4128" t="inlineStr">
        <is>
          <t>google</t>
        </is>
      </c>
      <c r="C4128" t="n">
        <v>2</v>
      </c>
      <c r="D4128" s="28" t="n">
        <v>0</v>
      </c>
      <c r="E4128" t="n">
        <v>3</v>
      </c>
      <c r="F4128">
        <f>IF(E4128=1,1,IF(E4128=2,0.5,IF(OR(C4128=1,C4128=E4128),0.4,0.2/(E4128-2))))</f>
        <v/>
      </c>
      <c r="G4128">
        <f>IF(C4128=1,1,0)</f>
        <v/>
      </c>
      <c r="H4128">
        <f>IF(C4128=E4128,1,0)</f>
        <v/>
      </c>
      <c r="I4128">
        <f>1/E4128</f>
        <v/>
      </c>
      <c r="J4128" s="28">
        <f>F4128*D4128</f>
        <v/>
      </c>
      <c r="K4128" s="28">
        <f>G4128*D4128</f>
        <v/>
      </c>
      <c r="L4128" s="28">
        <f>H4128*D4128</f>
        <v/>
      </c>
      <c r="M4128" s="28">
        <f>I4128*D4128</f>
        <v/>
      </c>
    </row>
    <row r="4129">
      <c r="A4129" t="inlineStr">
        <is>
          <t>PRO-01410</t>
        </is>
      </c>
      <c r="B4129" t="inlineStr">
        <is>
          <t>g2</t>
        </is>
      </c>
      <c r="C4129" t="n">
        <v>3</v>
      </c>
      <c r="D4129" s="28" t="n">
        <v>0</v>
      </c>
      <c r="E4129" t="n">
        <v>3</v>
      </c>
      <c r="F4129">
        <f>IF(E4129=1,1,IF(E4129=2,0.5,IF(OR(C4129=1,C4129=E4129),0.4,0.2/(E4129-2))))</f>
        <v/>
      </c>
      <c r="G4129">
        <f>IF(C4129=1,1,0)</f>
        <v/>
      </c>
      <c r="H4129">
        <f>IF(C4129=E4129,1,0)</f>
        <v/>
      </c>
      <c r="I4129">
        <f>1/E4129</f>
        <v/>
      </c>
      <c r="J4129" s="28">
        <f>F4129*D4129</f>
        <v/>
      </c>
      <c r="K4129" s="28">
        <f>G4129*D4129</f>
        <v/>
      </c>
      <c r="L4129" s="28">
        <f>H4129*D4129</f>
        <v/>
      </c>
      <c r="M4129" s="28">
        <f>I4129*D4129</f>
        <v/>
      </c>
    </row>
    <row r="4130">
      <c r="A4130" t="inlineStr">
        <is>
          <t>PRO-01411</t>
        </is>
      </c>
      <c r="B4130" t="inlineStr">
        <is>
          <t>linkedin</t>
        </is>
      </c>
      <c r="C4130" t="n">
        <v>1</v>
      </c>
      <c r="D4130" s="28" t="n">
        <v>0</v>
      </c>
      <c r="E4130" t="n">
        <v>3</v>
      </c>
      <c r="F4130">
        <f>IF(E4130=1,1,IF(E4130=2,0.5,IF(OR(C4130=1,C4130=E4130),0.4,0.2/(E4130-2))))</f>
        <v/>
      </c>
      <c r="G4130">
        <f>IF(C4130=1,1,0)</f>
        <v/>
      </c>
      <c r="H4130">
        <f>IF(C4130=E4130,1,0)</f>
        <v/>
      </c>
      <c r="I4130">
        <f>1/E4130</f>
        <v/>
      </c>
      <c r="J4130" s="28">
        <f>F4130*D4130</f>
        <v/>
      </c>
      <c r="K4130" s="28">
        <f>G4130*D4130</f>
        <v/>
      </c>
      <c r="L4130" s="28">
        <f>H4130*D4130</f>
        <v/>
      </c>
      <c r="M4130" s="28">
        <f>I4130*D4130</f>
        <v/>
      </c>
    </row>
    <row r="4131">
      <c r="A4131" t="inlineStr">
        <is>
          <t>PRO-01411</t>
        </is>
      </c>
      <c r="B4131" t="inlineStr">
        <is>
          <t>programmatic</t>
        </is>
      </c>
      <c r="C4131" t="n">
        <v>2</v>
      </c>
      <c r="D4131" s="28" t="n">
        <v>0</v>
      </c>
      <c r="E4131" t="n">
        <v>3</v>
      </c>
      <c r="F4131">
        <f>IF(E4131=1,1,IF(E4131=2,0.5,IF(OR(C4131=1,C4131=E4131),0.4,0.2/(E4131-2))))</f>
        <v/>
      </c>
      <c r="G4131">
        <f>IF(C4131=1,1,0)</f>
        <v/>
      </c>
      <c r="H4131">
        <f>IF(C4131=E4131,1,0)</f>
        <v/>
      </c>
      <c r="I4131">
        <f>1/E4131</f>
        <v/>
      </c>
      <c r="J4131" s="28">
        <f>F4131*D4131</f>
        <v/>
      </c>
      <c r="K4131" s="28">
        <f>G4131*D4131</f>
        <v/>
      </c>
      <c r="L4131" s="28">
        <f>H4131*D4131</f>
        <v/>
      </c>
      <c r="M4131" s="28">
        <f>I4131*D4131</f>
        <v/>
      </c>
    </row>
    <row r="4132">
      <c r="A4132" t="inlineStr">
        <is>
          <t>PRO-01411</t>
        </is>
      </c>
      <c r="B4132" t="inlineStr">
        <is>
          <t>programmatic</t>
        </is>
      </c>
      <c r="C4132" t="n">
        <v>3</v>
      </c>
      <c r="D4132" s="28" t="n">
        <v>0</v>
      </c>
      <c r="E4132" t="n">
        <v>3</v>
      </c>
      <c r="F4132">
        <f>IF(E4132=1,1,IF(E4132=2,0.5,IF(OR(C4132=1,C4132=E4132),0.4,0.2/(E4132-2))))</f>
        <v/>
      </c>
      <c r="G4132">
        <f>IF(C4132=1,1,0)</f>
        <v/>
      </c>
      <c r="H4132">
        <f>IF(C4132=E4132,1,0)</f>
        <v/>
      </c>
      <c r="I4132">
        <f>1/E4132</f>
        <v/>
      </c>
      <c r="J4132" s="28">
        <f>F4132*D4132</f>
        <v/>
      </c>
      <c r="K4132" s="28">
        <f>G4132*D4132</f>
        <v/>
      </c>
      <c r="L4132" s="28">
        <f>H4132*D4132</f>
        <v/>
      </c>
      <c r="M4132" s="28">
        <f>I4132*D4132</f>
        <v/>
      </c>
    </row>
    <row r="4133">
      <c r="A4133" t="inlineStr">
        <is>
          <t>PRO-01412</t>
        </is>
      </c>
      <c r="B4133" t="inlineStr">
        <is>
          <t>linkedin</t>
        </is>
      </c>
      <c r="C4133" t="n">
        <v>1</v>
      </c>
      <c r="D4133" s="28" t="n">
        <v>79203</v>
      </c>
      <c r="E4133" t="n">
        <v>4</v>
      </c>
      <c r="F4133">
        <f>IF(E4133=1,1,IF(E4133=2,0.5,IF(OR(C4133=1,C4133=E4133),0.4,0.2/(E4133-2))))</f>
        <v/>
      </c>
      <c r="G4133">
        <f>IF(C4133=1,1,0)</f>
        <v/>
      </c>
      <c r="H4133">
        <f>IF(C4133=E4133,1,0)</f>
        <v/>
      </c>
      <c r="I4133">
        <f>1/E4133</f>
        <v/>
      </c>
      <c r="J4133" s="28">
        <f>F4133*D4133</f>
        <v/>
      </c>
      <c r="K4133" s="28">
        <f>G4133*D4133</f>
        <v/>
      </c>
      <c r="L4133" s="28">
        <f>H4133*D4133</f>
        <v/>
      </c>
      <c r="M4133" s="28">
        <f>I4133*D4133</f>
        <v/>
      </c>
    </row>
    <row r="4134">
      <c r="A4134" t="inlineStr">
        <is>
          <t>PRO-01412</t>
        </is>
      </c>
      <c r="B4134" t="inlineStr">
        <is>
          <t>linkedin</t>
        </is>
      </c>
      <c r="C4134" t="n">
        <v>2</v>
      </c>
      <c r="D4134" s="28" t="n">
        <v>79203</v>
      </c>
      <c r="E4134" t="n">
        <v>4</v>
      </c>
      <c r="F4134">
        <f>IF(E4134=1,1,IF(E4134=2,0.5,IF(OR(C4134=1,C4134=E4134),0.4,0.2/(E4134-2))))</f>
        <v/>
      </c>
      <c r="G4134">
        <f>IF(C4134=1,1,0)</f>
        <v/>
      </c>
      <c r="H4134">
        <f>IF(C4134=E4134,1,0)</f>
        <v/>
      </c>
      <c r="I4134">
        <f>1/E4134</f>
        <v/>
      </c>
      <c r="J4134" s="28">
        <f>F4134*D4134</f>
        <v/>
      </c>
      <c r="K4134" s="28">
        <f>G4134*D4134</f>
        <v/>
      </c>
      <c r="L4134" s="28">
        <f>H4134*D4134</f>
        <v/>
      </c>
      <c r="M4134" s="28">
        <f>I4134*D4134</f>
        <v/>
      </c>
    </row>
    <row r="4135">
      <c r="A4135" t="inlineStr">
        <is>
          <t>PRO-01412</t>
        </is>
      </c>
      <c r="B4135" t="inlineStr">
        <is>
          <t>g2</t>
        </is>
      </c>
      <c r="C4135" t="n">
        <v>3</v>
      </c>
      <c r="D4135" s="28" t="n">
        <v>79203</v>
      </c>
      <c r="E4135" t="n">
        <v>4</v>
      </c>
      <c r="F4135">
        <f>IF(E4135=1,1,IF(E4135=2,0.5,IF(OR(C4135=1,C4135=E4135),0.4,0.2/(E4135-2))))</f>
        <v/>
      </c>
      <c r="G4135">
        <f>IF(C4135=1,1,0)</f>
        <v/>
      </c>
      <c r="H4135">
        <f>IF(C4135=E4135,1,0)</f>
        <v/>
      </c>
      <c r="I4135">
        <f>1/E4135</f>
        <v/>
      </c>
      <c r="J4135" s="28">
        <f>F4135*D4135</f>
        <v/>
      </c>
      <c r="K4135" s="28">
        <f>G4135*D4135</f>
        <v/>
      </c>
      <c r="L4135" s="28">
        <f>H4135*D4135</f>
        <v/>
      </c>
      <c r="M4135" s="28">
        <f>I4135*D4135</f>
        <v/>
      </c>
    </row>
    <row r="4136">
      <c r="A4136" t="inlineStr">
        <is>
          <t>PRO-01412</t>
        </is>
      </c>
      <c r="B4136" t="inlineStr">
        <is>
          <t>google</t>
        </is>
      </c>
      <c r="C4136" t="n">
        <v>4</v>
      </c>
      <c r="D4136" s="28" t="n">
        <v>79203</v>
      </c>
      <c r="E4136" t="n">
        <v>4</v>
      </c>
      <c r="F4136">
        <f>IF(E4136=1,1,IF(E4136=2,0.5,IF(OR(C4136=1,C4136=E4136),0.4,0.2/(E4136-2))))</f>
        <v/>
      </c>
      <c r="G4136">
        <f>IF(C4136=1,1,0)</f>
        <v/>
      </c>
      <c r="H4136">
        <f>IF(C4136=E4136,1,0)</f>
        <v/>
      </c>
      <c r="I4136">
        <f>1/E4136</f>
        <v/>
      </c>
      <c r="J4136" s="28">
        <f>F4136*D4136</f>
        <v/>
      </c>
      <c r="K4136" s="28">
        <f>G4136*D4136</f>
        <v/>
      </c>
      <c r="L4136" s="28">
        <f>H4136*D4136</f>
        <v/>
      </c>
      <c r="M4136" s="28">
        <f>I4136*D4136</f>
        <v/>
      </c>
    </row>
    <row r="4137">
      <c r="A4137" t="inlineStr">
        <is>
          <t>PRO-01413</t>
        </is>
      </c>
      <c r="B4137" t="inlineStr">
        <is>
          <t>google</t>
        </is>
      </c>
      <c r="C4137" t="n">
        <v>1</v>
      </c>
      <c r="D4137" s="28" t="n">
        <v>0</v>
      </c>
      <c r="E4137" t="n">
        <v>3</v>
      </c>
      <c r="F4137">
        <f>IF(E4137=1,1,IF(E4137=2,0.5,IF(OR(C4137=1,C4137=E4137),0.4,0.2/(E4137-2))))</f>
        <v/>
      </c>
      <c r="G4137">
        <f>IF(C4137=1,1,0)</f>
        <v/>
      </c>
      <c r="H4137">
        <f>IF(C4137=E4137,1,0)</f>
        <v/>
      </c>
      <c r="I4137">
        <f>1/E4137</f>
        <v/>
      </c>
      <c r="J4137" s="28">
        <f>F4137*D4137</f>
        <v/>
      </c>
      <c r="K4137" s="28">
        <f>G4137*D4137</f>
        <v/>
      </c>
      <c r="L4137" s="28">
        <f>H4137*D4137</f>
        <v/>
      </c>
      <c r="M4137" s="28">
        <f>I4137*D4137</f>
        <v/>
      </c>
    </row>
    <row r="4138">
      <c r="A4138" t="inlineStr">
        <is>
          <t>PRO-01413</t>
        </is>
      </c>
      <c r="B4138" t="inlineStr">
        <is>
          <t>linkedin</t>
        </is>
      </c>
      <c r="C4138" t="n">
        <v>2</v>
      </c>
      <c r="D4138" s="28" t="n">
        <v>0</v>
      </c>
      <c r="E4138" t="n">
        <v>3</v>
      </c>
      <c r="F4138">
        <f>IF(E4138=1,1,IF(E4138=2,0.5,IF(OR(C4138=1,C4138=E4138),0.4,0.2/(E4138-2))))</f>
        <v/>
      </c>
      <c r="G4138">
        <f>IF(C4138=1,1,0)</f>
        <v/>
      </c>
      <c r="H4138">
        <f>IF(C4138=E4138,1,0)</f>
        <v/>
      </c>
      <c r="I4138">
        <f>1/E4138</f>
        <v/>
      </c>
      <c r="J4138" s="28">
        <f>F4138*D4138</f>
        <v/>
      </c>
      <c r="K4138" s="28">
        <f>G4138*D4138</f>
        <v/>
      </c>
      <c r="L4138" s="28">
        <f>H4138*D4138</f>
        <v/>
      </c>
      <c r="M4138" s="28">
        <f>I4138*D4138</f>
        <v/>
      </c>
    </row>
    <row r="4139">
      <c r="A4139" t="inlineStr">
        <is>
          <t>PRO-01413</t>
        </is>
      </c>
      <c r="B4139" t="inlineStr">
        <is>
          <t>linkedin</t>
        </is>
      </c>
      <c r="C4139" t="n">
        <v>3</v>
      </c>
      <c r="D4139" s="28" t="n">
        <v>0</v>
      </c>
      <c r="E4139" t="n">
        <v>3</v>
      </c>
      <c r="F4139">
        <f>IF(E4139=1,1,IF(E4139=2,0.5,IF(OR(C4139=1,C4139=E4139),0.4,0.2/(E4139-2))))</f>
        <v/>
      </c>
      <c r="G4139">
        <f>IF(C4139=1,1,0)</f>
        <v/>
      </c>
      <c r="H4139">
        <f>IF(C4139=E4139,1,0)</f>
        <v/>
      </c>
      <c r="I4139">
        <f>1/E4139</f>
        <v/>
      </c>
      <c r="J4139" s="28">
        <f>F4139*D4139</f>
        <v/>
      </c>
      <c r="K4139" s="28">
        <f>G4139*D4139</f>
        <v/>
      </c>
      <c r="L4139" s="28">
        <f>H4139*D4139</f>
        <v/>
      </c>
      <c r="M4139" s="28">
        <f>I4139*D4139</f>
        <v/>
      </c>
    </row>
    <row r="4140">
      <c r="A4140" t="inlineStr">
        <is>
          <t>PRO-01414</t>
        </is>
      </c>
      <c r="B4140" t="inlineStr">
        <is>
          <t>linkedin</t>
        </is>
      </c>
      <c r="C4140" t="n">
        <v>1</v>
      </c>
      <c r="D4140" s="28" t="n">
        <v>0</v>
      </c>
      <c r="E4140" t="n">
        <v>3</v>
      </c>
      <c r="F4140">
        <f>IF(E4140=1,1,IF(E4140=2,0.5,IF(OR(C4140=1,C4140=E4140),0.4,0.2/(E4140-2))))</f>
        <v/>
      </c>
      <c r="G4140">
        <f>IF(C4140=1,1,0)</f>
        <v/>
      </c>
      <c r="H4140">
        <f>IF(C4140=E4140,1,0)</f>
        <v/>
      </c>
      <c r="I4140">
        <f>1/E4140</f>
        <v/>
      </c>
      <c r="J4140" s="28">
        <f>F4140*D4140</f>
        <v/>
      </c>
      <c r="K4140" s="28">
        <f>G4140*D4140</f>
        <v/>
      </c>
      <c r="L4140" s="28">
        <f>H4140*D4140</f>
        <v/>
      </c>
      <c r="M4140" s="28">
        <f>I4140*D4140</f>
        <v/>
      </c>
    </row>
    <row r="4141">
      <c r="A4141" t="inlineStr">
        <is>
          <t>PRO-01414</t>
        </is>
      </c>
      <c r="B4141" t="inlineStr">
        <is>
          <t>linkedin</t>
        </is>
      </c>
      <c r="C4141" t="n">
        <v>2</v>
      </c>
      <c r="D4141" s="28" t="n">
        <v>0</v>
      </c>
      <c r="E4141" t="n">
        <v>3</v>
      </c>
      <c r="F4141">
        <f>IF(E4141=1,1,IF(E4141=2,0.5,IF(OR(C4141=1,C4141=E4141),0.4,0.2/(E4141-2))))</f>
        <v/>
      </c>
      <c r="G4141">
        <f>IF(C4141=1,1,0)</f>
        <v/>
      </c>
      <c r="H4141">
        <f>IF(C4141=E4141,1,0)</f>
        <v/>
      </c>
      <c r="I4141">
        <f>1/E4141</f>
        <v/>
      </c>
      <c r="J4141" s="28">
        <f>F4141*D4141</f>
        <v/>
      </c>
      <c r="K4141" s="28">
        <f>G4141*D4141</f>
        <v/>
      </c>
      <c r="L4141" s="28">
        <f>H4141*D4141</f>
        <v/>
      </c>
      <c r="M4141" s="28">
        <f>I4141*D4141</f>
        <v/>
      </c>
    </row>
    <row r="4142">
      <c r="A4142" t="inlineStr">
        <is>
          <t>PRO-01414</t>
        </is>
      </c>
      <c r="B4142" t="inlineStr">
        <is>
          <t>google</t>
        </is>
      </c>
      <c r="C4142" t="n">
        <v>3</v>
      </c>
      <c r="D4142" s="28" t="n">
        <v>0</v>
      </c>
      <c r="E4142" t="n">
        <v>3</v>
      </c>
      <c r="F4142">
        <f>IF(E4142=1,1,IF(E4142=2,0.5,IF(OR(C4142=1,C4142=E4142),0.4,0.2/(E4142-2))))</f>
        <v/>
      </c>
      <c r="G4142">
        <f>IF(C4142=1,1,0)</f>
        <v/>
      </c>
      <c r="H4142">
        <f>IF(C4142=E4142,1,0)</f>
        <v/>
      </c>
      <c r="I4142">
        <f>1/E4142</f>
        <v/>
      </c>
      <c r="J4142" s="28">
        <f>F4142*D4142</f>
        <v/>
      </c>
      <c r="K4142" s="28">
        <f>G4142*D4142</f>
        <v/>
      </c>
      <c r="L4142" s="28">
        <f>H4142*D4142</f>
        <v/>
      </c>
      <c r="M4142" s="28">
        <f>I4142*D4142</f>
        <v/>
      </c>
    </row>
    <row r="4143">
      <c r="A4143" t="inlineStr">
        <is>
          <t>PRO-01415</t>
        </is>
      </c>
      <c r="B4143" t="inlineStr">
        <is>
          <t>google</t>
        </is>
      </c>
      <c r="C4143" t="n">
        <v>1</v>
      </c>
      <c r="D4143" s="28" t="n">
        <v>0</v>
      </c>
      <c r="E4143" t="n">
        <v>2</v>
      </c>
      <c r="F4143">
        <f>IF(E4143=1,1,IF(E4143=2,0.5,IF(OR(C4143=1,C4143=E4143),0.4,0.2/(E4143-2))))</f>
        <v/>
      </c>
      <c r="G4143">
        <f>IF(C4143=1,1,0)</f>
        <v/>
      </c>
      <c r="H4143">
        <f>IF(C4143=E4143,1,0)</f>
        <v/>
      </c>
      <c r="I4143">
        <f>1/E4143</f>
        <v/>
      </c>
      <c r="J4143" s="28">
        <f>F4143*D4143</f>
        <v/>
      </c>
      <c r="K4143" s="28">
        <f>G4143*D4143</f>
        <v/>
      </c>
      <c r="L4143" s="28">
        <f>H4143*D4143</f>
        <v/>
      </c>
      <c r="M4143" s="28">
        <f>I4143*D4143</f>
        <v/>
      </c>
    </row>
    <row r="4144">
      <c r="A4144" t="inlineStr">
        <is>
          <t>PRO-01415</t>
        </is>
      </c>
      <c r="B4144" t="inlineStr">
        <is>
          <t>google</t>
        </is>
      </c>
      <c r="C4144" t="n">
        <v>2</v>
      </c>
      <c r="D4144" s="28" t="n">
        <v>0</v>
      </c>
      <c r="E4144" t="n">
        <v>2</v>
      </c>
      <c r="F4144">
        <f>IF(E4144=1,1,IF(E4144=2,0.5,IF(OR(C4144=1,C4144=E4144),0.4,0.2/(E4144-2))))</f>
        <v/>
      </c>
      <c r="G4144">
        <f>IF(C4144=1,1,0)</f>
        <v/>
      </c>
      <c r="H4144">
        <f>IF(C4144=E4144,1,0)</f>
        <v/>
      </c>
      <c r="I4144">
        <f>1/E4144</f>
        <v/>
      </c>
      <c r="J4144" s="28">
        <f>F4144*D4144</f>
        <v/>
      </c>
      <c r="K4144" s="28">
        <f>G4144*D4144</f>
        <v/>
      </c>
      <c r="L4144" s="28">
        <f>H4144*D4144</f>
        <v/>
      </c>
      <c r="M4144" s="28">
        <f>I4144*D4144</f>
        <v/>
      </c>
    </row>
    <row r="4145">
      <c r="A4145" t="inlineStr">
        <is>
          <t>PRO-01416</t>
        </is>
      </c>
      <c r="B4145" t="inlineStr">
        <is>
          <t>linkedin</t>
        </is>
      </c>
      <c r="C4145" t="n">
        <v>1</v>
      </c>
      <c r="D4145" s="28" t="n">
        <v>0</v>
      </c>
      <c r="E4145" t="n">
        <v>2</v>
      </c>
      <c r="F4145">
        <f>IF(E4145=1,1,IF(E4145=2,0.5,IF(OR(C4145=1,C4145=E4145),0.4,0.2/(E4145-2))))</f>
        <v/>
      </c>
      <c r="G4145">
        <f>IF(C4145=1,1,0)</f>
        <v/>
      </c>
      <c r="H4145">
        <f>IF(C4145=E4145,1,0)</f>
        <v/>
      </c>
      <c r="I4145">
        <f>1/E4145</f>
        <v/>
      </c>
      <c r="J4145" s="28">
        <f>F4145*D4145</f>
        <v/>
      </c>
      <c r="K4145" s="28">
        <f>G4145*D4145</f>
        <v/>
      </c>
      <c r="L4145" s="28">
        <f>H4145*D4145</f>
        <v/>
      </c>
      <c r="M4145" s="28">
        <f>I4145*D4145</f>
        <v/>
      </c>
    </row>
    <row r="4146">
      <c r="A4146" t="inlineStr">
        <is>
          <t>PRO-01416</t>
        </is>
      </c>
      <c r="B4146" t="inlineStr">
        <is>
          <t>g2</t>
        </is>
      </c>
      <c r="C4146" t="n">
        <v>2</v>
      </c>
      <c r="D4146" s="28" t="n">
        <v>0</v>
      </c>
      <c r="E4146" t="n">
        <v>2</v>
      </c>
      <c r="F4146">
        <f>IF(E4146=1,1,IF(E4146=2,0.5,IF(OR(C4146=1,C4146=E4146),0.4,0.2/(E4146-2))))</f>
        <v/>
      </c>
      <c r="G4146">
        <f>IF(C4146=1,1,0)</f>
        <v/>
      </c>
      <c r="H4146">
        <f>IF(C4146=E4146,1,0)</f>
        <v/>
      </c>
      <c r="I4146">
        <f>1/E4146</f>
        <v/>
      </c>
      <c r="J4146" s="28">
        <f>F4146*D4146</f>
        <v/>
      </c>
      <c r="K4146" s="28">
        <f>G4146*D4146</f>
        <v/>
      </c>
      <c r="L4146" s="28">
        <f>H4146*D4146</f>
        <v/>
      </c>
      <c r="M4146" s="28">
        <f>I4146*D4146</f>
        <v/>
      </c>
    </row>
    <row r="4147">
      <c r="A4147" t="inlineStr">
        <is>
          <t>PRO-01417</t>
        </is>
      </c>
      <c r="B4147" t="inlineStr">
        <is>
          <t>linkedin</t>
        </is>
      </c>
      <c r="C4147" t="n">
        <v>1</v>
      </c>
      <c r="D4147" s="28" t="n">
        <v>0</v>
      </c>
      <c r="E4147" t="n">
        <v>3</v>
      </c>
      <c r="F4147">
        <f>IF(E4147=1,1,IF(E4147=2,0.5,IF(OR(C4147=1,C4147=E4147),0.4,0.2/(E4147-2))))</f>
        <v/>
      </c>
      <c r="G4147">
        <f>IF(C4147=1,1,0)</f>
        <v/>
      </c>
      <c r="H4147">
        <f>IF(C4147=E4147,1,0)</f>
        <v/>
      </c>
      <c r="I4147">
        <f>1/E4147</f>
        <v/>
      </c>
      <c r="J4147" s="28">
        <f>F4147*D4147</f>
        <v/>
      </c>
      <c r="K4147" s="28">
        <f>G4147*D4147</f>
        <v/>
      </c>
      <c r="L4147" s="28">
        <f>H4147*D4147</f>
        <v/>
      </c>
      <c r="M4147" s="28">
        <f>I4147*D4147</f>
        <v/>
      </c>
    </row>
    <row r="4148">
      <c r="A4148" t="inlineStr">
        <is>
          <t>PRO-01417</t>
        </is>
      </c>
      <c r="B4148" t="inlineStr">
        <is>
          <t>google</t>
        </is>
      </c>
      <c r="C4148" t="n">
        <v>2</v>
      </c>
      <c r="D4148" s="28" t="n">
        <v>0</v>
      </c>
      <c r="E4148" t="n">
        <v>3</v>
      </c>
      <c r="F4148">
        <f>IF(E4148=1,1,IF(E4148=2,0.5,IF(OR(C4148=1,C4148=E4148),0.4,0.2/(E4148-2))))</f>
        <v/>
      </c>
      <c r="G4148">
        <f>IF(C4148=1,1,0)</f>
        <v/>
      </c>
      <c r="H4148">
        <f>IF(C4148=E4148,1,0)</f>
        <v/>
      </c>
      <c r="I4148">
        <f>1/E4148</f>
        <v/>
      </c>
      <c r="J4148" s="28">
        <f>F4148*D4148</f>
        <v/>
      </c>
      <c r="K4148" s="28">
        <f>G4148*D4148</f>
        <v/>
      </c>
      <c r="L4148" s="28">
        <f>H4148*D4148</f>
        <v/>
      </c>
      <c r="M4148" s="28">
        <f>I4148*D4148</f>
        <v/>
      </c>
    </row>
    <row r="4149">
      <c r="A4149" t="inlineStr">
        <is>
          <t>PRO-01417</t>
        </is>
      </c>
      <c r="B4149" t="inlineStr">
        <is>
          <t>google</t>
        </is>
      </c>
      <c r="C4149" t="n">
        <v>3</v>
      </c>
      <c r="D4149" s="28" t="n">
        <v>0</v>
      </c>
      <c r="E4149" t="n">
        <v>3</v>
      </c>
      <c r="F4149">
        <f>IF(E4149=1,1,IF(E4149=2,0.5,IF(OR(C4149=1,C4149=E4149),0.4,0.2/(E4149-2))))</f>
        <v/>
      </c>
      <c r="G4149">
        <f>IF(C4149=1,1,0)</f>
        <v/>
      </c>
      <c r="H4149">
        <f>IF(C4149=E4149,1,0)</f>
        <v/>
      </c>
      <c r="I4149">
        <f>1/E4149</f>
        <v/>
      </c>
      <c r="J4149" s="28">
        <f>F4149*D4149</f>
        <v/>
      </c>
      <c r="K4149" s="28">
        <f>G4149*D4149</f>
        <v/>
      </c>
      <c r="L4149" s="28">
        <f>H4149*D4149</f>
        <v/>
      </c>
      <c r="M4149" s="28">
        <f>I4149*D4149</f>
        <v/>
      </c>
    </row>
    <row r="4150">
      <c r="A4150" t="inlineStr">
        <is>
          <t>PRO-01418</t>
        </is>
      </c>
      <c r="B4150" t="inlineStr">
        <is>
          <t>linkedin</t>
        </is>
      </c>
      <c r="C4150" t="n">
        <v>1</v>
      </c>
      <c r="D4150" s="28" t="n">
        <v>0</v>
      </c>
      <c r="E4150" t="n">
        <v>3</v>
      </c>
      <c r="F4150">
        <f>IF(E4150=1,1,IF(E4150=2,0.5,IF(OR(C4150=1,C4150=E4150),0.4,0.2/(E4150-2))))</f>
        <v/>
      </c>
      <c r="G4150">
        <f>IF(C4150=1,1,0)</f>
        <v/>
      </c>
      <c r="H4150">
        <f>IF(C4150=E4150,1,0)</f>
        <v/>
      </c>
      <c r="I4150">
        <f>1/E4150</f>
        <v/>
      </c>
      <c r="J4150" s="28">
        <f>F4150*D4150</f>
        <v/>
      </c>
      <c r="K4150" s="28">
        <f>G4150*D4150</f>
        <v/>
      </c>
      <c r="L4150" s="28">
        <f>H4150*D4150</f>
        <v/>
      </c>
      <c r="M4150" s="28">
        <f>I4150*D4150</f>
        <v/>
      </c>
    </row>
    <row r="4151">
      <c r="A4151" t="inlineStr">
        <is>
          <t>PRO-01418</t>
        </is>
      </c>
      <c r="B4151" t="inlineStr">
        <is>
          <t>linkedin</t>
        </is>
      </c>
      <c r="C4151" t="n">
        <v>2</v>
      </c>
      <c r="D4151" s="28" t="n">
        <v>0</v>
      </c>
      <c r="E4151" t="n">
        <v>3</v>
      </c>
      <c r="F4151">
        <f>IF(E4151=1,1,IF(E4151=2,0.5,IF(OR(C4151=1,C4151=E4151),0.4,0.2/(E4151-2))))</f>
        <v/>
      </c>
      <c r="G4151">
        <f>IF(C4151=1,1,0)</f>
        <v/>
      </c>
      <c r="H4151">
        <f>IF(C4151=E4151,1,0)</f>
        <v/>
      </c>
      <c r="I4151">
        <f>1/E4151</f>
        <v/>
      </c>
      <c r="J4151" s="28">
        <f>F4151*D4151</f>
        <v/>
      </c>
      <c r="K4151" s="28">
        <f>G4151*D4151</f>
        <v/>
      </c>
      <c r="L4151" s="28">
        <f>H4151*D4151</f>
        <v/>
      </c>
      <c r="M4151" s="28">
        <f>I4151*D4151</f>
        <v/>
      </c>
    </row>
    <row r="4152">
      <c r="A4152" t="inlineStr">
        <is>
          <t>PRO-01418</t>
        </is>
      </c>
      <c r="B4152" t="inlineStr">
        <is>
          <t>g2</t>
        </is>
      </c>
      <c r="C4152" t="n">
        <v>3</v>
      </c>
      <c r="D4152" s="28" t="n">
        <v>0</v>
      </c>
      <c r="E4152" t="n">
        <v>3</v>
      </c>
      <c r="F4152">
        <f>IF(E4152=1,1,IF(E4152=2,0.5,IF(OR(C4152=1,C4152=E4152),0.4,0.2/(E4152-2))))</f>
        <v/>
      </c>
      <c r="G4152">
        <f>IF(C4152=1,1,0)</f>
        <v/>
      </c>
      <c r="H4152">
        <f>IF(C4152=E4152,1,0)</f>
        <v/>
      </c>
      <c r="I4152">
        <f>1/E4152</f>
        <v/>
      </c>
      <c r="J4152" s="28">
        <f>F4152*D4152</f>
        <v/>
      </c>
      <c r="K4152" s="28">
        <f>G4152*D4152</f>
        <v/>
      </c>
      <c r="L4152" s="28">
        <f>H4152*D4152</f>
        <v/>
      </c>
      <c r="M4152" s="28">
        <f>I4152*D4152</f>
        <v/>
      </c>
    </row>
    <row r="4153">
      <c r="A4153" t="inlineStr">
        <is>
          <t>PRO-01419</t>
        </is>
      </c>
      <c r="B4153" t="inlineStr">
        <is>
          <t>google</t>
        </is>
      </c>
      <c r="C4153" t="n">
        <v>1</v>
      </c>
      <c r="D4153" s="28" t="n">
        <v>40374</v>
      </c>
      <c r="E4153" t="n">
        <v>3</v>
      </c>
      <c r="F4153">
        <f>IF(E4153=1,1,IF(E4153=2,0.5,IF(OR(C4153=1,C4153=E4153),0.4,0.2/(E4153-2))))</f>
        <v/>
      </c>
      <c r="G4153">
        <f>IF(C4153=1,1,0)</f>
        <v/>
      </c>
      <c r="H4153">
        <f>IF(C4153=E4153,1,0)</f>
        <v/>
      </c>
      <c r="I4153">
        <f>1/E4153</f>
        <v/>
      </c>
      <c r="J4153" s="28">
        <f>F4153*D4153</f>
        <v/>
      </c>
      <c r="K4153" s="28">
        <f>G4153*D4153</f>
        <v/>
      </c>
      <c r="L4153" s="28">
        <f>H4153*D4153</f>
        <v/>
      </c>
      <c r="M4153" s="28">
        <f>I4153*D4153</f>
        <v/>
      </c>
    </row>
    <row r="4154">
      <c r="A4154" t="inlineStr">
        <is>
          <t>PRO-01419</t>
        </is>
      </c>
      <c r="B4154" t="inlineStr">
        <is>
          <t>programmatic</t>
        </is>
      </c>
      <c r="C4154" t="n">
        <v>2</v>
      </c>
      <c r="D4154" s="28" t="n">
        <v>40374</v>
      </c>
      <c r="E4154" t="n">
        <v>3</v>
      </c>
      <c r="F4154">
        <f>IF(E4154=1,1,IF(E4154=2,0.5,IF(OR(C4154=1,C4154=E4154),0.4,0.2/(E4154-2))))</f>
        <v/>
      </c>
      <c r="G4154">
        <f>IF(C4154=1,1,0)</f>
        <v/>
      </c>
      <c r="H4154">
        <f>IF(C4154=E4154,1,0)</f>
        <v/>
      </c>
      <c r="I4154">
        <f>1/E4154</f>
        <v/>
      </c>
      <c r="J4154" s="28">
        <f>F4154*D4154</f>
        <v/>
      </c>
      <c r="K4154" s="28">
        <f>G4154*D4154</f>
        <v/>
      </c>
      <c r="L4154" s="28">
        <f>H4154*D4154</f>
        <v/>
      </c>
      <c r="M4154" s="28">
        <f>I4154*D4154</f>
        <v/>
      </c>
    </row>
    <row r="4155">
      <c r="A4155" t="inlineStr">
        <is>
          <t>PRO-01419</t>
        </is>
      </c>
      <c r="B4155" t="inlineStr">
        <is>
          <t>google</t>
        </is>
      </c>
      <c r="C4155" t="n">
        <v>3</v>
      </c>
      <c r="D4155" s="28" t="n">
        <v>40374</v>
      </c>
      <c r="E4155" t="n">
        <v>3</v>
      </c>
      <c r="F4155">
        <f>IF(E4155=1,1,IF(E4155=2,0.5,IF(OR(C4155=1,C4155=E4155),0.4,0.2/(E4155-2))))</f>
        <v/>
      </c>
      <c r="G4155">
        <f>IF(C4155=1,1,0)</f>
        <v/>
      </c>
      <c r="H4155">
        <f>IF(C4155=E4155,1,0)</f>
        <v/>
      </c>
      <c r="I4155">
        <f>1/E4155</f>
        <v/>
      </c>
      <c r="J4155" s="28">
        <f>F4155*D4155</f>
        <v/>
      </c>
      <c r="K4155" s="28">
        <f>G4155*D4155</f>
        <v/>
      </c>
      <c r="L4155" s="28">
        <f>H4155*D4155</f>
        <v/>
      </c>
      <c r="M4155" s="28">
        <f>I4155*D4155</f>
        <v/>
      </c>
    </row>
    <row r="4156">
      <c r="A4156" t="inlineStr">
        <is>
          <t>PRO-01420</t>
        </is>
      </c>
      <c r="B4156" t="inlineStr">
        <is>
          <t>linkedin</t>
        </is>
      </c>
      <c r="C4156" t="n">
        <v>1</v>
      </c>
      <c r="D4156" s="28" t="n">
        <v>67004</v>
      </c>
      <c r="E4156" t="n">
        <v>2</v>
      </c>
      <c r="F4156">
        <f>IF(E4156=1,1,IF(E4156=2,0.5,IF(OR(C4156=1,C4156=E4156),0.4,0.2/(E4156-2))))</f>
        <v/>
      </c>
      <c r="G4156">
        <f>IF(C4156=1,1,0)</f>
        <v/>
      </c>
      <c r="H4156">
        <f>IF(C4156=E4156,1,0)</f>
        <v/>
      </c>
      <c r="I4156">
        <f>1/E4156</f>
        <v/>
      </c>
      <c r="J4156" s="28">
        <f>F4156*D4156</f>
        <v/>
      </c>
      <c r="K4156" s="28">
        <f>G4156*D4156</f>
        <v/>
      </c>
      <c r="L4156" s="28">
        <f>H4156*D4156</f>
        <v/>
      </c>
      <c r="M4156" s="28">
        <f>I4156*D4156</f>
        <v/>
      </c>
    </row>
    <row r="4157">
      <c r="A4157" t="inlineStr">
        <is>
          <t>PRO-01420</t>
        </is>
      </c>
      <c r="B4157" t="inlineStr">
        <is>
          <t>g2</t>
        </is>
      </c>
      <c r="C4157" t="n">
        <v>2</v>
      </c>
      <c r="D4157" s="28" t="n">
        <v>67004</v>
      </c>
      <c r="E4157" t="n">
        <v>2</v>
      </c>
      <c r="F4157">
        <f>IF(E4157=1,1,IF(E4157=2,0.5,IF(OR(C4157=1,C4157=E4157),0.4,0.2/(E4157-2))))</f>
        <v/>
      </c>
      <c r="G4157">
        <f>IF(C4157=1,1,0)</f>
        <v/>
      </c>
      <c r="H4157">
        <f>IF(C4157=E4157,1,0)</f>
        <v/>
      </c>
      <c r="I4157">
        <f>1/E4157</f>
        <v/>
      </c>
      <c r="J4157" s="28">
        <f>F4157*D4157</f>
        <v/>
      </c>
      <c r="K4157" s="28">
        <f>G4157*D4157</f>
        <v/>
      </c>
      <c r="L4157" s="28">
        <f>H4157*D4157</f>
        <v/>
      </c>
      <c r="M4157" s="28">
        <f>I4157*D4157</f>
        <v/>
      </c>
    </row>
    <row r="4158">
      <c r="A4158" t="inlineStr">
        <is>
          <t>PRO-01421</t>
        </is>
      </c>
      <c r="B4158" t="inlineStr">
        <is>
          <t>linkedin</t>
        </is>
      </c>
      <c r="C4158" t="n">
        <v>1</v>
      </c>
      <c r="D4158" s="28" t="n">
        <v>0</v>
      </c>
      <c r="E4158" t="n">
        <v>2</v>
      </c>
      <c r="F4158">
        <f>IF(E4158=1,1,IF(E4158=2,0.5,IF(OR(C4158=1,C4158=E4158),0.4,0.2/(E4158-2))))</f>
        <v/>
      </c>
      <c r="G4158">
        <f>IF(C4158=1,1,0)</f>
        <v/>
      </c>
      <c r="H4158">
        <f>IF(C4158=E4158,1,0)</f>
        <v/>
      </c>
      <c r="I4158">
        <f>1/E4158</f>
        <v/>
      </c>
      <c r="J4158" s="28">
        <f>F4158*D4158</f>
        <v/>
      </c>
      <c r="K4158" s="28">
        <f>G4158*D4158</f>
        <v/>
      </c>
      <c r="L4158" s="28">
        <f>H4158*D4158</f>
        <v/>
      </c>
      <c r="M4158" s="28">
        <f>I4158*D4158</f>
        <v/>
      </c>
    </row>
    <row r="4159">
      <c r="A4159" t="inlineStr">
        <is>
          <t>PRO-01421</t>
        </is>
      </c>
      <c r="B4159" t="inlineStr">
        <is>
          <t>google</t>
        </is>
      </c>
      <c r="C4159" t="n">
        <v>2</v>
      </c>
      <c r="D4159" s="28" t="n">
        <v>0</v>
      </c>
      <c r="E4159" t="n">
        <v>2</v>
      </c>
      <c r="F4159">
        <f>IF(E4159=1,1,IF(E4159=2,0.5,IF(OR(C4159=1,C4159=E4159),0.4,0.2/(E4159-2))))</f>
        <v/>
      </c>
      <c r="G4159">
        <f>IF(C4159=1,1,0)</f>
        <v/>
      </c>
      <c r="H4159">
        <f>IF(C4159=E4159,1,0)</f>
        <v/>
      </c>
      <c r="I4159">
        <f>1/E4159</f>
        <v/>
      </c>
      <c r="J4159" s="28">
        <f>F4159*D4159</f>
        <v/>
      </c>
      <c r="K4159" s="28">
        <f>G4159*D4159</f>
        <v/>
      </c>
      <c r="L4159" s="28">
        <f>H4159*D4159</f>
        <v/>
      </c>
      <c r="M4159" s="28">
        <f>I4159*D4159</f>
        <v/>
      </c>
    </row>
    <row r="4160">
      <c r="A4160" t="inlineStr">
        <is>
          <t>PRO-01422</t>
        </is>
      </c>
      <c r="B4160" t="inlineStr">
        <is>
          <t>google</t>
        </is>
      </c>
      <c r="C4160" t="n">
        <v>1</v>
      </c>
      <c r="D4160" s="28" t="n">
        <v>0</v>
      </c>
      <c r="E4160" t="n">
        <v>2</v>
      </c>
      <c r="F4160">
        <f>IF(E4160=1,1,IF(E4160=2,0.5,IF(OR(C4160=1,C4160=E4160),0.4,0.2/(E4160-2))))</f>
        <v/>
      </c>
      <c r="G4160">
        <f>IF(C4160=1,1,0)</f>
        <v/>
      </c>
      <c r="H4160">
        <f>IF(C4160=E4160,1,0)</f>
        <v/>
      </c>
      <c r="I4160">
        <f>1/E4160</f>
        <v/>
      </c>
      <c r="J4160" s="28">
        <f>F4160*D4160</f>
        <v/>
      </c>
      <c r="K4160" s="28">
        <f>G4160*D4160</f>
        <v/>
      </c>
      <c r="L4160" s="28">
        <f>H4160*D4160</f>
        <v/>
      </c>
      <c r="M4160" s="28">
        <f>I4160*D4160</f>
        <v/>
      </c>
    </row>
    <row r="4161">
      <c r="A4161" t="inlineStr">
        <is>
          <t>PRO-01422</t>
        </is>
      </c>
      <c r="B4161" t="inlineStr">
        <is>
          <t>programmatic</t>
        </is>
      </c>
      <c r="C4161" t="n">
        <v>2</v>
      </c>
      <c r="D4161" s="28" t="n">
        <v>0</v>
      </c>
      <c r="E4161" t="n">
        <v>2</v>
      </c>
      <c r="F4161">
        <f>IF(E4161=1,1,IF(E4161=2,0.5,IF(OR(C4161=1,C4161=E4161),0.4,0.2/(E4161-2))))</f>
        <v/>
      </c>
      <c r="G4161">
        <f>IF(C4161=1,1,0)</f>
        <v/>
      </c>
      <c r="H4161">
        <f>IF(C4161=E4161,1,0)</f>
        <v/>
      </c>
      <c r="I4161">
        <f>1/E4161</f>
        <v/>
      </c>
      <c r="J4161" s="28">
        <f>F4161*D4161</f>
        <v/>
      </c>
      <c r="K4161" s="28">
        <f>G4161*D4161</f>
        <v/>
      </c>
      <c r="L4161" s="28">
        <f>H4161*D4161</f>
        <v/>
      </c>
      <c r="M4161" s="28">
        <f>I4161*D4161</f>
        <v/>
      </c>
    </row>
    <row r="4162">
      <c r="A4162" t="inlineStr">
        <is>
          <t>PRO-01423</t>
        </is>
      </c>
      <c r="B4162" t="inlineStr">
        <is>
          <t>google</t>
        </is>
      </c>
      <c r="C4162" t="n">
        <v>1</v>
      </c>
      <c r="D4162" s="28" t="n">
        <v>29241</v>
      </c>
      <c r="E4162" t="n">
        <v>2</v>
      </c>
      <c r="F4162">
        <f>IF(E4162=1,1,IF(E4162=2,0.5,IF(OR(C4162=1,C4162=E4162),0.4,0.2/(E4162-2))))</f>
        <v/>
      </c>
      <c r="G4162">
        <f>IF(C4162=1,1,0)</f>
        <v/>
      </c>
      <c r="H4162">
        <f>IF(C4162=E4162,1,0)</f>
        <v/>
      </c>
      <c r="I4162">
        <f>1/E4162</f>
        <v/>
      </c>
      <c r="J4162" s="28">
        <f>F4162*D4162</f>
        <v/>
      </c>
      <c r="K4162" s="28">
        <f>G4162*D4162</f>
        <v/>
      </c>
      <c r="L4162" s="28">
        <f>H4162*D4162</f>
        <v/>
      </c>
      <c r="M4162" s="28">
        <f>I4162*D4162</f>
        <v/>
      </c>
    </row>
    <row r="4163">
      <c r="A4163" t="inlineStr">
        <is>
          <t>PRO-01423</t>
        </is>
      </c>
      <c r="B4163" t="inlineStr">
        <is>
          <t>linkedin</t>
        </is>
      </c>
      <c r="C4163" t="n">
        <v>2</v>
      </c>
      <c r="D4163" s="28" t="n">
        <v>29241</v>
      </c>
      <c r="E4163" t="n">
        <v>2</v>
      </c>
      <c r="F4163">
        <f>IF(E4163=1,1,IF(E4163=2,0.5,IF(OR(C4163=1,C4163=E4163),0.4,0.2/(E4163-2))))</f>
        <v/>
      </c>
      <c r="G4163">
        <f>IF(C4163=1,1,0)</f>
        <v/>
      </c>
      <c r="H4163">
        <f>IF(C4163=E4163,1,0)</f>
        <v/>
      </c>
      <c r="I4163">
        <f>1/E4163</f>
        <v/>
      </c>
      <c r="J4163" s="28">
        <f>F4163*D4163</f>
        <v/>
      </c>
      <c r="K4163" s="28">
        <f>G4163*D4163</f>
        <v/>
      </c>
      <c r="L4163" s="28">
        <f>H4163*D4163</f>
        <v/>
      </c>
      <c r="M4163" s="28">
        <f>I4163*D4163</f>
        <v/>
      </c>
    </row>
    <row r="4164">
      <c r="A4164" t="inlineStr">
        <is>
          <t>PRO-01424</t>
        </is>
      </c>
      <c r="B4164" t="inlineStr">
        <is>
          <t>linkedin</t>
        </is>
      </c>
      <c r="C4164" t="n">
        <v>1</v>
      </c>
      <c r="D4164" s="28" t="n">
        <v>0</v>
      </c>
      <c r="E4164" t="n">
        <v>3</v>
      </c>
      <c r="F4164">
        <f>IF(E4164=1,1,IF(E4164=2,0.5,IF(OR(C4164=1,C4164=E4164),0.4,0.2/(E4164-2))))</f>
        <v/>
      </c>
      <c r="G4164">
        <f>IF(C4164=1,1,0)</f>
        <v/>
      </c>
      <c r="H4164">
        <f>IF(C4164=E4164,1,0)</f>
        <v/>
      </c>
      <c r="I4164">
        <f>1/E4164</f>
        <v/>
      </c>
      <c r="J4164" s="28">
        <f>F4164*D4164</f>
        <v/>
      </c>
      <c r="K4164" s="28">
        <f>G4164*D4164</f>
        <v/>
      </c>
      <c r="L4164" s="28">
        <f>H4164*D4164</f>
        <v/>
      </c>
      <c r="M4164" s="28">
        <f>I4164*D4164</f>
        <v/>
      </c>
    </row>
    <row r="4165">
      <c r="A4165" t="inlineStr">
        <is>
          <t>PRO-01424</t>
        </is>
      </c>
      <c r="B4165" t="inlineStr">
        <is>
          <t>linkedin</t>
        </is>
      </c>
      <c r="C4165" t="n">
        <v>2</v>
      </c>
      <c r="D4165" s="28" t="n">
        <v>0</v>
      </c>
      <c r="E4165" t="n">
        <v>3</v>
      </c>
      <c r="F4165">
        <f>IF(E4165=1,1,IF(E4165=2,0.5,IF(OR(C4165=1,C4165=E4165),0.4,0.2/(E4165-2))))</f>
        <v/>
      </c>
      <c r="G4165">
        <f>IF(C4165=1,1,0)</f>
        <v/>
      </c>
      <c r="H4165">
        <f>IF(C4165=E4165,1,0)</f>
        <v/>
      </c>
      <c r="I4165">
        <f>1/E4165</f>
        <v/>
      </c>
      <c r="J4165" s="28">
        <f>F4165*D4165</f>
        <v/>
      </c>
      <c r="K4165" s="28">
        <f>G4165*D4165</f>
        <v/>
      </c>
      <c r="L4165" s="28">
        <f>H4165*D4165</f>
        <v/>
      </c>
      <c r="M4165" s="28">
        <f>I4165*D4165</f>
        <v/>
      </c>
    </row>
    <row r="4166">
      <c r="A4166" t="inlineStr">
        <is>
          <t>PRO-01424</t>
        </is>
      </c>
      <c r="B4166" t="inlineStr">
        <is>
          <t>g2</t>
        </is>
      </c>
      <c r="C4166" t="n">
        <v>3</v>
      </c>
      <c r="D4166" s="28" t="n">
        <v>0</v>
      </c>
      <c r="E4166" t="n">
        <v>3</v>
      </c>
      <c r="F4166">
        <f>IF(E4166=1,1,IF(E4166=2,0.5,IF(OR(C4166=1,C4166=E4166),0.4,0.2/(E4166-2))))</f>
        <v/>
      </c>
      <c r="G4166">
        <f>IF(C4166=1,1,0)</f>
        <v/>
      </c>
      <c r="H4166">
        <f>IF(C4166=E4166,1,0)</f>
        <v/>
      </c>
      <c r="I4166">
        <f>1/E4166</f>
        <v/>
      </c>
      <c r="J4166" s="28">
        <f>F4166*D4166</f>
        <v/>
      </c>
      <c r="K4166" s="28">
        <f>G4166*D4166</f>
        <v/>
      </c>
      <c r="L4166" s="28">
        <f>H4166*D4166</f>
        <v/>
      </c>
      <c r="M4166" s="28">
        <f>I4166*D4166</f>
        <v/>
      </c>
    </row>
    <row r="4167">
      <c r="A4167" t="inlineStr">
        <is>
          <t>PRO-01425</t>
        </is>
      </c>
      <c r="B4167" t="inlineStr">
        <is>
          <t>linkedin</t>
        </is>
      </c>
      <c r="C4167" t="n">
        <v>1</v>
      </c>
      <c r="D4167" s="28" t="n">
        <v>0</v>
      </c>
      <c r="E4167" t="n">
        <v>2</v>
      </c>
      <c r="F4167">
        <f>IF(E4167=1,1,IF(E4167=2,0.5,IF(OR(C4167=1,C4167=E4167),0.4,0.2/(E4167-2))))</f>
        <v/>
      </c>
      <c r="G4167">
        <f>IF(C4167=1,1,0)</f>
        <v/>
      </c>
      <c r="H4167">
        <f>IF(C4167=E4167,1,0)</f>
        <v/>
      </c>
      <c r="I4167">
        <f>1/E4167</f>
        <v/>
      </c>
      <c r="J4167" s="28">
        <f>F4167*D4167</f>
        <v/>
      </c>
      <c r="K4167" s="28">
        <f>G4167*D4167</f>
        <v/>
      </c>
      <c r="L4167" s="28">
        <f>H4167*D4167</f>
        <v/>
      </c>
      <c r="M4167" s="28">
        <f>I4167*D4167</f>
        <v/>
      </c>
    </row>
    <row r="4168">
      <c r="A4168" t="inlineStr">
        <is>
          <t>PRO-01425</t>
        </is>
      </c>
      <c r="B4168" t="inlineStr">
        <is>
          <t>g2</t>
        </is>
      </c>
      <c r="C4168" t="n">
        <v>2</v>
      </c>
      <c r="D4168" s="28" t="n">
        <v>0</v>
      </c>
      <c r="E4168" t="n">
        <v>2</v>
      </c>
      <c r="F4168">
        <f>IF(E4168=1,1,IF(E4168=2,0.5,IF(OR(C4168=1,C4168=E4168),0.4,0.2/(E4168-2))))</f>
        <v/>
      </c>
      <c r="G4168">
        <f>IF(C4168=1,1,0)</f>
        <v/>
      </c>
      <c r="H4168">
        <f>IF(C4168=E4168,1,0)</f>
        <v/>
      </c>
      <c r="I4168">
        <f>1/E4168</f>
        <v/>
      </c>
      <c r="J4168" s="28">
        <f>F4168*D4168</f>
        <v/>
      </c>
      <c r="K4168" s="28">
        <f>G4168*D4168</f>
        <v/>
      </c>
      <c r="L4168" s="28">
        <f>H4168*D4168</f>
        <v/>
      </c>
      <c r="M4168" s="28">
        <f>I4168*D4168</f>
        <v/>
      </c>
    </row>
    <row r="4169">
      <c r="A4169" t="inlineStr">
        <is>
          <t>PRO-01426</t>
        </is>
      </c>
      <c r="B4169" t="inlineStr">
        <is>
          <t>google</t>
        </is>
      </c>
      <c r="C4169" t="n">
        <v>1</v>
      </c>
      <c r="D4169" s="28" t="n">
        <v>81413</v>
      </c>
      <c r="E4169" t="n">
        <v>2</v>
      </c>
      <c r="F4169">
        <f>IF(E4169=1,1,IF(E4169=2,0.5,IF(OR(C4169=1,C4169=E4169),0.4,0.2/(E4169-2))))</f>
        <v/>
      </c>
      <c r="G4169">
        <f>IF(C4169=1,1,0)</f>
        <v/>
      </c>
      <c r="H4169">
        <f>IF(C4169=E4169,1,0)</f>
        <v/>
      </c>
      <c r="I4169">
        <f>1/E4169</f>
        <v/>
      </c>
      <c r="J4169" s="28">
        <f>F4169*D4169</f>
        <v/>
      </c>
      <c r="K4169" s="28">
        <f>G4169*D4169</f>
        <v/>
      </c>
      <c r="L4169" s="28">
        <f>H4169*D4169</f>
        <v/>
      </c>
      <c r="M4169" s="28">
        <f>I4169*D4169</f>
        <v/>
      </c>
    </row>
    <row r="4170">
      <c r="A4170" t="inlineStr">
        <is>
          <t>PRO-01426</t>
        </is>
      </c>
      <c r="B4170" t="inlineStr">
        <is>
          <t>linkedin</t>
        </is>
      </c>
      <c r="C4170" t="n">
        <v>2</v>
      </c>
      <c r="D4170" s="28" t="n">
        <v>81413</v>
      </c>
      <c r="E4170" t="n">
        <v>2</v>
      </c>
      <c r="F4170">
        <f>IF(E4170=1,1,IF(E4170=2,0.5,IF(OR(C4170=1,C4170=E4170),0.4,0.2/(E4170-2))))</f>
        <v/>
      </c>
      <c r="G4170">
        <f>IF(C4170=1,1,0)</f>
        <v/>
      </c>
      <c r="H4170">
        <f>IF(C4170=E4170,1,0)</f>
        <v/>
      </c>
      <c r="I4170">
        <f>1/E4170</f>
        <v/>
      </c>
      <c r="J4170" s="28">
        <f>F4170*D4170</f>
        <v/>
      </c>
      <c r="K4170" s="28">
        <f>G4170*D4170</f>
        <v/>
      </c>
      <c r="L4170" s="28">
        <f>H4170*D4170</f>
        <v/>
      </c>
      <c r="M4170" s="28">
        <f>I4170*D4170</f>
        <v/>
      </c>
    </row>
    <row r="4171">
      <c r="A4171" t="inlineStr">
        <is>
          <t>PRO-01427</t>
        </is>
      </c>
      <c r="B4171" t="inlineStr">
        <is>
          <t>linkedin</t>
        </is>
      </c>
      <c r="C4171" t="n">
        <v>1</v>
      </c>
      <c r="D4171" s="28" t="n">
        <v>128182</v>
      </c>
      <c r="E4171" t="n">
        <v>3</v>
      </c>
      <c r="F4171">
        <f>IF(E4171=1,1,IF(E4171=2,0.5,IF(OR(C4171=1,C4171=E4171),0.4,0.2/(E4171-2))))</f>
        <v/>
      </c>
      <c r="G4171">
        <f>IF(C4171=1,1,0)</f>
        <v/>
      </c>
      <c r="H4171">
        <f>IF(C4171=E4171,1,0)</f>
        <v/>
      </c>
      <c r="I4171">
        <f>1/E4171</f>
        <v/>
      </c>
      <c r="J4171" s="28">
        <f>F4171*D4171</f>
        <v/>
      </c>
      <c r="K4171" s="28">
        <f>G4171*D4171</f>
        <v/>
      </c>
      <c r="L4171" s="28">
        <f>H4171*D4171</f>
        <v/>
      </c>
      <c r="M4171" s="28">
        <f>I4171*D4171</f>
        <v/>
      </c>
    </row>
    <row r="4172">
      <c r="A4172" t="inlineStr">
        <is>
          <t>PRO-01427</t>
        </is>
      </c>
      <c r="B4172" t="inlineStr">
        <is>
          <t>google</t>
        </is>
      </c>
      <c r="C4172" t="n">
        <v>2</v>
      </c>
      <c r="D4172" s="28" t="n">
        <v>128182</v>
      </c>
      <c r="E4172" t="n">
        <v>3</v>
      </c>
      <c r="F4172">
        <f>IF(E4172=1,1,IF(E4172=2,0.5,IF(OR(C4172=1,C4172=E4172),0.4,0.2/(E4172-2))))</f>
        <v/>
      </c>
      <c r="G4172">
        <f>IF(C4172=1,1,0)</f>
        <v/>
      </c>
      <c r="H4172">
        <f>IF(C4172=E4172,1,0)</f>
        <v/>
      </c>
      <c r="I4172">
        <f>1/E4172</f>
        <v/>
      </c>
      <c r="J4172" s="28">
        <f>F4172*D4172</f>
        <v/>
      </c>
      <c r="K4172" s="28">
        <f>G4172*D4172</f>
        <v/>
      </c>
      <c r="L4172" s="28">
        <f>H4172*D4172</f>
        <v/>
      </c>
      <c r="M4172" s="28">
        <f>I4172*D4172</f>
        <v/>
      </c>
    </row>
    <row r="4173">
      <c r="A4173" t="inlineStr">
        <is>
          <t>PRO-01427</t>
        </is>
      </c>
      <c r="B4173" t="inlineStr">
        <is>
          <t>g2</t>
        </is>
      </c>
      <c r="C4173" t="n">
        <v>3</v>
      </c>
      <c r="D4173" s="28" t="n">
        <v>128182</v>
      </c>
      <c r="E4173" t="n">
        <v>3</v>
      </c>
      <c r="F4173">
        <f>IF(E4173=1,1,IF(E4173=2,0.5,IF(OR(C4173=1,C4173=E4173),0.4,0.2/(E4173-2))))</f>
        <v/>
      </c>
      <c r="G4173">
        <f>IF(C4173=1,1,0)</f>
        <v/>
      </c>
      <c r="H4173">
        <f>IF(C4173=E4173,1,0)</f>
        <v/>
      </c>
      <c r="I4173">
        <f>1/E4173</f>
        <v/>
      </c>
      <c r="J4173" s="28">
        <f>F4173*D4173</f>
        <v/>
      </c>
      <c r="K4173" s="28">
        <f>G4173*D4173</f>
        <v/>
      </c>
      <c r="L4173" s="28">
        <f>H4173*D4173</f>
        <v/>
      </c>
      <c r="M4173" s="28">
        <f>I4173*D4173</f>
        <v/>
      </c>
    </row>
    <row r="4174">
      <c r="A4174" t="inlineStr">
        <is>
          <t>PRO-01428</t>
        </is>
      </c>
      <c r="B4174" t="inlineStr">
        <is>
          <t>linkedin</t>
        </is>
      </c>
      <c r="C4174" t="n">
        <v>1</v>
      </c>
      <c r="D4174" s="28" t="n">
        <v>0</v>
      </c>
      <c r="E4174" t="n">
        <v>4</v>
      </c>
      <c r="F4174">
        <f>IF(E4174=1,1,IF(E4174=2,0.5,IF(OR(C4174=1,C4174=E4174),0.4,0.2/(E4174-2))))</f>
        <v/>
      </c>
      <c r="G4174">
        <f>IF(C4174=1,1,0)</f>
        <v/>
      </c>
      <c r="H4174">
        <f>IF(C4174=E4174,1,0)</f>
        <v/>
      </c>
      <c r="I4174">
        <f>1/E4174</f>
        <v/>
      </c>
      <c r="J4174" s="28">
        <f>F4174*D4174</f>
        <v/>
      </c>
      <c r="K4174" s="28">
        <f>G4174*D4174</f>
        <v/>
      </c>
      <c r="L4174" s="28">
        <f>H4174*D4174</f>
        <v/>
      </c>
      <c r="M4174" s="28">
        <f>I4174*D4174</f>
        <v/>
      </c>
    </row>
    <row r="4175">
      <c r="A4175" t="inlineStr">
        <is>
          <t>PRO-01428</t>
        </is>
      </c>
      <c r="B4175" t="inlineStr">
        <is>
          <t>linkedin</t>
        </is>
      </c>
      <c r="C4175" t="n">
        <v>2</v>
      </c>
      <c r="D4175" s="28" t="n">
        <v>0</v>
      </c>
      <c r="E4175" t="n">
        <v>4</v>
      </c>
      <c r="F4175">
        <f>IF(E4175=1,1,IF(E4175=2,0.5,IF(OR(C4175=1,C4175=E4175),0.4,0.2/(E4175-2))))</f>
        <v/>
      </c>
      <c r="G4175">
        <f>IF(C4175=1,1,0)</f>
        <v/>
      </c>
      <c r="H4175">
        <f>IF(C4175=E4175,1,0)</f>
        <v/>
      </c>
      <c r="I4175">
        <f>1/E4175</f>
        <v/>
      </c>
      <c r="J4175" s="28">
        <f>F4175*D4175</f>
        <v/>
      </c>
      <c r="K4175" s="28">
        <f>G4175*D4175</f>
        <v/>
      </c>
      <c r="L4175" s="28">
        <f>H4175*D4175</f>
        <v/>
      </c>
      <c r="M4175" s="28">
        <f>I4175*D4175</f>
        <v/>
      </c>
    </row>
    <row r="4176">
      <c r="A4176" t="inlineStr">
        <is>
          <t>PRO-01428</t>
        </is>
      </c>
      <c r="B4176" t="inlineStr">
        <is>
          <t>linkedin</t>
        </is>
      </c>
      <c r="C4176" t="n">
        <v>3</v>
      </c>
      <c r="D4176" s="28" t="n">
        <v>0</v>
      </c>
      <c r="E4176" t="n">
        <v>4</v>
      </c>
      <c r="F4176">
        <f>IF(E4176=1,1,IF(E4176=2,0.5,IF(OR(C4176=1,C4176=E4176),0.4,0.2/(E4176-2))))</f>
        <v/>
      </c>
      <c r="G4176">
        <f>IF(C4176=1,1,0)</f>
        <v/>
      </c>
      <c r="H4176">
        <f>IF(C4176=E4176,1,0)</f>
        <v/>
      </c>
      <c r="I4176">
        <f>1/E4176</f>
        <v/>
      </c>
      <c r="J4176" s="28">
        <f>F4176*D4176</f>
        <v/>
      </c>
      <c r="K4176" s="28">
        <f>G4176*D4176</f>
        <v/>
      </c>
      <c r="L4176" s="28">
        <f>H4176*D4176</f>
        <v/>
      </c>
      <c r="M4176" s="28">
        <f>I4176*D4176</f>
        <v/>
      </c>
    </row>
    <row r="4177">
      <c r="A4177" t="inlineStr">
        <is>
          <t>PRO-01428</t>
        </is>
      </c>
      <c r="B4177" t="inlineStr">
        <is>
          <t>g2</t>
        </is>
      </c>
      <c r="C4177" t="n">
        <v>4</v>
      </c>
      <c r="D4177" s="28" t="n">
        <v>0</v>
      </c>
      <c r="E4177" t="n">
        <v>4</v>
      </c>
      <c r="F4177">
        <f>IF(E4177=1,1,IF(E4177=2,0.5,IF(OR(C4177=1,C4177=E4177),0.4,0.2/(E4177-2))))</f>
        <v/>
      </c>
      <c r="G4177">
        <f>IF(C4177=1,1,0)</f>
        <v/>
      </c>
      <c r="H4177">
        <f>IF(C4177=E4177,1,0)</f>
        <v/>
      </c>
      <c r="I4177">
        <f>1/E4177</f>
        <v/>
      </c>
      <c r="J4177" s="28">
        <f>F4177*D4177</f>
        <v/>
      </c>
      <c r="K4177" s="28">
        <f>G4177*D4177</f>
        <v/>
      </c>
      <c r="L4177" s="28">
        <f>H4177*D4177</f>
        <v/>
      </c>
      <c r="M4177" s="28">
        <f>I4177*D4177</f>
        <v/>
      </c>
    </row>
    <row r="4178">
      <c r="A4178" t="inlineStr">
        <is>
          <t>PRO-01429</t>
        </is>
      </c>
      <c r="B4178" t="inlineStr">
        <is>
          <t>google</t>
        </is>
      </c>
      <c r="C4178" t="n">
        <v>1</v>
      </c>
      <c r="D4178" s="28" t="n">
        <v>0</v>
      </c>
      <c r="E4178" t="n">
        <v>3</v>
      </c>
      <c r="F4178">
        <f>IF(E4178=1,1,IF(E4178=2,0.5,IF(OR(C4178=1,C4178=E4178),0.4,0.2/(E4178-2))))</f>
        <v/>
      </c>
      <c r="G4178">
        <f>IF(C4178=1,1,0)</f>
        <v/>
      </c>
      <c r="H4178">
        <f>IF(C4178=E4178,1,0)</f>
        <v/>
      </c>
      <c r="I4178">
        <f>1/E4178</f>
        <v/>
      </c>
      <c r="J4178" s="28">
        <f>F4178*D4178</f>
        <v/>
      </c>
      <c r="K4178" s="28">
        <f>G4178*D4178</f>
        <v/>
      </c>
      <c r="L4178" s="28">
        <f>H4178*D4178</f>
        <v/>
      </c>
      <c r="M4178" s="28">
        <f>I4178*D4178</f>
        <v/>
      </c>
    </row>
    <row r="4179">
      <c r="A4179" t="inlineStr">
        <is>
          <t>PRO-01429</t>
        </is>
      </c>
      <c r="B4179" t="inlineStr">
        <is>
          <t>linkedin</t>
        </is>
      </c>
      <c r="C4179" t="n">
        <v>2</v>
      </c>
      <c r="D4179" s="28" t="n">
        <v>0</v>
      </c>
      <c r="E4179" t="n">
        <v>3</v>
      </c>
      <c r="F4179">
        <f>IF(E4179=1,1,IF(E4179=2,0.5,IF(OR(C4179=1,C4179=E4179),0.4,0.2/(E4179-2))))</f>
        <v/>
      </c>
      <c r="G4179">
        <f>IF(C4179=1,1,0)</f>
        <v/>
      </c>
      <c r="H4179">
        <f>IF(C4179=E4179,1,0)</f>
        <v/>
      </c>
      <c r="I4179">
        <f>1/E4179</f>
        <v/>
      </c>
      <c r="J4179" s="28">
        <f>F4179*D4179</f>
        <v/>
      </c>
      <c r="K4179" s="28">
        <f>G4179*D4179</f>
        <v/>
      </c>
      <c r="L4179" s="28">
        <f>H4179*D4179</f>
        <v/>
      </c>
      <c r="M4179" s="28">
        <f>I4179*D4179</f>
        <v/>
      </c>
    </row>
    <row r="4180">
      <c r="A4180" t="inlineStr">
        <is>
          <t>PRO-01429</t>
        </is>
      </c>
      <c r="B4180" t="inlineStr">
        <is>
          <t>g2</t>
        </is>
      </c>
      <c r="C4180" t="n">
        <v>3</v>
      </c>
      <c r="D4180" s="28" t="n">
        <v>0</v>
      </c>
      <c r="E4180" t="n">
        <v>3</v>
      </c>
      <c r="F4180">
        <f>IF(E4180=1,1,IF(E4180=2,0.5,IF(OR(C4180=1,C4180=E4180),0.4,0.2/(E4180-2))))</f>
        <v/>
      </c>
      <c r="G4180">
        <f>IF(C4180=1,1,0)</f>
        <v/>
      </c>
      <c r="H4180">
        <f>IF(C4180=E4180,1,0)</f>
        <v/>
      </c>
      <c r="I4180">
        <f>1/E4180</f>
        <v/>
      </c>
      <c r="J4180" s="28">
        <f>F4180*D4180</f>
        <v/>
      </c>
      <c r="K4180" s="28">
        <f>G4180*D4180</f>
        <v/>
      </c>
      <c r="L4180" s="28">
        <f>H4180*D4180</f>
        <v/>
      </c>
      <c r="M4180" s="28">
        <f>I4180*D4180</f>
        <v/>
      </c>
    </row>
    <row r="4181">
      <c r="A4181" t="inlineStr">
        <is>
          <t>PRO-01430</t>
        </is>
      </c>
      <c r="B4181" t="inlineStr">
        <is>
          <t>linkedin</t>
        </is>
      </c>
      <c r="C4181" t="n">
        <v>1</v>
      </c>
      <c r="D4181" s="28" t="n">
        <v>79382</v>
      </c>
      <c r="E4181" t="n">
        <v>2</v>
      </c>
      <c r="F4181">
        <f>IF(E4181=1,1,IF(E4181=2,0.5,IF(OR(C4181=1,C4181=E4181),0.4,0.2/(E4181-2))))</f>
        <v/>
      </c>
      <c r="G4181">
        <f>IF(C4181=1,1,0)</f>
        <v/>
      </c>
      <c r="H4181">
        <f>IF(C4181=E4181,1,0)</f>
        <v/>
      </c>
      <c r="I4181">
        <f>1/E4181</f>
        <v/>
      </c>
      <c r="J4181" s="28">
        <f>F4181*D4181</f>
        <v/>
      </c>
      <c r="K4181" s="28">
        <f>G4181*D4181</f>
        <v/>
      </c>
      <c r="L4181" s="28">
        <f>H4181*D4181</f>
        <v/>
      </c>
      <c r="M4181" s="28">
        <f>I4181*D4181</f>
        <v/>
      </c>
    </row>
    <row r="4182">
      <c r="A4182" t="inlineStr">
        <is>
          <t>PRO-01430</t>
        </is>
      </c>
      <c r="B4182" t="inlineStr">
        <is>
          <t>linkedin</t>
        </is>
      </c>
      <c r="C4182" t="n">
        <v>2</v>
      </c>
      <c r="D4182" s="28" t="n">
        <v>79382</v>
      </c>
      <c r="E4182" t="n">
        <v>2</v>
      </c>
      <c r="F4182">
        <f>IF(E4182=1,1,IF(E4182=2,0.5,IF(OR(C4182=1,C4182=E4182),0.4,0.2/(E4182-2))))</f>
        <v/>
      </c>
      <c r="G4182">
        <f>IF(C4182=1,1,0)</f>
        <v/>
      </c>
      <c r="H4182">
        <f>IF(C4182=E4182,1,0)</f>
        <v/>
      </c>
      <c r="I4182">
        <f>1/E4182</f>
        <v/>
      </c>
      <c r="J4182" s="28">
        <f>F4182*D4182</f>
        <v/>
      </c>
      <c r="K4182" s="28">
        <f>G4182*D4182</f>
        <v/>
      </c>
      <c r="L4182" s="28">
        <f>H4182*D4182</f>
        <v/>
      </c>
      <c r="M4182" s="28">
        <f>I4182*D4182</f>
        <v/>
      </c>
    </row>
    <row r="4183">
      <c r="A4183" t="inlineStr">
        <is>
          <t>PRO-01431</t>
        </is>
      </c>
      <c r="B4183" t="inlineStr">
        <is>
          <t>google</t>
        </is>
      </c>
      <c r="C4183" t="n">
        <v>1</v>
      </c>
      <c r="D4183" s="28" t="n">
        <v>0</v>
      </c>
      <c r="E4183" t="n">
        <v>4</v>
      </c>
      <c r="F4183">
        <f>IF(E4183=1,1,IF(E4183=2,0.5,IF(OR(C4183=1,C4183=E4183),0.4,0.2/(E4183-2))))</f>
        <v/>
      </c>
      <c r="G4183">
        <f>IF(C4183=1,1,0)</f>
        <v/>
      </c>
      <c r="H4183">
        <f>IF(C4183=E4183,1,0)</f>
        <v/>
      </c>
      <c r="I4183">
        <f>1/E4183</f>
        <v/>
      </c>
      <c r="J4183" s="28">
        <f>F4183*D4183</f>
        <v/>
      </c>
      <c r="K4183" s="28">
        <f>G4183*D4183</f>
        <v/>
      </c>
      <c r="L4183" s="28">
        <f>H4183*D4183</f>
        <v/>
      </c>
      <c r="M4183" s="28">
        <f>I4183*D4183</f>
        <v/>
      </c>
    </row>
    <row r="4184">
      <c r="A4184" t="inlineStr">
        <is>
          <t>PRO-01431</t>
        </is>
      </c>
      <c r="B4184" t="inlineStr">
        <is>
          <t>g2</t>
        </is>
      </c>
      <c r="C4184" t="n">
        <v>2</v>
      </c>
      <c r="D4184" s="28" t="n">
        <v>0</v>
      </c>
      <c r="E4184" t="n">
        <v>4</v>
      </c>
      <c r="F4184">
        <f>IF(E4184=1,1,IF(E4184=2,0.5,IF(OR(C4184=1,C4184=E4184),0.4,0.2/(E4184-2))))</f>
        <v/>
      </c>
      <c r="G4184">
        <f>IF(C4184=1,1,0)</f>
        <v/>
      </c>
      <c r="H4184">
        <f>IF(C4184=E4184,1,0)</f>
        <v/>
      </c>
      <c r="I4184">
        <f>1/E4184</f>
        <v/>
      </c>
      <c r="J4184" s="28">
        <f>F4184*D4184</f>
        <v/>
      </c>
      <c r="K4184" s="28">
        <f>G4184*D4184</f>
        <v/>
      </c>
      <c r="L4184" s="28">
        <f>H4184*D4184</f>
        <v/>
      </c>
      <c r="M4184" s="28">
        <f>I4184*D4184</f>
        <v/>
      </c>
    </row>
    <row r="4185">
      <c r="A4185" t="inlineStr">
        <is>
          <t>PRO-01431</t>
        </is>
      </c>
      <c r="B4185" t="inlineStr">
        <is>
          <t>linkedin</t>
        </is>
      </c>
      <c r="C4185" t="n">
        <v>3</v>
      </c>
      <c r="D4185" s="28" t="n">
        <v>0</v>
      </c>
      <c r="E4185" t="n">
        <v>4</v>
      </c>
      <c r="F4185">
        <f>IF(E4185=1,1,IF(E4185=2,0.5,IF(OR(C4185=1,C4185=E4185),0.4,0.2/(E4185-2))))</f>
        <v/>
      </c>
      <c r="G4185">
        <f>IF(C4185=1,1,0)</f>
        <v/>
      </c>
      <c r="H4185">
        <f>IF(C4185=E4185,1,0)</f>
        <v/>
      </c>
      <c r="I4185">
        <f>1/E4185</f>
        <v/>
      </c>
      <c r="J4185" s="28">
        <f>F4185*D4185</f>
        <v/>
      </c>
      <c r="K4185" s="28">
        <f>G4185*D4185</f>
        <v/>
      </c>
      <c r="L4185" s="28">
        <f>H4185*D4185</f>
        <v/>
      </c>
      <c r="M4185" s="28">
        <f>I4185*D4185</f>
        <v/>
      </c>
    </row>
    <row r="4186">
      <c r="A4186" t="inlineStr">
        <is>
          <t>PRO-01431</t>
        </is>
      </c>
      <c r="B4186" t="inlineStr">
        <is>
          <t>google</t>
        </is>
      </c>
      <c r="C4186" t="n">
        <v>4</v>
      </c>
      <c r="D4186" s="28" t="n">
        <v>0</v>
      </c>
      <c r="E4186" t="n">
        <v>4</v>
      </c>
      <c r="F4186">
        <f>IF(E4186=1,1,IF(E4186=2,0.5,IF(OR(C4186=1,C4186=E4186),0.4,0.2/(E4186-2))))</f>
        <v/>
      </c>
      <c r="G4186">
        <f>IF(C4186=1,1,0)</f>
        <v/>
      </c>
      <c r="H4186">
        <f>IF(C4186=E4186,1,0)</f>
        <v/>
      </c>
      <c r="I4186">
        <f>1/E4186</f>
        <v/>
      </c>
      <c r="J4186" s="28">
        <f>F4186*D4186</f>
        <v/>
      </c>
      <c r="K4186" s="28">
        <f>G4186*D4186</f>
        <v/>
      </c>
      <c r="L4186" s="28">
        <f>H4186*D4186</f>
        <v/>
      </c>
      <c r="M4186" s="28">
        <f>I4186*D4186</f>
        <v/>
      </c>
    </row>
    <row r="4187">
      <c r="A4187" t="inlineStr">
        <is>
          <t>PRO-01432</t>
        </is>
      </c>
      <c r="B4187" t="inlineStr">
        <is>
          <t>linkedin</t>
        </is>
      </c>
      <c r="C4187" t="n">
        <v>1</v>
      </c>
      <c r="D4187" s="28" t="n">
        <v>0</v>
      </c>
      <c r="E4187" t="n">
        <v>2</v>
      </c>
      <c r="F4187">
        <f>IF(E4187=1,1,IF(E4187=2,0.5,IF(OR(C4187=1,C4187=E4187),0.4,0.2/(E4187-2))))</f>
        <v/>
      </c>
      <c r="G4187">
        <f>IF(C4187=1,1,0)</f>
        <v/>
      </c>
      <c r="H4187">
        <f>IF(C4187=E4187,1,0)</f>
        <v/>
      </c>
      <c r="I4187">
        <f>1/E4187</f>
        <v/>
      </c>
      <c r="J4187" s="28">
        <f>F4187*D4187</f>
        <v/>
      </c>
      <c r="K4187" s="28">
        <f>G4187*D4187</f>
        <v/>
      </c>
      <c r="L4187" s="28">
        <f>H4187*D4187</f>
        <v/>
      </c>
      <c r="M4187" s="28">
        <f>I4187*D4187</f>
        <v/>
      </c>
    </row>
    <row r="4188">
      <c r="A4188" t="inlineStr">
        <is>
          <t>PRO-01432</t>
        </is>
      </c>
      <c r="B4188" t="inlineStr">
        <is>
          <t>linkedin</t>
        </is>
      </c>
      <c r="C4188" t="n">
        <v>2</v>
      </c>
      <c r="D4188" s="28" t="n">
        <v>0</v>
      </c>
      <c r="E4188" t="n">
        <v>2</v>
      </c>
      <c r="F4188">
        <f>IF(E4188=1,1,IF(E4188=2,0.5,IF(OR(C4188=1,C4188=E4188),0.4,0.2/(E4188-2))))</f>
        <v/>
      </c>
      <c r="G4188">
        <f>IF(C4188=1,1,0)</f>
        <v/>
      </c>
      <c r="H4188">
        <f>IF(C4188=E4188,1,0)</f>
        <v/>
      </c>
      <c r="I4188">
        <f>1/E4188</f>
        <v/>
      </c>
      <c r="J4188" s="28">
        <f>F4188*D4188</f>
        <v/>
      </c>
      <c r="K4188" s="28">
        <f>G4188*D4188</f>
        <v/>
      </c>
      <c r="L4188" s="28">
        <f>H4188*D4188</f>
        <v/>
      </c>
      <c r="M4188" s="28">
        <f>I4188*D4188</f>
        <v/>
      </c>
    </row>
    <row r="4189">
      <c r="A4189" t="inlineStr">
        <is>
          <t>PRO-01433</t>
        </is>
      </c>
      <c r="B4189" t="inlineStr">
        <is>
          <t>linkedin</t>
        </is>
      </c>
      <c r="C4189" t="n">
        <v>1</v>
      </c>
      <c r="D4189" s="28" t="n">
        <v>0</v>
      </c>
      <c r="E4189" t="n">
        <v>2</v>
      </c>
      <c r="F4189">
        <f>IF(E4189=1,1,IF(E4189=2,0.5,IF(OR(C4189=1,C4189=E4189),0.4,0.2/(E4189-2))))</f>
        <v/>
      </c>
      <c r="G4189">
        <f>IF(C4189=1,1,0)</f>
        <v/>
      </c>
      <c r="H4189">
        <f>IF(C4189=E4189,1,0)</f>
        <v/>
      </c>
      <c r="I4189">
        <f>1/E4189</f>
        <v/>
      </c>
      <c r="J4189" s="28">
        <f>F4189*D4189</f>
        <v/>
      </c>
      <c r="K4189" s="28">
        <f>G4189*D4189</f>
        <v/>
      </c>
      <c r="L4189" s="28">
        <f>H4189*D4189</f>
        <v/>
      </c>
      <c r="M4189" s="28">
        <f>I4189*D4189</f>
        <v/>
      </c>
    </row>
    <row r="4190">
      <c r="A4190" t="inlineStr">
        <is>
          <t>PRO-01433</t>
        </is>
      </c>
      <c r="B4190" t="inlineStr">
        <is>
          <t>google</t>
        </is>
      </c>
      <c r="C4190" t="n">
        <v>2</v>
      </c>
      <c r="D4190" s="28" t="n">
        <v>0</v>
      </c>
      <c r="E4190" t="n">
        <v>2</v>
      </c>
      <c r="F4190">
        <f>IF(E4190=1,1,IF(E4190=2,0.5,IF(OR(C4190=1,C4190=E4190),0.4,0.2/(E4190-2))))</f>
        <v/>
      </c>
      <c r="G4190">
        <f>IF(C4190=1,1,0)</f>
        <v/>
      </c>
      <c r="H4190">
        <f>IF(C4190=E4190,1,0)</f>
        <v/>
      </c>
      <c r="I4190">
        <f>1/E4190</f>
        <v/>
      </c>
      <c r="J4190" s="28">
        <f>F4190*D4190</f>
        <v/>
      </c>
      <c r="K4190" s="28">
        <f>G4190*D4190</f>
        <v/>
      </c>
      <c r="L4190" s="28">
        <f>H4190*D4190</f>
        <v/>
      </c>
      <c r="M4190" s="28">
        <f>I4190*D4190</f>
        <v/>
      </c>
    </row>
    <row r="4191">
      <c r="A4191" t="inlineStr">
        <is>
          <t>PRO-01434</t>
        </is>
      </c>
      <c r="B4191" t="inlineStr">
        <is>
          <t>google</t>
        </is>
      </c>
      <c r="C4191" t="n">
        <v>1</v>
      </c>
      <c r="D4191" s="28" t="n">
        <v>0</v>
      </c>
      <c r="E4191" t="n">
        <v>2</v>
      </c>
      <c r="F4191">
        <f>IF(E4191=1,1,IF(E4191=2,0.5,IF(OR(C4191=1,C4191=E4191),0.4,0.2/(E4191-2))))</f>
        <v/>
      </c>
      <c r="G4191">
        <f>IF(C4191=1,1,0)</f>
        <v/>
      </c>
      <c r="H4191">
        <f>IF(C4191=E4191,1,0)</f>
        <v/>
      </c>
      <c r="I4191">
        <f>1/E4191</f>
        <v/>
      </c>
      <c r="J4191" s="28">
        <f>F4191*D4191</f>
        <v/>
      </c>
      <c r="K4191" s="28">
        <f>G4191*D4191</f>
        <v/>
      </c>
      <c r="L4191" s="28">
        <f>H4191*D4191</f>
        <v/>
      </c>
      <c r="M4191" s="28">
        <f>I4191*D4191</f>
        <v/>
      </c>
    </row>
    <row r="4192">
      <c r="A4192" t="inlineStr">
        <is>
          <t>PRO-01434</t>
        </is>
      </c>
      <c r="B4192" t="inlineStr">
        <is>
          <t>g2</t>
        </is>
      </c>
      <c r="C4192" t="n">
        <v>2</v>
      </c>
      <c r="D4192" s="28" t="n">
        <v>0</v>
      </c>
      <c r="E4192" t="n">
        <v>2</v>
      </c>
      <c r="F4192">
        <f>IF(E4192=1,1,IF(E4192=2,0.5,IF(OR(C4192=1,C4192=E4192),0.4,0.2/(E4192-2))))</f>
        <v/>
      </c>
      <c r="G4192">
        <f>IF(C4192=1,1,0)</f>
        <v/>
      </c>
      <c r="H4192">
        <f>IF(C4192=E4192,1,0)</f>
        <v/>
      </c>
      <c r="I4192">
        <f>1/E4192</f>
        <v/>
      </c>
      <c r="J4192" s="28">
        <f>F4192*D4192</f>
        <v/>
      </c>
      <c r="K4192" s="28">
        <f>G4192*D4192</f>
        <v/>
      </c>
      <c r="L4192" s="28">
        <f>H4192*D4192</f>
        <v/>
      </c>
      <c r="M4192" s="28">
        <f>I4192*D4192</f>
        <v/>
      </c>
    </row>
    <row r="4193">
      <c r="A4193" t="inlineStr">
        <is>
          <t>PRO-01435</t>
        </is>
      </c>
      <c r="B4193" t="inlineStr">
        <is>
          <t>google</t>
        </is>
      </c>
      <c r="C4193" t="n">
        <v>1</v>
      </c>
      <c r="D4193" s="28" t="n">
        <v>0</v>
      </c>
      <c r="E4193" t="n">
        <v>3</v>
      </c>
      <c r="F4193">
        <f>IF(E4193=1,1,IF(E4193=2,0.5,IF(OR(C4193=1,C4193=E4193),0.4,0.2/(E4193-2))))</f>
        <v/>
      </c>
      <c r="G4193">
        <f>IF(C4193=1,1,0)</f>
        <v/>
      </c>
      <c r="H4193">
        <f>IF(C4193=E4193,1,0)</f>
        <v/>
      </c>
      <c r="I4193">
        <f>1/E4193</f>
        <v/>
      </c>
      <c r="J4193" s="28">
        <f>F4193*D4193</f>
        <v/>
      </c>
      <c r="K4193" s="28">
        <f>G4193*D4193</f>
        <v/>
      </c>
      <c r="L4193" s="28">
        <f>H4193*D4193</f>
        <v/>
      </c>
      <c r="M4193" s="28">
        <f>I4193*D4193</f>
        <v/>
      </c>
    </row>
    <row r="4194">
      <c r="A4194" t="inlineStr">
        <is>
          <t>PRO-01435</t>
        </is>
      </c>
      <c r="B4194" t="inlineStr">
        <is>
          <t>g2</t>
        </is>
      </c>
      <c r="C4194" t="n">
        <v>2</v>
      </c>
      <c r="D4194" s="28" t="n">
        <v>0</v>
      </c>
      <c r="E4194" t="n">
        <v>3</v>
      </c>
      <c r="F4194">
        <f>IF(E4194=1,1,IF(E4194=2,0.5,IF(OR(C4194=1,C4194=E4194),0.4,0.2/(E4194-2))))</f>
        <v/>
      </c>
      <c r="G4194">
        <f>IF(C4194=1,1,0)</f>
        <v/>
      </c>
      <c r="H4194">
        <f>IF(C4194=E4194,1,0)</f>
        <v/>
      </c>
      <c r="I4194">
        <f>1/E4194</f>
        <v/>
      </c>
      <c r="J4194" s="28">
        <f>F4194*D4194</f>
        <v/>
      </c>
      <c r="K4194" s="28">
        <f>G4194*D4194</f>
        <v/>
      </c>
      <c r="L4194" s="28">
        <f>H4194*D4194</f>
        <v/>
      </c>
      <c r="M4194" s="28">
        <f>I4194*D4194</f>
        <v/>
      </c>
    </row>
    <row r="4195">
      <c r="A4195" t="inlineStr">
        <is>
          <t>PRO-01435</t>
        </is>
      </c>
      <c r="B4195" t="inlineStr">
        <is>
          <t>g2</t>
        </is>
      </c>
      <c r="C4195" t="n">
        <v>3</v>
      </c>
      <c r="D4195" s="28" t="n">
        <v>0</v>
      </c>
      <c r="E4195" t="n">
        <v>3</v>
      </c>
      <c r="F4195">
        <f>IF(E4195=1,1,IF(E4195=2,0.5,IF(OR(C4195=1,C4195=E4195),0.4,0.2/(E4195-2))))</f>
        <v/>
      </c>
      <c r="G4195">
        <f>IF(C4195=1,1,0)</f>
        <v/>
      </c>
      <c r="H4195">
        <f>IF(C4195=E4195,1,0)</f>
        <v/>
      </c>
      <c r="I4195">
        <f>1/E4195</f>
        <v/>
      </c>
      <c r="J4195" s="28">
        <f>F4195*D4195</f>
        <v/>
      </c>
      <c r="K4195" s="28">
        <f>G4195*D4195</f>
        <v/>
      </c>
      <c r="L4195" s="28">
        <f>H4195*D4195</f>
        <v/>
      </c>
      <c r="M4195" s="28">
        <f>I4195*D4195</f>
        <v/>
      </c>
    </row>
    <row r="4196">
      <c r="A4196" t="inlineStr">
        <is>
          <t>PRO-01436</t>
        </is>
      </c>
      <c r="B4196" t="inlineStr">
        <is>
          <t>linkedin</t>
        </is>
      </c>
      <c r="C4196" t="n">
        <v>1</v>
      </c>
      <c r="D4196" s="28" t="n">
        <v>0</v>
      </c>
      <c r="E4196" t="n">
        <v>4</v>
      </c>
      <c r="F4196">
        <f>IF(E4196=1,1,IF(E4196=2,0.5,IF(OR(C4196=1,C4196=E4196),0.4,0.2/(E4196-2))))</f>
        <v/>
      </c>
      <c r="G4196">
        <f>IF(C4196=1,1,0)</f>
        <v/>
      </c>
      <c r="H4196">
        <f>IF(C4196=E4196,1,0)</f>
        <v/>
      </c>
      <c r="I4196">
        <f>1/E4196</f>
        <v/>
      </c>
      <c r="J4196" s="28">
        <f>F4196*D4196</f>
        <v/>
      </c>
      <c r="K4196" s="28">
        <f>G4196*D4196</f>
        <v/>
      </c>
      <c r="L4196" s="28">
        <f>H4196*D4196</f>
        <v/>
      </c>
      <c r="M4196" s="28">
        <f>I4196*D4196</f>
        <v/>
      </c>
    </row>
    <row r="4197">
      <c r="A4197" t="inlineStr">
        <is>
          <t>PRO-01436</t>
        </is>
      </c>
      <c r="B4197" t="inlineStr">
        <is>
          <t>g2</t>
        </is>
      </c>
      <c r="C4197" t="n">
        <v>2</v>
      </c>
      <c r="D4197" s="28" t="n">
        <v>0</v>
      </c>
      <c r="E4197" t="n">
        <v>4</v>
      </c>
      <c r="F4197">
        <f>IF(E4197=1,1,IF(E4197=2,0.5,IF(OR(C4197=1,C4197=E4197),0.4,0.2/(E4197-2))))</f>
        <v/>
      </c>
      <c r="G4197">
        <f>IF(C4197=1,1,0)</f>
        <v/>
      </c>
      <c r="H4197">
        <f>IF(C4197=E4197,1,0)</f>
        <v/>
      </c>
      <c r="I4197">
        <f>1/E4197</f>
        <v/>
      </c>
      <c r="J4197" s="28">
        <f>F4197*D4197</f>
        <v/>
      </c>
      <c r="K4197" s="28">
        <f>G4197*D4197</f>
        <v/>
      </c>
      <c r="L4197" s="28">
        <f>H4197*D4197</f>
        <v/>
      </c>
      <c r="M4197" s="28">
        <f>I4197*D4197</f>
        <v/>
      </c>
    </row>
    <row r="4198">
      <c r="A4198" t="inlineStr">
        <is>
          <t>PRO-01436</t>
        </is>
      </c>
      <c r="B4198" t="inlineStr">
        <is>
          <t>linkedin</t>
        </is>
      </c>
      <c r="C4198" t="n">
        <v>3</v>
      </c>
      <c r="D4198" s="28" t="n">
        <v>0</v>
      </c>
      <c r="E4198" t="n">
        <v>4</v>
      </c>
      <c r="F4198">
        <f>IF(E4198=1,1,IF(E4198=2,0.5,IF(OR(C4198=1,C4198=E4198),0.4,0.2/(E4198-2))))</f>
        <v/>
      </c>
      <c r="G4198">
        <f>IF(C4198=1,1,0)</f>
        <v/>
      </c>
      <c r="H4198">
        <f>IF(C4198=E4198,1,0)</f>
        <v/>
      </c>
      <c r="I4198">
        <f>1/E4198</f>
        <v/>
      </c>
      <c r="J4198" s="28">
        <f>F4198*D4198</f>
        <v/>
      </c>
      <c r="K4198" s="28">
        <f>G4198*D4198</f>
        <v/>
      </c>
      <c r="L4198" s="28">
        <f>H4198*D4198</f>
        <v/>
      </c>
      <c r="M4198" s="28">
        <f>I4198*D4198</f>
        <v/>
      </c>
    </row>
    <row r="4199">
      <c r="A4199" t="inlineStr">
        <is>
          <t>PRO-01436</t>
        </is>
      </c>
      <c r="B4199" t="inlineStr">
        <is>
          <t>linkedin</t>
        </is>
      </c>
      <c r="C4199" t="n">
        <v>4</v>
      </c>
      <c r="D4199" s="28" t="n">
        <v>0</v>
      </c>
      <c r="E4199" t="n">
        <v>4</v>
      </c>
      <c r="F4199">
        <f>IF(E4199=1,1,IF(E4199=2,0.5,IF(OR(C4199=1,C4199=E4199),0.4,0.2/(E4199-2))))</f>
        <v/>
      </c>
      <c r="G4199">
        <f>IF(C4199=1,1,0)</f>
        <v/>
      </c>
      <c r="H4199">
        <f>IF(C4199=E4199,1,0)</f>
        <v/>
      </c>
      <c r="I4199">
        <f>1/E4199</f>
        <v/>
      </c>
      <c r="J4199" s="28">
        <f>F4199*D4199</f>
        <v/>
      </c>
      <c r="K4199" s="28">
        <f>G4199*D4199</f>
        <v/>
      </c>
      <c r="L4199" s="28">
        <f>H4199*D4199</f>
        <v/>
      </c>
      <c r="M4199" s="28">
        <f>I4199*D4199</f>
        <v/>
      </c>
    </row>
    <row r="4200">
      <c r="A4200" t="inlineStr">
        <is>
          <t>PRO-01437</t>
        </is>
      </c>
      <c r="B4200" t="inlineStr">
        <is>
          <t>linkedin</t>
        </is>
      </c>
      <c r="C4200" t="n">
        <v>1</v>
      </c>
      <c r="D4200" s="28" t="n">
        <v>0</v>
      </c>
      <c r="E4200" t="n">
        <v>3</v>
      </c>
      <c r="F4200">
        <f>IF(E4200=1,1,IF(E4200=2,0.5,IF(OR(C4200=1,C4200=E4200),0.4,0.2/(E4200-2))))</f>
        <v/>
      </c>
      <c r="G4200">
        <f>IF(C4200=1,1,0)</f>
        <v/>
      </c>
      <c r="H4200">
        <f>IF(C4200=E4200,1,0)</f>
        <v/>
      </c>
      <c r="I4200">
        <f>1/E4200</f>
        <v/>
      </c>
      <c r="J4200" s="28">
        <f>F4200*D4200</f>
        <v/>
      </c>
      <c r="K4200" s="28">
        <f>G4200*D4200</f>
        <v/>
      </c>
      <c r="L4200" s="28">
        <f>H4200*D4200</f>
        <v/>
      </c>
      <c r="M4200" s="28">
        <f>I4200*D4200</f>
        <v/>
      </c>
    </row>
    <row r="4201">
      <c r="A4201" t="inlineStr">
        <is>
          <t>PRO-01437</t>
        </is>
      </c>
      <c r="B4201" t="inlineStr">
        <is>
          <t>programmatic</t>
        </is>
      </c>
      <c r="C4201" t="n">
        <v>2</v>
      </c>
      <c r="D4201" s="28" t="n">
        <v>0</v>
      </c>
      <c r="E4201" t="n">
        <v>3</v>
      </c>
      <c r="F4201">
        <f>IF(E4201=1,1,IF(E4201=2,0.5,IF(OR(C4201=1,C4201=E4201),0.4,0.2/(E4201-2))))</f>
        <v/>
      </c>
      <c r="G4201">
        <f>IF(C4201=1,1,0)</f>
        <v/>
      </c>
      <c r="H4201">
        <f>IF(C4201=E4201,1,0)</f>
        <v/>
      </c>
      <c r="I4201">
        <f>1/E4201</f>
        <v/>
      </c>
      <c r="J4201" s="28">
        <f>F4201*D4201</f>
        <v/>
      </c>
      <c r="K4201" s="28">
        <f>G4201*D4201</f>
        <v/>
      </c>
      <c r="L4201" s="28">
        <f>H4201*D4201</f>
        <v/>
      </c>
      <c r="M4201" s="28">
        <f>I4201*D4201</f>
        <v/>
      </c>
    </row>
    <row r="4202">
      <c r="A4202" t="inlineStr">
        <is>
          <t>PRO-01437</t>
        </is>
      </c>
      <c r="B4202" t="inlineStr">
        <is>
          <t>linkedin</t>
        </is>
      </c>
      <c r="C4202" t="n">
        <v>3</v>
      </c>
      <c r="D4202" s="28" t="n">
        <v>0</v>
      </c>
      <c r="E4202" t="n">
        <v>3</v>
      </c>
      <c r="F4202">
        <f>IF(E4202=1,1,IF(E4202=2,0.5,IF(OR(C4202=1,C4202=E4202),0.4,0.2/(E4202-2))))</f>
        <v/>
      </c>
      <c r="G4202">
        <f>IF(C4202=1,1,0)</f>
        <v/>
      </c>
      <c r="H4202">
        <f>IF(C4202=E4202,1,0)</f>
        <v/>
      </c>
      <c r="I4202">
        <f>1/E4202</f>
        <v/>
      </c>
      <c r="J4202" s="28">
        <f>F4202*D4202</f>
        <v/>
      </c>
      <c r="K4202" s="28">
        <f>G4202*D4202</f>
        <v/>
      </c>
      <c r="L4202" s="28">
        <f>H4202*D4202</f>
        <v/>
      </c>
      <c r="M4202" s="28">
        <f>I4202*D4202</f>
        <v/>
      </c>
    </row>
    <row r="4203">
      <c r="A4203" t="inlineStr">
        <is>
          <t>PRO-01438</t>
        </is>
      </c>
      <c r="B4203" t="inlineStr">
        <is>
          <t>linkedin</t>
        </is>
      </c>
      <c r="C4203" t="n">
        <v>1</v>
      </c>
      <c r="D4203" s="28" t="n">
        <v>0</v>
      </c>
      <c r="E4203" t="n">
        <v>2</v>
      </c>
      <c r="F4203">
        <f>IF(E4203=1,1,IF(E4203=2,0.5,IF(OR(C4203=1,C4203=E4203),0.4,0.2/(E4203-2))))</f>
        <v/>
      </c>
      <c r="G4203">
        <f>IF(C4203=1,1,0)</f>
        <v/>
      </c>
      <c r="H4203">
        <f>IF(C4203=E4203,1,0)</f>
        <v/>
      </c>
      <c r="I4203">
        <f>1/E4203</f>
        <v/>
      </c>
      <c r="J4203" s="28">
        <f>F4203*D4203</f>
        <v/>
      </c>
      <c r="K4203" s="28">
        <f>G4203*D4203</f>
        <v/>
      </c>
      <c r="L4203" s="28">
        <f>H4203*D4203</f>
        <v/>
      </c>
      <c r="M4203" s="28">
        <f>I4203*D4203</f>
        <v/>
      </c>
    </row>
    <row r="4204">
      <c r="A4204" t="inlineStr">
        <is>
          <t>PRO-01438</t>
        </is>
      </c>
      <c r="B4204" t="inlineStr">
        <is>
          <t>google</t>
        </is>
      </c>
      <c r="C4204" t="n">
        <v>2</v>
      </c>
      <c r="D4204" s="28" t="n">
        <v>0</v>
      </c>
      <c r="E4204" t="n">
        <v>2</v>
      </c>
      <c r="F4204">
        <f>IF(E4204=1,1,IF(E4204=2,0.5,IF(OR(C4204=1,C4204=E4204),0.4,0.2/(E4204-2))))</f>
        <v/>
      </c>
      <c r="G4204">
        <f>IF(C4204=1,1,0)</f>
        <v/>
      </c>
      <c r="H4204">
        <f>IF(C4204=E4204,1,0)</f>
        <v/>
      </c>
      <c r="I4204">
        <f>1/E4204</f>
        <v/>
      </c>
      <c r="J4204" s="28">
        <f>F4204*D4204</f>
        <v/>
      </c>
      <c r="K4204" s="28">
        <f>G4204*D4204</f>
        <v/>
      </c>
      <c r="L4204" s="28">
        <f>H4204*D4204</f>
        <v/>
      </c>
      <c r="M4204" s="28">
        <f>I4204*D4204</f>
        <v/>
      </c>
    </row>
    <row r="4205">
      <c r="A4205" t="inlineStr">
        <is>
          <t>PRO-01439</t>
        </is>
      </c>
      <c r="B4205" t="inlineStr">
        <is>
          <t>google</t>
        </is>
      </c>
      <c r="C4205" t="n">
        <v>1</v>
      </c>
      <c r="D4205" s="28" t="n">
        <v>57874</v>
      </c>
      <c r="E4205" t="n">
        <v>2</v>
      </c>
      <c r="F4205">
        <f>IF(E4205=1,1,IF(E4205=2,0.5,IF(OR(C4205=1,C4205=E4205),0.4,0.2/(E4205-2))))</f>
        <v/>
      </c>
      <c r="G4205">
        <f>IF(C4205=1,1,0)</f>
        <v/>
      </c>
      <c r="H4205">
        <f>IF(C4205=E4205,1,0)</f>
        <v/>
      </c>
      <c r="I4205">
        <f>1/E4205</f>
        <v/>
      </c>
      <c r="J4205" s="28">
        <f>F4205*D4205</f>
        <v/>
      </c>
      <c r="K4205" s="28">
        <f>G4205*D4205</f>
        <v/>
      </c>
      <c r="L4205" s="28">
        <f>H4205*D4205</f>
        <v/>
      </c>
      <c r="M4205" s="28">
        <f>I4205*D4205</f>
        <v/>
      </c>
    </row>
    <row r="4206">
      <c r="A4206" t="inlineStr">
        <is>
          <t>PRO-01439</t>
        </is>
      </c>
      <c r="B4206" t="inlineStr">
        <is>
          <t>programmatic</t>
        </is>
      </c>
      <c r="C4206" t="n">
        <v>2</v>
      </c>
      <c r="D4206" s="28" t="n">
        <v>57874</v>
      </c>
      <c r="E4206" t="n">
        <v>2</v>
      </c>
      <c r="F4206">
        <f>IF(E4206=1,1,IF(E4206=2,0.5,IF(OR(C4206=1,C4206=E4206),0.4,0.2/(E4206-2))))</f>
        <v/>
      </c>
      <c r="G4206">
        <f>IF(C4206=1,1,0)</f>
        <v/>
      </c>
      <c r="H4206">
        <f>IF(C4206=E4206,1,0)</f>
        <v/>
      </c>
      <c r="I4206">
        <f>1/E4206</f>
        <v/>
      </c>
      <c r="J4206" s="28">
        <f>F4206*D4206</f>
        <v/>
      </c>
      <c r="K4206" s="28">
        <f>G4206*D4206</f>
        <v/>
      </c>
      <c r="L4206" s="28">
        <f>H4206*D4206</f>
        <v/>
      </c>
      <c r="M4206" s="28">
        <f>I4206*D4206</f>
        <v/>
      </c>
    </row>
    <row r="4207">
      <c r="A4207" t="inlineStr">
        <is>
          <t>PRO-01440</t>
        </is>
      </c>
      <c r="B4207" t="inlineStr">
        <is>
          <t>google</t>
        </is>
      </c>
      <c r="C4207" t="n">
        <v>1</v>
      </c>
      <c r="D4207" s="28" t="n">
        <v>41762</v>
      </c>
      <c r="E4207" t="n">
        <v>4</v>
      </c>
      <c r="F4207">
        <f>IF(E4207=1,1,IF(E4207=2,0.5,IF(OR(C4207=1,C4207=E4207),0.4,0.2/(E4207-2))))</f>
        <v/>
      </c>
      <c r="G4207">
        <f>IF(C4207=1,1,0)</f>
        <v/>
      </c>
      <c r="H4207">
        <f>IF(C4207=E4207,1,0)</f>
        <v/>
      </c>
      <c r="I4207">
        <f>1/E4207</f>
        <v/>
      </c>
      <c r="J4207" s="28">
        <f>F4207*D4207</f>
        <v/>
      </c>
      <c r="K4207" s="28">
        <f>G4207*D4207</f>
        <v/>
      </c>
      <c r="L4207" s="28">
        <f>H4207*D4207</f>
        <v/>
      </c>
      <c r="M4207" s="28">
        <f>I4207*D4207</f>
        <v/>
      </c>
    </row>
    <row r="4208">
      <c r="A4208" t="inlineStr">
        <is>
          <t>PRO-01440</t>
        </is>
      </c>
      <c r="B4208" t="inlineStr">
        <is>
          <t>linkedin</t>
        </is>
      </c>
      <c r="C4208" t="n">
        <v>2</v>
      </c>
      <c r="D4208" s="28" t="n">
        <v>41762</v>
      </c>
      <c r="E4208" t="n">
        <v>4</v>
      </c>
      <c r="F4208">
        <f>IF(E4208=1,1,IF(E4208=2,0.5,IF(OR(C4208=1,C4208=E4208),0.4,0.2/(E4208-2))))</f>
        <v/>
      </c>
      <c r="G4208">
        <f>IF(C4208=1,1,0)</f>
        <v/>
      </c>
      <c r="H4208">
        <f>IF(C4208=E4208,1,0)</f>
        <v/>
      </c>
      <c r="I4208">
        <f>1/E4208</f>
        <v/>
      </c>
      <c r="J4208" s="28">
        <f>F4208*D4208</f>
        <v/>
      </c>
      <c r="K4208" s="28">
        <f>G4208*D4208</f>
        <v/>
      </c>
      <c r="L4208" s="28">
        <f>H4208*D4208</f>
        <v/>
      </c>
      <c r="M4208" s="28">
        <f>I4208*D4208</f>
        <v/>
      </c>
    </row>
    <row r="4209">
      <c r="A4209" t="inlineStr">
        <is>
          <t>PRO-01440</t>
        </is>
      </c>
      <c r="B4209" t="inlineStr">
        <is>
          <t>linkedin</t>
        </is>
      </c>
      <c r="C4209" t="n">
        <v>3</v>
      </c>
      <c r="D4209" s="28" t="n">
        <v>41762</v>
      </c>
      <c r="E4209" t="n">
        <v>4</v>
      </c>
      <c r="F4209">
        <f>IF(E4209=1,1,IF(E4209=2,0.5,IF(OR(C4209=1,C4209=E4209),0.4,0.2/(E4209-2))))</f>
        <v/>
      </c>
      <c r="G4209">
        <f>IF(C4209=1,1,0)</f>
        <v/>
      </c>
      <c r="H4209">
        <f>IF(C4209=E4209,1,0)</f>
        <v/>
      </c>
      <c r="I4209">
        <f>1/E4209</f>
        <v/>
      </c>
      <c r="J4209" s="28">
        <f>F4209*D4209</f>
        <v/>
      </c>
      <c r="K4209" s="28">
        <f>G4209*D4209</f>
        <v/>
      </c>
      <c r="L4209" s="28">
        <f>H4209*D4209</f>
        <v/>
      </c>
      <c r="M4209" s="28">
        <f>I4209*D4209</f>
        <v/>
      </c>
    </row>
    <row r="4210">
      <c r="A4210" t="inlineStr">
        <is>
          <t>PRO-01440</t>
        </is>
      </c>
      <c r="B4210" t="inlineStr">
        <is>
          <t>linkedin</t>
        </is>
      </c>
      <c r="C4210" t="n">
        <v>4</v>
      </c>
      <c r="D4210" s="28" t="n">
        <v>41762</v>
      </c>
      <c r="E4210" t="n">
        <v>4</v>
      </c>
      <c r="F4210">
        <f>IF(E4210=1,1,IF(E4210=2,0.5,IF(OR(C4210=1,C4210=E4210),0.4,0.2/(E4210-2))))</f>
        <v/>
      </c>
      <c r="G4210">
        <f>IF(C4210=1,1,0)</f>
        <v/>
      </c>
      <c r="H4210">
        <f>IF(C4210=E4210,1,0)</f>
        <v/>
      </c>
      <c r="I4210">
        <f>1/E4210</f>
        <v/>
      </c>
      <c r="J4210" s="28">
        <f>F4210*D4210</f>
        <v/>
      </c>
      <c r="K4210" s="28">
        <f>G4210*D4210</f>
        <v/>
      </c>
      <c r="L4210" s="28">
        <f>H4210*D4210</f>
        <v/>
      </c>
      <c r="M4210" s="28">
        <f>I4210*D4210</f>
        <v/>
      </c>
    </row>
    <row r="4211">
      <c r="A4211" t="inlineStr">
        <is>
          <t>PRO-01441</t>
        </is>
      </c>
      <c r="B4211" t="inlineStr">
        <is>
          <t>linkedin</t>
        </is>
      </c>
      <c r="C4211" t="n">
        <v>1</v>
      </c>
      <c r="D4211" s="28" t="n">
        <v>0</v>
      </c>
      <c r="E4211" t="n">
        <v>2</v>
      </c>
      <c r="F4211">
        <f>IF(E4211=1,1,IF(E4211=2,0.5,IF(OR(C4211=1,C4211=E4211),0.4,0.2/(E4211-2))))</f>
        <v/>
      </c>
      <c r="G4211">
        <f>IF(C4211=1,1,0)</f>
        <v/>
      </c>
      <c r="H4211">
        <f>IF(C4211=E4211,1,0)</f>
        <v/>
      </c>
      <c r="I4211">
        <f>1/E4211</f>
        <v/>
      </c>
      <c r="J4211" s="28">
        <f>F4211*D4211</f>
        <v/>
      </c>
      <c r="K4211" s="28">
        <f>G4211*D4211</f>
        <v/>
      </c>
      <c r="L4211" s="28">
        <f>H4211*D4211</f>
        <v/>
      </c>
      <c r="M4211" s="28">
        <f>I4211*D4211</f>
        <v/>
      </c>
    </row>
    <row r="4212">
      <c r="A4212" t="inlineStr">
        <is>
          <t>PRO-01441</t>
        </is>
      </c>
      <c r="B4212" t="inlineStr">
        <is>
          <t>linkedin</t>
        </is>
      </c>
      <c r="C4212" t="n">
        <v>2</v>
      </c>
      <c r="D4212" s="28" t="n">
        <v>0</v>
      </c>
      <c r="E4212" t="n">
        <v>2</v>
      </c>
      <c r="F4212">
        <f>IF(E4212=1,1,IF(E4212=2,0.5,IF(OR(C4212=1,C4212=E4212),0.4,0.2/(E4212-2))))</f>
        <v/>
      </c>
      <c r="G4212">
        <f>IF(C4212=1,1,0)</f>
        <v/>
      </c>
      <c r="H4212">
        <f>IF(C4212=E4212,1,0)</f>
        <v/>
      </c>
      <c r="I4212">
        <f>1/E4212</f>
        <v/>
      </c>
      <c r="J4212" s="28">
        <f>F4212*D4212</f>
        <v/>
      </c>
      <c r="K4212" s="28">
        <f>G4212*D4212</f>
        <v/>
      </c>
      <c r="L4212" s="28">
        <f>H4212*D4212</f>
        <v/>
      </c>
      <c r="M4212" s="28">
        <f>I4212*D4212</f>
        <v/>
      </c>
    </row>
    <row r="4213">
      <c r="A4213" t="inlineStr">
        <is>
          <t>PRO-01442</t>
        </is>
      </c>
      <c r="B4213" t="inlineStr">
        <is>
          <t>linkedin</t>
        </is>
      </c>
      <c r="C4213" t="n">
        <v>1</v>
      </c>
      <c r="D4213" s="28" t="n">
        <v>0</v>
      </c>
      <c r="E4213" t="n">
        <v>2</v>
      </c>
      <c r="F4213">
        <f>IF(E4213=1,1,IF(E4213=2,0.5,IF(OR(C4213=1,C4213=E4213),0.4,0.2/(E4213-2))))</f>
        <v/>
      </c>
      <c r="G4213">
        <f>IF(C4213=1,1,0)</f>
        <v/>
      </c>
      <c r="H4213">
        <f>IF(C4213=E4213,1,0)</f>
        <v/>
      </c>
      <c r="I4213">
        <f>1/E4213</f>
        <v/>
      </c>
      <c r="J4213" s="28">
        <f>F4213*D4213</f>
        <v/>
      </c>
      <c r="K4213" s="28">
        <f>G4213*D4213</f>
        <v/>
      </c>
      <c r="L4213" s="28">
        <f>H4213*D4213</f>
        <v/>
      </c>
      <c r="M4213" s="28">
        <f>I4213*D4213</f>
        <v/>
      </c>
    </row>
    <row r="4214">
      <c r="A4214" t="inlineStr">
        <is>
          <t>PRO-01442</t>
        </is>
      </c>
      <c r="B4214" t="inlineStr">
        <is>
          <t>programmatic</t>
        </is>
      </c>
      <c r="C4214" t="n">
        <v>2</v>
      </c>
      <c r="D4214" s="28" t="n">
        <v>0</v>
      </c>
      <c r="E4214" t="n">
        <v>2</v>
      </c>
      <c r="F4214">
        <f>IF(E4214=1,1,IF(E4214=2,0.5,IF(OR(C4214=1,C4214=E4214),0.4,0.2/(E4214-2))))</f>
        <v/>
      </c>
      <c r="G4214">
        <f>IF(C4214=1,1,0)</f>
        <v/>
      </c>
      <c r="H4214">
        <f>IF(C4214=E4214,1,0)</f>
        <v/>
      </c>
      <c r="I4214">
        <f>1/E4214</f>
        <v/>
      </c>
      <c r="J4214" s="28">
        <f>F4214*D4214</f>
        <v/>
      </c>
      <c r="K4214" s="28">
        <f>G4214*D4214</f>
        <v/>
      </c>
      <c r="L4214" s="28">
        <f>H4214*D4214</f>
        <v/>
      </c>
      <c r="M4214" s="28">
        <f>I4214*D4214</f>
        <v/>
      </c>
    </row>
    <row r="4215">
      <c r="A4215" t="inlineStr">
        <is>
          <t>PRO-01443</t>
        </is>
      </c>
      <c r="B4215" t="inlineStr">
        <is>
          <t>google</t>
        </is>
      </c>
      <c r="C4215" t="n">
        <v>1</v>
      </c>
      <c r="D4215" s="28" t="n">
        <v>0</v>
      </c>
      <c r="E4215" t="n">
        <v>3</v>
      </c>
      <c r="F4215">
        <f>IF(E4215=1,1,IF(E4215=2,0.5,IF(OR(C4215=1,C4215=E4215),0.4,0.2/(E4215-2))))</f>
        <v/>
      </c>
      <c r="G4215">
        <f>IF(C4215=1,1,0)</f>
        <v/>
      </c>
      <c r="H4215">
        <f>IF(C4215=E4215,1,0)</f>
        <v/>
      </c>
      <c r="I4215">
        <f>1/E4215</f>
        <v/>
      </c>
      <c r="J4215" s="28">
        <f>F4215*D4215</f>
        <v/>
      </c>
      <c r="K4215" s="28">
        <f>G4215*D4215</f>
        <v/>
      </c>
      <c r="L4215" s="28">
        <f>H4215*D4215</f>
        <v/>
      </c>
      <c r="M4215" s="28">
        <f>I4215*D4215</f>
        <v/>
      </c>
    </row>
    <row r="4216">
      <c r="A4216" t="inlineStr">
        <is>
          <t>PRO-01443</t>
        </is>
      </c>
      <c r="B4216" t="inlineStr">
        <is>
          <t>programmatic</t>
        </is>
      </c>
      <c r="C4216" t="n">
        <v>2</v>
      </c>
      <c r="D4216" s="28" t="n">
        <v>0</v>
      </c>
      <c r="E4216" t="n">
        <v>3</v>
      </c>
      <c r="F4216">
        <f>IF(E4216=1,1,IF(E4216=2,0.5,IF(OR(C4216=1,C4216=E4216),0.4,0.2/(E4216-2))))</f>
        <v/>
      </c>
      <c r="G4216">
        <f>IF(C4216=1,1,0)</f>
        <v/>
      </c>
      <c r="H4216">
        <f>IF(C4216=E4216,1,0)</f>
        <v/>
      </c>
      <c r="I4216">
        <f>1/E4216</f>
        <v/>
      </c>
      <c r="J4216" s="28">
        <f>F4216*D4216</f>
        <v/>
      </c>
      <c r="K4216" s="28">
        <f>G4216*D4216</f>
        <v/>
      </c>
      <c r="L4216" s="28">
        <f>H4216*D4216</f>
        <v/>
      </c>
      <c r="M4216" s="28">
        <f>I4216*D4216</f>
        <v/>
      </c>
    </row>
    <row r="4217">
      <c r="A4217" t="inlineStr">
        <is>
          <t>PRO-01443</t>
        </is>
      </c>
      <c r="B4217" t="inlineStr">
        <is>
          <t>linkedin</t>
        </is>
      </c>
      <c r="C4217" t="n">
        <v>3</v>
      </c>
      <c r="D4217" s="28" t="n">
        <v>0</v>
      </c>
      <c r="E4217" t="n">
        <v>3</v>
      </c>
      <c r="F4217">
        <f>IF(E4217=1,1,IF(E4217=2,0.5,IF(OR(C4217=1,C4217=E4217),0.4,0.2/(E4217-2))))</f>
        <v/>
      </c>
      <c r="G4217">
        <f>IF(C4217=1,1,0)</f>
        <v/>
      </c>
      <c r="H4217">
        <f>IF(C4217=E4217,1,0)</f>
        <v/>
      </c>
      <c r="I4217">
        <f>1/E4217</f>
        <v/>
      </c>
      <c r="J4217" s="28">
        <f>F4217*D4217</f>
        <v/>
      </c>
      <c r="K4217" s="28">
        <f>G4217*D4217</f>
        <v/>
      </c>
      <c r="L4217" s="28">
        <f>H4217*D4217</f>
        <v/>
      </c>
      <c r="M4217" s="28">
        <f>I4217*D4217</f>
        <v/>
      </c>
    </row>
    <row r="4218">
      <c r="A4218" t="inlineStr">
        <is>
          <t>PRO-01444</t>
        </is>
      </c>
      <c r="B4218" t="inlineStr">
        <is>
          <t>linkedin</t>
        </is>
      </c>
      <c r="C4218" t="n">
        <v>1</v>
      </c>
      <c r="D4218" s="28" t="n">
        <v>0</v>
      </c>
      <c r="E4218" t="n">
        <v>2</v>
      </c>
      <c r="F4218">
        <f>IF(E4218=1,1,IF(E4218=2,0.5,IF(OR(C4218=1,C4218=E4218),0.4,0.2/(E4218-2))))</f>
        <v/>
      </c>
      <c r="G4218">
        <f>IF(C4218=1,1,0)</f>
        <v/>
      </c>
      <c r="H4218">
        <f>IF(C4218=E4218,1,0)</f>
        <v/>
      </c>
      <c r="I4218">
        <f>1/E4218</f>
        <v/>
      </c>
      <c r="J4218" s="28">
        <f>F4218*D4218</f>
        <v/>
      </c>
      <c r="K4218" s="28">
        <f>G4218*D4218</f>
        <v/>
      </c>
      <c r="L4218" s="28">
        <f>H4218*D4218</f>
        <v/>
      </c>
      <c r="M4218" s="28">
        <f>I4218*D4218</f>
        <v/>
      </c>
    </row>
    <row r="4219">
      <c r="A4219" t="inlineStr">
        <is>
          <t>PRO-01444</t>
        </is>
      </c>
      <c r="B4219" t="inlineStr">
        <is>
          <t>programmatic</t>
        </is>
      </c>
      <c r="C4219" t="n">
        <v>2</v>
      </c>
      <c r="D4219" s="28" t="n">
        <v>0</v>
      </c>
      <c r="E4219" t="n">
        <v>2</v>
      </c>
      <c r="F4219">
        <f>IF(E4219=1,1,IF(E4219=2,0.5,IF(OR(C4219=1,C4219=E4219),0.4,0.2/(E4219-2))))</f>
        <v/>
      </c>
      <c r="G4219">
        <f>IF(C4219=1,1,0)</f>
        <v/>
      </c>
      <c r="H4219">
        <f>IF(C4219=E4219,1,0)</f>
        <v/>
      </c>
      <c r="I4219">
        <f>1/E4219</f>
        <v/>
      </c>
      <c r="J4219" s="28">
        <f>F4219*D4219</f>
        <v/>
      </c>
      <c r="K4219" s="28">
        <f>G4219*D4219</f>
        <v/>
      </c>
      <c r="L4219" s="28">
        <f>H4219*D4219</f>
        <v/>
      </c>
      <c r="M4219" s="28">
        <f>I4219*D4219</f>
        <v/>
      </c>
    </row>
    <row r="4220">
      <c r="A4220" t="inlineStr">
        <is>
          <t>PRO-01445</t>
        </is>
      </c>
      <c r="B4220" t="inlineStr">
        <is>
          <t>google</t>
        </is>
      </c>
      <c r="C4220" t="n">
        <v>1</v>
      </c>
      <c r="D4220" s="28" t="n">
        <v>0</v>
      </c>
      <c r="E4220" t="n">
        <v>2</v>
      </c>
      <c r="F4220">
        <f>IF(E4220=1,1,IF(E4220=2,0.5,IF(OR(C4220=1,C4220=E4220),0.4,0.2/(E4220-2))))</f>
        <v/>
      </c>
      <c r="G4220">
        <f>IF(C4220=1,1,0)</f>
        <v/>
      </c>
      <c r="H4220">
        <f>IF(C4220=E4220,1,0)</f>
        <v/>
      </c>
      <c r="I4220">
        <f>1/E4220</f>
        <v/>
      </c>
      <c r="J4220" s="28">
        <f>F4220*D4220</f>
        <v/>
      </c>
      <c r="K4220" s="28">
        <f>G4220*D4220</f>
        <v/>
      </c>
      <c r="L4220" s="28">
        <f>H4220*D4220</f>
        <v/>
      </c>
      <c r="M4220" s="28">
        <f>I4220*D4220</f>
        <v/>
      </c>
    </row>
    <row r="4221">
      <c r="A4221" t="inlineStr">
        <is>
          <t>PRO-01445</t>
        </is>
      </c>
      <c r="B4221" t="inlineStr">
        <is>
          <t>programmatic</t>
        </is>
      </c>
      <c r="C4221" t="n">
        <v>2</v>
      </c>
      <c r="D4221" s="28" t="n">
        <v>0</v>
      </c>
      <c r="E4221" t="n">
        <v>2</v>
      </c>
      <c r="F4221">
        <f>IF(E4221=1,1,IF(E4221=2,0.5,IF(OR(C4221=1,C4221=E4221),0.4,0.2/(E4221-2))))</f>
        <v/>
      </c>
      <c r="G4221">
        <f>IF(C4221=1,1,0)</f>
        <v/>
      </c>
      <c r="H4221">
        <f>IF(C4221=E4221,1,0)</f>
        <v/>
      </c>
      <c r="I4221">
        <f>1/E4221</f>
        <v/>
      </c>
      <c r="J4221" s="28">
        <f>F4221*D4221</f>
        <v/>
      </c>
      <c r="K4221" s="28">
        <f>G4221*D4221</f>
        <v/>
      </c>
      <c r="L4221" s="28">
        <f>H4221*D4221</f>
        <v/>
      </c>
      <c r="M4221" s="28">
        <f>I4221*D4221</f>
        <v/>
      </c>
    </row>
    <row r="4222">
      <c r="A4222" t="inlineStr">
        <is>
          <t>PRO-01446</t>
        </is>
      </c>
      <c r="B4222" t="inlineStr">
        <is>
          <t>linkedin</t>
        </is>
      </c>
      <c r="C4222" t="n">
        <v>1</v>
      </c>
      <c r="D4222" s="28" t="n">
        <v>0</v>
      </c>
      <c r="E4222" t="n">
        <v>3</v>
      </c>
      <c r="F4222">
        <f>IF(E4222=1,1,IF(E4222=2,0.5,IF(OR(C4222=1,C4222=E4222),0.4,0.2/(E4222-2))))</f>
        <v/>
      </c>
      <c r="G4222">
        <f>IF(C4222=1,1,0)</f>
        <v/>
      </c>
      <c r="H4222">
        <f>IF(C4222=E4222,1,0)</f>
        <v/>
      </c>
      <c r="I4222">
        <f>1/E4222</f>
        <v/>
      </c>
      <c r="J4222" s="28">
        <f>F4222*D4222</f>
        <v/>
      </c>
      <c r="K4222" s="28">
        <f>G4222*D4222</f>
        <v/>
      </c>
      <c r="L4222" s="28">
        <f>H4222*D4222</f>
        <v/>
      </c>
      <c r="M4222" s="28">
        <f>I4222*D4222</f>
        <v/>
      </c>
    </row>
    <row r="4223">
      <c r="A4223" t="inlineStr">
        <is>
          <t>PRO-01446</t>
        </is>
      </c>
      <c r="B4223" t="inlineStr">
        <is>
          <t>google</t>
        </is>
      </c>
      <c r="C4223" t="n">
        <v>2</v>
      </c>
      <c r="D4223" s="28" t="n">
        <v>0</v>
      </c>
      <c r="E4223" t="n">
        <v>3</v>
      </c>
      <c r="F4223">
        <f>IF(E4223=1,1,IF(E4223=2,0.5,IF(OR(C4223=1,C4223=E4223),0.4,0.2/(E4223-2))))</f>
        <v/>
      </c>
      <c r="G4223">
        <f>IF(C4223=1,1,0)</f>
        <v/>
      </c>
      <c r="H4223">
        <f>IF(C4223=E4223,1,0)</f>
        <v/>
      </c>
      <c r="I4223">
        <f>1/E4223</f>
        <v/>
      </c>
      <c r="J4223" s="28">
        <f>F4223*D4223</f>
        <v/>
      </c>
      <c r="K4223" s="28">
        <f>G4223*D4223</f>
        <v/>
      </c>
      <c r="L4223" s="28">
        <f>H4223*D4223</f>
        <v/>
      </c>
      <c r="M4223" s="28">
        <f>I4223*D4223</f>
        <v/>
      </c>
    </row>
    <row r="4224">
      <c r="A4224" t="inlineStr">
        <is>
          <t>PRO-01446</t>
        </is>
      </c>
      <c r="B4224" t="inlineStr">
        <is>
          <t>google</t>
        </is>
      </c>
      <c r="C4224" t="n">
        <v>3</v>
      </c>
      <c r="D4224" s="28" t="n">
        <v>0</v>
      </c>
      <c r="E4224" t="n">
        <v>3</v>
      </c>
      <c r="F4224">
        <f>IF(E4224=1,1,IF(E4224=2,0.5,IF(OR(C4224=1,C4224=E4224),0.4,0.2/(E4224-2))))</f>
        <v/>
      </c>
      <c r="G4224">
        <f>IF(C4224=1,1,0)</f>
        <v/>
      </c>
      <c r="H4224">
        <f>IF(C4224=E4224,1,0)</f>
        <v/>
      </c>
      <c r="I4224">
        <f>1/E4224</f>
        <v/>
      </c>
      <c r="J4224" s="28">
        <f>F4224*D4224</f>
        <v/>
      </c>
      <c r="K4224" s="28">
        <f>G4224*D4224</f>
        <v/>
      </c>
      <c r="L4224" s="28">
        <f>H4224*D4224</f>
        <v/>
      </c>
      <c r="M4224" s="28">
        <f>I4224*D4224</f>
        <v/>
      </c>
    </row>
    <row r="4225">
      <c r="A4225" t="inlineStr">
        <is>
          <t>PRO-01447</t>
        </is>
      </c>
      <c r="B4225" t="inlineStr">
        <is>
          <t>linkedin</t>
        </is>
      </c>
      <c r="C4225" t="n">
        <v>1</v>
      </c>
      <c r="D4225" s="28" t="n">
        <v>0</v>
      </c>
      <c r="E4225" t="n">
        <v>3</v>
      </c>
      <c r="F4225">
        <f>IF(E4225=1,1,IF(E4225=2,0.5,IF(OR(C4225=1,C4225=E4225),0.4,0.2/(E4225-2))))</f>
        <v/>
      </c>
      <c r="G4225">
        <f>IF(C4225=1,1,0)</f>
        <v/>
      </c>
      <c r="H4225">
        <f>IF(C4225=E4225,1,0)</f>
        <v/>
      </c>
      <c r="I4225">
        <f>1/E4225</f>
        <v/>
      </c>
      <c r="J4225" s="28">
        <f>F4225*D4225</f>
        <v/>
      </c>
      <c r="K4225" s="28">
        <f>G4225*D4225</f>
        <v/>
      </c>
      <c r="L4225" s="28">
        <f>H4225*D4225</f>
        <v/>
      </c>
      <c r="M4225" s="28">
        <f>I4225*D4225</f>
        <v/>
      </c>
    </row>
    <row r="4226">
      <c r="A4226" t="inlineStr">
        <is>
          <t>PRO-01447</t>
        </is>
      </c>
      <c r="B4226" t="inlineStr">
        <is>
          <t>programmatic</t>
        </is>
      </c>
      <c r="C4226" t="n">
        <v>2</v>
      </c>
      <c r="D4226" s="28" t="n">
        <v>0</v>
      </c>
      <c r="E4226" t="n">
        <v>3</v>
      </c>
      <c r="F4226">
        <f>IF(E4226=1,1,IF(E4226=2,0.5,IF(OR(C4226=1,C4226=E4226),0.4,0.2/(E4226-2))))</f>
        <v/>
      </c>
      <c r="G4226">
        <f>IF(C4226=1,1,0)</f>
        <v/>
      </c>
      <c r="H4226">
        <f>IF(C4226=E4226,1,0)</f>
        <v/>
      </c>
      <c r="I4226">
        <f>1/E4226</f>
        <v/>
      </c>
      <c r="J4226" s="28">
        <f>F4226*D4226</f>
        <v/>
      </c>
      <c r="K4226" s="28">
        <f>G4226*D4226</f>
        <v/>
      </c>
      <c r="L4226" s="28">
        <f>H4226*D4226</f>
        <v/>
      </c>
      <c r="M4226" s="28">
        <f>I4226*D4226</f>
        <v/>
      </c>
    </row>
    <row r="4227">
      <c r="A4227" t="inlineStr">
        <is>
          <t>PRO-01447</t>
        </is>
      </c>
      <c r="B4227" t="inlineStr">
        <is>
          <t>linkedin</t>
        </is>
      </c>
      <c r="C4227" t="n">
        <v>3</v>
      </c>
      <c r="D4227" s="28" t="n">
        <v>0</v>
      </c>
      <c r="E4227" t="n">
        <v>3</v>
      </c>
      <c r="F4227">
        <f>IF(E4227=1,1,IF(E4227=2,0.5,IF(OR(C4227=1,C4227=E4227),0.4,0.2/(E4227-2))))</f>
        <v/>
      </c>
      <c r="G4227">
        <f>IF(C4227=1,1,0)</f>
        <v/>
      </c>
      <c r="H4227">
        <f>IF(C4227=E4227,1,0)</f>
        <v/>
      </c>
      <c r="I4227">
        <f>1/E4227</f>
        <v/>
      </c>
      <c r="J4227" s="28">
        <f>F4227*D4227</f>
        <v/>
      </c>
      <c r="K4227" s="28">
        <f>G4227*D4227</f>
        <v/>
      </c>
      <c r="L4227" s="28">
        <f>H4227*D4227</f>
        <v/>
      </c>
      <c r="M4227" s="28">
        <f>I4227*D4227</f>
        <v/>
      </c>
    </row>
    <row r="4228">
      <c r="A4228" t="inlineStr">
        <is>
          <t>PRO-01448</t>
        </is>
      </c>
      <c r="B4228" t="inlineStr">
        <is>
          <t>google</t>
        </is>
      </c>
      <c r="C4228" t="n">
        <v>1</v>
      </c>
      <c r="D4228" s="28" t="n">
        <v>91302</v>
      </c>
      <c r="E4228" t="n">
        <v>3</v>
      </c>
      <c r="F4228">
        <f>IF(E4228=1,1,IF(E4228=2,0.5,IF(OR(C4228=1,C4228=E4228),0.4,0.2/(E4228-2))))</f>
        <v/>
      </c>
      <c r="G4228">
        <f>IF(C4228=1,1,0)</f>
        <v/>
      </c>
      <c r="H4228">
        <f>IF(C4228=E4228,1,0)</f>
        <v/>
      </c>
      <c r="I4228">
        <f>1/E4228</f>
        <v/>
      </c>
      <c r="J4228" s="28">
        <f>F4228*D4228</f>
        <v/>
      </c>
      <c r="K4228" s="28">
        <f>G4228*D4228</f>
        <v/>
      </c>
      <c r="L4228" s="28">
        <f>H4228*D4228</f>
        <v/>
      </c>
      <c r="M4228" s="28">
        <f>I4228*D4228</f>
        <v/>
      </c>
    </row>
    <row r="4229">
      <c r="A4229" t="inlineStr">
        <is>
          <t>PRO-01448</t>
        </is>
      </c>
      <c r="B4229" t="inlineStr">
        <is>
          <t>google</t>
        </is>
      </c>
      <c r="C4229" t="n">
        <v>2</v>
      </c>
      <c r="D4229" s="28" t="n">
        <v>91302</v>
      </c>
      <c r="E4229" t="n">
        <v>3</v>
      </c>
      <c r="F4229">
        <f>IF(E4229=1,1,IF(E4229=2,0.5,IF(OR(C4229=1,C4229=E4229),0.4,0.2/(E4229-2))))</f>
        <v/>
      </c>
      <c r="G4229">
        <f>IF(C4229=1,1,0)</f>
        <v/>
      </c>
      <c r="H4229">
        <f>IF(C4229=E4229,1,0)</f>
        <v/>
      </c>
      <c r="I4229">
        <f>1/E4229</f>
        <v/>
      </c>
      <c r="J4229" s="28">
        <f>F4229*D4229</f>
        <v/>
      </c>
      <c r="K4229" s="28">
        <f>G4229*D4229</f>
        <v/>
      </c>
      <c r="L4229" s="28">
        <f>H4229*D4229</f>
        <v/>
      </c>
      <c r="M4229" s="28">
        <f>I4229*D4229</f>
        <v/>
      </c>
    </row>
    <row r="4230">
      <c r="A4230" t="inlineStr">
        <is>
          <t>PRO-01448</t>
        </is>
      </c>
      <c r="B4230" t="inlineStr">
        <is>
          <t>google</t>
        </is>
      </c>
      <c r="C4230" t="n">
        <v>3</v>
      </c>
      <c r="D4230" s="28" t="n">
        <v>91302</v>
      </c>
      <c r="E4230" t="n">
        <v>3</v>
      </c>
      <c r="F4230">
        <f>IF(E4230=1,1,IF(E4230=2,0.5,IF(OR(C4230=1,C4230=E4230),0.4,0.2/(E4230-2))))</f>
        <v/>
      </c>
      <c r="G4230">
        <f>IF(C4230=1,1,0)</f>
        <v/>
      </c>
      <c r="H4230">
        <f>IF(C4230=E4230,1,0)</f>
        <v/>
      </c>
      <c r="I4230">
        <f>1/E4230</f>
        <v/>
      </c>
      <c r="J4230" s="28">
        <f>F4230*D4230</f>
        <v/>
      </c>
      <c r="K4230" s="28">
        <f>G4230*D4230</f>
        <v/>
      </c>
      <c r="L4230" s="28">
        <f>H4230*D4230</f>
        <v/>
      </c>
      <c r="M4230" s="28">
        <f>I4230*D4230</f>
        <v/>
      </c>
    </row>
    <row r="4231">
      <c r="A4231" t="inlineStr">
        <is>
          <t>PRO-01449</t>
        </is>
      </c>
      <c r="B4231" t="inlineStr">
        <is>
          <t>google</t>
        </is>
      </c>
      <c r="C4231" t="n">
        <v>1</v>
      </c>
      <c r="D4231" s="28" t="n">
        <v>0</v>
      </c>
      <c r="E4231" t="n">
        <v>3</v>
      </c>
      <c r="F4231">
        <f>IF(E4231=1,1,IF(E4231=2,0.5,IF(OR(C4231=1,C4231=E4231),0.4,0.2/(E4231-2))))</f>
        <v/>
      </c>
      <c r="G4231">
        <f>IF(C4231=1,1,0)</f>
        <v/>
      </c>
      <c r="H4231">
        <f>IF(C4231=E4231,1,0)</f>
        <v/>
      </c>
      <c r="I4231">
        <f>1/E4231</f>
        <v/>
      </c>
      <c r="J4231" s="28">
        <f>F4231*D4231</f>
        <v/>
      </c>
      <c r="K4231" s="28">
        <f>G4231*D4231</f>
        <v/>
      </c>
      <c r="L4231" s="28">
        <f>H4231*D4231</f>
        <v/>
      </c>
      <c r="M4231" s="28">
        <f>I4231*D4231</f>
        <v/>
      </c>
    </row>
    <row r="4232">
      <c r="A4232" t="inlineStr">
        <is>
          <t>PRO-01449</t>
        </is>
      </c>
      <c r="B4232" t="inlineStr">
        <is>
          <t>g2</t>
        </is>
      </c>
      <c r="C4232" t="n">
        <v>2</v>
      </c>
      <c r="D4232" s="28" t="n">
        <v>0</v>
      </c>
      <c r="E4232" t="n">
        <v>3</v>
      </c>
      <c r="F4232">
        <f>IF(E4232=1,1,IF(E4232=2,0.5,IF(OR(C4232=1,C4232=E4232),0.4,0.2/(E4232-2))))</f>
        <v/>
      </c>
      <c r="G4232">
        <f>IF(C4232=1,1,0)</f>
        <v/>
      </c>
      <c r="H4232">
        <f>IF(C4232=E4232,1,0)</f>
        <v/>
      </c>
      <c r="I4232">
        <f>1/E4232</f>
        <v/>
      </c>
      <c r="J4232" s="28">
        <f>F4232*D4232</f>
        <v/>
      </c>
      <c r="K4232" s="28">
        <f>G4232*D4232</f>
        <v/>
      </c>
      <c r="L4232" s="28">
        <f>H4232*D4232</f>
        <v/>
      </c>
      <c r="M4232" s="28">
        <f>I4232*D4232</f>
        <v/>
      </c>
    </row>
    <row r="4233">
      <c r="A4233" t="inlineStr">
        <is>
          <t>PRO-01449</t>
        </is>
      </c>
      <c r="B4233" t="inlineStr">
        <is>
          <t>g2</t>
        </is>
      </c>
      <c r="C4233" t="n">
        <v>3</v>
      </c>
      <c r="D4233" s="28" t="n">
        <v>0</v>
      </c>
      <c r="E4233" t="n">
        <v>3</v>
      </c>
      <c r="F4233">
        <f>IF(E4233=1,1,IF(E4233=2,0.5,IF(OR(C4233=1,C4233=E4233),0.4,0.2/(E4233-2))))</f>
        <v/>
      </c>
      <c r="G4233">
        <f>IF(C4233=1,1,0)</f>
        <v/>
      </c>
      <c r="H4233">
        <f>IF(C4233=E4233,1,0)</f>
        <v/>
      </c>
      <c r="I4233">
        <f>1/E4233</f>
        <v/>
      </c>
      <c r="J4233" s="28">
        <f>F4233*D4233</f>
        <v/>
      </c>
      <c r="K4233" s="28">
        <f>G4233*D4233</f>
        <v/>
      </c>
      <c r="L4233" s="28">
        <f>H4233*D4233</f>
        <v/>
      </c>
      <c r="M4233" s="28">
        <f>I4233*D4233</f>
        <v/>
      </c>
    </row>
    <row r="4234">
      <c r="A4234" t="inlineStr">
        <is>
          <t>PRO-01450</t>
        </is>
      </c>
      <c r="B4234" t="inlineStr">
        <is>
          <t>google</t>
        </is>
      </c>
      <c r="C4234" t="n">
        <v>1</v>
      </c>
      <c r="D4234" s="28" t="n">
        <v>0</v>
      </c>
      <c r="E4234" t="n">
        <v>4</v>
      </c>
      <c r="F4234">
        <f>IF(E4234=1,1,IF(E4234=2,0.5,IF(OR(C4234=1,C4234=E4234),0.4,0.2/(E4234-2))))</f>
        <v/>
      </c>
      <c r="G4234">
        <f>IF(C4234=1,1,0)</f>
        <v/>
      </c>
      <c r="H4234">
        <f>IF(C4234=E4234,1,0)</f>
        <v/>
      </c>
      <c r="I4234">
        <f>1/E4234</f>
        <v/>
      </c>
      <c r="J4234" s="28">
        <f>F4234*D4234</f>
        <v/>
      </c>
      <c r="K4234" s="28">
        <f>G4234*D4234</f>
        <v/>
      </c>
      <c r="L4234" s="28">
        <f>H4234*D4234</f>
        <v/>
      </c>
      <c r="M4234" s="28">
        <f>I4234*D4234</f>
        <v/>
      </c>
    </row>
    <row r="4235">
      <c r="A4235" t="inlineStr">
        <is>
          <t>PRO-01450</t>
        </is>
      </c>
      <c r="B4235" t="inlineStr">
        <is>
          <t>g2</t>
        </is>
      </c>
      <c r="C4235" t="n">
        <v>2</v>
      </c>
      <c r="D4235" s="28" t="n">
        <v>0</v>
      </c>
      <c r="E4235" t="n">
        <v>4</v>
      </c>
      <c r="F4235">
        <f>IF(E4235=1,1,IF(E4235=2,0.5,IF(OR(C4235=1,C4235=E4235),0.4,0.2/(E4235-2))))</f>
        <v/>
      </c>
      <c r="G4235">
        <f>IF(C4235=1,1,0)</f>
        <v/>
      </c>
      <c r="H4235">
        <f>IF(C4235=E4235,1,0)</f>
        <v/>
      </c>
      <c r="I4235">
        <f>1/E4235</f>
        <v/>
      </c>
      <c r="J4235" s="28">
        <f>F4235*D4235</f>
        <v/>
      </c>
      <c r="K4235" s="28">
        <f>G4235*D4235</f>
        <v/>
      </c>
      <c r="L4235" s="28">
        <f>H4235*D4235</f>
        <v/>
      </c>
      <c r="M4235" s="28">
        <f>I4235*D4235</f>
        <v/>
      </c>
    </row>
    <row r="4236">
      <c r="A4236" t="inlineStr">
        <is>
          <t>PRO-01450</t>
        </is>
      </c>
      <c r="B4236" t="inlineStr">
        <is>
          <t>linkedin</t>
        </is>
      </c>
      <c r="C4236" t="n">
        <v>3</v>
      </c>
      <c r="D4236" s="28" t="n">
        <v>0</v>
      </c>
      <c r="E4236" t="n">
        <v>4</v>
      </c>
      <c r="F4236">
        <f>IF(E4236=1,1,IF(E4236=2,0.5,IF(OR(C4236=1,C4236=E4236),0.4,0.2/(E4236-2))))</f>
        <v/>
      </c>
      <c r="G4236">
        <f>IF(C4236=1,1,0)</f>
        <v/>
      </c>
      <c r="H4236">
        <f>IF(C4236=E4236,1,0)</f>
        <v/>
      </c>
      <c r="I4236">
        <f>1/E4236</f>
        <v/>
      </c>
      <c r="J4236" s="28">
        <f>F4236*D4236</f>
        <v/>
      </c>
      <c r="K4236" s="28">
        <f>G4236*D4236</f>
        <v/>
      </c>
      <c r="L4236" s="28">
        <f>H4236*D4236</f>
        <v/>
      </c>
      <c r="M4236" s="28">
        <f>I4236*D4236</f>
        <v/>
      </c>
    </row>
    <row r="4237">
      <c r="A4237" t="inlineStr">
        <is>
          <t>PRO-01450</t>
        </is>
      </c>
      <c r="B4237" t="inlineStr">
        <is>
          <t>programmatic</t>
        </is>
      </c>
      <c r="C4237" t="n">
        <v>4</v>
      </c>
      <c r="D4237" s="28" t="n">
        <v>0</v>
      </c>
      <c r="E4237" t="n">
        <v>4</v>
      </c>
      <c r="F4237">
        <f>IF(E4237=1,1,IF(E4237=2,0.5,IF(OR(C4237=1,C4237=E4237),0.4,0.2/(E4237-2))))</f>
        <v/>
      </c>
      <c r="G4237">
        <f>IF(C4237=1,1,0)</f>
        <v/>
      </c>
      <c r="H4237">
        <f>IF(C4237=E4237,1,0)</f>
        <v/>
      </c>
      <c r="I4237">
        <f>1/E4237</f>
        <v/>
      </c>
      <c r="J4237" s="28">
        <f>F4237*D4237</f>
        <v/>
      </c>
      <c r="K4237" s="28">
        <f>G4237*D4237</f>
        <v/>
      </c>
      <c r="L4237" s="28">
        <f>H4237*D4237</f>
        <v/>
      </c>
      <c r="M4237" s="28">
        <f>I4237*D4237</f>
        <v/>
      </c>
    </row>
    <row r="4238">
      <c r="A4238" t="inlineStr">
        <is>
          <t>PRO-01451</t>
        </is>
      </c>
      <c r="B4238" t="inlineStr">
        <is>
          <t>linkedin</t>
        </is>
      </c>
      <c r="C4238" t="n">
        <v>1</v>
      </c>
      <c r="D4238" s="28" t="n">
        <v>65964</v>
      </c>
      <c r="E4238" t="n">
        <v>2</v>
      </c>
      <c r="F4238">
        <f>IF(E4238=1,1,IF(E4238=2,0.5,IF(OR(C4238=1,C4238=E4238),0.4,0.2/(E4238-2))))</f>
        <v/>
      </c>
      <c r="G4238">
        <f>IF(C4238=1,1,0)</f>
        <v/>
      </c>
      <c r="H4238">
        <f>IF(C4238=E4238,1,0)</f>
        <v/>
      </c>
      <c r="I4238">
        <f>1/E4238</f>
        <v/>
      </c>
      <c r="J4238" s="28">
        <f>F4238*D4238</f>
        <v/>
      </c>
      <c r="K4238" s="28">
        <f>G4238*D4238</f>
        <v/>
      </c>
      <c r="L4238" s="28">
        <f>H4238*D4238</f>
        <v/>
      </c>
      <c r="M4238" s="28">
        <f>I4238*D4238</f>
        <v/>
      </c>
    </row>
    <row r="4239">
      <c r="A4239" t="inlineStr">
        <is>
          <t>PRO-01451</t>
        </is>
      </c>
      <c r="B4239" t="inlineStr">
        <is>
          <t>programmatic</t>
        </is>
      </c>
      <c r="C4239" t="n">
        <v>2</v>
      </c>
      <c r="D4239" s="28" t="n">
        <v>65964</v>
      </c>
      <c r="E4239" t="n">
        <v>2</v>
      </c>
      <c r="F4239">
        <f>IF(E4239=1,1,IF(E4239=2,0.5,IF(OR(C4239=1,C4239=E4239),0.4,0.2/(E4239-2))))</f>
        <v/>
      </c>
      <c r="G4239">
        <f>IF(C4239=1,1,0)</f>
        <v/>
      </c>
      <c r="H4239">
        <f>IF(C4239=E4239,1,0)</f>
        <v/>
      </c>
      <c r="I4239">
        <f>1/E4239</f>
        <v/>
      </c>
      <c r="J4239" s="28">
        <f>F4239*D4239</f>
        <v/>
      </c>
      <c r="K4239" s="28">
        <f>G4239*D4239</f>
        <v/>
      </c>
      <c r="L4239" s="28">
        <f>H4239*D4239</f>
        <v/>
      </c>
      <c r="M4239" s="28">
        <f>I4239*D4239</f>
        <v/>
      </c>
    </row>
    <row r="4240">
      <c r="A4240" t="inlineStr">
        <is>
          <t>PRO-01452</t>
        </is>
      </c>
      <c r="B4240" t="inlineStr">
        <is>
          <t>google</t>
        </is>
      </c>
      <c r="C4240" t="n">
        <v>1</v>
      </c>
      <c r="D4240" s="28" t="n">
        <v>108400</v>
      </c>
      <c r="E4240" t="n">
        <v>3</v>
      </c>
      <c r="F4240">
        <f>IF(E4240=1,1,IF(E4240=2,0.5,IF(OR(C4240=1,C4240=E4240),0.4,0.2/(E4240-2))))</f>
        <v/>
      </c>
      <c r="G4240">
        <f>IF(C4240=1,1,0)</f>
        <v/>
      </c>
      <c r="H4240">
        <f>IF(C4240=E4240,1,0)</f>
        <v/>
      </c>
      <c r="I4240">
        <f>1/E4240</f>
        <v/>
      </c>
      <c r="J4240" s="28">
        <f>F4240*D4240</f>
        <v/>
      </c>
      <c r="K4240" s="28">
        <f>G4240*D4240</f>
        <v/>
      </c>
      <c r="L4240" s="28">
        <f>H4240*D4240</f>
        <v/>
      </c>
      <c r="M4240" s="28">
        <f>I4240*D4240</f>
        <v/>
      </c>
    </row>
    <row r="4241">
      <c r="A4241" t="inlineStr">
        <is>
          <t>PRO-01452</t>
        </is>
      </c>
      <c r="B4241" t="inlineStr">
        <is>
          <t>google</t>
        </is>
      </c>
      <c r="C4241" t="n">
        <v>2</v>
      </c>
      <c r="D4241" s="28" t="n">
        <v>108400</v>
      </c>
      <c r="E4241" t="n">
        <v>3</v>
      </c>
      <c r="F4241">
        <f>IF(E4241=1,1,IF(E4241=2,0.5,IF(OR(C4241=1,C4241=E4241),0.4,0.2/(E4241-2))))</f>
        <v/>
      </c>
      <c r="G4241">
        <f>IF(C4241=1,1,0)</f>
        <v/>
      </c>
      <c r="H4241">
        <f>IF(C4241=E4241,1,0)</f>
        <v/>
      </c>
      <c r="I4241">
        <f>1/E4241</f>
        <v/>
      </c>
      <c r="J4241" s="28">
        <f>F4241*D4241</f>
        <v/>
      </c>
      <c r="K4241" s="28">
        <f>G4241*D4241</f>
        <v/>
      </c>
      <c r="L4241" s="28">
        <f>H4241*D4241</f>
        <v/>
      </c>
      <c r="M4241" s="28">
        <f>I4241*D4241</f>
        <v/>
      </c>
    </row>
    <row r="4242">
      <c r="A4242" t="inlineStr">
        <is>
          <t>PRO-01452</t>
        </is>
      </c>
      <c r="B4242" t="inlineStr">
        <is>
          <t>programmatic</t>
        </is>
      </c>
      <c r="C4242" t="n">
        <v>3</v>
      </c>
      <c r="D4242" s="28" t="n">
        <v>108400</v>
      </c>
      <c r="E4242" t="n">
        <v>3</v>
      </c>
      <c r="F4242">
        <f>IF(E4242=1,1,IF(E4242=2,0.5,IF(OR(C4242=1,C4242=E4242),0.4,0.2/(E4242-2))))</f>
        <v/>
      </c>
      <c r="G4242">
        <f>IF(C4242=1,1,0)</f>
        <v/>
      </c>
      <c r="H4242">
        <f>IF(C4242=E4242,1,0)</f>
        <v/>
      </c>
      <c r="I4242">
        <f>1/E4242</f>
        <v/>
      </c>
      <c r="J4242" s="28">
        <f>F4242*D4242</f>
        <v/>
      </c>
      <c r="K4242" s="28">
        <f>G4242*D4242</f>
        <v/>
      </c>
      <c r="L4242" s="28">
        <f>H4242*D4242</f>
        <v/>
      </c>
      <c r="M4242" s="28">
        <f>I4242*D4242</f>
        <v/>
      </c>
    </row>
    <row r="4243">
      <c r="A4243" t="inlineStr">
        <is>
          <t>PRO-01453</t>
        </is>
      </c>
      <c r="B4243" t="inlineStr">
        <is>
          <t>google</t>
        </is>
      </c>
      <c r="C4243" t="n">
        <v>1</v>
      </c>
      <c r="D4243" s="28" t="n">
        <v>0</v>
      </c>
      <c r="E4243" t="n">
        <v>3</v>
      </c>
      <c r="F4243">
        <f>IF(E4243=1,1,IF(E4243=2,0.5,IF(OR(C4243=1,C4243=E4243),0.4,0.2/(E4243-2))))</f>
        <v/>
      </c>
      <c r="G4243">
        <f>IF(C4243=1,1,0)</f>
        <v/>
      </c>
      <c r="H4243">
        <f>IF(C4243=E4243,1,0)</f>
        <v/>
      </c>
      <c r="I4243">
        <f>1/E4243</f>
        <v/>
      </c>
      <c r="J4243" s="28">
        <f>F4243*D4243</f>
        <v/>
      </c>
      <c r="K4243" s="28">
        <f>G4243*D4243</f>
        <v/>
      </c>
      <c r="L4243" s="28">
        <f>H4243*D4243</f>
        <v/>
      </c>
      <c r="M4243" s="28">
        <f>I4243*D4243</f>
        <v/>
      </c>
    </row>
    <row r="4244">
      <c r="A4244" t="inlineStr">
        <is>
          <t>PRO-01453</t>
        </is>
      </c>
      <c r="B4244" t="inlineStr">
        <is>
          <t>google</t>
        </is>
      </c>
      <c r="C4244" t="n">
        <v>2</v>
      </c>
      <c r="D4244" s="28" t="n">
        <v>0</v>
      </c>
      <c r="E4244" t="n">
        <v>3</v>
      </c>
      <c r="F4244">
        <f>IF(E4244=1,1,IF(E4244=2,0.5,IF(OR(C4244=1,C4244=E4244),0.4,0.2/(E4244-2))))</f>
        <v/>
      </c>
      <c r="G4244">
        <f>IF(C4244=1,1,0)</f>
        <v/>
      </c>
      <c r="H4244">
        <f>IF(C4244=E4244,1,0)</f>
        <v/>
      </c>
      <c r="I4244">
        <f>1/E4244</f>
        <v/>
      </c>
      <c r="J4244" s="28">
        <f>F4244*D4244</f>
        <v/>
      </c>
      <c r="K4244" s="28">
        <f>G4244*D4244</f>
        <v/>
      </c>
      <c r="L4244" s="28">
        <f>H4244*D4244</f>
        <v/>
      </c>
      <c r="M4244" s="28">
        <f>I4244*D4244</f>
        <v/>
      </c>
    </row>
    <row r="4245">
      <c r="A4245" t="inlineStr">
        <is>
          <t>PRO-01453</t>
        </is>
      </c>
      <c r="B4245" t="inlineStr">
        <is>
          <t>linkedin</t>
        </is>
      </c>
      <c r="C4245" t="n">
        <v>3</v>
      </c>
      <c r="D4245" s="28" t="n">
        <v>0</v>
      </c>
      <c r="E4245" t="n">
        <v>3</v>
      </c>
      <c r="F4245">
        <f>IF(E4245=1,1,IF(E4245=2,0.5,IF(OR(C4245=1,C4245=E4245),0.4,0.2/(E4245-2))))</f>
        <v/>
      </c>
      <c r="G4245">
        <f>IF(C4245=1,1,0)</f>
        <v/>
      </c>
      <c r="H4245">
        <f>IF(C4245=E4245,1,0)</f>
        <v/>
      </c>
      <c r="I4245">
        <f>1/E4245</f>
        <v/>
      </c>
      <c r="J4245" s="28">
        <f>F4245*D4245</f>
        <v/>
      </c>
      <c r="K4245" s="28">
        <f>G4245*D4245</f>
        <v/>
      </c>
      <c r="L4245" s="28">
        <f>H4245*D4245</f>
        <v/>
      </c>
      <c r="M4245" s="28">
        <f>I4245*D4245</f>
        <v/>
      </c>
    </row>
    <row r="4246">
      <c r="A4246" t="inlineStr">
        <is>
          <t>PRO-01454</t>
        </is>
      </c>
      <c r="B4246" t="inlineStr">
        <is>
          <t>google</t>
        </is>
      </c>
      <c r="C4246" t="n">
        <v>1</v>
      </c>
      <c r="D4246" s="28" t="n">
        <v>0</v>
      </c>
      <c r="E4246" t="n">
        <v>2</v>
      </c>
      <c r="F4246">
        <f>IF(E4246=1,1,IF(E4246=2,0.5,IF(OR(C4246=1,C4246=E4246),0.4,0.2/(E4246-2))))</f>
        <v/>
      </c>
      <c r="G4246">
        <f>IF(C4246=1,1,0)</f>
        <v/>
      </c>
      <c r="H4246">
        <f>IF(C4246=E4246,1,0)</f>
        <v/>
      </c>
      <c r="I4246">
        <f>1/E4246</f>
        <v/>
      </c>
      <c r="J4246" s="28">
        <f>F4246*D4246</f>
        <v/>
      </c>
      <c r="K4246" s="28">
        <f>G4246*D4246</f>
        <v/>
      </c>
      <c r="L4246" s="28">
        <f>H4246*D4246</f>
        <v/>
      </c>
      <c r="M4246" s="28">
        <f>I4246*D4246</f>
        <v/>
      </c>
    </row>
    <row r="4247">
      <c r="A4247" t="inlineStr">
        <is>
          <t>PRO-01454</t>
        </is>
      </c>
      <c r="B4247" t="inlineStr">
        <is>
          <t>google</t>
        </is>
      </c>
      <c r="C4247" t="n">
        <v>2</v>
      </c>
      <c r="D4247" s="28" t="n">
        <v>0</v>
      </c>
      <c r="E4247" t="n">
        <v>2</v>
      </c>
      <c r="F4247">
        <f>IF(E4247=1,1,IF(E4247=2,0.5,IF(OR(C4247=1,C4247=E4247),0.4,0.2/(E4247-2))))</f>
        <v/>
      </c>
      <c r="G4247">
        <f>IF(C4247=1,1,0)</f>
        <v/>
      </c>
      <c r="H4247">
        <f>IF(C4247=E4247,1,0)</f>
        <v/>
      </c>
      <c r="I4247">
        <f>1/E4247</f>
        <v/>
      </c>
      <c r="J4247" s="28">
        <f>F4247*D4247</f>
        <v/>
      </c>
      <c r="K4247" s="28">
        <f>G4247*D4247</f>
        <v/>
      </c>
      <c r="L4247" s="28">
        <f>H4247*D4247</f>
        <v/>
      </c>
      <c r="M4247" s="28">
        <f>I4247*D4247</f>
        <v/>
      </c>
    </row>
    <row r="4248">
      <c r="A4248" t="inlineStr">
        <is>
          <t>PRO-01455</t>
        </is>
      </c>
      <c r="B4248" t="inlineStr">
        <is>
          <t>linkedin</t>
        </is>
      </c>
      <c r="C4248" t="n">
        <v>1</v>
      </c>
      <c r="D4248" s="28" t="n">
        <v>0</v>
      </c>
      <c r="E4248" t="n">
        <v>4</v>
      </c>
      <c r="F4248">
        <f>IF(E4248=1,1,IF(E4248=2,0.5,IF(OR(C4248=1,C4248=E4248),0.4,0.2/(E4248-2))))</f>
        <v/>
      </c>
      <c r="G4248">
        <f>IF(C4248=1,1,0)</f>
        <v/>
      </c>
      <c r="H4248">
        <f>IF(C4248=E4248,1,0)</f>
        <v/>
      </c>
      <c r="I4248">
        <f>1/E4248</f>
        <v/>
      </c>
      <c r="J4248" s="28">
        <f>F4248*D4248</f>
        <v/>
      </c>
      <c r="K4248" s="28">
        <f>G4248*D4248</f>
        <v/>
      </c>
      <c r="L4248" s="28">
        <f>H4248*D4248</f>
        <v/>
      </c>
      <c r="M4248" s="28">
        <f>I4248*D4248</f>
        <v/>
      </c>
    </row>
    <row r="4249">
      <c r="A4249" t="inlineStr">
        <is>
          <t>PRO-01455</t>
        </is>
      </c>
      <c r="B4249" t="inlineStr">
        <is>
          <t>programmatic</t>
        </is>
      </c>
      <c r="C4249" t="n">
        <v>2</v>
      </c>
      <c r="D4249" s="28" t="n">
        <v>0</v>
      </c>
      <c r="E4249" t="n">
        <v>4</v>
      </c>
      <c r="F4249">
        <f>IF(E4249=1,1,IF(E4249=2,0.5,IF(OR(C4249=1,C4249=E4249),0.4,0.2/(E4249-2))))</f>
        <v/>
      </c>
      <c r="G4249">
        <f>IF(C4249=1,1,0)</f>
        <v/>
      </c>
      <c r="H4249">
        <f>IF(C4249=E4249,1,0)</f>
        <v/>
      </c>
      <c r="I4249">
        <f>1/E4249</f>
        <v/>
      </c>
      <c r="J4249" s="28">
        <f>F4249*D4249</f>
        <v/>
      </c>
      <c r="K4249" s="28">
        <f>G4249*D4249</f>
        <v/>
      </c>
      <c r="L4249" s="28">
        <f>H4249*D4249</f>
        <v/>
      </c>
      <c r="M4249" s="28">
        <f>I4249*D4249</f>
        <v/>
      </c>
    </row>
    <row r="4250">
      <c r="A4250" t="inlineStr">
        <is>
          <t>PRO-01455</t>
        </is>
      </c>
      <c r="B4250" t="inlineStr">
        <is>
          <t>linkedin</t>
        </is>
      </c>
      <c r="C4250" t="n">
        <v>3</v>
      </c>
      <c r="D4250" s="28" t="n">
        <v>0</v>
      </c>
      <c r="E4250" t="n">
        <v>4</v>
      </c>
      <c r="F4250">
        <f>IF(E4250=1,1,IF(E4250=2,0.5,IF(OR(C4250=1,C4250=E4250),0.4,0.2/(E4250-2))))</f>
        <v/>
      </c>
      <c r="G4250">
        <f>IF(C4250=1,1,0)</f>
        <v/>
      </c>
      <c r="H4250">
        <f>IF(C4250=E4250,1,0)</f>
        <v/>
      </c>
      <c r="I4250">
        <f>1/E4250</f>
        <v/>
      </c>
      <c r="J4250" s="28">
        <f>F4250*D4250</f>
        <v/>
      </c>
      <c r="K4250" s="28">
        <f>G4250*D4250</f>
        <v/>
      </c>
      <c r="L4250" s="28">
        <f>H4250*D4250</f>
        <v/>
      </c>
      <c r="M4250" s="28">
        <f>I4250*D4250</f>
        <v/>
      </c>
    </row>
    <row r="4251">
      <c r="A4251" t="inlineStr">
        <is>
          <t>PRO-01455</t>
        </is>
      </c>
      <c r="B4251" t="inlineStr">
        <is>
          <t>linkedin</t>
        </is>
      </c>
      <c r="C4251" t="n">
        <v>4</v>
      </c>
      <c r="D4251" s="28" t="n">
        <v>0</v>
      </c>
      <c r="E4251" t="n">
        <v>4</v>
      </c>
      <c r="F4251">
        <f>IF(E4251=1,1,IF(E4251=2,0.5,IF(OR(C4251=1,C4251=E4251),0.4,0.2/(E4251-2))))</f>
        <v/>
      </c>
      <c r="G4251">
        <f>IF(C4251=1,1,0)</f>
        <v/>
      </c>
      <c r="H4251">
        <f>IF(C4251=E4251,1,0)</f>
        <v/>
      </c>
      <c r="I4251">
        <f>1/E4251</f>
        <v/>
      </c>
      <c r="J4251" s="28">
        <f>F4251*D4251</f>
        <v/>
      </c>
      <c r="K4251" s="28">
        <f>G4251*D4251</f>
        <v/>
      </c>
      <c r="L4251" s="28">
        <f>H4251*D4251</f>
        <v/>
      </c>
      <c r="M4251" s="28">
        <f>I4251*D4251</f>
        <v/>
      </c>
    </row>
    <row r="4252">
      <c r="A4252" t="inlineStr">
        <is>
          <t>PRO-01456</t>
        </is>
      </c>
      <c r="B4252" t="inlineStr">
        <is>
          <t>linkedin</t>
        </is>
      </c>
      <c r="C4252" t="n">
        <v>1</v>
      </c>
      <c r="D4252" s="28" t="n">
        <v>0</v>
      </c>
      <c r="E4252" t="n">
        <v>3</v>
      </c>
      <c r="F4252">
        <f>IF(E4252=1,1,IF(E4252=2,0.5,IF(OR(C4252=1,C4252=E4252),0.4,0.2/(E4252-2))))</f>
        <v/>
      </c>
      <c r="G4252">
        <f>IF(C4252=1,1,0)</f>
        <v/>
      </c>
      <c r="H4252">
        <f>IF(C4252=E4252,1,0)</f>
        <v/>
      </c>
      <c r="I4252">
        <f>1/E4252</f>
        <v/>
      </c>
      <c r="J4252" s="28">
        <f>F4252*D4252</f>
        <v/>
      </c>
      <c r="K4252" s="28">
        <f>G4252*D4252</f>
        <v/>
      </c>
      <c r="L4252" s="28">
        <f>H4252*D4252</f>
        <v/>
      </c>
      <c r="M4252" s="28">
        <f>I4252*D4252</f>
        <v/>
      </c>
    </row>
    <row r="4253">
      <c r="A4253" t="inlineStr">
        <is>
          <t>PRO-01456</t>
        </is>
      </c>
      <c r="B4253" t="inlineStr">
        <is>
          <t>programmatic</t>
        </is>
      </c>
      <c r="C4253" t="n">
        <v>2</v>
      </c>
      <c r="D4253" s="28" t="n">
        <v>0</v>
      </c>
      <c r="E4253" t="n">
        <v>3</v>
      </c>
      <c r="F4253">
        <f>IF(E4253=1,1,IF(E4253=2,0.5,IF(OR(C4253=1,C4253=E4253),0.4,0.2/(E4253-2))))</f>
        <v/>
      </c>
      <c r="G4253">
        <f>IF(C4253=1,1,0)</f>
        <v/>
      </c>
      <c r="H4253">
        <f>IF(C4253=E4253,1,0)</f>
        <v/>
      </c>
      <c r="I4253">
        <f>1/E4253</f>
        <v/>
      </c>
      <c r="J4253" s="28">
        <f>F4253*D4253</f>
        <v/>
      </c>
      <c r="K4253" s="28">
        <f>G4253*D4253</f>
        <v/>
      </c>
      <c r="L4253" s="28">
        <f>H4253*D4253</f>
        <v/>
      </c>
      <c r="M4253" s="28">
        <f>I4253*D4253</f>
        <v/>
      </c>
    </row>
    <row r="4254">
      <c r="A4254" t="inlineStr">
        <is>
          <t>PRO-01456</t>
        </is>
      </c>
      <c r="B4254" t="inlineStr">
        <is>
          <t>g2</t>
        </is>
      </c>
      <c r="C4254" t="n">
        <v>3</v>
      </c>
      <c r="D4254" s="28" t="n">
        <v>0</v>
      </c>
      <c r="E4254" t="n">
        <v>3</v>
      </c>
      <c r="F4254">
        <f>IF(E4254=1,1,IF(E4254=2,0.5,IF(OR(C4254=1,C4254=E4254),0.4,0.2/(E4254-2))))</f>
        <v/>
      </c>
      <c r="G4254">
        <f>IF(C4254=1,1,0)</f>
        <v/>
      </c>
      <c r="H4254">
        <f>IF(C4254=E4254,1,0)</f>
        <v/>
      </c>
      <c r="I4254">
        <f>1/E4254</f>
        <v/>
      </c>
      <c r="J4254" s="28">
        <f>F4254*D4254</f>
        <v/>
      </c>
      <c r="K4254" s="28">
        <f>G4254*D4254</f>
        <v/>
      </c>
      <c r="L4254" s="28">
        <f>H4254*D4254</f>
        <v/>
      </c>
      <c r="M4254" s="28">
        <f>I4254*D4254</f>
        <v/>
      </c>
    </row>
    <row r="4255">
      <c r="A4255" t="inlineStr">
        <is>
          <t>PRO-01457</t>
        </is>
      </c>
      <c r="B4255" t="inlineStr">
        <is>
          <t>google</t>
        </is>
      </c>
      <c r="C4255" t="n">
        <v>1</v>
      </c>
      <c r="D4255" s="28" t="n">
        <v>0</v>
      </c>
      <c r="E4255" t="n">
        <v>4</v>
      </c>
      <c r="F4255">
        <f>IF(E4255=1,1,IF(E4255=2,0.5,IF(OR(C4255=1,C4255=E4255),0.4,0.2/(E4255-2))))</f>
        <v/>
      </c>
      <c r="G4255">
        <f>IF(C4255=1,1,0)</f>
        <v/>
      </c>
      <c r="H4255">
        <f>IF(C4255=E4255,1,0)</f>
        <v/>
      </c>
      <c r="I4255">
        <f>1/E4255</f>
        <v/>
      </c>
      <c r="J4255" s="28">
        <f>F4255*D4255</f>
        <v/>
      </c>
      <c r="K4255" s="28">
        <f>G4255*D4255</f>
        <v/>
      </c>
      <c r="L4255" s="28">
        <f>H4255*D4255</f>
        <v/>
      </c>
      <c r="M4255" s="28">
        <f>I4255*D4255</f>
        <v/>
      </c>
    </row>
    <row r="4256">
      <c r="A4256" t="inlineStr">
        <is>
          <t>PRO-01457</t>
        </is>
      </c>
      <c r="B4256" t="inlineStr">
        <is>
          <t>google</t>
        </is>
      </c>
      <c r="C4256" t="n">
        <v>2</v>
      </c>
      <c r="D4256" s="28" t="n">
        <v>0</v>
      </c>
      <c r="E4256" t="n">
        <v>4</v>
      </c>
      <c r="F4256">
        <f>IF(E4256=1,1,IF(E4256=2,0.5,IF(OR(C4256=1,C4256=E4256),0.4,0.2/(E4256-2))))</f>
        <v/>
      </c>
      <c r="G4256">
        <f>IF(C4256=1,1,0)</f>
        <v/>
      </c>
      <c r="H4256">
        <f>IF(C4256=E4256,1,0)</f>
        <v/>
      </c>
      <c r="I4256">
        <f>1/E4256</f>
        <v/>
      </c>
      <c r="J4256" s="28">
        <f>F4256*D4256</f>
        <v/>
      </c>
      <c r="K4256" s="28">
        <f>G4256*D4256</f>
        <v/>
      </c>
      <c r="L4256" s="28">
        <f>H4256*D4256</f>
        <v/>
      </c>
      <c r="M4256" s="28">
        <f>I4256*D4256</f>
        <v/>
      </c>
    </row>
    <row r="4257">
      <c r="A4257" t="inlineStr">
        <is>
          <t>PRO-01457</t>
        </is>
      </c>
      <c r="B4257" t="inlineStr">
        <is>
          <t>google</t>
        </is>
      </c>
      <c r="C4257" t="n">
        <v>3</v>
      </c>
      <c r="D4257" s="28" t="n">
        <v>0</v>
      </c>
      <c r="E4257" t="n">
        <v>4</v>
      </c>
      <c r="F4257">
        <f>IF(E4257=1,1,IF(E4257=2,0.5,IF(OR(C4257=1,C4257=E4257),0.4,0.2/(E4257-2))))</f>
        <v/>
      </c>
      <c r="G4257">
        <f>IF(C4257=1,1,0)</f>
        <v/>
      </c>
      <c r="H4257">
        <f>IF(C4257=E4257,1,0)</f>
        <v/>
      </c>
      <c r="I4257">
        <f>1/E4257</f>
        <v/>
      </c>
      <c r="J4257" s="28">
        <f>F4257*D4257</f>
        <v/>
      </c>
      <c r="K4257" s="28">
        <f>G4257*D4257</f>
        <v/>
      </c>
      <c r="L4257" s="28">
        <f>H4257*D4257</f>
        <v/>
      </c>
      <c r="M4257" s="28">
        <f>I4257*D4257</f>
        <v/>
      </c>
    </row>
    <row r="4258">
      <c r="A4258" t="inlineStr">
        <is>
          <t>PRO-01457</t>
        </is>
      </c>
      <c r="B4258" t="inlineStr">
        <is>
          <t>g2</t>
        </is>
      </c>
      <c r="C4258" t="n">
        <v>4</v>
      </c>
      <c r="D4258" s="28" t="n">
        <v>0</v>
      </c>
      <c r="E4258" t="n">
        <v>4</v>
      </c>
      <c r="F4258">
        <f>IF(E4258=1,1,IF(E4258=2,0.5,IF(OR(C4258=1,C4258=E4258),0.4,0.2/(E4258-2))))</f>
        <v/>
      </c>
      <c r="G4258">
        <f>IF(C4258=1,1,0)</f>
        <v/>
      </c>
      <c r="H4258">
        <f>IF(C4258=E4258,1,0)</f>
        <v/>
      </c>
      <c r="I4258">
        <f>1/E4258</f>
        <v/>
      </c>
      <c r="J4258" s="28">
        <f>F4258*D4258</f>
        <v/>
      </c>
      <c r="K4258" s="28">
        <f>G4258*D4258</f>
        <v/>
      </c>
      <c r="L4258" s="28">
        <f>H4258*D4258</f>
        <v/>
      </c>
      <c r="M4258" s="28">
        <f>I4258*D4258</f>
        <v/>
      </c>
    </row>
    <row r="4259">
      <c r="A4259" t="inlineStr">
        <is>
          <t>PRO-01458</t>
        </is>
      </c>
      <c r="B4259" t="inlineStr">
        <is>
          <t>linkedin</t>
        </is>
      </c>
      <c r="C4259" t="n">
        <v>1</v>
      </c>
      <c r="D4259" s="28" t="n">
        <v>0</v>
      </c>
      <c r="E4259" t="n">
        <v>2</v>
      </c>
      <c r="F4259">
        <f>IF(E4259=1,1,IF(E4259=2,0.5,IF(OR(C4259=1,C4259=E4259),0.4,0.2/(E4259-2))))</f>
        <v/>
      </c>
      <c r="G4259">
        <f>IF(C4259=1,1,0)</f>
        <v/>
      </c>
      <c r="H4259">
        <f>IF(C4259=E4259,1,0)</f>
        <v/>
      </c>
      <c r="I4259">
        <f>1/E4259</f>
        <v/>
      </c>
      <c r="J4259" s="28">
        <f>F4259*D4259</f>
        <v/>
      </c>
      <c r="K4259" s="28">
        <f>G4259*D4259</f>
        <v/>
      </c>
      <c r="L4259" s="28">
        <f>H4259*D4259</f>
        <v/>
      </c>
      <c r="M4259" s="28">
        <f>I4259*D4259</f>
        <v/>
      </c>
    </row>
    <row r="4260">
      <c r="A4260" t="inlineStr">
        <is>
          <t>PRO-01458</t>
        </is>
      </c>
      <c r="B4260" t="inlineStr">
        <is>
          <t>google</t>
        </is>
      </c>
      <c r="C4260" t="n">
        <v>2</v>
      </c>
      <c r="D4260" s="28" t="n">
        <v>0</v>
      </c>
      <c r="E4260" t="n">
        <v>2</v>
      </c>
      <c r="F4260">
        <f>IF(E4260=1,1,IF(E4260=2,0.5,IF(OR(C4260=1,C4260=E4260),0.4,0.2/(E4260-2))))</f>
        <v/>
      </c>
      <c r="G4260">
        <f>IF(C4260=1,1,0)</f>
        <v/>
      </c>
      <c r="H4260">
        <f>IF(C4260=E4260,1,0)</f>
        <v/>
      </c>
      <c r="I4260">
        <f>1/E4260</f>
        <v/>
      </c>
      <c r="J4260" s="28">
        <f>F4260*D4260</f>
        <v/>
      </c>
      <c r="K4260" s="28">
        <f>G4260*D4260</f>
        <v/>
      </c>
      <c r="L4260" s="28">
        <f>H4260*D4260</f>
        <v/>
      </c>
      <c r="M4260" s="28">
        <f>I4260*D4260</f>
        <v/>
      </c>
    </row>
    <row r="4261">
      <c r="A4261" t="inlineStr">
        <is>
          <t>PRO-01459</t>
        </is>
      </c>
      <c r="B4261" t="inlineStr">
        <is>
          <t>linkedin</t>
        </is>
      </c>
      <c r="C4261" t="n">
        <v>1</v>
      </c>
      <c r="D4261" s="28" t="n">
        <v>0</v>
      </c>
      <c r="E4261" t="n">
        <v>2</v>
      </c>
      <c r="F4261">
        <f>IF(E4261=1,1,IF(E4261=2,0.5,IF(OR(C4261=1,C4261=E4261),0.4,0.2/(E4261-2))))</f>
        <v/>
      </c>
      <c r="G4261">
        <f>IF(C4261=1,1,0)</f>
        <v/>
      </c>
      <c r="H4261">
        <f>IF(C4261=E4261,1,0)</f>
        <v/>
      </c>
      <c r="I4261">
        <f>1/E4261</f>
        <v/>
      </c>
      <c r="J4261" s="28">
        <f>F4261*D4261</f>
        <v/>
      </c>
      <c r="K4261" s="28">
        <f>G4261*D4261</f>
        <v/>
      </c>
      <c r="L4261" s="28">
        <f>H4261*D4261</f>
        <v/>
      </c>
      <c r="M4261" s="28">
        <f>I4261*D4261</f>
        <v/>
      </c>
    </row>
    <row r="4262">
      <c r="A4262" t="inlineStr">
        <is>
          <t>PRO-01459</t>
        </is>
      </c>
      <c r="B4262" t="inlineStr">
        <is>
          <t>google</t>
        </is>
      </c>
      <c r="C4262" t="n">
        <v>2</v>
      </c>
      <c r="D4262" s="28" t="n">
        <v>0</v>
      </c>
      <c r="E4262" t="n">
        <v>2</v>
      </c>
      <c r="F4262">
        <f>IF(E4262=1,1,IF(E4262=2,0.5,IF(OR(C4262=1,C4262=E4262),0.4,0.2/(E4262-2))))</f>
        <v/>
      </c>
      <c r="G4262">
        <f>IF(C4262=1,1,0)</f>
        <v/>
      </c>
      <c r="H4262">
        <f>IF(C4262=E4262,1,0)</f>
        <v/>
      </c>
      <c r="I4262">
        <f>1/E4262</f>
        <v/>
      </c>
      <c r="J4262" s="28">
        <f>F4262*D4262</f>
        <v/>
      </c>
      <c r="K4262" s="28">
        <f>G4262*D4262</f>
        <v/>
      </c>
      <c r="L4262" s="28">
        <f>H4262*D4262</f>
        <v/>
      </c>
      <c r="M4262" s="28">
        <f>I4262*D4262</f>
        <v/>
      </c>
    </row>
    <row r="4263">
      <c r="A4263" t="inlineStr">
        <is>
          <t>PRO-01460</t>
        </is>
      </c>
      <c r="B4263" t="inlineStr">
        <is>
          <t>linkedin</t>
        </is>
      </c>
      <c r="C4263" t="n">
        <v>1</v>
      </c>
      <c r="D4263" s="28" t="n">
        <v>0</v>
      </c>
      <c r="E4263" t="n">
        <v>2</v>
      </c>
      <c r="F4263">
        <f>IF(E4263=1,1,IF(E4263=2,0.5,IF(OR(C4263=1,C4263=E4263),0.4,0.2/(E4263-2))))</f>
        <v/>
      </c>
      <c r="G4263">
        <f>IF(C4263=1,1,0)</f>
        <v/>
      </c>
      <c r="H4263">
        <f>IF(C4263=E4263,1,0)</f>
        <v/>
      </c>
      <c r="I4263">
        <f>1/E4263</f>
        <v/>
      </c>
      <c r="J4263" s="28">
        <f>F4263*D4263</f>
        <v/>
      </c>
      <c r="K4263" s="28">
        <f>G4263*D4263</f>
        <v/>
      </c>
      <c r="L4263" s="28">
        <f>H4263*D4263</f>
        <v/>
      </c>
      <c r="M4263" s="28">
        <f>I4263*D4263</f>
        <v/>
      </c>
    </row>
    <row r="4264">
      <c r="A4264" t="inlineStr">
        <is>
          <t>PRO-01460</t>
        </is>
      </c>
      <c r="B4264" t="inlineStr">
        <is>
          <t>programmatic</t>
        </is>
      </c>
      <c r="C4264" t="n">
        <v>2</v>
      </c>
      <c r="D4264" s="28" t="n">
        <v>0</v>
      </c>
      <c r="E4264" t="n">
        <v>2</v>
      </c>
      <c r="F4264">
        <f>IF(E4264=1,1,IF(E4264=2,0.5,IF(OR(C4264=1,C4264=E4264),0.4,0.2/(E4264-2))))</f>
        <v/>
      </c>
      <c r="G4264">
        <f>IF(C4264=1,1,0)</f>
        <v/>
      </c>
      <c r="H4264">
        <f>IF(C4264=E4264,1,0)</f>
        <v/>
      </c>
      <c r="I4264">
        <f>1/E4264</f>
        <v/>
      </c>
      <c r="J4264" s="28">
        <f>F4264*D4264</f>
        <v/>
      </c>
      <c r="K4264" s="28">
        <f>G4264*D4264</f>
        <v/>
      </c>
      <c r="L4264" s="28">
        <f>H4264*D4264</f>
        <v/>
      </c>
      <c r="M4264" s="28">
        <f>I4264*D4264</f>
        <v/>
      </c>
    </row>
    <row r="4265">
      <c r="A4265" t="inlineStr">
        <is>
          <t>PRO-01461</t>
        </is>
      </c>
      <c r="B4265" t="inlineStr">
        <is>
          <t>google</t>
        </is>
      </c>
      <c r="C4265" t="n">
        <v>1</v>
      </c>
      <c r="D4265" s="28" t="n">
        <v>0</v>
      </c>
      <c r="E4265" t="n">
        <v>2</v>
      </c>
      <c r="F4265">
        <f>IF(E4265=1,1,IF(E4265=2,0.5,IF(OR(C4265=1,C4265=E4265),0.4,0.2/(E4265-2))))</f>
        <v/>
      </c>
      <c r="G4265">
        <f>IF(C4265=1,1,0)</f>
        <v/>
      </c>
      <c r="H4265">
        <f>IF(C4265=E4265,1,0)</f>
        <v/>
      </c>
      <c r="I4265">
        <f>1/E4265</f>
        <v/>
      </c>
      <c r="J4265" s="28">
        <f>F4265*D4265</f>
        <v/>
      </c>
      <c r="K4265" s="28">
        <f>G4265*D4265</f>
        <v/>
      </c>
      <c r="L4265" s="28">
        <f>H4265*D4265</f>
        <v/>
      </c>
      <c r="M4265" s="28">
        <f>I4265*D4265</f>
        <v/>
      </c>
    </row>
    <row r="4266">
      <c r="A4266" t="inlineStr">
        <is>
          <t>PRO-01461</t>
        </is>
      </c>
      <c r="B4266" t="inlineStr">
        <is>
          <t>google</t>
        </is>
      </c>
      <c r="C4266" t="n">
        <v>2</v>
      </c>
      <c r="D4266" s="28" t="n">
        <v>0</v>
      </c>
      <c r="E4266" t="n">
        <v>2</v>
      </c>
      <c r="F4266">
        <f>IF(E4266=1,1,IF(E4266=2,0.5,IF(OR(C4266=1,C4266=E4266),0.4,0.2/(E4266-2))))</f>
        <v/>
      </c>
      <c r="G4266">
        <f>IF(C4266=1,1,0)</f>
        <v/>
      </c>
      <c r="H4266">
        <f>IF(C4266=E4266,1,0)</f>
        <v/>
      </c>
      <c r="I4266">
        <f>1/E4266</f>
        <v/>
      </c>
      <c r="J4266" s="28">
        <f>F4266*D4266</f>
        <v/>
      </c>
      <c r="K4266" s="28">
        <f>G4266*D4266</f>
        <v/>
      </c>
      <c r="L4266" s="28">
        <f>H4266*D4266</f>
        <v/>
      </c>
      <c r="M4266" s="28">
        <f>I4266*D4266</f>
        <v/>
      </c>
    </row>
    <row r="4267">
      <c r="A4267" t="inlineStr">
        <is>
          <t>PRO-01462</t>
        </is>
      </c>
      <c r="B4267" t="inlineStr">
        <is>
          <t>google</t>
        </is>
      </c>
      <c r="C4267" t="n">
        <v>1</v>
      </c>
      <c r="D4267" s="28" t="n">
        <v>41016</v>
      </c>
      <c r="E4267" t="n">
        <v>3</v>
      </c>
      <c r="F4267">
        <f>IF(E4267=1,1,IF(E4267=2,0.5,IF(OR(C4267=1,C4267=E4267),0.4,0.2/(E4267-2))))</f>
        <v/>
      </c>
      <c r="G4267">
        <f>IF(C4267=1,1,0)</f>
        <v/>
      </c>
      <c r="H4267">
        <f>IF(C4267=E4267,1,0)</f>
        <v/>
      </c>
      <c r="I4267">
        <f>1/E4267</f>
        <v/>
      </c>
      <c r="J4267" s="28">
        <f>F4267*D4267</f>
        <v/>
      </c>
      <c r="K4267" s="28">
        <f>G4267*D4267</f>
        <v/>
      </c>
      <c r="L4267" s="28">
        <f>H4267*D4267</f>
        <v/>
      </c>
      <c r="M4267" s="28">
        <f>I4267*D4267</f>
        <v/>
      </c>
    </row>
    <row r="4268">
      <c r="A4268" t="inlineStr">
        <is>
          <t>PRO-01462</t>
        </is>
      </c>
      <c r="B4268" t="inlineStr">
        <is>
          <t>google</t>
        </is>
      </c>
      <c r="C4268" t="n">
        <v>2</v>
      </c>
      <c r="D4268" s="28" t="n">
        <v>41016</v>
      </c>
      <c r="E4268" t="n">
        <v>3</v>
      </c>
      <c r="F4268">
        <f>IF(E4268=1,1,IF(E4268=2,0.5,IF(OR(C4268=1,C4268=E4268),0.4,0.2/(E4268-2))))</f>
        <v/>
      </c>
      <c r="G4268">
        <f>IF(C4268=1,1,0)</f>
        <v/>
      </c>
      <c r="H4268">
        <f>IF(C4268=E4268,1,0)</f>
        <v/>
      </c>
      <c r="I4268">
        <f>1/E4268</f>
        <v/>
      </c>
      <c r="J4268" s="28">
        <f>F4268*D4268</f>
        <v/>
      </c>
      <c r="K4268" s="28">
        <f>G4268*D4268</f>
        <v/>
      </c>
      <c r="L4268" s="28">
        <f>H4268*D4268</f>
        <v/>
      </c>
      <c r="M4268" s="28">
        <f>I4268*D4268</f>
        <v/>
      </c>
    </row>
    <row r="4269">
      <c r="A4269" t="inlineStr">
        <is>
          <t>PRO-01462</t>
        </is>
      </c>
      <c r="B4269" t="inlineStr">
        <is>
          <t>linkedin</t>
        </is>
      </c>
      <c r="C4269" t="n">
        <v>3</v>
      </c>
      <c r="D4269" s="28" t="n">
        <v>41016</v>
      </c>
      <c r="E4269" t="n">
        <v>3</v>
      </c>
      <c r="F4269">
        <f>IF(E4269=1,1,IF(E4269=2,0.5,IF(OR(C4269=1,C4269=E4269),0.4,0.2/(E4269-2))))</f>
        <v/>
      </c>
      <c r="G4269">
        <f>IF(C4269=1,1,0)</f>
        <v/>
      </c>
      <c r="H4269">
        <f>IF(C4269=E4269,1,0)</f>
        <v/>
      </c>
      <c r="I4269">
        <f>1/E4269</f>
        <v/>
      </c>
      <c r="J4269" s="28">
        <f>F4269*D4269</f>
        <v/>
      </c>
      <c r="K4269" s="28">
        <f>G4269*D4269</f>
        <v/>
      </c>
      <c r="L4269" s="28">
        <f>H4269*D4269</f>
        <v/>
      </c>
      <c r="M4269" s="28">
        <f>I4269*D4269</f>
        <v/>
      </c>
    </row>
    <row r="4270">
      <c r="A4270" t="inlineStr">
        <is>
          <t>PRO-01463</t>
        </is>
      </c>
      <c r="B4270" t="inlineStr">
        <is>
          <t>linkedin</t>
        </is>
      </c>
      <c r="C4270" t="n">
        <v>1</v>
      </c>
      <c r="D4270" s="28" t="n">
        <v>0</v>
      </c>
      <c r="E4270" t="n">
        <v>3</v>
      </c>
      <c r="F4270">
        <f>IF(E4270=1,1,IF(E4270=2,0.5,IF(OR(C4270=1,C4270=E4270),0.4,0.2/(E4270-2))))</f>
        <v/>
      </c>
      <c r="G4270">
        <f>IF(C4270=1,1,0)</f>
        <v/>
      </c>
      <c r="H4270">
        <f>IF(C4270=E4270,1,0)</f>
        <v/>
      </c>
      <c r="I4270">
        <f>1/E4270</f>
        <v/>
      </c>
      <c r="J4270" s="28">
        <f>F4270*D4270</f>
        <v/>
      </c>
      <c r="K4270" s="28">
        <f>G4270*D4270</f>
        <v/>
      </c>
      <c r="L4270" s="28">
        <f>H4270*D4270</f>
        <v/>
      </c>
      <c r="M4270" s="28">
        <f>I4270*D4270</f>
        <v/>
      </c>
    </row>
    <row r="4271">
      <c r="A4271" t="inlineStr">
        <is>
          <t>PRO-01463</t>
        </is>
      </c>
      <c r="B4271" t="inlineStr">
        <is>
          <t>google</t>
        </is>
      </c>
      <c r="C4271" t="n">
        <v>2</v>
      </c>
      <c r="D4271" s="28" t="n">
        <v>0</v>
      </c>
      <c r="E4271" t="n">
        <v>3</v>
      </c>
      <c r="F4271">
        <f>IF(E4271=1,1,IF(E4271=2,0.5,IF(OR(C4271=1,C4271=E4271),0.4,0.2/(E4271-2))))</f>
        <v/>
      </c>
      <c r="G4271">
        <f>IF(C4271=1,1,0)</f>
        <v/>
      </c>
      <c r="H4271">
        <f>IF(C4271=E4271,1,0)</f>
        <v/>
      </c>
      <c r="I4271">
        <f>1/E4271</f>
        <v/>
      </c>
      <c r="J4271" s="28">
        <f>F4271*D4271</f>
        <v/>
      </c>
      <c r="K4271" s="28">
        <f>G4271*D4271</f>
        <v/>
      </c>
      <c r="L4271" s="28">
        <f>H4271*D4271</f>
        <v/>
      </c>
      <c r="M4271" s="28">
        <f>I4271*D4271</f>
        <v/>
      </c>
    </row>
    <row r="4272">
      <c r="A4272" t="inlineStr">
        <is>
          <t>PRO-01463</t>
        </is>
      </c>
      <c r="B4272" t="inlineStr">
        <is>
          <t>g2</t>
        </is>
      </c>
      <c r="C4272" t="n">
        <v>3</v>
      </c>
      <c r="D4272" s="28" t="n">
        <v>0</v>
      </c>
      <c r="E4272" t="n">
        <v>3</v>
      </c>
      <c r="F4272">
        <f>IF(E4272=1,1,IF(E4272=2,0.5,IF(OR(C4272=1,C4272=E4272),0.4,0.2/(E4272-2))))</f>
        <v/>
      </c>
      <c r="G4272">
        <f>IF(C4272=1,1,0)</f>
        <v/>
      </c>
      <c r="H4272">
        <f>IF(C4272=E4272,1,0)</f>
        <v/>
      </c>
      <c r="I4272">
        <f>1/E4272</f>
        <v/>
      </c>
      <c r="J4272" s="28">
        <f>F4272*D4272</f>
        <v/>
      </c>
      <c r="K4272" s="28">
        <f>G4272*D4272</f>
        <v/>
      </c>
      <c r="L4272" s="28">
        <f>H4272*D4272</f>
        <v/>
      </c>
      <c r="M4272" s="28">
        <f>I4272*D4272</f>
        <v/>
      </c>
    </row>
    <row r="4273">
      <c r="A4273" t="inlineStr">
        <is>
          <t>PRO-01464</t>
        </is>
      </c>
      <c r="B4273" t="inlineStr">
        <is>
          <t>linkedin</t>
        </is>
      </c>
      <c r="C4273" t="n">
        <v>1</v>
      </c>
      <c r="D4273" s="28" t="n">
        <v>0</v>
      </c>
      <c r="E4273" t="n">
        <v>2</v>
      </c>
      <c r="F4273">
        <f>IF(E4273=1,1,IF(E4273=2,0.5,IF(OR(C4273=1,C4273=E4273),0.4,0.2/(E4273-2))))</f>
        <v/>
      </c>
      <c r="G4273">
        <f>IF(C4273=1,1,0)</f>
        <v/>
      </c>
      <c r="H4273">
        <f>IF(C4273=E4273,1,0)</f>
        <v/>
      </c>
      <c r="I4273">
        <f>1/E4273</f>
        <v/>
      </c>
      <c r="J4273" s="28">
        <f>F4273*D4273</f>
        <v/>
      </c>
      <c r="K4273" s="28">
        <f>G4273*D4273</f>
        <v/>
      </c>
      <c r="L4273" s="28">
        <f>H4273*D4273</f>
        <v/>
      </c>
      <c r="M4273" s="28">
        <f>I4273*D4273</f>
        <v/>
      </c>
    </row>
    <row r="4274">
      <c r="A4274" t="inlineStr">
        <is>
          <t>PRO-01464</t>
        </is>
      </c>
      <c r="B4274" t="inlineStr">
        <is>
          <t>google</t>
        </is>
      </c>
      <c r="C4274" t="n">
        <v>2</v>
      </c>
      <c r="D4274" s="28" t="n">
        <v>0</v>
      </c>
      <c r="E4274" t="n">
        <v>2</v>
      </c>
      <c r="F4274">
        <f>IF(E4274=1,1,IF(E4274=2,0.5,IF(OR(C4274=1,C4274=E4274),0.4,0.2/(E4274-2))))</f>
        <v/>
      </c>
      <c r="G4274">
        <f>IF(C4274=1,1,0)</f>
        <v/>
      </c>
      <c r="H4274">
        <f>IF(C4274=E4274,1,0)</f>
        <v/>
      </c>
      <c r="I4274">
        <f>1/E4274</f>
        <v/>
      </c>
      <c r="J4274" s="28">
        <f>F4274*D4274</f>
        <v/>
      </c>
      <c r="K4274" s="28">
        <f>G4274*D4274</f>
        <v/>
      </c>
      <c r="L4274" s="28">
        <f>H4274*D4274</f>
        <v/>
      </c>
      <c r="M4274" s="28">
        <f>I4274*D4274</f>
        <v/>
      </c>
    </row>
    <row r="4275">
      <c r="A4275" t="inlineStr">
        <is>
          <t>PRO-01465</t>
        </is>
      </c>
      <c r="B4275" t="inlineStr">
        <is>
          <t>linkedin</t>
        </is>
      </c>
      <c r="C4275" t="n">
        <v>1</v>
      </c>
      <c r="D4275" s="28" t="n">
        <v>0</v>
      </c>
      <c r="E4275" t="n">
        <v>4</v>
      </c>
      <c r="F4275">
        <f>IF(E4275=1,1,IF(E4275=2,0.5,IF(OR(C4275=1,C4275=E4275),0.4,0.2/(E4275-2))))</f>
        <v/>
      </c>
      <c r="G4275">
        <f>IF(C4275=1,1,0)</f>
        <v/>
      </c>
      <c r="H4275">
        <f>IF(C4275=E4275,1,0)</f>
        <v/>
      </c>
      <c r="I4275">
        <f>1/E4275</f>
        <v/>
      </c>
      <c r="J4275" s="28">
        <f>F4275*D4275</f>
        <v/>
      </c>
      <c r="K4275" s="28">
        <f>G4275*D4275</f>
        <v/>
      </c>
      <c r="L4275" s="28">
        <f>H4275*D4275</f>
        <v/>
      </c>
      <c r="M4275" s="28">
        <f>I4275*D4275</f>
        <v/>
      </c>
    </row>
    <row r="4276">
      <c r="A4276" t="inlineStr">
        <is>
          <t>PRO-01465</t>
        </is>
      </c>
      <c r="B4276" t="inlineStr">
        <is>
          <t>programmatic</t>
        </is>
      </c>
      <c r="C4276" t="n">
        <v>2</v>
      </c>
      <c r="D4276" s="28" t="n">
        <v>0</v>
      </c>
      <c r="E4276" t="n">
        <v>4</v>
      </c>
      <c r="F4276">
        <f>IF(E4276=1,1,IF(E4276=2,0.5,IF(OR(C4276=1,C4276=E4276),0.4,0.2/(E4276-2))))</f>
        <v/>
      </c>
      <c r="G4276">
        <f>IF(C4276=1,1,0)</f>
        <v/>
      </c>
      <c r="H4276">
        <f>IF(C4276=E4276,1,0)</f>
        <v/>
      </c>
      <c r="I4276">
        <f>1/E4276</f>
        <v/>
      </c>
      <c r="J4276" s="28">
        <f>F4276*D4276</f>
        <v/>
      </c>
      <c r="K4276" s="28">
        <f>G4276*D4276</f>
        <v/>
      </c>
      <c r="L4276" s="28">
        <f>H4276*D4276</f>
        <v/>
      </c>
      <c r="M4276" s="28">
        <f>I4276*D4276</f>
        <v/>
      </c>
    </row>
    <row r="4277">
      <c r="A4277" t="inlineStr">
        <is>
          <t>PRO-01465</t>
        </is>
      </c>
      <c r="B4277" t="inlineStr">
        <is>
          <t>google</t>
        </is>
      </c>
      <c r="C4277" t="n">
        <v>3</v>
      </c>
      <c r="D4277" s="28" t="n">
        <v>0</v>
      </c>
      <c r="E4277" t="n">
        <v>4</v>
      </c>
      <c r="F4277">
        <f>IF(E4277=1,1,IF(E4277=2,0.5,IF(OR(C4277=1,C4277=E4277),0.4,0.2/(E4277-2))))</f>
        <v/>
      </c>
      <c r="G4277">
        <f>IF(C4277=1,1,0)</f>
        <v/>
      </c>
      <c r="H4277">
        <f>IF(C4277=E4277,1,0)</f>
        <v/>
      </c>
      <c r="I4277">
        <f>1/E4277</f>
        <v/>
      </c>
      <c r="J4277" s="28">
        <f>F4277*D4277</f>
        <v/>
      </c>
      <c r="K4277" s="28">
        <f>G4277*D4277</f>
        <v/>
      </c>
      <c r="L4277" s="28">
        <f>H4277*D4277</f>
        <v/>
      </c>
      <c r="M4277" s="28">
        <f>I4277*D4277</f>
        <v/>
      </c>
    </row>
    <row r="4278">
      <c r="A4278" t="inlineStr">
        <is>
          <t>PRO-01465</t>
        </is>
      </c>
      <c r="B4278" t="inlineStr">
        <is>
          <t>google</t>
        </is>
      </c>
      <c r="C4278" t="n">
        <v>4</v>
      </c>
      <c r="D4278" s="28" t="n">
        <v>0</v>
      </c>
      <c r="E4278" t="n">
        <v>4</v>
      </c>
      <c r="F4278">
        <f>IF(E4278=1,1,IF(E4278=2,0.5,IF(OR(C4278=1,C4278=E4278),0.4,0.2/(E4278-2))))</f>
        <v/>
      </c>
      <c r="G4278">
        <f>IF(C4278=1,1,0)</f>
        <v/>
      </c>
      <c r="H4278">
        <f>IF(C4278=E4278,1,0)</f>
        <v/>
      </c>
      <c r="I4278">
        <f>1/E4278</f>
        <v/>
      </c>
      <c r="J4278" s="28">
        <f>F4278*D4278</f>
        <v/>
      </c>
      <c r="K4278" s="28">
        <f>G4278*D4278</f>
        <v/>
      </c>
      <c r="L4278" s="28">
        <f>H4278*D4278</f>
        <v/>
      </c>
      <c r="M4278" s="28">
        <f>I4278*D4278</f>
        <v/>
      </c>
    </row>
    <row r="4279">
      <c r="A4279" t="inlineStr">
        <is>
          <t>PRO-01466</t>
        </is>
      </c>
      <c r="B4279" t="inlineStr">
        <is>
          <t>google</t>
        </is>
      </c>
      <c r="C4279" t="n">
        <v>1</v>
      </c>
      <c r="D4279" s="28" t="n">
        <v>0</v>
      </c>
      <c r="E4279" t="n">
        <v>3</v>
      </c>
      <c r="F4279">
        <f>IF(E4279=1,1,IF(E4279=2,0.5,IF(OR(C4279=1,C4279=E4279),0.4,0.2/(E4279-2))))</f>
        <v/>
      </c>
      <c r="G4279">
        <f>IF(C4279=1,1,0)</f>
        <v/>
      </c>
      <c r="H4279">
        <f>IF(C4279=E4279,1,0)</f>
        <v/>
      </c>
      <c r="I4279">
        <f>1/E4279</f>
        <v/>
      </c>
      <c r="J4279" s="28">
        <f>F4279*D4279</f>
        <v/>
      </c>
      <c r="K4279" s="28">
        <f>G4279*D4279</f>
        <v/>
      </c>
      <c r="L4279" s="28">
        <f>H4279*D4279</f>
        <v/>
      </c>
      <c r="M4279" s="28">
        <f>I4279*D4279</f>
        <v/>
      </c>
    </row>
    <row r="4280">
      <c r="A4280" t="inlineStr">
        <is>
          <t>PRO-01466</t>
        </is>
      </c>
      <c r="B4280" t="inlineStr">
        <is>
          <t>programmatic</t>
        </is>
      </c>
      <c r="C4280" t="n">
        <v>2</v>
      </c>
      <c r="D4280" s="28" t="n">
        <v>0</v>
      </c>
      <c r="E4280" t="n">
        <v>3</v>
      </c>
      <c r="F4280">
        <f>IF(E4280=1,1,IF(E4280=2,0.5,IF(OR(C4280=1,C4280=E4280),0.4,0.2/(E4280-2))))</f>
        <v/>
      </c>
      <c r="G4280">
        <f>IF(C4280=1,1,0)</f>
        <v/>
      </c>
      <c r="H4280">
        <f>IF(C4280=E4280,1,0)</f>
        <v/>
      </c>
      <c r="I4280">
        <f>1/E4280</f>
        <v/>
      </c>
      <c r="J4280" s="28">
        <f>F4280*D4280</f>
        <v/>
      </c>
      <c r="K4280" s="28">
        <f>G4280*D4280</f>
        <v/>
      </c>
      <c r="L4280" s="28">
        <f>H4280*D4280</f>
        <v/>
      </c>
      <c r="M4280" s="28">
        <f>I4280*D4280</f>
        <v/>
      </c>
    </row>
    <row r="4281">
      <c r="A4281" t="inlineStr">
        <is>
          <t>PRO-01466</t>
        </is>
      </c>
      <c r="B4281" t="inlineStr">
        <is>
          <t>linkedin</t>
        </is>
      </c>
      <c r="C4281" t="n">
        <v>3</v>
      </c>
      <c r="D4281" s="28" t="n">
        <v>0</v>
      </c>
      <c r="E4281" t="n">
        <v>3</v>
      </c>
      <c r="F4281">
        <f>IF(E4281=1,1,IF(E4281=2,0.5,IF(OR(C4281=1,C4281=E4281),0.4,0.2/(E4281-2))))</f>
        <v/>
      </c>
      <c r="G4281">
        <f>IF(C4281=1,1,0)</f>
        <v/>
      </c>
      <c r="H4281">
        <f>IF(C4281=E4281,1,0)</f>
        <v/>
      </c>
      <c r="I4281">
        <f>1/E4281</f>
        <v/>
      </c>
      <c r="J4281" s="28">
        <f>F4281*D4281</f>
        <v/>
      </c>
      <c r="K4281" s="28">
        <f>G4281*D4281</f>
        <v/>
      </c>
      <c r="L4281" s="28">
        <f>H4281*D4281</f>
        <v/>
      </c>
      <c r="M4281" s="28">
        <f>I4281*D4281</f>
        <v/>
      </c>
    </row>
    <row r="4282">
      <c r="A4282" t="inlineStr">
        <is>
          <t>PRO-01467</t>
        </is>
      </c>
      <c r="B4282" t="inlineStr">
        <is>
          <t>linkedin</t>
        </is>
      </c>
      <c r="C4282" t="n">
        <v>1</v>
      </c>
      <c r="D4282" s="28" t="n">
        <v>0</v>
      </c>
      <c r="E4282" t="n">
        <v>2</v>
      </c>
      <c r="F4282">
        <f>IF(E4282=1,1,IF(E4282=2,0.5,IF(OR(C4282=1,C4282=E4282),0.4,0.2/(E4282-2))))</f>
        <v/>
      </c>
      <c r="G4282">
        <f>IF(C4282=1,1,0)</f>
        <v/>
      </c>
      <c r="H4282">
        <f>IF(C4282=E4282,1,0)</f>
        <v/>
      </c>
      <c r="I4282">
        <f>1/E4282</f>
        <v/>
      </c>
      <c r="J4282" s="28">
        <f>F4282*D4282</f>
        <v/>
      </c>
      <c r="K4282" s="28">
        <f>G4282*D4282</f>
        <v/>
      </c>
      <c r="L4282" s="28">
        <f>H4282*D4282</f>
        <v/>
      </c>
      <c r="M4282" s="28">
        <f>I4282*D4282</f>
        <v/>
      </c>
    </row>
    <row r="4283">
      <c r="A4283" t="inlineStr">
        <is>
          <t>PRO-01467</t>
        </is>
      </c>
      <c r="B4283" t="inlineStr">
        <is>
          <t>g2</t>
        </is>
      </c>
      <c r="C4283" t="n">
        <v>2</v>
      </c>
      <c r="D4283" s="28" t="n">
        <v>0</v>
      </c>
      <c r="E4283" t="n">
        <v>2</v>
      </c>
      <c r="F4283">
        <f>IF(E4283=1,1,IF(E4283=2,0.5,IF(OR(C4283=1,C4283=E4283),0.4,0.2/(E4283-2))))</f>
        <v/>
      </c>
      <c r="G4283">
        <f>IF(C4283=1,1,0)</f>
        <v/>
      </c>
      <c r="H4283">
        <f>IF(C4283=E4283,1,0)</f>
        <v/>
      </c>
      <c r="I4283">
        <f>1/E4283</f>
        <v/>
      </c>
      <c r="J4283" s="28">
        <f>F4283*D4283</f>
        <v/>
      </c>
      <c r="K4283" s="28">
        <f>G4283*D4283</f>
        <v/>
      </c>
      <c r="L4283" s="28">
        <f>H4283*D4283</f>
        <v/>
      </c>
      <c r="M4283" s="28">
        <f>I4283*D4283</f>
        <v/>
      </c>
    </row>
    <row r="4284">
      <c r="A4284" t="inlineStr">
        <is>
          <t>PRO-01468</t>
        </is>
      </c>
      <c r="B4284" t="inlineStr">
        <is>
          <t>google</t>
        </is>
      </c>
      <c r="C4284" t="n">
        <v>1</v>
      </c>
      <c r="D4284" s="28" t="n">
        <v>0</v>
      </c>
      <c r="E4284" t="n">
        <v>4</v>
      </c>
      <c r="F4284">
        <f>IF(E4284=1,1,IF(E4284=2,0.5,IF(OR(C4284=1,C4284=E4284),0.4,0.2/(E4284-2))))</f>
        <v/>
      </c>
      <c r="G4284">
        <f>IF(C4284=1,1,0)</f>
        <v/>
      </c>
      <c r="H4284">
        <f>IF(C4284=E4284,1,0)</f>
        <v/>
      </c>
      <c r="I4284">
        <f>1/E4284</f>
        <v/>
      </c>
      <c r="J4284" s="28">
        <f>F4284*D4284</f>
        <v/>
      </c>
      <c r="K4284" s="28">
        <f>G4284*D4284</f>
        <v/>
      </c>
      <c r="L4284" s="28">
        <f>H4284*D4284</f>
        <v/>
      </c>
      <c r="M4284" s="28">
        <f>I4284*D4284</f>
        <v/>
      </c>
    </row>
    <row r="4285">
      <c r="A4285" t="inlineStr">
        <is>
          <t>PRO-01468</t>
        </is>
      </c>
      <c r="B4285" t="inlineStr">
        <is>
          <t>linkedin</t>
        </is>
      </c>
      <c r="C4285" t="n">
        <v>2</v>
      </c>
      <c r="D4285" s="28" t="n">
        <v>0</v>
      </c>
      <c r="E4285" t="n">
        <v>4</v>
      </c>
      <c r="F4285">
        <f>IF(E4285=1,1,IF(E4285=2,0.5,IF(OR(C4285=1,C4285=E4285),0.4,0.2/(E4285-2))))</f>
        <v/>
      </c>
      <c r="G4285">
        <f>IF(C4285=1,1,0)</f>
        <v/>
      </c>
      <c r="H4285">
        <f>IF(C4285=E4285,1,0)</f>
        <v/>
      </c>
      <c r="I4285">
        <f>1/E4285</f>
        <v/>
      </c>
      <c r="J4285" s="28">
        <f>F4285*D4285</f>
        <v/>
      </c>
      <c r="K4285" s="28">
        <f>G4285*D4285</f>
        <v/>
      </c>
      <c r="L4285" s="28">
        <f>H4285*D4285</f>
        <v/>
      </c>
      <c r="M4285" s="28">
        <f>I4285*D4285</f>
        <v/>
      </c>
    </row>
    <row r="4286">
      <c r="A4286" t="inlineStr">
        <is>
          <t>PRO-01468</t>
        </is>
      </c>
      <c r="B4286" t="inlineStr">
        <is>
          <t>linkedin</t>
        </is>
      </c>
      <c r="C4286" t="n">
        <v>3</v>
      </c>
      <c r="D4286" s="28" t="n">
        <v>0</v>
      </c>
      <c r="E4286" t="n">
        <v>4</v>
      </c>
      <c r="F4286">
        <f>IF(E4286=1,1,IF(E4286=2,0.5,IF(OR(C4286=1,C4286=E4286),0.4,0.2/(E4286-2))))</f>
        <v/>
      </c>
      <c r="G4286">
        <f>IF(C4286=1,1,0)</f>
        <v/>
      </c>
      <c r="H4286">
        <f>IF(C4286=E4286,1,0)</f>
        <v/>
      </c>
      <c r="I4286">
        <f>1/E4286</f>
        <v/>
      </c>
      <c r="J4286" s="28">
        <f>F4286*D4286</f>
        <v/>
      </c>
      <c r="K4286" s="28">
        <f>G4286*D4286</f>
        <v/>
      </c>
      <c r="L4286" s="28">
        <f>H4286*D4286</f>
        <v/>
      </c>
      <c r="M4286" s="28">
        <f>I4286*D4286</f>
        <v/>
      </c>
    </row>
    <row r="4287">
      <c r="A4287" t="inlineStr">
        <is>
          <t>PRO-01468</t>
        </is>
      </c>
      <c r="B4287" t="inlineStr">
        <is>
          <t>google</t>
        </is>
      </c>
      <c r="C4287" t="n">
        <v>4</v>
      </c>
      <c r="D4287" s="28" t="n">
        <v>0</v>
      </c>
      <c r="E4287" t="n">
        <v>4</v>
      </c>
      <c r="F4287">
        <f>IF(E4287=1,1,IF(E4287=2,0.5,IF(OR(C4287=1,C4287=E4287),0.4,0.2/(E4287-2))))</f>
        <v/>
      </c>
      <c r="G4287">
        <f>IF(C4287=1,1,0)</f>
        <v/>
      </c>
      <c r="H4287">
        <f>IF(C4287=E4287,1,0)</f>
        <v/>
      </c>
      <c r="I4287">
        <f>1/E4287</f>
        <v/>
      </c>
      <c r="J4287" s="28">
        <f>F4287*D4287</f>
        <v/>
      </c>
      <c r="K4287" s="28">
        <f>G4287*D4287</f>
        <v/>
      </c>
      <c r="L4287" s="28">
        <f>H4287*D4287</f>
        <v/>
      </c>
      <c r="M4287" s="28">
        <f>I4287*D4287</f>
        <v/>
      </c>
    </row>
    <row r="4288">
      <c r="A4288" t="inlineStr">
        <is>
          <t>PRO-01469</t>
        </is>
      </c>
      <c r="B4288" t="inlineStr">
        <is>
          <t>google</t>
        </is>
      </c>
      <c r="C4288" t="n">
        <v>1</v>
      </c>
      <c r="D4288" s="28" t="n">
        <v>0</v>
      </c>
      <c r="E4288" t="n">
        <v>3</v>
      </c>
      <c r="F4288">
        <f>IF(E4288=1,1,IF(E4288=2,0.5,IF(OR(C4288=1,C4288=E4288),0.4,0.2/(E4288-2))))</f>
        <v/>
      </c>
      <c r="G4288">
        <f>IF(C4288=1,1,0)</f>
        <v/>
      </c>
      <c r="H4288">
        <f>IF(C4288=E4288,1,0)</f>
        <v/>
      </c>
      <c r="I4288">
        <f>1/E4288</f>
        <v/>
      </c>
      <c r="J4288" s="28">
        <f>F4288*D4288</f>
        <v/>
      </c>
      <c r="K4288" s="28">
        <f>G4288*D4288</f>
        <v/>
      </c>
      <c r="L4288" s="28">
        <f>H4288*D4288</f>
        <v/>
      </c>
      <c r="M4288" s="28">
        <f>I4288*D4288</f>
        <v/>
      </c>
    </row>
    <row r="4289">
      <c r="A4289" t="inlineStr">
        <is>
          <t>PRO-01469</t>
        </is>
      </c>
      <c r="B4289" t="inlineStr">
        <is>
          <t>programmatic</t>
        </is>
      </c>
      <c r="C4289" t="n">
        <v>2</v>
      </c>
      <c r="D4289" s="28" t="n">
        <v>0</v>
      </c>
      <c r="E4289" t="n">
        <v>3</v>
      </c>
      <c r="F4289">
        <f>IF(E4289=1,1,IF(E4289=2,0.5,IF(OR(C4289=1,C4289=E4289),0.4,0.2/(E4289-2))))</f>
        <v/>
      </c>
      <c r="G4289">
        <f>IF(C4289=1,1,0)</f>
        <v/>
      </c>
      <c r="H4289">
        <f>IF(C4289=E4289,1,0)</f>
        <v/>
      </c>
      <c r="I4289">
        <f>1/E4289</f>
        <v/>
      </c>
      <c r="J4289" s="28">
        <f>F4289*D4289</f>
        <v/>
      </c>
      <c r="K4289" s="28">
        <f>G4289*D4289</f>
        <v/>
      </c>
      <c r="L4289" s="28">
        <f>H4289*D4289</f>
        <v/>
      </c>
      <c r="M4289" s="28">
        <f>I4289*D4289</f>
        <v/>
      </c>
    </row>
    <row r="4290">
      <c r="A4290" t="inlineStr">
        <is>
          <t>PRO-01469</t>
        </is>
      </c>
      <c r="B4290" t="inlineStr">
        <is>
          <t>programmatic</t>
        </is>
      </c>
      <c r="C4290" t="n">
        <v>3</v>
      </c>
      <c r="D4290" s="28" t="n">
        <v>0</v>
      </c>
      <c r="E4290" t="n">
        <v>3</v>
      </c>
      <c r="F4290">
        <f>IF(E4290=1,1,IF(E4290=2,0.5,IF(OR(C4290=1,C4290=E4290),0.4,0.2/(E4290-2))))</f>
        <v/>
      </c>
      <c r="G4290">
        <f>IF(C4290=1,1,0)</f>
        <v/>
      </c>
      <c r="H4290">
        <f>IF(C4290=E4290,1,0)</f>
        <v/>
      </c>
      <c r="I4290">
        <f>1/E4290</f>
        <v/>
      </c>
      <c r="J4290" s="28">
        <f>F4290*D4290</f>
        <v/>
      </c>
      <c r="K4290" s="28">
        <f>G4290*D4290</f>
        <v/>
      </c>
      <c r="L4290" s="28">
        <f>H4290*D4290</f>
        <v/>
      </c>
      <c r="M4290" s="28">
        <f>I4290*D4290</f>
        <v/>
      </c>
    </row>
    <row r="4291">
      <c r="A4291" t="inlineStr">
        <is>
          <t>PRO-01470</t>
        </is>
      </c>
      <c r="B4291" t="inlineStr">
        <is>
          <t>linkedin</t>
        </is>
      </c>
      <c r="C4291" t="n">
        <v>1</v>
      </c>
      <c r="D4291" s="28" t="n">
        <v>30010</v>
      </c>
      <c r="E4291" t="n">
        <v>4</v>
      </c>
      <c r="F4291">
        <f>IF(E4291=1,1,IF(E4291=2,0.5,IF(OR(C4291=1,C4291=E4291),0.4,0.2/(E4291-2))))</f>
        <v/>
      </c>
      <c r="G4291">
        <f>IF(C4291=1,1,0)</f>
        <v/>
      </c>
      <c r="H4291">
        <f>IF(C4291=E4291,1,0)</f>
        <v/>
      </c>
      <c r="I4291">
        <f>1/E4291</f>
        <v/>
      </c>
      <c r="J4291" s="28">
        <f>F4291*D4291</f>
        <v/>
      </c>
      <c r="K4291" s="28">
        <f>G4291*D4291</f>
        <v/>
      </c>
      <c r="L4291" s="28">
        <f>H4291*D4291</f>
        <v/>
      </c>
      <c r="M4291" s="28">
        <f>I4291*D4291</f>
        <v/>
      </c>
    </row>
    <row r="4292">
      <c r="A4292" t="inlineStr">
        <is>
          <t>PRO-01470</t>
        </is>
      </c>
      <c r="B4292" t="inlineStr">
        <is>
          <t>programmatic</t>
        </is>
      </c>
      <c r="C4292" t="n">
        <v>2</v>
      </c>
      <c r="D4292" s="28" t="n">
        <v>30010</v>
      </c>
      <c r="E4292" t="n">
        <v>4</v>
      </c>
      <c r="F4292">
        <f>IF(E4292=1,1,IF(E4292=2,0.5,IF(OR(C4292=1,C4292=E4292),0.4,0.2/(E4292-2))))</f>
        <v/>
      </c>
      <c r="G4292">
        <f>IF(C4292=1,1,0)</f>
        <v/>
      </c>
      <c r="H4292">
        <f>IF(C4292=E4292,1,0)</f>
        <v/>
      </c>
      <c r="I4292">
        <f>1/E4292</f>
        <v/>
      </c>
      <c r="J4292" s="28">
        <f>F4292*D4292</f>
        <v/>
      </c>
      <c r="K4292" s="28">
        <f>G4292*D4292</f>
        <v/>
      </c>
      <c r="L4292" s="28">
        <f>H4292*D4292</f>
        <v/>
      </c>
      <c r="M4292" s="28">
        <f>I4292*D4292</f>
        <v/>
      </c>
    </row>
    <row r="4293">
      <c r="A4293" t="inlineStr">
        <is>
          <t>PRO-01470</t>
        </is>
      </c>
      <c r="B4293" t="inlineStr">
        <is>
          <t>linkedin</t>
        </is>
      </c>
      <c r="C4293" t="n">
        <v>3</v>
      </c>
      <c r="D4293" s="28" t="n">
        <v>30010</v>
      </c>
      <c r="E4293" t="n">
        <v>4</v>
      </c>
      <c r="F4293">
        <f>IF(E4293=1,1,IF(E4293=2,0.5,IF(OR(C4293=1,C4293=E4293),0.4,0.2/(E4293-2))))</f>
        <v/>
      </c>
      <c r="G4293">
        <f>IF(C4293=1,1,0)</f>
        <v/>
      </c>
      <c r="H4293">
        <f>IF(C4293=E4293,1,0)</f>
        <v/>
      </c>
      <c r="I4293">
        <f>1/E4293</f>
        <v/>
      </c>
      <c r="J4293" s="28">
        <f>F4293*D4293</f>
        <v/>
      </c>
      <c r="K4293" s="28">
        <f>G4293*D4293</f>
        <v/>
      </c>
      <c r="L4293" s="28">
        <f>H4293*D4293</f>
        <v/>
      </c>
      <c r="M4293" s="28">
        <f>I4293*D4293</f>
        <v/>
      </c>
    </row>
    <row r="4294">
      <c r="A4294" t="inlineStr">
        <is>
          <t>PRO-01470</t>
        </is>
      </c>
      <c r="B4294" t="inlineStr">
        <is>
          <t>g2</t>
        </is>
      </c>
      <c r="C4294" t="n">
        <v>4</v>
      </c>
      <c r="D4294" s="28" t="n">
        <v>30010</v>
      </c>
      <c r="E4294" t="n">
        <v>4</v>
      </c>
      <c r="F4294">
        <f>IF(E4294=1,1,IF(E4294=2,0.5,IF(OR(C4294=1,C4294=E4294),0.4,0.2/(E4294-2))))</f>
        <v/>
      </c>
      <c r="G4294">
        <f>IF(C4294=1,1,0)</f>
        <v/>
      </c>
      <c r="H4294">
        <f>IF(C4294=E4294,1,0)</f>
        <v/>
      </c>
      <c r="I4294">
        <f>1/E4294</f>
        <v/>
      </c>
      <c r="J4294" s="28">
        <f>F4294*D4294</f>
        <v/>
      </c>
      <c r="K4294" s="28">
        <f>G4294*D4294</f>
        <v/>
      </c>
      <c r="L4294" s="28">
        <f>H4294*D4294</f>
        <v/>
      </c>
      <c r="M4294" s="28">
        <f>I4294*D4294</f>
        <v/>
      </c>
    </row>
    <row r="4295">
      <c r="A4295" t="inlineStr">
        <is>
          <t>PRO-01471</t>
        </is>
      </c>
      <c r="B4295" t="inlineStr">
        <is>
          <t>linkedin</t>
        </is>
      </c>
      <c r="C4295" t="n">
        <v>1</v>
      </c>
      <c r="D4295" s="28" t="n">
        <v>0</v>
      </c>
      <c r="E4295" t="n">
        <v>3</v>
      </c>
      <c r="F4295">
        <f>IF(E4295=1,1,IF(E4295=2,0.5,IF(OR(C4295=1,C4295=E4295),0.4,0.2/(E4295-2))))</f>
        <v/>
      </c>
      <c r="G4295">
        <f>IF(C4295=1,1,0)</f>
        <v/>
      </c>
      <c r="H4295">
        <f>IF(C4295=E4295,1,0)</f>
        <v/>
      </c>
      <c r="I4295">
        <f>1/E4295</f>
        <v/>
      </c>
      <c r="J4295" s="28">
        <f>F4295*D4295</f>
        <v/>
      </c>
      <c r="K4295" s="28">
        <f>G4295*D4295</f>
        <v/>
      </c>
      <c r="L4295" s="28">
        <f>H4295*D4295</f>
        <v/>
      </c>
      <c r="M4295" s="28">
        <f>I4295*D4295</f>
        <v/>
      </c>
    </row>
    <row r="4296">
      <c r="A4296" t="inlineStr">
        <is>
          <t>PRO-01471</t>
        </is>
      </c>
      <c r="B4296" t="inlineStr">
        <is>
          <t>programmatic</t>
        </is>
      </c>
      <c r="C4296" t="n">
        <v>2</v>
      </c>
      <c r="D4296" s="28" t="n">
        <v>0</v>
      </c>
      <c r="E4296" t="n">
        <v>3</v>
      </c>
      <c r="F4296">
        <f>IF(E4296=1,1,IF(E4296=2,0.5,IF(OR(C4296=1,C4296=E4296),0.4,0.2/(E4296-2))))</f>
        <v/>
      </c>
      <c r="G4296">
        <f>IF(C4296=1,1,0)</f>
        <v/>
      </c>
      <c r="H4296">
        <f>IF(C4296=E4296,1,0)</f>
        <v/>
      </c>
      <c r="I4296">
        <f>1/E4296</f>
        <v/>
      </c>
      <c r="J4296" s="28">
        <f>F4296*D4296</f>
        <v/>
      </c>
      <c r="K4296" s="28">
        <f>G4296*D4296</f>
        <v/>
      </c>
      <c r="L4296" s="28">
        <f>H4296*D4296</f>
        <v/>
      </c>
      <c r="M4296" s="28">
        <f>I4296*D4296</f>
        <v/>
      </c>
    </row>
    <row r="4297">
      <c r="A4297" t="inlineStr">
        <is>
          <t>PRO-01471</t>
        </is>
      </c>
      <c r="B4297" t="inlineStr">
        <is>
          <t>linkedin</t>
        </is>
      </c>
      <c r="C4297" t="n">
        <v>3</v>
      </c>
      <c r="D4297" s="28" t="n">
        <v>0</v>
      </c>
      <c r="E4297" t="n">
        <v>3</v>
      </c>
      <c r="F4297">
        <f>IF(E4297=1,1,IF(E4297=2,0.5,IF(OR(C4297=1,C4297=E4297),0.4,0.2/(E4297-2))))</f>
        <v/>
      </c>
      <c r="G4297">
        <f>IF(C4297=1,1,0)</f>
        <v/>
      </c>
      <c r="H4297">
        <f>IF(C4297=E4297,1,0)</f>
        <v/>
      </c>
      <c r="I4297">
        <f>1/E4297</f>
        <v/>
      </c>
      <c r="J4297" s="28">
        <f>F4297*D4297</f>
        <v/>
      </c>
      <c r="K4297" s="28">
        <f>G4297*D4297</f>
        <v/>
      </c>
      <c r="L4297" s="28">
        <f>H4297*D4297</f>
        <v/>
      </c>
      <c r="M4297" s="28">
        <f>I4297*D4297</f>
        <v/>
      </c>
    </row>
    <row r="4298">
      <c r="A4298" t="inlineStr">
        <is>
          <t>PRO-01472</t>
        </is>
      </c>
      <c r="B4298" t="inlineStr">
        <is>
          <t>linkedin</t>
        </is>
      </c>
      <c r="C4298" t="n">
        <v>1</v>
      </c>
      <c r="D4298" s="28" t="n">
        <v>0</v>
      </c>
      <c r="E4298" t="n">
        <v>4</v>
      </c>
      <c r="F4298">
        <f>IF(E4298=1,1,IF(E4298=2,0.5,IF(OR(C4298=1,C4298=E4298),0.4,0.2/(E4298-2))))</f>
        <v/>
      </c>
      <c r="G4298">
        <f>IF(C4298=1,1,0)</f>
        <v/>
      </c>
      <c r="H4298">
        <f>IF(C4298=E4298,1,0)</f>
        <v/>
      </c>
      <c r="I4298">
        <f>1/E4298</f>
        <v/>
      </c>
      <c r="J4298" s="28">
        <f>F4298*D4298</f>
        <v/>
      </c>
      <c r="K4298" s="28">
        <f>G4298*D4298</f>
        <v/>
      </c>
      <c r="L4298" s="28">
        <f>H4298*D4298</f>
        <v/>
      </c>
      <c r="M4298" s="28">
        <f>I4298*D4298</f>
        <v/>
      </c>
    </row>
    <row r="4299">
      <c r="A4299" t="inlineStr">
        <is>
          <t>PRO-01472</t>
        </is>
      </c>
      <c r="B4299" t="inlineStr">
        <is>
          <t>g2</t>
        </is>
      </c>
      <c r="C4299" t="n">
        <v>2</v>
      </c>
      <c r="D4299" s="28" t="n">
        <v>0</v>
      </c>
      <c r="E4299" t="n">
        <v>4</v>
      </c>
      <c r="F4299">
        <f>IF(E4299=1,1,IF(E4299=2,0.5,IF(OR(C4299=1,C4299=E4299),0.4,0.2/(E4299-2))))</f>
        <v/>
      </c>
      <c r="G4299">
        <f>IF(C4299=1,1,0)</f>
        <v/>
      </c>
      <c r="H4299">
        <f>IF(C4299=E4299,1,0)</f>
        <v/>
      </c>
      <c r="I4299">
        <f>1/E4299</f>
        <v/>
      </c>
      <c r="J4299" s="28">
        <f>F4299*D4299</f>
        <v/>
      </c>
      <c r="K4299" s="28">
        <f>G4299*D4299</f>
        <v/>
      </c>
      <c r="L4299" s="28">
        <f>H4299*D4299</f>
        <v/>
      </c>
      <c r="M4299" s="28">
        <f>I4299*D4299</f>
        <v/>
      </c>
    </row>
    <row r="4300">
      <c r="A4300" t="inlineStr">
        <is>
          <t>PRO-01472</t>
        </is>
      </c>
      <c r="B4300" t="inlineStr">
        <is>
          <t>g2</t>
        </is>
      </c>
      <c r="C4300" t="n">
        <v>3</v>
      </c>
      <c r="D4300" s="28" t="n">
        <v>0</v>
      </c>
      <c r="E4300" t="n">
        <v>4</v>
      </c>
      <c r="F4300">
        <f>IF(E4300=1,1,IF(E4300=2,0.5,IF(OR(C4300=1,C4300=E4300),0.4,0.2/(E4300-2))))</f>
        <v/>
      </c>
      <c r="G4300">
        <f>IF(C4300=1,1,0)</f>
        <v/>
      </c>
      <c r="H4300">
        <f>IF(C4300=E4300,1,0)</f>
        <v/>
      </c>
      <c r="I4300">
        <f>1/E4300</f>
        <v/>
      </c>
      <c r="J4300" s="28">
        <f>F4300*D4300</f>
        <v/>
      </c>
      <c r="K4300" s="28">
        <f>G4300*D4300</f>
        <v/>
      </c>
      <c r="L4300" s="28">
        <f>H4300*D4300</f>
        <v/>
      </c>
      <c r="M4300" s="28">
        <f>I4300*D4300</f>
        <v/>
      </c>
    </row>
    <row r="4301">
      <c r="A4301" t="inlineStr">
        <is>
          <t>PRO-01472</t>
        </is>
      </c>
      <c r="B4301" t="inlineStr">
        <is>
          <t>g2</t>
        </is>
      </c>
      <c r="C4301" t="n">
        <v>4</v>
      </c>
      <c r="D4301" s="28" t="n">
        <v>0</v>
      </c>
      <c r="E4301" t="n">
        <v>4</v>
      </c>
      <c r="F4301">
        <f>IF(E4301=1,1,IF(E4301=2,0.5,IF(OR(C4301=1,C4301=E4301),0.4,0.2/(E4301-2))))</f>
        <v/>
      </c>
      <c r="G4301">
        <f>IF(C4301=1,1,0)</f>
        <v/>
      </c>
      <c r="H4301">
        <f>IF(C4301=E4301,1,0)</f>
        <v/>
      </c>
      <c r="I4301">
        <f>1/E4301</f>
        <v/>
      </c>
      <c r="J4301" s="28">
        <f>F4301*D4301</f>
        <v/>
      </c>
      <c r="K4301" s="28">
        <f>G4301*D4301</f>
        <v/>
      </c>
      <c r="L4301" s="28">
        <f>H4301*D4301</f>
        <v/>
      </c>
      <c r="M4301" s="28">
        <f>I4301*D4301</f>
        <v/>
      </c>
    </row>
    <row r="4302">
      <c r="A4302" t="inlineStr">
        <is>
          <t>PRO-01473</t>
        </is>
      </c>
      <c r="B4302" t="inlineStr">
        <is>
          <t>linkedin</t>
        </is>
      </c>
      <c r="C4302" t="n">
        <v>1</v>
      </c>
      <c r="D4302" s="28" t="n">
        <v>78916</v>
      </c>
      <c r="E4302" t="n">
        <v>2</v>
      </c>
      <c r="F4302">
        <f>IF(E4302=1,1,IF(E4302=2,0.5,IF(OR(C4302=1,C4302=E4302),0.4,0.2/(E4302-2))))</f>
        <v/>
      </c>
      <c r="G4302">
        <f>IF(C4302=1,1,0)</f>
        <v/>
      </c>
      <c r="H4302">
        <f>IF(C4302=E4302,1,0)</f>
        <v/>
      </c>
      <c r="I4302">
        <f>1/E4302</f>
        <v/>
      </c>
      <c r="J4302" s="28">
        <f>F4302*D4302</f>
        <v/>
      </c>
      <c r="K4302" s="28">
        <f>G4302*D4302</f>
        <v/>
      </c>
      <c r="L4302" s="28">
        <f>H4302*D4302</f>
        <v/>
      </c>
      <c r="M4302" s="28">
        <f>I4302*D4302</f>
        <v/>
      </c>
    </row>
    <row r="4303">
      <c r="A4303" t="inlineStr">
        <is>
          <t>PRO-01473</t>
        </is>
      </c>
      <c r="B4303" t="inlineStr">
        <is>
          <t>linkedin</t>
        </is>
      </c>
      <c r="C4303" t="n">
        <v>2</v>
      </c>
      <c r="D4303" s="28" t="n">
        <v>78916</v>
      </c>
      <c r="E4303" t="n">
        <v>2</v>
      </c>
      <c r="F4303">
        <f>IF(E4303=1,1,IF(E4303=2,0.5,IF(OR(C4303=1,C4303=E4303),0.4,0.2/(E4303-2))))</f>
        <v/>
      </c>
      <c r="G4303">
        <f>IF(C4303=1,1,0)</f>
        <v/>
      </c>
      <c r="H4303">
        <f>IF(C4303=E4303,1,0)</f>
        <v/>
      </c>
      <c r="I4303">
        <f>1/E4303</f>
        <v/>
      </c>
      <c r="J4303" s="28">
        <f>F4303*D4303</f>
        <v/>
      </c>
      <c r="K4303" s="28">
        <f>G4303*D4303</f>
        <v/>
      </c>
      <c r="L4303" s="28">
        <f>H4303*D4303</f>
        <v/>
      </c>
      <c r="M4303" s="28">
        <f>I4303*D4303</f>
        <v/>
      </c>
    </row>
    <row r="4304">
      <c r="A4304" t="inlineStr">
        <is>
          <t>PRO-01474</t>
        </is>
      </c>
      <c r="B4304" t="inlineStr">
        <is>
          <t>linkedin</t>
        </is>
      </c>
      <c r="C4304" t="n">
        <v>1</v>
      </c>
      <c r="D4304" s="28" t="n">
        <v>0</v>
      </c>
      <c r="E4304" t="n">
        <v>3</v>
      </c>
      <c r="F4304">
        <f>IF(E4304=1,1,IF(E4304=2,0.5,IF(OR(C4304=1,C4304=E4304),0.4,0.2/(E4304-2))))</f>
        <v/>
      </c>
      <c r="G4304">
        <f>IF(C4304=1,1,0)</f>
        <v/>
      </c>
      <c r="H4304">
        <f>IF(C4304=E4304,1,0)</f>
        <v/>
      </c>
      <c r="I4304">
        <f>1/E4304</f>
        <v/>
      </c>
      <c r="J4304" s="28">
        <f>F4304*D4304</f>
        <v/>
      </c>
      <c r="K4304" s="28">
        <f>G4304*D4304</f>
        <v/>
      </c>
      <c r="L4304" s="28">
        <f>H4304*D4304</f>
        <v/>
      </c>
      <c r="M4304" s="28">
        <f>I4304*D4304</f>
        <v/>
      </c>
    </row>
    <row r="4305">
      <c r="A4305" t="inlineStr">
        <is>
          <t>PRO-01474</t>
        </is>
      </c>
      <c r="B4305" t="inlineStr">
        <is>
          <t>linkedin</t>
        </is>
      </c>
      <c r="C4305" t="n">
        <v>2</v>
      </c>
      <c r="D4305" s="28" t="n">
        <v>0</v>
      </c>
      <c r="E4305" t="n">
        <v>3</v>
      </c>
      <c r="F4305">
        <f>IF(E4305=1,1,IF(E4305=2,0.5,IF(OR(C4305=1,C4305=E4305),0.4,0.2/(E4305-2))))</f>
        <v/>
      </c>
      <c r="G4305">
        <f>IF(C4305=1,1,0)</f>
        <v/>
      </c>
      <c r="H4305">
        <f>IF(C4305=E4305,1,0)</f>
        <v/>
      </c>
      <c r="I4305">
        <f>1/E4305</f>
        <v/>
      </c>
      <c r="J4305" s="28">
        <f>F4305*D4305</f>
        <v/>
      </c>
      <c r="K4305" s="28">
        <f>G4305*D4305</f>
        <v/>
      </c>
      <c r="L4305" s="28">
        <f>H4305*D4305</f>
        <v/>
      </c>
      <c r="M4305" s="28">
        <f>I4305*D4305</f>
        <v/>
      </c>
    </row>
    <row r="4306">
      <c r="A4306" t="inlineStr">
        <is>
          <t>PRO-01474</t>
        </is>
      </c>
      <c r="B4306" t="inlineStr">
        <is>
          <t>linkedin</t>
        </is>
      </c>
      <c r="C4306" t="n">
        <v>3</v>
      </c>
      <c r="D4306" s="28" t="n">
        <v>0</v>
      </c>
      <c r="E4306" t="n">
        <v>3</v>
      </c>
      <c r="F4306">
        <f>IF(E4306=1,1,IF(E4306=2,0.5,IF(OR(C4306=1,C4306=E4306),0.4,0.2/(E4306-2))))</f>
        <v/>
      </c>
      <c r="G4306">
        <f>IF(C4306=1,1,0)</f>
        <v/>
      </c>
      <c r="H4306">
        <f>IF(C4306=E4306,1,0)</f>
        <v/>
      </c>
      <c r="I4306">
        <f>1/E4306</f>
        <v/>
      </c>
      <c r="J4306" s="28">
        <f>F4306*D4306</f>
        <v/>
      </c>
      <c r="K4306" s="28">
        <f>G4306*D4306</f>
        <v/>
      </c>
      <c r="L4306" s="28">
        <f>H4306*D4306</f>
        <v/>
      </c>
      <c r="M4306" s="28">
        <f>I4306*D4306</f>
        <v/>
      </c>
    </row>
    <row r="4307">
      <c r="A4307" t="inlineStr">
        <is>
          <t>PRO-01475</t>
        </is>
      </c>
      <c r="B4307" t="inlineStr">
        <is>
          <t>google</t>
        </is>
      </c>
      <c r="C4307" t="n">
        <v>1</v>
      </c>
      <c r="D4307" s="28" t="n">
        <v>103147</v>
      </c>
      <c r="E4307" t="n">
        <v>4</v>
      </c>
      <c r="F4307">
        <f>IF(E4307=1,1,IF(E4307=2,0.5,IF(OR(C4307=1,C4307=E4307),0.4,0.2/(E4307-2))))</f>
        <v/>
      </c>
      <c r="G4307">
        <f>IF(C4307=1,1,0)</f>
        <v/>
      </c>
      <c r="H4307">
        <f>IF(C4307=E4307,1,0)</f>
        <v/>
      </c>
      <c r="I4307">
        <f>1/E4307</f>
        <v/>
      </c>
      <c r="J4307" s="28">
        <f>F4307*D4307</f>
        <v/>
      </c>
      <c r="K4307" s="28">
        <f>G4307*D4307</f>
        <v/>
      </c>
      <c r="L4307" s="28">
        <f>H4307*D4307</f>
        <v/>
      </c>
      <c r="M4307" s="28">
        <f>I4307*D4307</f>
        <v/>
      </c>
    </row>
    <row r="4308">
      <c r="A4308" t="inlineStr">
        <is>
          <t>PRO-01475</t>
        </is>
      </c>
      <c r="B4308" t="inlineStr">
        <is>
          <t>programmatic</t>
        </is>
      </c>
      <c r="C4308" t="n">
        <v>2</v>
      </c>
      <c r="D4308" s="28" t="n">
        <v>103147</v>
      </c>
      <c r="E4308" t="n">
        <v>4</v>
      </c>
      <c r="F4308">
        <f>IF(E4308=1,1,IF(E4308=2,0.5,IF(OR(C4308=1,C4308=E4308),0.4,0.2/(E4308-2))))</f>
        <v/>
      </c>
      <c r="G4308">
        <f>IF(C4308=1,1,0)</f>
        <v/>
      </c>
      <c r="H4308">
        <f>IF(C4308=E4308,1,0)</f>
        <v/>
      </c>
      <c r="I4308">
        <f>1/E4308</f>
        <v/>
      </c>
      <c r="J4308" s="28">
        <f>F4308*D4308</f>
        <v/>
      </c>
      <c r="K4308" s="28">
        <f>G4308*D4308</f>
        <v/>
      </c>
      <c r="L4308" s="28">
        <f>H4308*D4308</f>
        <v/>
      </c>
      <c r="M4308" s="28">
        <f>I4308*D4308</f>
        <v/>
      </c>
    </row>
    <row r="4309">
      <c r="A4309" t="inlineStr">
        <is>
          <t>PRO-01475</t>
        </is>
      </c>
      <c r="B4309" t="inlineStr">
        <is>
          <t>programmatic</t>
        </is>
      </c>
      <c r="C4309" t="n">
        <v>3</v>
      </c>
      <c r="D4309" s="28" t="n">
        <v>103147</v>
      </c>
      <c r="E4309" t="n">
        <v>4</v>
      </c>
      <c r="F4309">
        <f>IF(E4309=1,1,IF(E4309=2,0.5,IF(OR(C4309=1,C4309=E4309),0.4,0.2/(E4309-2))))</f>
        <v/>
      </c>
      <c r="G4309">
        <f>IF(C4309=1,1,0)</f>
        <v/>
      </c>
      <c r="H4309">
        <f>IF(C4309=E4309,1,0)</f>
        <v/>
      </c>
      <c r="I4309">
        <f>1/E4309</f>
        <v/>
      </c>
      <c r="J4309" s="28">
        <f>F4309*D4309</f>
        <v/>
      </c>
      <c r="K4309" s="28">
        <f>G4309*D4309</f>
        <v/>
      </c>
      <c r="L4309" s="28">
        <f>H4309*D4309</f>
        <v/>
      </c>
      <c r="M4309" s="28">
        <f>I4309*D4309</f>
        <v/>
      </c>
    </row>
    <row r="4310">
      <c r="A4310" t="inlineStr">
        <is>
          <t>PRO-01475</t>
        </is>
      </c>
      <c r="B4310" t="inlineStr">
        <is>
          <t>programmatic</t>
        </is>
      </c>
      <c r="C4310" t="n">
        <v>4</v>
      </c>
      <c r="D4310" s="28" t="n">
        <v>103147</v>
      </c>
      <c r="E4310" t="n">
        <v>4</v>
      </c>
      <c r="F4310">
        <f>IF(E4310=1,1,IF(E4310=2,0.5,IF(OR(C4310=1,C4310=E4310),0.4,0.2/(E4310-2))))</f>
        <v/>
      </c>
      <c r="G4310">
        <f>IF(C4310=1,1,0)</f>
        <v/>
      </c>
      <c r="H4310">
        <f>IF(C4310=E4310,1,0)</f>
        <v/>
      </c>
      <c r="I4310">
        <f>1/E4310</f>
        <v/>
      </c>
      <c r="J4310" s="28">
        <f>F4310*D4310</f>
        <v/>
      </c>
      <c r="K4310" s="28">
        <f>G4310*D4310</f>
        <v/>
      </c>
      <c r="L4310" s="28">
        <f>H4310*D4310</f>
        <v/>
      </c>
      <c r="M4310" s="28">
        <f>I4310*D4310</f>
        <v/>
      </c>
    </row>
    <row r="4311">
      <c r="A4311" t="inlineStr">
        <is>
          <t>PRO-01476</t>
        </is>
      </c>
      <c r="B4311" t="inlineStr">
        <is>
          <t>linkedin</t>
        </is>
      </c>
      <c r="C4311" t="n">
        <v>1</v>
      </c>
      <c r="D4311" s="28" t="n">
        <v>0</v>
      </c>
      <c r="E4311" t="n">
        <v>4</v>
      </c>
      <c r="F4311">
        <f>IF(E4311=1,1,IF(E4311=2,0.5,IF(OR(C4311=1,C4311=E4311),0.4,0.2/(E4311-2))))</f>
        <v/>
      </c>
      <c r="G4311">
        <f>IF(C4311=1,1,0)</f>
        <v/>
      </c>
      <c r="H4311">
        <f>IF(C4311=E4311,1,0)</f>
        <v/>
      </c>
      <c r="I4311">
        <f>1/E4311</f>
        <v/>
      </c>
      <c r="J4311" s="28">
        <f>F4311*D4311</f>
        <v/>
      </c>
      <c r="K4311" s="28">
        <f>G4311*D4311</f>
        <v/>
      </c>
      <c r="L4311" s="28">
        <f>H4311*D4311</f>
        <v/>
      </c>
      <c r="M4311" s="28">
        <f>I4311*D4311</f>
        <v/>
      </c>
    </row>
    <row r="4312">
      <c r="A4312" t="inlineStr">
        <is>
          <t>PRO-01476</t>
        </is>
      </c>
      <c r="B4312" t="inlineStr">
        <is>
          <t>linkedin</t>
        </is>
      </c>
      <c r="C4312" t="n">
        <v>2</v>
      </c>
      <c r="D4312" s="28" t="n">
        <v>0</v>
      </c>
      <c r="E4312" t="n">
        <v>4</v>
      </c>
      <c r="F4312">
        <f>IF(E4312=1,1,IF(E4312=2,0.5,IF(OR(C4312=1,C4312=E4312),0.4,0.2/(E4312-2))))</f>
        <v/>
      </c>
      <c r="G4312">
        <f>IF(C4312=1,1,0)</f>
        <v/>
      </c>
      <c r="H4312">
        <f>IF(C4312=E4312,1,0)</f>
        <v/>
      </c>
      <c r="I4312">
        <f>1/E4312</f>
        <v/>
      </c>
      <c r="J4312" s="28">
        <f>F4312*D4312</f>
        <v/>
      </c>
      <c r="K4312" s="28">
        <f>G4312*D4312</f>
        <v/>
      </c>
      <c r="L4312" s="28">
        <f>H4312*D4312</f>
        <v/>
      </c>
      <c r="M4312" s="28">
        <f>I4312*D4312</f>
        <v/>
      </c>
    </row>
    <row r="4313">
      <c r="A4313" t="inlineStr">
        <is>
          <t>PRO-01476</t>
        </is>
      </c>
      <c r="B4313" t="inlineStr">
        <is>
          <t>g2</t>
        </is>
      </c>
      <c r="C4313" t="n">
        <v>3</v>
      </c>
      <c r="D4313" s="28" t="n">
        <v>0</v>
      </c>
      <c r="E4313" t="n">
        <v>4</v>
      </c>
      <c r="F4313">
        <f>IF(E4313=1,1,IF(E4313=2,0.5,IF(OR(C4313=1,C4313=E4313),0.4,0.2/(E4313-2))))</f>
        <v/>
      </c>
      <c r="G4313">
        <f>IF(C4313=1,1,0)</f>
        <v/>
      </c>
      <c r="H4313">
        <f>IF(C4313=E4313,1,0)</f>
        <v/>
      </c>
      <c r="I4313">
        <f>1/E4313</f>
        <v/>
      </c>
      <c r="J4313" s="28">
        <f>F4313*D4313</f>
        <v/>
      </c>
      <c r="K4313" s="28">
        <f>G4313*D4313</f>
        <v/>
      </c>
      <c r="L4313" s="28">
        <f>H4313*D4313</f>
        <v/>
      </c>
      <c r="M4313" s="28">
        <f>I4313*D4313</f>
        <v/>
      </c>
    </row>
    <row r="4314">
      <c r="A4314" t="inlineStr">
        <is>
          <t>PRO-01476</t>
        </is>
      </c>
      <c r="B4314" t="inlineStr">
        <is>
          <t>g2</t>
        </is>
      </c>
      <c r="C4314" t="n">
        <v>4</v>
      </c>
      <c r="D4314" s="28" t="n">
        <v>0</v>
      </c>
      <c r="E4314" t="n">
        <v>4</v>
      </c>
      <c r="F4314">
        <f>IF(E4314=1,1,IF(E4314=2,0.5,IF(OR(C4314=1,C4314=E4314),0.4,0.2/(E4314-2))))</f>
        <v/>
      </c>
      <c r="G4314">
        <f>IF(C4314=1,1,0)</f>
        <v/>
      </c>
      <c r="H4314">
        <f>IF(C4314=E4314,1,0)</f>
        <v/>
      </c>
      <c r="I4314">
        <f>1/E4314</f>
        <v/>
      </c>
      <c r="J4314" s="28">
        <f>F4314*D4314</f>
        <v/>
      </c>
      <c r="K4314" s="28">
        <f>G4314*D4314</f>
        <v/>
      </c>
      <c r="L4314" s="28">
        <f>H4314*D4314</f>
        <v/>
      </c>
      <c r="M4314" s="28">
        <f>I4314*D4314</f>
        <v/>
      </c>
    </row>
    <row r="4315">
      <c r="A4315" t="inlineStr">
        <is>
          <t>PRO-01477</t>
        </is>
      </c>
      <c r="B4315" t="inlineStr">
        <is>
          <t>google</t>
        </is>
      </c>
      <c r="C4315" t="n">
        <v>1</v>
      </c>
      <c r="D4315" s="28" t="n">
        <v>63649</v>
      </c>
      <c r="E4315" t="n">
        <v>3</v>
      </c>
      <c r="F4315">
        <f>IF(E4315=1,1,IF(E4315=2,0.5,IF(OR(C4315=1,C4315=E4315),0.4,0.2/(E4315-2))))</f>
        <v/>
      </c>
      <c r="G4315">
        <f>IF(C4315=1,1,0)</f>
        <v/>
      </c>
      <c r="H4315">
        <f>IF(C4315=E4315,1,0)</f>
        <v/>
      </c>
      <c r="I4315">
        <f>1/E4315</f>
        <v/>
      </c>
      <c r="J4315" s="28">
        <f>F4315*D4315</f>
        <v/>
      </c>
      <c r="K4315" s="28">
        <f>G4315*D4315</f>
        <v/>
      </c>
      <c r="L4315" s="28">
        <f>H4315*D4315</f>
        <v/>
      </c>
      <c r="M4315" s="28">
        <f>I4315*D4315</f>
        <v/>
      </c>
    </row>
    <row r="4316">
      <c r="A4316" t="inlineStr">
        <is>
          <t>PRO-01477</t>
        </is>
      </c>
      <c r="B4316" t="inlineStr">
        <is>
          <t>g2</t>
        </is>
      </c>
      <c r="C4316" t="n">
        <v>2</v>
      </c>
      <c r="D4316" s="28" t="n">
        <v>63649</v>
      </c>
      <c r="E4316" t="n">
        <v>3</v>
      </c>
      <c r="F4316">
        <f>IF(E4316=1,1,IF(E4316=2,0.5,IF(OR(C4316=1,C4316=E4316),0.4,0.2/(E4316-2))))</f>
        <v/>
      </c>
      <c r="G4316">
        <f>IF(C4316=1,1,0)</f>
        <v/>
      </c>
      <c r="H4316">
        <f>IF(C4316=E4316,1,0)</f>
        <v/>
      </c>
      <c r="I4316">
        <f>1/E4316</f>
        <v/>
      </c>
      <c r="J4316" s="28">
        <f>F4316*D4316</f>
        <v/>
      </c>
      <c r="K4316" s="28">
        <f>G4316*D4316</f>
        <v/>
      </c>
      <c r="L4316" s="28">
        <f>H4316*D4316</f>
        <v/>
      </c>
      <c r="M4316" s="28">
        <f>I4316*D4316</f>
        <v/>
      </c>
    </row>
    <row r="4317">
      <c r="A4317" t="inlineStr">
        <is>
          <t>PRO-01477</t>
        </is>
      </c>
      <c r="B4317" t="inlineStr">
        <is>
          <t>programmatic</t>
        </is>
      </c>
      <c r="C4317" t="n">
        <v>3</v>
      </c>
      <c r="D4317" s="28" t="n">
        <v>63649</v>
      </c>
      <c r="E4317" t="n">
        <v>3</v>
      </c>
      <c r="F4317">
        <f>IF(E4317=1,1,IF(E4317=2,0.5,IF(OR(C4317=1,C4317=E4317),0.4,0.2/(E4317-2))))</f>
        <v/>
      </c>
      <c r="G4317">
        <f>IF(C4317=1,1,0)</f>
        <v/>
      </c>
      <c r="H4317">
        <f>IF(C4317=E4317,1,0)</f>
        <v/>
      </c>
      <c r="I4317">
        <f>1/E4317</f>
        <v/>
      </c>
      <c r="J4317" s="28">
        <f>F4317*D4317</f>
        <v/>
      </c>
      <c r="K4317" s="28">
        <f>G4317*D4317</f>
        <v/>
      </c>
      <c r="L4317" s="28">
        <f>H4317*D4317</f>
        <v/>
      </c>
      <c r="M4317" s="28">
        <f>I4317*D4317</f>
        <v/>
      </c>
    </row>
    <row r="4318">
      <c r="A4318" t="inlineStr">
        <is>
          <t>PRO-01478</t>
        </is>
      </c>
      <c r="B4318" t="inlineStr">
        <is>
          <t>google</t>
        </is>
      </c>
      <c r="C4318" t="n">
        <v>1</v>
      </c>
      <c r="D4318" s="28" t="n">
        <v>0</v>
      </c>
      <c r="E4318" t="n">
        <v>2</v>
      </c>
      <c r="F4318">
        <f>IF(E4318=1,1,IF(E4318=2,0.5,IF(OR(C4318=1,C4318=E4318),0.4,0.2/(E4318-2))))</f>
        <v/>
      </c>
      <c r="G4318">
        <f>IF(C4318=1,1,0)</f>
        <v/>
      </c>
      <c r="H4318">
        <f>IF(C4318=E4318,1,0)</f>
        <v/>
      </c>
      <c r="I4318">
        <f>1/E4318</f>
        <v/>
      </c>
      <c r="J4318" s="28">
        <f>F4318*D4318</f>
        <v/>
      </c>
      <c r="K4318" s="28">
        <f>G4318*D4318</f>
        <v/>
      </c>
      <c r="L4318" s="28">
        <f>H4318*D4318</f>
        <v/>
      </c>
      <c r="M4318" s="28">
        <f>I4318*D4318</f>
        <v/>
      </c>
    </row>
    <row r="4319">
      <c r="A4319" t="inlineStr">
        <is>
          <t>PRO-01478</t>
        </is>
      </c>
      <c r="B4319" t="inlineStr">
        <is>
          <t>google</t>
        </is>
      </c>
      <c r="C4319" t="n">
        <v>2</v>
      </c>
      <c r="D4319" s="28" t="n">
        <v>0</v>
      </c>
      <c r="E4319" t="n">
        <v>2</v>
      </c>
      <c r="F4319">
        <f>IF(E4319=1,1,IF(E4319=2,0.5,IF(OR(C4319=1,C4319=E4319),0.4,0.2/(E4319-2))))</f>
        <v/>
      </c>
      <c r="G4319">
        <f>IF(C4319=1,1,0)</f>
        <v/>
      </c>
      <c r="H4319">
        <f>IF(C4319=E4319,1,0)</f>
        <v/>
      </c>
      <c r="I4319">
        <f>1/E4319</f>
        <v/>
      </c>
      <c r="J4319" s="28">
        <f>F4319*D4319</f>
        <v/>
      </c>
      <c r="K4319" s="28">
        <f>G4319*D4319</f>
        <v/>
      </c>
      <c r="L4319" s="28">
        <f>H4319*D4319</f>
        <v/>
      </c>
      <c r="M4319" s="28">
        <f>I4319*D4319</f>
        <v/>
      </c>
    </row>
    <row r="4320">
      <c r="A4320" t="inlineStr">
        <is>
          <t>PRO-01479</t>
        </is>
      </c>
      <c r="B4320" t="inlineStr">
        <is>
          <t>linkedin</t>
        </is>
      </c>
      <c r="C4320" t="n">
        <v>1</v>
      </c>
      <c r="D4320" s="28" t="n">
        <v>0</v>
      </c>
      <c r="E4320" t="n">
        <v>3</v>
      </c>
      <c r="F4320">
        <f>IF(E4320=1,1,IF(E4320=2,0.5,IF(OR(C4320=1,C4320=E4320),0.4,0.2/(E4320-2))))</f>
        <v/>
      </c>
      <c r="G4320">
        <f>IF(C4320=1,1,0)</f>
        <v/>
      </c>
      <c r="H4320">
        <f>IF(C4320=E4320,1,0)</f>
        <v/>
      </c>
      <c r="I4320">
        <f>1/E4320</f>
        <v/>
      </c>
      <c r="J4320" s="28">
        <f>F4320*D4320</f>
        <v/>
      </c>
      <c r="K4320" s="28">
        <f>G4320*D4320</f>
        <v/>
      </c>
      <c r="L4320" s="28">
        <f>H4320*D4320</f>
        <v/>
      </c>
      <c r="M4320" s="28">
        <f>I4320*D4320</f>
        <v/>
      </c>
    </row>
    <row r="4321">
      <c r="A4321" t="inlineStr">
        <is>
          <t>PRO-01479</t>
        </is>
      </c>
      <c r="B4321" t="inlineStr">
        <is>
          <t>g2</t>
        </is>
      </c>
      <c r="C4321" t="n">
        <v>2</v>
      </c>
      <c r="D4321" s="28" t="n">
        <v>0</v>
      </c>
      <c r="E4321" t="n">
        <v>3</v>
      </c>
      <c r="F4321">
        <f>IF(E4321=1,1,IF(E4321=2,0.5,IF(OR(C4321=1,C4321=E4321),0.4,0.2/(E4321-2))))</f>
        <v/>
      </c>
      <c r="G4321">
        <f>IF(C4321=1,1,0)</f>
        <v/>
      </c>
      <c r="H4321">
        <f>IF(C4321=E4321,1,0)</f>
        <v/>
      </c>
      <c r="I4321">
        <f>1/E4321</f>
        <v/>
      </c>
      <c r="J4321" s="28">
        <f>F4321*D4321</f>
        <v/>
      </c>
      <c r="K4321" s="28">
        <f>G4321*D4321</f>
        <v/>
      </c>
      <c r="L4321" s="28">
        <f>H4321*D4321</f>
        <v/>
      </c>
      <c r="M4321" s="28">
        <f>I4321*D4321</f>
        <v/>
      </c>
    </row>
    <row r="4322">
      <c r="A4322" t="inlineStr">
        <is>
          <t>PRO-01479</t>
        </is>
      </c>
      <c r="B4322" t="inlineStr">
        <is>
          <t>linkedin</t>
        </is>
      </c>
      <c r="C4322" t="n">
        <v>3</v>
      </c>
      <c r="D4322" s="28" t="n">
        <v>0</v>
      </c>
      <c r="E4322" t="n">
        <v>3</v>
      </c>
      <c r="F4322">
        <f>IF(E4322=1,1,IF(E4322=2,0.5,IF(OR(C4322=1,C4322=E4322),0.4,0.2/(E4322-2))))</f>
        <v/>
      </c>
      <c r="G4322">
        <f>IF(C4322=1,1,0)</f>
        <v/>
      </c>
      <c r="H4322">
        <f>IF(C4322=E4322,1,0)</f>
        <v/>
      </c>
      <c r="I4322">
        <f>1/E4322</f>
        <v/>
      </c>
      <c r="J4322" s="28">
        <f>F4322*D4322</f>
        <v/>
      </c>
      <c r="K4322" s="28">
        <f>G4322*D4322</f>
        <v/>
      </c>
      <c r="L4322" s="28">
        <f>H4322*D4322</f>
        <v/>
      </c>
      <c r="M4322" s="28">
        <f>I4322*D4322</f>
        <v/>
      </c>
    </row>
    <row r="4323">
      <c r="A4323" t="inlineStr">
        <is>
          <t>PRO-01480</t>
        </is>
      </c>
      <c r="B4323" t="inlineStr">
        <is>
          <t>linkedin</t>
        </is>
      </c>
      <c r="C4323" t="n">
        <v>1</v>
      </c>
      <c r="D4323" s="28" t="n">
        <v>55684</v>
      </c>
      <c r="E4323" t="n">
        <v>2</v>
      </c>
      <c r="F4323">
        <f>IF(E4323=1,1,IF(E4323=2,0.5,IF(OR(C4323=1,C4323=E4323),0.4,0.2/(E4323-2))))</f>
        <v/>
      </c>
      <c r="G4323">
        <f>IF(C4323=1,1,0)</f>
        <v/>
      </c>
      <c r="H4323">
        <f>IF(C4323=E4323,1,0)</f>
        <v/>
      </c>
      <c r="I4323">
        <f>1/E4323</f>
        <v/>
      </c>
      <c r="J4323" s="28">
        <f>F4323*D4323</f>
        <v/>
      </c>
      <c r="K4323" s="28">
        <f>G4323*D4323</f>
        <v/>
      </c>
      <c r="L4323" s="28">
        <f>H4323*D4323</f>
        <v/>
      </c>
      <c r="M4323" s="28">
        <f>I4323*D4323</f>
        <v/>
      </c>
    </row>
    <row r="4324">
      <c r="A4324" t="inlineStr">
        <is>
          <t>PRO-01480</t>
        </is>
      </c>
      <c r="B4324" t="inlineStr">
        <is>
          <t>linkedin</t>
        </is>
      </c>
      <c r="C4324" t="n">
        <v>2</v>
      </c>
      <c r="D4324" s="28" t="n">
        <v>55684</v>
      </c>
      <c r="E4324" t="n">
        <v>2</v>
      </c>
      <c r="F4324">
        <f>IF(E4324=1,1,IF(E4324=2,0.5,IF(OR(C4324=1,C4324=E4324),0.4,0.2/(E4324-2))))</f>
        <v/>
      </c>
      <c r="G4324">
        <f>IF(C4324=1,1,0)</f>
        <v/>
      </c>
      <c r="H4324">
        <f>IF(C4324=E4324,1,0)</f>
        <v/>
      </c>
      <c r="I4324">
        <f>1/E4324</f>
        <v/>
      </c>
      <c r="J4324" s="28">
        <f>F4324*D4324</f>
        <v/>
      </c>
      <c r="K4324" s="28">
        <f>G4324*D4324</f>
        <v/>
      </c>
      <c r="L4324" s="28">
        <f>H4324*D4324</f>
        <v/>
      </c>
      <c r="M4324" s="28">
        <f>I4324*D4324</f>
        <v/>
      </c>
    </row>
    <row r="4325">
      <c r="A4325" t="inlineStr">
        <is>
          <t>PRO-01481</t>
        </is>
      </c>
      <c r="B4325" t="inlineStr">
        <is>
          <t>google</t>
        </is>
      </c>
      <c r="C4325" t="n">
        <v>1</v>
      </c>
      <c r="D4325" s="28" t="n">
        <v>0</v>
      </c>
      <c r="E4325" t="n">
        <v>3</v>
      </c>
      <c r="F4325">
        <f>IF(E4325=1,1,IF(E4325=2,0.5,IF(OR(C4325=1,C4325=E4325),0.4,0.2/(E4325-2))))</f>
        <v/>
      </c>
      <c r="G4325">
        <f>IF(C4325=1,1,0)</f>
        <v/>
      </c>
      <c r="H4325">
        <f>IF(C4325=E4325,1,0)</f>
        <v/>
      </c>
      <c r="I4325">
        <f>1/E4325</f>
        <v/>
      </c>
      <c r="J4325" s="28">
        <f>F4325*D4325</f>
        <v/>
      </c>
      <c r="K4325" s="28">
        <f>G4325*D4325</f>
        <v/>
      </c>
      <c r="L4325" s="28">
        <f>H4325*D4325</f>
        <v/>
      </c>
      <c r="M4325" s="28">
        <f>I4325*D4325</f>
        <v/>
      </c>
    </row>
    <row r="4326">
      <c r="A4326" t="inlineStr">
        <is>
          <t>PRO-01481</t>
        </is>
      </c>
      <c r="B4326" t="inlineStr">
        <is>
          <t>google</t>
        </is>
      </c>
      <c r="C4326" t="n">
        <v>2</v>
      </c>
      <c r="D4326" s="28" t="n">
        <v>0</v>
      </c>
      <c r="E4326" t="n">
        <v>3</v>
      </c>
      <c r="F4326">
        <f>IF(E4326=1,1,IF(E4326=2,0.5,IF(OR(C4326=1,C4326=E4326),0.4,0.2/(E4326-2))))</f>
        <v/>
      </c>
      <c r="G4326">
        <f>IF(C4326=1,1,0)</f>
        <v/>
      </c>
      <c r="H4326">
        <f>IF(C4326=E4326,1,0)</f>
        <v/>
      </c>
      <c r="I4326">
        <f>1/E4326</f>
        <v/>
      </c>
      <c r="J4326" s="28">
        <f>F4326*D4326</f>
        <v/>
      </c>
      <c r="K4326" s="28">
        <f>G4326*D4326</f>
        <v/>
      </c>
      <c r="L4326" s="28">
        <f>H4326*D4326</f>
        <v/>
      </c>
      <c r="M4326" s="28">
        <f>I4326*D4326</f>
        <v/>
      </c>
    </row>
    <row r="4327">
      <c r="A4327" t="inlineStr">
        <is>
          <t>PRO-01481</t>
        </is>
      </c>
      <c r="B4327" t="inlineStr">
        <is>
          <t>g2</t>
        </is>
      </c>
      <c r="C4327" t="n">
        <v>3</v>
      </c>
      <c r="D4327" s="28" t="n">
        <v>0</v>
      </c>
      <c r="E4327" t="n">
        <v>3</v>
      </c>
      <c r="F4327">
        <f>IF(E4327=1,1,IF(E4327=2,0.5,IF(OR(C4327=1,C4327=E4327),0.4,0.2/(E4327-2))))</f>
        <v/>
      </c>
      <c r="G4327">
        <f>IF(C4327=1,1,0)</f>
        <v/>
      </c>
      <c r="H4327">
        <f>IF(C4327=E4327,1,0)</f>
        <v/>
      </c>
      <c r="I4327">
        <f>1/E4327</f>
        <v/>
      </c>
      <c r="J4327" s="28">
        <f>F4327*D4327</f>
        <v/>
      </c>
      <c r="K4327" s="28">
        <f>G4327*D4327</f>
        <v/>
      </c>
      <c r="L4327" s="28">
        <f>H4327*D4327</f>
        <v/>
      </c>
      <c r="M4327" s="28">
        <f>I4327*D4327</f>
        <v/>
      </c>
    </row>
    <row r="4328">
      <c r="A4328" t="inlineStr">
        <is>
          <t>PRO-01482</t>
        </is>
      </c>
      <c r="B4328" t="inlineStr">
        <is>
          <t>linkedin</t>
        </is>
      </c>
      <c r="C4328" t="n">
        <v>1</v>
      </c>
      <c r="D4328" s="28" t="n">
        <v>0</v>
      </c>
      <c r="E4328" t="n">
        <v>3</v>
      </c>
      <c r="F4328">
        <f>IF(E4328=1,1,IF(E4328=2,0.5,IF(OR(C4328=1,C4328=E4328),0.4,0.2/(E4328-2))))</f>
        <v/>
      </c>
      <c r="G4328">
        <f>IF(C4328=1,1,0)</f>
        <v/>
      </c>
      <c r="H4328">
        <f>IF(C4328=E4328,1,0)</f>
        <v/>
      </c>
      <c r="I4328">
        <f>1/E4328</f>
        <v/>
      </c>
      <c r="J4328" s="28">
        <f>F4328*D4328</f>
        <v/>
      </c>
      <c r="K4328" s="28">
        <f>G4328*D4328</f>
        <v/>
      </c>
      <c r="L4328" s="28">
        <f>H4328*D4328</f>
        <v/>
      </c>
      <c r="M4328" s="28">
        <f>I4328*D4328</f>
        <v/>
      </c>
    </row>
    <row r="4329">
      <c r="A4329" t="inlineStr">
        <is>
          <t>PRO-01482</t>
        </is>
      </c>
      <c r="B4329" t="inlineStr">
        <is>
          <t>linkedin</t>
        </is>
      </c>
      <c r="C4329" t="n">
        <v>2</v>
      </c>
      <c r="D4329" s="28" t="n">
        <v>0</v>
      </c>
      <c r="E4329" t="n">
        <v>3</v>
      </c>
      <c r="F4329">
        <f>IF(E4329=1,1,IF(E4329=2,0.5,IF(OR(C4329=1,C4329=E4329),0.4,0.2/(E4329-2))))</f>
        <v/>
      </c>
      <c r="G4329">
        <f>IF(C4329=1,1,0)</f>
        <v/>
      </c>
      <c r="H4329">
        <f>IF(C4329=E4329,1,0)</f>
        <v/>
      </c>
      <c r="I4329">
        <f>1/E4329</f>
        <v/>
      </c>
      <c r="J4329" s="28">
        <f>F4329*D4329</f>
        <v/>
      </c>
      <c r="K4329" s="28">
        <f>G4329*D4329</f>
        <v/>
      </c>
      <c r="L4329" s="28">
        <f>H4329*D4329</f>
        <v/>
      </c>
      <c r="M4329" s="28">
        <f>I4329*D4329</f>
        <v/>
      </c>
    </row>
    <row r="4330">
      <c r="A4330" t="inlineStr">
        <is>
          <t>PRO-01482</t>
        </is>
      </c>
      <c r="B4330" t="inlineStr">
        <is>
          <t>google</t>
        </is>
      </c>
      <c r="C4330" t="n">
        <v>3</v>
      </c>
      <c r="D4330" s="28" t="n">
        <v>0</v>
      </c>
      <c r="E4330" t="n">
        <v>3</v>
      </c>
      <c r="F4330">
        <f>IF(E4330=1,1,IF(E4330=2,0.5,IF(OR(C4330=1,C4330=E4330),0.4,0.2/(E4330-2))))</f>
        <v/>
      </c>
      <c r="G4330">
        <f>IF(C4330=1,1,0)</f>
        <v/>
      </c>
      <c r="H4330">
        <f>IF(C4330=E4330,1,0)</f>
        <v/>
      </c>
      <c r="I4330">
        <f>1/E4330</f>
        <v/>
      </c>
      <c r="J4330" s="28">
        <f>F4330*D4330</f>
        <v/>
      </c>
      <c r="K4330" s="28">
        <f>G4330*D4330</f>
        <v/>
      </c>
      <c r="L4330" s="28">
        <f>H4330*D4330</f>
        <v/>
      </c>
      <c r="M4330" s="28">
        <f>I4330*D4330</f>
        <v/>
      </c>
    </row>
    <row r="4331">
      <c r="A4331" t="inlineStr">
        <is>
          <t>PRO-01483</t>
        </is>
      </c>
      <c r="B4331" t="inlineStr">
        <is>
          <t>google</t>
        </is>
      </c>
      <c r="C4331" t="n">
        <v>1</v>
      </c>
      <c r="D4331" s="28" t="n">
        <v>0</v>
      </c>
      <c r="E4331" t="n">
        <v>3</v>
      </c>
      <c r="F4331">
        <f>IF(E4331=1,1,IF(E4331=2,0.5,IF(OR(C4331=1,C4331=E4331),0.4,0.2/(E4331-2))))</f>
        <v/>
      </c>
      <c r="G4331">
        <f>IF(C4331=1,1,0)</f>
        <v/>
      </c>
      <c r="H4331">
        <f>IF(C4331=E4331,1,0)</f>
        <v/>
      </c>
      <c r="I4331">
        <f>1/E4331</f>
        <v/>
      </c>
      <c r="J4331" s="28">
        <f>F4331*D4331</f>
        <v/>
      </c>
      <c r="K4331" s="28">
        <f>G4331*D4331</f>
        <v/>
      </c>
      <c r="L4331" s="28">
        <f>H4331*D4331</f>
        <v/>
      </c>
      <c r="M4331" s="28">
        <f>I4331*D4331</f>
        <v/>
      </c>
    </row>
    <row r="4332">
      <c r="A4332" t="inlineStr">
        <is>
          <t>PRO-01483</t>
        </is>
      </c>
      <c r="B4332" t="inlineStr">
        <is>
          <t>linkedin</t>
        </is>
      </c>
      <c r="C4332" t="n">
        <v>2</v>
      </c>
      <c r="D4332" s="28" t="n">
        <v>0</v>
      </c>
      <c r="E4332" t="n">
        <v>3</v>
      </c>
      <c r="F4332">
        <f>IF(E4332=1,1,IF(E4332=2,0.5,IF(OR(C4332=1,C4332=E4332),0.4,0.2/(E4332-2))))</f>
        <v/>
      </c>
      <c r="G4332">
        <f>IF(C4332=1,1,0)</f>
        <v/>
      </c>
      <c r="H4332">
        <f>IF(C4332=E4332,1,0)</f>
        <v/>
      </c>
      <c r="I4332">
        <f>1/E4332</f>
        <v/>
      </c>
      <c r="J4332" s="28">
        <f>F4332*D4332</f>
        <v/>
      </c>
      <c r="K4332" s="28">
        <f>G4332*D4332</f>
        <v/>
      </c>
      <c r="L4332" s="28">
        <f>H4332*D4332</f>
        <v/>
      </c>
      <c r="M4332" s="28">
        <f>I4332*D4332</f>
        <v/>
      </c>
    </row>
    <row r="4333">
      <c r="A4333" t="inlineStr">
        <is>
          <t>PRO-01483</t>
        </is>
      </c>
      <c r="B4333" t="inlineStr">
        <is>
          <t>linkedin</t>
        </is>
      </c>
      <c r="C4333" t="n">
        <v>3</v>
      </c>
      <c r="D4333" s="28" t="n">
        <v>0</v>
      </c>
      <c r="E4333" t="n">
        <v>3</v>
      </c>
      <c r="F4333">
        <f>IF(E4333=1,1,IF(E4333=2,0.5,IF(OR(C4333=1,C4333=E4333),0.4,0.2/(E4333-2))))</f>
        <v/>
      </c>
      <c r="G4333">
        <f>IF(C4333=1,1,0)</f>
        <v/>
      </c>
      <c r="H4333">
        <f>IF(C4333=E4333,1,0)</f>
        <v/>
      </c>
      <c r="I4333">
        <f>1/E4333</f>
        <v/>
      </c>
      <c r="J4333" s="28">
        <f>F4333*D4333</f>
        <v/>
      </c>
      <c r="K4333" s="28">
        <f>G4333*D4333</f>
        <v/>
      </c>
      <c r="L4333" s="28">
        <f>H4333*D4333</f>
        <v/>
      </c>
      <c r="M4333" s="28">
        <f>I4333*D4333</f>
        <v/>
      </c>
    </row>
    <row r="4334">
      <c r="A4334" t="inlineStr">
        <is>
          <t>PRO-01484</t>
        </is>
      </c>
      <c r="B4334" t="inlineStr">
        <is>
          <t>linkedin</t>
        </is>
      </c>
      <c r="C4334" t="n">
        <v>1</v>
      </c>
      <c r="D4334" s="28" t="n">
        <v>0</v>
      </c>
      <c r="E4334" t="n">
        <v>2</v>
      </c>
      <c r="F4334">
        <f>IF(E4334=1,1,IF(E4334=2,0.5,IF(OR(C4334=1,C4334=E4334),0.4,0.2/(E4334-2))))</f>
        <v/>
      </c>
      <c r="G4334">
        <f>IF(C4334=1,1,0)</f>
        <v/>
      </c>
      <c r="H4334">
        <f>IF(C4334=E4334,1,0)</f>
        <v/>
      </c>
      <c r="I4334">
        <f>1/E4334</f>
        <v/>
      </c>
      <c r="J4334" s="28">
        <f>F4334*D4334</f>
        <v/>
      </c>
      <c r="K4334" s="28">
        <f>G4334*D4334</f>
        <v/>
      </c>
      <c r="L4334" s="28">
        <f>H4334*D4334</f>
        <v/>
      </c>
      <c r="M4334" s="28">
        <f>I4334*D4334</f>
        <v/>
      </c>
    </row>
    <row r="4335">
      <c r="A4335" t="inlineStr">
        <is>
          <t>PRO-01484</t>
        </is>
      </c>
      <c r="B4335" t="inlineStr">
        <is>
          <t>google</t>
        </is>
      </c>
      <c r="C4335" t="n">
        <v>2</v>
      </c>
      <c r="D4335" s="28" t="n">
        <v>0</v>
      </c>
      <c r="E4335" t="n">
        <v>2</v>
      </c>
      <c r="F4335">
        <f>IF(E4335=1,1,IF(E4335=2,0.5,IF(OR(C4335=1,C4335=E4335),0.4,0.2/(E4335-2))))</f>
        <v/>
      </c>
      <c r="G4335">
        <f>IF(C4335=1,1,0)</f>
        <v/>
      </c>
      <c r="H4335">
        <f>IF(C4335=E4335,1,0)</f>
        <v/>
      </c>
      <c r="I4335">
        <f>1/E4335</f>
        <v/>
      </c>
      <c r="J4335" s="28">
        <f>F4335*D4335</f>
        <v/>
      </c>
      <c r="K4335" s="28">
        <f>G4335*D4335</f>
        <v/>
      </c>
      <c r="L4335" s="28">
        <f>H4335*D4335</f>
        <v/>
      </c>
      <c r="M4335" s="28">
        <f>I4335*D4335</f>
        <v/>
      </c>
    </row>
    <row r="4336">
      <c r="A4336" t="inlineStr">
        <is>
          <t>PRO-01485</t>
        </is>
      </c>
      <c r="B4336" t="inlineStr">
        <is>
          <t>google</t>
        </is>
      </c>
      <c r="C4336" t="n">
        <v>1</v>
      </c>
      <c r="D4336" s="28" t="n">
        <v>41815</v>
      </c>
      <c r="E4336" t="n">
        <v>2</v>
      </c>
      <c r="F4336">
        <f>IF(E4336=1,1,IF(E4336=2,0.5,IF(OR(C4336=1,C4336=E4336),0.4,0.2/(E4336-2))))</f>
        <v/>
      </c>
      <c r="G4336">
        <f>IF(C4336=1,1,0)</f>
        <v/>
      </c>
      <c r="H4336">
        <f>IF(C4336=E4336,1,0)</f>
        <v/>
      </c>
      <c r="I4336">
        <f>1/E4336</f>
        <v/>
      </c>
      <c r="J4336" s="28">
        <f>F4336*D4336</f>
        <v/>
      </c>
      <c r="K4336" s="28">
        <f>G4336*D4336</f>
        <v/>
      </c>
      <c r="L4336" s="28">
        <f>H4336*D4336</f>
        <v/>
      </c>
      <c r="M4336" s="28">
        <f>I4336*D4336</f>
        <v/>
      </c>
    </row>
    <row r="4337">
      <c r="A4337" t="inlineStr">
        <is>
          <t>PRO-01485</t>
        </is>
      </c>
      <c r="B4337" t="inlineStr">
        <is>
          <t>linkedin</t>
        </is>
      </c>
      <c r="C4337" t="n">
        <v>2</v>
      </c>
      <c r="D4337" s="28" t="n">
        <v>41815</v>
      </c>
      <c r="E4337" t="n">
        <v>2</v>
      </c>
      <c r="F4337">
        <f>IF(E4337=1,1,IF(E4337=2,0.5,IF(OR(C4337=1,C4337=E4337),0.4,0.2/(E4337-2))))</f>
        <v/>
      </c>
      <c r="G4337">
        <f>IF(C4337=1,1,0)</f>
        <v/>
      </c>
      <c r="H4337">
        <f>IF(C4337=E4337,1,0)</f>
        <v/>
      </c>
      <c r="I4337">
        <f>1/E4337</f>
        <v/>
      </c>
      <c r="J4337" s="28">
        <f>F4337*D4337</f>
        <v/>
      </c>
      <c r="K4337" s="28">
        <f>G4337*D4337</f>
        <v/>
      </c>
      <c r="L4337" s="28">
        <f>H4337*D4337</f>
        <v/>
      </c>
      <c r="M4337" s="28">
        <f>I4337*D4337</f>
        <v/>
      </c>
    </row>
    <row r="4338">
      <c r="A4338" t="inlineStr">
        <is>
          <t>PRO-01486</t>
        </is>
      </c>
      <c r="B4338" t="inlineStr">
        <is>
          <t>linkedin</t>
        </is>
      </c>
      <c r="C4338" t="n">
        <v>1</v>
      </c>
      <c r="D4338" s="28" t="n">
        <v>0</v>
      </c>
      <c r="E4338" t="n">
        <v>3</v>
      </c>
      <c r="F4338">
        <f>IF(E4338=1,1,IF(E4338=2,0.5,IF(OR(C4338=1,C4338=E4338),0.4,0.2/(E4338-2))))</f>
        <v/>
      </c>
      <c r="G4338">
        <f>IF(C4338=1,1,0)</f>
        <v/>
      </c>
      <c r="H4338">
        <f>IF(C4338=E4338,1,0)</f>
        <v/>
      </c>
      <c r="I4338">
        <f>1/E4338</f>
        <v/>
      </c>
      <c r="J4338" s="28">
        <f>F4338*D4338</f>
        <v/>
      </c>
      <c r="K4338" s="28">
        <f>G4338*D4338</f>
        <v/>
      </c>
      <c r="L4338" s="28">
        <f>H4338*D4338</f>
        <v/>
      </c>
      <c r="M4338" s="28">
        <f>I4338*D4338</f>
        <v/>
      </c>
    </row>
    <row r="4339">
      <c r="A4339" t="inlineStr">
        <is>
          <t>PRO-01486</t>
        </is>
      </c>
      <c r="B4339" t="inlineStr">
        <is>
          <t>g2</t>
        </is>
      </c>
      <c r="C4339" t="n">
        <v>2</v>
      </c>
      <c r="D4339" s="28" t="n">
        <v>0</v>
      </c>
      <c r="E4339" t="n">
        <v>3</v>
      </c>
      <c r="F4339">
        <f>IF(E4339=1,1,IF(E4339=2,0.5,IF(OR(C4339=1,C4339=E4339),0.4,0.2/(E4339-2))))</f>
        <v/>
      </c>
      <c r="G4339">
        <f>IF(C4339=1,1,0)</f>
        <v/>
      </c>
      <c r="H4339">
        <f>IF(C4339=E4339,1,0)</f>
        <v/>
      </c>
      <c r="I4339">
        <f>1/E4339</f>
        <v/>
      </c>
      <c r="J4339" s="28">
        <f>F4339*D4339</f>
        <v/>
      </c>
      <c r="K4339" s="28">
        <f>G4339*D4339</f>
        <v/>
      </c>
      <c r="L4339" s="28">
        <f>H4339*D4339</f>
        <v/>
      </c>
      <c r="M4339" s="28">
        <f>I4339*D4339</f>
        <v/>
      </c>
    </row>
    <row r="4340">
      <c r="A4340" t="inlineStr">
        <is>
          <t>PRO-01486</t>
        </is>
      </c>
      <c r="B4340" t="inlineStr">
        <is>
          <t>g2</t>
        </is>
      </c>
      <c r="C4340" t="n">
        <v>3</v>
      </c>
      <c r="D4340" s="28" t="n">
        <v>0</v>
      </c>
      <c r="E4340" t="n">
        <v>3</v>
      </c>
      <c r="F4340">
        <f>IF(E4340=1,1,IF(E4340=2,0.5,IF(OR(C4340=1,C4340=E4340),0.4,0.2/(E4340-2))))</f>
        <v/>
      </c>
      <c r="G4340">
        <f>IF(C4340=1,1,0)</f>
        <v/>
      </c>
      <c r="H4340">
        <f>IF(C4340=E4340,1,0)</f>
        <v/>
      </c>
      <c r="I4340">
        <f>1/E4340</f>
        <v/>
      </c>
      <c r="J4340" s="28">
        <f>F4340*D4340</f>
        <v/>
      </c>
      <c r="K4340" s="28">
        <f>G4340*D4340</f>
        <v/>
      </c>
      <c r="L4340" s="28">
        <f>H4340*D4340</f>
        <v/>
      </c>
      <c r="M4340" s="28">
        <f>I4340*D4340</f>
        <v/>
      </c>
    </row>
    <row r="4341">
      <c r="A4341" t="inlineStr">
        <is>
          <t>PRO-01487</t>
        </is>
      </c>
      <c r="B4341" t="inlineStr">
        <is>
          <t>linkedin</t>
        </is>
      </c>
      <c r="C4341" t="n">
        <v>1</v>
      </c>
      <c r="D4341" s="28" t="n">
        <v>73759</v>
      </c>
      <c r="E4341" t="n">
        <v>4</v>
      </c>
      <c r="F4341">
        <f>IF(E4341=1,1,IF(E4341=2,0.5,IF(OR(C4341=1,C4341=E4341),0.4,0.2/(E4341-2))))</f>
        <v/>
      </c>
      <c r="G4341">
        <f>IF(C4341=1,1,0)</f>
        <v/>
      </c>
      <c r="H4341">
        <f>IF(C4341=E4341,1,0)</f>
        <v/>
      </c>
      <c r="I4341">
        <f>1/E4341</f>
        <v/>
      </c>
      <c r="J4341" s="28">
        <f>F4341*D4341</f>
        <v/>
      </c>
      <c r="K4341" s="28">
        <f>G4341*D4341</f>
        <v/>
      </c>
      <c r="L4341" s="28">
        <f>H4341*D4341</f>
        <v/>
      </c>
      <c r="M4341" s="28">
        <f>I4341*D4341</f>
        <v/>
      </c>
    </row>
    <row r="4342">
      <c r="A4342" t="inlineStr">
        <is>
          <t>PRO-01487</t>
        </is>
      </c>
      <c r="B4342" t="inlineStr">
        <is>
          <t>linkedin</t>
        </is>
      </c>
      <c r="C4342" t="n">
        <v>2</v>
      </c>
      <c r="D4342" s="28" t="n">
        <v>73759</v>
      </c>
      <c r="E4342" t="n">
        <v>4</v>
      </c>
      <c r="F4342">
        <f>IF(E4342=1,1,IF(E4342=2,0.5,IF(OR(C4342=1,C4342=E4342),0.4,0.2/(E4342-2))))</f>
        <v/>
      </c>
      <c r="G4342">
        <f>IF(C4342=1,1,0)</f>
        <v/>
      </c>
      <c r="H4342">
        <f>IF(C4342=E4342,1,0)</f>
        <v/>
      </c>
      <c r="I4342">
        <f>1/E4342</f>
        <v/>
      </c>
      <c r="J4342" s="28">
        <f>F4342*D4342</f>
        <v/>
      </c>
      <c r="K4342" s="28">
        <f>G4342*D4342</f>
        <v/>
      </c>
      <c r="L4342" s="28">
        <f>H4342*D4342</f>
        <v/>
      </c>
      <c r="M4342" s="28">
        <f>I4342*D4342</f>
        <v/>
      </c>
    </row>
    <row r="4343">
      <c r="A4343" t="inlineStr">
        <is>
          <t>PRO-01487</t>
        </is>
      </c>
      <c r="B4343" t="inlineStr">
        <is>
          <t>g2</t>
        </is>
      </c>
      <c r="C4343" t="n">
        <v>3</v>
      </c>
      <c r="D4343" s="28" t="n">
        <v>73759</v>
      </c>
      <c r="E4343" t="n">
        <v>4</v>
      </c>
      <c r="F4343">
        <f>IF(E4343=1,1,IF(E4343=2,0.5,IF(OR(C4343=1,C4343=E4343),0.4,0.2/(E4343-2))))</f>
        <v/>
      </c>
      <c r="G4343">
        <f>IF(C4343=1,1,0)</f>
        <v/>
      </c>
      <c r="H4343">
        <f>IF(C4343=E4343,1,0)</f>
        <v/>
      </c>
      <c r="I4343">
        <f>1/E4343</f>
        <v/>
      </c>
      <c r="J4343" s="28">
        <f>F4343*D4343</f>
        <v/>
      </c>
      <c r="K4343" s="28">
        <f>G4343*D4343</f>
        <v/>
      </c>
      <c r="L4343" s="28">
        <f>H4343*D4343</f>
        <v/>
      </c>
      <c r="M4343" s="28">
        <f>I4343*D4343</f>
        <v/>
      </c>
    </row>
    <row r="4344">
      <c r="A4344" t="inlineStr">
        <is>
          <t>PRO-01487</t>
        </is>
      </c>
      <c r="B4344" t="inlineStr">
        <is>
          <t>linkedin</t>
        </is>
      </c>
      <c r="C4344" t="n">
        <v>4</v>
      </c>
      <c r="D4344" s="28" t="n">
        <v>73759</v>
      </c>
      <c r="E4344" t="n">
        <v>4</v>
      </c>
      <c r="F4344">
        <f>IF(E4344=1,1,IF(E4344=2,0.5,IF(OR(C4344=1,C4344=E4344),0.4,0.2/(E4344-2))))</f>
        <v/>
      </c>
      <c r="G4344">
        <f>IF(C4344=1,1,0)</f>
        <v/>
      </c>
      <c r="H4344">
        <f>IF(C4344=E4344,1,0)</f>
        <v/>
      </c>
      <c r="I4344">
        <f>1/E4344</f>
        <v/>
      </c>
      <c r="J4344" s="28">
        <f>F4344*D4344</f>
        <v/>
      </c>
      <c r="K4344" s="28">
        <f>G4344*D4344</f>
        <v/>
      </c>
      <c r="L4344" s="28">
        <f>H4344*D4344</f>
        <v/>
      </c>
      <c r="M4344" s="28">
        <f>I4344*D4344</f>
        <v/>
      </c>
    </row>
    <row r="4345">
      <c r="A4345" t="inlineStr">
        <is>
          <t>PRO-01488</t>
        </is>
      </c>
      <c r="B4345" t="inlineStr">
        <is>
          <t>linkedin</t>
        </is>
      </c>
      <c r="C4345" t="n">
        <v>1</v>
      </c>
      <c r="D4345" s="28" t="n">
        <v>0</v>
      </c>
      <c r="E4345" t="n">
        <v>3</v>
      </c>
      <c r="F4345">
        <f>IF(E4345=1,1,IF(E4345=2,0.5,IF(OR(C4345=1,C4345=E4345),0.4,0.2/(E4345-2))))</f>
        <v/>
      </c>
      <c r="G4345">
        <f>IF(C4345=1,1,0)</f>
        <v/>
      </c>
      <c r="H4345">
        <f>IF(C4345=E4345,1,0)</f>
        <v/>
      </c>
      <c r="I4345">
        <f>1/E4345</f>
        <v/>
      </c>
      <c r="J4345" s="28">
        <f>F4345*D4345</f>
        <v/>
      </c>
      <c r="K4345" s="28">
        <f>G4345*D4345</f>
        <v/>
      </c>
      <c r="L4345" s="28">
        <f>H4345*D4345</f>
        <v/>
      </c>
      <c r="M4345" s="28">
        <f>I4345*D4345</f>
        <v/>
      </c>
    </row>
    <row r="4346">
      <c r="A4346" t="inlineStr">
        <is>
          <t>PRO-01488</t>
        </is>
      </c>
      <c r="B4346" t="inlineStr">
        <is>
          <t>linkedin</t>
        </is>
      </c>
      <c r="C4346" t="n">
        <v>2</v>
      </c>
      <c r="D4346" s="28" t="n">
        <v>0</v>
      </c>
      <c r="E4346" t="n">
        <v>3</v>
      </c>
      <c r="F4346">
        <f>IF(E4346=1,1,IF(E4346=2,0.5,IF(OR(C4346=1,C4346=E4346),0.4,0.2/(E4346-2))))</f>
        <v/>
      </c>
      <c r="G4346">
        <f>IF(C4346=1,1,0)</f>
        <v/>
      </c>
      <c r="H4346">
        <f>IF(C4346=E4346,1,0)</f>
        <v/>
      </c>
      <c r="I4346">
        <f>1/E4346</f>
        <v/>
      </c>
      <c r="J4346" s="28">
        <f>F4346*D4346</f>
        <v/>
      </c>
      <c r="K4346" s="28">
        <f>G4346*D4346</f>
        <v/>
      </c>
      <c r="L4346" s="28">
        <f>H4346*D4346</f>
        <v/>
      </c>
      <c r="M4346" s="28">
        <f>I4346*D4346</f>
        <v/>
      </c>
    </row>
    <row r="4347">
      <c r="A4347" t="inlineStr">
        <is>
          <t>PRO-01488</t>
        </is>
      </c>
      <c r="B4347" t="inlineStr">
        <is>
          <t>linkedin</t>
        </is>
      </c>
      <c r="C4347" t="n">
        <v>3</v>
      </c>
      <c r="D4347" s="28" t="n">
        <v>0</v>
      </c>
      <c r="E4347" t="n">
        <v>3</v>
      </c>
      <c r="F4347">
        <f>IF(E4347=1,1,IF(E4347=2,0.5,IF(OR(C4347=1,C4347=E4347),0.4,0.2/(E4347-2))))</f>
        <v/>
      </c>
      <c r="G4347">
        <f>IF(C4347=1,1,0)</f>
        <v/>
      </c>
      <c r="H4347">
        <f>IF(C4347=E4347,1,0)</f>
        <v/>
      </c>
      <c r="I4347">
        <f>1/E4347</f>
        <v/>
      </c>
      <c r="J4347" s="28">
        <f>F4347*D4347</f>
        <v/>
      </c>
      <c r="K4347" s="28">
        <f>G4347*D4347</f>
        <v/>
      </c>
      <c r="L4347" s="28">
        <f>H4347*D4347</f>
        <v/>
      </c>
      <c r="M4347" s="28">
        <f>I4347*D4347</f>
        <v/>
      </c>
    </row>
    <row r="4348">
      <c r="A4348" t="inlineStr">
        <is>
          <t>PRO-01489</t>
        </is>
      </c>
      <c r="B4348" t="inlineStr">
        <is>
          <t>linkedin</t>
        </is>
      </c>
      <c r="C4348" t="n">
        <v>1</v>
      </c>
      <c r="D4348" s="28" t="n">
        <v>0</v>
      </c>
      <c r="E4348" t="n">
        <v>4</v>
      </c>
      <c r="F4348">
        <f>IF(E4348=1,1,IF(E4348=2,0.5,IF(OR(C4348=1,C4348=E4348),0.4,0.2/(E4348-2))))</f>
        <v/>
      </c>
      <c r="G4348">
        <f>IF(C4348=1,1,0)</f>
        <v/>
      </c>
      <c r="H4348">
        <f>IF(C4348=E4348,1,0)</f>
        <v/>
      </c>
      <c r="I4348">
        <f>1/E4348</f>
        <v/>
      </c>
      <c r="J4348" s="28">
        <f>F4348*D4348</f>
        <v/>
      </c>
      <c r="K4348" s="28">
        <f>G4348*D4348</f>
        <v/>
      </c>
      <c r="L4348" s="28">
        <f>H4348*D4348</f>
        <v/>
      </c>
      <c r="M4348" s="28">
        <f>I4348*D4348</f>
        <v/>
      </c>
    </row>
    <row r="4349">
      <c r="A4349" t="inlineStr">
        <is>
          <t>PRO-01489</t>
        </is>
      </c>
      <c r="B4349" t="inlineStr">
        <is>
          <t>google</t>
        </is>
      </c>
      <c r="C4349" t="n">
        <v>2</v>
      </c>
      <c r="D4349" s="28" t="n">
        <v>0</v>
      </c>
      <c r="E4349" t="n">
        <v>4</v>
      </c>
      <c r="F4349">
        <f>IF(E4349=1,1,IF(E4349=2,0.5,IF(OR(C4349=1,C4349=E4349),0.4,0.2/(E4349-2))))</f>
        <v/>
      </c>
      <c r="G4349">
        <f>IF(C4349=1,1,0)</f>
        <v/>
      </c>
      <c r="H4349">
        <f>IF(C4349=E4349,1,0)</f>
        <v/>
      </c>
      <c r="I4349">
        <f>1/E4349</f>
        <v/>
      </c>
      <c r="J4349" s="28">
        <f>F4349*D4349</f>
        <v/>
      </c>
      <c r="K4349" s="28">
        <f>G4349*D4349</f>
        <v/>
      </c>
      <c r="L4349" s="28">
        <f>H4349*D4349</f>
        <v/>
      </c>
      <c r="M4349" s="28">
        <f>I4349*D4349</f>
        <v/>
      </c>
    </row>
    <row r="4350">
      <c r="A4350" t="inlineStr">
        <is>
          <t>PRO-01489</t>
        </is>
      </c>
      <c r="B4350" t="inlineStr">
        <is>
          <t>g2</t>
        </is>
      </c>
      <c r="C4350" t="n">
        <v>3</v>
      </c>
      <c r="D4350" s="28" t="n">
        <v>0</v>
      </c>
      <c r="E4350" t="n">
        <v>4</v>
      </c>
      <c r="F4350">
        <f>IF(E4350=1,1,IF(E4350=2,0.5,IF(OR(C4350=1,C4350=E4350),0.4,0.2/(E4350-2))))</f>
        <v/>
      </c>
      <c r="G4350">
        <f>IF(C4350=1,1,0)</f>
        <v/>
      </c>
      <c r="H4350">
        <f>IF(C4350=E4350,1,0)</f>
        <v/>
      </c>
      <c r="I4350">
        <f>1/E4350</f>
        <v/>
      </c>
      <c r="J4350" s="28">
        <f>F4350*D4350</f>
        <v/>
      </c>
      <c r="K4350" s="28">
        <f>G4350*D4350</f>
        <v/>
      </c>
      <c r="L4350" s="28">
        <f>H4350*D4350</f>
        <v/>
      </c>
      <c r="M4350" s="28">
        <f>I4350*D4350</f>
        <v/>
      </c>
    </row>
    <row r="4351">
      <c r="A4351" t="inlineStr">
        <is>
          <t>PRO-01489</t>
        </is>
      </c>
      <c r="B4351" t="inlineStr">
        <is>
          <t>linkedin</t>
        </is>
      </c>
      <c r="C4351" t="n">
        <v>4</v>
      </c>
      <c r="D4351" s="28" t="n">
        <v>0</v>
      </c>
      <c r="E4351" t="n">
        <v>4</v>
      </c>
      <c r="F4351">
        <f>IF(E4351=1,1,IF(E4351=2,0.5,IF(OR(C4351=1,C4351=E4351),0.4,0.2/(E4351-2))))</f>
        <v/>
      </c>
      <c r="G4351">
        <f>IF(C4351=1,1,0)</f>
        <v/>
      </c>
      <c r="H4351">
        <f>IF(C4351=E4351,1,0)</f>
        <v/>
      </c>
      <c r="I4351">
        <f>1/E4351</f>
        <v/>
      </c>
      <c r="J4351" s="28">
        <f>F4351*D4351</f>
        <v/>
      </c>
      <c r="K4351" s="28">
        <f>G4351*D4351</f>
        <v/>
      </c>
      <c r="L4351" s="28">
        <f>H4351*D4351</f>
        <v/>
      </c>
      <c r="M4351" s="28">
        <f>I4351*D4351</f>
        <v/>
      </c>
    </row>
    <row r="4352">
      <c r="A4352" t="inlineStr">
        <is>
          <t>PRO-01490</t>
        </is>
      </c>
      <c r="B4352" t="inlineStr">
        <is>
          <t>linkedin</t>
        </is>
      </c>
      <c r="C4352" t="n">
        <v>1</v>
      </c>
      <c r="D4352" s="28" t="n">
        <v>72520</v>
      </c>
      <c r="E4352" t="n">
        <v>2</v>
      </c>
      <c r="F4352">
        <f>IF(E4352=1,1,IF(E4352=2,0.5,IF(OR(C4352=1,C4352=E4352),0.4,0.2/(E4352-2))))</f>
        <v/>
      </c>
      <c r="G4352">
        <f>IF(C4352=1,1,0)</f>
        <v/>
      </c>
      <c r="H4352">
        <f>IF(C4352=E4352,1,0)</f>
        <v/>
      </c>
      <c r="I4352">
        <f>1/E4352</f>
        <v/>
      </c>
      <c r="J4352" s="28">
        <f>F4352*D4352</f>
        <v/>
      </c>
      <c r="K4352" s="28">
        <f>G4352*D4352</f>
        <v/>
      </c>
      <c r="L4352" s="28">
        <f>H4352*D4352</f>
        <v/>
      </c>
      <c r="M4352" s="28">
        <f>I4352*D4352</f>
        <v/>
      </c>
    </row>
    <row r="4353">
      <c r="A4353" t="inlineStr">
        <is>
          <t>PRO-01490</t>
        </is>
      </c>
      <c r="B4353" t="inlineStr">
        <is>
          <t>google</t>
        </is>
      </c>
      <c r="C4353" t="n">
        <v>2</v>
      </c>
      <c r="D4353" s="28" t="n">
        <v>72520</v>
      </c>
      <c r="E4353" t="n">
        <v>2</v>
      </c>
      <c r="F4353">
        <f>IF(E4353=1,1,IF(E4353=2,0.5,IF(OR(C4353=1,C4353=E4353),0.4,0.2/(E4353-2))))</f>
        <v/>
      </c>
      <c r="G4353">
        <f>IF(C4353=1,1,0)</f>
        <v/>
      </c>
      <c r="H4353">
        <f>IF(C4353=E4353,1,0)</f>
        <v/>
      </c>
      <c r="I4353">
        <f>1/E4353</f>
        <v/>
      </c>
      <c r="J4353" s="28">
        <f>F4353*D4353</f>
        <v/>
      </c>
      <c r="K4353" s="28">
        <f>G4353*D4353</f>
        <v/>
      </c>
      <c r="L4353" s="28">
        <f>H4353*D4353</f>
        <v/>
      </c>
      <c r="M4353" s="28">
        <f>I4353*D4353</f>
        <v/>
      </c>
    </row>
    <row r="4354">
      <c r="A4354" t="inlineStr">
        <is>
          <t>PRO-01491</t>
        </is>
      </c>
      <c r="B4354" t="inlineStr">
        <is>
          <t>linkedin</t>
        </is>
      </c>
      <c r="C4354" t="n">
        <v>1</v>
      </c>
      <c r="D4354" s="28" t="n">
        <v>56909</v>
      </c>
      <c r="E4354" t="n">
        <v>3</v>
      </c>
      <c r="F4354">
        <f>IF(E4354=1,1,IF(E4354=2,0.5,IF(OR(C4354=1,C4354=E4354),0.4,0.2/(E4354-2))))</f>
        <v/>
      </c>
      <c r="G4354">
        <f>IF(C4354=1,1,0)</f>
        <v/>
      </c>
      <c r="H4354">
        <f>IF(C4354=E4354,1,0)</f>
        <v/>
      </c>
      <c r="I4354">
        <f>1/E4354</f>
        <v/>
      </c>
      <c r="J4354" s="28">
        <f>F4354*D4354</f>
        <v/>
      </c>
      <c r="K4354" s="28">
        <f>G4354*D4354</f>
        <v/>
      </c>
      <c r="L4354" s="28">
        <f>H4354*D4354</f>
        <v/>
      </c>
      <c r="M4354" s="28">
        <f>I4354*D4354</f>
        <v/>
      </c>
    </row>
    <row r="4355">
      <c r="A4355" t="inlineStr">
        <is>
          <t>PRO-01491</t>
        </is>
      </c>
      <c r="B4355" t="inlineStr">
        <is>
          <t>google</t>
        </is>
      </c>
      <c r="C4355" t="n">
        <v>2</v>
      </c>
      <c r="D4355" s="28" t="n">
        <v>56909</v>
      </c>
      <c r="E4355" t="n">
        <v>3</v>
      </c>
      <c r="F4355">
        <f>IF(E4355=1,1,IF(E4355=2,0.5,IF(OR(C4355=1,C4355=E4355),0.4,0.2/(E4355-2))))</f>
        <v/>
      </c>
      <c r="G4355">
        <f>IF(C4355=1,1,0)</f>
        <v/>
      </c>
      <c r="H4355">
        <f>IF(C4355=E4355,1,0)</f>
        <v/>
      </c>
      <c r="I4355">
        <f>1/E4355</f>
        <v/>
      </c>
      <c r="J4355" s="28">
        <f>F4355*D4355</f>
        <v/>
      </c>
      <c r="K4355" s="28">
        <f>G4355*D4355</f>
        <v/>
      </c>
      <c r="L4355" s="28">
        <f>H4355*D4355</f>
        <v/>
      </c>
      <c r="M4355" s="28">
        <f>I4355*D4355</f>
        <v/>
      </c>
    </row>
    <row r="4356">
      <c r="A4356" t="inlineStr">
        <is>
          <t>PRO-01491</t>
        </is>
      </c>
      <c r="B4356" t="inlineStr">
        <is>
          <t>g2</t>
        </is>
      </c>
      <c r="C4356" t="n">
        <v>3</v>
      </c>
      <c r="D4356" s="28" t="n">
        <v>56909</v>
      </c>
      <c r="E4356" t="n">
        <v>3</v>
      </c>
      <c r="F4356">
        <f>IF(E4356=1,1,IF(E4356=2,0.5,IF(OR(C4356=1,C4356=E4356),0.4,0.2/(E4356-2))))</f>
        <v/>
      </c>
      <c r="G4356">
        <f>IF(C4356=1,1,0)</f>
        <v/>
      </c>
      <c r="H4356">
        <f>IF(C4356=E4356,1,0)</f>
        <v/>
      </c>
      <c r="I4356">
        <f>1/E4356</f>
        <v/>
      </c>
      <c r="J4356" s="28">
        <f>F4356*D4356</f>
        <v/>
      </c>
      <c r="K4356" s="28">
        <f>G4356*D4356</f>
        <v/>
      </c>
      <c r="L4356" s="28">
        <f>H4356*D4356</f>
        <v/>
      </c>
      <c r="M4356" s="28">
        <f>I4356*D4356</f>
        <v/>
      </c>
    </row>
    <row r="4357">
      <c r="A4357" t="inlineStr">
        <is>
          <t>PRO-01492</t>
        </is>
      </c>
      <c r="B4357" t="inlineStr">
        <is>
          <t>linkedin</t>
        </is>
      </c>
      <c r="C4357" t="n">
        <v>1</v>
      </c>
      <c r="D4357" s="28" t="n">
        <v>123832</v>
      </c>
      <c r="E4357" t="n">
        <v>3</v>
      </c>
      <c r="F4357">
        <f>IF(E4357=1,1,IF(E4357=2,0.5,IF(OR(C4357=1,C4357=E4357),0.4,0.2/(E4357-2))))</f>
        <v/>
      </c>
      <c r="G4357">
        <f>IF(C4357=1,1,0)</f>
        <v/>
      </c>
      <c r="H4357">
        <f>IF(C4357=E4357,1,0)</f>
        <v/>
      </c>
      <c r="I4357">
        <f>1/E4357</f>
        <v/>
      </c>
      <c r="J4357" s="28">
        <f>F4357*D4357</f>
        <v/>
      </c>
      <c r="K4357" s="28">
        <f>G4357*D4357</f>
        <v/>
      </c>
      <c r="L4357" s="28">
        <f>H4357*D4357</f>
        <v/>
      </c>
      <c r="M4357" s="28">
        <f>I4357*D4357</f>
        <v/>
      </c>
    </row>
    <row r="4358">
      <c r="A4358" t="inlineStr">
        <is>
          <t>PRO-01492</t>
        </is>
      </c>
      <c r="B4358" t="inlineStr">
        <is>
          <t>linkedin</t>
        </is>
      </c>
      <c r="C4358" t="n">
        <v>2</v>
      </c>
      <c r="D4358" s="28" t="n">
        <v>123832</v>
      </c>
      <c r="E4358" t="n">
        <v>3</v>
      </c>
      <c r="F4358">
        <f>IF(E4358=1,1,IF(E4358=2,0.5,IF(OR(C4358=1,C4358=E4358),0.4,0.2/(E4358-2))))</f>
        <v/>
      </c>
      <c r="G4358">
        <f>IF(C4358=1,1,0)</f>
        <v/>
      </c>
      <c r="H4358">
        <f>IF(C4358=E4358,1,0)</f>
        <v/>
      </c>
      <c r="I4358">
        <f>1/E4358</f>
        <v/>
      </c>
      <c r="J4358" s="28">
        <f>F4358*D4358</f>
        <v/>
      </c>
      <c r="K4358" s="28">
        <f>G4358*D4358</f>
        <v/>
      </c>
      <c r="L4358" s="28">
        <f>H4358*D4358</f>
        <v/>
      </c>
      <c r="M4358" s="28">
        <f>I4358*D4358</f>
        <v/>
      </c>
    </row>
    <row r="4359">
      <c r="A4359" t="inlineStr">
        <is>
          <t>PRO-01492</t>
        </is>
      </c>
      <c r="B4359" t="inlineStr">
        <is>
          <t>linkedin</t>
        </is>
      </c>
      <c r="C4359" t="n">
        <v>3</v>
      </c>
      <c r="D4359" s="28" t="n">
        <v>123832</v>
      </c>
      <c r="E4359" t="n">
        <v>3</v>
      </c>
      <c r="F4359">
        <f>IF(E4359=1,1,IF(E4359=2,0.5,IF(OR(C4359=1,C4359=E4359),0.4,0.2/(E4359-2))))</f>
        <v/>
      </c>
      <c r="G4359">
        <f>IF(C4359=1,1,0)</f>
        <v/>
      </c>
      <c r="H4359">
        <f>IF(C4359=E4359,1,0)</f>
        <v/>
      </c>
      <c r="I4359">
        <f>1/E4359</f>
        <v/>
      </c>
      <c r="J4359" s="28">
        <f>F4359*D4359</f>
        <v/>
      </c>
      <c r="K4359" s="28">
        <f>G4359*D4359</f>
        <v/>
      </c>
      <c r="L4359" s="28">
        <f>H4359*D4359</f>
        <v/>
      </c>
      <c r="M4359" s="28">
        <f>I4359*D4359</f>
        <v/>
      </c>
    </row>
    <row r="4360">
      <c r="A4360" t="inlineStr">
        <is>
          <t>PRO-01493</t>
        </is>
      </c>
      <c r="B4360" t="inlineStr">
        <is>
          <t>linkedin</t>
        </is>
      </c>
      <c r="C4360" t="n">
        <v>1</v>
      </c>
      <c r="D4360" s="28" t="n">
        <v>0</v>
      </c>
      <c r="E4360" t="n">
        <v>3</v>
      </c>
      <c r="F4360">
        <f>IF(E4360=1,1,IF(E4360=2,0.5,IF(OR(C4360=1,C4360=E4360),0.4,0.2/(E4360-2))))</f>
        <v/>
      </c>
      <c r="G4360">
        <f>IF(C4360=1,1,0)</f>
        <v/>
      </c>
      <c r="H4360">
        <f>IF(C4360=E4360,1,0)</f>
        <v/>
      </c>
      <c r="I4360">
        <f>1/E4360</f>
        <v/>
      </c>
      <c r="J4360" s="28">
        <f>F4360*D4360</f>
        <v/>
      </c>
      <c r="K4360" s="28">
        <f>G4360*D4360</f>
        <v/>
      </c>
      <c r="L4360" s="28">
        <f>H4360*D4360</f>
        <v/>
      </c>
      <c r="M4360" s="28">
        <f>I4360*D4360</f>
        <v/>
      </c>
    </row>
    <row r="4361">
      <c r="A4361" t="inlineStr">
        <is>
          <t>PRO-01493</t>
        </is>
      </c>
      <c r="B4361" t="inlineStr">
        <is>
          <t>programmatic</t>
        </is>
      </c>
      <c r="C4361" t="n">
        <v>2</v>
      </c>
      <c r="D4361" s="28" t="n">
        <v>0</v>
      </c>
      <c r="E4361" t="n">
        <v>3</v>
      </c>
      <c r="F4361">
        <f>IF(E4361=1,1,IF(E4361=2,0.5,IF(OR(C4361=1,C4361=E4361),0.4,0.2/(E4361-2))))</f>
        <v/>
      </c>
      <c r="G4361">
        <f>IF(C4361=1,1,0)</f>
        <v/>
      </c>
      <c r="H4361">
        <f>IF(C4361=E4361,1,0)</f>
        <v/>
      </c>
      <c r="I4361">
        <f>1/E4361</f>
        <v/>
      </c>
      <c r="J4361" s="28">
        <f>F4361*D4361</f>
        <v/>
      </c>
      <c r="K4361" s="28">
        <f>G4361*D4361</f>
        <v/>
      </c>
      <c r="L4361" s="28">
        <f>H4361*D4361</f>
        <v/>
      </c>
      <c r="M4361" s="28">
        <f>I4361*D4361</f>
        <v/>
      </c>
    </row>
    <row r="4362">
      <c r="A4362" t="inlineStr">
        <is>
          <t>PRO-01493</t>
        </is>
      </c>
      <c r="B4362" t="inlineStr">
        <is>
          <t>g2</t>
        </is>
      </c>
      <c r="C4362" t="n">
        <v>3</v>
      </c>
      <c r="D4362" s="28" t="n">
        <v>0</v>
      </c>
      <c r="E4362" t="n">
        <v>3</v>
      </c>
      <c r="F4362">
        <f>IF(E4362=1,1,IF(E4362=2,0.5,IF(OR(C4362=1,C4362=E4362),0.4,0.2/(E4362-2))))</f>
        <v/>
      </c>
      <c r="G4362">
        <f>IF(C4362=1,1,0)</f>
        <v/>
      </c>
      <c r="H4362">
        <f>IF(C4362=E4362,1,0)</f>
        <v/>
      </c>
      <c r="I4362">
        <f>1/E4362</f>
        <v/>
      </c>
      <c r="J4362" s="28">
        <f>F4362*D4362</f>
        <v/>
      </c>
      <c r="K4362" s="28">
        <f>G4362*D4362</f>
        <v/>
      </c>
      <c r="L4362" s="28">
        <f>H4362*D4362</f>
        <v/>
      </c>
      <c r="M4362" s="28">
        <f>I4362*D4362</f>
        <v/>
      </c>
    </row>
    <row r="4363">
      <c r="A4363" t="inlineStr">
        <is>
          <t>PRO-01494</t>
        </is>
      </c>
      <c r="B4363" t="inlineStr">
        <is>
          <t>linkedin</t>
        </is>
      </c>
      <c r="C4363" t="n">
        <v>1</v>
      </c>
      <c r="D4363" s="28" t="n">
        <v>0</v>
      </c>
      <c r="E4363" t="n">
        <v>3</v>
      </c>
      <c r="F4363">
        <f>IF(E4363=1,1,IF(E4363=2,0.5,IF(OR(C4363=1,C4363=E4363),0.4,0.2/(E4363-2))))</f>
        <v/>
      </c>
      <c r="G4363">
        <f>IF(C4363=1,1,0)</f>
        <v/>
      </c>
      <c r="H4363">
        <f>IF(C4363=E4363,1,0)</f>
        <v/>
      </c>
      <c r="I4363">
        <f>1/E4363</f>
        <v/>
      </c>
      <c r="J4363" s="28">
        <f>F4363*D4363</f>
        <v/>
      </c>
      <c r="K4363" s="28">
        <f>G4363*D4363</f>
        <v/>
      </c>
      <c r="L4363" s="28">
        <f>H4363*D4363</f>
        <v/>
      </c>
      <c r="M4363" s="28">
        <f>I4363*D4363</f>
        <v/>
      </c>
    </row>
    <row r="4364">
      <c r="A4364" t="inlineStr">
        <is>
          <t>PRO-01494</t>
        </is>
      </c>
      <c r="B4364" t="inlineStr">
        <is>
          <t>google</t>
        </is>
      </c>
      <c r="C4364" t="n">
        <v>2</v>
      </c>
      <c r="D4364" s="28" t="n">
        <v>0</v>
      </c>
      <c r="E4364" t="n">
        <v>3</v>
      </c>
      <c r="F4364">
        <f>IF(E4364=1,1,IF(E4364=2,0.5,IF(OR(C4364=1,C4364=E4364),0.4,0.2/(E4364-2))))</f>
        <v/>
      </c>
      <c r="G4364">
        <f>IF(C4364=1,1,0)</f>
        <v/>
      </c>
      <c r="H4364">
        <f>IF(C4364=E4364,1,0)</f>
        <v/>
      </c>
      <c r="I4364">
        <f>1/E4364</f>
        <v/>
      </c>
      <c r="J4364" s="28">
        <f>F4364*D4364</f>
        <v/>
      </c>
      <c r="K4364" s="28">
        <f>G4364*D4364</f>
        <v/>
      </c>
      <c r="L4364" s="28">
        <f>H4364*D4364</f>
        <v/>
      </c>
      <c r="M4364" s="28">
        <f>I4364*D4364</f>
        <v/>
      </c>
    </row>
    <row r="4365">
      <c r="A4365" t="inlineStr">
        <is>
          <t>PRO-01494</t>
        </is>
      </c>
      <c r="B4365" t="inlineStr">
        <is>
          <t>programmatic</t>
        </is>
      </c>
      <c r="C4365" t="n">
        <v>3</v>
      </c>
      <c r="D4365" s="28" t="n">
        <v>0</v>
      </c>
      <c r="E4365" t="n">
        <v>3</v>
      </c>
      <c r="F4365">
        <f>IF(E4365=1,1,IF(E4365=2,0.5,IF(OR(C4365=1,C4365=E4365),0.4,0.2/(E4365-2))))</f>
        <v/>
      </c>
      <c r="G4365">
        <f>IF(C4365=1,1,0)</f>
        <v/>
      </c>
      <c r="H4365">
        <f>IF(C4365=E4365,1,0)</f>
        <v/>
      </c>
      <c r="I4365">
        <f>1/E4365</f>
        <v/>
      </c>
      <c r="J4365" s="28">
        <f>F4365*D4365</f>
        <v/>
      </c>
      <c r="K4365" s="28">
        <f>G4365*D4365</f>
        <v/>
      </c>
      <c r="L4365" s="28">
        <f>H4365*D4365</f>
        <v/>
      </c>
      <c r="M4365" s="28">
        <f>I4365*D4365</f>
        <v/>
      </c>
    </row>
    <row r="4366">
      <c r="A4366" t="inlineStr">
        <is>
          <t>PRO-01495</t>
        </is>
      </c>
      <c r="B4366" t="inlineStr">
        <is>
          <t>linkedin</t>
        </is>
      </c>
      <c r="C4366" t="n">
        <v>1</v>
      </c>
      <c r="D4366" s="28" t="n">
        <v>0</v>
      </c>
      <c r="E4366" t="n">
        <v>3</v>
      </c>
      <c r="F4366">
        <f>IF(E4366=1,1,IF(E4366=2,0.5,IF(OR(C4366=1,C4366=E4366),0.4,0.2/(E4366-2))))</f>
        <v/>
      </c>
      <c r="G4366">
        <f>IF(C4366=1,1,0)</f>
        <v/>
      </c>
      <c r="H4366">
        <f>IF(C4366=E4366,1,0)</f>
        <v/>
      </c>
      <c r="I4366">
        <f>1/E4366</f>
        <v/>
      </c>
      <c r="J4366" s="28">
        <f>F4366*D4366</f>
        <v/>
      </c>
      <c r="K4366" s="28">
        <f>G4366*D4366</f>
        <v/>
      </c>
      <c r="L4366" s="28">
        <f>H4366*D4366</f>
        <v/>
      </c>
      <c r="M4366" s="28">
        <f>I4366*D4366</f>
        <v/>
      </c>
    </row>
    <row r="4367">
      <c r="A4367" t="inlineStr">
        <is>
          <t>PRO-01495</t>
        </is>
      </c>
      <c r="B4367" t="inlineStr">
        <is>
          <t>programmatic</t>
        </is>
      </c>
      <c r="C4367" t="n">
        <v>2</v>
      </c>
      <c r="D4367" s="28" t="n">
        <v>0</v>
      </c>
      <c r="E4367" t="n">
        <v>3</v>
      </c>
      <c r="F4367">
        <f>IF(E4367=1,1,IF(E4367=2,0.5,IF(OR(C4367=1,C4367=E4367),0.4,0.2/(E4367-2))))</f>
        <v/>
      </c>
      <c r="G4367">
        <f>IF(C4367=1,1,0)</f>
        <v/>
      </c>
      <c r="H4367">
        <f>IF(C4367=E4367,1,0)</f>
        <v/>
      </c>
      <c r="I4367">
        <f>1/E4367</f>
        <v/>
      </c>
      <c r="J4367" s="28">
        <f>F4367*D4367</f>
        <v/>
      </c>
      <c r="K4367" s="28">
        <f>G4367*D4367</f>
        <v/>
      </c>
      <c r="L4367" s="28">
        <f>H4367*D4367</f>
        <v/>
      </c>
      <c r="M4367" s="28">
        <f>I4367*D4367</f>
        <v/>
      </c>
    </row>
    <row r="4368">
      <c r="A4368" t="inlineStr">
        <is>
          <t>PRO-01495</t>
        </is>
      </c>
      <c r="B4368" t="inlineStr">
        <is>
          <t>linkedin</t>
        </is>
      </c>
      <c r="C4368" t="n">
        <v>3</v>
      </c>
      <c r="D4368" s="28" t="n">
        <v>0</v>
      </c>
      <c r="E4368" t="n">
        <v>3</v>
      </c>
      <c r="F4368">
        <f>IF(E4368=1,1,IF(E4368=2,0.5,IF(OR(C4368=1,C4368=E4368),0.4,0.2/(E4368-2))))</f>
        <v/>
      </c>
      <c r="G4368">
        <f>IF(C4368=1,1,0)</f>
        <v/>
      </c>
      <c r="H4368">
        <f>IF(C4368=E4368,1,0)</f>
        <v/>
      </c>
      <c r="I4368">
        <f>1/E4368</f>
        <v/>
      </c>
      <c r="J4368" s="28">
        <f>F4368*D4368</f>
        <v/>
      </c>
      <c r="K4368" s="28">
        <f>G4368*D4368</f>
        <v/>
      </c>
      <c r="L4368" s="28">
        <f>H4368*D4368</f>
        <v/>
      </c>
      <c r="M4368" s="28">
        <f>I4368*D4368</f>
        <v/>
      </c>
    </row>
    <row r="4369">
      <c r="A4369" t="inlineStr">
        <is>
          <t>PRO-01496</t>
        </is>
      </c>
      <c r="B4369" t="inlineStr">
        <is>
          <t>linkedin</t>
        </is>
      </c>
      <c r="C4369" t="n">
        <v>1</v>
      </c>
      <c r="D4369" s="28" t="n">
        <v>0</v>
      </c>
      <c r="E4369" t="n">
        <v>3</v>
      </c>
      <c r="F4369">
        <f>IF(E4369=1,1,IF(E4369=2,0.5,IF(OR(C4369=1,C4369=E4369),0.4,0.2/(E4369-2))))</f>
        <v/>
      </c>
      <c r="G4369">
        <f>IF(C4369=1,1,0)</f>
        <v/>
      </c>
      <c r="H4369">
        <f>IF(C4369=E4369,1,0)</f>
        <v/>
      </c>
      <c r="I4369">
        <f>1/E4369</f>
        <v/>
      </c>
      <c r="J4369" s="28">
        <f>F4369*D4369</f>
        <v/>
      </c>
      <c r="K4369" s="28">
        <f>G4369*D4369</f>
        <v/>
      </c>
      <c r="L4369" s="28">
        <f>H4369*D4369</f>
        <v/>
      </c>
      <c r="M4369" s="28">
        <f>I4369*D4369</f>
        <v/>
      </c>
    </row>
    <row r="4370">
      <c r="A4370" t="inlineStr">
        <is>
          <t>PRO-01496</t>
        </is>
      </c>
      <c r="B4370" t="inlineStr">
        <is>
          <t>g2</t>
        </is>
      </c>
      <c r="C4370" t="n">
        <v>2</v>
      </c>
      <c r="D4370" s="28" t="n">
        <v>0</v>
      </c>
      <c r="E4370" t="n">
        <v>3</v>
      </c>
      <c r="F4370">
        <f>IF(E4370=1,1,IF(E4370=2,0.5,IF(OR(C4370=1,C4370=E4370),0.4,0.2/(E4370-2))))</f>
        <v/>
      </c>
      <c r="G4370">
        <f>IF(C4370=1,1,0)</f>
        <v/>
      </c>
      <c r="H4370">
        <f>IF(C4370=E4370,1,0)</f>
        <v/>
      </c>
      <c r="I4370">
        <f>1/E4370</f>
        <v/>
      </c>
      <c r="J4370" s="28">
        <f>F4370*D4370</f>
        <v/>
      </c>
      <c r="K4370" s="28">
        <f>G4370*D4370</f>
        <v/>
      </c>
      <c r="L4370" s="28">
        <f>H4370*D4370</f>
        <v/>
      </c>
      <c r="M4370" s="28">
        <f>I4370*D4370</f>
        <v/>
      </c>
    </row>
    <row r="4371">
      <c r="A4371" t="inlineStr">
        <is>
          <t>PRO-01496</t>
        </is>
      </c>
      <c r="B4371" t="inlineStr">
        <is>
          <t>linkedin</t>
        </is>
      </c>
      <c r="C4371" t="n">
        <v>3</v>
      </c>
      <c r="D4371" s="28" t="n">
        <v>0</v>
      </c>
      <c r="E4371" t="n">
        <v>3</v>
      </c>
      <c r="F4371">
        <f>IF(E4371=1,1,IF(E4371=2,0.5,IF(OR(C4371=1,C4371=E4371),0.4,0.2/(E4371-2))))</f>
        <v/>
      </c>
      <c r="G4371">
        <f>IF(C4371=1,1,0)</f>
        <v/>
      </c>
      <c r="H4371">
        <f>IF(C4371=E4371,1,0)</f>
        <v/>
      </c>
      <c r="I4371">
        <f>1/E4371</f>
        <v/>
      </c>
      <c r="J4371" s="28">
        <f>F4371*D4371</f>
        <v/>
      </c>
      <c r="K4371" s="28">
        <f>G4371*D4371</f>
        <v/>
      </c>
      <c r="L4371" s="28">
        <f>H4371*D4371</f>
        <v/>
      </c>
      <c r="M4371" s="28">
        <f>I4371*D4371</f>
        <v/>
      </c>
    </row>
    <row r="4372">
      <c r="A4372" t="inlineStr">
        <is>
          <t>PRO-01497</t>
        </is>
      </c>
      <c r="B4372" t="inlineStr">
        <is>
          <t>google</t>
        </is>
      </c>
      <c r="C4372" t="n">
        <v>1</v>
      </c>
      <c r="D4372" s="28" t="n">
        <v>0</v>
      </c>
      <c r="E4372" t="n">
        <v>2</v>
      </c>
      <c r="F4372">
        <f>IF(E4372=1,1,IF(E4372=2,0.5,IF(OR(C4372=1,C4372=E4372),0.4,0.2/(E4372-2))))</f>
        <v/>
      </c>
      <c r="G4372">
        <f>IF(C4372=1,1,0)</f>
        <v/>
      </c>
      <c r="H4372">
        <f>IF(C4372=E4372,1,0)</f>
        <v/>
      </c>
      <c r="I4372">
        <f>1/E4372</f>
        <v/>
      </c>
      <c r="J4372" s="28">
        <f>F4372*D4372</f>
        <v/>
      </c>
      <c r="K4372" s="28">
        <f>G4372*D4372</f>
        <v/>
      </c>
      <c r="L4372" s="28">
        <f>H4372*D4372</f>
        <v/>
      </c>
      <c r="M4372" s="28">
        <f>I4372*D4372</f>
        <v/>
      </c>
    </row>
    <row r="4373">
      <c r="A4373" t="inlineStr">
        <is>
          <t>PRO-01497</t>
        </is>
      </c>
      <c r="B4373" t="inlineStr">
        <is>
          <t>g2</t>
        </is>
      </c>
      <c r="C4373" t="n">
        <v>2</v>
      </c>
      <c r="D4373" s="28" t="n">
        <v>0</v>
      </c>
      <c r="E4373" t="n">
        <v>2</v>
      </c>
      <c r="F4373">
        <f>IF(E4373=1,1,IF(E4373=2,0.5,IF(OR(C4373=1,C4373=E4373),0.4,0.2/(E4373-2))))</f>
        <v/>
      </c>
      <c r="G4373">
        <f>IF(C4373=1,1,0)</f>
        <v/>
      </c>
      <c r="H4373">
        <f>IF(C4373=E4373,1,0)</f>
        <v/>
      </c>
      <c r="I4373">
        <f>1/E4373</f>
        <v/>
      </c>
      <c r="J4373" s="28">
        <f>F4373*D4373</f>
        <v/>
      </c>
      <c r="K4373" s="28">
        <f>G4373*D4373</f>
        <v/>
      </c>
      <c r="L4373" s="28">
        <f>H4373*D4373</f>
        <v/>
      </c>
      <c r="M4373" s="28">
        <f>I4373*D4373</f>
        <v/>
      </c>
    </row>
    <row r="4374">
      <c r="A4374" t="inlineStr">
        <is>
          <t>PRO-01498</t>
        </is>
      </c>
      <c r="B4374" t="inlineStr">
        <is>
          <t>linkedin</t>
        </is>
      </c>
      <c r="C4374" t="n">
        <v>1</v>
      </c>
      <c r="D4374" s="28" t="n">
        <v>0</v>
      </c>
      <c r="E4374" t="n">
        <v>2</v>
      </c>
      <c r="F4374">
        <f>IF(E4374=1,1,IF(E4374=2,0.5,IF(OR(C4374=1,C4374=E4374),0.4,0.2/(E4374-2))))</f>
        <v/>
      </c>
      <c r="G4374">
        <f>IF(C4374=1,1,0)</f>
        <v/>
      </c>
      <c r="H4374">
        <f>IF(C4374=E4374,1,0)</f>
        <v/>
      </c>
      <c r="I4374">
        <f>1/E4374</f>
        <v/>
      </c>
      <c r="J4374" s="28">
        <f>F4374*D4374</f>
        <v/>
      </c>
      <c r="K4374" s="28">
        <f>G4374*D4374</f>
        <v/>
      </c>
      <c r="L4374" s="28">
        <f>H4374*D4374</f>
        <v/>
      </c>
      <c r="M4374" s="28">
        <f>I4374*D4374</f>
        <v/>
      </c>
    </row>
    <row r="4375">
      <c r="A4375" t="inlineStr">
        <is>
          <t>PRO-01498</t>
        </is>
      </c>
      <c r="B4375" t="inlineStr">
        <is>
          <t>programmatic</t>
        </is>
      </c>
      <c r="C4375" t="n">
        <v>2</v>
      </c>
      <c r="D4375" s="28" t="n">
        <v>0</v>
      </c>
      <c r="E4375" t="n">
        <v>2</v>
      </c>
      <c r="F4375">
        <f>IF(E4375=1,1,IF(E4375=2,0.5,IF(OR(C4375=1,C4375=E4375),0.4,0.2/(E4375-2))))</f>
        <v/>
      </c>
      <c r="G4375">
        <f>IF(C4375=1,1,0)</f>
        <v/>
      </c>
      <c r="H4375">
        <f>IF(C4375=E4375,1,0)</f>
        <v/>
      </c>
      <c r="I4375">
        <f>1/E4375</f>
        <v/>
      </c>
      <c r="J4375" s="28">
        <f>F4375*D4375</f>
        <v/>
      </c>
      <c r="K4375" s="28">
        <f>G4375*D4375</f>
        <v/>
      </c>
      <c r="L4375" s="28">
        <f>H4375*D4375</f>
        <v/>
      </c>
      <c r="M4375" s="28">
        <f>I4375*D4375</f>
        <v/>
      </c>
    </row>
    <row r="4376">
      <c r="A4376" t="inlineStr">
        <is>
          <t>PRO-01499</t>
        </is>
      </c>
      <c r="B4376" t="inlineStr">
        <is>
          <t>linkedin</t>
        </is>
      </c>
      <c r="C4376" t="n">
        <v>1</v>
      </c>
      <c r="D4376" s="28" t="n">
        <v>91392</v>
      </c>
      <c r="E4376" t="n">
        <v>3</v>
      </c>
      <c r="F4376">
        <f>IF(E4376=1,1,IF(E4376=2,0.5,IF(OR(C4376=1,C4376=E4376),0.4,0.2/(E4376-2))))</f>
        <v/>
      </c>
      <c r="G4376">
        <f>IF(C4376=1,1,0)</f>
        <v/>
      </c>
      <c r="H4376">
        <f>IF(C4376=E4376,1,0)</f>
        <v/>
      </c>
      <c r="I4376">
        <f>1/E4376</f>
        <v/>
      </c>
      <c r="J4376" s="28">
        <f>F4376*D4376</f>
        <v/>
      </c>
      <c r="K4376" s="28">
        <f>G4376*D4376</f>
        <v/>
      </c>
      <c r="L4376" s="28">
        <f>H4376*D4376</f>
        <v/>
      </c>
      <c r="M4376" s="28">
        <f>I4376*D4376</f>
        <v/>
      </c>
    </row>
    <row r="4377">
      <c r="A4377" t="inlineStr">
        <is>
          <t>PRO-01499</t>
        </is>
      </c>
      <c r="B4377" t="inlineStr">
        <is>
          <t>google</t>
        </is>
      </c>
      <c r="C4377" t="n">
        <v>2</v>
      </c>
      <c r="D4377" s="28" t="n">
        <v>91392</v>
      </c>
      <c r="E4377" t="n">
        <v>3</v>
      </c>
      <c r="F4377">
        <f>IF(E4377=1,1,IF(E4377=2,0.5,IF(OR(C4377=1,C4377=E4377),0.4,0.2/(E4377-2))))</f>
        <v/>
      </c>
      <c r="G4377">
        <f>IF(C4377=1,1,0)</f>
        <v/>
      </c>
      <c r="H4377">
        <f>IF(C4377=E4377,1,0)</f>
        <v/>
      </c>
      <c r="I4377">
        <f>1/E4377</f>
        <v/>
      </c>
      <c r="J4377" s="28">
        <f>F4377*D4377</f>
        <v/>
      </c>
      <c r="K4377" s="28">
        <f>G4377*D4377</f>
        <v/>
      </c>
      <c r="L4377" s="28">
        <f>H4377*D4377</f>
        <v/>
      </c>
      <c r="M4377" s="28">
        <f>I4377*D4377</f>
        <v/>
      </c>
    </row>
    <row r="4378">
      <c r="A4378" t="inlineStr">
        <is>
          <t>PRO-01499</t>
        </is>
      </c>
      <c r="B4378" t="inlineStr">
        <is>
          <t>g2</t>
        </is>
      </c>
      <c r="C4378" t="n">
        <v>3</v>
      </c>
      <c r="D4378" s="28" t="n">
        <v>91392</v>
      </c>
      <c r="E4378" t="n">
        <v>3</v>
      </c>
      <c r="F4378">
        <f>IF(E4378=1,1,IF(E4378=2,0.5,IF(OR(C4378=1,C4378=E4378),0.4,0.2/(E4378-2))))</f>
        <v/>
      </c>
      <c r="G4378">
        <f>IF(C4378=1,1,0)</f>
        <v/>
      </c>
      <c r="H4378">
        <f>IF(C4378=E4378,1,0)</f>
        <v/>
      </c>
      <c r="I4378">
        <f>1/E4378</f>
        <v/>
      </c>
      <c r="J4378" s="28">
        <f>F4378*D4378</f>
        <v/>
      </c>
      <c r="K4378" s="28">
        <f>G4378*D4378</f>
        <v/>
      </c>
      <c r="L4378" s="28">
        <f>H4378*D4378</f>
        <v/>
      </c>
      <c r="M4378" s="28">
        <f>I4378*D4378</f>
        <v/>
      </c>
    </row>
    <row r="4379">
      <c r="A4379" t="inlineStr">
        <is>
          <t>PRO-01500</t>
        </is>
      </c>
      <c r="B4379" t="inlineStr">
        <is>
          <t>linkedin</t>
        </is>
      </c>
      <c r="C4379" t="n">
        <v>1</v>
      </c>
      <c r="D4379" s="28" t="n">
        <v>0</v>
      </c>
      <c r="E4379" t="n">
        <v>2</v>
      </c>
      <c r="F4379">
        <f>IF(E4379=1,1,IF(E4379=2,0.5,IF(OR(C4379=1,C4379=E4379),0.4,0.2/(E4379-2))))</f>
        <v/>
      </c>
      <c r="G4379">
        <f>IF(C4379=1,1,0)</f>
        <v/>
      </c>
      <c r="H4379">
        <f>IF(C4379=E4379,1,0)</f>
        <v/>
      </c>
      <c r="I4379">
        <f>1/E4379</f>
        <v/>
      </c>
      <c r="J4379" s="28">
        <f>F4379*D4379</f>
        <v/>
      </c>
      <c r="K4379" s="28">
        <f>G4379*D4379</f>
        <v/>
      </c>
      <c r="L4379" s="28">
        <f>H4379*D4379</f>
        <v/>
      </c>
      <c r="M4379" s="28">
        <f>I4379*D4379</f>
        <v/>
      </c>
    </row>
    <row r="4380">
      <c r="A4380" t="inlineStr">
        <is>
          <t>PRO-01500</t>
        </is>
      </c>
      <c r="B4380" t="inlineStr">
        <is>
          <t>linkedin</t>
        </is>
      </c>
      <c r="C4380" t="n">
        <v>2</v>
      </c>
      <c r="D4380" s="28" t="n">
        <v>0</v>
      </c>
      <c r="E4380" t="n">
        <v>2</v>
      </c>
      <c r="F4380">
        <f>IF(E4380=1,1,IF(E4380=2,0.5,IF(OR(C4380=1,C4380=E4380),0.4,0.2/(E4380-2))))</f>
        <v/>
      </c>
      <c r="G4380">
        <f>IF(C4380=1,1,0)</f>
        <v/>
      </c>
      <c r="H4380">
        <f>IF(C4380=E4380,1,0)</f>
        <v/>
      </c>
      <c r="I4380">
        <f>1/E4380</f>
        <v/>
      </c>
      <c r="J4380" s="28">
        <f>F4380*D4380</f>
        <v/>
      </c>
      <c r="K4380" s="28">
        <f>G4380*D4380</f>
        <v/>
      </c>
      <c r="L4380" s="28">
        <f>H4380*D4380</f>
        <v/>
      </c>
      <c r="M4380" s="28">
        <f>I4380*D4380</f>
        <v/>
      </c>
    </row>
    <row r="4381">
      <c r="A4381" t="inlineStr">
        <is>
          <t>PRO-01501</t>
        </is>
      </c>
      <c r="B4381" t="inlineStr">
        <is>
          <t>linkedin</t>
        </is>
      </c>
      <c r="C4381" t="n">
        <v>1</v>
      </c>
      <c r="D4381" s="28" t="n">
        <v>0</v>
      </c>
      <c r="E4381" t="n">
        <v>3</v>
      </c>
      <c r="F4381">
        <f>IF(E4381=1,1,IF(E4381=2,0.5,IF(OR(C4381=1,C4381=E4381),0.4,0.2/(E4381-2))))</f>
        <v/>
      </c>
      <c r="G4381">
        <f>IF(C4381=1,1,0)</f>
        <v/>
      </c>
      <c r="H4381">
        <f>IF(C4381=E4381,1,0)</f>
        <v/>
      </c>
      <c r="I4381">
        <f>1/E4381</f>
        <v/>
      </c>
      <c r="J4381" s="28">
        <f>F4381*D4381</f>
        <v/>
      </c>
      <c r="K4381" s="28">
        <f>G4381*D4381</f>
        <v/>
      </c>
      <c r="L4381" s="28">
        <f>H4381*D4381</f>
        <v/>
      </c>
      <c r="M4381" s="28">
        <f>I4381*D4381</f>
        <v/>
      </c>
    </row>
    <row r="4382">
      <c r="A4382" t="inlineStr">
        <is>
          <t>PRO-01501</t>
        </is>
      </c>
      <c r="B4382" t="inlineStr">
        <is>
          <t>linkedin</t>
        </is>
      </c>
      <c r="C4382" t="n">
        <v>2</v>
      </c>
      <c r="D4382" s="28" t="n">
        <v>0</v>
      </c>
      <c r="E4382" t="n">
        <v>3</v>
      </c>
      <c r="F4382">
        <f>IF(E4382=1,1,IF(E4382=2,0.5,IF(OR(C4382=1,C4382=E4382),0.4,0.2/(E4382-2))))</f>
        <v/>
      </c>
      <c r="G4382">
        <f>IF(C4382=1,1,0)</f>
        <v/>
      </c>
      <c r="H4382">
        <f>IF(C4382=E4382,1,0)</f>
        <v/>
      </c>
      <c r="I4382">
        <f>1/E4382</f>
        <v/>
      </c>
      <c r="J4382" s="28">
        <f>F4382*D4382</f>
        <v/>
      </c>
      <c r="K4382" s="28">
        <f>G4382*D4382</f>
        <v/>
      </c>
      <c r="L4382" s="28">
        <f>H4382*D4382</f>
        <v/>
      </c>
      <c r="M4382" s="28">
        <f>I4382*D4382</f>
        <v/>
      </c>
    </row>
    <row r="4383">
      <c r="A4383" t="inlineStr">
        <is>
          <t>PRO-01501</t>
        </is>
      </c>
      <c r="B4383" t="inlineStr">
        <is>
          <t>google</t>
        </is>
      </c>
      <c r="C4383" t="n">
        <v>3</v>
      </c>
      <c r="D4383" s="28" t="n">
        <v>0</v>
      </c>
      <c r="E4383" t="n">
        <v>3</v>
      </c>
      <c r="F4383">
        <f>IF(E4383=1,1,IF(E4383=2,0.5,IF(OR(C4383=1,C4383=E4383),0.4,0.2/(E4383-2))))</f>
        <v/>
      </c>
      <c r="G4383">
        <f>IF(C4383=1,1,0)</f>
        <v/>
      </c>
      <c r="H4383">
        <f>IF(C4383=E4383,1,0)</f>
        <v/>
      </c>
      <c r="I4383">
        <f>1/E4383</f>
        <v/>
      </c>
      <c r="J4383" s="28">
        <f>F4383*D4383</f>
        <v/>
      </c>
      <c r="K4383" s="28">
        <f>G4383*D4383</f>
        <v/>
      </c>
      <c r="L4383" s="28">
        <f>H4383*D4383</f>
        <v/>
      </c>
      <c r="M4383" s="28">
        <f>I4383*D4383</f>
        <v/>
      </c>
    </row>
    <row r="4384">
      <c r="A4384" t="inlineStr">
        <is>
          <t>PRO-01502</t>
        </is>
      </c>
      <c r="B4384" t="inlineStr">
        <is>
          <t>google</t>
        </is>
      </c>
      <c r="C4384" t="n">
        <v>1</v>
      </c>
      <c r="D4384" s="28" t="n">
        <v>0</v>
      </c>
      <c r="E4384" t="n">
        <v>3</v>
      </c>
      <c r="F4384">
        <f>IF(E4384=1,1,IF(E4384=2,0.5,IF(OR(C4384=1,C4384=E4384),0.4,0.2/(E4384-2))))</f>
        <v/>
      </c>
      <c r="G4384">
        <f>IF(C4384=1,1,0)</f>
        <v/>
      </c>
      <c r="H4384">
        <f>IF(C4384=E4384,1,0)</f>
        <v/>
      </c>
      <c r="I4384">
        <f>1/E4384</f>
        <v/>
      </c>
      <c r="J4384" s="28">
        <f>F4384*D4384</f>
        <v/>
      </c>
      <c r="K4384" s="28">
        <f>G4384*D4384</f>
        <v/>
      </c>
      <c r="L4384" s="28">
        <f>H4384*D4384</f>
        <v/>
      </c>
      <c r="M4384" s="28">
        <f>I4384*D4384</f>
        <v/>
      </c>
    </row>
    <row r="4385">
      <c r="A4385" t="inlineStr">
        <is>
          <t>PRO-01502</t>
        </is>
      </c>
      <c r="B4385" t="inlineStr">
        <is>
          <t>programmatic</t>
        </is>
      </c>
      <c r="C4385" t="n">
        <v>2</v>
      </c>
      <c r="D4385" s="28" t="n">
        <v>0</v>
      </c>
      <c r="E4385" t="n">
        <v>3</v>
      </c>
      <c r="F4385">
        <f>IF(E4385=1,1,IF(E4385=2,0.5,IF(OR(C4385=1,C4385=E4385),0.4,0.2/(E4385-2))))</f>
        <v/>
      </c>
      <c r="G4385">
        <f>IF(C4385=1,1,0)</f>
        <v/>
      </c>
      <c r="H4385">
        <f>IF(C4385=E4385,1,0)</f>
        <v/>
      </c>
      <c r="I4385">
        <f>1/E4385</f>
        <v/>
      </c>
      <c r="J4385" s="28">
        <f>F4385*D4385</f>
        <v/>
      </c>
      <c r="K4385" s="28">
        <f>G4385*D4385</f>
        <v/>
      </c>
      <c r="L4385" s="28">
        <f>H4385*D4385</f>
        <v/>
      </c>
      <c r="M4385" s="28">
        <f>I4385*D4385</f>
        <v/>
      </c>
    </row>
    <row r="4386">
      <c r="A4386" t="inlineStr">
        <is>
          <t>PRO-01502</t>
        </is>
      </c>
      <c r="B4386" t="inlineStr">
        <is>
          <t>linkedin</t>
        </is>
      </c>
      <c r="C4386" t="n">
        <v>3</v>
      </c>
      <c r="D4386" s="28" t="n">
        <v>0</v>
      </c>
      <c r="E4386" t="n">
        <v>3</v>
      </c>
      <c r="F4386">
        <f>IF(E4386=1,1,IF(E4386=2,0.5,IF(OR(C4386=1,C4386=E4386),0.4,0.2/(E4386-2))))</f>
        <v/>
      </c>
      <c r="G4386">
        <f>IF(C4386=1,1,0)</f>
        <v/>
      </c>
      <c r="H4386">
        <f>IF(C4386=E4386,1,0)</f>
        <v/>
      </c>
      <c r="I4386">
        <f>1/E4386</f>
        <v/>
      </c>
      <c r="J4386" s="28">
        <f>F4386*D4386</f>
        <v/>
      </c>
      <c r="K4386" s="28">
        <f>G4386*D4386</f>
        <v/>
      </c>
      <c r="L4386" s="28">
        <f>H4386*D4386</f>
        <v/>
      </c>
      <c r="M4386" s="28">
        <f>I4386*D4386</f>
        <v/>
      </c>
    </row>
    <row r="4387">
      <c r="A4387" t="inlineStr">
        <is>
          <t>PRO-01503</t>
        </is>
      </c>
      <c r="B4387" t="inlineStr">
        <is>
          <t>linkedin</t>
        </is>
      </c>
      <c r="C4387" t="n">
        <v>1</v>
      </c>
      <c r="D4387" s="28" t="n">
        <v>0</v>
      </c>
      <c r="E4387" t="n">
        <v>3</v>
      </c>
      <c r="F4387">
        <f>IF(E4387=1,1,IF(E4387=2,0.5,IF(OR(C4387=1,C4387=E4387),0.4,0.2/(E4387-2))))</f>
        <v/>
      </c>
      <c r="G4387">
        <f>IF(C4387=1,1,0)</f>
        <v/>
      </c>
      <c r="H4387">
        <f>IF(C4387=E4387,1,0)</f>
        <v/>
      </c>
      <c r="I4387">
        <f>1/E4387</f>
        <v/>
      </c>
      <c r="J4387" s="28">
        <f>F4387*D4387</f>
        <v/>
      </c>
      <c r="K4387" s="28">
        <f>G4387*D4387</f>
        <v/>
      </c>
      <c r="L4387" s="28">
        <f>H4387*D4387</f>
        <v/>
      </c>
      <c r="M4387" s="28">
        <f>I4387*D4387</f>
        <v/>
      </c>
    </row>
    <row r="4388">
      <c r="A4388" t="inlineStr">
        <is>
          <t>PRO-01503</t>
        </is>
      </c>
      <c r="B4388" t="inlineStr">
        <is>
          <t>google</t>
        </is>
      </c>
      <c r="C4388" t="n">
        <v>2</v>
      </c>
      <c r="D4388" s="28" t="n">
        <v>0</v>
      </c>
      <c r="E4388" t="n">
        <v>3</v>
      </c>
      <c r="F4388">
        <f>IF(E4388=1,1,IF(E4388=2,0.5,IF(OR(C4388=1,C4388=E4388),0.4,0.2/(E4388-2))))</f>
        <v/>
      </c>
      <c r="G4388">
        <f>IF(C4388=1,1,0)</f>
        <v/>
      </c>
      <c r="H4388">
        <f>IF(C4388=E4388,1,0)</f>
        <v/>
      </c>
      <c r="I4388">
        <f>1/E4388</f>
        <v/>
      </c>
      <c r="J4388" s="28">
        <f>F4388*D4388</f>
        <v/>
      </c>
      <c r="K4388" s="28">
        <f>G4388*D4388</f>
        <v/>
      </c>
      <c r="L4388" s="28">
        <f>H4388*D4388</f>
        <v/>
      </c>
      <c r="M4388" s="28">
        <f>I4388*D4388</f>
        <v/>
      </c>
    </row>
    <row r="4389">
      <c r="A4389" t="inlineStr">
        <is>
          <t>PRO-01503</t>
        </is>
      </c>
      <c r="B4389" t="inlineStr">
        <is>
          <t>g2</t>
        </is>
      </c>
      <c r="C4389" t="n">
        <v>3</v>
      </c>
      <c r="D4389" s="28" t="n">
        <v>0</v>
      </c>
      <c r="E4389" t="n">
        <v>3</v>
      </c>
      <c r="F4389">
        <f>IF(E4389=1,1,IF(E4389=2,0.5,IF(OR(C4389=1,C4389=E4389),0.4,0.2/(E4389-2))))</f>
        <v/>
      </c>
      <c r="G4389">
        <f>IF(C4389=1,1,0)</f>
        <v/>
      </c>
      <c r="H4389">
        <f>IF(C4389=E4389,1,0)</f>
        <v/>
      </c>
      <c r="I4389">
        <f>1/E4389</f>
        <v/>
      </c>
      <c r="J4389" s="28">
        <f>F4389*D4389</f>
        <v/>
      </c>
      <c r="K4389" s="28">
        <f>G4389*D4389</f>
        <v/>
      </c>
      <c r="L4389" s="28">
        <f>H4389*D4389</f>
        <v/>
      </c>
      <c r="M4389" s="28">
        <f>I4389*D4389</f>
        <v/>
      </c>
    </row>
    <row r="4390">
      <c r="A4390" t="inlineStr">
        <is>
          <t>PRO-01504</t>
        </is>
      </c>
      <c r="B4390" t="inlineStr">
        <is>
          <t>google</t>
        </is>
      </c>
      <c r="C4390" t="n">
        <v>1</v>
      </c>
      <c r="D4390" s="28" t="n">
        <v>0</v>
      </c>
      <c r="E4390" t="n">
        <v>2</v>
      </c>
      <c r="F4390">
        <f>IF(E4390=1,1,IF(E4390=2,0.5,IF(OR(C4390=1,C4390=E4390),0.4,0.2/(E4390-2))))</f>
        <v/>
      </c>
      <c r="G4390">
        <f>IF(C4390=1,1,0)</f>
        <v/>
      </c>
      <c r="H4390">
        <f>IF(C4390=E4390,1,0)</f>
        <v/>
      </c>
      <c r="I4390">
        <f>1/E4390</f>
        <v/>
      </c>
      <c r="J4390" s="28">
        <f>F4390*D4390</f>
        <v/>
      </c>
      <c r="K4390" s="28">
        <f>G4390*D4390</f>
        <v/>
      </c>
      <c r="L4390" s="28">
        <f>H4390*D4390</f>
        <v/>
      </c>
      <c r="M4390" s="28">
        <f>I4390*D4390</f>
        <v/>
      </c>
    </row>
    <row r="4391">
      <c r="A4391" t="inlineStr">
        <is>
          <t>PRO-01504</t>
        </is>
      </c>
      <c r="B4391" t="inlineStr">
        <is>
          <t>google</t>
        </is>
      </c>
      <c r="C4391" t="n">
        <v>2</v>
      </c>
      <c r="D4391" s="28" t="n">
        <v>0</v>
      </c>
      <c r="E4391" t="n">
        <v>2</v>
      </c>
      <c r="F4391">
        <f>IF(E4391=1,1,IF(E4391=2,0.5,IF(OR(C4391=1,C4391=E4391),0.4,0.2/(E4391-2))))</f>
        <v/>
      </c>
      <c r="G4391">
        <f>IF(C4391=1,1,0)</f>
        <v/>
      </c>
      <c r="H4391">
        <f>IF(C4391=E4391,1,0)</f>
        <v/>
      </c>
      <c r="I4391">
        <f>1/E4391</f>
        <v/>
      </c>
      <c r="J4391" s="28">
        <f>F4391*D4391</f>
        <v/>
      </c>
      <c r="K4391" s="28">
        <f>G4391*D4391</f>
        <v/>
      </c>
      <c r="L4391" s="28">
        <f>H4391*D4391</f>
        <v/>
      </c>
      <c r="M4391" s="28">
        <f>I4391*D4391</f>
        <v/>
      </c>
    </row>
    <row r="4392">
      <c r="A4392" t="inlineStr">
        <is>
          <t>PRO-01505</t>
        </is>
      </c>
      <c r="B4392" t="inlineStr">
        <is>
          <t>linkedin</t>
        </is>
      </c>
      <c r="C4392" t="n">
        <v>1</v>
      </c>
      <c r="D4392" s="28" t="n">
        <v>0</v>
      </c>
      <c r="E4392" t="n">
        <v>4</v>
      </c>
      <c r="F4392">
        <f>IF(E4392=1,1,IF(E4392=2,0.5,IF(OR(C4392=1,C4392=E4392),0.4,0.2/(E4392-2))))</f>
        <v/>
      </c>
      <c r="G4392">
        <f>IF(C4392=1,1,0)</f>
        <v/>
      </c>
      <c r="H4392">
        <f>IF(C4392=E4392,1,0)</f>
        <v/>
      </c>
      <c r="I4392">
        <f>1/E4392</f>
        <v/>
      </c>
      <c r="J4392" s="28">
        <f>F4392*D4392</f>
        <v/>
      </c>
      <c r="K4392" s="28">
        <f>G4392*D4392</f>
        <v/>
      </c>
      <c r="L4392" s="28">
        <f>H4392*D4392</f>
        <v/>
      </c>
      <c r="M4392" s="28">
        <f>I4392*D4392</f>
        <v/>
      </c>
    </row>
    <row r="4393">
      <c r="A4393" t="inlineStr">
        <is>
          <t>PRO-01505</t>
        </is>
      </c>
      <c r="B4393" t="inlineStr">
        <is>
          <t>google</t>
        </is>
      </c>
      <c r="C4393" t="n">
        <v>2</v>
      </c>
      <c r="D4393" s="28" t="n">
        <v>0</v>
      </c>
      <c r="E4393" t="n">
        <v>4</v>
      </c>
      <c r="F4393">
        <f>IF(E4393=1,1,IF(E4393=2,0.5,IF(OR(C4393=1,C4393=E4393),0.4,0.2/(E4393-2))))</f>
        <v/>
      </c>
      <c r="G4393">
        <f>IF(C4393=1,1,0)</f>
        <v/>
      </c>
      <c r="H4393">
        <f>IF(C4393=E4393,1,0)</f>
        <v/>
      </c>
      <c r="I4393">
        <f>1/E4393</f>
        <v/>
      </c>
      <c r="J4393" s="28">
        <f>F4393*D4393</f>
        <v/>
      </c>
      <c r="K4393" s="28">
        <f>G4393*D4393</f>
        <v/>
      </c>
      <c r="L4393" s="28">
        <f>H4393*D4393</f>
        <v/>
      </c>
      <c r="M4393" s="28">
        <f>I4393*D4393</f>
        <v/>
      </c>
    </row>
    <row r="4394">
      <c r="A4394" t="inlineStr">
        <is>
          <t>PRO-01505</t>
        </is>
      </c>
      <c r="B4394" t="inlineStr">
        <is>
          <t>linkedin</t>
        </is>
      </c>
      <c r="C4394" t="n">
        <v>3</v>
      </c>
      <c r="D4394" s="28" t="n">
        <v>0</v>
      </c>
      <c r="E4394" t="n">
        <v>4</v>
      </c>
      <c r="F4394">
        <f>IF(E4394=1,1,IF(E4394=2,0.5,IF(OR(C4394=1,C4394=E4394),0.4,0.2/(E4394-2))))</f>
        <v/>
      </c>
      <c r="G4394">
        <f>IF(C4394=1,1,0)</f>
        <v/>
      </c>
      <c r="H4394">
        <f>IF(C4394=E4394,1,0)</f>
        <v/>
      </c>
      <c r="I4394">
        <f>1/E4394</f>
        <v/>
      </c>
      <c r="J4394" s="28">
        <f>F4394*D4394</f>
        <v/>
      </c>
      <c r="K4394" s="28">
        <f>G4394*D4394</f>
        <v/>
      </c>
      <c r="L4394" s="28">
        <f>H4394*D4394</f>
        <v/>
      </c>
      <c r="M4394" s="28">
        <f>I4394*D4394</f>
        <v/>
      </c>
    </row>
    <row r="4395">
      <c r="A4395" t="inlineStr">
        <is>
          <t>PRO-01505</t>
        </is>
      </c>
      <c r="B4395" t="inlineStr">
        <is>
          <t>google</t>
        </is>
      </c>
      <c r="C4395" t="n">
        <v>4</v>
      </c>
      <c r="D4395" s="28" t="n">
        <v>0</v>
      </c>
      <c r="E4395" t="n">
        <v>4</v>
      </c>
      <c r="F4395">
        <f>IF(E4395=1,1,IF(E4395=2,0.5,IF(OR(C4395=1,C4395=E4395),0.4,0.2/(E4395-2))))</f>
        <v/>
      </c>
      <c r="G4395">
        <f>IF(C4395=1,1,0)</f>
        <v/>
      </c>
      <c r="H4395">
        <f>IF(C4395=E4395,1,0)</f>
        <v/>
      </c>
      <c r="I4395">
        <f>1/E4395</f>
        <v/>
      </c>
      <c r="J4395" s="28">
        <f>F4395*D4395</f>
        <v/>
      </c>
      <c r="K4395" s="28">
        <f>G4395*D4395</f>
        <v/>
      </c>
      <c r="L4395" s="28">
        <f>H4395*D4395</f>
        <v/>
      </c>
      <c r="M4395" s="28">
        <f>I4395*D4395</f>
        <v/>
      </c>
    </row>
    <row r="4396">
      <c r="A4396" t="inlineStr">
        <is>
          <t>PRO-01506</t>
        </is>
      </c>
      <c r="B4396" t="inlineStr">
        <is>
          <t>google</t>
        </is>
      </c>
      <c r="C4396" t="n">
        <v>1</v>
      </c>
      <c r="D4396" s="28" t="n">
        <v>122404</v>
      </c>
      <c r="E4396" t="n">
        <v>3</v>
      </c>
      <c r="F4396">
        <f>IF(E4396=1,1,IF(E4396=2,0.5,IF(OR(C4396=1,C4396=E4396),0.4,0.2/(E4396-2))))</f>
        <v/>
      </c>
      <c r="G4396">
        <f>IF(C4396=1,1,0)</f>
        <v/>
      </c>
      <c r="H4396">
        <f>IF(C4396=E4396,1,0)</f>
        <v/>
      </c>
      <c r="I4396">
        <f>1/E4396</f>
        <v/>
      </c>
      <c r="J4396" s="28">
        <f>F4396*D4396</f>
        <v/>
      </c>
      <c r="K4396" s="28">
        <f>G4396*D4396</f>
        <v/>
      </c>
      <c r="L4396" s="28">
        <f>H4396*D4396</f>
        <v/>
      </c>
      <c r="M4396" s="28">
        <f>I4396*D4396</f>
        <v/>
      </c>
    </row>
    <row r="4397">
      <c r="A4397" t="inlineStr">
        <is>
          <t>PRO-01506</t>
        </is>
      </c>
      <c r="B4397" t="inlineStr">
        <is>
          <t>programmatic</t>
        </is>
      </c>
      <c r="C4397" t="n">
        <v>2</v>
      </c>
      <c r="D4397" s="28" t="n">
        <v>122404</v>
      </c>
      <c r="E4397" t="n">
        <v>3</v>
      </c>
      <c r="F4397">
        <f>IF(E4397=1,1,IF(E4397=2,0.5,IF(OR(C4397=1,C4397=E4397),0.4,0.2/(E4397-2))))</f>
        <v/>
      </c>
      <c r="G4397">
        <f>IF(C4397=1,1,0)</f>
        <v/>
      </c>
      <c r="H4397">
        <f>IF(C4397=E4397,1,0)</f>
        <v/>
      </c>
      <c r="I4397">
        <f>1/E4397</f>
        <v/>
      </c>
      <c r="J4397" s="28">
        <f>F4397*D4397</f>
        <v/>
      </c>
      <c r="K4397" s="28">
        <f>G4397*D4397</f>
        <v/>
      </c>
      <c r="L4397" s="28">
        <f>H4397*D4397</f>
        <v/>
      </c>
      <c r="M4397" s="28">
        <f>I4397*D4397</f>
        <v/>
      </c>
    </row>
    <row r="4398">
      <c r="A4398" t="inlineStr">
        <is>
          <t>PRO-01506</t>
        </is>
      </c>
      <c r="B4398" t="inlineStr">
        <is>
          <t>g2</t>
        </is>
      </c>
      <c r="C4398" t="n">
        <v>3</v>
      </c>
      <c r="D4398" s="28" t="n">
        <v>122404</v>
      </c>
      <c r="E4398" t="n">
        <v>3</v>
      </c>
      <c r="F4398">
        <f>IF(E4398=1,1,IF(E4398=2,0.5,IF(OR(C4398=1,C4398=E4398),0.4,0.2/(E4398-2))))</f>
        <v/>
      </c>
      <c r="G4398">
        <f>IF(C4398=1,1,0)</f>
        <v/>
      </c>
      <c r="H4398">
        <f>IF(C4398=E4398,1,0)</f>
        <v/>
      </c>
      <c r="I4398">
        <f>1/E4398</f>
        <v/>
      </c>
      <c r="J4398" s="28">
        <f>F4398*D4398</f>
        <v/>
      </c>
      <c r="K4398" s="28">
        <f>G4398*D4398</f>
        <v/>
      </c>
      <c r="L4398" s="28">
        <f>H4398*D4398</f>
        <v/>
      </c>
      <c r="M4398" s="28">
        <f>I4398*D4398</f>
        <v/>
      </c>
    </row>
    <row r="4399">
      <c r="A4399" t="inlineStr">
        <is>
          <t>PRO-01507</t>
        </is>
      </c>
      <c r="B4399" t="inlineStr">
        <is>
          <t>linkedin</t>
        </is>
      </c>
      <c r="C4399" t="n">
        <v>1</v>
      </c>
      <c r="D4399" s="28" t="n">
        <v>0</v>
      </c>
      <c r="E4399" t="n">
        <v>3</v>
      </c>
      <c r="F4399">
        <f>IF(E4399=1,1,IF(E4399=2,0.5,IF(OR(C4399=1,C4399=E4399),0.4,0.2/(E4399-2))))</f>
        <v/>
      </c>
      <c r="G4399">
        <f>IF(C4399=1,1,0)</f>
        <v/>
      </c>
      <c r="H4399">
        <f>IF(C4399=E4399,1,0)</f>
        <v/>
      </c>
      <c r="I4399">
        <f>1/E4399</f>
        <v/>
      </c>
      <c r="J4399" s="28">
        <f>F4399*D4399</f>
        <v/>
      </c>
      <c r="K4399" s="28">
        <f>G4399*D4399</f>
        <v/>
      </c>
      <c r="L4399" s="28">
        <f>H4399*D4399</f>
        <v/>
      </c>
      <c r="M4399" s="28">
        <f>I4399*D4399</f>
        <v/>
      </c>
    </row>
    <row r="4400">
      <c r="A4400" t="inlineStr">
        <is>
          <t>PRO-01507</t>
        </is>
      </c>
      <c r="B4400" t="inlineStr">
        <is>
          <t>google</t>
        </is>
      </c>
      <c r="C4400" t="n">
        <v>2</v>
      </c>
      <c r="D4400" s="28" t="n">
        <v>0</v>
      </c>
      <c r="E4400" t="n">
        <v>3</v>
      </c>
      <c r="F4400">
        <f>IF(E4400=1,1,IF(E4400=2,0.5,IF(OR(C4400=1,C4400=E4400),0.4,0.2/(E4400-2))))</f>
        <v/>
      </c>
      <c r="G4400">
        <f>IF(C4400=1,1,0)</f>
        <v/>
      </c>
      <c r="H4400">
        <f>IF(C4400=E4400,1,0)</f>
        <v/>
      </c>
      <c r="I4400">
        <f>1/E4400</f>
        <v/>
      </c>
      <c r="J4400" s="28">
        <f>F4400*D4400</f>
        <v/>
      </c>
      <c r="K4400" s="28">
        <f>G4400*D4400</f>
        <v/>
      </c>
      <c r="L4400" s="28">
        <f>H4400*D4400</f>
        <v/>
      </c>
      <c r="M4400" s="28">
        <f>I4400*D4400</f>
        <v/>
      </c>
    </row>
    <row r="4401">
      <c r="A4401" t="inlineStr">
        <is>
          <t>PRO-01507</t>
        </is>
      </c>
      <c r="B4401" t="inlineStr">
        <is>
          <t>linkedin</t>
        </is>
      </c>
      <c r="C4401" t="n">
        <v>3</v>
      </c>
      <c r="D4401" s="28" t="n">
        <v>0</v>
      </c>
      <c r="E4401" t="n">
        <v>3</v>
      </c>
      <c r="F4401">
        <f>IF(E4401=1,1,IF(E4401=2,0.5,IF(OR(C4401=1,C4401=E4401),0.4,0.2/(E4401-2))))</f>
        <v/>
      </c>
      <c r="G4401">
        <f>IF(C4401=1,1,0)</f>
        <v/>
      </c>
      <c r="H4401">
        <f>IF(C4401=E4401,1,0)</f>
        <v/>
      </c>
      <c r="I4401">
        <f>1/E4401</f>
        <v/>
      </c>
      <c r="J4401" s="28">
        <f>F4401*D4401</f>
        <v/>
      </c>
      <c r="K4401" s="28">
        <f>G4401*D4401</f>
        <v/>
      </c>
      <c r="L4401" s="28">
        <f>H4401*D4401</f>
        <v/>
      </c>
      <c r="M4401" s="28">
        <f>I4401*D4401</f>
        <v/>
      </c>
    </row>
    <row r="4402">
      <c r="A4402" t="inlineStr">
        <is>
          <t>PRO-01508</t>
        </is>
      </c>
      <c r="B4402" t="inlineStr">
        <is>
          <t>linkedin</t>
        </is>
      </c>
      <c r="C4402" t="n">
        <v>1</v>
      </c>
      <c r="D4402" s="28" t="n">
        <v>58235</v>
      </c>
      <c r="E4402" t="n">
        <v>2</v>
      </c>
      <c r="F4402">
        <f>IF(E4402=1,1,IF(E4402=2,0.5,IF(OR(C4402=1,C4402=E4402),0.4,0.2/(E4402-2))))</f>
        <v/>
      </c>
      <c r="G4402">
        <f>IF(C4402=1,1,0)</f>
        <v/>
      </c>
      <c r="H4402">
        <f>IF(C4402=E4402,1,0)</f>
        <v/>
      </c>
      <c r="I4402">
        <f>1/E4402</f>
        <v/>
      </c>
      <c r="J4402" s="28">
        <f>F4402*D4402</f>
        <v/>
      </c>
      <c r="K4402" s="28">
        <f>G4402*D4402</f>
        <v/>
      </c>
      <c r="L4402" s="28">
        <f>H4402*D4402</f>
        <v/>
      </c>
      <c r="M4402" s="28">
        <f>I4402*D4402</f>
        <v/>
      </c>
    </row>
    <row r="4403">
      <c r="A4403" t="inlineStr">
        <is>
          <t>PRO-01508</t>
        </is>
      </c>
      <c r="B4403" t="inlineStr">
        <is>
          <t>linkedin</t>
        </is>
      </c>
      <c r="C4403" t="n">
        <v>2</v>
      </c>
      <c r="D4403" s="28" t="n">
        <v>58235</v>
      </c>
      <c r="E4403" t="n">
        <v>2</v>
      </c>
      <c r="F4403">
        <f>IF(E4403=1,1,IF(E4403=2,0.5,IF(OR(C4403=1,C4403=E4403),0.4,0.2/(E4403-2))))</f>
        <v/>
      </c>
      <c r="G4403">
        <f>IF(C4403=1,1,0)</f>
        <v/>
      </c>
      <c r="H4403">
        <f>IF(C4403=E4403,1,0)</f>
        <v/>
      </c>
      <c r="I4403">
        <f>1/E4403</f>
        <v/>
      </c>
      <c r="J4403" s="28">
        <f>F4403*D4403</f>
        <v/>
      </c>
      <c r="K4403" s="28">
        <f>G4403*D4403</f>
        <v/>
      </c>
      <c r="L4403" s="28">
        <f>H4403*D4403</f>
        <v/>
      </c>
      <c r="M4403" s="28">
        <f>I4403*D4403</f>
        <v/>
      </c>
    </row>
    <row r="4404">
      <c r="A4404" t="inlineStr">
        <is>
          <t>PRO-01509</t>
        </is>
      </c>
      <c r="B4404" t="inlineStr">
        <is>
          <t>google</t>
        </is>
      </c>
      <c r="C4404" t="n">
        <v>1</v>
      </c>
      <c r="D4404" s="28" t="n">
        <v>73763</v>
      </c>
      <c r="E4404" t="n">
        <v>4</v>
      </c>
      <c r="F4404">
        <f>IF(E4404=1,1,IF(E4404=2,0.5,IF(OR(C4404=1,C4404=E4404),0.4,0.2/(E4404-2))))</f>
        <v/>
      </c>
      <c r="G4404">
        <f>IF(C4404=1,1,0)</f>
        <v/>
      </c>
      <c r="H4404">
        <f>IF(C4404=E4404,1,0)</f>
        <v/>
      </c>
      <c r="I4404">
        <f>1/E4404</f>
        <v/>
      </c>
      <c r="J4404" s="28">
        <f>F4404*D4404</f>
        <v/>
      </c>
      <c r="K4404" s="28">
        <f>G4404*D4404</f>
        <v/>
      </c>
      <c r="L4404" s="28">
        <f>H4404*D4404</f>
        <v/>
      </c>
      <c r="M4404" s="28">
        <f>I4404*D4404</f>
        <v/>
      </c>
    </row>
    <row r="4405">
      <c r="A4405" t="inlineStr">
        <is>
          <t>PRO-01509</t>
        </is>
      </c>
      <c r="B4405" t="inlineStr">
        <is>
          <t>google</t>
        </is>
      </c>
      <c r="C4405" t="n">
        <v>2</v>
      </c>
      <c r="D4405" s="28" t="n">
        <v>73763</v>
      </c>
      <c r="E4405" t="n">
        <v>4</v>
      </c>
      <c r="F4405">
        <f>IF(E4405=1,1,IF(E4405=2,0.5,IF(OR(C4405=1,C4405=E4405),0.4,0.2/(E4405-2))))</f>
        <v/>
      </c>
      <c r="G4405">
        <f>IF(C4405=1,1,0)</f>
        <v/>
      </c>
      <c r="H4405">
        <f>IF(C4405=E4405,1,0)</f>
        <v/>
      </c>
      <c r="I4405">
        <f>1/E4405</f>
        <v/>
      </c>
      <c r="J4405" s="28">
        <f>F4405*D4405</f>
        <v/>
      </c>
      <c r="K4405" s="28">
        <f>G4405*D4405</f>
        <v/>
      </c>
      <c r="L4405" s="28">
        <f>H4405*D4405</f>
        <v/>
      </c>
      <c r="M4405" s="28">
        <f>I4405*D4405</f>
        <v/>
      </c>
    </row>
    <row r="4406">
      <c r="A4406" t="inlineStr">
        <is>
          <t>PRO-01509</t>
        </is>
      </c>
      <c r="B4406" t="inlineStr">
        <is>
          <t>g2</t>
        </is>
      </c>
      <c r="C4406" t="n">
        <v>3</v>
      </c>
      <c r="D4406" s="28" t="n">
        <v>73763</v>
      </c>
      <c r="E4406" t="n">
        <v>4</v>
      </c>
      <c r="F4406">
        <f>IF(E4406=1,1,IF(E4406=2,0.5,IF(OR(C4406=1,C4406=E4406),0.4,0.2/(E4406-2))))</f>
        <v/>
      </c>
      <c r="G4406">
        <f>IF(C4406=1,1,0)</f>
        <v/>
      </c>
      <c r="H4406">
        <f>IF(C4406=E4406,1,0)</f>
        <v/>
      </c>
      <c r="I4406">
        <f>1/E4406</f>
        <v/>
      </c>
      <c r="J4406" s="28">
        <f>F4406*D4406</f>
        <v/>
      </c>
      <c r="K4406" s="28">
        <f>G4406*D4406</f>
        <v/>
      </c>
      <c r="L4406" s="28">
        <f>H4406*D4406</f>
        <v/>
      </c>
      <c r="M4406" s="28">
        <f>I4406*D4406</f>
        <v/>
      </c>
    </row>
    <row r="4407">
      <c r="A4407" t="inlineStr">
        <is>
          <t>PRO-01509</t>
        </is>
      </c>
      <c r="B4407" t="inlineStr">
        <is>
          <t>google</t>
        </is>
      </c>
      <c r="C4407" t="n">
        <v>4</v>
      </c>
      <c r="D4407" s="28" t="n">
        <v>73763</v>
      </c>
      <c r="E4407" t="n">
        <v>4</v>
      </c>
      <c r="F4407">
        <f>IF(E4407=1,1,IF(E4407=2,0.5,IF(OR(C4407=1,C4407=E4407),0.4,0.2/(E4407-2))))</f>
        <v/>
      </c>
      <c r="G4407">
        <f>IF(C4407=1,1,0)</f>
        <v/>
      </c>
      <c r="H4407">
        <f>IF(C4407=E4407,1,0)</f>
        <v/>
      </c>
      <c r="I4407">
        <f>1/E4407</f>
        <v/>
      </c>
      <c r="J4407" s="28">
        <f>F4407*D4407</f>
        <v/>
      </c>
      <c r="K4407" s="28">
        <f>G4407*D4407</f>
        <v/>
      </c>
      <c r="L4407" s="28">
        <f>H4407*D4407</f>
        <v/>
      </c>
      <c r="M4407" s="28">
        <f>I4407*D4407</f>
        <v/>
      </c>
    </row>
    <row r="4408">
      <c r="A4408" t="inlineStr">
        <is>
          <t>PRO-01510</t>
        </is>
      </c>
      <c r="B4408" t="inlineStr">
        <is>
          <t>google</t>
        </is>
      </c>
      <c r="C4408" t="n">
        <v>1</v>
      </c>
      <c r="D4408" s="28" t="n">
        <v>0</v>
      </c>
      <c r="E4408" t="n">
        <v>3</v>
      </c>
      <c r="F4408">
        <f>IF(E4408=1,1,IF(E4408=2,0.5,IF(OR(C4408=1,C4408=E4408),0.4,0.2/(E4408-2))))</f>
        <v/>
      </c>
      <c r="G4408">
        <f>IF(C4408=1,1,0)</f>
        <v/>
      </c>
      <c r="H4408">
        <f>IF(C4408=E4408,1,0)</f>
        <v/>
      </c>
      <c r="I4408">
        <f>1/E4408</f>
        <v/>
      </c>
      <c r="J4408" s="28">
        <f>F4408*D4408</f>
        <v/>
      </c>
      <c r="K4408" s="28">
        <f>G4408*D4408</f>
        <v/>
      </c>
      <c r="L4408" s="28">
        <f>H4408*D4408</f>
        <v/>
      </c>
      <c r="M4408" s="28">
        <f>I4408*D4408</f>
        <v/>
      </c>
    </row>
    <row r="4409">
      <c r="A4409" t="inlineStr">
        <is>
          <t>PRO-01510</t>
        </is>
      </c>
      <c r="B4409" t="inlineStr">
        <is>
          <t>programmatic</t>
        </is>
      </c>
      <c r="C4409" t="n">
        <v>2</v>
      </c>
      <c r="D4409" s="28" t="n">
        <v>0</v>
      </c>
      <c r="E4409" t="n">
        <v>3</v>
      </c>
      <c r="F4409">
        <f>IF(E4409=1,1,IF(E4409=2,0.5,IF(OR(C4409=1,C4409=E4409),0.4,0.2/(E4409-2))))</f>
        <v/>
      </c>
      <c r="G4409">
        <f>IF(C4409=1,1,0)</f>
        <v/>
      </c>
      <c r="H4409">
        <f>IF(C4409=E4409,1,0)</f>
        <v/>
      </c>
      <c r="I4409">
        <f>1/E4409</f>
        <v/>
      </c>
      <c r="J4409" s="28">
        <f>F4409*D4409</f>
        <v/>
      </c>
      <c r="K4409" s="28">
        <f>G4409*D4409</f>
        <v/>
      </c>
      <c r="L4409" s="28">
        <f>H4409*D4409</f>
        <v/>
      </c>
      <c r="M4409" s="28">
        <f>I4409*D4409</f>
        <v/>
      </c>
    </row>
    <row r="4410">
      <c r="A4410" t="inlineStr">
        <is>
          <t>PRO-01510</t>
        </is>
      </c>
      <c r="B4410" t="inlineStr">
        <is>
          <t>google</t>
        </is>
      </c>
      <c r="C4410" t="n">
        <v>3</v>
      </c>
      <c r="D4410" s="28" t="n">
        <v>0</v>
      </c>
      <c r="E4410" t="n">
        <v>3</v>
      </c>
      <c r="F4410">
        <f>IF(E4410=1,1,IF(E4410=2,0.5,IF(OR(C4410=1,C4410=E4410),0.4,0.2/(E4410-2))))</f>
        <v/>
      </c>
      <c r="G4410">
        <f>IF(C4410=1,1,0)</f>
        <v/>
      </c>
      <c r="H4410">
        <f>IF(C4410=E4410,1,0)</f>
        <v/>
      </c>
      <c r="I4410">
        <f>1/E4410</f>
        <v/>
      </c>
      <c r="J4410" s="28">
        <f>F4410*D4410</f>
        <v/>
      </c>
      <c r="K4410" s="28">
        <f>G4410*D4410</f>
        <v/>
      </c>
      <c r="L4410" s="28">
        <f>H4410*D4410</f>
        <v/>
      </c>
      <c r="M4410" s="28">
        <f>I4410*D4410</f>
        <v/>
      </c>
    </row>
    <row r="4411">
      <c r="A4411" t="inlineStr">
        <is>
          <t>PRO-01511</t>
        </is>
      </c>
      <c r="B4411" t="inlineStr">
        <is>
          <t>linkedin</t>
        </is>
      </c>
      <c r="C4411" t="n">
        <v>1</v>
      </c>
      <c r="D4411" s="28" t="n">
        <v>63090</v>
      </c>
      <c r="E4411" t="n">
        <v>3</v>
      </c>
      <c r="F4411">
        <f>IF(E4411=1,1,IF(E4411=2,0.5,IF(OR(C4411=1,C4411=E4411),0.4,0.2/(E4411-2))))</f>
        <v/>
      </c>
      <c r="G4411">
        <f>IF(C4411=1,1,0)</f>
        <v/>
      </c>
      <c r="H4411">
        <f>IF(C4411=E4411,1,0)</f>
        <v/>
      </c>
      <c r="I4411">
        <f>1/E4411</f>
        <v/>
      </c>
      <c r="J4411" s="28">
        <f>F4411*D4411</f>
        <v/>
      </c>
      <c r="K4411" s="28">
        <f>G4411*D4411</f>
        <v/>
      </c>
      <c r="L4411" s="28">
        <f>H4411*D4411</f>
        <v/>
      </c>
      <c r="M4411" s="28">
        <f>I4411*D4411</f>
        <v/>
      </c>
    </row>
    <row r="4412">
      <c r="A4412" t="inlineStr">
        <is>
          <t>PRO-01511</t>
        </is>
      </c>
      <c r="B4412" t="inlineStr">
        <is>
          <t>g2</t>
        </is>
      </c>
      <c r="C4412" t="n">
        <v>2</v>
      </c>
      <c r="D4412" s="28" t="n">
        <v>63090</v>
      </c>
      <c r="E4412" t="n">
        <v>3</v>
      </c>
      <c r="F4412">
        <f>IF(E4412=1,1,IF(E4412=2,0.5,IF(OR(C4412=1,C4412=E4412),0.4,0.2/(E4412-2))))</f>
        <v/>
      </c>
      <c r="G4412">
        <f>IF(C4412=1,1,0)</f>
        <v/>
      </c>
      <c r="H4412">
        <f>IF(C4412=E4412,1,0)</f>
        <v/>
      </c>
      <c r="I4412">
        <f>1/E4412</f>
        <v/>
      </c>
      <c r="J4412" s="28">
        <f>F4412*D4412</f>
        <v/>
      </c>
      <c r="K4412" s="28">
        <f>G4412*D4412</f>
        <v/>
      </c>
      <c r="L4412" s="28">
        <f>H4412*D4412</f>
        <v/>
      </c>
      <c r="M4412" s="28">
        <f>I4412*D4412</f>
        <v/>
      </c>
    </row>
    <row r="4413">
      <c r="A4413" t="inlineStr">
        <is>
          <t>PRO-01511</t>
        </is>
      </c>
      <c r="B4413" t="inlineStr">
        <is>
          <t>g2</t>
        </is>
      </c>
      <c r="C4413" t="n">
        <v>3</v>
      </c>
      <c r="D4413" s="28" t="n">
        <v>63090</v>
      </c>
      <c r="E4413" t="n">
        <v>3</v>
      </c>
      <c r="F4413">
        <f>IF(E4413=1,1,IF(E4413=2,0.5,IF(OR(C4413=1,C4413=E4413),0.4,0.2/(E4413-2))))</f>
        <v/>
      </c>
      <c r="G4413">
        <f>IF(C4413=1,1,0)</f>
        <v/>
      </c>
      <c r="H4413">
        <f>IF(C4413=E4413,1,0)</f>
        <v/>
      </c>
      <c r="I4413">
        <f>1/E4413</f>
        <v/>
      </c>
      <c r="J4413" s="28">
        <f>F4413*D4413</f>
        <v/>
      </c>
      <c r="K4413" s="28">
        <f>G4413*D4413</f>
        <v/>
      </c>
      <c r="L4413" s="28">
        <f>H4413*D4413</f>
        <v/>
      </c>
      <c r="M4413" s="28">
        <f>I4413*D4413</f>
        <v/>
      </c>
    </row>
    <row r="4414">
      <c r="A4414" t="inlineStr">
        <is>
          <t>PRO-01512</t>
        </is>
      </c>
      <c r="B4414" t="inlineStr">
        <is>
          <t>linkedin</t>
        </is>
      </c>
      <c r="C4414" t="n">
        <v>1</v>
      </c>
      <c r="D4414" s="28" t="n">
        <v>85636</v>
      </c>
      <c r="E4414" t="n">
        <v>2</v>
      </c>
      <c r="F4414">
        <f>IF(E4414=1,1,IF(E4414=2,0.5,IF(OR(C4414=1,C4414=E4414),0.4,0.2/(E4414-2))))</f>
        <v/>
      </c>
      <c r="G4414">
        <f>IF(C4414=1,1,0)</f>
        <v/>
      </c>
      <c r="H4414">
        <f>IF(C4414=E4414,1,0)</f>
        <v/>
      </c>
      <c r="I4414">
        <f>1/E4414</f>
        <v/>
      </c>
      <c r="J4414" s="28">
        <f>F4414*D4414</f>
        <v/>
      </c>
      <c r="K4414" s="28">
        <f>G4414*D4414</f>
        <v/>
      </c>
      <c r="L4414" s="28">
        <f>H4414*D4414</f>
        <v/>
      </c>
      <c r="M4414" s="28">
        <f>I4414*D4414</f>
        <v/>
      </c>
    </row>
    <row r="4415">
      <c r="A4415" t="inlineStr">
        <is>
          <t>PRO-01512</t>
        </is>
      </c>
      <c r="B4415" t="inlineStr">
        <is>
          <t>programmatic</t>
        </is>
      </c>
      <c r="C4415" t="n">
        <v>2</v>
      </c>
      <c r="D4415" s="28" t="n">
        <v>85636</v>
      </c>
      <c r="E4415" t="n">
        <v>2</v>
      </c>
      <c r="F4415">
        <f>IF(E4415=1,1,IF(E4415=2,0.5,IF(OR(C4415=1,C4415=E4415),0.4,0.2/(E4415-2))))</f>
        <v/>
      </c>
      <c r="G4415">
        <f>IF(C4415=1,1,0)</f>
        <v/>
      </c>
      <c r="H4415">
        <f>IF(C4415=E4415,1,0)</f>
        <v/>
      </c>
      <c r="I4415">
        <f>1/E4415</f>
        <v/>
      </c>
      <c r="J4415" s="28">
        <f>F4415*D4415</f>
        <v/>
      </c>
      <c r="K4415" s="28">
        <f>G4415*D4415</f>
        <v/>
      </c>
      <c r="L4415" s="28">
        <f>H4415*D4415</f>
        <v/>
      </c>
      <c r="M4415" s="28">
        <f>I4415*D4415</f>
        <v/>
      </c>
    </row>
    <row r="4416">
      <c r="A4416" t="inlineStr">
        <is>
          <t>PRO-01513</t>
        </is>
      </c>
      <c r="B4416" t="inlineStr">
        <is>
          <t>linkedin</t>
        </is>
      </c>
      <c r="C4416" t="n">
        <v>1</v>
      </c>
      <c r="D4416" s="28" t="n">
        <v>0</v>
      </c>
      <c r="E4416" t="n">
        <v>3</v>
      </c>
      <c r="F4416">
        <f>IF(E4416=1,1,IF(E4416=2,0.5,IF(OR(C4416=1,C4416=E4416),0.4,0.2/(E4416-2))))</f>
        <v/>
      </c>
      <c r="G4416">
        <f>IF(C4416=1,1,0)</f>
        <v/>
      </c>
      <c r="H4416">
        <f>IF(C4416=E4416,1,0)</f>
        <v/>
      </c>
      <c r="I4416">
        <f>1/E4416</f>
        <v/>
      </c>
      <c r="J4416" s="28">
        <f>F4416*D4416</f>
        <v/>
      </c>
      <c r="K4416" s="28">
        <f>G4416*D4416</f>
        <v/>
      </c>
      <c r="L4416" s="28">
        <f>H4416*D4416</f>
        <v/>
      </c>
      <c r="M4416" s="28">
        <f>I4416*D4416</f>
        <v/>
      </c>
    </row>
    <row r="4417">
      <c r="A4417" t="inlineStr">
        <is>
          <t>PRO-01513</t>
        </is>
      </c>
      <c r="B4417" t="inlineStr">
        <is>
          <t>google</t>
        </is>
      </c>
      <c r="C4417" t="n">
        <v>2</v>
      </c>
      <c r="D4417" s="28" t="n">
        <v>0</v>
      </c>
      <c r="E4417" t="n">
        <v>3</v>
      </c>
      <c r="F4417">
        <f>IF(E4417=1,1,IF(E4417=2,0.5,IF(OR(C4417=1,C4417=E4417),0.4,0.2/(E4417-2))))</f>
        <v/>
      </c>
      <c r="G4417">
        <f>IF(C4417=1,1,0)</f>
        <v/>
      </c>
      <c r="H4417">
        <f>IF(C4417=E4417,1,0)</f>
        <v/>
      </c>
      <c r="I4417">
        <f>1/E4417</f>
        <v/>
      </c>
      <c r="J4417" s="28">
        <f>F4417*D4417</f>
        <v/>
      </c>
      <c r="K4417" s="28">
        <f>G4417*D4417</f>
        <v/>
      </c>
      <c r="L4417" s="28">
        <f>H4417*D4417</f>
        <v/>
      </c>
      <c r="M4417" s="28">
        <f>I4417*D4417</f>
        <v/>
      </c>
    </row>
    <row r="4418">
      <c r="A4418" t="inlineStr">
        <is>
          <t>PRO-01513</t>
        </is>
      </c>
      <c r="B4418" t="inlineStr">
        <is>
          <t>linkedin</t>
        </is>
      </c>
      <c r="C4418" t="n">
        <v>3</v>
      </c>
      <c r="D4418" s="28" t="n">
        <v>0</v>
      </c>
      <c r="E4418" t="n">
        <v>3</v>
      </c>
      <c r="F4418">
        <f>IF(E4418=1,1,IF(E4418=2,0.5,IF(OR(C4418=1,C4418=E4418),0.4,0.2/(E4418-2))))</f>
        <v/>
      </c>
      <c r="G4418">
        <f>IF(C4418=1,1,0)</f>
        <v/>
      </c>
      <c r="H4418">
        <f>IF(C4418=E4418,1,0)</f>
        <v/>
      </c>
      <c r="I4418">
        <f>1/E4418</f>
        <v/>
      </c>
      <c r="J4418" s="28">
        <f>F4418*D4418</f>
        <v/>
      </c>
      <c r="K4418" s="28">
        <f>G4418*D4418</f>
        <v/>
      </c>
      <c r="L4418" s="28">
        <f>H4418*D4418</f>
        <v/>
      </c>
      <c r="M4418" s="28">
        <f>I4418*D4418</f>
        <v/>
      </c>
    </row>
    <row r="4419">
      <c r="A4419" t="inlineStr">
        <is>
          <t>PRO-01514</t>
        </is>
      </c>
      <c r="B4419" t="inlineStr">
        <is>
          <t>linkedin</t>
        </is>
      </c>
      <c r="C4419" t="n">
        <v>1</v>
      </c>
      <c r="D4419" s="28" t="n">
        <v>0</v>
      </c>
      <c r="E4419" t="n">
        <v>3</v>
      </c>
      <c r="F4419">
        <f>IF(E4419=1,1,IF(E4419=2,0.5,IF(OR(C4419=1,C4419=E4419),0.4,0.2/(E4419-2))))</f>
        <v/>
      </c>
      <c r="G4419">
        <f>IF(C4419=1,1,0)</f>
        <v/>
      </c>
      <c r="H4419">
        <f>IF(C4419=E4419,1,0)</f>
        <v/>
      </c>
      <c r="I4419">
        <f>1/E4419</f>
        <v/>
      </c>
      <c r="J4419" s="28">
        <f>F4419*D4419</f>
        <v/>
      </c>
      <c r="K4419" s="28">
        <f>G4419*D4419</f>
        <v/>
      </c>
      <c r="L4419" s="28">
        <f>H4419*D4419</f>
        <v/>
      </c>
      <c r="M4419" s="28">
        <f>I4419*D4419</f>
        <v/>
      </c>
    </row>
    <row r="4420">
      <c r="A4420" t="inlineStr">
        <is>
          <t>PRO-01514</t>
        </is>
      </c>
      <c r="B4420" t="inlineStr">
        <is>
          <t>g2</t>
        </is>
      </c>
      <c r="C4420" t="n">
        <v>2</v>
      </c>
      <c r="D4420" s="28" t="n">
        <v>0</v>
      </c>
      <c r="E4420" t="n">
        <v>3</v>
      </c>
      <c r="F4420">
        <f>IF(E4420=1,1,IF(E4420=2,0.5,IF(OR(C4420=1,C4420=E4420),0.4,0.2/(E4420-2))))</f>
        <v/>
      </c>
      <c r="G4420">
        <f>IF(C4420=1,1,0)</f>
        <v/>
      </c>
      <c r="H4420">
        <f>IF(C4420=E4420,1,0)</f>
        <v/>
      </c>
      <c r="I4420">
        <f>1/E4420</f>
        <v/>
      </c>
      <c r="J4420" s="28">
        <f>F4420*D4420</f>
        <v/>
      </c>
      <c r="K4420" s="28">
        <f>G4420*D4420</f>
        <v/>
      </c>
      <c r="L4420" s="28">
        <f>H4420*D4420</f>
        <v/>
      </c>
      <c r="M4420" s="28">
        <f>I4420*D4420</f>
        <v/>
      </c>
    </row>
    <row r="4421">
      <c r="A4421" t="inlineStr">
        <is>
          <t>PRO-01514</t>
        </is>
      </c>
      <c r="B4421" t="inlineStr">
        <is>
          <t>programmatic</t>
        </is>
      </c>
      <c r="C4421" t="n">
        <v>3</v>
      </c>
      <c r="D4421" s="28" t="n">
        <v>0</v>
      </c>
      <c r="E4421" t="n">
        <v>3</v>
      </c>
      <c r="F4421">
        <f>IF(E4421=1,1,IF(E4421=2,0.5,IF(OR(C4421=1,C4421=E4421),0.4,0.2/(E4421-2))))</f>
        <v/>
      </c>
      <c r="G4421">
        <f>IF(C4421=1,1,0)</f>
        <v/>
      </c>
      <c r="H4421">
        <f>IF(C4421=E4421,1,0)</f>
        <v/>
      </c>
      <c r="I4421">
        <f>1/E4421</f>
        <v/>
      </c>
      <c r="J4421" s="28">
        <f>F4421*D4421</f>
        <v/>
      </c>
      <c r="K4421" s="28">
        <f>G4421*D4421</f>
        <v/>
      </c>
      <c r="L4421" s="28">
        <f>H4421*D4421</f>
        <v/>
      </c>
      <c r="M4421" s="28">
        <f>I4421*D4421</f>
        <v/>
      </c>
    </row>
    <row r="4422">
      <c r="A4422" t="inlineStr">
        <is>
          <t>PRO-01515</t>
        </is>
      </c>
      <c r="B4422" t="inlineStr">
        <is>
          <t>linkedin</t>
        </is>
      </c>
      <c r="C4422" t="n">
        <v>1</v>
      </c>
      <c r="D4422" s="28" t="n">
        <v>0</v>
      </c>
      <c r="E4422" t="n">
        <v>4</v>
      </c>
      <c r="F4422">
        <f>IF(E4422=1,1,IF(E4422=2,0.5,IF(OR(C4422=1,C4422=E4422),0.4,0.2/(E4422-2))))</f>
        <v/>
      </c>
      <c r="G4422">
        <f>IF(C4422=1,1,0)</f>
        <v/>
      </c>
      <c r="H4422">
        <f>IF(C4422=E4422,1,0)</f>
        <v/>
      </c>
      <c r="I4422">
        <f>1/E4422</f>
        <v/>
      </c>
      <c r="J4422" s="28">
        <f>F4422*D4422</f>
        <v/>
      </c>
      <c r="K4422" s="28">
        <f>G4422*D4422</f>
        <v/>
      </c>
      <c r="L4422" s="28">
        <f>H4422*D4422</f>
        <v/>
      </c>
      <c r="M4422" s="28">
        <f>I4422*D4422</f>
        <v/>
      </c>
    </row>
    <row r="4423">
      <c r="A4423" t="inlineStr">
        <is>
          <t>PRO-01515</t>
        </is>
      </c>
      <c r="B4423" t="inlineStr">
        <is>
          <t>google</t>
        </is>
      </c>
      <c r="C4423" t="n">
        <v>2</v>
      </c>
      <c r="D4423" s="28" t="n">
        <v>0</v>
      </c>
      <c r="E4423" t="n">
        <v>4</v>
      </c>
      <c r="F4423">
        <f>IF(E4423=1,1,IF(E4423=2,0.5,IF(OR(C4423=1,C4423=E4423),0.4,0.2/(E4423-2))))</f>
        <v/>
      </c>
      <c r="G4423">
        <f>IF(C4423=1,1,0)</f>
        <v/>
      </c>
      <c r="H4423">
        <f>IF(C4423=E4423,1,0)</f>
        <v/>
      </c>
      <c r="I4423">
        <f>1/E4423</f>
        <v/>
      </c>
      <c r="J4423" s="28">
        <f>F4423*D4423</f>
        <v/>
      </c>
      <c r="K4423" s="28">
        <f>G4423*D4423</f>
        <v/>
      </c>
      <c r="L4423" s="28">
        <f>H4423*D4423</f>
        <v/>
      </c>
      <c r="M4423" s="28">
        <f>I4423*D4423</f>
        <v/>
      </c>
    </row>
    <row r="4424">
      <c r="A4424" t="inlineStr">
        <is>
          <t>PRO-01515</t>
        </is>
      </c>
      <c r="B4424" t="inlineStr">
        <is>
          <t>linkedin</t>
        </is>
      </c>
      <c r="C4424" t="n">
        <v>3</v>
      </c>
      <c r="D4424" s="28" t="n">
        <v>0</v>
      </c>
      <c r="E4424" t="n">
        <v>4</v>
      </c>
      <c r="F4424">
        <f>IF(E4424=1,1,IF(E4424=2,0.5,IF(OR(C4424=1,C4424=E4424),0.4,0.2/(E4424-2))))</f>
        <v/>
      </c>
      <c r="G4424">
        <f>IF(C4424=1,1,0)</f>
        <v/>
      </c>
      <c r="H4424">
        <f>IF(C4424=E4424,1,0)</f>
        <v/>
      </c>
      <c r="I4424">
        <f>1/E4424</f>
        <v/>
      </c>
      <c r="J4424" s="28">
        <f>F4424*D4424</f>
        <v/>
      </c>
      <c r="K4424" s="28">
        <f>G4424*D4424</f>
        <v/>
      </c>
      <c r="L4424" s="28">
        <f>H4424*D4424</f>
        <v/>
      </c>
      <c r="M4424" s="28">
        <f>I4424*D4424</f>
        <v/>
      </c>
    </row>
    <row r="4425">
      <c r="A4425" t="inlineStr">
        <is>
          <t>PRO-01515</t>
        </is>
      </c>
      <c r="B4425" t="inlineStr">
        <is>
          <t>g2</t>
        </is>
      </c>
      <c r="C4425" t="n">
        <v>4</v>
      </c>
      <c r="D4425" s="28" t="n">
        <v>0</v>
      </c>
      <c r="E4425" t="n">
        <v>4</v>
      </c>
      <c r="F4425">
        <f>IF(E4425=1,1,IF(E4425=2,0.5,IF(OR(C4425=1,C4425=E4425),0.4,0.2/(E4425-2))))</f>
        <v/>
      </c>
      <c r="G4425">
        <f>IF(C4425=1,1,0)</f>
        <v/>
      </c>
      <c r="H4425">
        <f>IF(C4425=E4425,1,0)</f>
        <v/>
      </c>
      <c r="I4425">
        <f>1/E4425</f>
        <v/>
      </c>
      <c r="J4425" s="28">
        <f>F4425*D4425</f>
        <v/>
      </c>
      <c r="K4425" s="28">
        <f>G4425*D4425</f>
        <v/>
      </c>
      <c r="L4425" s="28">
        <f>H4425*D4425</f>
        <v/>
      </c>
      <c r="M4425" s="28">
        <f>I4425*D4425</f>
        <v/>
      </c>
    </row>
    <row r="4426">
      <c r="A4426" t="inlineStr">
        <is>
          <t>PRO-01516</t>
        </is>
      </c>
      <c r="B4426" t="inlineStr">
        <is>
          <t>linkedin</t>
        </is>
      </c>
      <c r="C4426" t="n">
        <v>1</v>
      </c>
      <c r="D4426" s="28" t="n">
        <v>114918</v>
      </c>
      <c r="E4426" t="n">
        <v>4</v>
      </c>
      <c r="F4426">
        <f>IF(E4426=1,1,IF(E4426=2,0.5,IF(OR(C4426=1,C4426=E4426),0.4,0.2/(E4426-2))))</f>
        <v/>
      </c>
      <c r="G4426">
        <f>IF(C4426=1,1,0)</f>
        <v/>
      </c>
      <c r="H4426">
        <f>IF(C4426=E4426,1,0)</f>
        <v/>
      </c>
      <c r="I4426">
        <f>1/E4426</f>
        <v/>
      </c>
      <c r="J4426" s="28">
        <f>F4426*D4426</f>
        <v/>
      </c>
      <c r="K4426" s="28">
        <f>G4426*D4426</f>
        <v/>
      </c>
      <c r="L4426" s="28">
        <f>H4426*D4426</f>
        <v/>
      </c>
      <c r="M4426" s="28">
        <f>I4426*D4426</f>
        <v/>
      </c>
    </row>
    <row r="4427">
      <c r="A4427" t="inlineStr">
        <is>
          <t>PRO-01516</t>
        </is>
      </c>
      <c r="B4427" t="inlineStr">
        <is>
          <t>linkedin</t>
        </is>
      </c>
      <c r="C4427" t="n">
        <v>2</v>
      </c>
      <c r="D4427" s="28" t="n">
        <v>114918</v>
      </c>
      <c r="E4427" t="n">
        <v>4</v>
      </c>
      <c r="F4427">
        <f>IF(E4427=1,1,IF(E4427=2,0.5,IF(OR(C4427=1,C4427=E4427),0.4,0.2/(E4427-2))))</f>
        <v/>
      </c>
      <c r="G4427">
        <f>IF(C4427=1,1,0)</f>
        <v/>
      </c>
      <c r="H4427">
        <f>IF(C4427=E4427,1,0)</f>
        <v/>
      </c>
      <c r="I4427">
        <f>1/E4427</f>
        <v/>
      </c>
      <c r="J4427" s="28">
        <f>F4427*D4427</f>
        <v/>
      </c>
      <c r="K4427" s="28">
        <f>G4427*D4427</f>
        <v/>
      </c>
      <c r="L4427" s="28">
        <f>H4427*D4427</f>
        <v/>
      </c>
      <c r="M4427" s="28">
        <f>I4427*D4427</f>
        <v/>
      </c>
    </row>
    <row r="4428">
      <c r="A4428" t="inlineStr">
        <is>
          <t>PRO-01516</t>
        </is>
      </c>
      <c r="B4428" t="inlineStr">
        <is>
          <t>g2</t>
        </is>
      </c>
      <c r="C4428" t="n">
        <v>3</v>
      </c>
      <c r="D4428" s="28" t="n">
        <v>114918</v>
      </c>
      <c r="E4428" t="n">
        <v>4</v>
      </c>
      <c r="F4428">
        <f>IF(E4428=1,1,IF(E4428=2,0.5,IF(OR(C4428=1,C4428=E4428),0.4,0.2/(E4428-2))))</f>
        <v/>
      </c>
      <c r="G4428">
        <f>IF(C4428=1,1,0)</f>
        <v/>
      </c>
      <c r="H4428">
        <f>IF(C4428=E4428,1,0)</f>
        <v/>
      </c>
      <c r="I4428">
        <f>1/E4428</f>
        <v/>
      </c>
      <c r="J4428" s="28">
        <f>F4428*D4428</f>
        <v/>
      </c>
      <c r="K4428" s="28">
        <f>G4428*D4428</f>
        <v/>
      </c>
      <c r="L4428" s="28">
        <f>H4428*D4428</f>
        <v/>
      </c>
      <c r="M4428" s="28">
        <f>I4428*D4428</f>
        <v/>
      </c>
    </row>
    <row r="4429">
      <c r="A4429" t="inlineStr">
        <is>
          <t>PRO-01516</t>
        </is>
      </c>
      <c r="B4429" t="inlineStr">
        <is>
          <t>programmatic</t>
        </is>
      </c>
      <c r="C4429" t="n">
        <v>4</v>
      </c>
      <c r="D4429" s="28" t="n">
        <v>114918</v>
      </c>
      <c r="E4429" t="n">
        <v>4</v>
      </c>
      <c r="F4429">
        <f>IF(E4429=1,1,IF(E4429=2,0.5,IF(OR(C4429=1,C4429=E4429),0.4,0.2/(E4429-2))))</f>
        <v/>
      </c>
      <c r="G4429">
        <f>IF(C4429=1,1,0)</f>
        <v/>
      </c>
      <c r="H4429">
        <f>IF(C4429=E4429,1,0)</f>
        <v/>
      </c>
      <c r="I4429">
        <f>1/E4429</f>
        <v/>
      </c>
      <c r="J4429" s="28">
        <f>F4429*D4429</f>
        <v/>
      </c>
      <c r="K4429" s="28">
        <f>G4429*D4429</f>
        <v/>
      </c>
      <c r="L4429" s="28">
        <f>H4429*D4429</f>
        <v/>
      </c>
      <c r="M4429" s="28">
        <f>I4429*D4429</f>
        <v/>
      </c>
    </row>
    <row r="4430">
      <c r="A4430" t="inlineStr">
        <is>
          <t>PRO-01517</t>
        </is>
      </c>
      <c r="B4430" t="inlineStr">
        <is>
          <t>google</t>
        </is>
      </c>
      <c r="C4430" t="n">
        <v>1</v>
      </c>
      <c r="D4430" s="28" t="n">
        <v>0</v>
      </c>
      <c r="E4430" t="n">
        <v>2</v>
      </c>
      <c r="F4430">
        <f>IF(E4430=1,1,IF(E4430=2,0.5,IF(OR(C4430=1,C4430=E4430),0.4,0.2/(E4430-2))))</f>
        <v/>
      </c>
      <c r="G4430">
        <f>IF(C4430=1,1,0)</f>
        <v/>
      </c>
      <c r="H4430">
        <f>IF(C4430=E4430,1,0)</f>
        <v/>
      </c>
      <c r="I4430">
        <f>1/E4430</f>
        <v/>
      </c>
      <c r="J4430" s="28">
        <f>F4430*D4430</f>
        <v/>
      </c>
      <c r="K4430" s="28">
        <f>G4430*D4430</f>
        <v/>
      </c>
      <c r="L4430" s="28">
        <f>H4430*D4430</f>
        <v/>
      </c>
      <c r="M4430" s="28">
        <f>I4430*D4430</f>
        <v/>
      </c>
    </row>
    <row r="4431">
      <c r="A4431" t="inlineStr">
        <is>
          <t>PRO-01517</t>
        </is>
      </c>
      <c r="B4431" t="inlineStr">
        <is>
          <t>google</t>
        </is>
      </c>
      <c r="C4431" t="n">
        <v>2</v>
      </c>
      <c r="D4431" s="28" t="n">
        <v>0</v>
      </c>
      <c r="E4431" t="n">
        <v>2</v>
      </c>
      <c r="F4431">
        <f>IF(E4431=1,1,IF(E4431=2,0.5,IF(OR(C4431=1,C4431=E4431),0.4,0.2/(E4431-2))))</f>
        <v/>
      </c>
      <c r="G4431">
        <f>IF(C4431=1,1,0)</f>
        <v/>
      </c>
      <c r="H4431">
        <f>IF(C4431=E4431,1,0)</f>
        <v/>
      </c>
      <c r="I4431">
        <f>1/E4431</f>
        <v/>
      </c>
      <c r="J4431" s="28">
        <f>F4431*D4431</f>
        <v/>
      </c>
      <c r="K4431" s="28">
        <f>G4431*D4431</f>
        <v/>
      </c>
      <c r="L4431" s="28">
        <f>H4431*D4431</f>
        <v/>
      </c>
      <c r="M4431" s="28">
        <f>I4431*D4431</f>
        <v/>
      </c>
    </row>
    <row r="4432">
      <c r="A4432" t="inlineStr">
        <is>
          <t>PRO-01518</t>
        </is>
      </c>
      <c r="B4432" t="inlineStr">
        <is>
          <t>linkedin</t>
        </is>
      </c>
      <c r="C4432" t="n">
        <v>1</v>
      </c>
      <c r="D4432" s="28" t="n">
        <v>89651</v>
      </c>
      <c r="E4432" t="n">
        <v>3</v>
      </c>
      <c r="F4432">
        <f>IF(E4432=1,1,IF(E4432=2,0.5,IF(OR(C4432=1,C4432=E4432),0.4,0.2/(E4432-2))))</f>
        <v/>
      </c>
      <c r="G4432">
        <f>IF(C4432=1,1,0)</f>
        <v/>
      </c>
      <c r="H4432">
        <f>IF(C4432=E4432,1,0)</f>
        <v/>
      </c>
      <c r="I4432">
        <f>1/E4432</f>
        <v/>
      </c>
      <c r="J4432" s="28">
        <f>F4432*D4432</f>
        <v/>
      </c>
      <c r="K4432" s="28">
        <f>G4432*D4432</f>
        <v/>
      </c>
      <c r="L4432" s="28">
        <f>H4432*D4432</f>
        <v/>
      </c>
      <c r="M4432" s="28">
        <f>I4432*D4432</f>
        <v/>
      </c>
    </row>
    <row r="4433">
      <c r="A4433" t="inlineStr">
        <is>
          <t>PRO-01518</t>
        </is>
      </c>
      <c r="B4433" t="inlineStr">
        <is>
          <t>linkedin</t>
        </is>
      </c>
      <c r="C4433" t="n">
        <v>2</v>
      </c>
      <c r="D4433" s="28" t="n">
        <v>89651</v>
      </c>
      <c r="E4433" t="n">
        <v>3</v>
      </c>
      <c r="F4433">
        <f>IF(E4433=1,1,IF(E4433=2,0.5,IF(OR(C4433=1,C4433=E4433),0.4,0.2/(E4433-2))))</f>
        <v/>
      </c>
      <c r="G4433">
        <f>IF(C4433=1,1,0)</f>
        <v/>
      </c>
      <c r="H4433">
        <f>IF(C4433=E4433,1,0)</f>
        <v/>
      </c>
      <c r="I4433">
        <f>1/E4433</f>
        <v/>
      </c>
      <c r="J4433" s="28">
        <f>F4433*D4433</f>
        <v/>
      </c>
      <c r="K4433" s="28">
        <f>G4433*D4433</f>
        <v/>
      </c>
      <c r="L4433" s="28">
        <f>H4433*D4433</f>
        <v/>
      </c>
      <c r="M4433" s="28">
        <f>I4433*D4433</f>
        <v/>
      </c>
    </row>
    <row r="4434">
      <c r="A4434" t="inlineStr">
        <is>
          <t>PRO-01518</t>
        </is>
      </c>
      <c r="B4434" t="inlineStr">
        <is>
          <t>g2</t>
        </is>
      </c>
      <c r="C4434" t="n">
        <v>3</v>
      </c>
      <c r="D4434" s="28" t="n">
        <v>89651</v>
      </c>
      <c r="E4434" t="n">
        <v>3</v>
      </c>
      <c r="F4434">
        <f>IF(E4434=1,1,IF(E4434=2,0.5,IF(OR(C4434=1,C4434=E4434),0.4,0.2/(E4434-2))))</f>
        <v/>
      </c>
      <c r="G4434">
        <f>IF(C4434=1,1,0)</f>
        <v/>
      </c>
      <c r="H4434">
        <f>IF(C4434=E4434,1,0)</f>
        <v/>
      </c>
      <c r="I4434">
        <f>1/E4434</f>
        <v/>
      </c>
      <c r="J4434" s="28">
        <f>F4434*D4434</f>
        <v/>
      </c>
      <c r="K4434" s="28">
        <f>G4434*D4434</f>
        <v/>
      </c>
      <c r="L4434" s="28">
        <f>H4434*D4434</f>
        <v/>
      </c>
      <c r="M4434" s="28">
        <f>I4434*D4434</f>
        <v/>
      </c>
    </row>
    <row r="4435">
      <c r="A4435" t="inlineStr">
        <is>
          <t>PRO-01519</t>
        </is>
      </c>
      <c r="B4435" t="inlineStr">
        <is>
          <t>google</t>
        </is>
      </c>
      <c r="C4435" t="n">
        <v>1</v>
      </c>
      <c r="D4435" s="28" t="n">
        <v>115397</v>
      </c>
      <c r="E4435" t="n">
        <v>4</v>
      </c>
      <c r="F4435">
        <f>IF(E4435=1,1,IF(E4435=2,0.5,IF(OR(C4435=1,C4435=E4435),0.4,0.2/(E4435-2))))</f>
        <v/>
      </c>
      <c r="G4435">
        <f>IF(C4435=1,1,0)</f>
        <v/>
      </c>
      <c r="H4435">
        <f>IF(C4435=E4435,1,0)</f>
        <v/>
      </c>
      <c r="I4435">
        <f>1/E4435</f>
        <v/>
      </c>
      <c r="J4435" s="28">
        <f>F4435*D4435</f>
        <v/>
      </c>
      <c r="K4435" s="28">
        <f>G4435*D4435</f>
        <v/>
      </c>
      <c r="L4435" s="28">
        <f>H4435*D4435</f>
        <v/>
      </c>
      <c r="M4435" s="28">
        <f>I4435*D4435</f>
        <v/>
      </c>
    </row>
    <row r="4436">
      <c r="A4436" t="inlineStr">
        <is>
          <t>PRO-01519</t>
        </is>
      </c>
      <c r="B4436" t="inlineStr">
        <is>
          <t>programmatic</t>
        </is>
      </c>
      <c r="C4436" t="n">
        <v>2</v>
      </c>
      <c r="D4436" s="28" t="n">
        <v>115397</v>
      </c>
      <c r="E4436" t="n">
        <v>4</v>
      </c>
      <c r="F4436">
        <f>IF(E4436=1,1,IF(E4436=2,0.5,IF(OR(C4436=1,C4436=E4436),0.4,0.2/(E4436-2))))</f>
        <v/>
      </c>
      <c r="G4436">
        <f>IF(C4436=1,1,0)</f>
        <v/>
      </c>
      <c r="H4436">
        <f>IF(C4436=E4436,1,0)</f>
        <v/>
      </c>
      <c r="I4436">
        <f>1/E4436</f>
        <v/>
      </c>
      <c r="J4436" s="28">
        <f>F4436*D4436</f>
        <v/>
      </c>
      <c r="K4436" s="28">
        <f>G4436*D4436</f>
        <v/>
      </c>
      <c r="L4436" s="28">
        <f>H4436*D4436</f>
        <v/>
      </c>
      <c r="M4436" s="28">
        <f>I4436*D4436</f>
        <v/>
      </c>
    </row>
    <row r="4437">
      <c r="A4437" t="inlineStr">
        <is>
          <t>PRO-01519</t>
        </is>
      </c>
      <c r="B4437" t="inlineStr">
        <is>
          <t>programmatic</t>
        </is>
      </c>
      <c r="C4437" t="n">
        <v>3</v>
      </c>
      <c r="D4437" s="28" t="n">
        <v>115397</v>
      </c>
      <c r="E4437" t="n">
        <v>4</v>
      </c>
      <c r="F4437">
        <f>IF(E4437=1,1,IF(E4437=2,0.5,IF(OR(C4437=1,C4437=E4437),0.4,0.2/(E4437-2))))</f>
        <v/>
      </c>
      <c r="G4437">
        <f>IF(C4437=1,1,0)</f>
        <v/>
      </c>
      <c r="H4437">
        <f>IF(C4437=E4437,1,0)</f>
        <v/>
      </c>
      <c r="I4437">
        <f>1/E4437</f>
        <v/>
      </c>
      <c r="J4437" s="28">
        <f>F4437*D4437</f>
        <v/>
      </c>
      <c r="K4437" s="28">
        <f>G4437*D4437</f>
        <v/>
      </c>
      <c r="L4437" s="28">
        <f>H4437*D4437</f>
        <v/>
      </c>
      <c r="M4437" s="28">
        <f>I4437*D4437</f>
        <v/>
      </c>
    </row>
    <row r="4438">
      <c r="A4438" t="inlineStr">
        <is>
          <t>PRO-01519</t>
        </is>
      </c>
      <c r="B4438" t="inlineStr">
        <is>
          <t>g2</t>
        </is>
      </c>
      <c r="C4438" t="n">
        <v>4</v>
      </c>
      <c r="D4438" s="28" t="n">
        <v>115397</v>
      </c>
      <c r="E4438" t="n">
        <v>4</v>
      </c>
      <c r="F4438">
        <f>IF(E4438=1,1,IF(E4438=2,0.5,IF(OR(C4438=1,C4438=E4438),0.4,0.2/(E4438-2))))</f>
        <v/>
      </c>
      <c r="G4438">
        <f>IF(C4438=1,1,0)</f>
        <v/>
      </c>
      <c r="H4438">
        <f>IF(C4438=E4438,1,0)</f>
        <v/>
      </c>
      <c r="I4438">
        <f>1/E4438</f>
        <v/>
      </c>
      <c r="J4438" s="28">
        <f>F4438*D4438</f>
        <v/>
      </c>
      <c r="K4438" s="28">
        <f>G4438*D4438</f>
        <v/>
      </c>
      <c r="L4438" s="28">
        <f>H4438*D4438</f>
        <v/>
      </c>
      <c r="M4438" s="28">
        <f>I4438*D4438</f>
        <v/>
      </c>
    </row>
    <row r="4439">
      <c r="A4439" t="inlineStr">
        <is>
          <t>PRO-01520</t>
        </is>
      </c>
      <c r="B4439" t="inlineStr">
        <is>
          <t>google</t>
        </is>
      </c>
      <c r="C4439" t="n">
        <v>1</v>
      </c>
      <c r="D4439" s="28" t="n">
        <v>0</v>
      </c>
      <c r="E4439" t="n">
        <v>3</v>
      </c>
      <c r="F4439">
        <f>IF(E4439=1,1,IF(E4439=2,0.5,IF(OR(C4439=1,C4439=E4439),0.4,0.2/(E4439-2))))</f>
        <v/>
      </c>
      <c r="G4439">
        <f>IF(C4439=1,1,0)</f>
        <v/>
      </c>
      <c r="H4439">
        <f>IF(C4439=E4439,1,0)</f>
        <v/>
      </c>
      <c r="I4439">
        <f>1/E4439</f>
        <v/>
      </c>
      <c r="J4439" s="28">
        <f>F4439*D4439</f>
        <v/>
      </c>
      <c r="K4439" s="28">
        <f>G4439*D4439</f>
        <v/>
      </c>
      <c r="L4439" s="28">
        <f>H4439*D4439</f>
        <v/>
      </c>
      <c r="M4439" s="28">
        <f>I4439*D4439</f>
        <v/>
      </c>
    </row>
    <row r="4440">
      <c r="A4440" t="inlineStr">
        <is>
          <t>PRO-01520</t>
        </is>
      </c>
      <c r="B4440" t="inlineStr">
        <is>
          <t>programmatic</t>
        </is>
      </c>
      <c r="C4440" t="n">
        <v>2</v>
      </c>
      <c r="D4440" s="28" t="n">
        <v>0</v>
      </c>
      <c r="E4440" t="n">
        <v>3</v>
      </c>
      <c r="F4440">
        <f>IF(E4440=1,1,IF(E4440=2,0.5,IF(OR(C4440=1,C4440=E4440),0.4,0.2/(E4440-2))))</f>
        <v/>
      </c>
      <c r="G4440">
        <f>IF(C4440=1,1,0)</f>
        <v/>
      </c>
      <c r="H4440">
        <f>IF(C4440=E4440,1,0)</f>
        <v/>
      </c>
      <c r="I4440">
        <f>1/E4440</f>
        <v/>
      </c>
      <c r="J4440" s="28">
        <f>F4440*D4440</f>
        <v/>
      </c>
      <c r="K4440" s="28">
        <f>G4440*D4440</f>
        <v/>
      </c>
      <c r="L4440" s="28">
        <f>H4440*D4440</f>
        <v/>
      </c>
      <c r="M4440" s="28">
        <f>I4440*D4440</f>
        <v/>
      </c>
    </row>
    <row r="4441">
      <c r="A4441" t="inlineStr">
        <is>
          <t>PRO-01520</t>
        </is>
      </c>
      <c r="B4441" t="inlineStr">
        <is>
          <t>google</t>
        </is>
      </c>
      <c r="C4441" t="n">
        <v>3</v>
      </c>
      <c r="D4441" s="28" t="n">
        <v>0</v>
      </c>
      <c r="E4441" t="n">
        <v>3</v>
      </c>
      <c r="F4441">
        <f>IF(E4441=1,1,IF(E4441=2,0.5,IF(OR(C4441=1,C4441=E4441),0.4,0.2/(E4441-2))))</f>
        <v/>
      </c>
      <c r="G4441">
        <f>IF(C4441=1,1,0)</f>
        <v/>
      </c>
      <c r="H4441">
        <f>IF(C4441=E4441,1,0)</f>
        <v/>
      </c>
      <c r="I4441">
        <f>1/E4441</f>
        <v/>
      </c>
      <c r="J4441" s="28">
        <f>F4441*D4441</f>
        <v/>
      </c>
      <c r="K4441" s="28">
        <f>G4441*D4441</f>
        <v/>
      </c>
      <c r="L4441" s="28">
        <f>H4441*D4441</f>
        <v/>
      </c>
      <c r="M4441" s="28">
        <f>I4441*D4441</f>
        <v/>
      </c>
    </row>
    <row r="4442">
      <c r="A4442" t="inlineStr">
        <is>
          <t>PRO-01521</t>
        </is>
      </c>
      <c r="B4442" t="inlineStr">
        <is>
          <t>google</t>
        </is>
      </c>
      <c r="C4442" t="n">
        <v>1</v>
      </c>
      <c r="D4442" s="28" t="n">
        <v>0</v>
      </c>
      <c r="E4442" t="n">
        <v>3</v>
      </c>
      <c r="F4442">
        <f>IF(E4442=1,1,IF(E4442=2,0.5,IF(OR(C4442=1,C4442=E4442),0.4,0.2/(E4442-2))))</f>
        <v/>
      </c>
      <c r="G4442">
        <f>IF(C4442=1,1,0)</f>
        <v/>
      </c>
      <c r="H4442">
        <f>IF(C4442=E4442,1,0)</f>
        <v/>
      </c>
      <c r="I4442">
        <f>1/E4442</f>
        <v/>
      </c>
      <c r="J4442" s="28">
        <f>F4442*D4442</f>
        <v/>
      </c>
      <c r="K4442" s="28">
        <f>G4442*D4442</f>
        <v/>
      </c>
      <c r="L4442" s="28">
        <f>H4442*D4442</f>
        <v/>
      </c>
      <c r="M4442" s="28">
        <f>I4442*D4442</f>
        <v/>
      </c>
    </row>
    <row r="4443">
      <c r="A4443" t="inlineStr">
        <is>
          <t>PRO-01521</t>
        </is>
      </c>
      <c r="B4443" t="inlineStr">
        <is>
          <t>google</t>
        </is>
      </c>
      <c r="C4443" t="n">
        <v>2</v>
      </c>
      <c r="D4443" s="28" t="n">
        <v>0</v>
      </c>
      <c r="E4443" t="n">
        <v>3</v>
      </c>
      <c r="F4443">
        <f>IF(E4443=1,1,IF(E4443=2,0.5,IF(OR(C4443=1,C4443=E4443),0.4,0.2/(E4443-2))))</f>
        <v/>
      </c>
      <c r="G4443">
        <f>IF(C4443=1,1,0)</f>
        <v/>
      </c>
      <c r="H4443">
        <f>IF(C4443=E4443,1,0)</f>
        <v/>
      </c>
      <c r="I4443">
        <f>1/E4443</f>
        <v/>
      </c>
      <c r="J4443" s="28">
        <f>F4443*D4443</f>
        <v/>
      </c>
      <c r="K4443" s="28">
        <f>G4443*D4443</f>
        <v/>
      </c>
      <c r="L4443" s="28">
        <f>H4443*D4443</f>
        <v/>
      </c>
      <c r="M4443" s="28">
        <f>I4443*D4443</f>
        <v/>
      </c>
    </row>
    <row r="4444">
      <c r="A4444" t="inlineStr">
        <is>
          <t>PRO-01521</t>
        </is>
      </c>
      <c r="B4444" t="inlineStr">
        <is>
          <t>linkedin</t>
        </is>
      </c>
      <c r="C4444" t="n">
        <v>3</v>
      </c>
      <c r="D4444" s="28" t="n">
        <v>0</v>
      </c>
      <c r="E4444" t="n">
        <v>3</v>
      </c>
      <c r="F4444">
        <f>IF(E4444=1,1,IF(E4444=2,0.5,IF(OR(C4444=1,C4444=E4444),0.4,0.2/(E4444-2))))</f>
        <v/>
      </c>
      <c r="G4444">
        <f>IF(C4444=1,1,0)</f>
        <v/>
      </c>
      <c r="H4444">
        <f>IF(C4444=E4444,1,0)</f>
        <v/>
      </c>
      <c r="I4444">
        <f>1/E4444</f>
        <v/>
      </c>
      <c r="J4444" s="28">
        <f>F4444*D4444</f>
        <v/>
      </c>
      <c r="K4444" s="28">
        <f>G4444*D4444</f>
        <v/>
      </c>
      <c r="L4444" s="28">
        <f>H4444*D4444</f>
        <v/>
      </c>
      <c r="M4444" s="28">
        <f>I4444*D4444</f>
        <v/>
      </c>
    </row>
    <row r="4445">
      <c r="A4445" t="inlineStr">
        <is>
          <t>PRO-01522</t>
        </is>
      </c>
      <c r="B4445" t="inlineStr">
        <is>
          <t>linkedin</t>
        </is>
      </c>
      <c r="C4445" t="n">
        <v>1</v>
      </c>
      <c r="D4445" s="28" t="n">
        <v>35537</v>
      </c>
      <c r="E4445" t="n">
        <v>3</v>
      </c>
      <c r="F4445">
        <f>IF(E4445=1,1,IF(E4445=2,0.5,IF(OR(C4445=1,C4445=E4445),0.4,0.2/(E4445-2))))</f>
        <v/>
      </c>
      <c r="G4445">
        <f>IF(C4445=1,1,0)</f>
        <v/>
      </c>
      <c r="H4445">
        <f>IF(C4445=E4445,1,0)</f>
        <v/>
      </c>
      <c r="I4445">
        <f>1/E4445</f>
        <v/>
      </c>
      <c r="J4445" s="28">
        <f>F4445*D4445</f>
        <v/>
      </c>
      <c r="K4445" s="28">
        <f>G4445*D4445</f>
        <v/>
      </c>
      <c r="L4445" s="28">
        <f>H4445*D4445</f>
        <v/>
      </c>
      <c r="M4445" s="28">
        <f>I4445*D4445</f>
        <v/>
      </c>
    </row>
    <row r="4446">
      <c r="A4446" t="inlineStr">
        <is>
          <t>PRO-01522</t>
        </is>
      </c>
      <c r="B4446" t="inlineStr">
        <is>
          <t>linkedin</t>
        </is>
      </c>
      <c r="C4446" t="n">
        <v>2</v>
      </c>
      <c r="D4446" s="28" t="n">
        <v>35537</v>
      </c>
      <c r="E4446" t="n">
        <v>3</v>
      </c>
      <c r="F4446">
        <f>IF(E4446=1,1,IF(E4446=2,0.5,IF(OR(C4446=1,C4446=E4446),0.4,0.2/(E4446-2))))</f>
        <v/>
      </c>
      <c r="G4446">
        <f>IF(C4446=1,1,0)</f>
        <v/>
      </c>
      <c r="H4446">
        <f>IF(C4446=E4446,1,0)</f>
        <v/>
      </c>
      <c r="I4446">
        <f>1/E4446</f>
        <v/>
      </c>
      <c r="J4446" s="28">
        <f>F4446*D4446</f>
        <v/>
      </c>
      <c r="K4446" s="28">
        <f>G4446*D4446</f>
        <v/>
      </c>
      <c r="L4446" s="28">
        <f>H4446*D4446</f>
        <v/>
      </c>
      <c r="M4446" s="28">
        <f>I4446*D4446</f>
        <v/>
      </c>
    </row>
    <row r="4447">
      <c r="A4447" t="inlineStr">
        <is>
          <t>PRO-01522</t>
        </is>
      </c>
      <c r="B4447" t="inlineStr">
        <is>
          <t>g2</t>
        </is>
      </c>
      <c r="C4447" t="n">
        <v>3</v>
      </c>
      <c r="D4447" s="28" t="n">
        <v>35537</v>
      </c>
      <c r="E4447" t="n">
        <v>3</v>
      </c>
      <c r="F4447">
        <f>IF(E4447=1,1,IF(E4447=2,0.5,IF(OR(C4447=1,C4447=E4447),0.4,0.2/(E4447-2))))</f>
        <v/>
      </c>
      <c r="G4447">
        <f>IF(C4447=1,1,0)</f>
        <v/>
      </c>
      <c r="H4447">
        <f>IF(C4447=E4447,1,0)</f>
        <v/>
      </c>
      <c r="I4447">
        <f>1/E4447</f>
        <v/>
      </c>
      <c r="J4447" s="28">
        <f>F4447*D4447</f>
        <v/>
      </c>
      <c r="K4447" s="28">
        <f>G4447*D4447</f>
        <v/>
      </c>
      <c r="L4447" s="28">
        <f>H4447*D4447</f>
        <v/>
      </c>
      <c r="M4447" s="28">
        <f>I4447*D4447</f>
        <v/>
      </c>
    </row>
    <row r="4448">
      <c r="A4448" t="inlineStr">
        <is>
          <t>PRO-01523</t>
        </is>
      </c>
      <c r="B4448" t="inlineStr">
        <is>
          <t>google</t>
        </is>
      </c>
      <c r="C4448" t="n">
        <v>1</v>
      </c>
      <c r="D4448" s="28" t="n">
        <v>0</v>
      </c>
      <c r="E4448" t="n">
        <v>4</v>
      </c>
      <c r="F4448">
        <f>IF(E4448=1,1,IF(E4448=2,0.5,IF(OR(C4448=1,C4448=E4448),0.4,0.2/(E4448-2))))</f>
        <v/>
      </c>
      <c r="G4448">
        <f>IF(C4448=1,1,0)</f>
        <v/>
      </c>
      <c r="H4448">
        <f>IF(C4448=E4448,1,0)</f>
        <v/>
      </c>
      <c r="I4448">
        <f>1/E4448</f>
        <v/>
      </c>
      <c r="J4448" s="28">
        <f>F4448*D4448</f>
        <v/>
      </c>
      <c r="K4448" s="28">
        <f>G4448*D4448</f>
        <v/>
      </c>
      <c r="L4448" s="28">
        <f>H4448*D4448</f>
        <v/>
      </c>
      <c r="M4448" s="28">
        <f>I4448*D4448</f>
        <v/>
      </c>
    </row>
    <row r="4449">
      <c r="A4449" t="inlineStr">
        <is>
          <t>PRO-01523</t>
        </is>
      </c>
      <c r="B4449" t="inlineStr">
        <is>
          <t>g2</t>
        </is>
      </c>
      <c r="C4449" t="n">
        <v>2</v>
      </c>
      <c r="D4449" s="28" t="n">
        <v>0</v>
      </c>
      <c r="E4449" t="n">
        <v>4</v>
      </c>
      <c r="F4449">
        <f>IF(E4449=1,1,IF(E4449=2,0.5,IF(OR(C4449=1,C4449=E4449),0.4,0.2/(E4449-2))))</f>
        <v/>
      </c>
      <c r="G4449">
        <f>IF(C4449=1,1,0)</f>
        <v/>
      </c>
      <c r="H4449">
        <f>IF(C4449=E4449,1,0)</f>
        <v/>
      </c>
      <c r="I4449">
        <f>1/E4449</f>
        <v/>
      </c>
      <c r="J4449" s="28">
        <f>F4449*D4449</f>
        <v/>
      </c>
      <c r="K4449" s="28">
        <f>G4449*D4449</f>
        <v/>
      </c>
      <c r="L4449" s="28">
        <f>H4449*D4449</f>
        <v/>
      </c>
      <c r="M4449" s="28">
        <f>I4449*D4449</f>
        <v/>
      </c>
    </row>
    <row r="4450">
      <c r="A4450" t="inlineStr">
        <is>
          <t>PRO-01523</t>
        </is>
      </c>
      <c r="B4450" t="inlineStr">
        <is>
          <t>linkedin</t>
        </is>
      </c>
      <c r="C4450" t="n">
        <v>3</v>
      </c>
      <c r="D4450" s="28" t="n">
        <v>0</v>
      </c>
      <c r="E4450" t="n">
        <v>4</v>
      </c>
      <c r="F4450">
        <f>IF(E4450=1,1,IF(E4450=2,0.5,IF(OR(C4450=1,C4450=E4450),0.4,0.2/(E4450-2))))</f>
        <v/>
      </c>
      <c r="G4450">
        <f>IF(C4450=1,1,0)</f>
        <v/>
      </c>
      <c r="H4450">
        <f>IF(C4450=E4450,1,0)</f>
        <v/>
      </c>
      <c r="I4450">
        <f>1/E4450</f>
        <v/>
      </c>
      <c r="J4450" s="28">
        <f>F4450*D4450</f>
        <v/>
      </c>
      <c r="K4450" s="28">
        <f>G4450*D4450</f>
        <v/>
      </c>
      <c r="L4450" s="28">
        <f>H4450*D4450</f>
        <v/>
      </c>
      <c r="M4450" s="28">
        <f>I4450*D4450</f>
        <v/>
      </c>
    </row>
    <row r="4451">
      <c r="A4451" t="inlineStr">
        <is>
          <t>PRO-01523</t>
        </is>
      </c>
      <c r="B4451" t="inlineStr">
        <is>
          <t>google</t>
        </is>
      </c>
      <c r="C4451" t="n">
        <v>4</v>
      </c>
      <c r="D4451" s="28" t="n">
        <v>0</v>
      </c>
      <c r="E4451" t="n">
        <v>4</v>
      </c>
      <c r="F4451">
        <f>IF(E4451=1,1,IF(E4451=2,0.5,IF(OR(C4451=1,C4451=E4451),0.4,0.2/(E4451-2))))</f>
        <v/>
      </c>
      <c r="G4451">
        <f>IF(C4451=1,1,0)</f>
        <v/>
      </c>
      <c r="H4451">
        <f>IF(C4451=E4451,1,0)</f>
        <v/>
      </c>
      <c r="I4451">
        <f>1/E4451</f>
        <v/>
      </c>
      <c r="J4451" s="28">
        <f>F4451*D4451</f>
        <v/>
      </c>
      <c r="K4451" s="28">
        <f>G4451*D4451</f>
        <v/>
      </c>
      <c r="L4451" s="28">
        <f>H4451*D4451</f>
        <v/>
      </c>
      <c r="M4451" s="28">
        <f>I4451*D4451</f>
        <v/>
      </c>
    </row>
    <row r="4452">
      <c r="A4452" t="inlineStr">
        <is>
          <t>PRO-01524</t>
        </is>
      </c>
      <c r="B4452" t="inlineStr">
        <is>
          <t>linkedin</t>
        </is>
      </c>
      <c r="C4452" t="n">
        <v>1</v>
      </c>
      <c r="D4452" s="28" t="n">
        <v>0</v>
      </c>
      <c r="E4452" t="n">
        <v>2</v>
      </c>
      <c r="F4452">
        <f>IF(E4452=1,1,IF(E4452=2,0.5,IF(OR(C4452=1,C4452=E4452),0.4,0.2/(E4452-2))))</f>
        <v/>
      </c>
      <c r="G4452">
        <f>IF(C4452=1,1,0)</f>
        <v/>
      </c>
      <c r="H4452">
        <f>IF(C4452=E4452,1,0)</f>
        <v/>
      </c>
      <c r="I4452">
        <f>1/E4452</f>
        <v/>
      </c>
      <c r="J4452" s="28">
        <f>F4452*D4452</f>
        <v/>
      </c>
      <c r="K4452" s="28">
        <f>G4452*D4452</f>
        <v/>
      </c>
      <c r="L4452" s="28">
        <f>H4452*D4452</f>
        <v/>
      </c>
      <c r="M4452" s="28">
        <f>I4452*D4452</f>
        <v/>
      </c>
    </row>
    <row r="4453">
      <c r="A4453" t="inlineStr">
        <is>
          <t>PRO-01524</t>
        </is>
      </c>
      <c r="B4453" t="inlineStr">
        <is>
          <t>g2</t>
        </is>
      </c>
      <c r="C4453" t="n">
        <v>2</v>
      </c>
      <c r="D4453" s="28" t="n">
        <v>0</v>
      </c>
      <c r="E4453" t="n">
        <v>2</v>
      </c>
      <c r="F4453">
        <f>IF(E4453=1,1,IF(E4453=2,0.5,IF(OR(C4453=1,C4453=E4453),0.4,0.2/(E4453-2))))</f>
        <v/>
      </c>
      <c r="G4453">
        <f>IF(C4453=1,1,0)</f>
        <v/>
      </c>
      <c r="H4453">
        <f>IF(C4453=E4453,1,0)</f>
        <v/>
      </c>
      <c r="I4453">
        <f>1/E4453</f>
        <v/>
      </c>
      <c r="J4453" s="28">
        <f>F4453*D4453</f>
        <v/>
      </c>
      <c r="K4453" s="28">
        <f>G4453*D4453</f>
        <v/>
      </c>
      <c r="L4453" s="28">
        <f>H4453*D4453</f>
        <v/>
      </c>
      <c r="M4453" s="28">
        <f>I4453*D4453</f>
        <v/>
      </c>
    </row>
    <row r="4454">
      <c r="A4454" t="inlineStr">
        <is>
          <t>PRO-01525</t>
        </is>
      </c>
      <c r="B4454" t="inlineStr">
        <is>
          <t>google</t>
        </is>
      </c>
      <c r="C4454" t="n">
        <v>1</v>
      </c>
      <c r="D4454" s="28" t="n">
        <v>0</v>
      </c>
      <c r="E4454" t="n">
        <v>4</v>
      </c>
      <c r="F4454">
        <f>IF(E4454=1,1,IF(E4454=2,0.5,IF(OR(C4454=1,C4454=E4454),0.4,0.2/(E4454-2))))</f>
        <v/>
      </c>
      <c r="G4454">
        <f>IF(C4454=1,1,0)</f>
        <v/>
      </c>
      <c r="H4454">
        <f>IF(C4454=E4454,1,0)</f>
        <v/>
      </c>
      <c r="I4454">
        <f>1/E4454</f>
        <v/>
      </c>
      <c r="J4454" s="28">
        <f>F4454*D4454</f>
        <v/>
      </c>
      <c r="K4454" s="28">
        <f>G4454*D4454</f>
        <v/>
      </c>
      <c r="L4454" s="28">
        <f>H4454*D4454</f>
        <v/>
      </c>
      <c r="M4454" s="28">
        <f>I4454*D4454</f>
        <v/>
      </c>
    </row>
    <row r="4455">
      <c r="A4455" t="inlineStr">
        <is>
          <t>PRO-01525</t>
        </is>
      </c>
      <c r="B4455" t="inlineStr">
        <is>
          <t>g2</t>
        </is>
      </c>
      <c r="C4455" t="n">
        <v>2</v>
      </c>
      <c r="D4455" s="28" t="n">
        <v>0</v>
      </c>
      <c r="E4455" t="n">
        <v>4</v>
      </c>
      <c r="F4455">
        <f>IF(E4455=1,1,IF(E4455=2,0.5,IF(OR(C4455=1,C4455=E4455),0.4,0.2/(E4455-2))))</f>
        <v/>
      </c>
      <c r="G4455">
        <f>IF(C4455=1,1,0)</f>
        <v/>
      </c>
      <c r="H4455">
        <f>IF(C4455=E4455,1,0)</f>
        <v/>
      </c>
      <c r="I4455">
        <f>1/E4455</f>
        <v/>
      </c>
      <c r="J4455" s="28">
        <f>F4455*D4455</f>
        <v/>
      </c>
      <c r="K4455" s="28">
        <f>G4455*D4455</f>
        <v/>
      </c>
      <c r="L4455" s="28">
        <f>H4455*D4455</f>
        <v/>
      </c>
      <c r="M4455" s="28">
        <f>I4455*D4455</f>
        <v/>
      </c>
    </row>
    <row r="4456">
      <c r="A4456" t="inlineStr">
        <is>
          <t>PRO-01525</t>
        </is>
      </c>
      <c r="B4456" t="inlineStr">
        <is>
          <t>linkedin</t>
        </is>
      </c>
      <c r="C4456" t="n">
        <v>3</v>
      </c>
      <c r="D4456" s="28" t="n">
        <v>0</v>
      </c>
      <c r="E4456" t="n">
        <v>4</v>
      </c>
      <c r="F4456">
        <f>IF(E4456=1,1,IF(E4456=2,0.5,IF(OR(C4456=1,C4456=E4456),0.4,0.2/(E4456-2))))</f>
        <v/>
      </c>
      <c r="G4456">
        <f>IF(C4456=1,1,0)</f>
        <v/>
      </c>
      <c r="H4456">
        <f>IF(C4456=E4456,1,0)</f>
        <v/>
      </c>
      <c r="I4456">
        <f>1/E4456</f>
        <v/>
      </c>
      <c r="J4456" s="28">
        <f>F4456*D4456</f>
        <v/>
      </c>
      <c r="K4456" s="28">
        <f>G4456*D4456</f>
        <v/>
      </c>
      <c r="L4456" s="28">
        <f>H4456*D4456</f>
        <v/>
      </c>
      <c r="M4456" s="28">
        <f>I4456*D4456</f>
        <v/>
      </c>
    </row>
    <row r="4457">
      <c r="A4457" t="inlineStr">
        <is>
          <t>PRO-01525</t>
        </is>
      </c>
      <c r="B4457" t="inlineStr">
        <is>
          <t>programmatic</t>
        </is>
      </c>
      <c r="C4457" t="n">
        <v>4</v>
      </c>
      <c r="D4457" s="28" t="n">
        <v>0</v>
      </c>
      <c r="E4457" t="n">
        <v>4</v>
      </c>
      <c r="F4457">
        <f>IF(E4457=1,1,IF(E4457=2,0.5,IF(OR(C4457=1,C4457=E4457),0.4,0.2/(E4457-2))))</f>
        <v/>
      </c>
      <c r="G4457">
        <f>IF(C4457=1,1,0)</f>
        <v/>
      </c>
      <c r="H4457">
        <f>IF(C4457=E4457,1,0)</f>
        <v/>
      </c>
      <c r="I4457">
        <f>1/E4457</f>
        <v/>
      </c>
      <c r="J4457" s="28">
        <f>F4457*D4457</f>
        <v/>
      </c>
      <c r="K4457" s="28">
        <f>G4457*D4457</f>
        <v/>
      </c>
      <c r="L4457" s="28">
        <f>H4457*D4457</f>
        <v/>
      </c>
      <c r="M4457" s="28">
        <f>I4457*D4457</f>
        <v/>
      </c>
    </row>
    <row r="4458">
      <c r="A4458" t="inlineStr">
        <is>
          <t>PRO-01526</t>
        </is>
      </c>
      <c r="B4458" t="inlineStr">
        <is>
          <t>linkedin</t>
        </is>
      </c>
      <c r="C4458" t="n">
        <v>1</v>
      </c>
      <c r="D4458" s="28" t="n">
        <v>127010</v>
      </c>
      <c r="E4458" t="n">
        <v>3</v>
      </c>
      <c r="F4458">
        <f>IF(E4458=1,1,IF(E4458=2,0.5,IF(OR(C4458=1,C4458=E4458),0.4,0.2/(E4458-2))))</f>
        <v/>
      </c>
      <c r="G4458">
        <f>IF(C4458=1,1,0)</f>
        <v/>
      </c>
      <c r="H4458">
        <f>IF(C4458=E4458,1,0)</f>
        <v/>
      </c>
      <c r="I4458">
        <f>1/E4458</f>
        <v/>
      </c>
      <c r="J4458" s="28">
        <f>F4458*D4458</f>
        <v/>
      </c>
      <c r="K4458" s="28">
        <f>G4458*D4458</f>
        <v/>
      </c>
      <c r="L4458" s="28">
        <f>H4458*D4458</f>
        <v/>
      </c>
      <c r="M4458" s="28">
        <f>I4458*D4458</f>
        <v/>
      </c>
    </row>
    <row r="4459">
      <c r="A4459" t="inlineStr">
        <is>
          <t>PRO-01526</t>
        </is>
      </c>
      <c r="B4459" t="inlineStr">
        <is>
          <t>programmatic</t>
        </is>
      </c>
      <c r="C4459" t="n">
        <v>2</v>
      </c>
      <c r="D4459" s="28" t="n">
        <v>127010</v>
      </c>
      <c r="E4459" t="n">
        <v>3</v>
      </c>
      <c r="F4459">
        <f>IF(E4459=1,1,IF(E4459=2,0.5,IF(OR(C4459=1,C4459=E4459),0.4,0.2/(E4459-2))))</f>
        <v/>
      </c>
      <c r="G4459">
        <f>IF(C4459=1,1,0)</f>
        <v/>
      </c>
      <c r="H4459">
        <f>IF(C4459=E4459,1,0)</f>
        <v/>
      </c>
      <c r="I4459">
        <f>1/E4459</f>
        <v/>
      </c>
      <c r="J4459" s="28">
        <f>F4459*D4459</f>
        <v/>
      </c>
      <c r="K4459" s="28">
        <f>G4459*D4459</f>
        <v/>
      </c>
      <c r="L4459" s="28">
        <f>H4459*D4459</f>
        <v/>
      </c>
      <c r="M4459" s="28">
        <f>I4459*D4459</f>
        <v/>
      </c>
    </row>
    <row r="4460">
      <c r="A4460" t="inlineStr">
        <is>
          <t>PRO-01526</t>
        </is>
      </c>
      <c r="B4460" t="inlineStr">
        <is>
          <t>g2</t>
        </is>
      </c>
      <c r="C4460" t="n">
        <v>3</v>
      </c>
      <c r="D4460" s="28" t="n">
        <v>127010</v>
      </c>
      <c r="E4460" t="n">
        <v>3</v>
      </c>
      <c r="F4460">
        <f>IF(E4460=1,1,IF(E4460=2,0.5,IF(OR(C4460=1,C4460=E4460),0.4,0.2/(E4460-2))))</f>
        <v/>
      </c>
      <c r="G4460">
        <f>IF(C4460=1,1,0)</f>
        <v/>
      </c>
      <c r="H4460">
        <f>IF(C4460=E4460,1,0)</f>
        <v/>
      </c>
      <c r="I4460">
        <f>1/E4460</f>
        <v/>
      </c>
      <c r="J4460" s="28">
        <f>F4460*D4460</f>
        <v/>
      </c>
      <c r="K4460" s="28">
        <f>G4460*D4460</f>
        <v/>
      </c>
      <c r="L4460" s="28">
        <f>H4460*D4460</f>
        <v/>
      </c>
      <c r="M4460" s="28">
        <f>I4460*D4460</f>
        <v/>
      </c>
    </row>
    <row r="4461">
      <c r="A4461" t="inlineStr">
        <is>
          <t>PRO-01527</t>
        </is>
      </c>
      <c r="B4461" t="inlineStr">
        <is>
          <t>linkedin</t>
        </is>
      </c>
      <c r="C4461" t="n">
        <v>1</v>
      </c>
      <c r="D4461" s="28" t="n">
        <v>0</v>
      </c>
      <c r="E4461" t="n">
        <v>2</v>
      </c>
      <c r="F4461">
        <f>IF(E4461=1,1,IF(E4461=2,0.5,IF(OR(C4461=1,C4461=E4461),0.4,0.2/(E4461-2))))</f>
        <v/>
      </c>
      <c r="G4461">
        <f>IF(C4461=1,1,0)</f>
        <v/>
      </c>
      <c r="H4461">
        <f>IF(C4461=E4461,1,0)</f>
        <v/>
      </c>
      <c r="I4461">
        <f>1/E4461</f>
        <v/>
      </c>
      <c r="J4461" s="28">
        <f>F4461*D4461</f>
        <v/>
      </c>
      <c r="K4461" s="28">
        <f>G4461*D4461</f>
        <v/>
      </c>
      <c r="L4461" s="28">
        <f>H4461*D4461</f>
        <v/>
      </c>
      <c r="M4461" s="28">
        <f>I4461*D4461</f>
        <v/>
      </c>
    </row>
    <row r="4462">
      <c r="A4462" t="inlineStr">
        <is>
          <t>PRO-01527</t>
        </is>
      </c>
      <c r="B4462" t="inlineStr">
        <is>
          <t>g2</t>
        </is>
      </c>
      <c r="C4462" t="n">
        <v>2</v>
      </c>
      <c r="D4462" s="28" t="n">
        <v>0</v>
      </c>
      <c r="E4462" t="n">
        <v>2</v>
      </c>
      <c r="F4462">
        <f>IF(E4462=1,1,IF(E4462=2,0.5,IF(OR(C4462=1,C4462=E4462),0.4,0.2/(E4462-2))))</f>
        <v/>
      </c>
      <c r="G4462">
        <f>IF(C4462=1,1,0)</f>
        <v/>
      </c>
      <c r="H4462">
        <f>IF(C4462=E4462,1,0)</f>
        <v/>
      </c>
      <c r="I4462">
        <f>1/E4462</f>
        <v/>
      </c>
      <c r="J4462" s="28">
        <f>F4462*D4462</f>
        <v/>
      </c>
      <c r="K4462" s="28">
        <f>G4462*D4462</f>
        <v/>
      </c>
      <c r="L4462" s="28">
        <f>H4462*D4462</f>
        <v/>
      </c>
      <c r="M4462" s="28">
        <f>I4462*D4462</f>
        <v/>
      </c>
    </row>
    <row r="4463">
      <c r="A4463" t="inlineStr">
        <is>
          <t>PRO-01528</t>
        </is>
      </c>
      <c r="B4463" t="inlineStr">
        <is>
          <t>linkedin</t>
        </is>
      </c>
      <c r="C4463" t="n">
        <v>1</v>
      </c>
      <c r="D4463" s="28" t="n">
        <v>0</v>
      </c>
      <c r="E4463" t="n">
        <v>2</v>
      </c>
      <c r="F4463">
        <f>IF(E4463=1,1,IF(E4463=2,0.5,IF(OR(C4463=1,C4463=E4463),0.4,0.2/(E4463-2))))</f>
        <v/>
      </c>
      <c r="G4463">
        <f>IF(C4463=1,1,0)</f>
        <v/>
      </c>
      <c r="H4463">
        <f>IF(C4463=E4463,1,0)</f>
        <v/>
      </c>
      <c r="I4463">
        <f>1/E4463</f>
        <v/>
      </c>
      <c r="J4463" s="28">
        <f>F4463*D4463</f>
        <v/>
      </c>
      <c r="K4463" s="28">
        <f>G4463*D4463</f>
        <v/>
      </c>
      <c r="L4463" s="28">
        <f>H4463*D4463</f>
        <v/>
      </c>
      <c r="M4463" s="28">
        <f>I4463*D4463</f>
        <v/>
      </c>
    </row>
    <row r="4464">
      <c r="A4464" t="inlineStr">
        <is>
          <t>PRO-01528</t>
        </is>
      </c>
      <c r="B4464" t="inlineStr">
        <is>
          <t>programmatic</t>
        </is>
      </c>
      <c r="C4464" t="n">
        <v>2</v>
      </c>
      <c r="D4464" s="28" t="n">
        <v>0</v>
      </c>
      <c r="E4464" t="n">
        <v>2</v>
      </c>
      <c r="F4464">
        <f>IF(E4464=1,1,IF(E4464=2,0.5,IF(OR(C4464=1,C4464=E4464),0.4,0.2/(E4464-2))))</f>
        <v/>
      </c>
      <c r="G4464">
        <f>IF(C4464=1,1,0)</f>
        <v/>
      </c>
      <c r="H4464">
        <f>IF(C4464=E4464,1,0)</f>
        <v/>
      </c>
      <c r="I4464">
        <f>1/E4464</f>
        <v/>
      </c>
      <c r="J4464" s="28">
        <f>F4464*D4464</f>
        <v/>
      </c>
      <c r="K4464" s="28">
        <f>G4464*D4464</f>
        <v/>
      </c>
      <c r="L4464" s="28">
        <f>H4464*D4464</f>
        <v/>
      </c>
      <c r="M4464" s="28">
        <f>I4464*D4464</f>
        <v/>
      </c>
    </row>
    <row r="4465">
      <c r="A4465" t="inlineStr">
        <is>
          <t>PRO-01529</t>
        </is>
      </c>
      <c r="B4465" t="inlineStr">
        <is>
          <t>linkedin</t>
        </is>
      </c>
      <c r="C4465" t="n">
        <v>1</v>
      </c>
      <c r="D4465" s="28" t="n">
        <v>0</v>
      </c>
      <c r="E4465" t="n">
        <v>2</v>
      </c>
      <c r="F4465">
        <f>IF(E4465=1,1,IF(E4465=2,0.5,IF(OR(C4465=1,C4465=E4465),0.4,0.2/(E4465-2))))</f>
        <v/>
      </c>
      <c r="G4465">
        <f>IF(C4465=1,1,0)</f>
        <v/>
      </c>
      <c r="H4465">
        <f>IF(C4465=E4465,1,0)</f>
        <v/>
      </c>
      <c r="I4465">
        <f>1/E4465</f>
        <v/>
      </c>
      <c r="J4465" s="28">
        <f>F4465*D4465</f>
        <v/>
      </c>
      <c r="K4465" s="28">
        <f>G4465*D4465</f>
        <v/>
      </c>
      <c r="L4465" s="28">
        <f>H4465*D4465</f>
        <v/>
      </c>
      <c r="M4465" s="28">
        <f>I4465*D4465</f>
        <v/>
      </c>
    </row>
    <row r="4466">
      <c r="A4466" t="inlineStr">
        <is>
          <t>PRO-01529</t>
        </is>
      </c>
      <c r="B4466" t="inlineStr">
        <is>
          <t>programmatic</t>
        </is>
      </c>
      <c r="C4466" t="n">
        <v>2</v>
      </c>
      <c r="D4466" s="28" t="n">
        <v>0</v>
      </c>
      <c r="E4466" t="n">
        <v>2</v>
      </c>
      <c r="F4466">
        <f>IF(E4466=1,1,IF(E4466=2,0.5,IF(OR(C4466=1,C4466=E4466),0.4,0.2/(E4466-2))))</f>
        <v/>
      </c>
      <c r="G4466">
        <f>IF(C4466=1,1,0)</f>
        <v/>
      </c>
      <c r="H4466">
        <f>IF(C4466=E4466,1,0)</f>
        <v/>
      </c>
      <c r="I4466">
        <f>1/E4466</f>
        <v/>
      </c>
      <c r="J4466" s="28">
        <f>F4466*D4466</f>
        <v/>
      </c>
      <c r="K4466" s="28">
        <f>G4466*D4466</f>
        <v/>
      </c>
      <c r="L4466" s="28">
        <f>H4466*D4466</f>
        <v/>
      </c>
      <c r="M4466" s="28">
        <f>I4466*D4466</f>
        <v/>
      </c>
    </row>
    <row r="4467">
      <c r="A4467" t="inlineStr">
        <is>
          <t>PRO-01530</t>
        </is>
      </c>
      <c r="B4467" t="inlineStr">
        <is>
          <t>linkedin</t>
        </is>
      </c>
      <c r="C4467" t="n">
        <v>1</v>
      </c>
      <c r="D4467" s="28" t="n">
        <v>0</v>
      </c>
      <c r="E4467" t="n">
        <v>2</v>
      </c>
      <c r="F4467">
        <f>IF(E4467=1,1,IF(E4467=2,0.5,IF(OR(C4467=1,C4467=E4467),0.4,0.2/(E4467-2))))</f>
        <v/>
      </c>
      <c r="G4467">
        <f>IF(C4467=1,1,0)</f>
        <v/>
      </c>
      <c r="H4467">
        <f>IF(C4467=E4467,1,0)</f>
        <v/>
      </c>
      <c r="I4467">
        <f>1/E4467</f>
        <v/>
      </c>
      <c r="J4467" s="28">
        <f>F4467*D4467</f>
        <v/>
      </c>
      <c r="K4467" s="28">
        <f>G4467*D4467</f>
        <v/>
      </c>
      <c r="L4467" s="28">
        <f>H4467*D4467</f>
        <v/>
      </c>
      <c r="M4467" s="28">
        <f>I4467*D4467</f>
        <v/>
      </c>
    </row>
    <row r="4468">
      <c r="A4468" t="inlineStr">
        <is>
          <t>PRO-01530</t>
        </is>
      </c>
      <c r="B4468" t="inlineStr">
        <is>
          <t>google</t>
        </is>
      </c>
      <c r="C4468" t="n">
        <v>2</v>
      </c>
      <c r="D4468" s="28" t="n">
        <v>0</v>
      </c>
      <c r="E4468" t="n">
        <v>2</v>
      </c>
      <c r="F4468">
        <f>IF(E4468=1,1,IF(E4468=2,0.5,IF(OR(C4468=1,C4468=E4468),0.4,0.2/(E4468-2))))</f>
        <v/>
      </c>
      <c r="G4468">
        <f>IF(C4468=1,1,0)</f>
        <v/>
      </c>
      <c r="H4468">
        <f>IF(C4468=E4468,1,0)</f>
        <v/>
      </c>
      <c r="I4468">
        <f>1/E4468</f>
        <v/>
      </c>
      <c r="J4468" s="28">
        <f>F4468*D4468</f>
        <v/>
      </c>
      <c r="K4468" s="28">
        <f>G4468*D4468</f>
        <v/>
      </c>
      <c r="L4468" s="28">
        <f>H4468*D4468</f>
        <v/>
      </c>
      <c r="M4468" s="28">
        <f>I4468*D4468</f>
        <v/>
      </c>
    </row>
    <row r="4469">
      <c r="A4469" t="inlineStr">
        <is>
          <t>PRO-01531</t>
        </is>
      </c>
      <c r="B4469" t="inlineStr">
        <is>
          <t>linkedin</t>
        </is>
      </c>
      <c r="C4469" t="n">
        <v>1</v>
      </c>
      <c r="D4469" s="28" t="n">
        <v>0</v>
      </c>
      <c r="E4469" t="n">
        <v>2</v>
      </c>
      <c r="F4469">
        <f>IF(E4469=1,1,IF(E4469=2,0.5,IF(OR(C4469=1,C4469=E4469),0.4,0.2/(E4469-2))))</f>
        <v/>
      </c>
      <c r="G4469">
        <f>IF(C4469=1,1,0)</f>
        <v/>
      </c>
      <c r="H4469">
        <f>IF(C4469=E4469,1,0)</f>
        <v/>
      </c>
      <c r="I4469">
        <f>1/E4469</f>
        <v/>
      </c>
      <c r="J4469" s="28">
        <f>F4469*D4469</f>
        <v/>
      </c>
      <c r="K4469" s="28">
        <f>G4469*D4469</f>
        <v/>
      </c>
      <c r="L4469" s="28">
        <f>H4469*D4469</f>
        <v/>
      </c>
      <c r="M4469" s="28">
        <f>I4469*D4469</f>
        <v/>
      </c>
    </row>
    <row r="4470">
      <c r="A4470" t="inlineStr">
        <is>
          <t>PRO-01531</t>
        </is>
      </c>
      <c r="B4470" t="inlineStr">
        <is>
          <t>google</t>
        </is>
      </c>
      <c r="C4470" t="n">
        <v>2</v>
      </c>
      <c r="D4470" s="28" t="n">
        <v>0</v>
      </c>
      <c r="E4470" t="n">
        <v>2</v>
      </c>
      <c r="F4470">
        <f>IF(E4470=1,1,IF(E4470=2,0.5,IF(OR(C4470=1,C4470=E4470),0.4,0.2/(E4470-2))))</f>
        <v/>
      </c>
      <c r="G4470">
        <f>IF(C4470=1,1,0)</f>
        <v/>
      </c>
      <c r="H4470">
        <f>IF(C4470=E4470,1,0)</f>
        <v/>
      </c>
      <c r="I4470">
        <f>1/E4470</f>
        <v/>
      </c>
      <c r="J4470" s="28">
        <f>F4470*D4470</f>
        <v/>
      </c>
      <c r="K4470" s="28">
        <f>G4470*D4470</f>
        <v/>
      </c>
      <c r="L4470" s="28">
        <f>H4470*D4470</f>
        <v/>
      </c>
      <c r="M4470" s="28">
        <f>I4470*D4470</f>
        <v/>
      </c>
    </row>
    <row r="4471">
      <c r="A4471" t="inlineStr">
        <is>
          <t>PRO-01532</t>
        </is>
      </c>
      <c r="B4471" t="inlineStr">
        <is>
          <t>linkedin</t>
        </is>
      </c>
      <c r="C4471" t="n">
        <v>1</v>
      </c>
      <c r="D4471" s="28" t="n">
        <v>84744</v>
      </c>
      <c r="E4471" t="n">
        <v>3</v>
      </c>
      <c r="F4471">
        <f>IF(E4471=1,1,IF(E4471=2,0.5,IF(OR(C4471=1,C4471=E4471),0.4,0.2/(E4471-2))))</f>
        <v/>
      </c>
      <c r="G4471">
        <f>IF(C4471=1,1,0)</f>
        <v/>
      </c>
      <c r="H4471">
        <f>IF(C4471=E4471,1,0)</f>
        <v/>
      </c>
      <c r="I4471">
        <f>1/E4471</f>
        <v/>
      </c>
      <c r="J4471" s="28">
        <f>F4471*D4471</f>
        <v/>
      </c>
      <c r="K4471" s="28">
        <f>G4471*D4471</f>
        <v/>
      </c>
      <c r="L4471" s="28">
        <f>H4471*D4471</f>
        <v/>
      </c>
      <c r="M4471" s="28">
        <f>I4471*D4471</f>
        <v/>
      </c>
    </row>
    <row r="4472">
      <c r="A4472" t="inlineStr">
        <is>
          <t>PRO-01532</t>
        </is>
      </c>
      <c r="B4472" t="inlineStr">
        <is>
          <t>g2</t>
        </is>
      </c>
      <c r="C4472" t="n">
        <v>2</v>
      </c>
      <c r="D4472" s="28" t="n">
        <v>84744</v>
      </c>
      <c r="E4472" t="n">
        <v>3</v>
      </c>
      <c r="F4472">
        <f>IF(E4472=1,1,IF(E4472=2,0.5,IF(OR(C4472=1,C4472=E4472),0.4,0.2/(E4472-2))))</f>
        <v/>
      </c>
      <c r="G4472">
        <f>IF(C4472=1,1,0)</f>
        <v/>
      </c>
      <c r="H4472">
        <f>IF(C4472=E4472,1,0)</f>
        <v/>
      </c>
      <c r="I4472">
        <f>1/E4472</f>
        <v/>
      </c>
      <c r="J4472" s="28">
        <f>F4472*D4472</f>
        <v/>
      </c>
      <c r="K4472" s="28">
        <f>G4472*D4472</f>
        <v/>
      </c>
      <c r="L4472" s="28">
        <f>H4472*D4472</f>
        <v/>
      </c>
      <c r="M4472" s="28">
        <f>I4472*D4472</f>
        <v/>
      </c>
    </row>
    <row r="4473">
      <c r="A4473" t="inlineStr">
        <is>
          <t>PRO-01532</t>
        </is>
      </c>
      <c r="B4473" t="inlineStr">
        <is>
          <t>linkedin</t>
        </is>
      </c>
      <c r="C4473" t="n">
        <v>3</v>
      </c>
      <c r="D4473" s="28" t="n">
        <v>84744</v>
      </c>
      <c r="E4473" t="n">
        <v>3</v>
      </c>
      <c r="F4473">
        <f>IF(E4473=1,1,IF(E4473=2,0.5,IF(OR(C4473=1,C4473=E4473),0.4,0.2/(E4473-2))))</f>
        <v/>
      </c>
      <c r="G4473">
        <f>IF(C4473=1,1,0)</f>
        <v/>
      </c>
      <c r="H4473">
        <f>IF(C4473=E4473,1,0)</f>
        <v/>
      </c>
      <c r="I4473">
        <f>1/E4473</f>
        <v/>
      </c>
      <c r="J4473" s="28">
        <f>F4473*D4473</f>
        <v/>
      </c>
      <c r="K4473" s="28">
        <f>G4473*D4473</f>
        <v/>
      </c>
      <c r="L4473" s="28">
        <f>H4473*D4473</f>
        <v/>
      </c>
      <c r="M4473" s="28">
        <f>I4473*D4473</f>
        <v/>
      </c>
    </row>
    <row r="4474">
      <c r="A4474" t="inlineStr">
        <is>
          <t>PRO-01533</t>
        </is>
      </c>
      <c r="B4474" t="inlineStr">
        <is>
          <t>linkedin</t>
        </is>
      </c>
      <c r="C4474" t="n">
        <v>1</v>
      </c>
      <c r="D4474" s="28" t="n">
        <v>81816</v>
      </c>
      <c r="E4474" t="n">
        <v>3</v>
      </c>
      <c r="F4474">
        <f>IF(E4474=1,1,IF(E4474=2,0.5,IF(OR(C4474=1,C4474=E4474),0.4,0.2/(E4474-2))))</f>
        <v/>
      </c>
      <c r="G4474">
        <f>IF(C4474=1,1,0)</f>
        <v/>
      </c>
      <c r="H4474">
        <f>IF(C4474=E4474,1,0)</f>
        <v/>
      </c>
      <c r="I4474">
        <f>1/E4474</f>
        <v/>
      </c>
      <c r="J4474" s="28">
        <f>F4474*D4474</f>
        <v/>
      </c>
      <c r="K4474" s="28">
        <f>G4474*D4474</f>
        <v/>
      </c>
      <c r="L4474" s="28">
        <f>H4474*D4474</f>
        <v/>
      </c>
      <c r="M4474" s="28">
        <f>I4474*D4474</f>
        <v/>
      </c>
    </row>
    <row r="4475">
      <c r="A4475" t="inlineStr">
        <is>
          <t>PRO-01533</t>
        </is>
      </c>
      <c r="B4475" t="inlineStr">
        <is>
          <t>g2</t>
        </is>
      </c>
      <c r="C4475" t="n">
        <v>2</v>
      </c>
      <c r="D4475" s="28" t="n">
        <v>81816</v>
      </c>
      <c r="E4475" t="n">
        <v>3</v>
      </c>
      <c r="F4475">
        <f>IF(E4475=1,1,IF(E4475=2,0.5,IF(OR(C4475=1,C4475=E4475),0.4,0.2/(E4475-2))))</f>
        <v/>
      </c>
      <c r="G4475">
        <f>IF(C4475=1,1,0)</f>
        <v/>
      </c>
      <c r="H4475">
        <f>IF(C4475=E4475,1,0)</f>
        <v/>
      </c>
      <c r="I4475">
        <f>1/E4475</f>
        <v/>
      </c>
      <c r="J4475" s="28">
        <f>F4475*D4475</f>
        <v/>
      </c>
      <c r="K4475" s="28">
        <f>G4475*D4475</f>
        <v/>
      </c>
      <c r="L4475" s="28">
        <f>H4475*D4475</f>
        <v/>
      </c>
      <c r="M4475" s="28">
        <f>I4475*D4475</f>
        <v/>
      </c>
    </row>
    <row r="4476">
      <c r="A4476" t="inlineStr">
        <is>
          <t>PRO-01533</t>
        </is>
      </c>
      <c r="B4476" t="inlineStr">
        <is>
          <t>google</t>
        </is>
      </c>
      <c r="C4476" t="n">
        <v>3</v>
      </c>
      <c r="D4476" s="28" t="n">
        <v>81816</v>
      </c>
      <c r="E4476" t="n">
        <v>3</v>
      </c>
      <c r="F4476">
        <f>IF(E4476=1,1,IF(E4476=2,0.5,IF(OR(C4476=1,C4476=E4476),0.4,0.2/(E4476-2))))</f>
        <v/>
      </c>
      <c r="G4476">
        <f>IF(C4476=1,1,0)</f>
        <v/>
      </c>
      <c r="H4476">
        <f>IF(C4476=E4476,1,0)</f>
        <v/>
      </c>
      <c r="I4476">
        <f>1/E4476</f>
        <v/>
      </c>
      <c r="J4476" s="28">
        <f>F4476*D4476</f>
        <v/>
      </c>
      <c r="K4476" s="28">
        <f>G4476*D4476</f>
        <v/>
      </c>
      <c r="L4476" s="28">
        <f>H4476*D4476</f>
        <v/>
      </c>
      <c r="M4476" s="28">
        <f>I4476*D4476</f>
        <v/>
      </c>
    </row>
    <row r="4477">
      <c r="A4477" t="inlineStr">
        <is>
          <t>PRO-01534</t>
        </is>
      </c>
      <c r="B4477" t="inlineStr">
        <is>
          <t>linkedin</t>
        </is>
      </c>
      <c r="C4477" t="n">
        <v>1</v>
      </c>
      <c r="D4477" s="28" t="n">
        <v>0</v>
      </c>
      <c r="E4477" t="n">
        <v>3</v>
      </c>
      <c r="F4477">
        <f>IF(E4477=1,1,IF(E4477=2,0.5,IF(OR(C4477=1,C4477=E4477),0.4,0.2/(E4477-2))))</f>
        <v/>
      </c>
      <c r="G4477">
        <f>IF(C4477=1,1,0)</f>
        <v/>
      </c>
      <c r="H4477">
        <f>IF(C4477=E4477,1,0)</f>
        <v/>
      </c>
      <c r="I4477">
        <f>1/E4477</f>
        <v/>
      </c>
      <c r="J4477" s="28">
        <f>F4477*D4477</f>
        <v/>
      </c>
      <c r="K4477" s="28">
        <f>G4477*D4477</f>
        <v/>
      </c>
      <c r="L4477" s="28">
        <f>H4477*D4477</f>
        <v/>
      </c>
      <c r="M4477" s="28">
        <f>I4477*D4477</f>
        <v/>
      </c>
    </row>
    <row r="4478">
      <c r="A4478" t="inlineStr">
        <is>
          <t>PRO-01534</t>
        </is>
      </c>
      <c r="B4478" t="inlineStr">
        <is>
          <t>google</t>
        </is>
      </c>
      <c r="C4478" t="n">
        <v>2</v>
      </c>
      <c r="D4478" s="28" t="n">
        <v>0</v>
      </c>
      <c r="E4478" t="n">
        <v>3</v>
      </c>
      <c r="F4478">
        <f>IF(E4478=1,1,IF(E4478=2,0.5,IF(OR(C4478=1,C4478=E4478),0.4,0.2/(E4478-2))))</f>
        <v/>
      </c>
      <c r="G4478">
        <f>IF(C4478=1,1,0)</f>
        <v/>
      </c>
      <c r="H4478">
        <f>IF(C4478=E4478,1,0)</f>
        <v/>
      </c>
      <c r="I4478">
        <f>1/E4478</f>
        <v/>
      </c>
      <c r="J4478" s="28">
        <f>F4478*D4478</f>
        <v/>
      </c>
      <c r="K4478" s="28">
        <f>G4478*D4478</f>
        <v/>
      </c>
      <c r="L4478" s="28">
        <f>H4478*D4478</f>
        <v/>
      </c>
      <c r="M4478" s="28">
        <f>I4478*D4478</f>
        <v/>
      </c>
    </row>
    <row r="4479">
      <c r="A4479" t="inlineStr">
        <is>
          <t>PRO-01534</t>
        </is>
      </c>
      <c r="B4479" t="inlineStr">
        <is>
          <t>programmatic</t>
        </is>
      </c>
      <c r="C4479" t="n">
        <v>3</v>
      </c>
      <c r="D4479" s="28" t="n">
        <v>0</v>
      </c>
      <c r="E4479" t="n">
        <v>3</v>
      </c>
      <c r="F4479">
        <f>IF(E4479=1,1,IF(E4479=2,0.5,IF(OR(C4479=1,C4479=E4479),0.4,0.2/(E4479-2))))</f>
        <v/>
      </c>
      <c r="G4479">
        <f>IF(C4479=1,1,0)</f>
        <v/>
      </c>
      <c r="H4479">
        <f>IF(C4479=E4479,1,0)</f>
        <v/>
      </c>
      <c r="I4479">
        <f>1/E4479</f>
        <v/>
      </c>
      <c r="J4479" s="28">
        <f>F4479*D4479</f>
        <v/>
      </c>
      <c r="K4479" s="28">
        <f>G4479*D4479</f>
        <v/>
      </c>
      <c r="L4479" s="28">
        <f>H4479*D4479</f>
        <v/>
      </c>
      <c r="M4479" s="28">
        <f>I4479*D4479</f>
        <v/>
      </c>
    </row>
    <row r="4480">
      <c r="A4480" t="inlineStr">
        <is>
          <t>PRO-01535</t>
        </is>
      </c>
      <c r="B4480" t="inlineStr">
        <is>
          <t>linkedin</t>
        </is>
      </c>
      <c r="C4480" t="n">
        <v>1</v>
      </c>
      <c r="D4480" s="28" t="n">
        <v>0</v>
      </c>
      <c r="E4480" t="n">
        <v>2</v>
      </c>
      <c r="F4480">
        <f>IF(E4480=1,1,IF(E4480=2,0.5,IF(OR(C4480=1,C4480=E4480),0.4,0.2/(E4480-2))))</f>
        <v/>
      </c>
      <c r="G4480">
        <f>IF(C4480=1,1,0)</f>
        <v/>
      </c>
      <c r="H4480">
        <f>IF(C4480=E4480,1,0)</f>
        <v/>
      </c>
      <c r="I4480">
        <f>1/E4480</f>
        <v/>
      </c>
      <c r="J4480" s="28">
        <f>F4480*D4480</f>
        <v/>
      </c>
      <c r="K4480" s="28">
        <f>G4480*D4480</f>
        <v/>
      </c>
      <c r="L4480" s="28">
        <f>H4480*D4480</f>
        <v/>
      </c>
      <c r="M4480" s="28">
        <f>I4480*D4480</f>
        <v/>
      </c>
    </row>
    <row r="4481">
      <c r="A4481" t="inlineStr">
        <is>
          <t>PRO-01535</t>
        </is>
      </c>
      <c r="B4481" t="inlineStr">
        <is>
          <t>google</t>
        </is>
      </c>
      <c r="C4481" t="n">
        <v>2</v>
      </c>
      <c r="D4481" s="28" t="n">
        <v>0</v>
      </c>
      <c r="E4481" t="n">
        <v>2</v>
      </c>
      <c r="F4481">
        <f>IF(E4481=1,1,IF(E4481=2,0.5,IF(OR(C4481=1,C4481=E4481),0.4,0.2/(E4481-2))))</f>
        <v/>
      </c>
      <c r="G4481">
        <f>IF(C4481=1,1,0)</f>
        <v/>
      </c>
      <c r="H4481">
        <f>IF(C4481=E4481,1,0)</f>
        <v/>
      </c>
      <c r="I4481">
        <f>1/E4481</f>
        <v/>
      </c>
      <c r="J4481" s="28">
        <f>F4481*D4481</f>
        <v/>
      </c>
      <c r="K4481" s="28">
        <f>G4481*D4481</f>
        <v/>
      </c>
      <c r="L4481" s="28">
        <f>H4481*D4481</f>
        <v/>
      </c>
      <c r="M4481" s="28">
        <f>I4481*D4481</f>
        <v/>
      </c>
    </row>
    <row r="4482">
      <c r="A4482" t="inlineStr">
        <is>
          <t>PRO-01536</t>
        </is>
      </c>
      <c r="B4482" t="inlineStr">
        <is>
          <t>google</t>
        </is>
      </c>
      <c r="C4482" t="n">
        <v>1</v>
      </c>
      <c r="D4482" s="28" t="n">
        <v>58922</v>
      </c>
      <c r="E4482" t="n">
        <v>2</v>
      </c>
      <c r="F4482">
        <f>IF(E4482=1,1,IF(E4482=2,0.5,IF(OR(C4482=1,C4482=E4482),0.4,0.2/(E4482-2))))</f>
        <v/>
      </c>
      <c r="G4482">
        <f>IF(C4482=1,1,0)</f>
        <v/>
      </c>
      <c r="H4482">
        <f>IF(C4482=E4482,1,0)</f>
        <v/>
      </c>
      <c r="I4482">
        <f>1/E4482</f>
        <v/>
      </c>
      <c r="J4482" s="28">
        <f>F4482*D4482</f>
        <v/>
      </c>
      <c r="K4482" s="28">
        <f>G4482*D4482</f>
        <v/>
      </c>
      <c r="L4482" s="28">
        <f>H4482*D4482</f>
        <v/>
      </c>
      <c r="M4482" s="28">
        <f>I4482*D4482</f>
        <v/>
      </c>
    </row>
    <row r="4483">
      <c r="A4483" t="inlineStr">
        <is>
          <t>PRO-01536</t>
        </is>
      </c>
      <c r="B4483" t="inlineStr">
        <is>
          <t>programmatic</t>
        </is>
      </c>
      <c r="C4483" t="n">
        <v>2</v>
      </c>
      <c r="D4483" s="28" t="n">
        <v>58922</v>
      </c>
      <c r="E4483" t="n">
        <v>2</v>
      </c>
      <c r="F4483">
        <f>IF(E4483=1,1,IF(E4483=2,0.5,IF(OR(C4483=1,C4483=E4483),0.4,0.2/(E4483-2))))</f>
        <v/>
      </c>
      <c r="G4483">
        <f>IF(C4483=1,1,0)</f>
        <v/>
      </c>
      <c r="H4483">
        <f>IF(C4483=E4483,1,0)</f>
        <v/>
      </c>
      <c r="I4483">
        <f>1/E4483</f>
        <v/>
      </c>
      <c r="J4483" s="28">
        <f>F4483*D4483</f>
        <v/>
      </c>
      <c r="K4483" s="28">
        <f>G4483*D4483</f>
        <v/>
      </c>
      <c r="L4483" s="28">
        <f>H4483*D4483</f>
        <v/>
      </c>
      <c r="M4483" s="28">
        <f>I4483*D4483</f>
        <v/>
      </c>
    </row>
    <row r="4484">
      <c r="A4484" t="inlineStr">
        <is>
          <t>PRO-01537</t>
        </is>
      </c>
      <c r="B4484" t="inlineStr">
        <is>
          <t>google</t>
        </is>
      </c>
      <c r="C4484" t="n">
        <v>1</v>
      </c>
      <c r="D4484" s="28" t="n">
        <v>0</v>
      </c>
      <c r="E4484" t="n">
        <v>2</v>
      </c>
      <c r="F4484">
        <f>IF(E4484=1,1,IF(E4484=2,0.5,IF(OR(C4484=1,C4484=E4484),0.4,0.2/(E4484-2))))</f>
        <v/>
      </c>
      <c r="G4484">
        <f>IF(C4484=1,1,0)</f>
        <v/>
      </c>
      <c r="H4484">
        <f>IF(C4484=E4484,1,0)</f>
        <v/>
      </c>
      <c r="I4484">
        <f>1/E4484</f>
        <v/>
      </c>
      <c r="J4484" s="28">
        <f>F4484*D4484</f>
        <v/>
      </c>
      <c r="K4484" s="28">
        <f>G4484*D4484</f>
        <v/>
      </c>
      <c r="L4484" s="28">
        <f>H4484*D4484</f>
        <v/>
      </c>
      <c r="M4484" s="28">
        <f>I4484*D4484</f>
        <v/>
      </c>
    </row>
    <row r="4485">
      <c r="A4485" t="inlineStr">
        <is>
          <t>PRO-01537</t>
        </is>
      </c>
      <c r="B4485" t="inlineStr">
        <is>
          <t>g2</t>
        </is>
      </c>
      <c r="C4485" t="n">
        <v>2</v>
      </c>
      <c r="D4485" s="28" t="n">
        <v>0</v>
      </c>
      <c r="E4485" t="n">
        <v>2</v>
      </c>
      <c r="F4485">
        <f>IF(E4485=1,1,IF(E4485=2,0.5,IF(OR(C4485=1,C4485=E4485),0.4,0.2/(E4485-2))))</f>
        <v/>
      </c>
      <c r="G4485">
        <f>IF(C4485=1,1,0)</f>
        <v/>
      </c>
      <c r="H4485">
        <f>IF(C4485=E4485,1,0)</f>
        <v/>
      </c>
      <c r="I4485">
        <f>1/E4485</f>
        <v/>
      </c>
      <c r="J4485" s="28">
        <f>F4485*D4485</f>
        <v/>
      </c>
      <c r="K4485" s="28">
        <f>G4485*D4485</f>
        <v/>
      </c>
      <c r="L4485" s="28">
        <f>H4485*D4485</f>
        <v/>
      </c>
      <c r="M4485" s="28">
        <f>I4485*D4485</f>
        <v/>
      </c>
    </row>
    <row r="4486">
      <c r="A4486" t="inlineStr">
        <is>
          <t>PRO-01538</t>
        </is>
      </c>
      <c r="B4486" t="inlineStr">
        <is>
          <t>google</t>
        </is>
      </c>
      <c r="C4486" t="n">
        <v>1</v>
      </c>
      <c r="D4486" s="28" t="n">
        <v>0</v>
      </c>
      <c r="E4486" t="n">
        <v>3</v>
      </c>
      <c r="F4486">
        <f>IF(E4486=1,1,IF(E4486=2,0.5,IF(OR(C4486=1,C4486=E4486),0.4,0.2/(E4486-2))))</f>
        <v/>
      </c>
      <c r="G4486">
        <f>IF(C4486=1,1,0)</f>
        <v/>
      </c>
      <c r="H4486">
        <f>IF(C4486=E4486,1,0)</f>
        <v/>
      </c>
      <c r="I4486">
        <f>1/E4486</f>
        <v/>
      </c>
      <c r="J4486" s="28">
        <f>F4486*D4486</f>
        <v/>
      </c>
      <c r="K4486" s="28">
        <f>G4486*D4486</f>
        <v/>
      </c>
      <c r="L4486" s="28">
        <f>H4486*D4486</f>
        <v/>
      </c>
      <c r="M4486" s="28">
        <f>I4486*D4486</f>
        <v/>
      </c>
    </row>
    <row r="4487">
      <c r="A4487" t="inlineStr">
        <is>
          <t>PRO-01538</t>
        </is>
      </c>
      <c r="B4487" t="inlineStr">
        <is>
          <t>programmatic</t>
        </is>
      </c>
      <c r="C4487" t="n">
        <v>2</v>
      </c>
      <c r="D4487" s="28" t="n">
        <v>0</v>
      </c>
      <c r="E4487" t="n">
        <v>3</v>
      </c>
      <c r="F4487">
        <f>IF(E4487=1,1,IF(E4487=2,0.5,IF(OR(C4487=1,C4487=E4487),0.4,0.2/(E4487-2))))</f>
        <v/>
      </c>
      <c r="G4487">
        <f>IF(C4487=1,1,0)</f>
        <v/>
      </c>
      <c r="H4487">
        <f>IF(C4487=E4487,1,0)</f>
        <v/>
      </c>
      <c r="I4487">
        <f>1/E4487</f>
        <v/>
      </c>
      <c r="J4487" s="28">
        <f>F4487*D4487</f>
        <v/>
      </c>
      <c r="K4487" s="28">
        <f>G4487*D4487</f>
        <v/>
      </c>
      <c r="L4487" s="28">
        <f>H4487*D4487</f>
        <v/>
      </c>
      <c r="M4487" s="28">
        <f>I4487*D4487</f>
        <v/>
      </c>
    </row>
    <row r="4488">
      <c r="A4488" t="inlineStr">
        <is>
          <t>PRO-01538</t>
        </is>
      </c>
      <c r="B4488" t="inlineStr">
        <is>
          <t>google</t>
        </is>
      </c>
      <c r="C4488" t="n">
        <v>3</v>
      </c>
      <c r="D4488" s="28" t="n">
        <v>0</v>
      </c>
      <c r="E4488" t="n">
        <v>3</v>
      </c>
      <c r="F4488">
        <f>IF(E4488=1,1,IF(E4488=2,0.5,IF(OR(C4488=1,C4488=E4488),0.4,0.2/(E4488-2))))</f>
        <v/>
      </c>
      <c r="G4488">
        <f>IF(C4488=1,1,0)</f>
        <v/>
      </c>
      <c r="H4488">
        <f>IF(C4488=E4488,1,0)</f>
        <v/>
      </c>
      <c r="I4488">
        <f>1/E4488</f>
        <v/>
      </c>
      <c r="J4488" s="28">
        <f>F4488*D4488</f>
        <v/>
      </c>
      <c r="K4488" s="28">
        <f>G4488*D4488</f>
        <v/>
      </c>
      <c r="L4488" s="28">
        <f>H4488*D4488</f>
        <v/>
      </c>
      <c r="M4488" s="28">
        <f>I4488*D4488</f>
        <v/>
      </c>
    </row>
    <row r="4489">
      <c r="A4489" t="inlineStr">
        <is>
          <t>PRO-01539</t>
        </is>
      </c>
      <c r="B4489" t="inlineStr">
        <is>
          <t>google</t>
        </is>
      </c>
      <c r="C4489" t="n">
        <v>1</v>
      </c>
      <c r="D4489" s="28" t="n">
        <v>0</v>
      </c>
      <c r="E4489" t="n">
        <v>4</v>
      </c>
      <c r="F4489">
        <f>IF(E4489=1,1,IF(E4489=2,0.5,IF(OR(C4489=1,C4489=E4489),0.4,0.2/(E4489-2))))</f>
        <v/>
      </c>
      <c r="G4489">
        <f>IF(C4489=1,1,0)</f>
        <v/>
      </c>
      <c r="H4489">
        <f>IF(C4489=E4489,1,0)</f>
        <v/>
      </c>
      <c r="I4489">
        <f>1/E4489</f>
        <v/>
      </c>
      <c r="J4489" s="28">
        <f>F4489*D4489</f>
        <v/>
      </c>
      <c r="K4489" s="28">
        <f>G4489*D4489</f>
        <v/>
      </c>
      <c r="L4489" s="28">
        <f>H4489*D4489</f>
        <v/>
      </c>
      <c r="M4489" s="28">
        <f>I4489*D4489</f>
        <v/>
      </c>
    </row>
    <row r="4490">
      <c r="A4490" t="inlineStr">
        <is>
          <t>PRO-01539</t>
        </is>
      </c>
      <c r="B4490" t="inlineStr">
        <is>
          <t>programmatic</t>
        </is>
      </c>
      <c r="C4490" t="n">
        <v>2</v>
      </c>
      <c r="D4490" s="28" t="n">
        <v>0</v>
      </c>
      <c r="E4490" t="n">
        <v>4</v>
      </c>
      <c r="F4490">
        <f>IF(E4490=1,1,IF(E4490=2,0.5,IF(OR(C4490=1,C4490=E4490),0.4,0.2/(E4490-2))))</f>
        <v/>
      </c>
      <c r="G4490">
        <f>IF(C4490=1,1,0)</f>
        <v/>
      </c>
      <c r="H4490">
        <f>IF(C4490=E4490,1,0)</f>
        <v/>
      </c>
      <c r="I4490">
        <f>1/E4490</f>
        <v/>
      </c>
      <c r="J4490" s="28">
        <f>F4490*D4490</f>
        <v/>
      </c>
      <c r="K4490" s="28">
        <f>G4490*D4490</f>
        <v/>
      </c>
      <c r="L4490" s="28">
        <f>H4490*D4490</f>
        <v/>
      </c>
      <c r="M4490" s="28">
        <f>I4490*D4490</f>
        <v/>
      </c>
    </row>
    <row r="4491">
      <c r="A4491" t="inlineStr">
        <is>
          <t>PRO-01539</t>
        </is>
      </c>
      <c r="B4491" t="inlineStr">
        <is>
          <t>linkedin</t>
        </is>
      </c>
      <c r="C4491" t="n">
        <v>3</v>
      </c>
      <c r="D4491" s="28" t="n">
        <v>0</v>
      </c>
      <c r="E4491" t="n">
        <v>4</v>
      </c>
      <c r="F4491">
        <f>IF(E4491=1,1,IF(E4491=2,0.5,IF(OR(C4491=1,C4491=E4491),0.4,0.2/(E4491-2))))</f>
        <v/>
      </c>
      <c r="G4491">
        <f>IF(C4491=1,1,0)</f>
        <v/>
      </c>
      <c r="H4491">
        <f>IF(C4491=E4491,1,0)</f>
        <v/>
      </c>
      <c r="I4491">
        <f>1/E4491</f>
        <v/>
      </c>
      <c r="J4491" s="28">
        <f>F4491*D4491</f>
        <v/>
      </c>
      <c r="K4491" s="28">
        <f>G4491*D4491</f>
        <v/>
      </c>
      <c r="L4491" s="28">
        <f>H4491*D4491</f>
        <v/>
      </c>
      <c r="M4491" s="28">
        <f>I4491*D4491</f>
        <v/>
      </c>
    </row>
    <row r="4492">
      <c r="A4492" t="inlineStr">
        <is>
          <t>PRO-01539</t>
        </is>
      </c>
      <c r="B4492" t="inlineStr">
        <is>
          <t>google</t>
        </is>
      </c>
      <c r="C4492" t="n">
        <v>4</v>
      </c>
      <c r="D4492" s="28" t="n">
        <v>0</v>
      </c>
      <c r="E4492" t="n">
        <v>4</v>
      </c>
      <c r="F4492">
        <f>IF(E4492=1,1,IF(E4492=2,0.5,IF(OR(C4492=1,C4492=E4492),0.4,0.2/(E4492-2))))</f>
        <v/>
      </c>
      <c r="G4492">
        <f>IF(C4492=1,1,0)</f>
        <v/>
      </c>
      <c r="H4492">
        <f>IF(C4492=E4492,1,0)</f>
        <v/>
      </c>
      <c r="I4492">
        <f>1/E4492</f>
        <v/>
      </c>
      <c r="J4492" s="28">
        <f>F4492*D4492</f>
        <v/>
      </c>
      <c r="K4492" s="28">
        <f>G4492*D4492</f>
        <v/>
      </c>
      <c r="L4492" s="28">
        <f>H4492*D4492</f>
        <v/>
      </c>
      <c r="M4492" s="28">
        <f>I4492*D4492</f>
        <v/>
      </c>
    </row>
    <row r="4493">
      <c r="A4493" t="inlineStr">
        <is>
          <t>PRO-01540</t>
        </is>
      </c>
      <c r="B4493" t="inlineStr">
        <is>
          <t>linkedin</t>
        </is>
      </c>
      <c r="C4493" t="n">
        <v>1</v>
      </c>
      <c r="D4493" s="28" t="n">
        <v>139149</v>
      </c>
      <c r="E4493" t="n">
        <v>4</v>
      </c>
      <c r="F4493">
        <f>IF(E4493=1,1,IF(E4493=2,0.5,IF(OR(C4493=1,C4493=E4493),0.4,0.2/(E4493-2))))</f>
        <v/>
      </c>
      <c r="G4493">
        <f>IF(C4493=1,1,0)</f>
        <v/>
      </c>
      <c r="H4493">
        <f>IF(C4493=E4493,1,0)</f>
        <v/>
      </c>
      <c r="I4493">
        <f>1/E4493</f>
        <v/>
      </c>
      <c r="J4493" s="28">
        <f>F4493*D4493</f>
        <v/>
      </c>
      <c r="K4493" s="28">
        <f>G4493*D4493</f>
        <v/>
      </c>
      <c r="L4493" s="28">
        <f>H4493*D4493</f>
        <v/>
      </c>
      <c r="M4493" s="28">
        <f>I4493*D4493</f>
        <v/>
      </c>
    </row>
    <row r="4494">
      <c r="A4494" t="inlineStr">
        <is>
          <t>PRO-01540</t>
        </is>
      </c>
      <c r="B4494" t="inlineStr">
        <is>
          <t>programmatic</t>
        </is>
      </c>
      <c r="C4494" t="n">
        <v>2</v>
      </c>
      <c r="D4494" s="28" t="n">
        <v>139149</v>
      </c>
      <c r="E4494" t="n">
        <v>4</v>
      </c>
      <c r="F4494">
        <f>IF(E4494=1,1,IF(E4494=2,0.5,IF(OR(C4494=1,C4494=E4494),0.4,0.2/(E4494-2))))</f>
        <v/>
      </c>
      <c r="G4494">
        <f>IF(C4494=1,1,0)</f>
        <v/>
      </c>
      <c r="H4494">
        <f>IF(C4494=E4494,1,0)</f>
        <v/>
      </c>
      <c r="I4494">
        <f>1/E4494</f>
        <v/>
      </c>
      <c r="J4494" s="28">
        <f>F4494*D4494</f>
        <v/>
      </c>
      <c r="K4494" s="28">
        <f>G4494*D4494</f>
        <v/>
      </c>
      <c r="L4494" s="28">
        <f>H4494*D4494</f>
        <v/>
      </c>
      <c r="M4494" s="28">
        <f>I4494*D4494</f>
        <v/>
      </c>
    </row>
    <row r="4495">
      <c r="A4495" t="inlineStr">
        <is>
          <t>PRO-01540</t>
        </is>
      </c>
      <c r="B4495" t="inlineStr">
        <is>
          <t>g2</t>
        </is>
      </c>
      <c r="C4495" t="n">
        <v>3</v>
      </c>
      <c r="D4495" s="28" t="n">
        <v>139149</v>
      </c>
      <c r="E4495" t="n">
        <v>4</v>
      </c>
      <c r="F4495">
        <f>IF(E4495=1,1,IF(E4495=2,0.5,IF(OR(C4495=1,C4495=E4495),0.4,0.2/(E4495-2))))</f>
        <v/>
      </c>
      <c r="G4495">
        <f>IF(C4495=1,1,0)</f>
        <v/>
      </c>
      <c r="H4495">
        <f>IF(C4495=E4495,1,0)</f>
        <v/>
      </c>
      <c r="I4495">
        <f>1/E4495</f>
        <v/>
      </c>
      <c r="J4495" s="28">
        <f>F4495*D4495</f>
        <v/>
      </c>
      <c r="K4495" s="28">
        <f>G4495*D4495</f>
        <v/>
      </c>
      <c r="L4495" s="28">
        <f>H4495*D4495</f>
        <v/>
      </c>
      <c r="M4495" s="28">
        <f>I4495*D4495</f>
        <v/>
      </c>
    </row>
    <row r="4496">
      <c r="A4496" t="inlineStr">
        <is>
          <t>PRO-01540</t>
        </is>
      </c>
      <c r="B4496" t="inlineStr">
        <is>
          <t>google</t>
        </is>
      </c>
      <c r="C4496" t="n">
        <v>4</v>
      </c>
      <c r="D4496" s="28" t="n">
        <v>139149</v>
      </c>
      <c r="E4496" t="n">
        <v>4</v>
      </c>
      <c r="F4496">
        <f>IF(E4496=1,1,IF(E4496=2,0.5,IF(OR(C4496=1,C4496=E4496),0.4,0.2/(E4496-2))))</f>
        <v/>
      </c>
      <c r="G4496">
        <f>IF(C4496=1,1,0)</f>
        <v/>
      </c>
      <c r="H4496">
        <f>IF(C4496=E4496,1,0)</f>
        <v/>
      </c>
      <c r="I4496">
        <f>1/E4496</f>
        <v/>
      </c>
      <c r="J4496" s="28">
        <f>F4496*D4496</f>
        <v/>
      </c>
      <c r="K4496" s="28">
        <f>G4496*D4496</f>
        <v/>
      </c>
      <c r="L4496" s="28">
        <f>H4496*D4496</f>
        <v/>
      </c>
      <c r="M4496" s="28">
        <f>I4496*D4496</f>
        <v/>
      </c>
    </row>
    <row r="4497">
      <c r="A4497" t="inlineStr">
        <is>
          <t>PRO-01541</t>
        </is>
      </c>
      <c r="B4497" t="inlineStr">
        <is>
          <t>linkedin</t>
        </is>
      </c>
      <c r="C4497" t="n">
        <v>1</v>
      </c>
      <c r="D4497" s="28" t="n">
        <v>37948</v>
      </c>
      <c r="E4497" t="n">
        <v>4</v>
      </c>
      <c r="F4497">
        <f>IF(E4497=1,1,IF(E4497=2,0.5,IF(OR(C4497=1,C4497=E4497),0.4,0.2/(E4497-2))))</f>
        <v/>
      </c>
      <c r="G4497">
        <f>IF(C4497=1,1,0)</f>
        <v/>
      </c>
      <c r="H4497">
        <f>IF(C4497=E4497,1,0)</f>
        <v/>
      </c>
      <c r="I4497">
        <f>1/E4497</f>
        <v/>
      </c>
      <c r="J4497" s="28">
        <f>F4497*D4497</f>
        <v/>
      </c>
      <c r="K4497" s="28">
        <f>G4497*D4497</f>
        <v/>
      </c>
      <c r="L4497" s="28">
        <f>H4497*D4497</f>
        <v/>
      </c>
      <c r="M4497" s="28">
        <f>I4497*D4497</f>
        <v/>
      </c>
    </row>
    <row r="4498">
      <c r="A4498" t="inlineStr">
        <is>
          <t>PRO-01541</t>
        </is>
      </c>
      <c r="B4498" t="inlineStr">
        <is>
          <t>linkedin</t>
        </is>
      </c>
      <c r="C4498" t="n">
        <v>2</v>
      </c>
      <c r="D4498" s="28" t="n">
        <v>37948</v>
      </c>
      <c r="E4498" t="n">
        <v>4</v>
      </c>
      <c r="F4498">
        <f>IF(E4498=1,1,IF(E4498=2,0.5,IF(OR(C4498=1,C4498=E4498),0.4,0.2/(E4498-2))))</f>
        <v/>
      </c>
      <c r="G4498">
        <f>IF(C4498=1,1,0)</f>
        <v/>
      </c>
      <c r="H4498">
        <f>IF(C4498=E4498,1,0)</f>
        <v/>
      </c>
      <c r="I4498">
        <f>1/E4498</f>
        <v/>
      </c>
      <c r="J4498" s="28">
        <f>F4498*D4498</f>
        <v/>
      </c>
      <c r="K4498" s="28">
        <f>G4498*D4498</f>
        <v/>
      </c>
      <c r="L4498" s="28">
        <f>H4498*D4498</f>
        <v/>
      </c>
      <c r="M4498" s="28">
        <f>I4498*D4498</f>
        <v/>
      </c>
    </row>
    <row r="4499">
      <c r="A4499" t="inlineStr">
        <is>
          <t>PRO-01541</t>
        </is>
      </c>
      <c r="B4499" t="inlineStr">
        <is>
          <t>google</t>
        </is>
      </c>
      <c r="C4499" t="n">
        <v>3</v>
      </c>
      <c r="D4499" s="28" t="n">
        <v>37948</v>
      </c>
      <c r="E4499" t="n">
        <v>4</v>
      </c>
      <c r="F4499">
        <f>IF(E4499=1,1,IF(E4499=2,0.5,IF(OR(C4499=1,C4499=E4499),0.4,0.2/(E4499-2))))</f>
        <v/>
      </c>
      <c r="G4499">
        <f>IF(C4499=1,1,0)</f>
        <v/>
      </c>
      <c r="H4499">
        <f>IF(C4499=E4499,1,0)</f>
        <v/>
      </c>
      <c r="I4499">
        <f>1/E4499</f>
        <v/>
      </c>
      <c r="J4499" s="28">
        <f>F4499*D4499</f>
        <v/>
      </c>
      <c r="K4499" s="28">
        <f>G4499*D4499</f>
        <v/>
      </c>
      <c r="L4499" s="28">
        <f>H4499*D4499</f>
        <v/>
      </c>
      <c r="M4499" s="28">
        <f>I4499*D4499</f>
        <v/>
      </c>
    </row>
    <row r="4500">
      <c r="A4500" t="inlineStr">
        <is>
          <t>PRO-01541</t>
        </is>
      </c>
      <c r="B4500" t="inlineStr">
        <is>
          <t>g2</t>
        </is>
      </c>
      <c r="C4500" t="n">
        <v>4</v>
      </c>
      <c r="D4500" s="28" t="n">
        <v>37948</v>
      </c>
      <c r="E4500" t="n">
        <v>4</v>
      </c>
      <c r="F4500">
        <f>IF(E4500=1,1,IF(E4500=2,0.5,IF(OR(C4500=1,C4500=E4500),0.4,0.2/(E4500-2))))</f>
        <v/>
      </c>
      <c r="G4500">
        <f>IF(C4500=1,1,0)</f>
        <v/>
      </c>
      <c r="H4500">
        <f>IF(C4500=E4500,1,0)</f>
        <v/>
      </c>
      <c r="I4500">
        <f>1/E4500</f>
        <v/>
      </c>
      <c r="J4500" s="28">
        <f>F4500*D4500</f>
        <v/>
      </c>
      <c r="K4500" s="28">
        <f>G4500*D4500</f>
        <v/>
      </c>
      <c r="L4500" s="28">
        <f>H4500*D4500</f>
        <v/>
      </c>
      <c r="M4500" s="28">
        <f>I4500*D4500</f>
        <v/>
      </c>
    </row>
    <row r="4501">
      <c r="A4501" t="inlineStr">
        <is>
          <t>PRO-01542</t>
        </is>
      </c>
      <c r="B4501" t="inlineStr">
        <is>
          <t>linkedin</t>
        </is>
      </c>
      <c r="C4501" t="n">
        <v>1</v>
      </c>
      <c r="D4501" s="28" t="n">
        <v>105312</v>
      </c>
      <c r="E4501" t="n">
        <v>3</v>
      </c>
      <c r="F4501">
        <f>IF(E4501=1,1,IF(E4501=2,0.5,IF(OR(C4501=1,C4501=E4501),0.4,0.2/(E4501-2))))</f>
        <v/>
      </c>
      <c r="G4501">
        <f>IF(C4501=1,1,0)</f>
        <v/>
      </c>
      <c r="H4501">
        <f>IF(C4501=E4501,1,0)</f>
        <v/>
      </c>
      <c r="I4501">
        <f>1/E4501</f>
        <v/>
      </c>
      <c r="J4501" s="28">
        <f>F4501*D4501</f>
        <v/>
      </c>
      <c r="K4501" s="28">
        <f>G4501*D4501</f>
        <v/>
      </c>
      <c r="L4501" s="28">
        <f>H4501*D4501</f>
        <v/>
      </c>
      <c r="M4501" s="28">
        <f>I4501*D4501</f>
        <v/>
      </c>
    </row>
    <row r="4502">
      <c r="A4502" t="inlineStr">
        <is>
          <t>PRO-01542</t>
        </is>
      </c>
      <c r="B4502" t="inlineStr">
        <is>
          <t>linkedin</t>
        </is>
      </c>
      <c r="C4502" t="n">
        <v>2</v>
      </c>
      <c r="D4502" s="28" t="n">
        <v>105312</v>
      </c>
      <c r="E4502" t="n">
        <v>3</v>
      </c>
      <c r="F4502">
        <f>IF(E4502=1,1,IF(E4502=2,0.5,IF(OR(C4502=1,C4502=E4502),0.4,0.2/(E4502-2))))</f>
        <v/>
      </c>
      <c r="G4502">
        <f>IF(C4502=1,1,0)</f>
        <v/>
      </c>
      <c r="H4502">
        <f>IF(C4502=E4502,1,0)</f>
        <v/>
      </c>
      <c r="I4502">
        <f>1/E4502</f>
        <v/>
      </c>
      <c r="J4502" s="28">
        <f>F4502*D4502</f>
        <v/>
      </c>
      <c r="K4502" s="28">
        <f>G4502*D4502</f>
        <v/>
      </c>
      <c r="L4502" s="28">
        <f>H4502*D4502</f>
        <v/>
      </c>
      <c r="M4502" s="28">
        <f>I4502*D4502</f>
        <v/>
      </c>
    </row>
    <row r="4503">
      <c r="A4503" t="inlineStr">
        <is>
          <t>PRO-01542</t>
        </is>
      </c>
      <c r="B4503" t="inlineStr">
        <is>
          <t>google</t>
        </is>
      </c>
      <c r="C4503" t="n">
        <v>3</v>
      </c>
      <c r="D4503" s="28" t="n">
        <v>105312</v>
      </c>
      <c r="E4503" t="n">
        <v>3</v>
      </c>
      <c r="F4503">
        <f>IF(E4503=1,1,IF(E4503=2,0.5,IF(OR(C4503=1,C4503=E4503),0.4,0.2/(E4503-2))))</f>
        <v/>
      </c>
      <c r="G4503">
        <f>IF(C4503=1,1,0)</f>
        <v/>
      </c>
      <c r="H4503">
        <f>IF(C4503=E4503,1,0)</f>
        <v/>
      </c>
      <c r="I4503">
        <f>1/E4503</f>
        <v/>
      </c>
      <c r="J4503" s="28">
        <f>F4503*D4503</f>
        <v/>
      </c>
      <c r="K4503" s="28">
        <f>G4503*D4503</f>
        <v/>
      </c>
      <c r="L4503" s="28">
        <f>H4503*D4503</f>
        <v/>
      </c>
      <c r="M4503" s="28">
        <f>I4503*D4503</f>
        <v/>
      </c>
    </row>
    <row r="4504">
      <c r="A4504" t="inlineStr">
        <is>
          <t>PRO-01543</t>
        </is>
      </c>
      <c r="B4504" t="inlineStr">
        <is>
          <t>google</t>
        </is>
      </c>
      <c r="C4504" t="n">
        <v>1</v>
      </c>
      <c r="D4504" s="28" t="n">
        <v>0</v>
      </c>
      <c r="E4504" t="n">
        <v>2</v>
      </c>
      <c r="F4504">
        <f>IF(E4504=1,1,IF(E4504=2,0.5,IF(OR(C4504=1,C4504=E4504),0.4,0.2/(E4504-2))))</f>
        <v/>
      </c>
      <c r="G4504">
        <f>IF(C4504=1,1,0)</f>
        <v/>
      </c>
      <c r="H4504">
        <f>IF(C4504=E4504,1,0)</f>
        <v/>
      </c>
      <c r="I4504">
        <f>1/E4504</f>
        <v/>
      </c>
      <c r="J4504" s="28">
        <f>F4504*D4504</f>
        <v/>
      </c>
      <c r="K4504" s="28">
        <f>G4504*D4504</f>
        <v/>
      </c>
      <c r="L4504" s="28">
        <f>H4504*D4504</f>
        <v/>
      </c>
      <c r="M4504" s="28">
        <f>I4504*D4504</f>
        <v/>
      </c>
    </row>
    <row r="4505">
      <c r="A4505" t="inlineStr">
        <is>
          <t>PRO-01543</t>
        </is>
      </c>
      <c r="B4505" t="inlineStr">
        <is>
          <t>google</t>
        </is>
      </c>
      <c r="C4505" t="n">
        <v>2</v>
      </c>
      <c r="D4505" s="28" t="n">
        <v>0</v>
      </c>
      <c r="E4505" t="n">
        <v>2</v>
      </c>
      <c r="F4505">
        <f>IF(E4505=1,1,IF(E4505=2,0.5,IF(OR(C4505=1,C4505=E4505),0.4,0.2/(E4505-2))))</f>
        <v/>
      </c>
      <c r="G4505">
        <f>IF(C4505=1,1,0)</f>
        <v/>
      </c>
      <c r="H4505">
        <f>IF(C4505=E4505,1,0)</f>
        <v/>
      </c>
      <c r="I4505">
        <f>1/E4505</f>
        <v/>
      </c>
      <c r="J4505" s="28">
        <f>F4505*D4505</f>
        <v/>
      </c>
      <c r="K4505" s="28">
        <f>G4505*D4505</f>
        <v/>
      </c>
      <c r="L4505" s="28">
        <f>H4505*D4505</f>
        <v/>
      </c>
      <c r="M4505" s="28">
        <f>I4505*D4505</f>
        <v/>
      </c>
    </row>
    <row r="4506">
      <c r="A4506" t="inlineStr">
        <is>
          <t>PRO-01544</t>
        </is>
      </c>
      <c r="B4506" t="inlineStr">
        <is>
          <t>google</t>
        </is>
      </c>
      <c r="C4506" t="n">
        <v>1</v>
      </c>
      <c r="D4506" s="28" t="n">
        <v>0</v>
      </c>
      <c r="E4506" t="n">
        <v>4</v>
      </c>
      <c r="F4506">
        <f>IF(E4506=1,1,IF(E4506=2,0.5,IF(OR(C4506=1,C4506=E4506),0.4,0.2/(E4506-2))))</f>
        <v/>
      </c>
      <c r="G4506">
        <f>IF(C4506=1,1,0)</f>
        <v/>
      </c>
      <c r="H4506">
        <f>IF(C4506=E4506,1,0)</f>
        <v/>
      </c>
      <c r="I4506">
        <f>1/E4506</f>
        <v/>
      </c>
      <c r="J4506" s="28">
        <f>F4506*D4506</f>
        <v/>
      </c>
      <c r="K4506" s="28">
        <f>G4506*D4506</f>
        <v/>
      </c>
      <c r="L4506" s="28">
        <f>H4506*D4506</f>
        <v/>
      </c>
      <c r="M4506" s="28">
        <f>I4506*D4506</f>
        <v/>
      </c>
    </row>
    <row r="4507">
      <c r="A4507" t="inlineStr">
        <is>
          <t>PRO-01544</t>
        </is>
      </c>
      <c r="B4507" t="inlineStr">
        <is>
          <t>google</t>
        </is>
      </c>
      <c r="C4507" t="n">
        <v>2</v>
      </c>
      <c r="D4507" s="28" t="n">
        <v>0</v>
      </c>
      <c r="E4507" t="n">
        <v>4</v>
      </c>
      <c r="F4507">
        <f>IF(E4507=1,1,IF(E4507=2,0.5,IF(OR(C4507=1,C4507=E4507),0.4,0.2/(E4507-2))))</f>
        <v/>
      </c>
      <c r="G4507">
        <f>IF(C4507=1,1,0)</f>
        <v/>
      </c>
      <c r="H4507">
        <f>IF(C4507=E4507,1,0)</f>
        <v/>
      </c>
      <c r="I4507">
        <f>1/E4507</f>
        <v/>
      </c>
      <c r="J4507" s="28">
        <f>F4507*D4507</f>
        <v/>
      </c>
      <c r="K4507" s="28">
        <f>G4507*D4507</f>
        <v/>
      </c>
      <c r="L4507" s="28">
        <f>H4507*D4507</f>
        <v/>
      </c>
      <c r="M4507" s="28">
        <f>I4507*D4507</f>
        <v/>
      </c>
    </row>
    <row r="4508">
      <c r="A4508" t="inlineStr">
        <is>
          <t>PRO-01544</t>
        </is>
      </c>
      <c r="B4508" t="inlineStr">
        <is>
          <t>programmatic</t>
        </is>
      </c>
      <c r="C4508" t="n">
        <v>3</v>
      </c>
      <c r="D4508" s="28" t="n">
        <v>0</v>
      </c>
      <c r="E4508" t="n">
        <v>4</v>
      </c>
      <c r="F4508">
        <f>IF(E4508=1,1,IF(E4508=2,0.5,IF(OR(C4508=1,C4508=E4508),0.4,0.2/(E4508-2))))</f>
        <v/>
      </c>
      <c r="G4508">
        <f>IF(C4508=1,1,0)</f>
        <v/>
      </c>
      <c r="H4508">
        <f>IF(C4508=E4508,1,0)</f>
        <v/>
      </c>
      <c r="I4508">
        <f>1/E4508</f>
        <v/>
      </c>
      <c r="J4508" s="28">
        <f>F4508*D4508</f>
        <v/>
      </c>
      <c r="K4508" s="28">
        <f>G4508*D4508</f>
        <v/>
      </c>
      <c r="L4508" s="28">
        <f>H4508*D4508</f>
        <v/>
      </c>
      <c r="M4508" s="28">
        <f>I4508*D4508</f>
        <v/>
      </c>
    </row>
    <row r="4509">
      <c r="A4509" t="inlineStr">
        <is>
          <t>PRO-01544</t>
        </is>
      </c>
      <c r="B4509" t="inlineStr">
        <is>
          <t>programmatic</t>
        </is>
      </c>
      <c r="C4509" t="n">
        <v>4</v>
      </c>
      <c r="D4509" s="28" t="n">
        <v>0</v>
      </c>
      <c r="E4509" t="n">
        <v>4</v>
      </c>
      <c r="F4509">
        <f>IF(E4509=1,1,IF(E4509=2,0.5,IF(OR(C4509=1,C4509=E4509),0.4,0.2/(E4509-2))))</f>
        <v/>
      </c>
      <c r="G4509">
        <f>IF(C4509=1,1,0)</f>
        <v/>
      </c>
      <c r="H4509">
        <f>IF(C4509=E4509,1,0)</f>
        <v/>
      </c>
      <c r="I4509">
        <f>1/E4509</f>
        <v/>
      </c>
      <c r="J4509" s="28">
        <f>F4509*D4509</f>
        <v/>
      </c>
      <c r="K4509" s="28">
        <f>G4509*D4509</f>
        <v/>
      </c>
      <c r="L4509" s="28">
        <f>H4509*D4509</f>
        <v/>
      </c>
      <c r="M4509" s="28">
        <f>I4509*D4509</f>
        <v/>
      </c>
    </row>
    <row r="4510">
      <c r="A4510" t="inlineStr">
        <is>
          <t>PRO-01545</t>
        </is>
      </c>
      <c r="B4510" t="inlineStr">
        <is>
          <t>linkedin</t>
        </is>
      </c>
      <c r="C4510" t="n">
        <v>1</v>
      </c>
      <c r="D4510" s="28" t="n">
        <v>93506</v>
      </c>
      <c r="E4510" t="n">
        <v>3</v>
      </c>
      <c r="F4510">
        <f>IF(E4510=1,1,IF(E4510=2,0.5,IF(OR(C4510=1,C4510=E4510),0.4,0.2/(E4510-2))))</f>
        <v/>
      </c>
      <c r="G4510">
        <f>IF(C4510=1,1,0)</f>
        <v/>
      </c>
      <c r="H4510">
        <f>IF(C4510=E4510,1,0)</f>
        <v/>
      </c>
      <c r="I4510">
        <f>1/E4510</f>
        <v/>
      </c>
      <c r="J4510" s="28">
        <f>F4510*D4510</f>
        <v/>
      </c>
      <c r="K4510" s="28">
        <f>G4510*D4510</f>
        <v/>
      </c>
      <c r="L4510" s="28">
        <f>H4510*D4510</f>
        <v/>
      </c>
      <c r="M4510" s="28">
        <f>I4510*D4510</f>
        <v/>
      </c>
    </row>
    <row r="4511">
      <c r="A4511" t="inlineStr">
        <is>
          <t>PRO-01545</t>
        </is>
      </c>
      <c r="B4511" t="inlineStr">
        <is>
          <t>programmatic</t>
        </is>
      </c>
      <c r="C4511" t="n">
        <v>2</v>
      </c>
      <c r="D4511" s="28" t="n">
        <v>93506</v>
      </c>
      <c r="E4511" t="n">
        <v>3</v>
      </c>
      <c r="F4511">
        <f>IF(E4511=1,1,IF(E4511=2,0.5,IF(OR(C4511=1,C4511=E4511),0.4,0.2/(E4511-2))))</f>
        <v/>
      </c>
      <c r="G4511">
        <f>IF(C4511=1,1,0)</f>
        <v/>
      </c>
      <c r="H4511">
        <f>IF(C4511=E4511,1,0)</f>
        <v/>
      </c>
      <c r="I4511">
        <f>1/E4511</f>
        <v/>
      </c>
      <c r="J4511" s="28">
        <f>F4511*D4511</f>
        <v/>
      </c>
      <c r="K4511" s="28">
        <f>G4511*D4511</f>
        <v/>
      </c>
      <c r="L4511" s="28">
        <f>H4511*D4511</f>
        <v/>
      </c>
      <c r="M4511" s="28">
        <f>I4511*D4511</f>
        <v/>
      </c>
    </row>
    <row r="4512">
      <c r="A4512" t="inlineStr">
        <is>
          <t>PRO-01545</t>
        </is>
      </c>
      <c r="B4512" t="inlineStr">
        <is>
          <t>g2</t>
        </is>
      </c>
      <c r="C4512" t="n">
        <v>3</v>
      </c>
      <c r="D4512" s="28" t="n">
        <v>93506</v>
      </c>
      <c r="E4512" t="n">
        <v>3</v>
      </c>
      <c r="F4512">
        <f>IF(E4512=1,1,IF(E4512=2,0.5,IF(OR(C4512=1,C4512=E4512),0.4,0.2/(E4512-2))))</f>
        <v/>
      </c>
      <c r="G4512">
        <f>IF(C4512=1,1,0)</f>
        <v/>
      </c>
      <c r="H4512">
        <f>IF(C4512=E4512,1,0)</f>
        <v/>
      </c>
      <c r="I4512">
        <f>1/E4512</f>
        <v/>
      </c>
      <c r="J4512" s="28">
        <f>F4512*D4512</f>
        <v/>
      </c>
      <c r="K4512" s="28">
        <f>G4512*D4512</f>
        <v/>
      </c>
      <c r="L4512" s="28">
        <f>H4512*D4512</f>
        <v/>
      </c>
      <c r="M4512" s="28">
        <f>I4512*D4512</f>
        <v/>
      </c>
    </row>
    <row r="4513">
      <c r="A4513" t="inlineStr">
        <is>
          <t>PRO-01546</t>
        </is>
      </c>
      <c r="B4513" t="inlineStr">
        <is>
          <t>google</t>
        </is>
      </c>
      <c r="C4513" t="n">
        <v>1</v>
      </c>
      <c r="D4513" s="28" t="n">
        <v>0</v>
      </c>
      <c r="E4513" t="n">
        <v>3</v>
      </c>
      <c r="F4513">
        <f>IF(E4513=1,1,IF(E4513=2,0.5,IF(OR(C4513=1,C4513=E4513),0.4,0.2/(E4513-2))))</f>
        <v/>
      </c>
      <c r="G4513">
        <f>IF(C4513=1,1,0)</f>
        <v/>
      </c>
      <c r="H4513">
        <f>IF(C4513=E4513,1,0)</f>
        <v/>
      </c>
      <c r="I4513">
        <f>1/E4513</f>
        <v/>
      </c>
      <c r="J4513" s="28">
        <f>F4513*D4513</f>
        <v/>
      </c>
      <c r="K4513" s="28">
        <f>G4513*D4513</f>
        <v/>
      </c>
      <c r="L4513" s="28">
        <f>H4513*D4513</f>
        <v/>
      </c>
      <c r="M4513" s="28">
        <f>I4513*D4513</f>
        <v/>
      </c>
    </row>
    <row r="4514">
      <c r="A4514" t="inlineStr">
        <is>
          <t>PRO-01546</t>
        </is>
      </c>
      <c r="B4514" t="inlineStr">
        <is>
          <t>programmatic</t>
        </is>
      </c>
      <c r="C4514" t="n">
        <v>2</v>
      </c>
      <c r="D4514" s="28" t="n">
        <v>0</v>
      </c>
      <c r="E4514" t="n">
        <v>3</v>
      </c>
      <c r="F4514">
        <f>IF(E4514=1,1,IF(E4514=2,0.5,IF(OR(C4514=1,C4514=E4514),0.4,0.2/(E4514-2))))</f>
        <v/>
      </c>
      <c r="G4514">
        <f>IF(C4514=1,1,0)</f>
        <v/>
      </c>
      <c r="H4514">
        <f>IF(C4514=E4514,1,0)</f>
        <v/>
      </c>
      <c r="I4514">
        <f>1/E4514</f>
        <v/>
      </c>
      <c r="J4514" s="28">
        <f>F4514*D4514</f>
        <v/>
      </c>
      <c r="K4514" s="28">
        <f>G4514*D4514</f>
        <v/>
      </c>
      <c r="L4514" s="28">
        <f>H4514*D4514</f>
        <v/>
      </c>
      <c r="M4514" s="28">
        <f>I4514*D4514</f>
        <v/>
      </c>
    </row>
    <row r="4515">
      <c r="A4515" t="inlineStr">
        <is>
          <t>PRO-01546</t>
        </is>
      </c>
      <c r="B4515" t="inlineStr">
        <is>
          <t>linkedin</t>
        </is>
      </c>
      <c r="C4515" t="n">
        <v>3</v>
      </c>
      <c r="D4515" s="28" t="n">
        <v>0</v>
      </c>
      <c r="E4515" t="n">
        <v>3</v>
      </c>
      <c r="F4515">
        <f>IF(E4515=1,1,IF(E4515=2,0.5,IF(OR(C4515=1,C4515=E4515),0.4,0.2/(E4515-2))))</f>
        <v/>
      </c>
      <c r="G4515">
        <f>IF(C4515=1,1,0)</f>
        <v/>
      </c>
      <c r="H4515">
        <f>IF(C4515=E4515,1,0)</f>
        <v/>
      </c>
      <c r="I4515">
        <f>1/E4515</f>
        <v/>
      </c>
      <c r="J4515" s="28">
        <f>F4515*D4515</f>
        <v/>
      </c>
      <c r="K4515" s="28">
        <f>G4515*D4515</f>
        <v/>
      </c>
      <c r="L4515" s="28">
        <f>H4515*D4515</f>
        <v/>
      </c>
      <c r="M4515" s="28">
        <f>I4515*D4515</f>
        <v/>
      </c>
    </row>
    <row r="4516">
      <c r="A4516" t="inlineStr">
        <is>
          <t>PRO-01547</t>
        </is>
      </c>
      <c r="B4516" t="inlineStr">
        <is>
          <t>google</t>
        </is>
      </c>
      <c r="C4516" t="n">
        <v>1</v>
      </c>
      <c r="D4516" s="28" t="n">
        <v>174574</v>
      </c>
      <c r="E4516" t="n">
        <v>4</v>
      </c>
      <c r="F4516">
        <f>IF(E4516=1,1,IF(E4516=2,0.5,IF(OR(C4516=1,C4516=E4516),0.4,0.2/(E4516-2))))</f>
        <v/>
      </c>
      <c r="G4516">
        <f>IF(C4516=1,1,0)</f>
        <v/>
      </c>
      <c r="H4516">
        <f>IF(C4516=E4516,1,0)</f>
        <v/>
      </c>
      <c r="I4516">
        <f>1/E4516</f>
        <v/>
      </c>
      <c r="J4516" s="28">
        <f>F4516*D4516</f>
        <v/>
      </c>
      <c r="K4516" s="28">
        <f>G4516*D4516</f>
        <v/>
      </c>
      <c r="L4516" s="28">
        <f>H4516*D4516</f>
        <v/>
      </c>
      <c r="M4516" s="28">
        <f>I4516*D4516</f>
        <v/>
      </c>
    </row>
    <row r="4517">
      <c r="A4517" t="inlineStr">
        <is>
          <t>PRO-01547</t>
        </is>
      </c>
      <c r="B4517" t="inlineStr">
        <is>
          <t>g2</t>
        </is>
      </c>
      <c r="C4517" t="n">
        <v>2</v>
      </c>
      <c r="D4517" s="28" t="n">
        <v>174574</v>
      </c>
      <c r="E4517" t="n">
        <v>4</v>
      </c>
      <c r="F4517">
        <f>IF(E4517=1,1,IF(E4517=2,0.5,IF(OR(C4517=1,C4517=E4517),0.4,0.2/(E4517-2))))</f>
        <v/>
      </c>
      <c r="G4517">
        <f>IF(C4517=1,1,0)</f>
        <v/>
      </c>
      <c r="H4517">
        <f>IF(C4517=E4517,1,0)</f>
        <v/>
      </c>
      <c r="I4517">
        <f>1/E4517</f>
        <v/>
      </c>
      <c r="J4517" s="28">
        <f>F4517*D4517</f>
        <v/>
      </c>
      <c r="K4517" s="28">
        <f>G4517*D4517</f>
        <v/>
      </c>
      <c r="L4517" s="28">
        <f>H4517*D4517</f>
        <v/>
      </c>
      <c r="M4517" s="28">
        <f>I4517*D4517</f>
        <v/>
      </c>
    </row>
    <row r="4518">
      <c r="A4518" t="inlineStr">
        <is>
          <t>PRO-01547</t>
        </is>
      </c>
      <c r="B4518" t="inlineStr">
        <is>
          <t>g2</t>
        </is>
      </c>
      <c r="C4518" t="n">
        <v>3</v>
      </c>
      <c r="D4518" s="28" t="n">
        <v>174574</v>
      </c>
      <c r="E4518" t="n">
        <v>4</v>
      </c>
      <c r="F4518">
        <f>IF(E4518=1,1,IF(E4518=2,0.5,IF(OR(C4518=1,C4518=E4518),0.4,0.2/(E4518-2))))</f>
        <v/>
      </c>
      <c r="G4518">
        <f>IF(C4518=1,1,0)</f>
        <v/>
      </c>
      <c r="H4518">
        <f>IF(C4518=E4518,1,0)</f>
        <v/>
      </c>
      <c r="I4518">
        <f>1/E4518</f>
        <v/>
      </c>
      <c r="J4518" s="28">
        <f>F4518*D4518</f>
        <v/>
      </c>
      <c r="K4518" s="28">
        <f>G4518*D4518</f>
        <v/>
      </c>
      <c r="L4518" s="28">
        <f>H4518*D4518</f>
        <v/>
      </c>
      <c r="M4518" s="28">
        <f>I4518*D4518</f>
        <v/>
      </c>
    </row>
    <row r="4519">
      <c r="A4519" t="inlineStr">
        <is>
          <t>PRO-01547</t>
        </is>
      </c>
      <c r="B4519" t="inlineStr">
        <is>
          <t>google</t>
        </is>
      </c>
      <c r="C4519" t="n">
        <v>4</v>
      </c>
      <c r="D4519" s="28" t="n">
        <v>174574</v>
      </c>
      <c r="E4519" t="n">
        <v>4</v>
      </c>
      <c r="F4519">
        <f>IF(E4519=1,1,IF(E4519=2,0.5,IF(OR(C4519=1,C4519=E4519),0.4,0.2/(E4519-2))))</f>
        <v/>
      </c>
      <c r="G4519">
        <f>IF(C4519=1,1,0)</f>
        <v/>
      </c>
      <c r="H4519">
        <f>IF(C4519=E4519,1,0)</f>
        <v/>
      </c>
      <c r="I4519">
        <f>1/E4519</f>
        <v/>
      </c>
      <c r="J4519" s="28">
        <f>F4519*D4519</f>
        <v/>
      </c>
      <c r="K4519" s="28">
        <f>G4519*D4519</f>
        <v/>
      </c>
      <c r="L4519" s="28">
        <f>H4519*D4519</f>
        <v/>
      </c>
      <c r="M4519" s="28">
        <f>I4519*D4519</f>
        <v/>
      </c>
    </row>
    <row r="4520">
      <c r="A4520" t="inlineStr">
        <is>
          <t>PRO-01548</t>
        </is>
      </c>
      <c r="B4520" t="inlineStr">
        <is>
          <t>google</t>
        </is>
      </c>
      <c r="C4520" t="n">
        <v>1</v>
      </c>
      <c r="D4520" s="28" t="n">
        <v>0</v>
      </c>
      <c r="E4520" t="n">
        <v>4</v>
      </c>
      <c r="F4520">
        <f>IF(E4520=1,1,IF(E4520=2,0.5,IF(OR(C4520=1,C4520=E4520),0.4,0.2/(E4520-2))))</f>
        <v/>
      </c>
      <c r="G4520">
        <f>IF(C4520=1,1,0)</f>
        <v/>
      </c>
      <c r="H4520">
        <f>IF(C4520=E4520,1,0)</f>
        <v/>
      </c>
      <c r="I4520">
        <f>1/E4520</f>
        <v/>
      </c>
      <c r="J4520" s="28">
        <f>F4520*D4520</f>
        <v/>
      </c>
      <c r="K4520" s="28">
        <f>G4520*D4520</f>
        <v/>
      </c>
      <c r="L4520" s="28">
        <f>H4520*D4520</f>
        <v/>
      </c>
      <c r="M4520" s="28">
        <f>I4520*D4520</f>
        <v/>
      </c>
    </row>
    <row r="4521">
      <c r="A4521" t="inlineStr">
        <is>
          <t>PRO-01548</t>
        </is>
      </c>
      <c r="B4521" t="inlineStr">
        <is>
          <t>google</t>
        </is>
      </c>
      <c r="C4521" t="n">
        <v>2</v>
      </c>
      <c r="D4521" s="28" t="n">
        <v>0</v>
      </c>
      <c r="E4521" t="n">
        <v>4</v>
      </c>
      <c r="F4521">
        <f>IF(E4521=1,1,IF(E4521=2,0.5,IF(OR(C4521=1,C4521=E4521),0.4,0.2/(E4521-2))))</f>
        <v/>
      </c>
      <c r="G4521">
        <f>IF(C4521=1,1,0)</f>
        <v/>
      </c>
      <c r="H4521">
        <f>IF(C4521=E4521,1,0)</f>
        <v/>
      </c>
      <c r="I4521">
        <f>1/E4521</f>
        <v/>
      </c>
      <c r="J4521" s="28">
        <f>F4521*D4521</f>
        <v/>
      </c>
      <c r="K4521" s="28">
        <f>G4521*D4521</f>
        <v/>
      </c>
      <c r="L4521" s="28">
        <f>H4521*D4521</f>
        <v/>
      </c>
      <c r="M4521" s="28">
        <f>I4521*D4521</f>
        <v/>
      </c>
    </row>
    <row r="4522">
      <c r="A4522" t="inlineStr">
        <is>
          <t>PRO-01548</t>
        </is>
      </c>
      <c r="B4522" t="inlineStr">
        <is>
          <t>programmatic</t>
        </is>
      </c>
      <c r="C4522" t="n">
        <v>3</v>
      </c>
      <c r="D4522" s="28" t="n">
        <v>0</v>
      </c>
      <c r="E4522" t="n">
        <v>4</v>
      </c>
      <c r="F4522">
        <f>IF(E4522=1,1,IF(E4522=2,0.5,IF(OR(C4522=1,C4522=E4522),0.4,0.2/(E4522-2))))</f>
        <v/>
      </c>
      <c r="G4522">
        <f>IF(C4522=1,1,0)</f>
        <v/>
      </c>
      <c r="H4522">
        <f>IF(C4522=E4522,1,0)</f>
        <v/>
      </c>
      <c r="I4522">
        <f>1/E4522</f>
        <v/>
      </c>
      <c r="J4522" s="28">
        <f>F4522*D4522</f>
        <v/>
      </c>
      <c r="K4522" s="28">
        <f>G4522*D4522</f>
        <v/>
      </c>
      <c r="L4522" s="28">
        <f>H4522*D4522</f>
        <v/>
      </c>
      <c r="M4522" s="28">
        <f>I4522*D4522</f>
        <v/>
      </c>
    </row>
    <row r="4523">
      <c r="A4523" t="inlineStr">
        <is>
          <t>PRO-01548</t>
        </is>
      </c>
      <c r="B4523" t="inlineStr">
        <is>
          <t>programmatic</t>
        </is>
      </c>
      <c r="C4523" t="n">
        <v>4</v>
      </c>
      <c r="D4523" s="28" t="n">
        <v>0</v>
      </c>
      <c r="E4523" t="n">
        <v>4</v>
      </c>
      <c r="F4523">
        <f>IF(E4523=1,1,IF(E4523=2,0.5,IF(OR(C4523=1,C4523=E4523),0.4,0.2/(E4523-2))))</f>
        <v/>
      </c>
      <c r="G4523">
        <f>IF(C4523=1,1,0)</f>
        <v/>
      </c>
      <c r="H4523">
        <f>IF(C4523=E4523,1,0)</f>
        <v/>
      </c>
      <c r="I4523">
        <f>1/E4523</f>
        <v/>
      </c>
      <c r="J4523" s="28">
        <f>F4523*D4523</f>
        <v/>
      </c>
      <c r="K4523" s="28">
        <f>G4523*D4523</f>
        <v/>
      </c>
      <c r="L4523" s="28">
        <f>H4523*D4523</f>
        <v/>
      </c>
      <c r="M4523" s="28">
        <f>I4523*D4523</f>
        <v/>
      </c>
    </row>
    <row r="4524">
      <c r="A4524" t="inlineStr">
        <is>
          <t>PRO-01549</t>
        </is>
      </c>
      <c r="B4524" t="inlineStr">
        <is>
          <t>linkedin</t>
        </is>
      </c>
      <c r="C4524" t="n">
        <v>1</v>
      </c>
      <c r="D4524" s="28" t="n">
        <v>0</v>
      </c>
      <c r="E4524" t="n">
        <v>2</v>
      </c>
      <c r="F4524">
        <f>IF(E4524=1,1,IF(E4524=2,0.5,IF(OR(C4524=1,C4524=E4524),0.4,0.2/(E4524-2))))</f>
        <v/>
      </c>
      <c r="G4524">
        <f>IF(C4524=1,1,0)</f>
        <v/>
      </c>
      <c r="H4524">
        <f>IF(C4524=E4524,1,0)</f>
        <v/>
      </c>
      <c r="I4524">
        <f>1/E4524</f>
        <v/>
      </c>
      <c r="J4524" s="28">
        <f>F4524*D4524</f>
        <v/>
      </c>
      <c r="K4524" s="28">
        <f>G4524*D4524</f>
        <v/>
      </c>
      <c r="L4524" s="28">
        <f>H4524*D4524</f>
        <v/>
      </c>
      <c r="M4524" s="28">
        <f>I4524*D4524</f>
        <v/>
      </c>
    </row>
    <row r="4525">
      <c r="A4525" t="inlineStr">
        <is>
          <t>PRO-01549</t>
        </is>
      </c>
      <c r="B4525" t="inlineStr">
        <is>
          <t>programmatic</t>
        </is>
      </c>
      <c r="C4525" t="n">
        <v>2</v>
      </c>
      <c r="D4525" s="28" t="n">
        <v>0</v>
      </c>
      <c r="E4525" t="n">
        <v>2</v>
      </c>
      <c r="F4525">
        <f>IF(E4525=1,1,IF(E4525=2,0.5,IF(OR(C4525=1,C4525=E4525),0.4,0.2/(E4525-2))))</f>
        <v/>
      </c>
      <c r="G4525">
        <f>IF(C4525=1,1,0)</f>
        <v/>
      </c>
      <c r="H4525">
        <f>IF(C4525=E4525,1,0)</f>
        <v/>
      </c>
      <c r="I4525">
        <f>1/E4525</f>
        <v/>
      </c>
      <c r="J4525" s="28">
        <f>F4525*D4525</f>
        <v/>
      </c>
      <c r="K4525" s="28">
        <f>G4525*D4525</f>
        <v/>
      </c>
      <c r="L4525" s="28">
        <f>H4525*D4525</f>
        <v/>
      </c>
      <c r="M4525" s="28">
        <f>I4525*D4525</f>
        <v/>
      </c>
    </row>
    <row r="4526">
      <c r="A4526" t="inlineStr">
        <is>
          <t>PRO-01550</t>
        </is>
      </c>
      <c r="B4526" t="inlineStr">
        <is>
          <t>google</t>
        </is>
      </c>
      <c r="C4526" t="n">
        <v>1</v>
      </c>
      <c r="D4526" s="28" t="n">
        <v>0</v>
      </c>
      <c r="E4526" t="n">
        <v>3</v>
      </c>
      <c r="F4526">
        <f>IF(E4526=1,1,IF(E4526=2,0.5,IF(OR(C4526=1,C4526=E4526),0.4,0.2/(E4526-2))))</f>
        <v/>
      </c>
      <c r="G4526">
        <f>IF(C4526=1,1,0)</f>
        <v/>
      </c>
      <c r="H4526">
        <f>IF(C4526=E4526,1,0)</f>
        <v/>
      </c>
      <c r="I4526">
        <f>1/E4526</f>
        <v/>
      </c>
      <c r="J4526" s="28">
        <f>F4526*D4526</f>
        <v/>
      </c>
      <c r="K4526" s="28">
        <f>G4526*D4526</f>
        <v/>
      </c>
      <c r="L4526" s="28">
        <f>H4526*D4526</f>
        <v/>
      </c>
      <c r="M4526" s="28">
        <f>I4526*D4526</f>
        <v/>
      </c>
    </row>
    <row r="4527">
      <c r="A4527" t="inlineStr">
        <is>
          <t>PRO-01550</t>
        </is>
      </c>
      <c r="B4527" t="inlineStr">
        <is>
          <t>programmatic</t>
        </is>
      </c>
      <c r="C4527" t="n">
        <v>2</v>
      </c>
      <c r="D4527" s="28" t="n">
        <v>0</v>
      </c>
      <c r="E4527" t="n">
        <v>3</v>
      </c>
      <c r="F4527">
        <f>IF(E4527=1,1,IF(E4527=2,0.5,IF(OR(C4527=1,C4527=E4527),0.4,0.2/(E4527-2))))</f>
        <v/>
      </c>
      <c r="G4527">
        <f>IF(C4527=1,1,0)</f>
        <v/>
      </c>
      <c r="H4527">
        <f>IF(C4527=E4527,1,0)</f>
        <v/>
      </c>
      <c r="I4527">
        <f>1/E4527</f>
        <v/>
      </c>
      <c r="J4527" s="28">
        <f>F4527*D4527</f>
        <v/>
      </c>
      <c r="K4527" s="28">
        <f>G4527*D4527</f>
        <v/>
      </c>
      <c r="L4527" s="28">
        <f>H4527*D4527</f>
        <v/>
      </c>
      <c r="M4527" s="28">
        <f>I4527*D4527</f>
        <v/>
      </c>
    </row>
    <row r="4528">
      <c r="A4528" t="inlineStr">
        <is>
          <t>PRO-01550</t>
        </is>
      </c>
      <c r="B4528" t="inlineStr">
        <is>
          <t>google</t>
        </is>
      </c>
      <c r="C4528" t="n">
        <v>3</v>
      </c>
      <c r="D4528" s="28" t="n">
        <v>0</v>
      </c>
      <c r="E4528" t="n">
        <v>3</v>
      </c>
      <c r="F4528">
        <f>IF(E4528=1,1,IF(E4528=2,0.5,IF(OR(C4528=1,C4528=E4528),0.4,0.2/(E4528-2))))</f>
        <v/>
      </c>
      <c r="G4528">
        <f>IF(C4528=1,1,0)</f>
        <v/>
      </c>
      <c r="H4528">
        <f>IF(C4528=E4528,1,0)</f>
        <v/>
      </c>
      <c r="I4528">
        <f>1/E4528</f>
        <v/>
      </c>
      <c r="J4528" s="28">
        <f>F4528*D4528</f>
        <v/>
      </c>
      <c r="K4528" s="28">
        <f>G4528*D4528</f>
        <v/>
      </c>
      <c r="L4528" s="28">
        <f>H4528*D4528</f>
        <v/>
      </c>
      <c r="M4528" s="28">
        <f>I4528*D4528</f>
        <v/>
      </c>
    </row>
    <row r="4529">
      <c r="A4529" t="inlineStr">
        <is>
          <t>PRO-01551</t>
        </is>
      </c>
      <c r="B4529" t="inlineStr">
        <is>
          <t>linkedin</t>
        </is>
      </c>
      <c r="C4529" t="n">
        <v>1</v>
      </c>
      <c r="D4529" s="28" t="n">
        <v>47212</v>
      </c>
      <c r="E4529" t="n">
        <v>3</v>
      </c>
      <c r="F4529">
        <f>IF(E4529=1,1,IF(E4529=2,0.5,IF(OR(C4529=1,C4529=E4529),0.4,0.2/(E4529-2))))</f>
        <v/>
      </c>
      <c r="G4529">
        <f>IF(C4529=1,1,0)</f>
        <v/>
      </c>
      <c r="H4529">
        <f>IF(C4529=E4529,1,0)</f>
        <v/>
      </c>
      <c r="I4529">
        <f>1/E4529</f>
        <v/>
      </c>
      <c r="J4529" s="28">
        <f>F4529*D4529</f>
        <v/>
      </c>
      <c r="K4529" s="28">
        <f>G4529*D4529</f>
        <v/>
      </c>
      <c r="L4529" s="28">
        <f>H4529*D4529</f>
        <v/>
      </c>
      <c r="M4529" s="28">
        <f>I4529*D4529</f>
        <v/>
      </c>
    </row>
    <row r="4530">
      <c r="A4530" t="inlineStr">
        <is>
          <t>PRO-01551</t>
        </is>
      </c>
      <c r="B4530" t="inlineStr">
        <is>
          <t>linkedin</t>
        </is>
      </c>
      <c r="C4530" t="n">
        <v>2</v>
      </c>
      <c r="D4530" s="28" t="n">
        <v>47212</v>
      </c>
      <c r="E4530" t="n">
        <v>3</v>
      </c>
      <c r="F4530">
        <f>IF(E4530=1,1,IF(E4530=2,0.5,IF(OR(C4530=1,C4530=E4530),0.4,0.2/(E4530-2))))</f>
        <v/>
      </c>
      <c r="G4530">
        <f>IF(C4530=1,1,0)</f>
        <v/>
      </c>
      <c r="H4530">
        <f>IF(C4530=E4530,1,0)</f>
        <v/>
      </c>
      <c r="I4530">
        <f>1/E4530</f>
        <v/>
      </c>
      <c r="J4530" s="28">
        <f>F4530*D4530</f>
        <v/>
      </c>
      <c r="K4530" s="28">
        <f>G4530*D4530</f>
        <v/>
      </c>
      <c r="L4530" s="28">
        <f>H4530*D4530</f>
        <v/>
      </c>
      <c r="M4530" s="28">
        <f>I4530*D4530</f>
        <v/>
      </c>
    </row>
    <row r="4531">
      <c r="A4531" t="inlineStr">
        <is>
          <t>PRO-01551</t>
        </is>
      </c>
      <c r="B4531" t="inlineStr">
        <is>
          <t>linkedin</t>
        </is>
      </c>
      <c r="C4531" t="n">
        <v>3</v>
      </c>
      <c r="D4531" s="28" t="n">
        <v>47212</v>
      </c>
      <c r="E4531" t="n">
        <v>3</v>
      </c>
      <c r="F4531">
        <f>IF(E4531=1,1,IF(E4531=2,0.5,IF(OR(C4531=1,C4531=E4531),0.4,0.2/(E4531-2))))</f>
        <v/>
      </c>
      <c r="G4531">
        <f>IF(C4531=1,1,0)</f>
        <v/>
      </c>
      <c r="H4531">
        <f>IF(C4531=E4531,1,0)</f>
        <v/>
      </c>
      <c r="I4531">
        <f>1/E4531</f>
        <v/>
      </c>
      <c r="J4531" s="28">
        <f>F4531*D4531</f>
        <v/>
      </c>
      <c r="K4531" s="28">
        <f>G4531*D4531</f>
        <v/>
      </c>
      <c r="L4531" s="28">
        <f>H4531*D4531</f>
        <v/>
      </c>
      <c r="M4531" s="28">
        <f>I4531*D4531</f>
        <v/>
      </c>
    </row>
    <row r="4532">
      <c r="A4532" t="inlineStr">
        <is>
          <t>PRO-01552</t>
        </is>
      </c>
      <c r="B4532" t="inlineStr">
        <is>
          <t>linkedin</t>
        </is>
      </c>
      <c r="C4532" t="n">
        <v>1</v>
      </c>
      <c r="D4532" s="28" t="n">
        <v>141980</v>
      </c>
      <c r="E4532" t="n">
        <v>4</v>
      </c>
      <c r="F4532">
        <f>IF(E4532=1,1,IF(E4532=2,0.5,IF(OR(C4532=1,C4532=E4532),0.4,0.2/(E4532-2))))</f>
        <v/>
      </c>
      <c r="G4532">
        <f>IF(C4532=1,1,0)</f>
        <v/>
      </c>
      <c r="H4532">
        <f>IF(C4532=E4532,1,0)</f>
        <v/>
      </c>
      <c r="I4532">
        <f>1/E4532</f>
        <v/>
      </c>
      <c r="J4532" s="28">
        <f>F4532*D4532</f>
        <v/>
      </c>
      <c r="K4532" s="28">
        <f>G4532*D4532</f>
        <v/>
      </c>
      <c r="L4532" s="28">
        <f>H4532*D4532</f>
        <v/>
      </c>
      <c r="M4532" s="28">
        <f>I4532*D4532</f>
        <v/>
      </c>
    </row>
    <row r="4533">
      <c r="A4533" t="inlineStr">
        <is>
          <t>PRO-01552</t>
        </is>
      </c>
      <c r="B4533" t="inlineStr">
        <is>
          <t>programmatic</t>
        </is>
      </c>
      <c r="C4533" t="n">
        <v>2</v>
      </c>
      <c r="D4533" s="28" t="n">
        <v>141980</v>
      </c>
      <c r="E4533" t="n">
        <v>4</v>
      </c>
      <c r="F4533">
        <f>IF(E4533=1,1,IF(E4533=2,0.5,IF(OR(C4533=1,C4533=E4533),0.4,0.2/(E4533-2))))</f>
        <v/>
      </c>
      <c r="G4533">
        <f>IF(C4533=1,1,0)</f>
        <v/>
      </c>
      <c r="H4533">
        <f>IF(C4533=E4533,1,0)</f>
        <v/>
      </c>
      <c r="I4533">
        <f>1/E4533</f>
        <v/>
      </c>
      <c r="J4533" s="28">
        <f>F4533*D4533</f>
        <v/>
      </c>
      <c r="K4533" s="28">
        <f>G4533*D4533</f>
        <v/>
      </c>
      <c r="L4533" s="28">
        <f>H4533*D4533</f>
        <v/>
      </c>
      <c r="M4533" s="28">
        <f>I4533*D4533</f>
        <v/>
      </c>
    </row>
    <row r="4534">
      <c r="A4534" t="inlineStr">
        <is>
          <t>PRO-01552</t>
        </is>
      </c>
      <c r="B4534" t="inlineStr">
        <is>
          <t>linkedin</t>
        </is>
      </c>
      <c r="C4534" t="n">
        <v>3</v>
      </c>
      <c r="D4534" s="28" t="n">
        <v>141980</v>
      </c>
      <c r="E4534" t="n">
        <v>4</v>
      </c>
      <c r="F4534">
        <f>IF(E4534=1,1,IF(E4534=2,0.5,IF(OR(C4534=1,C4534=E4534),0.4,0.2/(E4534-2))))</f>
        <v/>
      </c>
      <c r="G4534">
        <f>IF(C4534=1,1,0)</f>
        <v/>
      </c>
      <c r="H4534">
        <f>IF(C4534=E4534,1,0)</f>
        <v/>
      </c>
      <c r="I4534">
        <f>1/E4534</f>
        <v/>
      </c>
      <c r="J4534" s="28">
        <f>F4534*D4534</f>
        <v/>
      </c>
      <c r="K4534" s="28">
        <f>G4534*D4534</f>
        <v/>
      </c>
      <c r="L4534" s="28">
        <f>H4534*D4534</f>
        <v/>
      </c>
      <c r="M4534" s="28">
        <f>I4534*D4534</f>
        <v/>
      </c>
    </row>
    <row r="4535">
      <c r="A4535" t="inlineStr">
        <is>
          <t>PRO-01552</t>
        </is>
      </c>
      <c r="B4535" t="inlineStr">
        <is>
          <t>google</t>
        </is>
      </c>
      <c r="C4535" t="n">
        <v>4</v>
      </c>
      <c r="D4535" s="28" t="n">
        <v>141980</v>
      </c>
      <c r="E4535" t="n">
        <v>4</v>
      </c>
      <c r="F4535">
        <f>IF(E4535=1,1,IF(E4535=2,0.5,IF(OR(C4535=1,C4535=E4535),0.4,0.2/(E4535-2))))</f>
        <v/>
      </c>
      <c r="G4535">
        <f>IF(C4535=1,1,0)</f>
        <v/>
      </c>
      <c r="H4535">
        <f>IF(C4535=E4535,1,0)</f>
        <v/>
      </c>
      <c r="I4535">
        <f>1/E4535</f>
        <v/>
      </c>
      <c r="J4535" s="28">
        <f>F4535*D4535</f>
        <v/>
      </c>
      <c r="K4535" s="28">
        <f>G4535*D4535</f>
        <v/>
      </c>
      <c r="L4535" s="28">
        <f>H4535*D4535</f>
        <v/>
      </c>
      <c r="M4535" s="28">
        <f>I4535*D4535</f>
        <v/>
      </c>
    </row>
    <row r="4536">
      <c r="A4536" t="inlineStr">
        <is>
          <t>PRO-01553</t>
        </is>
      </c>
      <c r="B4536" t="inlineStr">
        <is>
          <t>linkedin</t>
        </is>
      </c>
      <c r="C4536" t="n">
        <v>1</v>
      </c>
      <c r="D4536" s="28" t="n">
        <v>0</v>
      </c>
      <c r="E4536" t="n">
        <v>3</v>
      </c>
      <c r="F4536">
        <f>IF(E4536=1,1,IF(E4536=2,0.5,IF(OR(C4536=1,C4536=E4536),0.4,0.2/(E4536-2))))</f>
        <v/>
      </c>
      <c r="G4536">
        <f>IF(C4536=1,1,0)</f>
        <v/>
      </c>
      <c r="H4536">
        <f>IF(C4536=E4536,1,0)</f>
        <v/>
      </c>
      <c r="I4536">
        <f>1/E4536</f>
        <v/>
      </c>
      <c r="J4536" s="28">
        <f>F4536*D4536</f>
        <v/>
      </c>
      <c r="K4536" s="28">
        <f>G4536*D4536</f>
        <v/>
      </c>
      <c r="L4536" s="28">
        <f>H4536*D4536</f>
        <v/>
      </c>
      <c r="M4536" s="28">
        <f>I4536*D4536</f>
        <v/>
      </c>
    </row>
    <row r="4537">
      <c r="A4537" t="inlineStr">
        <is>
          <t>PRO-01553</t>
        </is>
      </c>
      <c r="B4537" t="inlineStr">
        <is>
          <t>g2</t>
        </is>
      </c>
      <c r="C4537" t="n">
        <v>2</v>
      </c>
      <c r="D4537" s="28" t="n">
        <v>0</v>
      </c>
      <c r="E4537" t="n">
        <v>3</v>
      </c>
      <c r="F4537">
        <f>IF(E4537=1,1,IF(E4537=2,0.5,IF(OR(C4537=1,C4537=E4537),0.4,0.2/(E4537-2))))</f>
        <v/>
      </c>
      <c r="G4537">
        <f>IF(C4537=1,1,0)</f>
        <v/>
      </c>
      <c r="H4537">
        <f>IF(C4537=E4537,1,0)</f>
        <v/>
      </c>
      <c r="I4537">
        <f>1/E4537</f>
        <v/>
      </c>
      <c r="J4537" s="28">
        <f>F4537*D4537</f>
        <v/>
      </c>
      <c r="K4537" s="28">
        <f>G4537*D4537</f>
        <v/>
      </c>
      <c r="L4537" s="28">
        <f>H4537*D4537</f>
        <v/>
      </c>
      <c r="M4537" s="28">
        <f>I4537*D4537</f>
        <v/>
      </c>
    </row>
    <row r="4538">
      <c r="A4538" t="inlineStr">
        <is>
          <t>PRO-01553</t>
        </is>
      </c>
      <c r="B4538" t="inlineStr">
        <is>
          <t>g2</t>
        </is>
      </c>
      <c r="C4538" t="n">
        <v>3</v>
      </c>
      <c r="D4538" s="28" t="n">
        <v>0</v>
      </c>
      <c r="E4538" t="n">
        <v>3</v>
      </c>
      <c r="F4538">
        <f>IF(E4538=1,1,IF(E4538=2,0.5,IF(OR(C4538=1,C4538=E4538),0.4,0.2/(E4538-2))))</f>
        <v/>
      </c>
      <c r="G4538">
        <f>IF(C4538=1,1,0)</f>
        <v/>
      </c>
      <c r="H4538">
        <f>IF(C4538=E4538,1,0)</f>
        <v/>
      </c>
      <c r="I4538">
        <f>1/E4538</f>
        <v/>
      </c>
      <c r="J4538" s="28">
        <f>F4538*D4538</f>
        <v/>
      </c>
      <c r="K4538" s="28">
        <f>G4538*D4538</f>
        <v/>
      </c>
      <c r="L4538" s="28">
        <f>H4538*D4538</f>
        <v/>
      </c>
      <c r="M4538" s="28">
        <f>I4538*D4538</f>
        <v/>
      </c>
    </row>
    <row r="4539">
      <c r="A4539" t="inlineStr">
        <is>
          <t>PRO-01554</t>
        </is>
      </c>
      <c r="B4539" t="inlineStr">
        <is>
          <t>linkedin</t>
        </is>
      </c>
      <c r="C4539" t="n">
        <v>1</v>
      </c>
      <c r="D4539" s="28" t="n">
        <v>0</v>
      </c>
      <c r="E4539" t="n">
        <v>4</v>
      </c>
      <c r="F4539">
        <f>IF(E4539=1,1,IF(E4539=2,0.5,IF(OR(C4539=1,C4539=E4539),0.4,0.2/(E4539-2))))</f>
        <v/>
      </c>
      <c r="G4539">
        <f>IF(C4539=1,1,0)</f>
        <v/>
      </c>
      <c r="H4539">
        <f>IF(C4539=E4539,1,0)</f>
        <v/>
      </c>
      <c r="I4539">
        <f>1/E4539</f>
        <v/>
      </c>
      <c r="J4539" s="28">
        <f>F4539*D4539</f>
        <v/>
      </c>
      <c r="K4539" s="28">
        <f>G4539*D4539</f>
        <v/>
      </c>
      <c r="L4539" s="28">
        <f>H4539*D4539</f>
        <v/>
      </c>
      <c r="M4539" s="28">
        <f>I4539*D4539</f>
        <v/>
      </c>
    </row>
    <row r="4540">
      <c r="A4540" t="inlineStr">
        <is>
          <t>PRO-01554</t>
        </is>
      </c>
      <c r="B4540" t="inlineStr">
        <is>
          <t>g2</t>
        </is>
      </c>
      <c r="C4540" t="n">
        <v>2</v>
      </c>
      <c r="D4540" s="28" t="n">
        <v>0</v>
      </c>
      <c r="E4540" t="n">
        <v>4</v>
      </c>
      <c r="F4540">
        <f>IF(E4540=1,1,IF(E4540=2,0.5,IF(OR(C4540=1,C4540=E4540),0.4,0.2/(E4540-2))))</f>
        <v/>
      </c>
      <c r="G4540">
        <f>IF(C4540=1,1,0)</f>
        <v/>
      </c>
      <c r="H4540">
        <f>IF(C4540=E4540,1,0)</f>
        <v/>
      </c>
      <c r="I4540">
        <f>1/E4540</f>
        <v/>
      </c>
      <c r="J4540" s="28">
        <f>F4540*D4540</f>
        <v/>
      </c>
      <c r="K4540" s="28">
        <f>G4540*D4540</f>
        <v/>
      </c>
      <c r="L4540" s="28">
        <f>H4540*D4540</f>
        <v/>
      </c>
      <c r="M4540" s="28">
        <f>I4540*D4540</f>
        <v/>
      </c>
    </row>
    <row r="4541">
      <c r="A4541" t="inlineStr">
        <is>
          <t>PRO-01554</t>
        </is>
      </c>
      <c r="B4541" t="inlineStr">
        <is>
          <t>programmatic</t>
        </is>
      </c>
      <c r="C4541" t="n">
        <v>3</v>
      </c>
      <c r="D4541" s="28" t="n">
        <v>0</v>
      </c>
      <c r="E4541" t="n">
        <v>4</v>
      </c>
      <c r="F4541">
        <f>IF(E4541=1,1,IF(E4541=2,0.5,IF(OR(C4541=1,C4541=E4541),0.4,0.2/(E4541-2))))</f>
        <v/>
      </c>
      <c r="G4541">
        <f>IF(C4541=1,1,0)</f>
        <v/>
      </c>
      <c r="H4541">
        <f>IF(C4541=E4541,1,0)</f>
        <v/>
      </c>
      <c r="I4541">
        <f>1/E4541</f>
        <v/>
      </c>
      <c r="J4541" s="28">
        <f>F4541*D4541</f>
        <v/>
      </c>
      <c r="K4541" s="28">
        <f>G4541*D4541</f>
        <v/>
      </c>
      <c r="L4541" s="28">
        <f>H4541*D4541</f>
        <v/>
      </c>
      <c r="M4541" s="28">
        <f>I4541*D4541</f>
        <v/>
      </c>
    </row>
    <row r="4542">
      <c r="A4542" t="inlineStr">
        <is>
          <t>PRO-01554</t>
        </is>
      </c>
      <c r="B4542" t="inlineStr">
        <is>
          <t>google</t>
        </is>
      </c>
      <c r="C4542" t="n">
        <v>4</v>
      </c>
      <c r="D4542" s="28" t="n">
        <v>0</v>
      </c>
      <c r="E4542" t="n">
        <v>4</v>
      </c>
      <c r="F4542">
        <f>IF(E4542=1,1,IF(E4542=2,0.5,IF(OR(C4542=1,C4542=E4542),0.4,0.2/(E4542-2))))</f>
        <v/>
      </c>
      <c r="G4542">
        <f>IF(C4542=1,1,0)</f>
        <v/>
      </c>
      <c r="H4542">
        <f>IF(C4542=E4542,1,0)</f>
        <v/>
      </c>
      <c r="I4542">
        <f>1/E4542</f>
        <v/>
      </c>
      <c r="J4542" s="28">
        <f>F4542*D4542</f>
        <v/>
      </c>
      <c r="K4542" s="28">
        <f>G4542*D4542</f>
        <v/>
      </c>
      <c r="L4542" s="28">
        <f>H4542*D4542</f>
        <v/>
      </c>
      <c r="M4542" s="28">
        <f>I4542*D4542</f>
        <v/>
      </c>
    </row>
    <row r="4543">
      <c r="A4543" t="inlineStr">
        <is>
          <t>PRO-01555</t>
        </is>
      </c>
      <c r="B4543" t="inlineStr">
        <is>
          <t>google</t>
        </is>
      </c>
      <c r="C4543" t="n">
        <v>1</v>
      </c>
      <c r="D4543" s="28" t="n">
        <v>69130</v>
      </c>
      <c r="E4543" t="n">
        <v>2</v>
      </c>
      <c r="F4543">
        <f>IF(E4543=1,1,IF(E4543=2,0.5,IF(OR(C4543=1,C4543=E4543),0.4,0.2/(E4543-2))))</f>
        <v/>
      </c>
      <c r="G4543">
        <f>IF(C4543=1,1,0)</f>
        <v/>
      </c>
      <c r="H4543">
        <f>IF(C4543=E4543,1,0)</f>
        <v/>
      </c>
      <c r="I4543">
        <f>1/E4543</f>
        <v/>
      </c>
      <c r="J4543" s="28">
        <f>F4543*D4543</f>
        <v/>
      </c>
      <c r="K4543" s="28">
        <f>G4543*D4543</f>
        <v/>
      </c>
      <c r="L4543" s="28">
        <f>H4543*D4543</f>
        <v/>
      </c>
      <c r="M4543" s="28">
        <f>I4543*D4543</f>
        <v/>
      </c>
    </row>
    <row r="4544">
      <c r="A4544" t="inlineStr">
        <is>
          <t>PRO-01555</t>
        </is>
      </c>
      <c r="B4544" t="inlineStr">
        <is>
          <t>google</t>
        </is>
      </c>
      <c r="C4544" t="n">
        <v>2</v>
      </c>
      <c r="D4544" s="28" t="n">
        <v>69130</v>
      </c>
      <c r="E4544" t="n">
        <v>2</v>
      </c>
      <c r="F4544">
        <f>IF(E4544=1,1,IF(E4544=2,0.5,IF(OR(C4544=1,C4544=E4544),0.4,0.2/(E4544-2))))</f>
        <v/>
      </c>
      <c r="G4544">
        <f>IF(C4544=1,1,0)</f>
        <v/>
      </c>
      <c r="H4544">
        <f>IF(C4544=E4544,1,0)</f>
        <v/>
      </c>
      <c r="I4544">
        <f>1/E4544</f>
        <v/>
      </c>
      <c r="J4544" s="28">
        <f>F4544*D4544</f>
        <v/>
      </c>
      <c r="K4544" s="28">
        <f>G4544*D4544</f>
        <v/>
      </c>
      <c r="L4544" s="28">
        <f>H4544*D4544</f>
        <v/>
      </c>
      <c r="M4544" s="28">
        <f>I4544*D4544</f>
        <v/>
      </c>
    </row>
    <row r="4545">
      <c r="A4545" t="inlineStr">
        <is>
          <t>PRO-01556</t>
        </is>
      </c>
      <c r="B4545" t="inlineStr">
        <is>
          <t>google</t>
        </is>
      </c>
      <c r="C4545" t="n">
        <v>1</v>
      </c>
      <c r="D4545" s="28" t="n">
        <v>36042</v>
      </c>
      <c r="E4545" t="n">
        <v>3</v>
      </c>
      <c r="F4545">
        <f>IF(E4545=1,1,IF(E4545=2,0.5,IF(OR(C4545=1,C4545=E4545),0.4,0.2/(E4545-2))))</f>
        <v/>
      </c>
      <c r="G4545">
        <f>IF(C4545=1,1,0)</f>
        <v/>
      </c>
      <c r="H4545">
        <f>IF(C4545=E4545,1,0)</f>
        <v/>
      </c>
      <c r="I4545">
        <f>1/E4545</f>
        <v/>
      </c>
      <c r="J4545" s="28">
        <f>F4545*D4545</f>
        <v/>
      </c>
      <c r="K4545" s="28">
        <f>G4545*D4545</f>
        <v/>
      </c>
      <c r="L4545" s="28">
        <f>H4545*D4545</f>
        <v/>
      </c>
      <c r="M4545" s="28">
        <f>I4545*D4545</f>
        <v/>
      </c>
    </row>
    <row r="4546">
      <c r="A4546" t="inlineStr">
        <is>
          <t>PRO-01556</t>
        </is>
      </c>
      <c r="B4546" t="inlineStr">
        <is>
          <t>google</t>
        </is>
      </c>
      <c r="C4546" t="n">
        <v>2</v>
      </c>
      <c r="D4546" s="28" t="n">
        <v>36042</v>
      </c>
      <c r="E4546" t="n">
        <v>3</v>
      </c>
      <c r="F4546">
        <f>IF(E4546=1,1,IF(E4546=2,0.5,IF(OR(C4546=1,C4546=E4546),0.4,0.2/(E4546-2))))</f>
        <v/>
      </c>
      <c r="G4546">
        <f>IF(C4546=1,1,0)</f>
        <v/>
      </c>
      <c r="H4546">
        <f>IF(C4546=E4546,1,0)</f>
        <v/>
      </c>
      <c r="I4546">
        <f>1/E4546</f>
        <v/>
      </c>
      <c r="J4546" s="28">
        <f>F4546*D4546</f>
        <v/>
      </c>
      <c r="K4546" s="28">
        <f>G4546*D4546</f>
        <v/>
      </c>
      <c r="L4546" s="28">
        <f>H4546*D4546</f>
        <v/>
      </c>
      <c r="M4546" s="28">
        <f>I4546*D4546</f>
        <v/>
      </c>
    </row>
    <row r="4547">
      <c r="A4547" t="inlineStr">
        <is>
          <t>PRO-01556</t>
        </is>
      </c>
      <c r="B4547" t="inlineStr">
        <is>
          <t>programmatic</t>
        </is>
      </c>
      <c r="C4547" t="n">
        <v>3</v>
      </c>
      <c r="D4547" s="28" t="n">
        <v>36042</v>
      </c>
      <c r="E4547" t="n">
        <v>3</v>
      </c>
      <c r="F4547">
        <f>IF(E4547=1,1,IF(E4547=2,0.5,IF(OR(C4547=1,C4547=E4547),0.4,0.2/(E4547-2))))</f>
        <v/>
      </c>
      <c r="G4547">
        <f>IF(C4547=1,1,0)</f>
        <v/>
      </c>
      <c r="H4547">
        <f>IF(C4547=E4547,1,0)</f>
        <v/>
      </c>
      <c r="I4547">
        <f>1/E4547</f>
        <v/>
      </c>
      <c r="J4547" s="28">
        <f>F4547*D4547</f>
        <v/>
      </c>
      <c r="K4547" s="28">
        <f>G4547*D4547</f>
        <v/>
      </c>
      <c r="L4547" s="28">
        <f>H4547*D4547</f>
        <v/>
      </c>
      <c r="M4547" s="28">
        <f>I4547*D4547</f>
        <v/>
      </c>
    </row>
    <row r="4548">
      <c r="A4548" t="inlineStr">
        <is>
          <t>PRO-01557</t>
        </is>
      </c>
      <c r="B4548" t="inlineStr">
        <is>
          <t>google</t>
        </is>
      </c>
      <c r="C4548" t="n">
        <v>1</v>
      </c>
      <c r="D4548" s="28" t="n">
        <v>77375</v>
      </c>
      <c r="E4548" t="n">
        <v>3</v>
      </c>
      <c r="F4548">
        <f>IF(E4548=1,1,IF(E4548=2,0.5,IF(OR(C4548=1,C4548=E4548),0.4,0.2/(E4548-2))))</f>
        <v/>
      </c>
      <c r="G4548">
        <f>IF(C4548=1,1,0)</f>
        <v/>
      </c>
      <c r="H4548">
        <f>IF(C4548=E4548,1,0)</f>
        <v/>
      </c>
      <c r="I4548">
        <f>1/E4548</f>
        <v/>
      </c>
      <c r="J4548" s="28">
        <f>F4548*D4548</f>
        <v/>
      </c>
      <c r="K4548" s="28">
        <f>G4548*D4548</f>
        <v/>
      </c>
      <c r="L4548" s="28">
        <f>H4548*D4548</f>
        <v/>
      </c>
      <c r="M4548" s="28">
        <f>I4548*D4548</f>
        <v/>
      </c>
    </row>
    <row r="4549">
      <c r="A4549" t="inlineStr">
        <is>
          <t>PRO-01557</t>
        </is>
      </c>
      <c r="B4549" t="inlineStr">
        <is>
          <t>linkedin</t>
        </is>
      </c>
      <c r="C4549" t="n">
        <v>2</v>
      </c>
      <c r="D4549" s="28" t="n">
        <v>77375</v>
      </c>
      <c r="E4549" t="n">
        <v>3</v>
      </c>
      <c r="F4549">
        <f>IF(E4549=1,1,IF(E4549=2,0.5,IF(OR(C4549=1,C4549=E4549),0.4,0.2/(E4549-2))))</f>
        <v/>
      </c>
      <c r="G4549">
        <f>IF(C4549=1,1,0)</f>
        <v/>
      </c>
      <c r="H4549">
        <f>IF(C4549=E4549,1,0)</f>
        <v/>
      </c>
      <c r="I4549">
        <f>1/E4549</f>
        <v/>
      </c>
      <c r="J4549" s="28">
        <f>F4549*D4549</f>
        <v/>
      </c>
      <c r="K4549" s="28">
        <f>G4549*D4549</f>
        <v/>
      </c>
      <c r="L4549" s="28">
        <f>H4549*D4549</f>
        <v/>
      </c>
      <c r="M4549" s="28">
        <f>I4549*D4549</f>
        <v/>
      </c>
    </row>
    <row r="4550">
      <c r="A4550" t="inlineStr">
        <is>
          <t>PRO-01557</t>
        </is>
      </c>
      <c r="B4550" t="inlineStr">
        <is>
          <t>linkedin</t>
        </is>
      </c>
      <c r="C4550" t="n">
        <v>3</v>
      </c>
      <c r="D4550" s="28" t="n">
        <v>77375</v>
      </c>
      <c r="E4550" t="n">
        <v>3</v>
      </c>
      <c r="F4550">
        <f>IF(E4550=1,1,IF(E4550=2,0.5,IF(OR(C4550=1,C4550=E4550),0.4,0.2/(E4550-2))))</f>
        <v/>
      </c>
      <c r="G4550">
        <f>IF(C4550=1,1,0)</f>
        <v/>
      </c>
      <c r="H4550">
        <f>IF(C4550=E4550,1,0)</f>
        <v/>
      </c>
      <c r="I4550">
        <f>1/E4550</f>
        <v/>
      </c>
      <c r="J4550" s="28">
        <f>F4550*D4550</f>
        <v/>
      </c>
      <c r="K4550" s="28">
        <f>G4550*D4550</f>
        <v/>
      </c>
      <c r="L4550" s="28">
        <f>H4550*D4550</f>
        <v/>
      </c>
      <c r="M4550" s="28">
        <f>I4550*D4550</f>
        <v/>
      </c>
    </row>
    <row r="4551">
      <c r="A4551" t="inlineStr">
        <is>
          <t>PRO-01558</t>
        </is>
      </c>
      <c r="B4551" t="inlineStr">
        <is>
          <t>linkedin</t>
        </is>
      </c>
      <c r="C4551" t="n">
        <v>1</v>
      </c>
      <c r="D4551" s="28" t="n">
        <v>0</v>
      </c>
      <c r="E4551" t="n">
        <v>4</v>
      </c>
      <c r="F4551">
        <f>IF(E4551=1,1,IF(E4551=2,0.5,IF(OR(C4551=1,C4551=E4551),0.4,0.2/(E4551-2))))</f>
        <v/>
      </c>
      <c r="G4551">
        <f>IF(C4551=1,1,0)</f>
        <v/>
      </c>
      <c r="H4551">
        <f>IF(C4551=E4551,1,0)</f>
        <v/>
      </c>
      <c r="I4551">
        <f>1/E4551</f>
        <v/>
      </c>
      <c r="J4551" s="28">
        <f>F4551*D4551</f>
        <v/>
      </c>
      <c r="K4551" s="28">
        <f>G4551*D4551</f>
        <v/>
      </c>
      <c r="L4551" s="28">
        <f>H4551*D4551</f>
        <v/>
      </c>
      <c r="M4551" s="28">
        <f>I4551*D4551</f>
        <v/>
      </c>
    </row>
    <row r="4552">
      <c r="A4552" t="inlineStr">
        <is>
          <t>PRO-01558</t>
        </is>
      </c>
      <c r="B4552" t="inlineStr">
        <is>
          <t>programmatic</t>
        </is>
      </c>
      <c r="C4552" t="n">
        <v>2</v>
      </c>
      <c r="D4552" s="28" t="n">
        <v>0</v>
      </c>
      <c r="E4552" t="n">
        <v>4</v>
      </c>
      <c r="F4552">
        <f>IF(E4552=1,1,IF(E4552=2,0.5,IF(OR(C4552=1,C4552=E4552),0.4,0.2/(E4552-2))))</f>
        <v/>
      </c>
      <c r="G4552">
        <f>IF(C4552=1,1,0)</f>
        <v/>
      </c>
      <c r="H4552">
        <f>IF(C4552=E4552,1,0)</f>
        <v/>
      </c>
      <c r="I4552">
        <f>1/E4552</f>
        <v/>
      </c>
      <c r="J4552" s="28">
        <f>F4552*D4552</f>
        <v/>
      </c>
      <c r="K4552" s="28">
        <f>G4552*D4552</f>
        <v/>
      </c>
      <c r="L4552" s="28">
        <f>H4552*D4552</f>
        <v/>
      </c>
      <c r="M4552" s="28">
        <f>I4552*D4552</f>
        <v/>
      </c>
    </row>
    <row r="4553">
      <c r="A4553" t="inlineStr">
        <is>
          <t>PRO-01558</t>
        </is>
      </c>
      <c r="B4553" t="inlineStr">
        <is>
          <t>programmatic</t>
        </is>
      </c>
      <c r="C4553" t="n">
        <v>3</v>
      </c>
      <c r="D4553" s="28" t="n">
        <v>0</v>
      </c>
      <c r="E4553" t="n">
        <v>4</v>
      </c>
      <c r="F4553">
        <f>IF(E4553=1,1,IF(E4553=2,0.5,IF(OR(C4553=1,C4553=E4553),0.4,0.2/(E4553-2))))</f>
        <v/>
      </c>
      <c r="G4553">
        <f>IF(C4553=1,1,0)</f>
        <v/>
      </c>
      <c r="H4553">
        <f>IF(C4553=E4553,1,0)</f>
        <v/>
      </c>
      <c r="I4553">
        <f>1/E4553</f>
        <v/>
      </c>
      <c r="J4553" s="28">
        <f>F4553*D4553</f>
        <v/>
      </c>
      <c r="K4553" s="28">
        <f>G4553*D4553</f>
        <v/>
      </c>
      <c r="L4553" s="28">
        <f>H4553*D4553</f>
        <v/>
      </c>
      <c r="M4553" s="28">
        <f>I4553*D4553</f>
        <v/>
      </c>
    </row>
    <row r="4554">
      <c r="A4554" t="inlineStr">
        <is>
          <t>PRO-01558</t>
        </is>
      </c>
      <c r="B4554" t="inlineStr">
        <is>
          <t>g2</t>
        </is>
      </c>
      <c r="C4554" t="n">
        <v>4</v>
      </c>
      <c r="D4554" s="28" t="n">
        <v>0</v>
      </c>
      <c r="E4554" t="n">
        <v>4</v>
      </c>
      <c r="F4554">
        <f>IF(E4554=1,1,IF(E4554=2,0.5,IF(OR(C4554=1,C4554=E4554),0.4,0.2/(E4554-2))))</f>
        <v/>
      </c>
      <c r="G4554">
        <f>IF(C4554=1,1,0)</f>
        <v/>
      </c>
      <c r="H4554">
        <f>IF(C4554=E4554,1,0)</f>
        <v/>
      </c>
      <c r="I4554">
        <f>1/E4554</f>
        <v/>
      </c>
      <c r="J4554" s="28">
        <f>F4554*D4554</f>
        <v/>
      </c>
      <c r="K4554" s="28">
        <f>G4554*D4554</f>
        <v/>
      </c>
      <c r="L4554" s="28">
        <f>H4554*D4554</f>
        <v/>
      </c>
      <c r="M4554" s="28">
        <f>I4554*D4554</f>
        <v/>
      </c>
    </row>
    <row r="4555">
      <c r="A4555" t="inlineStr">
        <is>
          <t>PRO-01559</t>
        </is>
      </c>
      <c r="B4555" t="inlineStr">
        <is>
          <t>linkedin</t>
        </is>
      </c>
      <c r="C4555" t="n">
        <v>1</v>
      </c>
      <c r="D4555" s="28" t="n">
        <v>0</v>
      </c>
      <c r="E4555" t="n">
        <v>4</v>
      </c>
      <c r="F4555">
        <f>IF(E4555=1,1,IF(E4555=2,0.5,IF(OR(C4555=1,C4555=E4555),0.4,0.2/(E4555-2))))</f>
        <v/>
      </c>
      <c r="G4555">
        <f>IF(C4555=1,1,0)</f>
        <v/>
      </c>
      <c r="H4555">
        <f>IF(C4555=E4555,1,0)</f>
        <v/>
      </c>
      <c r="I4555">
        <f>1/E4555</f>
        <v/>
      </c>
      <c r="J4555" s="28">
        <f>F4555*D4555</f>
        <v/>
      </c>
      <c r="K4555" s="28">
        <f>G4555*D4555</f>
        <v/>
      </c>
      <c r="L4555" s="28">
        <f>H4555*D4555</f>
        <v/>
      </c>
      <c r="M4555" s="28">
        <f>I4555*D4555</f>
        <v/>
      </c>
    </row>
    <row r="4556">
      <c r="A4556" t="inlineStr">
        <is>
          <t>PRO-01559</t>
        </is>
      </c>
      <c r="B4556" t="inlineStr">
        <is>
          <t>linkedin</t>
        </is>
      </c>
      <c r="C4556" t="n">
        <v>2</v>
      </c>
      <c r="D4556" s="28" t="n">
        <v>0</v>
      </c>
      <c r="E4556" t="n">
        <v>4</v>
      </c>
      <c r="F4556">
        <f>IF(E4556=1,1,IF(E4556=2,0.5,IF(OR(C4556=1,C4556=E4556),0.4,0.2/(E4556-2))))</f>
        <v/>
      </c>
      <c r="G4556">
        <f>IF(C4556=1,1,0)</f>
        <v/>
      </c>
      <c r="H4556">
        <f>IF(C4556=E4556,1,0)</f>
        <v/>
      </c>
      <c r="I4556">
        <f>1/E4556</f>
        <v/>
      </c>
      <c r="J4556" s="28">
        <f>F4556*D4556</f>
        <v/>
      </c>
      <c r="K4556" s="28">
        <f>G4556*D4556</f>
        <v/>
      </c>
      <c r="L4556" s="28">
        <f>H4556*D4556</f>
        <v/>
      </c>
      <c r="M4556" s="28">
        <f>I4556*D4556</f>
        <v/>
      </c>
    </row>
    <row r="4557">
      <c r="A4557" t="inlineStr">
        <is>
          <t>PRO-01559</t>
        </is>
      </c>
      <c r="B4557" t="inlineStr">
        <is>
          <t>linkedin</t>
        </is>
      </c>
      <c r="C4557" t="n">
        <v>3</v>
      </c>
      <c r="D4557" s="28" t="n">
        <v>0</v>
      </c>
      <c r="E4557" t="n">
        <v>4</v>
      </c>
      <c r="F4557">
        <f>IF(E4557=1,1,IF(E4557=2,0.5,IF(OR(C4557=1,C4557=E4557),0.4,0.2/(E4557-2))))</f>
        <v/>
      </c>
      <c r="G4557">
        <f>IF(C4557=1,1,0)</f>
        <v/>
      </c>
      <c r="H4557">
        <f>IF(C4557=E4557,1,0)</f>
        <v/>
      </c>
      <c r="I4557">
        <f>1/E4557</f>
        <v/>
      </c>
      <c r="J4557" s="28">
        <f>F4557*D4557</f>
        <v/>
      </c>
      <c r="K4557" s="28">
        <f>G4557*D4557</f>
        <v/>
      </c>
      <c r="L4557" s="28">
        <f>H4557*D4557</f>
        <v/>
      </c>
      <c r="M4557" s="28">
        <f>I4557*D4557</f>
        <v/>
      </c>
    </row>
    <row r="4558">
      <c r="A4558" t="inlineStr">
        <is>
          <t>PRO-01559</t>
        </is>
      </c>
      <c r="B4558" t="inlineStr">
        <is>
          <t>g2</t>
        </is>
      </c>
      <c r="C4558" t="n">
        <v>4</v>
      </c>
      <c r="D4558" s="28" t="n">
        <v>0</v>
      </c>
      <c r="E4558" t="n">
        <v>4</v>
      </c>
      <c r="F4558">
        <f>IF(E4558=1,1,IF(E4558=2,0.5,IF(OR(C4558=1,C4558=E4558),0.4,0.2/(E4558-2))))</f>
        <v/>
      </c>
      <c r="G4558">
        <f>IF(C4558=1,1,0)</f>
        <v/>
      </c>
      <c r="H4558">
        <f>IF(C4558=E4558,1,0)</f>
        <v/>
      </c>
      <c r="I4558">
        <f>1/E4558</f>
        <v/>
      </c>
      <c r="J4558" s="28">
        <f>F4558*D4558</f>
        <v/>
      </c>
      <c r="K4558" s="28">
        <f>G4558*D4558</f>
        <v/>
      </c>
      <c r="L4558" s="28">
        <f>H4558*D4558</f>
        <v/>
      </c>
      <c r="M4558" s="28">
        <f>I4558*D4558</f>
        <v/>
      </c>
    </row>
    <row r="4559">
      <c r="A4559" t="inlineStr">
        <is>
          <t>PRO-01560</t>
        </is>
      </c>
      <c r="B4559" t="inlineStr">
        <is>
          <t>google</t>
        </is>
      </c>
      <c r="C4559" t="n">
        <v>1</v>
      </c>
      <c r="D4559" s="28" t="n">
        <v>65642</v>
      </c>
      <c r="E4559" t="n">
        <v>4</v>
      </c>
      <c r="F4559">
        <f>IF(E4559=1,1,IF(E4559=2,0.5,IF(OR(C4559=1,C4559=E4559),0.4,0.2/(E4559-2))))</f>
        <v/>
      </c>
      <c r="G4559">
        <f>IF(C4559=1,1,0)</f>
        <v/>
      </c>
      <c r="H4559">
        <f>IF(C4559=E4559,1,0)</f>
        <v/>
      </c>
      <c r="I4559">
        <f>1/E4559</f>
        <v/>
      </c>
      <c r="J4559" s="28">
        <f>F4559*D4559</f>
        <v/>
      </c>
      <c r="K4559" s="28">
        <f>G4559*D4559</f>
        <v/>
      </c>
      <c r="L4559" s="28">
        <f>H4559*D4559</f>
        <v/>
      </c>
      <c r="M4559" s="28">
        <f>I4559*D4559</f>
        <v/>
      </c>
    </row>
    <row r="4560">
      <c r="A4560" t="inlineStr">
        <is>
          <t>PRO-01560</t>
        </is>
      </c>
      <c r="B4560" t="inlineStr">
        <is>
          <t>programmatic</t>
        </is>
      </c>
      <c r="C4560" t="n">
        <v>2</v>
      </c>
      <c r="D4560" s="28" t="n">
        <v>65642</v>
      </c>
      <c r="E4560" t="n">
        <v>4</v>
      </c>
      <c r="F4560">
        <f>IF(E4560=1,1,IF(E4560=2,0.5,IF(OR(C4560=1,C4560=E4560),0.4,0.2/(E4560-2))))</f>
        <v/>
      </c>
      <c r="G4560">
        <f>IF(C4560=1,1,0)</f>
        <v/>
      </c>
      <c r="H4560">
        <f>IF(C4560=E4560,1,0)</f>
        <v/>
      </c>
      <c r="I4560">
        <f>1/E4560</f>
        <v/>
      </c>
      <c r="J4560" s="28">
        <f>F4560*D4560</f>
        <v/>
      </c>
      <c r="K4560" s="28">
        <f>G4560*D4560</f>
        <v/>
      </c>
      <c r="L4560" s="28">
        <f>H4560*D4560</f>
        <v/>
      </c>
      <c r="M4560" s="28">
        <f>I4560*D4560</f>
        <v/>
      </c>
    </row>
    <row r="4561">
      <c r="A4561" t="inlineStr">
        <is>
          <t>PRO-01560</t>
        </is>
      </c>
      <c r="B4561" t="inlineStr">
        <is>
          <t>programmatic</t>
        </is>
      </c>
      <c r="C4561" t="n">
        <v>3</v>
      </c>
      <c r="D4561" s="28" t="n">
        <v>65642</v>
      </c>
      <c r="E4561" t="n">
        <v>4</v>
      </c>
      <c r="F4561">
        <f>IF(E4561=1,1,IF(E4561=2,0.5,IF(OR(C4561=1,C4561=E4561),0.4,0.2/(E4561-2))))</f>
        <v/>
      </c>
      <c r="G4561">
        <f>IF(C4561=1,1,0)</f>
        <v/>
      </c>
      <c r="H4561">
        <f>IF(C4561=E4561,1,0)</f>
        <v/>
      </c>
      <c r="I4561">
        <f>1/E4561</f>
        <v/>
      </c>
      <c r="J4561" s="28">
        <f>F4561*D4561</f>
        <v/>
      </c>
      <c r="K4561" s="28">
        <f>G4561*D4561</f>
        <v/>
      </c>
      <c r="L4561" s="28">
        <f>H4561*D4561</f>
        <v/>
      </c>
      <c r="M4561" s="28">
        <f>I4561*D4561</f>
        <v/>
      </c>
    </row>
    <row r="4562">
      <c r="A4562" t="inlineStr">
        <is>
          <t>PRO-01560</t>
        </is>
      </c>
      <c r="B4562" t="inlineStr">
        <is>
          <t>programmatic</t>
        </is>
      </c>
      <c r="C4562" t="n">
        <v>4</v>
      </c>
      <c r="D4562" s="28" t="n">
        <v>65642</v>
      </c>
      <c r="E4562" t="n">
        <v>4</v>
      </c>
      <c r="F4562">
        <f>IF(E4562=1,1,IF(E4562=2,0.5,IF(OR(C4562=1,C4562=E4562),0.4,0.2/(E4562-2))))</f>
        <v/>
      </c>
      <c r="G4562">
        <f>IF(C4562=1,1,0)</f>
        <v/>
      </c>
      <c r="H4562">
        <f>IF(C4562=E4562,1,0)</f>
        <v/>
      </c>
      <c r="I4562">
        <f>1/E4562</f>
        <v/>
      </c>
      <c r="J4562" s="28">
        <f>F4562*D4562</f>
        <v/>
      </c>
      <c r="K4562" s="28">
        <f>G4562*D4562</f>
        <v/>
      </c>
      <c r="L4562" s="28">
        <f>H4562*D4562</f>
        <v/>
      </c>
      <c r="M4562" s="28">
        <f>I4562*D4562</f>
        <v/>
      </c>
    </row>
    <row r="4563">
      <c r="A4563" t="inlineStr">
        <is>
          <t>PRO-01561</t>
        </is>
      </c>
      <c r="B4563" t="inlineStr">
        <is>
          <t>linkedin</t>
        </is>
      </c>
      <c r="C4563" t="n">
        <v>1</v>
      </c>
      <c r="D4563" s="28" t="n">
        <v>160320</v>
      </c>
      <c r="E4563" t="n">
        <v>4</v>
      </c>
      <c r="F4563">
        <f>IF(E4563=1,1,IF(E4563=2,0.5,IF(OR(C4563=1,C4563=E4563),0.4,0.2/(E4563-2))))</f>
        <v/>
      </c>
      <c r="G4563">
        <f>IF(C4563=1,1,0)</f>
        <v/>
      </c>
      <c r="H4563">
        <f>IF(C4563=E4563,1,0)</f>
        <v/>
      </c>
      <c r="I4563">
        <f>1/E4563</f>
        <v/>
      </c>
      <c r="J4563" s="28">
        <f>F4563*D4563</f>
        <v/>
      </c>
      <c r="K4563" s="28">
        <f>G4563*D4563</f>
        <v/>
      </c>
      <c r="L4563" s="28">
        <f>H4563*D4563</f>
        <v/>
      </c>
      <c r="M4563" s="28">
        <f>I4563*D4563</f>
        <v/>
      </c>
    </row>
    <row r="4564">
      <c r="A4564" t="inlineStr">
        <is>
          <t>PRO-01561</t>
        </is>
      </c>
      <c r="B4564" t="inlineStr">
        <is>
          <t>google</t>
        </is>
      </c>
      <c r="C4564" t="n">
        <v>2</v>
      </c>
      <c r="D4564" s="28" t="n">
        <v>160320</v>
      </c>
      <c r="E4564" t="n">
        <v>4</v>
      </c>
      <c r="F4564">
        <f>IF(E4564=1,1,IF(E4564=2,0.5,IF(OR(C4564=1,C4564=E4564),0.4,0.2/(E4564-2))))</f>
        <v/>
      </c>
      <c r="G4564">
        <f>IF(C4564=1,1,0)</f>
        <v/>
      </c>
      <c r="H4564">
        <f>IF(C4564=E4564,1,0)</f>
        <v/>
      </c>
      <c r="I4564">
        <f>1/E4564</f>
        <v/>
      </c>
      <c r="J4564" s="28">
        <f>F4564*D4564</f>
        <v/>
      </c>
      <c r="K4564" s="28">
        <f>G4564*D4564</f>
        <v/>
      </c>
      <c r="L4564" s="28">
        <f>H4564*D4564</f>
        <v/>
      </c>
      <c r="M4564" s="28">
        <f>I4564*D4564</f>
        <v/>
      </c>
    </row>
    <row r="4565">
      <c r="A4565" t="inlineStr">
        <is>
          <t>PRO-01561</t>
        </is>
      </c>
      <c r="B4565" t="inlineStr">
        <is>
          <t>google</t>
        </is>
      </c>
      <c r="C4565" t="n">
        <v>3</v>
      </c>
      <c r="D4565" s="28" t="n">
        <v>160320</v>
      </c>
      <c r="E4565" t="n">
        <v>4</v>
      </c>
      <c r="F4565">
        <f>IF(E4565=1,1,IF(E4565=2,0.5,IF(OR(C4565=1,C4565=E4565),0.4,0.2/(E4565-2))))</f>
        <v/>
      </c>
      <c r="G4565">
        <f>IF(C4565=1,1,0)</f>
        <v/>
      </c>
      <c r="H4565">
        <f>IF(C4565=E4565,1,0)</f>
        <v/>
      </c>
      <c r="I4565">
        <f>1/E4565</f>
        <v/>
      </c>
      <c r="J4565" s="28">
        <f>F4565*D4565</f>
        <v/>
      </c>
      <c r="K4565" s="28">
        <f>G4565*D4565</f>
        <v/>
      </c>
      <c r="L4565" s="28">
        <f>H4565*D4565</f>
        <v/>
      </c>
      <c r="M4565" s="28">
        <f>I4565*D4565</f>
        <v/>
      </c>
    </row>
    <row r="4566">
      <c r="A4566" t="inlineStr">
        <is>
          <t>PRO-01561</t>
        </is>
      </c>
      <c r="B4566" t="inlineStr">
        <is>
          <t>g2</t>
        </is>
      </c>
      <c r="C4566" t="n">
        <v>4</v>
      </c>
      <c r="D4566" s="28" t="n">
        <v>160320</v>
      </c>
      <c r="E4566" t="n">
        <v>4</v>
      </c>
      <c r="F4566">
        <f>IF(E4566=1,1,IF(E4566=2,0.5,IF(OR(C4566=1,C4566=E4566),0.4,0.2/(E4566-2))))</f>
        <v/>
      </c>
      <c r="G4566">
        <f>IF(C4566=1,1,0)</f>
        <v/>
      </c>
      <c r="H4566">
        <f>IF(C4566=E4566,1,0)</f>
        <v/>
      </c>
      <c r="I4566">
        <f>1/E4566</f>
        <v/>
      </c>
      <c r="J4566" s="28">
        <f>F4566*D4566</f>
        <v/>
      </c>
      <c r="K4566" s="28">
        <f>G4566*D4566</f>
        <v/>
      </c>
      <c r="L4566" s="28">
        <f>H4566*D4566</f>
        <v/>
      </c>
      <c r="M4566" s="28">
        <f>I4566*D4566</f>
        <v/>
      </c>
    </row>
    <row r="4567">
      <c r="A4567" t="inlineStr">
        <is>
          <t>PRO-01562</t>
        </is>
      </c>
      <c r="B4567" t="inlineStr">
        <is>
          <t>linkedin</t>
        </is>
      </c>
      <c r="C4567" t="n">
        <v>1</v>
      </c>
      <c r="D4567" s="28" t="n">
        <v>0</v>
      </c>
      <c r="E4567" t="n">
        <v>2</v>
      </c>
      <c r="F4567">
        <f>IF(E4567=1,1,IF(E4567=2,0.5,IF(OR(C4567=1,C4567=E4567),0.4,0.2/(E4567-2))))</f>
        <v/>
      </c>
      <c r="G4567">
        <f>IF(C4567=1,1,0)</f>
        <v/>
      </c>
      <c r="H4567">
        <f>IF(C4567=E4567,1,0)</f>
        <v/>
      </c>
      <c r="I4567">
        <f>1/E4567</f>
        <v/>
      </c>
      <c r="J4567" s="28">
        <f>F4567*D4567</f>
        <v/>
      </c>
      <c r="K4567" s="28">
        <f>G4567*D4567</f>
        <v/>
      </c>
      <c r="L4567" s="28">
        <f>H4567*D4567</f>
        <v/>
      </c>
      <c r="M4567" s="28">
        <f>I4567*D4567</f>
        <v/>
      </c>
    </row>
    <row r="4568">
      <c r="A4568" t="inlineStr">
        <is>
          <t>PRO-01562</t>
        </is>
      </c>
      <c r="B4568" t="inlineStr">
        <is>
          <t>google</t>
        </is>
      </c>
      <c r="C4568" t="n">
        <v>2</v>
      </c>
      <c r="D4568" s="28" t="n">
        <v>0</v>
      </c>
      <c r="E4568" t="n">
        <v>2</v>
      </c>
      <c r="F4568">
        <f>IF(E4568=1,1,IF(E4568=2,0.5,IF(OR(C4568=1,C4568=E4568),0.4,0.2/(E4568-2))))</f>
        <v/>
      </c>
      <c r="G4568">
        <f>IF(C4568=1,1,0)</f>
        <v/>
      </c>
      <c r="H4568">
        <f>IF(C4568=E4568,1,0)</f>
        <v/>
      </c>
      <c r="I4568">
        <f>1/E4568</f>
        <v/>
      </c>
      <c r="J4568" s="28">
        <f>F4568*D4568</f>
        <v/>
      </c>
      <c r="K4568" s="28">
        <f>G4568*D4568</f>
        <v/>
      </c>
      <c r="L4568" s="28">
        <f>H4568*D4568</f>
        <v/>
      </c>
      <c r="M4568" s="28">
        <f>I4568*D4568</f>
        <v/>
      </c>
    </row>
    <row r="4569">
      <c r="A4569" t="inlineStr">
        <is>
          <t>PRO-01563</t>
        </is>
      </c>
      <c r="B4569" t="inlineStr">
        <is>
          <t>linkedin</t>
        </is>
      </c>
      <c r="C4569" t="n">
        <v>1</v>
      </c>
      <c r="D4569" s="28" t="n">
        <v>0</v>
      </c>
      <c r="E4569" t="n">
        <v>3</v>
      </c>
      <c r="F4569">
        <f>IF(E4569=1,1,IF(E4569=2,0.5,IF(OR(C4569=1,C4569=E4569),0.4,0.2/(E4569-2))))</f>
        <v/>
      </c>
      <c r="G4569">
        <f>IF(C4569=1,1,0)</f>
        <v/>
      </c>
      <c r="H4569">
        <f>IF(C4569=E4569,1,0)</f>
        <v/>
      </c>
      <c r="I4569">
        <f>1/E4569</f>
        <v/>
      </c>
      <c r="J4569" s="28">
        <f>F4569*D4569</f>
        <v/>
      </c>
      <c r="K4569" s="28">
        <f>G4569*D4569</f>
        <v/>
      </c>
      <c r="L4569" s="28">
        <f>H4569*D4569</f>
        <v/>
      </c>
      <c r="M4569" s="28">
        <f>I4569*D4569</f>
        <v/>
      </c>
    </row>
    <row r="4570">
      <c r="A4570" t="inlineStr">
        <is>
          <t>PRO-01563</t>
        </is>
      </c>
      <c r="B4570" t="inlineStr">
        <is>
          <t>g2</t>
        </is>
      </c>
      <c r="C4570" t="n">
        <v>2</v>
      </c>
      <c r="D4570" s="28" t="n">
        <v>0</v>
      </c>
      <c r="E4570" t="n">
        <v>3</v>
      </c>
      <c r="F4570">
        <f>IF(E4570=1,1,IF(E4570=2,0.5,IF(OR(C4570=1,C4570=E4570),0.4,0.2/(E4570-2))))</f>
        <v/>
      </c>
      <c r="G4570">
        <f>IF(C4570=1,1,0)</f>
        <v/>
      </c>
      <c r="H4570">
        <f>IF(C4570=E4570,1,0)</f>
        <v/>
      </c>
      <c r="I4570">
        <f>1/E4570</f>
        <v/>
      </c>
      <c r="J4570" s="28">
        <f>F4570*D4570</f>
        <v/>
      </c>
      <c r="K4570" s="28">
        <f>G4570*D4570</f>
        <v/>
      </c>
      <c r="L4570" s="28">
        <f>H4570*D4570</f>
        <v/>
      </c>
      <c r="M4570" s="28">
        <f>I4570*D4570</f>
        <v/>
      </c>
    </row>
    <row r="4571">
      <c r="A4571" t="inlineStr">
        <is>
          <t>PRO-01563</t>
        </is>
      </c>
      <c r="B4571" t="inlineStr">
        <is>
          <t>google</t>
        </is>
      </c>
      <c r="C4571" t="n">
        <v>3</v>
      </c>
      <c r="D4571" s="28" t="n">
        <v>0</v>
      </c>
      <c r="E4571" t="n">
        <v>3</v>
      </c>
      <c r="F4571">
        <f>IF(E4571=1,1,IF(E4571=2,0.5,IF(OR(C4571=1,C4571=E4571),0.4,0.2/(E4571-2))))</f>
        <v/>
      </c>
      <c r="G4571">
        <f>IF(C4571=1,1,0)</f>
        <v/>
      </c>
      <c r="H4571">
        <f>IF(C4571=E4571,1,0)</f>
        <v/>
      </c>
      <c r="I4571">
        <f>1/E4571</f>
        <v/>
      </c>
      <c r="J4571" s="28">
        <f>F4571*D4571</f>
        <v/>
      </c>
      <c r="K4571" s="28">
        <f>G4571*D4571</f>
        <v/>
      </c>
      <c r="L4571" s="28">
        <f>H4571*D4571</f>
        <v/>
      </c>
      <c r="M4571" s="28">
        <f>I4571*D4571</f>
        <v/>
      </c>
    </row>
    <row r="4572">
      <c r="A4572" t="inlineStr">
        <is>
          <t>PRO-01564</t>
        </is>
      </c>
      <c r="B4572" t="inlineStr">
        <is>
          <t>google</t>
        </is>
      </c>
      <c r="C4572" t="n">
        <v>1</v>
      </c>
      <c r="D4572" s="28" t="n">
        <v>36822</v>
      </c>
      <c r="E4572" t="n">
        <v>2</v>
      </c>
      <c r="F4572">
        <f>IF(E4572=1,1,IF(E4572=2,0.5,IF(OR(C4572=1,C4572=E4572),0.4,0.2/(E4572-2))))</f>
        <v/>
      </c>
      <c r="G4572">
        <f>IF(C4572=1,1,0)</f>
        <v/>
      </c>
      <c r="H4572">
        <f>IF(C4572=E4572,1,0)</f>
        <v/>
      </c>
      <c r="I4572">
        <f>1/E4572</f>
        <v/>
      </c>
      <c r="J4572" s="28">
        <f>F4572*D4572</f>
        <v/>
      </c>
      <c r="K4572" s="28">
        <f>G4572*D4572</f>
        <v/>
      </c>
      <c r="L4572" s="28">
        <f>H4572*D4572</f>
        <v/>
      </c>
      <c r="M4572" s="28">
        <f>I4572*D4572</f>
        <v/>
      </c>
    </row>
    <row r="4573">
      <c r="A4573" t="inlineStr">
        <is>
          <t>PRO-01564</t>
        </is>
      </c>
      <c r="B4573" t="inlineStr">
        <is>
          <t>linkedin</t>
        </is>
      </c>
      <c r="C4573" t="n">
        <v>2</v>
      </c>
      <c r="D4573" s="28" t="n">
        <v>36822</v>
      </c>
      <c r="E4573" t="n">
        <v>2</v>
      </c>
      <c r="F4573">
        <f>IF(E4573=1,1,IF(E4573=2,0.5,IF(OR(C4573=1,C4573=E4573),0.4,0.2/(E4573-2))))</f>
        <v/>
      </c>
      <c r="G4573">
        <f>IF(C4573=1,1,0)</f>
        <v/>
      </c>
      <c r="H4573">
        <f>IF(C4573=E4573,1,0)</f>
        <v/>
      </c>
      <c r="I4573">
        <f>1/E4573</f>
        <v/>
      </c>
      <c r="J4573" s="28">
        <f>F4573*D4573</f>
        <v/>
      </c>
      <c r="K4573" s="28">
        <f>G4573*D4573</f>
        <v/>
      </c>
      <c r="L4573" s="28">
        <f>H4573*D4573</f>
        <v/>
      </c>
      <c r="M4573" s="28">
        <f>I4573*D4573</f>
        <v/>
      </c>
    </row>
    <row r="4574">
      <c r="A4574" t="inlineStr">
        <is>
          <t>PRO-01565</t>
        </is>
      </c>
      <c r="B4574" t="inlineStr">
        <is>
          <t>linkedin</t>
        </is>
      </c>
      <c r="C4574" t="n">
        <v>1</v>
      </c>
      <c r="D4574" s="28" t="n">
        <v>0</v>
      </c>
      <c r="E4574" t="n">
        <v>4</v>
      </c>
      <c r="F4574">
        <f>IF(E4574=1,1,IF(E4574=2,0.5,IF(OR(C4574=1,C4574=E4574),0.4,0.2/(E4574-2))))</f>
        <v/>
      </c>
      <c r="G4574">
        <f>IF(C4574=1,1,0)</f>
        <v/>
      </c>
      <c r="H4574">
        <f>IF(C4574=E4574,1,0)</f>
        <v/>
      </c>
      <c r="I4574">
        <f>1/E4574</f>
        <v/>
      </c>
      <c r="J4574" s="28">
        <f>F4574*D4574</f>
        <v/>
      </c>
      <c r="K4574" s="28">
        <f>G4574*D4574</f>
        <v/>
      </c>
      <c r="L4574" s="28">
        <f>H4574*D4574</f>
        <v/>
      </c>
      <c r="M4574" s="28">
        <f>I4574*D4574</f>
        <v/>
      </c>
    </row>
    <row r="4575">
      <c r="A4575" t="inlineStr">
        <is>
          <t>PRO-01565</t>
        </is>
      </c>
      <c r="B4575" t="inlineStr">
        <is>
          <t>google</t>
        </is>
      </c>
      <c r="C4575" t="n">
        <v>2</v>
      </c>
      <c r="D4575" s="28" t="n">
        <v>0</v>
      </c>
      <c r="E4575" t="n">
        <v>4</v>
      </c>
      <c r="F4575">
        <f>IF(E4575=1,1,IF(E4575=2,0.5,IF(OR(C4575=1,C4575=E4575),0.4,0.2/(E4575-2))))</f>
        <v/>
      </c>
      <c r="G4575">
        <f>IF(C4575=1,1,0)</f>
        <v/>
      </c>
      <c r="H4575">
        <f>IF(C4575=E4575,1,0)</f>
        <v/>
      </c>
      <c r="I4575">
        <f>1/E4575</f>
        <v/>
      </c>
      <c r="J4575" s="28">
        <f>F4575*D4575</f>
        <v/>
      </c>
      <c r="K4575" s="28">
        <f>G4575*D4575</f>
        <v/>
      </c>
      <c r="L4575" s="28">
        <f>H4575*D4575</f>
        <v/>
      </c>
      <c r="M4575" s="28">
        <f>I4575*D4575</f>
        <v/>
      </c>
    </row>
    <row r="4576">
      <c r="A4576" t="inlineStr">
        <is>
          <t>PRO-01565</t>
        </is>
      </c>
      <c r="B4576" t="inlineStr">
        <is>
          <t>programmatic</t>
        </is>
      </c>
      <c r="C4576" t="n">
        <v>3</v>
      </c>
      <c r="D4576" s="28" t="n">
        <v>0</v>
      </c>
      <c r="E4576" t="n">
        <v>4</v>
      </c>
      <c r="F4576">
        <f>IF(E4576=1,1,IF(E4576=2,0.5,IF(OR(C4576=1,C4576=E4576),0.4,0.2/(E4576-2))))</f>
        <v/>
      </c>
      <c r="G4576">
        <f>IF(C4576=1,1,0)</f>
        <v/>
      </c>
      <c r="H4576">
        <f>IF(C4576=E4576,1,0)</f>
        <v/>
      </c>
      <c r="I4576">
        <f>1/E4576</f>
        <v/>
      </c>
      <c r="J4576" s="28">
        <f>F4576*D4576</f>
        <v/>
      </c>
      <c r="K4576" s="28">
        <f>G4576*D4576</f>
        <v/>
      </c>
      <c r="L4576" s="28">
        <f>H4576*D4576</f>
        <v/>
      </c>
      <c r="M4576" s="28">
        <f>I4576*D4576</f>
        <v/>
      </c>
    </row>
    <row r="4577">
      <c r="A4577" t="inlineStr">
        <is>
          <t>PRO-01565</t>
        </is>
      </c>
      <c r="B4577" t="inlineStr">
        <is>
          <t>linkedin</t>
        </is>
      </c>
      <c r="C4577" t="n">
        <v>4</v>
      </c>
      <c r="D4577" s="28" t="n">
        <v>0</v>
      </c>
      <c r="E4577" t="n">
        <v>4</v>
      </c>
      <c r="F4577">
        <f>IF(E4577=1,1,IF(E4577=2,0.5,IF(OR(C4577=1,C4577=E4577),0.4,0.2/(E4577-2))))</f>
        <v/>
      </c>
      <c r="G4577">
        <f>IF(C4577=1,1,0)</f>
        <v/>
      </c>
      <c r="H4577">
        <f>IF(C4577=E4577,1,0)</f>
        <v/>
      </c>
      <c r="I4577">
        <f>1/E4577</f>
        <v/>
      </c>
      <c r="J4577" s="28">
        <f>F4577*D4577</f>
        <v/>
      </c>
      <c r="K4577" s="28">
        <f>G4577*D4577</f>
        <v/>
      </c>
      <c r="L4577" s="28">
        <f>H4577*D4577</f>
        <v/>
      </c>
      <c r="M4577" s="28">
        <f>I4577*D4577</f>
        <v/>
      </c>
    </row>
    <row r="4578">
      <c r="A4578" t="inlineStr">
        <is>
          <t>PRO-01566</t>
        </is>
      </c>
      <c r="B4578" t="inlineStr">
        <is>
          <t>linkedin</t>
        </is>
      </c>
      <c r="C4578" t="n">
        <v>1</v>
      </c>
      <c r="D4578" s="28" t="n">
        <v>0</v>
      </c>
      <c r="E4578" t="n">
        <v>3</v>
      </c>
      <c r="F4578">
        <f>IF(E4578=1,1,IF(E4578=2,0.5,IF(OR(C4578=1,C4578=E4578),0.4,0.2/(E4578-2))))</f>
        <v/>
      </c>
      <c r="G4578">
        <f>IF(C4578=1,1,0)</f>
        <v/>
      </c>
      <c r="H4578">
        <f>IF(C4578=E4578,1,0)</f>
        <v/>
      </c>
      <c r="I4578">
        <f>1/E4578</f>
        <v/>
      </c>
      <c r="J4578" s="28">
        <f>F4578*D4578</f>
        <v/>
      </c>
      <c r="K4578" s="28">
        <f>G4578*D4578</f>
        <v/>
      </c>
      <c r="L4578" s="28">
        <f>H4578*D4578</f>
        <v/>
      </c>
      <c r="M4578" s="28">
        <f>I4578*D4578</f>
        <v/>
      </c>
    </row>
    <row r="4579">
      <c r="A4579" t="inlineStr">
        <is>
          <t>PRO-01566</t>
        </is>
      </c>
      <c r="B4579" t="inlineStr">
        <is>
          <t>google</t>
        </is>
      </c>
      <c r="C4579" t="n">
        <v>2</v>
      </c>
      <c r="D4579" s="28" t="n">
        <v>0</v>
      </c>
      <c r="E4579" t="n">
        <v>3</v>
      </c>
      <c r="F4579">
        <f>IF(E4579=1,1,IF(E4579=2,0.5,IF(OR(C4579=1,C4579=E4579),0.4,0.2/(E4579-2))))</f>
        <v/>
      </c>
      <c r="G4579">
        <f>IF(C4579=1,1,0)</f>
        <v/>
      </c>
      <c r="H4579">
        <f>IF(C4579=E4579,1,0)</f>
        <v/>
      </c>
      <c r="I4579">
        <f>1/E4579</f>
        <v/>
      </c>
      <c r="J4579" s="28">
        <f>F4579*D4579</f>
        <v/>
      </c>
      <c r="K4579" s="28">
        <f>G4579*D4579</f>
        <v/>
      </c>
      <c r="L4579" s="28">
        <f>H4579*D4579</f>
        <v/>
      </c>
      <c r="M4579" s="28">
        <f>I4579*D4579</f>
        <v/>
      </c>
    </row>
    <row r="4580">
      <c r="A4580" t="inlineStr">
        <is>
          <t>PRO-01566</t>
        </is>
      </c>
      <c r="B4580" t="inlineStr">
        <is>
          <t>g2</t>
        </is>
      </c>
      <c r="C4580" t="n">
        <v>3</v>
      </c>
      <c r="D4580" s="28" t="n">
        <v>0</v>
      </c>
      <c r="E4580" t="n">
        <v>3</v>
      </c>
      <c r="F4580">
        <f>IF(E4580=1,1,IF(E4580=2,0.5,IF(OR(C4580=1,C4580=E4580),0.4,0.2/(E4580-2))))</f>
        <v/>
      </c>
      <c r="G4580">
        <f>IF(C4580=1,1,0)</f>
        <v/>
      </c>
      <c r="H4580">
        <f>IF(C4580=E4580,1,0)</f>
        <v/>
      </c>
      <c r="I4580">
        <f>1/E4580</f>
        <v/>
      </c>
      <c r="J4580" s="28">
        <f>F4580*D4580</f>
        <v/>
      </c>
      <c r="K4580" s="28">
        <f>G4580*D4580</f>
        <v/>
      </c>
      <c r="L4580" s="28">
        <f>H4580*D4580</f>
        <v/>
      </c>
      <c r="M4580" s="28">
        <f>I4580*D4580</f>
        <v/>
      </c>
    </row>
    <row r="4581">
      <c r="A4581" t="inlineStr">
        <is>
          <t>PRO-01567</t>
        </is>
      </c>
      <c r="B4581" t="inlineStr">
        <is>
          <t>linkedin</t>
        </is>
      </c>
      <c r="C4581" t="n">
        <v>1</v>
      </c>
      <c r="D4581" s="28" t="n">
        <v>118766</v>
      </c>
      <c r="E4581" t="n">
        <v>3</v>
      </c>
      <c r="F4581">
        <f>IF(E4581=1,1,IF(E4581=2,0.5,IF(OR(C4581=1,C4581=E4581),0.4,0.2/(E4581-2))))</f>
        <v/>
      </c>
      <c r="G4581">
        <f>IF(C4581=1,1,0)</f>
        <v/>
      </c>
      <c r="H4581">
        <f>IF(C4581=E4581,1,0)</f>
        <v/>
      </c>
      <c r="I4581">
        <f>1/E4581</f>
        <v/>
      </c>
      <c r="J4581" s="28">
        <f>F4581*D4581</f>
        <v/>
      </c>
      <c r="K4581" s="28">
        <f>G4581*D4581</f>
        <v/>
      </c>
      <c r="L4581" s="28">
        <f>H4581*D4581</f>
        <v/>
      </c>
      <c r="M4581" s="28">
        <f>I4581*D4581</f>
        <v/>
      </c>
    </row>
    <row r="4582">
      <c r="A4582" t="inlineStr">
        <is>
          <t>PRO-01567</t>
        </is>
      </c>
      <c r="B4582" t="inlineStr">
        <is>
          <t>google</t>
        </is>
      </c>
      <c r="C4582" t="n">
        <v>2</v>
      </c>
      <c r="D4582" s="28" t="n">
        <v>118766</v>
      </c>
      <c r="E4582" t="n">
        <v>3</v>
      </c>
      <c r="F4582">
        <f>IF(E4582=1,1,IF(E4582=2,0.5,IF(OR(C4582=1,C4582=E4582),0.4,0.2/(E4582-2))))</f>
        <v/>
      </c>
      <c r="G4582">
        <f>IF(C4582=1,1,0)</f>
        <v/>
      </c>
      <c r="H4582">
        <f>IF(C4582=E4582,1,0)</f>
        <v/>
      </c>
      <c r="I4582">
        <f>1/E4582</f>
        <v/>
      </c>
      <c r="J4582" s="28">
        <f>F4582*D4582</f>
        <v/>
      </c>
      <c r="K4582" s="28">
        <f>G4582*D4582</f>
        <v/>
      </c>
      <c r="L4582" s="28">
        <f>H4582*D4582</f>
        <v/>
      </c>
      <c r="M4582" s="28">
        <f>I4582*D4582</f>
        <v/>
      </c>
    </row>
    <row r="4583">
      <c r="A4583" t="inlineStr">
        <is>
          <t>PRO-01567</t>
        </is>
      </c>
      <c r="B4583" t="inlineStr">
        <is>
          <t>g2</t>
        </is>
      </c>
      <c r="C4583" t="n">
        <v>3</v>
      </c>
      <c r="D4583" s="28" t="n">
        <v>118766</v>
      </c>
      <c r="E4583" t="n">
        <v>3</v>
      </c>
      <c r="F4583">
        <f>IF(E4583=1,1,IF(E4583=2,0.5,IF(OR(C4583=1,C4583=E4583),0.4,0.2/(E4583-2))))</f>
        <v/>
      </c>
      <c r="G4583">
        <f>IF(C4583=1,1,0)</f>
        <v/>
      </c>
      <c r="H4583">
        <f>IF(C4583=E4583,1,0)</f>
        <v/>
      </c>
      <c r="I4583">
        <f>1/E4583</f>
        <v/>
      </c>
      <c r="J4583" s="28">
        <f>F4583*D4583</f>
        <v/>
      </c>
      <c r="K4583" s="28">
        <f>G4583*D4583</f>
        <v/>
      </c>
      <c r="L4583" s="28">
        <f>H4583*D4583</f>
        <v/>
      </c>
      <c r="M4583" s="28">
        <f>I4583*D4583</f>
        <v/>
      </c>
    </row>
    <row r="4584">
      <c r="A4584" t="inlineStr">
        <is>
          <t>PRO-01568</t>
        </is>
      </c>
      <c r="B4584" t="inlineStr">
        <is>
          <t>linkedin</t>
        </is>
      </c>
      <c r="C4584" t="n">
        <v>1</v>
      </c>
      <c r="D4584" s="28" t="n">
        <v>0</v>
      </c>
      <c r="E4584" t="n">
        <v>3</v>
      </c>
      <c r="F4584">
        <f>IF(E4584=1,1,IF(E4584=2,0.5,IF(OR(C4584=1,C4584=E4584),0.4,0.2/(E4584-2))))</f>
        <v/>
      </c>
      <c r="G4584">
        <f>IF(C4584=1,1,0)</f>
        <v/>
      </c>
      <c r="H4584">
        <f>IF(C4584=E4584,1,0)</f>
        <v/>
      </c>
      <c r="I4584">
        <f>1/E4584</f>
        <v/>
      </c>
      <c r="J4584" s="28">
        <f>F4584*D4584</f>
        <v/>
      </c>
      <c r="K4584" s="28">
        <f>G4584*D4584</f>
        <v/>
      </c>
      <c r="L4584" s="28">
        <f>H4584*D4584</f>
        <v/>
      </c>
      <c r="M4584" s="28">
        <f>I4584*D4584</f>
        <v/>
      </c>
    </row>
    <row r="4585">
      <c r="A4585" t="inlineStr">
        <is>
          <t>PRO-01568</t>
        </is>
      </c>
      <c r="B4585" t="inlineStr">
        <is>
          <t>programmatic</t>
        </is>
      </c>
      <c r="C4585" t="n">
        <v>2</v>
      </c>
      <c r="D4585" s="28" t="n">
        <v>0</v>
      </c>
      <c r="E4585" t="n">
        <v>3</v>
      </c>
      <c r="F4585">
        <f>IF(E4585=1,1,IF(E4585=2,0.5,IF(OR(C4585=1,C4585=E4585),0.4,0.2/(E4585-2))))</f>
        <v/>
      </c>
      <c r="G4585">
        <f>IF(C4585=1,1,0)</f>
        <v/>
      </c>
      <c r="H4585">
        <f>IF(C4585=E4585,1,0)</f>
        <v/>
      </c>
      <c r="I4585">
        <f>1/E4585</f>
        <v/>
      </c>
      <c r="J4585" s="28">
        <f>F4585*D4585</f>
        <v/>
      </c>
      <c r="K4585" s="28">
        <f>G4585*D4585</f>
        <v/>
      </c>
      <c r="L4585" s="28">
        <f>H4585*D4585</f>
        <v/>
      </c>
      <c r="M4585" s="28">
        <f>I4585*D4585</f>
        <v/>
      </c>
    </row>
    <row r="4586">
      <c r="A4586" t="inlineStr">
        <is>
          <t>PRO-01568</t>
        </is>
      </c>
      <c r="B4586" t="inlineStr">
        <is>
          <t>google</t>
        </is>
      </c>
      <c r="C4586" t="n">
        <v>3</v>
      </c>
      <c r="D4586" s="28" t="n">
        <v>0</v>
      </c>
      <c r="E4586" t="n">
        <v>3</v>
      </c>
      <c r="F4586">
        <f>IF(E4586=1,1,IF(E4586=2,0.5,IF(OR(C4586=1,C4586=E4586),0.4,0.2/(E4586-2))))</f>
        <v/>
      </c>
      <c r="G4586">
        <f>IF(C4586=1,1,0)</f>
        <v/>
      </c>
      <c r="H4586">
        <f>IF(C4586=E4586,1,0)</f>
        <v/>
      </c>
      <c r="I4586">
        <f>1/E4586</f>
        <v/>
      </c>
      <c r="J4586" s="28">
        <f>F4586*D4586</f>
        <v/>
      </c>
      <c r="K4586" s="28">
        <f>G4586*D4586</f>
        <v/>
      </c>
      <c r="L4586" s="28">
        <f>H4586*D4586</f>
        <v/>
      </c>
      <c r="M4586" s="28">
        <f>I4586*D4586</f>
        <v/>
      </c>
    </row>
    <row r="4587">
      <c r="A4587" t="inlineStr">
        <is>
          <t>PRO-01569</t>
        </is>
      </c>
      <c r="B4587" t="inlineStr">
        <is>
          <t>google</t>
        </is>
      </c>
      <c r="C4587" t="n">
        <v>1</v>
      </c>
      <c r="D4587" s="28" t="n">
        <v>0</v>
      </c>
      <c r="E4587" t="n">
        <v>2</v>
      </c>
      <c r="F4587">
        <f>IF(E4587=1,1,IF(E4587=2,0.5,IF(OR(C4587=1,C4587=E4587),0.4,0.2/(E4587-2))))</f>
        <v/>
      </c>
      <c r="G4587">
        <f>IF(C4587=1,1,0)</f>
        <v/>
      </c>
      <c r="H4587">
        <f>IF(C4587=E4587,1,0)</f>
        <v/>
      </c>
      <c r="I4587">
        <f>1/E4587</f>
        <v/>
      </c>
      <c r="J4587" s="28">
        <f>F4587*D4587</f>
        <v/>
      </c>
      <c r="K4587" s="28">
        <f>G4587*D4587</f>
        <v/>
      </c>
      <c r="L4587" s="28">
        <f>H4587*D4587</f>
        <v/>
      </c>
      <c r="M4587" s="28">
        <f>I4587*D4587</f>
        <v/>
      </c>
    </row>
    <row r="4588">
      <c r="A4588" t="inlineStr">
        <is>
          <t>PRO-01569</t>
        </is>
      </c>
      <c r="B4588" t="inlineStr">
        <is>
          <t>programmatic</t>
        </is>
      </c>
      <c r="C4588" t="n">
        <v>2</v>
      </c>
      <c r="D4588" s="28" t="n">
        <v>0</v>
      </c>
      <c r="E4588" t="n">
        <v>2</v>
      </c>
      <c r="F4588">
        <f>IF(E4588=1,1,IF(E4588=2,0.5,IF(OR(C4588=1,C4588=E4588),0.4,0.2/(E4588-2))))</f>
        <v/>
      </c>
      <c r="G4588">
        <f>IF(C4588=1,1,0)</f>
        <v/>
      </c>
      <c r="H4588">
        <f>IF(C4588=E4588,1,0)</f>
        <v/>
      </c>
      <c r="I4588">
        <f>1/E4588</f>
        <v/>
      </c>
      <c r="J4588" s="28">
        <f>F4588*D4588</f>
        <v/>
      </c>
      <c r="K4588" s="28">
        <f>G4588*D4588</f>
        <v/>
      </c>
      <c r="L4588" s="28">
        <f>H4588*D4588</f>
        <v/>
      </c>
      <c r="M4588" s="28">
        <f>I4588*D4588</f>
        <v/>
      </c>
    </row>
    <row r="4589">
      <c r="A4589" t="inlineStr">
        <is>
          <t>PRO-01570</t>
        </is>
      </c>
      <c r="B4589" t="inlineStr">
        <is>
          <t>linkedin</t>
        </is>
      </c>
      <c r="C4589" t="n">
        <v>1</v>
      </c>
      <c r="D4589" s="28" t="n">
        <v>0</v>
      </c>
      <c r="E4589" t="n">
        <v>3</v>
      </c>
      <c r="F4589">
        <f>IF(E4589=1,1,IF(E4589=2,0.5,IF(OR(C4589=1,C4589=E4589),0.4,0.2/(E4589-2))))</f>
        <v/>
      </c>
      <c r="G4589">
        <f>IF(C4589=1,1,0)</f>
        <v/>
      </c>
      <c r="H4589">
        <f>IF(C4589=E4589,1,0)</f>
        <v/>
      </c>
      <c r="I4589">
        <f>1/E4589</f>
        <v/>
      </c>
      <c r="J4589" s="28">
        <f>F4589*D4589</f>
        <v/>
      </c>
      <c r="K4589" s="28">
        <f>G4589*D4589</f>
        <v/>
      </c>
      <c r="L4589" s="28">
        <f>H4589*D4589</f>
        <v/>
      </c>
      <c r="M4589" s="28">
        <f>I4589*D4589</f>
        <v/>
      </c>
    </row>
    <row r="4590">
      <c r="A4590" t="inlineStr">
        <is>
          <t>PRO-01570</t>
        </is>
      </c>
      <c r="B4590" t="inlineStr">
        <is>
          <t>linkedin</t>
        </is>
      </c>
      <c r="C4590" t="n">
        <v>2</v>
      </c>
      <c r="D4590" s="28" t="n">
        <v>0</v>
      </c>
      <c r="E4590" t="n">
        <v>3</v>
      </c>
      <c r="F4590">
        <f>IF(E4590=1,1,IF(E4590=2,0.5,IF(OR(C4590=1,C4590=E4590),0.4,0.2/(E4590-2))))</f>
        <v/>
      </c>
      <c r="G4590">
        <f>IF(C4590=1,1,0)</f>
        <v/>
      </c>
      <c r="H4590">
        <f>IF(C4590=E4590,1,0)</f>
        <v/>
      </c>
      <c r="I4590">
        <f>1/E4590</f>
        <v/>
      </c>
      <c r="J4590" s="28">
        <f>F4590*D4590</f>
        <v/>
      </c>
      <c r="K4590" s="28">
        <f>G4590*D4590</f>
        <v/>
      </c>
      <c r="L4590" s="28">
        <f>H4590*D4590</f>
        <v/>
      </c>
      <c r="M4590" s="28">
        <f>I4590*D4590</f>
        <v/>
      </c>
    </row>
    <row r="4591">
      <c r="A4591" t="inlineStr">
        <is>
          <t>PRO-01570</t>
        </is>
      </c>
      <c r="B4591" t="inlineStr">
        <is>
          <t>g2</t>
        </is>
      </c>
      <c r="C4591" t="n">
        <v>3</v>
      </c>
      <c r="D4591" s="28" t="n">
        <v>0</v>
      </c>
      <c r="E4591" t="n">
        <v>3</v>
      </c>
      <c r="F4591">
        <f>IF(E4591=1,1,IF(E4591=2,0.5,IF(OR(C4591=1,C4591=E4591),0.4,0.2/(E4591-2))))</f>
        <v/>
      </c>
      <c r="G4591">
        <f>IF(C4591=1,1,0)</f>
        <v/>
      </c>
      <c r="H4591">
        <f>IF(C4591=E4591,1,0)</f>
        <v/>
      </c>
      <c r="I4591">
        <f>1/E4591</f>
        <v/>
      </c>
      <c r="J4591" s="28">
        <f>F4591*D4591</f>
        <v/>
      </c>
      <c r="K4591" s="28">
        <f>G4591*D4591</f>
        <v/>
      </c>
      <c r="L4591" s="28">
        <f>H4591*D4591</f>
        <v/>
      </c>
      <c r="M4591" s="28">
        <f>I4591*D4591</f>
        <v/>
      </c>
    </row>
    <row r="4592">
      <c r="A4592" t="inlineStr">
        <is>
          <t>PRO-01571</t>
        </is>
      </c>
      <c r="B4592" t="inlineStr">
        <is>
          <t>google</t>
        </is>
      </c>
      <c r="C4592" t="n">
        <v>1</v>
      </c>
      <c r="D4592" s="28" t="n">
        <v>0</v>
      </c>
      <c r="E4592" t="n">
        <v>4</v>
      </c>
      <c r="F4592">
        <f>IF(E4592=1,1,IF(E4592=2,0.5,IF(OR(C4592=1,C4592=E4592),0.4,0.2/(E4592-2))))</f>
        <v/>
      </c>
      <c r="G4592">
        <f>IF(C4592=1,1,0)</f>
        <v/>
      </c>
      <c r="H4592">
        <f>IF(C4592=E4592,1,0)</f>
        <v/>
      </c>
      <c r="I4592">
        <f>1/E4592</f>
        <v/>
      </c>
      <c r="J4592" s="28">
        <f>F4592*D4592</f>
        <v/>
      </c>
      <c r="K4592" s="28">
        <f>G4592*D4592</f>
        <v/>
      </c>
      <c r="L4592" s="28">
        <f>H4592*D4592</f>
        <v/>
      </c>
      <c r="M4592" s="28">
        <f>I4592*D4592</f>
        <v/>
      </c>
    </row>
    <row r="4593">
      <c r="A4593" t="inlineStr">
        <is>
          <t>PRO-01571</t>
        </is>
      </c>
      <c r="B4593" t="inlineStr">
        <is>
          <t>linkedin</t>
        </is>
      </c>
      <c r="C4593" t="n">
        <v>2</v>
      </c>
      <c r="D4593" s="28" t="n">
        <v>0</v>
      </c>
      <c r="E4593" t="n">
        <v>4</v>
      </c>
      <c r="F4593">
        <f>IF(E4593=1,1,IF(E4593=2,0.5,IF(OR(C4593=1,C4593=E4593),0.4,0.2/(E4593-2))))</f>
        <v/>
      </c>
      <c r="G4593">
        <f>IF(C4593=1,1,0)</f>
        <v/>
      </c>
      <c r="H4593">
        <f>IF(C4593=E4593,1,0)</f>
        <v/>
      </c>
      <c r="I4593">
        <f>1/E4593</f>
        <v/>
      </c>
      <c r="J4593" s="28">
        <f>F4593*D4593</f>
        <v/>
      </c>
      <c r="K4593" s="28">
        <f>G4593*D4593</f>
        <v/>
      </c>
      <c r="L4593" s="28">
        <f>H4593*D4593</f>
        <v/>
      </c>
      <c r="M4593" s="28">
        <f>I4593*D4593</f>
        <v/>
      </c>
    </row>
    <row r="4594">
      <c r="A4594" t="inlineStr">
        <is>
          <t>PRO-01571</t>
        </is>
      </c>
      <c r="B4594" t="inlineStr">
        <is>
          <t>g2</t>
        </is>
      </c>
      <c r="C4594" t="n">
        <v>3</v>
      </c>
      <c r="D4594" s="28" t="n">
        <v>0</v>
      </c>
      <c r="E4594" t="n">
        <v>4</v>
      </c>
      <c r="F4594">
        <f>IF(E4594=1,1,IF(E4594=2,0.5,IF(OR(C4594=1,C4594=E4594),0.4,0.2/(E4594-2))))</f>
        <v/>
      </c>
      <c r="G4594">
        <f>IF(C4594=1,1,0)</f>
        <v/>
      </c>
      <c r="H4594">
        <f>IF(C4594=E4594,1,0)</f>
        <v/>
      </c>
      <c r="I4594">
        <f>1/E4594</f>
        <v/>
      </c>
      <c r="J4594" s="28">
        <f>F4594*D4594</f>
        <v/>
      </c>
      <c r="K4594" s="28">
        <f>G4594*D4594</f>
        <v/>
      </c>
      <c r="L4594" s="28">
        <f>H4594*D4594</f>
        <v/>
      </c>
      <c r="M4594" s="28">
        <f>I4594*D4594</f>
        <v/>
      </c>
    </row>
    <row r="4595">
      <c r="A4595" t="inlineStr">
        <is>
          <t>PRO-01571</t>
        </is>
      </c>
      <c r="B4595" t="inlineStr">
        <is>
          <t>programmatic</t>
        </is>
      </c>
      <c r="C4595" t="n">
        <v>4</v>
      </c>
      <c r="D4595" s="28" t="n">
        <v>0</v>
      </c>
      <c r="E4595" t="n">
        <v>4</v>
      </c>
      <c r="F4595">
        <f>IF(E4595=1,1,IF(E4595=2,0.5,IF(OR(C4595=1,C4595=E4595),0.4,0.2/(E4595-2))))</f>
        <v/>
      </c>
      <c r="G4595">
        <f>IF(C4595=1,1,0)</f>
        <v/>
      </c>
      <c r="H4595">
        <f>IF(C4595=E4595,1,0)</f>
        <v/>
      </c>
      <c r="I4595">
        <f>1/E4595</f>
        <v/>
      </c>
      <c r="J4595" s="28">
        <f>F4595*D4595</f>
        <v/>
      </c>
      <c r="K4595" s="28">
        <f>G4595*D4595</f>
        <v/>
      </c>
      <c r="L4595" s="28">
        <f>H4595*D4595</f>
        <v/>
      </c>
      <c r="M4595" s="28">
        <f>I4595*D4595</f>
        <v/>
      </c>
    </row>
    <row r="4596">
      <c r="A4596" t="inlineStr">
        <is>
          <t>PRO-01572</t>
        </is>
      </c>
      <c r="B4596" t="inlineStr">
        <is>
          <t>google</t>
        </is>
      </c>
      <c r="C4596" t="n">
        <v>1</v>
      </c>
      <c r="D4596" s="28" t="n">
        <v>0</v>
      </c>
      <c r="E4596" t="n">
        <v>4</v>
      </c>
      <c r="F4596">
        <f>IF(E4596=1,1,IF(E4596=2,0.5,IF(OR(C4596=1,C4596=E4596),0.4,0.2/(E4596-2))))</f>
        <v/>
      </c>
      <c r="G4596">
        <f>IF(C4596=1,1,0)</f>
        <v/>
      </c>
      <c r="H4596">
        <f>IF(C4596=E4596,1,0)</f>
        <v/>
      </c>
      <c r="I4596">
        <f>1/E4596</f>
        <v/>
      </c>
      <c r="J4596" s="28">
        <f>F4596*D4596</f>
        <v/>
      </c>
      <c r="K4596" s="28">
        <f>G4596*D4596</f>
        <v/>
      </c>
      <c r="L4596" s="28">
        <f>H4596*D4596</f>
        <v/>
      </c>
      <c r="M4596" s="28">
        <f>I4596*D4596</f>
        <v/>
      </c>
    </row>
    <row r="4597">
      <c r="A4597" t="inlineStr">
        <is>
          <t>PRO-01572</t>
        </is>
      </c>
      <c r="B4597" t="inlineStr">
        <is>
          <t>g2</t>
        </is>
      </c>
      <c r="C4597" t="n">
        <v>2</v>
      </c>
      <c r="D4597" s="28" t="n">
        <v>0</v>
      </c>
      <c r="E4597" t="n">
        <v>4</v>
      </c>
      <c r="F4597">
        <f>IF(E4597=1,1,IF(E4597=2,0.5,IF(OR(C4597=1,C4597=E4597),0.4,0.2/(E4597-2))))</f>
        <v/>
      </c>
      <c r="G4597">
        <f>IF(C4597=1,1,0)</f>
        <v/>
      </c>
      <c r="H4597">
        <f>IF(C4597=E4597,1,0)</f>
        <v/>
      </c>
      <c r="I4597">
        <f>1/E4597</f>
        <v/>
      </c>
      <c r="J4597" s="28">
        <f>F4597*D4597</f>
        <v/>
      </c>
      <c r="K4597" s="28">
        <f>G4597*D4597</f>
        <v/>
      </c>
      <c r="L4597" s="28">
        <f>H4597*D4597</f>
        <v/>
      </c>
      <c r="M4597" s="28">
        <f>I4597*D4597</f>
        <v/>
      </c>
    </row>
    <row r="4598">
      <c r="A4598" t="inlineStr">
        <is>
          <t>PRO-01572</t>
        </is>
      </c>
      <c r="B4598" t="inlineStr">
        <is>
          <t>linkedin</t>
        </is>
      </c>
      <c r="C4598" t="n">
        <v>3</v>
      </c>
      <c r="D4598" s="28" t="n">
        <v>0</v>
      </c>
      <c r="E4598" t="n">
        <v>4</v>
      </c>
      <c r="F4598">
        <f>IF(E4598=1,1,IF(E4598=2,0.5,IF(OR(C4598=1,C4598=E4598),0.4,0.2/(E4598-2))))</f>
        <v/>
      </c>
      <c r="G4598">
        <f>IF(C4598=1,1,0)</f>
        <v/>
      </c>
      <c r="H4598">
        <f>IF(C4598=E4598,1,0)</f>
        <v/>
      </c>
      <c r="I4598">
        <f>1/E4598</f>
        <v/>
      </c>
      <c r="J4598" s="28">
        <f>F4598*D4598</f>
        <v/>
      </c>
      <c r="K4598" s="28">
        <f>G4598*D4598</f>
        <v/>
      </c>
      <c r="L4598" s="28">
        <f>H4598*D4598</f>
        <v/>
      </c>
      <c r="M4598" s="28">
        <f>I4598*D4598</f>
        <v/>
      </c>
    </row>
    <row r="4599">
      <c r="A4599" t="inlineStr">
        <is>
          <t>PRO-01572</t>
        </is>
      </c>
      <c r="B4599" t="inlineStr">
        <is>
          <t>google</t>
        </is>
      </c>
      <c r="C4599" t="n">
        <v>4</v>
      </c>
      <c r="D4599" s="28" t="n">
        <v>0</v>
      </c>
      <c r="E4599" t="n">
        <v>4</v>
      </c>
      <c r="F4599">
        <f>IF(E4599=1,1,IF(E4599=2,0.5,IF(OR(C4599=1,C4599=E4599),0.4,0.2/(E4599-2))))</f>
        <v/>
      </c>
      <c r="G4599">
        <f>IF(C4599=1,1,0)</f>
        <v/>
      </c>
      <c r="H4599">
        <f>IF(C4599=E4599,1,0)</f>
        <v/>
      </c>
      <c r="I4599">
        <f>1/E4599</f>
        <v/>
      </c>
      <c r="J4599" s="28">
        <f>F4599*D4599</f>
        <v/>
      </c>
      <c r="K4599" s="28">
        <f>G4599*D4599</f>
        <v/>
      </c>
      <c r="L4599" s="28">
        <f>H4599*D4599</f>
        <v/>
      </c>
      <c r="M4599" s="28">
        <f>I4599*D4599</f>
        <v/>
      </c>
    </row>
    <row r="4600">
      <c r="A4600" t="inlineStr">
        <is>
          <t>PRO-01573</t>
        </is>
      </c>
      <c r="B4600" t="inlineStr">
        <is>
          <t>linkedin</t>
        </is>
      </c>
      <c r="C4600" t="n">
        <v>1</v>
      </c>
      <c r="D4600" s="28" t="n">
        <v>58919</v>
      </c>
      <c r="E4600" t="n">
        <v>2</v>
      </c>
      <c r="F4600">
        <f>IF(E4600=1,1,IF(E4600=2,0.5,IF(OR(C4600=1,C4600=E4600),0.4,0.2/(E4600-2))))</f>
        <v/>
      </c>
      <c r="G4600">
        <f>IF(C4600=1,1,0)</f>
        <v/>
      </c>
      <c r="H4600">
        <f>IF(C4600=E4600,1,0)</f>
        <v/>
      </c>
      <c r="I4600">
        <f>1/E4600</f>
        <v/>
      </c>
      <c r="J4600" s="28">
        <f>F4600*D4600</f>
        <v/>
      </c>
      <c r="K4600" s="28">
        <f>G4600*D4600</f>
        <v/>
      </c>
      <c r="L4600" s="28">
        <f>H4600*D4600</f>
        <v/>
      </c>
      <c r="M4600" s="28">
        <f>I4600*D4600</f>
        <v/>
      </c>
    </row>
    <row r="4601">
      <c r="A4601" t="inlineStr">
        <is>
          <t>PRO-01573</t>
        </is>
      </c>
      <c r="B4601" t="inlineStr">
        <is>
          <t>g2</t>
        </is>
      </c>
      <c r="C4601" t="n">
        <v>2</v>
      </c>
      <c r="D4601" s="28" t="n">
        <v>58919</v>
      </c>
      <c r="E4601" t="n">
        <v>2</v>
      </c>
      <c r="F4601">
        <f>IF(E4601=1,1,IF(E4601=2,0.5,IF(OR(C4601=1,C4601=E4601),0.4,0.2/(E4601-2))))</f>
        <v/>
      </c>
      <c r="G4601">
        <f>IF(C4601=1,1,0)</f>
        <v/>
      </c>
      <c r="H4601">
        <f>IF(C4601=E4601,1,0)</f>
        <v/>
      </c>
      <c r="I4601">
        <f>1/E4601</f>
        <v/>
      </c>
      <c r="J4601" s="28">
        <f>F4601*D4601</f>
        <v/>
      </c>
      <c r="K4601" s="28">
        <f>G4601*D4601</f>
        <v/>
      </c>
      <c r="L4601" s="28">
        <f>H4601*D4601</f>
        <v/>
      </c>
      <c r="M4601" s="28">
        <f>I4601*D4601</f>
        <v/>
      </c>
    </row>
    <row r="4602">
      <c r="A4602" t="inlineStr">
        <is>
          <t>PRO-01574</t>
        </is>
      </c>
      <c r="B4602" t="inlineStr">
        <is>
          <t>google</t>
        </is>
      </c>
      <c r="C4602" t="n">
        <v>1</v>
      </c>
      <c r="D4602" s="28" t="n">
        <v>0</v>
      </c>
      <c r="E4602" t="n">
        <v>3</v>
      </c>
      <c r="F4602">
        <f>IF(E4602=1,1,IF(E4602=2,0.5,IF(OR(C4602=1,C4602=E4602),0.4,0.2/(E4602-2))))</f>
        <v/>
      </c>
      <c r="G4602">
        <f>IF(C4602=1,1,0)</f>
        <v/>
      </c>
      <c r="H4602">
        <f>IF(C4602=E4602,1,0)</f>
        <v/>
      </c>
      <c r="I4602">
        <f>1/E4602</f>
        <v/>
      </c>
      <c r="J4602" s="28">
        <f>F4602*D4602</f>
        <v/>
      </c>
      <c r="K4602" s="28">
        <f>G4602*D4602</f>
        <v/>
      </c>
      <c r="L4602" s="28">
        <f>H4602*D4602</f>
        <v/>
      </c>
      <c r="M4602" s="28">
        <f>I4602*D4602</f>
        <v/>
      </c>
    </row>
    <row r="4603">
      <c r="A4603" t="inlineStr">
        <is>
          <t>PRO-01574</t>
        </is>
      </c>
      <c r="B4603" t="inlineStr">
        <is>
          <t>programmatic</t>
        </is>
      </c>
      <c r="C4603" t="n">
        <v>2</v>
      </c>
      <c r="D4603" s="28" t="n">
        <v>0</v>
      </c>
      <c r="E4603" t="n">
        <v>3</v>
      </c>
      <c r="F4603">
        <f>IF(E4603=1,1,IF(E4603=2,0.5,IF(OR(C4603=1,C4603=E4603),0.4,0.2/(E4603-2))))</f>
        <v/>
      </c>
      <c r="G4603">
        <f>IF(C4603=1,1,0)</f>
        <v/>
      </c>
      <c r="H4603">
        <f>IF(C4603=E4603,1,0)</f>
        <v/>
      </c>
      <c r="I4603">
        <f>1/E4603</f>
        <v/>
      </c>
      <c r="J4603" s="28">
        <f>F4603*D4603</f>
        <v/>
      </c>
      <c r="K4603" s="28">
        <f>G4603*D4603</f>
        <v/>
      </c>
      <c r="L4603" s="28">
        <f>H4603*D4603</f>
        <v/>
      </c>
      <c r="M4603" s="28">
        <f>I4603*D4603</f>
        <v/>
      </c>
    </row>
    <row r="4604">
      <c r="A4604" t="inlineStr">
        <is>
          <t>PRO-01574</t>
        </is>
      </c>
      <c r="B4604" t="inlineStr">
        <is>
          <t>linkedin</t>
        </is>
      </c>
      <c r="C4604" t="n">
        <v>3</v>
      </c>
      <c r="D4604" s="28" t="n">
        <v>0</v>
      </c>
      <c r="E4604" t="n">
        <v>3</v>
      </c>
      <c r="F4604">
        <f>IF(E4604=1,1,IF(E4604=2,0.5,IF(OR(C4604=1,C4604=E4604),0.4,0.2/(E4604-2))))</f>
        <v/>
      </c>
      <c r="G4604">
        <f>IF(C4604=1,1,0)</f>
        <v/>
      </c>
      <c r="H4604">
        <f>IF(C4604=E4604,1,0)</f>
        <v/>
      </c>
      <c r="I4604">
        <f>1/E4604</f>
        <v/>
      </c>
      <c r="J4604" s="28">
        <f>F4604*D4604</f>
        <v/>
      </c>
      <c r="K4604" s="28">
        <f>G4604*D4604</f>
        <v/>
      </c>
      <c r="L4604" s="28">
        <f>H4604*D4604</f>
        <v/>
      </c>
      <c r="M4604" s="28">
        <f>I4604*D4604</f>
        <v/>
      </c>
    </row>
    <row r="4605">
      <c r="A4605" t="inlineStr">
        <is>
          <t>PRO-01575</t>
        </is>
      </c>
      <c r="B4605" t="inlineStr">
        <is>
          <t>linkedin</t>
        </is>
      </c>
      <c r="C4605" t="n">
        <v>1</v>
      </c>
      <c r="D4605" s="28" t="n">
        <v>0</v>
      </c>
      <c r="E4605" t="n">
        <v>2</v>
      </c>
      <c r="F4605">
        <f>IF(E4605=1,1,IF(E4605=2,0.5,IF(OR(C4605=1,C4605=E4605),0.4,0.2/(E4605-2))))</f>
        <v/>
      </c>
      <c r="G4605">
        <f>IF(C4605=1,1,0)</f>
        <v/>
      </c>
      <c r="H4605">
        <f>IF(C4605=E4605,1,0)</f>
        <v/>
      </c>
      <c r="I4605">
        <f>1/E4605</f>
        <v/>
      </c>
      <c r="J4605" s="28">
        <f>F4605*D4605</f>
        <v/>
      </c>
      <c r="K4605" s="28">
        <f>G4605*D4605</f>
        <v/>
      </c>
      <c r="L4605" s="28">
        <f>H4605*D4605</f>
        <v/>
      </c>
      <c r="M4605" s="28">
        <f>I4605*D4605</f>
        <v/>
      </c>
    </row>
    <row r="4606">
      <c r="A4606" t="inlineStr">
        <is>
          <t>PRO-01575</t>
        </is>
      </c>
      <c r="B4606" t="inlineStr">
        <is>
          <t>linkedin</t>
        </is>
      </c>
      <c r="C4606" t="n">
        <v>2</v>
      </c>
      <c r="D4606" s="28" t="n">
        <v>0</v>
      </c>
      <c r="E4606" t="n">
        <v>2</v>
      </c>
      <c r="F4606">
        <f>IF(E4606=1,1,IF(E4606=2,0.5,IF(OR(C4606=1,C4606=E4606),0.4,0.2/(E4606-2))))</f>
        <v/>
      </c>
      <c r="G4606">
        <f>IF(C4606=1,1,0)</f>
        <v/>
      </c>
      <c r="H4606">
        <f>IF(C4606=E4606,1,0)</f>
        <v/>
      </c>
      <c r="I4606">
        <f>1/E4606</f>
        <v/>
      </c>
      <c r="J4606" s="28">
        <f>F4606*D4606</f>
        <v/>
      </c>
      <c r="K4606" s="28">
        <f>G4606*D4606</f>
        <v/>
      </c>
      <c r="L4606" s="28">
        <f>H4606*D4606</f>
        <v/>
      </c>
      <c r="M4606" s="28">
        <f>I4606*D4606</f>
        <v/>
      </c>
    </row>
    <row r="4607">
      <c r="A4607" t="inlineStr">
        <is>
          <t>PRO-01576</t>
        </is>
      </c>
      <c r="B4607" t="inlineStr">
        <is>
          <t>linkedin</t>
        </is>
      </c>
      <c r="C4607" t="n">
        <v>1</v>
      </c>
      <c r="D4607" s="28" t="n">
        <v>0</v>
      </c>
      <c r="E4607" t="n">
        <v>3</v>
      </c>
      <c r="F4607">
        <f>IF(E4607=1,1,IF(E4607=2,0.5,IF(OR(C4607=1,C4607=E4607),0.4,0.2/(E4607-2))))</f>
        <v/>
      </c>
      <c r="G4607">
        <f>IF(C4607=1,1,0)</f>
        <v/>
      </c>
      <c r="H4607">
        <f>IF(C4607=E4607,1,0)</f>
        <v/>
      </c>
      <c r="I4607">
        <f>1/E4607</f>
        <v/>
      </c>
      <c r="J4607" s="28">
        <f>F4607*D4607</f>
        <v/>
      </c>
      <c r="K4607" s="28">
        <f>G4607*D4607</f>
        <v/>
      </c>
      <c r="L4607" s="28">
        <f>H4607*D4607</f>
        <v/>
      </c>
      <c r="M4607" s="28">
        <f>I4607*D4607</f>
        <v/>
      </c>
    </row>
    <row r="4608">
      <c r="A4608" t="inlineStr">
        <is>
          <t>PRO-01576</t>
        </is>
      </c>
      <c r="B4608" t="inlineStr">
        <is>
          <t>g2</t>
        </is>
      </c>
      <c r="C4608" t="n">
        <v>2</v>
      </c>
      <c r="D4608" s="28" t="n">
        <v>0</v>
      </c>
      <c r="E4608" t="n">
        <v>3</v>
      </c>
      <c r="F4608">
        <f>IF(E4608=1,1,IF(E4608=2,0.5,IF(OR(C4608=1,C4608=E4608),0.4,0.2/(E4608-2))))</f>
        <v/>
      </c>
      <c r="G4608">
        <f>IF(C4608=1,1,0)</f>
        <v/>
      </c>
      <c r="H4608">
        <f>IF(C4608=E4608,1,0)</f>
        <v/>
      </c>
      <c r="I4608">
        <f>1/E4608</f>
        <v/>
      </c>
      <c r="J4608" s="28">
        <f>F4608*D4608</f>
        <v/>
      </c>
      <c r="K4608" s="28">
        <f>G4608*D4608</f>
        <v/>
      </c>
      <c r="L4608" s="28">
        <f>H4608*D4608</f>
        <v/>
      </c>
      <c r="M4608" s="28">
        <f>I4608*D4608</f>
        <v/>
      </c>
    </row>
    <row r="4609">
      <c r="A4609" t="inlineStr">
        <is>
          <t>PRO-01576</t>
        </is>
      </c>
      <c r="B4609" t="inlineStr">
        <is>
          <t>g2</t>
        </is>
      </c>
      <c r="C4609" t="n">
        <v>3</v>
      </c>
      <c r="D4609" s="28" t="n">
        <v>0</v>
      </c>
      <c r="E4609" t="n">
        <v>3</v>
      </c>
      <c r="F4609">
        <f>IF(E4609=1,1,IF(E4609=2,0.5,IF(OR(C4609=1,C4609=E4609),0.4,0.2/(E4609-2))))</f>
        <v/>
      </c>
      <c r="G4609">
        <f>IF(C4609=1,1,0)</f>
        <v/>
      </c>
      <c r="H4609">
        <f>IF(C4609=E4609,1,0)</f>
        <v/>
      </c>
      <c r="I4609">
        <f>1/E4609</f>
        <v/>
      </c>
      <c r="J4609" s="28">
        <f>F4609*D4609</f>
        <v/>
      </c>
      <c r="K4609" s="28">
        <f>G4609*D4609</f>
        <v/>
      </c>
      <c r="L4609" s="28">
        <f>H4609*D4609</f>
        <v/>
      </c>
      <c r="M4609" s="28">
        <f>I4609*D4609</f>
        <v/>
      </c>
    </row>
    <row r="4610">
      <c r="A4610" t="inlineStr">
        <is>
          <t>PRO-01577</t>
        </is>
      </c>
      <c r="B4610" t="inlineStr">
        <is>
          <t>google</t>
        </is>
      </c>
      <c r="C4610" t="n">
        <v>1</v>
      </c>
      <c r="D4610" s="28" t="n">
        <v>0</v>
      </c>
      <c r="E4610" t="n">
        <v>3</v>
      </c>
      <c r="F4610">
        <f>IF(E4610=1,1,IF(E4610=2,0.5,IF(OR(C4610=1,C4610=E4610),0.4,0.2/(E4610-2))))</f>
        <v/>
      </c>
      <c r="G4610">
        <f>IF(C4610=1,1,0)</f>
        <v/>
      </c>
      <c r="H4610">
        <f>IF(C4610=E4610,1,0)</f>
        <v/>
      </c>
      <c r="I4610">
        <f>1/E4610</f>
        <v/>
      </c>
      <c r="J4610" s="28">
        <f>F4610*D4610</f>
        <v/>
      </c>
      <c r="K4610" s="28">
        <f>G4610*D4610</f>
        <v/>
      </c>
      <c r="L4610" s="28">
        <f>H4610*D4610</f>
        <v/>
      </c>
      <c r="M4610" s="28">
        <f>I4610*D4610</f>
        <v/>
      </c>
    </row>
    <row r="4611">
      <c r="A4611" t="inlineStr">
        <is>
          <t>PRO-01577</t>
        </is>
      </c>
      <c r="B4611" t="inlineStr">
        <is>
          <t>linkedin</t>
        </is>
      </c>
      <c r="C4611" t="n">
        <v>2</v>
      </c>
      <c r="D4611" s="28" t="n">
        <v>0</v>
      </c>
      <c r="E4611" t="n">
        <v>3</v>
      </c>
      <c r="F4611">
        <f>IF(E4611=1,1,IF(E4611=2,0.5,IF(OR(C4611=1,C4611=E4611),0.4,0.2/(E4611-2))))</f>
        <v/>
      </c>
      <c r="G4611">
        <f>IF(C4611=1,1,0)</f>
        <v/>
      </c>
      <c r="H4611">
        <f>IF(C4611=E4611,1,0)</f>
        <v/>
      </c>
      <c r="I4611">
        <f>1/E4611</f>
        <v/>
      </c>
      <c r="J4611" s="28">
        <f>F4611*D4611</f>
        <v/>
      </c>
      <c r="K4611" s="28">
        <f>G4611*D4611</f>
        <v/>
      </c>
      <c r="L4611" s="28">
        <f>H4611*D4611</f>
        <v/>
      </c>
      <c r="M4611" s="28">
        <f>I4611*D4611</f>
        <v/>
      </c>
    </row>
    <row r="4612">
      <c r="A4612" t="inlineStr">
        <is>
          <t>PRO-01577</t>
        </is>
      </c>
      <c r="B4612" t="inlineStr">
        <is>
          <t>linkedin</t>
        </is>
      </c>
      <c r="C4612" t="n">
        <v>3</v>
      </c>
      <c r="D4612" s="28" t="n">
        <v>0</v>
      </c>
      <c r="E4612" t="n">
        <v>3</v>
      </c>
      <c r="F4612">
        <f>IF(E4612=1,1,IF(E4612=2,0.5,IF(OR(C4612=1,C4612=E4612),0.4,0.2/(E4612-2))))</f>
        <v/>
      </c>
      <c r="G4612">
        <f>IF(C4612=1,1,0)</f>
        <v/>
      </c>
      <c r="H4612">
        <f>IF(C4612=E4612,1,0)</f>
        <v/>
      </c>
      <c r="I4612">
        <f>1/E4612</f>
        <v/>
      </c>
      <c r="J4612" s="28">
        <f>F4612*D4612</f>
        <v/>
      </c>
      <c r="K4612" s="28">
        <f>G4612*D4612</f>
        <v/>
      </c>
      <c r="L4612" s="28">
        <f>H4612*D4612</f>
        <v/>
      </c>
      <c r="M4612" s="28">
        <f>I4612*D4612</f>
        <v/>
      </c>
    </row>
    <row r="4613">
      <c r="A4613" t="inlineStr">
        <is>
          <t>PRO-01578</t>
        </is>
      </c>
      <c r="B4613" t="inlineStr">
        <is>
          <t>linkedin</t>
        </is>
      </c>
      <c r="C4613" t="n">
        <v>1</v>
      </c>
      <c r="D4613" s="28" t="n">
        <v>0</v>
      </c>
      <c r="E4613" t="n">
        <v>2</v>
      </c>
      <c r="F4613">
        <f>IF(E4613=1,1,IF(E4613=2,0.5,IF(OR(C4613=1,C4613=E4613),0.4,0.2/(E4613-2))))</f>
        <v/>
      </c>
      <c r="G4613">
        <f>IF(C4613=1,1,0)</f>
        <v/>
      </c>
      <c r="H4613">
        <f>IF(C4613=E4613,1,0)</f>
        <v/>
      </c>
      <c r="I4613">
        <f>1/E4613</f>
        <v/>
      </c>
      <c r="J4613" s="28">
        <f>F4613*D4613</f>
        <v/>
      </c>
      <c r="K4613" s="28">
        <f>G4613*D4613</f>
        <v/>
      </c>
      <c r="L4613" s="28">
        <f>H4613*D4613</f>
        <v/>
      </c>
      <c r="M4613" s="28">
        <f>I4613*D4613</f>
        <v/>
      </c>
    </row>
    <row r="4614">
      <c r="A4614" t="inlineStr">
        <is>
          <t>PRO-01578</t>
        </is>
      </c>
      <c r="B4614" t="inlineStr">
        <is>
          <t>programmatic</t>
        </is>
      </c>
      <c r="C4614" t="n">
        <v>2</v>
      </c>
      <c r="D4614" s="28" t="n">
        <v>0</v>
      </c>
      <c r="E4614" t="n">
        <v>2</v>
      </c>
      <c r="F4614">
        <f>IF(E4614=1,1,IF(E4614=2,0.5,IF(OR(C4614=1,C4614=E4614),0.4,0.2/(E4614-2))))</f>
        <v/>
      </c>
      <c r="G4614">
        <f>IF(C4614=1,1,0)</f>
        <v/>
      </c>
      <c r="H4614">
        <f>IF(C4614=E4614,1,0)</f>
        <v/>
      </c>
      <c r="I4614">
        <f>1/E4614</f>
        <v/>
      </c>
      <c r="J4614" s="28">
        <f>F4614*D4614</f>
        <v/>
      </c>
      <c r="K4614" s="28">
        <f>G4614*D4614</f>
        <v/>
      </c>
      <c r="L4614" s="28">
        <f>H4614*D4614</f>
        <v/>
      </c>
      <c r="M4614" s="28">
        <f>I4614*D4614</f>
        <v/>
      </c>
    </row>
    <row r="4615">
      <c r="A4615" t="inlineStr">
        <is>
          <t>PRO-01579</t>
        </is>
      </c>
      <c r="B4615" t="inlineStr">
        <is>
          <t>linkedin</t>
        </is>
      </c>
      <c r="C4615" t="n">
        <v>1</v>
      </c>
      <c r="D4615" s="28" t="n">
        <v>0</v>
      </c>
      <c r="E4615" t="n">
        <v>2</v>
      </c>
      <c r="F4615">
        <f>IF(E4615=1,1,IF(E4615=2,0.5,IF(OR(C4615=1,C4615=E4615),0.4,0.2/(E4615-2))))</f>
        <v/>
      </c>
      <c r="G4615">
        <f>IF(C4615=1,1,0)</f>
        <v/>
      </c>
      <c r="H4615">
        <f>IF(C4615=E4615,1,0)</f>
        <v/>
      </c>
      <c r="I4615">
        <f>1/E4615</f>
        <v/>
      </c>
      <c r="J4615" s="28">
        <f>F4615*D4615</f>
        <v/>
      </c>
      <c r="K4615" s="28">
        <f>G4615*D4615</f>
        <v/>
      </c>
      <c r="L4615" s="28">
        <f>H4615*D4615</f>
        <v/>
      </c>
      <c r="M4615" s="28">
        <f>I4615*D4615</f>
        <v/>
      </c>
    </row>
    <row r="4616">
      <c r="A4616" t="inlineStr">
        <is>
          <t>PRO-01579</t>
        </is>
      </c>
      <c r="B4616" t="inlineStr">
        <is>
          <t>linkedin</t>
        </is>
      </c>
      <c r="C4616" t="n">
        <v>2</v>
      </c>
      <c r="D4616" s="28" t="n">
        <v>0</v>
      </c>
      <c r="E4616" t="n">
        <v>2</v>
      </c>
      <c r="F4616">
        <f>IF(E4616=1,1,IF(E4616=2,0.5,IF(OR(C4616=1,C4616=E4616),0.4,0.2/(E4616-2))))</f>
        <v/>
      </c>
      <c r="G4616">
        <f>IF(C4616=1,1,0)</f>
        <v/>
      </c>
      <c r="H4616">
        <f>IF(C4616=E4616,1,0)</f>
        <v/>
      </c>
      <c r="I4616">
        <f>1/E4616</f>
        <v/>
      </c>
      <c r="J4616" s="28">
        <f>F4616*D4616</f>
        <v/>
      </c>
      <c r="K4616" s="28">
        <f>G4616*D4616</f>
        <v/>
      </c>
      <c r="L4616" s="28">
        <f>H4616*D4616</f>
        <v/>
      </c>
      <c r="M4616" s="28">
        <f>I4616*D4616</f>
        <v/>
      </c>
    </row>
    <row r="4617">
      <c r="A4617" t="inlineStr">
        <is>
          <t>PRO-01580</t>
        </is>
      </c>
      <c r="B4617" t="inlineStr">
        <is>
          <t>linkedin</t>
        </is>
      </c>
      <c r="C4617" t="n">
        <v>1</v>
      </c>
      <c r="D4617" s="28" t="n">
        <v>107190</v>
      </c>
      <c r="E4617" t="n">
        <v>2</v>
      </c>
      <c r="F4617">
        <f>IF(E4617=1,1,IF(E4617=2,0.5,IF(OR(C4617=1,C4617=E4617),0.4,0.2/(E4617-2))))</f>
        <v/>
      </c>
      <c r="G4617">
        <f>IF(C4617=1,1,0)</f>
        <v/>
      </c>
      <c r="H4617">
        <f>IF(C4617=E4617,1,0)</f>
        <v/>
      </c>
      <c r="I4617">
        <f>1/E4617</f>
        <v/>
      </c>
      <c r="J4617" s="28">
        <f>F4617*D4617</f>
        <v/>
      </c>
      <c r="K4617" s="28">
        <f>G4617*D4617</f>
        <v/>
      </c>
      <c r="L4617" s="28">
        <f>H4617*D4617</f>
        <v/>
      </c>
      <c r="M4617" s="28">
        <f>I4617*D4617</f>
        <v/>
      </c>
    </row>
    <row r="4618">
      <c r="A4618" t="inlineStr">
        <is>
          <t>PRO-01580</t>
        </is>
      </c>
      <c r="B4618" t="inlineStr">
        <is>
          <t>linkedin</t>
        </is>
      </c>
      <c r="C4618" t="n">
        <v>2</v>
      </c>
      <c r="D4618" s="28" t="n">
        <v>107190</v>
      </c>
      <c r="E4618" t="n">
        <v>2</v>
      </c>
      <c r="F4618">
        <f>IF(E4618=1,1,IF(E4618=2,0.5,IF(OR(C4618=1,C4618=E4618),0.4,0.2/(E4618-2))))</f>
        <v/>
      </c>
      <c r="G4618">
        <f>IF(C4618=1,1,0)</f>
        <v/>
      </c>
      <c r="H4618">
        <f>IF(C4618=E4618,1,0)</f>
        <v/>
      </c>
      <c r="I4618">
        <f>1/E4618</f>
        <v/>
      </c>
      <c r="J4618" s="28">
        <f>F4618*D4618</f>
        <v/>
      </c>
      <c r="K4618" s="28">
        <f>G4618*D4618</f>
        <v/>
      </c>
      <c r="L4618" s="28">
        <f>H4618*D4618</f>
        <v/>
      </c>
      <c r="M4618" s="28">
        <f>I4618*D4618</f>
        <v/>
      </c>
    </row>
    <row r="4619">
      <c r="A4619" t="inlineStr">
        <is>
          <t>PRO-01581</t>
        </is>
      </c>
      <c r="B4619" t="inlineStr">
        <is>
          <t>google</t>
        </is>
      </c>
      <c r="C4619" t="n">
        <v>1</v>
      </c>
      <c r="D4619" s="28" t="n">
        <v>0</v>
      </c>
      <c r="E4619" t="n">
        <v>4</v>
      </c>
      <c r="F4619">
        <f>IF(E4619=1,1,IF(E4619=2,0.5,IF(OR(C4619=1,C4619=E4619),0.4,0.2/(E4619-2))))</f>
        <v/>
      </c>
      <c r="G4619">
        <f>IF(C4619=1,1,0)</f>
        <v/>
      </c>
      <c r="H4619">
        <f>IF(C4619=E4619,1,0)</f>
        <v/>
      </c>
      <c r="I4619">
        <f>1/E4619</f>
        <v/>
      </c>
      <c r="J4619" s="28">
        <f>F4619*D4619</f>
        <v/>
      </c>
      <c r="K4619" s="28">
        <f>G4619*D4619</f>
        <v/>
      </c>
      <c r="L4619" s="28">
        <f>H4619*D4619</f>
        <v/>
      </c>
      <c r="M4619" s="28">
        <f>I4619*D4619</f>
        <v/>
      </c>
    </row>
    <row r="4620">
      <c r="A4620" t="inlineStr">
        <is>
          <t>PRO-01581</t>
        </is>
      </c>
      <c r="B4620" t="inlineStr">
        <is>
          <t>linkedin</t>
        </is>
      </c>
      <c r="C4620" t="n">
        <v>2</v>
      </c>
      <c r="D4620" s="28" t="n">
        <v>0</v>
      </c>
      <c r="E4620" t="n">
        <v>4</v>
      </c>
      <c r="F4620">
        <f>IF(E4620=1,1,IF(E4620=2,0.5,IF(OR(C4620=1,C4620=E4620),0.4,0.2/(E4620-2))))</f>
        <v/>
      </c>
      <c r="G4620">
        <f>IF(C4620=1,1,0)</f>
        <v/>
      </c>
      <c r="H4620">
        <f>IF(C4620=E4620,1,0)</f>
        <v/>
      </c>
      <c r="I4620">
        <f>1/E4620</f>
        <v/>
      </c>
      <c r="J4620" s="28">
        <f>F4620*D4620</f>
        <v/>
      </c>
      <c r="K4620" s="28">
        <f>G4620*D4620</f>
        <v/>
      </c>
      <c r="L4620" s="28">
        <f>H4620*D4620</f>
        <v/>
      </c>
      <c r="M4620" s="28">
        <f>I4620*D4620</f>
        <v/>
      </c>
    </row>
    <row r="4621">
      <c r="A4621" t="inlineStr">
        <is>
          <t>PRO-01581</t>
        </is>
      </c>
      <c r="B4621" t="inlineStr">
        <is>
          <t>linkedin</t>
        </is>
      </c>
      <c r="C4621" t="n">
        <v>3</v>
      </c>
      <c r="D4621" s="28" t="n">
        <v>0</v>
      </c>
      <c r="E4621" t="n">
        <v>4</v>
      </c>
      <c r="F4621">
        <f>IF(E4621=1,1,IF(E4621=2,0.5,IF(OR(C4621=1,C4621=E4621),0.4,0.2/(E4621-2))))</f>
        <v/>
      </c>
      <c r="G4621">
        <f>IF(C4621=1,1,0)</f>
        <v/>
      </c>
      <c r="H4621">
        <f>IF(C4621=E4621,1,0)</f>
        <v/>
      </c>
      <c r="I4621">
        <f>1/E4621</f>
        <v/>
      </c>
      <c r="J4621" s="28">
        <f>F4621*D4621</f>
        <v/>
      </c>
      <c r="K4621" s="28">
        <f>G4621*D4621</f>
        <v/>
      </c>
      <c r="L4621" s="28">
        <f>H4621*D4621</f>
        <v/>
      </c>
      <c r="M4621" s="28">
        <f>I4621*D4621</f>
        <v/>
      </c>
    </row>
    <row r="4622">
      <c r="A4622" t="inlineStr">
        <is>
          <t>PRO-01581</t>
        </is>
      </c>
      <c r="B4622" t="inlineStr">
        <is>
          <t>g2</t>
        </is>
      </c>
      <c r="C4622" t="n">
        <v>4</v>
      </c>
      <c r="D4622" s="28" t="n">
        <v>0</v>
      </c>
      <c r="E4622" t="n">
        <v>4</v>
      </c>
      <c r="F4622">
        <f>IF(E4622=1,1,IF(E4622=2,0.5,IF(OR(C4622=1,C4622=E4622),0.4,0.2/(E4622-2))))</f>
        <v/>
      </c>
      <c r="G4622">
        <f>IF(C4622=1,1,0)</f>
        <v/>
      </c>
      <c r="H4622">
        <f>IF(C4622=E4622,1,0)</f>
        <v/>
      </c>
      <c r="I4622">
        <f>1/E4622</f>
        <v/>
      </c>
      <c r="J4622" s="28">
        <f>F4622*D4622</f>
        <v/>
      </c>
      <c r="K4622" s="28">
        <f>G4622*D4622</f>
        <v/>
      </c>
      <c r="L4622" s="28">
        <f>H4622*D4622</f>
        <v/>
      </c>
      <c r="M4622" s="28">
        <f>I4622*D4622</f>
        <v/>
      </c>
    </row>
    <row r="4623">
      <c r="A4623" t="inlineStr">
        <is>
          <t>PRO-01582</t>
        </is>
      </c>
      <c r="B4623" t="inlineStr">
        <is>
          <t>google</t>
        </is>
      </c>
      <c r="C4623" t="n">
        <v>1</v>
      </c>
      <c r="D4623" s="28" t="n">
        <v>38873</v>
      </c>
      <c r="E4623" t="n">
        <v>3</v>
      </c>
      <c r="F4623">
        <f>IF(E4623=1,1,IF(E4623=2,0.5,IF(OR(C4623=1,C4623=E4623),0.4,0.2/(E4623-2))))</f>
        <v/>
      </c>
      <c r="G4623">
        <f>IF(C4623=1,1,0)</f>
        <v/>
      </c>
      <c r="H4623">
        <f>IF(C4623=E4623,1,0)</f>
        <v/>
      </c>
      <c r="I4623">
        <f>1/E4623</f>
        <v/>
      </c>
      <c r="J4623" s="28">
        <f>F4623*D4623</f>
        <v/>
      </c>
      <c r="K4623" s="28">
        <f>G4623*D4623</f>
        <v/>
      </c>
      <c r="L4623" s="28">
        <f>H4623*D4623</f>
        <v/>
      </c>
      <c r="M4623" s="28">
        <f>I4623*D4623</f>
        <v/>
      </c>
    </row>
    <row r="4624">
      <c r="A4624" t="inlineStr">
        <is>
          <t>PRO-01582</t>
        </is>
      </c>
      <c r="B4624" t="inlineStr">
        <is>
          <t>google</t>
        </is>
      </c>
      <c r="C4624" t="n">
        <v>2</v>
      </c>
      <c r="D4624" s="28" t="n">
        <v>38873</v>
      </c>
      <c r="E4624" t="n">
        <v>3</v>
      </c>
      <c r="F4624">
        <f>IF(E4624=1,1,IF(E4624=2,0.5,IF(OR(C4624=1,C4624=E4624),0.4,0.2/(E4624-2))))</f>
        <v/>
      </c>
      <c r="G4624">
        <f>IF(C4624=1,1,0)</f>
        <v/>
      </c>
      <c r="H4624">
        <f>IF(C4624=E4624,1,0)</f>
        <v/>
      </c>
      <c r="I4624">
        <f>1/E4624</f>
        <v/>
      </c>
      <c r="J4624" s="28">
        <f>F4624*D4624</f>
        <v/>
      </c>
      <c r="K4624" s="28">
        <f>G4624*D4624</f>
        <v/>
      </c>
      <c r="L4624" s="28">
        <f>H4624*D4624</f>
        <v/>
      </c>
      <c r="M4624" s="28">
        <f>I4624*D4624</f>
        <v/>
      </c>
    </row>
    <row r="4625">
      <c r="A4625" t="inlineStr">
        <is>
          <t>PRO-01582</t>
        </is>
      </c>
      <c r="B4625" t="inlineStr">
        <is>
          <t>linkedin</t>
        </is>
      </c>
      <c r="C4625" t="n">
        <v>3</v>
      </c>
      <c r="D4625" s="28" t="n">
        <v>38873</v>
      </c>
      <c r="E4625" t="n">
        <v>3</v>
      </c>
      <c r="F4625">
        <f>IF(E4625=1,1,IF(E4625=2,0.5,IF(OR(C4625=1,C4625=E4625),0.4,0.2/(E4625-2))))</f>
        <v/>
      </c>
      <c r="G4625">
        <f>IF(C4625=1,1,0)</f>
        <v/>
      </c>
      <c r="H4625">
        <f>IF(C4625=E4625,1,0)</f>
        <v/>
      </c>
      <c r="I4625">
        <f>1/E4625</f>
        <v/>
      </c>
      <c r="J4625" s="28">
        <f>F4625*D4625</f>
        <v/>
      </c>
      <c r="K4625" s="28">
        <f>G4625*D4625</f>
        <v/>
      </c>
      <c r="L4625" s="28">
        <f>H4625*D4625</f>
        <v/>
      </c>
      <c r="M4625" s="28">
        <f>I4625*D4625</f>
        <v/>
      </c>
    </row>
    <row r="4626">
      <c r="A4626" t="inlineStr">
        <is>
          <t>PRO-01583</t>
        </is>
      </c>
      <c r="B4626" t="inlineStr">
        <is>
          <t>linkedin</t>
        </is>
      </c>
      <c r="C4626" t="n">
        <v>1</v>
      </c>
      <c r="D4626" s="28" t="n">
        <v>0</v>
      </c>
      <c r="E4626" t="n">
        <v>2</v>
      </c>
      <c r="F4626">
        <f>IF(E4626=1,1,IF(E4626=2,0.5,IF(OR(C4626=1,C4626=E4626),0.4,0.2/(E4626-2))))</f>
        <v/>
      </c>
      <c r="G4626">
        <f>IF(C4626=1,1,0)</f>
        <v/>
      </c>
      <c r="H4626">
        <f>IF(C4626=E4626,1,0)</f>
        <v/>
      </c>
      <c r="I4626">
        <f>1/E4626</f>
        <v/>
      </c>
      <c r="J4626" s="28">
        <f>F4626*D4626</f>
        <v/>
      </c>
      <c r="K4626" s="28">
        <f>G4626*D4626</f>
        <v/>
      </c>
      <c r="L4626" s="28">
        <f>H4626*D4626</f>
        <v/>
      </c>
      <c r="M4626" s="28">
        <f>I4626*D4626</f>
        <v/>
      </c>
    </row>
    <row r="4627">
      <c r="A4627" t="inlineStr">
        <is>
          <t>PRO-01583</t>
        </is>
      </c>
      <c r="B4627" t="inlineStr">
        <is>
          <t>google</t>
        </is>
      </c>
      <c r="C4627" t="n">
        <v>2</v>
      </c>
      <c r="D4627" s="28" t="n">
        <v>0</v>
      </c>
      <c r="E4627" t="n">
        <v>2</v>
      </c>
      <c r="F4627">
        <f>IF(E4627=1,1,IF(E4627=2,0.5,IF(OR(C4627=1,C4627=E4627),0.4,0.2/(E4627-2))))</f>
        <v/>
      </c>
      <c r="G4627">
        <f>IF(C4627=1,1,0)</f>
        <v/>
      </c>
      <c r="H4627">
        <f>IF(C4627=E4627,1,0)</f>
        <v/>
      </c>
      <c r="I4627">
        <f>1/E4627</f>
        <v/>
      </c>
      <c r="J4627" s="28">
        <f>F4627*D4627</f>
        <v/>
      </c>
      <c r="K4627" s="28">
        <f>G4627*D4627</f>
        <v/>
      </c>
      <c r="L4627" s="28">
        <f>H4627*D4627</f>
        <v/>
      </c>
      <c r="M4627" s="28">
        <f>I4627*D4627</f>
        <v/>
      </c>
    </row>
    <row r="4628">
      <c r="A4628" t="inlineStr">
        <is>
          <t>PRO-01584</t>
        </is>
      </c>
      <c r="B4628" t="inlineStr">
        <is>
          <t>google</t>
        </is>
      </c>
      <c r="C4628" t="n">
        <v>1</v>
      </c>
      <c r="D4628" s="28" t="n">
        <v>0</v>
      </c>
      <c r="E4628" t="n">
        <v>3</v>
      </c>
      <c r="F4628">
        <f>IF(E4628=1,1,IF(E4628=2,0.5,IF(OR(C4628=1,C4628=E4628),0.4,0.2/(E4628-2))))</f>
        <v/>
      </c>
      <c r="G4628">
        <f>IF(C4628=1,1,0)</f>
        <v/>
      </c>
      <c r="H4628">
        <f>IF(C4628=E4628,1,0)</f>
        <v/>
      </c>
      <c r="I4628">
        <f>1/E4628</f>
        <v/>
      </c>
      <c r="J4628" s="28">
        <f>F4628*D4628</f>
        <v/>
      </c>
      <c r="K4628" s="28">
        <f>G4628*D4628</f>
        <v/>
      </c>
      <c r="L4628" s="28">
        <f>H4628*D4628</f>
        <v/>
      </c>
      <c r="M4628" s="28">
        <f>I4628*D4628</f>
        <v/>
      </c>
    </row>
    <row r="4629">
      <c r="A4629" t="inlineStr">
        <is>
          <t>PRO-01584</t>
        </is>
      </c>
      <c r="B4629" t="inlineStr">
        <is>
          <t>g2</t>
        </is>
      </c>
      <c r="C4629" t="n">
        <v>2</v>
      </c>
      <c r="D4629" s="28" t="n">
        <v>0</v>
      </c>
      <c r="E4629" t="n">
        <v>3</v>
      </c>
      <c r="F4629">
        <f>IF(E4629=1,1,IF(E4629=2,0.5,IF(OR(C4629=1,C4629=E4629),0.4,0.2/(E4629-2))))</f>
        <v/>
      </c>
      <c r="G4629">
        <f>IF(C4629=1,1,0)</f>
        <v/>
      </c>
      <c r="H4629">
        <f>IF(C4629=E4629,1,0)</f>
        <v/>
      </c>
      <c r="I4629">
        <f>1/E4629</f>
        <v/>
      </c>
      <c r="J4629" s="28">
        <f>F4629*D4629</f>
        <v/>
      </c>
      <c r="K4629" s="28">
        <f>G4629*D4629</f>
        <v/>
      </c>
      <c r="L4629" s="28">
        <f>H4629*D4629</f>
        <v/>
      </c>
      <c r="M4629" s="28">
        <f>I4629*D4629</f>
        <v/>
      </c>
    </row>
    <row r="4630">
      <c r="A4630" t="inlineStr">
        <is>
          <t>PRO-01584</t>
        </is>
      </c>
      <c r="B4630" t="inlineStr">
        <is>
          <t>google</t>
        </is>
      </c>
      <c r="C4630" t="n">
        <v>3</v>
      </c>
      <c r="D4630" s="28" t="n">
        <v>0</v>
      </c>
      <c r="E4630" t="n">
        <v>3</v>
      </c>
      <c r="F4630">
        <f>IF(E4630=1,1,IF(E4630=2,0.5,IF(OR(C4630=1,C4630=E4630),0.4,0.2/(E4630-2))))</f>
        <v/>
      </c>
      <c r="G4630">
        <f>IF(C4630=1,1,0)</f>
        <v/>
      </c>
      <c r="H4630">
        <f>IF(C4630=E4630,1,0)</f>
        <v/>
      </c>
      <c r="I4630">
        <f>1/E4630</f>
        <v/>
      </c>
      <c r="J4630" s="28">
        <f>F4630*D4630</f>
        <v/>
      </c>
      <c r="K4630" s="28">
        <f>G4630*D4630</f>
        <v/>
      </c>
      <c r="L4630" s="28">
        <f>H4630*D4630</f>
        <v/>
      </c>
      <c r="M4630" s="28">
        <f>I4630*D4630</f>
        <v/>
      </c>
    </row>
    <row r="4631">
      <c r="A4631" t="inlineStr">
        <is>
          <t>PRO-01585</t>
        </is>
      </c>
      <c r="B4631" t="inlineStr">
        <is>
          <t>google</t>
        </is>
      </c>
      <c r="C4631" t="n">
        <v>1</v>
      </c>
      <c r="D4631" s="28" t="n">
        <v>0</v>
      </c>
      <c r="E4631" t="n">
        <v>4</v>
      </c>
      <c r="F4631">
        <f>IF(E4631=1,1,IF(E4631=2,0.5,IF(OR(C4631=1,C4631=E4631),0.4,0.2/(E4631-2))))</f>
        <v/>
      </c>
      <c r="G4631">
        <f>IF(C4631=1,1,0)</f>
        <v/>
      </c>
      <c r="H4631">
        <f>IF(C4631=E4631,1,0)</f>
        <v/>
      </c>
      <c r="I4631">
        <f>1/E4631</f>
        <v/>
      </c>
      <c r="J4631" s="28">
        <f>F4631*D4631</f>
        <v/>
      </c>
      <c r="K4631" s="28">
        <f>G4631*D4631</f>
        <v/>
      </c>
      <c r="L4631" s="28">
        <f>H4631*D4631</f>
        <v/>
      </c>
      <c r="M4631" s="28">
        <f>I4631*D4631</f>
        <v/>
      </c>
    </row>
    <row r="4632">
      <c r="A4632" t="inlineStr">
        <is>
          <t>PRO-01585</t>
        </is>
      </c>
      <c r="B4632" t="inlineStr">
        <is>
          <t>g2</t>
        </is>
      </c>
      <c r="C4632" t="n">
        <v>2</v>
      </c>
      <c r="D4632" s="28" t="n">
        <v>0</v>
      </c>
      <c r="E4632" t="n">
        <v>4</v>
      </c>
      <c r="F4632">
        <f>IF(E4632=1,1,IF(E4632=2,0.5,IF(OR(C4632=1,C4632=E4632),0.4,0.2/(E4632-2))))</f>
        <v/>
      </c>
      <c r="G4632">
        <f>IF(C4632=1,1,0)</f>
        <v/>
      </c>
      <c r="H4632">
        <f>IF(C4632=E4632,1,0)</f>
        <v/>
      </c>
      <c r="I4632">
        <f>1/E4632</f>
        <v/>
      </c>
      <c r="J4632" s="28">
        <f>F4632*D4632</f>
        <v/>
      </c>
      <c r="K4632" s="28">
        <f>G4632*D4632</f>
        <v/>
      </c>
      <c r="L4632" s="28">
        <f>H4632*D4632</f>
        <v/>
      </c>
      <c r="M4632" s="28">
        <f>I4632*D4632</f>
        <v/>
      </c>
    </row>
    <row r="4633">
      <c r="A4633" t="inlineStr">
        <is>
          <t>PRO-01585</t>
        </is>
      </c>
      <c r="B4633" t="inlineStr">
        <is>
          <t>programmatic</t>
        </is>
      </c>
      <c r="C4633" t="n">
        <v>3</v>
      </c>
      <c r="D4633" s="28" t="n">
        <v>0</v>
      </c>
      <c r="E4633" t="n">
        <v>4</v>
      </c>
      <c r="F4633">
        <f>IF(E4633=1,1,IF(E4633=2,0.5,IF(OR(C4633=1,C4633=E4633),0.4,0.2/(E4633-2))))</f>
        <v/>
      </c>
      <c r="G4633">
        <f>IF(C4633=1,1,0)</f>
        <v/>
      </c>
      <c r="H4633">
        <f>IF(C4633=E4633,1,0)</f>
        <v/>
      </c>
      <c r="I4633">
        <f>1/E4633</f>
        <v/>
      </c>
      <c r="J4633" s="28">
        <f>F4633*D4633</f>
        <v/>
      </c>
      <c r="K4633" s="28">
        <f>G4633*D4633</f>
        <v/>
      </c>
      <c r="L4633" s="28">
        <f>H4633*D4633</f>
        <v/>
      </c>
      <c r="M4633" s="28">
        <f>I4633*D4633</f>
        <v/>
      </c>
    </row>
    <row r="4634">
      <c r="A4634" t="inlineStr">
        <is>
          <t>PRO-01585</t>
        </is>
      </c>
      <c r="B4634" t="inlineStr">
        <is>
          <t>g2</t>
        </is>
      </c>
      <c r="C4634" t="n">
        <v>4</v>
      </c>
      <c r="D4634" s="28" t="n">
        <v>0</v>
      </c>
      <c r="E4634" t="n">
        <v>4</v>
      </c>
      <c r="F4634">
        <f>IF(E4634=1,1,IF(E4634=2,0.5,IF(OR(C4634=1,C4634=E4634),0.4,0.2/(E4634-2))))</f>
        <v/>
      </c>
      <c r="G4634">
        <f>IF(C4634=1,1,0)</f>
        <v/>
      </c>
      <c r="H4634">
        <f>IF(C4634=E4634,1,0)</f>
        <v/>
      </c>
      <c r="I4634">
        <f>1/E4634</f>
        <v/>
      </c>
      <c r="J4634" s="28">
        <f>F4634*D4634</f>
        <v/>
      </c>
      <c r="K4634" s="28">
        <f>G4634*D4634</f>
        <v/>
      </c>
      <c r="L4634" s="28">
        <f>H4634*D4634</f>
        <v/>
      </c>
      <c r="M4634" s="28">
        <f>I4634*D4634</f>
        <v/>
      </c>
    </row>
    <row r="4635">
      <c r="A4635" t="inlineStr">
        <is>
          <t>PRO-01586</t>
        </is>
      </c>
      <c r="B4635" t="inlineStr">
        <is>
          <t>linkedin</t>
        </is>
      </c>
      <c r="C4635" t="n">
        <v>1</v>
      </c>
      <c r="D4635" s="28" t="n">
        <v>0</v>
      </c>
      <c r="E4635" t="n">
        <v>3</v>
      </c>
      <c r="F4635">
        <f>IF(E4635=1,1,IF(E4635=2,0.5,IF(OR(C4635=1,C4635=E4635),0.4,0.2/(E4635-2))))</f>
        <v/>
      </c>
      <c r="G4635">
        <f>IF(C4635=1,1,0)</f>
        <v/>
      </c>
      <c r="H4635">
        <f>IF(C4635=E4635,1,0)</f>
        <v/>
      </c>
      <c r="I4635">
        <f>1/E4635</f>
        <v/>
      </c>
      <c r="J4635" s="28">
        <f>F4635*D4635</f>
        <v/>
      </c>
      <c r="K4635" s="28">
        <f>G4635*D4635</f>
        <v/>
      </c>
      <c r="L4635" s="28">
        <f>H4635*D4635</f>
        <v/>
      </c>
      <c r="M4635" s="28">
        <f>I4635*D4635</f>
        <v/>
      </c>
    </row>
    <row r="4636">
      <c r="A4636" t="inlineStr">
        <is>
          <t>PRO-01586</t>
        </is>
      </c>
      <c r="B4636" t="inlineStr">
        <is>
          <t>google</t>
        </is>
      </c>
      <c r="C4636" t="n">
        <v>2</v>
      </c>
      <c r="D4636" s="28" t="n">
        <v>0</v>
      </c>
      <c r="E4636" t="n">
        <v>3</v>
      </c>
      <c r="F4636">
        <f>IF(E4636=1,1,IF(E4636=2,0.5,IF(OR(C4636=1,C4636=E4636),0.4,0.2/(E4636-2))))</f>
        <v/>
      </c>
      <c r="G4636">
        <f>IF(C4636=1,1,0)</f>
        <v/>
      </c>
      <c r="H4636">
        <f>IF(C4636=E4636,1,0)</f>
        <v/>
      </c>
      <c r="I4636">
        <f>1/E4636</f>
        <v/>
      </c>
      <c r="J4636" s="28">
        <f>F4636*D4636</f>
        <v/>
      </c>
      <c r="K4636" s="28">
        <f>G4636*D4636</f>
        <v/>
      </c>
      <c r="L4636" s="28">
        <f>H4636*D4636</f>
        <v/>
      </c>
      <c r="M4636" s="28">
        <f>I4636*D4636</f>
        <v/>
      </c>
    </row>
    <row r="4637">
      <c r="A4637" t="inlineStr">
        <is>
          <t>PRO-01586</t>
        </is>
      </c>
      <c r="B4637" t="inlineStr">
        <is>
          <t>programmatic</t>
        </is>
      </c>
      <c r="C4637" t="n">
        <v>3</v>
      </c>
      <c r="D4637" s="28" t="n">
        <v>0</v>
      </c>
      <c r="E4637" t="n">
        <v>3</v>
      </c>
      <c r="F4637">
        <f>IF(E4637=1,1,IF(E4637=2,0.5,IF(OR(C4637=1,C4637=E4637),0.4,0.2/(E4637-2))))</f>
        <v/>
      </c>
      <c r="G4637">
        <f>IF(C4637=1,1,0)</f>
        <v/>
      </c>
      <c r="H4637">
        <f>IF(C4637=E4637,1,0)</f>
        <v/>
      </c>
      <c r="I4637">
        <f>1/E4637</f>
        <v/>
      </c>
      <c r="J4637" s="28">
        <f>F4637*D4637</f>
        <v/>
      </c>
      <c r="K4637" s="28">
        <f>G4637*D4637</f>
        <v/>
      </c>
      <c r="L4637" s="28">
        <f>H4637*D4637</f>
        <v/>
      </c>
      <c r="M4637" s="28">
        <f>I4637*D4637</f>
        <v/>
      </c>
    </row>
    <row r="4638">
      <c r="A4638" t="inlineStr">
        <is>
          <t>PRO-01587</t>
        </is>
      </c>
      <c r="B4638" t="inlineStr">
        <is>
          <t>google</t>
        </is>
      </c>
      <c r="C4638" t="n">
        <v>1</v>
      </c>
      <c r="D4638" s="28" t="n">
        <v>0</v>
      </c>
      <c r="E4638" t="n">
        <v>3</v>
      </c>
      <c r="F4638">
        <f>IF(E4638=1,1,IF(E4638=2,0.5,IF(OR(C4638=1,C4638=E4638),0.4,0.2/(E4638-2))))</f>
        <v/>
      </c>
      <c r="G4638">
        <f>IF(C4638=1,1,0)</f>
        <v/>
      </c>
      <c r="H4638">
        <f>IF(C4638=E4638,1,0)</f>
        <v/>
      </c>
      <c r="I4638">
        <f>1/E4638</f>
        <v/>
      </c>
      <c r="J4638" s="28">
        <f>F4638*D4638</f>
        <v/>
      </c>
      <c r="K4638" s="28">
        <f>G4638*D4638</f>
        <v/>
      </c>
      <c r="L4638" s="28">
        <f>H4638*D4638</f>
        <v/>
      </c>
      <c r="M4638" s="28">
        <f>I4638*D4638</f>
        <v/>
      </c>
    </row>
    <row r="4639">
      <c r="A4639" t="inlineStr">
        <is>
          <t>PRO-01587</t>
        </is>
      </c>
      <c r="B4639" t="inlineStr">
        <is>
          <t>google</t>
        </is>
      </c>
      <c r="C4639" t="n">
        <v>2</v>
      </c>
      <c r="D4639" s="28" t="n">
        <v>0</v>
      </c>
      <c r="E4639" t="n">
        <v>3</v>
      </c>
      <c r="F4639">
        <f>IF(E4639=1,1,IF(E4639=2,0.5,IF(OR(C4639=1,C4639=E4639),0.4,0.2/(E4639-2))))</f>
        <v/>
      </c>
      <c r="G4639">
        <f>IF(C4639=1,1,0)</f>
        <v/>
      </c>
      <c r="H4639">
        <f>IF(C4639=E4639,1,0)</f>
        <v/>
      </c>
      <c r="I4639">
        <f>1/E4639</f>
        <v/>
      </c>
      <c r="J4639" s="28">
        <f>F4639*D4639</f>
        <v/>
      </c>
      <c r="K4639" s="28">
        <f>G4639*D4639</f>
        <v/>
      </c>
      <c r="L4639" s="28">
        <f>H4639*D4639</f>
        <v/>
      </c>
      <c r="M4639" s="28">
        <f>I4639*D4639</f>
        <v/>
      </c>
    </row>
    <row r="4640">
      <c r="A4640" t="inlineStr">
        <is>
          <t>PRO-01587</t>
        </is>
      </c>
      <c r="B4640" t="inlineStr">
        <is>
          <t>linkedin</t>
        </is>
      </c>
      <c r="C4640" t="n">
        <v>3</v>
      </c>
      <c r="D4640" s="28" t="n">
        <v>0</v>
      </c>
      <c r="E4640" t="n">
        <v>3</v>
      </c>
      <c r="F4640">
        <f>IF(E4640=1,1,IF(E4640=2,0.5,IF(OR(C4640=1,C4640=E4640),0.4,0.2/(E4640-2))))</f>
        <v/>
      </c>
      <c r="G4640">
        <f>IF(C4640=1,1,0)</f>
        <v/>
      </c>
      <c r="H4640">
        <f>IF(C4640=E4640,1,0)</f>
        <v/>
      </c>
      <c r="I4640">
        <f>1/E4640</f>
        <v/>
      </c>
      <c r="J4640" s="28">
        <f>F4640*D4640</f>
        <v/>
      </c>
      <c r="K4640" s="28">
        <f>G4640*D4640</f>
        <v/>
      </c>
      <c r="L4640" s="28">
        <f>H4640*D4640</f>
        <v/>
      </c>
      <c r="M4640" s="28">
        <f>I4640*D4640</f>
        <v/>
      </c>
    </row>
    <row r="4641">
      <c r="A4641" t="inlineStr">
        <is>
          <t>PRO-01588</t>
        </is>
      </c>
      <c r="B4641" t="inlineStr">
        <is>
          <t>linkedin</t>
        </is>
      </c>
      <c r="C4641" t="n">
        <v>1</v>
      </c>
      <c r="D4641" s="28" t="n">
        <v>0</v>
      </c>
      <c r="E4641" t="n">
        <v>3</v>
      </c>
      <c r="F4641">
        <f>IF(E4641=1,1,IF(E4641=2,0.5,IF(OR(C4641=1,C4641=E4641),0.4,0.2/(E4641-2))))</f>
        <v/>
      </c>
      <c r="G4641">
        <f>IF(C4641=1,1,0)</f>
        <v/>
      </c>
      <c r="H4641">
        <f>IF(C4641=E4641,1,0)</f>
        <v/>
      </c>
      <c r="I4641">
        <f>1/E4641</f>
        <v/>
      </c>
      <c r="J4641" s="28">
        <f>F4641*D4641</f>
        <v/>
      </c>
      <c r="K4641" s="28">
        <f>G4641*D4641</f>
        <v/>
      </c>
      <c r="L4641" s="28">
        <f>H4641*D4641</f>
        <v/>
      </c>
      <c r="M4641" s="28">
        <f>I4641*D4641</f>
        <v/>
      </c>
    </row>
    <row r="4642">
      <c r="A4642" t="inlineStr">
        <is>
          <t>PRO-01588</t>
        </is>
      </c>
      <c r="B4642" t="inlineStr">
        <is>
          <t>linkedin</t>
        </is>
      </c>
      <c r="C4642" t="n">
        <v>2</v>
      </c>
      <c r="D4642" s="28" t="n">
        <v>0</v>
      </c>
      <c r="E4642" t="n">
        <v>3</v>
      </c>
      <c r="F4642">
        <f>IF(E4642=1,1,IF(E4642=2,0.5,IF(OR(C4642=1,C4642=E4642),0.4,0.2/(E4642-2))))</f>
        <v/>
      </c>
      <c r="G4642">
        <f>IF(C4642=1,1,0)</f>
        <v/>
      </c>
      <c r="H4642">
        <f>IF(C4642=E4642,1,0)</f>
        <v/>
      </c>
      <c r="I4642">
        <f>1/E4642</f>
        <v/>
      </c>
      <c r="J4642" s="28">
        <f>F4642*D4642</f>
        <v/>
      </c>
      <c r="K4642" s="28">
        <f>G4642*D4642</f>
        <v/>
      </c>
      <c r="L4642" s="28">
        <f>H4642*D4642</f>
        <v/>
      </c>
      <c r="M4642" s="28">
        <f>I4642*D4642</f>
        <v/>
      </c>
    </row>
    <row r="4643">
      <c r="A4643" t="inlineStr">
        <is>
          <t>PRO-01588</t>
        </is>
      </c>
      <c r="B4643" t="inlineStr">
        <is>
          <t>g2</t>
        </is>
      </c>
      <c r="C4643" t="n">
        <v>3</v>
      </c>
      <c r="D4643" s="28" t="n">
        <v>0</v>
      </c>
      <c r="E4643" t="n">
        <v>3</v>
      </c>
      <c r="F4643">
        <f>IF(E4643=1,1,IF(E4643=2,0.5,IF(OR(C4643=1,C4643=E4643),0.4,0.2/(E4643-2))))</f>
        <v/>
      </c>
      <c r="G4643">
        <f>IF(C4643=1,1,0)</f>
        <v/>
      </c>
      <c r="H4643">
        <f>IF(C4643=E4643,1,0)</f>
        <v/>
      </c>
      <c r="I4643">
        <f>1/E4643</f>
        <v/>
      </c>
      <c r="J4643" s="28">
        <f>F4643*D4643</f>
        <v/>
      </c>
      <c r="K4643" s="28">
        <f>G4643*D4643</f>
        <v/>
      </c>
      <c r="L4643" s="28">
        <f>H4643*D4643</f>
        <v/>
      </c>
      <c r="M4643" s="28">
        <f>I4643*D4643</f>
        <v/>
      </c>
    </row>
    <row r="4644">
      <c r="A4644" t="inlineStr">
        <is>
          <t>PRO-01589</t>
        </is>
      </c>
      <c r="B4644" t="inlineStr">
        <is>
          <t>google</t>
        </is>
      </c>
      <c r="C4644" t="n">
        <v>1</v>
      </c>
      <c r="D4644" s="28" t="n">
        <v>99345</v>
      </c>
      <c r="E4644" t="n">
        <v>3</v>
      </c>
      <c r="F4644">
        <f>IF(E4644=1,1,IF(E4644=2,0.5,IF(OR(C4644=1,C4644=E4644),0.4,0.2/(E4644-2))))</f>
        <v/>
      </c>
      <c r="G4644">
        <f>IF(C4644=1,1,0)</f>
        <v/>
      </c>
      <c r="H4644">
        <f>IF(C4644=E4644,1,0)</f>
        <v/>
      </c>
      <c r="I4644">
        <f>1/E4644</f>
        <v/>
      </c>
      <c r="J4644" s="28">
        <f>F4644*D4644</f>
        <v/>
      </c>
      <c r="K4644" s="28">
        <f>G4644*D4644</f>
        <v/>
      </c>
      <c r="L4644" s="28">
        <f>H4644*D4644</f>
        <v/>
      </c>
      <c r="M4644" s="28">
        <f>I4644*D4644</f>
        <v/>
      </c>
    </row>
    <row r="4645">
      <c r="A4645" t="inlineStr">
        <is>
          <t>PRO-01589</t>
        </is>
      </c>
      <c r="B4645" t="inlineStr">
        <is>
          <t>g2</t>
        </is>
      </c>
      <c r="C4645" t="n">
        <v>2</v>
      </c>
      <c r="D4645" s="28" t="n">
        <v>99345</v>
      </c>
      <c r="E4645" t="n">
        <v>3</v>
      </c>
      <c r="F4645">
        <f>IF(E4645=1,1,IF(E4645=2,0.5,IF(OR(C4645=1,C4645=E4645),0.4,0.2/(E4645-2))))</f>
        <v/>
      </c>
      <c r="G4645">
        <f>IF(C4645=1,1,0)</f>
        <v/>
      </c>
      <c r="H4645">
        <f>IF(C4645=E4645,1,0)</f>
        <v/>
      </c>
      <c r="I4645">
        <f>1/E4645</f>
        <v/>
      </c>
      <c r="J4645" s="28">
        <f>F4645*D4645</f>
        <v/>
      </c>
      <c r="K4645" s="28">
        <f>G4645*D4645</f>
        <v/>
      </c>
      <c r="L4645" s="28">
        <f>H4645*D4645</f>
        <v/>
      </c>
      <c r="M4645" s="28">
        <f>I4645*D4645</f>
        <v/>
      </c>
    </row>
    <row r="4646">
      <c r="A4646" t="inlineStr">
        <is>
          <t>PRO-01589</t>
        </is>
      </c>
      <c r="B4646" t="inlineStr">
        <is>
          <t>g2</t>
        </is>
      </c>
      <c r="C4646" t="n">
        <v>3</v>
      </c>
      <c r="D4646" s="28" t="n">
        <v>99345</v>
      </c>
      <c r="E4646" t="n">
        <v>3</v>
      </c>
      <c r="F4646">
        <f>IF(E4646=1,1,IF(E4646=2,0.5,IF(OR(C4646=1,C4646=E4646),0.4,0.2/(E4646-2))))</f>
        <v/>
      </c>
      <c r="G4646">
        <f>IF(C4646=1,1,0)</f>
        <v/>
      </c>
      <c r="H4646">
        <f>IF(C4646=E4646,1,0)</f>
        <v/>
      </c>
      <c r="I4646">
        <f>1/E4646</f>
        <v/>
      </c>
      <c r="J4646" s="28">
        <f>F4646*D4646</f>
        <v/>
      </c>
      <c r="K4646" s="28">
        <f>G4646*D4646</f>
        <v/>
      </c>
      <c r="L4646" s="28">
        <f>H4646*D4646</f>
        <v/>
      </c>
      <c r="M4646" s="28">
        <f>I4646*D4646</f>
        <v/>
      </c>
    </row>
    <row r="4647">
      <c r="A4647" t="inlineStr">
        <is>
          <t>PRO-01590</t>
        </is>
      </c>
      <c r="B4647" t="inlineStr">
        <is>
          <t>google</t>
        </is>
      </c>
      <c r="C4647" t="n">
        <v>1</v>
      </c>
      <c r="D4647" s="28" t="n">
        <v>47228</v>
      </c>
      <c r="E4647" t="n">
        <v>4</v>
      </c>
      <c r="F4647">
        <f>IF(E4647=1,1,IF(E4647=2,0.5,IF(OR(C4647=1,C4647=E4647),0.4,0.2/(E4647-2))))</f>
        <v/>
      </c>
      <c r="G4647">
        <f>IF(C4647=1,1,0)</f>
        <v/>
      </c>
      <c r="H4647">
        <f>IF(C4647=E4647,1,0)</f>
        <v/>
      </c>
      <c r="I4647">
        <f>1/E4647</f>
        <v/>
      </c>
      <c r="J4647" s="28">
        <f>F4647*D4647</f>
        <v/>
      </c>
      <c r="K4647" s="28">
        <f>G4647*D4647</f>
        <v/>
      </c>
      <c r="L4647" s="28">
        <f>H4647*D4647</f>
        <v/>
      </c>
      <c r="M4647" s="28">
        <f>I4647*D4647</f>
        <v/>
      </c>
    </row>
    <row r="4648">
      <c r="A4648" t="inlineStr">
        <is>
          <t>PRO-01590</t>
        </is>
      </c>
      <c r="B4648" t="inlineStr">
        <is>
          <t>programmatic</t>
        </is>
      </c>
      <c r="C4648" t="n">
        <v>2</v>
      </c>
      <c r="D4648" s="28" t="n">
        <v>47228</v>
      </c>
      <c r="E4648" t="n">
        <v>4</v>
      </c>
      <c r="F4648">
        <f>IF(E4648=1,1,IF(E4648=2,0.5,IF(OR(C4648=1,C4648=E4648),0.4,0.2/(E4648-2))))</f>
        <v/>
      </c>
      <c r="G4648">
        <f>IF(C4648=1,1,0)</f>
        <v/>
      </c>
      <c r="H4648">
        <f>IF(C4648=E4648,1,0)</f>
        <v/>
      </c>
      <c r="I4648">
        <f>1/E4648</f>
        <v/>
      </c>
      <c r="J4648" s="28">
        <f>F4648*D4648</f>
        <v/>
      </c>
      <c r="K4648" s="28">
        <f>G4648*D4648</f>
        <v/>
      </c>
      <c r="L4648" s="28">
        <f>H4648*D4648</f>
        <v/>
      </c>
      <c r="M4648" s="28">
        <f>I4648*D4648</f>
        <v/>
      </c>
    </row>
    <row r="4649">
      <c r="A4649" t="inlineStr">
        <is>
          <t>PRO-01590</t>
        </is>
      </c>
      <c r="B4649" t="inlineStr">
        <is>
          <t>linkedin</t>
        </is>
      </c>
      <c r="C4649" t="n">
        <v>3</v>
      </c>
      <c r="D4649" s="28" t="n">
        <v>47228</v>
      </c>
      <c r="E4649" t="n">
        <v>4</v>
      </c>
      <c r="F4649">
        <f>IF(E4649=1,1,IF(E4649=2,0.5,IF(OR(C4649=1,C4649=E4649),0.4,0.2/(E4649-2))))</f>
        <v/>
      </c>
      <c r="G4649">
        <f>IF(C4649=1,1,0)</f>
        <v/>
      </c>
      <c r="H4649">
        <f>IF(C4649=E4649,1,0)</f>
        <v/>
      </c>
      <c r="I4649">
        <f>1/E4649</f>
        <v/>
      </c>
      <c r="J4649" s="28">
        <f>F4649*D4649</f>
        <v/>
      </c>
      <c r="K4649" s="28">
        <f>G4649*D4649</f>
        <v/>
      </c>
      <c r="L4649" s="28">
        <f>H4649*D4649</f>
        <v/>
      </c>
      <c r="M4649" s="28">
        <f>I4649*D4649</f>
        <v/>
      </c>
    </row>
    <row r="4650">
      <c r="A4650" t="inlineStr">
        <is>
          <t>PRO-01590</t>
        </is>
      </c>
      <c r="B4650" t="inlineStr">
        <is>
          <t>g2</t>
        </is>
      </c>
      <c r="C4650" t="n">
        <v>4</v>
      </c>
      <c r="D4650" s="28" t="n">
        <v>47228</v>
      </c>
      <c r="E4650" t="n">
        <v>4</v>
      </c>
      <c r="F4650">
        <f>IF(E4650=1,1,IF(E4650=2,0.5,IF(OR(C4650=1,C4650=E4650),0.4,0.2/(E4650-2))))</f>
        <v/>
      </c>
      <c r="G4650">
        <f>IF(C4650=1,1,0)</f>
        <v/>
      </c>
      <c r="H4650">
        <f>IF(C4650=E4650,1,0)</f>
        <v/>
      </c>
      <c r="I4650">
        <f>1/E4650</f>
        <v/>
      </c>
      <c r="J4650" s="28">
        <f>F4650*D4650</f>
        <v/>
      </c>
      <c r="K4650" s="28">
        <f>G4650*D4650</f>
        <v/>
      </c>
      <c r="L4650" s="28">
        <f>H4650*D4650</f>
        <v/>
      </c>
      <c r="M4650" s="28">
        <f>I4650*D4650</f>
        <v/>
      </c>
    </row>
    <row r="4651">
      <c r="A4651" t="inlineStr">
        <is>
          <t>PRO-01591</t>
        </is>
      </c>
      <c r="B4651" t="inlineStr">
        <is>
          <t>linkedin</t>
        </is>
      </c>
      <c r="C4651" t="n">
        <v>1</v>
      </c>
      <c r="D4651" s="28" t="n">
        <v>0</v>
      </c>
      <c r="E4651" t="n">
        <v>3</v>
      </c>
      <c r="F4651">
        <f>IF(E4651=1,1,IF(E4651=2,0.5,IF(OR(C4651=1,C4651=E4651),0.4,0.2/(E4651-2))))</f>
        <v/>
      </c>
      <c r="G4651">
        <f>IF(C4651=1,1,0)</f>
        <v/>
      </c>
      <c r="H4651">
        <f>IF(C4651=E4651,1,0)</f>
        <v/>
      </c>
      <c r="I4651">
        <f>1/E4651</f>
        <v/>
      </c>
      <c r="J4651" s="28">
        <f>F4651*D4651</f>
        <v/>
      </c>
      <c r="K4651" s="28">
        <f>G4651*D4651</f>
        <v/>
      </c>
      <c r="L4651" s="28">
        <f>H4651*D4651</f>
        <v/>
      </c>
      <c r="M4651" s="28">
        <f>I4651*D4651</f>
        <v/>
      </c>
    </row>
    <row r="4652">
      <c r="A4652" t="inlineStr">
        <is>
          <t>PRO-01591</t>
        </is>
      </c>
      <c r="B4652" t="inlineStr">
        <is>
          <t>google</t>
        </is>
      </c>
      <c r="C4652" t="n">
        <v>2</v>
      </c>
      <c r="D4652" s="28" t="n">
        <v>0</v>
      </c>
      <c r="E4652" t="n">
        <v>3</v>
      </c>
      <c r="F4652">
        <f>IF(E4652=1,1,IF(E4652=2,0.5,IF(OR(C4652=1,C4652=E4652),0.4,0.2/(E4652-2))))</f>
        <v/>
      </c>
      <c r="G4652">
        <f>IF(C4652=1,1,0)</f>
        <v/>
      </c>
      <c r="H4652">
        <f>IF(C4652=E4652,1,0)</f>
        <v/>
      </c>
      <c r="I4652">
        <f>1/E4652</f>
        <v/>
      </c>
      <c r="J4652" s="28">
        <f>F4652*D4652</f>
        <v/>
      </c>
      <c r="K4652" s="28">
        <f>G4652*D4652</f>
        <v/>
      </c>
      <c r="L4652" s="28">
        <f>H4652*D4652</f>
        <v/>
      </c>
      <c r="M4652" s="28">
        <f>I4652*D4652</f>
        <v/>
      </c>
    </row>
    <row r="4653">
      <c r="A4653" t="inlineStr">
        <is>
          <t>PRO-01591</t>
        </is>
      </c>
      <c r="B4653" t="inlineStr">
        <is>
          <t>google</t>
        </is>
      </c>
      <c r="C4653" t="n">
        <v>3</v>
      </c>
      <c r="D4653" s="28" t="n">
        <v>0</v>
      </c>
      <c r="E4653" t="n">
        <v>3</v>
      </c>
      <c r="F4653">
        <f>IF(E4653=1,1,IF(E4653=2,0.5,IF(OR(C4653=1,C4653=E4653),0.4,0.2/(E4653-2))))</f>
        <v/>
      </c>
      <c r="G4653">
        <f>IF(C4653=1,1,0)</f>
        <v/>
      </c>
      <c r="H4653">
        <f>IF(C4653=E4653,1,0)</f>
        <v/>
      </c>
      <c r="I4653">
        <f>1/E4653</f>
        <v/>
      </c>
      <c r="J4653" s="28">
        <f>F4653*D4653</f>
        <v/>
      </c>
      <c r="K4653" s="28">
        <f>G4653*D4653</f>
        <v/>
      </c>
      <c r="L4653" s="28">
        <f>H4653*D4653</f>
        <v/>
      </c>
      <c r="M4653" s="28">
        <f>I4653*D4653</f>
        <v/>
      </c>
    </row>
    <row r="4654">
      <c r="A4654" t="inlineStr">
        <is>
          <t>PRO-01592</t>
        </is>
      </c>
      <c r="B4654" t="inlineStr">
        <is>
          <t>linkedin</t>
        </is>
      </c>
      <c r="C4654" t="n">
        <v>1</v>
      </c>
      <c r="D4654" s="28" t="n">
        <v>0</v>
      </c>
      <c r="E4654" t="n">
        <v>2</v>
      </c>
      <c r="F4654">
        <f>IF(E4654=1,1,IF(E4654=2,0.5,IF(OR(C4654=1,C4654=E4654),0.4,0.2/(E4654-2))))</f>
        <v/>
      </c>
      <c r="G4654">
        <f>IF(C4654=1,1,0)</f>
        <v/>
      </c>
      <c r="H4654">
        <f>IF(C4654=E4654,1,0)</f>
        <v/>
      </c>
      <c r="I4654">
        <f>1/E4654</f>
        <v/>
      </c>
      <c r="J4654" s="28">
        <f>F4654*D4654</f>
        <v/>
      </c>
      <c r="K4654" s="28">
        <f>G4654*D4654</f>
        <v/>
      </c>
      <c r="L4654" s="28">
        <f>H4654*D4654</f>
        <v/>
      </c>
      <c r="M4654" s="28">
        <f>I4654*D4654</f>
        <v/>
      </c>
    </row>
    <row r="4655">
      <c r="A4655" t="inlineStr">
        <is>
          <t>PRO-01592</t>
        </is>
      </c>
      <c r="B4655" t="inlineStr">
        <is>
          <t>linkedin</t>
        </is>
      </c>
      <c r="C4655" t="n">
        <v>2</v>
      </c>
      <c r="D4655" s="28" t="n">
        <v>0</v>
      </c>
      <c r="E4655" t="n">
        <v>2</v>
      </c>
      <c r="F4655">
        <f>IF(E4655=1,1,IF(E4655=2,0.5,IF(OR(C4655=1,C4655=E4655),0.4,0.2/(E4655-2))))</f>
        <v/>
      </c>
      <c r="G4655">
        <f>IF(C4655=1,1,0)</f>
        <v/>
      </c>
      <c r="H4655">
        <f>IF(C4655=E4655,1,0)</f>
        <v/>
      </c>
      <c r="I4655">
        <f>1/E4655</f>
        <v/>
      </c>
      <c r="J4655" s="28">
        <f>F4655*D4655</f>
        <v/>
      </c>
      <c r="K4655" s="28">
        <f>G4655*D4655</f>
        <v/>
      </c>
      <c r="L4655" s="28">
        <f>H4655*D4655</f>
        <v/>
      </c>
      <c r="M4655" s="28">
        <f>I4655*D4655</f>
        <v/>
      </c>
    </row>
    <row r="4656">
      <c r="A4656" t="inlineStr">
        <is>
          <t>PRO-01593</t>
        </is>
      </c>
      <c r="B4656" t="inlineStr">
        <is>
          <t>google</t>
        </is>
      </c>
      <c r="C4656" t="n">
        <v>1</v>
      </c>
      <c r="D4656" s="28" t="n">
        <v>0</v>
      </c>
      <c r="E4656" t="n">
        <v>2</v>
      </c>
      <c r="F4656">
        <f>IF(E4656=1,1,IF(E4656=2,0.5,IF(OR(C4656=1,C4656=E4656),0.4,0.2/(E4656-2))))</f>
        <v/>
      </c>
      <c r="G4656">
        <f>IF(C4656=1,1,0)</f>
        <v/>
      </c>
      <c r="H4656">
        <f>IF(C4656=E4656,1,0)</f>
        <v/>
      </c>
      <c r="I4656">
        <f>1/E4656</f>
        <v/>
      </c>
      <c r="J4656" s="28">
        <f>F4656*D4656</f>
        <v/>
      </c>
      <c r="K4656" s="28">
        <f>G4656*D4656</f>
        <v/>
      </c>
      <c r="L4656" s="28">
        <f>H4656*D4656</f>
        <v/>
      </c>
      <c r="M4656" s="28">
        <f>I4656*D4656</f>
        <v/>
      </c>
    </row>
    <row r="4657">
      <c r="A4657" t="inlineStr">
        <is>
          <t>PRO-01593</t>
        </is>
      </c>
      <c r="B4657" t="inlineStr">
        <is>
          <t>programmatic</t>
        </is>
      </c>
      <c r="C4657" t="n">
        <v>2</v>
      </c>
      <c r="D4657" s="28" t="n">
        <v>0</v>
      </c>
      <c r="E4657" t="n">
        <v>2</v>
      </c>
      <c r="F4657">
        <f>IF(E4657=1,1,IF(E4657=2,0.5,IF(OR(C4657=1,C4657=E4657),0.4,0.2/(E4657-2))))</f>
        <v/>
      </c>
      <c r="G4657">
        <f>IF(C4657=1,1,0)</f>
        <v/>
      </c>
      <c r="H4657">
        <f>IF(C4657=E4657,1,0)</f>
        <v/>
      </c>
      <c r="I4657">
        <f>1/E4657</f>
        <v/>
      </c>
      <c r="J4657" s="28">
        <f>F4657*D4657</f>
        <v/>
      </c>
      <c r="K4657" s="28">
        <f>G4657*D4657</f>
        <v/>
      </c>
      <c r="L4657" s="28">
        <f>H4657*D4657</f>
        <v/>
      </c>
      <c r="M4657" s="28">
        <f>I4657*D4657</f>
        <v/>
      </c>
    </row>
    <row r="4658">
      <c r="A4658" t="inlineStr">
        <is>
          <t>PRO-01594</t>
        </is>
      </c>
      <c r="B4658" t="inlineStr">
        <is>
          <t>linkedin</t>
        </is>
      </c>
      <c r="C4658" t="n">
        <v>1</v>
      </c>
      <c r="D4658" s="28" t="n">
        <v>0</v>
      </c>
      <c r="E4658" t="n">
        <v>3</v>
      </c>
      <c r="F4658">
        <f>IF(E4658=1,1,IF(E4658=2,0.5,IF(OR(C4658=1,C4658=E4658),0.4,0.2/(E4658-2))))</f>
        <v/>
      </c>
      <c r="G4658">
        <f>IF(C4658=1,1,0)</f>
        <v/>
      </c>
      <c r="H4658">
        <f>IF(C4658=E4658,1,0)</f>
        <v/>
      </c>
      <c r="I4658">
        <f>1/E4658</f>
        <v/>
      </c>
      <c r="J4658" s="28">
        <f>F4658*D4658</f>
        <v/>
      </c>
      <c r="K4658" s="28">
        <f>G4658*D4658</f>
        <v/>
      </c>
      <c r="L4658" s="28">
        <f>H4658*D4658</f>
        <v/>
      </c>
      <c r="M4658" s="28">
        <f>I4658*D4658</f>
        <v/>
      </c>
    </row>
    <row r="4659">
      <c r="A4659" t="inlineStr">
        <is>
          <t>PRO-01594</t>
        </is>
      </c>
      <c r="B4659" t="inlineStr">
        <is>
          <t>programmatic</t>
        </is>
      </c>
      <c r="C4659" t="n">
        <v>2</v>
      </c>
      <c r="D4659" s="28" t="n">
        <v>0</v>
      </c>
      <c r="E4659" t="n">
        <v>3</v>
      </c>
      <c r="F4659">
        <f>IF(E4659=1,1,IF(E4659=2,0.5,IF(OR(C4659=1,C4659=E4659),0.4,0.2/(E4659-2))))</f>
        <v/>
      </c>
      <c r="G4659">
        <f>IF(C4659=1,1,0)</f>
        <v/>
      </c>
      <c r="H4659">
        <f>IF(C4659=E4659,1,0)</f>
        <v/>
      </c>
      <c r="I4659">
        <f>1/E4659</f>
        <v/>
      </c>
      <c r="J4659" s="28">
        <f>F4659*D4659</f>
        <v/>
      </c>
      <c r="K4659" s="28">
        <f>G4659*D4659</f>
        <v/>
      </c>
      <c r="L4659" s="28">
        <f>H4659*D4659</f>
        <v/>
      </c>
      <c r="M4659" s="28">
        <f>I4659*D4659</f>
        <v/>
      </c>
    </row>
    <row r="4660">
      <c r="A4660" t="inlineStr">
        <is>
          <t>PRO-01594</t>
        </is>
      </c>
      <c r="B4660" t="inlineStr">
        <is>
          <t>g2</t>
        </is>
      </c>
      <c r="C4660" t="n">
        <v>3</v>
      </c>
      <c r="D4660" s="28" t="n">
        <v>0</v>
      </c>
      <c r="E4660" t="n">
        <v>3</v>
      </c>
      <c r="F4660">
        <f>IF(E4660=1,1,IF(E4660=2,0.5,IF(OR(C4660=1,C4660=E4660),0.4,0.2/(E4660-2))))</f>
        <v/>
      </c>
      <c r="G4660">
        <f>IF(C4660=1,1,0)</f>
        <v/>
      </c>
      <c r="H4660">
        <f>IF(C4660=E4660,1,0)</f>
        <v/>
      </c>
      <c r="I4660">
        <f>1/E4660</f>
        <v/>
      </c>
      <c r="J4660" s="28">
        <f>F4660*D4660</f>
        <v/>
      </c>
      <c r="K4660" s="28">
        <f>G4660*D4660</f>
        <v/>
      </c>
      <c r="L4660" s="28">
        <f>H4660*D4660</f>
        <v/>
      </c>
      <c r="M4660" s="28">
        <f>I4660*D4660</f>
        <v/>
      </c>
    </row>
    <row r="4661">
      <c r="A4661" t="inlineStr">
        <is>
          <t>PRO-01595</t>
        </is>
      </c>
      <c r="B4661" t="inlineStr">
        <is>
          <t>linkedin</t>
        </is>
      </c>
      <c r="C4661" t="n">
        <v>1</v>
      </c>
      <c r="D4661" s="28" t="n">
        <v>0</v>
      </c>
      <c r="E4661" t="n">
        <v>3</v>
      </c>
      <c r="F4661">
        <f>IF(E4661=1,1,IF(E4661=2,0.5,IF(OR(C4661=1,C4661=E4661),0.4,0.2/(E4661-2))))</f>
        <v/>
      </c>
      <c r="G4661">
        <f>IF(C4661=1,1,0)</f>
        <v/>
      </c>
      <c r="H4661">
        <f>IF(C4661=E4661,1,0)</f>
        <v/>
      </c>
      <c r="I4661">
        <f>1/E4661</f>
        <v/>
      </c>
      <c r="J4661" s="28">
        <f>F4661*D4661</f>
        <v/>
      </c>
      <c r="K4661" s="28">
        <f>G4661*D4661</f>
        <v/>
      </c>
      <c r="L4661" s="28">
        <f>H4661*D4661</f>
        <v/>
      </c>
      <c r="M4661" s="28">
        <f>I4661*D4661</f>
        <v/>
      </c>
    </row>
    <row r="4662">
      <c r="A4662" t="inlineStr">
        <is>
          <t>PRO-01595</t>
        </is>
      </c>
      <c r="B4662" t="inlineStr">
        <is>
          <t>google</t>
        </is>
      </c>
      <c r="C4662" t="n">
        <v>2</v>
      </c>
      <c r="D4662" s="28" t="n">
        <v>0</v>
      </c>
      <c r="E4662" t="n">
        <v>3</v>
      </c>
      <c r="F4662">
        <f>IF(E4662=1,1,IF(E4662=2,0.5,IF(OR(C4662=1,C4662=E4662),0.4,0.2/(E4662-2))))</f>
        <v/>
      </c>
      <c r="G4662">
        <f>IF(C4662=1,1,0)</f>
        <v/>
      </c>
      <c r="H4662">
        <f>IF(C4662=E4662,1,0)</f>
        <v/>
      </c>
      <c r="I4662">
        <f>1/E4662</f>
        <v/>
      </c>
      <c r="J4662" s="28">
        <f>F4662*D4662</f>
        <v/>
      </c>
      <c r="K4662" s="28">
        <f>G4662*D4662</f>
        <v/>
      </c>
      <c r="L4662" s="28">
        <f>H4662*D4662</f>
        <v/>
      </c>
      <c r="M4662" s="28">
        <f>I4662*D4662</f>
        <v/>
      </c>
    </row>
    <row r="4663">
      <c r="A4663" t="inlineStr">
        <is>
          <t>PRO-01595</t>
        </is>
      </c>
      <c r="B4663" t="inlineStr">
        <is>
          <t>linkedin</t>
        </is>
      </c>
      <c r="C4663" t="n">
        <v>3</v>
      </c>
      <c r="D4663" s="28" t="n">
        <v>0</v>
      </c>
      <c r="E4663" t="n">
        <v>3</v>
      </c>
      <c r="F4663">
        <f>IF(E4663=1,1,IF(E4663=2,0.5,IF(OR(C4663=1,C4663=E4663),0.4,0.2/(E4663-2))))</f>
        <v/>
      </c>
      <c r="G4663">
        <f>IF(C4663=1,1,0)</f>
        <v/>
      </c>
      <c r="H4663">
        <f>IF(C4663=E4663,1,0)</f>
        <v/>
      </c>
      <c r="I4663">
        <f>1/E4663</f>
        <v/>
      </c>
      <c r="J4663" s="28">
        <f>F4663*D4663</f>
        <v/>
      </c>
      <c r="K4663" s="28">
        <f>G4663*D4663</f>
        <v/>
      </c>
      <c r="L4663" s="28">
        <f>H4663*D4663</f>
        <v/>
      </c>
      <c r="M4663" s="28">
        <f>I4663*D4663</f>
        <v/>
      </c>
    </row>
    <row r="4664">
      <c r="A4664" t="inlineStr">
        <is>
          <t>PRO-01596</t>
        </is>
      </c>
      <c r="B4664" t="inlineStr">
        <is>
          <t>google</t>
        </is>
      </c>
      <c r="C4664" t="n">
        <v>1</v>
      </c>
      <c r="D4664" s="28" t="n">
        <v>54446</v>
      </c>
      <c r="E4664" t="n">
        <v>2</v>
      </c>
      <c r="F4664">
        <f>IF(E4664=1,1,IF(E4664=2,0.5,IF(OR(C4664=1,C4664=E4664),0.4,0.2/(E4664-2))))</f>
        <v/>
      </c>
      <c r="G4664">
        <f>IF(C4664=1,1,0)</f>
        <v/>
      </c>
      <c r="H4664">
        <f>IF(C4664=E4664,1,0)</f>
        <v/>
      </c>
      <c r="I4664">
        <f>1/E4664</f>
        <v/>
      </c>
      <c r="J4664" s="28">
        <f>F4664*D4664</f>
        <v/>
      </c>
      <c r="K4664" s="28">
        <f>G4664*D4664</f>
        <v/>
      </c>
      <c r="L4664" s="28">
        <f>H4664*D4664</f>
        <v/>
      </c>
      <c r="M4664" s="28">
        <f>I4664*D4664</f>
        <v/>
      </c>
    </row>
    <row r="4665">
      <c r="A4665" t="inlineStr">
        <is>
          <t>PRO-01596</t>
        </is>
      </c>
      <c r="B4665" t="inlineStr">
        <is>
          <t>linkedin</t>
        </is>
      </c>
      <c r="C4665" t="n">
        <v>2</v>
      </c>
      <c r="D4665" s="28" t="n">
        <v>54446</v>
      </c>
      <c r="E4665" t="n">
        <v>2</v>
      </c>
      <c r="F4665">
        <f>IF(E4665=1,1,IF(E4665=2,0.5,IF(OR(C4665=1,C4665=E4665),0.4,0.2/(E4665-2))))</f>
        <v/>
      </c>
      <c r="G4665">
        <f>IF(C4665=1,1,0)</f>
        <v/>
      </c>
      <c r="H4665">
        <f>IF(C4665=E4665,1,0)</f>
        <v/>
      </c>
      <c r="I4665">
        <f>1/E4665</f>
        <v/>
      </c>
      <c r="J4665" s="28">
        <f>F4665*D4665</f>
        <v/>
      </c>
      <c r="K4665" s="28">
        <f>G4665*D4665</f>
        <v/>
      </c>
      <c r="L4665" s="28">
        <f>H4665*D4665</f>
        <v/>
      </c>
      <c r="M4665" s="28">
        <f>I4665*D4665</f>
        <v/>
      </c>
    </row>
    <row r="4666">
      <c r="A4666" t="inlineStr">
        <is>
          <t>PRO-01597</t>
        </is>
      </c>
      <c r="B4666" t="inlineStr">
        <is>
          <t>google</t>
        </is>
      </c>
      <c r="C4666" t="n">
        <v>1</v>
      </c>
      <c r="D4666" s="28" t="n">
        <v>0</v>
      </c>
      <c r="E4666" t="n">
        <v>3</v>
      </c>
      <c r="F4666">
        <f>IF(E4666=1,1,IF(E4666=2,0.5,IF(OR(C4666=1,C4666=E4666),0.4,0.2/(E4666-2))))</f>
        <v/>
      </c>
      <c r="G4666">
        <f>IF(C4666=1,1,0)</f>
        <v/>
      </c>
      <c r="H4666">
        <f>IF(C4666=E4666,1,0)</f>
        <v/>
      </c>
      <c r="I4666">
        <f>1/E4666</f>
        <v/>
      </c>
      <c r="J4666" s="28">
        <f>F4666*D4666</f>
        <v/>
      </c>
      <c r="K4666" s="28">
        <f>G4666*D4666</f>
        <v/>
      </c>
      <c r="L4666" s="28">
        <f>H4666*D4666</f>
        <v/>
      </c>
      <c r="M4666" s="28">
        <f>I4666*D4666</f>
        <v/>
      </c>
    </row>
    <row r="4667">
      <c r="A4667" t="inlineStr">
        <is>
          <t>PRO-01597</t>
        </is>
      </c>
      <c r="B4667" t="inlineStr">
        <is>
          <t>linkedin</t>
        </is>
      </c>
      <c r="C4667" t="n">
        <v>2</v>
      </c>
      <c r="D4667" s="28" t="n">
        <v>0</v>
      </c>
      <c r="E4667" t="n">
        <v>3</v>
      </c>
      <c r="F4667">
        <f>IF(E4667=1,1,IF(E4667=2,0.5,IF(OR(C4667=1,C4667=E4667),0.4,0.2/(E4667-2))))</f>
        <v/>
      </c>
      <c r="G4667">
        <f>IF(C4667=1,1,0)</f>
        <v/>
      </c>
      <c r="H4667">
        <f>IF(C4667=E4667,1,0)</f>
        <v/>
      </c>
      <c r="I4667">
        <f>1/E4667</f>
        <v/>
      </c>
      <c r="J4667" s="28">
        <f>F4667*D4667</f>
        <v/>
      </c>
      <c r="K4667" s="28">
        <f>G4667*D4667</f>
        <v/>
      </c>
      <c r="L4667" s="28">
        <f>H4667*D4667</f>
        <v/>
      </c>
      <c r="M4667" s="28">
        <f>I4667*D4667</f>
        <v/>
      </c>
    </row>
    <row r="4668">
      <c r="A4668" t="inlineStr">
        <is>
          <t>PRO-01597</t>
        </is>
      </c>
      <c r="B4668" t="inlineStr">
        <is>
          <t>linkedin</t>
        </is>
      </c>
      <c r="C4668" t="n">
        <v>3</v>
      </c>
      <c r="D4668" s="28" t="n">
        <v>0</v>
      </c>
      <c r="E4668" t="n">
        <v>3</v>
      </c>
      <c r="F4668">
        <f>IF(E4668=1,1,IF(E4668=2,0.5,IF(OR(C4668=1,C4668=E4668),0.4,0.2/(E4668-2))))</f>
        <v/>
      </c>
      <c r="G4668">
        <f>IF(C4668=1,1,0)</f>
        <v/>
      </c>
      <c r="H4668">
        <f>IF(C4668=E4668,1,0)</f>
        <v/>
      </c>
      <c r="I4668">
        <f>1/E4668</f>
        <v/>
      </c>
      <c r="J4668" s="28">
        <f>F4668*D4668</f>
        <v/>
      </c>
      <c r="K4668" s="28">
        <f>G4668*D4668</f>
        <v/>
      </c>
      <c r="L4668" s="28">
        <f>H4668*D4668</f>
        <v/>
      </c>
      <c r="M4668" s="28">
        <f>I4668*D4668</f>
        <v/>
      </c>
    </row>
    <row r="4669">
      <c r="A4669" t="inlineStr">
        <is>
          <t>PRO-01598</t>
        </is>
      </c>
      <c r="B4669" t="inlineStr">
        <is>
          <t>google</t>
        </is>
      </c>
      <c r="C4669" t="n">
        <v>1</v>
      </c>
      <c r="D4669" s="28" t="n">
        <v>0</v>
      </c>
      <c r="E4669" t="n">
        <v>4</v>
      </c>
      <c r="F4669">
        <f>IF(E4669=1,1,IF(E4669=2,0.5,IF(OR(C4669=1,C4669=E4669),0.4,0.2/(E4669-2))))</f>
        <v/>
      </c>
      <c r="G4669">
        <f>IF(C4669=1,1,0)</f>
        <v/>
      </c>
      <c r="H4669">
        <f>IF(C4669=E4669,1,0)</f>
        <v/>
      </c>
      <c r="I4669">
        <f>1/E4669</f>
        <v/>
      </c>
      <c r="J4669" s="28">
        <f>F4669*D4669</f>
        <v/>
      </c>
      <c r="K4669" s="28">
        <f>G4669*D4669</f>
        <v/>
      </c>
      <c r="L4669" s="28">
        <f>H4669*D4669</f>
        <v/>
      </c>
      <c r="M4669" s="28">
        <f>I4669*D4669</f>
        <v/>
      </c>
    </row>
    <row r="4670">
      <c r="A4670" t="inlineStr">
        <is>
          <t>PRO-01598</t>
        </is>
      </c>
      <c r="B4670" t="inlineStr">
        <is>
          <t>google</t>
        </is>
      </c>
      <c r="C4670" t="n">
        <v>2</v>
      </c>
      <c r="D4670" s="28" t="n">
        <v>0</v>
      </c>
      <c r="E4670" t="n">
        <v>4</v>
      </c>
      <c r="F4670">
        <f>IF(E4670=1,1,IF(E4670=2,0.5,IF(OR(C4670=1,C4670=E4670),0.4,0.2/(E4670-2))))</f>
        <v/>
      </c>
      <c r="G4670">
        <f>IF(C4670=1,1,0)</f>
        <v/>
      </c>
      <c r="H4670">
        <f>IF(C4670=E4670,1,0)</f>
        <v/>
      </c>
      <c r="I4670">
        <f>1/E4670</f>
        <v/>
      </c>
      <c r="J4670" s="28">
        <f>F4670*D4670</f>
        <v/>
      </c>
      <c r="K4670" s="28">
        <f>G4670*D4670</f>
        <v/>
      </c>
      <c r="L4670" s="28">
        <f>H4670*D4670</f>
        <v/>
      </c>
      <c r="M4670" s="28">
        <f>I4670*D4670</f>
        <v/>
      </c>
    </row>
    <row r="4671">
      <c r="A4671" t="inlineStr">
        <is>
          <t>PRO-01598</t>
        </is>
      </c>
      <c r="B4671" t="inlineStr">
        <is>
          <t>linkedin</t>
        </is>
      </c>
      <c r="C4671" t="n">
        <v>3</v>
      </c>
      <c r="D4671" s="28" t="n">
        <v>0</v>
      </c>
      <c r="E4671" t="n">
        <v>4</v>
      </c>
      <c r="F4671">
        <f>IF(E4671=1,1,IF(E4671=2,0.5,IF(OR(C4671=1,C4671=E4671),0.4,0.2/(E4671-2))))</f>
        <v/>
      </c>
      <c r="G4671">
        <f>IF(C4671=1,1,0)</f>
        <v/>
      </c>
      <c r="H4671">
        <f>IF(C4671=E4671,1,0)</f>
        <v/>
      </c>
      <c r="I4671">
        <f>1/E4671</f>
        <v/>
      </c>
      <c r="J4671" s="28">
        <f>F4671*D4671</f>
        <v/>
      </c>
      <c r="K4671" s="28">
        <f>G4671*D4671</f>
        <v/>
      </c>
      <c r="L4671" s="28">
        <f>H4671*D4671</f>
        <v/>
      </c>
      <c r="M4671" s="28">
        <f>I4671*D4671</f>
        <v/>
      </c>
    </row>
    <row r="4672">
      <c r="A4672" t="inlineStr">
        <is>
          <t>PRO-01598</t>
        </is>
      </c>
      <c r="B4672" t="inlineStr">
        <is>
          <t>g2</t>
        </is>
      </c>
      <c r="C4672" t="n">
        <v>4</v>
      </c>
      <c r="D4672" s="28" t="n">
        <v>0</v>
      </c>
      <c r="E4672" t="n">
        <v>4</v>
      </c>
      <c r="F4672">
        <f>IF(E4672=1,1,IF(E4672=2,0.5,IF(OR(C4672=1,C4672=E4672),0.4,0.2/(E4672-2))))</f>
        <v/>
      </c>
      <c r="G4672">
        <f>IF(C4672=1,1,0)</f>
        <v/>
      </c>
      <c r="H4672">
        <f>IF(C4672=E4672,1,0)</f>
        <v/>
      </c>
      <c r="I4672">
        <f>1/E4672</f>
        <v/>
      </c>
      <c r="J4672" s="28">
        <f>F4672*D4672</f>
        <v/>
      </c>
      <c r="K4672" s="28">
        <f>G4672*D4672</f>
        <v/>
      </c>
      <c r="L4672" s="28">
        <f>H4672*D4672</f>
        <v/>
      </c>
      <c r="M4672" s="28">
        <f>I4672*D4672</f>
        <v/>
      </c>
    </row>
    <row r="4673">
      <c r="A4673" t="inlineStr">
        <is>
          <t>PRO-01599</t>
        </is>
      </c>
      <c r="B4673" t="inlineStr">
        <is>
          <t>linkedin</t>
        </is>
      </c>
      <c r="C4673" t="n">
        <v>1</v>
      </c>
      <c r="D4673" s="28" t="n">
        <v>0</v>
      </c>
      <c r="E4673" t="n">
        <v>2</v>
      </c>
      <c r="F4673">
        <f>IF(E4673=1,1,IF(E4673=2,0.5,IF(OR(C4673=1,C4673=E4673),0.4,0.2/(E4673-2))))</f>
        <v/>
      </c>
      <c r="G4673">
        <f>IF(C4673=1,1,0)</f>
        <v/>
      </c>
      <c r="H4673">
        <f>IF(C4673=E4673,1,0)</f>
        <v/>
      </c>
      <c r="I4673">
        <f>1/E4673</f>
        <v/>
      </c>
      <c r="J4673" s="28">
        <f>F4673*D4673</f>
        <v/>
      </c>
      <c r="K4673" s="28">
        <f>G4673*D4673</f>
        <v/>
      </c>
      <c r="L4673" s="28">
        <f>H4673*D4673</f>
        <v/>
      </c>
      <c r="M4673" s="28">
        <f>I4673*D4673</f>
        <v/>
      </c>
    </row>
    <row r="4674">
      <c r="A4674" t="inlineStr">
        <is>
          <t>PRO-01599</t>
        </is>
      </c>
      <c r="B4674" t="inlineStr">
        <is>
          <t>google</t>
        </is>
      </c>
      <c r="C4674" t="n">
        <v>2</v>
      </c>
      <c r="D4674" s="28" t="n">
        <v>0</v>
      </c>
      <c r="E4674" t="n">
        <v>2</v>
      </c>
      <c r="F4674">
        <f>IF(E4674=1,1,IF(E4674=2,0.5,IF(OR(C4674=1,C4674=E4674),0.4,0.2/(E4674-2))))</f>
        <v/>
      </c>
      <c r="G4674">
        <f>IF(C4674=1,1,0)</f>
        <v/>
      </c>
      <c r="H4674">
        <f>IF(C4674=E4674,1,0)</f>
        <v/>
      </c>
      <c r="I4674">
        <f>1/E4674</f>
        <v/>
      </c>
      <c r="J4674" s="28">
        <f>F4674*D4674</f>
        <v/>
      </c>
      <c r="K4674" s="28">
        <f>G4674*D4674</f>
        <v/>
      </c>
      <c r="L4674" s="28">
        <f>H4674*D4674</f>
        <v/>
      </c>
      <c r="M4674" s="28">
        <f>I4674*D4674</f>
        <v/>
      </c>
    </row>
    <row r="4675">
      <c r="A4675" t="inlineStr">
        <is>
          <t>PRO-01600</t>
        </is>
      </c>
      <c r="B4675" t="inlineStr">
        <is>
          <t>linkedin</t>
        </is>
      </c>
      <c r="C4675" t="n">
        <v>1</v>
      </c>
      <c r="D4675" s="28" t="n">
        <v>60896</v>
      </c>
      <c r="E4675" t="n">
        <v>3</v>
      </c>
      <c r="F4675">
        <f>IF(E4675=1,1,IF(E4675=2,0.5,IF(OR(C4675=1,C4675=E4675),0.4,0.2/(E4675-2))))</f>
        <v/>
      </c>
      <c r="G4675">
        <f>IF(C4675=1,1,0)</f>
        <v/>
      </c>
      <c r="H4675">
        <f>IF(C4675=E4675,1,0)</f>
        <v/>
      </c>
      <c r="I4675">
        <f>1/E4675</f>
        <v/>
      </c>
      <c r="J4675" s="28">
        <f>F4675*D4675</f>
        <v/>
      </c>
      <c r="K4675" s="28">
        <f>G4675*D4675</f>
        <v/>
      </c>
      <c r="L4675" s="28">
        <f>H4675*D4675</f>
        <v/>
      </c>
      <c r="M4675" s="28">
        <f>I4675*D4675</f>
        <v/>
      </c>
    </row>
    <row r="4676">
      <c r="A4676" t="inlineStr">
        <is>
          <t>PRO-01600</t>
        </is>
      </c>
      <c r="B4676" t="inlineStr">
        <is>
          <t>g2</t>
        </is>
      </c>
      <c r="C4676" t="n">
        <v>2</v>
      </c>
      <c r="D4676" s="28" t="n">
        <v>60896</v>
      </c>
      <c r="E4676" t="n">
        <v>3</v>
      </c>
      <c r="F4676">
        <f>IF(E4676=1,1,IF(E4676=2,0.5,IF(OR(C4676=1,C4676=E4676),0.4,0.2/(E4676-2))))</f>
        <v/>
      </c>
      <c r="G4676">
        <f>IF(C4676=1,1,0)</f>
        <v/>
      </c>
      <c r="H4676">
        <f>IF(C4676=E4676,1,0)</f>
        <v/>
      </c>
      <c r="I4676">
        <f>1/E4676</f>
        <v/>
      </c>
      <c r="J4676" s="28">
        <f>F4676*D4676</f>
        <v/>
      </c>
      <c r="K4676" s="28">
        <f>G4676*D4676</f>
        <v/>
      </c>
      <c r="L4676" s="28">
        <f>H4676*D4676</f>
        <v/>
      </c>
      <c r="M4676" s="28">
        <f>I4676*D4676</f>
        <v/>
      </c>
    </row>
    <row r="4677">
      <c r="A4677" t="inlineStr">
        <is>
          <t>PRO-01600</t>
        </is>
      </c>
      <c r="B4677" t="inlineStr">
        <is>
          <t>linkedin</t>
        </is>
      </c>
      <c r="C4677" t="n">
        <v>3</v>
      </c>
      <c r="D4677" s="28" t="n">
        <v>60896</v>
      </c>
      <c r="E4677" t="n">
        <v>3</v>
      </c>
      <c r="F4677">
        <f>IF(E4677=1,1,IF(E4677=2,0.5,IF(OR(C4677=1,C4677=E4677),0.4,0.2/(E4677-2))))</f>
        <v/>
      </c>
      <c r="G4677">
        <f>IF(C4677=1,1,0)</f>
        <v/>
      </c>
      <c r="H4677">
        <f>IF(C4677=E4677,1,0)</f>
        <v/>
      </c>
      <c r="I4677">
        <f>1/E4677</f>
        <v/>
      </c>
      <c r="J4677" s="28">
        <f>F4677*D4677</f>
        <v/>
      </c>
      <c r="K4677" s="28">
        <f>G4677*D4677</f>
        <v/>
      </c>
      <c r="L4677" s="28">
        <f>H4677*D4677</f>
        <v/>
      </c>
      <c r="M4677" s="28">
        <f>I4677*D4677</f>
        <v/>
      </c>
    </row>
    <row r="4678">
      <c r="A4678" t="inlineStr">
        <is>
          <t>PRO-01601</t>
        </is>
      </c>
      <c r="B4678" t="inlineStr">
        <is>
          <t>google</t>
        </is>
      </c>
      <c r="C4678" t="n">
        <v>1</v>
      </c>
      <c r="D4678" s="28" t="n">
        <v>0</v>
      </c>
      <c r="E4678" t="n">
        <v>3</v>
      </c>
      <c r="F4678">
        <f>IF(E4678=1,1,IF(E4678=2,0.5,IF(OR(C4678=1,C4678=E4678),0.4,0.2/(E4678-2))))</f>
        <v/>
      </c>
      <c r="G4678">
        <f>IF(C4678=1,1,0)</f>
        <v/>
      </c>
      <c r="H4678">
        <f>IF(C4678=E4678,1,0)</f>
        <v/>
      </c>
      <c r="I4678">
        <f>1/E4678</f>
        <v/>
      </c>
      <c r="J4678" s="28">
        <f>F4678*D4678</f>
        <v/>
      </c>
      <c r="K4678" s="28">
        <f>G4678*D4678</f>
        <v/>
      </c>
      <c r="L4678" s="28">
        <f>H4678*D4678</f>
        <v/>
      </c>
      <c r="M4678" s="28">
        <f>I4678*D4678</f>
        <v/>
      </c>
    </row>
    <row r="4679">
      <c r="A4679" t="inlineStr">
        <is>
          <t>PRO-01601</t>
        </is>
      </c>
      <c r="B4679" t="inlineStr">
        <is>
          <t>programmatic</t>
        </is>
      </c>
      <c r="C4679" t="n">
        <v>2</v>
      </c>
      <c r="D4679" s="28" t="n">
        <v>0</v>
      </c>
      <c r="E4679" t="n">
        <v>3</v>
      </c>
      <c r="F4679">
        <f>IF(E4679=1,1,IF(E4679=2,0.5,IF(OR(C4679=1,C4679=E4679),0.4,0.2/(E4679-2))))</f>
        <v/>
      </c>
      <c r="G4679">
        <f>IF(C4679=1,1,0)</f>
        <v/>
      </c>
      <c r="H4679">
        <f>IF(C4679=E4679,1,0)</f>
        <v/>
      </c>
      <c r="I4679">
        <f>1/E4679</f>
        <v/>
      </c>
      <c r="J4679" s="28">
        <f>F4679*D4679</f>
        <v/>
      </c>
      <c r="K4679" s="28">
        <f>G4679*D4679</f>
        <v/>
      </c>
      <c r="L4679" s="28">
        <f>H4679*D4679</f>
        <v/>
      </c>
      <c r="M4679" s="28">
        <f>I4679*D4679</f>
        <v/>
      </c>
    </row>
    <row r="4680">
      <c r="A4680" t="inlineStr">
        <is>
          <t>PRO-01601</t>
        </is>
      </c>
      <c r="B4680" t="inlineStr">
        <is>
          <t>google</t>
        </is>
      </c>
      <c r="C4680" t="n">
        <v>3</v>
      </c>
      <c r="D4680" s="28" t="n">
        <v>0</v>
      </c>
      <c r="E4680" t="n">
        <v>3</v>
      </c>
      <c r="F4680">
        <f>IF(E4680=1,1,IF(E4680=2,0.5,IF(OR(C4680=1,C4680=E4680),0.4,0.2/(E4680-2))))</f>
        <v/>
      </c>
      <c r="G4680">
        <f>IF(C4680=1,1,0)</f>
        <v/>
      </c>
      <c r="H4680">
        <f>IF(C4680=E4680,1,0)</f>
        <v/>
      </c>
      <c r="I4680">
        <f>1/E4680</f>
        <v/>
      </c>
      <c r="J4680" s="28">
        <f>F4680*D4680</f>
        <v/>
      </c>
      <c r="K4680" s="28">
        <f>G4680*D4680</f>
        <v/>
      </c>
      <c r="L4680" s="28">
        <f>H4680*D4680</f>
        <v/>
      </c>
      <c r="M4680" s="28">
        <f>I4680*D4680</f>
        <v/>
      </c>
    </row>
    <row r="4681">
      <c r="A4681" t="inlineStr">
        <is>
          <t>PRO-01602</t>
        </is>
      </c>
      <c r="B4681" t="inlineStr">
        <is>
          <t>linkedin</t>
        </is>
      </c>
      <c r="C4681" t="n">
        <v>1</v>
      </c>
      <c r="D4681" s="28" t="n">
        <v>42000</v>
      </c>
      <c r="E4681" t="n">
        <v>3</v>
      </c>
      <c r="F4681">
        <f>IF(E4681=1,1,IF(E4681=2,0.5,IF(OR(C4681=1,C4681=E4681),0.4,0.2/(E4681-2))))</f>
        <v/>
      </c>
      <c r="G4681">
        <f>IF(C4681=1,1,0)</f>
        <v/>
      </c>
      <c r="H4681">
        <f>IF(C4681=E4681,1,0)</f>
        <v/>
      </c>
      <c r="I4681">
        <f>1/E4681</f>
        <v/>
      </c>
      <c r="J4681" s="28">
        <f>F4681*D4681</f>
        <v/>
      </c>
      <c r="K4681" s="28">
        <f>G4681*D4681</f>
        <v/>
      </c>
      <c r="L4681" s="28">
        <f>H4681*D4681</f>
        <v/>
      </c>
      <c r="M4681" s="28">
        <f>I4681*D4681</f>
        <v/>
      </c>
    </row>
    <row r="4682">
      <c r="A4682" t="inlineStr">
        <is>
          <t>PRO-01602</t>
        </is>
      </c>
      <c r="B4682" t="inlineStr">
        <is>
          <t>g2</t>
        </is>
      </c>
      <c r="C4682" t="n">
        <v>2</v>
      </c>
      <c r="D4682" s="28" t="n">
        <v>42000</v>
      </c>
      <c r="E4682" t="n">
        <v>3</v>
      </c>
      <c r="F4682">
        <f>IF(E4682=1,1,IF(E4682=2,0.5,IF(OR(C4682=1,C4682=E4682),0.4,0.2/(E4682-2))))</f>
        <v/>
      </c>
      <c r="G4682">
        <f>IF(C4682=1,1,0)</f>
        <v/>
      </c>
      <c r="H4682">
        <f>IF(C4682=E4682,1,0)</f>
        <v/>
      </c>
      <c r="I4682">
        <f>1/E4682</f>
        <v/>
      </c>
      <c r="J4682" s="28">
        <f>F4682*D4682</f>
        <v/>
      </c>
      <c r="K4682" s="28">
        <f>G4682*D4682</f>
        <v/>
      </c>
      <c r="L4682" s="28">
        <f>H4682*D4682</f>
        <v/>
      </c>
      <c r="M4682" s="28">
        <f>I4682*D4682</f>
        <v/>
      </c>
    </row>
    <row r="4683">
      <c r="A4683" t="inlineStr">
        <is>
          <t>PRO-01602</t>
        </is>
      </c>
      <c r="B4683" t="inlineStr">
        <is>
          <t>programmatic</t>
        </is>
      </c>
      <c r="C4683" t="n">
        <v>3</v>
      </c>
      <c r="D4683" s="28" t="n">
        <v>42000</v>
      </c>
      <c r="E4683" t="n">
        <v>3</v>
      </c>
      <c r="F4683">
        <f>IF(E4683=1,1,IF(E4683=2,0.5,IF(OR(C4683=1,C4683=E4683),0.4,0.2/(E4683-2))))</f>
        <v/>
      </c>
      <c r="G4683">
        <f>IF(C4683=1,1,0)</f>
        <v/>
      </c>
      <c r="H4683">
        <f>IF(C4683=E4683,1,0)</f>
        <v/>
      </c>
      <c r="I4683">
        <f>1/E4683</f>
        <v/>
      </c>
      <c r="J4683" s="28">
        <f>F4683*D4683</f>
        <v/>
      </c>
      <c r="K4683" s="28">
        <f>G4683*D4683</f>
        <v/>
      </c>
      <c r="L4683" s="28">
        <f>H4683*D4683</f>
        <v/>
      </c>
      <c r="M4683" s="28">
        <f>I4683*D4683</f>
        <v/>
      </c>
    </row>
    <row r="4684">
      <c r="A4684" t="inlineStr">
        <is>
          <t>PRO-01603</t>
        </is>
      </c>
      <c r="B4684" t="inlineStr">
        <is>
          <t>linkedin</t>
        </is>
      </c>
      <c r="C4684" t="n">
        <v>1</v>
      </c>
      <c r="D4684" s="28" t="n">
        <v>0</v>
      </c>
      <c r="E4684" t="n">
        <v>3</v>
      </c>
      <c r="F4684">
        <f>IF(E4684=1,1,IF(E4684=2,0.5,IF(OR(C4684=1,C4684=E4684),0.4,0.2/(E4684-2))))</f>
        <v/>
      </c>
      <c r="G4684">
        <f>IF(C4684=1,1,0)</f>
        <v/>
      </c>
      <c r="H4684">
        <f>IF(C4684=E4684,1,0)</f>
        <v/>
      </c>
      <c r="I4684">
        <f>1/E4684</f>
        <v/>
      </c>
      <c r="J4684" s="28">
        <f>F4684*D4684</f>
        <v/>
      </c>
      <c r="K4684" s="28">
        <f>G4684*D4684</f>
        <v/>
      </c>
      <c r="L4684" s="28">
        <f>H4684*D4684</f>
        <v/>
      </c>
      <c r="M4684" s="28">
        <f>I4684*D4684</f>
        <v/>
      </c>
    </row>
    <row r="4685">
      <c r="A4685" t="inlineStr">
        <is>
          <t>PRO-01603</t>
        </is>
      </c>
      <c r="B4685" t="inlineStr">
        <is>
          <t>g2</t>
        </is>
      </c>
      <c r="C4685" t="n">
        <v>2</v>
      </c>
      <c r="D4685" s="28" t="n">
        <v>0</v>
      </c>
      <c r="E4685" t="n">
        <v>3</v>
      </c>
      <c r="F4685">
        <f>IF(E4685=1,1,IF(E4685=2,0.5,IF(OR(C4685=1,C4685=E4685),0.4,0.2/(E4685-2))))</f>
        <v/>
      </c>
      <c r="G4685">
        <f>IF(C4685=1,1,0)</f>
        <v/>
      </c>
      <c r="H4685">
        <f>IF(C4685=E4685,1,0)</f>
        <v/>
      </c>
      <c r="I4685">
        <f>1/E4685</f>
        <v/>
      </c>
      <c r="J4685" s="28">
        <f>F4685*D4685</f>
        <v/>
      </c>
      <c r="K4685" s="28">
        <f>G4685*D4685</f>
        <v/>
      </c>
      <c r="L4685" s="28">
        <f>H4685*D4685</f>
        <v/>
      </c>
      <c r="M4685" s="28">
        <f>I4685*D4685</f>
        <v/>
      </c>
    </row>
    <row r="4686">
      <c r="A4686" t="inlineStr">
        <is>
          <t>PRO-01603</t>
        </is>
      </c>
      <c r="B4686" t="inlineStr">
        <is>
          <t>programmatic</t>
        </is>
      </c>
      <c r="C4686" t="n">
        <v>3</v>
      </c>
      <c r="D4686" s="28" t="n">
        <v>0</v>
      </c>
      <c r="E4686" t="n">
        <v>3</v>
      </c>
      <c r="F4686">
        <f>IF(E4686=1,1,IF(E4686=2,0.5,IF(OR(C4686=1,C4686=E4686),0.4,0.2/(E4686-2))))</f>
        <v/>
      </c>
      <c r="G4686">
        <f>IF(C4686=1,1,0)</f>
        <v/>
      </c>
      <c r="H4686">
        <f>IF(C4686=E4686,1,0)</f>
        <v/>
      </c>
      <c r="I4686">
        <f>1/E4686</f>
        <v/>
      </c>
      <c r="J4686" s="28">
        <f>F4686*D4686</f>
        <v/>
      </c>
      <c r="K4686" s="28">
        <f>G4686*D4686</f>
        <v/>
      </c>
      <c r="L4686" s="28">
        <f>H4686*D4686</f>
        <v/>
      </c>
      <c r="M4686" s="28">
        <f>I4686*D4686</f>
        <v/>
      </c>
    </row>
    <row r="4687">
      <c r="A4687" t="inlineStr">
        <is>
          <t>PRO-01604</t>
        </is>
      </c>
      <c r="B4687" t="inlineStr">
        <is>
          <t>linkedin</t>
        </is>
      </c>
      <c r="C4687" t="n">
        <v>1</v>
      </c>
      <c r="D4687" s="28" t="n">
        <v>0</v>
      </c>
      <c r="E4687" t="n">
        <v>2</v>
      </c>
      <c r="F4687">
        <f>IF(E4687=1,1,IF(E4687=2,0.5,IF(OR(C4687=1,C4687=E4687),0.4,0.2/(E4687-2))))</f>
        <v/>
      </c>
      <c r="G4687">
        <f>IF(C4687=1,1,0)</f>
        <v/>
      </c>
      <c r="H4687">
        <f>IF(C4687=E4687,1,0)</f>
        <v/>
      </c>
      <c r="I4687">
        <f>1/E4687</f>
        <v/>
      </c>
      <c r="J4687" s="28">
        <f>F4687*D4687</f>
        <v/>
      </c>
      <c r="K4687" s="28">
        <f>G4687*D4687</f>
        <v/>
      </c>
      <c r="L4687" s="28">
        <f>H4687*D4687</f>
        <v/>
      </c>
      <c r="M4687" s="28">
        <f>I4687*D4687</f>
        <v/>
      </c>
    </row>
    <row r="4688">
      <c r="A4688" t="inlineStr">
        <is>
          <t>PRO-01604</t>
        </is>
      </c>
      <c r="B4688" t="inlineStr">
        <is>
          <t>linkedin</t>
        </is>
      </c>
      <c r="C4688" t="n">
        <v>2</v>
      </c>
      <c r="D4688" s="28" t="n">
        <v>0</v>
      </c>
      <c r="E4688" t="n">
        <v>2</v>
      </c>
      <c r="F4688">
        <f>IF(E4688=1,1,IF(E4688=2,0.5,IF(OR(C4688=1,C4688=E4688),0.4,0.2/(E4688-2))))</f>
        <v/>
      </c>
      <c r="G4688">
        <f>IF(C4688=1,1,0)</f>
        <v/>
      </c>
      <c r="H4688">
        <f>IF(C4688=E4688,1,0)</f>
        <v/>
      </c>
      <c r="I4688">
        <f>1/E4688</f>
        <v/>
      </c>
      <c r="J4688" s="28">
        <f>F4688*D4688</f>
        <v/>
      </c>
      <c r="K4688" s="28">
        <f>G4688*D4688</f>
        <v/>
      </c>
      <c r="L4688" s="28">
        <f>H4688*D4688</f>
        <v/>
      </c>
      <c r="M4688" s="28">
        <f>I4688*D4688</f>
        <v/>
      </c>
    </row>
    <row r="4689">
      <c r="A4689" t="inlineStr">
        <is>
          <t>PRO-01605</t>
        </is>
      </c>
      <c r="B4689" t="inlineStr">
        <is>
          <t>google</t>
        </is>
      </c>
      <c r="C4689" t="n">
        <v>1</v>
      </c>
      <c r="D4689" s="28" t="n">
        <v>0</v>
      </c>
      <c r="E4689" t="n">
        <v>3</v>
      </c>
      <c r="F4689">
        <f>IF(E4689=1,1,IF(E4689=2,0.5,IF(OR(C4689=1,C4689=E4689),0.4,0.2/(E4689-2))))</f>
        <v/>
      </c>
      <c r="G4689">
        <f>IF(C4689=1,1,0)</f>
        <v/>
      </c>
      <c r="H4689">
        <f>IF(C4689=E4689,1,0)</f>
        <v/>
      </c>
      <c r="I4689">
        <f>1/E4689</f>
        <v/>
      </c>
      <c r="J4689" s="28">
        <f>F4689*D4689</f>
        <v/>
      </c>
      <c r="K4689" s="28">
        <f>G4689*D4689</f>
        <v/>
      </c>
      <c r="L4689" s="28">
        <f>H4689*D4689</f>
        <v/>
      </c>
      <c r="M4689" s="28">
        <f>I4689*D4689</f>
        <v/>
      </c>
    </row>
    <row r="4690">
      <c r="A4690" t="inlineStr">
        <is>
          <t>PRO-01605</t>
        </is>
      </c>
      <c r="B4690" t="inlineStr">
        <is>
          <t>google</t>
        </is>
      </c>
      <c r="C4690" t="n">
        <v>2</v>
      </c>
      <c r="D4690" s="28" t="n">
        <v>0</v>
      </c>
      <c r="E4690" t="n">
        <v>3</v>
      </c>
      <c r="F4690">
        <f>IF(E4690=1,1,IF(E4690=2,0.5,IF(OR(C4690=1,C4690=E4690),0.4,0.2/(E4690-2))))</f>
        <v/>
      </c>
      <c r="G4690">
        <f>IF(C4690=1,1,0)</f>
        <v/>
      </c>
      <c r="H4690">
        <f>IF(C4690=E4690,1,0)</f>
        <v/>
      </c>
      <c r="I4690">
        <f>1/E4690</f>
        <v/>
      </c>
      <c r="J4690" s="28">
        <f>F4690*D4690</f>
        <v/>
      </c>
      <c r="K4690" s="28">
        <f>G4690*D4690</f>
        <v/>
      </c>
      <c r="L4690" s="28">
        <f>H4690*D4690</f>
        <v/>
      </c>
      <c r="M4690" s="28">
        <f>I4690*D4690</f>
        <v/>
      </c>
    </row>
    <row r="4691">
      <c r="A4691" t="inlineStr">
        <is>
          <t>PRO-01605</t>
        </is>
      </c>
      <c r="B4691" t="inlineStr">
        <is>
          <t>linkedin</t>
        </is>
      </c>
      <c r="C4691" t="n">
        <v>3</v>
      </c>
      <c r="D4691" s="28" t="n">
        <v>0</v>
      </c>
      <c r="E4691" t="n">
        <v>3</v>
      </c>
      <c r="F4691">
        <f>IF(E4691=1,1,IF(E4691=2,0.5,IF(OR(C4691=1,C4691=E4691),0.4,0.2/(E4691-2))))</f>
        <v/>
      </c>
      <c r="G4691">
        <f>IF(C4691=1,1,0)</f>
        <v/>
      </c>
      <c r="H4691">
        <f>IF(C4691=E4691,1,0)</f>
        <v/>
      </c>
      <c r="I4691">
        <f>1/E4691</f>
        <v/>
      </c>
      <c r="J4691" s="28">
        <f>F4691*D4691</f>
        <v/>
      </c>
      <c r="K4691" s="28">
        <f>G4691*D4691</f>
        <v/>
      </c>
      <c r="L4691" s="28">
        <f>H4691*D4691</f>
        <v/>
      </c>
      <c r="M4691" s="28">
        <f>I4691*D4691</f>
        <v/>
      </c>
    </row>
    <row r="4692">
      <c r="A4692" t="inlineStr">
        <is>
          <t>PRO-01606</t>
        </is>
      </c>
      <c r="B4692" t="inlineStr">
        <is>
          <t>linkedin</t>
        </is>
      </c>
      <c r="C4692" t="n">
        <v>1</v>
      </c>
      <c r="D4692" s="28" t="n">
        <v>79848</v>
      </c>
      <c r="E4692" t="n">
        <v>4</v>
      </c>
      <c r="F4692">
        <f>IF(E4692=1,1,IF(E4692=2,0.5,IF(OR(C4692=1,C4692=E4692),0.4,0.2/(E4692-2))))</f>
        <v/>
      </c>
      <c r="G4692">
        <f>IF(C4692=1,1,0)</f>
        <v/>
      </c>
      <c r="H4692">
        <f>IF(C4692=E4692,1,0)</f>
        <v/>
      </c>
      <c r="I4692">
        <f>1/E4692</f>
        <v/>
      </c>
      <c r="J4692" s="28">
        <f>F4692*D4692</f>
        <v/>
      </c>
      <c r="K4692" s="28">
        <f>G4692*D4692</f>
        <v/>
      </c>
      <c r="L4692" s="28">
        <f>H4692*D4692</f>
        <v/>
      </c>
      <c r="M4692" s="28">
        <f>I4692*D4692</f>
        <v/>
      </c>
    </row>
    <row r="4693">
      <c r="A4693" t="inlineStr">
        <is>
          <t>PRO-01606</t>
        </is>
      </c>
      <c r="B4693" t="inlineStr">
        <is>
          <t>linkedin</t>
        </is>
      </c>
      <c r="C4693" t="n">
        <v>2</v>
      </c>
      <c r="D4693" s="28" t="n">
        <v>79848</v>
      </c>
      <c r="E4693" t="n">
        <v>4</v>
      </c>
      <c r="F4693">
        <f>IF(E4693=1,1,IF(E4693=2,0.5,IF(OR(C4693=1,C4693=E4693),0.4,0.2/(E4693-2))))</f>
        <v/>
      </c>
      <c r="G4693">
        <f>IF(C4693=1,1,0)</f>
        <v/>
      </c>
      <c r="H4693">
        <f>IF(C4693=E4693,1,0)</f>
        <v/>
      </c>
      <c r="I4693">
        <f>1/E4693</f>
        <v/>
      </c>
      <c r="J4693" s="28">
        <f>F4693*D4693</f>
        <v/>
      </c>
      <c r="K4693" s="28">
        <f>G4693*D4693</f>
        <v/>
      </c>
      <c r="L4693" s="28">
        <f>H4693*D4693</f>
        <v/>
      </c>
      <c r="M4693" s="28">
        <f>I4693*D4693</f>
        <v/>
      </c>
    </row>
    <row r="4694">
      <c r="A4694" t="inlineStr">
        <is>
          <t>PRO-01606</t>
        </is>
      </c>
      <c r="B4694" t="inlineStr">
        <is>
          <t>linkedin</t>
        </is>
      </c>
      <c r="C4694" t="n">
        <v>3</v>
      </c>
      <c r="D4694" s="28" t="n">
        <v>79848</v>
      </c>
      <c r="E4694" t="n">
        <v>4</v>
      </c>
      <c r="F4694">
        <f>IF(E4694=1,1,IF(E4694=2,0.5,IF(OR(C4694=1,C4694=E4694),0.4,0.2/(E4694-2))))</f>
        <v/>
      </c>
      <c r="G4694">
        <f>IF(C4694=1,1,0)</f>
        <v/>
      </c>
      <c r="H4694">
        <f>IF(C4694=E4694,1,0)</f>
        <v/>
      </c>
      <c r="I4694">
        <f>1/E4694</f>
        <v/>
      </c>
      <c r="J4694" s="28">
        <f>F4694*D4694</f>
        <v/>
      </c>
      <c r="K4694" s="28">
        <f>G4694*D4694</f>
        <v/>
      </c>
      <c r="L4694" s="28">
        <f>H4694*D4694</f>
        <v/>
      </c>
      <c r="M4694" s="28">
        <f>I4694*D4694</f>
        <v/>
      </c>
    </row>
    <row r="4695">
      <c r="A4695" t="inlineStr">
        <is>
          <t>PRO-01606</t>
        </is>
      </c>
      <c r="B4695" t="inlineStr">
        <is>
          <t>linkedin</t>
        </is>
      </c>
      <c r="C4695" t="n">
        <v>4</v>
      </c>
      <c r="D4695" s="28" t="n">
        <v>79848</v>
      </c>
      <c r="E4695" t="n">
        <v>4</v>
      </c>
      <c r="F4695">
        <f>IF(E4695=1,1,IF(E4695=2,0.5,IF(OR(C4695=1,C4695=E4695),0.4,0.2/(E4695-2))))</f>
        <v/>
      </c>
      <c r="G4695">
        <f>IF(C4695=1,1,0)</f>
        <v/>
      </c>
      <c r="H4695">
        <f>IF(C4695=E4695,1,0)</f>
        <v/>
      </c>
      <c r="I4695">
        <f>1/E4695</f>
        <v/>
      </c>
      <c r="J4695" s="28">
        <f>F4695*D4695</f>
        <v/>
      </c>
      <c r="K4695" s="28">
        <f>G4695*D4695</f>
        <v/>
      </c>
      <c r="L4695" s="28">
        <f>H4695*D4695</f>
        <v/>
      </c>
      <c r="M4695" s="28">
        <f>I4695*D4695</f>
        <v/>
      </c>
    </row>
    <row r="4696">
      <c r="A4696" t="inlineStr">
        <is>
          <t>PRO-01607</t>
        </is>
      </c>
      <c r="B4696" t="inlineStr">
        <is>
          <t>linkedin</t>
        </is>
      </c>
      <c r="C4696" t="n">
        <v>1</v>
      </c>
      <c r="D4696" s="28" t="n">
        <v>0</v>
      </c>
      <c r="E4696" t="n">
        <v>3</v>
      </c>
      <c r="F4696">
        <f>IF(E4696=1,1,IF(E4696=2,0.5,IF(OR(C4696=1,C4696=E4696),0.4,0.2/(E4696-2))))</f>
        <v/>
      </c>
      <c r="G4696">
        <f>IF(C4696=1,1,0)</f>
        <v/>
      </c>
      <c r="H4696">
        <f>IF(C4696=E4696,1,0)</f>
        <v/>
      </c>
      <c r="I4696">
        <f>1/E4696</f>
        <v/>
      </c>
      <c r="J4696" s="28">
        <f>F4696*D4696</f>
        <v/>
      </c>
      <c r="K4696" s="28">
        <f>G4696*D4696</f>
        <v/>
      </c>
      <c r="L4696" s="28">
        <f>H4696*D4696</f>
        <v/>
      </c>
      <c r="M4696" s="28">
        <f>I4696*D4696</f>
        <v/>
      </c>
    </row>
    <row r="4697">
      <c r="A4697" t="inlineStr">
        <is>
          <t>PRO-01607</t>
        </is>
      </c>
      <c r="B4697" t="inlineStr">
        <is>
          <t>g2</t>
        </is>
      </c>
      <c r="C4697" t="n">
        <v>2</v>
      </c>
      <c r="D4697" s="28" t="n">
        <v>0</v>
      </c>
      <c r="E4697" t="n">
        <v>3</v>
      </c>
      <c r="F4697">
        <f>IF(E4697=1,1,IF(E4697=2,0.5,IF(OR(C4697=1,C4697=E4697),0.4,0.2/(E4697-2))))</f>
        <v/>
      </c>
      <c r="G4697">
        <f>IF(C4697=1,1,0)</f>
        <v/>
      </c>
      <c r="H4697">
        <f>IF(C4697=E4697,1,0)</f>
        <v/>
      </c>
      <c r="I4697">
        <f>1/E4697</f>
        <v/>
      </c>
      <c r="J4697" s="28">
        <f>F4697*D4697</f>
        <v/>
      </c>
      <c r="K4697" s="28">
        <f>G4697*D4697</f>
        <v/>
      </c>
      <c r="L4697" s="28">
        <f>H4697*D4697</f>
        <v/>
      </c>
      <c r="M4697" s="28">
        <f>I4697*D4697</f>
        <v/>
      </c>
    </row>
    <row r="4698">
      <c r="A4698" t="inlineStr">
        <is>
          <t>PRO-01607</t>
        </is>
      </c>
      <c r="B4698" t="inlineStr">
        <is>
          <t>google</t>
        </is>
      </c>
      <c r="C4698" t="n">
        <v>3</v>
      </c>
      <c r="D4698" s="28" t="n">
        <v>0</v>
      </c>
      <c r="E4698" t="n">
        <v>3</v>
      </c>
      <c r="F4698">
        <f>IF(E4698=1,1,IF(E4698=2,0.5,IF(OR(C4698=1,C4698=E4698),0.4,0.2/(E4698-2))))</f>
        <v/>
      </c>
      <c r="G4698">
        <f>IF(C4698=1,1,0)</f>
        <v/>
      </c>
      <c r="H4698">
        <f>IF(C4698=E4698,1,0)</f>
        <v/>
      </c>
      <c r="I4698">
        <f>1/E4698</f>
        <v/>
      </c>
      <c r="J4698" s="28">
        <f>F4698*D4698</f>
        <v/>
      </c>
      <c r="K4698" s="28">
        <f>G4698*D4698</f>
        <v/>
      </c>
      <c r="L4698" s="28">
        <f>H4698*D4698</f>
        <v/>
      </c>
      <c r="M4698" s="28">
        <f>I4698*D4698</f>
        <v/>
      </c>
    </row>
    <row r="4699">
      <c r="A4699" t="inlineStr">
        <is>
          <t>PRO-01608</t>
        </is>
      </c>
      <c r="B4699" t="inlineStr">
        <is>
          <t>linkedin</t>
        </is>
      </c>
      <c r="C4699" t="n">
        <v>1</v>
      </c>
      <c r="D4699" s="28" t="n">
        <v>0</v>
      </c>
      <c r="E4699" t="n">
        <v>3</v>
      </c>
      <c r="F4699">
        <f>IF(E4699=1,1,IF(E4699=2,0.5,IF(OR(C4699=1,C4699=E4699),0.4,0.2/(E4699-2))))</f>
        <v/>
      </c>
      <c r="G4699">
        <f>IF(C4699=1,1,0)</f>
        <v/>
      </c>
      <c r="H4699">
        <f>IF(C4699=E4699,1,0)</f>
        <v/>
      </c>
      <c r="I4699">
        <f>1/E4699</f>
        <v/>
      </c>
      <c r="J4699" s="28">
        <f>F4699*D4699</f>
        <v/>
      </c>
      <c r="K4699" s="28">
        <f>G4699*D4699</f>
        <v/>
      </c>
      <c r="L4699" s="28">
        <f>H4699*D4699</f>
        <v/>
      </c>
      <c r="M4699" s="28">
        <f>I4699*D4699</f>
        <v/>
      </c>
    </row>
    <row r="4700">
      <c r="A4700" t="inlineStr">
        <is>
          <t>PRO-01608</t>
        </is>
      </c>
      <c r="B4700" t="inlineStr">
        <is>
          <t>programmatic</t>
        </is>
      </c>
      <c r="C4700" t="n">
        <v>2</v>
      </c>
      <c r="D4700" s="28" t="n">
        <v>0</v>
      </c>
      <c r="E4700" t="n">
        <v>3</v>
      </c>
      <c r="F4700">
        <f>IF(E4700=1,1,IF(E4700=2,0.5,IF(OR(C4700=1,C4700=E4700),0.4,0.2/(E4700-2))))</f>
        <v/>
      </c>
      <c r="G4700">
        <f>IF(C4700=1,1,0)</f>
        <v/>
      </c>
      <c r="H4700">
        <f>IF(C4700=E4700,1,0)</f>
        <v/>
      </c>
      <c r="I4700">
        <f>1/E4700</f>
        <v/>
      </c>
      <c r="J4700" s="28">
        <f>F4700*D4700</f>
        <v/>
      </c>
      <c r="K4700" s="28">
        <f>G4700*D4700</f>
        <v/>
      </c>
      <c r="L4700" s="28">
        <f>H4700*D4700</f>
        <v/>
      </c>
      <c r="M4700" s="28">
        <f>I4700*D4700</f>
        <v/>
      </c>
    </row>
    <row r="4701">
      <c r="A4701" t="inlineStr">
        <is>
          <t>PRO-01608</t>
        </is>
      </c>
      <c r="B4701" t="inlineStr">
        <is>
          <t>linkedin</t>
        </is>
      </c>
      <c r="C4701" t="n">
        <v>3</v>
      </c>
      <c r="D4701" s="28" t="n">
        <v>0</v>
      </c>
      <c r="E4701" t="n">
        <v>3</v>
      </c>
      <c r="F4701">
        <f>IF(E4701=1,1,IF(E4701=2,0.5,IF(OR(C4701=1,C4701=E4701),0.4,0.2/(E4701-2))))</f>
        <v/>
      </c>
      <c r="G4701">
        <f>IF(C4701=1,1,0)</f>
        <v/>
      </c>
      <c r="H4701">
        <f>IF(C4701=E4701,1,0)</f>
        <v/>
      </c>
      <c r="I4701">
        <f>1/E4701</f>
        <v/>
      </c>
      <c r="J4701" s="28">
        <f>F4701*D4701</f>
        <v/>
      </c>
      <c r="K4701" s="28">
        <f>G4701*D4701</f>
        <v/>
      </c>
      <c r="L4701" s="28">
        <f>H4701*D4701</f>
        <v/>
      </c>
      <c r="M4701" s="28">
        <f>I4701*D4701</f>
        <v/>
      </c>
    </row>
    <row r="4702">
      <c r="A4702" t="inlineStr">
        <is>
          <t>PRO-01609</t>
        </is>
      </c>
      <c r="B4702" t="inlineStr">
        <is>
          <t>google</t>
        </is>
      </c>
      <c r="C4702" t="n">
        <v>1</v>
      </c>
      <c r="D4702" s="28" t="n">
        <v>0</v>
      </c>
      <c r="E4702" t="n">
        <v>2</v>
      </c>
      <c r="F4702">
        <f>IF(E4702=1,1,IF(E4702=2,0.5,IF(OR(C4702=1,C4702=E4702),0.4,0.2/(E4702-2))))</f>
        <v/>
      </c>
      <c r="G4702">
        <f>IF(C4702=1,1,0)</f>
        <v/>
      </c>
      <c r="H4702">
        <f>IF(C4702=E4702,1,0)</f>
        <v/>
      </c>
      <c r="I4702">
        <f>1/E4702</f>
        <v/>
      </c>
      <c r="J4702" s="28">
        <f>F4702*D4702</f>
        <v/>
      </c>
      <c r="K4702" s="28">
        <f>G4702*D4702</f>
        <v/>
      </c>
      <c r="L4702" s="28">
        <f>H4702*D4702</f>
        <v/>
      </c>
      <c r="M4702" s="28">
        <f>I4702*D4702</f>
        <v/>
      </c>
    </row>
    <row r="4703">
      <c r="A4703" t="inlineStr">
        <is>
          <t>PRO-01609</t>
        </is>
      </c>
      <c r="B4703" t="inlineStr">
        <is>
          <t>google</t>
        </is>
      </c>
      <c r="C4703" t="n">
        <v>2</v>
      </c>
      <c r="D4703" s="28" t="n">
        <v>0</v>
      </c>
      <c r="E4703" t="n">
        <v>2</v>
      </c>
      <c r="F4703">
        <f>IF(E4703=1,1,IF(E4703=2,0.5,IF(OR(C4703=1,C4703=E4703),0.4,0.2/(E4703-2))))</f>
        <v/>
      </c>
      <c r="G4703">
        <f>IF(C4703=1,1,0)</f>
        <v/>
      </c>
      <c r="H4703">
        <f>IF(C4703=E4703,1,0)</f>
        <v/>
      </c>
      <c r="I4703">
        <f>1/E4703</f>
        <v/>
      </c>
      <c r="J4703" s="28">
        <f>F4703*D4703</f>
        <v/>
      </c>
      <c r="K4703" s="28">
        <f>G4703*D4703</f>
        <v/>
      </c>
      <c r="L4703" s="28">
        <f>H4703*D4703</f>
        <v/>
      </c>
      <c r="M4703" s="28">
        <f>I4703*D4703</f>
        <v/>
      </c>
    </row>
    <row r="4704">
      <c r="A4704" t="inlineStr">
        <is>
          <t>PRO-01610</t>
        </is>
      </c>
      <c r="B4704" t="inlineStr">
        <is>
          <t>linkedin</t>
        </is>
      </c>
      <c r="C4704" t="n">
        <v>1</v>
      </c>
      <c r="D4704" s="28" t="n">
        <v>0</v>
      </c>
      <c r="E4704" t="n">
        <v>3</v>
      </c>
      <c r="F4704">
        <f>IF(E4704=1,1,IF(E4704=2,0.5,IF(OR(C4704=1,C4704=E4704),0.4,0.2/(E4704-2))))</f>
        <v/>
      </c>
      <c r="G4704">
        <f>IF(C4704=1,1,0)</f>
        <v/>
      </c>
      <c r="H4704">
        <f>IF(C4704=E4704,1,0)</f>
        <v/>
      </c>
      <c r="I4704">
        <f>1/E4704</f>
        <v/>
      </c>
      <c r="J4704" s="28">
        <f>F4704*D4704</f>
        <v/>
      </c>
      <c r="K4704" s="28">
        <f>G4704*D4704</f>
        <v/>
      </c>
      <c r="L4704" s="28">
        <f>H4704*D4704</f>
        <v/>
      </c>
      <c r="M4704" s="28">
        <f>I4704*D4704</f>
        <v/>
      </c>
    </row>
    <row r="4705">
      <c r="A4705" t="inlineStr">
        <is>
          <t>PRO-01610</t>
        </is>
      </c>
      <c r="B4705" t="inlineStr">
        <is>
          <t>g2</t>
        </is>
      </c>
      <c r="C4705" t="n">
        <v>2</v>
      </c>
      <c r="D4705" s="28" t="n">
        <v>0</v>
      </c>
      <c r="E4705" t="n">
        <v>3</v>
      </c>
      <c r="F4705">
        <f>IF(E4705=1,1,IF(E4705=2,0.5,IF(OR(C4705=1,C4705=E4705),0.4,0.2/(E4705-2))))</f>
        <v/>
      </c>
      <c r="G4705">
        <f>IF(C4705=1,1,0)</f>
        <v/>
      </c>
      <c r="H4705">
        <f>IF(C4705=E4705,1,0)</f>
        <v/>
      </c>
      <c r="I4705">
        <f>1/E4705</f>
        <v/>
      </c>
      <c r="J4705" s="28">
        <f>F4705*D4705</f>
        <v/>
      </c>
      <c r="K4705" s="28">
        <f>G4705*D4705</f>
        <v/>
      </c>
      <c r="L4705" s="28">
        <f>H4705*D4705</f>
        <v/>
      </c>
      <c r="M4705" s="28">
        <f>I4705*D4705</f>
        <v/>
      </c>
    </row>
    <row r="4706">
      <c r="A4706" t="inlineStr">
        <is>
          <t>PRO-01610</t>
        </is>
      </c>
      <c r="B4706" t="inlineStr">
        <is>
          <t>g2</t>
        </is>
      </c>
      <c r="C4706" t="n">
        <v>3</v>
      </c>
      <c r="D4706" s="28" t="n">
        <v>0</v>
      </c>
      <c r="E4706" t="n">
        <v>3</v>
      </c>
      <c r="F4706">
        <f>IF(E4706=1,1,IF(E4706=2,0.5,IF(OR(C4706=1,C4706=E4706),0.4,0.2/(E4706-2))))</f>
        <v/>
      </c>
      <c r="G4706">
        <f>IF(C4706=1,1,0)</f>
        <v/>
      </c>
      <c r="H4706">
        <f>IF(C4706=E4706,1,0)</f>
        <v/>
      </c>
      <c r="I4706">
        <f>1/E4706</f>
        <v/>
      </c>
      <c r="J4706" s="28">
        <f>F4706*D4706</f>
        <v/>
      </c>
      <c r="K4706" s="28">
        <f>G4706*D4706</f>
        <v/>
      </c>
      <c r="L4706" s="28">
        <f>H4706*D4706</f>
        <v/>
      </c>
      <c r="M4706" s="28">
        <f>I4706*D4706</f>
        <v/>
      </c>
    </row>
    <row r="4707">
      <c r="A4707" t="inlineStr">
        <is>
          <t>PRO-01611</t>
        </is>
      </c>
      <c r="B4707" t="inlineStr">
        <is>
          <t>google</t>
        </is>
      </c>
      <c r="C4707" t="n">
        <v>1</v>
      </c>
      <c r="D4707" s="28" t="n">
        <v>0</v>
      </c>
      <c r="E4707" t="n">
        <v>2</v>
      </c>
      <c r="F4707">
        <f>IF(E4707=1,1,IF(E4707=2,0.5,IF(OR(C4707=1,C4707=E4707),0.4,0.2/(E4707-2))))</f>
        <v/>
      </c>
      <c r="G4707">
        <f>IF(C4707=1,1,0)</f>
        <v/>
      </c>
      <c r="H4707">
        <f>IF(C4707=E4707,1,0)</f>
        <v/>
      </c>
      <c r="I4707">
        <f>1/E4707</f>
        <v/>
      </c>
      <c r="J4707" s="28">
        <f>F4707*D4707</f>
        <v/>
      </c>
      <c r="K4707" s="28">
        <f>G4707*D4707</f>
        <v/>
      </c>
      <c r="L4707" s="28">
        <f>H4707*D4707</f>
        <v/>
      </c>
      <c r="M4707" s="28">
        <f>I4707*D4707</f>
        <v/>
      </c>
    </row>
    <row r="4708">
      <c r="A4708" t="inlineStr">
        <is>
          <t>PRO-01611</t>
        </is>
      </c>
      <c r="B4708" t="inlineStr">
        <is>
          <t>programmatic</t>
        </is>
      </c>
      <c r="C4708" t="n">
        <v>2</v>
      </c>
      <c r="D4708" s="28" t="n">
        <v>0</v>
      </c>
      <c r="E4708" t="n">
        <v>2</v>
      </c>
      <c r="F4708">
        <f>IF(E4708=1,1,IF(E4708=2,0.5,IF(OR(C4708=1,C4708=E4708),0.4,0.2/(E4708-2))))</f>
        <v/>
      </c>
      <c r="G4708">
        <f>IF(C4708=1,1,0)</f>
        <v/>
      </c>
      <c r="H4708">
        <f>IF(C4708=E4708,1,0)</f>
        <v/>
      </c>
      <c r="I4708">
        <f>1/E4708</f>
        <v/>
      </c>
      <c r="J4708" s="28">
        <f>F4708*D4708</f>
        <v/>
      </c>
      <c r="K4708" s="28">
        <f>G4708*D4708</f>
        <v/>
      </c>
      <c r="L4708" s="28">
        <f>H4708*D4708</f>
        <v/>
      </c>
      <c r="M4708" s="28">
        <f>I4708*D4708</f>
        <v/>
      </c>
    </row>
    <row r="4709">
      <c r="A4709" t="inlineStr">
        <is>
          <t>PRO-01612</t>
        </is>
      </c>
      <c r="B4709" t="inlineStr">
        <is>
          <t>google</t>
        </is>
      </c>
      <c r="C4709" t="n">
        <v>1</v>
      </c>
      <c r="D4709" s="28" t="n">
        <v>0</v>
      </c>
      <c r="E4709" t="n">
        <v>3</v>
      </c>
      <c r="F4709">
        <f>IF(E4709=1,1,IF(E4709=2,0.5,IF(OR(C4709=1,C4709=E4709),0.4,0.2/(E4709-2))))</f>
        <v/>
      </c>
      <c r="G4709">
        <f>IF(C4709=1,1,0)</f>
        <v/>
      </c>
      <c r="H4709">
        <f>IF(C4709=E4709,1,0)</f>
        <v/>
      </c>
      <c r="I4709">
        <f>1/E4709</f>
        <v/>
      </c>
      <c r="J4709" s="28">
        <f>F4709*D4709</f>
        <v/>
      </c>
      <c r="K4709" s="28">
        <f>G4709*D4709</f>
        <v/>
      </c>
      <c r="L4709" s="28">
        <f>H4709*D4709</f>
        <v/>
      </c>
      <c r="M4709" s="28">
        <f>I4709*D4709</f>
        <v/>
      </c>
    </row>
    <row r="4710">
      <c r="A4710" t="inlineStr">
        <is>
          <t>PRO-01612</t>
        </is>
      </c>
      <c r="B4710" t="inlineStr">
        <is>
          <t>programmatic</t>
        </is>
      </c>
      <c r="C4710" t="n">
        <v>2</v>
      </c>
      <c r="D4710" s="28" t="n">
        <v>0</v>
      </c>
      <c r="E4710" t="n">
        <v>3</v>
      </c>
      <c r="F4710">
        <f>IF(E4710=1,1,IF(E4710=2,0.5,IF(OR(C4710=1,C4710=E4710),0.4,0.2/(E4710-2))))</f>
        <v/>
      </c>
      <c r="G4710">
        <f>IF(C4710=1,1,0)</f>
        <v/>
      </c>
      <c r="H4710">
        <f>IF(C4710=E4710,1,0)</f>
        <v/>
      </c>
      <c r="I4710">
        <f>1/E4710</f>
        <v/>
      </c>
      <c r="J4710" s="28">
        <f>F4710*D4710</f>
        <v/>
      </c>
      <c r="K4710" s="28">
        <f>G4710*D4710</f>
        <v/>
      </c>
      <c r="L4710" s="28">
        <f>H4710*D4710</f>
        <v/>
      </c>
      <c r="M4710" s="28">
        <f>I4710*D4710</f>
        <v/>
      </c>
    </row>
    <row r="4711">
      <c r="A4711" t="inlineStr">
        <is>
          <t>PRO-01612</t>
        </is>
      </c>
      <c r="B4711" t="inlineStr">
        <is>
          <t>linkedin</t>
        </is>
      </c>
      <c r="C4711" t="n">
        <v>3</v>
      </c>
      <c r="D4711" s="28" t="n">
        <v>0</v>
      </c>
      <c r="E4711" t="n">
        <v>3</v>
      </c>
      <c r="F4711">
        <f>IF(E4711=1,1,IF(E4711=2,0.5,IF(OR(C4711=1,C4711=E4711),0.4,0.2/(E4711-2))))</f>
        <v/>
      </c>
      <c r="G4711">
        <f>IF(C4711=1,1,0)</f>
        <v/>
      </c>
      <c r="H4711">
        <f>IF(C4711=E4711,1,0)</f>
        <v/>
      </c>
      <c r="I4711">
        <f>1/E4711</f>
        <v/>
      </c>
      <c r="J4711" s="28">
        <f>F4711*D4711</f>
        <v/>
      </c>
      <c r="K4711" s="28">
        <f>G4711*D4711</f>
        <v/>
      </c>
      <c r="L4711" s="28">
        <f>H4711*D4711</f>
        <v/>
      </c>
      <c r="M4711" s="28">
        <f>I4711*D4711</f>
        <v/>
      </c>
    </row>
    <row r="4712">
      <c r="A4712" t="inlineStr">
        <is>
          <t>PRO-01613</t>
        </is>
      </c>
      <c r="B4712" t="inlineStr">
        <is>
          <t>linkedin</t>
        </is>
      </c>
      <c r="C4712" t="n">
        <v>1</v>
      </c>
      <c r="D4712" s="28" t="n">
        <v>0</v>
      </c>
      <c r="E4712" t="n">
        <v>3</v>
      </c>
      <c r="F4712">
        <f>IF(E4712=1,1,IF(E4712=2,0.5,IF(OR(C4712=1,C4712=E4712),0.4,0.2/(E4712-2))))</f>
        <v/>
      </c>
      <c r="G4712">
        <f>IF(C4712=1,1,0)</f>
        <v/>
      </c>
      <c r="H4712">
        <f>IF(C4712=E4712,1,0)</f>
        <v/>
      </c>
      <c r="I4712">
        <f>1/E4712</f>
        <v/>
      </c>
      <c r="J4712" s="28">
        <f>F4712*D4712</f>
        <v/>
      </c>
      <c r="K4712" s="28">
        <f>G4712*D4712</f>
        <v/>
      </c>
      <c r="L4712" s="28">
        <f>H4712*D4712</f>
        <v/>
      </c>
      <c r="M4712" s="28">
        <f>I4712*D4712</f>
        <v/>
      </c>
    </row>
    <row r="4713">
      <c r="A4713" t="inlineStr">
        <is>
          <t>PRO-01613</t>
        </is>
      </c>
      <c r="B4713" t="inlineStr">
        <is>
          <t>g2</t>
        </is>
      </c>
      <c r="C4713" t="n">
        <v>2</v>
      </c>
      <c r="D4713" s="28" t="n">
        <v>0</v>
      </c>
      <c r="E4713" t="n">
        <v>3</v>
      </c>
      <c r="F4713">
        <f>IF(E4713=1,1,IF(E4713=2,0.5,IF(OR(C4713=1,C4713=E4713),0.4,0.2/(E4713-2))))</f>
        <v/>
      </c>
      <c r="G4713">
        <f>IF(C4713=1,1,0)</f>
        <v/>
      </c>
      <c r="H4713">
        <f>IF(C4713=E4713,1,0)</f>
        <v/>
      </c>
      <c r="I4713">
        <f>1/E4713</f>
        <v/>
      </c>
      <c r="J4713" s="28">
        <f>F4713*D4713</f>
        <v/>
      </c>
      <c r="K4713" s="28">
        <f>G4713*D4713</f>
        <v/>
      </c>
      <c r="L4713" s="28">
        <f>H4713*D4713</f>
        <v/>
      </c>
      <c r="M4713" s="28">
        <f>I4713*D4713</f>
        <v/>
      </c>
    </row>
    <row r="4714">
      <c r="A4714" t="inlineStr">
        <is>
          <t>PRO-01613</t>
        </is>
      </c>
      <c r="B4714" t="inlineStr">
        <is>
          <t>linkedin</t>
        </is>
      </c>
      <c r="C4714" t="n">
        <v>3</v>
      </c>
      <c r="D4714" s="28" t="n">
        <v>0</v>
      </c>
      <c r="E4714" t="n">
        <v>3</v>
      </c>
      <c r="F4714">
        <f>IF(E4714=1,1,IF(E4714=2,0.5,IF(OR(C4714=1,C4714=E4714),0.4,0.2/(E4714-2))))</f>
        <v/>
      </c>
      <c r="G4714">
        <f>IF(C4714=1,1,0)</f>
        <v/>
      </c>
      <c r="H4714">
        <f>IF(C4714=E4714,1,0)</f>
        <v/>
      </c>
      <c r="I4714">
        <f>1/E4714</f>
        <v/>
      </c>
      <c r="J4714" s="28">
        <f>F4714*D4714</f>
        <v/>
      </c>
      <c r="K4714" s="28">
        <f>G4714*D4714</f>
        <v/>
      </c>
      <c r="L4714" s="28">
        <f>H4714*D4714</f>
        <v/>
      </c>
      <c r="M4714" s="28">
        <f>I4714*D4714</f>
        <v/>
      </c>
    </row>
    <row r="4715">
      <c r="A4715" t="inlineStr">
        <is>
          <t>PRO-01614</t>
        </is>
      </c>
      <c r="B4715" t="inlineStr">
        <is>
          <t>linkedin</t>
        </is>
      </c>
      <c r="C4715" t="n">
        <v>1</v>
      </c>
      <c r="D4715" s="28" t="n">
        <v>0</v>
      </c>
      <c r="E4715" t="n">
        <v>3</v>
      </c>
      <c r="F4715">
        <f>IF(E4715=1,1,IF(E4715=2,0.5,IF(OR(C4715=1,C4715=E4715),0.4,0.2/(E4715-2))))</f>
        <v/>
      </c>
      <c r="G4715">
        <f>IF(C4715=1,1,0)</f>
        <v/>
      </c>
      <c r="H4715">
        <f>IF(C4715=E4715,1,0)</f>
        <v/>
      </c>
      <c r="I4715">
        <f>1/E4715</f>
        <v/>
      </c>
      <c r="J4715" s="28">
        <f>F4715*D4715</f>
        <v/>
      </c>
      <c r="K4715" s="28">
        <f>G4715*D4715</f>
        <v/>
      </c>
      <c r="L4715" s="28">
        <f>H4715*D4715</f>
        <v/>
      </c>
      <c r="M4715" s="28">
        <f>I4715*D4715</f>
        <v/>
      </c>
    </row>
    <row r="4716">
      <c r="A4716" t="inlineStr">
        <is>
          <t>PRO-01614</t>
        </is>
      </c>
      <c r="B4716" t="inlineStr">
        <is>
          <t>linkedin</t>
        </is>
      </c>
      <c r="C4716" t="n">
        <v>2</v>
      </c>
      <c r="D4716" s="28" t="n">
        <v>0</v>
      </c>
      <c r="E4716" t="n">
        <v>3</v>
      </c>
      <c r="F4716">
        <f>IF(E4716=1,1,IF(E4716=2,0.5,IF(OR(C4716=1,C4716=E4716),0.4,0.2/(E4716-2))))</f>
        <v/>
      </c>
      <c r="G4716">
        <f>IF(C4716=1,1,0)</f>
        <v/>
      </c>
      <c r="H4716">
        <f>IF(C4716=E4716,1,0)</f>
        <v/>
      </c>
      <c r="I4716">
        <f>1/E4716</f>
        <v/>
      </c>
      <c r="J4716" s="28">
        <f>F4716*D4716</f>
        <v/>
      </c>
      <c r="K4716" s="28">
        <f>G4716*D4716</f>
        <v/>
      </c>
      <c r="L4716" s="28">
        <f>H4716*D4716</f>
        <v/>
      </c>
      <c r="M4716" s="28">
        <f>I4716*D4716</f>
        <v/>
      </c>
    </row>
    <row r="4717">
      <c r="A4717" t="inlineStr">
        <is>
          <t>PRO-01614</t>
        </is>
      </c>
      <c r="B4717" t="inlineStr">
        <is>
          <t>google</t>
        </is>
      </c>
      <c r="C4717" t="n">
        <v>3</v>
      </c>
      <c r="D4717" s="28" t="n">
        <v>0</v>
      </c>
      <c r="E4717" t="n">
        <v>3</v>
      </c>
      <c r="F4717">
        <f>IF(E4717=1,1,IF(E4717=2,0.5,IF(OR(C4717=1,C4717=E4717),0.4,0.2/(E4717-2))))</f>
        <v/>
      </c>
      <c r="G4717">
        <f>IF(C4717=1,1,0)</f>
        <v/>
      </c>
      <c r="H4717">
        <f>IF(C4717=E4717,1,0)</f>
        <v/>
      </c>
      <c r="I4717">
        <f>1/E4717</f>
        <v/>
      </c>
      <c r="J4717" s="28">
        <f>F4717*D4717</f>
        <v/>
      </c>
      <c r="K4717" s="28">
        <f>G4717*D4717</f>
        <v/>
      </c>
      <c r="L4717" s="28">
        <f>H4717*D4717</f>
        <v/>
      </c>
      <c r="M4717" s="28">
        <f>I4717*D4717</f>
        <v/>
      </c>
    </row>
    <row r="4718">
      <c r="A4718" t="inlineStr">
        <is>
          <t>PRO-01615</t>
        </is>
      </c>
      <c r="B4718" t="inlineStr">
        <is>
          <t>google</t>
        </is>
      </c>
      <c r="C4718" t="n">
        <v>1</v>
      </c>
      <c r="D4718" s="28" t="n">
        <v>73880</v>
      </c>
      <c r="E4718" t="n">
        <v>4</v>
      </c>
      <c r="F4718">
        <f>IF(E4718=1,1,IF(E4718=2,0.5,IF(OR(C4718=1,C4718=E4718),0.4,0.2/(E4718-2))))</f>
        <v/>
      </c>
      <c r="G4718">
        <f>IF(C4718=1,1,0)</f>
        <v/>
      </c>
      <c r="H4718">
        <f>IF(C4718=E4718,1,0)</f>
        <v/>
      </c>
      <c r="I4718">
        <f>1/E4718</f>
        <v/>
      </c>
      <c r="J4718" s="28">
        <f>F4718*D4718</f>
        <v/>
      </c>
      <c r="K4718" s="28">
        <f>G4718*D4718</f>
        <v/>
      </c>
      <c r="L4718" s="28">
        <f>H4718*D4718</f>
        <v/>
      </c>
      <c r="M4718" s="28">
        <f>I4718*D4718</f>
        <v/>
      </c>
    </row>
    <row r="4719">
      <c r="A4719" t="inlineStr">
        <is>
          <t>PRO-01615</t>
        </is>
      </c>
      <c r="B4719" t="inlineStr">
        <is>
          <t>g2</t>
        </is>
      </c>
      <c r="C4719" t="n">
        <v>2</v>
      </c>
      <c r="D4719" s="28" t="n">
        <v>73880</v>
      </c>
      <c r="E4719" t="n">
        <v>4</v>
      </c>
      <c r="F4719">
        <f>IF(E4719=1,1,IF(E4719=2,0.5,IF(OR(C4719=1,C4719=E4719),0.4,0.2/(E4719-2))))</f>
        <v/>
      </c>
      <c r="G4719">
        <f>IF(C4719=1,1,0)</f>
        <v/>
      </c>
      <c r="H4719">
        <f>IF(C4719=E4719,1,0)</f>
        <v/>
      </c>
      <c r="I4719">
        <f>1/E4719</f>
        <v/>
      </c>
      <c r="J4719" s="28">
        <f>F4719*D4719</f>
        <v/>
      </c>
      <c r="K4719" s="28">
        <f>G4719*D4719</f>
        <v/>
      </c>
      <c r="L4719" s="28">
        <f>H4719*D4719</f>
        <v/>
      </c>
      <c r="M4719" s="28">
        <f>I4719*D4719</f>
        <v/>
      </c>
    </row>
    <row r="4720">
      <c r="A4720" t="inlineStr">
        <is>
          <t>PRO-01615</t>
        </is>
      </c>
      <c r="B4720" t="inlineStr">
        <is>
          <t>linkedin</t>
        </is>
      </c>
      <c r="C4720" t="n">
        <v>3</v>
      </c>
      <c r="D4720" s="28" t="n">
        <v>73880</v>
      </c>
      <c r="E4720" t="n">
        <v>4</v>
      </c>
      <c r="F4720">
        <f>IF(E4720=1,1,IF(E4720=2,0.5,IF(OR(C4720=1,C4720=E4720),0.4,0.2/(E4720-2))))</f>
        <v/>
      </c>
      <c r="G4720">
        <f>IF(C4720=1,1,0)</f>
        <v/>
      </c>
      <c r="H4720">
        <f>IF(C4720=E4720,1,0)</f>
        <v/>
      </c>
      <c r="I4720">
        <f>1/E4720</f>
        <v/>
      </c>
      <c r="J4720" s="28">
        <f>F4720*D4720</f>
        <v/>
      </c>
      <c r="K4720" s="28">
        <f>G4720*D4720</f>
        <v/>
      </c>
      <c r="L4720" s="28">
        <f>H4720*D4720</f>
        <v/>
      </c>
      <c r="M4720" s="28">
        <f>I4720*D4720</f>
        <v/>
      </c>
    </row>
    <row r="4721">
      <c r="A4721" t="inlineStr">
        <is>
          <t>PRO-01615</t>
        </is>
      </c>
      <c r="B4721" t="inlineStr">
        <is>
          <t>programmatic</t>
        </is>
      </c>
      <c r="C4721" t="n">
        <v>4</v>
      </c>
      <c r="D4721" s="28" t="n">
        <v>73880</v>
      </c>
      <c r="E4721" t="n">
        <v>4</v>
      </c>
      <c r="F4721">
        <f>IF(E4721=1,1,IF(E4721=2,0.5,IF(OR(C4721=1,C4721=E4721),0.4,0.2/(E4721-2))))</f>
        <v/>
      </c>
      <c r="G4721">
        <f>IF(C4721=1,1,0)</f>
        <v/>
      </c>
      <c r="H4721">
        <f>IF(C4721=E4721,1,0)</f>
        <v/>
      </c>
      <c r="I4721">
        <f>1/E4721</f>
        <v/>
      </c>
      <c r="J4721" s="28">
        <f>F4721*D4721</f>
        <v/>
      </c>
      <c r="K4721" s="28">
        <f>G4721*D4721</f>
        <v/>
      </c>
      <c r="L4721" s="28">
        <f>H4721*D4721</f>
        <v/>
      </c>
      <c r="M4721" s="28">
        <f>I4721*D4721</f>
        <v/>
      </c>
    </row>
    <row r="4722">
      <c r="A4722" t="inlineStr">
        <is>
          <t>PRO-01616</t>
        </is>
      </c>
      <c r="B4722" t="inlineStr">
        <is>
          <t>linkedin</t>
        </is>
      </c>
      <c r="C4722" t="n">
        <v>1</v>
      </c>
      <c r="D4722" s="28" t="n">
        <v>0</v>
      </c>
      <c r="E4722" t="n">
        <v>3</v>
      </c>
      <c r="F4722">
        <f>IF(E4722=1,1,IF(E4722=2,0.5,IF(OR(C4722=1,C4722=E4722),0.4,0.2/(E4722-2))))</f>
        <v/>
      </c>
      <c r="G4722">
        <f>IF(C4722=1,1,0)</f>
        <v/>
      </c>
      <c r="H4722">
        <f>IF(C4722=E4722,1,0)</f>
        <v/>
      </c>
      <c r="I4722">
        <f>1/E4722</f>
        <v/>
      </c>
      <c r="J4722" s="28">
        <f>F4722*D4722</f>
        <v/>
      </c>
      <c r="K4722" s="28">
        <f>G4722*D4722</f>
        <v/>
      </c>
      <c r="L4722" s="28">
        <f>H4722*D4722</f>
        <v/>
      </c>
      <c r="M4722" s="28">
        <f>I4722*D4722</f>
        <v/>
      </c>
    </row>
    <row r="4723">
      <c r="A4723" t="inlineStr">
        <is>
          <t>PRO-01616</t>
        </is>
      </c>
      <c r="B4723" t="inlineStr">
        <is>
          <t>google</t>
        </is>
      </c>
      <c r="C4723" t="n">
        <v>2</v>
      </c>
      <c r="D4723" s="28" t="n">
        <v>0</v>
      </c>
      <c r="E4723" t="n">
        <v>3</v>
      </c>
      <c r="F4723">
        <f>IF(E4723=1,1,IF(E4723=2,0.5,IF(OR(C4723=1,C4723=E4723),0.4,0.2/(E4723-2))))</f>
        <v/>
      </c>
      <c r="G4723">
        <f>IF(C4723=1,1,0)</f>
        <v/>
      </c>
      <c r="H4723">
        <f>IF(C4723=E4723,1,0)</f>
        <v/>
      </c>
      <c r="I4723">
        <f>1/E4723</f>
        <v/>
      </c>
      <c r="J4723" s="28">
        <f>F4723*D4723</f>
        <v/>
      </c>
      <c r="K4723" s="28">
        <f>G4723*D4723</f>
        <v/>
      </c>
      <c r="L4723" s="28">
        <f>H4723*D4723</f>
        <v/>
      </c>
      <c r="M4723" s="28">
        <f>I4723*D4723</f>
        <v/>
      </c>
    </row>
    <row r="4724">
      <c r="A4724" t="inlineStr">
        <is>
          <t>PRO-01616</t>
        </is>
      </c>
      <c r="B4724" t="inlineStr">
        <is>
          <t>g2</t>
        </is>
      </c>
      <c r="C4724" t="n">
        <v>3</v>
      </c>
      <c r="D4724" s="28" t="n">
        <v>0</v>
      </c>
      <c r="E4724" t="n">
        <v>3</v>
      </c>
      <c r="F4724">
        <f>IF(E4724=1,1,IF(E4724=2,0.5,IF(OR(C4724=1,C4724=E4724),0.4,0.2/(E4724-2))))</f>
        <v/>
      </c>
      <c r="G4724">
        <f>IF(C4724=1,1,0)</f>
        <v/>
      </c>
      <c r="H4724">
        <f>IF(C4724=E4724,1,0)</f>
        <v/>
      </c>
      <c r="I4724">
        <f>1/E4724</f>
        <v/>
      </c>
      <c r="J4724" s="28">
        <f>F4724*D4724</f>
        <v/>
      </c>
      <c r="K4724" s="28">
        <f>G4724*D4724</f>
        <v/>
      </c>
      <c r="L4724" s="28">
        <f>H4724*D4724</f>
        <v/>
      </c>
      <c r="M4724" s="28">
        <f>I4724*D4724</f>
        <v/>
      </c>
    </row>
    <row r="4725">
      <c r="A4725" t="inlineStr">
        <is>
          <t>PRO-01617</t>
        </is>
      </c>
      <c r="B4725" t="inlineStr">
        <is>
          <t>linkedin</t>
        </is>
      </c>
      <c r="C4725" t="n">
        <v>1</v>
      </c>
      <c r="D4725" s="28" t="n">
        <v>0</v>
      </c>
      <c r="E4725" t="n">
        <v>4</v>
      </c>
      <c r="F4725">
        <f>IF(E4725=1,1,IF(E4725=2,0.5,IF(OR(C4725=1,C4725=E4725),0.4,0.2/(E4725-2))))</f>
        <v/>
      </c>
      <c r="G4725">
        <f>IF(C4725=1,1,0)</f>
        <v/>
      </c>
      <c r="H4725">
        <f>IF(C4725=E4725,1,0)</f>
        <v/>
      </c>
      <c r="I4725">
        <f>1/E4725</f>
        <v/>
      </c>
      <c r="J4725" s="28">
        <f>F4725*D4725</f>
        <v/>
      </c>
      <c r="K4725" s="28">
        <f>G4725*D4725</f>
        <v/>
      </c>
      <c r="L4725" s="28">
        <f>H4725*D4725</f>
        <v/>
      </c>
      <c r="M4725" s="28">
        <f>I4725*D4725</f>
        <v/>
      </c>
    </row>
    <row r="4726">
      <c r="A4726" t="inlineStr">
        <is>
          <t>PRO-01617</t>
        </is>
      </c>
      <c r="B4726" t="inlineStr">
        <is>
          <t>linkedin</t>
        </is>
      </c>
      <c r="C4726" t="n">
        <v>2</v>
      </c>
      <c r="D4726" s="28" t="n">
        <v>0</v>
      </c>
      <c r="E4726" t="n">
        <v>4</v>
      </c>
      <c r="F4726">
        <f>IF(E4726=1,1,IF(E4726=2,0.5,IF(OR(C4726=1,C4726=E4726),0.4,0.2/(E4726-2))))</f>
        <v/>
      </c>
      <c r="G4726">
        <f>IF(C4726=1,1,0)</f>
        <v/>
      </c>
      <c r="H4726">
        <f>IF(C4726=E4726,1,0)</f>
        <v/>
      </c>
      <c r="I4726">
        <f>1/E4726</f>
        <v/>
      </c>
      <c r="J4726" s="28">
        <f>F4726*D4726</f>
        <v/>
      </c>
      <c r="K4726" s="28">
        <f>G4726*D4726</f>
        <v/>
      </c>
      <c r="L4726" s="28">
        <f>H4726*D4726</f>
        <v/>
      </c>
      <c r="M4726" s="28">
        <f>I4726*D4726</f>
        <v/>
      </c>
    </row>
    <row r="4727">
      <c r="A4727" t="inlineStr">
        <is>
          <t>PRO-01617</t>
        </is>
      </c>
      <c r="B4727" t="inlineStr">
        <is>
          <t>google</t>
        </is>
      </c>
      <c r="C4727" t="n">
        <v>3</v>
      </c>
      <c r="D4727" s="28" t="n">
        <v>0</v>
      </c>
      <c r="E4727" t="n">
        <v>4</v>
      </c>
      <c r="F4727">
        <f>IF(E4727=1,1,IF(E4727=2,0.5,IF(OR(C4727=1,C4727=E4727),0.4,0.2/(E4727-2))))</f>
        <v/>
      </c>
      <c r="G4727">
        <f>IF(C4727=1,1,0)</f>
        <v/>
      </c>
      <c r="H4727">
        <f>IF(C4727=E4727,1,0)</f>
        <v/>
      </c>
      <c r="I4727">
        <f>1/E4727</f>
        <v/>
      </c>
      <c r="J4727" s="28">
        <f>F4727*D4727</f>
        <v/>
      </c>
      <c r="K4727" s="28">
        <f>G4727*D4727</f>
        <v/>
      </c>
      <c r="L4727" s="28">
        <f>H4727*D4727</f>
        <v/>
      </c>
      <c r="M4727" s="28">
        <f>I4727*D4727</f>
        <v/>
      </c>
    </row>
    <row r="4728">
      <c r="A4728" t="inlineStr">
        <is>
          <t>PRO-01617</t>
        </is>
      </c>
      <c r="B4728" t="inlineStr">
        <is>
          <t>g2</t>
        </is>
      </c>
      <c r="C4728" t="n">
        <v>4</v>
      </c>
      <c r="D4728" s="28" t="n">
        <v>0</v>
      </c>
      <c r="E4728" t="n">
        <v>4</v>
      </c>
      <c r="F4728">
        <f>IF(E4728=1,1,IF(E4728=2,0.5,IF(OR(C4728=1,C4728=E4728),0.4,0.2/(E4728-2))))</f>
        <v/>
      </c>
      <c r="G4728">
        <f>IF(C4728=1,1,0)</f>
        <v/>
      </c>
      <c r="H4728">
        <f>IF(C4728=E4728,1,0)</f>
        <v/>
      </c>
      <c r="I4728">
        <f>1/E4728</f>
        <v/>
      </c>
      <c r="J4728" s="28">
        <f>F4728*D4728</f>
        <v/>
      </c>
      <c r="K4728" s="28">
        <f>G4728*D4728</f>
        <v/>
      </c>
      <c r="L4728" s="28">
        <f>H4728*D4728</f>
        <v/>
      </c>
      <c r="M4728" s="28">
        <f>I4728*D4728</f>
        <v/>
      </c>
    </row>
    <row r="4729">
      <c r="A4729" t="inlineStr">
        <is>
          <t>PRO-01618</t>
        </is>
      </c>
      <c r="B4729" t="inlineStr">
        <is>
          <t>linkedin</t>
        </is>
      </c>
      <c r="C4729" t="n">
        <v>1</v>
      </c>
      <c r="D4729" s="28" t="n">
        <v>0</v>
      </c>
      <c r="E4729" t="n">
        <v>2</v>
      </c>
      <c r="F4729">
        <f>IF(E4729=1,1,IF(E4729=2,0.5,IF(OR(C4729=1,C4729=E4729),0.4,0.2/(E4729-2))))</f>
        <v/>
      </c>
      <c r="G4729">
        <f>IF(C4729=1,1,0)</f>
        <v/>
      </c>
      <c r="H4729">
        <f>IF(C4729=E4729,1,0)</f>
        <v/>
      </c>
      <c r="I4729">
        <f>1/E4729</f>
        <v/>
      </c>
      <c r="J4729" s="28">
        <f>F4729*D4729</f>
        <v/>
      </c>
      <c r="K4729" s="28">
        <f>G4729*D4729</f>
        <v/>
      </c>
      <c r="L4729" s="28">
        <f>H4729*D4729</f>
        <v/>
      </c>
      <c r="M4729" s="28">
        <f>I4729*D4729</f>
        <v/>
      </c>
    </row>
    <row r="4730">
      <c r="A4730" t="inlineStr">
        <is>
          <t>PRO-01618</t>
        </is>
      </c>
      <c r="B4730" t="inlineStr">
        <is>
          <t>programmatic</t>
        </is>
      </c>
      <c r="C4730" t="n">
        <v>2</v>
      </c>
      <c r="D4730" s="28" t="n">
        <v>0</v>
      </c>
      <c r="E4730" t="n">
        <v>2</v>
      </c>
      <c r="F4730">
        <f>IF(E4730=1,1,IF(E4730=2,0.5,IF(OR(C4730=1,C4730=E4730),0.4,0.2/(E4730-2))))</f>
        <v/>
      </c>
      <c r="G4730">
        <f>IF(C4730=1,1,0)</f>
        <v/>
      </c>
      <c r="H4730">
        <f>IF(C4730=E4730,1,0)</f>
        <v/>
      </c>
      <c r="I4730">
        <f>1/E4730</f>
        <v/>
      </c>
      <c r="J4730" s="28">
        <f>F4730*D4730</f>
        <v/>
      </c>
      <c r="K4730" s="28">
        <f>G4730*D4730</f>
        <v/>
      </c>
      <c r="L4730" s="28">
        <f>H4730*D4730</f>
        <v/>
      </c>
      <c r="M4730" s="28">
        <f>I4730*D4730</f>
        <v/>
      </c>
    </row>
    <row r="4731">
      <c r="A4731" t="inlineStr">
        <is>
          <t>PRO-01619</t>
        </is>
      </c>
      <c r="B4731" t="inlineStr">
        <is>
          <t>linkedin</t>
        </is>
      </c>
      <c r="C4731" t="n">
        <v>1</v>
      </c>
      <c r="D4731" s="28" t="n">
        <v>0</v>
      </c>
      <c r="E4731" t="n">
        <v>3</v>
      </c>
      <c r="F4731">
        <f>IF(E4731=1,1,IF(E4731=2,0.5,IF(OR(C4731=1,C4731=E4731),0.4,0.2/(E4731-2))))</f>
        <v/>
      </c>
      <c r="G4731">
        <f>IF(C4731=1,1,0)</f>
        <v/>
      </c>
      <c r="H4731">
        <f>IF(C4731=E4731,1,0)</f>
        <v/>
      </c>
      <c r="I4731">
        <f>1/E4731</f>
        <v/>
      </c>
      <c r="J4731" s="28">
        <f>F4731*D4731</f>
        <v/>
      </c>
      <c r="K4731" s="28">
        <f>G4731*D4731</f>
        <v/>
      </c>
      <c r="L4731" s="28">
        <f>H4731*D4731</f>
        <v/>
      </c>
      <c r="M4731" s="28">
        <f>I4731*D4731</f>
        <v/>
      </c>
    </row>
    <row r="4732">
      <c r="A4732" t="inlineStr">
        <is>
          <t>PRO-01619</t>
        </is>
      </c>
      <c r="B4732" t="inlineStr">
        <is>
          <t>google</t>
        </is>
      </c>
      <c r="C4732" t="n">
        <v>2</v>
      </c>
      <c r="D4732" s="28" t="n">
        <v>0</v>
      </c>
      <c r="E4732" t="n">
        <v>3</v>
      </c>
      <c r="F4732">
        <f>IF(E4732=1,1,IF(E4732=2,0.5,IF(OR(C4732=1,C4732=E4732),0.4,0.2/(E4732-2))))</f>
        <v/>
      </c>
      <c r="G4732">
        <f>IF(C4732=1,1,0)</f>
        <v/>
      </c>
      <c r="H4732">
        <f>IF(C4732=E4732,1,0)</f>
        <v/>
      </c>
      <c r="I4732">
        <f>1/E4732</f>
        <v/>
      </c>
      <c r="J4732" s="28">
        <f>F4732*D4732</f>
        <v/>
      </c>
      <c r="K4732" s="28">
        <f>G4732*D4732</f>
        <v/>
      </c>
      <c r="L4732" s="28">
        <f>H4732*D4732</f>
        <v/>
      </c>
      <c r="M4732" s="28">
        <f>I4732*D4732</f>
        <v/>
      </c>
    </row>
    <row r="4733">
      <c r="A4733" t="inlineStr">
        <is>
          <t>PRO-01619</t>
        </is>
      </c>
      <c r="B4733" t="inlineStr">
        <is>
          <t>g2</t>
        </is>
      </c>
      <c r="C4733" t="n">
        <v>3</v>
      </c>
      <c r="D4733" s="28" t="n">
        <v>0</v>
      </c>
      <c r="E4733" t="n">
        <v>3</v>
      </c>
      <c r="F4733">
        <f>IF(E4733=1,1,IF(E4733=2,0.5,IF(OR(C4733=1,C4733=E4733),0.4,0.2/(E4733-2))))</f>
        <v/>
      </c>
      <c r="G4733">
        <f>IF(C4733=1,1,0)</f>
        <v/>
      </c>
      <c r="H4733">
        <f>IF(C4733=E4733,1,0)</f>
        <v/>
      </c>
      <c r="I4733">
        <f>1/E4733</f>
        <v/>
      </c>
      <c r="J4733" s="28">
        <f>F4733*D4733</f>
        <v/>
      </c>
      <c r="K4733" s="28">
        <f>G4733*D4733</f>
        <v/>
      </c>
      <c r="L4733" s="28">
        <f>H4733*D4733</f>
        <v/>
      </c>
      <c r="M4733" s="28">
        <f>I4733*D4733</f>
        <v/>
      </c>
    </row>
    <row r="4734">
      <c r="A4734" t="inlineStr">
        <is>
          <t>PRO-01620</t>
        </is>
      </c>
      <c r="B4734" t="inlineStr">
        <is>
          <t>linkedin</t>
        </is>
      </c>
      <c r="C4734" t="n">
        <v>1</v>
      </c>
      <c r="D4734" s="28" t="n">
        <v>69571</v>
      </c>
      <c r="E4734" t="n">
        <v>3</v>
      </c>
      <c r="F4734">
        <f>IF(E4734=1,1,IF(E4734=2,0.5,IF(OR(C4734=1,C4734=E4734),0.4,0.2/(E4734-2))))</f>
        <v/>
      </c>
      <c r="G4734">
        <f>IF(C4734=1,1,0)</f>
        <v/>
      </c>
      <c r="H4734">
        <f>IF(C4734=E4734,1,0)</f>
        <v/>
      </c>
      <c r="I4734">
        <f>1/E4734</f>
        <v/>
      </c>
      <c r="J4734" s="28">
        <f>F4734*D4734</f>
        <v/>
      </c>
      <c r="K4734" s="28">
        <f>G4734*D4734</f>
        <v/>
      </c>
      <c r="L4734" s="28">
        <f>H4734*D4734</f>
        <v/>
      </c>
      <c r="M4734" s="28">
        <f>I4734*D4734</f>
        <v/>
      </c>
    </row>
    <row r="4735">
      <c r="A4735" t="inlineStr">
        <is>
          <t>PRO-01620</t>
        </is>
      </c>
      <c r="B4735" t="inlineStr">
        <is>
          <t>google</t>
        </is>
      </c>
      <c r="C4735" t="n">
        <v>2</v>
      </c>
      <c r="D4735" s="28" t="n">
        <v>69571</v>
      </c>
      <c r="E4735" t="n">
        <v>3</v>
      </c>
      <c r="F4735">
        <f>IF(E4735=1,1,IF(E4735=2,0.5,IF(OR(C4735=1,C4735=E4735),0.4,0.2/(E4735-2))))</f>
        <v/>
      </c>
      <c r="G4735">
        <f>IF(C4735=1,1,0)</f>
        <v/>
      </c>
      <c r="H4735">
        <f>IF(C4735=E4735,1,0)</f>
        <v/>
      </c>
      <c r="I4735">
        <f>1/E4735</f>
        <v/>
      </c>
      <c r="J4735" s="28">
        <f>F4735*D4735</f>
        <v/>
      </c>
      <c r="K4735" s="28">
        <f>G4735*D4735</f>
        <v/>
      </c>
      <c r="L4735" s="28">
        <f>H4735*D4735</f>
        <v/>
      </c>
      <c r="M4735" s="28">
        <f>I4735*D4735</f>
        <v/>
      </c>
    </row>
    <row r="4736">
      <c r="A4736" t="inlineStr">
        <is>
          <t>PRO-01620</t>
        </is>
      </c>
      <c r="B4736" t="inlineStr">
        <is>
          <t>g2</t>
        </is>
      </c>
      <c r="C4736" t="n">
        <v>3</v>
      </c>
      <c r="D4736" s="28" t="n">
        <v>69571</v>
      </c>
      <c r="E4736" t="n">
        <v>3</v>
      </c>
      <c r="F4736">
        <f>IF(E4736=1,1,IF(E4736=2,0.5,IF(OR(C4736=1,C4736=E4736),0.4,0.2/(E4736-2))))</f>
        <v/>
      </c>
      <c r="G4736">
        <f>IF(C4736=1,1,0)</f>
        <v/>
      </c>
      <c r="H4736">
        <f>IF(C4736=E4736,1,0)</f>
        <v/>
      </c>
      <c r="I4736">
        <f>1/E4736</f>
        <v/>
      </c>
      <c r="J4736" s="28">
        <f>F4736*D4736</f>
        <v/>
      </c>
      <c r="K4736" s="28">
        <f>G4736*D4736</f>
        <v/>
      </c>
      <c r="L4736" s="28">
        <f>H4736*D4736</f>
        <v/>
      </c>
      <c r="M4736" s="28">
        <f>I4736*D4736</f>
        <v/>
      </c>
    </row>
    <row r="4737">
      <c r="A4737" t="inlineStr">
        <is>
          <t>PRO-01621</t>
        </is>
      </c>
      <c r="B4737" t="inlineStr">
        <is>
          <t>google</t>
        </is>
      </c>
      <c r="C4737" t="n">
        <v>1</v>
      </c>
      <c r="D4737" s="28" t="n">
        <v>57298</v>
      </c>
      <c r="E4737" t="n">
        <v>2</v>
      </c>
      <c r="F4737">
        <f>IF(E4737=1,1,IF(E4737=2,0.5,IF(OR(C4737=1,C4737=E4737),0.4,0.2/(E4737-2))))</f>
        <v/>
      </c>
      <c r="G4737">
        <f>IF(C4737=1,1,0)</f>
        <v/>
      </c>
      <c r="H4737">
        <f>IF(C4737=E4737,1,0)</f>
        <v/>
      </c>
      <c r="I4737">
        <f>1/E4737</f>
        <v/>
      </c>
      <c r="J4737" s="28">
        <f>F4737*D4737</f>
        <v/>
      </c>
      <c r="K4737" s="28">
        <f>G4737*D4737</f>
        <v/>
      </c>
      <c r="L4737" s="28">
        <f>H4737*D4737</f>
        <v/>
      </c>
      <c r="M4737" s="28">
        <f>I4737*D4737</f>
        <v/>
      </c>
    </row>
    <row r="4738">
      <c r="A4738" t="inlineStr">
        <is>
          <t>PRO-01621</t>
        </is>
      </c>
      <c r="B4738" t="inlineStr">
        <is>
          <t>google</t>
        </is>
      </c>
      <c r="C4738" t="n">
        <v>2</v>
      </c>
      <c r="D4738" s="28" t="n">
        <v>57298</v>
      </c>
      <c r="E4738" t="n">
        <v>2</v>
      </c>
      <c r="F4738">
        <f>IF(E4738=1,1,IF(E4738=2,0.5,IF(OR(C4738=1,C4738=E4738),0.4,0.2/(E4738-2))))</f>
        <v/>
      </c>
      <c r="G4738">
        <f>IF(C4738=1,1,0)</f>
        <v/>
      </c>
      <c r="H4738">
        <f>IF(C4738=E4738,1,0)</f>
        <v/>
      </c>
      <c r="I4738">
        <f>1/E4738</f>
        <v/>
      </c>
      <c r="J4738" s="28">
        <f>F4738*D4738</f>
        <v/>
      </c>
      <c r="K4738" s="28">
        <f>G4738*D4738</f>
        <v/>
      </c>
      <c r="L4738" s="28">
        <f>H4738*D4738</f>
        <v/>
      </c>
      <c r="M4738" s="28">
        <f>I4738*D4738</f>
        <v/>
      </c>
    </row>
    <row r="4739">
      <c r="A4739" t="inlineStr">
        <is>
          <t>PRO-01622</t>
        </is>
      </c>
      <c r="B4739" t="inlineStr">
        <is>
          <t>google</t>
        </is>
      </c>
      <c r="C4739" t="n">
        <v>1</v>
      </c>
      <c r="D4739" s="28" t="n">
        <v>0</v>
      </c>
      <c r="E4739" t="n">
        <v>2</v>
      </c>
      <c r="F4739">
        <f>IF(E4739=1,1,IF(E4739=2,0.5,IF(OR(C4739=1,C4739=E4739),0.4,0.2/(E4739-2))))</f>
        <v/>
      </c>
      <c r="G4739">
        <f>IF(C4739=1,1,0)</f>
        <v/>
      </c>
      <c r="H4739">
        <f>IF(C4739=E4739,1,0)</f>
        <v/>
      </c>
      <c r="I4739">
        <f>1/E4739</f>
        <v/>
      </c>
      <c r="J4739" s="28">
        <f>F4739*D4739</f>
        <v/>
      </c>
      <c r="K4739" s="28">
        <f>G4739*D4739</f>
        <v/>
      </c>
      <c r="L4739" s="28">
        <f>H4739*D4739</f>
        <v/>
      </c>
      <c r="M4739" s="28">
        <f>I4739*D4739</f>
        <v/>
      </c>
    </row>
    <row r="4740">
      <c r="A4740" t="inlineStr">
        <is>
          <t>PRO-01622</t>
        </is>
      </c>
      <c r="B4740" t="inlineStr">
        <is>
          <t>programmatic</t>
        </is>
      </c>
      <c r="C4740" t="n">
        <v>2</v>
      </c>
      <c r="D4740" s="28" t="n">
        <v>0</v>
      </c>
      <c r="E4740" t="n">
        <v>2</v>
      </c>
      <c r="F4740">
        <f>IF(E4740=1,1,IF(E4740=2,0.5,IF(OR(C4740=1,C4740=E4740),0.4,0.2/(E4740-2))))</f>
        <v/>
      </c>
      <c r="G4740">
        <f>IF(C4740=1,1,0)</f>
        <v/>
      </c>
      <c r="H4740">
        <f>IF(C4740=E4740,1,0)</f>
        <v/>
      </c>
      <c r="I4740">
        <f>1/E4740</f>
        <v/>
      </c>
      <c r="J4740" s="28">
        <f>F4740*D4740</f>
        <v/>
      </c>
      <c r="K4740" s="28">
        <f>G4740*D4740</f>
        <v/>
      </c>
      <c r="L4740" s="28">
        <f>H4740*D4740</f>
        <v/>
      </c>
      <c r="M4740" s="28">
        <f>I4740*D4740</f>
        <v/>
      </c>
    </row>
    <row r="4741">
      <c r="A4741" t="inlineStr">
        <is>
          <t>PRO-01623</t>
        </is>
      </c>
      <c r="B4741" t="inlineStr">
        <is>
          <t>google</t>
        </is>
      </c>
      <c r="C4741" t="n">
        <v>1</v>
      </c>
      <c r="D4741" s="28" t="n">
        <v>0</v>
      </c>
      <c r="E4741" t="n">
        <v>3</v>
      </c>
      <c r="F4741">
        <f>IF(E4741=1,1,IF(E4741=2,0.5,IF(OR(C4741=1,C4741=E4741),0.4,0.2/(E4741-2))))</f>
        <v/>
      </c>
      <c r="G4741">
        <f>IF(C4741=1,1,0)</f>
        <v/>
      </c>
      <c r="H4741">
        <f>IF(C4741=E4741,1,0)</f>
        <v/>
      </c>
      <c r="I4741">
        <f>1/E4741</f>
        <v/>
      </c>
      <c r="J4741" s="28">
        <f>F4741*D4741</f>
        <v/>
      </c>
      <c r="K4741" s="28">
        <f>G4741*D4741</f>
        <v/>
      </c>
      <c r="L4741" s="28">
        <f>H4741*D4741</f>
        <v/>
      </c>
      <c r="M4741" s="28">
        <f>I4741*D4741</f>
        <v/>
      </c>
    </row>
    <row r="4742">
      <c r="A4742" t="inlineStr">
        <is>
          <t>PRO-01623</t>
        </is>
      </c>
      <c r="B4742" t="inlineStr">
        <is>
          <t>google</t>
        </is>
      </c>
      <c r="C4742" t="n">
        <v>2</v>
      </c>
      <c r="D4742" s="28" t="n">
        <v>0</v>
      </c>
      <c r="E4742" t="n">
        <v>3</v>
      </c>
      <c r="F4742">
        <f>IF(E4742=1,1,IF(E4742=2,0.5,IF(OR(C4742=1,C4742=E4742),0.4,0.2/(E4742-2))))</f>
        <v/>
      </c>
      <c r="G4742">
        <f>IF(C4742=1,1,0)</f>
        <v/>
      </c>
      <c r="H4742">
        <f>IF(C4742=E4742,1,0)</f>
        <v/>
      </c>
      <c r="I4742">
        <f>1/E4742</f>
        <v/>
      </c>
      <c r="J4742" s="28">
        <f>F4742*D4742</f>
        <v/>
      </c>
      <c r="K4742" s="28">
        <f>G4742*D4742</f>
        <v/>
      </c>
      <c r="L4742" s="28">
        <f>H4742*D4742</f>
        <v/>
      </c>
      <c r="M4742" s="28">
        <f>I4742*D4742</f>
        <v/>
      </c>
    </row>
    <row r="4743">
      <c r="A4743" t="inlineStr">
        <is>
          <t>PRO-01623</t>
        </is>
      </c>
      <c r="B4743" t="inlineStr">
        <is>
          <t>g2</t>
        </is>
      </c>
      <c r="C4743" t="n">
        <v>3</v>
      </c>
      <c r="D4743" s="28" t="n">
        <v>0</v>
      </c>
      <c r="E4743" t="n">
        <v>3</v>
      </c>
      <c r="F4743">
        <f>IF(E4743=1,1,IF(E4743=2,0.5,IF(OR(C4743=1,C4743=E4743),0.4,0.2/(E4743-2))))</f>
        <v/>
      </c>
      <c r="G4743">
        <f>IF(C4743=1,1,0)</f>
        <v/>
      </c>
      <c r="H4743">
        <f>IF(C4743=E4743,1,0)</f>
        <v/>
      </c>
      <c r="I4743">
        <f>1/E4743</f>
        <v/>
      </c>
      <c r="J4743" s="28">
        <f>F4743*D4743</f>
        <v/>
      </c>
      <c r="K4743" s="28">
        <f>G4743*D4743</f>
        <v/>
      </c>
      <c r="L4743" s="28">
        <f>H4743*D4743</f>
        <v/>
      </c>
      <c r="M4743" s="28">
        <f>I4743*D4743</f>
        <v/>
      </c>
    </row>
    <row r="4744">
      <c r="A4744" t="inlineStr">
        <is>
          <t>PRO-01624</t>
        </is>
      </c>
      <c r="B4744" t="inlineStr">
        <is>
          <t>google</t>
        </is>
      </c>
      <c r="C4744" t="n">
        <v>1</v>
      </c>
      <c r="D4744" s="28" t="n">
        <v>84293</v>
      </c>
      <c r="E4744" t="n">
        <v>4</v>
      </c>
      <c r="F4744">
        <f>IF(E4744=1,1,IF(E4744=2,0.5,IF(OR(C4744=1,C4744=E4744),0.4,0.2/(E4744-2))))</f>
        <v/>
      </c>
      <c r="G4744">
        <f>IF(C4744=1,1,0)</f>
        <v/>
      </c>
      <c r="H4744">
        <f>IF(C4744=E4744,1,0)</f>
        <v/>
      </c>
      <c r="I4744">
        <f>1/E4744</f>
        <v/>
      </c>
      <c r="J4744" s="28">
        <f>F4744*D4744</f>
        <v/>
      </c>
      <c r="K4744" s="28">
        <f>G4744*D4744</f>
        <v/>
      </c>
      <c r="L4744" s="28">
        <f>H4744*D4744</f>
        <v/>
      </c>
      <c r="M4744" s="28">
        <f>I4744*D4744</f>
        <v/>
      </c>
    </row>
    <row r="4745">
      <c r="A4745" t="inlineStr">
        <is>
          <t>PRO-01624</t>
        </is>
      </c>
      <c r="B4745" t="inlineStr">
        <is>
          <t>programmatic</t>
        </is>
      </c>
      <c r="C4745" t="n">
        <v>2</v>
      </c>
      <c r="D4745" s="28" t="n">
        <v>84293</v>
      </c>
      <c r="E4745" t="n">
        <v>4</v>
      </c>
      <c r="F4745">
        <f>IF(E4745=1,1,IF(E4745=2,0.5,IF(OR(C4745=1,C4745=E4745),0.4,0.2/(E4745-2))))</f>
        <v/>
      </c>
      <c r="G4745">
        <f>IF(C4745=1,1,0)</f>
        <v/>
      </c>
      <c r="H4745">
        <f>IF(C4745=E4745,1,0)</f>
        <v/>
      </c>
      <c r="I4745">
        <f>1/E4745</f>
        <v/>
      </c>
      <c r="J4745" s="28">
        <f>F4745*D4745</f>
        <v/>
      </c>
      <c r="K4745" s="28">
        <f>G4745*D4745</f>
        <v/>
      </c>
      <c r="L4745" s="28">
        <f>H4745*D4745</f>
        <v/>
      </c>
      <c r="M4745" s="28">
        <f>I4745*D4745</f>
        <v/>
      </c>
    </row>
    <row r="4746">
      <c r="A4746" t="inlineStr">
        <is>
          <t>PRO-01624</t>
        </is>
      </c>
      <c r="B4746" t="inlineStr">
        <is>
          <t>g2</t>
        </is>
      </c>
      <c r="C4746" t="n">
        <v>3</v>
      </c>
      <c r="D4746" s="28" t="n">
        <v>84293</v>
      </c>
      <c r="E4746" t="n">
        <v>4</v>
      </c>
      <c r="F4746">
        <f>IF(E4746=1,1,IF(E4746=2,0.5,IF(OR(C4746=1,C4746=E4746),0.4,0.2/(E4746-2))))</f>
        <v/>
      </c>
      <c r="G4746">
        <f>IF(C4746=1,1,0)</f>
        <v/>
      </c>
      <c r="H4746">
        <f>IF(C4746=E4746,1,0)</f>
        <v/>
      </c>
      <c r="I4746">
        <f>1/E4746</f>
        <v/>
      </c>
      <c r="J4746" s="28">
        <f>F4746*D4746</f>
        <v/>
      </c>
      <c r="K4746" s="28">
        <f>G4746*D4746</f>
        <v/>
      </c>
      <c r="L4746" s="28">
        <f>H4746*D4746</f>
        <v/>
      </c>
      <c r="M4746" s="28">
        <f>I4746*D4746</f>
        <v/>
      </c>
    </row>
    <row r="4747">
      <c r="A4747" t="inlineStr">
        <is>
          <t>PRO-01624</t>
        </is>
      </c>
      <c r="B4747" t="inlineStr">
        <is>
          <t>g2</t>
        </is>
      </c>
      <c r="C4747" t="n">
        <v>4</v>
      </c>
      <c r="D4747" s="28" t="n">
        <v>84293</v>
      </c>
      <c r="E4747" t="n">
        <v>4</v>
      </c>
      <c r="F4747">
        <f>IF(E4747=1,1,IF(E4747=2,0.5,IF(OR(C4747=1,C4747=E4747),0.4,0.2/(E4747-2))))</f>
        <v/>
      </c>
      <c r="G4747">
        <f>IF(C4747=1,1,0)</f>
        <v/>
      </c>
      <c r="H4747">
        <f>IF(C4747=E4747,1,0)</f>
        <v/>
      </c>
      <c r="I4747">
        <f>1/E4747</f>
        <v/>
      </c>
      <c r="J4747" s="28">
        <f>F4747*D4747</f>
        <v/>
      </c>
      <c r="K4747" s="28">
        <f>G4747*D4747</f>
        <v/>
      </c>
      <c r="L4747" s="28">
        <f>H4747*D4747</f>
        <v/>
      </c>
      <c r="M4747" s="28">
        <f>I4747*D4747</f>
        <v/>
      </c>
    </row>
    <row r="4748">
      <c r="A4748" t="inlineStr">
        <is>
          <t>PRO-01625</t>
        </is>
      </c>
      <c r="B4748" t="inlineStr">
        <is>
          <t>linkedin</t>
        </is>
      </c>
      <c r="C4748" t="n">
        <v>1</v>
      </c>
      <c r="D4748" s="28" t="n">
        <v>0</v>
      </c>
      <c r="E4748" t="n">
        <v>3</v>
      </c>
      <c r="F4748">
        <f>IF(E4748=1,1,IF(E4748=2,0.5,IF(OR(C4748=1,C4748=E4748),0.4,0.2/(E4748-2))))</f>
        <v/>
      </c>
      <c r="G4748">
        <f>IF(C4748=1,1,0)</f>
        <v/>
      </c>
      <c r="H4748">
        <f>IF(C4748=E4748,1,0)</f>
        <v/>
      </c>
      <c r="I4748">
        <f>1/E4748</f>
        <v/>
      </c>
      <c r="J4748" s="28">
        <f>F4748*D4748</f>
        <v/>
      </c>
      <c r="K4748" s="28">
        <f>G4748*D4748</f>
        <v/>
      </c>
      <c r="L4748" s="28">
        <f>H4748*D4748</f>
        <v/>
      </c>
      <c r="M4748" s="28">
        <f>I4748*D4748</f>
        <v/>
      </c>
    </row>
    <row r="4749">
      <c r="A4749" t="inlineStr">
        <is>
          <t>PRO-01625</t>
        </is>
      </c>
      <c r="B4749" t="inlineStr">
        <is>
          <t>google</t>
        </is>
      </c>
      <c r="C4749" t="n">
        <v>2</v>
      </c>
      <c r="D4749" s="28" t="n">
        <v>0</v>
      </c>
      <c r="E4749" t="n">
        <v>3</v>
      </c>
      <c r="F4749">
        <f>IF(E4749=1,1,IF(E4749=2,0.5,IF(OR(C4749=1,C4749=E4749),0.4,0.2/(E4749-2))))</f>
        <v/>
      </c>
      <c r="G4749">
        <f>IF(C4749=1,1,0)</f>
        <v/>
      </c>
      <c r="H4749">
        <f>IF(C4749=E4749,1,0)</f>
        <v/>
      </c>
      <c r="I4749">
        <f>1/E4749</f>
        <v/>
      </c>
      <c r="J4749" s="28">
        <f>F4749*D4749</f>
        <v/>
      </c>
      <c r="K4749" s="28">
        <f>G4749*D4749</f>
        <v/>
      </c>
      <c r="L4749" s="28">
        <f>H4749*D4749</f>
        <v/>
      </c>
      <c r="M4749" s="28">
        <f>I4749*D4749</f>
        <v/>
      </c>
    </row>
    <row r="4750">
      <c r="A4750" t="inlineStr">
        <is>
          <t>PRO-01625</t>
        </is>
      </c>
      <c r="B4750" t="inlineStr">
        <is>
          <t>linkedin</t>
        </is>
      </c>
      <c r="C4750" t="n">
        <v>3</v>
      </c>
      <c r="D4750" s="28" t="n">
        <v>0</v>
      </c>
      <c r="E4750" t="n">
        <v>3</v>
      </c>
      <c r="F4750">
        <f>IF(E4750=1,1,IF(E4750=2,0.5,IF(OR(C4750=1,C4750=E4750),0.4,0.2/(E4750-2))))</f>
        <v/>
      </c>
      <c r="G4750">
        <f>IF(C4750=1,1,0)</f>
        <v/>
      </c>
      <c r="H4750">
        <f>IF(C4750=E4750,1,0)</f>
        <v/>
      </c>
      <c r="I4750">
        <f>1/E4750</f>
        <v/>
      </c>
      <c r="J4750" s="28">
        <f>F4750*D4750</f>
        <v/>
      </c>
      <c r="K4750" s="28">
        <f>G4750*D4750</f>
        <v/>
      </c>
      <c r="L4750" s="28">
        <f>H4750*D4750</f>
        <v/>
      </c>
      <c r="M4750" s="28">
        <f>I4750*D4750</f>
        <v/>
      </c>
    </row>
    <row r="4751">
      <c r="A4751" t="inlineStr">
        <is>
          <t>PRO-01626</t>
        </is>
      </c>
      <c r="B4751" t="inlineStr">
        <is>
          <t>google</t>
        </is>
      </c>
      <c r="C4751" t="n">
        <v>1</v>
      </c>
      <c r="D4751" s="28" t="n">
        <v>0</v>
      </c>
      <c r="E4751" t="n">
        <v>3</v>
      </c>
      <c r="F4751">
        <f>IF(E4751=1,1,IF(E4751=2,0.5,IF(OR(C4751=1,C4751=E4751),0.4,0.2/(E4751-2))))</f>
        <v/>
      </c>
      <c r="G4751">
        <f>IF(C4751=1,1,0)</f>
        <v/>
      </c>
      <c r="H4751">
        <f>IF(C4751=E4751,1,0)</f>
        <v/>
      </c>
      <c r="I4751">
        <f>1/E4751</f>
        <v/>
      </c>
      <c r="J4751" s="28">
        <f>F4751*D4751</f>
        <v/>
      </c>
      <c r="K4751" s="28">
        <f>G4751*D4751</f>
        <v/>
      </c>
      <c r="L4751" s="28">
        <f>H4751*D4751</f>
        <v/>
      </c>
      <c r="M4751" s="28">
        <f>I4751*D4751</f>
        <v/>
      </c>
    </row>
    <row r="4752">
      <c r="A4752" t="inlineStr">
        <is>
          <t>PRO-01626</t>
        </is>
      </c>
      <c r="B4752" t="inlineStr">
        <is>
          <t>google</t>
        </is>
      </c>
      <c r="C4752" t="n">
        <v>2</v>
      </c>
      <c r="D4752" s="28" t="n">
        <v>0</v>
      </c>
      <c r="E4752" t="n">
        <v>3</v>
      </c>
      <c r="F4752">
        <f>IF(E4752=1,1,IF(E4752=2,0.5,IF(OR(C4752=1,C4752=E4752),0.4,0.2/(E4752-2))))</f>
        <v/>
      </c>
      <c r="G4752">
        <f>IF(C4752=1,1,0)</f>
        <v/>
      </c>
      <c r="H4752">
        <f>IF(C4752=E4752,1,0)</f>
        <v/>
      </c>
      <c r="I4752">
        <f>1/E4752</f>
        <v/>
      </c>
      <c r="J4752" s="28">
        <f>F4752*D4752</f>
        <v/>
      </c>
      <c r="K4752" s="28">
        <f>G4752*D4752</f>
        <v/>
      </c>
      <c r="L4752" s="28">
        <f>H4752*D4752</f>
        <v/>
      </c>
      <c r="M4752" s="28">
        <f>I4752*D4752</f>
        <v/>
      </c>
    </row>
    <row r="4753">
      <c r="A4753" t="inlineStr">
        <is>
          <t>PRO-01626</t>
        </is>
      </c>
      <c r="B4753" t="inlineStr">
        <is>
          <t>programmatic</t>
        </is>
      </c>
      <c r="C4753" t="n">
        <v>3</v>
      </c>
      <c r="D4753" s="28" t="n">
        <v>0</v>
      </c>
      <c r="E4753" t="n">
        <v>3</v>
      </c>
      <c r="F4753">
        <f>IF(E4753=1,1,IF(E4753=2,0.5,IF(OR(C4753=1,C4753=E4753),0.4,0.2/(E4753-2))))</f>
        <v/>
      </c>
      <c r="G4753">
        <f>IF(C4753=1,1,0)</f>
        <v/>
      </c>
      <c r="H4753">
        <f>IF(C4753=E4753,1,0)</f>
        <v/>
      </c>
      <c r="I4753">
        <f>1/E4753</f>
        <v/>
      </c>
      <c r="J4753" s="28">
        <f>F4753*D4753</f>
        <v/>
      </c>
      <c r="K4753" s="28">
        <f>G4753*D4753</f>
        <v/>
      </c>
      <c r="L4753" s="28">
        <f>H4753*D4753</f>
        <v/>
      </c>
      <c r="M4753" s="28">
        <f>I4753*D4753</f>
        <v/>
      </c>
    </row>
    <row r="4754">
      <c r="A4754" t="inlineStr">
        <is>
          <t>PRO-01627</t>
        </is>
      </c>
      <c r="B4754" t="inlineStr">
        <is>
          <t>google</t>
        </is>
      </c>
      <c r="C4754" t="n">
        <v>1</v>
      </c>
      <c r="D4754" s="28" t="n">
        <v>0</v>
      </c>
      <c r="E4754" t="n">
        <v>3</v>
      </c>
      <c r="F4754">
        <f>IF(E4754=1,1,IF(E4754=2,0.5,IF(OR(C4754=1,C4754=E4754),0.4,0.2/(E4754-2))))</f>
        <v/>
      </c>
      <c r="G4754">
        <f>IF(C4754=1,1,0)</f>
        <v/>
      </c>
      <c r="H4754">
        <f>IF(C4754=E4754,1,0)</f>
        <v/>
      </c>
      <c r="I4754">
        <f>1/E4754</f>
        <v/>
      </c>
      <c r="J4754" s="28">
        <f>F4754*D4754</f>
        <v/>
      </c>
      <c r="K4754" s="28">
        <f>G4754*D4754</f>
        <v/>
      </c>
      <c r="L4754" s="28">
        <f>H4754*D4754</f>
        <v/>
      </c>
      <c r="M4754" s="28">
        <f>I4754*D4754</f>
        <v/>
      </c>
    </row>
    <row r="4755">
      <c r="A4755" t="inlineStr">
        <is>
          <t>PRO-01627</t>
        </is>
      </c>
      <c r="B4755" t="inlineStr">
        <is>
          <t>linkedin</t>
        </is>
      </c>
      <c r="C4755" t="n">
        <v>2</v>
      </c>
      <c r="D4755" s="28" t="n">
        <v>0</v>
      </c>
      <c r="E4755" t="n">
        <v>3</v>
      </c>
      <c r="F4755">
        <f>IF(E4755=1,1,IF(E4755=2,0.5,IF(OR(C4755=1,C4755=E4755),0.4,0.2/(E4755-2))))</f>
        <v/>
      </c>
      <c r="G4755">
        <f>IF(C4755=1,1,0)</f>
        <v/>
      </c>
      <c r="H4755">
        <f>IF(C4755=E4755,1,0)</f>
        <v/>
      </c>
      <c r="I4755">
        <f>1/E4755</f>
        <v/>
      </c>
      <c r="J4755" s="28">
        <f>F4755*D4755</f>
        <v/>
      </c>
      <c r="K4755" s="28">
        <f>G4755*D4755</f>
        <v/>
      </c>
      <c r="L4755" s="28">
        <f>H4755*D4755</f>
        <v/>
      </c>
      <c r="M4755" s="28">
        <f>I4755*D4755</f>
        <v/>
      </c>
    </row>
    <row r="4756">
      <c r="A4756" t="inlineStr">
        <is>
          <t>PRO-01627</t>
        </is>
      </c>
      <c r="B4756" t="inlineStr">
        <is>
          <t>g2</t>
        </is>
      </c>
      <c r="C4756" t="n">
        <v>3</v>
      </c>
      <c r="D4756" s="28" t="n">
        <v>0</v>
      </c>
      <c r="E4756" t="n">
        <v>3</v>
      </c>
      <c r="F4756">
        <f>IF(E4756=1,1,IF(E4756=2,0.5,IF(OR(C4756=1,C4756=E4756),0.4,0.2/(E4756-2))))</f>
        <v/>
      </c>
      <c r="G4756">
        <f>IF(C4756=1,1,0)</f>
        <v/>
      </c>
      <c r="H4756">
        <f>IF(C4756=E4756,1,0)</f>
        <v/>
      </c>
      <c r="I4756">
        <f>1/E4756</f>
        <v/>
      </c>
      <c r="J4756" s="28">
        <f>F4756*D4756</f>
        <v/>
      </c>
      <c r="K4756" s="28">
        <f>G4756*D4756</f>
        <v/>
      </c>
      <c r="L4756" s="28">
        <f>H4756*D4756</f>
        <v/>
      </c>
      <c r="M4756" s="28">
        <f>I4756*D4756</f>
        <v/>
      </c>
    </row>
    <row r="4757">
      <c r="A4757" t="inlineStr">
        <is>
          <t>PRO-01628</t>
        </is>
      </c>
      <c r="B4757" t="inlineStr">
        <is>
          <t>google</t>
        </is>
      </c>
      <c r="C4757" t="n">
        <v>1</v>
      </c>
      <c r="D4757" s="28" t="n">
        <v>0</v>
      </c>
      <c r="E4757" t="n">
        <v>4</v>
      </c>
      <c r="F4757">
        <f>IF(E4757=1,1,IF(E4757=2,0.5,IF(OR(C4757=1,C4757=E4757),0.4,0.2/(E4757-2))))</f>
        <v/>
      </c>
      <c r="G4757">
        <f>IF(C4757=1,1,0)</f>
        <v/>
      </c>
      <c r="H4757">
        <f>IF(C4757=E4757,1,0)</f>
        <v/>
      </c>
      <c r="I4757">
        <f>1/E4757</f>
        <v/>
      </c>
      <c r="J4757" s="28">
        <f>F4757*D4757</f>
        <v/>
      </c>
      <c r="K4757" s="28">
        <f>G4757*D4757</f>
        <v/>
      </c>
      <c r="L4757" s="28">
        <f>H4757*D4757</f>
        <v/>
      </c>
      <c r="M4757" s="28">
        <f>I4757*D4757</f>
        <v/>
      </c>
    </row>
    <row r="4758">
      <c r="A4758" t="inlineStr">
        <is>
          <t>PRO-01628</t>
        </is>
      </c>
      <c r="B4758" t="inlineStr">
        <is>
          <t>linkedin</t>
        </is>
      </c>
      <c r="C4758" t="n">
        <v>2</v>
      </c>
      <c r="D4758" s="28" t="n">
        <v>0</v>
      </c>
      <c r="E4758" t="n">
        <v>4</v>
      </c>
      <c r="F4758">
        <f>IF(E4758=1,1,IF(E4758=2,0.5,IF(OR(C4758=1,C4758=E4758),0.4,0.2/(E4758-2))))</f>
        <v/>
      </c>
      <c r="G4758">
        <f>IF(C4758=1,1,0)</f>
        <v/>
      </c>
      <c r="H4758">
        <f>IF(C4758=E4758,1,0)</f>
        <v/>
      </c>
      <c r="I4758">
        <f>1/E4758</f>
        <v/>
      </c>
      <c r="J4758" s="28">
        <f>F4758*D4758</f>
        <v/>
      </c>
      <c r="K4758" s="28">
        <f>G4758*D4758</f>
        <v/>
      </c>
      <c r="L4758" s="28">
        <f>H4758*D4758</f>
        <v/>
      </c>
      <c r="M4758" s="28">
        <f>I4758*D4758</f>
        <v/>
      </c>
    </row>
    <row r="4759">
      <c r="A4759" t="inlineStr">
        <is>
          <t>PRO-01628</t>
        </is>
      </c>
      <c r="B4759" t="inlineStr">
        <is>
          <t>programmatic</t>
        </is>
      </c>
      <c r="C4759" t="n">
        <v>3</v>
      </c>
      <c r="D4759" s="28" t="n">
        <v>0</v>
      </c>
      <c r="E4759" t="n">
        <v>4</v>
      </c>
      <c r="F4759">
        <f>IF(E4759=1,1,IF(E4759=2,0.5,IF(OR(C4759=1,C4759=E4759),0.4,0.2/(E4759-2))))</f>
        <v/>
      </c>
      <c r="G4759">
        <f>IF(C4759=1,1,0)</f>
        <v/>
      </c>
      <c r="H4759">
        <f>IF(C4759=E4759,1,0)</f>
        <v/>
      </c>
      <c r="I4759">
        <f>1/E4759</f>
        <v/>
      </c>
      <c r="J4759" s="28">
        <f>F4759*D4759</f>
        <v/>
      </c>
      <c r="K4759" s="28">
        <f>G4759*D4759</f>
        <v/>
      </c>
      <c r="L4759" s="28">
        <f>H4759*D4759</f>
        <v/>
      </c>
      <c r="M4759" s="28">
        <f>I4759*D4759</f>
        <v/>
      </c>
    </row>
    <row r="4760">
      <c r="A4760" t="inlineStr">
        <is>
          <t>PRO-01628</t>
        </is>
      </c>
      <c r="B4760" t="inlineStr">
        <is>
          <t>programmatic</t>
        </is>
      </c>
      <c r="C4760" t="n">
        <v>4</v>
      </c>
      <c r="D4760" s="28" t="n">
        <v>0</v>
      </c>
      <c r="E4760" t="n">
        <v>4</v>
      </c>
      <c r="F4760">
        <f>IF(E4760=1,1,IF(E4760=2,0.5,IF(OR(C4760=1,C4760=E4760),0.4,0.2/(E4760-2))))</f>
        <v/>
      </c>
      <c r="G4760">
        <f>IF(C4760=1,1,0)</f>
        <v/>
      </c>
      <c r="H4760">
        <f>IF(C4760=E4760,1,0)</f>
        <v/>
      </c>
      <c r="I4760">
        <f>1/E4760</f>
        <v/>
      </c>
      <c r="J4760" s="28">
        <f>F4760*D4760</f>
        <v/>
      </c>
      <c r="K4760" s="28">
        <f>G4760*D4760</f>
        <v/>
      </c>
      <c r="L4760" s="28">
        <f>H4760*D4760</f>
        <v/>
      </c>
      <c r="M4760" s="28">
        <f>I4760*D4760</f>
        <v/>
      </c>
    </row>
    <row r="4761">
      <c r="A4761" t="inlineStr">
        <is>
          <t>PRO-01629</t>
        </is>
      </c>
      <c r="B4761" t="inlineStr">
        <is>
          <t>linkedin</t>
        </is>
      </c>
      <c r="C4761" t="n">
        <v>1</v>
      </c>
      <c r="D4761" s="28" t="n">
        <v>0</v>
      </c>
      <c r="E4761" t="n">
        <v>4</v>
      </c>
      <c r="F4761">
        <f>IF(E4761=1,1,IF(E4761=2,0.5,IF(OR(C4761=1,C4761=E4761),0.4,0.2/(E4761-2))))</f>
        <v/>
      </c>
      <c r="G4761">
        <f>IF(C4761=1,1,0)</f>
        <v/>
      </c>
      <c r="H4761">
        <f>IF(C4761=E4761,1,0)</f>
        <v/>
      </c>
      <c r="I4761">
        <f>1/E4761</f>
        <v/>
      </c>
      <c r="J4761" s="28">
        <f>F4761*D4761</f>
        <v/>
      </c>
      <c r="K4761" s="28">
        <f>G4761*D4761</f>
        <v/>
      </c>
      <c r="L4761" s="28">
        <f>H4761*D4761</f>
        <v/>
      </c>
      <c r="M4761" s="28">
        <f>I4761*D4761</f>
        <v/>
      </c>
    </row>
    <row r="4762">
      <c r="A4762" t="inlineStr">
        <is>
          <t>PRO-01629</t>
        </is>
      </c>
      <c r="B4762" t="inlineStr">
        <is>
          <t>linkedin</t>
        </is>
      </c>
      <c r="C4762" t="n">
        <v>2</v>
      </c>
      <c r="D4762" s="28" t="n">
        <v>0</v>
      </c>
      <c r="E4762" t="n">
        <v>4</v>
      </c>
      <c r="F4762">
        <f>IF(E4762=1,1,IF(E4762=2,0.5,IF(OR(C4762=1,C4762=E4762),0.4,0.2/(E4762-2))))</f>
        <v/>
      </c>
      <c r="G4762">
        <f>IF(C4762=1,1,0)</f>
        <v/>
      </c>
      <c r="H4762">
        <f>IF(C4762=E4762,1,0)</f>
        <v/>
      </c>
      <c r="I4762">
        <f>1/E4762</f>
        <v/>
      </c>
      <c r="J4762" s="28">
        <f>F4762*D4762</f>
        <v/>
      </c>
      <c r="K4762" s="28">
        <f>G4762*D4762</f>
        <v/>
      </c>
      <c r="L4762" s="28">
        <f>H4762*D4762</f>
        <v/>
      </c>
      <c r="M4762" s="28">
        <f>I4762*D4762</f>
        <v/>
      </c>
    </row>
    <row r="4763">
      <c r="A4763" t="inlineStr">
        <is>
          <t>PRO-01629</t>
        </is>
      </c>
      <c r="B4763" t="inlineStr">
        <is>
          <t>google</t>
        </is>
      </c>
      <c r="C4763" t="n">
        <v>3</v>
      </c>
      <c r="D4763" s="28" t="n">
        <v>0</v>
      </c>
      <c r="E4763" t="n">
        <v>4</v>
      </c>
      <c r="F4763">
        <f>IF(E4763=1,1,IF(E4763=2,0.5,IF(OR(C4763=1,C4763=E4763),0.4,0.2/(E4763-2))))</f>
        <v/>
      </c>
      <c r="G4763">
        <f>IF(C4763=1,1,0)</f>
        <v/>
      </c>
      <c r="H4763">
        <f>IF(C4763=E4763,1,0)</f>
        <v/>
      </c>
      <c r="I4763">
        <f>1/E4763</f>
        <v/>
      </c>
      <c r="J4763" s="28">
        <f>F4763*D4763</f>
        <v/>
      </c>
      <c r="K4763" s="28">
        <f>G4763*D4763</f>
        <v/>
      </c>
      <c r="L4763" s="28">
        <f>H4763*D4763</f>
        <v/>
      </c>
      <c r="M4763" s="28">
        <f>I4763*D4763</f>
        <v/>
      </c>
    </row>
    <row r="4764">
      <c r="A4764" t="inlineStr">
        <is>
          <t>PRO-01629</t>
        </is>
      </c>
      <c r="B4764" t="inlineStr">
        <is>
          <t>google</t>
        </is>
      </c>
      <c r="C4764" t="n">
        <v>4</v>
      </c>
      <c r="D4764" s="28" t="n">
        <v>0</v>
      </c>
      <c r="E4764" t="n">
        <v>4</v>
      </c>
      <c r="F4764">
        <f>IF(E4764=1,1,IF(E4764=2,0.5,IF(OR(C4764=1,C4764=E4764),0.4,0.2/(E4764-2))))</f>
        <v/>
      </c>
      <c r="G4764">
        <f>IF(C4764=1,1,0)</f>
        <v/>
      </c>
      <c r="H4764">
        <f>IF(C4764=E4764,1,0)</f>
        <v/>
      </c>
      <c r="I4764">
        <f>1/E4764</f>
        <v/>
      </c>
      <c r="J4764" s="28">
        <f>F4764*D4764</f>
        <v/>
      </c>
      <c r="K4764" s="28">
        <f>G4764*D4764</f>
        <v/>
      </c>
      <c r="L4764" s="28">
        <f>H4764*D4764</f>
        <v/>
      </c>
      <c r="M4764" s="28">
        <f>I4764*D4764</f>
        <v/>
      </c>
    </row>
    <row r="4765">
      <c r="A4765" t="inlineStr">
        <is>
          <t>PRO-01630</t>
        </is>
      </c>
      <c r="B4765" t="inlineStr">
        <is>
          <t>google</t>
        </is>
      </c>
      <c r="C4765" t="n">
        <v>1</v>
      </c>
      <c r="D4765" s="28" t="n">
        <v>148154</v>
      </c>
      <c r="E4765" t="n">
        <v>2</v>
      </c>
      <c r="F4765">
        <f>IF(E4765=1,1,IF(E4765=2,0.5,IF(OR(C4765=1,C4765=E4765),0.4,0.2/(E4765-2))))</f>
        <v/>
      </c>
      <c r="G4765">
        <f>IF(C4765=1,1,0)</f>
        <v/>
      </c>
      <c r="H4765">
        <f>IF(C4765=E4765,1,0)</f>
        <v/>
      </c>
      <c r="I4765">
        <f>1/E4765</f>
        <v/>
      </c>
      <c r="J4765" s="28">
        <f>F4765*D4765</f>
        <v/>
      </c>
      <c r="K4765" s="28">
        <f>G4765*D4765</f>
        <v/>
      </c>
      <c r="L4765" s="28">
        <f>H4765*D4765</f>
        <v/>
      </c>
      <c r="M4765" s="28">
        <f>I4765*D4765</f>
        <v/>
      </c>
    </row>
    <row r="4766">
      <c r="A4766" t="inlineStr">
        <is>
          <t>PRO-01630</t>
        </is>
      </c>
      <c r="B4766" t="inlineStr">
        <is>
          <t>programmatic</t>
        </is>
      </c>
      <c r="C4766" t="n">
        <v>2</v>
      </c>
      <c r="D4766" s="28" t="n">
        <v>148154</v>
      </c>
      <c r="E4766" t="n">
        <v>2</v>
      </c>
      <c r="F4766">
        <f>IF(E4766=1,1,IF(E4766=2,0.5,IF(OR(C4766=1,C4766=E4766),0.4,0.2/(E4766-2))))</f>
        <v/>
      </c>
      <c r="G4766">
        <f>IF(C4766=1,1,0)</f>
        <v/>
      </c>
      <c r="H4766">
        <f>IF(C4766=E4766,1,0)</f>
        <v/>
      </c>
      <c r="I4766">
        <f>1/E4766</f>
        <v/>
      </c>
      <c r="J4766" s="28">
        <f>F4766*D4766</f>
        <v/>
      </c>
      <c r="K4766" s="28">
        <f>G4766*D4766</f>
        <v/>
      </c>
      <c r="L4766" s="28">
        <f>H4766*D4766</f>
        <v/>
      </c>
      <c r="M4766" s="28">
        <f>I4766*D4766</f>
        <v/>
      </c>
    </row>
    <row r="4767">
      <c r="A4767" t="inlineStr">
        <is>
          <t>PRO-01631</t>
        </is>
      </c>
      <c r="B4767" t="inlineStr">
        <is>
          <t>linkedin</t>
        </is>
      </c>
      <c r="C4767" t="n">
        <v>1</v>
      </c>
      <c r="D4767" s="28" t="n">
        <v>53720</v>
      </c>
      <c r="E4767" t="n">
        <v>2</v>
      </c>
      <c r="F4767">
        <f>IF(E4767=1,1,IF(E4767=2,0.5,IF(OR(C4767=1,C4767=E4767),0.4,0.2/(E4767-2))))</f>
        <v/>
      </c>
      <c r="G4767">
        <f>IF(C4767=1,1,0)</f>
        <v/>
      </c>
      <c r="H4767">
        <f>IF(C4767=E4767,1,0)</f>
        <v/>
      </c>
      <c r="I4767">
        <f>1/E4767</f>
        <v/>
      </c>
      <c r="J4767" s="28">
        <f>F4767*D4767</f>
        <v/>
      </c>
      <c r="K4767" s="28">
        <f>G4767*D4767</f>
        <v/>
      </c>
      <c r="L4767" s="28">
        <f>H4767*D4767</f>
        <v/>
      </c>
      <c r="M4767" s="28">
        <f>I4767*D4767</f>
        <v/>
      </c>
    </row>
    <row r="4768">
      <c r="A4768" t="inlineStr">
        <is>
          <t>PRO-01631</t>
        </is>
      </c>
      <c r="B4768" t="inlineStr">
        <is>
          <t>g2</t>
        </is>
      </c>
      <c r="C4768" t="n">
        <v>2</v>
      </c>
      <c r="D4768" s="28" t="n">
        <v>53720</v>
      </c>
      <c r="E4768" t="n">
        <v>2</v>
      </c>
      <c r="F4768">
        <f>IF(E4768=1,1,IF(E4768=2,0.5,IF(OR(C4768=1,C4768=E4768),0.4,0.2/(E4768-2))))</f>
        <v/>
      </c>
      <c r="G4768">
        <f>IF(C4768=1,1,0)</f>
        <v/>
      </c>
      <c r="H4768">
        <f>IF(C4768=E4768,1,0)</f>
        <v/>
      </c>
      <c r="I4768">
        <f>1/E4768</f>
        <v/>
      </c>
      <c r="J4768" s="28">
        <f>F4768*D4768</f>
        <v/>
      </c>
      <c r="K4768" s="28">
        <f>G4768*D4768</f>
        <v/>
      </c>
      <c r="L4768" s="28">
        <f>H4768*D4768</f>
        <v/>
      </c>
      <c r="M4768" s="28">
        <f>I4768*D4768</f>
        <v/>
      </c>
    </row>
    <row r="4769">
      <c r="A4769" t="inlineStr">
        <is>
          <t>PRO-01632</t>
        </is>
      </c>
      <c r="B4769" t="inlineStr">
        <is>
          <t>linkedin</t>
        </is>
      </c>
      <c r="C4769" t="n">
        <v>1</v>
      </c>
      <c r="D4769" s="28" t="n">
        <v>0</v>
      </c>
      <c r="E4769" t="n">
        <v>3</v>
      </c>
      <c r="F4769">
        <f>IF(E4769=1,1,IF(E4769=2,0.5,IF(OR(C4769=1,C4769=E4769),0.4,0.2/(E4769-2))))</f>
        <v/>
      </c>
      <c r="G4769">
        <f>IF(C4769=1,1,0)</f>
        <v/>
      </c>
      <c r="H4769">
        <f>IF(C4769=E4769,1,0)</f>
        <v/>
      </c>
      <c r="I4769">
        <f>1/E4769</f>
        <v/>
      </c>
      <c r="J4769" s="28">
        <f>F4769*D4769</f>
        <v/>
      </c>
      <c r="K4769" s="28">
        <f>G4769*D4769</f>
        <v/>
      </c>
      <c r="L4769" s="28">
        <f>H4769*D4769</f>
        <v/>
      </c>
      <c r="M4769" s="28">
        <f>I4769*D4769</f>
        <v/>
      </c>
    </row>
    <row r="4770">
      <c r="A4770" t="inlineStr">
        <is>
          <t>PRO-01632</t>
        </is>
      </c>
      <c r="B4770" t="inlineStr">
        <is>
          <t>linkedin</t>
        </is>
      </c>
      <c r="C4770" t="n">
        <v>2</v>
      </c>
      <c r="D4770" s="28" t="n">
        <v>0</v>
      </c>
      <c r="E4770" t="n">
        <v>3</v>
      </c>
      <c r="F4770">
        <f>IF(E4770=1,1,IF(E4770=2,0.5,IF(OR(C4770=1,C4770=E4770),0.4,0.2/(E4770-2))))</f>
        <v/>
      </c>
      <c r="G4770">
        <f>IF(C4770=1,1,0)</f>
        <v/>
      </c>
      <c r="H4770">
        <f>IF(C4770=E4770,1,0)</f>
        <v/>
      </c>
      <c r="I4770">
        <f>1/E4770</f>
        <v/>
      </c>
      <c r="J4770" s="28">
        <f>F4770*D4770</f>
        <v/>
      </c>
      <c r="K4770" s="28">
        <f>G4770*D4770</f>
        <v/>
      </c>
      <c r="L4770" s="28">
        <f>H4770*D4770</f>
        <v/>
      </c>
      <c r="M4770" s="28">
        <f>I4770*D4770</f>
        <v/>
      </c>
    </row>
    <row r="4771">
      <c r="A4771" t="inlineStr">
        <is>
          <t>PRO-01632</t>
        </is>
      </c>
      <c r="B4771" t="inlineStr">
        <is>
          <t>programmatic</t>
        </is>
      </c>
      <c r="C4771" t="n">
        <v>3</v>
      </c>
      <c r="D4771" s="28" t="n">
        <v>0</v>
      </c>
      <c r="E4771" t="n">
        <v>3</v>
      </c>
      <c r="F4771">
        <f>IF(E4771=1,1,IF(E4771=2,0.5,IF(OR(C4771=1,C4771=E4771),0.4,0.2/(E4771-2))))</f>
        <v/>
      </c>
      <c r="G4771">
        <f>IF(C4771=1,1,0)</f>
        <v/>
      </c>
      <c r="H4771">
        <f>IF(C4771=E4771,1,0)</f>
        <v/>
      </c>
      <c r="I4771">
        <f>1/E4771</f>
        <v/>
      </c>
      <c r="J4771" s="28">
        <f>F4771*D4771</f>
        <v/>
      </c>
      <c r="K4771" s="28">
        <f>G4771*D4771</f>
        <v/>
      </c>
      <c r="L4771" s="28">
        <f>H4771*D4771</f>
        <v/>
      </c>
      <c r="M4771" s="28">
        <f>I4771*D4771</f>
        <v/>
      </c>
    </row>
    <row r="4772">
      <c r="A4772" t="inlineStr">
        <is>
          <t>PRO-01633</t>
        </is>
      </c>
      <c r="B4772" t="inlineStr">
        <is>
          <t>linkedin</t>
        </is>
      </c>
      <c r="C4772" t="n">
        <v>1</v>
      </c>
      <c r="D4772" s="28" t="n">
        <v>0</v>
      </c>
      <c r="E4772" t="n">
        <v>2</v>
      </c>
      <c r="F4772">
        <f>IF(E4772=1,1,IF(E4772=2,0.5,IF(OR(C4772=1,C4772=E4772),0.4,0.2/(E4772-2))))</f>
        <v/>
      </c>
      <c r="G4772">
        <f>IF(C4772=1,1,0)</f>
        <v/>
      </c>
      <c r="H4772">
        <f>IF(C4772=E4772,1,0)</f>
        <v/>
      </c>
      <c r="I4772">
        <f>1/E4772</f>
        <v/>
      </c>
      <c r="J4772" s="28">
        <f>F4772*D4772</f>
        <v/>
      </c>
      <c r="K4772" s="28">
        <f>G4772*D4772</f>
        <v/>
      </c>
      <c r="L4772" s="28">
        <f>H4772*D4772</f>
        <v/>
      </c>
      <c r="M4772" s="28">
        <f>I4772*D4772</f>
        <v/>
      </c>
    </row>
    <row r="4773">
      <c r="A4773" t="inlineStr">
        <is>
          <t>PRO-01633</t>
        </is>
      </c>
      <c r="B4773" t="inlineStr">
        <is>
          <t>programmatic</t>
        </is>
      </c>
      <c r="C4773" t="n">
        <v>2</v>
      </c>
      <c r="D4773" s="28" t="n">
        <v>0</v>
      </c>
      <c r="E4773" t="n">
        <v>2</v>
      </c>
      <c r="F4773">
        <f>IF(E4773=1,1,IF(E4773=2,0.5,IF(OR(C4773=1,C4773=E4773),0.4,0.2/(E4773-2))))</f>
        <v/>
      </c>
      <c r="G4773">
        <f>IF(C4773=1,1,0)</f>
        <v/>
      </c>
      <c r="H4773">
        <f>IF(C4773=E4773,1,0)</f>
        <v/>
      </c>
      <c r="I4773">
        <f>1/E4773</f>
        <v/>
      </c>
      <c r="J4773" s="28">
        <f>F4773*D4773</f>
        <v/>
      </c>
      <c r="K4773" s="28">
        <f>G4773*D4773</f>
        <v/>
      </c>
      <c r="L4773" s="28">
        <f>H4773*D4773</f>
        <v/>
      </c>
      <c r="M4773" s="28">
        <f>I4773*D4773</f>
        <v/>
      </c>
    </row>
    <row r="4774">
      <c r="A4774" t="inlineStr">
        <is>
          <t>PRO-01634</t>
        </is>
      </c>
      <c r="B4774" t="inlineStr">
        <is>
          <t>linkedin</t>
        </is>
      </c>
      <c r="C4774" t="n">
        <v>1</v>
      </c>
      <c r="D4774" s="28" t="n">
        <v>0</v>
      </c>
      <c r="E4774" t="n">
        <v>3</v>
      </c>
      <c r="F4774">
        <f>IF(E4774=1,1,IF(E4774=2,0.5,IF(OR(C4774=1,C4774=E4774),0.4,0.2/(E4774-2))))</f>
        <v/>
      </c>
      <c r="G4774">
        <f>IF(C4774=1,1,0)</f>
        <v/>
      </c>
      <c r="H4774">
        <f>IF(C4774=E4774,1,0)</f>
        <v/>
      </c>
      <c r="I4774">
        <f>1/E4774</f>
        <v/>
      </c>
      <c r="J4774" s="28">
        <f>F4774*D4774</f>
        <v/>
      </c>
      <c r="K4774" s="28">
        <f>G4774*D4774</f>
        <v/>
      </c>
      <c r="L4774" s="28">
        <f>H4774*D4774</f>
        <v/>
      </c>
      <c r="M4774" s="28">
        <f>I4774*D4774</f>
        <v/>
      </c>
    </row>
    <row r="4775">
      <c r="A4775" t="inlineStr">
        <is>
          <t>PRO-01634</t>
        </is>
      </c>
      <c r="B4775" t="inlineStr">
        <is>
          <t>linkedin</t>
        </is>
      </c>
      <c r="C4775" t="n">
        <v>2</v>
      </c>
      <c r="D4775" s="28" t="n">
        <v>0</v>
      </c>
      <c r="E4775" t="n">
        <v>3</v>
      </c>
      <c r="F4775">
        <f>IF(E4775=1,1,IF(E4775=2,0.5,IF(OR(C4775=1,C4775=E4775),0.4,0.2/(E4775-2))))</f>
        <v/>
      </c>
      <c r="G4775">
        <f>IF(C4775=1,1,0)</f>
        <v/>
      </c>
      <c r="H4775">
        <f>IF(C4775=E4775,1,0)</f>
        <v/>
      </c>
      <c r="I4775">
        <f>1/E4775</f>
        <v/>
      </c>
      <c r="J4775" s="28">
        <f>F4775*D4775</f>
        <v/>
      </c>
      <c r="K4775" s="28">
        <f>G4775*D4775</f>
        <v/>
      </c>
      <c r="L4775" s="28">
        <f>H4775*D4775</f>
        <v/>
      </c>
      <c r="M4775" s="28">
        <f>I4775*D4775</f>
        <v/>
      </c>
    </row>
    <row r="4776">
      <c r="A4776" t="inlineStr">
        <is>
          <t>PRO-01634</t>
        </is>
      </c>
      <c r="B4776" t="inlineStr">
        <is>
          <t>g2</t>
        </is>
      </c>
      <c r="C4776" t="n">
        <v>3</v>
      </c>
      <c r="D4776" s="28" t="n">
        <v>0</v>
      </c>
      <c r="E4776" t="n">
        <v>3</v>
      </c>
      <c r="F4776">
        <f>IF(E4776=1,1,IF(E4776=2,0.5,IF(OR(C4776=1,C4776=E4776),0.4,0.2/(E4776-2))))</f>
        <v/>
      </c>
      <c r="G4776">
        <f>IF(C4776=1,1,0)</f>
        <v/>
      </c>
      <c r="H4776">
        <f>IF(C4776=E4776,1,0)</f>
        <v/>
      </c>
      <c r="I4776">
        <f>1/E4776</f>
        <v/>
      </c>
      <c r="J4776" s="28">
        <f>F4776*D4776</f>
        <v/>
      </c>
      <c r="K4776" s="28">
        <f>G4776*D4776</f>
        <v/>
      </c>
      <c r="L4776" s="28">
        <f>H4776*D4776</f>
        <v/>
      </c>
      <c r="M4776" s="28">
        <f>I4776*D4776</f>
        <v/>
      </c>
    </row>
    <row r="4777">
      <c r="A4777" t="inlineStr">
        <is>
          <t>PRO-01635</t>
        </is>
      </c>
      <c r="B4777" t="inlineStr">
        <is>
          <t>linkedin</t>
        </is>
      </c>
      <c r="C4777" t="n">
        <v>1</v>
      </c>
      <c r="D4777" s="28" t="n">
        <v>0</v>
      </c>
      <c r="E4777" t="n">
        <v>3</v>
      </c>
      <c r="F4777">
        <f>IF(E4777=1,1,IF(E4777=2,0.5,IF(OR(C4777=1,C4777=E4777),0.4,0.2/(E4777-2))))</f>
        <v/>
      </c>
      <c r="G4777">
        <f>IF(C4777=1,1,0)</f>
        <v/>
      </c>
      <c r="H4777">
        <f>IF(C4777=E4777,1,0)</f>
        <v/>
      </c>
      <c r="I4777">
        <f>1/E4777</f>
        <v/>
      </c>
      <c r="J4777" s="28">
        <f>F4777*D4777</f>
        <v/>
      </c>
      <c r="K4777" s="28">
        <f>G4777*D4777</f>
        <v/>
      </c>
      <c r="L4777" s="28">
        <f>H4777*D4777</f>
        <v/>
      </c>
      <c r="M4777" s="28">
        <f>I4777*D4777</f>
        <v/>
      </c>
    </row>
    <row r="4778">
      <c r="A4778" t="inlineStr">
        <is>
          <t>PRO-01635</t>
        </is>
      </c>
      <c r="B4778" t="inlineStr">
        <is>
          <t>programmatic</t>
        </is>
      </c>
      <c r="C4778" t="n">
        <v>2</v>
      </c>
      <c r="D4778" s="28" t="n">
        <v>0</v>
      </c>
      <c r="E4778" t="n">
        <v>3</v>
      </c>
      <c r="F4778">
        <f>IF(E4778=1,1,IF(E4778=2,0.5,IF(OR(C4778=1,C4778=E4778),0.4,0.2/(E4778-2))))</f>
        <v/>
      </c>
      <c r="G4778">
        <f>IF(C4778=1,1,0)</f>
        <v/>
      </c>
      <c r="H4778">
        <f>IF(C4778=E4778,1,0)</f>
        <v/>
      </c>
      <c r="I4778">
        <f>1/E4778</f>
        <v/>
      </c>
      <c r="J4778" s="28">
        <f>F4778*D4778</f>
        <v/>
      </c>
      <c r="K4778" s="28">
        <f>G4778*D4778</f>
        <v/>
      </c>
      <c r="L4778" s="28">
        <f>H4778*D4778</f>
        <v/>
      </c>
      <c r="M4778" s="28">
        <f>I4778*D4778</f>
        <v/>
      </c>
    </row>
    <row r="4779">
      <c r="A4779" t="inlineStr">
        <is>
          <t>PRO-01635</t>
        </is>
      </c>
      <c r="B4779" t="inlineStr">
        <is>
          <t>linkedin</t>
        </is>
      </c>
      <c r="C4779" t="n">
        <v>3</v>
      </c>
      <c r="D4779" s="28" t="n">
        <v>0</v>
      </c>
      <c r="E4779" t="n">
        <v>3</v>
      </c>
      <c r="F4779">
        <f>IF(E4779=1,1,IF(E4779=2,0.5,IF(OR(C4779=1,C4779=E4779),0.4,0.2/(E4779-2))))</f>
        <v/>
      </c>
      <c r="G4779">
        <f>IF(C4779=1,1,0)</f>
        <v/>
      </c>
      <c r="H4779">
        <f>IF(C4779=E4779,1,0)</f>
        <v/>
      </c>
      <c r="I4779">
        <f>1/E4779</f>
        <v/>
      </c>
      <c r="J4779" s="28">
        <f>F4779*D4779</f>
        <v/>
      </c>
      <c r="K4779" s="28">
        <f>G4779*D4779</f>
        <v/>
      </c>
      <c r="L4779" s="28">
        <f>H4779*D4779</f>
        <v/>
      </c>
      <c r="M4779" s="28">
        <f>I4779*D4779</f>
        <v/>
      </c>
    </row>
    <row r="4780">
      <c r="A4780" t="inlineStr">
        <is>
          <t>PRO-01636</t>
        </is>
      </c>
      <c r="B4780" t="inlineStr">
        <is>
          <t>google</t>
        </is>
      </c>
      <c r="C4780" t="n">
        <v>1</v>
      </c>
      <c r="D4780" s="28" t="n">
        <v>0</v>
      </c>
      <c r="E4780" t="n">
        <v>3</v>
      </c>
      <c r="F4780">
        <f>IF(E4780=1,1,IF(E4780=2,0.5,IF(OR(C4780=1,C4780=E4780),0.4,0.2/(E4780-2))))</f>
        <v/>
      </c>
      <c r="G4780">
        <f>IF(C4780=1,1,0)</f>
        <v/>
      </c>
      <c r="H4780">
        <f>IF(C4780=E4780,1,0)</f>
        <v/>
      </c>
      <c r="I4780">
        <f>1/E4780</f>
        <v/>
      </c>
      <c r="J4780" s="28">
        <f>F4780*D4780</f>
        <v/>
      </c>
      <c r="K4780" s="28">
        <f>G4780*D4780</f>
        <v/>
      </c>
      <c r="L4780" s="28">
        <f>H4780*D4780</f>
        <v/>
      </c>
      <c r="M4780" s="28">
        <f>I4780*D4780</f>
        <v/>
      </c>
    </row>
    <row r="4781">
      <c r="A4781" t="inlineStr">
        <is>
          <t>PRO-01636</t>
        </is>
      </c>
      <c r="B4781" t="inlineStr">
        <is>
          <t>linkedin</t>
        </is>
      </c>
      <c r="C4781" t="n">
        <v>2</v>
      </c>
      <c r="D4781" s="28" t="n">
        <v>0</v>
      </c>
      <c r="E4781" t="n">
        <v>3</v>
      </c>
      <c r="F4781">
        <f>IF(E4781=1,1,IF(E4781=2,0.5,IF(OR(C4781=1,C4781=E4781),0.4,0.2/(E4781-2))))</f>
        <v/>
      </c>
      <c r="G4781">
        <f>IF(C4781=1,1,0)</f>
        <v/>
      </c>
      <c r="H4781">
        <f>IF(C4781=E4781,1,0)</f>
        <v/>
      </c>
      <c r="I4781">
        <f>1/E4781</f>
        <v/>
      </c>
      <c r="J4781" s="28">
        <f>F4781*D4781</f>
        <v/>
      </c>
      <c r="K4781" s="28">
        <f>G4781*D4781</f>
        <v/>
      </c>
      <c r="L4781" s="28">
        <f>H4781*D4781</f>
        <v/>
      </c>
      <c r="M4781" s="28">
        <f>I4781*D4781</f>
        <v/>
      </c>
    </row>
    <row r="4782">
      <c r="A4782" t="inlineStr">
        <is>
          <t>PRO-01636</t>
        </is>
      </c>
      <c r="B4782" t="inlineStr">
        <is>
          <t>linkedin</t>
        </is>
      </c>
      <c r="C4782" t="n">
        <v>3</v>
      </c>
      <c r="D4782" s="28" t="n">
        <v>0</v>
      </c>
      <c r="E4782" t="n">
        <v>3</v>
      </c>
      <c r="F4782">
        <f>IF(E4782=1,1,IF(E4782=2,0.5,IF(OR(C4782=1,C4782=E4782),0.4,0.2/(E4782-2))))</f>
        <v/>
      </c>
      <c r="G4782">
        <f>IF(C4782=1,1,0)</f>
        <v/>
      </c>
      <c r="H4782">
        <f>IF(C4782=E4782,1,0)</f>
        <v/>
      </c>
      <c r="I4782">
        <f>1/E4782</f>
        <v/>
      </c>
      <c r="J4782" s="28">
        <f>F4782*D4782</f>
        <v/>
      </c>
      <c r="K4782" s="28">
        <f>G4782*D4782</f>
        <v/>
      </c>
      <c r="L4782" s="28">
        <f>H4782*D4782</f>
        <v/>
      </c>
      <c r="M4782" s="28">
        <f>I4782*D4782</f>
        <v/>
      </c>
    </row>
    <row r="4783">
      <c r="A4783" t="inlineStr">
        <is>
          <t>PRO-01637</t>
        </is>
      </c>
      <c r="B4783" t="inlineStr">
        <is>
          <t>google</t>
        </is>
      </c>
      <c r="C4783" t="n">
        <v>1</v>
      </c>
      <c r="D4783" s="28" t="n">
        <v>0</v>
      </c>
      <c r="E4783" t="n">
        <v>3</v>
      </c>
      <c r="F4783">
        <f>IF(E4783=1,1,IF(E4783=2,0.5,IF(OR(C4783=1,C4783=E4783),0.4,0.2/(E4783-2))))</f>
        <v/>
      </c>
      <c r="G4783">
        <f>IF(C4783=1,1,0)</f>
        <v/>
      </c>
      <c r="H4783">
        <f>IF(C4783=E4783,1,0)</f>
        <v/>
      </c>
      <c r="I4783">
        <f>1/E4783</f>
        <v/>
      </c>
      <c r="J4783" s="28">
        <f>F4783*D4783</f>
        <v/>
      </c>
      <c r="K4783" s="28">
        <f>G4783*D4783</f>
        <v/>
      </c>
      <c r="L4783" s="28">
        <f>H4783*D4783</f>
        <v/>
      </c>
      <c r="M4783" s="28">
        <f>I4783*D4783</f>
        <v/>
      </c>
    </row>
    <row r="4784">
      <c r="A4784" t="inlineStr">
        <is>
          <t>PRO-01637</t>
        </is>
      </c>
      <c r="B4784" t="inlineStr">
        <is>
          <t>programmatic</t>
        </is>
      </c>
      <c r="C4784" t="n">
        <v>2</v>
      </c>
      <c r="D4784" s="28" t="n">
        <v>0</v>
      </c>
      <c r="E4784" t="n">
        <v>3</v>
      </c>
      <c r="F4784">
        <f>IF(E4784=1,1,IF(E4784=2,0.5,IF(OR(C4784=1,C4784=E4784),0.4,0.2/(E4784-2))))</f>
        <v/>
      </c>
      <c r="G4784">
        <f>IF(C4784=1,1,0)</f>
        <v/>
      </c>
      <c r="H4784">
        <f>IF(C4784=E4784,1,0)</f>
        <v/>
      </c>
      <c r="I4784">
        <f>1/E4784</f>
        <v/>
      </c>
      <c r="J4784" s="28">
        <f>F4784*D4784</f>
        <v/>
      </c>
      <c r="K4784" s="28">
        <f>G4784*D4784</f>
        <v/>
      </c>
      <c r="L4784" s="28">
        <f>H4784*D4784</f>
        <v/>
      </c>
      <c r="M4784" s="28">
        <f>I4784*D4784</f>
        <v/>
      </c>
    </row>
    <row r="4785">
      <c r="A4785" t="inlineStr">
        <is>
          <t>PRO-01637</t>
        </is>
      </c>
      <c r="B4785" t="inlineStr">
        <is>
          <t>g2</t>
        </is>
      </c>
      <c r="C4785" t="n">
        <v>3</v>
      </c>
      <c r="D4785" s="28" t="n">
        <v>0</v>
      </c>
      <c r="E4785" t="n">
        <v>3</v>
      </c>
      <c r="F4785">
        <f>IF(E4785=1,1,IF(E4785=2,0.5,IF(OR(C4785=1,C4785=E4785),0.4,0.2/(E4785-2))))</f>
        <v/>
      </c>
      <c r="G4785">
        <f>IF(C4785=1,1,0)</f>
        <v/>
      </c>
      <c r="H4785">
        <f>IF(C4785=E4785,1,0)</f>
        <v/>
      </c>
      <c r="I4785">
        <f>1/E4785</f>
        <v/>
      </c>
      <c r="J4785" s="28">
        <f>F4785*D4785</f>
        <v/>
      </c>
      <c r="K4785" s="28">
        <f>G4785*D4785</f>
        <v/>
      </c>
      <c r="L4785" s="28">
        <f>H4785*D4785</f>
        <v/>
      </c>
      <c r="M4785" s="28">
        <f>I4785*D4785</f>
        <v/>
      </c>
    </row>
    <row r="4786">
      <c r="A4786" t="inlineStr">
        <is>
          <t>PRO-01638</t>
        </is>
      </c>
      <c r="B4786" t="inlineStr">
        <is>
          <t>google</t>
        </is>
      </c>
      <c r="C4786" t="n">
        <v>1</v>
      </c>
      <c r="D4786" s="28" t="n">
        <v>0</v>
      </c>
      <c r="E4786" t="n">
        <v>4</v>
      </c>
      <c r="F4786">
        <f>IF(E4786=1,1,IF(E4786=2,0.5,IF(OR(C4786=1,C4786=E4786),0.4,0.2/(E4786-2))))</f>
        <v/>
      </c>
      <c r="G4786">
        <f>IF(C4786=1,1,0)</f>
        <v/>
      </c>
      <c r="H4786">
        <f>IF(C4786=E4786,1,0)</f>
        <v/>
      </c>
      <c r="I4786">
        <f>1/E4786</f>
        <v/>
      </c>
      <c r="J4786" s="28">
        <f>F4786*D4786</f>
        <v/>
      </c>
      <c r="K4786" s="28">
        <f>G4786*D4786</f>
        <v/>
      </c>
      <c r="L4786" s="28">
        <f>H4786*D4786</f>
        <v/>
      </c>
      <c r="M4786" s="28">
        <f>I4786*D4786</f>
        <v/>
      </c>
    </row>
    <row r="4787">
      <c r="A4787" t="inlineStr">
        <is>
          <t>PRO-01638</t>
        </is>
      </c>
      <c r="B4787" t="inlineStr">
        <is>
          <t>linkedin</t>
        </is>
      </c>
      <c r="C4787" t="n">
        <v>2</v>
      </c>
      <c r="D4787" s="28" t="n">
        <v>0</v>
      </c>
      <c r="E4787" t="n">
        <v>4</v>
      </c>
      <c r="F4787">
        <f>IF(E4787=1,1,IF(E4787=2,0.5,IF(OR(C4787=1,C4787=E4787),0.4,0.2/(E4787-2))))</f>
        <v/>
      </c>
      <c r="G4787">
        <f>IF(C4787=1,1,0)</f>
        <v/>
      </c>
      <c r="H4787">
        <f>IF(C4787=E4787,1,0)</f>
        <v/>
      </c>
      <c r="I4787">
        <f>1/E4787</f>
        <v/>
      </c>
      <c r="J4787" s="28">
        <f>F4787*D4787</f>
        <v/>
      </c>
      <c r="K4787" s="28">
        <f>G4787*D4787</f>
        <v/>
      </c>
      <c r="L4787" s="28">
        <f>H4787*D4787</f>
        <v/>
      </c>
      <c r="M4787" s="28">
        <f>I4787*D4787</f>
        <v/>
      </c>
    </row>
    <row r="4788">
      <c r="A4788" t="inlineStr">
        <is>
          <t>PRO-01638</t>
        </is>
      </c>
      <c r="B4788" t="inlineStr">
        <is>
          <t>g2</t>
        </is>
      </c>
      <c r="C4788" t="n">
        <v>3</v>
      </c>
      <c r="D4788" s="28" t="n">
        <v>0</v>
      </c>
      <c r="E4788" t="n">
        <v>4</v>
      </c>
      <c r="F4788">
        <f>IF(E4788=1,1,IF(E4788=2,0.5,IF(OR(C4788=1,C4788=E4788),0.4,0.2/(E4788-2))))</f>
        <v/>
      </c>
      <c r="G4788">
        <f>IF(C4788=1,1,0)</f>
        <v/>
      </c>
      <c r="H4788">
        <f>IF(C4788=E4788,1,0)</f>
        <v/>
      </c>
      <c r="I4788">
        <f>1/E4788</f>
        <v/>
      </c>
      <c r="J4788" s="28">
        <f>F4788*D4788</f>
        <v/>
      </c>
      <c r="K4788" s="28">
        <f>G4788*D4788</f>
        <v/>
      </c>
      <c r="L4788" s="28">
        <f>H4788*D4788</f>
        <v/>
      </c>
      <c r="M4788" s="28">
        <f>I4788*D4788</f>
        <v/>
      </c>
    </row>
    <row r="4789">
      <c r="A4789" t="inlineStr">
        <is>
          <t>PRO-01638</t>
        </is>
      </c>
      <c r="B4789" t="inlineStr">
        <is>
          <t>google</t>
        </is>
      </c>
      <c r="C4789" t="n">
        <v>4</v>
      </c>
      <c r="D4789" s="28" t="n">
        <v>0</v>
      </c>
      <c r="E4789" t="n">
        <v>4</v>
      </c>
      <c r="F4789">
        <f>IF(E4789=1,1,IF(E4789=2,0.5,IF(OR(C4789=1,C4789=E4789),0.4,0.2/(E4789-2))))</f>
        <v/>
      </c>
      <c r="G4789">
        <f>IF(C4789=1,1,0)</f>
        <v/>
      </c>
      <c r="H4789">
        <f>IF(C4789=E4789,1,0)</f>
        <v/>
      </c>
      <c r="I4789">
        <f>1/E4789</f>
        <v/>
      </c>
      <c r="J4789" s="28">
        <f>F4789*D4789</f>
        <v/>
      </c>
      <c r="K4789" s="28">
        <f>G4789*D4789</f>
        <v/>
      </c>
      <c r="L4789" s="28">
        <f>H4789*D4789</f>
        <v/>
      </c>
      <c r="M4789" s="28">
        <f>I4789*D4789</f>
        <v/>
      </c>
    </row>
    <row r="4790">
      <c r="A4790" t="inlineStr">
        <is>
          <t>PRO-01639</t>
        </is>
      </c>
      <c r="B4790" t="inlineStr">
        <is>
          <t>google</t>
        </is>
      </c>
      <c r="C4790" t="n">
        <v>1</v>
      </c>
      <c r="D4790" s="28" t="n">
        <v>0</v>
      </c>
      <c r="E4790" t="n">
        <v>3</v>
      </c>
      <c r="F4790">
        <f>IF(E4790=1,1,IF(E4790=2,0.5,IF(OR(C4790=1,C4790=E4790),0.4,0.2/(E4790-2))))</f>
        <v/>
      </c>
      <c r="G4790">
        <f>IF(C4790=1,1,0)</f>
        <v/>
      </c>
      <c r="H4790">
        <f>IF(C4790=E4790,1,0)</f>
        <v/>
      </c>
      <c r="I4790">
        <f>1/E4790</f>
        <v/>
      </c>
      <c r="J4790" s="28">
        <f>F4790*D4790</f>
        <v/>
      </c>
      <c r="K4790" s="28">
        <f>G4790*D4790</f>
        <v/>
      </c>
      <c r="L4790" s="28">
        <f>H4790*D4790</f>
        <v/>
      </c>
      <c r="M4790" s="28">
        <f>I4790*D4790</f>
        <v/>
      </c>
    </row>
    <row r="4791">
      <c r="A4791" t="inlineStr">
        <is>
          <t>PRO-01639</t>
        </is>
      </c>
      <c r="B4791" t="inlineStr">
        <is>
          <t>linkedin</t>
        </is>
      </c>
      <c r="C4791" t="n">
        <v>2</v>
      </c>
      <c r="D4791" s="28" t="n">
        <v>0</v>
      </c>
      <c r="E4791" t="n">
        <v>3</v>
      </c>
      <c r="F4791">
        <f>IF(E4791=1,1,IF(E4791=2,0.5,IF(OR(C4791=1,C4791=E4791),0.4,0.2/(E4791-2))))</f>
        <v/>
      </c>
      <c r="G4791">
        <f>IF(C4791=1,1,0)</f>
        <v/>
      </c>
      <c r="H4791">
        <f>IF(C4791=E4791,1,0)</f>
        <v/>
      </c>
      <c r="I4791">
        <f>1/E4791</f>
        <v/>
      </c>
      <c r="J4791" s="28">
        <f>F4791*D4791</f>
        <v/>
      </c>
      <c r="K4791" s="28">
        <f>G4791*D4791</f>
        <v/>
      </c>
      <c r="L4791" s="28">
        <f>H4791*D4791</f>
        <v/>
      </c>
      <c r="M4791" s="28">
        <f>I4791*D4791</f>
        <v/>
      </c>
    </row>
    <row r="4792">
      <c r="A4792" t="inlineStr">
        <is>
          <t>PRO-01639</t>
        </is>
      </c>
      <c r="B4792" t="inlineStr">
        <is>
          <t>g2</t>
        </is>
      </c>
      <c r="C4792" t="n">
        <v>3</v>
      </c>
      <c r="D4792" s="28" t="n">
        <v>0</v>
      </c>
      <c r="E4792" t="n">
        <v>3</v>
      </c>
      <c r="F4792">
        <f>IF(E4792=1,1,IF(E4792=2,0.5,IF(OR(C4792=1,C4792=E4792),0.4,0.2/(E4792-2))))</f>
        <v/>
      </c>
      <c r="G4792">
        <f>IF(C4792=1,1,0)</f>
        <v/>
      </c>
      <c r="H4792">
        <f>IF(C4792=E4792,1,0)</f>
        <v/>
      </c>
      <c r="I4792">
        <f>1/E4792</f>
        <v/>
      </c>
      <c r="J4792" s="28">
        <f>F4792*D4792</f>
        <v/>
      </c>
      <c r="K4792" s="28">
        <f>G4792*D4792</f>
        <v/>
      </c>
      <c r="L4792" s="28">
        <f>H4792*D4792</f>
        <v/>
      </c>
      <c r="M4792" s="28">
        <f>I4792*D4792</f>
        <v/>
      </c>
    </row>
    <row r="4793">
      <c r="A4793" t="inlineStr">
        <is>
          <t>PRO-01640</t>
        </is>
      </c>
      <c r="B4793" t="inlineStr">
        <is>
          <t>google</t>
        </is>
      </c>
      <c r="C4793" t="n">
        <v>1</v>
      </c>
      <c r="D4793" s="28" t="n">
        <v>0</v>
      </c>
      <c r="E4793" t="n">
        <v>2</v>
      </c>
      <c r="F4793">
        <f>IF(E4793=1,1,IF(E4793=2,0.5,IF(OR(C4793=1,C4793=E4793),0.4,0.2/(E4793-2))))</f>
        <v/>
      </c>
      <c r="G4793">
        <f>IF(C4793=1,1,0)</f>
        <v/>
      </c>
      <c r="H4793">
        <f>IF(C4793=E4793,1,0)</f>
        <v/>
      </c>
      <c r="I4793">
        <f>1/E4793</f>
        <v/>
      </c>
      <c r="J4793" s="28">
        <f>F4793*D4793</f>
        <v/>
      </c>
      <c r="K4793" s="28">
        <f>G4793*D4793</f>
        <v/>
      </c>
      <c r="L4793" s="28">
        <f>H4793*D4793</f>
        <v/>
      </c>
      <c r="M4793" s="28">
        <f>I4793*D4793</f>
        <v/>
      </c>
    </row>
    <row r="4794">
      <c r="A4794" t="inlineStr">
        <is>
          <t>PRO-01640</t>
        </is>
      </c>
      <c r="B4794" t="inlineStr">
        <is>
          <t>google</t>
        </is>
      </c>
      <c r="C4794" t="n">
        <v>2</v>
      </c>
      <c r="D4794" s="28" t="n">
        <v>0</v>
      </c>
      <c r="E4794" t="n">
        <v>2</v>
      </c>
      <c r="F4794">
        <f>IF(E4794=1,1,IF(E4794=2,0.5,IF(OR(C4794=1,C4794=E4794),0.4,0.2/(E4794-2))))</f>
        <v/>
      </c>
      <c r="G4794">
        <f>IF(C4794=1,1,0)</f>
        <v/>
      </c>
      <c r="H4794">
        <f>IF(C4794=E4794,1,0)</f>
        <v/>
      </c>
      <c r="I4794">
        <f>1/E4794</f>
        <v/>
      </c>
      <c r="J4794" s="28">
        <f>F4794*D4794</f>
        <v/>
      </c>
      <c r="K4794" s="28">
        <f>G4794*D4794</f>
        <v/>
      </c>
      <c r="L4794" s="28">
        <f>H4794*D4794</f>
        <v/>
      </c>
      <c r="M4794" s="28">
        <f>I4794*D4794</f>
        <v/>
      </c>
    </row>
    <row r="4795">
      <c r="A4795" t="inlineStr">
        <is>
          <t>PRO-01641</t>
        </is>
      </c>
      <c r="B4795" t="inlineStr">
        <is>
          <t>google</t>
        </is>
      </c>
      <c r="C4795" t="n">
        <v>1</v>
      </c>
      <c r="D4795" s="28" t="n">
        <v>122312</v>
      </c>
      <c r="E4795" t="n">
        <v>2</v>
      </c>
      <c r="F4795">
        <f>IF(E4795=1,1,IF(E4795=2,0.5,IF(OR(C4795=1,C4795=E4795),0.4,0.2/(E4795-2))))</f>
        <v/>
      </c>
      <c r="G4795">
        <f>IF(C4795=1,1,0)</f>
        <v/>
      </c>
      <c r="H4795">
        <f>IF(C4795=E4795,1,0)</f>
        <v/>
      </c>
      <c r="I4795">
        <f>1/E4795</f>
        <v/>
      </c>
      <c r="J4795" s="28">
        <f>F4795*D4795</f>
        <v/>
      </c>
      <c r="K4795" s="28">
        <f>G4795*D4795</f>
        <v/>
      </c>
      <c r="L4795" s="28">
        <f>H4795*D4795</f>
        <v/>
      </c>
      <c r="M4795" s="28">
        <f>I4795*D4795</f>
        <v/>
      </c>
    </row>
    <row r="4796">
      <c r="A4796" t="inlineStr">
        <is>
          <t>PRO-01641</t>
        </is>
      </c>
      <c r="B4796" t="inlineStr">
        <is>
          <t>programmatic</t>
        </is>
      </c>
      <c r="C4796" t="n">
        <v>2</v>
      </c>
      <c r="D4796" s="28" t="n">
        <v>122312</v>
      </c>
      <c r="E4796" t="n">
        <v>2</v>
      </c>
      <c r="F4796">
        <f>IF(E4796=1,1,IF(E4796=2,0.5,IF(OR(C4796=1,C4796=E4796),0.4,0.2/(E4796-2))))</f>
        <v/>
      </c>
      <c r="G4796">
        <f>IF(C4796=1,1,0)</f>
        <v/>
      </c>
      <c r="H4796">
        <f>IF(C4796=E4796,1,0)</f>
        <v/>
      </c>
      <c r="I4796">
        <f>1/E4796</f>
        <v/>
      </c>
      <c r="J4796" s="28">
        <f>F4796*D4796</f>
        <v/>
      </c>
      <c r="K4796" s="28">
        <f>G4796*D4796</f>
        <v/>
      </c>
      <c r="L4796" s="28">
        <f>H4796*D4796</f>
        <v/>
      </c>
      <c r="M4796" s="28">
        <f>I4796*D4796</f>
        <v/>
      </c>
    </row>
    <row r="4797">
      <c r="A4797" t="inlineStr">
        <is>
          <t>PRO-01642</t>
        </is>
      </c>
      <c r="B4797" t="inlineStr">
        <is>
          <t>linkedin</t>
        </is>
      </c>
      <c r="C4797" t="n">
        <v>1</v>
      </c>
      <c r="D4797" s="28" t="n">
        <v>0</v>
      </c>
      <c r="E4797" t="n">
        <v>3</v>
      </c>
      <c r="F4797">
        <f>IF(E4797=1,1,IF(E4797=2,0.5,IF(OR(C4797=1,C4797=E4797),0.4,0.2/(E4797-2))))</f>
        <v/>
      </c>
      <c r="G4797">
        <f>IF(C4797=1,1,0)</f>
        <v/>
      </c>
      <c r="H4797">
        <f>IF(C4797=E4797,1,0)</f>
        <v/>
      </c>
      <c r="I4797">
        <f>1/E4797</f>
        <v/>
      </c>
      <c r="J4797" s="28">
        <f>F4797*D4797</f>
        <v/>
      </c>
      <c r="K4797" s="28">
        <f>G4797*D4797</f>
        <v/>
      </c>
      <c r="L4797" s="28">
        <f>H4797*D4797</f>
        <v/>
      </c>
      <c r="M4797" s="28">
        <f>I4797*D4797</f>
        <v/>
      </c>
    </row>
    <row r="4798">
      <c r="A4798" t="inlineStr">
        <is>
          <t>PRO-01642</t>
        </is>
      </c>
      <c r="B4798" t="inlineStr">
        <is>
          <t>g2</t>
        </is>
      </c>
      <c r="C4798" t="n">
        <v>2</v>
      </c>
      <c r="D4798" s="28" t="n">
        <v>0</v>
      </c>
      <c r="E4798" t="n">
        <v>3</v>
      </c>
      <c r="F4798">
        <f>IF(E4798=1,1,IF(E4798=2,0.5,IF(OR(C4798=1,C4798=E4798),0.4,0.2/(E4798-2))))</f>
        <v/>
      </c>
      <c r="G4798">
        <f>IF(C4798=1,1,0)</f>
        <v/>
      </c>
      <c r="H4798">
        <f>IF(C4798=E4798,1,0)</f>
        <v/>
      </c>
      <c r="I4798">
        <f>1/E4798</f>
        <v/>
      </c>
      <c r="J4798" s="28">
        <f>F4798*D4798</f>
        <v/>
      </c>
      <c r="K4798" s="28">
        <f>G4798*D4798</f>
        <v/>
      </c>
      <c r="L4798" s="28">
        <f>H4798*D4798</f>
        <v/>
      </c>
      <c r="M4798" s="28">
        <f>I4798*D4798</f>
        <v/>
      </c>
    </row>
    <row r="4799">
      <c r="A4799" t="inlineStr">
        <is>
          <t>PRO-01642</t>
        </is>
      </c>
      <c r="B4799" t="inlineStr">
        <is>
          <t>linkedin</t>
        </is>
      </c>
      <c r="C4799" t="n">
        <v>3</v>
      </c>
      <c r="D4799" s="28" t="n">
        <v>0</v>
      </c>
      <c r="E4799" t="n">
        <v>3</v>
      </c>
      <c r="F4799">
        <f>IF(E4799=1,1,IF(E4799=2,0.5,IF(OR(C4799=1,C4799=E4799),0.4,0.2/(E4799-2))))</f>
        <v/>
      </c>
      <c r="G4799">
        <f>IF(C4799=1,1,0)</f>
        <v/>
      </c>
      <c r="H4799">
        <f>IF(C4799=E4799,1,0)</f>
        <v/>
      </c>
      <c r="I4799">
        <f>1/E4799</f>
        <v/>
      </c>
      <c r="J4799" s="28">
        <f>F4799*D4799</f>
        <v/>
      </c>
      <c r="K4799" s="28">
        <f>G4799*D4799</f>
        <v/>
      </c>
      <c r="L4799" s="28">
        <f>H4799*D4799</f>
        <v/>
      </c>
      <c r="M4799" s="28">
        <f>I4799*D4799</f>
        <v/>
      </c>
    </row>
    <row r="4800">
      <c r="A4800" t="inlineStr">
        <is>
          <t>PRO-01643</t>
        </is>
      </c>
      <c r="B4800" t="inlineStr">
        <is>
          <t>linkedin</t>
        </is>
      </c>
      <c r="C4800" t="n">
        <v>1</v>
      </c>
      <c r="D4800" s="28" t="n">
        <v>0</v>
      </c>
      <c r="E4800" t="n">
        <v>3</v>
      </c>
      <c r="F4800">
        <f>IF(E4800=1,1,IF(E4800=2,0.5,IF(OR(C4800=1,C4800=E4800),0.4,0.2/(E4800-2))))</f>
        <v/>
      </c>
      <c r="G4800">
        <f>IF(C4800=1,1,0)</f>
        <v/>
      </c>
      <c r="H4800">
        <f>IF(C4800=E4800,1,0)</f>
        <v/>
      </c>
      <c r="I4800">
        <f>1/E4800</f>
        <v/>
      </c>
      <c r="J4800" s="28">
        <f>F4800*D4800</f>
        <v/>
      </c>
      <c r="K4800" s="28">
        <f>G4800*D4800</f>
        <v/>
      </c>
      <c r="L4800" s="28">
        <f>H4800*D4800</f>
        <v/>
      </c>
      <c r="M4800" s="28">
        <f>I4800*D4800</f>
        <v/>
      </c>
    </row>
    <row r="4801">
      <c r="A4801" t="inlineStr">
        <is>
          <t>PRO-01643</t>
        </is>
      </c>
      <c r="B4801" t="inlineStr">
        <is>
          <t>programmatic</t>
        </is>
      </c>
      <c r="C4801" t="n">
        <v>2</v>
      </c>
      <c r="D4801" s="28" t="n">
        <v>0</v>
      </c>
      <c r="E4801" t="n">
        <v>3</v>
      </c>
      <c r="F4801">
        <f>IF(E4801=1,1,IF(E4801=2,0.5,IF(OR(C4801=1,C4801=E4801),0.4,0.2/(E4801-2))))</f>
        <v/>
      </c>
      <c r="G4801">
        <f>IF(C4801=1,1,0)</f>
        <v/>
      </c>
      <c r="H4801">
        <f>IF(C4801=E4801,1,0)</f>
        <v/>
      </c>
      <c r="I4801">
        <f>1/E4801</f>
        <v/>
      </c>
      <c r="J4801" s="28">
        <f>F4801*D4801</f>
        <v/>
      </c>
      <c r="K4801" s="28">
        <f>G4801*D4801</f>
        <v/>
      </c>
      <c r="L4801" s="28">
        <f>H4801*D4801</f>
        <v/>
      </c>
      <c r="M4801" s="28">
        <f>I4801*D4801</f>
        <v/>
      </c>
    </row>
    <row r="4802">
      <c r="A4802" t="inlineStr">
        <is>
          <t>PRO-01643</t>
        </is>
      </c>
      <c r="B4802" t="inlineStr">
        <is>
          <t>google</t>
        </is>
      </c>
      <c r="C4802" t="n">
        <v>3</v>
      </c>
      <c r="D4802" s="28" t="n">
        <v>0</v>
      </c>
      <c r="E4802" t="n">
        <v>3</v>
      </c>
      <c r="F4802">
        <f>IF(E4802=1,1,IF(E4802=2,0.5,IF(OR(C4802=1,C4802=E4802),0.4,0.2/(E4802-2))))</f>
        <v/>
      </c>
      <c r="G4802">
        <f>IF(C4802=1,1,0)</f>
        <v/>
      </c>
      <c r="H4802">
        <f>IF(C4802=E4802,1,0)</f>
        <v/>
      </c>
      <c r="I4802">
        <f>1/E4802</f>
        <v/>
      </c>
      <c r="J4802" s="28">
        <f>F4802*D4802</f>
        <v/>
      </c>
      <c r="K4802" s="28">
        <f>G4802*D4802</f>
        <v/>
      </c>
      <c r="L4802" s="28">
        <f>H4802*D4802</f>
        <v/>
      </c>
      <c r="M4802" s="28">
        <f>I4802*D4802</f>
        <v/>
      </c>
    </row>
    <row r="4803">
      <c r="A4803" t="inlineStr">
        <is>
          <t>PRO-01644</t>
        </is>
      </c>
      <c r="B4803" t="inlineStr">
        <is>
          <t>linkedin</t>
        </is>
      </c>
      <c r="C4803" t="n">
        <v>1</v>
      </c>
      <c r="D4803" s="28" t="n">
        <v>0</v>
      </c>
      <c r="E4803" t="n">
        <v>4</v>
      </c>
      <c r="F4803">
        <f>IF(E4803=1,1,IF(E4803=2,0.5,IF(OR(C4803=1,C4803=E4803),0.4,0.2/(E4803-2))))</f>
        <v/>
      </c>
      <c r="G4803">
        <f>IF(C4803=1,1,0)</f>
        <v/>
      </c>
      <c r="H4803">
        <f>IF(C4803=E4803,1,0)</f>
        <v/>
      </c>
      <c r="I4803">
        <f>1/E4803</f>
        <v/>
      </c>
      <c r="J4803" s="28">
        <f>F4803*D4803</f>
        <v/>
      </c>
      <c r="K4803" s="28">
        <f>G4803*D4803</f>
        <v/>
      </c>
      <c r="L4803" s="28">
        <f>H4803*D4803</f>
        <v/>
      </c>
      <c r="M4803" s="28">
        <f>I4803*D4803</f>
        <v/>
      </c>
    </row>
    <row r="4804">
      <c r="A4804" t="inlineStr">
        <is>
          <t>PRO-01644</t>
        </is>
      </c>
      <c r="B4804" t="inlineStr">
        <is>
          <t>linkedin</t>
        </is>
      </c>
      <c r="C4804" t="n">
        <v>2</v>
      </c>
      <c r="D4804" s="28" t="n">
        <v>0</v>
      </c>
      <c r="E4804" t="n">
        <v>4</v>
      </c>
      <c r="F4804">
        <f>IF(E4804=1,1,IF(E4804=2,0.5,IF(OR(C4804=1,C4804=E4804),0.4,0.2/(E4804-2))))</f>
        <v/>
      </c>
      <c r="G4804">
        <f>IF(C4804=1,1,0)</f>
        <v/>
      </c>
      <c r="H4804">
        <f>IF(C4804=E4804,1,0)</f>
        <v/>
      </c>
      <c r="I4804">
        <f>1/E4804</f>
        <v/>
      </c>
      <c r="J4804" s="28">
        <f>F4804*D4804</f>
        <v/>
      </c>
      <c r="K4804" s="28">
        <f>G4804*D4804</f>
        <v/>
      </c>
      <c r="L4804" s="28">
        <f>H4804*D4804</f>
        <v/>
      </c>
      <c r="M4804" s="28">
        <f>I4804*D4804</f>
        <v/>
      </c>
    </row>
    <row r="4805">
      <c r="A4805" t="inlineStr">
        <is>
          <t>PRO-01644</t>
        </is>
      </c>
      <c r="B4805" t="inlineStr">
        <is>
          <t>g2</t>
        </is>
      </c>
      <c r="C4805" t="n">
        <v>3</v>
      </c>
      <c r="D4805" s="28" t="n">
        <v>0</v>
      </c>
      <c r="E4805" t="n">
        <v>4</v>
      </c>
      <c r="F4805">
        <f>IF(E4805=1,1,IF(E4805=2,0.5,IF(OR(C4805=1,C4805=E4805),0.4,0.2/(E4805-2))))</f>
        <v/>
      </c>
      <c r="G4805">
        <f>IF(C4805=1,1,0)</f>
        <v/>
      </c>
      <c r="H4805">
        <f>IF(C4805=E4805,1,0)</f>
        <v/>
      </c>
      <c r="I4805">
        <f>1/E4805</f>
        <v/>
      </c>
      <c r="J4805" s="28">
        <f>F4805*D4805</f>
        <v/>
      </c>
      <c r="K4805" s="28">
        <f>G4805*D4805</f>
        <v/>
      </c>
      <c r="L4805" s="28">
        <f>H4805*D4805</f>
        <v/>
      </c>
      <c r="M4805" s="28">
        <f>I4805*D4805</f>
        <v/>
      </c>
    </row>
    <row r="4806">
      <c r="A4806" t="inlineStr">
        <is>
          <t>PRO-01644</t>
        </is>
      </c>
      <c r="B4806" t="inlineStr">
        <is>
          <t>google</t>
        </is>
      </c>
      <c r="C4806" t="n">
        <v>4</v>
      </c>
      <c r="D4806" s="28" t="n">
        <v>0</v>
      </c>
      <c r="E4806" t="n">
        <v>4</v>
      </c>
      <c r="F4806">
        <f>IF(E4806=1,1,IF(E4806=2,0.5,IF(OR(C4806=1,C4806=E4806),0.4,0.2/(E4806-2))))</f>
        <v/>
      </c>
      <c r="G4806">
        <f>IF(C4806=1,1,0)</f>
        <v/>
      </c>
      <c r="H4806">
        <f>IF(C4806=E4806,1,0)</f>
        <v/>
      </c>
      <c r="I4806">
        <f>1/E4806</f>
        <v/>
      </c>
      <c r="J4806" s="28">
        <f>F4806*D4806</f>
        <v/>
      </c>
      <c r="K4806" s="28">
        <f>G4806*D4806</f>
        <v/>
      </c>
      <c r="L4806" s="28">
        <f>H4806*D4806</f>
        <v/>
      </c>
      <c r="M4806" s="28">
        <f>I4806*D4806</f>
        <v/>
      </c>
    </row>
    <row r="4807">
      <c r="A4807" t="inlineStr">
        <is>
          <t>PRO-01645</t>
        </is>
      </c>
      <c r="B4807" t="inlineStr">
        <is>
          <t>google</t>
        </is>
      </c>
      <c r="C4807" t="n">
        <v>1</v>
      </c>
      <c r="D4807" s="28" t="n">
        <v>0</v>
      </c>
      <c r="E4807" t="n">
        <v>4</v>
      </c>
      <c r="F4807">
        <f>IF(E4807=1,1,IF(E4807=2,0.5,IF(OR(C4807=1,C4807=E4807),0.4,0.2/(E4807-2))))</f>
        <v/>
      </c>
      <c r="G4807">
        <f>IF(C4807=1,1,0)</f>
        <v/>
      </c>
      <c r="H4807">
        <f>IF(C4807=E4807,1,0)</f>
        <v/>
      </c>
      <c r="I4807">
        <f>1/E4807</f>
        <v/>
      </c>
      <c r="J4807" s="28">
        <f>F4807*D4807</f>
        <v/>
      </c>
      <c r="K4807" s="28">
        <f>G4807*D4807</f>
        <v/>
      </c>
      <c r="L4807" s="28">
        <f>H4807*D4807</f>
        <v/>
      </c>
      <c r="M4807" s="28">
        <f>I4807*D4807</f>
        <v/>
      </c>
    </row>
    <row r="4808">
      <c r="A4808" t="inlineStr">
        <is>
          <t>PRO-01645</t>
        </is>
      </c>
      <c r="B4808" t="inlineStr">
        <is>
          <t>google</t>
        </is>
      </c>
      <c r="C4808" t="n">
        <v>2</v>
      </c>
      <c r="D4808" s="28" t="n">
        <v>0</v>
      </c>
      <c r="E4808" t="n">
        <v>4</v>
      </c>
      <c r="F4808">
        <f>IF(E4808=1,1,IF(E4808=2,0.5,IF(OR(C4808=1,C4808=E4808),0.4,0.2/(E4808-2))))</f>
        <v/>
      </c>
      <c r="G4808">
        <f>IF(C4808=1,1,0)</f>
        <v/>
      </c>
      <c r="H4808">
        <f>IF(C4808=E4808,1,0)</f>
        <v/>
      </c>
      <c r="I4808">
        <f>1/E4808</f>
        <v/>
      </c>
      <c r="J4808" s="28">
        <f>F4808*D4808</f>
        <v/>
      </c>
      <c r="K4808" s="28">
        <f>G4808*D4808</f>
        <v/>
      </c>
      <c r="L4808" s="28">
        <f>H4808*D4808</f>
        <v/>
      </c>
      <c r="M4808" s="28">
        <f>I4808*D4808</f>
        <v/>
      </c>
    </row>
    <row r="4809">
      <c r="A4809" t="inlineStr">
        <is>
          <t>PRO-01645</t>
        </is>
      </c>
      <c r="B4809" t="inlineStr">
        <is>
          <t>linkedin</t>
        </is>
      </c>
      <c r="C4809" t="n">
        <v>3</v>
      </c>
      <c r="D4809" s="28" t="n">
        <v>0</v>
      </c>
      <c r="E4809" t="n">
        <v>4</v>
      </c>
      <c r="F4809">
        <f>IF(E4809=1,1,IF(E4809=2,0.5,IF(OR(C4809=1,C4809=E4809),0.4,0.2/(E4809-2))))</f>
        <v/>
      </c>
      <c r="G4809">
        <f>IF(C4809=1,1,0)</f>
        <v/>
      </c>
      <c r="H4809">
        <f>IF(C4809=E4809,1,0)</f>
        <v/>
      </c>
      <c r="I4809">
        <f>1/E4809</f>
        <v/>
      </c>
      <c r="J4809" s="28">
        <f>F4809*D4809</f>
        <v/>
      </c>
      <c r="K4809" s="28">
        <f>G4809*D4809</f>
        <v/>
      </c>
      <c r="L4809" s="28">
        <f>H4809*D4809</f>
        <v/>
      </c>
      <c r="M4809" s="28">
        <f>I4809*D4809</f>
        <v/>
      </c>
    </row>
    <row r="4810">
      <c r="A4810" t="inlineStr">
        <is>
          <t>PRO-01645</t>
        </is>
      </c>
      <c r="B4810" t="inlineStr">
        <is>
          <t>programmatic</t>
        </is>
      </c>
      <c r="C4810" t="n">
        <v>4</v>
      </c>
      <c r="D4810" s="28" t="n">
        <v>0</v>
      </c>
      <c r="E4810" t="n">
        <v>4</v>
      </c>
      <c r="F4810">
        <f>IF(E4810=1,1,IF(E4810=2,0.5,IF(OR(C4810=1,C4810=E4810),0.4,0.2/(E4810-2))))</f>
        <v/>
      </c>
      <c r="G4810">
        <f>IF(C4810=1,1,0)</f>
        <v/>
      </c>
      <c r="H4810">
        <f>IF(C4810=E4810,1,0)</f>
        <v/>
      </c>
      <c r="I4810">
        <f>1/E4810</f>
        <v/>
      </c>
      <c r="J4810" s="28">
        <f>F4810*D4810</f>
        <v/>
      </c>
      <c r="K4810" s="28">
        <f>G4810*D4810</f>
        <v/>
      </c>
      <c r="L4810" s="28">
        <f>H4810*D4810</f>
        <v/>
      </c>
      <c r="M4810" s="28">
        <f>I4810*D4810</f>
        <v/>
      </c>
    </row>
    <row r="4811">
      <c r="A4811" t="inlineStr">
        <is>
          <t>PRO-01646</t>
        </is>
      </c>
      <c r="B4811" t="inlineStr">
        <is>
          <t>google</t>
        </is>
      </c>
      <c r="C4811" t="n">
        <v>1</v>
      </c>
      <c r="D4811" s="28" t="n">
        <v>0</v>
      </c>
      <c r="E4811" t="n">
        <v>4</v>
      </c>
      <c r="F4811">
        <f>IF(E4811=1,1,IF(E4811=2,0.5,IF(OR(C4811=1,C4811=E4811),0.4,0.2/(E4811-2))))</f>
        <v/>
      </c>
      <c r="G4811">
        <f>IF(C4811=1,1,0)</f>
        <v/>
      </c>
      <c r="H4811">
        <f>IF(C4811=E4811,1,0)</f>
        <v/>
      </c>
      <c r="I4811">
        <f>1/E4811</f>
        <v/>
      </c>
      <c r="J4811" s="28">
        <f>F4811*D4811</f>
        <v/>
      </c>
      <c r="K4811" s="28">
        <f>G4811*D4811</f>
        <v/>
      </c>
      <c r="L4811" s="28">
        <f>H4811*D4811</f>
        <v/>
      </c>
      <c r="M4811" s="28">
        <f>I4811*D4811</f>
        <v/>
      </c>
    </row>
    <row r="4812">
      <c r="A4812" t="inlineStr">
        <is>
          <t>PRO-01646</t>
        </is>
      </c>
      <c r="B4812" t="inlineStr">
        <is>
          <t>programmatic</t>
        </is>
      </c>
      <c r="C4812" t="n">
        <v>2</v>
      </c>
      <c r="D4812" s="28" t="n">
        <v>0</v>
      </c>
      <c r="E4812" t="n">
        <v>4</v>
      </c>
      <c r="F4812">
        <f>IF(E4812=1,1,IF(E4812=2,0.5,IF(OR(C4812=1,C4812=E4812),0.4,0.2/(E4812-2))))</f>
        <v/>
      </c>
      <c r="G4812">
        <f>IF(C4812=1,1,0)</f>
        <v/>
      </c>
      <c r="H4812">
        <f>IF(C4812=E4812,1,0)</f>
        <v/>
      </c>
      <c r="I4812">
        <f>1/E4812</f>
        <v/>
      </c>
      <c r="J4812" s="28">
        <f>F4812*D4812</f>
        <v/>
      </c>
      <c r="K4812" s="28">
        <f>G4812*D4812</f>
        <v/>
      </c>
      <c r="L4812" s="28">
        <f>H4812*D4812</f>
        <v/>
      </c>
      <c r="M4812" s="28">
        <f>I4812*D4812</f>
        <v/>
      </c>
    </row>
    <row r="4813">
      <c r="A4813" t="inlineStr">
        <is>
          <t>PRO-01646</t>
        </is>
      </c>
      <c r="B4813" t="inlineStr">
        <is>
          <t>linkedin</t>
        </is>
      </c>
      <c r="C4813" t="n">
        <v>3</v>
      </c>
      <c r="D4813" s="28" t="n">
        <v>0</v>
      </c>
      <c r="E4813" t="n">
        <v>4</v>
      </c>
      <c r="F4813">
        <f>IF(E4813=1,1,IF(E4813=2,0.5,IF(OR(C4813=1,C4813=E4813),0.4,0.2/(E4813-2))))</f>
        <v/>
      </c>
      <c r="G4813">
        <f>IF(C4813=1,1,0)</f>
        <v/>
      </c>
      <c r="H4813">
        <f>IF(C4813=E4813,1,0)</f>
        <v/>
      </c>
      <c r="I4813">
        <f>1/E4813</f>
        <v/>
      </c>
      <c r="J4813" s="28">
        <f>F4813*D4813</f>
        <v/>
      </c>
      <c r="K4813" s="28">
        <f>G4813*D4813</f>
        <v/>
      </c>
      <c r="L4813" s="28">
        <f>H4813*D4813</f>
        <v/>
      </c>
      <c r="M4813" s="28">
        <f>I4813*D4813</f>
        <v/>
      </c>
    </row>
    <row r="4814">
      <c r="A4814" t="inlineStr">
        <is>
          <t>PRO-01646</t>
        </is>
      </c>
      <c r="B4814" t="inlineStr">
        <is>
          <t>google</t>
        </is>
      </c>
      <c r="C4814" t="n">
        <v>4</v>
      </c>
      <c r="D4814" s="28" t="n">
        <v>0</v>
      </c>
      <c r="E4814" t="n">
        <v>4</v>
      </c>
      <c r="F4814">
        <f>IF(E4814=1,1,IF(E4814=2,0.5,IF(OR(C4814=1,C4814=E4814),0.4,0.2/(E4814-2))))</f>
        <v/>
      </c>
      <c r="G4814">
        <f>IF(C4814=1,1,0)</f>
        <v/>
      </c>
      <c r="H4814">
        <f>IF(C4814=E4814,1,0)</f>
        <v/>
      </c>
      <c r="I4814">
        <f>1/E4814</f>
        <v/>
      </c>
      <c r="J4814" s="28">
        <f>F4814*D4814</f>
        <v/>
      </c>
      <c r="K4814" s="28">
        <f>G4814*D4814</f>
        <v/>
      </c>
      <c r="L4814" s="28">
        <f>H4814*D4814</f>
        <v/>
      </c>
      <c r="M4814" s="28">
        <f>I4814*D4814</f>
        <v/>
      </c>
    </row>
    <row r="4815">
      <c r="A4815" t="inlineStr">
        <is>
          <t>PRO-01647</t>
        </is>
      </c>
      <c r="B4815" t="inlineStr">
        <is>
          <t>linkedin</t>
        </is>
      </c>
      <c r="C4815" t="n">
        <v>1</v>
      </c>
      <c r="D4815" s="28" t="n">
        <v>0</v>
      </c>
      <c r="E4815" t="n">
        <v>3</v>
      </c>
      <c r="F4815">
        <f>IF(E4815=1,1,IF(E4815=2,0.5,IF(OR(C4815=1,C4815=E4815),0.4,0.2/(E4815-2))))</f>
        <v/>
      </c>
      <c r="G4815">
        <f>IF(C4815=1,1,0)</f>
        <v/>
      </c>
      <c r="H4815">
        <f>IF(C4815=E4815,1,0)</f>
        <v/>
      </c>
      <c r="I4815">
        <f>1/E4815</f>
        <v/>
      </c>
      <c r="J4815" s="28">
        <f>F4815*D4815</f>
        <v/>
      </c>
      <c r="K4815" s="28">
        <f>G4815*D4815</f>
        <v/>
      </c>
      <c r="L4815" s="28">
        <f>H4815*D4815</f>
        <v/>
      </c>
      <c r="M4815" s="28">
        <f>I4815*D4815</f>
        <v/>
      </c>
    </row>
    <row r="4816">
      <c r="A4816" t="inlineStr">
        <is>
          <t>PRO-01647</t>
        </is>
      </c>
      <c r="B4816" t="inlineStr">
        <is>
          <t>g2</t>
        </is>
      </c>
      <c r="C4816" t="n">
        <v>2</v>
      </c>
      <c r="D4816" s="28" t="n">
        <v>0</v>
      </c>
      <c r="E4816" t="n">
        <v>3</v>
      </c>
      <c r="F4816">
        <f>IF(E4816=1,1,IF(E4816=2,0.5,IF(OR(C4816=1,C4816=E4816),0.4,0.2/(E4816-2))))</f>
        <v/>
      </c>
      <c r="G4816">
        <f>IF(C4816=1,1,0)</f>
        <v/>
      </c>
      <c r="H4816">
        <f>IF(C4816=E4816,1,0)</f>
        <v/>
      </c>
      <c r="I4816">
        <f>1/E4816</f>
        <v/>
      </c>
      <c r="J4816" s="28">
        <f>F4816*D4816</f>
        <v/>
      </c>
      <c r="K4816" s="28">
        <f>G4816*D4816</f>
        <v/>
      </c>
      <c r="L4816" s="28">
        <f>H4816*D4816</f>
        <v/>
      </c>
      <c r="M4816" s="28">
        <f>I4816*D4816</f>
        <v/>
      </c>
    </row>
    <row r="4817">
      <c r="A4817" t="inlineStr">
        <is>
          <t>PRO-01647</t>
        </is>
      </c>
      <c r="B4817" t="inlineStr">
        <is>
          <t>g2</t>
        </is>
      </c>
      <c r="C4817" t="n">
        <v>3</v>
      </c>
      <c r="D4817" s="28" t="n">
        <v>0</v>
      </c>
      <c r="E4817" t="n">
        <v>3</v>
      </c>
      <c r="F4817">
        <f>IF(E4817=1,1,IF(E4817=2,0.5,IF(OR(C4817=1,C4817=E4817),0.4,0.2/(E4817-2))))</f>
        <v/>
      </c>
      <c r="G4817">
        <f>IF(C4817=1,1,0)</f>
        <v/>
      </c>
      <c r="H4817">
        <f>IF(C4817=E4817,1,0)</f>
        <v/>
      </c>
      <c r="I4817">
        <f>1/E4817</f>
        <v/>
      </c>
      <c r="J4817" s="28">
        <f>F4817*D4817</f>
        <v/>
      </c>
      <c r="K4817" s="28">
        <f>G4817*D4817</f>
        <v/>
      </c>
      <c r="L4817" s="28">
        <f>H4817*D4817</f>
        <v/>
      </c>
      <c r="M4817" s="28">
        <f>I4817*D4817</f>
        <v/>
      </c>
    </row>
    <row r="4818">
      <c r="A4818" t="inlineStr">
        <is>
          <t>PRO-01648</t>
        </is>
      </c>
      <c r="B4818" t="inlineStr">
        <is>
          <t>linkedin</t>
        </is>
      </c>
      <c r="C4818" t="n">
        <v>1</v>
      </c>
      <c r="D4818" s="28" t="n">
        <v>0</v>
      </c>
      <c r="E4818" t="n">
        <v>4</v>
      </c>
      <c r="F4818">
        <f>IF(E4818=1,1,IF(E4818=2,0.5,IF(OR(C4818=1,C4818=E4818),0.4,0.2/(E4818-2))))</f>
        <v/>
      </c>
      <c r="G4818">
        <f>IF(C4818=1,1,0)</f>
        <v/>
      </c>
      <c r="H4818">
        <f>IF(C4818=E4818,1,0)</f>
        <v/>
      </c>
      <c r="I4818">
        <f>1/E4818</f>
        <v/>
      </c>
      <c r="J4818" s="28">
        <f>F4818*D4818</f>
        <v/>
      </c>
      <c r="K4818" s="28">
        <f>G4818*D4818</f>
        <v/>
      </c>
      <c r="L4818" s="28">
        <f>H4818*D4818</f>
        <v/>
      </c>
      <c r="M4818" s="28">
        <f>I4818*D4818</f>
        <v/>
      </c>
    </row>
    <row r="4819">
      <c r="A4819" t="inlineStr">
        <is>
          <t>PRO-01648</t>
        </is>
      </c>
      <c r="B4819" t="inlineStr">
        <is>
          <t>programmatic</t>
        </is>
      </c>
      <c r="C4819" t="n">
        <v>2</v>
      </c>
      <c r="D4819" s="28" t="n">
        <v>0</v>
      </c>
      <c r="E4819" t="n">
        <v>4</v>
      </c>
      <c r="F4819">
        <f>IF(E4819=1,1,IF(E4819=2,0.5,IF(OR(C4819=1,C4819=E4819),0.4,0.2/(E4819-2))))</f>
        <v/>
      </c>
      <c r="G4819">
        <f>IF(C4819=1,1,0)</f>
        <v/>
      </c>
      <c r="H4819">
        <f>IF(C4819=E4819,1,0)</f>
        <v/>
      </c>
      <c r="I4819">
        <f>1/E4819</f>
        <v/>
      </c>
      <c r="J4819" s="28">
        <f>F4819*D4819</f>
        <v/>
      </c>
      <c r="K4819" s="28">
        <f>G4819*D4819</f>
        <v/>
      </c>
      <c r="L4819" s="28">
        <f>H4819*D4819</f>
        <v/>
      </c>
      <c r="M4819" s="28">
        <f>I4819*D4819</f>
        <v/>
      </c>
    </row>
    <row r="4820">
      <c r="A4820" t="inlineStr">
        <is>
          <t>PRO-01648</t>
        </is>
      </c>
      <c r="B4820" t="inlineStr">
        <is>
          <t>linkedin</t>
        </is>
      </c>
      <c r="C4820" t="n">
        <v>3</v>
      </c>
      <c r="D4820" s="28" t="n">
        <v>0</v>
      </c>
      <c r="E4820" t="n">
        <v>4</v>
      </c>
      <c r="F4820">
        <f>IF(E4820=1,1,IF(E4820=2,0.5,IF(OR(C4820=1,C4820=E4820),0.4,0.2/(E4820-2))))</f>
        <v/>
      </c>
      <c r="G4820">
        <f>IF(C4820=1,1,0)</f>
        <v/>
      </c>
      <c r="H4820">
        <f>IF(C4820=E4820,1,0)</f>
        <v/>
      </c>
      <c r="I4820">
        <f>1/E4820</f>
        <v/>
      </c>
      <c r="J4820" s="28">
        <f>F4820*D4820</f>
        <v/>
      </c>
      <c r="K4820" s="28">
        <f>G4820*D4820</f>
        <v/>
      </c>
      <c r="L4820" s="28">
        <f>H4820*D4820</f>
        <v/>
      </c>
      <c r="M4820" s="28">
        <f>I4820*D4820</f>
        <v/>
      </c>
    </row>
    <row r="4821">
      <c r="A4821" t="inlineStr">
        <is>
          <t>PRO-01648</t>
        </is>
      </c>
      <c r="B4821" t="inlineStr">
        <is>
          <t>g2</t>
        </is>
      </c>
      <c r="C4821" t="n">
        <v>4</v>
      </c>
      <c r="D4821" s="28" t="n">
        <v>0</v>
      </c>
      <c r="E4821" t="n">
        <v>4</v>
      </c>
      <c r="F4821">
        <f>IF(E4821=1,1,IF(E4821=2,0.5,IF(OR(C4821=1,C4821=E4821),0.4,0.2/(E4821-2))))</f>
        <v/>
      </c>
      <c r="G4821">
        <f>IF(C4821=1,1,0)</f>
        <v/>
      </c>
      <c r="H4821">
        <f>IF(C4821=E4821,1,0)</f>
        <v/>
      </c>
      <c r="I4821">
        <f>1/E4821</f>
        <v/>
      </c>
      <c r="J4821" s="28">
        <f>F4821*D4821</f>
        <v/>
      </c>
      <c r="K4821" s="28">
        <f>G4821*D4821</f>
        <v/>
      </c>
      <c r="L4821" s="28">
        <f>H4821*D4821</f>
        <v/>
      </c>
      <c r="M4821" s="28">
        <f>I4821*D4821</f>
        <v/>
      </c>
    </row>
    <row r="4822">
      <c r="A4822" t="inlineStr">
        <is>
          <t>PRO-01649</t>
        </is>
      </c>
      <c r="B4822" t="inlineStr">
        <is>
          <t>google</t>
        </is>
      </c>
      <c r="C4822" t="n">
        <v>1</v>
      </c>
      <c r="D4822" s="28" t="n">
        <v>106448</v>
      </c>
      <c r="E4822" t="n">
        <v>3</v>
      </c>
      <c r="F4822">
        <f>IF(E4822=1,1,IF(E4822=2,0.5,IF(OR(C4822=1,C4822=E4822),0.4,0.2/(E4822-2))))</f>
        <v/>
      </c>
      <c r="G4822">
        <f>IF(C4822=1,1,0)</f>
        <v/>
      </c>
      <c r="H4822">
        <f>IF(C4822=E4822,1,0)</f>
        <v/>
      </c>
      <c r="I4822">
        <f>1/E4822</f>
        <v/>
      </c>
      <c r="J4822" s="28">
        <f>F4822*D4822</f>
        <v/>
      </c>
      <c r="K4822" s="28">
        <f>G4822*D4822</f>
        <v/>
      </c>
      <c r="L4822" s="28">
        <f>H4822*D4822</f>
        <v/>
      </c>
      <c r="M4822" s="28">
        <f>I4822*D4822</f>
        <v/>
      </c>
    </row>
    <row r="4823">
      <c r="A4823" t="inlineStr">
        <is>
          <t>PRO-01649</t>
        </is>
      </c>
      <c r="B4823" t="inlineStr">
        <is>
          <t>linkedin</t>
        </is>
      </c>
      <c r="C4823" t="n">
        <v>2</v>
      </c>
      <c r="D4823" s="28" t="n">
        <v>106448</v>
      </c>
      <c r="E4823" t="n">
        <v>3</v>
      </c>
      <c r="F4823">
        <f>IF(E4823=1,1,IF(E4823=2,0.5,IF(OR(C4823=1,C4823=E4823),0.4,0.2/(E4823-2))))</f>
        <v/>
      </c>
      <c r="G4823">
        <f>IF(C4823=1,1,0)</f>
        <v/>
      </c>
      <c r="H4823">
        <f>IF(C4823=E4823,1,0)</f>
        <v/>
      </c>
      <c r="I4823">
        <f>1/E4823</f>
        <v/>
      </c>
      <c r="J4823" s="28">
        <f>F4823*D4823</f>
        <v/>
      </c>
      <c r="K4823" s="28">
        <f>G4823*D4823</f>
        <v/>
      </c>
      <c r="L4823" s="28">
        <f>H4823*D4823</f>
        <v/>
      </c>
      <c r="M4823" s="28">
        <f>I4823*D4823</f>
        <v/>
      </c>
    </row>
    <row r="4824">
      <c r="A4824" t="inlineStr">
        <is>
          <t>PRO-01649</t>
        </is>
      </c>
      <c r="B4824" t="inlineStr">
        <is>
          <t>linkedin</t>
        </is>
      </c>
      <c r="C4824" t="n">
        <v>3</v>
      </c>
      <c r="D4824" s="28" t="n">
        <v>106448</v>
      </c>
      <c r="E4824" t="n">
        <v>3</v>
      </c>
      <c r="F4824">
        <f>IF(E4824=1,1,IF(E4824=2,0.5,IF(OR(C4824=1,C4824=E4824),0.4,0.2/(E4824-2))))</f>
        <v/>
      </c>
      <c r="G4824">
        <f>IF(C4824=1,1,0)</f>
        <v/>
      </c>
      <c r="H4824">
        <f>IF(C4824=E4824,1,0)</f>
        <v/>
      </c>
      <c r="I4824">
        <f>1/E4824</f>
        <v/>
      </c>
      <c r="J4824" s="28">
        <f>F4824*D4824</f>
        <v/>
      </c>
      <c r="K4824" s="28">
        <f>G4824*D4824</f>
        <v/>
      </c>
      <c r="L4824" s="28">
        <f>H4824*D4824</f>
        <v/>
      </c>
      <c r="M4824" s="28">
        <f>I4824*D4824</f>
        <v/>
      </c>
    </row>
    <row r="4825">
      <c r="A4825" t="inlineStr">
        <is>
          <t>PRO-01650</t>
        </is>
      </c>
      <c r="B4825" t="inlineStr">
        <is>
          <t>linkedin</t>
        </is>
      </c>
      <c r="C4825" t="n">
        <v>1</v>
      </c>
      <c r="D4825" s="28" t="n">
        <v>89379</v>
      </c>
      <c r="E4825" t="n">
        <v>2</v>
      </c>
      <c r="F4825">
        <f>IF(E4825=1,1,IF(E4825=2,0.5,IF(OR(C4825=1,C4825=E4825),0.4,0.2/(E4825-2))))</f>
        <v/>
      </c>
      <c r="G4825">
        <f>IF(C4825=1,1,0)</f>
        <v/>
      </c>
      <c r="H4825">
        <f>IF(C4825=E4825,1,0)</f>
        <v/>
      </c>
      <c r="I4825">
        <f>1/E4825</f>
        <v/>
      </c>
      <c r="J4825" s="28">
        <f>F4825*D4825</f>
        <v/>
      </c>
      <c r="K4825" s="28">
        <f>G4825*D4825</f>
        <v/>
      </c>
      <c r="L4825" s="28">
        <f>H4825*D4825</f>
        <v/>
      </c>
      <c r="M4825" s="28">
        <f>I4825*D4825</f>
        <v/>
      </c>
    </row>
    <row r="4826">
      <c r="A4826" t="inlineStr">
        <is>
          <t>PRO-01650</t>
        </is>
      </c>
      <c r="B4826" t="inlineStr">
        <is>
          <t>g2</t>
        </is>
      </c>
      <c r="C4826" t="n">
        <v>2</v>
      </c>
      <c r="D4826" s="28" t="n">
        <v>89379</v>
      </c>
      <c r="E4826" t="n">
        <v>2</v>
      </c>
      <c r="F4826">
        <f>IF(E4826=1,1,IF(E4826=2,0.5,IF(OR(C4826=1,C4826=E4826),0.4,0.2/(E4826-2))))</f>
        <v/>
      </c>
      <c r="G4826">
        <f>IF(C4826=1,1,0)</f>
        <v/>
      </c>
      <c r="H4826">
        <f>IF(C4826=E4826,1,0)</f>
        <v/>
      </c>
      <c r="I4826">
        <f>1/E4826</f>
        <v/>
      </c>
      <c r="J4826" s="28">
        <f>F4826*D4826</f>
        <v/>
      </c>
      <c r="K4826" s="28">
        <f>G4826*D4826</f>
        <v/>
      </c>
      <c r="L4826" s="28">
        <f>H4826*D4826</f>
        <v/>
      </c>
      <c r="M4826" s="28">
        <f>I4826*D4826</f>
        <v/>
      </c>
    </row>
    <row r="4827">
      <c r="A4827" t="inlineStr">
        <is>
          <t>PRO-01651</t>
        </is>
      </c>
      <c r="B4827" t="inlineStr">
        <is>
          <t>linkedin</t>
        </is>
      </c>
      <c r="C4827" t="n">
        <v>1</v>
      </c>
      <c r="D4827" s="28" t="n">
        <v>0</v>
      </c>
      <c r="E4827" t="n">
        <v>3</v>
      </c>
      <c r="F4827">
        <f>IF(E4827=1,1,IF(E4827=2,0.5,IF(OR(C4827=1,C4827=E4827),0.4,0.2/(E4827-2))))</f>
        <v/>
      </c>
      <c r="G4827">
        <f>IF(C4827=1,1,0)</f>
        <v/>
      </c>
      <c r="H4827">
        <f>IF(C4827=E4827,1,0)</f>
        <v/>
      </c>
      <c r="I4827">
        <f>1/E4827</f>
        <v/>
      </c>
      <c r="J4827" s="28">
        <f>F4827*D4827</f>
        <v/>
      </c>
      <c r="K4827" s="28">
        <f>G4827*D4827</f>
        <v/>
      </c>
      <c r="L4827" s="28">
        <f>H4827*D4827</f>
        <v/>
      </c>
      <c r="M4827" s="28">
        <f>I4827*D4827</f>
        <v/>
      </c>
    </row>
    <row r="4828">
      <c r="A4828" t="inlineStr">
        <is>
          <t>PRO-01651</t>
        </is>
      </c>
      <c r="B4828" t="inlineStr">
        <is>
          <t>programmatic</t>
        </is>
      </c>
      <c r="C4828" t="n">
        <v>2</v>
      </c>
      <c r="D4828" s="28" t="n">
        <v>0</v>
      </c>
      <c r="E4828" t="n">
        <v>3</v>
      </c>
      <c r="F4828">
        <f>IF(E4828=1,1,IF(E4828=2,0.5,IF(OR(C4828=1,C4828=E4828),0.4,0.2/(E4828-2))))</f>
        <v/>
      </c>
      <c r="G4828">
        <f>IF(C4828=1,1,0)</f>
        <v/>
      </c>
      <c r="H4828">
        <f>IF(C4828=E4828,1,0)</f>
        <v/>
      </c>
      <c r="I4828">
        <f>1/E4828</f>
        <v/>
      </c>
      <c r="J4828" s="28">
        <f>F4828*D4828</f>
        <v/>
      </c>
      <c r="K4828" s="28">
        <f>G4828*D4828</f>
        <v/>
      </c>
      <c r="L4828" s="28">
        <f>H4828*D4828</f>
        <v/>
      </c>
      <c r="M4828" s="28">
        <f>I4828*D4828</f>
        <v/>
      </c>
    </row>
    <row r="4829">
      <c r="A4829" t="inlineStr">
        <is>
          <t>PRO-01651</t>
        </is>
      </c>
      <c r="B4829" t="inlineStr">
        <is>
          <t>linkedin</t>
        </is>
      </c>
      <c r="C4829" t="n">
        <v>3</v>
      </c>
      <c r="D4829" s="28" t="n">
        <v>0</v>
      </c>
      <c r="E4829" t="n">
        <v>3</v>
      </c>
      <c r="F4829">
        <f>IF(E4829=1,1,IF(E4829=2,0.5,IF(OR(C4829=1,C4829=E4829),0.4,0.2/(E4829-2))))</f>
        <v/>
      </c>
      <c r="G4829">
        <f>IF(C4829=1,1,0)</f>
        <v/>
      </c>
      <c r="H4829">
        <f>IF(C4829=E4829,1,0)</f>
        <v/>
      </c>
      <c r="I4829">
        <f>1/E4829</f>
        <v/>
      </c>
      <c r="J4829" s="28">
        <f>F4829*D4829</f>
        <v/>
      </c>
      <c r="K4829" s="28">
        <f>G4829*D4829</f>
        <v/>
      </c>
      <c r="L4829" s="28">
        <f>H4829*D4829</f>
        <v/>
      </c>
      <c r="M4829" s="28">
        <f>I4829*D4829</f>
        <v/>
      </c>
    </row>
    <row r="4830">
      <c r="A4830" t="inlineStr">
        <is>
          <t>PRO-01652</t>
        </is>
      </c>
      <c r="B4830" t="inlineStr">
        <is>
          <t>linkedin</t>
        </is>
      </c>
      <c r="C4830" t="n">
        <v>1</v>
      </c>
      <c r="D4830" s="28" t="n">
        <v>0</v>
      </c>
      <c r="E4830" t="n">
        <v>4</v>
      </c>
      <c r="F4830">
        <f>IF(E4830=1,1,IF(E4830=2,0.5,IF(OR(C4830=1,C4830=E4830),0.4,0.2/(E4830-2))))</f>
        <v/>
      </c>
      <c r="G4830">
        <f>IF(C4830=1,1,0)</f>
        <v/>
      </c>
      <c r="H4830">
        <f>IF(C4830=E4830,1,0)</f>
        <v/>
      </c>
      <c r="I4830">
        <f>1/E4830</f>
        <v/>
      </c>
      <c r="J4830" s="28">
        <f>F4830*D4830</f>
        <v/>
      </c>
      <c r="K4830" s="28">
        <f>G4830*D4830</f>
        <v/>
      </c>
      <c r="L4830" s="28">
        <f>H4830*D4830</f>
        <v/>
      </c>
      <c r="M4830" s="28">
        <f>I4830*D4830</f>
        <v/>
      </c>
    </row>
    <row r="4831">
      <c r="A4831" t="inlineStr">
        <is>
          <t>PRO-01652</t>
        </is>
      </c>
      <c r="B4831" t="inlineStr">
        <is>
          <t>g2</t>
        </is>
      </c>
      <c r="C4831" t="n">
        <v>2</v>
      </c>
      <c r="D4831" s="28" t="n">
        <v>0</v>
      </c>
      <c r="E4831" t="n">
        <v>4</v>
      </c>
      <c r="F4831">
        <f>IF(E4831=1,1,IF(E4831=2,0.5,IF(OR(C4831=1,C4831=E4831),0.4,0.2/(E4831-2))))</f>
        <v/>
      </c>
      <c r="G4831">
        <f>IF(C4831=1,1,0)</f>
        <v/>
      </c>
      <c r="H4831">
        <f>IF(C4831=E4831,1,0)</f>
        <v/>
      </c>
      <c r="I4831">
        <f>1/E4831</f>
        <v/>
      </c>
      <c r="J4831" s="28">
        <f>F4831*D4831</f>
        <v/>
      </c>
      <c r="K4831" s="28">
        <f>G4831*D4831</f>
        <v/>
      </c>
      <c r="L4831" s="28">
        <f>H4831*D4831</f>
        <v/>
      </c>
      <c r="M4831" s="28">
        <f>I4831*D4831</f>
        <v/>
      </c>
    </row>
    <row r="4832">
      <c r="A4832" t="inlineStr">
        <is>
          <t>PRO-01652</t>
        </is>
      </c>
      <c r="B4832" t="inlineStr">
        <is>
          <t>linkedin</t>
        </is>
      </c>
      <c r="C4832" t="n">
        <v>3</v>
      </c>
      <c r="D4832" s="28" t="n">
        <v>0</v>
      </c>
      <c r="E4832" t="n">
        <v>4</v>
      </c>
      <c r="F4832">
        <f>IF(E4832=1,1,IF(E4832=2,0.5,IF(OR(C4832=1,C4832=E4832),0.4,0.2/(E4832-2))))</f>
        <v/>
      </c>
      <c r="G4832">
        <f>IF(C4832=1,1,0)</f>
        <v/>
      </c>
      <c r="H4832">
        <f>IF(C4832=E4832,1,0)</f>
        <v/>
      </c>
      <c r="I4832">
        <f>1/E4832</f>
        <v/>
      </c>
      <c r="J4832" s="28">
        <f>F4832*D4832</f>
        <v/>
      </c>
      <c r="K4832" s="28">
        <f>G4832*D4832</f>
        <v/>
      </c>
      <c r="L4832" s="28">
        <f>H4832*D4832</f>
        <v/>
      </c>
      <c r="M4832" s="28">
        <f>I4832*D4832</f>
        <v/>
      </c>
    </row>
    <row r="4833">
      <c r="A4833" t="inlineStr">
        <is>
          <t>PRO-01652</t>
        </is>
      </c>
      <c r="B4833" t="inlineStr">
        <is>
          <t>g2</t>
        </is>
      </c>
      <c r="C4833" t="n">
        <v>4</v>
      </c>
      <c r="D4833" s="28" t="n">
        <v>0</v>
      </c>
      <c r="E4833" t="n">
        <v>4</v>
      </c>
      <c r="F4833">
        <f>IF(E4833=1,1,IF(E4833=2,0.5,IF(OR(C4833=1,C4833=E4833),0.4,0.2/(E4833-2))))</f>
        <v/>
      </c>
      <c r="G4833">
        <f>IF(C4833=1,1,0)</f>
        <v/>
      </c>
      <c r="H4833">
        <f>IF(C4833=E4833,1,0)</f>
        <v/>
      </c>
      <c r="I4833">
        <f>1/E4833</f>
        <v/>
      </c>
      <c r="J4833" s="28">
        <f>F4833*D4833</f>
        <v/>
      </c>
      <c r="K4833" s="28">
        <f>G4833*D4833</f>
        <v/>
      </c>
      <c r="L4833" s="28">
        <f>H4833*D4833</f>
        <v/>
      </c>
      <c r="M4833" s="28">
        <f>I4833*D4833</f>
        <v/>
      </c>
    </row>
    <row r="4834">
      <c r="A4834" t="inlineStr">
        <is>
          <t>PRO-01653</t>
        </is>
      </c>
      <c r="B4834" t="inlineStr">
        <is>
          <t>google</t>
        </is>
      </c>
      <c r="C4834" t="n">
        <v>1</v>
      </c>
      <c r="D4834" s="28" t="n">
        <v>135417</v>
      </c>
      <c r="E4834" t="n">
        <v>3</v>
      </c>
      <c r="F4834">
        <f>IF(E4834=1,1,IF(E4834=2,0.5,IF(OR(C4834=1,C4834=E4834),0.4,0.2/(E4834-2))))</f>
        <v/>
      </c>
      <c r="G4834">
        <f>IF(C4834=1,1,0)</f>
        <v/>
      </c>
      <c r="H4834">
        <f>IF(C4834=E4834,1,0)</f>
        <v/>
      </c>
      <c r="I4834">
        <f>1/E4834</f>
        <v/>
      </c>
      <c r="J4834" s="28">
        <f>F4834*D4834</f>
        <v/>
      </c>
      <c r="K4834" s="28">
        <f>G4834*D4834</f>
        <v/>
      </c>
      <c r="L4834" s="28">
        <f>H4834*D4834</f>
        <v/>
      </c>
      <c r="M4834" s="28">
        <f>I4834*D4834</f>
        <v/>
      </c>
    </row>
    <row r="4835">
      <c r="A4835" t="inlineStr">
        <is>
          <t>PRO-01653</t>
        </is>
      </c>
      <c r="B4835" t="inlineStr">
        <is>
          <t>programmatic</t>
        </is>
      </c>
      <c r="C4835" t="n">
        <v>2</v>
      </c>
      <c r="D4835" s="28" t="n">
        <v>135417</v>
      </c>
      <c r="E4835" t="n">
        <v>3</v>
      </c>
      <c r="F4835">
        <f>IF(E4835=1,1,IF(E4835=2,0.5,IF(OR(C4835=1,C4835=E4835),0.4,0.2/(E4835-2))))</f>
        <v/>
      </c>
      <c r="G4835">
        <f>IF(C4835=1,1,0)</f>
        <v/>
      </c>
      <c r="H4835">
        <f>IF(C4835=E4835,1,0)</f>
        <v/>
      </c>
      <c r="I4835">
        <f>1/E4835</f>
        <v/>
      </c>
      <c r="J4835" s="28">
        <f>F4835*D4835</f>
        <v/>
      </c>
      <c r="K4835" s="28">
        <f>G4835*D4835</f>
        <v/>
      </c>
      <c r="L4835" s="28">
        <f>H4835*D4835</f>
        <v/>
      </c>
      <c r="M4835" s="28">
        <f>I4835*D4835</f>
        <v/>
      </c>
    </row>
    <row r="4836">
      <c r="A4836" t="inlineStr">
        <is>
          <t>PRO-01653</t>
        </is>
      </c>
      <c r="B4836" t="inlineStr">
        <is>
          <t>linkedin</t>
        </is>
      </c>
      <c r="C4836" t="n">
        <v>3</v>
      </c>
      <c r="D4836" s="28" t="n">
        <v>135417</v>
      </c>
      <c r="E4836" t="n">
        <v>3</v>
      </c>
      <c r="F4836">
        <f>IF(E4836=1,1,IF(E4836=2,0.5,IF(OR(C4836=1,C4836=E4836),0.4,0.2/(E4836-2))))</f>
        <v/>
      </c>
      <c r="G4836">
        <f>IF(C4836=1,1,0)</f>
        <v/>
      </c>
      <c r="H4836">
        <f>IF(C4836=E4836,1,0)</f>
        <v/>
      </c>
      <c r="I4836">
        <f>1/E4836</f>
        <v/>
      </c>
      <c r="J4836" s="28">
        <f>F4836*D4836</f>
        <v/>
      </c>
      <c r="K4836" s="28">
        <f>G4836*D4836</f>
        <v/>
      </c>
      <c r="L4836" s="28">
        <f>H4836*D4836</f>
        <v/>
      </c>
      <c r="M4836" s="28">
        <f>I4836*D4836</f>
        <v/>
      </c>
    </row>
    <row r="4837">
      <c r="A4837" t="inlineStr">
        <is>
          <t>PRO-01654</t>
        </is>
      </c>
      <c r="B4837" t="inlineStr">
        <is>
          <t>linkedin</t>
        </is>
      </c>
      <c r="C4837" t="n">
        <v>1</v>
      </c>
      <c r="D4837" s="28" t="n">
        <v>0</v>
      </c>
      <c r="E4837" t="n">
        <v>2</v>
      </c>
      <c r="F4837">
        <f>IF(E4837=1,1,IF(E4837=2,0.5,IF(OR(C4837=1,C4837=E4837),0.4,0.2/(E4837-2))))</f>
        <v/>
      </c>
      <c r="G4837">
        <f>IF(C4837=1,1,0)</f>
        <v/>
      </c>
      <c r="H4837">
        <f>IF(C4837=E4837,1,0)</f>
        <v/>
      </c>
      <c r="I4837">
        <f>1/E4837</f>
        <v/>
      </c>
      <c r="J4837" s="28">
        <f>F4837*D4837</f>
        <v/>
      </c>
      <c r="K4837" s="28">
        <f>G4837*D4837</f>
        <v/>
      </c>
      <c r="L4837" s="28">
        <f>H4837*D4837</f>
        <v/>
      </c>
      <c r="M4837" s="28">
        <f>I4837*D4837</f>
        <v/>
      </c>
    </row>
    <row r="4838">
      <c r="A4838" t="inlineStr">
        <is>
          <t>PRO-01654</t>
        </is>
      </c>
      <c r="B4838" t="inlineStr">
        <is>
          <t>programmatic</t>
        </is>
      </c>
      <c r="C4838" t="n">
        <v>2</v>
      </c>
      <c r="D4838" s="28" t="n">
        <v>0</v>
      </c>
      <c r="E4838" t="n">
        <v>2</v>
      </c>
      <c r="F4838">
        <f>IF(E4838=1,1,IF(E4838=2,0.5,IF(OR(C4838=1,C4838=E4838),0.4,0.2/(E4838-2))))</f>
        <v/>
      </c>
      <c r="G4838">
        <f>IF(C4838=1,1,0)</f>
        <v/>
      </c>
      <c r="H4838">
        <f>IF(C4838=E4838,1,0)</f>
        <v/>
      </c>
      <c r="I4838">
        <f>1/E4838</f>
        <v/>
      </c>
      <c r="J4838" s="28">
        <f>F4838*D4838</f>
        <v/>
      </c>
      <c r="K4838" s="28">
        <f>G4838*D4838</f>
        <v/>
      </c>
      <c r="L4838" s="28">
        <f>H4838*D4838</f>
        <v/>
      </c>
      <c r="M4838" s="28">
        <f>I4838*D4838</f>
        <v/>
      </c>
    </row>
    <row r="4839">
      <c r="A4839" t="inlineStr">
        <is>
          <t>PRO-01655</t>
        </is>
      </c>
      <c r="B4839" t="inlineStr">
        <is>
          <t>google</t>
        </is>
      </c>
      <c r="C4839" t="n">
        <v>1</v>
      </c>
      <c r="D4839" s="28" t="n">
        <v>0</v>
      </c>
      <c r="E4839" t="n">
        <v>2</v>
      </c>
      <c r="F4839">
        <f>IF(E4839=1,1,IF(E4839=2,0.5,IF(OR(C4839=1,C4839=E4839),0.4,0.2/(E4839-2))))</f>
        <v/>
      </c>
      <c r="G4839">
        <f>IF(C4839=1,1,0)</f>
        <v/>
      </c>
      <c r="H4839">
        <f>IF(C4839=E4839,1,0)</f>
        <v/>
      </c>
      <c r="I4839">
        <f>1/E4839</f>
        <v/>
      </c>
      <c r="J4839" s="28">
        <f>F4839*D4839</f>
        <v/>
      </c>
      <c r="K4839" s="28">
        <f>G4839*D4839</f>
        <v/>
      </c>
      <c r="L4839" s="28">
        <f>H4839*D4839</f>
        <v/>
      </c>
      <c r="M4839" s="28">
        <f>I4839*D4839</f>
        <v/>
      </c>
    </row>
    <row r="4840">
      <c r="A4840" t="inlineStr">
        <is>
          <t>PRO-01655</t>
        </is>
      </c>
      <c r="B4840" t="inlineStr">
        <is>
          <t>programmatic</t>
        </is>
      </c>
      <c r="C4840" t="n">
        <v>2</v>
      </c>
      <c r="D4840" s="28" t="n">
        <v>0</v>
      </c>
      <c r="E4840" t="n">
        <v>2</v>
      </c>
      <c r="F4840">
        <f>IF(E4840=1,1,IF(E4840=2,0.5,IF(OR(C4840=1,C4840=E4840),0.4,0.2/(E4840-2))))</f>
        <v/>
      </c>
      <c r="G4840">
        <f>IF(C4840=1,1,0)</f>
        <v/>
      </c>
      <c r="H4840">
        <f>IF(C4840=E4840,1,0)</f>
        <v/>
      </c>
      <c r="I4840">
        <f>1/E4840</f>
        <v/>
      </c>
      <c r="J4840" s="28">
        <f>F4840*D4840</f>
        <v/>
      </c>
      <c r="K4840" s="28">
        <f>G4840*D4840</f>
        <v/>
      </c>
      <c r="L4840" s="28">
        <f>H4840*D4840</f>
        <v/>
      </c>
      <c r="M4840" s="28">
        <f>I4840*D4840</f>
        <v/>
      </c>
    </row>
    <row r="4841">
      <c r="A4841" t="inlineStr">
        <is>
          <t>PRO-01656</t>
        </is>
      </c>
      <c r="B4841" t="inlineStr">
        <is>
          <t>linkedin</t>
        </is>
      </c>
      <c r="C4841" t="n">
        <v>1</v>
      </c>
      <c r="D4841" s="28" t="n">
        <v>0</v>
      </c>
      <c r="E4841" t="n">
        <v>3</v>
      </c>
      <c r="F4841">
        <f>IF(E4841=1,1,IF(E4841=2,0.5,IF(OR(C4841=1,C4841=E4841),0.4,0.2/(E4841-2))))</f>
        <v/>
      </c>
      <c r="G4841">
        <f>IF(C4841=1,1,0)</f>
        <v/>
      </c>
      <c r="H4841">
        <f>IF(C4841=E4841,1,0)</f>
        <v/>
      </c>
      <c r="I4841">
        <f>1/E4841</f>
        <v/>
      </c>
      <c r="J4841" s="28">
        <f>F4841*D4841</f>
        <v/>
      </c>
      <c r="K4841" s="28">
        <f>G4841*D4841</f>
        <v/>
      </c>
      <c r="L4841" s="28">
        <f>H4841*D4841</f>
        <v/>
      </c>
      <c r="M4841" s="28">
        <f>I4841*D4841</f>
        <v/>
      </c>
    </row>
    <row r="4842">
      <c r="A4842" t="inlineStr">
        <is>
          <t>PRO-01656</t>
        </is>
      </c>
      <c r="B4842" t="inlineStr">
        <is>
          <t>google</t>
        </is>
      </c>
      <c r="C4842" t="n">
        <v>2</v>
      </c>
      <c r="D4842" s="28" t="n">
        <v>0</v>
      </c>
      <c r="E4842" t="n">
        <v>3</v>
      </c>
      <c r="F4842">
        <f>IF(E4842=1,1,IF(E4842=2,0.5,IF(OR(C4842=1,C4842=E4842),0.4,0.2/(E4842-2))))</f>
        <v/>
      </c>
      <c r="G4842">
        <f>IF(C4842=1,1,0)</f>
        <v/>
      </c>
      <c r="H4842">
        <f>IF(C4842=E4842,1,0)</f>
        <v/>
      </c>
      <c r="I4842">
        <f>1/E4842</f>
        <v/>
      </c>
      <c r="J4842" s="28">
        <f>F4842*D4842</f>
        <v/>
      </c>
      <c r="K4842" s="28">
        <f>G4842*D4842</f>
        <v/>
      </c>
      <c r="L4842" s="28">
        <f>H4842*D4842</f>
        <v/>
      </c>
      <c r="M4842" s="28">
        <f>I4842*D4842</f>
        <v/>
      </c>
    </row>
    <row r="4843">
      <c r="A4843" t="inlineStr">
        <is>
          <t>PRO-01656</t>
        </is>
      </c>
      <c r="B4843" t="inlineStr">
        <is>
          <t>g2</t>
        </is>
      </c>
      <c r="C4843" t="n">
        <v>3</v>
      </c>
      <c r="D4843" s="28" t="n">
        <v>0</v>
      </c>
      <c r="E4843" t="n">
        <v>3</v>
      </c>
      <c r="F4843">
        <f>IF(E4843=1,1,IF(E4843=2,0.5,IF(OR(C4843=1,C4843=E4843),0.4,0.2/(E4843-2))))</f>
        <v/>
      </c>
      <c r="G4843">
        <f>IF(C4843=1,1,0)</f>
        <v/>
      </c>
      <c r="H4843">
        <f>IF(C4843=E4843,1,0)</f>
        <v/>
      </c>
      <c r="I4843">
        <f>1/E4843</f>
        <v/>
      </c>
      <c r="J4843" s="28">
        <f>F4843*D4843</f>
        <v/>
      </c>
      <c r="K4843" s="28">
        <f>G4843*D4843</f>
        <v/>
      </c>
      <c r="L4843" s="28">
        <f>H4843*D4843</f>
        <v/>
      </c>
      <c r="M4843" s="28">
        <f>I4843*D4843</f>
        <v/>
      </c>
    </row>
    <row r="4844">
      <c r="A4844" t="inlineStr">
        <is>
          <t>PRO-01657</t>
        </is>
      </c>
      <c r="B4844" t="inlineStr">
        <is>
          <t>google</t>
        </is>
      </c>
      <c r="C4844" t="n">
        <v>1</v>
      </c>
      <c r="D4844" s="28" t="n">
        <v>44661</v>
      </c>
      <c r="E4844" t="n">
        <v>3</v>
      </c>
      <c r="F4844">
        <f>IF(E4844=1,1,IF(E4844=2,0.5,IF(OR(C4844=1,C4844=E4844),0.4,0.2/(E4844-2))))</f>
        <v/>
      </c>
      <c r="G4844">
        <f>IF(C4844=1,1,0)</f>
        <v/>
      </c>
      <c r="H4844">
        <f>IF(C4844=E4844,1,0)</f>
        <v/>
      </c>
      <c r="I4844">
        <f>1/E4844</f>
        <v/>
      </c>
      <c r="J4844" s="28">
        <f>F4844*D4844</f>
        <v/>
      </c>
      <c r="K4844" s="28">
        <f>G4844*D4844</f>
        <v/>
      </c>
      <c r="L4844" s="28">
        <f>H4844*D4844</f>
        <v/>
      </c>
      <c r="M4844" s="28">
        <f>I4844*D4844</f>
        <v/>
      </c>
    </row>
    <row r="4845">
      <c r="A4845" t="inlineStr">
        <is>
          <t>PRO-01657</t>
        </is>
      </c>
      <c r="B4845" t="inlineStr">
        <is>
          <t>g2</t>
        </is>
      </c>
      <c r="C4845" t="n">
        <v>2</v>
      </c>
      <c r="D4845" s="28" t="n">
        <v>44661</v>
      </c>
      <c r="E4845" t="n">
        <v>3</v>
      </c>
      <c r="F4845">
        <f>IF(E4845=1,1,IF(E4845=2,0.5,IF(OR(C4845=1,C4845=E4845),0.4,0.2/(E4845-2))))</f>
        <v/>
      </c>
      <c r="G4845">
        <f>IF(C4845=1,1,0)</f>
        <v/>
      </c>
      <c r="H4845">
        <f>IF(C4845=E4845,1,0)</f>
        <v/>
      </c>
      <c r="I4845">
        <f>1/E4845</f>
        <v/>
      </c>
      <c r="J4845" s="28">
        <f>F4845*D4845</f>
        <v/>
      </c>
      <c r="K4845" s="28">
        <f>G4845*D4845</f>
        <v/>
      </c>
      <c r="L4845" s="28">
        <f>H4845*D4845</f>
        <v/>
      </c>
      <c r="M4845" s="28">
        <f>I4845*D4845</f>
        <v/>
      </c>
    </row>
    <row r="4846">
      <c r="A4846" t="inlineStr">
        <is>
          <t>PRO-01657</t>
        </is>
      </c>
      <c r="B4846" t="inlineStr">
        <is>
          <t>programmatic</t>
        </is>
      </c>
      <c r="C4846" t="n">
        <v>3</v>
      </c>
      <c r="D4846" s="28" t="n">
        <v>44661</v>
      </c>
      <c r="E4846" t="n">
        <v>3</v>
      </c>
      <c r="F4846">
        <f>IF(E4846=1,1,IF(E4846=2,0.5,IF(OR(C4846=1,C4846=E4846),0.4,0.2/(E4846-2))))</f>
        <v/>
      </c>
      <c r="G4846">
        <f>IF(C4846=1,1,0)</f>
        <v/>
      </c>
      <c r="H4846">
        <f>IF(C4846=E4846,1,0)</f>
        <v/>
      </c>
      <c r="I4846">
        <f>1/E4846</f>
        <v/>
      </c>
      <c r="J4846" s="28">
        <f>F4846*D4846</f>
        <v/>
      </c>
      <c r="K4846" s="28">
        <f>G4846*D4846</f>
        <v/>
      </c>
      <c r="L4846" s="28">
        <f>H4846*D4846</f>
        <v/>
      </c>
      <c r="M4846" s="28">
        <f>I4846*D4846</f>
        <v/>
      </c>
    </row>
    <row r="4847">
      <c r="A4847" t="inlineStr">
        <is>
          <t>PRO-01658</t>
        </is>
      </c>
      <c r="B4847" t="inlineStr">
        <is>
          <t>linkedin</t>
        </is>
      </c>
      <c r="C4847" t="n">
        <v>1</v>
      </c>
      <c r="D4847" s="28" t="n">
        <v>80847</v>
      </c>
      <c r="E4847" t="n">
        <v>3</v>
      </c>
      <c r="F4847">
        <f>IF(E4847=1,1,IF(E4847=2,0.5,IF(OR(C4847=1,C4847=E4847),0.4,0.2/(E4847-2))))</f>
        <v/>
      </c>
      <c r="G4847">
        <f>IF(C4847=1,1,0)</f>
        <v/>
      </c>
      <c r="H4847">
        <f>IF(C4847=E4847,1,0)</f>
        <v/>
      </c>
      <c r="I4847">
        <f>1/E4847</f>
        <v/>
      </c>
      <c r="J4847" s="28">
        <f>F4847*D4847</f>
        <v/>
      </c>
      <c r="K4847" s="28">
        <f>G4847*D4847</f>
        <v/>
      </c>
      <c r="L4847" s="28">
        <f>H4847*D4847</f>
        <v/>
      </c>
      <c r="M4847" s="28">
        <f>I4847*D4847</f>
        <v/>
      </c>
    </row>
    <row r="4848">
      <c r="A4848" t="inlineStr">
        <is>
          <t>PRO-01658</t>
        </is>
      </c>
      <c r="B4848" t="inlineStr">
        <is>
          <t>linkedin</t>
        </is>
      </c>
      <c r="C4848" t="n">
        <v>2</v>
      </c>
      <c r="D4848" s="28" t="n">
        <v>80847</v>
      </c>
      <c r="E4848" t="n">
        <v>3</v>
      </c>
      <c r="F4848">
        <f>IF(E4848=1,1,IF(E4848=2,0.5,IF(OR(C4848=1,C4848=E4848),0.4,0.2/(E4848-2))))</f>
        <v/>
      </c>
      <c r="G4848">
        <f>IF(C4848=1,1,0)</f>
        <v/>
      </c>
      <c r="H4848">
        <f>IF(C4848=E4848,1,0)</f>
        <v/>
      </c>
      <c r="I4848">
        <f>1/E4848</f>
        <v/>
      </c>
      <c r="J4848" s="28">
        <f>F4848*D4848</f>
        <v/>
      </c>
      <c r="K4848" s="28">
        <f>G4848*D4848</f>
        <v/>
      </c>
      <c r="L4848" s="28">
        <f>H4848*D4848</f>
        <v/>
      </c>
      <c r="M4848" s="28">
        <f>I4848*D4848</f>
        <v/>
      </c>
    </row>
    <row r="4849">
      <c r="A4849" t="inlineStr">
        <is>
          <t>PRO-01658</t>
        </is>
      </c>
      <c r="B4849" t="inlineStr">
        <is>
          <t>linkedin</t>
        </is>
      </c>
      <c r="C4849" t="n">
        <v>3</v>
      </c>
      <c r="D4849" s="28" t="n">
        <v>80847</v>
      </c>
      <c r="E4849" t="n">
        <v>3</v>
      </c>
      <c r="F4849">
        <f>IF(E4849=1,1,IF(E4849=2,0.5,IF(OR(C4849=1,C4849=E4849),0.4,0.2/(E4849-2))))</f>
        <v/>
      </c>
      <c r="G4849">
        <f>IF(C4849=1,1,0)</f>
        <v/>
      </c>
      <c r="H4849">
        <f>IF(C4849=E4849,1,0)</f>
        <v/>
      </c>
      <c r="I4849">
        <f>1/E4849</f>
        <v/>
      </c>
      <c r="J4849" s="28">
        <f>F4849*D4849</f>
        <v/>
      </c>
      <c r="K4849" s="28">
        <f>G4849*D4849</f>
        <v/>
      </c>
      <c r="L4849" s="28">
        <f>H4849*D4849</f>
        <v/>
      </c>
      <c r="M4849" s="28">
        <f>I4849*D4849</f>
        <v/>
      </c>
    </row>
    <row r="4850">
      <c r="A4850" t="inlineStr">
        <is>
          <t>PRO-01659</t>
        </is>
      </c>
      <c r="B4850" t="inlineStr">
        <is>
          <t>linkedin</t>
        </is>
      </c>
      <c r="C4850" t="n">
        <v>1</v>
      </c>
      <c r="D4850" s="28" t="n">
        <v>0</v>
      </c>
      <c r="E4850" t="n">
        <v>3</v>
      </c>
      <c r="F4850">
        <f>IF(E4850=1,1,IF(E4850=2,0.5,IF(OR(C4850=1,C4850=E4850),0.4,0.2/(E4850-2))))</f>
        <v/>
      </c>
      <c r="G4850">
        <f>IF(C4850=1,1,0)</f>
        <v/>
      </c>
      <c r="H4850">
        <f>IF(C4850=E4850,1,0)</f>
        <v/>
      </c>
      <c r="I4850">
        <f>1/E4850</f>
        <v/>
      </c>
      <c r="J4850" s="28">
        <f>F4850*D4850</f>
        <v/>
      </c>
      <c r="K4850" s="28">
        <f>G4850*D4850</f>
        <v/>
      </c>
      <c r="L4850" s="28">
        <f>H4850*D4850</f>
        <v/>
      </c>
      <c r="M4850" s="28">
        <f>I4850*D4850</f>
        <v/>
      </c>
    </row>
    <row r="4851">
      <c r="A4851" t="inlineStr">
        <is>
          <t>PRO-01659</t>
        </is>
      </c>
      <c r="B4851" t="inlineStr">
        <is>
          <t>g2</t>
        </is>
      </c>
      <c r="C4851" t="n">
        <v>2</v>
      </c>
      <c r="D4851" s="28" t="n">
        <v>0</v>
      </c>
      <c r="E4851" t="n">
        <v>3</v>
      </c>
      <c r="F4851">
        <f>IF(E4851=1,1,IF(E4851=2,0.5,IF(OR(C4851=1,C4851=E4851),0.4,0.2/(E4851-2))))</f>
        <v/>
      </c>
      <c r="G4851">
        <f>IF(C4851=1,1,0)</f>
        <v/>
      </c>
      <c r="H4851">
        <f>IF(C4851=E4851,1,0)</f>
        <v/>
      </c>
      <c r="I4851">
        <f>1/E4851</f>
        <v/>
      </c>
      <c r="J4851" s="28">
        <f>F4851*D4851</f>
        <v/>
      </c>
      <c r="K4851" s="28">
        <f>G4851*D4851</f>
        <v/>
      </c>
      <c r="L4851" s="28">
        <f>H4851*D4851</f>
        <v/>
      </c>
      <c r="M4851" s="28">
        <f>I4851*D4851</f>
        <v/>
      </c>
    </row>
    <row r="4852">
      <c r="A4852" t="inlineStr">
        <is>
          <t>PRO-01659</t>
        </is>
      </c>
      <c r="B4852" t="inlineStr">
        <is>
          <t>linkedin</t>
        </is>
      </c>
      <c r="C4852" t="n">
        <v>3</v>
      </c>
      <c r="D4852" s="28" t="n">
        <v>0</v>
      </c>
      <c r="E4852" t="n">
        <v>3</v>
      </c>
      <c r="F4852">
        <f>IF(E4852=1,1,IF(E4852=2,0.5,IF(OR(C4852=1,C4852=E4852),0.4,0.2/(E4852-2))))</f>
        <v/>
      </c>
      <c r="G4852">
        <f>IF(C4852=1,1,0)</f>
        <v/>
      </c>
      <c r="H4852">
        <f>IF(C4852=E4852,1,0)</f>
        <v/>
      </c>
      <c r="I4852">
        <f>1/E4852</f>
        <v/>
      </c>
      <c r="J4852" s="28">
        <f>F4852*D4852</f>
        <v/>
      </c>
      <c r="K4852" s="28">
        <f>G4852*D4852</f>
        <v/>
      </c>
      <c r="L4852" s="28">
        <f>H4852*D4852</f>
        <v/>
      </c>
      <c r="M4852" s="28">
        <f>I4852*D4852</f>
        <v/>
      </c>
    </row>
    <row r="4853">
      <c r="A4853" t="inlineStr">
        <is>
          <t>PRO-01660</t>
        </is>
      </c>
      <c r="B4853" t="inlineStr">
        <is>
          <t>google</t>
        </is>
      </c>
      <c r="C4853" t="n">
        <v>1</v>
      </c>
      <c r="D4853" s="28" t="n">
        <v>44337</v>
      </c>
      <c r="E4853" t="n">
        <v>4</v>
      </c>
      <c r="F4853">
        <f>IF(E4853=1,1,IF(E4853=2,0.5,IF(OR(C4853=1,C4853=E4853),0.4,0.2/(E4853-2))))</f>
        <v/>
      </c>
      <c r="G4853">
        <f>IF(C4853=1,1,0)</f>
        <v/>
      </c>
      <c r="H4853">
        <f>IF(C4853=E4853,1,0)</f>
        <v/>
      </c>
      <c r="I4853">
        <f>1/E4853</f>
        <v/>
      </c>
      <c r="J4853" s="28">
        <f>F4853*D4853</f>
        <v/>
      </c>
      <c r="K4853" s="28">
        <f>G4853*D4853</f>
        <v/>
      </c>
      <c r="L4853" s="28">
        <f>H4853*D4853</f>
        <v/>
      </c>
      <c r="M4853" s="28">
        <f>I4853*D4853</f>
        <v/>
      </c>
    </row>
    <row r="4854">
      <c r="A4854" t="inlineStr">
        <is>
          <t>PRO-01660</t>
        </is>
      </c>
      <c r="B4854" t="inlineStr">
        <is>
          <t>linkedin</t>
        </is>
      </c>
      <c r="C4854" t="n">
        <v>2</v>
      </c>
      <c r="D4854" s="28" t="n">
        <v>44337</v>
      </c>
      <c r="E4854" t="n">
        <v>4</v>
      </c>
      <c r="F4854">
        <f>IF(E4854=1,1,IF(E4854=2,0.5,IF(OR(C4854=1,C4854=E4854),0.4,0.2/(E4854-2))))</f>
        <v/>
      </c>
      <c r="G4854">
        <f>IF(C4854=1,1,0)</f>
        <v/>
      </c>
      <c r="H4854">
        <f>IF(C4854=E4854,1,0)</f>
        <v/>
      </c>
      <c r="I4854">
        <f>1/E4854</f>
        <v/>
      </c>
      <c r="J4854" s="28">
        <f>F4854*D4854</f>
        <v/>
      </c>
      <c r="K4854" s="28">
        <f>G4854*D4854</f>
        <v/>
      </c>
      <c r="L4854" s="28">
        <f>H4854*D4854</f>
        <v/>
      </c>
      <c r="M4854" s="28">
        <f>I4854*D4854</f>
        <v/>
      </c>
    </row>
    <row r="4855">
      <c r="A4855" t="inlineStr">
        <is>
          <t>PRO-01660</t>
        </is>
      </c>
      <c r="B4855" t="inlineStr">
        <is>
          <t>g2</t>
        </is>
      </c>
      <c r="C4855" t="n">
        <v>3</v>
      </c>
      <c r="D4855" s="28" t="n">
        <v>44337</v>
      </c>
      <c r="E4855" t="n">
        <v>4</v>
      </c>
      <c r="F4855">
        <f>IF(E4855=1,1,IF(E4855=2,0.5,IF(OR(C4855=1,C4855=E4855),0.4,0.2/(E4855-2))))</f>
        <v/>
      </c>
      <c r="G4855">
        <f>IF(C4855=1,1,0)</f>
        <v/>
      </c>
      <c r="H4855">
        <f>IF(C4855=E4855,1,0)</f>
        <v/>
      </c>
      <c r="I4855">
        <f>1/E4855</f>
        <v/>
      </c>
      <c r="J4855" s="28">
        <f>F4855*D4855</f>
        <v/>
      </c>
      <c r="K4855" s="28">
        <f>G4855*D4855</f>
        <v/>
      </c>
      <c r="L4855" s="28">
        <f>H4855*D4855</f>
        <v/>
      </c>
      <c r="M4855" s="28">
        <f>I4855*D4855</f>
        <v/>
      </c>
    </row>
    <row r="4856">
      <c r="A4856" t="inlineStr">
        <is>
          <t>PRO-01660</t>
        </is>
      </c>
      <c r="B4856" t="inlineStr">
        <is>
          <t>google</t>
        </is>
      </c>
      <c r="C4856" t="n">
        <v>4</v>
      </c>
      <c r="D4856" s="28" t="n">
        <v>44337</v>
      </c>
      <c r="E4856" t="n">
        <v>4</v>
      </c>
      <c r="F4856">
        <f>IF(E4856=1,1,IF(E4856=2,0.5,IF(OR(C4856=1,C4856=E4856),0.4,0.2/(E4856-2))))</f>
        <v/>
      </c>
      <c r="G4856">
        <f>IF(C4856=1,1,0)</f>
        <v/>
      </c>
      <c r="H4856">
        <f>IF(C4856=E4856,1,0)</f>
        <v/>
      </c>
      <c r="I4856">
        <f>1/E4856</f>
        <v/>
      </c>
      <c r="J4856" s="28">
        <f>F4856*D4856</f>
        <v/>
      </c>
      <c r="K4856" s="28">
        <f>G4856*D4856</f>
        <v/>
      </c>
      <c r="L4856" s="28">
        <f>H4856*D4856</f>
        <v/>
      </c>
      <c r="M4856" s="28">
        <f>I4856*D4856</f>
        <v/>
      </c>
    </row>
    <row r="4857">
      <c r="A4857" t="inlineStr">
        <is>
          <t>PRO-01661</t>
        </is>
      </c>
      <c r="B4857" t="inlineStr">
        <is>
          <t>google</t>
        </is>
      </c>
      <c r="C4857" t="n">
        <v>1</v>
      </c>
      <c r="D4857" s="28" t="n">
        <v>112315</v>
      </c>
      <c r="E4857" t="n">
        <v>4</v>
      </c>
      <c r="F4857">
        <f>IF(E4857=1,1,IF(E4857=2,0.5,IF(OR(C4857=1,C4857=E4857),0.4,0.2/(E4857-2))))</f>
        <v/>
      </c>
      <c r="G4857">
        <f>IF(C4857=1,1,0)</f>
        <v/>
      </c>
      <c r="H4857">
        <f>IF(C4857=E4857,1,0)</f>
        <v/>
      </c>
      <c r="I4857">
        <f>1/E4857</f>
        <v/>
      </c>
      <c r="J4857" s="28">
        <f>F4857*D4857</f>
        <v/>
      </c>
      <c r="K4857" s="28">
        <f>G4857*D4857</f>
        <v/>
      </c>
      <c r="L4857" s="28">
        <f>H4857*D4857</f>
        <v/>
      </c>
      <c r="M4857" s="28">
        <f>I4857*D4857</f>
        <v/>
      </c>
    </row>
    <row r="4858">
      <c r="A4858" t="inlineStr">
        <is>
          <t>PRO-01661</t>
        </is>
      </c>
      <c r="B4858" t="inlineStr">
        <is>
          <t>linkedin</t>
        </is>
      </c>
      <c r="C4858" t="n">
        <v>2</v>
      </c>
      <c r="D4858" s="28" t="n">
        <v>112315</v>
      </c>
      <c r="E4858" t="n">
        <v>4</v>
      </c>
      <c r="F4858">
        <f>IF(E4858=1,1,IF(E4858=2,0.5,IF(OR(C4858=1,C4858=E4858),0.4,0.2/(E4858-2))))</f>
        <v/>
      </c>
      <c r="G4858">
        <f>IF(C4858=1,1,0)</f>
        <v/>
      </c>
      <c r="H4858">
        <f>IF(C4858=E4858,1,0)</f>
        <v/>
      </c>
      <c r="I4858">
        <f>1/E4858</f>
        <v/>
      </c>
      <c r="J4858" s="28">
        <f>F4858*D4858</f>
        <v/>
      </c>
      <c r="K4858" s="28">
        <f>G4858*D4858</f>
        <v/>
      </c>
      <c r="L4858" s="28">
        <f>H4858*D4858</f>
        <v/>
      </c>
      <c r="M4858" s="28">
        <f>I4858*D4858</f>
        <v/>
      </c>
    </row>
    <row r="4859">
      <c r="A4859" t="inlineStr">
        <is>
          <t>PRO-01661</t>
        </is>
      </c>
      <c r="B4859" t="inlineStr">
        <is>
          <t>g2</t>
        </is>
      </c>
      <c r="C4859" t="n">
        <v>3</v>
      </c>
      <c r="D4859" s="28" t="n">
        <v>112315</v>
      </c>
      <c r="E4859" t="n">
        <v>4</v>
      </c>
      <c r="F4859">
        <f>IF(E4859=1,1,IF(E4859=2,0.5,IF(OR(C4859=1,C4859=E4859),0.4,0.2/(E4859-2))))</f>
        <v/>
      </c>
      <c r="G4859">
        <f>IF(C4859=1,1,0)</f>
        <v/>
      </c>
      <c r="H4859">
        <f>IF(C4859=E4859,1,0)</f>
        <v/>
      </c>
      <c r="I4859">
        <f>1/E4859</f>
        <v/>
      </c>
      <c r="J4859" s="28">
        <f>F4859*D4859</f>
        <v/>
      </c>
      <c r="K4859" s="28">
        <f>G4859*D4859</f>
        <v/>
      </c>
      <c r="L4859" s="28">
        <f>H4859*D4859</f>
        <v/>
      </c>
      <c r="M4859" s="28">
        <f>I4859*D4859</f>
        <v/>
      </c>
    </row>
    <row r="4860">
      <c r="A4860" t="inlineStr">
        <is>
          <t>PRO-01661</t>
        </is>
      </c>
      <c r="B4860" t="inlineStr">
        <is>
          <t>g2</t>
        </is>
      </c>
      <c r="C4860" t="n">
        <v>4</v>
      </c>
      <c r="D4860" s="28" t="n">
        <v>112315</v>
      </c>
      <c r="E4860" t="n">
        <v>4</v>
      </c>
      <c r="F4860">
        <f>IF(E4860=1,1,IF(E4860=2,0.5,IF(OR(C4860=1,C4860=E4860),0.4,0.2/(E4860-2))))</f>
        <v/>
      </c>
      <c r="G4860">
        <f>IF(C4860=1,1,0)</f>
        <v/>
      </c>
      <c r="H4860">
        <f>IF(C4860=E4860,1,0)</f>
        <v/>
      </c>
      <c r="I4860">
        <f>1/E4860</f>
        <v/>
      </c>
      <c r="J4860" s="28">
        <f>F4860*D4860</f>
        <v/>
      </c>
      <c r="K4860" s="28">
        <f>G4860*D4860</f>
        <v/>
      </c>
      <c r="L4860" s="28">
        <f>H4860*D4860</f>
        <v/>
      </c>
      <c r="M4860" s="28">
        <f>I4860*D4860</f>
        <v/>
      </c>
    </row>
    <row r="4861">
      <c r="A4861" t="inlineStr">
        <is>
          <t>PRO-01662</t>
        </is>
      </c>
      <c r="B4861" t="inlineStr">
        <is>
          <t>linkedin</t>
        </is>
      </c>
      <c r="C4861" t="n">
        <v>1</v>
      </c>
      <c r="D4861" s="28" t="n">
        <v>0</v>
      </c>
      <c r="E4861" t="n">
        <v>4</v>
      </c>
      <c r="F4861">
        <f>IF(E4861=1,1,IF(E4861=2,0.5,IF(OR(C4861=1,C4861=E4861),0.4,0.2/(E4861-2))))</f>
        <v/>
      </c>
      <c r="G4861">
        <f>IF(C4861=1,1,0)</f>
        <v/>
      </c>
      <c r="H4861">
        <f>IF(C4861=E4861,1,0)</f>
        <v/>
      </c>
      <c r="I4861">
        <f>1/E4861</f>
        <v/>
      </c>
      <c r="J4861" s="28">
        <f>F4861*D4861</f>
        <v/>
      </c>
      <c r="K4861" s="28">
        <f>G4861*D4861</f>
        <v/>
      </c>
      <c r="L4861" s="28">
        <f>H4861*D4861</f>
        <v/>
      </c>
      <c r="M4861" s="28">
        <f>I4861*D4861</f>
        <v/>
      </c>
    </row>
    <row r="4862">
      <c r="A4862" t="inlineStr">
        <is>
          <t>PRO-01662</t>
        </is>
      </c>
      <c r="B4862" t="inlineStr">
        <is>
          <t>linkedin</t>
        </is>
      </c>
      <c r="C4862" t="n">
        <v>2</v>
      </c>
      <c r="D4862" s="28" t="n">
        <v>0</v>
      </c>
      <c r="E4862" t="n">
        <v>4</v>
      </c>
      <c r="F4862">
        <f>IF(E4862=1,1,IF(E4862=2,0.5,IF(OR(C4862=1,C4862=E4862),0.4,0.2/(E4862-2))))</f>
        <v/>
      </c>
      <c r="G4862">
        <f>IF(C4862=1,1,0)</f>
        <v/>
      </c>
      <c r="H4862">
        <f>IF(C4862=E4862,1,0)</f>
        <v/>
      </c>
      <c r="I4862">
        <f>1/E4862</f>
        <v/>
      </c>
      <c r="J4862" s="28">
        <f>F4862*D4862</f>
        <v/>
      </c>
      <c r="K4862" s="28">
        <f>G4862*D4862</f>
        <v/>
      </c>
      <c r="L4862" s="28">
        <f>H4862*D4862</f>
        <v/>
      </c>
      <c r="M4862" s="28">
        <f>I4862*D4862</f>
        <v/>
      </c>
    </row>
    <row r="4863">
      <c r="A4863" t="inlineStr">
        <is>
          <t>PRO-01662</t>
        </is>
      </c>
      <c r="B4863" t="inlineStr">
        <is>
          <t>linkedin</t>
        </is>
      </c>
      <c r="C4863" t="n">
        <v>3</v>
      </c>
      <c r="D4863" s="28" t="n">
        <v>0</v>
      </c>
      <c r="E4863" t="n">
        <v>4</v>
      </c>
      <c r="F4863">
        <f>IF(E4863=1,1,IF(E4863=2,0.5,IF(OR(C4863=1,C4863=E4863),0.4,0.2/(E4863-2))))</f>
        <v/>
      </c>
      <c r="G4863">
        <f>IF(C4863=1,1,0)</f>
        <v/>
      </c>
      <c r="H4863">
        <f>IF(C4863=E4863,1,0)</f>
        <v/>
      </c>
      <c r="I4863">
        <f>1/E4863</f>
        <v/>
      </c>
      <c r="J4863" s="28">
        <f>F4863*D4863</f>
        <v/>
      </c>
      <c r="K4863" s="28">
        <f>G4863*D4863</f>
        <v/>
      </c>
      <c r="L4863" s="28">
        <f>H4863*D4863</f>
        <v/>
      </c>
      <c r="M4863" s="28">
        <f>I4863*D4863</f>
        <v/>
      </c>
    </row>
    <row r="4864">
      <c r="A4864" t="inlineStr">
        <is>
          <t>PRO-01662</t>
        </is>
      </c>
      <c r="B4864" t="inlineStr">
        <is>
          <t>google</t>
        </is>
      </c>
      <c r="C4864" t="n">
        <v>4</v>
      </c>
      <c r="D4864" s="28" t="n">
        <v>0</v>
      </c>
      <c r="E4864" t="n">
        <v>4</v>
      </c>
      <c r="F4864">
        <f>IF(E4864=1,1,IF(E4864=2,0.5,IF(OR(C4864=1,C4864=E4864),0.4,0.2/(E4864-2))))</f>
        <v/>
      </c>
      <c r="G4864">
        <f>IF(C4864=1,1,0)</f>
        <v/>
      </c>
      <c r="H4864">
        <f>IF(C4864=E4864,1,0)</f>
        <v/>
      </c>
      <c r="I4864">
        <f>1/E4864</f>
        <v/>
      </c>
      <c r="J4864" s="28">
        <f>F4864*D4864</f>
        <v/>
      </c>
      <c r="K4864" s="28">
        <f>G4864*D4864</f>
        <v/>
      </c>
      <c r="L4864" s="28">
        <f>H4864*D4864</f>
        <v/>
      </c>
      <c r="M4864" s="28">
        <f>I4864*D4864</f>
        <v/>
      </c>
    </row>
    <row r="4865">
      <c r="A4865" t="inlineStr">
        <is>
          <t>PRO-01663</t>
        </is>
      </c>
      <c r="B4865" t="inlineStr">
        <is>
          <t>linkedin</t>
        </is>
      </c>
      <c r="C4865" t="n">
        <v>1</v>
      </c>
      <c r="D4865" s="28" t="n">
        <v>0</v>
      </c>
      <c r="E4865" t="n">
        <v>3</v>
      </c>
      <c r="F4865">
        <f>IF(E4865=1,1,IF(E4865=2,0.5,IF(OR(C4865=1,C4865=E4865),0.4,0.2/(E4865-2))))</f>
        <v/>
      </c>
      <c r="G4865">
        <f>IF(C4865=1,1,0)</f>
        <v/>
      </c>
      <c r="H4865">
        <f>IF(C4865=E4865,1,0)</f>
        <v/>
      </c>
      <c r="I4865">
        <f>1/E4865</f>
        <v/>
      </c>
      <c r="J4865" s="28">
        <f>F4865*D4865</f>
        <v/>
      </c>
      <c r="K4865" s="28">
        <f>G4865*D4865</f>
        <v/>
      </c>
      <c r="L4865" s="28">
        <f>H4865*D4865</f>
        <v/>
      </c>
      <c r="M4865" s="28">
        <f>I4865*D4865</f>
        <v/>
      </c>
    </row>
    <row r="4866">
      <c r="A4866" t="inlineStr">
        <is>
          <t>PRO-01663</t>
        </is>
      </c>
      <c r="B4866" t="inlineStr">
        <is>
          <t>linkedin</t>
        </is>
      </c>
      <c r="C4866" t="n">
        <v>2</v>
      </c>
      <c r="D4866" s="28" t="n">
        <v>0</v>
      </c>
      <c r="E4866" t="n">
        <v>3</v>
      </c>
      <c r="F4866">
        <f>IF(E4866=1,1,IF(E4866=2,0.5,IF(OR(C4866=1,C4866=E4866),0.4,0.2/(E4866-2))))</f>
        <v/>
      </c>
      <c r="G4866">
        <f>IF(C4866=1,1,0)</f>
        <v/>
      </c>
      <c r="H4866">
        <f>IF(C4866=E4866,1,0)</f>
        <v/>
      </c>
      <c r="I4866">
        <f>1/E4866</f>
        <v/>
      </c>
      <c r="J4866" s="28">
        <f>F4866*D4866</f>
        <v/>
      </c>
      <c r="K4866" s="28">
        <f>G4866*D4866</f>
        <v/>
      </c>
      <c r="L4866" s="28">
        <f>H4866*D4866</f>
        <v/>
      </c>
      <c r="M4866" s="28">
        <f>I4866*D4866</f>
        <v/>
      </c>
    </row>
    <row r="4867">
      <c r="A4867" t="inlineStr">
        <is>
          <t>PRO-01663</t>
        </is>
      </c>
      <c r="B4867" t="inlineStr">
        <is>
          <t>linkedin</t>
        </is>
      </c>
      <c r="C4867" t="n">
        <v>3</v>
      </c>
      <c r="D4867" s="28" t="n">
        <v>0</v>
      </c>
      <c r="E4867" t="n">
        <v>3</v>
      </c>
      <c r="F4867">
        <f>IF(E4867=1,1,IF(E4867=2,0.5,IF(OR(C4867=1,C4867=E4867),0.4,0.2/(E4867-2))))</f>
        <v/>
      </c>
      <c r="G4867">
        <f>IF(C4867=1,1,0)</f>
        <v/>
      </c>
      <c r="H4867">
        <f>IF(C4867=E4867,1,0)</f>
        <v/>
      </c>
      <c r="I4867">
        <f>1/E4867</f>
        <v/>
      </c>
      <c r="J4867" s="28">
        <f>F4867*D4867</f>
        <v/>
      </c>
      <c r="K4867" s="28">
        <f>G4867*D4867</f>
        <v/>
      </c>
      <c r="L4867" s="28">
        <f>H4867*D4867</f>
        <v/>
      </c>
      <c r="M4867" s="28">
        <f>I4867*D4867</f>
        <v/>
      </c>
    </row>
    <row r="4868">
      <c r="A4868" t="inlineStr">
        <is>
          <t>PRO-01664</t>
        </is>
      </c>
      <c r="B4868" t="inlineStr">
        <is>
          <t>google</t>
        </is>
      </c>
      <c r="C4868" t="n">
        <v>1</v>
      </c>
      <c r="D4868" s="28" t="n">
        <v>0</v>
      </c>
      <c r="E4868" t="n">
        <v>2</v>
      </c>
      <c r="F4868">
        <f>IF(E4868=1,1,IF(E4868=2,0.5,IF(OR(C4868=1,C4868=E4868),0.4,0.2/(E4868-2))))</f>
        <v/>
      </c>
      <c r="G4868">
        <f>IF(C4868=1,1,0)</f>
        <v/>
      </c>
      <c r="H4868">
        <f>IF(C4868=E4868,1,0)</f>
        <v/>
      </c>
      <c r="I4868">
        <f>1/E4868</f>
        <v/>
      </c>
      <c r="J4868" s="28">
        <f>F4868*D4868</f>
        <v/>
      </c>
      <c r="K4868" s="28">
        <f>G4868*D4868</f>
        <v/>
      </c>
      <c r="L4868" s="28">
        <f>H4868*D4868</f>
        <v/>
      </c>
      <c r="M4868" s="28">
        <f>I4868*D4868</f>
        <v/>
      </c>
    </row>
    <row r="4869">
      <c r="A4869" t="inlineStr">
        <is>
          <t>PRO-01664</t>
        </is>
      </c>
      <c r="B4869" t="inlineStr">
        <is>
          <t>google</t>
        </is>
      </c>
      <c r="C4869" t="n">
        <v>2</v>
      </c>
      <c r="D4869" s="28" t="n">
        <v>0</v>
      </c>
      <c r="E4869" t="n">
        <v>2</v>
      </c>
      <c r="F4869">
        <f>IF(E4869=1,1,IF(E4869=2,0.5,IF(OR(C4869=1,C4869=E4869),0.4,0.2/(E4869-2))))</f>
        <v/>
      </c>
      <c r="G4869">
        <f>IF(C4869=1,1,0)</f>
        <v/>
      </c>
      <c r="H4869">
        <f>IF(C4869=E4869,1,0)</f>
        <v/>
      </c>
      <c r="I4869">
        <f>1/E4869</f>
        <v/>
      </c>
      <c r="J4869" s="28">
        <f>F4869*D4869</f>
        <v/>
      </c>
      <c r="K4869" s="28">
        <f>G4869*D4869</f>
        <v/>
      </c>
      <c r="L4869" s="28">
        <f>H4869*D4869</f>
        <v/>
      </c>
      <c r="M4869" s="28">
        <f>I4869*D4869</f>
        <v/>
      </c>
    </row>
    <row r="4870">
      <c r="A4870" t="inlineStr">
        <is>
          <t>PRO-01665</t>
        </is>
      </c>
      <c r="B4870" t="inlineStr">
        <is>
          <t>linkedin</t>
        </is>
      </c>
      <c r="C4870" t="n">
        <v>1</v>
      </c>
      <c r="D4870" s="28" t="n">
        <v>0</v>
      </c>
      <c r="E4870" t="n">
        <v>4</v>
      </c>
      <c r="F4870">
        <f>IF(E4870=1,1,IF(E4870=2,0.5,IF(OR(C4870=1,C4870=E4870),0.4,0.2/(E4870-2))))</f>
        <v/>
      </c>
      <c r="G4870">
        <f>IF(C4870=1,1,0)</f>
        <v/>
      </c>
      <c r="H4870">
        <f>IF(C4870=E4870,1,0)</f>
        <v/>
      </c>
      <c r="I4870">
        <f>1/E4870</f>
        <v/>
      </c>
      <c r="J4870" s="28">
        <f>F4870*D4870</f>
        <v/>
      </c>
      <c r="K4870" s="28">
        <f>G4870*D4870</f>
        <v/>
      </c>
      <c r="L4870" s="28">
        <f>H4870*D4870</f>
        <v/>
      </c>
      <c r="M4870" s="28">
        <f>I4870*D4870</f>
        <v/>
      </c>
    </row>
    <row r="4871">
      <c r="A4871" t="inlineStr">
        <is>
          <t>PRO-01665</t>
        </is>
      </c>
      <c r="B4871" t="inlineStr">
        <is>
          <t>linkedin</t>
        </is>
      </c>
      <c r="C4871" t="n">
        <v>2</v>
      </c>
      <c r="D4871" s="28" t="n">
        <v>0</v>
      </c>
      <c r="E4871" t="n">
        <v>4</v>
      </c>
      <c r="F4871">
        <f>IF(E4871=1,1,IF(E4871=2,0.5,IF(OR(C4871=1,C4871=E4871),0.4,0.2/(E4871-2))))</f>
        <v/>
      </c>
      <c r="G4871">
        <f>IF(C4871=1,1,0)</f>
        <v/>
      </c>
      <c r="H4871">
        <f>IF(C4871=E4871,1,0)</f>
        <v/>
      </c>
      <c r="I4871">
        <f>1/E4871</f>
        <v/>
      </c>
      <c r="J4871" s="28">
        <f>F4871*D4871</f>
        <v/>
      </c>
      <c r="K4871" s="28">
        <f>G4871*D4871</f>
        <v/>
      </c>
      <c r="L4871" s="28">
        <f>H4871*D4871</f>
        <v/>
      </c>
      <c r="M4871" s="28">
        <f>I4871*D4871</f>
        <v/>
      </c>
    </row>
    <row r="4872">
      <c r="A4872" t="inlineStr">
        <is>
          <t>PRO-01665</t>
        </is>
      </c>
      <c r="B4872" t="inlineStr">
        <is>
          <t>g2</t>
        </is>
      </c>
      <c r="C4872" t="n">
        <v>3</v>
      </c>
      <c r="D4872" s="28" t="n">
        <v>0</v>
      </c>
      <c r="E4872" t="n">
        <v>4</v>
      </c>
      <c r="F4872">
        <f>IF(E4872=1,1,IF(E4872=2,0.5,IF(OR(C4872=1,C4872=E4872),0.4,0.2/(E4872-2))))</f>
        <v/>
      </c>
      <c r="G4872">
        <f>IF(C4872=1,1,0)</f>
        <v/>
      </c>
      <c r="H4872">
        <f>IF(C4872=E4872,1,0)</f>
        <v/>
      </c>
      <c r="I4872">
        <f>1/E4872</f>
        <v/>
      </c>
      <c r="J4872" s="28">
        <f>F4872*D4872</f>
        <v/>
      </c>
      <c r="K4872" s="28">
        <f>G4872*D4872</f>
        <v/>
      </c>
      <c r="L4872" s="28">
        <f>H4872*D4872</f>
        <v/>
      </c>
      <c r="M4872" s="28">
        <f>I4872*D4872</f>
        <v/>
      </c>
    </row>
    <row r="4873">
      <c r="A4873" t="inlineStr">
        <is>
          <t>PRO-01665</t>
        </is>
      </c>
      <c r="B4873" t="inlineStr">
        <is>
          <t>linkedin</t>
        </is>
      </c>
      <c r="C4873" t="n">
        <v>4</v>
      </c>
      <c r="D4873" s="28" t="n">
        <v>0</v>
      </c>
      <c r="E4873" t="n">
        <v>4</v>
      </c>
      <c r="F4873">
        <f>IF(E4873=1,1,IF(E4873=2,0.5,IF(OR(C4873=1,C4873=E4873),0.4,0.2/(E4873-2))))</f>
        <v/>
      </c>
      <c r="G4873">
        <f>IF(C4873=1,1,0)</f>
        <v/>
      </c>
      <c r="H4873">
        <f>IF(C4873=E4873,1,0)</f>
        <v/>
      </c>
      <c r="I4873">
        <f>1/E4873</f>
        <v/>
      </c>
      <c r="J4873" s="28">
        <f>F4873*D4873</f>
        <v/>
      </c>
      <c r="K4873" s="28">
        <f>G4873*D4873</f>
        <v/>
      </c>
      <c r="L4873" s="28">
        <f>H4873*D4873</f>
        <v/>
      </c>
      <c r="M4873" s="28">
        <f>I4873*D4873</f>
        <v/>
      </c>
    </row>
    <row r="4874">
      <c r="A4874" t="inlineStr">
        <is>
          <t>PRO-01666</t>
        </is>
      </c>
      <c r="B4874" t="inlineStr">
        <is>
          <t>google</t>
        </is>
      </c>
      <c r="C4874" t="n">
        <v>1</v>
      </c>
      <c r="D4874" s="28" t="n">
        <v>0</v>
      </c>
      <c r="E4874" t="n">
        <v>3</v>
      </c>
      <c r="F4874">
        <f>IF(E4874=1,1,IF(E4874=2,0.5,IF(OR(C4874=1,C4874=E4874),0.4,0.2/(E4874-2))))</f>
        <v/>
      </c>
      <c r="G4874">
        <f>IF(C4874=1,1,0)</f>
        <v/>
      </c>
      <c r="H4874">
        <f>IF(C4874=E4874,1,0)</f>
        <v/>
      </c>
      <c r="I4874">
        <f>1/E4874</f>
        <v/>
      </c>
      <c r="J4874" s="28">
        <f>F4874*D4874</f>
        <v/>
      </c>
      <c r="K4874" s="28">
        <f>G4874*D4874</f>
        <v/>
      </c>
      <c r="L4874" s="28">
        <f>H4874*D4874</f>
        <v/>
      </c>
      <c r="M4874" s="28">
        <f>I4874*D4874</f>
        <v/>
      </c>
    </row>
    <row r="4875">
      <c r="A4875" t="inlineStr">
        <is>
          <t>PRO-01666</t>
        </is>
      </c>
      <c r="B4875" t="inlineStr">
        <is>
          <t>linkedin</t>
        </is>
      </c>
      <c r="C4875" t="n">
        <v>2</v>
      </c>
      <c r="D4875" s="28" t="n">
        <v>0</v>
      </c>
      <c r="E4875" t="n">
        <v>3</v>
      </c>
      <c r="F4875">
        <f>IF(E4875=1,1,IF(E4875=2,0.5,IF(OR(C4875=1,C4875=E4875),0.4,0.2/(E4875-2))))</f>
        <v/>
      </c>
      <c r="G4875">
        <f>IF(C4875=1,1,0)</f>
        <v/>
      </c>
      <c r="H4875">
        <f>IF(C4875=E4875,1,0)</f>
        <v/>
      </c>
      <c r="I4875">
        <f>1/E4875</f>
        <v/>
      </c>
      <c r="J4875" s="28">
        <f>F4875*D4875</f>
        <v/>
      </c>
      <c r="K4875" s="28">
        <f>G4875*D4875</f>
        <v/>
      </c>
      <c r="L4875" s="28">
        <f>H4875*D4875</f>
        <v/>
      </c>
      <c r="M4875" s="28">
        <f>I4875*D4875</f>
        <v/>
      </c>
    </row>
    <row r="4876">
      <c r="A4876" t="inlineStr">
        <is>
          <t>PRO-01666</t>
        </is>
      </c>
      <c r="B4876" t="inlineStr">
        <is>
          <t>linkedin</t>
        </is>
      </c>
      <c r="C4876" t="n">
        <v>3</v>
      </c>
      <c r="D4876" s="28" t="n">
        <v>0</v>
      </c>
      <c r="E4876" t="n">
        <v>3</v>
      </c>
      <c r="F4876">
        <f>IF(E4876=1,1,IF(E4876=2,0.5,IF(OR(C4876=1,C4876=E4876),0.4,0.2/(E4876-2))))</f>
        <v/>
      </c>
      <c r="G4876">
        <f>IF(C4876=1,1,0)</f>
        <v/>
      </c>
      <c r="H4876">
        <f>IF(C4876=E4876,1,0)</f>
        <v/>
      </c>
      <c r="I4876">
        <f>1/E4876</f>
        <v/>
      </c>
      <c r="J4876" s="28">
        <f>F4876*D4876</f>
        <v/>
      </c>
      <c r="K4876" s="28">
        <f>G4876*D4876</f>
        <v/>
      </c>
      <c r="L4876" s="28">
        <f>H4876*D4876</f>
        <v/>
      </c>
      <c r="M4876" s="28">
        <f>I4876*D4876</f>
        <v/>
      </c>
    </row>
    <row r="4877">
      <c r="A4877" t="inlineStr">
        <is>
          <t>PRO-01667</t>
        </is>
      </c>
      <c r="B4877" t="inlineStr">
        <is>
          <t>linkedin</t>
        </is>
      </c>
      <c r="C4877" t="n">
        <v>1</v>
      </c>
      <c r="D4877" s="28" t="n">
        <v>0</v>
      </c>
      <c r="E4877" t="n">
        <v>3</v>
      </c>
      <c r="F4877">
        <f>IF(E4877=1,1,IF(E4877=2,0.5,IF(OR(C4877=1,C4877=E4877),0.4,0.2/(E4877-2))))</f>
        <v/>
      </c>
      <c r="G4877">
        <f>IF(C4877=1,1,0)</f>
        <v/>
      </c>
      <c r="H4877">
        <f>IF(C4877=E4877,1,0)</f>
        <v/>
      </c>
      <c r="I4877">
        <f>1/E4877</f>
        <v/>
      </c>
      <c r="J4877" s="28">
        <f>F4877*D4877</f>
        <v/>
      </c>
      <c r="K4877" s="28">
        <f>G4877*D4877</f>
        <v/>
      </c>
      <c r="L4877" s="28">
        <f>H4877*D4877</f>
        <v/>
      </c>
      <c r="M4877" s="28">
        <f>I4877*D4877</f>
        <v/>
      </c>
    </row>
    <row r="4878">
      <c r="A4878" t="inlineStr">
        <is>
          <t>PRO-01667</t>
        </is>
      </c>
      <c r="B4878" t="inlineStr">
        <is>
          <t>google</t>
        </is>
      </c>
      <c r="C4878" t="n">
        <v>2</v>
      </c>
      <c r="D4878" s="28" t="n">
        <v>0</v>
      </c>
      <c r="E4878" t="n">
        <v>3</v>
      </c>
      <c r="F4878">
        <f>IF(E4878=1,1,IF(E4878=2,0.5,IF(OR(C4878=1,C4878=E4878),0.4,0.2/(E4878-2))))</f>
        <v/>
      </c>
      <c r="G4878">
        <f>IF(C4878=1,1,0)</f>
        <v/>
      </c>
      <c r="H4878">
        <f>IF(C4878=E4878,1,0)</f>
        <v/>
      </c>
      <c r="I4878">
        <f>1/E4878</f>
        <v/>
      </c>
      <c r="J4878" s="28">
        <f>F4878*D4878</f>
        <v/>
      </c>
      <c r="K4878" s="28">
        <f>G4878*D4878</f>
        <v/>
      </c>
      <c r="L4878" s="28">
        <f>H4878*D4878</f>
        <v/>
      </c>
      <c r="M4878" s="28">
        <f>I4878*D4878</f>
        <v/>
      </c>
    </row>
    <row r="4879">
      <c r="A4879" t="inlineStr">
        <is>
          <t>PRO-01667</t>
        </is>
      </c>
      <c r="B4879" t="inlineStr">
        <is>
          <t>g2</t>
        </is>
      </c>
      <c r="C4879" t="n">
        <v>3</v>
      </c>
      <c r="D4879" s="28" t="n">
        <v>0</v>
      </c>
      <c r="E4879" t="n">
        <v>3</v>
      </c>
      <c r="F4879">
        <f>IF(E4879=1,1,IF(E4879=2,0.5,IF(OR(C4879=1,C4879=E4879),0.4,0.2/(E4879-2))))</f>
        <v/>
      </c>
      <c r="G4879">
        <f>IF(C4879=1,1,0)</f>
        <v/>
      </c>
      <c r="H4879">
        <f>IF(C4879=E4879,1,0)</f>
        <v/>
      </c>
      <c r="I4879">
        <f>1/E4879</f>
        <v/>
      </c>
      <c r="J4879" s="28">
        <f>F4879*D4879</f>
        <v/>
      </c>
      <c r="K4879" s="28">
        <f>G4879*D4879</f>
        <v/>
      </c>
      <c r="L4879" s="28">
        <f>H4879*D4879</f>
        <v/>
      </c>
      <c r="M4879" s="28">
        <f>I4879*D4879</f>
        <v/>
      </c>
    </row>
    <row r="4880">
      <c r="A4880" t="inlineStr">
        <is>
          <t>PRO-01668</t>
        </is>
      </c>
      <c r="B4880" t="inlineStr">
        <is>
          <t>linkedin</t>
        </is>
      </c>
      <c r="C4880" t="n">
        <v>1</v>
      </c>
      <c r="D4880" s="28" t="n">
        <v>0</v>
      </c>
      <c r="E4880" t="n">
        <v>3</v>
      </c>
      <c r="F4880">
        <f>IF(E4880=1,1,IF(E4880=2,0.5,IF(OR(C4880=1,C4880=E4880),0.4,0.2/(E4880-2))))</f>
        <v/>
      </c>
      <c r="G4880">
        <f>IF(C4880=1,1,0)</f>
        <v/>
      </c>
      <c r="H4880">
        <f>IF(C4880=E4880,1,0)</f>
        <v/>
      </c>
      <c r="I4880">
        <f>1/E4880</f>
        <v/>
      </c>
      <c r="J4880" s="28">
        <f>F4880*D4880</f>
        <v/>
      </c>
      <c r="K4880" s="28">
        <f>G4880*D4880</f>
        <v/>
      </c>
      <c r="L4880" s="28">
        <f>H4880*D4880</f>
        <v/>
      </c>
      <c r="M4880" s="28">
        <f>I4880*D4880</f>
        <v/>
      </c>
    </row>
    <row r="4881">
      <c r="A4881" t="inlineStr">
        <is>
          <t>PRO-01668</t>
        </is>
      </c>
      <c r="B4881" t="inlineStr">
        <is>
          <t>linkedin</t>
        </is>
      </c>
      <c r="C4881" t="n">
        <v>2</v>
      </c>
      <c r="D4881" s="28" t="n">
        <v>0</v>
      </c>
      <c r="E4881" t="n">
        <v>3</v>
      </c>
      <c r="F4881">
        <f>IF(E4881=1,1,IF(E4881=2,0.5,IF(OR(C4881=1,C4881=E4881),0.4,0.2/(E4881-2))))</f>
        <v/>
      </c>
      <c r="G4881">
        <f>IF(C4881=1,1,0)</f>
        <v/>
      </c>
      <c r="H4881">
        <f>IF(C4881=E4881,1,0)</f>
        <v/>
      </c>
      <c r="I4881">
        <f>1/E4881</f>
        <v/>
      </c>
      <c r="J4881" s="28">
        <f>F4881*D4881</f>
        <v/>
      </c>
      <c r="K4881" s="28">
        <f>G4881*D4881</f>
        <v/>
      </c>
      <c r="L4881" s="28">
        <f>H4881*D4881</f>
        <v/>
      </c>
      <c r="M4881" s="28">
        <f>I4881*D4881</f>
        <v/>
      </c>
    </row>
    <row r="4882">
      <c r="A4882" t="inlineStr">
        <is>
          <t>PRO-01668</t>
        </is>
      </c>
      <c r="B4882" t="inlineStr">
        <is>
          <t>linkedin</t>
        </is>
      </c>
      <c r="C4882" t="n">
        <v>3</v>
      </c>
      <c r="D4882" s="28" t="n">
        <v>0</v>
      </c>
      <c r="E4882" t="n">
        <v>3</v>
      </c>
      <c r="F4882">
        <f>IF(E4882=1,1,IF(E4882=2,0.5,IF(OR(C4882=1,C4882=E4882),0.4,0.2/(E4882-2))))</f>
        <v/>
      </c>
      <c r="G4882">
        <f>IF(C4882=1,1,0)</f>
        <v/>
      </c>
      <c r="H4882">
        <f>IF(C4882=E4882,1,0)</f>
        <v/>
      </c>
      <c r="I4882">
        <f>1/E4882</f>
        <v/>
      </c>
      <c r="J4882" s="28">
        <f>F4882*D4882</f>
        <v/>
      </c>
      <c r="K4882" s="28">
        <f>G4882*D4882</f>
        <v/>
      </c>
      <c r="L4882" s="28">
        <f>H4882*D4882</f>
        <v/>
      </c>
      <c r="M4882" s="28">
        <f>I4882*D4882</f>
        <v/>
      </c>
    </row>
    <row r="4883">
      <c r="A4883" t="inlineStr">
        <is>
          <t>PRO-01669</t>
        </is>
      </c>
      <c r="B4883" t="inlineStr">
        <is>
          <t>google</t>
        </is>
      </c>
      <c r="C4883" t="n">
        <v>1</v>
      </c>
      <c r="D4883" s="28" t="n">
        <v>146000</v>
      </c>
      <c r="E4883" t="n">
        <v>2</v>
      </c>
      <c r="F4883">
        <f>IF(E4883=1,1,IF(E4883=2,0.5,IF(OR(C4883=1,C4883=E4883),0.4,0.2/(E4883-2))))</f>
        <v/>
      </c>
      <c r="G4883">
        <f>IF(C4883=1,1,0)</f>
        <v/>
      </c>
      <c r="H4883">
        <f>IF(C4883=E4883,1,0)</f>
        <v/>
      </c>
      <c r="I4883">
        <f>1/E4883</f>
        <v/>
      </c>
      <c r="J4883" s="28">
        <f>F4883*D4883</f>
        <v/>
      </c>
      <c r="K4883" s="28">
        <f>G4883*D4883</f>
        <v/>
      </c>
      <c r="L4883" s="28">
        <f>H4883*D4883</f>
        <v/>
      </c>
      <c r="M4883" s="28">
        <f>I4883*D4883</f>
        <v/>
      </c>
    </row>
    <row r="4884">
      <c r="A4884" t="inlineStr">
        <is>
          <t>PRO-01669</t>
        </is>
      </c>
      <c r="B4884" t="inlineStr">
        <is>
          <t>google</t>
        </is>
      </c>
      <c r="C4884" t="n">
        <v>2</v>
      </c>
      <c r="D4884" s="28" t="n">
        <v>146000</v>
      </c>
      <c r="E4884" t="n">
        <v>2</v>
      </c>
      <c r="F4884">
        <f>IF(E4884=1,1,IF(E4884=2,0.5,IF(OR(C4884=1,C4884=E4884),0.4,0.2/(E4884-2))))</f>
        <v/>
      </c>
      <c r="G4884">
        <f>IF(C4884=1,1,0)</f>
        <v/>
      </c>
      <c r="H4884">
        <f>IF(C4884=E4884,1,0)</f>
        <v/>
      </c>
      <c r="I4884">
        <f>1/E4884</f>
        <v/>
      </c>
      <c r="J4884" s="28">
        <f>F4884*D4884</f>
        <v/>
      </c>
      <c r="K4884" s="28">
        <f>G4884*D4884</f>
        <v/>
      </c>
      <c r="L4884" s="28">
        <f>H4884*D4884</f>
        <v/>
      </c>
      <c r="M4884" s="28">
        <f>I4884*D4884</f>
        <v/>
      </c>
    </row>
    <row r="4885">
      <c r="A4885" t="inlineStr">
        <is>
          <t>PRO-01670</t>
        </is>
      </c>
      <c r="B4885" t="inlineStr">
        <is>
          <t>google</t>
        </is>
      </c>
      <c r="C4885" t="n">
        <v>1</v>
      </c>
      <c r="D4885" s="28" t="n">
        <v>0</v>
      </c>
      <c r="E4885" t="n">
        <v>4</v>
      </c>
      <c r="F4885">
        <f>IF(E4885=1,1,IF(E4885=2,0.5,IF(OR(C4885=1,C4885=E4885),0.4,0.2/(E4885-2))))</f>
        <v/>
      </c>
      <c r="G4885">
        <f>IF(C4885=1,1,0)</f>
        <v/>
      </c>
      <c r="H4885">
        <f>IF(C4885=E4885,1,0)</f>
        <v/>
      </c>
      <c r="I4885">
        <f>1/E4885</f>
        <v/>
      </c>
      <c r="J4885" s="28">
        <f>F4885*D4885</f>
        <v/>
      </c>
      <c r="K4885" s="28">
        <f>G4885*D4885</f>
        <v/>
      </c>
      <c r="L4885" s="28">
        <f>H4885*D4885</f>
        <v/>
      </c>
      <c r="M4885" s="28">
        <f>I4885*D4885</f>
        <v/>
      </c>
    </row>
    <row r="4886">
      <c r="A4886" t="inlineStr">
        <is>
          <t>PRO-01670</t>
        </is>
      </c>
      <c r="B4886" t="inlineStr">
        <is>
          <t>linkedin</t>
        </is>
      </c>
      <c r="C4886" t="n">
        <v>2</v>
      </c>
      <c r="D4886" s="28" t="n">
        <v>0</v>
      </c>
      <c r="E4886" t="n">
        <v>4</v>
      </c>
      <c r="F4886">
        <f>IF(E4886=1,1,IF(E4886=2,0.5,IF(OR(C4886=1,C4886=E4886),0.4,0.2/(E4886-2))))</f>
        <v/>
      </c>
      <c r="G4886">
        <f>IF(C4886=1,1,0)</f>
        <v/>
      </c>
      <c r="H4886">
        <f>IF(C4886=E4886,1,0)</f>
        <v/>
      </c>
      <c r="I4886">
        <f>1/E4886</f>
        <v/>
      </c>
      <c r="J4886" s="28">
        <f>F4886*D4886</f>
        <v/>
      </c>
      <c r="K4886" s="28">
        <f>G4886*D4886</f>
        <v/>
      </c>
      <c r="L4886" s="28">
        <f>H4886*D4886</f>
        <v/>
      </c>
      <c r="M4886" s="28">
        <f>I4886*D4886</f>
        <v/>
      </c>
    </row>
    <row r="4887">
      <c r="A4887" t="inlineStr">
        <is>
          <t>PRO-01670</t>
        </is>
      </c>
      <c r="B4887" t="inlineStr">
        <is>
          <t>linkedin</t>
        </is>
      </c>
      <c r="C4887" t="n">
        <v>3</v>
      </c>
      <c r="D4887" s="28" t="n">
        <v>0</v>
      </c>
      <c r="E4887" t="n">
        <v>4</v>
      </c>
      <c r="F4887">
        <f>IF(E4887=1,1,IF(E4887=2,0.5,IF(OR(C4887=1,C4887=E4887),0.4,0.2/(E4887-2))))</f>
        <v/>
      </c>
      <c r="G4887">
        <f>IF(C4887=1,1,0)</f>
        <v/>
      </c>
      <c r="H4887">
        <f>IF(C4887=E4887,1,0)</f>
        <v/>
      </c>
      <c r="I4887">
        <f>1/E4887</f>
        <v/>
      </c>
      <c r="J4887" s="28">
        <f>F4887*D4887</f>
        <v/>
      </c>
      <c r="K4887" s="28">
        <f>G4887*D4887</f>
        <v/>
      </c>
      <c r="L4887" s="28">
        <f>H4887*D4887</f>
        <v/>
      </c>
      <c r="M4887" s="28">
        <f>I4887*D4887</f>
        <v/>
      </c>
    </row>
    <row r="4888">
      <c r="A4888" t="inlineStr">
        <is>
          <t>PRO-01670</t>
        </is>
      </c>
      <c r="B4888" t="inlineStr">
        <is>
          <t>g2</t>
        </is>
      </c>
      <c r="C4888" t="n">
        <v>4</v>
      </c>
      <c r="D4888" s="28" t="n">
        <v>0</v>
      </c>
      <c r="E4888" t="n">
        <v>4</v>
      </c>
      <c r="F4888">
        <f>IF(E4888=1,1,IF(E4888=2,0.5,IF(OR(C4888=1,C4888=E4888),0.4,0.2/(E4888-2))))</f>
        <v/>
      </c>
      <c r="G4888">
        <f>IF(C4888=1,1,0)</f>
        <v/>
      </c>
      <c r="H4888">
        <f>IF(C4888=E4888,1,0)</f>
        <v/>
      </c>
      <c r="I4888">
        <f>1/E4888</f>
        <v/>
      </c>
      <c r="J4888" s="28">
        <f>F4888*D4888</f>
        <v/>
      </c>
      <c r="K4888" s="28">
        <f>G4888*D4888</f>
        <v/>
      </c>
      <c r="L4888" s="28">
        <f>H4888*D4888</f>
        <v/>
      </c>
      <c r="M4888" s="28">
        <f>I4888*D4888</f>
        <v/>
      </c>
    </row>
    <row r="4889">
      <c r="A4889" t="inlineStr">
        <is>
          <t>PRO-01671</t>
        </is>
      </c>
      <c r="B4889" t="inlineStr">
        <is>
          <t>linkedin</t>
        </is>
      </c>
      <c r="C4889" t="n">
        <v>1</v>
      </c>
      <c r="D4889" s="28" t="n">
        <v>0</v>
      </c>
      <c r="E4889" t="n">
        <v>3</v>
      </c>
      <c r="F4889">
        <f>IF(E4889=1,1,IF(E4889=2,0.5,IF(OR(C4889=1,C4889=E4889),0.4,0.2/(E4889-2))))</f>
        <v/>
      </c>
      <c r="G4889">
        <f>IF(C4889=1,1,0)</f>
        <v/>
      </c>
      <c r="H4889">
        <f>IF(C4889=E4889,1,0)</f>
        <v/>
      </c>
      <c r="I4889">
        <f>1/E4889</f>
        <v/>
      </c>
      <c r="J4889" s="28">
        <f>F4889*D4889</f>
        <v/>
      </c>
      <c r="K4889" s="28">
        <f>G4889*D4889</f>
        <v/>
      </c>
      <c r="L4889" s="28">
        <f>H4889*D4889</f>
        <v/>
      </c>
      <c r="M4889" s="28">
        <f>I4889*D4889</f>
        <v/>
      </c>
    </row>
    <row r="4890">
      <c r="A4890" t="inlineStr">
        <is>
          <t>PRO-01671</t>
        </is>
      </c>
      <c r="B4890" t="inlineStr">
        <is>
          <t>google</t>
        </is>
      </c>
      <c r="C4890" t="n">
        <v>2</v>
      </c>
      <c r="D4890" s="28" t="n">
        <v>0</v>
      </c>
      <c r="E4890" t="n">
        <v>3</v>
      </c>
      <c r="F4890">
        <f>IF(E4890=1,1,IF(E4890=2,0.5,IF(OR(C4890=1,C4890=E4890),0.4,0.2/(E4890-2))))</f>
        <v/>
      </c>
      <c r="G4890">
        <f>IF(C4890=1,1,0)</f>
        <v/>
      </c>
      <c r="H4890">
        <f>IF(C4890=E4890,1,0)</f>
        <v/>
      </c>
      <c r="I4890">
        <f>1/E4890</f>
        <v/>
      </c>
      <c r="J4890" s="28">
        <f>F4890*D4890</f>
        <v/>
      </c>
      <c r="K4890" s="28">
        <f>G4890*D4890</f>
        <v/>
      </c>
      <c r="L4890" s="28">
        <f>H4890*D4890</f>
        <v/>
      </c>
      <c r="M4890" s="28">
        <f>I4890*D4890</f>
        <v/>
      </c>
    </row>
    <row r="4891">
      <c r="A4891" t="inlineStr">
        <is>
          <t>PRO-01671</t>
        </is>
      </c>
      <c r="B4891" t="inlineStr">
        <is>
          <t>g2</t>
        </is>
      </c>
      <c r="C4891" t="n">
        <v>3</v>
      </c>
      <c r="D4891" s="28" t="n">
        <v>0</v>
      </c>
      <c r="E4891" t="n">
        <v>3</v>
      </c>
      <c r="F4891">
        <f>IF(E4891=1,1,IF(E4891=2,0.5,IF(OR(C4891=1,C4891=E4891),0.4,0.2/(E4891-2))))</f>
        <v/>
      </c>
      <c r="G4891">
        <f>IF(C4891=1,1,0)</f>
        <v/>
      </c>
      <c r="H4891">
        <f>IF(C4891=E4891,1,0)</f>
        <v/>
      </c>
      <c r="I4891">
        <f>1/E4891</f>
        <v/>
      </c>
      <c r="J4891" s="28">
        <f>F4891*D4891</f>
        <v/>
      </c>
      <c r="K4891" s="28">
        <f>G4891*D4891</f>
        <v/>
      </c>
      <c r="L4891" s="28">
        <f>H4891*D4891</f>
        <v/>
      </c>
      <c r="M4891" s="28">
        <f>I4891*D4891</f>
        <v/>
      </c>
    </row>
    <row r="4892">
      <c r="A4892" t="inlineStr">
        <is>
          <t>PRO-01672</t>
        </is>
      </c>
      <c r="B4892" t="inlineStr">
        <is>
          <t>linkedin</t>
        </is>
      </c>
      <c r="C4892" t="n">
        <v>1</v>
      </c>
      <c r="D4892" s="28" t="n">
        <v>57044</v>
      </c>
      <c r="E4892" t="n">
        <v>4</v>
      </c>
      <c r="F4892">
        <f>IF(E4892=1,1,IF(E4892=2,0.5,IF(OR(C4892=1,C4892=E4892),0.4,0.2/(E4892-2))))</f>
        <v/>
      </c>
      <c r="G4892">
        <f>IF(C4892=1,1,0)</f>
        <v/>
      </c>
      <c r="H4892">
        <f>IF(C4892=E4892,1,0)</f>
        <v/>
      </c>
      <c r="I4892">
        <f>1/E4892</f>
        <v/>
      </c>
      <c r="J4892" s="28">
        <f>F4892*D4892</f>
        <v/>
      </c>
      <c r="K4892" s="28">
        <f>G4892*D4892</f>
        <v/>
      </c>
      <c r="L4892" s="28">
        <f>H4892*D4892</f>
        <v/>
      </c>
      <c r="M4892" s="28">
        <f>I4892*D4892</f>
        <v/>
      </c>
    </row>
    <row r="4893">
      <c r="A4893" t="inlineStr">
        <is>
          <t>PRO-01672</t>
        </is>
      </c>
      <c r="B4893" t="inlineStr">
        <is>
          <t>programmatic</t>
        </is>
      </c>
      <c r="C4893" t="n">
        <v>2</v>
      </c>
      <c r="D4893" s="28" t="n">
        <v>57044</v>
      </c>
      <c r="E4893" t="n">
        <v>4</v>
      </c>
      <c r="F4893">
        <f>IF(E4893=1,1,IF(E4893=2,0.5,IF(OR(C4893=1,C4893=E4893),0.4,0.2/(E4893-2))))</f>
        <v/>
      </c>
      <c r="G4893">
        <f>IF(C4893=1,1,0)</f>
        <v/>
      </c>
      <c r="H4893">
        <f>IF(C4893=E4893,1,0)</f>
        <v/>
      </c>
      <c r="I4893">
        <f>1/E4893</f>
        <v/>
      </c>
      <c r="J4893" s="28">
        <f>F4893*D4893</f>
        <v/>
      </c>
      <c r="K4893" s="28">
        <f>G4893*D4893</f>
        <v/>
      </c>
      <c r="L4893" s="28">
        <f>H4893*D4893</f>
        <v/>
      </c>
      <c r="M4893" s="28">
        <f>I4893*D4893</f>
        <v/>
      </c>
    </row>
    <row r="4894">
      <c r="A4894" t="inlineStr">
        <is>
          <t>PRO-01672</t>
        </is>
      </c>
      <c r="B4894" t="inlineStr">
        <is>
          <t>linkedin</t>
        </is>
      </c>
      <c r="C4894" t="n">
        <v>3</v>
      </c>
      <c r="D4894" s="28" t="n">
        <v>57044</v>
      </c>
      <c r="E4894" t="n">
        <v>4</v>
      </c>
      <c r="F4894">
        <f>IF(E4894=1,1,IF(E4894=2,0.5,IF(OR(C4894=1,C4894=E4894),0.4,0.2/(E4894-2))))</f>
        <v/>
      </c>
      <c r="G4894">
        <f>IF(C4894=1,1,0)</f>
        <v/>
      </c>
      <c r="H4894">
        <f>IF(C4894=E4894,1,0)</f>
        <v/>
      </c>
      <c r="I4894">
        <f>1/E4894</f>
        <v/>
      </c>
      <c r="J4894" s="28">
        <f>F4894*D4894</f>
        <v/>
      </c>
      <c r="K4894" s="28">
        <f>G4894*D4894</f>
        <v/>
      </c>
      <c r="L4894" s="28">
        <f>H4894*D4894</f>
        <v/>
      </c>
      <c r="M4894" s="28">
        <f>I4894*D4894</f>
        <v/>
      </c>
    </row>
    <row r="4895">
      <c r="A4895" t="inlineStr">
        <is>
          <t>PRO-01672</t>
        </is>
      </c>
      <c r="B4895" t="inlineStr">
        <is>
          <t>google</t>
        </is>
      </c>
      <c r="C4895" t="n">
        <v>4</v>
      </c>
      <c r="D4895" s="28" t="n">
        <v>57044</v>
      </c>
      <c r="E4895" t="n">
        <v>4</v>
      </c>
      <c r="F4895">
        <f>IF(E4895=1,1,IF(E4895=2,0.5,IF(OR(C4895=1,C4895=E4895),0.4,0.2/(E4895-2))))</f>
        <v/>
      </c>
      <c r="G4895">
        <f>IF(C4895=1,1,0)</f>
        <v/>
      </c>
      <c r="H4895">
        <f>IF(C4895=E4895,1,0)</f>
        <v/>
      </c>
      <c r="I4895">
        <f>1/E4895</f>
        <v/>
      </c>
      <c r="J4895" s="28">
        <f>F4895*D4895</f>
        <v/>
      </c>
      <c r="K4895" s="28">
        <f>G4895*D4895</f>
        <v/>
      </c>
      <c r="L4895" s="28">
        <f>H4895*D4895</f>
        <v/>
      </c>
      <c r="M4895" s="28">
        <f>I4895*D4895</f>
        <v/>
      </c>
    </row>
    <row r="4896">
      <c r="A4896" t="inlineStr">
        <is>
          <t>PRO-01673</t>
        </is>
      </c>
      <c r="B4896" t="inlineStr">
        <is>
          <t>linkedin</t>
        </is>
      </c>
      <c r="C4896" t="n">
        <v>1</v>
      </c>
      <c r="D4896" s="28" t="n">
        <v>84572</v>
      </c>
      <c r="E4896" t="n">
        <v>3</v>
      </c>
      <c r="F4896">
        <f>IF(E4896=1,1,IF(E4896=2,0.5,IF(OR(C4896=1,C4896=E4896),0.4,0.2/(E4896-2))))</f>
        <v/>
      </c>
      <c r="G4896">
        <f>IF(C4896=1,1,0)</f>
        <v/>
      </c>
      <c r="H4896">
        <f>IF(C4896=E4896,1,0)</f>
        <v/>
      </c>
      <c r="I4896">
        <f>1/E4896</f>
        <v/>
      </c>
      <c r="J4896" s="28">
        <f>F4896*D4896</f>
        <v/>
      </c>
      <c r="K4896" s="28">
        <f>G4896*D4896</f>
        <v/>
      </c>
      <c r="L4896" s="28">
        <f>H4896*D4896</f>
        <v/>
      </c>
      <c r="M4896" s="28">
        <f>I4896*D4896</f>
        <v/>
      </c>
    </row>
    <row r="4897">
      <c r="A4897" t="inlineStr">
        <is>
          <t>PRO-01673</t>
        </is>
      </c>
      <c r="B4897" t="inlineStr">
        <is>
          <t>programmatic</t>
        </is>
      </c>
      <c r="C4897" t="n">
        <v>2</v>
      </c>
      <c r="D4897" s="28" t="n">
        <v>84572</v>
      </c>
      <c r="E4897" t="n">
        <v>3</v>
      </c>
      <c r="F4897">
        <f>IF(E4897=1,1,IF(E4897=2,0.5,IF(OR(C4897=1,C4897=E4897),0.4,0.2/(E4897-2))))</f>
        <v/>
      </c>
      <c r="G4897">
        <f>IF(C4897=1,1,0)</f>
        <v/>
      </c>
      <c r="H4897">
        <f>IF(C4897=E4897,1,0)</f>
        <v/>
      </c>
      <c r="I4897">
        <f>1/E4897</f>
        <v/>
      </c>
      <c r="J4897" s="28">
        <f>F4897*D4897</f>
        <v/>
      </c>
      <c r="K4897" s="28">
        <f>G4897*D4897</f>
        <v/>
      </c>
      <c r="L4897" s="28">
        <f>H4897*D4897</f>
        <v/>
      </c>
      <c r="M4897" s="28">
        <f>I4897*D4897</f>
        <v/>
      </c>
    </row>
    <row r="4898">
      <c r="A4898" t="inlineStr">
        <is>
          <t>PRO-01673</t>
        </is>
      </c>
      <c r="B4898" t="inlineStr">
        <is>
          <t>google</t>
        </is>
      </c>
      <c r="C4898" t="n">
        <v>3</v>
      </c>
      <c r="D4898" s="28" t="n">
        <v>84572</v>
      </c>
      <c r="E4898" t="n">
        <v>3</v>
      </c>
      <c r="F4898">
        <f>IF(E4898=1,1,IF(E4898=2,0.5,IF(OR(C4898=1,C4898=E4898),0.4,0.2/(E4898-2))))</f>
        <v/>
      </c>
      <c r="G4898">
        <f>IF(C4898=1,1,0)</f>
        <v/>
      </c>
      <c r="H4898">
        <f>IF(C4898=E4898,1,0)</f>
        <v/>
      </c>
      <c r="I4898">
        <f>1/E4898</f>
        <v/>
      </c>
      <c r="J4898" s="28">
        <f>F4898*D4898</f>
        <v/>
      </c>
      <c r="K4898" s="28">
        <f>G4898*D4898</f>
        <v/>
      </c>
      <c r="L4898" s="28">
        <f>H4898*D4898</f>
        <v/>
      </c>
      <c r="M4898" s="28">
        <f>I4898*D4898</f>
        <v/>
      </c>
    </row>
    <row r="4899">
      <c r="A4899" t="inlineStr">
        <is>
          <t>PRO-01674</t>
        </is>
      </c>
      <c r="B4899" t="inlineStr">
        <is>
          <t>linkedin</t>
        </is>
      </c>
      <c r="C4899" t="n">
        <v>1</v>
      </c>
      <c r="D4899" s="28" t="n">
        <v>0</v>
      </c>
      <c r="E4899" t="n">
        <v>4</v>
      </c>
      <c r="F4899">
        <f>IF(E4899=1,1,IF(E4899=2,0.5,IF(OR(C4899=1,C4899=E4899),0.4,0.2/(E4899-2))))</f>
        <v/>
      </c>
      <c r="G4899">
        <f>IF(C4899=1,1,0)</f>
        <v/>
      </c>
      <c r="H4899">
        <f>IF(C4899=E4899,1,0)</f>
        <v/>
      </c>
      <c r="I4899">
        <f>1/E4899</f>
        <v/>
      </c>
      <c r="J4899" s="28">
        <f>F4899*D4899</f>
        <v/>
      </c>
      <c r="K4899" s="28">
        <f>G4899*D4899</f>
        <v/>
      </c>
      <c r="L4899" s="28">
        <f>H4899*D4899</f>
        <v/>
      </c>
      <c r="M4899" s="28">
        <f>I4899*D4899</f>
        <v/>
      </c>
    </row>
    <row r="4900">
      <c r="A4900" t="inlineStr">
        <is>
          <t>PRO-01674</t>
        </is>
      </c>
      <c r="B4900" t="inlineStr">
        <is>
          <t>g2</t>
        </is>
      </c>
      <c r="C4900" t="n">
        <v>2</v>
      </c>
      <c r="D4900" s="28" t="n">
        <v>0</v>
      </c>
      <c r="E4900" t="n">
        <v>4</v>
      </c>
      <c r="F4900">
        <f>IF(E4900=1,1,IF(E4900=2,0.5,IF(OR(C4900=1,C4900=E4900),0.4,0.2/(E4900-2))))</f>
        <v/>
      </c>
      <c r="G4900">
        <f>IF(C4900=1,1,0)</f>
        <v/>
      </c>
      <c r="H4900">
        <f>IF(C4900=E4900,1,0)</f>
        <v/>
      </c>
      <c r="I4900">
        <f>1/E4900</f>
        <v/>
      </c>
      <c r="J4900" s="28">
        <f>F4900*D4900</f>
        <v/>
      </c>
      <c r="K4900" s="28">
        <f>G4900*D4900</f>
        <v/>
      </c>
      <c r="L4900" s="28">
        <f>H4900*D4900</f>
        <v/>
      </c>
      <c r="M4900" s="28">
        <f>I4900*D4900</f>
        <v/>
      </c>
    </row>
    <row r="4901">
      <c r="A4901" t="inlineStr">
        <is>
          <t>PRO-01674</t>
        </is>
      </c>
      <c r="B4901" t="inlineStr">
        <is>
          <t>g2</t>
        </is>
      </c>
      <c r="C4901" t="n">
        <v>3</v>
      </c>
      <c r="D4901" s="28" t="n">
        <v>0</v>
      </c>
      <c r="E4901" t="n">
        <v>4</v>
      </c>
      <c r="F4901">
        <f>IF(E4901=1,1,IF(E4901=2,0.5,IF(OR(C4901=1,C4901=E4901),0.4,0.2/(E4901-2))))</f>
        <v/>
      </c>
      <c r="G4901">
        <f>IF(C4901=1,1,0)</f>
        <v/>
      </c>
      <c r="H4901">
        <f>IF(C4901=E4901,1,0)</f>
        <v/>
      </c>
      <c r="I4901">
        <f>1/E4901</f>
        <v/>
      </c>
      <c r="J4901" s="28">
        <f>F4901*D4901</f>
        <v/>
      </c>
      <c r="K4901" s="28">
        <f>G4901*D4901</f>
        <v/>
      </c>
      <c r="L4901" s="28">
        <f>H4901*D4901</f>
        <v/>
      </c>
      <c r="M4901" s="28">
        <f>I4901*D4901</f>
        <v/>
      </c>
    </row>
    <row r="4902">
      <c r="A4902" t="inlineStr">
        <is>
          <t>PRO-01674</t>
        </is>
      </c>
      <c r="B4902" t="inlineStr">
        <is>
          <t>g2</t>
        </is>
      </c>
      <c r="C4902" t="n">
        <v>4</v>
      </c>
      <c r="D4902" s="28" t="n">
        <v>0</v>
      </c>
      <c r="E4902" t="n">
        <v>4</v>
      </c>
      <c r="F4902">
        <f>IF(E4902=1,1,IF(E4902=2,0.5,IF(OR(C4902=1,C4902=E4902),0.4,0.2/(E4902-2))))</f>
        <v/>
      </c>
      <c r="G4902">
        <f>IF(C4902=1,1,0)</f>
        <v/>
      </c>
      <c r="H4902">
        <f>IF(C4902=E4902,1,0)</f>
        <v/>
      </c>
      <c r="I4902">
        <f>1/E4902</f>
        <v/>
      </c>
      <c r="J4902" s="28">
        <f>F4902*D4902</f>
        <v/>
      </c>
      <c r="K4902" s="28">
        <f>G4902*D4902</f>
        <v/>
      </c>
      <c r="L4902" s="28">
        <f>H4902*D4902</f>
        <v/>
      </c>
      <c r="M4902" s="28">
        <f>I4902*D4902</f>
        <v/>
      </c>
    </row>
    <row r="4903">
      <c r="A4903" t="inlineStr">
        <is>
          <t>PRO-01675</t>
        </is>
      </c>
      <c r="B4903" t="inlineStr">
        <is>
          <t>google</t>
        </is>
      </c>
      <c r="C4903" t="n">
        <v>1</v>
      </c>
      <c r="D4903" s="28" t="n">
        <v>0</v>
      </c>
      <c r="E4903" t="n">
        <v>3</v>
      </c>
      <c r="F4903">
        <f>IF(E4903=1,1,IF(E4903=2,0.5,IF(OR(C4903=1,C4903=E4903),0.4,0.2/(E4903-2))))</f>
        <v/>
      </c>
      <c r="G4903">
        <f>IF(C4903=1,1,0)</f>
        <v/>
      </c>
      <c r="H4903">
        <f>IF(C4903=E4903,1,0)</f>
        <v/>
      </c>
      <c r="I4903">
        <f>1/E4903</f>
        <v/>
      </c>
      <c r="J4903" s="28">
        <f>F4903*D4903</f>
        <v/>
      </c>
      <c r="K4903" s="28">
        <f>G4903*D4903</f>
        <v/>
      </c>
      <c r="L4903" s="28">
        <f>H4903*D4903</f>
        <v/>
      </c>
      <c r="M4903" s="28">
        <f>I4903*D4903</f>
        <v/>
      </c>
    </row>
    <row r="4904">
      <c r="A4904" t="inlineStr">
        <is>
          <t>PRO-01675</t>
        </is>
      </c>
      <c r="B4904" t="inlineStr">
        <is>
          <t>programmatic</t>
        </is>
      </c>
      <c r="C4904" t="n">
        <v>2</v>
      </c>
      <c r="D4904" s="28" t="n">
        <v>0</v>
      </c>
      <c r="E4904" t="n">
        <v>3</v>
      </c>
      <c r="F4904">
        <f>IF(E4904=1,1,IF(E4904=2,0.5,IF(OR(C4904=1,C4904=E4904),0.4,0.2/(E4904-2))))</f>
        <v/>
      </c>
      <c r="G4904">
        <f>IF(C4904=1,1,0)</f>
        <v/>
      </c>
      <c r="H4904">
        <f>IF(C4904=E4904,1,0)</f>
        <v/>
      </c>
      <c r="I4904">
        <f>1/E4904</f>
        <v/>
      </c>
      <c r="J4904" s="28">
        <f>F4904*D4904</f>
        <v/>
      </c>
      <c r="K4904" s="28">
        <f>G4904*D4904</f>
        <v/>
      </c>
      <c r="L4904" s="28">
        <f>H4904*D4904</f>
        <v/>
      </c>
      <c r="M4904" s="28">
        <f>I4904*D4904</f>
        <v/>
      </c>
    </row>
    <row r="4905">
      <c r="A4905" t="inlineStr">
        <is>
          <t>PRO-01675</t>
        </is>
      </c>
      <c r="B4905" t="inlineStr">
        <is>
          <t>g2</t>
        </is>
      </c>
      <c r="C4905" t="n">
        <v>3</v>
      </c>
      <c r="D4905" s="28" t="n">
        <v>0</v>
      </c>
      <c r="E4905" t="n">
        <v>3</v>
      </c>
      <c r="F4905">
        <f>IF(E4905=1,1,IF(E4905=2,0.5,IF(OR(C4905=1,C4905=E4905),0.4,0.2/(E4905-2))))</f>
        <v/>
      </c>
      <c r="G4905">
        <f>IF(C4905=1,1,0)</f>
        <v/>
      </c>
      <c r="H4905">
        <f>IF(C4905=E4905,1,0)</f>
        <v/>
      </c>
      <c r="I4905">
        <f>1/E4905</f>
        <v/>
      </c>
      <c r="J4905" s="28">
        <f>F4905*D4905</f>
        <v/>
      </c>
      <c r="K4905" s="28">
        <f>G4905*D4905</f>
        <v/>
      </c>
      <c r="L4905" s="28">
        <f>H4905*D4905</f>
        <v/>
      </c>
      <c r="M4905" s="28">
        <f>I4905*D4905</f>
        <v/>
      </c>
    </row>
    <row r="4906">
      <c r="A4906" t="inlineStr">
        <is>
          <t>PRO-01676</t>
        </is>
      </c>
      <c r="B4906" t="inlineStr">
        <is>
          <t>google</t>
        </is>
      </c>
      <c r="C4906" t="n">
        <v>1</v>
      </c>
      <c r="D4906" s="28" t="n">
        <v>0</v>
      </c>
      <c r="E4906" t="n">
        <v>3</v>
      </c>
      <c r="F4906">
        <f>IF(E4906=1,1,IF(E4906=2,0.5,IF(OR(C4906=1,C4906=E4906),0.4,0.2/(E4906-2))))</f>
        <v/>
      </c>
      <c r="G4906">
        <f>IF(C4906=1,1,0)</f>
        <v/>
      </c>
      <c r="H4906">
        <f>IF(C4906=E4906,1,0)</f>
        <v/>
      </c>
      <c r="I4906">
        <f>1/E4906</f>
        <v/>
      </c>
      <c r="J4906" s="28">
        <f>F4906*D4906</f>
        <v/>
      </c>
      <c r="K4906" s="28">
        <f>G4906*D4906</f>
        <v/>
      </c>
      <c r="L4906" s="28">
        <f>H4906*D4906</f>
        <v/>
      </c>
      <c r="M4906" s="28">
        <f>I4906*D4906</f>
        <v/>
      </c>
    </row>
    <row r="4907">
      <c r="A4907" t="inlineStr">
        <is>
          <t>PRO-01676</t>
        </is>
      </c>
      <c r="B4907" t="inlineStr">
        <is>
          <t>g2</t>
        </is>
      </c>
      <c r="C4907" t="n">
        <v>2</v>
      </c>
      <c r="D4907" s="28" t="n">
        <v>0</v>
      </c>
      <c r="E4907" t="n">
        <v>3</v>
      </c>
      <c r="F4907">
        <f>IF(E4907=1,1,IF(E4907=2,0.5,IF(OR(C4907=1,C4907=E4907),0.4,0.2/(E4907-2))))</f>
        <v/>
      </c>
      <c r="G4907">
        <f>IF(C4907=1,1,0)</f>
        <v/>
      </c>
      <c r="H4907">
        <f>IF(C4907=E4907,1,0)</f>
        <v/>
      </c>
      <c r="I4907">
        <f>1/E4907</f>
        <v/>
      </c>
      <c r="J4907" s="28">
        <f>F4907*D4907</f>
        <v/>
      </c>
      <c r="K4907" s="28">
        <f>G4907*D4907</f>
        <v/>
      </c>
      <c r="L4907" s="28">
        <f>H4907*D4907</f>
        <v/>
      </c>
      <c r="M4907" s="28">
        <f>I4907*D4907</f>
        <v/>
      </c>
    </row>
    <row r="4908">
      <c r="A4908" t="inlineStr">
        <is>
          <t>PRO-01676</t>
        </is>
      </c>
      <c r="B4908" t="inlineStr">
        <is>
          <t>programmatic</t>
        </is>
      </c>
      <c r="C4908" t="n">
        <v>3</v>
      </c>
      <c r="D4908" s="28" t="n">
        <v>0</v>
      </c>
      <c r="E4908" t="n">
        <v>3</v>
      </c>
      <c r="F4908">
        <f>IF(E4908=1,1,IF(E4908=2,0.5,IF(OR(C4908=1,C4908=E4908),0.4,0.2/(E4908-2))))</f>
        <v/>
      </c>
      <c r="G4908">
        <f>IF(C4908=1,1,0)</f>
        <v/>
      </c>
      <c r="H4908">
        <f>IF(C4908=E4908,1,0)</f>
        <v/>
      </c>
      <c r="I4908">
        <f>1/E4908</f>
        <v/>
      </c>
      <c r="J4908" s="28">
        <f>F4908*D4908</f>
        <v/>
      </c>
      <c r="K4908" s="28">
        <f>G4908*D4908</f>
        <v/>
      </c>
      <c r="L4908" s="28">
        <f>H4908*D4908</f>
        <v/>
      </c>
      <c r="M4908" s="28">
        <f>I4908*D4908</f>
        <v/>
      </c>
    </row>
    <row r="4909">
      <c r="A4909" t="inlineStr">
        <is>
          <t>PRO-01677</t>
        </is>
      </c>
      <c r="B4909" t="inlineStr">
        <is>
          <t>linkedin</t>
        </is>
      </c>
      <c r="C4909" t="n">
        <v>1</v>
      </c>
      <c r="D4909" s="28" t="n">
        <v>0</v>
      </c>
      <c r="E4909" t="n">
        <v>4</v>
      </c>
      <c r="F4909">
        <f>IF(E4909=1,1,IF(E4909=2,0.5,IF(OR(C4909=1,C4909=E4909),0.4,0.2/(E4909-2))))</f>
        <v/>
      </c>
      <c r="G4909">
        <f>IF(C4909=1,1,0)</f>
        <v/>
      </c>
      <c r="H4909">
        <f>IF(C4909=E4909,1,0)</f>
        <v/>
      </c>
      <c r="I4909">
        <f>1/E4909</f>
        <v/>
      </c>
      <c r="J4909" s="28">
        <f>F4909*D4909</f>
        <v/>
      </c>
      <c r="K4909" s="28">
        <f>G4909*D4909</f>
        <v/>
      </c>
      <c r="L4909" s="28">
        <f>H4909*D4909</f>
        <v/>
      </c>
      <c r="M4909" s="28">
        <f>I4909*D4909</f>
        <v/>
      </c>
    </row>
    <row r="4910">
      <c r="A4910" t="inlineStr">
        <is>
          <t>PRO-01677</t>
        </is>
      </c>
      <c r="B4910" t="inlineStr">
        <is>
          <t>google</t>
        </is>
      </c>
      <c r="C4910" t="n">
        <v>2</v>
      </c>
      <c r="D4910" s="28" t="n">
        <v>0</v>
      </c>
      <c r="E4910" t="n">
        <v>4</v>
      </c>
      <c r="F4910">
        <f>IF(E4910=1,1,IF(E4910=2,0.5,IF(OR(C4910=1,C4910=E4910),0.4,0.2/(E4910-2))))</f>
        <v/>
      </c>
      <c r="G4910">
        <f>IF(C4910=1,1,0)</f>
        <v/>
      </c>
      <c r="H4910">
        <f>IF(C4910=E4910,1,0)</f>
        <v/>
      </c>
      <c r="I4910">
        <f>1/E4910</f>
        <v/>
      </c>
      <c r="J4910" s="28">
        <f>F4910*D4910</f>
        <v/>
      </c>
      <c r="K4910" s="28">
        <f>G4910*D4910</f>
        <v/>
      </c>
      <c r="L4910" s="28">
        <f>H4910*D4910</f>
        <v/>
      </c>
      <c r="M4910" s="28">
        <f>I4910*D4910</f>
        <v/>
      </c>
    </row>
    <row r="4911">
      <c r="A4911" t="inlineStr">
        <is>
          <t>PRO-01677</t>
        </is>
      </c>
      <c r="B4911" t="inlineStr">
        <is>
          <t>g2</t>
        </is>
      </c>
      <c r="C4911" t="n">
        <v>3</v>
      </c>
      <c r="D4911" s="28" t="n">
        <v>0</v>
      </c>
      <c r="E4911" t="n">
        <v>4</v>
      </c>
      <c r="F4911">
        <f>IF(E4911=1,1,IF(E4911=2,0.5,IF(OR(C4911=1,C4911=E4911),0.4,0.2/(E4911-2))))</f>
        <v/>
      </c>
      <c r="G4911">
        <f>IF(C4911=1,1,0)</f>
        <v/>
      </c>
      <c r="H4911">
        <f>IF(C4911=E4911,1,0)</f>
        <v/>
      </c>
      <c r="I4911">
        <f>1/E4911</f>
        <v/>
      </c>
      <c r="J4911" s="28">
        <f>F4911*D4911</f>
        <v/>
      </c>
      <c r="K4911" s="28">
        <f>G4911*D4911</f>
        <v/>
      </c>
      <c r="L4911" s="28">
        <f>H4911*D4911</f>
        <v/>
      </c>
      <c r="M4911" s="28">
        <f>I4911*D4911</f>
        <v/>
      </c>
    </row>
    <row r="4912">
      <c r="A4912" t="inlineStr">
        <is>
          <t>PRO-01677</t>
        </is>
      </c>
      <c r="B4912" t="inlineStr">
        <is>
          <t>google</t>
        </is>
      </c>
      <c r="C4912" t="n">
        <v>4</v>
      </c>
      <c r="D4912" s="28" t="n">
        <v>0</v>
      </c>
      <c r="E4912" t="n">
        <v>4</v>
      </c>
      <c r="F4912">
        <f>IF(E4912=1,1,IF(E4912=2,0.5,IF(OR(C4912=1,C4912=E4912),0.4,0.2/(E4912-2))))</f>
        <v/>
      </c>
      <c r="G4912">
        <f>IF(C4912=1,1,0)</f>
        <v/>
      </c>
      <c r="H4912">
        <f>IF(C4912=E4912,1,0)</f>
        <v/>
      </c>
      <c r="I4912">
        <f>1/E4912</f>
        <v/>
      </c>
      <c r="J4912" s="28">
        <f>F4912*D4912</f>
        <v/>
      </c>
      <c r="K4912" s="28">
        <f>G4912*D4912</f>
        <v/>
      </c>
      <c r="L4912" s="28">
        <f>H4912*D4912</f>
        <v/>
      </c>
      <c r="M4912" s="28">
        <f>I4912*D4912</f>
        <v/>
      </c>
    </row>
    <row r="4913">
      <c r="A4913" t="inlineStr">
        <is>
          <t>PRO-01678</t>
        </is>
      </c>
      <c r="B4913" t="inlineStr">
        <is>
          <t>linkedin</t>
        </is>
      </c>
      <c r="C4913" t="n">
        <v>1</v>
      </c>
      <c r="D4913" s="28" t="n">
        <v>28718</v>
      </c>
      <c r="E4913" t="n">
        <v>2</v>
      </c>
      <c r="F4913">
        <f>IF(E4913=1,1,IF(E4913=2,0.5,IF(OR(C4913=1,C4913=E4913),0.4,0.2/(E4913-2))))</f>
        <v/>
      </c>
      <c r="G4913">
        <f>IF(C4913=1,1,0)</f>
        <v/>
      </c>
      <c r="H4913">
        <f>IF(C4913=E4913,1,0)</f>
        <v/>
      </c>
      <c r="I4913">
        <f>1/E4913</f>
        <v/>
      </c>
      <c r="J4913" s="28">
        <f>F4913*D4913</f>
        <v/>
      </c>
      <c r="K4913" s="28">
        <f>G4913*D4913</f>
        <v/>
      </c>
      <c r="L4913" s="28">
        <f>H4913*D4913</f>
        <v/>
      </c>
      <c r="M4913" s="28">
        <f>I4913*D4913</f>
        <v/>
      </c>
    </row>
    <row r="4914">
      <c r="A4914" t="inlineStr">
        <is>
          <t>PRO-01678</t>
        </is>
      </c>
      <c r="B4914" t="inlineStr">
        <is>
          <t>linkedin</t>
        </is>
      </c>
      <c r="C4914" t="n">
        <v>2</v>
      </c>
      <c r="D4914" s="28" t="n">
        <v>28718</v>
      </c>
      <c r="E4914" t="n">
        <v>2</v>
      </c>
      <c r="F4914">
        <f>IF(E4914=1,1,IF(E4914=2,0.5,IF(OR(C4914=1,C4914=E4914),0.4,0.2/(E4914-2))))</f>
        <v/>
      </c>
      <c r="G4914">
        <f>IF(C4914=1,1,0)</f>
        <v/>
      </c>
      <c r="H4914">
        <f>IF(C4914=E4914,1,0)</f>
        <v/>
      </c>
      <c r="I4914">
        <f>1/E4914</f>
        <v/>
      </c>
      <c r="J4914" s="28">
        <f>F4914*D4914</f>
        <v/>
      </c>
      <c r="K4914" s="28">
        <f>G4914*D4914</f>
        <v/>
      </c>
      <c r="L4914" s="28">
        <f>H4914*D4914</f>
        <v/>
      </c>
      <c r="M4914" s="28">
        <f>I4914*D4914</f>
        <v/>
      </c>
    </row>
    <row r="4915">
      <c r="A4915" t="inlineStr">
        <is>
          <t>PRO-01679</t>
        </is>
      </c>
      <c r="B4915" t="inlineStr">
        <is>
          <t>linkedin</t>
        </is>
      </c>
      <c r="C4915" t="n">
        <v>1</v>
      </c>
      <c r="D4915" s="28" t="n">
        <v>0</v>
      </c>
      <c r="E4915" t="n">
        <v>3</v>
      </c>
      <c r="F4915">
        <f>IF(E4915=1,1,IF(E4915=2,0.5,IF(OR(C4915=1,C4915=E4915),0.4,0.2/(E4915-2))))</f>
        <v/>
      </c>
      <c r="G4915">
        <f>IF(C4915=1,1,0)</f>
        <v/>
      </c>
      <c r="H4915">
        <f>IF(C4915=E4915,1,0)</f>
        <v/>
      </c>
      <c r="I4915">
        <f>1/E4915</f>
        <v/>
      </c>
      <c r="J4915" s="28">
        <f>F4915*D4915</f>
        <v/>
      </c>
      <c r="K4915" s="28">
        <f>G4915*D4915</f>
        <v/>
      </c>
      <c r="L4915" s="28">
        <f>H4915*D4915</f>
        <v/>
      </c>
      <c r="M4915" s="28">
        <f>I4915*D4915</f>
        <v/>
      </c>
    </row>
    <row r="4916">
      <c r="A4916" t="inlineStr">
        <is>
          <t>PRO-01679</t>
        </is>
      </c>
      <c r="B4916" t="inlineStr">
        <is>
          <t>g2</t>
        </is>
      </c>
      <c r="C4916" t="n">
        <v>2</v>
      </c>
      <c r="D4916" s="28" t="n">
        <v>0</v>
      </c>
      <c r="E4916" t="n">
        <v>3</v>
      </c>
      <c r="F4916">
        <f>IF(E4916=1,1,IF(E4916=2,0.5,IF(OR(C4916=1,C4916=E4916),0.4,0.2/(E4916-2))))</f>
        <v/>
      </c>
      <c r="G4916">
        <f>IF(C4916=1,1,0)</f>
        <v/>
      </c>
      <c r="H4916">
        <f>IF(C4916=E4916,1,0)</f>
        <v/>
      </c>
      <c r="I4916">
        <f>1/E4916</f>
        <v/>
      </c>
      <c r="J4916" s="28">
        <f>F4916*D4916</f>
        <v/>
      </c>
      <c r="K4916" s="28">
        <f>G4916*D4916</f>
        <v/>
      </c>
      <c r="L4916" s="28">
        <f>H4916*D4916</f>
        <v/>
      </c>
      <c r="M4916" s="28">
        <f>I4916*D4916</f>
        <v/>
      </c>
    </row>
    <row r="4917">
      <c r="A4917" t="inlineStr">
        <is>
          <t>PRO-01679</t>
        </is>
      </c>
      <c r="B4917" t="inlineStr">
        <is>
          <t>g2</t>
        </is>
      </c>
      <c r="C4917" t="n">
        <v>3</v>
      </c>
      <c r="D4917" s="28" t="n">
        <v>0</v>
      </c>
      <c r="E4917" t="n">
        <v>3</v>
      </c>
      <c r="F4917">
        <f>IF(E4917=1,1,IF(E4917=2,0.5,IF(OR(C4917=1,C4917=E4917),0.4,0.2/(E4917-2))))</f>
        <v/>
      </c>
      <c r="G4917">
        <f>IF(C4917=1,1,0)</f>
        <v/>
      </c>
      <c r="H4917">
        <f>IF(C4917=E4917,1,0)</f>
        <v/>
      </c>
      <c r="I4917">
        <f>1/E4917</f>
        <v/>
      </c>
      <c r="J4917" s="28">
        <f>F4917*D4917</f>
        <v/>
      </c>
      <c r="K4917" s="28">
        <f>G4917*D4917</f>
        <v/>
      </c>
      <c r="L4917" s="28">
        <f>H4917*D4917</f>
        <v/>
      </c>
      <c r="M4917" s="28">
        <f>I4917*D4917</f>
        <v/>
      </c>
    </row>
    <row r="4918">
      <c r="A4918" t="inlineStr">
        <is>
          <t>PRO-01680</t>
        </is>
      </c>
      <c r="B4918" t="inlineStr">
        <is>
          <t>google</t>
        </is>
      </c>
      <c r="C4918" t="n">
        <v>1</v>
      </c>
      <c r="D4918" s="28" t="n">
        <v>118929</v>
      </c>
      <c r="E4918" t="n">
        <v>4</v>
      </c>
      <c r="F4918">
        <f>IF(E4918=1,1,IF(E4918=2,0.5,IF(OR(C4918=1,C4918=E4918),0.4,0.2/(E4918-2))))</f>
        <v/>
      </c>
      <c r="G4918">
        <f>IF(C4918=1,1,0)</f>
        <v/>
      </c>
      <c r="H4918">
        <f>IF(C4918=E4918,1,0)</f>
        <v/>
      </c>
      <c r="I4918">
        <f>1/E4918</f>
        <v/>
      </c>
      <c r="J4918" s="28">
        <f>F4918*D4918</f>
        <v/>
      </c>
      <c r="K4918" s="28">
        <f>G4918*D4918</f>
        <v/>
      </c>
      <c r="L4918" s="28">
        <f>H4918*D4918</f>
        <v/>
      </c>
      <c r="M4918" s="28">
        <f>I4918*D4918</f>
        <v/>
      </c>
    </row>
    <row r="4919">
      <c r="A4919" t="inlineStr">
        <is>
          <t>PRO-01680</t>
        </is>
      </c>
      <c r="B4919" t="inlineStr">
        <is>
          <t>g2</t>
        </is>
      </c>
      <c r="C4919" t="n">
        <v>2</v>
      </c>
      <c r="D4919" s="28" t="n">
        <v>118929</v>
      </c>
      <c r="E4919" t="n">
        <v>4</v>
      </c>
      <c r="F4919">
        <f>IF(E4919=1,1,IF(E4919=2,0.5,IF(OR(C4919=1,C4919=E4919),0.4,0.2/(E4919-2))))</f>
        <v/>
      </c>
      <c r="G4919">
        <f>IF(C4919=1,1,0)</f>
        <v/>
      </c>
      <c r="H4919">
        <f>IF(C4919=E4919,1,0)</f>
        <v/>
      </c>
      <c r="I4919">
        <f>1/E4919</f>
        <v/>
      </c>
      <c r="J4919" s="28">
        <f>F4919*D4919</f>
        <v/>
      </c>
      <c r="K4919" s="28">
        <f>G4919*D4919</f>
        <v/>
      </c>
      <c r="L4919" s="28">
        <f>H4919*D4919</f>
        <v/>
      </c>
      <c r="M4919" s="28">
        <f>I4919*D4919</f>
        <v/>
      </c>
    </row>
    <row r="4920">
      <c r="A4920" t="inlineStr">
        <is>
          <t>PRO-01680</t>
        </is>
      </c>
      <c r="B4920" t="inlineStr">
        <is>
          <t>linkedin</t>
        </is>
      </c>
      <c r="C4920" t="n">
        <v>3</v>
      </c>
      <c r="D4920" s="28" t="n">
        <v>118929</v>
      </c>
      <c r="E4920" t="n">
        <v>4</v>
      </c>
      <c r="F4920">
        <f>IF(E4920=1,1,IF(E4920=2,0.5,IF(OR(C4920=1,C4920=E4920),0.4,0.2/(E4920-2))))</f>
        <v/>
      </c>
      <c r="G4920">
        <f>IF(C4920=1,1,0)</f>
        <v/>
      </c>
      <c r="H4920">
        <f>IF(C4920=E4920,1,0)</f>
        <v/>
      </c>
      <c r="I4920">
        <f>1/E4920</f>
        <v/>
      </c>
      <c r="J4920" s="28">
        <f>F4920*D4920</f>
        <v/>
      </c>
      <c r="K4920" s="28">
        <f>G4920*D4920</f>
        <v/>
      </c>
      <c r="L4920" s="28">
        <f>H4920*D4920</f>
        <v/>
      </c>
      <c r="M4920" s="28">
        <f>I4920*D4920</f>
        <v/>
      </c>
    </row>
    <row r="4921">
      <c r="A4921" t="inlineStr">
        <is>
          <t>PRO-01680</t>
        </is>
      </c>
      <c r="B4921" t="inlineStr">
        <is>
          <t>g2</t>
        </is>
      </c>
      <c r="C4921" t="n">
        <v>4</v>
      </c>
      <c r="D4921" s="28" t="n">
        <v>118929</v>
      </c>
      <c r="E4921" t="n">
        <v>4</v>
      </c>
      <c r="F4921">
        <f>IF(E4921=1,1,IF(E4921=2,0.5,IF(OR(C4921=1,C4921=E4921),0.4,0.2/(E4921-2))))</f>
        <v/>
      </c>
      <c r="G4921">
        <f>IF(C4921=1,1,0)</f>
        <v/>
      </c>
      <c r="H4921">
        <f>IF(C4921=E4921,1,0)</f>
        <v/>
      </c>
      <c r="I4921">
        <f>1/E4921</f>
        <v/>
      </c>
      <c r="J4921" s="28">
        <f>F4921*D4921</f>
        <v/>
      </c>
      <c r="K4921" s="28">
        <f>G4921*D4921</f>
        <v/>
      </c>
      <c r="L4921" s="28">
        <f>H4921*D4921</f>
        <v/>
      </c>
      <c r="M4921" s="28">
        <f>I4921*D4921</f>
        <v/>
      </c>
    </row>
    <row r="4922">
      <c r="A4922" t="inlineStr">
        <is>
          <t>PRO-01681</t>
        </is>
      </c>
      <c r="B4922" t="inlineStr">
        <is>
          <t>linkedin</t>
        </is>
      </c>
      <c r="C4922" t="n">
        <v>1</v>
      </c>
      <c r="D4922" s="28" t="n">
        <v>0</v>
      </c>
      <c r="E4922" t="n">
        <v>3</v>
      </c>
      <c r="F4922">
        <f>IF(E4922=1,1,IF(E4922=2,0.5,IF(OR(C4922=1,C4922=E4922),0.4,0.2/(E4922-2))))</f>
        <v/>
      </c>
      <c r="G4922">
        <f>IF(C4922=1,1,0)</f>
        <v/>
      </c>
      <c r="H4922">
        <f>IF(C4922=E4922,1,0)</f>
        <v/>
      </c>
      <c r="I4922">
        <f>1/E4922</f>
        <v/>
      </c>
      <c r="J4922" s="28">
        <f>F4922*D4922</f>
        <v/>
      </c>
      <c r="K4922" s="28">
        <f>G4922*D4922</f>
        <v/>
      </c>
      <c r="L4922" s="28">
        <f>H4922*D4922</f>
        <v/>
      </c>
      <c r="M4922" s="28">
        <f>I4922*D4922</f>
        <v/>
      </c>
    </row>
    <row r="4923">
      <c r="A4923" t="inlineStr">
        <is>
          <t>PRO-01681</t>
        </is>
      </c>
      <c r="B4923" t="inlineStr">
        <is>
          <t>linkedin</t>
        </is>
      </c>
      <c r="C4923" t="n">
        <v>2</v>
      </c>
      <c r="D4923" s="28" t="n">
        <v>0</v>
      </c>
      <c r="E4923" t="n">
        <v>3</v>
      </c>
      <c r="F4923">
        <f>IF(E4923=1,1,IF(E4923=2,0.5,IF(OR(C4923=1,C4923=E4923),0.4,0.2/(E4923-2))))</f>
        <v/>
      </c>
      <c r="G4923">
        <f>IF(C4923=1,1,0)</f>
        <v/>
      </c>
      <c r="H4923">
        <f>IF(C4923=E4923,1,0)</f>
        <v/>
      </c>
      <c r="I4923">
        <f>1/E4923</f>
        <v/>
      </c>
      <c r="J4923" s="28">
        <f>F4923*D4923</f>
        <v/>
      </c>
      <c r="K4923" s="28">
        <f>G4923*D4923</f>
        <v/>
      </c>
      <c r="L4923" s="28">
        <f>H4923*D4923</f>
        <v/>
      </c>
      <c r="M4923" s="28">
        <f>I4923*D4923</f>
        <v/>
      </c>
    </row>
    <row r="4924">
      <c r="A4924" t="inlineStr">
        <is>
          <t>PRO-01681</t>
        </is>
      </c>
      <c r="B4924" t="inlineStr">
        <is>
          <t>g2</t>
        </is>
      </c>
      <c r="C4924" t="n">
        <v>3</v>
      </c>
      <c r="D4924" s="28" t="n">
        <v>0</v>
      </c>
      <c r="E4924" t="n">
        <v>3</v>
      </c>
      <c r="F4924">
        <f>IF(E4924=1,1,IF(E4924=2,0.5,IF(OR(C4924=1,C4924=E4924),0.4,0.2/(E4924-2))))</f>
        <v/>
      </c>
      <c r="G4924">
        <f>IF(C4924=1,1,0)</f>
        <v/>
      </c>
      <c r="H4924">
        <f>IF(C4924=E4924,1,0)</f>
        <v/>
      </c>
      <c r="I4924">
        <f>1/E4924</f>
        <v/>
      </c>
      <c r="J4924" s="28">
        <f>F4924*D4924</f>
        <v/>
      </c>
      <c r="K4924" s="28">
        <f>G4924*D4924</f>
        <v/>
      </c>
      <c r="L4924" s="28">
        <f>H4924*D4924</f>
        <v/>
      </c>
      <c r="M4924" s="28">
        <f>I4924*D4924</f>
        <v/>
      </c>
    </row>
    <row r="4925">
      <c r="A4925" t="inlineStr">
        <is>
          <t>PRO-01682</t>
        </is>
      </c>
      <c r="B4925" t="inlineStr">
        <is>
          <t>linkedin</t>
        </is>
      </c>
      <c r="C4925" t="n">
        <v>1</v>
      </c>
      <c r="D4925" s="28" t="n">
        <v>91827</v>
      </c>
      <c r="E4925" t="n">
        <v>4</v>
      </c>
      <c r="F4925">
        <f>IF(E4925=1,1,IF(E4925=2,0.5,IF(OR(C4925=1,C4925=E4925),0.4,0.2/(E4925-2))))</f>
        <v/>
      </c>
      <c r="G4925">
        <f>IF(C4925=1,1,0)</f>
        <v/>
      </c>
      <c r="H4925">
        <f>IF(C4925=E4925,1,0)</f>
        <v/>
      </c>
      <c r="I4925">
        <f>1/E4925</f>
        <v/>
      </c>
      <c r="J4925" s="28">
        <f>F4925*D4925</f>
        <v/>
      </c>
      <c r="K4925" s="28">
        <f>G4925*D4925</f>
        <v/>
      </c>
      <c r="L4925" s="28">
        <f>H4925*D4925</f>
        <v/>
      </c>
      <c r="M4925" s="28">
        <f>I4925*D4925</f>
        <v/>
      </c>
    </row>
    <row r="4926">
      <c r="A4926" t="inlineStr">
        <is>
          <t>PRO-01682</t>
        </is>
      </c>
      <c r="B4926" t="inlineStr">
        <is>
          <t>linkedin</t>
        </is>
      </c>
      <c r="C4926" t="n">
        <v>2</v>
      </c>
      <c r="D4926" s="28" t="n">
        <v>91827</v>
      </c>
      <c r="E4926" t="n">
        <v>4</v>
      </c>
      <c r="F4926">
        <f>IF(E4926=1,1,IF(E4926=2,0.5,IF(OR(C4926=1,C4926=E4926),0.4,0.2/(E4926-2))))</f>
        <v/>
      </c>
      <c r="G4926">
        <f>IF(C4926=1,1,0)</f>
        <v/>
      </c>
      <c r="H4926">
        <f>IF(C4926=E4926,1,0)</f>
        <v/>
      </c>
      <c r="I4926">
        <f>1/E4926</f>
        <v/>
      </c>
      <c r="J4926" s="28">
        <f>F4926*D4926</f>
        <v/>
      </c>
      <c r="K4926" s="28">
        <f>G4926*D4926</f>
        <v/>
      </c>
      <c r="L4926" s="28">
        <f>H4926*D4926</f>
        <v/>
      </c>
      <c r="M4926" s="28">
        <f>I4926*D4926</f>
        <v/>
      </c>
    </row>
    <row r="4927">
      <c r="A4927" t="inlineStr">
        <is>
          <t>PRO-01682</t>
        </is>
      </c>
      <c r="B4927" t="inlineStr">
        <is>
          <t>g2</t>
        </is>
      </c>
      <c r="C4927" t="n">
        <v>3</v>
      </c>
      <c r="D4927" s="28" t="n">
        <v>91827</v>
      </c>
      <c r="E4927" t="n">
        <v>4</v>
      </c>
      <c r="F4927">
        <f>IF(E4927=1,1,IF(E4927=2,0.5,IF(OR(C4927=1,C4927=E4927),0.4,0.2/(E4927-2))))</f>
        <v/>
      </c>
      <c r="G4927">
        <f>IF(C4927=1,1,0)</f>
        <v/>
      </c>
      <c r="H4927">
        <f>IF(C4927=E4927,1,0)</f>
        <v/>
      </c>
      <c r="I4927">
        <f>1/E4927</f>
        <v/>
      </c>
      <c r="J4927" s="28">
        <f>F4927*D4927</f>
        <v/>
      </c>
      <c r="K4927" s="28">
        <f>G4927*D4927</f>
        <v/>
      </c>
      <c r="L4927" s="28">
        <f>H4927*D4927</f>
        <v/>
      </c>
      <c r="M4927" s="28">
        <f>I4927*D4927</f>
        <v/>
      </c>
    </row>
    <row r="4928">
      <c r="A4928" t="inlineStr">
        <is>
          <t>PRO-01682</t>
        </is>
      </c>
      <c r="B4928" t="inlineStr">
        <is>
          <t>linkedin</t>
        </is>
      </c>
      <c r="C4928" t="n">
        <v>4</v>
      </c>
      <c r="D4928" s="28" t="n">
        <v>91827</v>
      </c>
      <c r="E4928" t="n">
        <v>4</v>
      </c>
      <c r="F4928">
        <f>IF(E4928=1,1,IF(E4928=2,0.5,IF(OR(C4928=1,C4928=E4928),0.4,0.2/(E4928-2))))</f>
        <v/>
      </c>
      <c r="G4928">
        <f>IF(C4928=1,1,0)</f>
        <v/>
      </c>
      <c r="H4928">
        <f>IF(C4928=E4928,1,0)</f>
        <v/>
      </c>
      <c r="I4928">
        <f>1/E4928</f>
        <v/>
      </c>
      <c r="J4928" s="28">
        <f>F4928*D4928</f>
        <v/>
      </c>
      <c r="K4928" s="28">
        <f>G4928*D4928</f>
        <v/>
      </c>
      <c r="L4928" s="28">
        <f>H4928*D4928</f>
        <v/>
      </c>
      <c r="M4928" s="28">
        <f>I4928*D4928</f>
        <v/>
      </c>
    </row>
    <row r="4929">
      <c r="A4929" t="inlineStr">
        <is>
          <t>PRO-01683</t>
        </is>
      </c>
      <c r="B4929" t="inlineStr">
        <is>
          <t>google</t>
        </is>
      </c>
      <c r="C4929" t="n">
        <v>1</v>
      </c>
      <c r="D4929" s="28" t="n">
        <v>0</v>
      </c>
      <c r="E4929" t="n">
        <v>3</v>
      </c>
      <c r="F4929">
        <f>IF(E4929=1,1,IF(E4929=2,0.5,IF(OR(C4929=1,C4929=E4929),0.4,0.2/(E4929-2))))</f>
        <v/>
      </c>
      <c r="G4929">
        <f>IF(C4929=1,1,0)</f>
        <v/>
      </c>
      <c r="H4929">
        <f>IF(C4929=E4929,1,0)</f>
        <v/>
      </c>
      <c r="I4929">
        <f>1/E4929</f>
        <v/>
      </c>
      <c r="J4929" s="28">
        <f>F4929*D4929</f>
        <v/>
      </c>
      <c r="K4929" s="28">
        <f>G4929*D4929</f>
        <v/>
      </c>
      <c r="L4929" s="28">
        <f>H4929*D4929</f>
        <v/>
      </c>
      <c r="M4929" s="28">
        <f>I4929*D4929</f>
        <v/>
      </c>
    </row>
    <row r="4930">
      <c r="A4930" t="inlineStr">
        <is>
          <t>PRO-01683</t>
        </is>
      </c>
      <c r="B4930" t="inlineStr">
        <is>
          <t>google</t>
        </is>
      </c>
      <c r="C4930" t="n">
        <v>2</v>
      </c>
      <c r="D4930" s="28" t="n">
        <v>0</v>
      </c>
      <c r="E4930" t="n">
        <v>3</v>
      </c>
      <c r="F4930">
        <f>IF(E4930=1,1,IF(E4930=2,0.5,IF(OR(C4930=1,C4930=E4930),0.4,0.2/(E4930-2))))</f>
        <v/>
      </c>
      <c r="G4930">
        <f>IF(C4930=1,1,0)</f>
        <v/>
      </c>
      <c r="H4930">
        <f>IF(C4930=E4930,1,0)</f>
        <v/>
      </c>
      <c r="I4930">
        <f>1/E4930</f>
        <v/>
      </c>
      <c r="J4930" s="28">
        <f>F4930*D4930</f>
        <v/>
      </c>
      <c r="K4930" s="28">
        <f>G4930*D4930</f>
        <v/>
      </c>
      <c r="L4930" s="28">
        <f>H4930*D4930</f>
        <v/>
      </c>
      <c r="M4930" s="28">
        <f>I4930*D4930</f>
        <v/>
      </c>
    </row>
    <row r="4931">
      <c r="A4931" t="inlineStr">
        <is>
          <t>PRO-01683</t>
        </is>
      </c>
      <c r="B4931" t="inlineStr">
        <is>
          <t>google</t>
        </is>
      </c>
      <c r="C4931" t="n">
        <v>3</v>
      </c>
      <c r="D4931" s="28" t="n">
        <v>0</v>
      </c>
      <c r="E4931" t="n">
        <v>3</v>
      </c>
      <c r="F4931">
        <f>IF(E4931=1,1,IF(E4931=2,0.5,IF(OR(C4931=1,C4931=E4931),0.4,0.2/(E4931-2))))</f>
        <v/>
      </c>
      <c r="G4931">
        <f>IF(C4931=1,1,0)</f>
        <v/>
      </c>
      <c r="H4931">
        <f>IF(C4931=E4931,1,0)</f>
        <v/>
      </c>
      <c r="I4931">
        <f>1/E4931</f>
        <v/>
      </c>
      <c r="J4931" s="28">
        <f>F4931*D4931</f>
        <v/>
      </c>
      <c r="K4931" s="28">
        <f>G4931*D4931</f>
        <v/>
      </c>
      <c r="L4931" s="28">
        <f>H4931*D4931</f>
        <v/>
      </c>
      <c r="M4931" s="28">
        <f>I4931*D4931</f>
        <v/>
      </c>
    </row>
    <row r="4932">
      <c r="A4932" t="inlineStr">
        <is>
          <t>PRO-01684</t>
        </is>
      </c>
      <c r="B4932" t="inlineStr">
        <is>
          <t>google</t>
        </is>
      </c>
      <c r="C4932" t="n">
        <v>1</v>
      </c>
      <c r="D4932" s="28" t="n">
        <v>93016</v>
      </c>
      <c r="E4932" t="n">
        <v>3</v>
      </c>
      <c r="F4932">
        <f>IF(E4932=1,1,IF(E4932=2,0.5,IF(OR(C4932=1,C4932=E4932),0.4,0.2/(E4932-2))))</f>
        <v/>
      </c>
      <c r="G4932">
        <f>IF(C4932=1,1,0)</f>
        <v/>
      </c>
      <c r="H4932">
        <f>IF(C4932=E4932,1,0)</f>
        <v/>
      </c>
      <c r="I4932">
        <f>1/E4932</f>
        <v/>
      </c>
      <c r="J4932" s="28">
        <f>F4932*D4932</f>
        <v/>
      </c>
      <c r="K4932" s="28">
        <f>G4932*D4932</f>
        <v/>
      </c>
      <c r="L4932" s="28">
        <f>H4932*D4932</f>
        <v/>
      </c>
      <c r="M4932" s="28">
        <f>I4932*D4932</f>
        <v/>
      </c>
    </row>
    <row r="4933">
      <c r="A4933" t="inlineStr">
        <is>
          <t>PRO-01684</t>
        </is>
      </c>
      <c r="B4933" t="inlineStr">
        <is>
          <t>g2</t>
        </is>
      </c>
      <c r="C4933" t="n">
        <v>2</v>
      </c>
      <c r="D4933" s="28" t="n">
        <v>93016</v>
      </c>
      <c r="E4933" t="n">
        <v>3</v>
      </c>
      <c r="F4933">
        <f>IF(E4933=1,1,IF(E4933=2,0.5,IF(OR(C4933=1,C4933=E4933),0.4,0.2/(E4933-2))))</f>
        <v/>
      </c>
      <c r="G4933">
        <f>IF(C4933=1,1,0)</f>
        <v/>
      </c>
      <c r="H4933">
        <f>IF(C4933=E4933,1,0)</f>
        <v/>
      </c>
      <c r="I4933">
        <f>1/E4933</f>
        <v/>
      </c>
      <c r="J4933" s="28">
        <f>F4933*D4933</f>
        <v/>
      </c>
      <c r="K4933" s="28">
        <f>G4933*D4933</f>
        <v/>
      </c>
      <c r="L4933" s="28">
        <f>H4933*D4933</f>
        <v/>
      </c>
      <c r="M4933" s="28">
        <f>I4933*D4933</f>
        <v/>
      </c>
    </row>
    <row r="4934">
      <c r="A4934" t="inlineStr">
        <is>
          <t>PRO-01684</t>
        </is>
      </c>
      <c r="B4934" t="inlineStr">
        <is>
          <t>linkedin</t>
        </is>
      </c>
      <c r="C4934" t="n">
        <v>3</v>
      </c>
      <c r="D4934" s="28" t="n">
        <v>93016</v>
      </c>
      <c r="E4934" t="n">
        <v>3</v>
      </c>
      <c r="F4934">
        <f>IF(E4934=1,1,IF(E4934=2,0.5,IF(OR(C4934=1,C4934=E4934),0.4,0.2/(E4934-2))))</f>
        <v/>
      </c>
      <c r="G4934">
        <f>IF(C4934=1,1,0)</f>
        <v/>
      </c>
      <c r="H4934">
        <f>IF(C4934=E4934,1,0)</f>
        <v/>
      </c>
      <c r="I4934">
        <f>1/E4934</f>
        <v/>
      </c>
      <c r="J4934" s="28">
        <f>F4934*D4934</f>
        <v/>
      </c>
      <c r="K4934" s="28">
        <f>G4934*D4934</f>
        <v/>
      </c>
      <c r="L4934" s="28">
        <f>H4934*D4934</f>
        <v/>
      </c>
      <c r="M4934" s="28">
        <f>I4934*D4934</f>
        <v/>
      </c>
    </row>
    <row r="4935">
      <c r="A4935" t="inlineStr">
        <is>
          <t>PRO-01685</t>
        </is>
      </c>
      <c r="B4935" t="inlineStr">
        <is>
          <t>google</t>
        </is>
      </c>
      <c r="C4935" t="n">
        <v>1</v>
      </c>
      <c r="D4935" s="28" t="n">
        <v>0</v>
      </c>
      <c r="E4935" t="n">
        <v>3</v>
      </c>
      <c r="F4935">
        <f>IF(E4935=1,1,IF(E4935=2,0.5,IF(OR(C4935=1,C4935=E4935),0.4,0.2/(E4935-2))))</f>
        <v/>
      </c>
      <c r="G4935">
        <f>IF(C4935=1,1,0)</f>
        <v/>
      </c>
      <c r="H4935">
        <f>IF(C4935=E4935,1,0)</f>
        <v/>
      </c>
      <c r="I4935">
        <f>1/E4935</f>
        <v/>
      </c>
      <c r="J4935" s="28">
        <f>F4935*D4935</f>
        <v/>
      </c>
      <c r="K4935" s="28">
        <f>G4935*D4935</f>
        <v/>
      </c>
      <c r="L4935" s="28">
        <f>H4935*D4935</f>
        <v/>
      </c>
      <c r="M4935" s="28">
        <f>I4935*D4935</f>
        <v/>
      </c>
    </row>
    <row r="4936">
      <c r="A4936" t="inlineStr">
        <is>
          <t>PRO-01685</t>
        </is>
      </c>
      <c r="B4936" t="inlineStr">
        <is>
          <t>google</t>
        </is>
      </c>
      <c r="C4936" t="n">
        <v>2</v>
      </c>
      <c r="D4936" s="28" t="n">
        <v>0</v>
      </c>
      <c r="E4936" t="n">
        <v>3</v>
      </c>
      <c r="F4936">
        <f>IF(E4936=1,1,IF(E4936=2,0.5,IF(OR(C4936=1,C4936=E4936),0.4,0.2/(E4936-2))))</f>
        <v/>
      </c>
      <c r="G4936">
        <f>IF(C4936=1,1,0)</f>
        <v/>
      </c>
      <c r="H4936">
        <f>IF(C4936=E4936,1,0)</f>
        <v/>
      </c>
      <c r="I4936">
        <f>1/E4936</f>
        <v/>
      </c>
      <c r="J4936" s="28">
        <f>F4936*D4936</f>
        <v/>
      </c>
      <c r="K4936" s="28">
        <f>G4936*D4936</f>
        <v/>
      </c>
      <c r="L4936" s="28">
        <f>H4936*D4936</f>
        <v/>
      </c>
      <c r="M4936" s="28">
        <f>I4936*D4936</f>
        <v/>
      </c>
    </row>
    <row r="4937">
      <c r="A4937" t="inlineStr">
        <is>
          <t>PRO-01685</t>
        </is>
      </c>
      <c r="B4937" t="inlineStr">
        <is>
          <t>g2</t>
        </is>
      </c>
      <c r="C4937" t="n">
        <v>3</v>
      </c>
      <c r="D4937" s="28" t="n">
        <v>0</v>
      </c>
      <c r="E4937" t="n">
        <v>3</v>
      </c>
      <c r="F4937">
        <f>IF(E4937=1,1,IF(E4937=2,0.5,IF(OR(C4937=1,C4937=E4937),0.4,0.2/(E4937-2))))</f>
        <v/>
      </c>
      <c r="G4937">
        <f>IF(C4937=1,1,0)</f>
        <v/>
      </c>
      <c r="H4937">
        <f>IF(C4937=E4937,1,0)</f>
        <v/>
      </c>
      <c r="I4937">
        <f>1/E4937</f>
        <v/>
      </c>
      <c r="J4937" s="28">
        <f>F4937*D4937</f>
        <v/>
      </c>
      <c r="K4937" s="28">
        <f>G4937*D4937</f>
        <v/>
      </c>
      <c r="L4937" s="28">
        <f>H4937*D4937</f>
        <v/>
      </c>
      <c r="M4937" s="28">
        <f>I4937*D4937</f>
        <v/>
      </c>
    </row>
    <row r="4938">
      <c r="A4938" t="inlineStr">
        <is>
          <t>PRO-01686</t>
        </is>
      </c>
      <c r="B4938" t="inlineStr">
        <is>
          <t>linkedin</t>
        </is>
      </c>
      <c r="C4938" t="n">
        <v>1</v>
      </c>
      <c r="D4938" s="28" t="n">
        <v>0</v>
      </c>
      <c r="E4938" t="n">
        <v>3</v>
      </c>
      <c r="F4938">
        <f>IF(E4938=1,1,IF(E4938=2,0.5,IF(OR(C4938=1,C4938=E4938),0.4,0.2/(E4938-2))))</f>
        <v/>
      </c>
      <c r="G4938">
        <f>IF(C4938=1,1,0)</f>
        <v/>
      </c>
      <c r="H4938">
        <f>IF(C4938=E4938,1,0)</f>
        <v/>
      </c>
      <c r="I4938">
        <f>1/E4938</f>
        <v/>
      </c>
      <c r="J4938" s="28">
        <f>F4938*D4938</f>
        <v/>
      </c>
      <c r="K4938" s="28">
        <f>G4938*D4938</f>
        <v/>
      </c>
      <c r="L4938" s="28">
        <f>H4938*D4938</f>
        <v/>
      </c>
      <c r="M4938" s="28">
        <f>I4938*D4938</f>
        <v/>
      </c>
    </row>
    <row r="4939">
      <c r="A4939" t="inlineStr">
        <is>
          <t>PRO-01686</t>
        </is>
      </c>
      <c r="B4939" t="inlineStr">
        <is>
          <t>google</t>
        </is>
      </c>
      <c r="C4939" t="n">
        <v>2</v>
      </c>
      <c r="D4939" s="28" t="n">
        <v>0</v>
      </c>
      <c r="E4939" t="n">
        <v>3</v>
      </c>
      <c r="F4939">
        <f>IF(E4939=1,1,IF(E4939=2,0.5,IF(OR(C4939=1,C4939=E4939),0.4,0.2/(E4939-2))))</f>
        <v/>
      </c>
      <c r="G4939">
        <f>IF(C4939=1,1,0)</f>
        <v/>
      </c>
      <c r="H4939">
        <f>IF(C4939=E4939,1,0)</f>
        <v/>
      </c>
      <c r="I4939">
        <f>1/E4939</f>
        <v/>
      </c>
      <c r="J4939" s="28">
        <f>F4939*D4939</f>
        <v/>
      </c>
      <c r="K4939" s="28">
        <f>G4939*D4939</f>
        <v/>
      </c>
      <c r="L4939" s="28">
        <f>H4939*D4939</f>
        <v/>
      </c>
      <c r="M4939" s="28">
        <f>I4939*D4939</f>
        <v/>
      </c>
    </row>
    <row r="4940">
      <c r="A4940" t="inlineStr">
        <is>
          <t>PRO-01686</t>
        </is>
      </c>
      <c r="B4940" t="inlineStr">
        <is>
          <t>google</t>
        </is>
      </c>
      <c r="C4940" t="n">
        <v>3</v>
      </c>
      <c r="D4940" s="28" t="n">
        <v>0</v>
      </c>
      <c r="E4940" t="n">
        <v>3</v>
      </c>
      <c r="F4940">
        <f>IF(E4940=1,1,IF(E4940=2,0.5,IF(OR(C4940=1,C4940=E4940),0.4,0.2/(E4940-2))))</f>
        <v/>
      </c>
      <c r="G4940">
        <f>IF(C4940=1,1,0)</f>
        <v/>
      </c>
      <c r="H4940">
        <f>IF(C4940=E4940,1,0)</f>
        <v/>
      </c>
      <c r="I4940">
        <f>1/E4940</f>
        <v/>
      </c>
      <c r="J4940" s="28">
        <f>F4940*D4940</f>
        <v/>
      </c>
      <c r="K4940" s="28">
        <f>G4940*D4940</f>
        <v/>
      </c>
      <c r="L4940" s="28">
        <f>H4940*D4940</f>
        <v/>
      </c>
      <c r="M4940" s="28">
        <f>I4940*D4940</f>
        <v/>
      </c>
    </row>
    <row r="4941">
      <c r="A4941" t="inlineStr">
        <is>
          <t>PRO-01687</t>
        </is>
      </c>
      <c r="B4941" t="inlineStr">
        <is>
          <t>google</t>
        </is>
      </c>
      <c r="C4941" t="n">
        <v>1</v>
      </c>
      <c r="D4941" s="28" t="n">
        <v>72316</v>
      </c>
      <c r="E4941" t="n">
        <v>4</v>
      </c>
      <c r="F4941">
        <f>IF(E4941=1,1,IF(E4941=2,0.5,IF(OR(C4941=1,C4941=E4941),0.4,0.2/(E4941-2))))</f>
        <v/>
      </c>
      <c r="G4941">
        <f>IF(C4941=1,1,0)</f>
        <v/>
      </c>
      <c r="H4941">
        <f>IF(C4941=E4941,1,0)</f>
        <v/>
      </c>
      <c r="I4941">
        <f>1/E4941</f>
        <v/>
      </c>
      <c r="J4941" s="28">
        <f>F4941*D4941</f>
        <v/>
      </c>
      <c r="K4941" s="28">
        <f>G4941*D4941</f>
        <v/>
      </c>
      <c r="L4941" s="28">
        <f>H4941*D4941</f>
        <v/>
      </c>
      <c r="M4941" s="28">
        <f>I4941*D4941</f>
        <v/>
      </c>
    </row>
    <row r="4942">
      <c r="A4942" t="inlineStr">
        <is>
          <t>PRO-01687</t>
        </is>
      </c>
      <c r="B4942" t="inlineStr">
        <is>
          <t>linkedin</t>
        </is>
      </c>
      <c r="C4942" t="n">
        <v>2</v>
      </c>
      <c r="D4942" s="28" t="n">
        <v>72316</v>
      </c>
      <c r="E4942" t="n">
        <v>4</v>
      </c>
      <c r="F4942">
        <f>IF(E4942=1,1,IF(E4942=2,0.5,IF(OR(C4942=1,C4942=E4942),0.4,0.2/(E4942-2))))</f>
        <v/>
      </c>
      <c r="G4942">
        <f>IF(C4942=1,1,0)</f>
        <v/>
      </c>
      <c r="H4942">
        <f>IF(C4942=E4942,1,0)</f>
        <v/>
      </c>
      <c r="I4942">
        <f>1/E4942</f>
        <v/>
      </c>
      <c r="J4942" s="28">
        <f>F4942*D4942</f>
        <v/>
      </c>
      <c r="K4942" s="28">
        <f>G4942*D4942</f>
        <v/>
      </c>
      <c r="L4942" s="28">
        <f>H4942*D4942</f>
        <v/>
      </c>
      <c r="M4942" s="28">
        <f>I4942*D4942</f>
        <v/>
      </c>
    </row>
    <row r="4943">
      <c r="A4943" t="inlineStr">
        <is>
          <t>PRO-01687</t>
        </is>
      </c>
      <c r="B4943" t="inlineStr">
        <is>
          <t>g2</t>
        </is>
      </c>
      <c r="C4943" t="n">
        <v>3</v>
      </c>
      <c r="D4943" s="28" t="n">
        <v>72316</v>
      </c>
      <c r="E4943" t="n">
        <v>4</v>
      </c>
      <c r="F4943">
        <f>IF(E4943=1,1,IF(E4943=2,0.5,IF(OR(C4943=1,C4943=E4943),0.4,0.2/(E4943-2))))</f>
        <v/>
      </c>
      <c r="G4943">
        <f>IF(C4943=1,1,0)</f>
        <v/>
      </c>
      <c r="H4943">
        <f>IF(C4943=E4943,1,0)</f>
        <v/>
      </c>
      <c r="I4943">
        <f>1/E4943</f>
        <v/>
      </c>
      <c r="J4943" s="28">
        <f>F4943*D4943</f>
        <v/>
      </c>
      <c r="K4943" s="28">
        <f>G4943*D4943</f>
        <v/>
      </c>
      <c r="L4943" s="28">
        <f>H4943*D4943</f>
        <v/>
      </c>
      <c r="M4943" s="28">
        <f>I4943*D4943</f>
        <v/>
      </c>
    </row>
    <row r="4944">
      <c r="A4944" t="inlineStr">
        <is>
          <t>PRO-01687</t>
        </is>
      </c>
      <c r="B4944" t="inlineStr">
        <is>
          <t>g2</t>
        </is>
      </c>
      <c r="C4944" t="n">
        <v>4</v>
      </c>
      <c r="D4944" s="28" t="n">
        <v>72316</v>
      </c>
      <c r="E4944" t="n">
        <v>4</v>
      </c>
      <c r="F4944">
        <f>IF(E4944=1,1,IF(E4944=2,0.5,IF(OR(C4944=1,C4944=E4944),0.4,0.2/(E4944-2))))</f>
        <v/>
      </c>
      <c r="G4944">
        <f>IF(C4944=1,1,0)</f>
        <v/>
      </c>
      <c r="H4944">
        <f>IF(C4944=E4944,1,0)</f>
        <v/>
      </c>
      <c r="I4944">
        <f>1/E4944</f>
        <v/>
      </c>
      <c r="J4944" s="28">
        <f>F4944*D4944</f>
        <v/>
      </c>
      <c r="K4944" s="28">
        <f>G4944*D4944</f>
        <v/>
      </c>
      <c r="L4944" s="28">
        <f>H4944*D4944</f>
        <v/>
      </c>
      <c r="M4944" s="28">
        <f>I4944*D4944</f>
        <v/>
      </c>
    </row>
    <row r="4945">
      <c r="A4945" t="inlineStr">
        <is>
          <t>PRO-01688</t>
        </is>
      </c>
      <c r="B4945" t="inlineStr">
        <is>
          <t>google</t>
        </is>
      </c>
      <c r="C4945" t="n">
        <v>1</v>
      </c>
      <c r="D4945" s="28" t="n">
        <v>0</v>
      </c>
      <c r="E4945" t="n">
        <v>4</v>
      </c>
      <c r="F4945">
        <f>IF(E4945=1,1,IF(E4945=2,0.5,IF(OR(C4945=1,C4945=E4945),0.4,0.2/(E4945-2))))</f>
        <v/>
      </c>
      <c r="G4945">
        <f>IF(C4945=1,1,0)</f>
        <v/>
      </c>
      <c r="H4945">
        <f>IF(C4945=E4945,1,0)</f>
        <v/>
      </c>
      <c r="I4945">
        <f>1/E4945</f>
        <v/>
      </c>
      <c r="J4945" s="28">
        <f>F4945*D4945</f>
        <v/>
      </c>
      <c r="K4945" s="28">
        <f>G4945*D4945</f>
        <v/>
      </c>
      <c r="L4945" s="28">
        <f>H4945*D4945</f>
        <v/>
      </c>
      <c r="M4945" s="28">
        <f>I4945*D4945</f>
        <v/>
      </c>
    </row>
    <row r="4946">
      <c r="A4946" t="inlineStr">
        <is>
          <t>PRO-01688</t>
        </is>
      </c>
      <c r="B4946" t="inlineStr">
        <is>
          <t>programmatic</t>
        </is>
      </c>
      <c r="C4946" t="n">
        <v>2</v>
      </c>
      <c r="D4946" s="28" t="n">
        <v>0</v>
      </c>
      <c r="E4946" t="n">
        <v>4</v>
      </c>
      <c r="F4946">
        <f>IF(E4946=1,1,IF(E4946=2,0.5,IF(OR(C4946=1,C4946=E4946),0.4,0.2/(E4946-2))))</f>
        <v/>
      </c>
      <c r="G4946">
        <f>IF(C4946=1,1,0)</f>
        <v/>
      </c>
      <c r="H4946">
        <f>IF(C4946=E4946,1,0)</f>
        <v/>
      </c>
      <c r="I4946">
        <f>1/E4946</f>
        <v/>
      </c>
      <c r="J4946" s="28">
        <f>F4946*D4946</f>
        <v/>
      </c>
      <c r="K4946" s="28">
        <f>G4946*D4946</f>
        <v/>
      </c>
      <c r="L4946" s="28">
        <f>H4946*D4946</f>
        <v/>
      </c>
      <c r="M4946" s="28">
        <f>I4946*D4946</f>
        <v/>
      </c>
    </row>
    <row r="4947">
      <c r="A4947" t="inlineStr">
        <is>
          <t>PRO-01688</t>
        </is>
      </c>
      <c r="B4947" t="inlineStr">
        <is>
          <t>g2</t>
        </is>
      </c>
      <c r="C4947" t="n">
        <v>3</v>
      </c>
      <c r="D4947" s="28" t="n">
        <v>0</v>
      </c>
      <c r="E4947" t="n">
        <v>4</v>
      </c>
      <c r="F4947">
        <f>IF(E4947=1,1,IF(E4947=2,0.5,IF(OR(C4947=1,C4947=E4947),0.4,0.2/(E4947-2))))</f>
        <v/>
      </c>
      <c r="G4947">
        <f>IF(C4947=1,1,0)</f>
        <v/>
      </c>
      <c r="H4947">
        <f>IF(C4947=E4947,1,0)</f>
        <v/>
      </c>
      <c r="I4947">
        <f>1/E4947</f>
        <v/>
      </c>
      <c r="J4947" s="28">
        <f>F4947*D4947</f>
        <v/>
      </c>
      <c r="K4947" s="28">
        <f>G4947*D4947</f>
        <v/>
      </c>
      <c r="L4947" s="28">
        <f>H4947*D4947</f>
        <v/>
      </c>
      <c r="M4947" s="28">
        <f>I4947*D4947</f>
        <v/>
      </c>
    </row>
    <row r="4948">
      <c r="A4948" t="inlineStr">
        <is>
          <t>PRO-01688</t>
        </is>
      </c>
      <c r="B4948" t="inlineStr">
        <is>
          <t>google</t>
        </is>
      </c>
      <c r="C4948" t="n">
        <v>4</v>
      </c>
      <c r="D4948" s="28" t="n">
        <v>0</v>
      </c>
      <c r="E4948" t="n">
        <v>4</v>
      </c>
      <c r="F4948">
        <f>IF(E4948=1,1,IF(E4948=2,0.5,IF(OR(C4948=1,C4948=E4948),0.4,0.2/(E4948-2))))</f>
        <v/>
      </c>
      <c r="G4948">
        <f>IF(C4948=1,1,0)</f>
        <v/>
      </c>
      <c r="H4948">
        <f>IF(C4948=E4948,1,0)</f>
        <v/>
      </c>
      <c r="I4948">
        <f>1/E4948</f>
        <v/>
      </c>
      <c r="J4948" s="28">
        <f>F4948*D4948</f>
        <v/>
      </c>
      <c r="K4948" s="28">
        <f>G4948*D4948</f>
        <v/>
      </c>
      <c r="L4948" s="28">
        <f>H4948*D4948</f>
        <v/>
      </c>
      <c r="M4948" s="28">
        <f>I4948*D4948</f>
        <v/>
      </c>
    </row>
    <row r="4949">
      <c r="A4949" t="inlineStr">
        <is>
          <t>PRO-01689</t>
        </is>
      </c>
      <c r="B4949" t="inlineStr">
        <is>
          <t>google</t>
        </is>
      </c>
      <c r="C4949" t="n">
        <v>1</v>
      </c>
      <c r="D4949" s="28" t="n">
        <v>71128</v>
      </c>
      <c r="E4949" t="n">
        <v>3</v>
      </c>
      <c r="F4949">
        <f>IF(E4949=1,1,IF(E4949=2,0.5,IF(OR(C4949=1,C4949=E4949),0.4,0.2/(E4949-2))))</f>
        <v/>
      </c>
      <c r="G4949">
        <f>IF(C4949=1,1,0)</f>
        <v/>
      </c>
      <c r="H4949">
        <f>IF(C4949=E4949,1,0)</f>
        <v/>
      </c>
      <c r="I4949">
        <f>1/E4949</f>
        <v/>
      </c>
      <c r="J4949" s="28">
        <f>F4949*D4949</f>
        <v/>
      </c>
      <c r="K4949" s="28">
        <f>G4949*D4949</f>
        <v/>
      </c>
      <c r="L4949" s="28">
        <f>H4949*D4949</f>
        <v/>
      </c>
      <c r="M4949" s="28">
        <f>I4949*D4949</f>
        <v/>
      </c>
    </row>
    <row r="4950">
      <c r="A4950" t="inlineStr">
        <is>
          <t>PRO-01689</t>
        </is>
      </c>
      <c r="B4950" t="inlineStr">
        <is>
          <t>google</t>
        </is>
      </c>
      <c r="C4950" t="n">
        <v>2</v>
      </c>
      <c r="D4950" s="28" t="n">
        <v>71128</v>
      </c>
      <c r="E4950" t="n">
        <v>3</v>
      </c>
      <c r="F4950">
        <f>IF(E4950=1,1,IF(E4950=2,0.5,IF(OR(C4950=1,C4950=E4950),0.4,0.2/(E4950-2))))</f>
        <v/>
      </c>
      <c r="G4950">
        <f>IF(C4950=1,1,0)</f>
        <v/>
      </c>
      <c r="H4950">
        <f>IF(C4950=E4950,1,0)</f>
        <v/>
      </c>
      <c r="I4950">
        <f>1/E4950</f>
        <v/>
      </c>
      <c r="J4950" s="28">
        <f>F4950*D4950</f>
        <v/>
      </c>
      <c r="K4950" s="28">
        <f>G4950*D4950</f>
        <v/>
      </c>
      <c r="L4950" s="28">
        <f>H4950*D4950</f>
        <v/>
      </c>
      <c r="M4950" s="28">
        <f>I4950*D4950</f>
        <v/>
      </c>
    </row>
    <row r="4951">
      <c r="A4951" t="inlineStr">
        <is>
          <t>PRO-01689</t>
        </is>
      </c>
      <c r="B4951" t="inlineStr">
        <is>
          <t>g2</t>
        </is>
      </c>
      <c r="C4951" t="n">
        <v>3</v>
      </c>
      <c r="D4951" s="28" t="n">
        <v>71128</v>
      </c>
      <c r="E4951" t="n">
        <v>3</v>
      </c>
      <c r="F4951">
        <f>IF(E4951=1,1,IF(E4951=2,0.5,IF(OR(C4951=1,C4951=E4951),0.4,0.2/(E4951-2))))</f>
        <v/>
      </c>
      <c r="G4951">
        <f>IF(C4951=1,1,0)</f>
        <v/>
      </c>
      <c r="H4951">
        <f>IF(C4951=E4951,1,0)</f>
        <v/>
      </c>
      <c r="I4951">
        <f>1/E4951</f>
        <v/>
      </c>
      <c r="J4951" s="28">
        <f>F4951*D4951</f>
        <v/>
      </c>
      <c r="K4951" s="28">
        <f>G4951*D4951</f>
        <v/>
      </c>
      <c r="L4951" s="28">
        <f>H4951*D4951</f>
        <v/>
      </c>
      <c r="M4951" s="28">
        <f>I4951*D4951</f>
        <v/>
      </c>
    </row>
    <row r="4952">
      <c r="A4952" t="inlineStr">
        <is>
          <t>PRO-01690</t>
        </is>
      </c>
      <c r="B4952" t="inlineStr">
        <is>
          <t>linkedin</t>
        </is>
      </c>
      <c r="C4952" t="n">
        <v>1</v>
      </c>
      <c r="D4952" s="28" t="n">
        <v>0</v>
      </c>
      <c r="E4952" t="n">
        <v>4</v>
      </c>
      <c r="F4952">
        <f>IF(E4952=1,1,IF(E4952=2,0.5,IF(OR(C4952=1,C4952=E4952),0.4,0.2/(E4952-2))))</f>
        <v/>
      </c>
      <c r="G4952">
        <f>IF(C4952=1,1,0)</f>
        <v/>
      </c>
      <c r="H4952">
        <f>IF(C4952=E4952,1,0)</f>
        <v/>
      </c>
      <c r="I4952">
        <f>1/E4952</f>
        <v/>
      </c>
      <c r="J4952" s="28">
        <f>F4952*D4952</f>
        <v/>
      </c>
      <c r="K4952" s="28">
        <f>G4952*D4952</f>
        <v/>
      </c>
      <c r="L4952" s="28">
        <f>H4952*D4952</f>
        <v/>
      </c>
      <c r="M4952" s="28">
        <f>I4952*D4952</f>
        <v/>
      </c>
    </row>
    <row r="4953">
      <c r="A4953" t="inlineStr">
        <is>
          <t>PRO-01690</t>
        </is>
      </c>
      <c r="B4953" t="inlineStr">
        <is>
          <t>linkedin</t>
        </is>
      </c>
      <c r="C4953" t="n">
        <v>2</v>
      </c>
      <c r="D4953" s="28" t="n">
        <v>0</v>
      </c>
      <c r="E4953" t="n">
        <v>4</v>
      </c>
      <c r="F4953">
        <f>IF(E4953=1,1,IF(E4953=2,0.5,IF(OR(C4953=1,C4953=E4953),0.4,0.2/(E4953-2))))</f>
        <v/>
      </c>
      <c r="G4953">
        <f>IF(C4953=1,1,0)</f>
        <v/>
      </c>
      <c r="H4953">
        <f>IF(C4953=E4953,1,0)</f>
        <v/>
      </c>
      <c r="I4953">
        <f>1/E4953</f>
        <v/>
      </c>
      <c r="J4953" s="28">
        <f>F4953*D4953</f>
        <v/>
      </c>
      <c r="K4953" s="28">
        <f>G4953*D4953</f>
        <v/>
      </c>
      <c r="L4953" s="28">
        <f>H4953*D4953</f>
        <v/>
      </c>
      <c r="M4953" s="28">
        <f>I4953*D4953</f>
        <v/>
      </c>
    </row>
    <row r="4954">
      <c r="A4954" t="inlineStr">
        <is>
          <t>PRO-01690</t>
        </is>
      </c>
      <c r="B4954" t="inlineStr">
        <is>
          <t>linkedin</t>
        </is>
      </c>
      <c r="C4954" t="n">
        <v>3</v>
      </c>
      <c r="D4954" s="28" t="n">
        <v>0</v>
      </c>
      <c r="E4954" t="n">
        <v>4</v>
      </c>
      <c r="F4954">
        <f>IF(E4954=1,1,IF(E4954=2,0.5,IF(OR(C4954=1,C4954=E4954),0.4,0.2/(E4954-2))))</f>
        <v/>
      </c>
      <c r="G4954">
        <f>IF(C4954=1,1,0)</f>
        <v/>
      </c>
      <c r="H4954">
        <f>IF(C4954=E4954,1,0)</f>
        <v/>
      </c>
      <c r="I4954">
        <f>1/E4954</f>
        <v/>
      </c>
      <c r="J4954" s="28">
        <f>F4954*D4954</f>
        <v/>
      </c>
      <c r="K4954" s="28">
        <f>G4954*D4954</f>
        <v/>
      </c>
      <c r="L4954" s="28">
        <f>H4954*D4954</f>
        <v/>
      </c>
      <c r="M4954" s="28">
        <f>I4954*D4954</f>
        <v/>
      </c>
    </row>
    <row r="4955">
      <c r="A4955" t="inlineStr">
        <is>
          <t>PRO-01690</t>
        </is>
      </c>
      <c r="B4955" t="inlineStr">
        <is>
          <t>g2</t>
        </is>
      </c>
      <c r="C4955" t="n">
        <v>4</v>
      </c>
      <c r="D4955" s="28" t="n">
        <v>0</v>
      </c>
      <c r="E4955" t="n">
        <v>4</v>
      </c>
      <c r="F4955">
        <f>IF(E4955=1,1,IF(E4955=2,0.5,IF(OR(C4955=1,C4955=E4955),0.4,0.2/(E4955-2))))</f>
        <v/>
      </c>
      <c r="G4955">
        <f>IF(C4955=1,1,0)</f>
        <v/>
      </c>
      <c r="H4955">
        <f>IF(C4955=E4955,1,0)</f>
        <v/>
      </c>
      <c r="I4955">
        <f>1/E4955</f>
        <v/>
      </c>
      <c r="J4955" s="28">
        <f>F4955*D4955</f>
        <v/>
      </c>
      <c r="K4955" s="28">
        <f>G4955*D4955</f>
        <v/>
      </c>
      <c r="L4955" s="28">
        <f>H4955*D4955</f>
        <v/>
      </c>
      <c r="M4955" s="28">
        <f>I4955*D4955</f>
        <v/>
      </c>
    </row>
    <row r="4956">
      <c r="A4956" t="inlineStr">
        <is>
          <t>PRO-01691</t>
        </is>
      </c>
      <c r="B4956" t="inlineStr">
        <is>
          <t>linkedin</t>
        </is>
      </c>
      <c r="C4956" t="n">
        <v>1</v>
      </c>
      <c r="D4956" s="28" t="n">
        <v>0</v>
      </c>
      <c r="E4956" t="n">
        <v>4</v>
      </c>
      <c r="F4956">
        <f>IF(E4956=1,1,IF(E4956=2,0.5,IF(OR(C4956=1,C4956=E4956),0.4,0.2/(E4956-2))))</f>
        <v/>
      </c>
      <c r="G4956">
        <f>IF(C4956=1,1,0)</f>
        <v/>
      </c>
      <c r="H4956">
        <f>IF(C4956=E4956,1,0)</f>
        <v/>
      </c>
      <c r="I4956">
        <f>1/E4956</f>
        <v/>
      </c>
      <c r="J4956" s="28">
        <f>F4956*D4956</f>
        <v/>
      </c>
      <c r="K4956" s="28">
        <f>G4956*D4956</f>
        <v/>
      </c>
      <c r="L4956" s="28">
        <f>H4956*D4956</f>
        <v/>
      </c>
      <c r="M4956" s="28">
        <f>I4956*D4956</f>
        <v/>
      </c>
    </row>
    <row r="4957">
      <c r="A4957" t="inlineStr">
        <is>
          <t>PRO-01691</t>
        </is>
      </c>
      <c r="B4957" t="inlineStr">
        <is>
          <t>linkedin</t>
        </is>
      </c>
      <c r="C4957" t="n">
        <v>2</v>
      </c>
      <c r="D4957" s="28" t="n">
        <v>0</v>
      </c>
      <c r="E4957" t="n">
        <v>4</v>
      </c>
      <c r="F4957">
        <f>IF(E4957=1,1,IF(E4957=2,0.5,IF(OR(C4957=1,C4957=E4957),0.4,0.2/(E4957-2))))</f>
        <v/>
      </c>
      <c r="G4957">
        <f>IF(C4957=1,1,0)</f>
        <v/>
      </c>
      <c r="H4957">
        <f>IF(C4957=E4957,1,0)</f>
        <v/>
      </c>
      <c r="I4957">
        <f>1/E4957</f>
        <v/>
      </c>
      <c r="J4957" s="28">
        <f>F4957*D4957</f>
        <v/>
      </c>
      <c r="K4957" s="28">
        <f>G4957*D4957</f>
        <v/>
      </c>
      <c r="L4957" s="28">
        <f>H4957*D4957</f>
        <v/>
      </c>
      <c r="M4957" s="28">
        <f>I4957*D4957</f>
        <v/>
      </c>
    </row>
    <row r="4958">
      <c r="A4958" t="inlineStr">
        <is>
          <t>PRO-01691</t>
        </is>
      </c>
      <c r="B4958" t="inlineStr">
        <is>
          <t>linkedin</t>
        </is>
      </c>
      <c r="C4958" t="n">
        <v>3</v>
      </c>
      <c r="D4958" s="28" t="n">
        <v>0</v>
      </c>
      <c r="E4958" t="n">
        <v>4</v>
      </c>
      <c r="F4958">
        <f>IF(E4958=1,1,IF(E4958=2,0.5,IF(OR(C4958=1,C4958=E4958),0.4,0.2/(E4958-2))))</f>
        <v/>
      </c>
      <c r="G4958">
        <f>IF(C4958=1,1,0)</f>
        <v/>
      </c>
      <c r="H4958">
        <f>IF(C4958=E4958,1,0)</f>
        <v/>
      </c>
      <c r="I4958">
        <f>1/E4958</f>
        <v/>
      </c>
      <c r="J4958" s="28">
        <f>F4958*D4958</f>
        <v/>
      </c>
      <c r="K4958" s="28">
        <f>G4958*D4958</f>
        <v/>
      </c>
      <c r="L4958" s="28">
        <f>H4958*D4958</f>
        <v/>
      </c>
      <c r="M4958" s="28">
        <f>I4958*D4958</f>
        <v/>
      </c>
    </row>
    <row r="4959">
      <c r="A4959" t="inlineStr">
        <is>
          <t>PRO-01691</t>
        </is>
      </c>
      <c r="B4959" t="inlineStr">
        <is>
          <t>linkedin</t>
        </is>
      </c>
      <c r="C4959" t="n">
        <v>4</v>
      </c>
      <c r="D4959" s="28" t="n">
        <v>0</v>
      </c>
      <c r="E4959" t="n">
        <v>4</v>
      </c>
      <c r="F4959">
        <f>IF(E4959=1,1,IF(E4959=2,0.5,IF(OR(C4959=1,C4959=E4959),0.4,0.2/(E4959-2))))</f>
        <v/>
      </c>
      <c r="G4959">
        <f>IF(C4959=1,1,0)</f>
        <v/>
      </c>
      <c r="H4959">
        <f>IF(C4959=E4959,1,0)</f>
        <v/>
      </c>
      <c r="I4959">
        <f>1/E4959</f>
        <v/>
      </c>
      <c r="J4959" s="28">
        <f>F4959*D4959</f>
        <v/>
      </c>
      <c r="K4959" s="28">
        <f>G4959*D4959</f>
        <v/>
      </c>
      <c r="L4959" s="28">
        <f>H4959*D4959</f>
        <v/>
      </c>
      <c r="M4959" s="28">
        <f>I4959*D4959</f>
        <v/>
      </c>
    </row>
    <row r="4960">
      <c r="A4960" t="inlineStr">
        <is>
          <t>PRO-01692</t>
        </is>
      </c>
      <c r="B4960" t="inlineStr">
        <is>
          <t>google</t>
        </is>
      </c>
      <c r="C4960" t="n">
        <v>1</v>
      </c>
      <c r="D4960" s="28" t="n">
        <v>0</v>
      </c>
      <c r="E4960" t="n">
        <v>2</v>
      </c>
      <c r="F4960">
        <f>IF(E4960=1,1,IF(E4960=2,0.5,IF(OR(C4960=1,C4960=E4960),0.4,0.2/(E4960-2))))</f>
        <v/>
      </c>
      <c r="G4960">
        <f>IF(C4960=1,1,0)</f>
        <v/>
      </c>
      <c r="H4960">
        <f>IF(C4960=E4960,1,0)</f>
        <v/>
      </c>
      <c r="I4960">
        <f>1/E4960</f>
        <v/>
      </c>
      <c r="J4960" s="28">
        <f>F4960*D4960</f>
        <v/>
      </c>
      <c r="K4960" s="28">
        <f>G4960*D4960</f>
        <v/>
      </c>
      <c r="L4960" s="28">
        <f>H4960*D4960</f>
        <v/>
      </c>
      <c r="M4960" s="28">
        <f>I4960*D4960</f>
        <v/>
      </c>
    </row>
    <row r="4961">
      <c r="A4961" t="inlineStr">
        <is>
          <t>PRO-01692</t>
        </is>
      </c>
      <c r="B4961" t="inlineStr">
        <is>
          <t>g2</t>
        </is>
      </c>
      <c r="C4961" t="n">
        <v>2</v>
      </c>
      <c r="D4961" s="28" t="n">
        <v>0</v>
      </c>
      <c r="E4961" t="n">
        <v>2</v>
      </c>
      <c r="F4961">
        <f>IF(E4961=1,1,IF(E4961=2,0.5,IF(OR(C4961=1,C4961=E4961),0.4,0.2/(E4961-2))))</f>
        <v/>
      </c>
      <c r="G4961">
        <f>IF(C4961=1,1,0)</f>
        <v/>
      </c>
      <c r="H4961">
        <f>IF(C4961=E4961,1,0)</f>
        <v/>
      </c>
      <c r="I4961">
        <f>1/E4961</f>
        <v/>
      </c>
      <c r="J4961" s="28">
        <f>F4961*D4961</f>
        <v/>
      </c>
      <c r="K4961" s="28">
        <f>G4961*D4961</f>
        <v/>
      </c>
      <c r="L4961" s="28">
        <f>H4961*D4961</f>
        <v/>
      </c>
      <c r="M4961" s="28">
        <f>I4961*D4961</f>
        <v/>
      </c>
    </row>
    <row r="4962">
      <c r="A4962" t="inlineStr">
        <is>
          <t>PRO-01693</t>
        </is>
      </c>
      <c r="B4962" t="inlineStr">
        <is>
          <t>google</t>
        </is>
      </c>
      <c r="C4962" t="n">
        <v>1</v>
      </c>
      <c r="D4962" s="28" t="n">
        <v>0</v>
      </c>
      <c r="E4962" t="n">
        <v>2</v>
      </c>
      <c r="F4962">
        <f>IF(E4962=1,1,IF(E4962=2,0.5,IF(OR(C4962=1,C4962=E4962),0.4,0.2/(E4962-2))))</f>
        <v/>
      </c>
      <c r="G4962">
        <f>IF(C4962=1,1,0)</f>
        <v/>
      </c>
      <c r="H4962">
        <f>IF(C4962=E4962,1,0)</f>
        <v/>
      </c>
      <c r="I4962">
        <f>1/E4962</f>
        <v/>
      </c>
      <c r="J4962" s="28">
        <f>F4962*D4962</f>
        <v/>
      </c>
      <c r="K4962" s="28">
        <f>G4962*D4962</f>
        <v/>
      </c>
      <c r="L4962" s="28">
        <f>H4962*D4962</f>
        <v/>
      </c>
      <c r="M4962" s="28">
        <f>I4962*D4962</f>
        <v/>
      </c>
    </row>
    <row r="4963">
      <c r="A4963" t="inlineStr">
        <is>
          <t>PRO-01693</t>
        </is>
      </c>
      <c r="B4963" t="inlineStr">
        <is>
          <t>google</t>
        </is>
      </c>
      <c r="C4963" t="n">
        <v>2</v>
      </c>
      <c r="D4963" s="28" t="n">
        <v>0</v>
      </c>
      <c r="E4963" t="n">
        <v>2</v>
      </c>
      <c r="F4963">
        <f>IF(E4963=1,1,IF(E4963=2,0.5,IF(OR(C4963=1,C4963=E4963),0.4,0.2/(E4963-2))))</f>
        <v/>
      </c>
      <c r="G4963">
        <f>IF(C4963=1,1,0)</f>
        <v/>
      </c>
      <c r="H4963">
        <f>IF(C4963=E4963,1,0)</f>
        <v/>
      </c>
      <c r="I4963">
        <f>1/E4963</f>
        <v/>
      </c>
      <c r="J4963" s="28">
        <f>F4963*D4963</f>
        <v/>
      </c>
      <c r="K4963" s="28">
        <f>G4963*D4963</f>
        <v/>
      </c>
      <c r="L4963" s="28">
        <f>H4963*D4963</f>
        <v/>
      </c>
      <c r="M4963" s="28">
        <f>I4963*D4963</f>
        <v/>
      </c>
    </row>
    <row r="4964">
      <c r="A4964" t="inlineStr">
        <is>
          <t>PRO-01694</t>
        </is>
      </c>
      <c r="B4964" t="inlineStr">
        <is>
          <t>linkedin</t>
        </is>
      </c>
      <c r="C4964" t="n">
        <v>1</v>
      </c>
      <c r="D4964" s="28" t="n">
        <v>0</v>
      </c>
      <c r="E4964" t="n">
        <v>3</v>
      </c>
      <c r="F4964">
        <f>IF(E4964=1,1,IF(E4964=2,0.5,IF(OR(C4964=1,C4964=E4964),0.4,0.2/(E4964-2))))</f>
        <v/>
      </c>
      <c r="G4964">
        <f>IF(C4964=1,1,0)</f>
        <v/>
      </c>
      <c r="H4964">
        <f>IF(C4964=E4964,1,0)</f>
        <v/>
      </c>
      <c r="I4964">
        <f>1/E4964</f>
        <v/>
      </c>
      <c r="J4964" s="28">
        <f>F4964*D4964</f>
        <v/>
      </c>
      <c r="K4964" s="28">
        <f>G4964*D4964</f>
        <v/>
      </c>
      <c r="L4964" s="28">
        <f>H4964*D4964</f>
        <v/>
      </c>
      <c r="M4964" s="28">
        <f>I4964*D4964</f>
        <v/>
      </c>
    </row>
    <row r="4965">
      <c r="A4965" t="inlineStr">
        <is>
          <t>PRO-01694</t>
        </is>
      </c>
      <c r="B4965" t="inlineStr">
        <is>
          <t>google</t>
        </is>
      </c>
      <c r="C4965" t="n">
        <v>2</v>
      </c>
      <c r="D4965" s="28" t="n">
        <v>0</v>
      </c>
      <c r="E4965" t="n">
        <v>3</v>
      </c>
      <c r="F4965">
        <f>IF(E4965=1,1,IF(E4965=2,0.5,IF(OR(C4965=1,C4965=E4965),0.4,0.2/(E4965-2))))</f>
        <v/>
      </c>
      <c r="G4965">
        <f>IF(C4965=1,1,0)</f>
        <v/>
      </c>
      <c r="H4965">
        <f>IF(C4965=E4965,1,0)</f>
        <v/>
      </c>
      <c r="I4965">
        <f>1/E4965</f>
        <v/>
      </c>
      <c r="J4965" s="28">
        <f>F4965*D4965</f>
        <v/>
      </c>
      <c r="K4965" s="28">
        <f>G4965*D4965</f>
        <v/>
      </c>
      <c r="L4965" s="28">
        <f>H4965*D4965</f>
        <v/>
      </c>
      <c r="M4965" s="28">
        <f>I4965*D4965</f>
        <v/>
      </c>
    </row>
    <row r="4966">
      <c r="A4966" t="inlineStr">
        <is>
          <t>PRO-01694</t>
        </is>
      </c>
      <c r="B4966" t="inlineStr">
        <is>
          <t>linkedin</t>
        </is>
      </c>
      <c r="C4966" t="n">
        <v>3</v>
      </c>
      <c r="D4966" s="28" t="n">
        <v>0</v>
      </c>
      <c r="E4966" t="n">
        <v>3</v>
      </c>
      <c r="F4966">
        <f>IF(E4966=1,1,IF(E4966=2,0.5,IF(OR(C4966=1,C4966=E4966),0.4,0.2/(E4966-2))))</f>
        <v/>
      </c>
      <c r="G4966">
        <f>IF(C4966=1,1,0)</f>
        <v/>
      </c>
      <c r="H4966">
        <f>IF(C4966=E4966,1,0)</f>
        <v/>
      </c>
      <c r="I4966">
        <f>1/E4966</f>
        <v/>
      </c>
      <c r="J4966" s="28">
        <f>F4966*D4966</f>
        <v/>
      </c>
      <c r="K4966" s="28">
        <f>G4966*D4966</f>
        <v/>
      </c>
      <c r="L4966" s="28">
        <f>H4966*D4966</f>
        <v/>
      </c>
      <c r="M4966" s="28">
        <f>I4966*D4966</f>
        <v/>
      </c>
    </row>
    <row r="4967">
      <c r="A4967" t="inlineStr">
        <is>
          <t>PRO-01695</t>
        </is>
      </c>
      <c r="B4967" t="inlineStr">
        <is>
          <t>linkedin</t>
        </is>
      </c>
      <c r="C4967" t="n">
        <v>1</v>
      </c>
      <c r="D4967" s="28" t="n">
        <v>0</v>
      </c>
      <c r="E4967" t="n">
        <v>2</v>
      </c>
      <c r="F4967">
        <f>IF(E4967=1,1,IF(E4967=2,0.5,IF(OR(C4967=1,C4967=E4967),0.4,0.2/(E4967-2))))</f>
        <v/>
      </c>
      <c r="G4967">
        <f>IF(C4967=1,1,0)</f>
        <v/>
      </c>
      <c r="H4967">
        <f>IF(C4967=E4967,1,0)</f>
        <v/>
      </c>
      <c r="I4967">
        <f>1/E4967</f>
        <v/>
      </c>
      <c r="J4967" s="28">
        <f>F4967*D4967</f>
        <v/>
      </c>
      <c r="K4967" s="28">
        <f>G4967*D4967</f>
        <v/>
      </c>
      <c r="L4967" s="28">
        <f>H4967*D4967</f>
        <v/>
      </c>
      <c r="M4967" s="28">
        <f>I4967*D4967</f>
        <v/>
      </c>
    </row>
    <row r="4968">
      <c r="A4968" t="inlineStr">
        <is>
          <t>PRO-01695</t>
        </is>
      </c>
      <c r="B4968" t="inlineStr">
        <is>
          <t>google</t>
        </is>
      </c>
      <c r="C4968" t="n">
        <v>2</v>
      </c>
      <c r="D4968" s="28" t="n">
        <v>0</v>
      </c>
      <c r="E4968" t="n">
        <v>2</v>
      </c>
      <c r="F4968">
        <f>IF(E4968=1,1,IF(E4968=2,0.5,IF(OR(C4968=1,C4968=E4968),0.4,0.2/(E4968-2))))</f>
        <v/>
      </c>
      <c r="G4968">
        <f>IF(C4968=1,1,0)</f>
        <v/>
      </c>
      <c r="H4968">
        <f>IF(C4968=E4968,1,0)</f>
        <v/>
      </c>
      <c r="I4968">
        <f>1/E4968</f>
        <v/>
      </c>
      <c r="J4968" s="28">
        <f>F4968*D4968</f>
        <v/>
      </c>
      <c r="K4968" s="28">
        <f>G4968*D4968</f>
        <v/>
      </c>
      <c r="L4968" s="28">
        <f>H4968*D4968</f>
        <v/>
      </c>
      <c r="M4968" s="28">
        <f>I4968*D4968</f>
        <v/>
      </c>
    </row>
    <row r="4969">
      <c r="A4969" t="inlineStr">
        <is>
          <t>PRO-01696</t>
        </is>
      </c>
      <c r="B4969" t="inlineStr">
        <is>
          <t>google</t>
        </is>
      </c>
      <c r="C4969" t="n">
        <v>1</v>
      </c>
      <c r="D4969" s="28" t="n">
        <v>0</v>
      </c>
      <c r="E4969" t="n">
        <v>3</v>
      </c>
      <c r="F4969">
        <f>IF(E4969=1,1,IF(E4969=2,0.5,IF(OR(C4969=1,C4969=E4969),0.4,0.2/(E4969-2))))</f>
        <v/>
      </c>
      <c r="G4969">
        <f>IF(C4969=1,1,0)</f>
        <v/>
      </c>
      <c r="H4969">
        <f>IF(C4969=E4969,1,0)</f>
        <v/>
      </c>
      <c r="I4969">
        <f>1/E4969</f>
        <v/>
      </c>
      <c r="J4969" s="28">
        <f>F4969*D4969</f>
        <v/>
      </c>
      <c r="K4969" s="28">
        <f>G4969*D4969</f>
        <v/>
      </c>
      <c r="L4969" s="28">
        <f>H4969*D4969</f>
        <v/>
      </c>
      <c r="M4969" s="28">
        <f>I4969*D4969</f>
        <v/>
      </c>
    </row>
    <row r="4970">
      <c r="A4970" t="inlineStr">
        <is>
          <t>PRO-01696</t>
        </is>
      </c>
      <c r="B4970" t="inlineStr">
        <is>
          <t>programmatic</t>
        </is>
      </c>
      <c r="C4970" t="n">
        <v>2</v>
      </c>
      <c r="D4970" s="28" t="n">
        <v>0</v>
      </c>
      <c r="E4970" t="n">
        <v>3</v>
      </c>
      <c r="F4970">
        <f>IF(E4970=1,1,IF(E4970=2,0.5,IF(OR(C4970=1,C4970=E4970),0.4,0.2/(E4970-2))))</f>
        <v/>
      </c>
      <c r="G4970">
        <f>IF(C4970=1,1,0)</f>
        <v/>
      </c>
      <c r="H4970">
        <f>IF(C4970=E4970,1,0)</f>
        <v/>
      </c>
      <c r="I4970">
        <f>1/E4970</f>
        <v/>
      </c>
      <c r="J4970" s="28">
        <f>F4970*D4970</f>
        <v/>
      </c>
      <c r="K4970" s="28">
        <f>G4970*D4970</f>
        <v/>
      </c>
      <c r="L4970" s="28">
        <f>H4970*D4970</f>
        <v/>
      </c>
      <c r="M4970" s="28">
        <f>I4970*D4970</f>
        <v/>
      </c>
    </row>
    <row r="4971">
      <c r="A4971" t="inlineStr">
        <is>
          <t>PRO-01696</t>
        </is>
      </c>
      <c r="B4971" t="inlineStr">
        <is>
          <t>linkedin</t>
        </is>
      </c>
      <c r="C4971" t="n">
        <v>3</v>
      </c>
      <c r="D4971" s="28" t="n">
        <v>0</v>
      </c>
      <c r="E4971" t="n">
        <v>3</v>
      </c>
      <c r="F4971">
        <f>IF(E4971=1,1,IF(E4971=2,0.5,IF(OR(C4971=1,C4971=E4971),0.4,0.2/(E4971-2))))</f>
        <v/>
      </c>
      <c r="G4971">
        <f>IF(C4971=1,1,0)</f>
        <v/>
      </c>
      <c r="H4971">
        <f>IF(C4971=E4971,1,0)</f>
        <v/>
      </c>
      <c r="I4971">
        <f>1/E4971</f>
        <v/>
      </c>
      <c r="J4971" s="28">
        <f>F4971*D4971</f>
        <v/>
      </c>
      <c r="K4971" s="28">
        <f>G4971*D4971</f>
        <v/>
      </c>
      <c r="L4971" s="28">
        <f>H4971*D4971</f>
        <v/>
      </c>
      <c r="M4971" s="28">
        <f>I4971*D4971</f>
        <v/>
      </c>
    </row>
    <row r="4972">
      <c r="A4972" t="inlineStr">
        <is>
          <t>PRO-01697</t>
        </is>
      </c>
      <c r="B4972" t="inlineStr">
        <is>
          <t>linkedin</t>
        </is>
      </c>
      <c r="C4972" t="n">
        <v>1</v>
      </c>
      <c r="D4972" s="28" t="n">
        <v>0</v>
      </c>
      <c r="E4972" t="n">
        <v>3</v>
      </c>
      <c r="F4972">
        <f>IF(E4972=1,1,IF(E4972=2,0.5,IF(OR(C4972=1,C4972=E4972),0.4,0.2/(E4972-2))))</f>
        <v/>
      </c>
      <c r="G4972">
        <f>IF(C4972=1,1,0)</f>
        <v/>
      </c>
      <c r="H4972">
        <f>IF(C4972=E4972,1,0)</f>
        <v/>
      </c>
      <c r="I4972">
        <f>1/E4972</f>
        <v/>
      </c>
      <c r="J4972" s="28">
        <f>F4972*D4972</f>
        <v/>
      </c>
      <c r="K4972" s="28">
        <f>G4972*D4972</f>
        <v/>
      </c>
      <c r="L4972" s="28">
        <f>H4972*D4972</f>
        <v/>
      </c>
      <c r="M4972" s="28">
        <f>I4972*D4972</f>
        <v/>
      </c>
    </row>
    <row r="4973">
      <c r="A4973" t="inlineStr">
        <is>
          <t>PRO-01697</t>
        </is>
      </c>
      <c r="B4973" t="inlineStr">
        <is>
          <t>google</t>
        </is>
      </c>
      <c r="C4973" t="n">
        <v>2</v>
      </c>
      <c r="D4973" s="28" t="n">
        <v>0</v>
      </c>
      <c r="E4973" t="n">
        <v>3</v>
      </c>
      <c r="F4973">
        <f>IF(E4973=1,1,IF(E4973=2,0.5,IF(OR(C4973=1,C4973=E4973),0.4,0.2/(E4973-2))))</f>
        <v/>
      </c>
      <c r="G4973">
        <f>IF(C4973=1,1,0)</f>
        <v/>
      </c>
      <c r="H4973">
        <f>IF(C4973=E4973,1,0)</f>
        <v/>
      </c>
      <c r="I4973">
        <f>1/E4973</f>
        <v/>
      </c>
      <c r="J4973" s="28">
        <f>F4973*D4973</f>
        <v/>
      </c>
      <c r="K4973" s="28">
        <f>G4973*D4973</f>
        <v/>
      </c>
      <c r="L4973" s="28">
        <f>H4973*D4973</f>
        <v/>
      </c>
      <c r="M4973" s="28">
        <f>I4973*D4973</f>
        <v/>
      </c>
    </row>
    <row r="4974">
      <c r="A4974" t="inlineStr">
        <is>
          <t>PRO-01697</t>
        </is>
      </c>
      <c r="B4974" t="inlineStr">
        <is>
          <t>linkedin</t>
        </is>
      </c>
      <c r="C4974" t="n">
        <v>3</v>
      </c>
      <c r="D4974" s="28" t="n">
        <v>0</v>
      </c>
      <c r="E4974" t="n">
        <v>3</v>
      </c>
      <c r="F4974">
        <f>IF(E4974=1,1,IF(E4974=2,0.5,IF(OR(C4974=1,C4974=E4974),0.4,0.2/(E4974-2))))</f>
        <v/>
      </c>
      <c r="G4974">
        <f>IF(C4974=1,1,0)</f>
        <v/>
      </c>
      <c r="H4974">
        <f>IF(C4974=E4974,1,0)</f>
        <v/>
      </c>
      <c r="I4974">
        <f>1/E4974</f>
        <v/>
      </c>
      <c r="J4974" s="28">
        <f>F4974*D4974</f>
        <v/>
      </c>
      <c r="K4974" s="28">
        <f>G4974*D4974</f>
        <v/>
      </c>
      <c r="L4974" s="28">
        <f>H4974*D4974</f>
        <v/>
      </c>
      <c r="M4974" s="28">
        <f>I4974*D4974</f>
        <v/>
      </c>
    </row>
    <row r="4975">
      <c r="A4975" t="inlineStr">
        <is>
          <t>PRO-01698</t>
        </is>
      </c>
      <c r="B4975" t="inlineStr">
        <is>
          <t>linkedin</t>
        </is>
      </c>
      <c r="C4975" t="n">
        <v>1</v>
      </c>
      <c r="D4975" s="28" t="n">
        <v>0</v>
      </c>
      <c r="E4975" t="n">
        <v>3</v>
      </c>
      <c r="F4975">
        <f>IF(E4975=1,1,IF(E4975=2,0.5,IF(OR(C4975=1,C4975=E4975),0.4,0.2/(E4975-2))))</f>
        <v/>
      </c>
      <c r="G4975">
        <f>IF(C4975=1,1,0)</f>
        <v/>
      </c>
      <c r="H4975">
        <f>IF(C4975=E4975,1,0)</f>
        <v/>
      </c>
      <c r="I4975">
        <f>1/E4975</f>
        <v/>
      </c>
      <c r="J4975" s="28">
        <f>F4975*D4975</f>
        <v/>
      </c>
      <c r="K4975" s="28">
        <f>G4975*D4975</f>
        <v/>
      </c>
      <c r="L4975" s="28">
        <f>H4975*D4975</f>
        <v/>
      </c>
      <c r="M4975" s="28">
        <f>I4975*D4975</f>
        <v/>
      </c>
    </row>
    <row r="4976">
      <c r="A4976" t="inlineStr">
        <is>
          <t>PRO-01698</t>
        </is>
      </c>
      <c r="B4976" t="inlineStr">
        <is>
          <t>google</t>
        </is>
      </c>
      <c r="C4976" t="n">
        <v>2</v>
      </c>
      <c r="D4976" s="28" t="n">
        <v>0</v>
      </c>
      <c r="E4976" t="n">
        <v>3</v>
      </c>
      <c r="F4976">
        <f>IF(E4976=1,1,IF(E4976=2,0.5,IF(OR(C4976=1,C4976=E4976),0.4,0.2/(E4976-2))))</f>
        <v/>
      </c>
      <c r="G4976">
        <f>IF(C4976=1,1,0)</f>
        <v/>
      </c>
      <c r="H4976">
        <f>IF(C4976=E4976,1,0)</f>
        <v/>
      </c>
      <c r="I4976">
        <f>1/E4976</f>
        <v/>
      </c>
      <c r="J4976" s="28">
        <f>F4976*D4976</f>
        <v/>
      </c>
      <c r="K4976" s="28">
        <f>G4976*D4976</f>
        <v/>
      </c>
      <c r="L4976" s="28">
        <f>H4976*D4976</f>
        <v/>
      </c>
      <c r="M4976" s="28">
        <f>I4976*D4976</f>
        <v/>
      </c>
    </row>
    <row r="4977">
      <c r="A4977" t="inlineStr">
        <is>
          <t>PRO-01698</t>
        </is>
      </c>
      <c r="B4977" t="inlineStr">
        <is>
          <t>linkedin</t>
        </is>
      </c>
      <c r="C4977" t="n">
        <v>3</v>
      </c>
      <c r="D4977" s="28" t="n">
        <v>0</v>
      </c>
      <c r="E4977" t="n">
        <v>3</v>
      </c>
      <c r="F4977">
        <f>IF(E4977=1,1,IF(E4977=2,0.5,IF(OR(C4977=1,C4977=E4977),0.4,0.2/(E4977-2))))</f>
        <v/>
      </c>
      <c r="G4977">
        <f>IF(C4977=1,1,0)</f>
        <v/>
      </c>
      <c r="H4977">
        <f>IF(C4977=E4977,1,0)</f>
        <v/>
      </c>
      <c r="I4977">
        <f>1/E4977</f>
        <v/>
      </c>
      <c r="J4977" s="28">
        <f>F4977*D4977</f>
        <v/>
      </c>
      <c r="K4977" s="28">
        <f>G4977*D4977</f>
        <v/>
      </c>
      <c r="L4977" s="28">
        <f>H4977*D4977</f>
        <v/>
      </c>
      <c r="M4977" s="28">
        <f>I4977*D4977</f>
        <v/>
      </c>
    </row>
    <row r="4978">
      <c r="A4978" t="inlineStr">
        <is>
          <t>PRO-01699</t>
        </is>
      </c>
      <c r="B4978" t="inlineStr">
        <is>
          <t>linkedin</t>
        </is>
      </c>
      <c r="C4978" t="n">
        <v>1</v>
      </c>
      <c r="D4978" s="28" t="n">
        <v>119521</v>
      </c>
      <c r="E4978" t="n">
        <v>3</v>
      </c>
      <c r="F4978">
        <f>IF(E4978=1,1,IF(E4978=2,0.5,IF(OR(C4978=1,C4978=E4978),0.4,0.2/(E4978-2))))</f>
        <v/>
      </c>
      <c r="G4978">
        <f>IF(C4978=1,1,0)</f>
        <v/>
      </c>
      <c r="H4978">
        <f>IF(C4978=E4978,1,0)</f>
        <v/>
      </c>
      <c r="I4978">
        <f>1/E4978</f>
        <v/>
      </c>
      <c r="J4978" s="28">
        <f>F4978*D4978</f>
        <v/>
      </c>
      <c r="K4978" s="28">
        <f>G4978*D4978</f>
        <v/>
      </c>
      <c r="L4978" s="28">
        <f>H4978*D4978</f>
        <v/>
      </c>
      <c r="M4978" s="28">
        <f>I4978*D4978</f>
        <v/>
      </c>
    </row>
    <row r="4979">
      <c r="A4979" t="inlineStr">
        <is>
          <t>PRO-01699</t>
        </is>
      </c>
      <c r="B4979" t="inlineStr">
        <is>
          <t>linkedin</t>
        </is>
      </c>
      <c r="C4979" t="n">
        <v>2</v>
      </c>
      <c r="D4979" s="28" t="n">
        <v>119521</v>
      </c>
      <c r="E4979" t="n">
        <v>3</v>
      </c>
      <c r="F4979">
        <f>IF(E4979=1,1,IF(E4979=2,0.5,IF(OR(C4979=1,C4979=E4979),0.4,0.2/(E4979-2))))</f>
        <v/>
      </c>
      <c r="G4979">
        <f>IF(C4979=1,1,0)</f>
        <v/>
      </c>
      <c r="H4979">
        <f>IF(C4979=E4979,1,0)</f>
        <v/>
      </c>
      <c r="I4979">
        <f>1/E4979</f>
        <v/>
      </c>
      <c r="J4979" s="28">
        <f>F4979*D4979</f>
        <v/>
      </c>
      <c r="K4979" s="28">
        <f>G4979*D4979</f>
        <v/>
      </c>
      <c r="L4979" s="28">
        <f>H4979*D4979</f>
        <v/>
      </c>
      <c r="M4979" s="28">
        <f>I4979*D4979</f>
        <v/>
      </c>
    </row>
    <row r="4980">
      <c r="A4980" t="inlineStr">
        <is>
          <t>PRO-01699</t>
        </is>
      </c>
      <c r="B4980" t="inlineStr">
        <is>
          <t>g2</t>
        </is>
      </c>
      <c r="C4980" t="n">
        <v>3</v>
      </c>
      <c r="D4980" s="28" t="n">
        <v>119521</v>
      </c>
      <c r="E4980" t="n">
        <v>3</v>
      </c>
      <c r="F4980">
        <f>IF(E4980=1,1,IF(E4980=2,0.5,IF(OR(C4980=1,C4980=E4980),0.4,0.2/(E4980-2))))</f>
        <v/>
      </c>
      <c r="G4980">
        <f>IF(C4980=1,1,0)</f>
        <v/>
      </c>
      <c r="H4980">
        <f>IF(C4980=E4980,1,0)</f>
        <v/>
      </c>
      <c r="I4980">
        <f>1/E4980</f>
        <v/>
      </c>
      <c r="J4980" s="28">
        <f>F4980*D4980</f>
        <v/>
      </c>
      <c r="K4980" s="28">
        <f>G4980*D4980</f>
        <v/>
      </c>
      <c r="L4980" s="28">
        <f>H4980*D4980</f>
        <v/>
      </c>
      <c r="M4980" s="28">
        <f>I4980*D4980</f>
        <v/>
      </c>
    </row>
    <row r="4981">
      <c r="A4981" t="inlineStr">
        <is>
          <t>PRO-01700</t>
        </is>
      </c>
      <c r="B4981" t="inlineStr">
        <is>
          <t>google</t>
        </is>
      </c>
      <c r="C4981" t="n">
        <v>1</v>
      </c>
      <c r="D4981" s="28" t="n">
        <v>0</v>
      </c>
      <c r="E4981" t="n">
        <v>3</v>
      </c>
      <c r="F4981">
        <f>IF(E4981=1,1,IF(E4981=2,0.5,IF(OR(C4981=1,C4981=E4981),0.4,0.2/(E4981-2))))</f>
        <v/>
      </c>
      <c r="G4981">
        <f>IF(C4981=1,1,0)</f>
        <v/>
      </c>
      <c r="H4981">
        <f>IF(C4981=E4981,1,0)</f>
        <v/>
      </c>
      <c r="I4981">
        <f>1/E4981</f>
        <v/>
      </c>
      <c r="J4981" s="28">
        <f>F4981*D4981</f>
        <v/>
      </c>
      <c r="K4981" s="28">
        <f>G4981*D4981</f>
        <v/>
      </c>
      <c r="L4981" s="28">
        <f>H4981*D4981</f>
        <v/>
      </c>
      <c r="M4981" s="28">
        <f>I4981*D4981</f>
        <v/>
      </c>
    </row>
    <row r="4982">
      <c r="A4982" t="inlineStr">
        <is>
          <t>PRO-01700</t>
        </is>
      </c>
      <c r="B4982" t="inlineStr">
        <is>
          <t>linkedin</t>
        </is>
      </c>
      <c r="C4982" t="n">
        <v>2</v>
      </c>
      <c r="D4982" s="28" t="n">
        <v>0</v>
      </c>
      <c r="E4982" t="n">
        <v>3</v>
      </c>
      <c r="F4982">
        <f>IF(E4982=1,1,IF(E4982=2,0.5,IF(OR(C4982=1,C4982=E4982),0.4,0.2/(E4982-2))))</f>
        <v/>
      </c>
      <c r="G4982">
        <f>IF(C4982=1,1,0)</f>
        <v/>
      </c>
      <c r="H4982">
        <f>IF(C4982=E4982,1,0)</f>
        <v/>
      </c>
      <c r="I4982">
        <f>1/E4982</f>
        <v/>
      </c>
      <c r="J4982" s="28">
        <f>F4982*D4982</f>
        <v/>
      </c>
      <c r="K4982" s="28">
        <f>G4982*D4982</f>
        <v/>
      </c>
      <c r="L4982" s="28">
        <f>H4982*D4982</f>
        <v/>
      </c>
      <c r="M4982" s="28">
        <f>I4982*D4982</f>
        <v/>
      </c>
    </row>
    <row r="4983">
      <c r="A4983" t="inlineStr">
        <is>
          <t>PRO-01700</t>
        </is>
      </c>
      <c r="B4983" t="inlineStr">
        <is>
          <t>g2</t>
        </is>
      </c>
      <c r="C4983" t="n">
        <v>3</v>
      </c>
      <c r="D4983" s="28" t="n">
        <v>0</v>
      </c>
      <c r="E4983" t="n">
        <v>3</v>
      </c>
      <c r="F4983">
        <f>IF(E4983=1,1,IF(E4983=2,0.5,IF(OR(C4983=1,C4983=E4983),0.4,0.2/(E4983-2))))</f>
        <v/>
      </c>
      <c r="G4983">
        <f>IF(C4983=1,1,0)</f>
        <v/>
      </c>
      <c r="H4983">
        <f>IF(C4983=E4983,1,0)</f>
        <v/>
      </c>
      <c r="I4983">
        <f>1/E4983</f>
        <v/>
      </c>
      <c r="J4983" s="28">
        <f>F4983*D4983</f>
        <v/>
      </c>
      <c r="K4983" s="28">
        <f>G4983*D4983</f>
        <v/>
      </c>
      <c r="L4983" s="28">
        <f>H4983*D4983</f>
        <v/>
      </c>
      <c r="M4983" s="28">
        <f>I4983*D4983</f>
        <v/>
      </c>
    </row>
    <row r="4984">
      <c r="A4984" t="inlineStr">
        <is>
          <t>PRO-01701</t>
        </is>
      </c>
      <c r="B4984" t="inlineStr">
        <is>
          <t>google</t>
        </is>
      </c>
      <c r="C4984" t="n">
        <v>1</v>
      </c>
      <c r="D4984" s="28" t="n">
        <v>0</v>
      </c>
      <c r="E4984" t="n">
        <v>2</v>
      </c>
      <c r="F4984">
        <f>IF(E4984=1,1,IF(E4984=2,0.5,IF(OR(C4984=1,C4984=E4984),0.4,0.2/(E4984-2))))</f>
        <v/>
      </c>
      <c r="G4984">
        <f>IF(C4984=1,1,0)</f>
        <v/>
      </c>
      <c r="H4984">
        <f>IF(C4984=E4984,1,0)</f>
        <v/>
      </c>
      <c r="I4984">
        <f>1/E4984</f>
        <v/>
      </c>
      <c r="J4984" s="28">
        <f>F4984*D4984</f>
        <v/>
      </c>
      <c r="K4984" s="28">
        <f>G4984*D4984</f>
        <v/>
      </c>
      <c r="L4984" s="28">
        <f>H4984*D4984</f>
        <v/>
      </c>
      <c r="M4984" s="28">
        <f>I4984*D4984</f>
        <v/>
      </c>
    </row>
    <row r="4985">
      <c r="A4985" t="inlineStr">
        <is>
          <t>PRO-01701</t>
        </is>
      </c>
      <c r="B4985" t="inlineStr">
        <is>
          <t>g2</t>
        </is>
      </c>
      <c r="C4985" t="n">
        <v>2</v>
      </c>
      <c r="D4985" s="28" t="n">
        <v>0</v>
      </c>
      <c r="E4985" t="n">
        <v>2</v>
      </c>
      <c r="F4985">
        <f>IF(E4985=1,1,IF(E4985=2,0.5,IF(OR(C4985=1,C4985=E4985),0.4,0.2/(E4985-2))))</f>
        <v/>
      </c>
      <c r="G4985">
        <f>IF(C4985=1,1,0)</f>
        <v/>
      </c>
      <c r="H4985">
        <f>IF(C4985=E4985,1,0)</f>
        <v/>
      </c>
      <c r="I4985">
        <f>1/E4985</f>
        <v/>
      </c>
      <c r="J4985" s="28">
        <f>F4985*D4985</f>
        <v/>
      </c>
      <c r="K4985" s="28">
        <f>G4985*D4985</f>
        <v/>
      </c>
      <c r="L4985" s="28">
        <f>H4985*D4985</f>
        <v/>
      </c>
      <c r="M4985" s="28">
        <f>I4985*D4985</f>
        <v/>
      </c>
    </row>
    <row r="4986">
      <c r="A4986" t="inlineStr">
        <is>
          <t>PRO-01702</t>
        </is>
      </c>
      <c r="B4986" t="inlineStr">
        <is>
          <t>linkedin</t>
        </is>
      </c>
      <c r="C4986" t="n">
        <v>1</v>
      </c>
      <c r="D4986" s="28" t="n">
        <v>89270</v>
      </c>
      <c r="E4986" t="n">
        <v>2</v>
      </c>
      <c r="F4986">
        <f>IF(E4986=1,1,IF(E4986=2,0.5,IF(OR(C4986=1,C4986=E4986),0.4,0.2/(E4986-2))))</f>
        <v/>
      </c>
      <c r="G4986">
        <f>IF(C4986=1,1,0)</f>
        <v/>
      </c>
      <c r="H4986">
        <f>IF(C4986=E4986,1,0)</f>
        <v/>
      </c>
      <c r="I4986">
        <f>1/E4986</f>
        <v/>
      </c>
      <c r="J4986" s="28">
        <f>F4986*D4986</f>
        <v/>
      </c>
      <c r="K4986" s="28">
        <f>G4986*D4986</f>
        <v/>
      </c>
      <c r="L4986" s="28">
        <f>H4986*D4986</f>
        <v/>
      </c>
      <c r="M4986" s="28">
        <f>I4986*D4986</f>
        <v/>
      </c>
    </row>
    <row r="4987">
      <c r="A4987" t="inlineStr">
        <is>
          <t>PRO-01702</t>
        </is>
      </c>
      <c r="B4987" t="inlineStr">
        <is>
          <t>google</t>
        </is>
      </c>
      <c r="C4987" t="n">
        <v>2</v>
      </c>
      <c r="D4987" s="28" t="n">
        <v>89270</v>
      </c>
      <c r="E4987" t="n">
        <v>2</v>
      </c>
      <c r="F4987">
        <f>IF(E4987=1,1,IF(E4987=2,0.5,IF(OR(C4987=1,C4987=E4987),0.4,0.2/(E4987-2))))</f>
        <v/>
      </c>
      <c r="G4987">
        <f>IF(C4987=1,1,0)</f>
        <v/>
      </c>
      <c r="H4987">
        <f>IF(C4987=E4987,1,0)</f>
        <v/>
      </c>
      <c r="I4987">
        <f>1/E4987</f>
        <v/>
      </c>
      <c r="J4987" s="28">
        <f>F4987*D4987</f>
        <v/>
      </c>
      <c r="K4987" s="28">
        <f>G4987*D4987</f>
        <v/>
      </c>
      <c r="L4987" s="28">
        <f>H4987*D4987</f>
        <v/>
      </c>
      <c r="M4987" s="28">
        <f>I4987*D4987</f>
        <v/>
      </c>
    </row>
    <row r="4988">
      <c r="A4988" t="inlineStr">
        <is>
          <t>PRO-01703</t>
        </is>
      </c>
      <c r="B4988" t="inlineStr">
        <is>
          <t>linkedin</t>
        </is>
      </c>
      <c r="C4988" t="n">
        <v>1</v>
      </c>
      <c r="D4988" s="28" t="n">
        <v>64791</v>
      </c>
      <c r="E4988" t="n">
        <v>3</v>
      </c>
      <c r="F4988">
        <f>IF(E4988=1,1,IF(E4988=2,0.5,IF(OR(C4988=1,C4988=E4988),0.4,0.2/(E4988-2))))</f>
        <v/>
      </c>
      <c r="G4988">
        <f>IF(C4988=1,1,0)</f>
        <v/>
      </c>
      <c r="H4988">
        <f>IF(C4988=E4988,1,0)</f>
        <v/>
      </c>
      <c r="I4988">
        <f>1/E4988</f>
        <v/>
      </c>
      <c r="J4988" s="28">
        <f>F4988*D4988</f>
        <v/>
      </c>
      <c r="K4988" s="28">
        <f>G4988*D4988</f>
        <v/>
      </c>
      <c r="L4988" s="28">
        <f>H4988*D4988</f>
        <v/>
      </c>
      <c r="M4988" s="28">
        <f>I4988*D4988</f>
        <v/>
      </c>
    </row>
    <row r="4989">
      <c r="A4989" t="inlineStr">
        <is>
          <t>PRO-01703</t>
        </is>
      </c>
      <c r="B4989" t="inlineStr">
        <is>
          <t>google</t>
        </is>
      </c>
      <c r="C4989" t="n">
        <v>2</v>
      </c>
      <c r="D4989" s="28" t="n">
        <v>64791</v>
      </c>
      <c r="E4989" t="n">
        <v>3</v>
      </c>
      <c r="F4989">
        <f>IF(E4989=1,1,IF(E4989=2,0.5,IF(OR(C4989=1,C4989=E4989),0.4,0.2/(E4989-2))))</f>
        <v/>
      </c>
      <c r="G4989">
        <f>IF(C4989=1,1,0)</f>
        <v/>
      </c>
      <c r="H4989">
        <f>IF(C4989=E4989,1,0)</f>
        <v/>
      </c>
      <c r="I4989">
        <f>1/E4989</f>
        <v/>
      </c>
      <c r="J4989" s="28">
        <f>F4989*D4989</f>
        <v/>
      </c>
      <c r="K4989" s="28">
        <f>G4989*D4989</f>
        <v/>
      </c>
      <c r="L4989" s="28">
        <f>H4989*D4989</f>
        <v/>
      </c>
      <c r="M4989" s="28">
        <f>I4989*D4989</f>
        <v/>
      </c>
    </row>
    <row r="4990">
      <c r="A4990" t="inlineStr">
        <is>
          <t>PRO-01703</t>
        </is>
      </c>
      <c r="B4990" t="inlineStr">
        <is>
          <t>google</t>
        </is>
      </c>
      <c r="C4990" t="n">
        <v>3</v>
      </c>
      <c r="D4990" s="28" t="n">
        <v>64791</v>
      </c>
      <c r="E4990" t="n">
        <v>3</v>
      </c>
      <c r="F4990">
        <f>IF(E4990=1,1,IF(E4990=2,0.5,IF(OR(C4990=1,C4990=E4990),0.4,0.2/(E4990-2))))</f>
        <v/>
      </c>
      <c r="G4990">
        <f>IF(C4990=1,1,0)</f>
        <v/>
      </c>
      <c r="H4990">
        <f>IF(C4990=E4990,1,0)</f>
        <v/>
      </c>
      <c r="I4990">
        <f>1/E4990</f>
        <v/>
      </c>
      <c r="J4990" s="28">
        <f>F4990*D4990</f>
        <v/>
      </c>
      <c r="K4990" s="28">
        <f>G4990*D4990</f>
        <v/>
      </c>
      <c r="L4990" s="28">
        <f>H4990*D4990</f>
        <v/>
      </c>
      <c r="M4990" s="28">
        <f>I4990*D4990</f>
        <v/>
      </c>
    </row>
    <row r="4991">
      <c r="A4991" t="inlineStr">
        <is>
          <t>PRO-01704</t>
        </is>
      </c>
      <c r="B4991" t="inlineStr">
        <is>
          <t>linkedin</t>
        </is>
      </c>
      <c r="C4991" t="n">
        <v>1</v>
      </c>
      <c r="D4991" s="28" t="n">
        <v>86176</v>
      </c>
      <c r="E4991" t="n">
        <v>4</v>
      </c>
      <c r="F4991">
        <f>IF(E4991=1,1,IF(E4991=2,0.5,IF(OR(C4991=1,C4991=E4991),0.4,0.2/(E4991-2))))</f>
        <v/>
      </c>
      <c r="G4991">
        <f>IF(C4991=1,1,0)</f>
        <v/>
      </c>
      <c r="H4991">
        <f>IF(C4991=E4991,1,0)</f>
        <v/>
      </c>
      <c r="I4991">
        <f>1/E4991</f>
        <v/>
      </c>
      <c r="J4991" s="28">
        <f>F4991*D4991</f>
        <v/>
      </c>
      <c r="K4991" s="28">
        <f>G4991*D4991</f>
        <v/>
      </c>
      <c r="L4991" s="28">
        <f>H4991*D4991</f>
        <v/>
      </c>
      <c r="M4991" s="28">
        <f>I4991*D4991</f>
        <v/>
      </c>
    </row>
    <row r="4992">
      <c r="A4992" t="inlineStr">
        <is>
          <t>PRO-01704</t>
        </is>
      </c>
      <c r="B4992" t="inlineStr">
        <is>
          <t>programmatic</t>
        </is>
      </c>
      <c r="C4992" t="n">
        <v>2</v>
      </c>
      <c r="D4992" s="28" t="n">
        <v>86176</v>
      </c>
      <c r="E4992" t="n">
        <v>4</v>
      </c>
      <c r="F4992">
        <f>IF(E4992=1,1,IF(E4992=2,0.5,IF(OR(C4992=1,C4992=E4992),0.4,0.2/(E4992-2))))</f>
        <v/>
      </c>
      <c r="G4992">
        <f>IF(C4992=1,1,0)</f>
        <v/>
      </c>
      <c r="H4992">
        <f>IF(C4992=E4992,1,0)</f>
        <v/>
      </c>
      <c r="I4992">
        <f>1/E4992</f>
        <v/>
      </c>
      <c r="J4992" s="28">
        <f>F4992*D4992</f>
        <v/>
      </c>
      <c r="K4992" s="28">
        <f>G4992*D4992</f>
        <v/>
      </c>
      <c r="L4992" s="28">
        <f>H4992*D4992</f>
        <v/>
      </c>
      <c r="M4992" s="28">
        <f>I4992*D4992</f>
        <v/>
      </c>
    </row>
    <row r="4993">
      <c r="A4993" t="inlineStr">
        <is>
          <t>PRO-01704</t>
        </is>
      </c>
      <c r="B4993" t="inlineStr">
        <is>
          <t>google</t>
        </is>
      </c>
      <c r="C4993" t="n">
        <v>3</v>
      </c>
      <c r="D4993" s="28" t="n">
        <v>86176</v>
      </c>
      <c r="E4993" t="n">
        <v>4</v>
      </c>
      <c r="F4993">
        <f>IF(E4993=1,1,IF(E4993=2,0.5,IF(OR(C4993=1,C4993=E4993),0.4,0.2/(E4993-2))))</f>
        <v/>
      </c>
      <c r="G4993">
        <f>IF(C4993=1,1,0)</f>
        <v/>
      </c>
      <c r="H4993">
        <f>IF(C4993=E4993,1,0)</f>
        <v/>
      </c>
      <c r="I4993">
        <f>1/E4993</f>
        <v/>
      </c>
      <c r="J4993" s="28">
        <f>F4993*D4993</f>
        <v/>
      </c>
      <c r="K4993" s="28">
        <f>G4993*D4993</f>
        <v/>
      </c>
      <c r="L4993" s="28">
        <f>H4993*D4993</f>
        <v/>
      </c>
      <c r="M4993" s="28">
        <f>I4993*D4993</f>
        <v/>
      </c>
    </row>
    <row r="4994">
      <c r="A4994" t="inlineStr">
        <is>
          <t>PRO-01704</t>
        </is>
      </c>
      <c r="B4994" t="inlineStr">
        <is>
          <t>g2</t>
        </is>
      </c>
      <c r="C4994" t="n">
        <v>4</v>
      </c>
      <c r="D4994" s="28" t="n">
        <v>86176</v>
      </c>
      <c r="E4994" t="n">
        <v>4</v>
      </c>
      <c r="F4994">
        <f>IF(E4994=1,1,IF(E4994=2,0.5,IF(OR(C4994=1,C4994=E4994),0.4,0.2/(E4994-2))))</f>
        <v/>
      </c>
      <c r="G4994">
        <f>IF(C4994=1,1,0)</f>
        <v/>
      </c>
      <c r="H4994">
        <f>IF(C4994=E4994,1,0)</f>
        <v/>
      </c>
      <c r="I4994">
        <f>1/E4994</f>
        <v/>
      </c>
      <c r="J4994" s="28">
        <f>F4994*D4994</f>
        <v/>
      </c>
      <c r="K4994" s="28">
        <f>G4994*D4994</f>
        <v/>
      </c>
      <c r="L4994" s="28">
        <f>H4994*D4994</f>
        <v/>
      </c>
      <c r="M4994" s="28">
        <f>I4994*D4994</f>
        <v/>
      </c>
    </row>
    <row r="4995">
      <c r="A4995" t="inlineStr">
        <is>
          <t>PRO-01705</t>
        </is>
      </c>
      <c r="B4995" t="inlineStr">
        <is>
          <t>linkedin</t>
        </is>
      </c>
      <c r="C4995" t="n">
        <v>1</v>
      </c>
      <c r="D4995" s="28" t="n">
        <v>0</v>
      </c>
      <c r="E4995" t="n">
        <v>3</v>
      </c>
      <c r="F4995">
        <f>IF(E4995=1,1,IF(E4995=2,0.5,IF(OR(C4995=1,C4995=E4995),0.4,0.2/(E4995-2))))</f>
        <v/>
      </c>
      <c r="G4995">
        <f>IF(C4995=1,1,0)</f>
        <v/>
      </c>
      <c r="H4995">
        <f>IF(C4995=E4995,1,0)</f>
        <v/>
      </c>
      <c r="I4995">
        <f>1/E4995</f>
        <v/>
      </c>
      <c r="J4995" s="28">
        <f>F4995*D4995</f>
        <v/>
      </c>
      <c r="K4995" s="28">
        <f>G4995*D4995</f>
        <v/>
      </c>
      <c r="L4995" s="28">
        <f>H4995*D4995</f>
        <v/>
      </c>
      <c r="M4995" s="28">
        <f>I4995*D4995</f>
        <v/>
      </c>
    </row>
    <row r="4996">
      <c r="A4996" t="inlineStr">
        <is>
          <t>PRO-01705</t>
        </is>
      </c>
      <c r="B4996" t="inlineStr">
        <is>
          <t>google</t>
        </is>
      </c>
      <c r="C4996" t="n">
        <v>2</v>
      </c>
      <c r="D4996" s="28" t="n">
        <v>0</v>
      </c>
      <c r="E4996" t="n">
        <v>3</v>
      </c>
      <c r="F4996">
        <f>IF(E4996=1,1,IF(E4996=2,0.5,IF(OR(C4996=1,C4996=E4996),0.4,0.2/(E4996-2))))</f>
        <v/>
      </c>
      <c r="G4996">
        <f>IF(C4996=1,1,0)</f>
        <v/>
      </c>
      <c r="H4996">
        <f>IF(C4996=E4996,1,0)</f>
        <v/>
      </c>
      <c r="I4996">
        <f>1/E4996</f>
        <v/>
      </c>
      <c r="J4996" s="28">
        <f>F4996*D4996</f>
        <v/>
      </c>
      <c r="K4996" s="28">
        <f>G4996*D4996</f>
        <v/>
      </c>
      <c r="L4996" s="28">
        <f>H4996*D4996</f>
        <v/>
      </c>
      <c r="M4996" s="28">
        <f>I4996*D4996</f>
        <v/>
      </c>
    </row>
    <row r="4997">
      <c r="A4997" t="inlineStr">
        <is>
          <t>PRO-01705</t>
        </is>
      </c>
      <c r="B4997" t="inlineStr">
        <is>
          <t>g2</t>
        </is>
      </c>
      <c r="C4997" t="n">
        <v>3</v>
      </c>
      <c r="D4997" s="28" t="n">
        <v>0</v>
      </c>
      <c r="E4997" t="n">
        <v>3</v>
      </c>
      <c r="F4997">
        <f>IF(E4997=1,1,IF(E4997=2,0.5,IF(OR(C4997=1,C4997=E4997),0.4,0.2/(E4997-2))))</f>
        <v/>
      </c>
      <c r="G4997">
        <f>IF(C4997=1,1,0)</f>
        <v/>
      </c>
      <c r="H4997">
        <f>IF(C4997=E4997,1,0)</f>
        <v/>
      </c>
      <c r="I4997">
        <f>1/E4997</f>
        <v/>
      </c>
      <c r="J4997" s="28">
        <f>F4997*D4997</f>
        <v/>
      </c>
      <c r="K4997" s="28">
        <f>G4997*D4997</f>
        <v/>
      </c>
      <c r="L4997" s="28">
        <f>H4997*D4997</f>
        <v/>
      </c>
      <c r="M4997" s="28">
        <f>I4997*D4997</f>
        <v/>
      </c>
    </row>
    <row r="4998">
      <c r="A4998" t="inlineStr">
        <is>
          <t>PRO-01706</t>
        </is>
      </c>
      <c r="B4998" t="inlineStr">
        <is>
          <t>linkedin</t>
        </is>
      </c>
      <c r="C4998" t="n">
        <v>1</v>
      </c>
      <c r="D4998" s="28" t="n">
        <v>0</v>
      </c>
      <c r="E4998" t="n">
        <v>3</v>
      </c>
      <c r="F4998">
        <f>IF(E4998=1,1,IF(E4998=2,0.5,IF(OR(C4998=1,C4998=E4998),0.4,0.2/(E4998-2))))</f>
        <v/>
      </c>
      <c r="G4998">
        <f>IF(C4998=1,1,0)</f>
        <v/>
      </c>
      <c r="H4998">
        <f>IF(C4998=E4998,1,0)</f>
        <v/>
      </c>
      <c r="I4998">
        <f>1/E4998</f>
        <v/>
      </c>
      <c r="J4998" s="28">
        <f>F4998*D4998</f>
        <v/>
      </c>
      <c r="K4998" s="28">
        <f>G4998*D4998</f>
        <v/>
      </c>
      <c r="L4998" s="28">
        <f>H4998*D4998</f>
        <v/>
      </c>
      <c r="M4998" s="28">
        <f>I4998*D4998</f>
        <v/>
      </c>
    </row>
    <row r="4999">
      <c r="A4999" t="inlineStr">
        <is>
          <t>PRO-01706</t>
        </is>
      </c>
      <c r="B4999" t="inlineStr">
        <is>
          <t>g2</t>
        </is>
      </c>
      <c r="C4999" t="n">
        <v>2</v>
      </c>
      <c r="D4999" s="28" t="n">
        <v>0</v>
      </c>
      <c r="E4999" t="n">
        <v>3</v>
      </c>
      <c r="F4999">
        <f>IF(E4999=1,1,IF(E4999=2,0.5,IF(OR(C4999=1,C4999=E4999),0.4,0.2/(E4999-2))))</f>
        <v/>
      </c>
      <c r="G4999">
        <f>IF(C4999=1,1,0)</f>
        <v/>
      </c>
      <c r="H4999">
        <f>IF(C4999=E4999,1,0)</f>
        <v/>
      </c>
      <c r="I4999">
        <f>1/E4999</f>
        <v/>
      </c>
      <c r="J4999" s="28">
        <f>F4999*D4999</f>
        <v/>
      </c>
      <c r="K4999" s="28">
        <f>G4999*D4999</f>
        <v/>
      </c>
      <c r="L4999" s="28">
        <f>H4999*D4999</f>
        <v/>
      </c>
      <c r="M4999" s="28">
        <f>I4999*D4999</f>
        <v/>
      </c>
    </row>
    <row r="5000">
      <c r="A5000" t="inlineStr">
        <is>
          <t>PRO-01706</t>
        </is>
      </c>
      <c r="B5000" t="inlineStr">
        <is>
          <t>linkedin</t>
        </is>
      </c>
      <c r="C5000" t="n">
        <v>3</v>
      </c>
      <c r="D5000" s="28" t="n">
        <v>0</v>
      </c>
      <c r="E5000" t="n">
        <v>3</v>
      </c>
      <c r="F5000">
        <f>IF(E5000=1,1,IF(E5000=2,0.5,IF(OR(C5000=1,C5000=E5000),0.4,0.2/(E5000-2))))</f>
        <v/>
      </c>
      <c r="G5000">
        <f>IF(C5000=1,1,0)</f>
        <v/>
      </c>
      <c r="H5000">
        <f>IF(C5000=E5000,1,0)</f>
        <v/>
      </c>
      <c r="I5000">
        <f>1/E5000</f>
        <v/>
      </c>
      <c r="J5000" s="28">
        <f>F5000*D5000</f>
        <v/>
      </c>
      <c r="K5000" s="28">
        <f>G5000*D5000</f>
        <v/>
      </c>
      <c r="L5000" s="28">
        <f>H5000*D5000</f>
        <v/>
      </c>
      <c r="M5000" s="28">
        <f>I5000*D5000</f>
        <v/>
      </c>
    </row>
    <row r="5001">
      <c r="A5001" t="inlineStr">
        <is>
          <t>PRO-01707</t>
        </is>
      </c>
      <c r="B5001" t="inlineStr">
        <is>
          <t>linkedin</t>
        </is>
      </c>
      <c r="C5001" t="n">
        <v>1</v>
      </c>
      <c r="D5001" s="28" t="n">
        <v>0</v>
      </c>
      <c r="E5001" t="n">
        <v>4</v>
      </c>
      <c r="F5001">
        <f>IF(E5001=1,1,IF(E5001=2,0.5,IF(OR(C5001=1,C5001=E5001),0.4,0.2/(E5001-2))))</f>
        <v/>
      </c>
      <c r="G5001">
        <f>IF(C5001=1,1,0)</f>
        <v/>
      </c>
      <c r="H5001">
        <f>IF(C5001=E5001,1,0)</f>
        <v/>
      </c>
      <c r="I5001">
        <f>1/E5001</f>
        <v/>
      </c>
      <c r="J5001" s="28">
        <f>F5001*D5001</f>
        <v/>
      </c>
      <c r="K5001" s="28">
        <f>G5001*D5001</f>
        <v/>
      </c>
      <c r="L5001" s="28">
        <f>H5001*D5001</f>
        <v/>
      </c>
      <c r="M5001" s="28">
        <f>I5001*D5001</f>
        <v/>
      </c>
    </row>
    <row r="5002">
      <c r="A5002" t="inlineStr">
        <is>
          <t>PRO-01707</t>
        </is>
      </c>
      <c r="B5002" t="inlineStr">
        <is>
          <t>g2</t>
        </is>
      </c>
      <c r="C5002" t="n">
        <v>2</v>
      </c>
      <c r="D5002" s="28" t="n">
        <v>0</v>
      </c>
      <c r="E5002" t="n">
        <v>4</v>
      </c>
      <c r="F5002">
        <f>IF(E5002=1,1,IF(E5002=2,0.5,IF(OR(C5002=1,C5002=E5002),0.4,0.2/(E5002-2))))</f>
        <v/>
      </c>
      <c r="G5002">
        <f>IF(C5002=1,1,0)</f>
        <v/>
      </c>
      <c r="H5002">
        <f>IF(C5002=E5002,1,0)</f>
        <v/>
      </c>
      <c r="I5002">
        <f>1/E5002</f>
        <v/>
      </c>
      <c r="J5002" s="28">
        <f>F5002*D5002</f>
        <v/>
      </c>
      <c r="K5002" s="28">
        <f>G5002*D5002</f>
        <v/>
      </c>
      <c r="L5002" s="28">
        <f>H5002*D5002</f>
        <v/>
      </c>
      <c r="M5002" s="28">
        <f>I5002*D5002</f>
        <v/>
      </c>
    </row>
    <row r="5003">
      <c r="A5003" t="inlineStr">
        <is>
          <t>PRO-01707</t>
        </is>
      </c>
      <c r="B5003" t="inlineStr">
        <is>
          <t>google</t>
        </is>
      </c>
      <c r="C5003" t="n">
        <v>3</v>
      </c>
      <c r="D5003" s="28" t="n">
        <v>0</v>
      </c>
      <c r="E5003" t="n">
        <v>4</v>
      </c>
      <c r="F5003">
        <f>IF(E5003=1,1,IF(E5003=2,0.5,IF(OR(C5003=1,C5003=E5003),0.4,0.2/(E5003-2))))</f>
        <v/>
      </c>
      <c r="G5003">
        <f>IF(C5003=1,1,0)</f>
        <v/>
      </c>
      <c r="H5003">
        <f>IF(C5003=E5003,1,0)</f>
        <v/>
      </c>
      <c r="I5003">
        <f>1/E5003</f>
        <v/>
      </c>
      <c r="J5003" s="28">
        <f>F5003*D5003</f>
        <v/>
      </c>
      <c r="K5003" s="28">
        <f>G5003*D5003</f>
        <v/>
      </c>
      <c r="L5003" s="28">
        <f>H5003*D5003</f>
        <v/>
      </c>
      <c r="M5003" s="28">
        <f>I5003*D5003</f>
        <v/>
      </c>
    </row>
    <row r="5004">
      <c r="A5004" t="inlineStr">
        <is>
          <t>PRO-01707</t>
        </is>
      </c>
      <c r="B5004" t="inlineStr">
        <is>
          <t>linkedin</t>
        </is>
      </c>
      <c r="C5004" t="n">
        <v>4</v>
      </c>
      <c r="D5004" s="28" t="n">
        <v>0</v>
      </c>
      <c r="E5004" t="n">
        <v>4</v>
      </c>
      <c r="F5004">
        <f>IF(E5004=1,1,IF(E5004=2,0.5,IF(OR(C5004=1,C5004=E5004),0.4,0.2/(E5004-2))))</f>
        <v/>
      </c>
      <c r="G5004">
        <f>IF(C5004=1,1,0)</f>
        <v/>
      </c>
      <c r="H5004">
        <f>IF(C5004=E5004,1,0)</f>
        <v/>
      </c>
      <c r="I5004">
        <f>1/E5004</f>
        <v/>
      </c>
      <c r="J5004" s="28">
        <f>F5004*D5004</f>
        <v/>
      </c>
      <c r="K5004" s="28">
        <f>G5004*D5004</f>
        <v/>
      </c>
      <c r="L5004" s="28">
        <f>H5004*D5004</f>
        <v/>
      </c>
      <c r="M5004" s="28">
        <f>I5004*D5004</f>
        <v/>
      </c>
    </row>
    <row r="5005">
      <c r="A5005" t="inlineStr">
        <is>
          <t>PRO-01708</t>
        </is>
      </c>
      <c r="B5005" t="inlineStr">
        <is>
          <t>linkedin</t>
        </is>
      </c>
      <c r="C5005" t="n">
        <v>1</v>
      </c>
      <c r="D5005" s="28" t="n">
        <v>0</v>
      </c>
      <c r="E5005" t="n">
        <v>2</v>
      </c>
      <c r="F5005">
        <f>IF(E5005=1,1,IF(E5005=2,0.5,IF(OR(C5005=1,C5005=E5005),0.4,0.2/(E5005-2))))</f>
        <v/>
      </c>
      <c r="G5005">
        <f>IF(C5005=1,1,0)</f>
        <v/>
      </c>
      <c r="H5005">
        <f>IF(C5005=E5005,1,0)</f>
        <v/>
      </c>
      <c r="I5005">
        <f>1/E5005</f>
        <v/>
      </c>
      <c r="J5005" s="28">
        <f>F5005*D5005</f>
        <v/>
      </c>
      <c r="K5005" s="28">
        <f>G5005*D5005</f>
        <v/>
      </c>
      <c r="L5005" s="28">
        <f>H5005*D5005</f>
        <v/>
      </c>
      <c r="M5005" s="28">
        <f>I5005*D5005</f>
        <v/>
      </c>
    </row>
    <row r="5006">
      <c r="A5006" t="inlineStr">
        <is>
          <t>PRO-01708</t>
        </is>
      </c>
      <c r="B5006" t="inlineStr">
        <is>
          <t>google</t>
        </is>
      </c>
      <c r="C5006" t="n">
        <v>2</v>
      </c>
      <c r="D5006" s="28" t="n">
        <v>0</v>
      </c>
      <c r="E5006" t="n">
        <v>2</v>
      </c>
      <c r="F5006">
        <f>IF(E5006=1,1,IF(E5006=2,0.5,IF(OR(C5006=1,C5006=E5006),0.4,0.2/(E5006-2))))</f>
        <v/>
      </c>
      <c r="G5006">
        <f>IF(C5006=1,1,0)</f>
        <v/>
      </c>
      <c r="H5006">
        <f>IF(C5006=E5006,1,0)</f>
        <v/>
      </c>
      <c r="I5006">
        <f>1/E5006</f>
        <v/>
      </c>
      <c r="J5006" s="28">
        <f>F5006*D5006</f>
        <v/>
      </c>
      <c r="K5006" s="28">
        <f>G5006*D5006</f>
        <v/>
      </c>
      <c r="L5006" s="28">
        <f>H5006*D5006</f>
        <v/>
      </c>
      <c r="M5006" s="28">
        <f>I5006*D5006</f>
        <v/>
      </c>
    </row>
    <row r="5007">
      <c r="A5007" t="inlineStr">
        <is>
          <t>PRO-01709</t>
        </is>
      </c>
      <c r="B5007" t="inlineStr">
        <is>
          <t>linkedin</t>
        </is>
      </c>
      <c r="C5007" t="n">
        <v>1</v>
      </c>
      <c r="D5007" s="28" t="n">
        <v>0</v>
      </c>
      <c r="E5007" t="n">
        <v>2</v>
      </c>
      <c r="F5007">
        <f>IF(E5007=1,1,IF(E5007=2,0.5,IF(OR(C5007=1,C5007=E5007),0.4,0.2/(E5007-2))))</f>
        <v/>
      </c>
      <c r="G5007">
        <f>IF(C5007=1,1,0)</f>
        <v/>
      </c>
      <c r="H5007">
        <f>IF(C5007=E5007,1,0)</f>
        <v/>
      </c>
      <c r="I5007">
        <f>1/E5007</f>
        <v/>
      </c>
      <c r="J5007" s="28">
        <f>F5007*D5007</f>
        <v/>
      </c>
      <c r="K5007" s="28">
        <f>G5007*D5007</f>
        <v/>
      </c>
      <c r="L5007" s="28">
        <f>H5007*D5007</f>
        <v/>
      </c>
      <c r="M5007" s="28">
        <f>I5007*D5007</f>
        <v/>
      </c>
    </row>
    <row r="5008">
      <c r="A5008" t="inlineStr">
        <is>
          <t>PRO-01709</t>
        </is>
      </c>
      <c r="B5008" t="inlineStr">
        <is>
          <t>g2</t>
        </is>
      </c>
      <c r="C5008" t="n">
        <v>2</v>
      </c>
      <c r="D5008" s="28" t="n">
        <v>0</v>
      </c>
      <c r="E5008" t="n">
        <v>2</v>
      </c>
      <c r="F5008">
        <f>IF(E5008=1,1,IF(E5008=2,0.5,IF(OR(C5008=1,C5008=E5008),0.4,0.2/(E5008-2))))</f>
        <v/>
      </c>
      <c r="G5008">
        <f>IF(C5008=1,1,0)</f>
        <v/>
      </c>
      <c r="H5008">
        <f>IF(C5008=E5008,1,0)</f>
        <v/>
      </c>
      <c r="I5008">
        <f>1/E5008</f>
        <v/>
      </c>
      <c r="J5008" s="28">
        <f>F5008*D5008</f>
        <v/>
      </c>
      <c r="K5008" s="28">
        <f>G5008*D5008</f>
        <v/>
      </c>
      <c r="L5008" s="28">
        <f>H5008*D5008</f>
        <v/>
      </c>
      <c r="M5008" s="28">
        <f>I5008*D5008</f>
        <v/>
      </c>
    </row>
    <row r="5009">
      <c r="A5009" t="inlineStr">
        <is>
          <t>PRO-01710</t>
        </is>
      </c>
      <c r="B5009" t="inlineStr">
        <is>
          <t>google</t>
        </is>
      </c>
      <c r="C5009" t="n">
        <v>1</v>
      </c>
      <c r="D5009" s="28" t="n">
        <v>0</v>
      </c>
      <c r="E5009" t="n">
        <v>4</v>
      </c>
      <c r="F5009">
        <f>IF(E5009=1,1,IF(E5009=2,0.5,IF(OR(C5009=1,C5009=E5009),0.4,0.2/(E5009-2))))</f>
        <v/>
      </c>
      <c r="G5009">
        <f>IF(C5009=1,1,0)</f>
        <v/>
      </c>
      <c r="H5009">
        <f>IF(C5009=E5009,1,0)</f>
        <v/>
      </c>
      <c r="I5009">
        <f>1/E5009</f>
        <v/>
      </c>
      <c r="J5009" s="28">
        <f>F5009*D5009</f>
        <v/>
      </c>
      <c r="K5009" s="28">
        <f>G5009*D5009</f>
        <v/>
      </c>
      <c r="L5009" s="28">
        <f>H5009*D5009</f>
        <v/>
      </c>
      <c r="M5009" s="28">
        <f>I5009*D5009</f>
        <v/>
      </c>
    </row>
    <row r="5010">
      <c r="A5010" t="inlineStr">
        <is>
          <t>PRO-01710</t>
        </is>
      </c>
      <c r="B5010" t="inlineStr">
        <is>
          <t>google</t>
        </is>
      </c>
      <c r="C5010" t="n">
        <v>2</v>
      </c>
      <c r="D5010" s="28" t="n">
        <v>0</v>
      </c>
      <c r="E5010" t="n">
        <v>4</v>
      </c>
      <c r="F5010">
        <f>IF(E5010=1,1,IF(E5010=2,0.5,IF(OR(C5010=1,C5010=E5010),0.4,0.2/(E5010-2))))</f>
        <v/>
      </c>
      <c r="G5010">
        <f>IF(C5010=1,1,0)</f>
        <v/>
      </c>
      <c r="H5010">
        <f>IF(C5010=E5010,1,0)</f>
        <v/>
      </c>
      <c r="I5010">
        <f>1/E5010</f>
        <v/>
      </c>
      <c r="J5010" s="28">
        <f>F5010*D5010</f>
        <v/>
      </c>
      <c r="K5010" s="28">
        <f>G5010*D5010</f>
        <v/>
      </c>
      <c r="L5010" s="28">
        <f>H5010*D5010</f>
        <v/>
      </c>
      <c r="M5010" s="28">
        <f>I5010*D5010</f>
        <v/>
      </c>
    </row>
    <row r="5011">
      <c r="A5011" t="inlineStr">
        <is>
          <t>PRO-01710</t>
        </is>
      </c>
      <c r="B5011" t="inlineStr">
        <is>
          <t>g2</t>
        </is>
      </c>
      <c r="C5011" t="n">
        <v>3</v>
      </c>
      <c r="D5011" s="28" t="n">
        <v>0</v>
      </c>
      <c r="E5011" t="n">
        <v>4</v>
      </c>
      <c r="F5011">
        <f>IF(E5011=1,1,IF(E5011=2,0.5,IF(OR(C5011=1,C5011=E5011),0.4,0.2/(E5011-2))))</f>
        <v/>
      </c>
      <c r="G5011">
        <f>IF(C5011=1,1,0)</f>
        <v/>
      </c>
      <c r="H5011">
        <f>IF(C5011=E5011,1,0)</f>
        <v/>
      </c>
      <c r="I5011">
        <f>1/E5011</f>
        <v/>
      </c>
      <c r="J5011" s="28">
        <f>F5011*D5011</f>
        <v/>
      </c>
      <c r="K5011" s="28">
        <f>G5011*D5011</f>
        <v/>
      </c>
      <c r="L5011" s="28">
        <f>H5011*D5011</f>
        <v/>
      </c>
      <c r="M5011" s="28">
        <f>I5011*D5011</f>
        <v/>
      </c>
    </row>
    <row r="5012">
      <c r="A5012" t="inlineStr">
        <is>
          <t>PRO-01710</t>
        </is>
      </c>
      <c r="B5012" t="inlineStr">
        <is>
          <t>g2</t>
        </is>
      </c>
      <c r="C5012" t="n">
        <v>4</v>
      </c>
      <c r="D5012" s="28" t="n">
        <v>0</v>
      </c>
      <c r="E5012" t="n">
        <v>4</v>
      </c>
      <c r="F5012">
        <f>IF(E5012=1,1,IF(E5012=2,0.5,IF(OR(C5012=1,C5012=E5012),0.4,0.2/(E5012-2))))</f>
        <v/>
      </c>
      <c r="G5012">
        <f>IF(C5012=1,1,0)</f>
        <v/>
      </c>
      <c r="H5012">
        <f>IF(C5012=E5012,1,0)</f>
        <v/>
      </c>
      <c r="I5012">
        <f>1/E5012</f>
        <v/>
      </c>
      <c r="J5012" s="28">
        <f>F5012*D5012</f>
        <v/>
      </c>
      <c r="K5012" s="28">
        <f>G5012*D5012</f>
        <v/>
      </c>
      <c r="L5012" s="28">
        <f>H5012*D5012</f>
        <v/>
      </c>
      <c r="M5012" s="28">
        <f>I5012*D5012</f>
        <v/>
      </c>
    </row>
    <row r="5013">
      <c r="A5013" t="inlineStr">
        <is>
          <t>PRO-01711</t>
        </is>
      </c>
      <c r="B5013" t="inlineStr">
        <is>
          <t>google</t>
        </is>
      </c>
      <c r="C5013" t="n">
        <v>1</v>
      </c>
      <c r="D5013" s="28" t="n">
        <v>0</v>
      </c>
      <c r="E5013" t="n">
        <v>2</v>
      </c>
      <c r="F5013">
        <f>IF(E5013=1,1,IF(E5013=2,0.5,IF(OR(C5013=1,C5013=E5013),0.4,0.2/(E5013-2))))</f>
        <v/>
      </c>
      <c r="G5013">
        <f>IF(C5013=1,1,0)</f>
        <v/>
      </c>
      <c r="H5013">
        <f>IF(C5013=E5013,1,0)</f>
        <v/>
      </c>
      <c r="I5013">
        <f>1/E5013</f>
        <v/>
      </c>
      <c r="J5013" s="28">
        <f>F5013*D5013</f>
        <v/>
      </c>
      <c r="K5013" s="28">
        <f>G5013*D5013</f>
        <v/>
      </c>
      <c r="L5013" s="28">
        <f>H5013*D5013</f>
        <v/>
      </c>
      <c r="M5013" s="28">
        <f>I5013*D5013</f>
        <v/>
      </c>
    </row>
    <row r="5014">
      <c r="A5014" t="inlineStr">
        <is>
          <t>PRO-01711</t>
        </is>
      </c>
      <c r="B5014" t="inlineStr">
        <is>
          <t>g2</t>
        </is>
      </c>
      <c r="C5014" t="n">
        <v>2</v>
      </c>
      <c r="D5014" s="28" t="n">
        <v>0</v>
      </c>
      <c r="E5014" t="n">
        <v>2</v>
      </c>
      <c r="F5014">
        <f>IF(E5014=1,1,IF(E5014=2,0.5,IF(OR(C5014=1,C5014=E5014),0.4,0.2/(E5014-2))))</f>
        <v/>
      </c>
      <c r="G5014">
        <f>IF(C5014=1,1,0)</f>
        <v/>
      </c>
      <c r="H5014">
        <f>IF(C5014=E5014,1,0)</f>
        <v/>
      </c>
      <c r="I5014">
        <f>1/E5014</f>
        <v/>
      </c>
      <c r="J5014" s="28">
        <f>F5014*D5014</f>
        <v/>
      </c>
      <c r="K5014" s="28">
        <f>G5014*D5014</f>
        <v/>
      </c>
      <c r="L5014" s="28">
        <f>H5014*D5014</f>
        <v/>
      </c>
      <c r="M5014" s="28">
        <f>I5014*D5014</f>
        <v/>
      </c>
    </row>
    <row r="5015">
      <c r="A5015" t="inlineStr">
        <is>
          <t>PRO-01712</t>
        </is>
      </c>
      <c r="B5015" t="inlineStr">
        <is>
          <t>linkedin</t>
        </is>
      </c>
      <c r="C5015" t="n">
        <v>1</v>
      </c>
      <c r="D5015" s="28" t="n">
        <v>110139</v>
      </c>
      <c r="E5015" t="n">
        <v>4</v>
      </c>
      <c r="F5015">
        <f>IF(E5015=1,1,IF(E5015=2,0.5,IF(OR(C5015=1,C5015=E5015),0.4,0.2/(E5015-2))))</f>
        <v/>
      </c>
      <c r="G5015">
        <f>IF(C5015=1,1,0)</f>
        <v/>
      </c>
      <c r="H5015">
        <f>IF(C5015=E5015,1,0)</f>
        <v/>
      </c>
      <c r="I5015">
        <f>1/E5015</f>
        <v/>
      </c>
      <c r="J5015" s="28">
        <f>F5015*D5015</f>
        <v/>
      </c>
      <c r="K5015" s="28">
        <f>G5015*D5015</f>
        <v/>
      </c>
      <c r="L5015" s="28">
        <f>H5015*D5015</f>
        <v/>
      </c>
      <c r="M5015" s="28">
        <f>I5015*D5015</f>
        <v/>
      </c>
    </row>
    <row r="5016">
      <c r="A5016" t="inlineStr">
        <is>
          <t>PRO-01712</t>
        </is>
      </c>
      <c r="B5016" t="inlineStr">
        <is>
          <t>google</t>
        </is>
      </c>
      <c r="C5016" t="n">
        <v>2</v>
      </c>
      <c r="D5016" s="28" t="n">
        <v>110139</v>
      </c>
      <c r="E5016" t="n">
        <v>4</v>
      </c>
      <c r="F5016">
        <f>IF(E5016=1,1,IF(E5016=2,0.5,IF(OR(C5016=1,C5016=E5016),0.4,0.2/(E5016-2))))</f>
        <v/>
      </c>
      <c r="G5016">
        <f>IF(C5016=1,1,0)</f>
        <v/>
      </c>
      <c r="H5016">
        <f>IF(C5016=E5016,1,0)</f>
        <v/>
      </c>
      <c r="I5016">
        <f>1/E5016</f>
        <v/>
      </c>
      <c r="J5016" s="28">
        <f>F5016*D5016</f>
        <v/>
      </c>
      <c r="K5016" s="28">
        <f>G5016*D5016</f>
        <v/>
      </c>
      <c r="L5016" s="28">
        <f>H5016*D5016</f>
        <v/>
      </c>
      <c r="M5016" s="28">
        <f>I5016*D5016</f>
        <v/>
      </c>
    </row>
    <row r="5017">
      <c r="A5017" t="inlineStr">
        <is>
          <t>PRO-01712</t>
        </is>
      </c>
      <c r="B5017" t="inlineStr">
        <is>
          <t>programmatic</t>
        </is>
      </c>
      <c r="C5017" t="n">
        <v>3</v>
      </c>
      <c r="D5017" s="28" t="n">
        <v>110139</v>
      </c>
      <c r="E5017" t="n">
        <v>4</v>
      </c>
      <c r="F5017">
        <f>IF(E5017=1,1,IF(E5017=2,0.5,IF(OR(C5017=1,C5017=E5017),0.4,0.2/(E5017-2))))</f>
        <v/>
      </c>
      <c r="G5017">
        <f>IF(C5017=1,1,0)</f>
        <v/>
      </c>
      <c r="H5017">
        <f>IF(C5017=E5017,1,0)</f>
        <v/>
      </c>
      <c r="I5017">
        <f>1/E5017</f>
        <v/>
      </c>
      <c r="J5017" s="28">
        <f>F5017*D5017</f>
        <v/>
      </c>
      <c r="K5017" s="28">
        <f>G5017*D5017</f>
        <v/>
      </c>
      <c r="L5017" s="28">
        <f>H5017*D5017</f>
        <v/>
      </c>
      <c r="M5017" s="28">
        <f>I5017*D5017</f>
        <v/>
      </c>
    </row>
    <row r="5018">
      <c r="A5018" t="inlineStr">
        <is>
          <t>PRO-01712</t>
        </is>
      </c>
      <c r="B5018" t="inlineStr">
        <is>
          <t>programmatic</t>
        </is>
      </c>
      <c r="C5018" t="n">
        <v>4</v>
      </c>
      <c r="D5018" s="28" t="n">
        <v>110139</v>
      </c>
      <c r="E5018" t="n">
        <v>4</v>
      </c>
      <c r="F5018">
        <f>IF(E5018=1,1,IF(E5018=2,0.5,IF(OR(C5018=1,C5018=E5018),0.4,0.2/(E5018-2))))</f>
        <v/>
      </c>
      <c r="G5018">
        <f>IF(C5018=1,1,0)</f>
        <v/>
      </c>
      <c r="H5018">
        <f>IF(C5018=E5018,1,0)</f>
        <v/>
      </c>
      <c r="I5018">
        <f>1/E5018</f>
        <v/>
      </c>
      <c r="J5018" s="28">
        <f>F5018*D5018</f>
        <v/>
      </c>
      <c r="K5018" s="28">
        <f>G5018*D5018</f>
        <v/>
      </c>
      <c r="L5018" s="28">
        <f>H5018*D5018</f>
        <v/>
      </c>
      <c r="M5018" s="28">
        <f>I5018*D5018</f>
        <v/>
      </c>
    </row>
    <row r="5019">
      <c r="A5019" t="inlineStr">
        <is>
          <t>PRO-01713</t>
        </is>
      </c>
      <c r="B5019" t="inlineStr">
        <is>
          <t>linkedin</t>
        </is>
      </c>
      <c r="C5019" t="n">
        <v>1</v>
      </c>
      <c r="D5019" s="28" t="n">
        <v>0</v>
      </c>
      <c r="E5019" t="n">
        <v>2</v>
      </c>
      <c r="F5019">
        <f>IF(E5019=1,1,IF(E5019=2,0.5,IF(OR(C5019=1,C5019=E5019),0.4,0.2/(E5019-2))))</f>
        <v/>
      </c>
      <c r="G5019">
        <f>IF(C5019=1,1,0)</f>
        <v/>
      </c>
      <c r="H5019">
        <f>IF(C5019=E5019,1,0)</f>
        <v/>
      </c>
      <c r="I5019">
        <f>1/E5019</f>
        <v/>
      </c>
      <c r="J5019" s="28">
        <f>F5019*D5019</f>
        <v/>
      </c>
      <c r="K5019" s="28">
        <f>G5019*D5019</f>
        <v/>
      </c>
      <c r="L5019" s="28">
        <f>H5019*D5019</f>
        <v/>
      </c>
      <c r="M5019" s="28">
        <f>I5019*D5019</f>
        <v/>
      </c>
    </row>
    <row r="5020">
      <c r="A5020" t="inlineStr">
        <is>
          <t>PRO-01713</t>
        </is>
      </c>
      <c r="B5020" t="inlineStr">
        <is>
          <t>g2</t>
        </is>
      </c>
      <c r="C5020" t="n">
        <v>2</v>
      </c>
      <c r="D5020" s="28" t="n">
        <v>0</v>
      </c>
      <c r="E5020" t="n">
        <v>2</v>
      </c>
      <c r="F5020">
        <f>IF(E5020=1,1,IF(E5020=2,0.5,IF(OR(C5020=1,C5020=E5020),0.4,0.2/(E5020-2))))</f>
        <v/>
      </c>
      <c r="G5020">
        <f>IF(C5020=1,1,0)</f>
        <v/>
      </c>
      <c r="H5020">
        <f>IF(C5020=E5020,1,0)</f>
        <v/>
      </c>
      <c r="I5020">
        <f>1/E5020</f>
        <v/>
      </c>
      <c r="J5020" s="28">
        <f>F5020*D5020</f>
        <v/>
      </c>
      <c r="K5020" s="28">
        <f>G5020*D5020</f>
        <v/>
      </c>
      <c r="L5020" s="28">
        <f>H5020*D5020</f>
        <v/>
      </c>
      <c r="M5020" s="28">
        <f>I5020*D5020</f>
        <v/>
      </c>
    </row>
    <row r="5021">
      <c r="A5021" t="inlineStr">
        <is>
          <t>PRO-01714</t>
        </is>
      </c>
      <c r="B5021" t="inlineStr">
        <is>
          <t>linkedin</t>
        </is>
      </c>
      <c r="C5021" t="n">
        <v>1</v>
      </c>
      <c r="D5021" s="28" t="n">
        <v>0</v>
      </c>
      <c r="E5021" t="n">
        <v>4</v>
      </c>
      <c r="F5021">
        <f>IF(E5021=1,1,IF(E5021=2,0.5,IF(OR(C5021=1,C5021=E5021),0.4,0.2/(E5021-2))))</f>
        <v/>
      </c>
      <c r="G5021">
        <f>IF(C5021=1,1,0)</f>
        <v/>
      </c>
      <c r="H5021">
        <f>IF(C5021=E5021,1,0)</f>
        <v/>
      </c>
      <c r="I5021">
        <f>1/E5021</f>
        <v/>
      </c>
      <c r="J5021" s="28">
        <f>F5021*D5021</f>
        <v/>
      </c>
      <c r="K5021" s="28">
        <f>G5021*D5021</f>
        <v/>
      </c>
      <c r="L5021" s="28">
        <f>H5021*D5021</f>
        <v/>
      </c>
      <c r="M5021" s="28">
        <f>I5021*D5021</f>
        <v/>
      </c>
    </row>
    <row r="5022">
      <c r="A5022" t="inlineStr">
        <is>
          <t>PRO-01714</t>
        </is>
      </c>
      <c r="B5022" t="inlineStr">
        <is>
          <t>g2</t>
        </is>
      </c>
      <c r="C5022" t="n">
        <v>2</v>
      </c>
      <c r="D5022" s="28" t="n">
        <v>0</v>
      </c>
      <c r="E5022" t="n">
        <v>4</v>
      </c>
      <c r="F5022">
        <f>IF(E5022=1,1,IF(E5022=2,0.5,IF(OR(C5022=1,C5022=E5022),0.4,0.2/(E5022-2))))</f>
        <v/>
      </c>
      <c r="G5022">
        <f>IF(C5022=1,1,0)</f>
        <v/>
      </c>
      <c r="H5022">
        <f>IF(C5022=E5022,1,0)</f>
        <v/>
      </c>
      <c r="I5022">
        <f>1/E5022</f>
        <v/>
      </c>
      <c r="J5022" s="28">
        <f>F5022*D5022</f>
        <v/>
      </c>
      <c r="K5022" s="28">
        <f>G5022*D5022</f>
        <v/>
      </c>
      <c r="L5022" s="28">
        <f>H5022*D5022</f>
        <v/>
      </c>
      <c r="M5022" s="28">
        <f>I5022*D5022</f>
        <v/>
      </c>
    </row>
    <row r="5023">
      <c r="A5023" t="inlineStr">
        <is>
          <t>PRO-01714</t>
        </is>
      </c>
      <c r="B5023" t="inlineStr">
        <is>
          <t>linkedin</t>
        </is>
      </c>
      <c r="C5023" t="n">
        <v>3</v>
      </c>
      <c r="D5023" s="28" t="n">
        <v>0</v>
      </c>
      <c r="E5023" t="n">
        <v>4</v>
      </c>
      <c r="F5023">
        <f>IF(E5023=1,1,IF(E5023=2,0.5,IF(OR(C5023=1,C5023=E5023),0.4,0.2/(E5023-2))))</f>
        <v/>
      </c>
      <c r="G5023">
        <f>IF(C5023=1,1,0)</f>
        <v/>
      </c>
      <c r="H5023">
        <f>IF(C5023=E5023,1,0)</f>
        <v/>
      </c>
      <c r="I5023">
        <f>1/E5023</f>
        <v/>
      </c>
      <c r="J5023" s="28">
        <f>F5023*D5023</f>
        <v/>
      </c>
      <c r="K5023" s="28">
        <f>G5023*D5023</f>
        <v/>
      </c>
      <c r="L5023" s="28">
        <f>H5023*D5023</f>
        <v/>
      </c>
      <c r="M5023" s="28">
        <f>I5023*D5023</f>
        <v/>
      </c>
    </row>
    <row r="5024">
      <c r="A5024" t="inlineStr">
        <is>
          <t>PRO-01714</t>
        </is>
      </c>
      <c r="B5024" t="inlineStr">
        <is>
          <t>programmatic</t>
        </is>
      </c>
      <c r="C5024" t="n">
        <v>4</v>
      </c>
      <c r="D5024" s="28" t="n">
        <v>0</v>
      </c>
      <c r="E5024" t="n">
        <v>4</v>
      </c>
      <c r="F5024">
        <f>IF(E5024=1,1,IF(E5024=2,0.5,IF(OR(C5024=1,C5024=E5024),0.4,0.2/(E5024-2))))</f>
        <v/>
      </c>
      <c r="G5024">
        <f>IF(C5024=1,1,0)</f>
        <v/>
      </c>
      <c r="H5024">
        <f>IF(C5024=E5024,1,0)</f>
        <v/>
      </c>
      <c r="I5024">
        <f>1/E5024</f>
        <v/>
      </c>
      <c r="J5024" s="28">
        <f>F5024*D5024</f>
        <v/>
      </c>
      <c r="K5024" s="28">
        <f>G5024*D5024</f>
        <v/>
      </c>
      <c r="L5024" s="28">
        <f>H5024*D5024</f>
        <v/>
      </c>
      <c r="M5024" s="28">
        <f>I5024*D5024</f>
        <v/>
      </c>
    </row>
    <row r="5025">
      <c r="A5025" t="inlineStr">
        <is>
          <t>PRO-01715</t>
        </is>
      </c>
      <c r="B5025" t="inlineStr">
        <is>
          <t>google</t>
        </is>
      </c>
      <c r="C5025" t="n">
        <v>1</v>
      </c>
      <c r="D5025" s="28" t="n">
        <v>0</v>
      </c>
      <c r="E5025" t="n">
        <v>3</v>
      </c>
      <c r="F5025">
        <f>IF(E5025=1,1,IF(E5025=2,0.5,IF(OR(C5025=1,C5025=E5025),0.4,0.2/(E5025-2))))</f>
        <v/>
      </c>
      <c r="G5025">
        <f>IF(C5025=1,1,0)</f>
        <v/>
      </c>
      <c r="H5025">
        <f>IF(C5025=E5025,1,0)</f>
        <v/>
      </c>
      <c r="I5025">
        <f>1/E5025</f>
        <v/>
      </c>
      <c r="J5025" s="28">
        <f>F5025*D5025</f>
        <v/>
      </c>
      <c r="K5025" s="28">
        <f>G5025*D5025</f>
        <v/>
      </c>
      <c r="L5025" s="28">
        <f>H5025*D5025</f>
        <v/>
      </c>
      <c r="M5025" s="28">
        <f>I5025*D5025</f>
        <v/>
      </c>
    </row>
    <row r="5026">
      <c r="A5026" t="inlineStr">
        <is>
          <t>PRO-01715</t>
        </is>
      </c>
      <c r="B5026" t="inlineStr">
        <is>
          <t>linkedin</t>
        </is>
      </c>
      <c r="C5026" t="n">
        <v>2</v>
      </c>
      <c r="D5026" s="28" t="n">
        <v>0</v>
      </c>
      <c r="E5026" t="n">
        <v>3</v>
      </c>
      <c r="F5026">
        <f>IF(E5026=1,1,IF(E5026=2,0.5,IF(OR(C5026=1,C5026=E5026),0.4,0.2/(E5026-2))))</f>
        <v/>
      </c>
      <c r="G5026">
        <f>IF(C5026=1,1,0)</f>
        <v/>
      </c>
      <c r="H5026">
        <f>IF(C5026=E5026,1,0)</f>
        <v/>
      </c>
      <c r="I5026">
        <f>1/E5026</f>
        <v/>
      </c>
      <c r="J5026" s="28">
        <f>F5026*D5026</f>
        <v/>
      </c>
      <c r="K5026" s="28">
        <f>G5026*D5026</f>
        <v/>
      </c>
      <c r="L5026" s="28">
        <f>H5026*D5026</f>
        <v/>
      </c>
      <c r="M5026" s="28">
        <f>I5026*D5026</f>
        <v/>
      </c>
    </row>
    <row r="5027">
      <c r="A5027" t="inlineStr">
        <is>
          <t>PRO-01715</t>
        </is>
      </c>
      <c r="B5027" t="inlineStr">
        <is>
          <t>linkedin</t>
        </is>
      </c>
      <c r="C5027" t="n">
        <v>3</v>
      </c>
      <c r="D5027" s="28" t="n">
        <v>0</v>
      </c>
      <c r="E5027" t="n">
        <v>3</v>
      </c>
      <c r="F5027">
        <f>IF(E5027=1,1,IF(E5027=2,0.5,IF(OR(C5027=1,C5027=E5027),0.4,0.2/(E5027-2))))</f>
        <v/>
      </c>
      <c r="G5027">
        <f>IF(C5027=1,1,0)</f>
        <v/>
      </c>
      <c r="H5027">
        <f>IF(C5027=E5027,1,0)</f>
        <v/>
      </c>
      <c r="I5027">
        <f>1/E5027</f>
        <v/>
      </c>
      <c r="J5027" s="28">
        <f>F5027*D5027</f>
        <v/>
      </c>
      <c r="K5027" s="28">
        <f>G5027*D5027</f>
        <v/>
      </c>
      <c r="L5027" s="28">
        <f>H5027*D5027</f>
        <v/>
      </c>
      <c r="M5027" s="28">
        <f>I5027*D5027</f>
        <v/>
      </c>
    </row>
    <row r="5028">
      <c r="A5028" t="inlineStr">
        <is>
          <t>PRO-01716</t>
        </is>
      </c>
      <c r="B5028" t="inlineStr">
        <is>
          <t>google</t>
        </is>
      </c>
      <c r="C5028" t="n">
        <v>1</v>
      </c>
      <c r="D5028" s="28" t="n">
        <v>0</v>
      </c>
      <c r="E5028" t="n">
        <v>3</v>
      </c>
      <c r="F5028">
        <f>IF(E5028=1,1,IF(E5028=2,0.5,IF(OR(C5028=1,C5028=E5028),0.4,0.2/(E5028-2))))</f>
        <v/>
      </c>
      <c r="G5028">
        <f>IF(C5028=1,1,0)</f>
        <v/>
      </c>
      <c r="H5028">
        <f>IF(C5028=E5028,1,0)</f>
        <v/>
      </c>
      <c r="I5028">
        <f>1/E5028</f>
        <v/>
      </c>
      <c r="J5028" s="28">
        <f>F5028*D5028</f>
        <v/>
      </c>
      <c r="K5028" s="28">
        <f>G5028*D5028</f>
        <v/>
      </c>
      <c r="L5028" s="28">
        <f>H5028*D5028</f>
        <v/>
      </c>
      <c r="M5028" s="28">
        <f>I5028*D5028</f>
        <v/>
      </c>
    </row>
    <row r="5029">
      <c r="A5029" t="inlineStr">
        <is>
          <t>PRO-01716</t>
        </is>
      </c>
      <c r="B5029" t="inlineStr">
        <is>
          <t>g2</t>
        </is>
      </c>
      <c r="C5029" t="n">
        <v>2</v>
      </c>
      <c r="D5029" s="28" t="n">
        <v>0</v>
      </c>
      <c r="E5029" t="n">
        <v>3</v>
      </c>
      <c r="F5029">
        <f>IF(E5029=1,1,IF(E5029=2,0.5,IF(OR(C5029=1,C5029=E5029),0.4,0.2/(E5029-2))))</f>
        <v/>
      </c>
      <c r="G5029">
        <f>IF(C5029=1,1,0)</f>
        <v/>
      </c>
      <c r="H5029">
        <f>IF(C5029=E5029,1,0)</f>
        <v/>
      </c>
      <c r="I5029">
        <f>1/E5029</f>
        <v/>
      </c>
      <c r="J5029" s="28">
        <f>F5029*D5029</f>
        <v/>
      </c>
      <c r="K5029" s="28">
        <f>G5029*D5029</f>
        <v/>
      </c>
      <c r="L5029" s="28">
        <f>H5029*D5029</f>
        <v/>
      </c>
      <c r="M5029" s="28">
        <f>I5029*D5029</f>
        <v/>
      </c>
    </row>
    <row r="5030">
      <c r="A5030" t="inlineStr">
        <is>
          <t>PRO-01716</t>
        </is>
      </c>
      <c r="B5030" t="inlineStr">
        <is>
          <t>linkedin</t>
        </is>
      </c>
      <c r="C5030" t="n">
        <v>3</v>
      </c>
      <c r="D5030" s="28" t="n">
        <v>0</v>
      </c>
      <c r="E5030" t="n">
        <v>3</v>
      </c>
      <c r="F5030">
        <f>IF(E5030=1,1,IF(E5030=2,0.5,IF(OR(C5030=1,C5030=E5030),0.4,0.2/(E5030-2))))</f>
        <v/>
      </c>
      <c r="G5030">
        <f>IF(C5030=1,1,0)</f>
        <v/>
      </c>
      <c r="H5030">
        <f>IF(C5030=E5030,1,0)</f>
        <v/>
      </c>
      <c r="I5030">
        <f>1/E5030</f>
        <v/>
      </c>
      <c r="J5030" s="28">
        <f>F5030*D5030</f>
        <v/>
      </c>
      <c r="K5030" s="28">
        <f>G5030*D5030</f>
        <v/>
      </c>
      <c r="L5030" s="28">
        <f>H5030*D5030</f>
        <v/>
      </c>
      <c r="M5030" s="28">
        <f>I5030*D5030</f>
        <v/>
      </c>
    </row>
    <row r="5031">
      <c r="A5031" t="inlineStr">
        <is>
          <t>PRO-01717</t>
        </is>
      </c>
      <c r="B5031" t="inlineStr">
        <is>
          <t>google</t>
        </is>
      </c>
      <c r="C5031" t="n">
        <v>1</v>
      </c>
      <c r="D5031" s="28" t="n">
        <v>0</v>
      </c>
      <c r="E5031" t="n">
        <v>2</v>
      </c>
      <c r="F5031">
        <f>IF(E5031=1,1,IF(E5031=2,0.5,IF(OR(C5031=1,C5031=E5031),0.4,0.2/(E5031-2))))</f>
        <v/>
      </c>
      <c r="G5031">
        <f>IF(C5031=1,1,0)</f>
        <v/>
      </c>
      <c r="H5031">
        <f>IF(C5031=E5031,1,0)</f>
        <v/>
      </c>
      <c r="I5031">
        <f>1/E5031</f>
        <v/>
      </c>
      <c r="J5031" s="28">
        <f>F5031*D5031</f>
        <v/>
      </c>
      <c r="K5031" s="28">
        <f>G5031*D5031</f>
        <v/>
      </c>
      <c r="L5031" s="28">
        <f>H5031*D5031</f>
        <v/>
      </c>
      <c r="M5031" s="28">
        <f>I5031*D5031</f>
        <v/>
      </c>
    </row>
    <row r="5032">
      <c r="A5032" t="inlineStr">
        <is>
          <t>PRO-01717</t>
        </is>
      </c>
      <c r="B5032" t="inlineStr">
        <is>
          <t>google</t>
        </is>
      </c>
      <c r="C5032" t="n">
        <v>2</v>
      </c>
      <c r="D5032" s="28" t="n">
        <v>0</v>
      </c>
      <c r="E5032" t="n">
        <v>2</v>
      </c>
      <c r="F5032">
        <f>IF(E5032=1,1,IF(E5032=2,0.5,IF(OR(C5032=1,C5032=E5032),0.4,0.2/(E5032-2))))</f>
        <v/>
      </c>
      <c r="G5032">
        <f>IF(C5032=1,1,0)</f>
        <v/>
      </c>
      <c r="H5032">
        <f>IF(C5032=E5032,1,0)</f>
        <v/>
      </c>
      <c r="I5032">
        <f>1/E5032</f>
        <v/>
      </c>
      <c r="J5032" s="28">
        <f>F5032*D5032</f>
        <v/>
      </c>
      <c r="K5032" s="28">
        <f>G5032*D5032</f>
        <v/>
      </c>
      <c r="L5032" s="28">
        <f>H5032*D5032</f>
        <v/>
      </c>
      <c r="M5032" s="28">
        <f>I5032*D5032</f>
        <v/>
      </c>
    </row>
    <row r="5033">
      <c r="A5033" t="inlineStr">
        <is>
          <t>PRO-01718</t>
        </is>
      </c>
      <c r="B5033" t="inlineStr">
        <is>
          <t>linkedin</t>
        </is>
      </c>
      <c r="C5033" t="n">
        <v>1</v>
      </c>
      <c r="D5033" s="28" t="n">
        <v>0</v>
      </c>
      <c r="E5033" t="n">
        <v>2</v>
      </c>
      <c r="F5033">
        <f>IF(E5033=1,1,IF(E5033=2,0.5,IF(OR(C5033=1,C5033=E5033),0.4,0.2/(E5033-2))))</f>
        <v/>
      </c>
      <c r="G5033">
        <f>IF(C5033=1,1,0)</f>
        <v/>
      </c>
      <c r="H5033">
        <f>IF(C5033=E5033,1,0)</f>
        <v/>
      </c>
      <c r="I5033">
        <f>1/E5033</f>
        <v/>
      </c>
      <c r="J5033" s="28">
        <f>F5033*D5033</f>
        <v/>
      </c>
      <c r="K5033" s="28">
        <f>G5033*D5033</f>
        <v/>
      </c>
      <c r="L5033" s="28">
        <f>H5033*D5033</f>
        <v/>
      </c>
      <c r="M5033" s="28">
        <f>I5033*D5033</f>
        <v/>
      </c>
    </row>
    <row r="5034">
      <c r="A5034" t="inlineStr">
        <is>
          <t>PRO-01718</t>
        </is>
      </c>
      <c r="B5034" t="inlineStr">
        <is>
          <t>google</t>
        </is>
      </c>
      <c r="C5034" t="n">
        <v>2</v>
      </c>
      <c r="D5034" s="28" t="n">
        <v>0</v>
      </c>
      <c r="E5034" t="n">
        <v>2</v>
      </c>
      <c r="F5034">
        <f>IF(E5034=1,1,IF(E5034=2,0.5,IF(OR(C5034=1,C5034=E5034),0.4,0.2/(E5034-2))))</f>
        <v/>
      </c>
      <c r="G5034">
        <f>IF(C5034=1,1,0)</f>
        <v/>
      </c>
      <c r="H5034">
        <f>IF(C5034=E5034,1,0)</f>
        <v/>
      </c>
      <c r="I5034">
        <f>1/E5034</f>
        <v/>
      </c>
      <c r="J5034" s="28">
        <f>F5034*D5034</f>
        <v/>
      </c>
      <c r="K5034" s="28">
        <f>G5034*D5034</f>
        <v/>
      </c>
      <c r="L5034" s="28">
        <f>H5034*D5034</f>
        <v/>
      </c>
      <c r="M5034" s="28">
        <f>I5034*D5034</f>
        <v/>
      </c>
    </row>
    <row r="5035">
      <c r="A5035" t="inlineStr">
        <is>
          <t>PRO-01719</t>
        </is>
      </c>
      <c r="B5035" t="inlineStr">
        <is>
          <t>linkedin</t>
        </is>
      </c>
      <c r="C5035" t="n">
        <v>1</v>
      </c>
      <c r="D5035" s="28" t="n">
        <v>0</v>
      </c>
      <c r="E5035" t="n">
        <v>4</v>
      </c>
      <c r="F5035">
        <f>IF(E5035=1,1,IF(E5035=2,0.5,IF(OR(C5035=1,C5035=E5035),0.4,0.2/(E5035-2))))</f>
        <v/>
      </c>
      <c r="G5035">
        <f>IF(C5035=1,1,0)</f>
        <v/>
      </c>
      <c r="H5035">
        <f>IF(C5035=E5035,1,0)</f>
        <v/>
      </c>
      <c r="I5035">
        <f>1/E5035</f>
        <v/>
      </c>
      <c r="J5035" s="28">
        <f>F5035*D5035</f>
        <v/>
      </c>
      <c r="K5035" s="28">
        <f>G5035*D5035</f>
        <v/>
      </c>
      <c r="L5035" s="28">
        <f>H5035*D5035</f>
        <v/>
      </c>
      <c r="M5035" s="28">
        <f>I5035*D5035</f>
        <v/>
      </c>
    </row>
    <row r="5036">
      <c r="A5036" t="inlineStr">
        <is>
          <t>PRO-01719</t>
        </is>
      </c>
      <c r="B5036" t="inlineStr">
        <is>
          <t>g2</t>
        </is>
      </c>
      <c r="C5036" t="n">
        <v>2</v>
      </c>
      <c r="D5036" s="28" t="n">
        <v>0</v>
      </c>
      <c r="E5036" t="n">
        <v>4</v>
      </c>
      <c r="F5036">
        <f>IF(E5036=1,1,IF(E5036=2,0.5,IF(OR(C5036=1,C5036=E5036),0.4,0.2/(E5036-2))))</f>
        <v/>
      </c>
      <c r="G5036">
        <f>IF(C5036=1,1,0)</f>
        <v/>
      </c>
      <c r="H5036">
        <f>IF(C5036=E5036,1,0)</f>
        <v/>
      </c>
      <c r="I5036">
        <f>1/E5036</f>
        <v/>
      </c>
      <c r="J5036" s="28">
        <f>F5036*D5036</f>
        <v/>
      </c>
      <c r="K5036" s="28">
        <f>G5036*D5036</f>
        <v/>
      </c>
      <c r="L5036" s="28">
        <f>H5036*D5036</f>
        <v/>
      </c>
      <c r="M5036" s="28">
        <f>I5036*D5036</f>
        <v/>
      </c>
    </row>
    <row r="5037">
      <c r="A5037" t="inlineStr">
        <is>
          <t>PRO-01719</t>
        </is>
      </c>
      <c r="B5037" t="inlineStr">
        <is>
          <t>google</t>
        </is>
      </c>
      <c r="C5037" t="n">
        <v>3</v>
      </c>
      <c r="D5037" s="28" t="n">
        <v>0</v>
      </c>
      <c r="E5037" t="n">
        <v>4</v>
      </c>
      <c r="F5037">
        <f>IF(E5037=1,1,IF(E5037=2,0.5,IF(OR(C5037=1,C5037=E5037),0.4,0.2/(E5037-2))))</f>
        <v/>
      </c>
      <c r="G5037">
        <f>IF(C5037=1,1,0)</f>
        <v/>
      </c>
      <c r="H5037">
        <f>IF(C5037=E5037,1,0)</f>
        <v/>
      </c>
      <c r="I5037">
        <f>1/E5037</f>
        <v/>
      </c>
      <c r="J5037" s="28">
        <f>F5037*D5037</f>
        <v/>
      </c>
      <c r="K5037" s="28">
        <f>G5037*D5037</f>
        <v/>
      </c>
      <c r="L5037" s="28">
        <f>H5037*D5037</f>
        <v/>
      </c>
      <c r="M5037" s="28">
        <f>I5037*D5037</f>
        <v/>
      </c>
    </row>
    <row r="5038">
      <c r="A5038" t="inlineStr">
        <is>
          <t>PRO-01719</t>
        </is>
      </c>
      <c r="B5038" t="inlineStr">
        <is>
          <t>g2</t>
        </is>
      </c>
      <c r="C5038" t="n">
        <v>4</v>
      </c>
      <c r="D5038" s="28" t="n">
        <v>0</v>
      </c>
      <c r="E5038" t="n">
        <v>4</v>
      </c>
      <c r="F5038">
        <f>IF(E5038=1,1,IF(E5038=2,0.5,IF(OR(C5038=1,C5038=E5038),0.4,0.2/(E5038-2))))</f>
        <v/>
      </c>
      <c r="G5038">
        <f>IF(C5038=1,1,0)</f>
        <v/>
      </c>
      <c r="H5038">
        <f>IF(C5038=E5038,1,0)</f>
        <v/>
      </c>
      <c r="I5038">
        <f>1/E5038</f>
        <v/>
      </c>
      <c r="J5038" s="28">
        <f>F5038*D5038</f>
        <v/>
      </c>
      <c r="K5038" s="28">
        <f>G5038*D5038</f>
        <v/>
      </c>
      <c r="L5038" s="28">
        <f>H5038*D5038</f>
        <v/>
      </c>
      <c r="M5038" s="28">
        <f>I5038*D5038</f>
        <v/>
      </c>
    </row>
    <row r="5039">
      <c r="A5039" t="inlineStr">
        <is>
          <t>PRO-01720</t>
        </is>
      </c>
      <c r="B5039" t="inlineStr">
        <is>
          <t>linkedin</t>
        </is>
      </c>
      <c r="C5039" t="n">
        <v>1</v>
      </c>
      <c r="D5039" s="28" t="n">
        <v>0</v>
      </c>
      <c r="E5039" t="n">
        <v>2</v>
      </c>
      <c r="F5039">
        <f>IF(E5039=1,1,IF(E5039=2,0.5,IF(OR(C5039=1,C5039=E5039),0.4,0.2/(E5039-2))))</f>
        <v/>
      </c>
      <c r="G5039">
        <f>IF(C5039=1,1,0)</f>
        <v/>
      </c>
      <c r="H5039">
        <f>IF(C5039=E5039,1,0)</f>
        <v/>
      </c>
      <c r="I5039">
        <f>1/E5039</f>
        <v/>
      </c>
      <c r="J5039" s="28">
        <f>F5039*D5039</f>
        <v/>
      </c>
      <c r="K5039" s="28">
        <f>G5039*D5039</f>
        <v/>
      </c>
      <c r="L5039" s="28">
        <f>H5039*D5039</f>
        <v/>
      </c>
      <c r="M5039" s="28">
        <f>I5039*D5039</f>
        <v/>
      </c>
    </row>
    <row r="5040">
      <c r="A5040" t="inlineStr">
        <is>
          <t>PRO-01720</t>
        </is>
      </c>
      <c r="B5040" t="inlineStr">
        <is>
          <t>linkedin</t>
        </is>
      </c>
      <c r="C5040" t="n">
        <v>2</v>
      </c>
      <c r="D5040" s="28" t="n">
        <v>0</v>
      </c>
      <c r="E5040" t="n">
        <v>2</v>
      </c>
      <c r="F5040">
        <f>IF(E5040=1,1,IF(E5040=2,0.5,IF(OR(C5040=1,C5040=E5040),0.4,0.2/(E5040-2))))</f>
        <v/>
      </c>
      <c r="G5040">
        <f>IF(C5040=1,1,0)</f>
        <v/>
      </c>
      <c r="H5040">
        <f>IF(C5040=E5040,1,0)</f>
        <v/>
      </c>
      <c r="I5040">
        <f>1/E5040</f>
        <v/>
      </c>
      <c r="J5040" s="28">
        <f>F5040*D5040</f>
        <v/>
      </c>
      <c r="K5040" s="28">
        <f>G5040*D5040</f>
        <v/>
      </c>
      <c r="L5040" s="28">
        <f>H5040*D5040</f>
        <v/>
      </c>
      <c r="M5040" s="28">
        <f>I5040*D5040</f>
        <v/>
      </c>
    </row>
    <row r="5041">
      <c r="A5041" t="inlineStr">
        <is>
          <t>PRO-01721</t>
        </is>
      </c>
      <c r="B5041" t="inlineStr">
        <is>
          <t>google</t>
        </is>
      </c>
      <c r="C5041" t="n">
        <v>1</v>
      </c>
      <c r="D5041" s="28" t="n">
        <v>0</v>
      </c>
      <c r="E5041" t="n">
        <v>3</v>
      </c>
      <c r="F5041">
        <f>IF(E5041=1,1,IF(E5041=2,0.5,IF(OR(C5041=1,C5041=E5041),0.4,0.2/(E5041-2))))</f>
        <v/>
      </c>
      <c r="G5041">
        <f>IF(C5041=1,1,0)</f>
        <v/>
      </c>
      <c r="H5041">
        <f>IF(C5041=E5041,1,0)</f>
        <v/>
      </c>
      <c r="I5041">
        <f>1/E5041</f>
        <v/>
      </c>
      <c r="J5041" s="28">
        <f>F5041*D5041</f>
        <v/>
      </c>
      <c r="K5041" s="28">
        <f>G5041*D5041</f>
        <v/>
      </c>
      <c r="L5041" s="28">
        <f>H5041*D5041</f>
        <v/>
      </c>
      <c r="M5041" s="28">
        <f>I5041*D5041</f>
        <v/>
      </c>
    </row>
    <row r="5042">
      <c r="A5042" t="inlineStr">
        <is>
          <t>PRO-01721</t>
        </is>
      </c>
      <c r="B5042" t="inlineStr">
        <is>
          <t>g2</t>
        </is>
      </c>
      <c r="C5042" t="n">
        <v>2</v>
      </c>
      <c r="D5042" s="28" t="n">
        <v>0</v>
      </c>
      <c r="E5042" t="n">
        <v>3</v>
      </c>
      <c r="F5042">
        <f>IF(E5042=1,1,IF(E5042=2,0.5,IF(OR(C5042=1,C5042=E5042),0.4,0.2/(E5042-2))))</f>
        <v/>
      </c>
      <c r="G5042">
        <f>IF(C5042=1,1,0)</f>
        <v/>
      </c>
      <c r="H5042">
        <f>IF(C5042=E5042,1,0)</f>
        <v/>
      </c>
      <c r="I5042">
        <f>1/E5042</f>
        <v/>
      </c>
      <c r="J5042" s="28">
        <f>F5042*D5042</f>
        <v/>
      </c>
      <c r="K5042" s="28">
        <f>G5042*D5042</f>
        <v/>
      </c>
      <c r="L5042" s="28">
        <f>H5042*D5042</f>
        <v/>
      </c>
      <c r="M5042" s="28">
        <f>I5042*D5042</f>
        <v/>
      </c>
    </row>
    <row r="5043">
      <c r="A5043" t="inlineStr">
        <is>
          <t>PRO-01721</t>
        </is>
      </c>
      <c r="B5043" t="inlineStr">
        <is>
          <t>linkedin</t>
        </is>
      </c>
      <c r="C5043" t="n">
        <v>3</v>
      </c>
      <c r="D5043" s="28" t="n">
        <v>0</v>
      </c>
      <c r="E5043" t="n">
        <v>3</v>
      </c>
      <c r="F5043">
        <f>IF(E5043=1,1,IF(E5043=2,0.5,IF(OR(C5043=1,C5043=E5043),0.4,0.2/(E5043-2))))</f>
        <v/>
      </c>
      <c r="G5043">
        <f>IF(C5043=1,1,0)</f>
        <v/>
      </c>
      <c r="H5043">
        <f>IF(C5043=E5043,1,0)</f>
        <v/>
      </c>
      <c r="I5043">
        <f>1/E5043</f>
        <v/>
      </c>
      <c r="J5043" s="28">
        <f>F5043*D5043</f>
        <v/>
      </c>
      <c r="K5043" s="28">
        <f>G5043*D5043</f>
        <v/>
      </c>
      <c r="L5043" s="28">
        <f>H5043*D5043</f>
        <v/>
      </c>
      <c r="M5043" s="28">
        <f>I5043*D5043</f>
        <v/>
      </c>
    </row>
    <row r="5044">
      <c r="A5044" t="inlineStr">
        <is>
          <t>PRO-01722</t>
        </is>
      </c>
      <c r="B5044" t="inlineStr">
        <is>
          <t>google</t>
        </is>
      </c>
      <c r="C5044" t="n">
        <v>1</v>
      </c>
      <c r="D5044" s="28" t="n">
        <v>118172</v>
      </c>
      <c r="E5044" t="n">
        <v>2</v>
      </c>
      <c r="F5044">
        <f>IF(E5044=1,1,IF(E5044=2,0.5,IF(OR(C5044=1,C5044=E5044),0.4,0.2/(E5044-2))))</f>
        <v/>
      </c>
      <c r="G5044">
        <f>IF(C5044=1,1,0)</f>
        <v/>
      </c>
      <c r="H5044">
        <f>IF(C5044=E5044,1,0)</f>
        <v/>
      </c>
      <c r="I5044">
        <f>1/E5044</f>
        <v/>
      </c>
      <c r="J5044" s="28">
        <f>F5044*D5044</f>
        <v/>
      </c>
      <c r="K5044" s="28">
        <f>G5044*D5044</f>
        <v/>
      </c>
      <c r="L5044" s="28">
        <f>H5044*D5044</f>
        <v/>
      </c>
      <c r="M5044" s="28">
        <f>I5044*D5044</f>
        <v/>
      </c>
    </row>
    <row r="5045">
      <c r="A5045" t="inlineStr">
        <is>
          <t>PRO-01722</t>
        </is>
      </c>
      <c r="B5045" t="inlineStr">
        <is>
          <t>linkedin</t>
        </is>
      </c>
      <c r="C5045" t="n">
        <v>2</v>
      </c>
      <c r="D5045" s="28" t="n">
        <v>118172</v>
      </c>
      <c r="E5045" t="n">
        <v>2</v>
      </c>
      <c r="F5045">
        <f>IF(E5045=1,1,IF(E5045=2,0.5,IF(OR(C5045=1,C5045=E5045),0.4,0.2/(E5045-2))))</f>
        <v/>
      </c>
      <c r="G5045">
        <f>IF(C5045=1,1,0)</f>
        <v/>
      </c>
      <c r="H5045">
        <f>IF(C5045=E5045,1,0)</f>
        <v/>
      </c>
      <c r="I5045">
        <f>1/E5045</f>
        <v/>
      </c>
      <c r="J5045" s="28">
        <f>F5045*D5045</f>
        <v/>
      </c>
      <c r="K5045" s="28">
        <f>G5045*D5045</f>
        <v/>
      </c>
      <c r="L5045" s="28">
        <f>H5045*D5045</f>
        <v/>
      </c>
      <c r="M5045" s="28">
        <f>I5045*D5045</f>
        <v/>
      </c>
    </row>
    <row r="5046">
      <c r="A5046" t="inlineStr">
        <is>
          <t>PRO-01723</t>
        </is>
      </c>
      <c r="B5046" t="inlineStr">
        <is>
          <t>google</t>
        </is>
      </c>
      <c r="C5046" t="n">
        <v>1</v>
      </c>
      <c r="D5046" s="28" t="n">
        <v>163353</v>
      </c>
      <c r="E5046" t="n">
        <v>2</v>
      </c>
      <c r="F5046">
        <f>IF(E5046=1,1,IF(E5046=2,0.5,IF(OR(C5046=1,C5046=E5046),0.4,0.2/(E5046-2))))</f>
        <v/>
      </c>
      <c r="G5046">
        <f>IF(C5046=1,1,0)</f>
        <v/>
      </c>
      <c r="H5046">
        <f>IF(C5046=E5046,1,0)</f>
        <v/>
      </c>
      <c r="I5046">
        <f>1/E5046</f>
        <v/>
      </c>
      <c r="J5046" s="28">
        <f>F5046*D5046</f>
        <v/>
      </c>
      <c r="K5046" s="28">
        <f>G5046*D5046</f>
        <v/>
      </c>
      <c r="L5046" s="28">
        <f>H5046*D5046</f>
        <v/>
      </c>
      <c r="M5046" s="28">
        <f>I5046*D5046</f>
        <v/>
      </c>
    </row>
    <row r="5047">
      <c r="A5047" t="inlineStr">
        <is>
          <t>PRO-01723</t>
        </is>
      </c>
      <c r="B5047" t="inlineStr">
        <is>
          <t>google</t>
        </is>
      </c>
      <c r="C5047" t="n">
        <v>2</v>
      </c>
      <c r="D5047" s="28" t="n">
        <v>163353</v>
      </c>
      <c r="E5047" t="n">
        <v>2</v>
      </c>
      <c r="F5047">
        <f>IF(E5047=1,1,IF(E5047=2,0.5,IF(OR(C5047=1,C5047=E5047),0.4,0.2/(E5047-2))))</f>
        <v/>
      </c>
      <c r="G5047">
        <f>IF(C5047=1,1,0)</f>
        <v/>
      </c>
      <c r="H5047">
        <f>IF(C5047=E5047,1,0)</f>
        <v/>
      </c>
      <c r="I5047">
        <f>1/E5047</f>
        <v/>
      </c>
      <c r="J5047" s="28">
        <f>F5047*D5047</f>
        <v/>
      </c>
      <c r="K5047" s="28">
        <f>G5047*D5047</f>
        <v/>
      </c>
      <c r="L5047" s="28">
        <f>H5047*D5047</f>
        <v/>
      </c>
      <c r="M5047" s="28">
        <f>I5047*D5047</f>
        <v/>
      </c>
    </row>
    <row r="5048">
      <c r="A5048" t="inlineStr">
        <is>
          <t>PRO-01724</t>
        </is>
      </c>
      <c r="B5048" t="inlineStr">
        <is>
          <t>linkedin</t>
        </is>
      </c>
      <c r="C5048" t="n">
        <v>1</v>
      </c>
      <c r="D5048" s="28" t="n">
        <v>0</v>
      </c>
      <c r="E5048" t="n">
        <v>3</v>
      </c>
      <c r="F5048">
        <f>IF(E5048=1,1,IF(E5048=2,0.5,IF(OR(C5048=1,C5048=E5048),0.4,0.2/(E5048-2))))</f>
        <v/>
      </c>
      <c r="G5048">
        <f>IF(C5048=1,1,0)</f>
        <v/>
      </c>
      <c r="H5048">
        <f>IF(C5048=E5048,1,0)</f>
        <v/>
      </c>
      <c r="I5048">
        <f>1/E5048</f>
        <v/>
      </c>
      <c r="J5048" s="28">
        <f>F5048*D5048</f>
        <v/>
      </c>
      <c r="K5048" s="28">
        <f>G5048*D5048</f>
        <v/>
      </c>
      <c r="L5048" s="28">
        <f>H5048*D5048</f>
        <v/>
      </c>
      <c r="M5048" s="28">
        <f>I5048*D5048</f>
        <v/>
      </c>
    </row>
    <row r="5049">
      <c r="A5049" t="inlineStr">
        <is>
          <t>PRO-01724</t>
        </is>
      </c>
      <c r="B5049" t="inlineStr">
        <is>
          <t>google</t>
        </is>
      </c>
      <c r="C5049" t="n">
        <v>2</v>
      </c>
      <c r="D5049" s="28" t="n">
        <v>0</v>
      </c>
      <c r="E5049" t="n">
        <v>3</v>
      </c>
      <c r="F5049">
        <f>IF(E5049=1,1,IF(E5049=2,0.5,IF(OR(C5049=1,C5049=E5049),0.4,0.2/(E5049-2))))</f>
        <v/>
      </c>
      <c r="G5049">
        <f>IF(C5049=1,1,0)</f>
        <v/>
      </c>
      <c r="H5049">
        <f>IF(C5049=E5049,1,0)</f>
        <v/>
      </c>
      <c r="I5049">
        <f>1/E5049</f>
        <v/>
      </c>
      <c r="J5049" s="28">
        <f>F5049*D5049</f>
        <v/>
      </c>
      <c r="K5049" s="28">
        <f>G5049*D5049</f>
        <v/>
      </c>
      <c r="L5049" s="28">
        <f>H5049*D5049</f>
        <v/>
      </c>
      <c r="M5049" s="28">
        <f>I5049*D5049</f>
        <v/>
      </c>
    </row>
    <row r="5050">
      <c r="A5050" t="inlineStr">
        <is>
          <t>PRO-01724</t>
        </is>
      </c>
      <c r="B5050" t="inlineStr">
        <is>
          <t>linkedin</t>
        </is>
      </c>
      <c r="C5050" t="n">
        <v>3</v>
      </c>
      <c r="D5050" s="28" t="n">
        <v>0</v>
      </c>
      <c r="E5050" t="n">
        <v>3</v>
      </c>
      <c r="F5050">
        <f>IF(E5050=1,1,IF(E5050=2,0.5,IF(OR(C5050=1,C5050=E5050),0.4,0.2/(E5050-2))))</f>
        <v/>
      </c>
      <c r="G5050">
        <f>IF(C5050=1,1,0)</f>
        <v/>
      </c>
      <c r="H5050">
        <f>IF(C5050=E5050,1,0)</f>
        <v/>
      </c>
      <c r="I5050">
        <f>1/E5050</f>
        <v/>
      </c>
      <c r="J5050" s="28">
        <f>F5050*D5050</f>
        <v/>
      </c>
      <c r="K5050" s="28">
        <f>G5050*D5050</f>
        <v/>
      </c>
      <c r="L5050" s="28">
        <f>H5050*D5050</f>
        <v/>
      </c>
      <c r="M5050" s="28">
        <f>I5050*D5050</f>
        <v/>
      </c>
    </row>
    <row r="5051">
      <c r="A5051" t="inlineStr">
        <is>
          <t>PRO-01725</t>
        </is>
      </c>
      <c r="B5051" t="inlineStr">
        <is>
          <t>google</t>
        </is>
      </c>
      <c r="C5051" t="n">
        <v>1</v>
      </c>
      <c r="D5051" s="28" t="n">
        <v>0</v>
      </c>
      <c r="E5051" t="n">
        <v>2</v>
      </c>
      <c r="F5051">
        <f>IF(E5051=1,1,IF(E5051=2,0.5,IF(OR(C5051=1,C5051=E5051),0.4,0.2/(E5051-2))))</f>
        <v/>
      </c>
      <c r="G5051">
        <f>IF(C5051=1,1,0)</f>
        <v/>
      </c>
      <c r="H5051">
        <f>IF(C5051=E5051,1,0)</f>
        <v/>
      </c>
      <c r="I5051">
        <f>1/E5051</f>
        <v/>
      </c>
      <c r="J5051" s="28">
        <f>F5051*D5051</f>
        <v/>
      </c>
      <c r="K5051" s="28">
        <f>G5051*D5051</f>
        <v/>
      </c>
      <c r="L5051" s="28">
        <f>H5051*D5051</f>
        <v/>
      </c>
      <c r="M5051" s="28">
        <f>I5051*D5051</f>
        <v/>
      </c>
    </row>
    <row r="5052">
      <c r="A5052" t="inlineStr">
        <is>
          <t>PRO-01725</t>
        </is>
      </c>
      <c r="B5052" t="inlineStr">
        <is>
          <t>google</t>
        </is>
      </c>
      <c r="C5052" t="n">
        <v>2</v>
      </c>
      <c r="D5052" s="28" t="n">
        <v>0</v>
      </c>
      <c r="E5052" t="n">
        <v>2</v>
      </c>
      <c r="F5052">
        <f>IF(E5052=1,1,IF(E5052=2,0.5,IF(OR(C5052=1,C5052=E5052),0.4,0.2/(E5052-2))))</f>
        <v/>
      </c>
      <c r="G5052">
        <f>IF(C5052=1,1,0)</f>
        <v/>
      </c>
      <c r="H5052">
        <f>IF(C5052=E5052,1,0)</f>
        <v/>
      </c>
      <c r="I5052">
        <f>1/E5052</f>
        <v/>
      </c>
      <c r="J5052" s="28">
        <f>F5052*D5052</f>
        <v/>
      </c>
      <c r="K5052" s="28">
        <f>G5052*D5052</f>
        <v/>
      </c>
      <c r="L5052" s="28">
        <f>H5052*D5052</f>
        <v/>
      </c>
      <c r="M5052" s="28">
        <f>I5052*D5052</f>
        <v/>
      </c>
    </row>
    <row r="5053">
      <c r="A5053" t="inlineStr">
        <is>
          <t>PRO-01726</t>
        </is>
      </c>
      <c r="B5053" t="inlineStr">
        <is>
          <t>linkedin</t>
        </is>
      </c>
      <c r="C5053" t="n">
        <v>1</v>
      </c>
      <c r="D5053" s="28" t="n">
        <v>99435</v>
      </c>
      <c r="E5053" t="n">
        <v>2</v>
      </c>
      <c r="F5053">
        <f>IF(E5053=1,1,IF(E5053=2,0.5,IF(OR(C5053=1,C5053=E5053),0.4,0.2/(E5053-2))))</f>
        <v/>
      </c>
      <c r="G5053">
        <f>IF(C5053=1,1,0)</f>
        <v/>
      </c>
      <c r="H5053">
        <f>IF(C5053=E5053,1,0)</f>
        <v/>
      </c>
      <c r="I5053">
        <f>1/E5053</f>
        <v/>
      </c>
      <c r="J5053" s="28">
        <f>F5053*D5053</f>
        <v/>
      </c>
      <c r="K5053" s="28">
        <f>G5053*D5053</f>
        <v/>
      </c>
      <c r="L5053" s="28">
        <f>H5053*D5053</f>
        <v/>
      </c>
      <c r="M5053" s="28">
        <f>I5053*D5053</f>
        <v/>
      </c>
    </row>
    <row r="5054">
      <c r="A5054" t="inlineStr">
        <is>
          <t>PRO-01726</t>
        </is>
      </c>
      <c r="B5054" t="inlineStr">
        <is>
          <t>google</t>
        </is>
      </c>
      <c r="C5054" t="n">
        <v>2</v>
      </c>
      <c r="D5054" s="28" t="n">
        <v>99435</v>
      </c>
      <c r="E5054" t="n">
        <v>2</v>
      </c>
      <c r="F5054">
        <f>IF(E5054=1,1,IF(E5054=2,0.5,IF(OR(C5054=1,C5054=E5054),0.4,0.2/(E5054-2))))</f>
        <v/>
      </c>
      <c r="G5054">
        <f>IF(C5054=1,1,0)</f>
        <v/>
      </c>
      <c r="H5054">
        <f>IF(C5054=E5054,1,0)</f>
        <v/>
      </c>
      <c r="I5054">
        <f>1/E5054</f>
        <v/>
      </c>
      <c r="J5054" s="28">
        <f>F5054*D5054</f>
        <v/>
      </c>
      <c r="K5054" s="28">
        <f>G5054*D5054</f>
        <v/>
      </c>
      <c r="L5054" s="28">
        <f>H5054*D5054</f>
        <v/>
      </c>
      <c r="M5054" s="28">
        <f>I5054*D5054</f>
        <v/>
      </c>
    </row>
    <row r="5055">
      <c r="A5055" t="inlineStr">
        <is>
          <t>PRO-01727</t>
        </is>
      </c>
      <c r="B5055" t="inlineStr">
        <is>
          <t>linkedin</t>
        </is>
      </c>
      <c r="C5055" t="n">
        <v>1</v>
      </c>
      <c r="D5055" s="28" t="n">
        <v>0</v>
      </c>
      <c r="E5055" t="n">
        <v>4</v>
      </c>
      <c r="F5055">
        <f>IF(E5055=1,1,IF(E5055=2,0.5,IF(OR(C5055=1,C5055=E5055),0.4,0.2/(E5055-2))))</f>
        <v/>
      </c>
      <c r="G5055">
        <f>IF(C5055=1,1,0)</f>
        <v/>
      </c>
      <c r="H5055">
        <f>IF(C5055=E5055,1,0)</f>
        <v/>
      </c>
      <c r="I5055">
        <f>1/E5055</f>
        <v/>
      </c>
      <c r="J5055" s="28">
        <f>F5055*D5055</f>
        <v/>
      </c>
      <c r="K5055" s="28">
        <f>G5055*D5055</f>
        <v/>
      </c>
      <c r="L5055" s="28">
        <f>H5055*D5055</f>
        <v/>
      </c>
      <c r="M5055" s="28">
        <f>I5055*D5055</f>
        <v/>
      </c>
    </row>
    <row r="5056">
      <c r="A5056" t="inlineStr">
        <is>
          <t>PRO-01727</t>
        </is>
      </c>
      <c r="B5056" t="inlineStr">
        <is>
          <t>google</t>
        </is>
      </c>
      <c r="C5056" t="n">
        <v>2</v>
      </c>
      <c r="D5056" s="28" t="n">
        <v>0</v>
      </c>
      <c r="E5056" t="n">
        <v>4</v>
      </c>
      <c r="F5056">
        <f>IF(E5056=1,1,IF(E5056=2,0.5,IF(OR(C5056=1,C5056=E5056),0.4,0.2/(E5056-2))))</f>
        <v/>
      </c>
      <c r="G5056">
        <f>IF(C5056=1,1,0)</f>
        <v/>
      </c>
      <c r="H5056">
        <f>IF(C5056=E5056,1,0)</f>
        <v/>
      </c>
      <c r="I5056">
        <f>1/E5056</f>
        <v/>
      </c>
      <c r="J5056" s="28">
        <f>F5056*D5056</f>
        <v/>
      </c>
      <c r="K5056" s="28">
        <f>G5056*D5056</f>
        <v/>
      </c>
      <c r="L5056" s="28">
        <f>H5056*D5056</f>
        <v/>
      </c>
      <c r="M5056" s="28">
        <f>I5056*D5056</f>
        <v/>
      </c>
    </row>
    <row r="5057">
      <c r="A5057" t="inlineStr">
        <is>
          <t>PRO-01727</t>
        </is>
      </c>
      <c r="B5057" t="inlineStr">
        <is>
          <t>linkedin</t>
        </is>
      </c>
      <c r="C5057" t="n">
        <v>3</v>
      </c>
      <c r="D5057" s="28" t="n">
        <v>0</v>
      </c>
      <c r="E5057" t="n">
        <v>4</v>
      </c>
      <c r="F5057">
        <f>IF(E5057=1,1,IF(E5057=2,0.5,IF(OR(C5057=1,C5057=E5057),0.4,0.2/(E5057-2))))</f>
        <v/>
      </c>
      <c r="G5057">
        <f>IF(C5057=1,1,0)</f>
        <v/>
      </c>
      <c r="H5057">
        <f>IF(C5057=E5057,1,0)</f>
        <v/>
      </c>
      <c r="I5057">
        <f>1/E5057</f>
        <v/>
      </c>
      <c r="J5057" s="28">
        <f>F5057*D5057</f>
        <v/>
      </c>
      <c r="K5057" s="28">
        <f>G5057*D5057</f>
        <v/>
      </c>
      <c r="L5057" s="28">
        <f>H5057*D5057</f>
        <v/>
      </c>
      <c r="M5057" s="28">
        <f>I5057*D5057</f>
        <v/>
      </c>
    </row>
    <row r="5058">
      <c r="A5058" t="inlineStr">
        <is>
          <t>PRO-01727</t>
        </is>
      </c>
      <c r="B5058" t="inlineStr">
        <is>
          <t>google</t>
        </is>
      </c>
      <c r="C5058" t="n">
        <v>4</v>
      </c>
      <c r="D5058" s="28" t="n">
        <v>0</v>
      </c>
      <c r="E5058" t="n">
        <v>4</v>
      </c>
      <c r="F5058">
        <f>IF(E5058=1,1,IF(E5058=2,0.5,IF(OR(C5058=1,C5058=E5058),0.4,0.2/(E5058-2))))</f>
        <v/>
      </c>
      <c r="G5058">
        <f>IF(C5058=1,1,0)</f>
        <v/>
      </c>
      <c r="H5058">
        <f>IF(C5058=E5058,1,0)</f>
        <v/>
      </c>
      <c r="I5058">
        <f>1/E5058</f>
        <v/>
      </c>
      <c r="J5058" s="28">
        <f>F5058*D5058</f>
        <v/>
      </c>
      <c r="K5058" s="28">
        <f>G5058*D5058</f>
        <v/>
      </c>
      <c r="L5058" s="28">
        <f>H5058*D5058</f>
        <v/>
      </c>
      <c r="M5058" s="28">
        <f>I5058*D5058</f>
        <v/>
      </c>
    </row>
    <row r="5059">
      <c r="A5059" t="inlineStr">
        <is>
          <t>PRO-01728</t>
        </is>
      </c>
      <c r="B5059" t="inlineStr">
        <is>
          <t>google</t>
        </is>
      </c>
      <c r="C5059" t="n">
        <v>1</v>
      </c>
      <c r="D5059" s="28" t="n">
        <v>128855</v>
      </c>
      <c r="E5059" t="n">
        <v>3</v>
      </c>
      <c r="F5059">
        <f>IF(E5059=1,1,IF(E5059=2,0.5,IF(OR(C5059=1,C5059=E5059),0.4,0.2/(E5059-2))))</f>
        <v/>
      </c>
      <c r="G5059">
        <f>IF(C5059=1,1,0)</f>
        <v/>
      </c>
      <c r="H5059">
        <f>IF(C5059=E5059,1,0)</f>
        <v/>
      </c>
      <c r="I5059">
        <f>1/E5059</f>
        <v/>
      </c>
      <c r="J5059" s="28">
        <f>F5059*D5059</f>
        <v/>
      </c>
      <c r="K5059" s="28">
        <f>G5059*D5059</f>
        <v/>
      </c>
      <c r="L5059" s="28">
        <f>H5059*D5059</f>
        <v/>
      </c>
      <c r="M5059" s="28">
        <f>I5059*D5059</f>
        <v/>
      </c>
    </row>
    <row r="5060">
      <c r="A5060" t="inlineStr">
        <is>
          <t>PRO-01728</t>
        </is>
      </c>
      <c r="B5060" t="inlineStr">
        <is>
          <t>google</t>
        </is>
      </c>
      <c r="C5060" t="n">
        <v>2</v>
      </c>
      <c r="D5060" s="28" t="n">
        <v>128855</v>
      </c>
      <c r="E5060" t="n">
        <v>3</v>
      </c>
      <c r="F5060">
        <f>IF(E5060=1,1,IF(E5060=2,0.5,IF(OR(C5060=1,C5060=E5060),0.4,0.2/(E5060-2))))</f>
        <v/>
      </c>
      <c r="G5060">
        <f>IF(C5060=1,1,0)</f>
        <v/>
      </c>
      <c r="H5060">
        <f>IF(C5060=E5060,1,0)</f>
        <v/>
      </c>
      <c r="I5060">
        <f>1/E5060</f>
        <v/>
      </c>
      <c r="J5060" s="28">
        <f>F5060*D5060</f>
        <v/>
      </c>
      <c r="K5060" s="28">
        <f>G5060*D5060</f>
        <v/>
      </c>
      <c r="L5060" s="28">
        <f>H5060*D5060</f>
        <v/>
      </c>
      <c r="M5060" s="28">
        <f>I5060*D5060</f>
        <v/>
      </c>
    </row>
    <row r="5061">
      <c r="A5061" t="inlineStr">
        <is>
          <t>PRO-01728</t>
        </is>
      </c>
      <c r="B5061" t="inlineStr">
        <is>
          <t>linkedin</t>
        </is>
      </c>
      <c r="C5061" t="n">
        <v>3</v>
      </c>
      <c r="D5061" s="28" t="n">
        <v>128855</v>
      </c>
      <c r="E5061" t="n">
        <v>3</v>
      </c>
      <c r="F5061">
        <f>IF(E5061=1,1,IF(E5061=2,0.5,IF(OR(C5061=1,C5061=E5061),0.4,0.2/(E5061-2))))</f>
        <v/>
      </c>
      <c r="G5061">
        <f>IF(C5061=1,1,0)</f>
        <v/>
      </c>
      <c r="H5061">
        <f>IF(C5061=E5061,1,0)</f>
        <v/>
      </c>
      <c r="I5061">
        <f>1/E5061</f>
        <v/>
      </c>
      <c r="J5061" s="28">
        <f>F5061*D5061</f>
        <v/>
      </c>
      <c r="K5061" s="28">
        <f>G5061*D5061</f>
        <v/>
      </c>
      <c r="L5061" s="28">
        <f>H5061*D5061</f>
        <v/>
      </c>
      <c r="M5061" s="28">
        <f>I5061*D5061</f>
        <v/>
      </c>
    </row>
    <row r="5062">
      <c r="A5062" t="inlineStr">
        <is>
          <t>PRO-01729</t>
        </is>
      </c>
      <c r="B5062" t="inlineStr">
        <is>
          <t>linkedin</t>
        </is>
      </c>
      <c r="C5062" t="n">
        <v>1</v>
      </c>
      <c r="D5062" s="28" t="n">
        <v>84377</v>
      </c>
      <c r="E5062" t="n">
        <v>2</v>
      </c>
      <c r="F5062">
        <f>IF(E5062=1,1,IF(E5062=2,0.5,IF(OR(C5062=1,C5062=E5062),0.4,0.2/(E5062-2))))</f>
        <v/>
      </c>
      <c r="G5062">
        <f>IF(C5062=1,1,0)</f>
        <v/>
      </c>
      <c r="H5062">
        <f>IF(C5062=E5062,1,0)</f>
        <v/>
      </c>
      <c r="I5062">
        <f>1/E5062</f>
        <v/>
      </c>
      <c r="J5062" s="28">
        <f>F5062*D5062</f>
        <v/>
      </c>
      <c r="K5062" s="28">
        <f>G5062*D5062</f>
        <v/>
      </c>
      <c r="L5062" s="28">
        <f>H5062*D5062</f>
        <v/>
      </c>
      <c r="M5062" s="28">
        <f>I5062*D5062</f>
        <v/>
      </c>
    </row>
    <row r="5063">
      <c r="A5063" t="inlineStr">
        <is>
          <t>PRO-01729</t>
        </is>
      </c>
      <c r="B5063" t="inlineStr">
        <is>
          <t>google</t>
        </is>
      </c>
      <c r="C5063" t="n">
        <v>2</v>
      </c>
      <c r="D5063" s="28" t="n">
        <v>84377</v>
      </c>
      <c r="E5063" t="n">
        <v>2</v>
      </c>
      <c r="F5063">
        <f>IF(E5063=1,1,IF(E5063=2,0.5,IF(OR(C5063=1,C5063=E5063),0.4,0.2/(E5063-2))))</f>
        <v/>
      </c>
      <c r="G5063">
        <f>IF(C5063=1,1,0)</f>
        <v/>
      </c>
      <c r="H5063">
        <f>IF(C5063=E5063,1,0)</f>
        <v/>
      </c>
      <c r="I5063">
        <f>1/E5063</f>
        <v/>
      </c>
      <c r="J5063" s="28">
        <f>F5063*D5063</f>
        <v/>
      </c>
      <c r="K5063" s="28">
        <f>G5063*D5063</f>
        <v/>
      </c>
      <c r="L5063" s="28">
        <f>H5063*D5063</f>
        <v/>
      </c>
      <c r="M5063" s="28">
        <f>I5063*D5063</f>
        <v/>
      </c>
    </row>
    <row r="5064">
      <c r="A5064" t="inlineStr">
        <is>
          <t>PRO-01730</t>
        </is>
      </c>
      <c r="B5064" t="inlineStr">
        <is>
          <t>google</t>
        </is>
      </c>
      <c r="C5064" t="n">
        <v>1</v>
      </c>
      <c r="D5064" s="28" t="n">
        <v>0</v>
      </c>
      <c r="E5064" t="n">
        <v>3</v>
      </c>
      <c r="F5064">
        <f>IF(E5064=1,1,IF(E5064=2,0.5,IF(OR(C5064=1,C5064=E5064),0.4,0.2/(E5064-2))))</f>
        <v/>
      </c>
      <c r="G5064">
        <f>IF(C5064=1,1,0)</f>
        <v/>
      </c>
      <c r="H5064">
        <f>IF(C5064=E5064,1,0)</f>
        <v/>
      </c>
      <c r="I5064">
        <f>1/E5064</f>
        <v/>
      </c>
      <c r="J5064" s="28">
        <f>F5064*D5064</f>
        <v/>
      </c>
      <c r="K5064" s="28">
        <f>G5064*D5064</f>
        <v/>
      </c>
      <c r="L5064" s="28">
        <f>H5064*D5064</f>
        <v/>
      </c>
      <c r="M5064" s="28">
        <f>I5064*D5064</f>
        <v/>
      </c>
    </row>
    <row r="5065">
      <c r="A5065" t="inlineStr">
        <is>
          <t>PRO-01730</t>
        </is>
      </c>
      <c r="B5065" t="inlineStr">
        <is>
          <t>linkedin</t>
        </is>
      </c>
      <c r="C5065" t="n">
        <v>2</v>
      </c>
      <c r="D5065" s="28" t="n">
        <v>0</v>
      </c>
      <c r="E5065" t="n">
        <v>3</v>
      </c>
      <c r="F5065">
        <f>IF(E5065=1,1,IF(E5065=2,0.5,IF(OR(C5065=1,C5065=E5065),0.4,0.2/(E5065-2))))</f>
        <v/>
      </c>
      <c r="G5065">
        <f>IF(C5065=1,1,0)</f>
        <v/>
      </c>
      <c r="H5065">
        <f>IF(C5065=E5065,1,0)</f>
        <v/>
      </c>
      <c r="I5065">
        <f>1/E5065</f>
        <v/>
      </c>
      <c r="J5065" s="28">
        <f>F5065*D5065</f>
        <v/>
      </c>
      <c r="K5065" s="28">
        <f>G5065*D5065</f>
        <v/>
      </c>
      <c r="L5065" s="28">
        <f>H5065*D5065</f>
        <v/>
      </c>
      <c r="M5065" s="28">
        <f>I5065*D5065</f>
        <v/>
      </c>
    </row>
    <row r="5066">
      <c r="A5066" t="inlineStr">
        <is>
          <t>PRO-01730</t>
        </is>
      </c>
      <c r="B5066" t="inlineStr">
        <is>
          <t>linkedin</t>
        </is>
      </c>
      <c r="C5066" t="n">
        <v>3</v>
      </c>
      <c r="D5066" s="28" t="n">
        <v>0</v>
      </c>
      <c r="E5066" t="n">
        <v>3</v>
      </c>
      <c r="F5066">
        <f>IF(E5066=1,1,IF(E5066=2,0.5,IF(OR(C5066=1,C5066=E5066),0.4,0.2/(E5066-2))))</f>
        <v/>
      </c>
      <c r="G5066">
        <f>IF(C5066=1,1,0)</f>
        <v/>
      </c>
      <c r="H5066">
        <f>IF(C5066=E5066,1,0)</f>
        <v/>
      </c>
      <c r="I5066">
        <f>1/E5066</f>
        <v/>
      </c>
      <c r="J5066" s="28">
        <f>F5066*D5066</f>
        <v/>
      </c>
      <c r="K5066" s="28">
        <f>G5066*D5066</f>
        <v/>
      </c>
      <c r="L5066" s="28">
        <f>H5066*D5066</f>
        <v/>
      </c>
      <c r="M5066" s="28">
        <f>I5066*D5066</f>
        <v/>
      </c>
    </row>
    <row r="5067">
      <c r="A5067" t="inlineStr">
        <is>
          <t>PRO-01731</t>
        </is>
      </c>
      <c r="B5067" t="inlineStr">
        <is>
          <t>google</t>
        </is>
      </c>
      <c r="C5067" t="n">
        <v>1</v>
      </c>
      <c r="D5067" s="28" t="n">
        <v>0</v>
      </c>
      <c r="E5067" t="n">
        <v>2</v>
      </c>
      <c r="F5067">
        <f>IF(E5067=1,1,IF(E5067=2,0.5,IF(OR(C5067=1,C5067=E5067),0.4,0.2/(E5067-2))))</f>
        <v/>
      </c>
      <c r="G5067">
        <f>IF(C5067=1,1,0)</f>
        <v/>
      </c>
      <c r="H5067">
        <f>IF(C5067=E5067,1,0)</f>
        <v/>
      </c>
      <c r="I5067">
        <f>1/E5067</f>
        <v/>
      </c>
      <c r="J5067" s="28">
        <f>F5067*D5067</f>
        <v/>
      </c>
      <c r="K5067" s="28">
        <f>G5067*D5067</f>
        <v/>
      </c>
      <c r="L5067" s="28">
        <f>H5067*D5067</f>
        <v/>
      </c>
      <c r="M5067" s="28">
        <f>I5067*D5067</f>
        <v/>
      </c>
    </row>
    <row r="5068">
      <c r="A5068" t="inlineStr">
        <is>
          <t>PRO-01731</t>
        </is>
      </c>
      <c r="B5068" t="inlineStr">
        <is>
          <t>google</t>
        </is>
      </c>
      <c r="C5068" t="n">
        <v>2</v>
      </c>
      <c r="D5068" s="28" t="n">
        <v>0</v>
      </c>
      <c r="E5068" t="n">
        <v>2</v>
      </c>
      <c r="F5068">
        <f>IF(E5068=1,1,IF(E5068=2,0.5,IF(OR(C5068=1,C5068=E5068),0.4,0.2/(E5068-2))))</f>
        <v/>
      </c>
      <c r="G5068">
        <f>IF(C5068=1,1,0)</f>
        <v/>
      </c>
      <c r="H5068">
        <f>IF(C5068=E5068,1,0)</f>
        <v/>
      </c>
      <c r="I5068">
        <f>1/E5068</f>
        <v/>
      </c>
      <c r="J5068" s="28">
        <f>F5068*D5068</f>
        <v/>
      </c>
      <c r="K5068" s="28">
        <f>G5068*D5068</f>
        <v/>
      </c>
      <c r="L5068" s="28">
        <f>H5068*D5068</f>
        <v/>
      </c>
      <c r="M5068" s="28">
        <f>I5068*D5068</f>
        <v/>
      </c>
    </row>
    <row r="5069">
      <c r="A5069" t="inlineStr">
        <is>
          <t>PRO-01732</t>
        </is>
      </c>
      <c r="B5069" t="inlineStr">
        <is>
          <t>linkedin</t>
        </is>
      </c>
      <c r="C5069" t="n">
        <v>1</v>
      </c>
      <c r="D5069" s="28" t="n">
        <v>0</v>
      </c>
      <c r="E5069" t="n">
        <v>4</v>
      </c>
      <c r="F5069">
        <f>IF(E5069=1,1,IF(E5069=2,0.5,IF(OR(C5069=1,C5069=E5069),0.4,0.2/(E5069-2))))</f>
        <v/>
      </c>
      <c r="G5069">
        <f>IF(C5069=1,1,0)</f>
        <v/>
      </c>
      <c r="H5069">
        <f>IF(C5069=E5069,1,0)</f>
        <v/>
      </c>
      <c r="I5069">
        <f>1/E5069</f>
        <v/>
      </c>
      <c r="J5069" s="28">
        <f>F5069*D5069</f>
        <v/>
      </c>
      <c r="K5069" s="28">
        <f>G5069*D5069</f>
        <v/>
      </c>
      <c r="L5069" s="28">
        <f>H5069*D5069</f>
        <v/>
      </c>
      <c r="M5069" s="28">
        <f>I5069*D5069</f>
        <v/>
      </c>
    </row>
    <row r="5070">
      <c r="A5070" t="inlineStr">
        <is>
          <t>PRO-01732</t>
        </is>
      </c>
      <c r="B5070" t="inlineStr">
        <is>
          <t>linkedin</t>
        </is>
      </c>
      <c r="C5070" t="n">
        <v>2</v>
      </c>
      <c r="D5070" s="28" t="n">
        <v>0</v>
      </c>
      <c r="E5070" t="n">
        <v>4</v>
      </c>
      <c r="F5070">
        <f>IF(E5070=1,1,IF(E5070=2,0.5,IF(OR(C5070=1,C5070=E5070),0.4,0.2/(E5070-2))))</f>
        <v/>
      </c>
      <c r="G5070">
        <f>IF(C5070=1,1,0)</f>
        <v/>
      </c>
      <c r="H5070">
        <f>IF(C5070=E5070,1,0)</f>
        <v/>
      </c>
      <c r="I5070">
        <f>1/E5070</f>
        <v/>
      </c>
      <c r="J5070" s="28">
        <f>F5070*D5070</f>
        <v/>
      </c>
      <c r="K5070" s="28">
        <f>G5070*D5070</f>
        <v/>
      </c>
      <c r="L5070" s="28">
        <f>H5070*D5070</f>
        <v/>
      </c>
      <c r="M5070" s="28">
        <f>I5070*D5070</f>
        <v/>
      </c>
    </row>
    <row r="5071">
      <c r="A5071" t="inlineStr">
        <is>
          <t>PRO-01732</t>
        </is>
      </c>
      <c r="B5071" t="inlineStr">
        <is>
          <t>linkedin</t>
        </is>
      </c>
      <c r="C5071" t="n">
        <v>3</v>
      </c>
      <c r="D5071" s="28" t="n">
        <v>0</v>
      </c>
      <c r="E5071" t="n">
        <v>4</v>
      </c>
      <c r="F5071">
        <f>IF(E5071=1,1,IF(E5071=2,0.5,IF(OR(C5071=1,C5071=E5071),0.4,0.2/(E5071-2))))</f>
        <v/>
      </c>
      <c r="G5071">
        <f>IF(C5071=1,1,0)</f>
        <v/>
      </c>
      <c r="H5071">
        <f>IF(C5071=E5071,1,0)</f>
        <v/>
      </c>
      <c r="I5071">
        <f>1/E5071</f>
        <v/>
      </c>
      <c r="J5071" s="28">
        <f>F5071*D5071</f>
        <v/>
      </c>
      <c r="K5071" s="28">
        <f>G5071*D5071</f>
        <v/>
      </c>
      <c r="L5071" s="28">
        <f>H5071*D5071</f>
        <v/>
      </c>
      <c r="M5071" s="28">
        <f>I5071*D5071</f>
        <v/>
      </c>
    </row>
    <row r="5072">
      <c r="A5072" t="inlineStr">
        <is>
          <t>PRO-01732</t>
        </is>
      </c>
      <c r="B5072" t="inlineStr">
        <is>
          <t>linkedin</t>
        </is>
      </c>
      <c r="C5072" t="n">
        <v>4</v>
      </c>
      <c r="D5072" s="28" t="n">
        <v>0</v>
      </c>
      <c r="E5072" t="n">
        <v>4</v>
      </c>
      <c r="F5072">
        <f>IF(E5072=1,1,IF(E5072=2,0.5,IF(OR(C5072=1,C5072=E5072),0.4,0.2/(E5072-2))))</f>
        <v/>
      </c>
      <c r="G5072">
        <f>IF(C5072=1,1,0)</f>
        <v/>
      </c>
      <c r="H5072">
        <f>IF(C5072=E5072,1,0)</f>
        <v/>
      </c>
      <c r="I5072">
        <f>1/E5072</f>
        <v/>
      </c>
      <c r="J5072" s="28">
        <f>F5072*D5072</f>
        <v/>
      </c>
      <c r="K5072" s="28">
        <f>G5072*D5072</f>
        <v/>
      </c>
      <c r="L5072" s="28">
        <f>H5072*D5072</f>
        <v/>
      </c>
      <c r="M5072" s="28">
        <f>I5072*D5072</f>
        <v/>
      </c>
    </row>
    <row r="5073">
      <c r="A5073" t="inlineStr">
        <is>
          <t>PRO-01733</t>
        </is>
      </c>
      <c r="B5073" t="inlineStr">
        <is>
          <t>google</t>
        </is>
      </c>
      <c r="C5073" t="n">
        <v>1</v>
      </c>
      <c r="D5073" s="28" t="n">
        <v>0</v>
      </c>
      <c r="E5073" t="n">
        <v>2</v>
      </c>
      <c r="F5073">
        <f>IF(E5073=1,1,IF(E5073=2,0.5,IF(OR(C5073=1,C5073=E5073),0.4,0.2/(E5073-2))))</f>
        <v/>
      </c>
      <c r="G5073">
        <f>IF(C5073=1,1,0)</f>
        <v/>
      </c>
      <c r="H5073">
        <f>IF(C5073=E5073,1,0)</f>
        <v/>
      </c>
      <c r="I5073">
        <f>1/E5073</f>
        <v/>
      </c>
      <c r="J5073" s="28">
        <f>F5073*D5073</f>
        <v/>
      </c>
      <c r="K5073" s="28">
        <f>G5073*D5073</f>
        <v/>
      </c>
      <c r="L5073" s="28">
        <f>H5073*D5073</f>
        <v/>
      </c>
      <c r="M5073" s="28">
        <f>I5073*D5073</f>
        <v/>
      </c>
    </row>
    <row r="5074">
      <c r="A5074" t="inlineStr">
        <is>
          <t>PRO-01733</t>
        </is>
      </c>
      <c r="B5074" t="inlineStr">
        <is>
          <t>google</t>
        </is>
      </c>
      <c r="C5074" t="n">
        <v>2</v>
      </c>
      <c r="D5074" s="28" t="n">
        <v>0</v>
      </c>
      <c r="E5074" t="n">
        <v>2</v>
      </c>
      <c r="F5074">
        <f>IF(E5074=1,1,IF(E5074=2,0.5,IF(OR(C5074=1,C5074=E5074),0.4,0.2/(E5074-2))))</f>
        <v/>
      </c>
      <c r="G5074">
        <f>IF(C5074=1,1,0)</f>
        <v/>
      </c>
      <c r="H5074">
        <f>IF(C5074=E5074,1,0)</f>
        <v/>
      </c>
      <c r="I5074">
        <f>1/E5074</f>
        <v/>
      </c>
      <c r="J5074" s="28">
        <f>F5074*D5074</f>
        <v/>
      </c>
      <c r="K5074" s="28">
        <f>G5074*D5074</f>
        <v/>
      </c>
      <c r="L5074" s="28">
        <f>H5074*D5074</f>
        <v/>
      </c>
      <c r="M5074" s="28">
        <f>I5074*D5074</f>
        <v/>
      </c>
    </row>
    <row r="5075">
      <c r="A5075" t="inlineStr">
        <is>
          <t>PRO-01734</t>
        </is>
      </c>
      <c r="B5075" t="inlineStr">
        <is>
          <t>linkedin</t>
        </is>
      </c>
      <c r="C5075" t="n">
        <v>1</v>
      </c>
      <c r="D5075" s="28" t="n">
        <v>0</v>
      </c>
      <c r="E5075" t="n">
        <v>3</v>
      </c>
      <c r="F5075">
        <f>IF(E5075=1,1,IF(E5075=2,0.5,IF(OR(C5075=1,C5075=E5075),0.4,0.2/(E5075-2))))</f>
        <v/>
      </c>
      <c r="G5075">
        <f>IF(C5075=1,1,0)</f>
        <v/>
      </c>
      <c r="H5075">
        <f>IF(C5075=E5075,1,0)</f>
        <v/>
      </c>
      <c r="I5075">
        <f>1/E5075</f>
        <v/>
      </c>
      <c r="J5075" s="28">
        <f>F5075*D5075</f>
        <v/>
      </c>
      <c r="K5075" s="28">
        <f>G5075*D5075</f>
        <v/>
      </c>
      <c r="L5075" s="28">
        <f>H5075*D5075</f>
        <v/>
      </c>
      <c r="M5075" s="28">
        <f>I5075*D5075</f>
        <v/>
      </c>
    </row>
    <row r="5076">
      <c r="A5076" t="inlineStr">
        <is>
          <t>PRO-01734</t>
        </is>
      </c>
      <c r="B5076" t="inlineStr">
        <is>
          <t>programmatic</t>
        </is>
      </c>
      <c r="C5076" t="n">
        <v>2</v>
      </c>
      <c r="D5076" s="28" t="n">
        <v>0</v>
      </c>
      <c r="E5076" t="n">
        <v>3</v>
      </c>
      <c r="F5076">
        <f>IF(E5076=1,1,IF(E5076=2,0.5,IF(OR(C5076=1,C5076=E5076),0.4,0.2/(E5076-2))))</f>
        <v/>
      </c>
      <c r="G5076">
        <f>IF(C5076=1,1,0)</f>
        <v/>
      </c>
      <c r="H5076">
        <f>IF(C5076=E5076,1,0)</f>
        <v/>
      </c>
      <c r="I5076">
        <f>1/E5076</f>
        <v/>
      </c>
      <c r="J5076" s="28">
        <f>F5076*D5076</f>
        <v/>
      </c>
      <c r="K5076" s="28">
        <f>G5076*D5076</f>
        <v/>
      </c>
      <c r="L5076" s="28">
        <f>H5076*D5076</f>
        <v/>
      </c>
      <c r="M5076" s="28">
        <f>I5076*D5076</f>
        <v/>
      </c>
    </row>
    <row r="5077">
      <c r="A5077" t="inlineStr">
        <is>
          <t>PRO-01734</t>
        </is>
      </c>
      <c r="B5077" t="inlineStr">
        <is>
          <t>g2</t>
        </is>
      </c>
      <c r="C5077" t="n">
        <v>3</v>
      </c>
      <c r="D5077" s="28" t="n">
        <v>0</v>
      </c>
      <c r="E5077" t="n">
        <v>3</v>
      </c>
      <c r="F5077">
        <f>IF(E5077=1,1,IF(E5077=2,0.5,IF(OR(C5077=1,C5077=E5077),0.4,0.2/(E5077-2))))</f>
        <v/>
      </c>
      <c r="G5077">
        <f>IF(C5077=1,1,0)</f>
        <v/>
      </c>
      <c r="H5077">
        <f>IF(C5077=E5077,1,0)</f>
        <v/>
      </c>
      <c r="I5077">
        <f>1/E5077</f>
        <v/>
      </c>
      <c r="J5077" s="28">
        <f>F5077*D5077</f>
        <v/>
      </c>
      <c r="K5077" s="28">
        <f>G5077*D5077</f>
        <v/>
      </c>
      <c r="L5077" s="28">
        <f>H5077*D5077</f>
        <v/>
      </c>
      <c r="M5077" s="28">
        <f>I5077*D5077</f>
        <v/>
      </c>
    </row>
    <row r="5078">
      <c r="A5078" t="inlineStr">
        <is>
          <t>PRO-01735</t>
        </is>
      </c>
      <c r="B5078" t="inlineStr">
        <is>
          <t>linkedin</t>
        </is>
      </c>
      <c r="C5078" t="n">
        <v>1</v>
      </c>
      <c r="D5078" s="28" t="n">
        <v>0</v>
      </c>
      <c r="E5078" t="n">
        <v>3</v>
      </c>
      <c r="F5078">
        <f>IF(E5078=1,1,IF(E5078=2,0.5,IF(OR(C5078=1,C5078=E5078),0.4,0.2/(E5078-2))))</f>
        <v/>
      </c>
      <c r="G5078">
        <f>IF(C5078=1,1,0)</f>
        <v/>
      </c>
      <c r="H5078">
        <f>IF(C5078=E5078,1,0)</f>
        <v/>
      </c>
      <c r="I5078">
        <f>1/E5078</f>
        <v/>
      </c>
      <c r="J5078" s="28">
        <f>F5078*D5078</f>
        <v/>
      </c>
      <c r="K5078" s="28">
        <f>G5078*D5078</f>
        <v/>
      </c>
      <c r="L5078" s="28">
        <f>H5078*D5078</f>
        <v/>
      </c>
      <c r="M5078" s="28">
        <f>I5078*D5078</f>
        <v/>
      </c>
    </row>
    <row r="5079">
      <c r="A5079" t="inlineStr">
        <is>
          <t>PRO-01735</t>
        </is>
      </c>
      <c r="B5079" t="inlineStr">
        <is>
          <t>programmatic</t>
        </is>
      </c>
      <c r="C5079" t="n">
        <v>2</v>
      </c>
      <c r="D5079" s="28" t="n">
        <v>0</v>
      </c>
      <c r="E5079" t="n">
        <v>3</v>
      </c>
      <c r="F5079">
        <f>IF(E5079=1,1,IF(E5079=2,0.5,IF(OR(C5079=1,C5079=E5079),0.4,0.2/(E5079-2))))</f>
        <v/>
      </c>
      <c r="G5079">
        <f>IF(C5079=1,1,0)</f>
        <v/>
      </c>
      <c r="H5079">
        <f>IF(C5079=E5079,1,0)</f>
        <v/>
      </c>
      <c r="I5079">
        <f>1/E5079</f>
        <v/>
      </c>
      <c r="J5079" s="28">
        <f>F5079*D5079</f>
        <v/>
      </c>
      <c r="K5079" s="28">
        <f>G5079*D5079</f>
        <v/>
      </c>
      <c r="L5079" s="28">
        <f>H5079*D5079</f>
        <v/>
      </c>
      <c r="M5079" s="28">
        <f>I5079*D5079</f>
        <v/>
      </c>
    </row>
    <row r="5080">
      <c r="A5080" t="inlineStr">
        <is>
          <t>PRO-01735</t>
        </is>
      </c>
      <c r="B5080" t="inlineStr">
        <is>
          <t>programmatic</t>
        </is>
      </c>
      <c r="C5080" t="n">
        <v>3</v>
      </c>
      <c r="D5080" s="28" t="n">
        <v>0</v>
      </c>
      <c r="E5080" t="n">
        <v>3</v>
      </c>
      <c r="F5080">
        <f>IF(E5080=1,1,IF(E5080=2,0.5,IF(OR(C5080=1,C5080=E5080),0.4,0.2/(E5080-2))))</f>
        <v/>
      </c>
      <c r="G5080">
        <f>IF(C5080=1,1,0)</f>
        <v/>
      </c>
      <c r="H5080">
        <f>IF(C5080=E5080,1,0)</f>
        <v/>
      </c>
      <c r="I5080">
        <f>1/E5080</f>
        <v/>
      </c>
      <c r="J5080" s="28">
        <f>F5080*D5080</f>
        <v/>
      </c>
      <c r="K5080" s="28">
        <f>G5080*D5080</f>
        <v/>
      </c>
      <c r="L5080" s="28">
        <f>H5080*D5080</f>
        <v/>
      </c>
      <c r="M5080" s="28">
        <f>I5080*D5080</f>
        <v/>
      </c>
    </row>
    <row r="5081">
      <c r="A5081" t="inlineStr">
        <is>
          <t>PRO-01736</t>
        </is>
      </c>
      <c r="B5081" t="inlineStr">
        <is>
          <t>linkedin</t>
        </is>
      </c>
      <c r="C5081" t="n">
        <v>1</v>
      </c>
      <c r="D5081" s="28" t="n">
        <v>77788</v>
      </c>
      <c r="E5081" t="n">
        <v>4</v>
      </c>
      <c r="F5081">
        <f>IF(E5081=1,1,IF(E5081=2,0.5,IF(OR(C5081=1,C5081=E5081),0.4,0.2/(E5081-2))))</f>
        <v/>
      </c>
      <c r="G5081">
        <f>IF(C5081=1,1,0)</f>
        <v/>
      </c>
      <c r="H5081">
        <f>IF(C5081=E5081,1,0)</f>
        <v/>
      </c>
      <c r="I5081">
        <f>1/E5081</f>
        <v/>
      </c>
      <c r="J5081" s="28">
        <f>F5081*D5081</f>
        <v/>
      </c>
      <c r="K5081" s="28">
        <f>G5081*D5081</f>
        <v/>
      </c>
      <c r="L5081" s="28">
        <f>H5081*D5081</f>
        <v/>
      </c>
      <c r="M5081" s="28">
        <f>I5081*D5081</f>
        <v/>
      </c>
    </row>
    <row r="5082">
      <c r="A5082" t="inlineStr">
        <is>
          <t>PRO-01736</t>
        </is>
      </c>
      <c r="B5082" t="inlineStr">
        <is>
          <t>google</t>
        </is>
      </c>
      <c r="C5082" t="n">
        <v>2</v>
      </c>
      <c r="D5082" s="28" t="n">
        <v>77788</v>
      </c>
      <c r="E5082" t="n">
        <v>4</v>
      </c>
      <c r="F5082">
        <f>IF(E5082=1,1,IF(E5082=2,0.5,IF(OR(C5082=1,C5082=E5082),0.4,0.2/(E5082-2))))</f>
        <v/>
      </c>
      <c r="G5082">
        <f>IF(C5082=1,1,0)</f>
        <v/>
      </c>
      <c r="H5082">
        <f>IF(C5082=E5082,1,0)</f>
        <v/>
      </c>
      <c r="I5082">
        <f>1/E5082</f>
        <v/>
      </c>
      <c r="J5082" s="28">
        <f>F5082*D5082</f>
        <v/>
      </c>
      <c r="K5082" s="28">
        <f>G5082*D5082</f>
        <v/>
      </c>
      <c r="L5082" s="28">
        <f>H5082*D5082</f>
        <v/>
      </c>
      <c r="M5082" s="28">
        <f>I5082*D5082</f>
        <v/>
      </c>
    </row>
    <row r="5083">
      <c r="A5083" t="inlineStr">
        <is>
          <t>PRO-01736</t>
        </is>
      </c>
      <c r="B5083" t="inlineStr">
        <is>
          <t>programmatic</t>
        </is>
      </c>
      <c r="C5083" t="n">
        <v>3</v>
      </c>
      <c r="D5083" s="28" t="n">
        <v>77788</v>
      </c>
      <c r="E5083" t="n">
        <v>4</v>
      </c>
      <c r="F5083">
        <f>IF(E5083=1,1,IF(E5083=2,0.5,IF(OR(C5083=1,C5083=E5083),0.4,0.2/(E5083-2))))</f>
        <v/>
      </c>
      <c r="G5083">
        <f>IF(C5083=1,1,0)</f>
        <v/>
      </c>
      <c r="H5083">
        <f>IF(C5083=E5083,1,0)</f>
        <v/>
      </c>
      <c r="I5083">
        <f>1/E5083</f>
        <v/>
      </c>
      <c r="J5083" s="28">
        <f>F5083*D5083</f>
        <v/>
      </c>
      <c r="K5083" s="28">
        <f>G5083*D5083</f>
        <v/>
      </c>
      <c r="L5083" s="28">
        <f>H5083*D5083</f>
        <v/>
      </c>
      <c r="M5083" s="28">
        <f>I5083*D5083</f>
        <v/>
      </c>
    </row>
    <row r="5084">
      <c r="A5084" t="inlineStr">
        <is>
          <t>PRO-01736</t>
        </is>
      </c>
      <c r="B5084" t="inlineStr">
        <is>
          <t>linkedin</t>
        </is>
      </c>
      <c r="C5084" t="n">
        <v>4</v>
      </c>
      <c r="D5084" s="28" t="n">
        <v>77788</v>
      </c>
      <c r="E5084" t="n">
        <v>4</v>
      </c>
      <c r="F5084">
        <f>IF(E5084=1,1,IF(E5084=2,0.5,IF(OR(C5084=1,C5084=E5084),0.4,0.2/(E5084-2))))</f>
        <v/>
      </c>
      <c r="G5084">
        <f>IF(C5084=1,1,0)</f>
        <v/>
      </c>
      <c r="H5084">
        <f>IF(C5084=E5084,1,0)</f>
        <v/>
      </c>
      <c r="I5084">
        <f>1/E5084</f>
        <v/>
      </c>
      <c r="J5084" s="28">
        <f>F5084*D5084</f>
        <v/>
      </c>
      <c r="K5084" s="28">
        <f>G5084*D5084</f>
        <v/>
      </c>
      <c r="L5084" s="28">
        <f>H5084*D5084</f>
        <v/>
      </c>
      <c r="M5084" s="28">
        <f>I5084*D5084</f>
        <v/>
      </c>
    </row>
    <row r="5085">
      <c r="A5085" t="inlineStr">
        <is>
          <t>PRO-01737</t>
        </is>
      </c>
      <c r="B5085" t="inlineStr">
        <is>
          <t>linkedin</t>
        </is>
      </c>
      <c r="C5085" t="n">
        <v>1</v>
      </c>
      <c r="D5085" s="28" t="n">
        <v>70542</v>
      </c>
      <c r="E5085" t="n">
        <v>2</v>
      </c>
      <c r="F5085">
        <f>IF(E5085=1,1,IF(E5085=2,0.5,IF(OR(C5085=1,C5085=E5085),0.4,0.2/(E5085-2))))</f>
        <v/>
      </c>
      <c r="G5085">
        <f>IF(C5085=1,1,0)</f>
        <v/>
      </c>
      <c r="H5085">
        <f>IF(C5085=E5085,1,0)</f>
        <v/>
      </c>
      <c r="I5085">
        <f>1/E5085</f>
        <v/>
      </c>
      <c r="J5085" s="28">
        <f>F5085*D5085</f>
        <v/>
      </c>
      <c r="K5085" s="28">
        <f>G5085*D5085</f>
        <v/>
      </c>
      <c r="L5085" s="28">
        <f>H5085*D5085</f>
        <v/>
      </c>
      <c r="M5085" s="28">
        <f>I5085*D5085</f>
        <v/>
      </c>
    </row>
    <row r="5086">
      <c r="A5086" t="inlineStr">
        <is>
          <t>PRO-01737</t>
        </is>
      </c>
      <c r="B5086" t="inlineStr">
        <is>
          <t>programmatic</t>
        </is>
      </c>
      <c r="C5086" t="n">
        <v>2</v>
      </c>
      <c r="D5086" s="28" t="n">
        <v>70542</v>
      </c>
      <c r="E5086" t="n">
        <v>2</v>
      </c>
      <c r="F5086">
        <f>IF(E5086=1,1,IF(E5086=2,0.5,IF(OR(C5086=1,C5086=E5086),0.4,0.2/(E5086-2))))</f>
        <v/>
      </c>
      <c r="G5086">
        <f>IF(C5086=1,1,0)</f>
        <v/>
      </c>
      <c r="H5086">
        <f>IF(C5086=E5086,1,0)</f>
        <v/>
      </c>
      <c r="I5086">
        <f>1/E5086</f>
        <v/>
      </c>
      <c r="J5086" s="28">
        <f>F5086*D5086</f>
        <v/>
      </c>
      <c r="K5086" s="28">
        <f>G5086*D5086</f>
        <v/>
      </c>
      <c r="L5086" s="28">
        <f>H5086*D5086</f>
        <v/>
      </c>
      <c r="M5086" s="28">
        <f>I5086*D5086</f>
        <v/>
      </c>
    </row>
    <row r="5087">
      <c r="A5087" t="inlineStr">
        <is>
          <t>PRO-01738</t>
        </is>
      </c>
      <c r="B5087" t="inlineStr">
        <is>
          <t>linkedin</t>
        </is>
      </c>
      <c r="C5087" t="n">
        <v>1</v>
      </c>
      <c r="D5087" s="28" t="n">
        <v>0</v>
      </c>
      <c r="E5087" t="n">
        <v>2</v>
      </c>
      <c r="F5087">
        <f>IF(E5087=1,1,IF(E5087=2,0.5,IF(OR(C5087=1,C5087=E5087),0.4,0.2/(E5087-2))))</f>
        <v/>
      </c>
      <c r="G5087">
        <f>IF(C5087=1,1,0)</f>
        <v/>
      </c>
      <c r="H5087">
        <f>IF(C5087=E5087,1,0)</f>
        <v/>
      </c>
      <c r="I5087">
        <f>1/E5087</f>
        <v/>
      </c>
      <c r="J5087" s="28">
        <f>F5087*D5087</f>
        <v/>
      </c>
      <c r="K5087" s="28">
        <f>G5087*D5087</f>
        <v/>
      </c>
      <c r="L5087" s="28">
        <f>H5087*D5087</f>
        <v/>
      </c>
      <c r="M5087" s="28">
        <f>I5087*D5087</f>
        <v/>
      </c>
    </row>
    <row r="5088">
      <c r="A5088" t="inlineStr">
        <is>
          <t>PRO-01738</t>
        </is>
      </c>
      <c r="B5088" t="inlineStr">
        <is>
          <t>linkedin</t>
        </is>
      </c>
      <c r="C5088" t="n">
        <v>2</v>
      </c>
      <c r="D5088" s="28" t="n">
        <v>0</v>
      </c>
      <c r="E5088" t="n">
        <v>2</v>
      </c>
      <c r="F5088">
        <f>IF(E5088=1,1,IF(E5088=2,0.5,IF(OR(C5088=1,C5088=E5088),0.4,0.2/(E5088-2))))</f>
        <v/>
      </c>
      <c r="G5088">
        <f>IF(C5088=1,1,0)</f>
        <v/>
      </c>
      <c r="H5088">
        <f>IF(C5088=E5088,1,0)</f>
        <v/>
      </c>
      <c r="I5088">
        <f>1/E5088</f>
        <v/>
      </c>
      <c r="J5088" s="28">
        <f>F5088*D5088</f>
        <v/>
      </c>
      <c r="K5088" s="28">
        <f>G5088*D5088</f>
        <v/>
      </c>
      <c r="L5088" s="28">
        <f>H5088*D5088</f>
        <v/>
      </c>
      <c r="M5088" s="28">
        <f>I5088*D5088</f>
        <v/>
      </c>
    </row>
    <row r="5089">
      <c r="A5089" t="inlineStr">
        <is>
          <t>PRO-01739</t>
        </is>
      </c>
      <c r="B5089" t="inlineStr">
        <is>
          <t>google</t>
        </is>
      </c>
      <c r="C5089" t="n">
        <v>1</v>
      </c>
      <c r="D5089" s="28" t="n">
        <v>33267</v>
      </c>
      <c r="E5089" t="n">
        <v>3</v>
      </c>
      <c r="F5089">
        <f>IF(E5089=1,1,IF(E5089=2,0.5,IF(OR(C5089=1,C5089=E5089),0.4,0.2/(E5089-2))))</f>
        <v/>
      </c>
      <c r="G5089">
        <f>IF(C5089=1,1,0)</f>
        <v/>
      </c>
      <c r="H5089">
        <f>IF(C5089=E5089,1,0)</f>
        <v/>
      </c>
      <c r="I5089">
        <f>1/E5089</f>
        <v/>
      </c>
      <c r="J5089" s="28">
        <f>F5089*D5089</f>
        <v/>
      </c>
      <c r="K5089" s="28">
        <f>G5089*D5089</f>
        <v/>
      </c>
      <c r="L5089" s="28">
        <f>H5089*D5089</f>
        <v/>
      </c>
      <c r="M5089" s="28">
        <f>I5089*D5089</f>
        <v/>
      </c>
    </row>
    <row r="5090">
      <c r="A5090" t="inlineStr">
        <is>
          <t>PRO-01739</t>
        </is>
      </c>
      <c r="B5090" t="inlineStr">
        <is>
          <t>linkedin</t>
        </is>
      </c>
      <c r="C5090" t="n">
        <v>2</v>
      </c>
      <c r="D5090" s="28" t="n">
        <v>33267</v>
      </c>
      <c r="E5090" t="n">
        <v>3</v>
      </c>
      <c r="F5090">
        <f>IF(E5090=1,1,IF(E5090=2,0.5,IF(OR(C5090=1,C5090=E5090),0.4,0.2/(E5090-2))))</f>
        <v/>
      </c>
      <c r="G5090">
        <f>IF(C5090=1,1,0)</f>
        <v/>
      </c>
      <c r="H5090">
        <f>IF(C5090=E5090,1,0)</f>
        <v/>
      </c>
      <c r="I5090">
        <f>1/E5090</f>
        <v/>
      </c>
      <c r="J5090" s="28">
        <f>F5090*D5090</f>
        <v/>
      </c>
      <c r="K5090" s="28">
        <f>G5090*D5090</f>
        <v/>
      </c>
      <c r="L5090" s="28">
        <f>H5090*D5090</f>
        <v/>
      </c>
      <c r="M5090" s="28">
        <f>I5090*D5090</f>
        <v/>
      </c>
    </row>
    <row r="5091">
      <c r="A5091" t="inlineStr">
        <is>
          <t>PRO-01739</t>
        </is>
      </c>
      <c r="B5091" t="inlineStr">
        <is>
          <t>g2</t>
        </is>
      </c>
      <c r="C5091" t="n">
        <v>3</v>
      </c>
      <c r="D5091" s="28" t="n">
        <v>33267</v>
      </c>
      <c r="E5091" t="n">
        <v>3</v>
      </c>
      <c r="F5091">
        <f>IF(E5091=1,1,IF(E5091=2,0.5,IF(OR(C5091=1,C5091=E5091),0.4,0.2/(E5091-2))))</f>
        <v/>
      </c>
      <c r="G5091">
        <f>IF(C5091=1,1,0)</f>
        <v/>
      </c>
      <c r="H5091">
        <f>IF(C5091=E5091,1,0)</f>
        <v/>
      </c>
      <c r="I5091">
        <f>1/E5091</f>
        <v/>
      </c>
      <c r="J5091" s="28">
        <f>F5091*D5091</f>
        <v/>
      </c>
      <c r="K5091" s="28">
        <f>G5091*D5091</f>
        <v/>
      </c>
      <c r="L5091" s="28">
        <f>H5091*D5091</f>
        <v/>
      </c>
      <c r="M5091" s="28">
        <f>I5091*D5091</f>
        <v/>
      </c>
    </row>
    <row r="5092">
      <c r="A5092" t="inlineStr">
        <is>
          <t>PRO-01740</t>
        </is>
      </c>
      <c r="B5092" t="inlineStr">
        <is>
          <t>linkedin</t>
        </is>
      </c>
      <c r="C5092" t="n">
        <v>1</v>
      </c>
      <c r="D5092" s="28" t="n">
        <v>0</v>
      </c>
      <c r="E5092" t="n">
        <v>4</v>
      </c>
      <c r="F5092">
        <f>IF(E5092=1,1,IF(E5092=2,0.5,IF(OR(C5092=1,C5092=E5092),0.4,0.2/(E5092-2))))</f>
        <v/>
      </c>
      <c r="G5092">
        <f>IF(C5092=1,1,0)</f>
        <v/>
      </c>
      <c r="H5092">
        <f>IF(C5092=E5092,1,0)</f>
        <v/>
      </c>
      <c r="I5092">
        <f>1/E5092</f>
        <v/>
      </c>
      <c r="J5092" s="28">
        <f>F5092*D5092</f>
        <v/>
      </c>
      <c r="K5092" s="28">
        <f>G5092*D5092</f>
        <v/>
      </c>
      <c r="L5092" s="28">
        <f>H5092*D5092</f>
        <v/>
      </c>
      <c r="M5092" s="28">
        <f>I5092*D5092</f>
        <v/>
      </c>
    </row>
    <row r="5093">
      <c r="A5093" t="inlineStr">
        <is>
          <t>PRO-01740</t>
        </is>
      </c>
      <c r="B5093" t="inlineStr">
        <is>
          <t>linkedin</t>
        </is>
      </c>
      <c r="C5093" t="n">
        <v>2</v>
      </c>
      <c r="D5093" s="28" t="n">
        <v>0</v>
      </c>
      <c r="E5093" t="n">
        <v>4</v>
      </c>
      <c r="F5093">
        <f>IF(E5093=1,1,IF(E5093=2,0.5,IF(OR(C5093=1,C5093=E5093),0.4,0.2/(E5093-2))))</f>
        <v/>
      </c>
      <c r="G5093">
        <f>IF(C5093=1,1,0)</f>
        <v/>
      </c>
      <c r="H5093">
        <f>IF(C5093=E5093,1,0)</f>
        <v/>
      </c>
      <c r="I5093">
        <f>1/E5093</f>
        <v/>
      </c>
      <c r="J5093" s="28">
        <f>F5093*D5093</f>
        <v/>
      </c>
      <c r="K5093" s="28">
        <f>G5093*D5093</f>
        <v/>
      </c>
      <c r="L5093" s="28">
        <f>H5093*D5093</f>
        <v/>
      </c>
      <c r="M5093" s="28">
        <f>I5093*D5093</f>
        <v/>
      </c>
    </row>
    <row r="5094">
      <c r="A5094" t="inlineStr">
        <is>
          <t>PRO-01740</t>
        </is>
      </c>
      <c r="B5094" t="inlineStr">
        <is>
          <t>programmatic</t>
        </is>
      </c>
      <c r="C5094" t="n">
        <v>3</v>
      </c>
      <c r="D5094" s="28" t="n">
        <v>0</v>
      </c>
      <c r="E5094" t="n">
        <v>4</v>
      </c>
      <c r="F5094">
        <f>IF(E5094=1,1,IF(E5094=2,0.5,IF(OR(C5094=1,C5094=E5094),0.4,0.2/(E5094-2))))</f>
        <v/>
      </c>
      <c r="G5094">
        <f>IF(C5094=1,1,0)</f>
        <v/>
      </c>
      <c r="H5094">
        <f>IF(C5094=E5094,1,0)</f>
        <v/>
      </c>
      <c r="I5094">
        <f>1/E5094</f>
        <v/>
      </c>
      <c r="J5094" s="28">
        <f>F5094*D5094</f>
        <v/>
      </c>
      <c r="K5094" s="28">
        <f>G5094*D5094</f>
        <v/>
      </c>
      <c r="L5094" s="28">
        <f>H5094*D5094</f>
        <v/>
      </c>
      <c r="M5094" s="28">
        <f>I5094*D5094</f>
        <v/>
      </c>
    </row>
    <row r="5095">
      <c r="A5095" t="inlineStr">
        <is>
          <t>PRO-01740</t>
        </is>
      </c>
      <c r="B5095" t="inlineStr">
        <is>
          <t>g2</t>
        </is>
      </c>
      <c r="C5095" t="n">
        <v>4</v>
      </c>
      <c r="D5095" s="28" t="n">
        <v>0</v>
      </c>
      <c r="E5095" t="n">
        <v>4</v>
      </c>
      <c r="F5095">
        <f>IF(E5095=1,1,IF(E5095=2,0.5,IF(OR(C5095=1,C5095=E5095),0.4,0.2/(E5095-2))))</f>
        <v/>
      </c>
      <c r="G5095">
        <f>IF(C5095=1,1,0)</f>
        <v/>
      </c>
      <c r="H5095">
        <f>IF(C5095=E5095,1,0)</f>
        <v/>
      </c>
      <c r="I5095">
        <f>1/E5095</f>
        <v/>
      </c>
      <c r="J5095" s="28">
        <f>F5095*D5095</f>
        <v/>
      </c>
      <c r="K5095" s="28">
        <f>G5095*D5095</f>
        <v/>
      </c>
      <c r="L5095" s="28">
        <f>H5095*D5095</f>
        <v/>
      </c>
      <c r="M5095" s="28">
        <f>I5095*D5095</f>
        <v/>
      </c>
    </row>
    <row r="5096">
      <c r="A5096" t="inlineStr">
        <is>
          <t>PRO-01741</t>
        </is>
      </c>
      <c r="B5096" t="inlineStr">
        <is>
          <t>linkedin</t>
        </is>
      </c>
      <c r="C5096" t="n">
        <v>1</v>
      </c>
      <c r="D5096" s="28" t="n">
        <v>0</v>
      </c>
      <c r="E5096" t="n">
        <v>3</v>
      </c>
      <c r="F5096">
        <f>IF(E5096=1,1,IF(E5096=2,0.5,IF(OR(C5096=1,C5096=E5096),0.4,0.2/(E5096-2))))</f>
        <v/>
      </c>
      <c r="G5096">
        <f>IF(C5096=1,1,0)</f>
        <v/>
      </c>
      <c r="H5096">
        <f>IF(C5096=E5096,1,0)</f>
        <v/>
      </c>
      <c r="I5096">
        <f>1/E5096</f>
        <v/>
      </c>
      <c r="J5096" s="28">
        <f>F5096*D5096</f>
        <v/>
      </c>
      <c r="K5096" s="28">
        <f>G5096*D5096</f>
        <v/>
      </c>
      <c r="L5096" s="28">
        <f>H5096*D5096</f>
        <v/>
      </c>
      <c r="M5096" s="28">
        <f>I5096*D5096</f>
        <v/>
      </c>
    </row>
    <row r="5097">
      <c r="A5097" t="inlineStr">
        <is>
          <t>PRO-01741</t>
        </is>
      </c>
      <c r="B5097" t="inlineStr">
        <is>
          <t>linkedin</t>
        </is>
      </c>
      <c r="C5097" t="n">
        <v>2</v>
      </c>
      <c r="D5097" s="28" t="n">
        <v>0</v>
      </c>
      <c r="E5097" t="n">
        <v>3</v>
      </c>
      <c r="F5097">
        <f>IF(E5097=1,1,IF(E5097=2,0.5,IF(OR(C5097=1,C5097=E5097),0.4,0.2/(E5097-2))))</f>
        <v/>
      </c>
      <c r="G5097">
        <f>IF(C5097=1,1,0)</f>
        <v/>
      </c>
      <c r="H5097">
        <f>IF(C5097=E5097,1,0)</f>
        <v/>
      </c>
      <c r="I5097">
        <f>1/E5097</f>
        <v/>
      </c>
      <c r="J5097" s="28">
        <f>F5097*D5097</f>
        <v/>
      </c>
      <c r="K5097" s="28">
        <f>G5097*D5097</f>
        <v/>
      </c>
      <c r="L5097" s="28">
        <f>H5097*D5097</f>
        <v/>
      </c>
      <c r="M5097" s="28">
        <f>I5097*D5097</f>
        <v/>
      </c>
    </row>
    <row r="5098">
      <c r="A5098" t="inlineStr">
        <is>
          <t>PRO-01741</t>
        </is>
      </c>
      <c r="B5098" t="inlineStr">
        <is>
          <t>g2</t>
        </is>
      </c>
      <c r="C5098" t="n">
        <v>3</v>
      </c>
      <c r="D5098" s="28" t="n">
        <v>0</v>
      </c>
      <c r="E5098" t="n">
        <v>3</v>
      </c>
      <c r="F5098">
        <f>IF(E5098=1,1,IF(E5098=2,0.5,IF(OR(C5098=1,C5098=E5098),0.4,0.2/(E5098-2))))</f>
        <v/>
      </c>
      <c r="G5098">
        <f>IF(C5098=1,1,0)</f>
        <v/>
      </c>
      <c r="H5098">
        <f>IF(C5098=E5098,1,0)</f>
        <v/>
      </c>
      <c r="I5098">
        <f>1/E5098</f>
        <v/>
      </c>
      <c r="J5098" s="28">
        <f>F5098*D5098</f>
        <v/>
      </c>
      <c r="K5098" s="28">
        <f>G5098*D5098</f>
        <v/>
      </c>
      <c r="L5098" s="28">
        <f>H5098*D5098</f>
        <v/>
      </c>
      <c r="M5098" s="28">
        <f>I5098*D5098</f>
        <v/>
      </c>
    </row>
    <row r="5099">
      <c r="A5099" t="inlineStr">
        <is>
          <t>PRO-01742</t>
        </is>
      </c>
      <c r="B5099" t="inlineStr">
        <is>
          <t>linkedin</t>
        </is>
      </c>
      <c r="C5099" t="n">
        <v>1</v>
      </c>
      <c r="D5099" s="28" t="n">
        <v>39722</v>
      </c>
      <c r="E5099" t="n">
        <v>2</v>
      </c>
      <c r="F5099">
        <f>IF(E5099=1,1,IF(E5099=2,0.5,IF(OR(C5099=1,C5099=E5099),0.4,0.2/(E5099-2))))</f>
        <v/>
      </c>
      <c r="G5099">
        <f>IF(C5099=1,1,0)</f>
        <v/>
      </c>
      <c r="H5099">
        <f>IF(C5099=E5099,1,0)</f>
        <v/>
      </c>
      <c r="I5099">
        <f>1/E5099</f>
        <v/>
      </c>
      <c r="J5099" s="28">
        <f>F5099*D5099</f>
        <v/>
      </c>
      <c r="K5099" s="28">
        <f>G5099*D5099</f>
        <v/>
      </c>
      <c r="L5099" s="28">
        <f>H5099*D5099</f>
        <v/>
      </c>
      <c r="M5099" s="28">
        <f>I5099*D5099</f>
        <v/>
      </c>
    </row>
    <row r="5100">
      <c r="A5100" t="inlineStr">
        <is>
          <t>PRO-01742</t>
        </is>
      </c>
      <c r="B5100" t="inlineStr">
        <is>
          <t>g2</t>
        </is>
      </c>
      <c r="C5100" t="n">
        <v>2</v>
      </c>
      <c r="D5100" s="28" t="n">
        <v>39722</v>
      </c>
      <c r="E5100" t="n">
        <v>2</v>
      </c>
      <c r="F5100">
        <f>IF(E5100=1,1,IF(E5100=2,0.5,IF(OR(C5100=1,C5100=E5100),0.4,0.2/(E5100-2))))</f>
        <v/>
      </c>
      <c r="G5100">
        <f>IF(C5100=1,1,0)</f>
        <v/>
      </c>
      <c r="H5100">
        <f>IF(C5100=E5100,1,0)</f>
        <v/>
      </c>
      <c r="I5100">
        <f>1/E5100</f>
        <v/>
      </c>
      <c r="J5100" s="28">
        <f>F5100*D5100</f>
        <v/>
      </c>
      <c r="K5100" s="28">
        <f>G5100*D5100</f>
        <v/>
      </c>
      <c r="L5100" s="28">
        <f>H5100*D5100</f>
        <v/>
      </c>
      <c r="M5100" s="28">
        <f>I5100*D5100</f>
        <v/>
      </c>
    </row>
    <row r="5101">
      <c r="A5101" t="inlineStr">
        <is>
          <t>PRO-01743</t>
        </is>
      </c>
      <c r="B5101" t="inlineStr">
        <is>
          <t>google</t>
        </is>
      </c>
      <c r="C5101" t="n">
        <v>1</v>
      </c>
      <c r="D5101" s="28" t="n">
        <v>0</v>
      </c>
      <c r="E5101" t="n">
        <v>2</v>
      </c>
      <c r="F5101">
        <f>IF(E5101=1,1,IF(E5101=2,0.5,IF(OR(C5101=1,C5101=E5101),0.4,0.2/(E5101-2))))</f>
        <v/>
      </c>
      <c r="G5101">
        <f>IF(C5101=1,1,0)</f>
        <v/>
      </c>
      <c r="H5101">
        <f>IF(C5101=E5101,1,0)</f>
        <v/>
      </c>
      <c r="I5101">
        <f>1/E5101</f>
        <v/>
      </c>
      <c r="J5101" s="28">
        <f>F5101*D5101</f>
        <v/>
      </c>
      <c r="K5101" s="28">
        <f>G5101*D5101</f>
        <v/>
      </c>
      <c r="L5101" s="28">
        <f>H5101*D5101</f>
        <v/>
      </c>
      <c r="M5101" s="28">
        <f>I5101*D5101</f>
        <v/>
      </c>
    </row>
    <row r="5102">
      <c r="A5102" t="inlineStr">
        <is>
          <t>PRO-01743</t>
        </is>
      </c>
      <c r="B5102" t="inlineStr">
        <is>
          <t>programmatic</t>
        </is>
      </c>
      <c r="C5102" t="n">
        <v>2</v>
      </c>
      <c r="D5102" s="28" t="n">
        <v>0</v>
      </c>
      <c r="E5102" t="n">
        <v>2</v>
      </c>
      <c r="F5102">
        <f>IF(E5102=1,1,IF(E5102=2,0.5,IF(OR(C5102=1,C5102=E5102),0.4,0.2/(E5102-2))))</f>
        <v/>
      </c>
      <c r="G5102">
        <f>IF(C5102=1,1,0)</f>
        <v/>
      </c>
      <c r="H5102">
        <f>IF(C5102=E5102,1,0)</f>
        <v/>
      </c>
      <c r="I5102">
        <f>1/E5102</f>
        <v/>
      </c>
      <c r="J5102" s="28">
        <f>F5102*D5102</f>
        <v/>
      </c>
      <c r="K5102" s="28">
        <f>G5102*D5102</f>
        <v/>
      </c>
      <c r="L5102" s="28">
        <f>H5102*D5102</f>
        <v/>
      </c>
      <c r="M5102" s="28">
        <f>I5102*D5102</f>
        <v/>
      </c>
    </row>
    <row r="5103">
      <c r="A5103" t="inlineStr">
        <is>
          <t>PRO-01744</t>
        </is>
      </c>
      <c r="B5103" t="inlineStr">
        <is>
          <t>google</t>
        </is>
      </c>
      <c r="C5103" t="n">
        <v>1</v>
      </c>
      <c r="D5103" s="28" t="n">
        <v>0</v>
      </c>
      <c r="E5103" t="n">
        <v>2</v>
      </c>
      <c r="F5103">
        <f>IF(E5103=1,1,IF(E5103=2,0.5,IF(OR(C5103=1,C5103=E5103),0.4,0.2/(E5103-2))))</f>
        <v/>
      </c>
      <c r="G5103">
        <f>IF(C5103=1,1,0)</f>
        <v/>
      </c>
      <c r="H5103">
        <f>IF(C5103=E5103,1,0)</f>
        <v/>
      </c>
      <c r="I5103">
        <f>1/E5103</f>
        <v/>
      </c>
      <c r="J5103" s="28">
        <f>F5103*D5103</f>
        <v/>
      </c>
      <c r="K5103" s="28">
        <f>G5103*D5103</f>
        <v/>
      </c>
      <c r="L5103" s="28">
        <f>H5103*D5103</f>
        <v/>
      </c>
      <c r="M5103" s="28">
        <f>I5103*D5103</f>
        <v/>
      </c>
    </row>
    <row r="5104">
      <c r="A5104" t="inlineStr">
        <is>
          <t>PRO-01744</t>
        </is>
      </c>
      <c r="B5104" t="inlineStr">
        <is>
          <t>g2</t>
        </is>
      </c>
      <c r="C5104" t="n">
        <v>2</v>
      </c>
      <c r="D5104" s="28" t="n">
        <v>0</v>
      </c>
      <c r="E5104" t="n">
        <v>2</v>
      </c>
      <c r="F5104">
        <f>IF(E5104=1,1,IF(E5104=2,0.5,IF(OR(C5104=1,C5104=E5104),0.4,0.2/(E5104-2))))</f>
        <v/>
      </c>
      <c r="G5104">
        <f>IF(C5104=1,1,0)</f>
        <v/>
      </c>
      <c r="H5104">
        <f>IF(C5104=E5104,1,0)</f>
        <v/>
      </c>
      <c r="I5104">
        <f>1/E5104</f>
        <v/>
      </c>
      <c r="J5104" s="28">
        <f>F5104*D5104</f>
        <v/>
      </c>
      <c r="K5104" s="28">
        <f>G5104*D5104</f>
        <v/>
      </c>
      <c r="L5104" s="28">
        <f>H5104*D5104</f>
        <v/>
      </c>
      <c r="M5104" s="28">
        <f>I5104*D5104</f>
        <v/>
      </c>
    </row>
    <row r="5105">
      <c r="A5105" t="inlineStr">
        <is>
          <t>PRO-01745</t>
        </is>
      </c>
      <c r="B5105" t="inlineStr">
        <is>
          <t>google</t>
        </is>
      </c>
      <c r="C5105" t="n">
        <v>1</v>
      </c>
      <c r="D5105" s="28" t="n">
        <v>0</v>
      </c>
      <c r="E5105" t="n">
        <v>4</v>
      </c>
      <c r="F5105">
        <f>IF(E5105=1,1,IF(E5105=2,0.5,IF(OR(C5105=1,C5105=E5105),0.4,0.2/(E5105-2))))</f>
        <v/>
      </c>
      <c r="G5105">
        <f>IF(C5105=1,1,0)</f>
        <v/>
      </c>
      <c r="H5105">
        <f>IF(C5105=E5105,1,0)</f>
        <v/>
      </c>
      <c r="I5105">
        <f>1/E5105</f>
        <v/>
      </c>
      <c r="J5105" s="28">
        <f>F5105*D5105</f>
        <v/>
      </c>
      <c r="K5105" s="28">
        <f>G5105*D5105</f>
        <v/>
      </c>
      <c r="L5105" s="28">
        <f>H5105*D5105</f>
        <v/>
      </c>
      <c r="M5105" s="28">
        <f>I5105*D5105</f>
        <v/>
      </c>
    </row>
    <row r="5106">
      <c r="A5106" t="inlineStr">
        <is>
          <t>PRO-01745</t>
        </is>
      </c>
      <c r="B5106" t="inlineStr">
        <is>
          <t>linkedin</t>
        </is>
      </c>
      <c r="C5106" t="n">
        <v>2</v>
      </c>
      <c r="D5106" s="28" t="n">
        <v>0</v>
      </c>
      <c r="E5106" t="n">
        <v>4</v>
      </c>
      <c r="F5106">
        <f>IF(E5106=1,1,IF(E5106=2,0.5,IF(OR(C5106=1,C5106=E5106),0.4,0.2/(E5106-2))))</f>
        <v/>
      </c>
      <c r="G5106">
        <f>IF(C5106=1,1,0)</f>
        <v/>
      </c>
      <c r="H5106">
        <f>IF(C5106=E5106,1,0)</f>
        <v/>
      </c>
      <c r="I5106">
        <f>1/E5106</f>
        <v/>
      </c>
      <c r="J5106" s="28">
        <f>F5106*D5106</f>
        <v/>
      </c>
      <c r="K5106" s="28">
        <f>G5106*D5106</f>
        <v/>
      </c>
      <c r="L5106" s="28">
        <f>H5106*D5106</f>
        <v/>
      </c>
      <c r="M5106" s="28">
        <f>I5106*D5106</f>
        <v/>
      </c>
    </row>
    <row r="5107">
      <c r="A5107" t="inlineStr">
        <is>
          <t>PRO-01745</t>
        </is>
      </c>
      <c r="B5107" t="inlineStr">
        <is>
          <t>g2</t>
        </is>
      </c>
      <c r="C5107" t="n">
        <v>3</v>
      </c>
      <c r="D5107" s="28" t="n">
        <v>0</v>
      </c>
      <c r="E5107" t="n">
        <v>4</v>
      </c>
      <c r="F5107">
        <f>IF(E5107=1,1,IF(E5107=2,0.5,IF(OR(C5107=1,C5107=E5107),0.4,0.2/(E5107-2))))</f>
        <v/>
      </c>
      <c r="G5107">
        <f>IF(C5107=1,1,0)</f>
        <v/>
      </c>
      <c r="H5107">
        <f>IF(C5107=E5107,1,0)</f>
        <v/>
      </c>
      <c r="I5107">
        <f>1/E5107</f>
        <v/>
      </c>
      <c r="J5107" s="28">
        <f>F5107*D5107</f>
        <v/>
      </c>
      <c r="K5107" s="28">
        <f>G5107*D5107</f>
        <v/>
      </c>
      <c r="L5107" s="28">
        <f>H5107*D5107</f>
        <v/>
      </c>
      <c r="M5107" s="28">
        <f>I5107*D5107</f>
        <v/>
      </c>
    </row>
    <row r="5108">
      <c r="A5108" t="inlineStr">
        <is>
          <t>PRO-01745</t>
        </is>
      </c>
      <c r="B5108" t="inlineStr">
        <is>
          <t>google</t>
        </is>
      </c>
      <c r="C5108" t="n">
        <v>4</v>
      </c>
      <c r="D5108" s="28" t="n">
        <v>0</v>
      </c>
      <c r="E5108" t="n">
        <v>4</v>
      </c>
      <c r="F5108">
        <f>IF(E5108=1,1,IF(E5108=2,0.5,IF(OR(C5108=1,C5108=E5108),0.4,0.2/(E5108-2))))</f>
        <v/>
      </c>
      <c r="G5108">
        <f>IF(C5108=1,1,0)</f>
        <v/>
      </c>
      <c r="H5108">
        <f>IF(C5108=E5108,1,0)</f>
        <v/>
      </c>
      <c r="I5108">
        <f>1/E5108</f>
        <v/>
      </c>
      <c r="J5108" s="28">
        <f>F5108*D5108</f>
        <v/>
      </c>
      <c r="K5108" s="28">
        <f>G5108*D5108</f>
        <v/>
      </c>
      <c r="L5108" s="28">
        <f>H5108*D5108</f>
        <v/>
      </c>
      <c r="M5108" s="28">
        <f>I5108*D5108</f>
        <v/>
      </c>
    </row>
    <row r="5109">
      <c r="A5109" t="inlineStr">
        <is>
          <t>PRO-01746</t>
        </is>
      </c>
      <c r="B5109" t="inlineStr">
        <is>
          <t>google</t>
        </is>
      </c>
      <c r="C5109" t="n">
        <v>1</v>
      </c>
      <c r="D5109" s="28" t="n">
        <v>0</v>
      </c>
      <c r="E5109" t="n">
        <v>2</v>
      </c>
      <c r="F5109">
        <f>IF(E5109=1,1,IF(E5109=2,0.5,IF(OR(C5109=1,C5109=E5109),0.4,0.2/(E5109-2))))</f>
        <v/>
      </c>
      <c r="G5109">
        <f>IF(C5109=1,1,0)</f>
        <v/>
      </c>
      <c r="H5109">
        <f>IF(C5109=E5109,1,0)</f>
        <v/>
      </c>
      <c r="I5109">
        <f>1/E5109</f>
        <v/>
      </c>
      <c r="J5109" s="28">
        <f>F5109*D5109</f>
        <v/>
      </c>
      <c r="K5109" s="28">
        <f>G5109*D5109</f>
        <v/>
      </c>
      <c r="L5109" s="28">
        <f>H5109*D5109</f>
        <v/>
      </c>
      <c r="M5109" s="28">
        <f>I5109*D5109</f>
        <v/>
      </c>
    </row>
    <row r="5110">
      <c r="A5110" t="inlineStr">
        <is>
          <t>PRO-01746</t>
        </is>
      </c>
      <c r="B5110" t="inlineStr">
        <is>
          <t>g2</t>
        </is>
      </c>
      <c r="C5110" t="n">
        <v>2</v>
      </c>
      <c r="D5110" s="28" t="n">
        <v>0</v>
      </c>
      <c r="E5110" t="n">
        <v>2</v>
      </c>
      <c r="F5110">
        <f>IF(E5110=1,1,IF(E5110=2,0.5,IF(OR(C5110=1,C5110=E5110),0.4,0.2/(E5110-2))))</f>
        <v/>
      </c>
      <c r="G5110">
        <f>IF(C5110=1,1,0)</f>
        <v/>
      </c>
      <c r="H5110">
        <f>IF(C5110=E5110,1,0)</f>
        <v/>
      </c>
      <c r="I5110">
        <f>1/E5110</f>
        <v/>
      </c>
      <c r="J5110" s="28">
        <f>F5110*D5110</f>
        <v/>
      </c>
      <c r="K5110" s="28">
        <f>G5110*D5110</f>
        <v/>
      </c>
      <c r="L5110" s="28">
        <f>H5110*D5110</f>
        <v/>
      </c>
      <c r="M5110" s="28">
        <f>I5110*D5110</f>
        <v/>
      </c>
    </row>
    <row r="5111">
      <c r="A5111" t="inlineStr">
        <is>
          <t>PRO-01747</t>
        </is>
      </c>
      <c r="B5111" t="inlineStr">
        <is>
          <t>linkedin</t>
        </is>
      </c>
      <c r="C5111" t="n">
        <v>1</v>
      </c>
      <c r="D5111" s="28" t="n">
        <v>68690</v>
      </c>
      <c r="E5111" t="n">
        <v>3</v>
      </c>
      <c r="F5111">
        <f>IF(E5111=1,1,IF(E5111=2,0.5,IF(OR(C5111=1,C5111=E5111),0.4,0.2/(E5111-2))))</f>
        <v/>
      </c>
      <c r="G5111">
        <f>IF(C5111=1,1,0)</f>
        <v/>
      </c>
      <c r="H5111">
        <f>IF(C5111=E5111,1,0)</f>
        <v/>
      </c>
      <c r="I5111">
        <f>1/E5111</f>
        <v/>
      </c>
      <c r="J5111" s="28">
        <f>F5111*D5111</f>
        <v/>
      </c>
      <c r="K5111" s="28">
        <f>G5111*D5111</f>
        <v/>
      </c>
      <c r="L5111" s="28">
        <f>H5111*D5111</f>
        <v/>
      </c>
      <c r="M5111" s="28">
        <f>I5111*D5111</f>
        <v/>
      </c>
    </row>
    <row r="5112">
      <c r="A5112" t="inlineStr">
        <is>
          <t>PRO-01747</t>
        </is>
      </c>
      <c r="B5112" t="inlineStr">
        <is>
          <t>g2</t>
        </is>
      </c>
      <c r="C5112" t="n">
        <v>2</v>
      </c>
      <c r="D5112" s="28" t="n">
        <v>68690</v>
      </c>
      <c r="E5112" t="n">
        <v>3</v>
      </c>
      <c r="F5112">
        <f>IF(E5112=1,1,IF(E5112=2,0.5,IF(OR(C5112=1,C5112=E5112),0.4,0.2/(E5112-2))))</f>
        <v/>
      </c>
      <c r="G5112">
        <f>IF(C5112=1,1,0)</f>
        <v/>
      </c>
      <c r="H5112">
        <f>IF(C5112=E5112,1,0)</f>
        <v/>
      </c>
      <c r="I5112">
        <f>1/E5112</f>
        <v/>
      </c>
      <c r="J5112" s="28">
        <f>F5112*D5112</f>
        <v/>
      </c>
      <c r="K5112" s="28">
        <f>G5112*D5112</f>
        <v/>
      </c>
      <c r="L5112" s="28">
        <f>H5112*D5112</f>
        <v/>
      </c>
      <c r="M5112" s="28">
        <f>I5112*D5112</f>
        <v/>
      </c>
    </row>
    <row r="5113">
      <c r="A5113" t="inlineStr">
        <is>
          <t>PRO-01747</t>
        </is>
      </c>
      <c r="B5113" t="inlineStr">
        <is>
          <t>linkedin</t>
        </is>
      </c>
      <c r="C5113" t="n">
        <v>3</v>
      </c>
      <c r="D5113" s="28" t="n">
        <v>68690</v>
      </c>
      <c r="E5113" t="n">
        <v>3</v>
      </c>
      <c r="F5113">
        <f>IF(E5113=1,1,IF(E5113=2,0.5,IF(OR(C5113=1,C5113=E5113),0.4,0.2/(E5113-2))))</f>
        <v/>
      </c>
      <c r="G5113">
        <f>IF(C5113=1,1,0)</f>
        <v/>
      </c>
      <c r="H5113">
        <f>IF(C5113=E5113,1,0)</f>
        <v/>
      </c>
      <c r="I5113">
        <f>1/E5113</f>
        <v/>
      </c>
      <c r="J5113" s="28">
        <f>F5113*D5113</f>
        <v/>
      </c>
      <c r="K5113" s="28">
        <f>G5113*D5113</f>
        <v/>
      </c>
      <c r="L5113" s="28">
        <f>H5113*D5113</f>
        <v/>
      </c>
      <c r="M5113" s="28">
        <f>I5113*D5113</f>
        <v/>
      </c>
    </row>
    <row r="5114">
      <c r="A5114" t="inlineStr">
        <is>
          <t>PRO-01748</t>
        </is>
      </c>
      <c r="B5114" t="inlineStr">
        <is>
          <t>google</t>
        </is>
      </c>
      <c r="C5114" t="n">
        <v>1</v>
      </c>
      <c r="D5114" s="28" t="n">
        <v>0</v>
      </c>
      <c r="E5114" t="n">
        <v>3</v>
      </c>
      <c r="F5114">
        <f>IF(E5114=1,1,IF(E5114=2,0.5,IF(OR(C5114=1,C5114=E5114),0.4,0.2/(E5114-2))))</f>
        <v/>
      </c>
      <c r="G5114">
        <f>IF(C5114=1,1,0)</f>
        <v/>
      </c>
      <c r="H5114">
        <f>IF(C5114=E5114,1,0)</f>
        <v/>
      </c>
      <c r="I5114">
        <f>1/E5114</f>
        <v/>
      </c>
      <c r="J5114" s="28">
        <f>F5114*D5114</f>
        <v/>
      </c>
      <c r="K5114" s="28">
        <f>G5114*D5114</f>
        <v/>
      </c>
      <c r="L5114" s="28">
        <f>H5114*D5114</f>
        <v/>
      </c>
      <c r="M5114" s="28">
        <f>I5114*D5114</f>
        <v/>
      </c>
    </row>
    <row r="5115">
      <c r="A5115" t="inlineStr">
        <is>
          <t>PRO-01748</t>
        </is>
      </c>
      <c r="B5115" t="inlineStr">
        <is>
          <t>google</t>
        </is>
      </c>
      <c r="C5115" t="n">
        <v>2</v>
      </c>
      <c r="D5115" s="28" t="n">
        <v>0</v>
      </c>
      <c r="E5115" t="n">
        <v>3</v>
      </c>
      <c r="F5115">
        <f>IF(E5115=1,1,IF(E5115=2,0.5,IF(OR(C5115=1,C5115=E5115),0.4,0.2/(E5115-2))))</f>
        <v/>
      </c>
      <c r="G5115">
        <f>IF(C5115=1,1,0)</f>
        <v/>
      </c>
      <c r="H5115">
        <f>IF(C5115=E5115,1,0)</f>
        <v/>
      </c>
      <c r="I5115">
        <f>1/E5115</f>
        <v/>
      </c>
      <c r="J5115" s="28">
        <f>F5115*D5115</f>
        <v/>
      </c>
      <c r="K5115" s="28">
        <f>G5115*D5115</f>
        <v/>
      </c>
      <c r="L5115" s="28">
        <f>H5115*D5115</f>
        <v/>
      </c>
      <c r="M5115" s="28">
        <f>I5115*D5115</f>
        <v/>
      </c>
    </row>
    <row r="5116">
      <c r="A5116" t="inlineStr">
        <is>
          <t>PRO-01748</t>
        </is>
      </c>
      <c r="B5116" t="inlineStr">
        <is>
          <t>g2</t>
        </is>
      </c>
      <c r="C5116" t="n">
        <v>3</v>
      </c>
      <c r="D5116" s="28" t="n">
        <v>0</v>
      </c>
      <c r="E5116" t="n">
        <v>3</v>
      </c>
      <c r="F5116">
        <f>IF(E5116=1,1,IF(E5116=2,0.5,IF(OR(C5116=1,C5116=E5116),0.4,0.2/(E5116-2))))</f>
        <v/>
      </c>
      <c r="G5116">
        <f>IF(C5116=1,1,0)</f>
        <v/>
      </c>
      <c r="H5116">
        <f>IF(C5116=E5116,1,0)</f>
        <v/>
      </c>
      <c r="I5116">
        <f>1/E5116</f>
        <v/>
      </c>
      <c r="J5116" s="28">
        <f>F5116*D5116</f>
        <v/>
      </c>
      <c r="K5116" s="28">
        <f>G5116*D5116</f>
        <v/>
      </c>
      <c r="L5116" s="28">
        <f>H5116*D5116</f>
        <v/>
      </c>
      <c r="M5116" s="28">
        <f>I5116*D5116</f>
        <v/>
      </c>
    </row>
    <row r="5117">
      <c r="A5117" t="inlineStr">
        <is>
          <t>PRO-01749</t>
        </is>
      </c>
      <c r="B5117" t="inlineStr">
        <is>
          <t>google</t>
        </is>
      </c>
      <c r="C5117" t="n">
        <v>1</v>
      </c>
      <c r="D5117" s="28" t="n">
        <v>0</v>
      </c>
      <c r="E5117" t="n">
        <v>2</v>
      </c>
      <c r="F5117">
        <f>IF(E5117=1,1,IF(E5117=2,0.5,IF(OR(C5117=1,C5117=E5117),0.4,0.2/(E5117-2))))</f>
        <v/>
      </c>
      <c r="G5117">
        <f>IF(C5117=1,1,0)</f>
        <v/>
      </c>
      <c r="H5117">
        <f>IF(C5117=E5117,1,0)</f>
        <v/>
      </c>
      <c r="I5117">
        <f>1/E5117</f>
        <v/>
      </c>
      <c r="J5117" s="28">
        <f>F5117*D5117</f>
        <v/>
      </c>
      <c r="K5117" s="28">
        <f>G5117*D5117</f>
        <v/>
      </c>
      <c r="L5117" s="28">
        <f>H5117*D5117</f>
        <v/>
      </c>
      <c r="M5117" s="28">
        <f>I5117*D5117</f>
        <v/>
      </c>
    </row>
    <row r="5118">
      <c r="A5118" t="inlineStr">
        <is>
          <t>PRO-01749</t>
        </is>
      </c>
      <c r="B5118" t="inlineStr">
        <is>
          <t>google</t>
        </is>
      </c>
      <c r="C5118" t="n">
        <v>2</v>
      </c>
      <c r="D5118" s="28" t="n">
        <v>0</v>
      </c>
      <c r="E5118" t="n">
        <v>2</v>
      </c>
      <c r="F5118">
        <f>IF(E5118=1,1,IF(E5118=2,0.5,IF(OR(C5118=1,C5118=E5118),0.4,0.2/(E5118-2))))</f>
        <v/>
      </c>
      <c r="G5118">
        <f>IF(C5118=1,1,0)</f>
        <v/>
      </c>
      <c r="H5118">
        <f>IF(C5118=E5118,1,0)</f>
        <v/>
      </c>
      <c r="I5118">
        <f>1/E5118</f>
        <v/>
      </c>
      <c r="J5118" s="28">
        <f>F5118*D5118</f>
        <v/>
      </c>
      <c r="K5118" s="28">
        <f>G5118*D5118</f>
        <v/>
      </c>
      <c r="L5118" s="28">
        <f>H5118*D5118</f>
        <v/>
      </c>
      <c r="M5118" s="28">
        <f>I5118*D5118</f>
        <v/>
      </c>
    </row>
    <row r="5119">
      <c r="A5119" t="inlineStr">
        <is>
          <t>PRO-01750</t>
        </is>
      </c>
      <c r="B5119" t="inlineStr">
        <is>
          <t>linkedin</t>
        </is>
      </c>
      <c r="C5119" t="n">
        <v>1</v>
      </c>
      <c r="D5119" s="28" t="n">
        <v>55026</v>
      </c>
      <c r="E5119" t="n">
        <v>3</v>
      </c>
      <c r="F5119">
        <f>IF(E5119=1,1,IF(E5119=2,0.5,IF(OR(C5119=1,C5119=E5119),0.4,0.2/(E5119-2))))</f>
        <v/>
      </c>
      <c r="G5119">
        <f>IF(C5119=1,1,0)</f>
        <v/>
      </c>
      <c r="H5119">
        <f>IF(C5119=E5119,1,0)</f>
        <v/>
      </c>
      <c r="I5119">
        <f>1/E5119</f>
        <v/>
      </c>
      <c r="J5119" s="28">
        <f>F5119*D5119</f>
        <v/>
      </c>
      <c r="K5119" s="28">
        <f>G5119*D5119</f>
        <v/>
      </c>
      <c r="L5119" s="28">
        <f>H5119*D5119</f>
        <v/>
      </c>
      <c r="M5119" s="28">
        <f>I5119*D5119</f>
        <v/>
      </c>
    </row>
    <row r="5120">
      <c r="A5120" t="inlineStr">
        <is>
          <t>PRO-01750</t>
        </is>
      </c>
      <c r="B5120" t="inlineStr">
        <is>
          <t>google</t>
        </is>
      </c>
      <c r="C5120" t="n">
        <v>2</v>
      </c>
      <c r="D5120" s="28" t="n">
        <v>55026</v>
      </c>
      <c r="E5120" t="n">
        <v>3</v>
      </c>
      <c r="F5120">
        <f>IF(E5120=1,1,IF(E5120=2,0.5,IF(OR(C5120=1,C5120=E5120),0.4,0.2/(E5120-2))))</f>
        <v/>
      </c>
      <c r="G5120">
        <f>IF(C5120=1,1,0)</f>
        <v/>
      </c>
      <c r="H5120">
        <f>IF(C5120=E5120,1,0)</f>
        <v/>
      </c>
      <c r="I5120">
        <f>1/E5120</f>
        <v/>
      </c>
      <c r="J5120" s="28">
        <f>F5120*D5120</f>
        <v/>
      </c>
      <c r="K5120" s="28">
        <f>G5120*D5120</f>
        <v/>
      </c>
      <c r="L5120" s="28">
        <f>H5120*D5120</f>
        <v/>
      </c>
      <c r="M5120" s="28">
        <f>I5120*D5120</f>
        <v/>
      </c>
    </row>
    <row r="5121">
      <c r="A5121" t="inlineStr">
        <is>
          <t>PRO-01750</t>
        </is>
      </c>
      <c r="B5121" t="inlineStr">
        <is>
          <t>programmatic</t>
        </is>
      </c>
      <c r="C5121" t="n">
        <v>3</v>
      </c>
      <c r="D5121" s="28" t="n">
        <v>55026</v>
      </c>
      <c r="E5121" t="n">
        <v>3</v>
      </c>
      <c r="F5121">
        <f>IF(E5121=1,1,IF(E5121=2,0.5,IF(OR(C5121=1,C5121=E5121),0.4,0.2/(E5121-2))))</f>
        <v/>
      </c>
      <c r="G5121">
        <f>IF(C5121=1,1,0)</f>
        <v/>
      </c>
      <c r="H5121">
        <f>IF(C5121=E5121,1,0)</f>
        <v/>
      </c>
      <c r="I5121">
        <f>1/E5121</f>
        <v/>
      </c>
      <c r="J5121" s="28">
        <f>F5121*D5121</f>
        <v/>
      </c>
      <c r="K5121" s="28">
        <f>G5121*D5121</f>
        <v/>
      </c>
      <c r="L5121" s="28">
        <f>H5121*D5121</f>
        <v/>
      </c>
      <c r="M5121" s="28">
        <f>I5121*D5121</f>
        <v/>
      </c>
    </row>
    <row r="5122">
      <c r="A5122" t="inlineStr">
        <is>
          <t>PRO-01751</t>
        </is>
      </c>
      <c r="B5122" t="inlineStr">
        <is>
          <t>google</t>
        </is>
      </c>
      <c r="C5122" t="n">
        <v>1</v>
      </c>
      <c r="D5122" s="28" t="n">
        <v>0</v>
      </c>
      <c r="E5122" t="n">
        <v>3</v>
      </c>
      <c r="F5122">
        <f>IF(E5122=1,1,IF(E5122=2,0.5,IF(OR(C5122=1,C5122=E5122),0.4,0.2/(E5122-2))))</f>
        <v/>
      </c>
      <c r="G5122">
        <f>IF(C5122=1,1,0)</f>
        <v/>
      </c>
      <c r="H5122">
        <f>IF(C5122=E5122,1,0)</f>
        <v/>
      </c>
      <c r="I5122">
        <f>1/E5122</f>
        <v/>
      </c>
      <c r="J5122" s="28">
        <f>F5122*D5122</f>
        <v/>
      </c>
      <c r="K5122" s="28">
        <f>G5122*D5122</f>
        <v/>
      </c>
      <c r="L5122" s="28">
        <f>H5122*D5122</f>
        <v/>
      </c>
      <c r="M5122" s="28">
        <f>I5122*D5122</f>
        <v/>
      </c>
    </row>
    <row r="5123">
      <c r="A5123" t="inlineStr">
        <is>
          <t>PRO-01751</t>
        </is>
      </c>
      <c r="B5123" t="inlineStr">
        <is>
          <t>google</t>
        </is>
      </c>
      <c r="C5123" t="n">
        <v>2</v>
      </c>
      <c r="D5123" s="28" t="n">
        <v>0</v>
      </c>
      <c r="E5123" t="n">
        <v>3</v>
      </c>
      <c r="F5123">
        <f>IF(E5123=1,1,IF(E5123=2,0.5,IF(OR(C5123=1,C5123=E5123),0.4,0.2/(E5123-2))))</f>
        <v/>
      </c>
      <c r="G5123">
        <f>IF(C5123=1,1,0)</f>
        <v/>
      </c>
      <c r="H5123">
        <f>IF(C5123=E5123,1,0)</f>
        <v/>
      </c>
      <c r="I5123">
        <f>1/E5123</f>
        <v/>
      </c>
      <c r="J5123" s="28">
        <f>F5123*D5123</f>
        <v/>
      </c>
      <c r="K5123" s="28">
        <f>G5123*D5123</f>
        <v/>
      </c>
      <c r="L5123" s="28">
        <f>H5123*D5123</f>
        <v/>
      </c>
      <c r="M5123" s="28">
        <f>I5123*D5123</f>
        <v/>
      </c>
    </row>
    <row r="5124">
      <c r="A5124" t="inlineStr">
        <is>
          <t>PRO-01751</t>
        </is>
      </c>
      <c r="B5124" t="inlineStr">
        <is>
          <t>google</t>
        </is>
      </c>
      <c r="C5124" t="n">
        <v>3</v>
      </c>
      <c r="D5124" s="28" t="n">
        <v>0</v>
      </c>
      <c r="E5124" t="n">
        <v>3</v>
      </c>
      <c r="F5124">
        <f>IF(E5124=1,1,IF(E5124=2,0.5,IF(OR(C5124=1,C5124=E5124),0.4,0.2/(E5124-2))))</f>
        <v/>
      </c>
      <c r="G5124">
        <f>IF(C5124=1,1,0)</f>
        <v/>
      </c>
      <c r="H5124">
        <f>IF(C5124=E5124,1,0)</f>
        <v/>
      </c>
      <c r="I5124">
        <f>1/E5124</f>
        <v/>
      </c>
      <c r="J5124" s="28">
        <f>F5124*D5124</f>
        <v/>
      </c>
      <c r="K5124" s="28">
        <f>G5124*D5124</f>
        <v/>
      </c>
      <c r="L5124" s="28">
        <f>H5124*D5124</f>
        <v/>
      </c>
      <c r="M5124" s="28">
        <f>I5124*D5124</f>
        <v/>
      </c>
    </row>
    <row r="5125">
      <c r="A5125" t="inlineStr">
        <is>
          <t>PRO-01752</t>
        </is>
      </c>
      <c r="B5125" t="inlineStr">
        <is>
          <t>linkedin</t>
        </is>
      </c>
      <c r="C5125" t="n">
        <v>1</v>
      </c>
      <c r="D5125" s="28" t="n">
        <v>0</v>
      </c>
      <c r="E5125" t="n">
        <v>3</v>
      </c>
      <c r="F5125">
        <f>IF(E5125=1,1,IF(E5125=2,0.5,IF(OR(C5125=1,C5125=E5125),0.4,0.2/(E5125-2))))</f>
        <v/>
      </c>
      <c r="G5125">
        <f>IF(C5125=1,1,0)</f>
        <v/>
      </c>
      <c r="H5125">
        <f>IF(C5125=E5125,1,0)</f>
        <v/>
      </c>
      <c r="I5125">
        <f>1/E5125</f>
        <v/>
      </c>
      <c r="J5125" s="28">
        <f>F5125*D5125</f>
        <v/>
      </c>
      <c r="K5125" s="28">
        <f>G5125*D5125</f>
        <v/>
      </c>
      <c r="L5125" s="28">
        <f>H5125*D5125</f>
        <v/>
      </c>
      <c r="M5125" s="28">
        <f>I5125*D5125</f>
        <v/>
      </c>
    </row>
    <row r="5126">
      <c r="A5126" t="inlineStr">
        <is>
          <t>PRO-01752</t>
        </is>
      </c>
      <c r="B5126" t="inlineStr">
        <is>
          <t>google</t>
        </is>
      </c>
      <c r="C5126" t="n">
        <v>2</v>
      </c>
      <c r="D5126" s="28" t="n">
        <v>0</v>
      </c>
      <c r="E5126" t="n">
        <v>3</v>
      </c>
      <c r="F5126">
        <f>IF(E5126=1,1,IF(E5126=2,0.5,IF(OR(C5126=1,C5126=E5126),0.4,0.2/(E5126-2))))</f>
        <v/>
      </c>
      <c r="G5126">
        <f>IF(C5126=1,1,0)</f>
        <v/>
      </c>
      <c r="H5126">
        <f>IF(C5126=E5126,1,0)</f>
        <v/>
      </c>
      <c r="I5126">
        <f>1/E5126</f>
        <v/>
      </c>
      <c r="J5126" s="28">
        <f>F5126*D5126</f>
        <v/>
      </c>
      <c r="K5126" s="28">
        <f>G5126*D5126</f>
        <v/>
      </c>
      <c r="L5126" s="28">
        <f>H5126*D5126</f>
        <v/>
      </c>
      <c r="M5126" s="28">
        <f>I5126*D5126</f>
        <v/>
      </c>
    </row>
    <row r="5127">
      <c r="A5127" t="inlineStr">
        <is>
          <t>PRO-01752</t>
        </is>
      </c>
      <c r="B5127" t="inlineStr">
        <is>
          <t>google</t>
        </is>
      </c>
      <c r="C5127" t="n">
        <v>3</v>
      </c>
      <c r="D5127" s="28" t="n">
        <v>0</v>
      </c>
      <c r="E5127" t="n">
        <v>3</v>
      </c>
      <c r="F5127">
        <f>IF(E5127=1,1,IF(E5127=2,0.5,IF(OR(C5127=1,C5127=E5127),0.4,0.2/(E5127-2))))</f>
        <v/>
      </c>
      <c r="G5127">
        <f>IF(C5127=1,1,0)</f>
        <v/>
      </c>
      <c r="H5127">
        <f>IF(C5127=E5127,1,0)</f>
        <v/>
      </c>
      <c r="I5127">
        <f>1/E5127</f>
        <v/>
      </c>
      <c r="J5127" s="28">
        <f>F5127*D5127</f>
        <v/>
      </c>
      <c r="K5127" s="28">
        <f>G5127*D5127</f>
        <v/>
      </c>
      <c r="L5127" s="28">
        <f>H5127*D5127</f>
        <v/>
      </c>
      <c r="M5127" s="28">
        <f>I5127*D5127</f>
        <v/>
      </c>
    </row>
    <row r="5128">
      <c r="A5128" t="inlineStr">
        <is>
          <t>PRO-01753</t>
        </is>
      </c>
      <c r="B5128" t="inlineStr">
        <is>
          <t>google</t>
        </is>
      </c>
      <c r="C5128" t="n">
        <v>1</v>
      </c>
      <c r="D5128" s="28" t="n">
        <v>0</v>
      </c>
      <c r="E5128" t="n">
        <v>3</v>
      </c>
      <c r="F5128">
        <f>IF(E5128=1,1,IF(E5128=2,0.5,IF(OR(C5128=1,C5128=E5128),0.4,0.2/(E5128-2))))</f>
        <v/>
      </c>
      <c r="G5128">
        <f>IF(C5128=1,1,0)</f>
        <v/>
      </c>
      <c r="H5128">
        <f>IF(C5128=E5128,1,0)</f>
        <v/>
      </c>
      <c r="I5128">
        <f>1/E5128</f>
        <v/>
      </c>
      <c r="J5128" s="28">
        <f>F5128*D5128</f>
        <v/>
      </c>
      <c r="K5128" s="28">
        <f>G5128*D5128</f>
        <v/>
      </c>
      <c r="L5128" s="28">
        <f>H5128*D5128</f>
        <v/>
      </c>
      <c r="M5128" s="28">
        <f>I5128*D5128</f>
        <v/>
      </c>
    </row>
    <row r="5129">
      <c r="A5129" t="inlineStr">
        <is>
          <t>PRO-01753</t>
        </is>
      </c>
      <c r="B5129" t="inlineStr">
        <is>
          <t>g2</t>
        </is>
      </c>
      <c r="C5129" t="n">
        <v>2</v>
      </c>
      <c r="D5129" s="28" t="n">
        <v>0</v>
      </c>
      <c r="E5129" t="n">
        <v>3</v>
      </c>
      <c r="F5129">
        <f>IF(E5129=1,1,IF(E5129=2,0.5,IF(OR(C5129=1,C5129=E5129),0.4,0.2/(E5129-2))))</f>
        <v/>
      </c>
      <c r="G5129">
        <f>IF(C5129=1,1,0)</f>
        <v/>
      </c>
      <c r="H5129">
        <f>IF(C5129=E5129,1,0)</f>
        <v/>
      </c>
      <c r="I5129">
        <f>1/E5129</f>
        <v/>
      </c>
      <c r="J5129" s="28">
        <f>F5129*D5129</f>
        <v/>
      </c>
      <c r="K5129" s="28">
        <f>G5129*D5129</f>
        <v/>
      </c>
      <c r="L5129" s="28">
        <f>H5129*D5129</f>
        <v/>
      </c>
      <c r="M5129" s="28">
        <f>I5129*D5129</f>
        <v/>
      </c>
    </row>
    <row r="5130">
      <c r="A5130" t="inlineStr">
        <is>
          <t>PRO-01753</t>
        </is>
      </c>
      <c r="B5130" t="inlineStr">
        <is>
          <t>linkedin</t>
        </is>
      </c>
      <c r="C5130" t="n">
        <v>3</v>
      </c>
      <c r="D5130" s="28" t="n">
        <v>0</v>
      </c>
      <c r="E5130" t="n">
        <v>3</v>
      </c>
      <c r="F5130">
        <f>IF(E5130=1,1,IF(E5130=2,0.5,IF(OR(C5130=1,C5130=E5130),0.4,0.2/(E5130-2))))</f>
        <v/>
      </c>
      <c r="G5130">
        <f>IF(C5130=1,1,0)</f>
        <v/>
      </c>
      <c r="H5130">
        <f>IF(C5130=E5130,1,0)</f>
        <v/>
      </c>
      <c r="I5130">
        <f>1/E5130</f>
        <v/>
      </c>
      <c r="J5130" s="28">
        <f>F5130*D5130</f>
        <v/>
      </c>
      <c r="K5130" s="28">
        <f>G5130*D5130</f>
        <v/>
      </c>
      <c r="L5130" s="28">
        <f>H5130*D5130</f>
        <v/>
      </c>
      <c r="M5130" s="28">
        <f>I5130*D5130</f>
        <v/>
      </c>
    </row>
    <row r="5131">
      <c r="A5131" t="inlineStr">
        <is>
          <t>PRO-01754</t>
        </is>
      </c>
      <c r="B5131" t="inlineStr">
        <is>
          <t>google</t>
        </is>
      </c>
      <c r="C5131" t="n">
        <v>1</v>
      </c>
      <c r="D5131" s="28" t="n">
        <v>87255</v>
      </c>
      <c r="E5131" t="n">
        <v>4</v>
      </c>
      <c r="F5131">
        <f>IF(E5131=1,1,IF(E5131=2,0.5,IF(OR(C5131=1,C5131=E5131),0.4,0.2/(E5131-2))))</f>
        <v/>
      </c>
      <c r="G5131">
        <f>IF(C5131=1,1,0)</f>
        <v/>
      </c>
      <c r="H5131">
        <f>IF(C5131=E5131,1,0)</f>
        <v/>
      </c>
      <c r="I5131">
        <f>1/E5131</f>
        <v/>
      </c>
      <c r="J5131" s="28">
        <f>F5131*D5131</f>
        <v/>
      </c>
      <c r="K5131" s="28">
        <f>G5131*D5131</f>
        <v/>
      </c>
      <c r="L5131" s="28">
        <f>H5131*D5131</f>
        <v/>
      </c>
      <c r="M5131" s="28">
        <f>I5131*D5131</f>
        <v/>
      </c>
    </row>
    <row r="5132">
      <c r="A5132" t="inlineStr">
        <is>
          <t>PRO-01754</t>
        </is>
      </c>
      <c r="B5132" t="inlineStr">
        <is>
          <t>g2</t>
        </is>
      </c>
      <c r="C5132" t="n">
        <v>2</v>
      </c>
      <c r="D5132" s="28" t="n">
        <v>87255</v>
      </c>
      <c r="E5132" t="n">
        <v>4</v>
      </c>
      <c r="F5132">
        <f>IF(E5132=1,1,IF(E5132=2,0.5,IF(OR(C5132=1,C5132=E5132),0.4,0.2/(E5132-2))))</f>
        <v/>
      </c>
      <c r="G5132">
        <f>IF(C5132=1,1,0)</f>
        <v/>
      </c>
      <c r="H5132">
        <f>IF(C5132=E5132,1,0)</f>
        <v/>
      </c>
      <c r="I5132">
        <f>1/E5132</f>
        <v/>
      </c>
      <c r="J5132" s="28">
        <f>F5132*D5132</f>
        <v/>
      </c>
      <c r="K5132" s="28">
        <f>G5132*D5132</f>
        <v/>
      </c>
      <c r="L5132" s="28">
        <f>H5132*D5132</f>
        <v/>
      </c>
      <c r="M5132" s="28">
        <f>I5132*D5132</f>
        <v/>
      </c>
    </row>
    <row r="5133">
      <c r="A5133" t="inlineStr">
        <is>
          <t>PRO-01754</t>
        </is>
      </c>
      <c r="B5133" t="inlineStr">
        <is>
          <t>linkedin</t>
        </is>
      </c>
      <c r="C5133" t="n">
        <v>3</v>
      </c>
      <c r="D5133" s="28" t="n">
        <v>87255</v>
      </c>
      <c r="E5133" t="n">
        <v>4</v>
      </c>
      <c r="F5133">
        <f>IF(E5133=1,1,IF(E5133=2,0.5,IF(OR(C5133=1,C5133=E5133),0.4,0.2/(E5133-2))))</f>
        <v/>
      </c>
      <c r="G5133">
        <f>IF(C5133=1,1,0)</f>
        <v/>
      </c>
      <c r="H5133">
        <f>IF(C5133=E5133,1,0)</f>
        <v/>
      </c>
      <c r="I5133">
        <f>1/E5133</f>
        <v/>
      </c>
      <c r="J5133" s="28">
        <f>F5133*D5133</f>
        <v/>
      </c>
      <c r="K5133" s="28">
        <f>G5133*D5133</f>
        <v/>
      </c>
      <c r="L5133" s="28">
        <f>H5133*D5133</f>
        <v/>
      </c>
      <c r="M5133" s="28">
        <f>I5133*D5133</f>
        <v/>
      </c>
    </row>
    <row r="5134">
      <c r="A5134" t="inlineStr">
        <is>
          <t>PRO-01754</t>
        </is>
      </c>
      <c r="B5134" t="inlineStr">
        <is>
          <t>programmatic</t>
        </is>
      </c>
      <c r="C5134" t="n">
        <v>4</v>
      </c>
      <c r="D5134" s="28" t="n">
        <v>87255</v>
      </c>
      <c r="E5134" t="n">
        <v>4</v>
      </c>
      <c r="F5134">
        <f>IF(E5134=1,1,IF(E5134=2,0.5,IF(OR(C5134=1,C5134=E5134),0.4,0.2/(E5134-2))))</f>
        <v/>
      </c>
      <c r="G5134">
        <f>IF(C5134=1,1,0)</f>
        <v/>
      </c>
      <c r="H5134">
        <f>IF(C5134=E5134,1,0)</f>
        <v/>
      </c>
      <c r="I5134">
        <f>1/E5134</f>
        <v/>
      </c>
      <c r="J5134" s="28">
        <f>F5134*D5134</f>
        <v/>
      </c>
      <c r="K5134" s="28">
        <f>G5134*D5134</f>
        <v/>
      </c>
      <c r="L5134" s="28">
        <f>H5134*D5134</f>
        <v/>
      </c>
      <c r="M5134" s="28">
        <f>I5134*D5134</f>
        <v/>
      </c>
    </row>
    <row r="5135">
      <c r="A5135" t="inlineStr">
        <is>
          <t>PRO-01755</t>
        </is>
      </c>
      <c r="B5135" t="inlineStr">
        <is>
          <t>google</t>
        </is>
      </c>
      <c r="C5135" t="n">
        <v>1</v>
      </c>
      <c r="D5135" s="28" t="n">
        <v>0</v>
      </c>
      <c r="E5135" t="n">
        <v>2</v>
      </c>
      <c r="F5135">
        <f>IF(E5135=1,1,IF(E5135=2,0.5,IF(OR(C5135=1,C5135=E5135),0.4,0.2/(E5135-2))))</f>
        <v/>
      </c>
      <c r="G5135">
        <f>IF(C5135=1,1,0)</f>
        <v/>
      </c>
      <c r="H5135">
        <f>IF(C5135=E5135,1,0)</f>
        <v/>
      </c>
      <c r="I5135">
        <f>1/E5135</f>
        <v/>
      </c>
      <c r="J5135" s="28">
        <f>F5135*D5135</f>
        <v/>
      </c>
      <c r="K5135" s="28">
        <f>G5135*D5135</f>
        <v/>
      </c>
      <c r="L5135" s="28">
        <f>H5135*D5135</f>
        <v/>
      </c>
      <c r="M5135" s="28">
        <f>I5135*D5135</f>
        <v/>
      </c>
    </row>
    <row r="5136">
      <c r="A5136" t="inlineStr">
        <is>
          <t>PRO-01755</t>
        </is>
      </c>
      <c r="B5136" t="inlineStr">
        <is>
          <t>g2</t>
        </is>
      </c>
      <c r="C5136" t="n">
        <v>2</v>
      </c>
      <c r="D5136" s="28" t="n">
        <v>0</v>
      </c>
      <c r="E5136" t="n">
        <v>2</v>
      </c>
      <c r="F5136">
        <f>IF(E5136=1,1,IF(E5136=2,0.5,IF(OR(C5136=1,C5136=E5136),0.4,0.2/(E5136-2))))</f>
        <v/>
      </c>
      <c r="G5136">
        <f>IF(C5136=1,1,0)</f>
        <v/>
      </c>
      <c r="H5136">
        <f>IF(C5136=E5136,1,0)</f>
        <v/>
      </c>
      <c r="I5136">
        <f>1/E5136</f>
        <v/>
      </c>
      <c r="J5136" s="28">
        <f>F5136*D5136</f>
        <v/>
      </c>
      <c r="K5136" s="28">
        <f>G5136*D5136</f>
        <v/>
      </c>
      <c r="L5136" s="28">
        <f>H5136*D5136</f>
        <v/>
      </c>
      <c r="M5136" s="28">
        <f>I5136*D5136</f>
        <v/>
      </c>
    </row>
    <row r="5137">
      <c r="A5137" t="inlineStr">
        <is>
          <t>PRO-01756</t>
        </is>
      </c>
      <c r="B5137" t="inlineStr">
        <is>
          <t>google</t>
        </is>
      </c>
      <c r="C5137" t="n">
        <v>1</v>
      </c>
      <c r="D5137" s="28" t="n">
        <v>0</v>
      </c>
      <c r="E5137" t="n">
        <v>3</v>
      </c>
      <c r="F5137">
        <f>IF(E5137=1,1,IF(E5137=2,0.5,IF(OR(C5137=1,C5137=E5137),0.4,0.2/(E5137-2))))</f>
        <v/>
      </c>
      <c r="G5137">
        <f>IF(C5137=1,1,0)</f>
        <v/>
      </c>
      <c r="H5137">
        <f>IF(C5137=E5137,1,0)</f>
        <v/>
      </c>
      <c r="I5137">
        <f>1/E5137</f>
        <v/>
      </c>
      <c r="J5137" s="28">
        <f>F5137*D5137</f>
        <v/>
      </c>
      <c r="K5137" s="28">
        <f>G5137*D5137</f>
        <v/>
      </c>
      <c r="L5137" s="28">
        <f>H5137*D5137</f>
        <v/>
      </c>
      <c r="M5137" s="28">
        <f>I5137*D5137</f>
        <v/>
      </c>
    </row>
    <row r="5138">
      <c r="A5138" t="inlineStr">
        <is>
          <t>PRO-01756</t>
        </is>
      </c>
      <c r="B5138" t="inlineStr">
        <is>
          <t>google</t>
        </is>
      </c>
      <c r="C5138" t="n">
        <v>2</v>
      </c>
      <c r="D5138" s="28" t="n">
        <v>0</v>
      </c>
      <c r="E5138" t="n">
        <v>3</v>
      </c>
      <c r="F5138">
        <f>IF(E5138=1,1,IF(E5138=2,0.5,IF(OR(C5138=1,C5138=E5138),0.4,0.2/(E5138-2))))</f>
        <v/>
      </c>
      <c r="G5138">
        <f>IF(C5138=1,1,0)</f>
        <v/>
      </c>
      <c r="H5138">
        <f>IF(C5138=E5138,1,0)</f>
        <v/>
      </c>
      <c r="I5138">
        <f>1/E5138</f>
        <v/>
      </c>
      <c r="J5138" s="28">
        <f>F5138*D5138</f>
        <v/>
      </c>
      <c r="K5138" s="28">
        <f>G5138*D5138</f>
        <v/>
      </c>
      <c r="L5138" s="28">
        <f>H5138*D5138</f>
        <v/>
      </c>
      <c r="M5138" s="28">
        <f>I5138*D5138</f>
        <v/>
      </c>
    </row>
    <row r="5139">
      <c r="A5139" t="inlineStr">
        <is>
          <t>PRO-01756</t>
        </is>
      </c>
      <c r="B5139" t="inlineStr">
        <is>
          <t>linkedin</t>
        </is>
      </c>
      <c r="C5139" t="n">
        <v>3</v>
      </c>
      <c r="D5139" s="28" t="n">
        <v>0</v>
      </c>
      <c r="E5139" t="n">
        <v>3</v>
      </c>
      <c r="F5139">
        <f>IF(E5139=1,1,IF(E5139=2,0.5,IF(OR(C5139=1,C5139=E5139),0.4,0.2/(E5139-2))))</f>
        <v/>
      </c>
      <c r="G5139">
        <f>IF(C5139=1,1,0)</f>
        <v/>
      </c>
      <c r="H5139">
        <f>IF(C5139=E5139,1,0)</f>
        <v/>
      </c>
      <c r="I5139">
        <f>1/E5139</f>
        <v/>
      </c>
      <c r="J5139" s="28">
        <f>F5139*D5139</f>
        <v/>
      </c>
      <c r="K5139" s="28">
        <f>G5139*D5139</f>
        <v/>
      </c>
      <c r="L5139" s="28">
        <f>H5139*D5139</f>
        <v/>
      </c>
      <c r="M5139" s="28">
        <f>I5139*D5139</f>
        <v/>
      </c>
    </row>
    <row r="5140">
      <c r="A5140" t="inlineStr">
        <is>
          <t>PRO-01757</t>
        </is>
      </c>
      <c r="B5140" t="inlineStr">
        <is>
          <t>google</t>
        </is>
      </c>
      <c r="C5140" t="n">
        <v>1</v>
      </c>
      <c r="D5140" s="28" t="n">
        <v>0</v>
      </c>
      <c r="E5140" t="n">
        <v>3</v>
      </c>
      <c r="F5140">
        <f>IF(E5140=1,1,IF(E5140=2,0.5,IF(OR(C5140=1,C5140=E5140),0.4,0.2/(E5140-2))))</f>
        <v/>
      </c>
      <c r="G5140">
        <f>IF(C5140=1,1,0)</f>
        <v/>
      </c>
      <c r="H5140">
        <f>IF(C5140=E5140,1,0)</f>
        <v/>
      </c>
      <c r="I5140">
        <f>1/E5140</f>
        <v/>
      </c>
      <c r="J5140" s="28">
        <f>F5140*D5140</f>
        <v/>
      </c>
      <c r="K5140" s="28">
        <f>G5140*D5140</f>
        <v/>
      </c>
      <c r="L5140" s="28">
        <f>H5140*D5140</f>
        <v/>
      </c>
      <c r="M5140" s="28">
        <f>I5140*D5140</f>
        <v/>
      </c>
    </row>
    <row r="5141">
      <c r="A5141" t="inlineStr">
        <is>
          <t>PRO-01757</t>
        </is>
      </c>
      <c r="B5141" t="inlineStr">
        <is>
          <t>g2</t>
        </is>
      </c>
      <c r="C5141" t="n">
        <v>2</v>
      </c>
      <c r="D5141" s="28" t="n">
        <v>0</v>
      </c>
      <c r="E5141" t="n">
        <v>3</v>
      </c>
      <c r="F5141">
        <f>IF(E5141=1,1,IF(E5141=2,0.5,IF(OR(C5141=1,C5141=E5141),0.4,0.2/(E5141-2))))</f>
        <v/>
      </c>
      <c r="G5141">
        <f>IF(C5141=1,1,0)</f>
        <v/>
      </c>
      <c r="H5141">
        <f>IF(C5141=E5141,1,0)</f>
        <v/>
      </c>
      <c r="I5141">
        <f>1/E5141</f>
        <v/>
      </c>
      <c r="J5141" s="28">
        <f>F5141*D5141</f>
        <v/>
      </c>
      <c r="K5141" s="28">
        <f>G5141*D5141</f>
        <v/>
      </c>
      <c r="L5141" s="28">
        <f>H5141*D5141</f>
        <v/>
      </c>
      <c r="M5141" s="28">
        <f>I5141*D5141</f>
        <v/>
      </c>
    </row>
    <row r="5142">
      <c r="A5142" t="inlineStr">
        <is>
          <t>PRO-01757</t>
        </is>
      </c>
      <c r="B5142" t="inlineStr">
        <is>
          <t>google</t>
        </is>
      </c>
      <c r="C5142" t="n">
        <v>3</v>
      </c>
      <c r="D5142" s="28" t="n">
        <v>0</v>
      </c>
      <c r="E5142" t="n">
        <v>3</v>
      </c>
      <c r="F5142">
        <f>IF(E5142=1,1,IF(E5142=2,0.5,IF(OR(C5142=1,C5142=E5142),0.4,0.2/(E5142-2))))</f>
        <v/>
      </c>
      <c r="G5142">
        <f>IF(C5142=1,1,0)</f>
        <v/>
      </c>
      <c r="H5142">
        <f>IF(C5142=E5142,1,0)</f>
        <v/>
      </c>
      <c r="I5142">
        <f>1/E5142</f>
        <v/>
      </c>
      <c r="J5142" s="28">
        <f>F5142*D5142</f>
        <v/>
      </c>
      <c r="K5142" s="28">
        <f>G5142*D5142</f>
        <v/>
      </c>
      <c r="L5142" s="28">
        <f>H5142*D5142</f>
        <v/>
      </c>
      <c r="M5142" s="28">
        <f>I5142*D5142</f>
        <v/>
      </c>
    </row>
    <row r="5143">
      <c r="A5143" t="inlineStr">
        <is>
          <t>PRO-01758</t>
        </is>
      </c>
      <c r="B5143" t="inlineStr">
        <is>
          <t>google</t>
        </is>
      </c>
      <c r="C5143" t="n">
        <v>1</v>
      </c>
      <c r="D5143" s="28" t="n">
        <v>0</v>
      </c>
      <c r="E5143" t="n">
        <v>2</v>
      </c>
      <c r="F5143">
        <f>IF(E5143=1,1,IF(E5143=2,0.5,IF(OR(C5143=1,C5143=E5143),0.4,0.2/(E5143-2))))</f>
        <v/>
      </c>
      <c r="G5143">
        <f>IF(C5143=1,1,0)</f>
        <v/>
      </c>
      <c r="H5143">
        <f>IF(C5143=E5143,1,0)</f>
        <v/>
      </c>
      <c r="I5143">
        <f>1/E5143</f>
        <v/>
      </c>
      <c r="J5143" s="28">
        <f>F5143*D5143</f>
        <v/>
      </c>
      <c r="K5143" s="28">
        <f>G5143*D5143</f>
        <v/>
      </c>
      <c r="L5143" s="28">
        <f>H5143*D5143</f>
        <v/>
      </c>
      <c r="M5143" s="28">
        <f>I5143*D5143</f>
        <v/>
      </c>
    </row>
    <row r="5144">
      <c r="A5144" t="inlineStr">
        <is>
          <t>PRO-01758</t>
        </is>
      </c>
      <c r="B5144" t="inlineStr">
        <is>
          <t>google</t>
        </is>
      </c>
      <c r="C5144" t="n">
        <v>2</v>
      </c>
      <c r="D5144" s="28" t="n">
        <v>0</v>
      </c>
      <c r="E5144" t="n">
        <v>2</v>
      </c>
      <c r="F5144">
        <f>IF(E5144=1,1,IF(E5144=2,0.5,IF(OR(C5144=1,C5144=E5144),0.4,0.2/(E5144-2))))</f>
        <v/>
      </c>
      <c r="G5144">
        <f>IF(C5144=1,1,0)</f>
        <v/>
      </c>
      <c r="H5144">
        <f>IF(C5144=E5144,1,0)</f>
        <v/>
      </c>
      <c r="I5144">
        <f>1/E5144</f>
        <v/>
      </c>
      <c r="J5144" s="28">
        <f>F5144*D5144</f>
        <v/>
      </c>
      <c r="K5144" s="28">
        <f>G5144*D5144</f>
        <v/>
      </c>
      <c r="L5144" s="28">
        <f>H5144*D5144</f>
        <v/>
      </c>
      <c r="M5144" s="28">
        <f>I5144*D5144</f>
        <v/>
      </c>
    </row>
    <row r="5145">
      <c r="A5145" t="inlineStr">
        <is>
          <t>PRO-01759</t>
        </is>
      </c>
      <c r="B5145" t="inlineStr">
        <is>
          <t>google</t>
        </is>
      </c>
      <c r="C5145" t="n">
        <v>1</v>
      </c>
      <c r="D5145" s="28" t="n">
        <v>0</v>
      </c>
      <c r="E5145" t="n">
        <v>2</v>
      </c>
      <c r="F5145">
        <f>IF(E5145=1,1,IF(E5145=2,0.5,IF(OR(C5145=1,C5145=E5145),0.4,0.2/(E5145-2))))</f>
        <v/>
      </c>
      <c r="G5145">
        <f>IF(C5145=1,1,0)</f>
        <v/>
      </c>
      <c r="H5145">
        <f>IF(C5145=E5145,1,0)</f>
        <v/>
      </c>
      <c r="I5145">
        <f>1/E5145</f>
        <v/>
      </c>
      <c r="J5145" s="28">
        <f>F5145*D5145</f>
        <v/>
      </c>
      <c r="K5145" s="28">
        <f>G5145*D5145</f>
        <v/>
      </c>
      <c r="L5145" s="28">
        <f>H5145*D5145</f>
        <v/>
      </c>
      <c r="M5145" s="28">
        <f>I5145*D5145</f>
        <v/>
      </c>
    </row>
    <row r="5146">
      <c r="A5146" t="inlineStr">
        <is>
          <t>PRO-01759</t>
        </is>
      </c>
      <c r="B5146" t="inlineStr">
        <is>
          <t>google</t>
        </is>
      </c>
      <c r="C5146" t="n">
        <v>2</v>
      </c>
      <c r="D5146" s="28" t="n">
        <v>0</v>
      </c>
      <c r="E5146" t="n">
        <v>2</v>
      </c>
      <c r="F5146">
        <f>IF(E5146=1,1,IF(E5146=2,0.5,IF(OR(C5146=1,C5146=E5146),0.4,0.2/(E5146-2))))</f>
        <v/>
      </c>
      <c r="G5146">
        <f>IF(C5146=1,1,0)</f>
        <v/>
      </c>
      <c r="H5146">
        <f>IF(C5146=E5146,1,0)</f>
        <v/>
      </c>
      <c r="I5146">
        <f>1/E5146</f>
        <v/>
      </c>
      <c r="J5146" s="28">
        <f>F5146*D5146</f>
        <v/>
      </c>
      <c r="K5146" s="28">
        <f>G5146*D5146</f>
        <v/>
      </c>
      <c r="L5146" s="28">
        <f>H5146*D5146</f>
        <v/>
      </c>
      <c r="M5146" s="28">
        <f>I5146*D5146</f>
        <v/>
      </c>
    </row>
    <row r="5147">
      <c r="A5147" t="inlineStr">
        <is>
          <t>PRO-01760</t>
        </is>
      </c>
      <c r="B5147" t="inlineStr">
        <is>
          <t>linkedin</t>
        </is>
      </c>
      <c r="C5147" t="n">
        <v>1</v>
      </c>
      <c r="D5147" s="28" t="n">
        <v>0</v>
      </c>
      <c r="E5147" t="n">
        <v>3</v>
      </c>
      <c r="F5147">
        <f>IF(E5147=1,1,IF(E5147=2,0.5,IF(OR(C5147=1,C5147=E5147),0.4,0.2/(E5147-2))))</f>
        <v/>
      </c>
      <c r="G5147">
        <f>IF(C5147=1,1,0)</f>
        <v/>
      </c>
      <c r="H5147">
        <f>IF(C5147=E5147,1,0)</f>
        <v/>
      </c>
      <c r="I5147">
        <f>1/E5147</f>
        <v/>
      </c>
      <c r="J5147" s="28">
        <f>F5147*D5147</f>
        <v/>
      </c>
      <c r="K5147" s="28">
        <f>G5147*D5147</f>
        <v/>
      </c>
      <c r="L5147" s="28">
        <f>H5147*D5147</f>
        <v/>
      </c>
      <c r="M5147" s="28">
        <f>I5147*D5147</f>
        <v/>
      </c>
    </row>
    <row r="5148">
      <c r="A5148" t="inlineStr">
        <is>
          <t>PRO-01760</t>
        </is>
      </c>
      <c r="B5148" t="inlineStr">
        <is>
          <t>google</t>
        </is>
      </c>
      <c r="C5148" t="n">
        <v>2</v>
      </c>
      <c r="D5148" s="28" t="n">
        <v>0</v>
      </c>
      <c r="E5148" t="n">
        <v>3</v>
      </c>
      <c r="F5148">
        <f>IF(E5148=1,1,IF(E5148=2,0.5,IF(OR(C5148=1,C5148=E5148),0.4,0.2/(E5148-2))))</f>
        <v/>
      </c>
      <c r="G5148">
        <f>IF(C5148=1,1,0)</f>
        <v/>
      </c>
      <c r="H5148">
        <f>IF(C5148=E5148,1,0)</f>
        <v/>
      </c>
      <c r="I5148">
        <f>1/E5148</f>
        <v/>
      </c>
      <c r="J5148" s="28">
        <f>F5148*D5148</f>
        <v/>
      </c>
      <c r="K5148" s="28">
        <f>G5148*D5148</f>
        <v/>
      </c>
      <c r="L5148" s="28">
        <f>H5148*D5148</f>
        <v/>
      </c>
      <c r="M5148" s="28">
        <f>I5148*D5148</f>
        <v/>
      </c>
    </row>
    <row r="5149">
      <c r="A5149" t="inlineStr">
        <is>
          <t>PRO-01760</t>
        </is>
      </c>
      <c r="B5149" t="inlineStr">
        <is>
          <t>programmatic</t>
        </is>
      </c>
      <c r="C5149" t="n">
        <v>3</v>
      </c>
      <c r="D5149" s="28" t="n">
        <v>0</v>
      </c>
      <c r="E5149" t="n">
        <v>3</v>
      </c>
      <c r="F5149">
        <f>IF(E5149=1,1,IF(E5149=2,0.5,IF(OR(C5149=1,C5149=E5149),0.4,0.2/(E5149-2))))</f>
        <v/>
      </c>
      <c r="G5149">
        <f>IF(C5149=1,1,0)</f>
        <v/>
      </c>
      <c r="H5149">
        <f>IF(C5149=E5149,1,0)</f>
        <v/>
      </c>
      <c r="I5149">
        <f>1/E5149</f>
        <v/>
      </c>
      <c r="J5149" s="28">
        <f>F5149*D5149</f>
        <v/>
      </c>
      <c r="K5149" s="28">
        <f>G5149*D5149</f>
        <v/>
      </c>
      <c r="L5149" s="28">
        <f>H5149*D5149</f>
        <v/>
      </c>
      <c r="M5149" s="28">
        <f>I5149*D5149</f>
        <v/>
      </c>
    </row>
    <row r="5150">
      <c r="A5150" t="inlineStr">
        <is>
          <t>PRO-01761</t>
        </is>
      </c>
      <c r="B5150" t="inlineStr">
        <is>
          <t>linkedin</t>
        </is>
      </c>
      <c r="C5150" t="n">
        <v>1</v>
      </c>
      <c r="D5150" s="28" t="n">
        <v>0</v>
      </c>
      <c r="E5150" t="n">
        <v>2</v>
      </c>
      <c r="F5150">
        <f>IF(E5150=1,1,IF(E5150=2,0.5,IF(OR(C5150=1,C5150=E5150),0.4,0.2/(E5150-2))))</f>
        <v/>
      </c>
      <c r="G5150">
        <f>IF(C5150=1,1,0)</f>
        <v/>
      </c>
      <c r="H5150">
        <f>IF(C5150=E5150,1,0)</f>
        <v/>
      </c>
      <c r="I5150">
        <f>1/E5150</f>
        <v/>
      </c>
      <c r="J5150" s="28">
        <f>F5150*D5150</f>
        <v/>
      </c>
      <c r="K5150" s="28">
        <f>G5150*D5150</f>
        <v/>
      </c>
      <c r="L5150" s="28">
        <f>H5150*D5150</f>
        <v/>
      </c>
      <c r="M5150" s="28">
        <f>I5150*D5150</f>
        <v/>
      </c>
    </row>
    <row r="5151">
      <c r="A5151" t="inlineStr">
        <is>
          <t>PRO-01761</t>
        </is>
      </c>
      <c r="B5151" t="inlineStr">
        <is>
          <t>google</t>
        </is>
      </c>
      <c r="C5151" t="n">
        <v>2</v>
      </c>
      <c r="D5151" s="28" t="n">
        <v>0</v>
      </c>
      <c r="E5151" t="n">
        <v>2</v>
      </c>
      <c r="F5151">
        <f>IF(E5151=1,1,IF(E5151=2,0.5,IF(OR(C5151=1,C5151=E5151),0.4,0.2/(E5151-2))))</f>
        <v/>
      </c>
      <c r="G5151">
        <f>IF(C5151=1,1,0)</f>
        <v/>
      </c>
      <c r="H5151">
        <f>IF(C5151=E5151,1,0)</f>
        <v/>
      </c>
      <c r="I5151">
        <f>1/E5151</f>
        <v/>
      </c>
      <c r="J5151" s="28">
        <f>F5151*D5151</f>
        <v/>
      </c>
      <c r="K5151" s="28">
        <f>G5151*D5151</f>
        <v/>
      </c>
      <c r="L5151" s="28">
        <f>H5151*D5151</f>
        <v/>
      </c>
      <c r="M5151" s="28">
        <f>I5151*D5151</f>
        <v/>
      </c>
    </row>
    <row r="5152">
      <c r="A5152" t="inlineStr">
        <is>
          <t>PRO-01762</t>
        </is>
      </c>
      <c r="B5152" t="inlineStr">
        <is>
          <t>google</t>
        </is>
      </c>
      <c r="C5152" t="n">
        <v>1</v>
      </c>
      <c r="D5152" s="28" t="n">
        <v>62359</v>
      </c>
      <c r="E5152" t="n">
        <v>2</v>
      </c>
      <c r="F5152">
        <f>IF(E5152=1,1,IF(E5152=2,0.5,IF(OR(C5152=1,C5152=E5152),0.4,0.2/(E5152-2))))</f>
        <v/>
      </c>
      <c r="G5152">
        <f>IF(C5152=1,1,0)</f>
        <v/>
      </c>
      <c r="H5152">
        <f>IF(C5152=E5152,1,0)</f>
        <v/>
      </c>
      <c r="I5152">
        <f>1/E5152</f>
        <v/>
      </c>
      <c r="J5152" s="28">
        <f>F5152*D5152</f>
        <v/>
      </c>
      <c r="K5152" s="28">
        <f>G5152*D5152</f>
        <v/>
      </c>
      <c r="L5152" s="28">
        <f>H5152*D5152</f>
        <v/>
      </c>
      <c r="M5152" s="28">
        <f>I5152*D5152</f>
        <v/>
      </c>
    </row>
    <row r="5153">
      <c r="A5153" t="inlineStr">
        <is>
          <t>PRO-01762</t>
        </is>
      </c>
      <c r="B5153" t="inlineStr">
        <is>
          <t>google</t>
        </is>
      </c>
      <c r="C5153" t="n">
        <v>2</v>
      </c>
      <c r="D5153" s="28" t="n">
        <v>62359</v>
      </c>
      <c r="E5153" t="n">
        <v>2</v>
      </c>
      <c r="F5153">
        <f>IF(E5153=1,1,IF(E5153=2,0.5,IF(OR(C5153=1,C5153=E5153),0.4,0.2/(E5153-2))))</f>
        <v/>
      </c>
      <c r="G5153">
        <f>IF(C5153=1,1,0)</f>
        <v/>
      </c>
      <c r="H5153">
        <f>IF(C5153=E5153,1,0)</f>
        <v/>
      </c>
      <c r="I5153">
        <f>1/E5153</f>
        <v/>
      </c>
      <c r="J5153" s="28">
        <f>F5153*D5153</f>
        <v/>
      </c>
      <c r="K5153" s="28">
        <f>G5153*D5153</f>
        <v/>
      </c>
      <c r="L5153" s="28">
        <f>H5153*D5153</f>
        <v/>
      </c>
      <c r="M5153" s="28">
        <f>I5153*D5153</f>
        <v/>
      </c>
    </row>
    <row r="5154">
      <c r="A5154" t="inlineStr">
        <is>
          <t>PRO-01763</t>
        </is>
      </c>
      <c r="B5154" t="inlineStr">
        <is>
          <t>google</t>
        </is>
      </c>
      <c r="C5154" t="n">
        <v>1</v>
      </c>
      <c r="D5154" s="28" t="n">
        <v>76770</v>
      </c>
      <c r="E5154" t="n">
        <v>3</v>
      </c>
      <c r="F5154">
        <f>IF(E5154=1,1,IF(E5154=2,0.5,IF(OR(C5154=1,C5154=E5154),0.4,0.2/(E5154-2))))</f>
        <v/>
      </c>
      <c r="G5154">
        <f>IF(C5154=1,1,0)</f>
        <v/>
      </c>
      <c r="H5154">
        <f>IF(C5154=E5154,1,0)</f>
        <v/>
      </c>
      <c r="I5154">
        <f>1/E5154</f>
        <v/>
      </c>
      <c r="J5154" s="28">
        <f>F5154*D5154</f>
        <v/>
      </c>
      <c r="K5154" s="28">
        <f>G5154*D5154</f>
        <v/>
      </c>
      <c r="L5154" s="28">
        <f>H5154*D5154</f>
        <v/>
      </c>
      <c r="M5154" s="28">
        <f>I5154*D5154</f>
        <v/>
      </c>
    </row>
    <row r="5155">
      <c r="A5155" t="inlineStr">
        <is>
          <t>PRO-01763</t>
        </is>
      </c>
      <c r="B5155" t="inlineStr">
        <is>
          <t>programmatic</t>
        </is>
      </c>
      <c r="C5155" t="n">
        <v>2</v>
      </c>
      <c r="D5155" s="28" t="n">
        <v>76770</v>
      </c>
      <c r="E5155" t="n">
        <v>3</v>
      </c>
      <c r="F5155">
        <f>IF(E5155=1,1,IF(E5155=2,0.5,IF(OR(C5155=1,C5155=E5155),0.4,0.2/(E5155-2))))</f>
        <v/>
      </c>
      <c r="G5155">
        <f>IF(C5155=1,1,0)</f>
        <v/>
      </c>
      <c r="H5155">
        <f>IF(C5155=E5155,1,0)</f>
        <v/>
      </c>
      <c r="I5155">
        <f>1/E5155</f>
        <v/>
      </c>
      <c r="J5155" s="28">
        <f>F5155*D5155</f>
        <v/>
      </c>
      <c r="K5155" s="28">
        <f>G5155*D5155</f>
        <v/>
      </c>
      <c r="L5155" s="28">
        <f>H5155*D5155</f>
        <v/>
      </c>
      <c r="M5155" s="28">
        <f>I5155*D5155</f>
        <v/>
      </c>
    </row>
    <row r="5156">
      <c r="A5156" t="inlineStr">
        <is>
          <t>PRO-01763</t>
        </is>
      </c>
      <c r="B5156" t="inlineStr">
        <is>
          <t>linkedin</t>
        </is>
      </c>
      <c r="C5156" t="n">
        <v>3</v>
      </c>
      <c r="D5156" s="28" t="n">
        <v>76770</v>
      </c>
      <c r="E5156" t="n">
        <v>3</v>
      </c>
      <c r="F5156">
        <f>IF(E5156=1,1,IF(E5156=2,0.5,IF(OR(C5156=1,C5156=E5156),0.4,0.2/(E5156-2))))</f>
        <v/>
      </c>
      <c r="G5156">
        <f>IF(C5156=1,1,0)</f>
        <v/>
      </c>
      <c r="H5156">
        <f>IF(C5156=E5156,1,0)</f>
        <v/>
      </c>
      <c r="I5156">
        <f>1/E5156</f>
        <v/>
      </c>
      <c r="J5156" s="28">
        <f>F5156*D5156</f>
        <v/>
      </c>
      <c r="K5156" s="28">
        <f>G5156*D5156</f>
        <v/>
      </c>
      <c r="L5156" s="28">
        <f>H5156*D5156</f>
        <v/>
      </c>
      <c r="M5156" s="28">
        <f>I5156*D5156</f>
        <v/>
      </c>
    </row>
    <row r="5157">
      <c r="A5157" t="inlineStr">
        <is>
          <t>PRO-01764</t>
        </is>
      </c>
      <c r="B5157" t="inlineStr">
        <is>
          <t>linkedin</t>
        </is>
      </c>
      <c r="C5157" t="n">
        <v>1</v>
      </c>
      <c r="D5157" s="28" t="n">
        <v>0</v>
      </c>
      <c r="E5157" t="n">
        <v>3</v>
      </c>
      <c r="F5157">
        <f>IF(E5157=1,1,IF(E5157=2,0.5,IF(OR(C5157=1,C5157=E5157),0.4,0.2/(E5157-2))))</f>
        <v/>
      </c>
      <c r="G5157">
        <f>IF(C5157=1,1,0)</f>
        <v/>
      </c>
      <c r="H5157">
        <f>IF(C5157=E5157,1,0)</f>
        <v/>
      </c>
      <c r="I5157">
        <f>1/E5157</f>
        <v/>
      </c>
      <c r="J5157" s="28">
        <f>F5157*D5157</f>
        <v/>
      </c>
      <c r="K5157" s="28">
        <f>G5157*D5157</f>
        <v/>
      </c>
      <c r="L5157" s="28">
        <f>H5157*D5157</f>
        <v/>
      </c>
      <c r="M5157" s="28">
        <f>I5157*D5157</f>
        <v/>
      </c>
    </row>
    <row r="5158">
      <c r="A5158" t="inlineStr">
        <is>
          <t>PRO-01764</t>
        </is>
      </c>
      <c r="B5158" t="inlineStr">
        <is>
          <t>linkedin</t>
        </is>
      </c>
      <c r="C5158" t="n">
        <v>2</v>
      </c>
      <c r="D5158" s="28" t="n">
        <v>0</v>
      </c>
      <c r="E5158" t="n">
        <v>3</v>
      </c>
      <c r="F5158">
        <f>IF(E5158=1,1,IF(E5158=2,0.5,IF(OR(C5158=1,C5158=E5158),0.4,0.2/(E5158-2))))</f>
        <v/>
      </c>
      <c r="G5158">
        <f>IF(C5158=1,1,0)</f>
        <v/>
      </c>
      <c r="H5158">
        <f>IF(C5158=E5158,1,0)</f>
        <v/>
      </c>
      <c r="I5158">
        <f>1/E5158</f>
        <v/>
      </c>
      <c r="J5158" s="28">
        <f>F5158*D5158</f>
        <v/>
      </c>
      <c r="K5158" s="28">
        <f>G5158*D5158</f>
        <v/>
      </c>
      <c r="L5158" s="28">
        <f>H5158*D5158</f>
        <v/>
      </c>
      <c r="M5158" s="28">
        <f>I5158*D5158</f>
        <v/>
      </c>
    </row>
    <row r="5159">
      <c r="A5159" t="inlineStr">
        <is>
          <t>PRO-01764</t>
        </is>
      </c>
      <c r="B5159" t="inlineStr">
        <is>
          <t>linkedin</t>
        </is>
      </c>
      <c r="C5159" t="n">
        <v>3</v>
      </c>
      <c r="D5159" s="28" t="n">
        <v>0</v>
      </c>
      <c r="E5159" t="n">
        <v>3</v>
      </c>
      <c r="F5159">
        <f>IF(E5159=1,1,IF(E5159=2,0.5,IF(OR(C5159=1,C5159=E5159),0.4,0.2/(E5159-2))))</f>
        <v/>
      </c>
      <c r="G5159">
        <f>IF(C5159=1,1,0)</f>
        <v/>
      </c>
      <c r="H5159">
        <f>IF(C5159=E5159,1,0)</f>
        <v/>
      </c>
      <c r="I5159">
        <f>1/E5159</f>
        <v/>
      </c>
      <c r="J5159" s="28">
        <f>F5159*D5159</f>
        <v/>
      </c>
      <c r="K5159" s="28">
        <f>G5159*D5159</f>
        <v/>
      </c>
      <c r="L5159" s="28">
        <f>H5159*D5159</f>
        <v/>
      </c>
      <c r="M5159" s="28">
        <f>I5159*D5159</f>
        <v/>
      </c>
    </row>
    <row r="5160">
      <c r="A5160" t="inlineStr">
        <is>
          <t>PRO-01765</t>
        </is>
      </c>
      <c r="B5160" t="inlineStr">
        <is>
          <t>linkedin</t>
        </is>
      </c>
      <c r="C5160" t="n">
        <v>1</v>
      </c>
      <c r="D5160" s="28" t="n">
        <v>0</v>
      </c>
      <c r="E5160" t="n">
        <v>3</v>
      </c>
      <c r="F5160">
        <f>IF(E5160=1,1,IF(E5160=2,0.5,IF(OR(C5160=1,C5160=E5160),0.4,0.2/(E5160-2))))</f>
        <v/>
      </c>
      <c r="G5160">
        <f>IF(C5160=1,1,0)</f>
        <v/>
      </c>
      <c r="H5160">
        <f>IF(C5160=E5160,1,0)</f>
        <v/>
      </c>
      <c r="I5160">
        <f>1/E5160</f>
        <v/>
      </c>
      <c r="J5160" s="28">
        <f>F5160*D5160</f>
        <v/>
      </c>
      <c r="K5160" s="28">
        <f>G5160*D5160</f>
        <v/>
      </c>
      <c r="L5160" s="28">
        <f>H5160*D5160</f>
        <v/>
      </c>
      <c r="M5160" s="28">
        <f>I5160*D5160</f>
        <v/>
      </c>
    </row>
    <row r="5161">
      <c r="A5161" t="inlineStr">
        <is>
          <t>PRO-01765</t>
        </is>
      </c>
      <c r="B5161" t="inlineStr">
        <is>
          <t>linkedin</t>
        </is>
      </c>
      <c r="C5161" t="n">
        <v>2</v>
      </c>
      <c r="D5161" s="28" t="n">
        <v>0</v>
      </c>
      <c r="E5161" t="n">
        <v>3</v>
      </c>
      <c r="F5161">
        <f>IF(E5161=1,1,IF(E5161=2,0.5,IF(OR(C5161=1,C5161=E5161),0.4,0.2/(E5161-2))))</f>
        <v/>
      </c>
      <c r="G5161">
        <f>IF(C5161=1,1,0)</f>
        <v/>
      </c>
      <c r="H5161">
        <f>IF(C5161=E5161,1,0)</f>
        <v/>
      </c>
      <c r="I5161">
        <f>1/E5161</f>
        <v/>
      </c>
      <c r="J5161" s="28">
        <f>F5161*D5161</f>
        <v/>
      </c>
      <c r="K5161" s="28">
        <f>G5161*D5161</f>
        <v/>
      </c>
      <c r="L5161" s="28">
        <f>H5161*D5161</f>
        <v/>
      </c>
      <c r="M5161" s="28">
        <f>I5161*D5161</f>
        <v/>
      </c>
    </row>
    <row r="5162">
      <c r="A5162" t="inlineStr">
        <is>
          <t>PRO-01765</t>
        </is>
      </c>
      <c r="B5162" t="inlineStr">
        <is>
          <t>linkedin</t>
        </is>
      </c>
      <c r="C5162" t="n">
        <v>3</v>
      </c>
      <c r="D5162" s="28" t="n">
        <v>0</v>
      </c>
      <c r="E5162" t="n">
        <v>3</v>
      </c>
      <c r="F5162">
        <f>IF(E5162=1,1,IF(E5162=2,0.5,IF(OR(C5162=1,C5162=E5162),0.4,0.2/(E5162-2))))</f>
        <v/>
      </c>
      <c r="G5162">
        <f>IF(C5162=1,1,0)</f>
        <v/>
      </c>
      <c r="H5162">
        <f>IF(C5162=E5162,1,0)</f>
        <v/>
      </c>
      <c r="I5162">
        <f>1/E5162</f>
        <v/>
      </c>
      <c r="J5162" s="28">
        <f>F5162*D5162</f>
        <v/>
      </c>
      <c r="K5162" s="28">
        <f>G5162*D5162</f>
        <v/>
      </c>
      <c r="L5162" s="28">
        <f>H5162*D5162</f>
        <v/>
      </c>
      <c r="M5162" s="28">
        <f>I5162*D5162</f>
        <v/>
      </c>
    </row>
    <row r="5163">
      <c r="A5163" t="inlineStr">
        <is>
          <t>PRO-01766</t>
        </is>
      </c>
      <c r="B5163" t="inlineStr">
        <is>
          <t>google</t>
        </is>
      </c>
      <c r="C5163" t="n">
        <v>1</v>
      </c>
      <c r="D5163" s="28" t="n">
        <v>0</v>
      </c>
      <c r="E5163" t="n">
        <v>4</v>
      </c>
      <c r="F5163">
        <f>IF(E5163=1,1,IF(E5163=2,0.5,IF(OR(C5163=1,C5163=E5163),0.4,0.2/(E5163-2))))</f>
        <v/>
      </c>
      <c r="G5163">
        <f>IF(C5163=1,1,0)</f>
        <v/>
      </c>
      <c r="H5163">
        <f>IF(C5163=E5163,1,0)</f>
        <v/>
      </c>
      <c r="I5163">
        <f>1/E5163</f>
        <v/>
      </c>
      <c r="J5163" s="28">
        <f>F5163*D5163</f>
        <v/>
      </c>
      <c r="K5163" s="28">
        <f>G5163*D5163</f>
        <v/>
      </c>
      <c r="L5163" s="28">
        <f>H5163*D5163</f>
        <v/>
      </c>
      <c r="M5163" s="28">
        <f>I5163*D5163</f>
        <v/>
      </c>
    </row>
    <row r="5164">
      <c r="A5164" t="inlineStr">
        <is>
          <t>PRO-01766</t>
        </is>
      </c>
      <c r="B5164" t="inlineStr">
        <is>
          <t>google</t>
        </is>
      </c>
      <c r="C5164" t="n">
        <v>2</v>
      </c>
      <c r="D5164" s="28" t="n">
        <v>0</v>
      </c>
      <c r="E5164" t="n">
        <v>4</v>
      </c>
      <c r="F5164">
        <f>IF(E5164=1,1,IF(E5164=2,0.5,IF(OR(C5164=1,C5164=E5164),0.4,0.2/(E5164-2))))</f>
        <v/>
      </c>
      <c r="G5164">
        <f>IF(C5164=1,1,0)</f>
        <v/>
      </c>
      <c r="H5164">
        <f>IF(C5164=E5164,1,0)</f>
        <v/>
      </c>
      <c r="I5164">
        <f>1/E5164</f>
        <v/>
      </c>
      <c r="J5164" s="28">
        <f>F5164*D5164</f>
        <v/>
      </c>
      <c r="K5164" s="28">
        <f>G5164*D5164</f>
        <v/>
      </c>
      <c r="L5164" s="28">
        <f>H5164*D5164</f>
        <v/>
      </c>
      <c r="M5164" s="28">
        <f>I5164*D5164</f>
        <v/>
      </c>
    </row>
    <row r="5165">
      <c r="A5165" t="inlineStr">
        <is>
          <t>PRO-01766</t>
        </is>
      </c>
      <c r="B5165" t="inlineStr">
        <is>
          <t>programmatic</t>
        </is>
      </c>
      <c r="C5165" t="n">
        <v>3</v>
      </c>
      <c r="D5165" s="28" t="n">
        <v>0</v>
      </c>
      <c r="E5165" t="n">
        <v>4</v>
      </c>
      <c r="F5165">
        <f>IF(E5165=1,1,IF(E5165=2,0.5,IF(OR(C5165=1,C5165=E5165),0.4,0.2/(E5165-2))))</f>
        <v/>
      </c>
      <c r="G5165">
        <f>IF(C5165=1,1,0)</f>
        <v/>
      </c>
      <c r="H5165">
        <f>IF(C5165=E5165,1,0)</f>
        <v/>
      </c>
      <c r="I5165">
        <f>1/E5165</f>
        <v/>
      </c>
      <c r="J5165" s="28">
        <f>F5165*D5165</f>
        <v/>
      </c>
      <c r="K5165" s="28">
        <f>G5165*D5165</f>
        <v/>
      </c>
      <c r="L5165" s="28">
        <f>H5165*D5165</f>
        <v/>
      </c>
      <c r="M5165" s="28">
        <f>I5165*D5165</f>
        <v/>
      </c>
    </row>
    <row r="5166">
      <c r="A5166" t="inlineStr">
        <is>
          <t>PRO-01766</t>
        </is>
      </c>
      <c r="B5166" t="inlineStr">
        <is>
          <t>google</t>
        </is>
      </c>
      <c r="C5166" t="n">
        <v>4</v>
      </c>
      <c r="D5166" s="28" t="n">
        <v>0</v>
      </c>
      <c r="E5166" t="n">
        <v>4</v>
      </c>
      <c r="F5166">
        <f>IF(E5166=1,1,IF(E5166=2,0.5,IF(OR(C5166=1,C5166=E5166),0.4,0.2/(E5166-2))))</f>
        <v/>
      </c>
      <c r="G5166">
        <f>IF(C5166=1,1,0)</f>
        <v/>
      </c>
      <c r="H5166">
        <f>IF(C5166=E5166,1,0)</f>
        <v/>
      </c>
      <c r="I5166">
        <f>1/E5166</f>
        <v/>
      </c>
      <c r="J5166" s="28">
        <f>F5166*D5166</f>
        <v/>
      </c>
      <c r="K5166" s="28">
        <f>G5166*D5166</f>
        <v/>
      </c>
      <c r="L5166" s="28">
        <f>H5166*D5166</f>
        <v/>
      </c>
      <c r="M5166" s="28">
        <f>I5166*D5166</f>
        <v/>
      </c>
    </row>
    <row r="5167">
      <c r="A5167" t="inlineStr">
        <is>
          <t>PRO-01767</t>
        </is>
      </c>
      <c r="B5167" t="inlineStr">
        <is>
          <t>linkedin</t>
        </is>
      </c>
      <c r="C5167" t="n">
        <v>1</v>
      </c>
      <c r="D5167" s="28" t="n">
        <v>0</v>
      </c>
      <c r="E5167" t="n">
        <v>3</v>
      </c>
      <c r="F5167">
        <f>IF(E5167=1,1,IF(E5167=2,0.5,IF(OR(C5167=1,C5167=E5167),0.4,0.2/(E5167-2))))</f>
        <v/>
      </c>
      <c r="G5167">
        <f>IF(C5167=1,1,0)</f>
        <v/>
      </c>
      <c r="H5167">
        <f>IF(C5167=E5167,1,0)</f>
        <v/>
      </c>
      <c r="I5167">
        <f>1/E5167</f>
        <v/>
      </c>
      <c r="J5167" s="28">
        <f>F5167*D5167</f>
        <v/>
      </c>
      <c r="K5167" s="28">
        <f>G5167*D5167</f>
        <v/>
      </c>
      <c r="L5167" s="28">
        <f>H5167*D5167</f>
        <v/>
      </c>
      <c r="M5167" s="28">
        <f>I5167*D5167</f>
        <v/>
      </c>
    </row>
    <row r="5168">
      <c r="A5168" t="inlineStr">
        <is>
          <t>PRO-01767</t>
        </is>
      </c>
      <c r="B5168" t="inlineStr">
        <is>
          <t>g2</t>
        </is>
      </c>
      <c r="C5168" t="n">
        <v>2</v>
      </c>
      <c r="D5168" s="28" t="n">
        <v>0</v>
      </c>
      <c r="E5168" t="n">
        <v>3</v>
      </c>
      <c r="F5168">
        <f>IF(E5168=1,1,IF(E5168=2,0.5,IF(OR(C5168=1,C5168=E5168),0.4,0.2/(E5168-2))))</f>
        <v/>
      </c>
      <c r="G5168">
        <f>IF(C5168=1,1,0)</f>
        <v/>
      </c>
      <c r="H5168">
        <f>IF(C5168=E5168,1,0)</f>
        <v/>
      </c>
      <c r="I5168">
        <f>1/E5168</f>
        <v/>
      </c>
      <c r="J5168" s="28">
        <f>F5168*D5168</f>
        <v/>
      </c>
      <c r="K5168" s="28">
        <f>G5168*D5168</f>
        <v/>
      </c>
      <c r="L5168" s="28">
        <f>H5168*D5168</f>
        <v/>
      </c>
      <c r="M5168" s="28">
        <f>I5168*D5168</f>
        <v/>
      </c>
    </row>
    <row r="5169">
      <c r="A5169" t="inlineStr">
        <is>
          <t>PRO-01767</t>
        </is>
      </c>
      <c r="B5169" t="inlineStr">
        <is>
          <t>linkedin</t>
        </is>
      </c>
      <c r="C5169" t="n">
        <v>3</v>
      </c>
      <c r="D5169" s="28" t="n">
        <v>0</v>
      </c>
      <c r="E5169" t="n">
        <v>3</v>
      </c>
      <c r="F5169">
        <f>IF(E5169=1,1,IF(E5169=2,0.5,IF(OR(C5169=1,C5169=E5169),0.4,0.2/(E5169-2))))</f>
        <v/>
      </c>
      <c r="G5169">
        <f>IF(C5169=1,1,0)</f>
        <v/>
      </c>
      <c r="H5169">
        <f>IF(C5169=E5169,1,0)</f>
        <v/>
      </c>
      <c r="I5169">
        <f>1/E5169</f>
        <v/>
      </c>
      <c r="J5169" s="28">
        <f>F5169*D5169</f>
        <v/>
      </c>
      <c r="K5169" s="28">
        <f>G5169*D5169</f>
        <v/>
      </c>
      <c r="L5169" s="28">
        <f>H5169*D5169</f>
        <v/>
      </c>
      <c r="M5169" s="28">
        <f>I5169*D5169</f>
        <v/>
      </c>
    </row>
    <row r="5170">
      <c r="A5170" t="inlineStr">
        <is>
          <t>PRO-01768</t>
        </is>
      </c>
      <c r="B5170" t="inlineStr">
        <is>
          <t>google</t>
        </is>
      </c>
      <c r="C5170" t="n">
        <v>1</v>
      </c>
      <c r="D5170" s="28" t="n">
        <v>0</v>
      </c>
      <c r="E5170" t="n">
        <v>3</v>
      </c>
      <c r="F5170">
        <f>IF(E5170=1,1,IF(E5170=2,0.5,IF(OR(C5170=1,C5170=E5170),0.4,0.2/(E5170-2))))</f>
        <v/>
      </c>
      <c r="G5170">
        <f>IF(C5170=1,1,0)</f>
        <v/>
      </c>
      <c r="H5170">
        <f>IF(C5170=E5170,1,0)</f>
        <v/>
      </c>
      <c r="I5170">
        <f>1/E5170</f>
        <v/>
      </c>
      <c r="J5170" s="28">
        <f>F5170*D5170</f>
        <v/>
      </c>
      <c r="K5170" s="28">
        <f>G5170*D5170</f>
        <v/>
      </c>
      <c r="L5170" s="28">
        <f>H5170*D5170</f>
        <v/>
      </c>
      <c r="M5170" s="28">
        <f>I5170*D5170</f>
        <v/>
      </c>
    </row>
    <row r="5171">
      <c r="A5171" t="inlineStr">
        <is>
          <t>PRO-01768</t>
        </is>
      </c>
      <c r="B5171" t="inlineStr">
        <is>
          <t>programmatic</t>
        </is>
      </c>
      <c r="C5171" t="n">
        <v>2</v>
      </c>
      <c r="D5171" s="28" t="n">
        <v>0</v>
      </c>
      <c r="E5171" t="n">
        <v>3</v>
      </c>
      <c r="F5171">
        <f>IF(E5171=1,1,IF(E5171=2,0.5,IF(OR(C5171=1,C5171=E5171),0.4,0.2/(E5171-2))))</f>
        <v/>
      </c>
      <c r="G5171">
        <f>IF(C5171=1,1,0)</f>
        <v/>
      </c>
      <c r="H5171">
        <f>IF(C5171=E5171,1,0)</f>
        <v/>
      </c>
      <c r="I5171">
        <f>1/E5171</f>
        <v/>
      </c>
      <c r="J5171" s="28">
        <f>F5171*D5171</f>
        <v/>
      </c>
      <c r="K5171" s="28">
        <f>G5171*D5171</f>
        <v/>
      </c>
      <c r="L5171" s="28">
        <f>H5171*D5171</f>
        <v/>
      </c>
      <c r="M5171" s="28">
        <f>I5171*D5171</f>
        <v/>
      </c>
    </row>
    <row r="5172">
      <c r="A5172" t="inlineStr">
        <is>
          <t>PRO-01768</t>
        </is>
      </c>
      <c r="B5172" t="inlineStr">
        <is>
          <t>g2</t>
        </is>
      </c>
      <c r="C5172" t="n">
        <v>3</v>
      </c>
      <c r="D5172" s="28" t="n">
        <v>0</v>
      </c>
      <c r="E5172" t="n">
        <v>3</v>
      </c>
      <c r="F5172">
        <f>IF(E5172=1,1,IF(E5172=2,0.5,IF(OR(C5172=1,C5172=E5172),0.4,0.2/(E5172-2))))</f>
        <v/>
      </c>
      <c r="G5172">
        <f>IF(C5172=1,1,0)</f>
        <v/>
      </c>
      <c r="H5172">
        <f>IF(C5172=E5172,1,0)</f>
        <v/>
      </c>
      <c r="I5172">
        <f>1/E5172</f>
        <v/>
      </c>
      <c r="J5172" s="28">
        <f>F5172*D5172</f>
        <v/>
      </c>
      <c r="K5172" s="28">
        <f>G5172*D5172</f>
        <v/>
      </c>
      <c r="L5172" s="28">
        <f>H5172*D5172</f>
        <v/>
      </c>
      <c r="M5172" s="28">
        <f>I5172*D5172</f>
        <v/>
      </c>
    </row>
    <row r="5173">
      <c r="A5173" t="inlineStr">
        <is>
          <t>PRO-01769</t>
        </is>
      </c>
      <c r="B5173" t="inlineStr">
        <is>
          <t>google</t>
        </is>
      </c>
      <c r="C5173" t="n">
        <v>1</v>
      </c>
      <c r="D5173" s="28" t="n">
        <v>0</v>
      </c>
      <c r="E5173" t="n">
        <v>4</v>
      </c>
      <c r="F5173">
        <f>IF(E5173=1,1,IF(E5173=2,0.5,IF(OR(C5173=1,C5173=E5173),0.4,0.2/(E5173-2))))</f>
        <v/>
      </c>
      <c r="G5173">
        <f>IF(C5173=1,1,0)</f>
        <v/>
      </c>
      <c r="H5173">
        <f>IF(C5173=E5173,1,0)</f>
        <v/>
      </c>
      <c r="I5173">
        <f>1/E5173</f>
        <v/>
      </c>
      <c r="J5173" s="28">
        <f>F5173*D5173</f>
        <v/>
      </c>
      <c r="K5173" s="28">
        <f>G5173*D5173</f>
        <v/>
      </c>
      <c r="L5173" s="28">
        <f>H5173*D5173</f>
        <v/>
      </c>
      <c r="M5173" s="28">
        <f>I5173*D5173</f>
        <v/>
      </c>
    </row>
    <row r="5174">
      <c r="A5174" t="inlineStr">
        <is>
          <t>PRO-01769</t>
        </is>
      </c>
      <c r="B5174" t="inlineStr">
        <is>
          <t>g2</t>
        </is>
      </c>
      <c r="C5174" t="n">
        <v>2</v>
      </c>
      <c r="D5174" s="28" t="n">
        <v>0</v>
      </c>
      <c r="E5174" t="n">
        <v>4</v>
      </c>
      <c r="F5174">
        <f>IF(E5174=1,1,IF(E5174=2,0.5,IF(OR(C5174=1,C5174=E5174),0.4,0.2/(E5174-2))))</f>
        <v/>
      </c>
      <c r="G5174">
        <f>IF(C5174=1,1,0)</f>
        <v/>
      </c>
      <c r="H5174">
        <f>IF(C5174=E5174,1,0)</f>
        <v/>
      </c>
      <c r="I5174">
        <f>1/E5174</f>
        <v/>
      </c>
      <c r="J5174" s="28">
        <f>F5174*D5174</f>
        <v/>
      </c>
      <c r="K5174" s="28">
        <f>G5174*D5174</f>
        <v/>
      </c>
      <c r="L5174" s="28">
        <f>H5174*D5174</f>
        <v/>
      </c>
      <c r="M5174" s="28">
        <f>I5174*D5174</f>
        <v/>
      </c>
    </row>
    <row r="5175">
      <c r="A5175" t="inlineStr">
        <is>
          <t>PRO-01769</t>
        </is>
      </c>
      <c r="B5175" t="inlineStr">
        <is>
          <t>programmatic</t>
        </is>
      </c>
      <c r="C5175" t="n">
        <v>3</v>
      </c>
      <c r="D5175" s="28" t="n">
        <v>0</v>
      </c>
      <c r="E5175" t="n">
        <v>4</v>
      </c>
      <c r="F5175">
        <f>IF(E5175=1,1,IF(E5175=2,0.5,IF(OR(C5175=1,C5175=E5175),0.4,0.2/(E5175-2))))</f>
        <v/>
      </c>
      <c r="G5175">
        <f>IF(C5175=1,1,0)</f>
        <v/>
      </c>
      <c r="H5175">
        <f>IF(C5175=E5175,1,0)</f>
        <v/>
      </c>
      <c r="I5175">
        <f>1/E5175</f>
        <v/>
      </c>
      <c r="J5175" s="28">
        <f>F5175*D5175</f>
        <v/>
      </c>
      <c r="K5175" s="28">
        <f>G5175*D5175</f>
        <v/>
      </c>
      <c r="L5175" s="28">
        <f>H5175*D5175</f>
        <v/>
      </c>
      <c r="M5175" s="28">
        <f>I5175*D5175</f>
        <v/>
      </c>
    </row>
    <row r="5176">
      <c r="A5176" t="inlineStr">
        <is>
          <t>PRO-01769</t>
        </is>
      </c>
      <c r="B5176" t="inlineStr">
        <is>
          <t>linkedin</t>
        </is>
      </c>
      <c r="C5176" t="n">
        <v>4</v>
      </c>
      <c r="D5176" s="28" t="n">
        <v>0</v>
      </c>
      <c r="E5176" t="n">
        <v>4</v>
      </c>
      <c r="F5176">
        <f>IF(E5176=1,1,IF(E5176=2,0.5,IF(OR(C5176=1,C5176=E5176),0.4,0.2/(E5176-2))))</f>
        <v/>
      </c>
      <c r="G5176">
        <f>IF(C5176=1,1,0)</f>
        <v/>
      </c>
      <c r="H5176">
        <f>IF(C5176=E5176,1,0)</f>
        <v/>
      </c>
      <c r="I5176">
        <f>1/E5176</f>
        <v/>
      </c>
      <c r="J5176" s="28">
        <f>F5176*D5176</f>
        <v/>
      </c>
      <c r="K5176" s="28">
        <f>G5176*D5176</f>
        <v/>
      </c>
      <c r="L5176" s="28">
        <f>H5176*D5176</f>
        <v/>
      </c>
      <c r="M5176" s="28">
        <f>I5176*D5176</f>
        <v/>
      </c>
    </row>
    <row r="5177">
      <c r="A5177" t="inlineStr">
        <is>
          <t>PRO-01770</t>
        </is>
      </c>
      <c r="B5177" t="inlineStr">
        <is>
          <t>linkedin</t>
        </is>
      </c>
      <c r="C5177" t="n">
        <v>1</v>
      </c>
      <c r="D5177" s="28" t="n">
        <v>63417</v>
      </c>
      <c r="E5177" t="n">
        <v>3</v>
      </c>
      <c r="F5177">
        <f>IF(E5177=1,1,IF(E5177=2,0.5,IF(OR(C5177=1,C5177=E5177),0.4,0.2/(E5177-2))))</f>
        <v/>
      </c>
      <c r="G5177">
        <f>IF(C5177=1,1,0)</f>
        <v/>
      </c>
      <c r="H5177">
        <f>IF(C5177=E5177,1,0)</f>
        <v/>
      </c>
      <c r="I5177">
        <f>1/E5177</f>
        <v/>
      </c>
      <c r="J5177" s="28">
        <f>F5177*D5177</f>
        <v/>
      </c>
      <c r="K5177" s="28">
        <f>G5177*D5177</f>
        <v/>
      </c>
      <c r="L5177" s="28">
        <f>H5177*D5177</f>
        <v/>
      </c>
      <c r="M5177" s="28">
        <f>I5177*D5177</f>
        <v/>
      </c>
    </row>
    <row r="5178">
      <c r="A5178" t="inlineStr">
        <is>
          <t>PRO-01770</t>
        </is>
      </c>
      <c r="B5178" t="inlineStr">
        <is>
          <t>google</t>
        </is>
      </c>
      <c r="C5178" t="n">
        <v>2</v>
      </c>
      <c r="D5178" s="28" t="n">
        <v>63417</v>
      </c>
      <c r="E5178" t="n">
        <v>3</v>
      </c>
      <c r="F5178">
        <f>IF(E5178=1,1,IF(E5178=2,0.5,IF(OR(C5178=1,C5178=E5178),0.4,0.2/(E5178-2))))</f>
        <v/>
      </c>
      <c r="G5178">
        <f>IF(C5178=1,1,0)</f>
        <v/>
      </c>
      <c r="H5178">
        <f>IF(C5178=E5178,1,0)</f>
        <v/>
      </c>
      <c r="I5178">
        <f>1/E5178</f>
        <v/>
      </c>
      <c r="J5178" s="28">
        <f>F5178*D5178</f>
        <v/>
      </c>
      <c r="K5178" s="28">
        <f>G5178*D5178</f>
        <v/>
      </c>
      <c r="L5178" s="28">
        <f>H5178*D5178</f>
        <v/>
      </c>
      <c r="M5178" s="28">
        <f>I5178*D5178</f>
        <v/>
      </c>
    </row>
    <row r="5179">
      <c r="A5179" t="inlineStr">
        <is>
          <t>PRO-01770</t>
        </is>
      </c>
      <c r="B5179" t="inlineStr">
        <is>
          <t>google</t>
        </is>
      </c>
      <c r="C5179" t="n">
        <v>3</v>
      </c>
      <c r="D5179" s="28" t="n">
        <v>63417</v>
      </c>
      <c r="E5179" t="n">
        <v>3</v>
      </c>
      <c r="F5179">
        <f>IF(E5179=1,1,IF(E5179=2,0.5,IF(OR(C5179=1,C5179=E5179),0.4,0.2/(E5179-2))))</f>
        <v/>
      </c>
      <c r="G5179">
        <f>IF(C5179=1,1,0)</f>
        <v/>
      </c>
      <c r="H5179">
        <f>IF(C5179=E5179,1,0)</f>
        <v/>
      </c>
      <c r="I5179">
        <f>1/E5179</f>
        <v/>
      </c>
      <c r="J5179" s="28">
        <f>F5179*D5179</f>
        <v/>
      </c>
      <c r="K5179" s="28">
        <f>G5179*D5179</f>
        <v/>
      </c>
      <c r="L5179" s="28">
        <f>H5179*D5179</f>
        <v/>
      </c>
      <c r="M5179" s="28">
        <f>I5179*D5179</f>
        <v/>
      </c>
    </row>
    <row r="5180">
      <c r="A5180" t="inlineStr">
        <is>
          <t>PRO-01771</t>
        </is>
      </c>
      <c r="B5180" t="inlineStr">
        <is>
          <t>linkedin</t>
        </is>
      </c>
      <c r="C5180" t="n">
        <v>1</v>
      </c>
      <c r="D5180" s="28" t="n">
        <v>113846</v>
      </c>
      <c r="E5180" t="n">
        <v>3</v>
      </c>
      <c r="F5180">
        <f>IF(E5180=1,1,IF(E5180=2,0.5,IF(OR(C5180=1,C5180=E5180),0.4,0.2/(E5180-2))))</f>
        <v/>
      </c>
      <c r="G5180">
        <f>IF(C5180=1,1,0)</f>
        <v/>
      </c>
      <c r="H5180">
        <f>IF(C5180=E5180,1,0)</f>
        <v/>
      </c>
      <c r="I5180">
        <f>1/E5180</f>
        <v/>
      </c>
      <c r="J5180" s="28">
        <f>F5180*D5180</f>
        <v/>
      </c>
      <c r="K5180" s="28">
        <f>G5180*D5180</f>
        <v/>
      </c>
      <c r="L5180" s="28">
        <f>H5180*D5180</f>
        <v/>
      </c>
      <c r="M5180" s="28">
        <f>I5180*D5180</f>
        <v/>
      </c>
    </row>
    <row r="5181">
      <c r="A5181" t="inlineStr">
        <is>
          <t>PRO-01771</t>
        </is>
      </c>
      <c r="B5181" t="inlineStr">
        <is>
          <t>google</t>
        </is>
      </c>
      <c r="C5181" t="n">
        <v>2</v>
      </c>
      <c r="D5181" s="28" t="n">
        <v>113846</v>
      </c>
      <c r="E5181" t="n">
        <v>3</v>
      </c>
      <c r="F5181">
        <f>IF(E5181=1,1,IF(E5181=2,0.5,IF(OR(C5181=1,C5181=E5181),0.4,0.2/(E5181-2))))</f>
        <v/>
      </c>
      <c r="G5181">
        <f>IF(C5181=1,1,0)</f>
        <v/>
      </c>
      <c r="H5181">
        <f>IF(C5181=E5181,1,0)</f>
        <v/>
      </c>
      <c r="I5181">
        <f>1/E5181</f>
        <v/>
      </c>
      <c r="J5181" s="28">
        <f>F5181*D5181</f>
        <v/>
      </c>
      <c r="K5181" s="28">
        <f>G5181*D5181</f>
        <v/>
      </c>
      <c r="L5181" s="28">
        <f>H5181*D5181</f>
        <v/>
      </c>
      <c r="M5181" s="28">
        <f>I5181*D5181</f>
        <v/>
      </c>
    </row>
    <row r="5182">
      <c r="A5182" t="inlineStr">
        <is>
          <t>PRO-01771</t>
        </is>
      </c>
      <c r="B5182" t="inlineStr">
        <is>
          <t>programmatic</t>
        </is>
      </c>
      <c r="C5182" t="n">
        <v>3</v>
      </c>
      <c r="D5182" s="28" t="n">
        <v>113846</v>
      </c>
      <c r="E5182" t="n">
        <v>3</v>
      </c>
      <c r="F5182">
        <f>IF(E5182=1,1,IF(E5182=2,0.5,IF(OR(C5182=1,C5182=E5182),0.4,0.2/(E5182-2))))</f>
        <v/>
      </c>
      <c r="G5182">
        <f>IF(C5182=1,1,0)</f>
        <v/>
      </c>
      <c r="H5182">
        <f>IF(C5182=E5182,1,0)</f>
        <v/>
      </c>
      <c r="I5182">
        <f>1/E5182</f>
        <v/>
      </c>
      <c r="J5182" s="28">
        <f>F5182*D5182</f>
        <v/>
      </c>
      <c r="K5182" s="28">
        <f>G5182*D5182</f>
        <v/>
      </c>
      <c r="L5182" s="28">
        <f>H5182*D5182</f>
        <v/>
      </c>
      <c r="M5182" s="28">
        <f>I5182*D5182</f>
        <v/>
      </c>
    </row>
    <row r="5183">
      <c r="A5183" t="inlineStr">
        <is>
          <t>PRO-01772</t>
        </is>
      </c>
      <c r="B5183" t="inlineStr">
        <is>
          <t>linkedin</t>
        </is>
      </c>
      <c r="C5183" t="n">
        <v>1</v>
      </c>
      <c r="D5183" s="28" t="n">
        <v>0</v>
      </c>
      <c r="E5183" t="n">
        <v>2</v>
      </c>
      <c r="F5183">
        <f>IF(E5183=1,1,IF(E5183=2,0.5,IF(OR(C5183=1,C5183=E5183),0.4,0.2/(E5183-2))))</f>
        <v/>
      </c>
      <c r="G5183">
        <f>IF(C5183=1,1,0)</f>
        <v/>
      </c>
      <c r="H5183">
        <f>IF(C5183=E5183,1,0)</f>
        <v/>
      </c>
      <c r="I5183">
        <f>1/E5183</f>
        <v/>
      </c>
      <c r="J5183" s="28">
        <f>F5183*D5183</f>
        <v/>
      </c>
      <c r="K5183" s="28">
        <f>G5183*D5183</f>
        <v/>
      </c>
      <c r="L5183" s="28">
        <f>H5183*D5183</f>
        <v/>
      </c>
      <c r="M5183" s="28">
        <f>I5183*D5183</f>
        <v/>
      </c>
    </row>
    <row r="5184">
      <c r="A5184" t="inlineStr">
        <is>
          <t>PRO-01772</t>
        </is>
      </c>
      <c r="B5184" t="inlineStr">
        <is>
          <t>linkedin</t>
        </is>
      </c>
      <c r="C5184" t="n">
        <v>2</v>
      </c>
      <c r="D5184" s="28" t="n">
        <v>0</v>
      </c>
      <c r="E5184" t="n">
        <v>2</v>
      </c>
      <c r="F5184">
        <f>IF(E5184=1,1,IF(E5184=2,0.5,IF(OR(C5184=1,C5184=E5184),0.4,0.2/(E5184-2))))</f>
        <v/>
      </c>
      <c r="G5184">
        <f>IF(C5184=1,1,0)</f>
        <v/>
      </c>
      <c r="H5184">
        <f>IF(C5184=E5184,1,0)</f>
        <v/>
      </c>
      <c r="I5184">
        <f>1/E5184</f>
        <v/>
      </c>
      <c r="J5184" s="28">
        <f>F5184*D5184</f>
        <v/>
      </c>
      <c r="K5184" s="28">
        <f>G5184*D5184</f>
        <v/>
      </c>
      <c r="L5184" s="28">
        <f>H5184*D5184</f>
        <v/>
      </c>
      <c r="M5184" s="28">
        <f>I5184*D5184</f>
        <v/>
      </c>
    </row>
    <row r="5185">
      <c r="A5185" t="inlineStr">
        <is>
          <t>PRO-01773</t>
        </is>
      </c>
      <c r="B5185" t="inlineStr">
        <is>
          <t>google</t>
        </is>
      </c>
      <c r="C5185" t="n">
        <v>1</v>
      </c>
      <c r="D5185" s="28" t="n">
        <v>26439</v>
      </c>
      <c r="E5185" t="n">
        <v>3</v>
      </c>
      <c r="F5185">
        <f>IF(E5185=1,1,IF(E5185=2,0.5,IF(OR(C5185=1,C5185=E5185),0.4,0.2/(E5185-2))))</f>
        <v/>
      </c>
      <c r="G5185">
        <f>IF(C5185=1,1,0)</f>
        <v/>
      </c>
      <c r="H5185">
        <f>IF(C5185=E5185,1,0)</f>
        <v/>
      </c>
      <c r="I5185">
        <f>1/E5185</f>
        <v/>
      </c>
      <c r="J5185" s="28">
        <f>F5185*D5185</f>
        <v/>
      </c>
      <c r="K5185" s="28">
        <f>G5185*D5185</f>
        <v/>
      </c>
      <c r="L5185" s="28">
        <f>H5185*D5185</f>
        <v/>
      </c>
      <c r="M5185" s="28">
        <f>I5185*D5185</f>
        <v/>
      </c>
    </row>
    <row r="5186">
      <c r="A5186" t="inlineStr">
        <is>
          <t>PRO-01773</t>
        </is>
      </c>
      <c r="B5186" t="inlineStr">
        <is>
          <t>linkedin</t>
        </is>
      </c>
      <c r="C5186" t="n">
        <v>2</v>
      </c>
      <c r="D5186" s="28" t="n">
        <v>26439</v>
      </c>
      <c r="E5186" t="n">
        <v>3</v>
      </c>
      <c r="F5186">
        <f>IF(E5186=1,1,IF(E5186=2,0.5,IF(OR(C5186=1,C5186=E5186),0.4,0.2/(E5186-2))))</f>
        <v/>
      </c>
      <c r="G5186">
        <f>IF(C5186=1,1,0)</f>
        <v/>
      </c>
      <c r="H5186">
        <f>IF(C5186=E5186,1,0)</f>
        <v/>
      </c>
      <c r="I5186">
        <f>1/E5186</f>
        <v/>
      </c>
      <c r="J5186" s="28">
        <f>F5186*D5186</f>
        <v/>
      </c>
      <c r="K5186" s="28">
        <f>G5186*D5186</f>
        <v/>
      </c>
      <c r="L5186" s="28">
        <f>H5186*D5186</f>
        <v/>
      </c>
      <c r="M5186" s="28">
        <f>I5186*D5186</f>
        <v/>
      </c>
    </row>
    <row r="5187">
      <c r="A5187" t="inlineStr">
        <is>
          <t>PRO-01773</t>
        </is>
      </c>
      <c r="B5187" t="inlineStr">
        <is>
          <t>google</t>
        </is>
      </c>
      <c r="C5187" t="n">
        <v>3</v>
      </c>
      <c r="D5187" s="28" t="n">
        <v>26439</v>
      </c>
      <c r="E5187" t="n">
        <v>3</v>
      </c>
      <c r="F5187">
        <f>IF(E5187=1,1,IF(E5187=2,0.5,IF(OR(C5187=1,C5187=E5187),0.4,0.2/(E5187-2))))</f>
        <v/>
      </c>
      <c r="G5187">
        <f>IF(C5187=1,1,0)</f>
        <v/>
      </c>
      <c r="H5187">
        <f>IF(C5187=E5187,1,0)</f>
        <v/>
      </c>
      <c r="I5187">
        <f>1/E5187</f>
        <v/>
      </c>
      <c r="J5187" s="28">
        <f>F5187*D5187</f>
        <v/>
      </c>
      <c r="K5187" s="28">
        <f>G5187*D5187</f>
        <v/>
      </c>
      <c r="L5187" s="28">
        <f>H5187*D5187</f>
        <v/>
      </c>
      <c r="M5187" s="28">
        <f>I5187*D5187</f>
        <v/>
      </c>
    </row>
    <row r="5188">
      <c r="A5188" t="inlineStr">
        <is>
          <t>PRO-01774</t>
        </is>
      </c>
      <c r="B5188" t="inlineStr">
        <is>
          <t>linkedin</t>
        </is>
      </c>
      <c r="C5188" t="n">
        <v>1</v>
      </c>
      <c r="D5188" s="28" t="n">
        <v>39333</v>
      </c>
      <c r="E5188" t="n">
        <v>3</v>
      </c>
      <c r="F5188">
        <f>IF(E5188=1,1,IF(E5188=2,0.5,IF(OR(C5188=1,C5188=E5188),0.4,0.2/(E5188-2))))</f>
        <v/>
      </c>
      <c r="G5188">
        <f>IF(C5188=1,1,0)</f>
        <v/>
      </c>
      <c r="H5188">
        <f>IF(C5188=E5188,1,0)</f>
        <v/>
      </c>
      <c r="I5188">
        <f>1/E5188</f>
        <v/>
      </c>
      <c r="J5188" s="28">
        <f>F5188*D5188</f>
        <v/>
      </c>
      <c r="K5188" s="28">
        <f>G5188*D5188</f>
        <v/>
      </c>
      <c r="L5188" s="28">
        <f>H5188*D5188</f>
        <v/>
      </c>
      <c r="M5188" s="28">
        <f>I5188*D5188</f>
        <v/>
      </c>
    </row>
    <row r="5189">
      <c r="A5189" t="inlineStr">
        <is>
          <t>PRO-01774</t>
        </is>
      </c>
      <c r="B5189" t="inlineStr">
        <is>
          <t>google</t>
        </is>
      </c>
      <c r="C5189" t="n">
        <v>2</v>
      </c>
      <c r="D5189" s="28" t="n">
        <v>39333</v>
      </c>
      <c r="E5189" t="n">
        <v>3</v>
      </c>
      <c r="F5189">
        <f>IF(E5189=1,1,IF(E5189=2,0.5,IF(OR(C5189=1,C5189=E5189),0.4,0.2/(E5189-2))))</f>
        <v/>
      </c>
      <c r="G5189">
        <f>IF(C5189=1,1,0)</f>
        <v/>
      </c>
      <c r="H5189">
        <f>IF(C5189=E5189,1,0)</f>
        <v/>
      </c>
      <c r="I5189">
        <f>1/E5189</f>
        <v/>
      </c>
      <c r="J5189" s="28">
        <f>F5189*D5189</f>
        <v/>
      </c>
      <c r="K5189" s="28">
        <f>G5189*D5189</f>
        <v/>
      </c>
      <c r="L5189" s="28">
        <f>H5189*D5189</f>
        <v/>
      </c>
      <c r="M5189" s="28">
        <f>I5189*D5189</f>
        <v/>
      </c>
    </row>
    <row r="5190">
      <c r="A5190" t="inlineStr">
        <is>
          <t>PRO-01774</t>
        </is>
      </c>
      <c r="B5190" t="inlineStr">
        <is>
          <t>g2</t>
        </is>
      </c>
      <c r="C5190" t="n">
        <v>3</v>
      </c>
      <c r="D5190" s="28" t="n">
        <v>39333</v>
      </c>
      <c r="E5190" t="n">
        <v>3</v>
      </c>
      <c r="F5190">
        <f>IF(E5190=1,1,IF(E5190=2,0.5,IF(OR(C5190=1,C5190=E5190),0.4,0.2/(E5190-2))))</f>
        <v/>
      </c>
      <c r="G5190">
        <f>IF(C5190=1,1,0)</f>
        <v/>
      </c>
      <c r="H5190">
        <f>IF(C5190=E5190,1,0)</f>
        <v/>
      </c>
      <c r="I5190">
        <f>1/E5190</f>
        <v/>
      </c>
      <c r="J5190" s="28">
        <f>F5190*D5190</f>
        <v/>
      </c>
      <c r="K5190" s="28">
        <f>G5190*D5190</f>
        <v/>
      </c>
      <c r="L5190" s="28">
        <f>H5190*D5190</f>
        <v/>
      </c>
      <c r="M5190" s="28">
        <f>I5190*D5190</f>
        <v/>
      </c>
    </row>
    <row r="5191">
      <c r="A5191" t="inlineStr">
        <is>
          <t>PRO-01775</t>
        </is>
      </c>
      <c r="B5191" t="inlineStr">
        <is>
          <t>linkedin</t>
        </is>
      </c>
      <c r="C5191" t="n">
        <v>1</v>
      </c>
      <c r="D5191" s="28" t="n">
        <v>0</v>
      </c>
      <c r="E5191" t="n">
        <v>3</v>
      </c>
      <c r="F5191">
        <f>IF(E5191=1,1,IF(E5191=2,0.5,IF(OR(C5191=1,C5191=E5191),0.4,0.2/(E5191-2))))</f>
        <v/>
      </c>
      <c r="G5191">
        <f>IF(C5191=1,1,0)</f>
        <v/>
      </c>
      <c r="H5191">
        <f>IF(C5191=E5191,1,0)</f>
        <v/>
      </c>
      <c r="I5191">
        <f>1/E5191</f>
        <v/>
      </c>
      <c r="J5191" s="28">
        <f>F5191*D5191</f>
        <v/>
      </c>
      <c r="K5191" s="28">
        <f>G5191*D5191</f>
        <v/>
      </c>
      <c r="L5191" s="28">
        <f>H5191*D5191</f>
        <v/>
      </c>
      <c r="M5191" s="28">
        <f>I5191*D5191</f>
        <v/>
      </c>
    </row>
    <row r="5192">
      <c r="A5192" t="inlineStr">
        <is>
          <t>PRO-01775</t>
        </is>
      </c>
      <c r="B5192" t="inlineStr">
        <is>
          <t>linkedin</t>
        </is>
      </c>
      <c r="C5192" t="n">
        <v>2</v>
      </c>
      <c r="D5192" s="28" t="n">
        <v>0</v>
      </c>
      <c r="E5192" t="n">
        <v>3</v>
      </c>
      <c r="F5192">
        <f>IF(E5192=1,1,IF(E5192=2,0.5,IF(OR(C5192=1,C5192=E5192),0.4,0.2/(E5192-2))))</f>
        <v/>
      </c>
      <c r="G5192">
        <f>IF(C5192=1,1,0)</f>
        <v/>
      </c>
      <c r="H5192">
        <f>IF(C5192=E5192,1,0)</f>
        <v/>
      </c>
      <c r="I5192">
        <f>1/E5192</f>
        <v/>
      </c>
      <c r="J5192" s="28">
        <f>F5192*D5192</f>
        <v/>
      </c>
      <c r="K5192" s="28">
        <f>G5192*D5192</f>
        <v/>
      </c>
      <c r="L5192" s="28">
        <f>H5192*D5192</f>
        <v/>
      </c>
      <c r="M5192" s="28">
        <f>I5192*D5192</f>
        <v/>
      </c>
    </row>
    <row r="5193">
      <c r="A5193" t="inlineStr">
        <is>
          <t>PRO-01775</t>
        </is>
      </c>
      <c r="B5193" t="inlineStr">
        <is>
          <t>linkedin</t>
        </is>
      </c>
      <c r="C5193" t="n">
        <v>3</v>
      </c>
      <c r="D5193" s="28" t="n">
        <v>0</v>
      </c>
      <c r="E5193" t="n">
        <v>3</v>
      </c>
      <c r="F5193">
        <f>IF(E5193=1,1,IF(E5193=2,0.5,IF(OR(C5193=1,C5193=E5193),0.4,0.2/(E5193-2))))</f>
        <v/>
      </c>
      <c r="G5193">
        <f>IF(C5193=1,1,0)</f>
        <v/>
      </c>
      <c r="H5193">
        <f>IF(C5193=E5193,1,0)</f>
        <v/>
      </c>
      <c r="I5193">
        <f>1/E5193</f>
        <v/>
      </c>
      <c r="J5193" s="28">
        <f>F5193*D5193</f>
        <v/>
      </c>
      <c r="K5193" s="28">
        <f>G5193*D5193</f>
        <v/>
      </c>
      <c r="L5193" s="28">
        <f>H5193*D5193</f>
        <v/>
      </c>
      <c r="M5193" s="28">
        <f>I5193*D5193</f>
        <v/>
      </c>
    </row>
    <row r="5194">
      <c r="A5194" t="inlineStr">
        <is>
          <t>PRO-01776</t>
        </is>
      </c>
      <c r="B5194" t="inlineStr">
        <is>
          <t>linkedin</t>
        </is>
      </c>
      <c r="C5194" t="n">
        <v>1</v>
      </c>
      <c r="D5194" s="28" t="n">
        <v>0</v>
      </c>
      <c r="E5194" t="n">
        <v>4</v>
      </c>
      <c r="F5194">
        <f>IF(E5194=1,1,IF(E5194=2,0.5,IF(OR(C5194=1,C5194=E5194),0.4,0.2/(E5194-2))))</f>
        <v/>
      </c>
      <c r="G5194">
        <f>IF(C5194=1,1,0)</f>
        <v/>
      </c>
      <c r="H5194">
        <f>IF(C5194=E5194,1,0)</f>
        <v/>
      </c>
      <c r="I5194">
        <f>1/E5194</f>
        <v/>
      </c>
      <c r="J5194" s="28">
        <f>F5194*D5194</f>
        <v/>
      </c>
      <c r="K5194" s="28">
        <f>G5194*D5194</f>
        <v/>
      </c>
      <c r="L5194" s="28">
        <f>H5194*D5194</f>
        <v/>
      </c>
      <c r="M5194" s="28">
        <f>I5194*D5194</f>
        <v/>
      </c>
    </row>
    <row r="5195">
      <c r="A5195" t="inlineStr">
        <is>
          <t>PRO-01776</t>
        </is>
      </c>
      <c r="B5195" t="inlineStr">
        <is>
          <t>programmatic</t>
        </is>
      </c>
      <c r="C5195" t="n">
        <v>2</v>
      </c>
      <c r="D5195" s="28" t="n">
        <v>0</v>
      </c>
      <c r="E5195" t="n">
        <v>4</v>
      </c>
      <c r="F5195">
        <f>IF(E5195=1,1,IF(E5195=2,0.5,IF(OR(C5195=1,C5195=E5195),0.4,0.2/(E5195-2))))</f>
        <v/>
      </c>
      <c r="G5195">
        <f>IF(C5195=1,1,0)</f>
        <v/>
      </c>
      <c r="H5195">
        <f>IF(C5195=E5195,1,0)</f>
        <v/>
      </c>
      <c r="I5195">
        <f>1/E5195</f>
        <v/>
      </c>
      <c r="J5195" s="28">
        <f>F5195*D5195</f>
        <v/>
      </c>
      <c r="K5195" s="28">
        <f>G5195*D5195</f>
        <v/>
      </c>
      <c r="L5195" s="28">
        <f>H5195*D5195</f>
        <v/>
      </c>
      <c r="M5195" s="28">
        <f>I5195*D5195</f>
        <v/>
      </c>
    </row>
    <row r="5196">
      <c r="A5196" t="inlineStr">
        <is>
          <t>PRO-01776</t>
        </is>
      </c>
      <c r="B5196" t="inlineStr">
        <is>
          <t>google</t>
        </is>
      </c>
      <c r="C5196" t="n">
        <v>3</v>
      </c>
      <c r="D5196" s="28" t="n">
        <v>0</v>
      </c>
      <c r="E5196" t="n">
        <v>4</v>
      </c>
      <c r="F5196">
        <f>IF(E5196=1,1,IF(E5196=2,0.5,IF(OR(C5196=1,C5196=E5196),0.4,0.2/(E5196-2))))</f>
        <v/>
      </c>
      <c r="G5196">
        <f>IF(C5196=1,1,0)</f>
        <v/>
      </c>
      <c r="H5196">
        <f>IF(C5196=E5196,1,0)</f>
        <v/>
      </c>
      <c r="I5196">
        <f>1/E5196</f>
        <v/>
      </c>
      <c r="J5196" s="28">
        <f>F5196*D5196</f>
        <v/>
      </c>
      <c r="K5196" s="28">
        <f>G5196*D5196</f>
        <v/>
      </c>
      <c r="L5196" s="28">
        <f>H5196*D5196</f>
        <v/>
      </c>
      <c r="M5196" s="28">
        <f>I5196*D5196</f>
        <v/>
      </c>
    </row>
    <row r="5197">
      <c r="A5197" t="inlineStr">
        <is>
          <t>PRO-01776</t>
        </is>
      </c>
      <c r="B5197" t="inlineStr">
        <is>
          <t>g2</t>
        </is>
      </c>
      <c r="C5197" t="n">
        <v>4</v>
      </c>
      <c r="D5197" s="28" t="n">
        <v>0</v>
      </c>
      <c r="E5197" t="n">
        <v>4</v>
      </c>
      <c r="F5197">
        <f>IF(E5197=1,1,IF(E5197=2,0.5,IF(OR(C5197=1,C5197=E5197),0.4,0.2/(E5197-2))))</f>
        <v/>
      </c>
      <c r="G5197">
        <f>IF(C5197=1,1,0)</f>
        <v/>
      </c>
      <c r="H5197">
        <f>IF(C5197=E5197,1,0)</f>
        <v/>
      </c>
      <c r="I5197">
        <f>1/E5197</f>
        <v/>
      </c>
      <c r="J5197" s="28">
        <f>F5197*D5197</f>
        <v/>
      </c>
      <c r="K5197" s="28">
        <f>G5197*D5197</f>
        <v/>
      </c>
      <c r="L5197" s="28">
        <f>H5197*D5197</f>
        <v/>
      </c>
      <c r="M5197" s="28">
        <f>I5197*D5197</f>
        <v/>
      </c>
    </row>
    <row r="5198">
      <c r="A5198" t="inlineStr">
        <is>
          <t>PRO-01777</t>
        </is>
      </c>
      <c r="B5198" t="inlineStr">
        <is>
          <t>google</t>
        </is>
      </c>
      <c r="C5198" t="n">
        <v>1</v>
      </c>
      <c r="D5198" s="28" t="n">
        <v>0</v>
      </c>
      <c r="E5198" t="n">
        <v>2</v>
      </c>
      <c r="F5198">
        <f>IF(E5198=1,1,IF(E5198=2,0.5,IF(OR(C5198=1,C5198=E5198),0.4,0.2/(E5198-2))))</f>
        <v/>
      </c>
      <c r="G5198">
        <f>IF(C5198=1,1,0)</f>
        <v/>
      </c>
      <c r="H5198">
        <f>IF(C5198=E5198,1,0)</f>
        <v/>
      </c>
      <c r="I5198">
        <f>1/E5198</f>
        <v/>
      </c>
      <c r="J5198" s="28">
        <f>F5198*D5198</f>
        <v/>
      </c>
      <c r="K5198" s="28">
        <f>G5198*D5198</f>
        <v/>
      </c>
      <c r="L5198" s="28">
        <f>H5198*D5198</f>
        <v/>
      </c>
      <c r="M5198" s="28">
        <f>I5198*D5198</f>
        <v/>
      </c>
    </row>
    <row r="5199">
      <c r="A5199" t="inlineStr">
        <is>
          <t>PRO-01777</t>
        </is>
      </c>
      <c r="B5199" t="inlineStr">
        <is>
          <t>google</t>
        </is>
      </c>
      <c r="C5199" t="n">
        <v>2</v>
      </c>
      <c r="D5199" s="28" t="n">
        <v>0</v>
      </c>
      <c r="E5199" t="n">
        <v>2</v>
      </c>
      <c r="F5199">
        <f>IF(E5199=1,1,IF(E5199=2,0.5,IF(OR(C5199=1,C5199=E5199),0.4,0.2/(E5199-2))))</f>
        <v/>
      </c>
      <c r="G5199">
        <f>IF(C5199=1,1,0)</f>
        <v/>
      </c>
      <c r="H5199">
        <f>IF(C5199=E5199,1,0)</f>
        <v/>
      </c>
      <c r="I5199">
        <f>1/E5199</f>
        <v/>
      </c>
      <c r="J5199" s="28">
        <f>F5199*D5199</f>
        <v/>
      </c>
      <c r="K5199" s="28">
        <f>G5199*D5199</f>
        <v/>
      </c>
      <c r="L5199" s="28">
        <f>H5199*D5199</f>
        <v/>
      </c>
      <c r="M5199" s="28">
        <f>I5199*D5199</f>
        <v/>
      </c>
    </row>
    <row r="5200">
      <c r="A5200" t="inlineStr">
        <is>
          <t>PRO-01778</t>
        </is>
      </c>
      <c r="B5200" t="inlineStr">
        <is>
          <t>linkedin</t>
        </is>
      </c>
      <c r="C5200" t="n">
        <v>1</v>
      </c>
      <c r="D5200" s="28" t="n">
        <v>0</v>
      </c>
      <c r="E5200" t="n">
        <v>2</v>
      </c>
      <c r="F5200">
        <f>IF(E5200=1,1,IF(E5200=2,0.5,IF(OR(C5200=1,C5200=E5200),0.4,0.2/(E5200-2))))</f>
        <v/>
      </c>
      <c r="G5200">
        <f>IF(C5200=1,1,0)</f>
        <v/>
      </c>
      <c r="H5200">
        <f>IF(C5200=E5200,1,0)</f>
        <v/>
      </c>
      <c r="I5200">
        <f>1/E5200</f>
        <v/>
      </c>
      <c r="J5200" s="28">
        <f>F5200*D5200</f>
        <v/>
      </c>
      <c r="K5200" s="28">
        <f>G5200*D5200</f>
        <v/>
      </c>
      <c r="L5200" s="28">
        <f>H5200*D5200</f>
        <v/>
      </c>
      <c r="M5200" s="28">
        <f>I5200*D5200</f>
        <v/>
      </c>
    </row>
    <row r="5201">
      <c r="A5201" t="inlineStr">
        <is>
          <t>PRO-01778</t>
        </is>
      </c>
      <c r="B5201" t="inlineStr">
        <is>
          <t>google</t>
        </is>
      </c>
      <c r="C5201" t="n">
        <v>2</v>
      </c>
      <c r="D5201" s="28" t="n">
        <v>0</v>
      </c>
      <c r="E5201" t="n">
        <v>2</v>
      </c>
      <c r="F5201">
        <f>IF(E5201=1,1,IF(E5201=2,0.5,IF(OR(C5201=1,C5201=E5201),0.4,0.2/(E5201-2))))</f>
        <v/>
      </c>
      <c r="G5201">
        <f>IF(C5201=1,1,0)</f>
        <v/>
      </c>
      <c r="H5201">
        <f>IF(C5201=E5201,1,0)</f>
        <v/>
      </c>
      <c r="I5201">
        <f>1/E5201</f>
        <v/>
      </c>
      <c r="J5201" s="28">
        <f>F5201*D5201</f>
        <v/>
      </c>
      <c r="K5201" s="28">
        <f>G5201*D5201</f>
        <v/>
      </c>
      <c r="L5201" s="28">
        <f>H5201*D5201</f>
        <v/>
      </c>
      <c r="M5201" s="28">
        <f>I5201*D5201</f>
        <v/>
      </c>
    </row>
    <row r="5202">
      <c r="A5202" t="inlineStr">
        <is>
          <t>PRO-01779</t>
        </is>
      </c>
      <c r="B5202" t="inlineStr">
        <is>
          <t>linkedin</t>
        </is>
      </c>
      <c r="C5202" t="n">
        <v>1</v>
      </c>
      <c r="D5202" s="28" t="n">
        <v>73678</v>
      </c>
      <c r="E5202" t="n">
        <v>4</v>
      </c>
      <c r="F5202">
        <f>IF(E5202=1,1,IF(E5202=2,0.5,IF(OR(C5202=1,C5202=E5202),0.4,0.2/(E5202-2))))</f>
        <v/>
      </c>
      <c r="G5202">
        <f>IF(C5202=1,1,0)</f>
        <v/>
      </c>
      <c r="H5202">
        <f>IF(C5202=E5202,1,0)</f>
        <v/>
      </c>
      <c r="I5202">
        <f>1/E5202</f>
        <v/>
      </c>
      <c r="J5202" s="28">
        <f>F5202*D5202</f>
        <v/>
      </c>
      <c r="K5202" s="28">
        <f>G5202*D5202</f>
        <v/>
      </c>
      <c r="L5202" s="28">
        <f>H5202*D5202</f>
        <v/>
      </c>
      <c r="M5202" s="28">
        <f>I5202*D5202</f>
        <v/>
      </c>
    </row>
    <row r="5203">
      <c r="A5203" t="inlineStr">
        <is>
          <t>PRO-01779</t>
        </is>
      </c>
      <c r="B5203" t="inlineStr">
        <is>
          <t>programmatic</t>
        </is>
      </c>
      <c r="C5203" t="n">
        <v>2</v>
      </c>
      <c r="D5203" s="28" t="n">
        <v>73678</v>
      </c>
      <c r="E5203" t="n">
        <v>4</v>
      </c>
      <c r="F5203">
        <f>IF(E5203=1,1,IF(E5203=2,0.5,IF(OR(C5203=1,C5203=E5203),0.4,0.2/(E5203-2))))</f>
        <v/>
      </c>
      <c r="G5203">
        <f>IF(C5203=1,1,0)</f>
        <v/>
      </c>
      <c r="H5203">
        <f>IF(C5203=E5203,1,0)</f>
        <v/>
      </c>
      <c r="I5203">
        <f>1/E5203</f>
        <v/>
      </c>
      <c r="J5203" s="28">
        <f>F5203*D5203</f>
        <v/>
      </c>
      <c r="K5203" s="28">
        <f>G5203*D5203</f>
        <v/>
      </c>
      <c r="L5203" s="28">
        <f>H5203*D5203</f>
        <v/>
      </c>
      <c r="M5203" s="28">
        <f>I5203*D5203</f>
        <v/>
      </c>
    </row>
    <row r="5204">
      <c r="A5204" t="inlineStr">
        <is>
          <t>PRO-01779</t>
        </is>
      </c>
      <c r="B5204" t="inlineStr">
        <is>
          <t>g2</t>
        </is>
      </c>
      <c r="C5204" t="n">
        <v>3</v>
      </c>
      <c r="D5204" s="28" t="n">
        <v>73678</v>
      </c>
      <c r="E5204" t="n">
        <v>4</v>
      </c>
      <c r="F5204">
        <f>IF(E5204=1,1,IF(E5204=2,0.5,IF(OR(C5204=1,C5204=E5204),0.4,0.2/(E5204-2))))</f>
        <v/>
      </c>
      <c r="G5204">
        <f>IF(C5204=1,1,0)</f>
        <v/>
      </c>
      <c r="H5204">
        <f>IF(C5204=E5204,1,0)</f>
        <v/>
      </c>
      <c r="I5204">
        <f>1/E5204</f>
        <v/>
      </c>
      <c r="J5204" s="28">
        <f>F5204*D5204</f>
        <v/>
      </c>
      <c r="K5204" s="28">
        <f>G5204*D5204</f>
        <v/>
      </c>
      <c r="L5204" s="28">
        <f>H5204*D5204</f>
        <v/>
      </c>
      <c r="M5204" s="28">
        <f>I5204*D5204</f>
        <v/>
      </c>
    </row>
    <row r="5205">
      <c r="A5205" t="inlineStr">
        <is>
          <t>PRO-01779</t>
        </is>
      </c>
      <c r="B5205" t="inlineStr">
        <is>
          <t>programmatic</t>
        </is>
      </c>
      <c r="C5205" t="n">
        <v>4</v>
      </c>
      <c r="D5205" s="28" t="n">
        <v>73678</v>
      </c>
      <c r="E5205" t="n">
        <v>4</v>
      </c>
      <c r="F5205">
        <f>IF(E5205=1,1,IF(E5205=2,0.5,IF(OR(C5205=1,C5205=E5205),0.4,0.2/(E5205-2))))</f>
        <v/>
      </c>
      <c r="G5205">
        <f>IF(C5205=1,1,0)</f>
        <v/>
      </c>
      <c r="H5205">
        <f>IF(C5205=E5205,1,0)</f>
        <v/>
      </c>
      <c r="I5205">
        <f>1/E5205</f>
        <v/>
      </c>
      <c r="J5205" s="28">
        <f>F5205*D5205</f>
        <v/>
      </c>
      <c r="K5205" s="28">
        <f>G5205*D5205</f>
        <v/>
      </c>
      <c r="L5205" s="28">
        <f>H5205*D5205</f>
        <v/>
      </c>
      <c r="M5205" s="28">
        <f>I5205*D5205</f>
        <v/>
      </c>
    </row>
    <row r="5206">
      <c r="A5206" t="inlineStr">
        <is>
          <t>PRO-01780</t>
        </is>
      </c>
      <c r="B5206" t="inlineStr">
        <is>
          <t>google</t>
        </is>
      </c>
      <c r="C5206" t="n">
        <v>1</v>
      </c>
      <c r="D5206" s="28" t="n">
        <v>0</v>
      </c>
      <c r="E5206" t="n">
        <v>3</v>
      </c>
      <c r="F5206">
        <f>IF(E5206=1,1,IF(E5206=2,0.5,IF(OR(C5206=1,C5206=E5206),0.4,0.2/(E5206-2))))</f>
        <v/>
      </c>
      <c r="G5206">
        <f>IF(C5206=1,1,0)</f>
        <v/>
      </c>
      <c r="H5206">
        <f>IF(C5206=E5206,1,0)</f>
        <v/>
      </c>
      <c r="I5206">
        <f>1/E5206</f>
        <v/>
      </c>
      <c r="J5206" s="28">
        <f>F5206*D5206</f>
        <v/>
      </c>
      <c r="K5206" s="28">
        <f>G5206*D5206</f>
        <v/>
      </c>
      <c r="L5206" s="28">
        <f>H5206*D5206</f>
        <v/>
      </c>
      <c r="M5206" s="28">
        <f>I5206*D5206</f>
        <v/>
      </c>
    </row>
    <row r="5207">
      <c r="A5207" t="inlineStr">
        <is>
          <t>PRO-01780</t>
        </is>
      </c>
      <c r="B5207" t="inlineStr">
        <is>
          <t>programmatic</t>
        </is>
      </c>
      <c r="C5207" t="n">
        <v>2</v>
      </c>
      <c r="D5207" s="28" t="n">
        <v>0</v>
      </c>
      <c r="E5207" t="n">
        <v>3</v>
      </c>
      <c r="F5207">
        <f>IF(E5207=1,1,IF(E5207=2,0.5,IF(OR(C5207=1,C5207=E5207),0.4,0.2/(E5207-2))))</f>
        <v/>
      </c>
      <c r="G5207">
        <f>IF(C5207=1,1,0)</f>
        <v/>
      </c>
      <c r="H5207">
        <f>IF(C5207=E5207,1,0)</f>
        <v/>
      </c>
      <c r="I5207">
        <f>1/E5207</f>
        <v/>
      </c>
      <c r="J5207" s="28">
        <f>F5207*D5207</f>
        <v/>
      </c>
      <c r="K5207" s="28">
        <f>G5207*D5207</f>
        <v/>
      </c>
      <c r="L5207" s="28">
        <f>H5207*D5207</f>
        <v/>
      </c>
      <c r="M5207" s="28">
        <f>I5207*D5207</f>
        <v/>
      </c>
    </row>
    <row r="5208">
      <c r="A5208" t="inlineStr">
        <is>
          <t>PRO-01780</t>
        </is>
      </c>
      <c r="B5208" t="inlineStr">
        <is>
          <t>linkedin</t>
        </is>
      </c>
      <c r="C5208" t="n">
        <v>3</v>
      </c>
      <c r="D5208" s="28" t="n">
        <v>0</v>
      </c>
      <c r="E5208" t="n">
        <v>3</v>
      </c>
      <c r="F5208">
        <f>IF(E5208=1,1,IF(E5208=2,0.5,IF(OR(C5208=1,C5208=E5208),0.4,0.2/(E5208-2))))</f>
        <v/>
      </c>
      <c r="G5208">
        <f>IF(C5208=1,1,0)</f>
        <v/>
      </c>
      <c r="H5208">
        <f>IF(C5208=E5208,1,0)</f>
        <v/>
      </c>
      <c r="I5208">
        <f>1/E5208</f>
        <v/>
      </c>
      <c r="J5208" s="28">
        <f>F5208*D5208</f>
        <v/>
      </c>
      <c r="K5208" s="28">
        <f>G5208*D5208</f>
        <v/>
      </c>
      <c r="L5208" s="28">
        <f>H5208*D5208</f>
        <v/>
      </c>
      <c r="M5208" s="28">
        <f>I5208*D5208</f>
        <v/>
      </c>
    </row>
    <row r="5209">
      <c r="A5209" t="inlineStr">
        <is>
          <t>PRO-01781</t>
        </is>
      </c>
      <c r="B5209" t="inlineStr">
        <is>
          <t>google</t>
        </is>
      </c>
      <c r="C5209" t="n">
        <v>1</v>
      </c>
      <c r="D5209" s="28" t="n">
        <v>0</v>
      </c>
      <c r="E5209" t="n">
        <v>2</v>
      </c>
      <c r="F5209">
        <f>IF(E5209=1,1,IF(E5209=2,0.5,IF(OR(C5209=1,C5209=E5209),0.4,0.2/(E5209-2))))</f>
        <v/>
      </c>
      <c r="G5209">
        <f>IF(C5209=1,1,0)</f>
        <v/>
      </c>
      <c r="H5209">
        <f>IF(C5209=E5209,1,0)</f>
        <v/>
      </c>
      <c r="I5209">
        <f>1/E5209</f>
        <v/>
      </c>
      <c r="J5209" s="28">
        <f>F5209*D5209</f>
        <v/>
      </c>
      <c r="K5209" s="28">
        <f>G5209*D5209</f>
        <v/>
      </c>
      <c r="L5209" s="28">
        <f>H5209*D5209</f>
        <v/>
      </c>
      <c r="M5209" s="28">
        <f>I5209*D5209</f>
        <v/>
      </c>
    </row>
    <row r="5210">
      <c r="A5210" t="inlineStr">
        <is>
          <t>PRO-01781</t>
        </is>
      </c>
      <c r="B5210" t="inlineStr">
        <is>
          <t>programmatic</t>
        </is>
      </c>
      <c r="C5210" t="n">
        <v>2</v>
      </c>
      <c r="D5210" s="28" t="n">
        <v>0</v>
      </c>
      <c r="E5210" t="n">
        <v>2</v>
      </c>
      <c r="F5210">
        <f>IF(E5210=1,1,IF(E5210=2,0.5,IF(OR(C5210=1,C5210=E5210),0.4,0.2/(E5210-2))))</f>
        <v/>
      </c>
      <c r="G5210">
        <f>IF(C5210=1,1,0)</f>
        <v/>
      </c>
      <c r="H5210">
        <f>IF(C5210=E5210,1,0)</f>
        <v/>
      </c>
      <c r="I5210">
        <f>1/E5210</f>
        <v/>
      </c>
      <c r="J5210" s="28">
        <f>F5210*D5210</f>
        <v/>
      </c>
      <c r="K5210" s="28">
        <f>G5210*D5210</f>
        <v/>
      </c>
      <c r="L5210" s="28">
        <f>H5210*D5210</f>
        <v/>
      </c>
      <c r="M5210" s="28">
        <f>I5210*D5210</f>
        <v/>
      </c>
    </row>
    <row r="5211">
      <c r="A5211" t="inlineStr">
        <is>
          <t>PRO-01782</t>
        </is>
      </c>
      <c r="B5211" t="inlineStr">
        <is>
          <t>linkedin</t>
        </is>
      </c>
      <c r="C5211" t="n">
        <v>1</v>
      </c>
      <c r="D5211" s="28" t="n">
        <v>78314</v>
      </c>
      <c r="E5211" t="n">
        <v>3</v>
      </c>
      <c r="F5211">
        <f>IF(E5211=1,1,IF(E5211=2,0.5,IF(OR(C5211=1,C5211=E5211),0.4,0.2/(E5211-2))))</f>
        <v/>
      </c>
      <c r="G5211">
        <f>IF(C5211=1,1,0)</f>
        <v/>
      </c>
      <c r="H5211">
        <f>IF(C5211=E5211,1,0)</f>
        <v/>
      </c>
      <c r="I5211">
        <f>1/E5211</f>
        <v/>
      </c>
      <c r="J5211" s="28">
        <f>F5211*D5211</f>
        <v/>
      </c>
      <c r="K5211" s="28">
        <f>G5211*D5211</f>
        <v/>
      </c>
      <c r="L5211" s="28">
        <f>H5211*D5211</f>
        <v/>
      </c>
      <c r="M5211" s="28">
        <f>I5211*D5211</f>
        <v/>
      </c>
    </row>
    <row r="5212">
      <c r="A5212" t="inlineStr">
        <is>
          <t>PRO-01782</t>
        </is>
      </c>
      <c r="B5212" t="inlineStr">
        <is>
          <t>linkedin</t>
        </is>
      </c>
      <c r="C5212" t="n">
        <v>2</v>
      </c>
      <c r="D5212" s="28" t="n">
        <v>78314</v>
      </c>
      <c r="E5212" t="n">
        <v>3</v>
      </c>
      <c r="F5212">
        <f>IF(E5212=1,1,IF(E5212=2,0.5,IF(OR(C5212=1,C5212=E5212),0.4,0.2/(E5212-2))))</f>
        <v/>
      </c>
      <c r="G5212">
        <f>IF(C5212=1,1,0)</f>
        <v/>
      </c>
      <c r="H5212">
        <f>IF(C5212=E5212,1,0)</f>
        <v/>
      </c>
      <c r="I5212">
        <f>1/E5212</f>
        <v/>
      </c>
      <c r="J5212" s="28">
        <f>F5212*D5212</f>
        <v/>
      </c>
      <c r="K5212" s="28">
        <f>G5212*D5212</f>
        <v/>
      </c>
      <c r="L5212" s="28">
        <f>H5212*D5212</f>
        <v/>
      </c>
      <c r="M5212" s="28">
        <f>I5212*D5212</f>
        <v/>
      </c>
    </row>
    <row r="5213">
      <c r="A5213" t="inlineStr">
        <is>
          <t>PRO-01782</t>
        </is>
      </c>
      <c r="B5213" t="inlineStr">
        <is>
          <t>programmatic</t>
        </is>
      </c>
      <c r="C5213" t="n">
        <v>3</v>
      </c>
      <c r="D5213" s="28" t="n">
        <v>78314</v>
      </c>
      <c r="E5213" t="n">
        <v>3</v>
      </c>
      <c r="F5213">
        <f>IF(E5213=1,1,IF(E5213=2,0.5,IF(OR(C5213=1,C5213=E5213),0.4,0.2/(E5213-2))))</f>
        <v/>
      </c>
      <c r="G5213">
        <f>IF(C5213=1,1,0)</f>
        <v/>
      </c>
      <c r="H5213">
        <f>IF(C5213=E5213,1,0)</f>
        <v/>
      </c>
      <c r="I5213">
        <f>1/E5213</f>
        <v/>
      </c>
      <c r="J5213" s="28">
        <f>F5213*D5213</f>
        <v/>
      </c>
      <c r="K5213" s="28">
        <f>G5213*D5213</f>
        <v/>
      </c>
      <c r="L5213" s="28">
        <f>H5213*D5213</f>
        <v/>
      </c>
      <c r="M5213" s="28">
        <f>I5213*D5213</f>
        <v/>
      </c>
    </row>
    <row r="5214">
      <c r="A5214" t="inlineStr">
        <is>
          <t>PRO-01783</t>
        </is>
      </c>
      <c r="B5214" t="inlineStr">
        <is>
          <t>linkedin</t>
        </is>
      </c>
      <c r="C5214" t="n">
        <v>1</v>
      </c>
      <c r="D5214" s="28" t="n">
        <v>0</v>
      </c>
      <c r="E5214" t="n">
        <v>2</v>
      </c>
      <c r="F5214">
        <f>IF(E5214=1,1,IF(E5214=2,0.5,IF(OR(C5214=1,C5214=E5214),0.4,0.2/(E5214-2))))</f>
        <v/>
      </c>
      <c r="G5214">
        <f>IF(C5214=1,1,0)</f>
        <v/>
      </c>
      <c r="H5214">
        <f>IF(C5214=E5214,1,0)</f>
        <v/>
      </c>
      <c r="I5214">
        <f>1/E5214</f>
        <v/>
      </c>
      <c r="J5214" s="28">
        <f>F5214*D5214</f>
        <v/>
      </c>
      <c r="K5214" s="28">
        <f>G5214*D5214</f>
        <v/>
      </c>
      <c r="L5214" s="28">
        <f>H5214*D5214</f>
        <v/>
      </c>
      <c r="M5214" s="28">
        <f>I5214*D5214</f>
        <v/>
      </c>
    </row>
    <row r="5215">
      <c r="A5215" t="inlineStr">
        <is>
          <t>PRO-01783</t>
        </is>
      </c>
      <c r="B5215" t="inlineStr">
        <is>
          <t>google</t>
        </is>
      </c>
      <c r="C5215" t="n">
        <v>2</v>
      </c>
      <c r="D5215" s="28" t="n">
        <v>0</v>
      </c>
      <c r="E5215" t="n">
        <v>2</v>
      </c>
      <c r="F5215">
        <f>IF(E5215=1,1,IF(E5215=2,0.5,IF(OR(C5215=1,C5215=E5215),0.4,0.2/(E5215-2))))</f>
        <v/>
      </c>
      <c r="G5215">
        <f>IF(C5215=1,1,0)</f>
        <v/>
      </c>
      <c r="H5215">
        <f>IF(C5215=E5215,1,0)</f>
        <v/>
      </c>
      <c r="I5215">
        <f>1/E5215</f>
        <v/>
      </c>
      <c r="J5215" s="28">
        <f>F5215*D5215</f>
        <v/>
      </c>
      <c r="K5215" s="28">
        <f>G5215*D5215</f>
        <v/>
      </c>
      <c r="L5215" s="28">
        <f>H5215*D5215</f>
        <v/>
      </c>
      <c r="M5215" s="28">
        <f>I5215*D5215</f>
        <v/>
      </c>
    </row>
    <row r="5216">
      <c r="A5216" t="inlineStr">
        <is>
          <t>PRO-01784</t>
        </is>
      </c>
      <c r="B5216" t="inlineStr">
        <is>
          <t>google</t>
        </is>
      </c>
      <c r="C5216" t="n">
        <v>1</v>
      </c>
      <c r="D5216" s="28" t="n">
        <v>0</v>
      </c>
      <c r="E5216" t="n">
        <v>3</v>
      </c>
      <c r="F5216">
        <f>IF(E5216=1,1,IF(E5216=2,0.5,IF(OR(C5216=1,C5216=E5216),0.4,0.2/(E5216-2))))</f>
        <v/>
      </c>
      <c r="G5216">
        <f>IF(C5216=1,1,0)</f>
        <v/>
      </c>
      <c r="H5216">
        <f>IF(C5216=E5216,1,0)</f>
        <v/>
      </c>
      <c r="I5216">
        <f>1/E5216</f>
        <v/>
      </c>
      <c r="J5216" s="28">
        <f>F5216*D5216</f>
        <v/>
      </c>
      <c r="K5216" s="28">
        <f>G5216*D5216</f>
        <v/>
      </c>
      <c r="L5216" s="28">
        <f>H5216*D5216</f>
        <v/>
      </c>
      <c r="M5216" s="28">
        <f>I5216*D5216</f>
        <v/>
      </c>
    </row>
    <row r="5217">
      <c r="A5217" t="inlineStr">
        <is>
          <t>PRO-01784</t>
        </is>
      </c>
      <c r="B5217" t="inlineStr">
        <is>
          <t>google</t>
        </is>
      </c>
      <c r="C5217" t="n">
        <v>2</v>
      </c>
      <c r="D5217" s="28" t="n">
        <v>0</v>
      </c>
      <c r="E5217" t="n">
        <v>3</v>
      </c>
      <c r="F5217">
        <f>IF(E5217=1,1,IF(E5217=2,0.5,IF(OR(C5217=1,C5217=E5217),0.4,0.2/(E5217-2))))</f>
        <v/>
      </c>
      <c r="G5217">
        <f>IF(C5217=1,1,0)</f>
        <v/>
      </c>
      <c r="H5217">
        <f>IF(C5217=E5217,1,0)</f>
        <v/>
      </c>
      <c r="I5217">
        <f>1/E5217</f>
        <v/>
      </c>
      <c r="J5217" s="28">
        <f>F5217*D5217</f>
        <v/>
      </c>
      <c r="K5217" s="28">
        <f>G5217*D5217</f>
        <v/>
      </c>
      <c r="L5217" s="28">
        <f>H5217*D5217</f>
        <v/>
      </c>
      <c r="M5217" s="28">
        <f>I5217*D5217</f>
        <v/>
      </c>
    </row>
    <row r="5218">
      <c r="A5218" t="inlineStr">
        <is>
          <t>PRO-01784</t>
        </is>
      </c>
      <c r="B5218" t="inlineStr">
        <is>
          <t>g2</t>
        </is>
      </c>
      <c r="C5218" t="n">
        <v>3</v>
      </c>
      <c r="D5218" s="28" t="n">
        <v>0</v>
      </c>
      <c r="E5218" t="n">
        <v>3</v>
      </c>
      <c r="F5218">
        <f>IF(E5218=1,1,IF(E5218=2,0.5,IF(OR(C5218=1,C5218=E5218),0.4,0.2/(E5218-2))))</f>
        <v/>
      </c>
      <c r="G5218">
        <f>IF(C5218=1,1,0)</f>
        <v/>
      </c>
      <c r="H5218">
        <f>IF(C5218=E5218,1,0)</f>
        <v/>
      </c>
      <c r="I5218">
        <f>1/E5218</f>
        <v/>
      </c>
      <c r="J5218" s="28">
        <f>F5218*D5218</f>
        <v/>
      </c>
      <c r="K5218" s="28">
        <f>G5218*D5218</f>
        <v/>
      </c>
      <c r="L5218" s="28">
        <f>H5218*D5218</f>
        <v/>
      </c>
      <c r="M5218" s="28">
        <f>I5218*D5218</f>
        <v/>
      </c>
    </row>
    <row r="5219">
      <c r="A5219" t="inlineStr">
        <is>
          <t>PRO-01785</t>
        </is>
      </c>
      <c r="B5219" t="inlineStr">
        <is>
          <t>linkedin</t>
        </is>
      </c>
      <c r="C5219" t="n">
        <v>1</v>
      </c>
      <c r="D5219" s="28" t="n">
        <v>0</v>
      </c>
      <c r="E5219" t="n">
        <v>4</v>
      </c>
      <c r="F5219">
        <f>IF(E5219=1,1,IF(E5219=2,0.5,IF(OR(C5219=1,C5219=E5219),0.4,0.2/(E5219-2))))</f>
        <v/>
      </c>
      <c r="G5219">
        <f>IF(C5219=1,1,0)</f>
        <v/>
      </c>
      <c r="H5219">
        <f>IF(C5219=E5219,1,0)</f>
        <v/>
      </c>
      <c r="I5219">
        <f>1/E5219</f>
        <v/>
      </c>
      <c r="J5219" s="28">
        <f>F5219*D5219</f>
        <v/>
      </c>
      <c r="K5219" s="28">
        <f>G5219*D5219</f>
        <v/>
      </c>
      <c r="L5219" s="28">
        <f>H5219*D5219</f>
        <v/>
      </c>
      <c r="M5219" s="28">
        <f>I5219*D5219</f>
        <v/>
      </c>
    </row>
    <row r="5220">
      <c r="A5220" t="inlineStr">
        <is>
          <t>PRO-01785</t>
        </is>
      </c>
      <c r="B5220" t="inlineStr">
        <is>
          <t>linkedin</t>
        </is>
      </c>
      <c r="C5220" t="n">
        <v>2</v>
      </c>
      <c r="D5220" s="28" t="n">
        <v>0</v>
      </c>
      <c r="E5220" t="n">
        <v>4</v>
      </c>
      <c r="F5220">
        <f>IF(E5220=1,1,IF(E5220=2,0.5,IF(OR(C5220=1,C5220=E5220),0.4,0.2/(E5220-2))))</f>
        <v/>
      </c>
      <c r="G5220">
        <f>IF(C5220=1,1,0)</f>
        <v/>
      </c>
      <c r="H5220">
        <f>IF(C5220=E5220,1,0)</f>
        <v/>
      </c>
      <c r="I5220">
        <f>1/E5220</f>
        <v/>
      </c>
      <c r="J5220" s="28">
        <f>F5220*D5220</f>
        <v/>
      </c>
      <c r="K5220" s="28">
        <f>G5220*D5220</f>
        <v/>
      </c>
      <c r="L5220" s="28">
        <f>H5220*D5220</f>
        <v/>
      </c>
      <c r="M5220" s="28">
        <f>I5220*D5220</f>
        <v/>
      </c>
    </row>
    <row r="5221">
      <c r="A5221" t="inlineStr">
        <is>
          <t>PRO-01785</t>
        </is>
      </c>
      <c r="B5221" t="inlineStr">
        <is>
          <t>linkedin</t>
        </is>
      </c>
      <c r="C5221" t="n">
        <v>3</v>
      </c>
      <c r="D5221" s="28" t="n">
        <v>0</v>
      </c>
      <c r="E5221" t="n">
        <v>4</v>
      </c>
      <c r="F5221">
        <f>IF(E5221=1,1,IF(E5221=2,0.5,IF(OR(C5221=1,C5221=E5221),0.4,0.2/(E5221-2))))</f>
        <v/>
      </c>
      <c r="G5221">
        <f>IF(C5221=1,1,0)</f>
        <v/>
      </c>
      <c r="H5221">
        <f>IF(C5221=E5221,1,0)</f>
        <v/>
      </c>
      <c r="I5221">
        <f>1/E5221</f>
        <v/>
      </c>
      <c r="J5221" s="28">
        <f>F5221*D5221</f>
        <v/>
      </c>
      <c r="K5221" s="28">
        <f>G5221*D5221</f>
        <v/>
      </c>
      <c r="L5221" s="28">
        <f>H5221*D5221</f>
        <v/>
      </c>
      <c r="M5221" s="28">
        <f>I5221*D5221</f>
        <v/>
      </c>
    </row>
    <row r="5222">
      <c r="A5222" t="inlineStr">
        <is>
          <t>PRO-01785</t>
        </is>
      </c>
      <c r="B5222" t="inlineStr">
        <is>
          <t>g2</t>
        </is>
      </c>
      <c r="C5222" t="n">
        <v>4</v>
      </c>
      <c r="D5222" s="28" t="n">
        <v>0</v>
      </c>
      <c r="E5222" t="n">
        <v>4</v>
      </c>
      <c r="F5222">
        <f>IF(E5222=1,1,IF(E5222=2,0.5,IF(OR(C5222=1,C5222=E5222),0.4,0.2/(E5222-2))))</f>
        <v/>
      </c>
      <c r="G5222">
        <f>IF(C5222=1,1,0)</f>
        <v/>
      </c>
      <c r="H5222">
        <f>IF(C5222=E5222,1,0)</f>
        <v/>
      </c>
      <c r="I5222">
        <f>1/E5222</f>
        <v/>
      </c>
      <c r="J5222" s="28">
        <f>F5222*D5222</f>
        <v/>
      </c>
      <c r="K5222" s="28">
        <f>G5222*D5222</f>
        <v/>
      </c>
      <c r="L5222" s="28">
        <f>H5222*D5222</f>
        <v/>
      </c>
      <c r="M5222" s="28">
        <f>I5222*D5222</f>
        <v/>
      </c>
    </row>
    <row r="5223">
      <c r="A5223" t="inlineStr">
        <is>
          <t>PRO-01786</t>
        </is>
      </c>
      <c r="B5223" t="inlineStr">
        <is>
          <t>linkedin</t>
        </is>
      </c>
      <c r="C5223" t="n">
        <v>1</v>
      </c>
      <c r="D5223" s="28" t="n">
        <v>0</v>
      </c>
      <c r="E5223" t="n">
        <v>3</v>
      </c>
      <c r="F5223">
        <f>IF(E5223=1,1,IF(E5223=2,0.5,IF(OR(C5223=1,C5223=E5223),0.4,0.2/(E5223-2))))</f>
        <v/>
      </c>
      <c r="G5223">
        <f>IF(C5223=1,1,0)</f>
        <v/>
      </c>
      <c r="H5223">
        <f>IF(C5223=E5223,1,0)</f>
        <v/>
      </c>
      <c r="I5223">
        <f>1/E5223</f>
        <v/>
      </c>
      <c r="J5223" s="28">
        <f>F5223*D5223</f>
        <v/>
      </c>
      <c r="K5223" s="28">
        <f>G5223*D5223</f>
        <v/>
      </c>
      <c r="L5223" s="28">
        <f>H5223*D5223</f>
        <v/>
      </c>
      <c r="M5223" s="28">
        <f>I5223*D5223</f>
        <v/>
      </c>
    </row>
    <row r="5224">
      <c r="A5224" t="inlineStr">
        <is>
          <t>PRO-01786</t>
        </is>
      </c>
      <c r="B5224" t="inlineStr">
        <is>
          <t>programmatic</t>
        </is>
      </c>
      <c r="C5224" t="n">
        <v>2</v>
      </c>
      <c r="D5224" s="28" t="n">
        <v>0</v>
      </c>
      <c r="E5224" t="n">
        <v>3</v>
      </c>
      <c r="F5224">
        <f>IF(E5224=1,1,IF(E5224=2,0.5,IF(OR(C5224=1,C5224=E5224),0.4,0.2/(E5224-2))))</f>
        <v/>
      </c>
      <c r="G5224">
        <f>IF(C5224=1,1,0)</f>
        <v/>
      </c>
      <c r="H5224">
        <f>IF(C5224=E5224,1,0)</f>
        <v/>
      </c>
      <c r="I5224">
        <f>1/E5224</f>
        <v/>
      </c>
      <c r="J5224" s="28">
        <f>F5224*D5224</f>
        <v/>
      </c>
      <c r="K5224" s="28">
        <f>G5224*D5224</f>
        <v/>
      </c>
      <c r="L5224" s="28">
        <f>H5224*D5224</f>
        <v/>
      </c>
      <c r="M5224" s="28">
        <f>I5224*D5224</f>
        <v/>
      </c>
    </row>
    <row r="5225">
      <c r="A5225" t="inlineStr">
        <is>
          <t>PRO-01786</t>
        </is>
      </c>
      <c r="B5225" t="inlineStr">
        <is>
          <t>g2</t>
        </is>
      </c>
      <c r="C5225" t="n">
        <v>3</v>
      </c>
      <c r="D5225" s="28" t="n">
        <v>0</v>
      </c>
      <c r="E5225" t="n">
        <v>3</v>
      </c>
      <c r="F5225">
        <f>IF(E5225=1,1,IF(E5225=2,0.5,IF(OR(C5225=1,C5225=E5225),0.4,0.2/(E5225-2))))</f>
        <v/>
      </c>
      <c r="G5225">
        <f>IF(C5225=1,1,0)</f>
        <v/>
      </c>
      <c r="H5225">
        <f>IF(C5225=E5225,1,0)</f>
        <v/>
      </c>
      <c r="I5225">
        <f>1/E5225</f>
        <v/>
      </c>
      <c r="J5225" s="28">
        <f>F5225*D5225</f>
        <v/>
      </c>
      <c r="K5225" s="28">
        <f>G5225*D5225</f>
        <v/>
      </c>
      <c r="L5225" s="28">
        <f>H5225*D5225</f>
        <v/>
      </c>
      <c r="M5225" s="28">
        <f>I5225*D5225</f>
        <v/>
      </c>
    </row>
    <row r="5226">
      <c r="A5226" t="inlineStr">
        <is>
          <t>PRO-01787</t>
        </is>
      </c>
      <c r="B5226" t="inlineStr">
        <is>
          <t>google</t>
        </is>
      </c>
      <c r="C5226" t="n">
        <v>1</v>
      </c>
      <c r="D5226" s="28" t="n">
        <v>61705</v>
      </c>
      <c r="E5226" t="n">
        <v>3</v>
      </c>
      <c r="F5226">
        <f>IF(E5226=1,1,IF(E5226=2,0.5,IF(OR(C5226=1,C5226=E5226),0.4,0.2/(E5226-2))))</f>
        <v/>
      </c>
      <c r="G5226">
        <f>IF(C5226=1,1,0)</f>
        <v/>
      </c>
      <c r="H5226">
        <f>IF(C5226=E5226,1,0)</f>
        <v/>
      </c>
      <c r="I5226">
        <f>1/E5226</f>
        <v/>
      </c>
      <c r="J5226" s="28">
        <f>F5226*D5226</f>
        <v/>
      </c>
      <c r="K5226" s="28">
        <f>G5226*D5226</f>
        <v/>
      </c>
      <c r="L5226" s="28">
        <f>H5226*D5226</f>
        <v/>
      </c>
      <c r="M5226" s="28">
        <f>I5226*D5226</f>
        <v/>
      </c>
    </row>
    <row r="5227">
      <c r="A5227" t="inlineStr">
        <is>
          <t>PRO-01787</t>
        </is>
      </c>
      <c r="B5227" t="inlineStr">
        <is>
          <t>programmatic</t>
        </is>
      </c>
      <c r="C5227" t="n">
        <v>2</v>
      </c>
      <c r="D5227" s="28" t="n">
        <v>61705</v>
      </c>
      <c r="E5227" t="n">
        <v>3</v>
      </c>
      <c r="F5227">
        <f>IF(E5227=1,1,IF(E5227=2,0.5,IF(OR(C5227=1,C5227=E5227),0.4,0.2/(E5227-2))))</f>
        <v/>
      </c>
      <c r="G5227">
        <f>IF(C5227=1,1,0)</f>
        <v/>
      </c>
      <c r="H5227">
        <f>IF(C5227=E5227,1,0)</f>
        <v/>
      </c>
      <c r="I5227">
        <f>1/E5227</f>
        <v/>
      </c>
      <c r="J5227" s="28">
        <f>F5227*D5227</f>
        <v/>
      </c>
      <c r="K5227" s="28">
        <f>G5227*D5227</f>
        <v/>
      </c>
      <c r="L5227" s="28">
        <f>H5227*D5227</f>
        <v/>
      </c>
      <c r="M5227" s="28">
        <f>I5227*D5227</f>
        <v/>
      </c>
    </row>
    <row r="5228">
      <c r="A5228" t="inlineStr">
        <is>
          <t>PRO-01787</t>
        </is>
      </c>
      <c r="B5228" t="inlineStr">
        <is>
          <t>linkedin</t>
        </is>
      </c>
      <c r="C5228" t="n">
        <v>3</v>
      </c>
      <c r="D5228" s="28" t="n">
        <v>61705</v>
      </c>
      <c r="E5228" t="n">
        <v>3</v>
      </c>
      <c r="F5228">
        <f>IF(E5228=1,1,IF(E5228=2,0.5,IF(OR(C5228=1,C5228=E5228),0.4,0.2/(E5228-2))))</f>
        <v/>
      </c>
      <c r="G5228">
        <f>IF(C5228=1,1,0)</f>
        <v/>
      </c>
      <c r="H5228">
        <f>IF(C5228=E5228,1,0)</f>
        <v/>
      </c>
      <c r="I5228">
        <f>1/E5228</f>
        <v/>
      </c>
      <c r="J5228" s="28">
        <f>F5228*D5228</f>
        <v/>
      </c>
      <c r="K5228" s="28">
        <f>G5228*D5228</f>
        <v/>
      </c>
      <c r="L5228" s="28">
        <f>H5228*D5228</f>
        <v/>
      </c>
      <c r="M5228" s="28">
        <f>I5228*D5228</f>
        <v/>
      </c>
    </row>
    <row r="5229">
      <c r="A5229" t="inlineStr">
        <is>
          <t>PRO-01788</t>
        </is>
      </c>
      <c r="B5229" t="inlineStr">
        <is>
          <t>google</t>
        </is>
      </c>
      <c r="C5229" t="n">
        <v>1</v>
      </c>
      <c r="D5229" s="28" t="n">
        <v>0</v>
      </c>
      <c r="E5229" t="n">
        <v>4</v>
      </c>
      <c r="F5229">
        <f>IF(E5229=1,1,IF(E5229=2,0.5,IF(OR(C5229=1,C5229=E5229),0.4,0.2/(E5229-2))))</f>
        <v/>
      </c>
      <c r="G5229">
        <f>IF(C5229=1,1,0)</f>
        <v/>
      </c>
      <c r="H5229">
        <f>IF(C5229=E5229,1,0)</f>
        <v/>
      </c>
      <c r="I5229">
        <f>1/E5229</f>
        <v/>
      </c>
      <c r="J5229" s="28">
        <f>F5229*D5229</f>
        <v/>
      </c>
      <c r="K5229" s="28">
        <f>G5229*D5229</f>
        <v/>
      </c>
      <c r="L5229" s="28">
        <f>H5229*D5229</f>
        <v/>
      </c>
      <c r="M5229" s="28">
        <f>I5229*D5229</f>
        <v/>
      </c>
    </row>
    <row r="5230">
      <c r="A5230" t="inlineStr">
        <is>
          <t>PRO-01788</t>
        </is>
      </c>
      <c r="B5230" t="inlineStr">
        <is>
          <t>g2</t>
        </is>
      </c>
      <c r="C5230" t="n">
        <v>2</v>
      </c>
      <c r="D5230" s="28" t="n">
        <v>0</v>
      </c>
      <c r="E5230" t="n">
        <v>4</v>
      </c>
      <c r="F5230">
        <f>IF(E5230=1,1,IF(E5230=2,0.5,IF(OR(C5230=1,C5230=E5230),0.4,0.2/(E5230-2))))</f>
        <v/>
      </c>
      <c r="G5230">
        <f>IF(C5230=1,1,0)</f>
        <v/>
      </c>
      <c r="H5230">
        <f>IF(C5230=E5230,1,0)</f>
        <v/>
      </c>
      <c r="I5230">
        <f>1/E5230</f>
        <v/>
      </c>
      <c r="J5230" s="28">
        <f>F5230*D5230</f>
        <v/>
      </c>
      <c r="K5230" s="28">
        <f>G5230*D5230</f>
        <v/>
      </c>
      <c r="L5230" s="28">
        <f>H5230*D5230</f>
        <v/>
      </c>
      <c r="M5230" s="28">
        <f>I5230*D5230</f>
        <v/>
      </c>
    </row>
    <row r="5231">
      <c r="A5231" t="inlineStr">
        <is>
          <t>PRO-01788</t>
        </is>
      </c>
      <c r="B5231" t="inlineStr">
        <is>
          <t>linkedin</t>
        </is>
      </c>
      <c r="C5231" t="n">
        <v>3</v>
      </c>
      <c r="D5231" s="28" t="n">
        <v>0</v>
      </c>
      <c r="E5231" t="n">
        <v>4</v>
      </c>
      <c r="F5231">
        <f>IF(E5231=1,1,IF(E5231=2,0.5,IF(OR(C5231=1,C5231=E5231),0.4,0.2/(E5231-2))))</f>
        <v/>
      </c>
      <c r="G5231">
        <f>IF(C5231=1,1,0)</f>
        <v/>
      </c>
      <c r="H5231">
        <f>IF(C5231=E5231,1,0)</f>
        <v/>
      </c>
      <c r="I5231">
        <f>1/E5231</f>
        <v/>
      </c>
      <c r="J5231" s="28">
        <f>F5231*D5231</f>
        <v/>
      </c>
      <c r="K5231" s="28">
        <f>G5231*D5231</f>
        <v/>
      </c>
      <c r="L5231" s="28">
        <f>H5231*D5231</f>
        <v/>
      </c>
      <c r="M5231" s="28">
        <f>I5231*D5231</f>
        <v/>
      </c>
    </row>
    <row r="5232">
      <c r="A5232" t="inlineStr">
        <is>
          <t>PRO-01788</t>
        </is>
      </c>
      <c r="B5232" t="inlineStr">
        <is>
          <t>linkedin</t>
        </is>
      </c>
      <c r="C5232" t="n">
        <v>4</v>
      </c>
      <c r="D5232" s="28" t="n">
        <v>0</v>
      </c>
      <c r="E5232" t="n">
        <v>4</v>
      </c>
      <c r="F5232">
        <f>IF(E5232=1,1,IF(E5232=2,0.5,IF(OR(C5232=1,C5232=E5232),0.4,0.2/(E5232-2))))</f>
        <v/>
      </c>
      <c r="G5232">
        <f>IF(C5232=1,1,0)</f>
        <v/>
      </c>
      <c r="H5232">
        <f>IF(C5232=E5232,1,0)</f>
        <v/>
      </c>
      <c r="I5232">
        <f>1/E5232</f>
        <v/>
      </c>
      <c r="J5232" s="28">
        <f>F5232*D5232</f>
        <v/>
      </c>
      <c r="K5232" s="28">
        <f>G5232*D5232</f>
        <v/>
      </c>
      <c r="L5232" s="28">
        <f>H5232*D5232</f>
        <v/>
      </c>
      <c r="M5232" s="28">
        <f>I5232*D5232</f>
        <v/>
      </c>
    </row>
    <row r="5233">
      <c r="A5233" t="inlineStr">
        <is>
          <t>PRO-01789</t>
        </is>
      </c>
      <c r="B5233" t="inlineStr">
        <is>
          <t>linkedin</t>
        </is>
      </c>
      <c r="C5233" t="n">
        <v>1</v>
      </c>
      <c r="D5233" s="28" t="n">
        <v>0</v>
      </c>
      <c r="E5233" t="n">
        <v>2</v>
      </c>
      <c r="F5233">
        <f>IF(E5233=1,1,IF(E5233=2,0.5,IF(OR(C5233=1,C5233=E5233),0.4,0.2/(E5233-2))))</f>
        <v/>
      </c>
      <c r="G5233">
        <f>IF(C5233=1,1,0)</f>
        <v/>
      </c>
      <c r="H5233">
        <f>IF(C5233=E5233,1,0)</f>
        <v/>
      </c>
      <c r="I5233">
        <f>1/E5233</f>
        <v/>
      </c>
      <c r="J5233" s="28">
        <f>F5233*D5233</f>
        <v/>
      </c>
      <c r="K5233" s="28">
        <f>G5233*D5233</f>
        <v/>
      </c>
      <c r="L5233" s="28">
        <f>H5233*D5233</f>
        <v/>
      </c>
      <c r="M5233" s="28">
        <f>I5233*D5233</f>
        <v/>
      </c>
    </row>
    <row r="5234">
      <c r="A5234" t="inlineStr">
        <is>
          <t>PRO-01789</t>
        </is>
      </c>
      <c r="B5234" t="inlineStr">
        <is>
          <t>programmatic</t>
        </is>
      </c>
      <c r="C5234" t="n">
        <v>2</v>
      </c>
      <c r="D5234" s="28" t="n">
        <v>0</v>
      </c>
      <c r="E5234" t="n">
        <v>2</v>
      </c>
      <c r="F5234">
        <f>IF(E5234=1,1,IF(E5234=2,0.5,IF(OR(C5234=1,C5234=E5234),0.4,0.2/(E5234-2))))</f>
        <v/>
      </c>
      <c r="G5234">
        <f>IF(C5234=1,1,0)</f>
        <v/>
      </c>
      <c r="H5234">
        <f>IF(C5234=E5234,1,0)</f>
        <v/>
      </c>
      <c r="I5234">
        <f>1/E5234</f>
        <v/>
      </c>
      <c r="J5234" s="28">
        <f>F5234*D5234</f>
        <v/>
      </c>
      <c r="K5234" s="28">
        <f>G5234*D5234</f>
        <v/>
      </c>
      <c r="L5234" s="28">
        <f>H5234*D5234</f>
        <v/>
      </c>
      <c r="M5234" s="28">
        <f>I5234*D5234</f>
        <v/>
      </c>
    </row>
    <row r="5235">
      <c r="A5235" t="inlineStr">
        <is>
          <t>PRO-01790</t>
        </is>
      </c>
      <c r="B5235" t="inlineStr">
        <is>
          <t>google</t>
        </is>
      </c>
      <c r="C5235" t="n">
        <v>1</v>
      </c>
      <c r="D5235" s="28" t="n">
        <v>83848</v>
      </c>
      <c r="E5235" t="n">
        <v>3</v>
      </c>
      <c r="F5235">
        <f>IF(E5235=1,1,IF(E5235=2,0.5,IF(OR(C5235=1,C5235=E5235),0.4,0.2/(E5235-2))))</f>
        <v/>
      </c>
      <c r="G5235">
        <f>IF(C5235=1,1,0)</f>
        <v/>
      </c>
      <c r="H5235">
        <f>IF(C5235=E5235,1,0)</f>
        <v/>
      </c>
      <c r="I5235">
        <f>1/E5235</f>
        <v/>
      </c>
      <c r="J5235" s="28">
        <f>F5235*D5235</f>
        <v/>
      </c>
      <c r="K5235" s="28">
        <f>G5235*D5235</f>
        <v/>
      </c>
      <c r="L5235" s="28">
        <f>H5235*D5235</f>
        <v/>
      </c>
      <c r="M5235" s="28">
        <f>I5235*D5235</f>
        <v/>
      </c>
    </row>
    <row r="5236">
      <c r="A5236" t="inlineStr">
        <is>
          <t>PRO-01790</t>
        </is>
      </c>
      <c r="B5236" t="inlineStr">
        <is>
          <t>linkedin</t>
        </is>
      </c>
      <c r="C5236" t="n">
        <v>2</v>
      </c>
      <c r="D5236" s="28" t="n">
        <v>83848</v>
      </c>
      <c r="E5236" t="n">
        <v>3</v>
      </c>
      <c r="F5236">
        <f>IF(E5236=1,1,IF(E5236=2,0.5,IF(OR(C5236=1,C5236=E5236),0.4,0.2/(E5236-2))))</f>
        <v/>
      </c>
      <c r="G5236">
        <f>IF(C5236=1,1,0)</f>
        <v/>
      </c>
      <c r="H5236">
        <f>IF(C5236=E5236,1,0)</f>
        <v/>
      </c>
      <c r="I5236">
        <f>1/E5236</f>
        <v/>
      </c>
      <c r="J5236" s="28">
        <f>F5236*D5236</f>
        <v/>
      </c>
      <c r="K5236" s="28">
        <f>G5236*D5236</f>
        <v/>
      </c>
      <c r="L5236" s="28">
        <f>H5236*D5236</f>
        <v/>
      </c>
      <c r="M5236" s="28">
        <f>I5236*D5236</f>
        <v/>
      </c>
    </row>
    <row r="5237">
      <c r="A5237" t="inlineStr">
        <is>
          <t>PRO-01790</t>
        </is>
      </c>
      <c r="B5237" t="inlineStr">
        <is>
          <t>linkedin</t>
        </is>
      </c>
      <c r="C5237" t="n">
        <v>3</v>
      </c>
      <c r="D5237" s="28" t="n">
        <v>83848</v>
      </c>
      <c r="E5237" t="n">
        <v>3</v>
      </c>
      <c r="F5237">
        <f>IF(E5237=1,1,IF(E5237=2,0.5,IF(OR(C5237=1,C5237=E5237),0.4,0.2/(E5237-2))))</f>
        <v/>
      </c>
      <c r="G5237">
        <f>IF(C5237=1,1,0)</f>
        <v/>
      </c>
      <c r="H5237">
        <f>IF(C5237=E5237,1,0)</f>
        <v/>
      </c>
      <c r="I5237">
        <f>1/E5237</f>
        <v/>
      </c>
      <c r="J5237" s="28">
        <f>F5237*D5237</f>
        <v/>
      </c>
      <c r="K5237" s="28">
        <f>G5237*D5237</f>
        <v/>
      </c>
      <c r="L5237" s="28">
        <f>H5237*D5237</f>
        <v/>
      </c>
      <c r="M5237" s="28">
        <f>I5237*D5237</f>
        <v/>
      </c>
    </row>
    <row r="5238">
      <c r="A5238" t="inlineStr">
        <is>
          <t>PRO-01791</t>
        </is>
      </c>
      <c r="B5238" t="inlineStr">
        <is>
          <t>google</t>
        </is>
      </c>
      <c r="C5238" t="n">
        <v>1</v>
      </c>
      <c r="D5238" s="28" t="n">
        <v>0</v>
      </c>
      <c r="E5238" t="n">
        <v>3</v>
      </c>
      <c r="F5238">
        <f>IF(E5238=1,1,IF(E5238=2,0.5,IF(OR(C5238=1,C5238=E5238),0.4,0.2/(E5238-2))))</f>
        <v/>
      </c>
      <c r="G5238">
        <f>IF(C5238=1,1,0)</f>
        <v/>
      </c>
      <c r="H5238">
        <f>IF(C5238=E5238,1,0)</f>
        <v/>
      </c>
      <c r="I5238">
        <f>1/E5238</f>
        <v/>
      </c>
      <c r="J5238" s="28">
        <f>F5238*D5238</f>
        <v/>
      </c>
      <c r="K5238" s="28">
        <f>G5238*D5238</f>
        <v/>
      </c>
      <c r="L5238" s="28">
        <f>H5238*D5238</f>
        <v/>
      </c>
      <c r="M5238" s="28">
        <f>I5238*D5238</f>
        <v/>
      </c>
    </row>
    <row r="5239">
      <c r="A5239" t="inlineStr">
        <is>
          <t>PRO-01791</t>
        </is>
      </c>
      <c r="B5239" t="inlineStr">
        <is>
          <t>google</t>
        </is>
      </c>
      <c r="C5239" t="n">
        <v>2</v>
      </c>
      <c r="D5239" s="28" t="n">
        <v>0</v>
      </c>
      <c r="E5239" t="n">
        <v>3</v>
      </c>
      <c r="F5239">
        <f>IF(E5239=1,1,IF(E5239=2,0.5,IF(OR(C5239=1,C5239=E5239),0.4,0.2/(E5239-2))))</f>
        <v/>
      </c>
      <c r="G5239">
        <f>IF(C5239=1,1,0)</f>
        <v/>
      </c>
      <c r="H5239">
        <f>IF(C5239=E5239,1,0)</f>
        <v/>
      </c>
      <c r="I5239">
        <f>1/E5239</f>
        <v/>
      </c>
      <c r="J5239" s="28">
        <f>F5239*D5239</f>
        <v/>
      </c>
      <c r="K5239" s="28">
        <f>G5239*D5239</f>
        <v/>
      </c>
      <c r="L5239" s="28">
        <f>H5239*D5239</f>
        <v/>
      </c>
      <c r="M5239" s="28">
        <f>I5239*D5239</f>
        <v/>
      </c>
    </row>
    <row r="5240">
      <c r="A5240" t="inlineStr">
        <is>
          <t>PRO-01791</t>
        </is>
      </c>
      <c r="B5240" t="inlineStr">
        <is>
          <t>g2</t>
        </is>
      </c>
      <c r="C5240" t="n">
        <v>3</v>
      </c>
      <c r="D5240" s="28" t="n">
        <v>0</v>
      </c>
      <c r="E5240" t="n">
        <v>3</v>
      </c>
      <c r="F5240">
        <f>IF(E5240=1,1,IF(E5240=2,0.5,IF(OR(C5240=1,C5240=E5240),0.4,0.2/(E5240-2))))</f>
        <v/>
      </c>
      <c r="G5240">
        <f>IF(C5240=1,1,0)</f>
        <v/>
      </c>
      <c r="H5240">
        <f>IF(C5240=E5240,1,0)</f>
        <v/>
      </c>
      <c r="I5240">
        <f>1/E5240</f>
        <v/>
      </c>
      <c r="J5240" s="28">
        <f>F5240*D5240</f>
        <v/>
      </c>
      <c r="K5240" s="28">
        <f>G5240*D5240</f>
        <v/>
      </c>
      <c r="L5240" s="28">
        <f>H5240*D5240</f>
        <v/>
      </c>
      <c r="M5240" s="28">
        <f>I5240*D5240</f>
        <v/>
      </c>
    </row>
    <row r="5241">
      <c r="A5241" t="inlineStr">
        <is>
          <t>PRO-01792</t>
        </is>
      </c>
      <c r="B5241" t="inlineStr">
        <is>
          <t>linkedin</t>
        </is>
      </c>
      <c r="C5241" t="n">
        <v>1</v>
      </c>
      <c r="D5241" s="28" t="n">
        <v>53152</v>
      </c>
      <c r="E5241" t="n">
        <v>3</v>
      </c>
      <c r="F5241">
        <f>IF(E5241=1,1,IF(E5241=2,0.5,IF(OR(C5241=1,C5241=E5241),0.4,0.2/(E5241-2))))</f>
        <v/>
      </c>
      <c r="G5241">
        <f>IF(C5241=1,1,0)</f>
        <v/>
      </c>
      <c r="H5241">
        <f>IF(C5241=E5241,1,0)</f>
        <v/>
      </c>
      <c r="I5241">
        <f>1/E5241</f>
        <v/>
      </c>
      <c r="J5241" s="28">
        <f>F5241*D5241</f>
        <v/>
      </c>
      <c r="K5241" s="28">
        <f>G5241*D5241</f>
        <v/>
      </c>
      <c r="L5241" s="28">
        <f>H5241*D5241</f>
        <v/>
      </c>
      <c r="M5241" s="28">
        <f>I5241*D5241</f>
        <v/>
      </c>
    </row>
    <row r="5242">
      <c r="A5242" t="inlineStr">
        <is>
          <t>PRO-01792</t>
        </is>
      </c>
      <c r="B5242" t="inlineStr">
        <is>
          <t>linkedin</t>
        </is>
      </c>
      <c r="C5242" t="n">
        <v>2</v>
      </c>
      <c r="D5242" s="28" t="n">
        <v>53152</v>
      </c>
      <c r="E5242" t="n">
        <v>3</v>
      </c>
      <c r="F5242">
        <f>IF(E5242=1,1,IF(E5242=2,0.5,IF(OR(C5242=1,C5242=E5242),0.4,0.2/(E5242-2))))</f>
        <v/>
      </c>
      <c r="G5242">
        <f>IF(C5242=1,1,0)</f>
        <v/>
      </c>
      <c r="H5242">
        <f>IF(C5242=E5242,1,0)</f>
        <v/>
      </c>
      <c r="I5242">
        <f>1/E5242</f>
        <v/>
      </c>
      <c r="J5242" s="28">
        <f>F5242*D5242</f>
        <v/>
      </c>
      <c r="K5242" s="28">
        <f>G5242*D5242</f>
        <v/>
      </c>
      <c r="L5242" s="28">
        <f>H5242*D5242</f>
        <v/>
      </c>
      <c r="M5242" s="28">
        <f>I5242*D5242</f>
        <v/>
      </c>
    </row>
    <row r="5243">
      <c r="A5243" t="inlineStr">
        <is>
          <t>PRO-01792</t>
        </is>
      </c>
      <c r="B5243" t="inlineStr">
        <is>
          <t>g2</t>
        </is>
      </c>
      <c r="C5243" t="n">
        <v>3</v>
      </c>
      <c r="D5243" s="28" t="n">
        <v>53152</v>
      </c>
      <c r="E5243" t="n">
        <v>3</v>
      </c>
      <c r="F5243">
        <f>IF(E5243=1,1,IF(E5243=2,0.5,IF(OR(C5243=1,C5243=E5243),0.4,0.2/(E5243-2))))</f>
        <v/>
      </c>
      <c r="G5243">
        <f>IF(C5243=1,1,0)</f>
        <v/>
      </c>
      <c r="H5243">
        <f>IF(C5243=E5243,1,0)</f>
        <v/>
      </c>
      <c r="I5243">
        <f>1/E5243</f>
        <v/>
      </c>
      <c r="J5243" s="28">
        <f>F5243*D5243</f>
        <v/>
      </c>
      <c r="K5243" s="28">
        <f>G5243*D5243</f>
        <v/>
      </c>
      <c r="L5243" s="28">
        <f>H5243*D5243</f>
        <v/>
      </c>
      <c r="M5243" s="28">
        <f>I5243*D5243</f>
        <v/>
      </c>
    </row>
    <row r="5244">
      <c r="A5244" t="inlineStr">
        <is>
          <t>PRO-01793</t>
        </is>
      </c>
      <c r="B5244" t="inlineStr">
        <is>
          <t>linkedin</t>
        </is>
      </c>
      <c r="C5244" t="n">
        <v>1</v>
      </c>
      <c r="D5244" s="28" t="n">
        <v>144866</v>
      </c>
      <c r="E5244" t="n">
        <v>2</v>
      </c>
      <c r="F5244">
        <f>IF(E5244=1,1,IF(E5244=2,0.5,IF(OR(C5244=1,C5244=E5244),0.4,0.2/(E5244-2))))</f>
        <v/>
      </c>
      <c r="G5244">
        <f>IF(C5244=1,1,0)</f>
        <v/>
      </c>
      <c r="H5244">
        <f>IF(C5244=E5244,1,0)</f>
        <v/>
      </c>
      <c r="I5244">
        <f>1/E5244</f>
        <v/>
      </c>
      <c r="J5244" s="28">
        <f>F5244*D5244</f>
        <v/>
      </c>
      <c r="K5244" s="28">
        <f>G5244*D5244</f>
        <v/>
      </c>
      <c r="L5244" s="28">
        <f>H5244*D5244</f>
        <v/>
      </c>
      <c r="M5244" s="28">
        <f>I5244*D5244</f>
        <v/>
      </c>
    </row>
    <row r="5245">
      <c r="A5245" t="inlineStr">
        <is>
          <t>PRO-01793</t>
        </is>
      </c>
      <c r="B5245" t="inlineStr">
        <is>
          <t>google</t>
        </is>
      </c>
      <c r="C5245" t="n">
        <v>2</v>
      </c>
      <c r="D5245" s="28" t="n">
        <v>144866</v>
      </c>
      <c r="E5245" t="n">
        <v>2</v>
      </c>
      <c r="F5245">
        <f>IF(E5245=1,1,IF(E5245=2,0.5,IF(OR(C5245=1,C5245=E5245),0.4,0.2/(E5245-2))))</f>
        <v/>
      </c>
      <c r="G5245">
        <f>IF(C5245=1,1,0)</f>
        <v/>
      </c>
      <c r="H5245">
        <f>IF(C5245=E5245,1,0)</f>
        <v/>
      </c>
      <c r="I5245">
        <f>1/E5245</f>
        <v/>
      </c>
      <c r="J5245" s="28">
        <f>F5245*D5245</f>
        <v/>
      </c>
      <c r="K5245" s="28">
        <f>G5245*D5245</f>
        <v/>
      </c>
      <c r="L5245" s="28">
        <f>H5245*D5245</f>
        <v/>
      </c>
      <c r="M5245" s="28">
        <f>I5245*D5245</f>
        <v/>
      </c>
    </row>
    <row r="5246">
      <c r="A5246" t="inlineStr">
        <is>
          <t>PRO-01794</t>
        </is>
      </c>
      <c r="B5246" t="inlineStr">
        <is>
          <t>google</t>
        </is>
      </c>
      <c r="C5246" t="n">
        <v>1</v>
      </c>
      <c r="D5246" s="28" t="n">
        <v>0</v>
      </c>
      <c r="E5246" t="n">
        <v>2</v>
      </c>
      <c r="F5246">
        <f>IF(E5246=1,1,IF(E5246=2,0.5,IF(OR(C5246=1,C5246=E5246),0.4,0.2/(E5246-2))))</f>
        <v/>
      </c>
      <c r="G5246">
        <f>IF(C5246=1,1,0)</f>
        <v/>
      </c>
      <c r="H5246">
        <f>IF(C5246=E5246,1,0)</f>
        <v/>
      </c>
      <c r="I5246">
        <f>1/E5246</f>
        <v/>
      </c>
      <c r="J5246" s="28">
        <f>F5246*D5246</f>
        <v/>
      </c>
      <c r="K5246" s="28">
        <f>G5246*D5246</f>
        <v/>
      </c>
      <c r="L5246" s="28">
        <f>H5246*D5246</f>
        <v/>
      </c>
      <c r="M5246" s="28">
        <f>I5246*D5246</f>
        <v/>
      </c>
    </row>
    <row r="5247">
      <c r="A5247" t="inlineStr">
        <is>
          <t>PRO-01794</t>
        </is>
      </c>
      <c r="B5247" t="inlineStr">
        <is>
          <t>google</t>
        </is>
      </c>
      <c r="C5247" t="n">
        <v>2</v>
      </c>
      <c r="D5247" s="28" t="n">
        <v>0</v>
      </c>
      <c r="E5247" t="n">
        <v>2</v>
      </c>
      <c r="F5247">
        <f>IF(E5247=1,1,IF(E5247=2,0.5,IF(OR(C5247=1,C5247=E5247),0.4,0.2/(E5247-2))))</f>
        <v/>
      </c>
      <c r="G5247">
        <f>IF(C5247=1,1,0)</f>
        <v/>
      </c>
      <c r="H5247">
        <f>IF(C5247=E5247,1,0)</f>
        <v/>
      </c>
      <c r="I5247">
        <f>1/E5247</f>
        <v/>
      </c>
      <c r="J5247" s="28">
        <f>F5247*D5247</f>
        <v/>
      </c>
      <c r="K5247" s="28">
        <f>G5247*D5247</f>
        <v/>
      </c>
      <c r="L5247" s="28">
        <f>H5247*D5247</f>
        <v/>
      </c>
      <c r="M5247" s="28">
        <f>I5247*D5247</f>
        <v/>
      </c>
    </row>
    <row r="5248">
      <c r="A5248" t="inlineStr">
        <is>
          <t>PRO-01795</t>
        </is>
      </c>
      <c r="B5248" t="inlineStr">
        <is>
          <t>linkedin</t>
        </is>
      </c>
      <c r="C5248" t="n">
        <v>1</v>
      </c>
      <c r="D5248" s="28" t="n">
        <v>61442</v>
      </c>
      <c r="E5248" t="n">
        <v>3</v>
      </c>
      <c r="F5248">
        <f>IF(E5248=1,1,IF(E5248=2,0.5,IF(OR(C5248=1,C5248=E5248),0.4,0.2/(E5248-2))))</f>
        <v/>
      </c>
      <c r="G5248">
        <f>IF(C5248=1,1,0)</f>
        <v/>
      </c>
      <c r="H5248">
        <f>IF(C5248=E5248,1,0)</f>
        <v/>
      </c>
      <c r="I5248">
        <f>1/E5248</f>
        <v/>
      </c>
      <c r="J5248" s="28">
        <f>F5248*D5248</f>
        <v/>
      </c>
      <c r="K5248" s="28">
        <f>G5248*D5248</f>
        <v/>
      </c>
      <c r="L5248" s="28">
        <f>H5248*D5248</f>
        <v/>
      </c>
      <c r="M5248" s="28">
        <f>I5248*D5248</f>
        <v/>
      </c>
    </row>
    <row r="5249">
      <c r="A5249" t="inlineStr">
        <is>
          <t>PRO-01795</t>
        </is>
      </c>
      <c r="B5249" t="inlineStr">
        <is>
          <t>linkedin</t>
        </is>
      </c>
      <c r="C5249" t="n">
        <v>2</v>
      </c>
      <c r="D5249" s="28" t="n">
        <v>61442</v>
      </c>
      <c r="E5249" t="n">
        <v>3</v>
      </c>
      <c r="F5249">
        <f>IF(E5249=1,1,IF(E5249=2,0.5,IF(OR(C5249=1,C5249=E5249),0.4,0.2/(E5249-2))))</f>
        <v/>
      </c>
      <c r="G5249">
        <f>IF(C5249=1,1,0)</f>
        <v/>
      </c>
      <c r="H5249">
        <f>IF(C5249=E5249,1,0)</f>
        <v/>
      </c>
      <c r="I5249">
        <f>1/E5249</f>
        <v/>
      </c>
      <c r="J5249" s="28">
        <f>F5249*D5249</f>
        <v/>
      </c>
      <c r="K5249" s="28">
        <f>G5249*D5249</f>
        <v/>
      </c>
      <c r="L5249" s="28">
        <f>H5249*D5249</f>
        <v/>
      </c>
      <c r="M5249" s="28">
        <f>I5249*D5249</f>
        <v/>
      </c>
    </row>
    <row r="5250">
      <c r="A5250" t="inlineStr">
        <is>
          <t>PRO-01795</t>
        </is>
      </c>
      <c r="B5250" t="inlineStr">
        <is>
          <t>programmatic</t>
        </is>
      </c>
      <c r="C5250" t="n">
        <v>3</v>
      </c>
      <c r="D5250" s="28" t="n">
        <v>61442</v>
      </c>
      <c r="E5250" t="n">
        <v>3</v>
      </c>
      <c r="F5250">
        <f>IF(E5250=1,1,IF(E5250=2,0.5,IF(OR(C5250=1,C5250=E5250),0.4,0.2/(E5250-2))))</f>
        <v/>
      </c>
      <c r="G5250">
        <f>IF(C5250=1,1,0)</f>
        <v/>
      </c>
      <c r="H5250">
        <f>IF(C5250=E5250,1,0)</f>
        <v/>
      </c>
      <c r="I5250">
        <f>1/E5250</f>
        <v/>
      </c>
      <c r="J5250" s="28">
        <f>F5250*D5250</f>
        <v/>
      </c>
      <c r="K5250" s="28">
        <f>G5250*D5250</f>
        <v/>
      </c>
      <c r="L5250" s="28">
        <f>H5250*D5250</f>
        <v/>
      </c>
      <c r="M5250" s="28">
        <f>I5250*D5250</f>
        <v/>
      </c>
    </row>
    <row r="5251">
      <c r="A5251" t="inlineStr">
        <is>
          <t>PRO-01796</t>
        </is>
      </c>
      <c r="B5251" t="inlineStr">
        <is>
          <t>linkedin</t>
        </is>
      </c>
      <c r="C5251" t="n">
        <v>1</v>
      </c>
      <c r="D5251" s="28" t="n">
        <v>0</v>
      </c>
      <c r="E5251" t="n">
        <v>4</v>
      </c>
      <c r="F5251">
        <f>IF(E5251=1,1,IF(E5251=2,0.5,IF(OR(C5251=1,C5251=E5251),0.4,0.2/(E5251-2))))</f>
        <v/>
      </c>
      <c r="G5251">
        <f>IF(C5251=1,1,0)</f>
        <v/>
      </c>
      <c r="H5251">
        <f>IF(C5251=E5251,1,0)</f>
        <v/>
      </c>
      <c r="I5251">
        <f>1/E5251</f>
        <v/>
      </c>
      <c r="J5251" s="28">
        <f>F5251*D5251</f>
        <v/>
      </c>
      <c r="K5251" s="28">
        <f>G5251*D5251</f>
        <v/>
      </c>
      <c r="L5251" s="28">
        <f>H5251*D5251</f>
        <v/>
      </c>
      <c r="M5251" s="28">
        <f>I5251*D5251</f>
        <v/>
      </c>
    </row>
    <row r="5252">
      <c r="A5252" t="inlineStr">
        <is>
          <t>PRO-01796</t>
        </is>
      </c>
      <c r="B5252" t="inlineStr">
        <is>
          <t>g2</t>
        </is>
      </c>
      <c r="C5252" t="n">
        <v>2</v>
      </c>
      <c r="D5252" s="28" t="n">
        <v>0</v>
      </c>
      <c r="E5252" t="n">
        <v>4</v>
      </c>
      <c r="F5252">
        <f>IF(E5252=1,1,IF(E5252=2,0.5,IF(OR(C5252=1,C5252=E5252),0.4,0.2/(E5252-2))))</f>
        <v/>
      </c>
      <c r="G5252">
        <f>IF(C5252=1,1,0)</f>
        <v/>
      </c>
      <c r="H5252">
        <f>IF(C5252=E5252,1,0)</f>
        <v/>
      </c>
      <c r="I5252">
        <f>1/E5252</f>
        <v/>
      </c>
      <c r="J5252" s="28">
        <f>F5252*D5252</f>
        <v/>
      </c>
      <c r="K5252" s="28">
        <f>G5252*D5252</f>
        <v/>
      </c>
      <c r="L5252" s="28">
        <f>H5252*D5252</f>
        <v/>
      </c>
      <c r="M5252" s="28">
        <f>I5252*D5252</f>
        <v/>
      </c>
    </row>
    <row r="5253">
      <c r="A5253" t="inlineStr">
        <is>
          <t>PRO-01796</t>
        </is>
      </c>
      <c r="B5253" t="inlineStr">
        <is>
          <t>programmatic</t>
        </is>
      </c>
      <c r="C5253" t="n">
        <v>3</v>
      </c>
      <c r="D5253" s="28" t="n">
        <v>0</v>
      </c>
      <c r="E5253" t="n">
        <v>4</v>
      </c>
      <c r="F5253">
        <f>IF(E5253=1,1,IF(E5253=2,0.5,IF(OR(C5253=1,C5253=E5253),0.4,0.2/(E5253-2))))</f>
        <v/>
      </c>
      <c r="G5253">
        <f>IF(C5253=1,1,0)</f>
        <v/>
      </c>
      <c r="H5253">
        <f>IF(C5253=E5253,1,0)</f>
        <v/>
      </c>
      <c r="I5253">
        <f>1/E5253</f>
        <v/>
      </c>
      <c r="J5253" s="28">
        <f>F5253*D5253</f>
        <v/>
      </c>
      <c r="K5253" s="28">
        <f>G5253*D5253</f>
        <v/>
      </c>
      <c r="L5253" s="28">
        <f>H5253*D5253</f>
        <v/>
      </c>
      <c r="M5253" s="28">
        <f>I5253*D5253</f>
        <v/>
      </c>
    </row>
    <row r="5254">
      <c r="A5254" t="inlineStr">
        <is>
          <t>PRO-01796</t>
        </is>
      </c>
      <c r="B5254" t="inlineStr">
        <is>
          <t>google</t>
        </is>
      </c>
      <c r="C5254" t="n">
        <v>4</v>
      </c>
      <c r="D5254" s="28" t="n">
        <v>0</v>
      </c>
      <c r="E5254" t="n">
        <v>4</v>
      </c>
      <c r="F5254">
        <f>IF(E5254=1,1,IF(E5254=2,0.5,IF(OR(C5254=1,C5254=E5254),0.4,0.2/(E5254-2))))</f>
        <v/>
      </c>
      <c r="G5254">
        <f>IF(C5254=1,1,0)</f>
        <v/>
      </c>
      <c r="H5254">
        <f>IF(C5254=E5254,1,0)</f>
        <v/>
      </c>
      <c r="I5254">
        <f>1/E5254</f>
        <v/>
      </c>
      <c r="J5254" s="28">
        <f>F5254*D5254</f>
        <v/>
      </c>
      <c r="K5254" s="28">
        <f>G5254*D5254</f>
        <v/>
      </c>
      <c r="L5254" s="28">
        <f>H5254*D5254</f>
        <v/>
      </c>
      <c r="M5254" s="28">
        <f>I5254*D5254</f>
        <v/>
      </c>
    </row>
    <row r="5255">
      <c r="A5255" t="inlineStr">
        <is>
          <t>PRO-01797</t>
        </is>
      </c>
      <c r="B5255" t="inlineStr">
        <is>
          <t>linkedin</t>
        </is>
      </c>
      <c r="C5255" t="n">
        <v>1</v>
      </c>
      <c r="D5255" s="28" t="n">
        <v>79422</v>
      </c>
      <c r="E5255" t="n">
        <v>2</v>
      </c>
      <c r="F5255">
        <f>IF(E5255=1,1,IF(E5255=2,0.5,IF(OR(C5255=1,C5255=E5255),0.4,0.2/(E5255-2))))</f>
        <v/>
      </c>
      <c r="G5255">
        <f>IF(C5255=1,1,0)</f>
        <v/>
      </c>
      <c r="H5255">
        <f>IF(C5255=E5255,1,0)</f>
        <v/>
      </c>
      <c r="I5255">
        <f>1/E5255</f>
        <v/>
      </c>
      <c r="J5255" s="28">
        <f>F5255*D5255</f>
        <v/>
      </c>
      <c r="K5255" s="28">
        <f>G5255*D5255</f>
        <v/>
      </c>
      <c r="L5255" s="28">
        <f>H5255*D5255</f>
        <v/>
      </c>
      <c r="M5255" s="28">
        <f>I5255*D5255</f>
        <v/>
      </c>
    </row>
    <row r="5256">
      <c r="A5256" t="inlineStr">
        <is>
          <t>PRO-01797</t>
        </is>
      </c>
      <c r="B5256" t="inlineStr">
        <is>
          <t>linkedin</t>
        </is>
      </c>
      <c r="C5256" t="n">
        <v>2</v>
      </c>
      <c r="D5256" s="28" t="n">
        <v>79422</v>
      </c>
      <c r="E5256" t="n">
        <v>2</v>
      </c>
      <c r="F5256">
        <f>IF(E5256=1,1,IF(E5256=2,0.5,IF(OR(C5256=1,C5256=E5256),0.4,0.2/(E5256-2))))</f>
        <v/>
      </c>
      <c r="G5256">
        <f>IF(C5256=1,1,0)</f>
        <v/>
      </c>
      <c r="H5256">
        <f>IF(C5256=E5256,1,0)</f>
        <v/>
      </c>
      <c r="I5256">
        <f>1/E5256</f>
        <v/>
      </c>
      <c r="J5256" s="28">
        <f>F5256*D5256</f>
        <v/>
      </c>
      <c r="K5256" s="28">
        <f>G5256*D5256</f>
        <v/>
      </c>
      <c r="L5256" s="28">
        <f>H5256*D5256</f>
        <v/>
      </c>
      <c r="M5256" s="28">
        <f>I5256*D5256</f>
        <v/>
      </c>
    </row>
    <row r="5257">
      <c r="A5257" t="inlineStr">
        <is>
          <t>PRO-01798</t>
        </is>
      </c>
      <c r="B5257" t="inlineStr">
        <is>
          <t>linkedin</t>
        </is>
      </c>
      <c r="C5257" t="n">
        <v>1</v>
      </c>
      <c r="D5257" s="28" t="n">
        <v>0</v>
      </c>
      <c r="E5257" t="n">
        <v>3</v>
      </c>
      <c r="F5257">
        <f>IF(E5257=1,1,IF(E5257=2,0.5,IF(OR(C5257=1,C5257=E5257),0.4,0.2/(E5257-2))))</f>
        <v/>
      </c>
      <c r="G5257">
        <f>IF(C5257=1,1,0)</f>
        <v/>
      </c>
      <c r="H5257">
        <f>IF(C5257=E5257,1,0)</f>
        <v/>
      </c>
      <c r="I5257">
        <f>1/E5257</f>
        <v/>
      </c>
      <c r="J5257" s="28">
        <f>F5257*D5257</f>
        <v/>
      </c>
      <c r="K5257" s="28">
        <f>G5257*D5257</f>
        <v/>
      </c>
      <c r="L5257" s="28">
        <f>H5257*D5257</f>
        <v/>
      </c>
      <c r="M5257" s="28">
        <f>I5257*D5257</f>
        <v/>
      </c>
    </row>
    <row r="5258">
      <c r="A5258" t="inlineStr">
        <is>
          <t>PRO-01798</t>
        </is>
      </c>
      <c r="B5258" t="inlineStr">
        <is>
          <t>g2</t>
        </is>
      </c>
      <c r="C5258" t="n">
        <v>2</v>
      </c>
      <c r="D5258" s="28" t="n">
        <v>0</v>
      </c>
      <c r="E5258" t="n">
        <v>3</v>
      </c>
      <c r="F5258">
        <f>IF(E5258=1,1,IF(E5258=2,0.5,IF(OR(C5258=1,C5258=E5258),0.4,0.2/(E5258-2))))</f>
        <v/>
      </c>
      <c r="G5258">
        <f>IF(C5258=1,1,0)</f>
        <v/>
      </c>
      <c r="H5258">
        <f>IF(C5258=E5258,1,0)</f>
        <v/>
      </c>
      <c r="I5258">
        <f>1/E5258</f>
        <v/>
      </c>
      <c r="J5258" s="28">
        <f>F5258*D5258</f>
        <v/>
      </c>
      <c r="K5258" s="28">
        <f>G5258*D5258</f>
        <v/>
      </c>
      <c r="L5258" s="28">
        <f>H5258*D5258</f>
        <v/>
      </c>
      <c r="M5258" s="28">
        <f>I5258*D5258</f>
        <v/>
      </c>
    </row>
    <row r="5259">
      <c r="A5259" t="inlineStr">
        <is>
          <t>PRO-01798</t>
        </is>
      </c>
      <c r="B5259" t="inlineStr">
        <is>
          <t>programmatic</t>
        </is>
      </c>
      <c r="C5259" t="n">
        <v>3</v>
      </c>
      <c r="D5259" s="28" t="n">
        <v>0</v>
      </c>
      <c r="E5259" t="n">
        <v>3</v>
      </c>
      <c r="F5259">
        <f>IF(E5259=1,1,IF(E5259=2,0.5,IF(OR(C5259=1,C5259=E5259),0.4,0.2/(E5259-2))))</f>
        <v/>
      </c>
      <c r="G5259">
        <f>IF(C5259=1,1,0)</f>
        <v/>
      </c>
      <c r="H5259">
        <f>IF(C5259=E5259,1,0)</f>
        <v/>
      </c>
      <c r="I5259">
        <f>1/E5259</f>
        <v/>
      </c>
      <c r="J5259" s="28">
        <f>F5259*D5259</f>
        <v/>
      </c>
      <c r="K5259" s="28">
        <f>G5259*D5259</f>
        <v/>
      </c>
      <c r="L5259" s="28">
        <f>H5259*D5259</f>
        <v/>
      </c>
      <c r="M5259" s="28">
        <f>I5259*D5259</f>
        <v/>
      </c>
    </row>
    <row r="5260">
      <c r="A5260" t="inlineStr">
        <is>
          <t>PRO-01799</t>
        </is>
      </c>
      <c r="B5260" t="inlineStr">
        <is>
          <t>google</t>
        </is>
      </c>
      <c r="C5260" t="n">
        <v>1</v>
      </c>
      <c r="D5260" s="28" t="n">
        <v>0</v>
      </c>
      <c r="E5260" t="n">
        <v>2</v>
      </c>
      <c r="F5260">
        <f>IF(E5260=1,1,IF(E5260=2,0.5,IF(OR(C5260=1,C5260=E5260),0.4,0.2/(E5260-2))))</f>
        <v/>
      </c>
      <c r="G5260">
        <f>IF(C5260=1,1,0)</f>
        <v/>
      </c>
      <c r="H5260">
        <f>IF(C5260=E5260,1,0)</f>
        <v/>
      </c>
      <c r="I5260">
        <f>1/E5260</f>
        <v/>
      </c>
      <c r="J5260" s="28">
        <f>F5260*D5260</f>
        <v/>
      </c>
      <c r="K5260" s="28">
        <f>G5260*D5260</f>
        <v/>
      </c>
      <c r="L5260" s="28">
        <f>H5260*D5260</f>
        <v/>
      </c>
      <c r="M5260" s="28">
        <f>I5260*D5260</f>
        <v/>
      </c>
    </row>
    <row r="5261">
      <c r="A5261" t="inlineStr">
        <is>
          <t>PRO-01799</t>
        </is>
      </c>
      <c r="B5261" t="inlineStr">
        <is>
          <t>google</t>
        </is>
      </c>
      <c r="C5261" t="n">
        <v>2</v>
      </c>
      <c r="D5261" s="28" t="n">
        <v>0</v>
      </c>
      <c r="E5261" t="n">
        <v>2</v>
      </c>
      <c r="F5261">
        <f>IF(E5261=1,1,IF(E5261=2,0.5,IF(OR(C5261=1,C5261=E5261),0.4,0.2/(E5261-2))))</f>
        <v/>
      </c>
      <c r="G5261">
        <f>IF(C5261=1,1,0)</f>
        <v/>
      </c>
      <c r="H5261">
        <f>IF(C5261=E5261,1,0)</f>
        <v/>
      </c>
      <c r="I5261">
        <f>1/E5261</f>
        <v/>
      </c>
      <c r="J5261" s="28">
        <f>F5261*D5261</f>
        <v/>
      </c>
      <c r="K5261" s="28">
        <f>G5261*D5261</f>
        <v/>
      </c>
      <c r="L5261" s="28">
        <f>H5261*D5261</f>
        <v/>
      </c>
      <c r="M5261" s="28">
        <f>I5261*D5261</f>
        <v/>
      </c>
    </row>
    <row r="5262">
      <c r="A5262" t="inlineStr">
        <is>
          <t>PRO-01800</t>
        </is>
      </c>
      <c r="B5262" t="inlineStr">
        <is>
          <t>linkedin</t>
        </is>
      </c>
      <c r="C5262" t="n">
        <v>1</v>
      </c>
      <c r="D5262" s="28" t="n">
        <v>0</v>
      </c>
      <c r="E5262" t="n">
        <v>3</v>
      </c>
      <c r="F5262">
        <f>IF(E5262=1,1,IF(E5262=2,0.5,IF(OR(C5262=1,C5262=E5262),0.4,0.2/(E5262-2))))</f>
        <v/>
      </c>
      <c r="G5262">
        <f>IF(C5262=1,1,0)</f>
        <v/>
      </c>
      <c r="H5262">
        <f>IF(C5262=E5262,1,0)</f>
        <v/>
      </c>
      <c r="I5262">
        <f>1/E5262</f>
        <v/>
      </c>
      <c r="J5262" s="28">
        <f>F5262*D5262</f>
        <v/>
      </c>
      <c r="K5262" s="28">
        <f>G5262*D5262</f>
        <v/>
      </c>
      <c r="L5262" s="28">
        <f>H5262*D5262</f>
        <v/>
      </c>
      <c r="M5262" s="28">
        <f>I5262*D5262</f>
        <v/>
      </c>
    </row>
    <row r="5263">
      <c r="A5263" t="inlineStr">
        <is>
          <t>PRO-01800</t>
        </is>
      </c>
      <c r="B5263" t="inlineStr">
        <is>
          <t>g2</t>
        </is>
      </c>
      <c r="C5263" t="n">
        <v>2</v>
      </c>
      <c r="D5263" s="28" t="n">
        <v>0</v>
      </c>
      <c r="E5263" t="n">
        <v>3</v>
      </c>
      <c r="F5263">
        <f>IF(E5263=1,1,IF(E5263=2,0.5,IF(OR(C5263=1,C5263=E5263),0.4,0.2/(E5263-2))))</f>
        <v/>
      </c>
      <c r="G5263">
        <f>IF(C5263=1,1,0)</f>
        <v/>
      </c>
      <c r="H5263">
        <f>IF(C5263=E5263,1,0)</f>
        <v/>
      </c>
      <c r="I5263">
        <f>1/E5263</f>
        <v/>
      </c>
      <c r="J5263" s="28">
        <f>F5263*D5263</f>
        <v/>
      </c>
      <c r="K5263" s="28">
        <f>G5263*D5263</f>
        <v/>
      </c>
      <c r="L5263" s="28">
        <f>H5263*D5263</f>
        <v/>
      </c>
      <c r="M5263" s="28">
        <f>I5263*D5263</f>
        <v/>
      </c>
    </row>
    <row r="5264">
      <c r="A5264" t="inlineStr">
        <is>
          <t>PRO-01800</t>
        </is>
      </c>
      <c r="B5264" t="inlineStr">
        <is>
          <t>linkedin</t>
        </is>
      </c>
      <c r="C5264" t="n">
        <v>3</v>
      </c>
      <c r="D5264" s="28" t="n">
        <v>0</v>
      </c>
      <c r="E5264" t="n">
        <v>3</v>
      </c>
      <c r="F5264">
        <f>IF(E5264=1,1,IF(E5264=2,0.5,IF(OR(C5264=1,C5264=E5264),0.4,0.2/(E5264-2))))</f>
        <v/>
      </c>
      <c r="G5264">
        <f>IF(C5264=1,1,0)</f>
        <v/>
      </c>
      <c r="H5264">
        <f>IF(C5264=E5264,1,0)</f>
        <v/>
      </c>
      <c r="I5264">
        <f>1/E5264</f>
        <v/>
      </c>
      <c r="J5264" s="28">
        <f>F5264*D5264</f>
        <v/>
      </c>
      <c r="K5264" s="28">
        <f>G5264*D5264</f>
        <v/>
      </c>
      <c r="L5264" s="28">
        <f>H5264*D5264</f>
        <v/>
      </c>
      <c r="M5264" s="28">
        <f>I5264*D5264</f>
        <v/>
      </c>
    </row>
    <row r="5265">
      <c r="A5265" t="inlineStr">
        <is>
          <t>PRO-01801</t>
        </is>
      </c>
      <c r="B5265" t="inlineStr">
        <is>
          <t>linkedin</t>
        </is>
      </c>
      <c r="C5265" t="n">
        <v>1</v>
      </c>
      <c r="D5265" s="28" t="n">
        <v>60798</v>
      </c>
      <c r="E5265" t="n">
        <v>3</v>
      </c>
      <c r="F5265">
        <f>IF(E5265=1,1,IF(E5265=2,0.5,IF(OR(C5265=1,C5265=E5265),0.4,0.2/(E5265-2))))</f>
        <v/>
      </c>
      <c r="G5265">
        <f>IF(C5265=1,1,0)</f>
        <v/>
      </c>
      <c r="H5265">
        <f>IF(C5265=E5265,1,0)</f>
        <v/>
      </c>
      <c r="I5265">
        <f>1/E5265</f>
        <v/>
      </c>
      <c r="J5265" s="28">
        <f>F5265*D5265</f>
        <v/>
      </c>
      <c r="K5265" s="28">
        <f>G5265*D5265</f>
        <v/>
      </c>
      <c r="L5265" s="28">
        <f>H5265*D5265</f>
        <v/>
      </c>
      <c r="M5265" s="28">
        <f>I5265*D5265</f>
        <v/>
      </c>
    </row>
    <row r="5266">
      <c r="A5266" t="inlineStr">
        <is>
          <t>PRO-01801</t>
        </is>
      </c>
      <c r="B5266" t="inlineStr">
        <is>
          <t>programmatic</t>
        </is>
      </c>
      <c r="C5266" t="n">
        <v>2</v>
      </c>
      <c r="D5266" s="28" t="n">
        <v>60798</v>
      </c>
      <c r="E5266" t="n">
        <v>3</v>
      </c>
      <c r="F5266">
        <f>IF(E5266=1,1,IF(E5266=2,0.5,IF(OR(C5266=1,C5266=E5266),0.4,0.2/(E5266-2))))</f>
        <v/>
      </c>
      <c r="G5266">
        <f>IF(C5266=1,1,0)</f>
        <v/>
      </c>
      <c r="H5266">
        <f>IF(C5266=E5266,1,0)</f>
        <v/>
      </c>
      <c r="I5266">
        <f>1/E5266</f>
        <v/>
      </c>
      <c r="J5266" s="28">
        <f>F5266*D5266</f>
        <v/>
      </c>
      <c r="K5266" s="28">
        <f>G5266*D5266</f>
        <v/>
      </c>
      <c r="L5266" s="28">
        <f>H5266*D5266</f>
        <v/>
      </c>
      <c r="M5266" s="28">
        <f>I5266*D5266</f>
        <v/>
      </c>
    </row>
    <row r="5267">
      <c r="A5267" t="inlineStr">
        <is>
          <t>PRO-01801</t>
        </is>
      </c>
      <c r="B5267" t="inlineStr">
        <is>
          <t>google</t>
        </is>
      </c>
      <c r="C5267" t="n">
        <v>3</v>
      </c>
      <c r="D5267" s="28" t="n">
        <v>60798</v>
      </c>
      <c r="E5267" t="n">
        <v>3</v>
      </c>
      <c r="F5267">
        <f>IF(E5267=1,1,IF(E5267=2,0.5,IF(OR(C5267=1,C5267=E5267),0.4,0.2/(E5267-2))))</f>
        <v/>
      </c>
      <c r="G5267">
        <f>IF(C5267=1,1,0)</f>
        <v/>
      </c>
      <c r="H5267">
        <f>IF(C5267=E5267,1,0)</f>
        <v/>
      </c>
      <c r="I5267">
        <f>1/E5267</f>
        <v/>
      </c>
      <c r="J5267" s="28">
        <f>F5267*D5267</f>
        <v/>
      </c>
      <c r="K5267" s="28">
        <f>G5267*D5267</f>
        <v/>
      </c>
      <c r="L5267" s="28">
        <f>H5267*D5267</f>
        <v/>
      </c>
      <c r="M5267" s="28">
        <f>I5267*D5267</f>
        <v/>
      </c>
    </row>
    <row r="5268">
      <c r="A5268" t="inlineStr">
        <is>
          <t>PRO-01802</t>
        </is>
      </c>
      <c r="B5268" t="inlineStr">
        <is>
          <t>linkedin</t>
        </is>
      </c>
      <c r="C5268" t="n">
        <v>1</v>
      </c>
      <c r="D5268" s="28" t="n">
        <v>0</v>
      </c>
      <c r="E5268" t="n">
        <v>3</v>
      </c>
      <c r="F5268">
        <f>IF(E5268=1,1,IF(E5268=2,0.5,IF(OR(C5268=1,C5268=E5268),0.4,0.2/(E5268-2))))</f>
        <v/>
      </c>
      <c r="G5268">
        <f>IF(C5268=1,1,0)</f>
        <v/>
      </c>
      <c r="H5268">
        <f>IF(C5268=E5268,1,0)</f>
        <v/>
      </c>
      <c r="I5268">
        <f>1/E5268</f>
        <v/>
      </c>
      <c r="J5268" s="28">
        <f>F5268*D5268</f>
        <v/>
      </c>
      <c r="K5268" s="28">
        <f>G5268*D5268</f>
        <v/>
      </c>
      <c r="L5268" s="28">
        <f>H5268*D5268</f>
        <v/>
      </c>
      <c r="M5268" s="28">
        <f>I5268*D5268</f>
        <v/>
      </c>
    </row>
    <row r="5269">
      <c r="A5269" t="inlineStr">
        <is>
          <t>PRO-01802</t>
        </is>
      </c>
      <c r="B5269" t="inlineStr">
        <is>
          <t>linkedin</t>
        </is>
      </c>
      <c r="C5269" t="n">
        <v>2</v>
      </c>
      <c r="D5269" s="28" t="n">
        <v>0</v>
      </c>
      <c r="E5269" t="n">
        <v>3</v>
      </c>
      <c r="F5269">
        <f>IF(E5269=1,1,IF(E5269=2,0.5,IF(OR(C5269=1,C5269=E5269),0.4,0.2/(E5269-2))))</f>
        <v/>
      </c>
      <c r="G5269">
        <f>IF(C5269=1,1,0)</f>
        <v/>
      </c>
      <c r="H5269">
        <f>IF(C5269=E5269,1,0)</f>
        <v/>
      </c>
      <c r="I5269">
        <f>1/E5269</f>
        <v/>
      </c>
      <c r="J5269" s="28">
        <f>F5269*D5269</f>
        <v/>
      </c>
      <c r="K5269" s="28">
        <f>G5269*D5269</f>
        <v/>
      </c>
      <c r="L5269" s="28">
        <f>H5269*D5269</f>
        <v/>
      </c>
      <c r="M5269" s="28">
        <f>I5269*D5269</f>
        <v/>
      </c>
    </row>
    <row r="5270">
      <c r="A5270" t="inlineStr">
        <is>
          <t>PRO-01802</t>
        </is>
      </c>
      <c r="B5270" t="inlineStr">
        <is>
          <t>programmatic</t>
        </is>
      </c>
      <c r="C5270" t="n">
        <v>3</v>
      </c>
      <c r="D5270" s="28" t="n">
        <v>0</v>
      </c>
      <c r="E5270" t="n">
        <v>3</v>
      </c>
      <c r="F5270">
        <f>IF(E5270=1,1,IF(E5270=2,0.5,IF(OR(C5270=1,C5270=E5270),0.4,0.2/(E5270-2))))</f>
        <v/>
      </c>
      <c r="G5270">
        <f>IF(C5270=1,1,0)</f>
        <v/>
      </c>
      <c r="H5270">
        <f>IF(C5270=E5270,1,0)</f>
        <v/>
      </c>
      <c r="I5270">
        <f>1/E5270</f>
        <v/>
      </c>
      <c r="J5270" s="28">
        <f>F5270*D5270</f>
        <v/>
      </c>
      <c r="K5270" s="28">
        <f>G5270*D5270</f>
        <v/>
      </c>
      <c r="L5270" s="28">
        <f>H5270*D5270</f>
        <v/>
      </c>
      <c r="M5270" s="28">
        <f>I5270*D5270</f>
        <v/>
      </c>
    </row>
    <row r="5271">
      <c r="A5271" t="inlineStr">
        <is>
          <t>PRO-01803</t>
        </is>
      </c>
      <c r="B5271" t="inlineStr">
        <is>
          <t>google</t>
        </is>
      </c>
      <c r="C5271" t="n">
        <v>1</v>
      </c>
      <c r="D5271" s="28" t="n">
        <v>0</v>
      </c>
      <c r="E5271" t="n">
        <v>2</v>
      </c>
      <c r="F5271">
        <f>IF(E5271=1,1,IF(E5271=2,0.5,IF(OR(C5271=1,C5271=E5271),0.4,0.2/(E5271-2))))</f>
        <v/>
      </c>
      <c r="G5271">
        <f>IF(C5271=1,1,0)</f>
        <v/>
      </c>
      <c r="H5271">
        <f>IF(C5271=E5271,1,0)</f>
        <v/>
      </c>
      <c r="I5271">
        <f>1/E5271</f>
        <v/>
      </c>
      <c r="J5271" s="28">
        <f>F5271*D5271</f>
        <v/>
      </c>
      <c r="K5271" s="28">
        <f>G5271*D5271</f>
        <v/>
      </c>
      <c r="L5271" s="28">
        <f>H5271*D5271</f>
        <v/>
      </c>
      <c r="M5271" s="28">
        <f>I5271*D5271</f>
        <v/>
      </c>
    </row>
    <row r="5272">
      <c r="A5272" t="inlineStr">
        <is>
          <t>PRO-01803</t>
        </is>
      </c>
      <c r="B5272" t="inlineStr">
        <is>
          <t>linkedin</t>
        </is>
      </c>
      <c r="C5272" t="n">
        <v>2</v>
      </c>
      <c r="D5272" s="28" t="n">
        <v>0</v>
      </c>
      <c r="E5272" t="n">
        <v>2</v>
      </c>
      <c r="F5272">
        <f>IF(E5272=1,1,IF(E5272=2,0.5,IF(OR(C5272=1,C5272=E5272),0.4,0.2/(E5272-2))))</f>
        <v/>
      </c>
      <c r="G5272">
        <f>IF(C5272=1,1,0)</f>
        <v/>
      </c>
      <c r="H5272">
        <f>IF(C5272=E5272,1,0)</f>
        <v/>
      </c>
      <c r="I5272">
        <f>1/E5272</f>
        <v/>
      </c>
      <c r="J5272" s="28">
        <f>F5272*D5272</f>
        <v/>
      </c>
      <c r="K5272" s="28">
        <f>G5272*D5272</f>
        <v/>
      </c>
      <c r="L5272" s="28">
        <f>H5272*D5272</f>
        <v/>
      </c>
      <c r="M5272" s="28">
        <f>I5272*D5272</f>
        <v/>
      </c>
    </row>
    <row r="5273">
      <c r="A5273" t="inlineStr">
        <is>
          <t>PRO-01804</t>
        </is>
      </c>
      <c r="B5273" t="inlineStr">
        <is>
          <t>google</t>
        </is>
      </c>
      <c r="C5273" t="n">
        <v>1</v>
      </c>
      <c r="D5273" s="28" t="n">
        <v>107364</v>
      </c>
      <c r="E5273" t="n">
        <v>2</v>
      </c>
      <c r="F5273">
        <f>IF(E5273=1,1,IF(E5273=2,0.5,IF(OR(C5273=1,C5273=E5273),0.4,0.2/(E5273-2))))</f>
        <v/>
      </c>
      <c r="G5273">
        <f>IF(C5273=1,1,0)</f>
        <v/>
      </c>
      <c r="H5273">
        <f>IF(C5273=E5273,1,0)</f>
        <v/>
      </c>
      <c r="I5273">
        <f>1/E5273</f>
        <v/>
      </c>
      <c r="J5273" s="28">
        <f>F5273*D5273</f>
        <v/>
      </c>
      <c r="K5273" s="28">
        <f>G5273*D5273</f>
        <v/>
      </c>
      <c r="L5273" s="28">
        <f>H5273*D5273</f>
        <v/>
      </c>
      <c r="M5273" s="28">
        <f>I5273*D5273</f>
        <v/>
      </c>
    </row>
    <row r="5274">
      <c r="A5274" t="inlineStr">
        <is>
          <t>PRO-01804</t>
        </is>
      </c>
      <c r="B5274" t="inlineStr">
        <is>
          <t>linkedin</t>
        </is>
      </c>
      <c r="C5274" t="n">
        <v>2</v>
      </c>
      <c r="D5274" s="28" t="n">
        <v>107364</v>
      </c>
      <c r="E5274" t="n">
        <v>2</v>
      </c>
      <c r="F5274">
        <f>IF(E5274=1,1,IF(E5274=2,0.5,IF(OR(C5274=1,C5274=E5274),0.4,0.2/(E5274-2))))</f>
        <v/>
      </c>
      <c r="G5274">
        <f>IF(C5274=1,1,0)</f>
        <v/>
      </c>
      <c r="H5274">
        <f>IF(C5274=E5274,1,0)</f>
        <v/>
      </c>
      <c r="I5274">
        <f>1/E5274</f>
        <v/>
      </c>
      <c r="J5274" s="28">
        <f>F5274*D5274</f>
        <v/>
      </c>
      <c r="K5274" s="28">
        <f>G5274*D5274</f>
        <v/>
      </c>
      <c r="L5274" s="28">
        <f>H5274*D5274</f>
        <v/>
      </c>
      <c r="M5274" s="28">
        <f>I5274*D5274</f>
        <v/>
      </c>
    </row>
    <row r="5275">
      <c r="A5275" t="inlineStr">
        <is>
          <t>PRO-01805</t>
        </is>
      </c>
      <c r="B5275" t="inlineStr">
        <is>
          <t>google</t>
        </is>
      </c>
      <c r="C5275" t="n">
        <v>1</v>
      </c>
      <c r="D5275" s="28" t="n">
        <v>96112</v>
      </c>
      <c r="E5275" t="n">
        <v>4</v>
      </c>
      <c r="F5275">
        <f>IF(E5275=1,1,IF(E5275=2,0.5,IF(OR(C5275=1,C5275=E5275),0.4,0.2/(E5275-2))))</f>
        <v/>
      </c>
      <c r="G5275">
        <f>IF(C5275=1,1,0)</f>
        <v/>
      </c>
      <c r="H5275">
        <f>IF(C5275=E5275,1,0)</f>
        <v/>
      </c>
      <c r="I5275">
        <f>1/E5275</f>
        <v/>
      </c>
      <c r="J5275" s="28">
        <f>F5275*D5275</f>
        <v/>
      </c>
      <c r="K5275" s="28">
        <f>G5275*D5275</f>
        <v/>
      </c>
      <c r="L5275" s="28">
        <f>H5275*D5275</f>
        <v/>
      </c>
      <c r="M5275" s="28">
        <f>I5275*D5275</f>
        <v/>
      </c>
    </row>
    <row r="5276">
      <c r="A5276" t="inlineStr">
        <is>
          <t>PRO-01805</t>
        </is>
      </c>
      <c r="B5276" t="inlineStr">
        <is>
          <t>linkedin</t>
        </is>
      </c>
      <c r="C5276" t="n">
        <v>2</v>
      </c>
      <c r="D5276" s="28" t="n">
        <v>96112</v>
      </c>
      <c r="E5276" t="n">
        <v>4</v>
      </c>
      <c r="F5276">
        <f>IF(E5276=1,1,IF(E5276=2,0.5,IF(OR(C5276=1,C5276=E5276),0.4,0.2/(E5276-2))))</f>
        <v/>
      </c>
      <c r="G5276">
        <f>IF(C5276=1,1,0)</f>
        <v/>
      </c>
      <c r="H5276">
        <f>IF(C5276=E5276,1,0)</f>
        <v/>
      </c>
      <c r="I5276">
        <f>1/E5276</f>
        <v/>
      </c>
      <c r="J5276" s="28">
        <f>F5276*D5276</f>
        <v/>
      </c>
      <c r="K5276" s="28">
        <f>G5276*D5276</f>
        <v/>
      </c>
      <c r="L5276" s="28">
        <f>H5276*D5276</f>
        <v/>
      </c>
      <c r="M5276" s="28">
        <f>I5276*D5276</f>
        <v/>
      </c>
    </row>
    <row r="5277">
      <c r="A5277" t="inlineStr">
        <is>
          <t>PRO-01805</t>
        </is>
      </c>
      <c r="B5277" t="inlineStr">
        <is>
          <t>linkedin</t>
        </is>
      </c>
      <c r="C5277" t="n">
        <v>3</v>
      </c>
      <c r="D5277" s="28" t="n">
        <v>96112</v>
      </c>
      <c r="E5277" t="n">
        <v>4</v>
      </c>
      <c r="F5277">
        <f>IF(E5277=1,1,IF(E5277=2,0.5,IF(OR(C5277=1,C5277=E5277),0.4,0.2/(E5277-2))))</f>
        <v/>
      </c>
      <c r="G5277">
        <f>IF(C5277=1,1,0)</f>
        <v/>
      </c>
      <c r="H5277">
        <f>IF(C5277=E5277,1,0)</f>
        <v/>
      </c>
      <c r="I5277">
        <f>1/E5277</f>
        <v/>
      </c>
      <c r="J5277" s="28">
        <f>F5277*D5277</f>
        <v/>
      </c>
      <c r="K5277" s="28">
        <f>G5277*D5277</f>
        <v/>
      </c>
      <c r="L5277" s="28">
        <f>H5277*D5277</f>
        <v/>
      </c>
      <c r="M5277" s="28">
        <f>I5277*D5277</f>
        <v/>
      </c>
    </row>
    <row r="5278">
      <c r="A5278" t="inlineStr">
        <is>
          <t>PRO-01805</t>
        </is>
      </c>
      <c r="B5278" t="inlineStr">
        <is>
          <t>g2</t>
        </is>
      </c>
      <c r="C5278" t="n">
        <v>4</v>
      </c>
      <c r="D5278" s="28" t="n">
        <v>96112</v>
      </c>
      <c r="E5278" t="n">
        <v>4</v>
      </c>
      <c r="F5278">
        <f>IF(E5278=1,1,IF(E5278=2,0.5,IF(OR(C5278=1,C5278=E5278),0.4,0.2/(E5278-2))))</f>
        <v/>
      </c>
      <c r="G5278">
        <f>IF(C5278=1,1,0)</f>
        <v/>
      </c>
      <c r="H5278">
        <f>IF(C5278=E5278,1,0)</f>
        <v/>
      </c>
      <c r="I5278">
        <f>1/E5278</f>
        <v/>
      </c>
      <c r="J5278" s="28">
        <f>F5278*D5278</f>
        <v/>
      </c>
      <c r="K5278" s="28">
        <f>G5278*D5278</f>
        <v/>
      </c>
      <c r="L5278" s="28">
        <f>H5278*D5278</f>
        <v/>
      </c>
      <c r="M5278" s="28">
        <f>I5278*D5278</f>
        <v/>
      </c>
    </row>
    <row r="5279">
      <c r="A5279" t="inlineStr">
        <is>
          <t>PRO-01806</t>
        </is>
      </c>
      <c r="B5279" t="inlineStr">
        <is>
          <t>linkedin</t>
        </is>
      </c>
      <c r="C5279" t="n">
        <v>1</v>
      </c>
      <c r="D5279" s="28" t="n">
        <v>0</v>
      </c>
      <c r="E5279" t="n">
        <v>4</v>
      </c>
      <c r="F5279">
        <f>IF(E5279=1,1,IF(E5279=2,0.5,IF(OR(C5279=1,C5279=E5279),0.4,0.2/(E5279-2))))</f>
        <v/>
      </c>
      <c r="G5279">
        <f>IF(C5279=1,1,0)</f>
        <v/>
      </c>
      <c r="H5279">
        <f>IF(C5279=E5279,1,0)</f>
        <v/>
      </c>
      <c r="I5279">
        <f>1/E5279</f>
        <v/>
      </c>
      <c r="J5279" s="28">
        <f>F5279*D5279</f>
        <v/>
      </c>
      <c r="K5279" s="28">
        <f>G5279*D5279</f>
        <v/>
      </c>
      <c r="L5279" s="28">
        <f>H5279*D5279</f>
        <v/>
      </c>
      <c r="M5279" s="28">
        <f>I5279*D5279</f>
        <v/>
      </c>
    </row>
    <row r="5280">
      <c r="A5280" t="inlineStr">
        <is>
          <t>PRO-01806</t>
        </is>
      </c>
      <c r="B5280" t="inlineStr">
        <is>
          <t>programmatic</t>
        </is>
      </c>
      <c r="C5280" t="n">
        <v>2</v>
      </c>
      <c r="D5280" s="28" t="n">
        <v>0</v>
      </c>
      <c r="E5280" t="n">
        <v>4</v>
      </c>
      <c r="F5280">
        <f>IF(E5280=1,1,IF(E5280=2,0.5,IF(OR(C5280=1,C5280=E5280),0.4,0.2/(E5280-2))))</f>
        <v/>
      </c>
      <c r="G5280">
        <f>IF(C5280=1,1,0)</f>
        <v/>
      </c>
      <c r="H5280">
        <f>IF(C5280=E5280,1,0)</f>
        <v/>
      </c>
      <c r="I5280">
        <f>1/E5280</f>
        <v/>
      </c>
      <c r="J5280" s="28">
        <f>F5280*D5280</f>
        <v/>
      </c>
      <c r="K5280" s="28">
        <f>G5280*D5280</f>
        <v/>
      </c>
      <c r="L5280" s="28">
        <f>H5280*D5280</f>
        <v/>
      </c>
      <c r="M5280" s="28">
        <f>I5280*D5280</f>
        <v/>
      </c>
    </row>
    <row r="5281">
      <c r="A5281" t="inlineStr">
        <is>
          <t>PRO-01806</t>
        </is>
      </c>
      <c r="B5281" t="inlineStr">
        <is>
          <t>g2</t>
        </is>
      </c>
      <c r="C5281" t="n">
        <v>3</v>
      </c>
      <c r="D5281" s="28" t="n">
        <v>0</v>
      </c>
      <c r="E5281" t="n">
        <v>4</v>
      </c>
      <c r="F5281">
        <f>IF(E5281=1,1,IF(E5281=2,0.5,IF(OR(C5281=1,C5281=E5281),0.4,0.2/(E5281-2))))</f>
        <v/>
      </c>
      <c r="G5281">
        <f>IF(C5281=1,1,0)</f>
        <v/>
      </c>
      <c r="H5281">
        <f>IF(C5281=E5281,1,0)</f>
        <v/>
      </c>
      <c r="I5281">
        <f>1/E5281</f>
        <v/>
      </c>
      <c r="J5281" s="28">
        <f>F5281*D5281</f>
        <v/>
      </c>
      <c r="K5281" s="28">
        <f>G5281*D5281</f>
        <v/>
      </c>
      <c r="L5281" s="28">
        <f>H5281*D5281</f>
        <v/>
      </c>
      <c r="M5281" s="28">
        <f>I5281*D5281</f>
        <v/>
      </c>
    </row>
    <row r="5282">
      <c r="A5282" t="inlineStr">
        <is>
          <t>PRO-01806</t>
        </is>
      </c>
      <c r="B5282" t="inlineStr">
        <is>
          <t>g2</t>
        </is>
      </c>
      <c r="C5282" t="n">
        <v>4</v>
      </c>
      <c r="D5282" s="28" t="n">
        <v>0</v>
      </c>
      <c r="E5282" t="n">
        <v>4</v>
      </c>
      <c r="F5282">
        <f>IF(E5282=1,1,IF(E5282=2,0.5,IF(OR(C5282=1,C5282=E5282),0.4,0.2/(E5282-2))))</f>
        <v/>
      </c>
      <c r="G5282">
        <f>IF(C5282=1,1,0)</f>
        <v/>
      </c>
      <c r="H5282">
        <f>IF(C5282=E5282,1,0)</f>
        <v/>
      </c>
      <c r="I5282">
        <f>1/E5282</f>
        <v/>
      </c>
      <c r="J5282" s="28">
        <f>F5282*D5282</f>
        <v/>
      </c>
      <c r="K5282" s="28">
        <f>G5282*D5282</f>
        <v/>
      </c>
      <c r="L5282" s="28">
        <f>H5282*D5282</f>
        <v/>
      </c>
      <c r="M5282" s="28">
        <f>I5282*D5282</f>
        <v/>
      </c>
    </row>
    <row r="5283">
      <c r="A5283" t="inlineStr">
        <is>
          <t>PRO-01807</t>
        </is>
      </c>
      <c r="B5283" t="inlineStr">
        <is>
          <t>linkedin</t>
        </is>
      </c>
      <c r="C5283" t="n">
        <v>1</v>
      </c>
      <c r="D5283" s="28" t="n">
        <v>0</v>
      </c>
      <c r="E5283" t="n">
        <v>3</v>
      </c>
      <c r="F5283">
        <f>IF(E5283=1,1,IF(E5283=2,0.5,IF(OR(C5283=1,C5283=E5283),0.4,0.2/(E5283-2))))</f>
        <v/>
      </c>
      <c r="G5283">
        <f>IF(C5283=1,1,0)</f>
        <v/>
      </c>
      <c r="H5283">
        <f>IF(C5283=E5283,1,0)</f>
        <v/>
      </c>
      <c r="I5283">
        <f>1/E5283</f>
        <v/>
      </c>
      <c r="J5283" s="28">
        <f>F5283*D5283</f>
        <v/>
      </c>
      <c r="K5283" s="28">
        <f>G5283*D5283</f>
        <v/>
      </c>
      <c r="L5283" s="28">
        <f>H5283*D5283</f>
        <v/>
      </c>
      <c r="M5283" s="28">
        <f>I5283*D5283</f>
        <v/>
      </c>
    </row>
    <row r="5284">
      <c r="A5284" t="inlineStr">
        <is>
          <t>PRO-01807</t>
        </is>
      </c>
      <c r="B5284" t="inlineStr">
        <is>
          <t>programmatic</t>
        </is>
      </c>
      <c r="C5284" t="n">
        <v>2</v>
      </c>
      <c r="D5284" s="28" t="n">
        <v>0</v>
      </c>
      <c r="E5284" t="n">
        <v>3</v>
      </c>
      <c r="F5284">
        <f>IF(E5284=1,1,IF(E5284=2,0.5,IF(OR(C5284=1,C5284=E5284),0.4,0.2/(E5284-2))))</f>
        <v/>
      </c>
      <c r="G5284">
        <f>IF(C5284=1,1,0)</f>
        <v/>
      </c>
      <c r="H5284">
        <f>IF(C5284=E5284,1,0)</f>
        <v/>
      </c>
      <c r="I5284">
        <f>1/E5284</f>
        <v/>
      </c>
      <c r="J5284" s="28">
        <f>F5284*D5284</f>
        <v/>
      </c>
      <c r="K5284" s="28">
        <f>G5284*D5284</f>
        <v/>
      </c>
      <c r="L5284" s="28">
        <f>H5284*D5284</f>
        <v/>
      </c>
      <c r="M5284" s="28">
        <f>I5284*D5284</f>
        <v/>
      </c>
    </row>
    <row r="5285">
      <c r="A5285" t="inlineStr">
        <is>
          <t>PRO-01807</t>
        </is>
      </c>
      <c r="B5285" t="inlineStr">
        <is>
          <t>linkedin</t>
        </is>
      </c>
      <c r="C5285" t="n">
        <v>3</v>
      </c>
      <c r="D5285" s="28" t="n">
        <v>0</v>
      </c>
      <c r="E5285" t="n">
        <v>3</v>
      </c>
      <c r="F5285">
        <f>IF(E5285=1,1,IF(E5285=2,0.5,IF(OR(C5285=1,C5285=E5285),0.4,0.2/(E5285-2))))</f>
        <v/>
      </c>
      <c r="G5285">
        <f>IF(C5285=1,1,0)</f>
        <v/>
      </c>
      <c r="H5285">
        <f>IF(C5285=E5285,1,0)</f>
        <v/>
      </c>
      <c r="I5285">
        <f>1/E5285</f>
        <v/>
      </c>
      <c r="J5285" s="28">
        <f>F5285*D5285</f>
        <v/>
      </c>
      <c r="K5285" s="28">
        <f>G5285*D5285</f>
        <v/>
      </c>
      <c r="L5285" s="28">
        <f>H5285*D5285</f>
        <v/>
      </c>
      <c r="M5285" s="28">
        <f>I5285*D5285</f>
        <v/>
      </c>
    </row>
    <row r="5286">
      <c r="A5286" t="inlineStr">
        <is>
          <t>PRO-01808</t>
        </is>
      </c>
      <c r="B5286" t="inlineStr">
        <is>
          <t>google</t>
        </is>
      </c>
      <c r="C5286" t="n">
        <v>1</v>
      </c>
      <c r="D5286" s="28" t="n">
        <v>0</v>
      </c>
      <c r="E5286" t="n">
        <v>2</v>
      </c>
      <c r="F5286">
        <f>IF(E5286=1,1,IF(E5286=2,0.5,IF(OR(C5286=1,C5286=E5286),0.4,0.2/(E5286-2))))</f>
        <v/>
      </c>
      <c r="G5286">
        <f>IF(C5286=1,1,0)</f>
        <v/>
      </c>
      <c r="H5286">
        <f>IF(C5286=E5286,1,0)</f>
        <v/>
      </c>
      <c r="I5286">
        <f>1/E5286</f>
        <v/>
      </c>
      <c r="J5286" s="28">
        <f>F5286*D5286</f>
        <v/>
      </c>
      <c r="K5286" s="28">
        <f>G5286*D5286</f>
        <v/>
      </c>
      <c r="L5286" s="28">
        <f>H5286*D5286</f>
        <v/>
      </c>
      <c r="M5286" s="28">
        <f>I5286*D5286</f>
        <v/>
      </c>
    </row>
    <row r="5287">
      <c r="A5287" t="inlineStr">
        <is>
          <t>PRO-01808</t>
        </is>
      </c>
      <c r="B5287" t="inlineStr">
        <is>
          <t>google</t>
        </is>
      </c>
      <c r="C5287" t="n">
        <v>2</v>
      </c>
      <c r="D5287" s="28" t="n">
        <v>0</v>
      </c>
      <c r="E5287" t="n">
        <v>2</v>
      </c>
      <c r="F5287">
        <f>IF(E5287=1,1,IF(E5287=2,0.5,IF(OR(C5287=1,C5287=E5287),0.4,0.2/(E5287-2))))</f>
        <v/>
      </c>
      <c r="G5287">
        <f>IF(C5287=1,1,0)</f>
        <v/>
      </c>
      <c r="H5287">
        <f>IF(C5287=E5287,1,0)</f>
        <v/>
      </c>
      <c r="I5287">
        <f>1/E5287</f>
        <v/>
      </c>
      <c r="J5287" s="28">
        <f>F5287*D5287</f>
        <v/>
      </c>
      <c r="K5287" s="28">
        <f>G5287*D5287</f>
        <v/>
      </c>
      <c r="L5287" s="28">
        <f>H5287*D5287</f>
        <v/>
      </c>
      <c r="M5287" s="28">
        <f>I5287*D5287</f>
        <v/>
      </c>
    </row>
    <row r="5288">
      <c r="A5288" t="inlineStr">
        <is>
          <t>PRO-01809</t>
        </is>
      </c>
      <c r="B5288" t="inlineStr">
        <is>
          <t>linkedin</t>
        </is>
      </c>
      <c r="C5288" t="n">
        <v>1</v>
      </c>
      <c r="D5288" s="28" t="n">
        <v>0</v>
      </c>
      <c r="E5288" t="n">
        <v>3</v>
      </c>
      <c r="F5288">
        <f>IF(E5288=1,1,IF(E5288=2,0.5,IF(OR(C5288=1,C5288=E5288),0.4,0.2/(E5288-2))))</f>
        <v/>
      </c>
      <c r="G5288">
        <f>IF(C5288=1,1,0)</f>
        <v/>
      </c>
      <c r="H5288">
        <f>IF(C5288=E5288,1,0)</f>
        <v/>
      </c>
      <c r="I5288">
        <f>1/E5288</f>
        <v/>
      </c>
      <c r="J5288" s="28">
        <f>F5288*D5288</f>
        <v/>
      </c>
      <c r="K5288" s="28">
        <f>G5288*D5288</f>
        <v/>
      </c>
      <c r="L5288" s="28">
        <f>H5288*D5288</f>
        <v/>
      </c>
      <c r="M5288" s="28">
        <f>I5288*D5288</f>
        <v/>
      </c>
    </row>
    <row r="5289">
      <c r="A5289" t="inlineStr">
        <is>
          <t>PRO-01809</t>
        </is>
      </c>
      <c r="B5289" t="inlineStr">
        <is>
          <t>google</t>
        </is>
      </c>
      <c r="C5289" t="n">
        <v>2</v>
      </c>
      <c r="D5289" s="28" t="n">
        <v>0</v>
      </c>
      <c r="E5289" t="n">
        <v>3</v>
      </c>
      <c r="F5289">
        <f>IF(E5289=1,1,IF(E5289=2,0.5,IF(OR(C5289=1,C5289=E5289),0.4,0.2/(E5289-2))))</f>
        <v/>
      </c>
      <c r="G5289">
        <f>IF(C5289=1,1,0)</f>
        <v/>
      </c>
      <c r="H5289">
        <f>IF(C5289=E5289,1,0)</f>
        <v/>
      </c>
      <c r="I5289">
        <f>1/E5289</f>
        <v/>
      </c>
      <c r="J5289" s="28">
        <f>F5289*D5289</f>
        <v/>
      </c>
      <c r="K5289" s="28">
        <f>G5289*D5289</f>
        <v/>
      </c>
      <c r="L5289" s="28">
        <f>H5289*D5289</f>
        <v/>
      </c>
      <c r="M5289" s="28">
        <f>I5289*D5289</f>
        <v/>
      </c>
    </row>
    <row r="5290">
      <c r="A5290" t="inlineStr">
        <is>
          <t>PRO-01809</t>
        </is>
      </c>
      <c r="B5290" t="inlineStr">
        <is>
          <t>linkedin</t>
        </is>
      </c>
      <c r="C5290" t="n">
        <v>3</v>
      </c>
      <c r="D5290" s="28" t="n">
        <v>0</v>
      </c>
      <c r="E5290" t="n">
        <v>3</v>
      </c>
      <c r="F5290">
        <f>IF(E5290=1,1,IF(E5290=2,0.5,IF(OR(C5290=1,C5290=E5290),0.4,0.2/(E5290-2))))</f>
        <v/>
      </c>
      <c r="G5290">
        <f>IF(C5290=1,1,0)</f>
        <v/>
      </c>
      <c r="H5290">
        <f>IF(C5290=E5290,1,0)</f>
        <v/>
      </c>
      <c r="I5290">
        <f>1/E5290</f>
        <v/>
      </c>
      <c r="J5290" s="28">
        <f>F5290*D5290</f>
        <v/>
      </c>
      <c r="K5290" s="28">
        <f>G5290*D5290</f>
        <v/>
      </c>
      <c r="L5290" s="28">
        <f>H5290*D5290</f>
        <v/>
      </c>
      <c r="M5290" s="28">
        <f>I5290*D5290</f>
        <v/>
      </c>
    </row>
    <row r="5291">
      <c r="A5291" t="inlineStr">
        <is>
          <t>PRO-01810</t>
        </is>
      </c>
      <c r="B5291" t="inlineStr">
        <is>
          <t>linkedin</t>
        </is>
      </c>
      <c r="C5291" t="n">
        <v>1</v>
      </c>
      <c r="D5291" s="28" t="n">
        <v>0</v>
      </c>
      <c r="E5291" t="n">
        <v>2</v>
      </c>
      <c r="F5291">
        <f>IF(E5291=1,1,IF(E5291=2,0.5,IF(OR(C5291=1,C5291=E5291),0.4,0.2/(E5291-2))))</f>
        <v/>
      </c>
      <c r="G5291">
        <f>IF(C5291=1,1,0)</f>
        <v/>
      </c>
      <c r="H5291">
        <f>IF(C5291=E5291,1,0)</f>
        <v/>
      </c>
      <c r="I5291">
        <f>1/E5291</f>
        <v/>
      </c>
      <c r="J5291" s="28">
        <f>F5291*D5291</f>
        <v/>
      </c>
      <c r="K5291" s="28">
        <f>G5291*D5291</f>
        <v/>
      </c>
      <c r="L5291" s="28">
        <f>H5291*D5291</f>
        <v/>
      </c>
      <c r="M5291" s="28">
        <f>I5291*D5291</f>
        <v/>
      </c>
    </row>
    <row r="5292">
      <c r="A5292" t="inlineStr">
        <is>
          <t>PRO-01810</t>
        </is>
      </c>
      <c r="B5292" t="inlineStr">
        <is>
          <t>g2</t>
        </is>
      </c>
      <c r="C5292" t="n">
        <v>2</v>
      </c>
      <c r="D5292" s="28" t="n">
        <v>0</v>
      </c>
      <c r="E5292" t="n">
        <v>2</v>
      </c>
      <c r="F5292">
        <f>IF(E5292=1,1,IF(E5292=2,0.5,IF(OR(C5292=1,C5292=E5292),0.4,0.2/(E5292-2))))</f>
        <v/>
      </c>
      <c r="G5292">
        <f>IF(C5292=1,1,0)</f>
        <v/>
      </c>
      <c r="H5292">
        <f>IF(C5292=E5292,1,0)</f>
        <v/>
      </c>
      <c r="I5292">
        <f>1/E5292</f>
        <v/>
      </c>
      <c r="J5292" s="28">
        <f>F5292*D5292</f>
        <v/>
      </c>
      <c r="K5292" s="28">
        <f>G5292*D5292</f>
        <v/>
      </c>
      <c r="L5292" s="28">
        <f>H5292*D5292</f>
        <v/>
      </c>
      <c r="M5292" s="28">
        <f>I5292*D5292</f>
        <v/>
      </c>
    </row>
    <row r="5293">
      <c r="A5293" t="inlineStr">
        <is>
          <t>PRO-01811</t>
        </is>
      </c>
      <c r="B5293" t="inlineStr">
        <is>
          <t>linkedin</t>
        </is>
      </c>
      <c r="C5293" t="n">
        <v>1</v>
      </c>
      <c r="D5293" s="28" t="n">
        <v>0</v>
      </c>
      <c r="E5293" t="n">
        <v>4</v>
      </c>
      <c r="F5293">
        <f>IF(E5293=1,1,IF(E5293=2,0.5,IF(OR(C5293=1,C5293=E5293),0.4,0.2/(E5293-2))))</f>
        <v/>
      </c>
      <c r="G5293">
        <f>IF(C5293=1,1,0)</f>
        <v/>
      </c>
      <c r="H5293">
        <f>IF(C5293=E5293,1,0)</f>
        <v/>
      </c>
      <c r="I5293">
        <f>1/E5293</f>
        <v/>
      </c>
      <c r="J5293" s="28">
        <f>F5293*D5293</f>
        <v/>
      </c>
      <c r="K5293" s="28">
        <f>G5293*D5293</f>
        <v/>
      </c>
      <c r="L5293" s="28">
        <f>H5293*D5293</f>
        <v/>
      </c>
      <c r="M5293" s="28">
        <f>I5293*D5293</f>
        <v/>
      </c>
    </row>
    <row r="5294">
      <c r="A5294" t="inlineStr">
        <is>
          <t>PRO-01811</t>
        </is>
      </c>
      <c r="B5294" t="inlineStr">
        <is>
          <t>linkedin</t>
        </is>
      </c>
      <c r="C5294" t="n">
        <v>2</v>
      </c>
      <c r="D5294" s="28" t="n">
        <v>0</v>
      </c>
      <c r="E5294" t="n">
        <v>4</v>
      </c>
      <c r="F5294">
        <f>IF(E5294=1,1,IF(E5294=2,0.5,IF(OR(C5294=1,C5294=E5294),0.4,0.2/(E5294-2))))</f>
        <v/>
      </c>
      <c r="G5294">
        <f>IF(C5294=1,1,0)</f>
        <v/>
      </c>
      <c r="H5294">
        <f>IF(C5294=E5294,1,0)</f>
        <v/>
      </c>
      <c r="I5294">
        <f>1/E5294</f>
        <v/>
      </c>
      <c r="J5294" s="28">
        <f>F5294*D5294</f>
        <v/>
      </c>
      <c r="K5294" s="28">
        <f>G5294*D5294</f>
        <v/>
      </c>
      <c r="L5294" s="28">
        <f>H5294*D5294</f>
        <v/>
      </c>
      <c r="M5294" s="28">
        <f>I5294*D5294</f>
        <v/>
      </c>
    </row>
    <row r="5295">
      <c r="A5295" t="inlineStr">
        <is>
          <t>PRO-01811</t>
        </is>
      </c>
      <c r="B5295" t="inlineStr">
        <is>
          <t>programmatic</t>
        </is>
      </c>
      <c r="C5295" t="n">
        <v>3</v>
      </c>
      <c r="D5295" s="28" t="n">
        <v>0</v>
      </c>
      <c r="E5295" t="n">
        <v>4</v>
      </c>
      <c r="F5295">
        <f>IF(E5295=1,1,IF(E5295=2,0.5,IF(OR(C5295=1,C5295=E5295),0.4,0.2/(E5295-2))))</f>
        <v/>
      </c>
      <c r="G5295">
        <f>IF(C5295=1,1,0)</f>
        <v/>
      </c>
      <c r="H5295">
        <f>IF(C5295=E5295,1,0)</f>
        <v/>
      </c>
      <c r="I5295">
        <f>1/E5295</f>
        <v/>
      </c>
      <c r="J5295" s="28">
        <f>F5295*D5295</f>
        <v/>
      </c>
      <c r="K5295" s="28">
        <f>G5295*D5295</f>
        <v/>
      </c>
      <c r="L5295" s="28">
        <f>H5295*D5295</f>
        <v/>
      </c>
      <c r="M5295" s="28">
        <f>I5295*D5295</f>
        <v/>
      </c>
    </row>
    <row r="5296">
      <c r="A5296" t="inlineStr">
        <is>
          <t>PRO-01811</t>
        </is>
      </c>
      <c r="B5296" t="inlineStr">
        <is>
          <t>google</t>
        </is>
      </c>
      <c r="C5296" t="n">
        <v>4</v>
      </c>
      <c r="D5296" s="28" t="n">
        <v>0</v>
      </c>
      <c r="E5296" t="n">
        <v>4</v>
      </c>
      <c r="F5296">
        <f>IF(E5296=1,1,IF(E5296=2,0.5,IF(OR(C5296=1,C5296=E5296),0.4,0.2/(E5296-2))))</f>
        <v/>
      </c>
      <c r="G5296">
        <f>IF(C5296=1,1,0)</f>
        <v/>
      </c>
      <c r="H5296">
        <f>IF(C5296=E5296,1,0)</f>
        <v/>
      </c>
      <c r="I5296">
        <f>1/E5296</f>
        <v/>
      </c>
      <c r="J5296" s="28">
        <f>F5296*D5296</f>
        <v/>
      </c>
      <c r="K5296" s="28">
        <f>G5296*D5296</f>
        <v/>
      </c>
      <c r="L5296" s="28">
        <f>H5296*D5296</f>
        <v/>
      </c>
      <c r="M5296" s="28">
        <f>I5296*D5296</f>
        <v/>
      </c>
    </row>
    <row r="5297">
      <c r="A5297" t="inlineStr">
        <is>
          <t>PRO-01812</t>
        </is>
      </c>
      <c r="B5297" t="inlineStr">
        <is>
          <t>google</t>
        </is>
      </c>
      <c r="C5297" t="n">
        <v>1</v>
      </c>
      <c r="D5297" s="28" t="n">
        <v>0</v>
      </c>
      <c r="E5297" t="n">
        <v>2</v>
      </c>
      <c r="F5297">
        <f>IF(E5297=1,1,IF(E5297=2,0.5,IF(OR(C5297=1,C5297=E5297),0.4,0.2/(E5297-2))))</f>
        <v/>
      </c>
      <c r="G5297">
        <f>IF(C5297=1,1,0)</f>
        <v/>
      </c>
      <c r="H5297">
        <f>IF(C5297=E5297,1,0)</f>
        <v/>
      </c>
      <c r="I5297">
        <f>1/E5297</f>
        <v/>
      </c>
      <c r="J5297" s="28">
        <f>F5297*D5297</f>
        <v/>
      </c>
      <c r="K5297" s="28">
        <f>G5297*D5297</f>
        <v/>
      </c>
      <c r="L5297" s="28">
        <f>H5297*D5297</f>
        <v/>
      </c>
      <c r="M5297" s="28">
        <f>I5297*D5297</f>
        <v/>
      </c>
    </row>
    <row r="5298">
      <c r="A5298" t="inlineStr">
        <is>
          <t>PRO-01812</t>
        </is>
      </c>
      <c r="B5298" t="inlineStr">
        <is>
          <t>google</t>
        </is>
      </c>
      <c r="C5298" t="n">
        <v>2</v>
      </c>
      <c r="D5298" s="28" t="n">
        <v>0</v>
      </c>
      <c r="E5298" t="n">
        <v>2</v>
      </c>
      <c r="F5298">
        <f>IF(E5298=1,1,IF(E5298=2,0.5,IF(OR(C5298=1,C5298=E5298),0.4,0.2/(E5298-2))))</f>
        <v/>
      </c>
      <c r="G5298">
        <f>IF(C5298=1,1,0)</f>
        <v/>
      </c>
      <c r="H5298">
        <f>IF(C5298=E5298,1,0)</f>
        <v/>
      </c>
      <c r="I5298">
        <f>1/E5298</f>
        <v/>
      </c>
      <c r="J5298" s="28">
        <f>F5298*D5298</f>
        <v/>
      </c>
      <c r="K5298" s="28">
        <f>G5298*D5298</f>
        <v/>
      </c>
      <c r="L5298" s="28">
        <f>H5298*D5298</f>
        <v/>
      </c>
      <c r="M5298" s="28">
        <f>I5298*D5298</f>
        <v/>
      </c>
    </row>
    <row r="5299">
      <c r="A5299" t="inlineStr">
        <is>
          <t>PRO-01813</t>
        </is>
      </c>
      <c r="B5299" t="inlineStr">
        <is>
          <t>linkedin</t>
        </is>
      </c>
      <c r="C5299" t="n">
        <v>1</v>
      </c>
      <c r="D5299" s="28" t="n">
        <v>40319</v>
      </c>
      <c r="E5299" t="n">
        <v>4</v>
      </c>
      <c r="F5299">
        <f>IF(E5299=1,1,IF(E5299=2,0.5,IF(OR(C5299=1,C5299=E5299),0.4,0.2/(E5299-2))))</f>
        <v/>
      </c>
      <c r="G5299">
        <f>IF(C5299=1,1,0)</f>
        <v/>
      </c>
      <c r="H5299">
        <f>IF(C5299=E5299,1,0)</f>
        <v/>
      </c>
      <c r="I5299">
        <f>1/E5299</f>
        <v/>
      </c>
      <c r="J5299" s="28">
        <f>F5299*D5299</f>
        <v/>
      </c>
      <c r="K5299" s="28">
        <f>G5299*D5299</f>
        <v/>
      </c>
      <c r="L5299" s="28">
        <f>H5299*D5299</f>
        <v/>
      </c>
      <c r="M5299" s="28">
        <f>I5299*D5299</f>
        <v/>
      </c>
    </row>
    <row r="5300">
      <c r="A5300" t="inlineStr">
        <is>
          <t>PRO-01813</t>
        </is>
      </c>
      <c r="B5300" t="inlineStr">
        <is>
          <t>linkedin</t>
        </is>
      </c>
      <c r="C5300" t="n">
        <v>2</v>
      </c>
      <c r="D5300" s="28" t="n">
        <v>40319</v>
      </c>
      <c r="E5300" t="n">
        <v>4</v>
      </c>
      <c r="F5300">
        <f>IF(E5300=1,1,IF(E5300=2,0.5,IF(OR(C5300=1,C5300=E5300),0.4,0.2/(E5300-2))))</f>
        <v/>
      </c>
      <c r="G5300">
        <f>IF(C5300=1,1,0)</f>
        <v/>
      </c>
      <c r="H5300">
        <f>IF(C5300=E5300,1,0)</f>
        <v/>
      </c>
      <c r="I5300">
        <f>1/E5300</f>
        <v/>
      </c>
      <c r="J5300" s="28">
        <f>F5300*D5300</f>
        <v/>
      </c>
      <c r="K5300" s="28">
        <f>G5300*D5300</f>
        <v/>
      </c>
      <c r="L5300" s="28">
        <f>H5300*D5300</f>
        <v/>
      </c>
      <c r="M5300" s="28">
        <f>I5300*D5300</f>
        <v/>
      </c>
    </row>
    <row r="5301">
      <c r="A5301" t="inlineStr">
        <is>
          <t>PRO-01813</t>
        </is>
      </c>
      <c r="B5301" t="inlineStr">
        <is>
          <t>google</t>
        </is>
      </c>
      <c r="C5301" t="n">
        <v>3</v>
      </c>
      <c r="D5301" s="28" t="n">
        <v>40319</v>
      </c>
      <c r="E5301" t="n">
        <v>4</v>
      </c>
      <c r="F5301">
        <f>IF(E5301=1,1,IF(E5301=2,0.5,IF(OR(C5301=1,C5301=E5301),0.4,0.2/(E5301-2))))</f>
        <v/>
      </c>
      <c r="G5301">
        <f>IF(C5301=1,1,0)</f>
        <v/>
      </c>
      <c r="H5301">
        <f>IF(C5301=E5301,1,0)</f>
        <v/>
      </c>
      <c r="I5301">
        <f>1/E5301</f>
        <v/>
      </c>
      <c r="J5301" s="28">
        <f>F5301*D5301</f>
        <v/>
      </c>
      <c r="K5301" s="28">
        <f>G5301*D5301</f>
        <v/>
      </c>
      <c r="L5301" s="28">
        <f>H5301*D5301</f>
        <v/>
      </c>
      <c r="M5301" s="28">
        <f>I5301*D5301</f>
        <v/>
      </c>
    </row>
    <row r="5302">
      <c r="A5302" t="inlineStr">
        <is>
          <t>PRO-01813</t>
        </is>
      </c>
      <c r="B5302" t="inlineStr">
        <is>
          <t>g2</t>
        </is>
      </c>
      <c r="C5302" t="n">
        <v>4</v>
      </c>
      <c r="D5302" s="28" t="n">
        <v>40319</v>
      </c>
      <c r="E5302" t="n">
        <v>4</v>
      </c>
      <c r="F5302">
        <f>IF(E5302=1,1,IF(E5302=2,0.5,IF(OR(C5302=1,C5302=E5302),0.4,0.2/(E5302-2))))</f>
        <v/>
      </c>
      <c r="G5302">
        <f>IF(C5302=1,1,0)</f>
        <v/>
      </c>
      <c r="H5302">
        <f>IF(C5302=E5302,1,0)</f>
        <v/>
      </c>
      <c r="I5302">
        <f>1/E5302</f>
        <v/>
      </c>
      <c r="J5302" s="28">
        <f>F5302*D5302</f>
        <v/>
      </c>
      <c r="K5302" s="28">
        <f>G5302*D5302</f>
        <v/>
      </c>
      <c r="L5302" s="28">
        <f>H5302*D5302</f>
        <v/>
      </c>
      <c r="M5302" s="28">
        <f>I5302*D5302</f>
        <v/>
      </c>
    </row>
    <row r="5303">
      <c r="A5303" t="inlineStr">
        <is>
          <t>PRO-01814</t>
        </is>
      </c>
      <c r="B5303" t="inlineStr">
        <is>
          <t>google</t>
        </is>
      </c>
      <c r="C5303" t="n">
        <v>1</v>
      </c>
      <c r="D5303" s="28" t="n">
        <v>100968</v>
      </c>
      <c r="E5303" t="n">
        <v>3</v>
      </c>
      <c r="F5303">
        <f>IF(E5303=1,1,IF(E5303=2,0.5,IF(OR(C5303=1,C5303=E5303),0.4,0.2/(E5303-2))))</f>
        <v/>
      </c>
      <c r="G5303">
        <f>IF(C5303=1,1,0)</f>
        <v/>
      </c>
      <c r="H5303">
        <f>IF(C5303=E5303,1,0)</f>
        <v/>
      </c>
      <c r="I5303">
        <f>1/E5303</f>
        <v/>
      </c>
      <c r="J5303" s="28">
        <f>F5303*D5303</f>
        <v/>
      </c>
      <c r="K5303" s="28">
        <f>G5303*D5303</f>
        <v/>
      </c>
      <c r="L5303" s="28">
        <f>H5303*D5303</f>
        <v/>
      </c>
      <c r="M5303" s="28">
        <f>I5303*D5303</f>
        <v/>
      </c>
    </row>
    <row r="5304">
      <c r="A5304" t="inlineStr">
        <is>
          <t>PRO-01814</t>
        </is>
      </c>
      <c r="B5304" t="inlineStr">
        <is>
          <t>programmatic</t>
        </is>
      </c>
      <c r="C5304" t="n">
        <v>2</v>
      </c>
      <c r="D5304" s="28" t="n">
        <v>100968</v>
      </c>
      <c r="E5304" t="n">
        <v>3</v>
      </c>
      <c r="F5304">
        <f>IF(E5304=1,1,IF(E5304=2,0.5,IF(OR(C5304=1,C5304=E5304),0.4,0.2/(E5304-2))))</f>
        <v/>
      </c>
      <c r="G5304">
        <f>IF(C5304=1,1,0)</f>
        <v/>
      </c>
      <c r="H5304">
        <f>IF(C5304=E5304,1,0)</f>
        <v/>
      </c>
      <c r="I5304">
        <f>1/E5304</f>
        <v/>
      </c>
      <c r="J5304" s="28">
        <f>F5304*D5304</f>
        <v/>
      </c>
      <c r="K5304" s="28">
        <f>G5304*D5304</f>
        <v/>
      </c>
      <c r="L5304" s="28">
        <f>H5304*D5304</f>
        <v/>
      </c>
      <c r="M5304" s="28">
        <f>I5304*D5304</f>
        <v/>
      </c>
    </row>
    <row r="5305">
      <c r="A5305" t="inlineStr">
        <is>
          <t>PRO-01814</t>
        </is>
      </c>
      <c r="B5305" t="inlineStr">
        <is>
          <t>linkedin</t>
        </is>
      </c>
      <c r="C5305" t="n">
        <v>3</v>
      </c>
      <c r="D5305" s="28" t="n">
        <v>100968</v>
      </c>
      <c r="E5305" t="n">
        <v>3</v>
      </c>
      <c r="F5305">
        <f>IF(E5305=1,1,IF(E5305=2,0.5,IF(OR(C5305=1,C5305=E5305),0.4,0.2/(E5305-2))))</f>
        <v/>
      </c>
      <c r="G5305">
        <f>IF(C5305=1,1,0)</f>
        <v/>
      </c>
      <c r="H5305">
        <f>IF(C5305=E5305,1,0)</f>
        <v/>
      </c>
      <c r="I5305">
        <f>1/E5305</f>
        <v/>
      </c>
      <c r="J5305" s="28">
        <f>F5305*D5305</f>
        <v/>
      </c>
      <c r="K5305" s="28">
        <f>G5305*D5305</f>
        <v/>
      </c>
      <c r="L5305" s="28">
        <f>H5305*D5305</f>
        <v/>
      </c>
      <c r="M5305" s="28">
        <f>I5305*D5305</f>
        <v/>
      </c>
    </row>
    <row r="5306">
      <c r="A5306" t="inlineStr">
        <is>
          <t>PRO-01815</t>
        </is>
      </c>
      <c r="B5306" t="inlineStr">
        <is>
          <t>linkedin</t>
        </is>
      </c>
      <c r="C5306" t="n">
        <v>1</v>
      </c>
      <c r="D5306" s="28" t="n">
        <v>0</v>
      </c>
      <c r="E5306" t="n">
        <v>2</v>
      </c>
      <c r="F5306">
        <f>IF(E5306=1,1,IF(E5306=2,0.5,IF(OR(C5306=1,C5306=E5306),0.4,0.2/(E5306-2))))</f>
        <v/>
      </c>
      <c r="G5306">
        <f>IF(C5306=1,1,0)</f>
        <v/>
      </c>
      <c r="H5306">
        <f>IF(C5306=E5306,1,0)</f>
        <v/>
      </c>
      <c r="I5306">
        <f>1/E5306</f>
        <v/>
      </c>
      <c r="J5306" s="28">
        <f>F5306*D5306</f>
        <v/>
      </c>
      <c r="K5306" s="28">
        <f>G5306*D5306</f>
        <v/>
      </c>
      <c r="L5306" s="28">
        <f>H5306*D5306</f>
        <v/>
      </c>
      <c r="M5306" s="28">
        <f>I5306*D5306</f>
        <v/>
      </c>
    </row>
    <row r="5307">
      <c r="A5307" t="inlineStr">
        <is>
          <t>PRO-01815</t>
        </is>
      </c>
      <c r="B5307" t="inlineStr">
        <is>
          <t>linkedin</t>
        </is>
      </c>
      <c r="C5307" t="n">
        <v>2</v>
      </c>
      <c r="D5307" s="28" t="n">
        <v>0</v>
      </c>
      <c r="E5307" t="n">
        <v>2</v>
      </c>
      <c r="F5307">
        <f>IF(E5307=1,1,IF(E5307=2,0.5,IF(OR(C5307=1,C5307=E5307),0.4,0.2/(E5307-2))))</f>
        <v/>
      </c>
      <c r="G5307">
        <f>IF(C5307=1,1,0)</f>
        <v/>
      </c>
      <c r="H5307">
        <f>IF(C5307=E5307,1,0)</f>
        <v/>
      </c>
      <c r="I5307">
        <f>1/E5307</f>
        <v/>
      </c>
      <c r="J5307" s="28">
        <f>F5307*D5307</f>
        <v/>
      </c>
      <c r="K5307" s="28">
        <f>G5307*D5307</f>
        <v/>
      </c>
      <c r="L5307" s="28">
        <f>H5307*D5307</f>
        <v/>
      </c>
      <c r="M5307" s="28">
        <f>I5307*D5307</f>
        <v/>
      </c>
    </row>
    <row r="5308">
      <c r="A5308" t="inlineStr">
        <is>
          <t>PRO-01816</t>
        </is>
      </c>
      <c r="B5308" t="inlineStr">
        <is>
          <t>linkedin</t>
        </is>
      </c>
      <c r="C5308" t="n">
        <v>1</v>
      </c>
      <c r="D5308" s="28" t="n">
        <v>39408</v>
      </c>
      <c r="E5308" t="n">
        <v>3</v>
      </c>
      <c r="F5308">
        <f>IF(E5308=1,1,IF(E5308=2,0.5,IF(OR(C5308=1,C5308=E5308),0.4,0.2/(E5308-2))))</f>
        <v/>
      </c>
      <c r="G5308">
        <f>IF(C5308=1,1,0)</f>
        <v/>
      </c>
      <c r="H5308">
        <f>IF(C5308=E5308,1,0)</f>
        <v/>
      </c>
      <c r="I5308">
        <f>1/E5308</f>
        <v/>
      </c>
      <c r="J5308" s="28">
        <f>F5308*D5308</f>
        <v/>
      </c>
      <c r="K5308" s="28">
        <f>G5308*D5308</f>
        <v/>
      </c>
      <c r="L5308" s="28">
        <f>H5308*D5308</f>
        <v/>
      </c>
      <c r="M5308" s="28">
        <f>I5308*D5308</f>
        <v/>
      </c>
    </row>
    <row r="5309">
      <c r="A5309" t="inlineStr">
        <is>
          <t>PRO-01816</t>
        </is>
      </c>
      <c r="B5309" t="inlineStr">
        <is>
          <t>linkedin</t>
        </is>
      </c>
      <c r="C5309" t="n">
        <v>2</v>
      </c>
      <c r="D5309" s="28" t="n">
        <v>39408</v>
      </c>
      <c r="E5309" t="n">
        <v>3</v>
      </c>
      <c r="F5309">
        <f>IF(E5309=1,1,IF(E5309=2,0.5,IF(OR(C5309=1,C5309=E5309),0.4,0.2/(E5309-2))))</f>
        <v/>
      </c>
      <c r="G5309">
        <f>IF(C5309=1,1,0)</f>
        <v/>
      </c>
      <c r="H5309">
        <f>IF(C5309=E5309,1,0)</f>
        <v/>
      </c>
      <c r="I5309">
        <f>1/E5309</f>
        <v/>
      </c>
      <c r="J5309" s="28">
        <f>F5309*D5309</f>
        <v/>
      </c>
      <c r="K5309" s="28">
        <f>G5309*D5309</f>
        <v/>
      </c>
      <c r="L5309" s="28">
        <f>H5309*D5309</f>
        <v/>
      </c>
      <c r="M5309" s="28">
        <f>I5309*D5309</f>
        <v/>
      </c>
    </row>
    <row r="5310">
      <c r="A5310" t="inlineStr">
        <is>
          <t>PRO-01816</t>
        </is>
      </c>
      <c r="B5310" t="inlineStr">
        <is>
          <t>programmatic</t>
        </is>
      </c>
      <c r="C5310" t="n">
        <v>3</v>
      </c>
      <c r="D5310" s="28" t="n">
        <v>39408</v>
      </c>
      <c r="E5310" t="n">
        <v>3</v>
      </c>
      <c r="F5310">
        <f>IF(E5310=1,1,IF(E5310=2,0.5,IF(OR(C5310=1,C5310=E5310),0.4,0.2/(E5310-2))))</f>
        <v/>
      </c>
      <c r="G5310">
        <f>IF(C5310=1,1,0)</f>
        <v/>
      </c>
      <c r="H5310">
        <f>IF(C5310=E5310,1,0)</f>
        <v/>
      </c>
      <c r="I5310">
        <f>1/E5310</f>
        <v/>
      </c>
      <c r="J5310" s="28">
        <f>F5310*D5310</f>
        <v/>
      </c>
      <c r="K5310" s="28">
        <f>G5310*D5310</f>
        <v/>
      </c>
      <c r="L5310" s="28">
        <f>H5310*D5310</f>
        <v/>
      </c>
      <c r="M5310" s="28">
        <f>I5310*D5310</f>
        <v/>
      </c>
    </row>
    <row r="5311">
      <c r="A5311" t="inlineStr">
        <is>
          <t>PRO-01817</t>
        </is>
      </c>
      <c r="B5311" t="inlineStr">
        <is>
          <t>linkedin</t>
        </is>
      </c>
      <c r="C5311" t="n">
        <v>1</v>
      </c>
      <c r="D5311" s="28" t="n">
        <v>0</v>
      </c>
      <c r="E5311" t="n">
        <v>2</v>
      </c>
      <c r="F5311">
        <f>IF(E5311=1,1,IF(E5311=2,0.5,IF(OR(C5311=1,C5311=E5311),0.4,0.2/(E5311-2))))</f>
        <v/>
      </c>
      <c r="G5311">
        <f>IF(C5311=1,1,0)</f>
        <v/>
      </c>
      <c r="H5311">
        <f>IF(C5311=E5311,1,0)</f>
        <v/>
      </c>
      <c r="I5311">
        <f>1/E5311</f>
        <v/>
      </c>
      <c r="J5311" s="28">
        <f>F5311*D5311</f>
        <v/>
      </c>
      <c r="K5311" s="28">
        <f>G5311*D5311</f>
        <v/>
      </c>
      <c r="L5311" s="28">
        <f>H5311*D5311</f>
        <v/>
      </c>
      <c r="M5311" s="28">
        <f>I5311*D5311</f>
        <v/>
      </c>
    </row>
    <row r="5312">
      <c r="A5312" t="inlineStr">
        <is>
          <t>PRO-01817</t>
        </is>
      </c>
      <c r="B5312" t="inlineStr">
        <is>
          <t>g2</t>
        </is>
      </c>
      <c r="C5312" t="n">
        <v>2</v>
      </c>
      <c r="D5312" s="28" t="n">
        <v>0</v>
      </c>
      <c r="E5312" t="n">
        <v>2</v>
      </c>
      <c r="F5312">
        <f>IF(E5312=1,1,IF(E5312=2,0.5,IF(OR(C5312=1,C5312=E5312),0.4,0.2/(E5312-2))))</f>
        <v/>
      </c>
      <c r="G5312">
        <f>IF(C5312=1,1,0)</f>
        <v/>
      </c>
      <c r="H5312">
        <f>IF(C5312=E5312,1,0)</f>
        <v/>
      </c>
      <c r="I5312">
        <f>1/E5312</f>
        <v/>
      </c>
      <c r="J5312" s="28">
        <f>F5312*D5312</f>
        <v/>
      </c>
      <c r="K5312" s="28">
        <f>G5312*D5312</f>
        <v/>
      </c>
      <c r="L5312" s="28">
        <f>H5312*D5312</f>
        <v/>
      </c>
      <c r="M5312" s="28">
        <f>I5312*D5312</f>
        <v/>
      </c>
    </row>
    <row r="5313">
      <c r="A5313" t="inlineStr">
        <is>
          <t>PRO-01818</t>
        </is>
      </c>
      <c r="B5313" t="inlineStr">
        <is>
          <t>linkedin</t>
        </is>
      </c>
      <c r="C5313" t="n">
        <v>1</v>
      </c>
      <c r="D5313" s="28" t="n">
        <v>0</v>
      </c>
      <c r="E5313" t="n">
        <v>4</v>
      </c>
      <c r="F5313">
        <f>IF(E5313=1,1,IF(E5313=2,0.5,IF(OR(C5313=1,C5313=E5313),0.4,0.2/(E5313-2))))</f>
        <v/>
      </c>
      <c r="G5313">
        <f>IF(C5313=1,1,0)</f>
        <v/>
      </c>
      <c r="H5313">
        <f>IF(C5313=E5313,1,0)</f>
        <v/>
      </c>
      <c r="I5313">
        <f>1/E5313</f>
        <v/>
      </c>
      <c r="J5313" s="28">
        <f>F5313*D5313</f>
        <v/>
      </c>
      <c r="K5313" s="28">
        <f>G5313*D5313</f>
        <v/>
      </c>
      <c r="L5313" s="28">
        <f>H5313*D5313</f>
        <v/>
      </c>
      <c r="M5313" s="28">
        <f>I5313*D5313</f>
        <v/>
      </c>
    </row>
    <row r="5314">
      <c r="A5314" t="inlineStr">
        <is>
          <t>PRO-01818</t>
        </is>
      </c>
      <c r="B5314" t="inlineStr">
        <is>
          <t>linkedin</t>
        </is>
      </c>
      <c r="C5314" t="n">
        <v>2</v>
      </c>
      <c r="D5314" s="28" t="n">
        <v>0</v>
      </c>
      <c r="E5314" t="n">
        <v>4</v>
      </c>
      <c r="F5314">
        <f>IF(E5314=1,1,IF(E5314=2,0.5,IF(OR(C5314=1,C5314=E5314),0.4,0.2/(E5314-2))))</f>
        <v/>
      </c>
      <c r="G5314">
        <f>IF(C5314=1,1,0)</f>
        <v/>
      </c>
      <c r="H5314">
        <f>IF(C5314=E5314,1,0)</f>
        <v/>
      </c>
      <c r="I5314">
        <f>1/E5314</f>
        <v/>
      </c>
      <c r="J5314" s="28">
        <f>F5314*D5314</f>
        <v/>
      </c>
      <c r="K5314" s="28">
        <f>G5314*D5314</f>
        <v/>
      </c>
      <c r="L5314" s="28">
        <f>H5314*D5314</f>
        <v/>
      </c>
      <c r="M5314" s="28">
        <f>I5314*D5314</f>
        <v/>
      </c>
    </row>
    <row r="5315">
      <c r="A5315" t="inlineStr">
        <is>
          <t>PRO-01818</t>
        </is>
      </c>
      <c r="B5315" t="inlineStr">
        <is>
          <t>programmatic</t>
        </is>
      </c>
      <c r="C5315" t="n">
        <v>3</v>
      </c>
      <c r="D5315" s="28" t="n">
        <v>0</v>
      </c>
      <c r="E5315" t="n">
        <v>4</v>
      </c>
      <c r="F5315">
        <f>IF(E5315=1,1,IF(E5315=2,0.5,IF(OR(C5315=1,C5315=E5315),0.4,0.2/(E5315-2))))</f>
        <v/>
      </c>
      <c r="G5315">
        <f>IF(C5315=1,1,0)</f>
        <v/>
      </c>
      <c r="H5315">
        <f>IF(C5315=E5315,1,0)</f>
        <v/>
      </c>
      <c r="I5315">
        <f>1/E5315</f>
        <v/>
      </c>
      <c r="J5315" s="28">
        <f>F5315*D5315</f>
        <v/>
      </c>
      <c r="K5315" s="28">
        <f>G5315*D5315</f>
        <v/>
      </c>
      <c r="L5315" s="28">
        <f>H5315*D5315</f>
        <v/>
      </c>
      <c r="M5315" s="28">
        <f>I5315*D5315</f>
        <v/>
      </c>
    </row>
    <row r="5316">
      <c r="A5316" t="inlineStr">
        <is>
          <t>PRO-01818</t>
        </is>
      </c>
      <c r="B5316" t="inlineStr">
        <is>
          <t>google</t>
        </is>
      </c>
      <c r="C5316" t="n">
        <v>4</v>
      </c>
      <c r="D5316" s="28" t="n">
        <v>0</v>
      </c>
      <c r="E5316" t="n">
        <v>4</v>
      </c>
      <c r="F5316">
        <f>IF(E5316=1,1,IF(E5316=2,0.5,IF(OR(C5316=1,C5316=E5316),0.4,0.2/(E5316-2))))</f>
        <v/>
      </c>
      <c r="G5316">
        <f>IF(C5316=1,1,0)</f>
        <v/>
      </c>
      <c r="H5316">
        <f>IF(C5316=E5316,1,0)</f>
        <v/>
      </c>
      <c r="I5316">
        <f>1/E5316</f>
        <v/>
      </c>
      <c r="J5316" s="28">
        <f>F5316*D5316</f>
        <v/>
      </c>
      <c r="K5316" s="28">
        <f>G5316*D5316</f>
        <v/>
      </c>
      <c r="L5316" s="28">
        <f>H5316*D5316</f>
        <v/>
      </c>
      <c r="M5316" s="28">
        <f>I5316*D5316</f>
        <v/>
      </c>
    </row>
    <row r="5317">
      <c r="A5317" t="inlineStr">
        <is>
          <t>PRO-01819</t>
        </is>
      </c>
      <c r="B5317" t="inlineStr">
        <is>
          <t>linkedin</t>
        </is>
      </c>
      <c r="C5317" t="n">
        <v>1</v>
      </c>
      <c r="D5317" s="28" t="n">
        <v>64580</v>
      </c>
      <c r="E5317" t="n">
        <v>3</v>
      </c>
      <c r="F5317">
        <f>IF(E5317=1,1,IF(E5317=2,0.5,IF(OR(C5317=1,C5317=E5317),0.4,0.2/(E5317-2))))</f>
        <v/>
      </c>
      <c r="G5317">
        <f>IF(C5317=1,1,0)</f>
        <v/>
      </c>
      <c r="H5317">
        <f>IF(C5317=E5317,1,0)</f>
        <v/>
      </c>
      <c r="I5317">
        <f>1/E5317</f>
        <v/>
      </c>
      <c r="J5317" s="28">
        <f>F5317*D5317</f>
        <v/>
      </c>
      <c r="K5317" s="28">
        <f>G5317*D5317</f>
        <v/>
      </c>
      <c r="L5317" s="28">
        <f>H5317*D5317</f>
        <v/>
      </c>
      <c r="M5317" s="28">
        <f>I5317*D5317</f>
        <v/>
      </c>
    </row>
    <row r="5318">
      <c r="A5318" t="inlineStr">
        <is>
          <t>PRO-01819</t>
        </is>
      </c>
      <c r="B5318" t="inlineStr">
        <is>
          <t>programmatic</t>
        </is>
      </c>
      <c r="C5318" t="n">
        <v>2</v>
      </c>
      <c r="D5318" s="28" t="n">
        <v>64580</v>
      </c>
      <c r="E5318" t="n">
        <v>3</v>
      </c>
      <c r="F5318">
        <f>IF(E5318=1,1,IF(E5318=2,0.5,IF(OR(C5318=1,C5318=E5318),0.4,0.2/(E5318-2))))</f>
        <v/>
      </c>
      <c r="G5318">
        <f>IF(C5318=1,1,0)</f>
        <v/>
      </c>
      <c r="H5318">
        <f>IF(C5318=E5318,1,0)</f>
        <v/>
      </c>
      <c r="I5318">
        <f>1/E5318</f>
        <v/>
      </c>
      <c r="J5318" s="28">
        <f>F5318*D5318</f>
        <v/>
      </c>
      <c r="K5318" s="28">
        <f>G5318*D5318</f>
        <v/>
      </c>
      <c r="L5318" s="28">
        <f>H5318*D5318</f>
        <v/>
      </c>
      <c r="M5318" s="28">
        <f>I5318*D5318</f>
        <v/>
      </c>
    </row>
    <row r="5319">
      <c r="A5319" t="inlineStr">
        <is>
          <t>PRO-01819</t>
        </is>
      </c>
      <c r="B5319" t="inlineStr">
        <is>
          <t>programmatic</t>
        </is>
      </c>
      <c r="C5319" t="n">
        <v>3</v>
      </c>
      <c r="D5319" s="28" t="n">
        <v>64580</v>
      </c>
      <c r="E5319" t="n">
        <v>3</v>
      </c>
      <c r="F5319">
        <f>IF(E5319=1,1,IF(E5319=2,0.5,IF(OR(C5319=1,C5319=E5319),0.4,0.2/(E5319-2))))</f>
        <v/>
      </c>
      <c r="G5319">
        <f>IF(C5319=1,1,0)</f>
        <v/>
      </c>
      <c r="H5319">
        <f>IF(C5319=E5319,1,0)</f>
        <v/>
      </c>
      <c r="I5319">
        <f>1/E5319</f>
        <v/>
      </c>
      <c r="J5319" s="28">
        <f>F5319*D5319</f>
        <v/>
      </c>
      <c r="K5319" s="28">
        <f>G5319*D5319</f>
        <v/>
      </c>
      <c r="L5319" s="28">
        <f>H5319*D5319</f>
        <v/>
      </c>
      <c r="M5319" s="28">
        <f>I5319*D5319</f>
        <v/>
      </c>
    </row>
    <row r="5320">
      <c r="A5320" t="inlineStr">
        <is>
          <t>PRO-01820</t>
        </is>
      </c>
      <c r="B5320" t="inlineStr">
        <is>
          <t>google</t>
        </is>
      </c>
      <c r="C5320" t="n">
        <v>1</v>
      </c>
      <c r="D5320" s="28" t="n">
        <v>0</v>
      </c>
      <c r="E5320" t="n">
        <v>4</v>
      </c>
      <c r="F5320">
        <f>IF(E5320=1,1,IF(E5320=2,0.5,IF(OR(C5320=1,C5320=E5320),0.4,0.2/(E5320-2))))</f>
        <v/>
      </c>
      <c r="G5320">
        <f>IF(C5320=1,1,0)</f>
        <v/>
      </c>
      <c r="H5320">
        <f>IF(C5320=E5320,1,0)</f>
        <v/>
      </c>
      <c r="I5320">
        <f>1/E5320</f>
        <v/>
      </c>
      <c r="J5320" s="28">
        <f>F5320*D5320</f>
        <v/>
      </c>
      <c r="K5320" s="28">
        <f>G5320*D5320</f>
        <v/>
      </c>
      <c r="L5320" s="28">
        <f>H5320*D5320</f>
        <v/>
      </c>
      <c r="M5320" s="28">
        <f>I5320*D5320</f>
        <v/>
      </c>
    </row>
    <row r="5321">
      <c r="A5321" t="inlineStr">
        <is>
          <t>PRO-01820</t>
        </is>
      </c>
      <c r="B5321" t="inlineStr">
        <is>
          <t>linkedin</t>
        </is>
      </c>
      <c r="C5321" t="n">
        <v>2</v>
      </c>
      <c r="D5321" s="28" t="n">
        <v>0</v>
      </c>
      <c r="E5321" t="n">
        <v>4</v>
      </c>
      <c r="F5321">
        <f>IF(E5321=1,1,IF(E5321=2,0.5,IF(OR(C5321=1,C5321=E5321),0.4,0.2/(E5321-2))))</f>
        <v/>
      </c>
      <c r="G5321">
        <f>IF(C5321=1,1,0)</f>
        <v/>
      </c>
      <c r="H5321">
        <f>IF(C5321=E5321,1,0)</f>
        <v/>
      </c>
      <c r="I5321">
        <f>1/E5321</f>
        <v/>
      </c>
      <c r="J5321" s="28">
        <f>F5321*D5321</f>
        <v/>
      </c>
      <c r="K5321" s="28">
        <f>G5321*D5321</f>
        <v/>
      </c>
      <c r="L5321" s="28">
        <f>H5321*D5321</f>
        <v/>
      </c>
      <c r="M5321" s="28">
        <f>I5321*D5321</f>
        <v/>
      </c>
    </row>
    <row r="5322">
      <c r="A5322" t="inlineStr">
        <is>
          <t>PRO-01820</t>
        </is>
      </c>
      <c r="B5322" t="inlineStr">
        <is>
          <t>linkedin</t>
        </is>
      </c>
      <c r="C5322" t="n">
        <v>3</v>
      </c>
      <c r="D5322" s="28" t="n">
        <v>0</v>
      </c>
      <c r="E5322" t="n">
        <v>4</v>
      </c>
      <c r="F5322">
        <f>IF(E5322=1,1,IF(E5322=2,0.5,IF(OR(C5322=1,C5322=E5322),0.4,0.2/(E5322-2))))</f>
        <v/>
      </c>
      <c r="G5322">
        <f>IF(C5322=1,1,0)</f>
        <v/>
      </c>
      <c r="H5322">
        <f>IF(C5322=E5322,1,0)</f>
        <v/>
      </c>
      <c r="I5322">
        <f>1/E5322</f>
        <v/>
      </c>
      <c r="J5322" s="28">
        <f>F5322*D5322</f>
        <v/>
      </c>
      <c r="K5322" s="28">
        <f>G5322*D5322</f>
        <v/>
      </c>
      <c r="L5322" s="28">
        <f>H5322*D5322</f>
        <v/>
      </c>
      <c r="M5322" s="28">
        <f>I5322*D5322</f>
        <v/>
      </c>
    </row>
    <row r="5323">
      <c r="A5323" t="inlineStr">
        <is>
          <t>PRO-01820</t>
        </is>
      </c>
      <c r="B5323" t="inlineStr">
        <is>
          <t>google</t>
        </is>
      </c>
      <c r="C5323" t="n">
        <v>4</v>
      </c>
      <c r="D5323" s="28" t="n">
        <v>0</v>
      </c>
      <c r="E5323" t="n">
        <v>4</v>
      </c>
      <c r="F5323">
        <f>IF(E5323=1,1,IF(E5323=2,0.5,IF(OR(C5323=1,C5323=E5323),0.4,0.2/(E5323-2))))</f>
        <v/>
      </c>
      <c r="G5323">
        <f>IF(C5323=1,1,0)</f>
        <v/>
      </c>
      <c r="H5323">
        <f>IF(C5323=E5323,1,0)</f>
        <v/>
      </c>
      <c r="I5323">
        <f>1/E5323</f>
        <v/>
      </c>
      <c r="J5323" s="28">
        <f>F5323*D5323</f>
        <v/>
      </c>
      <c r="K5323" s="28">
        <f>G5323*D5323</f>
        <v/>
      </c>
      <c r="L5323" s="28">
        <f>H5323*D5323</f>
        <v/>
      </c>
      <c r="M5323" s="28">
        <f>I5323*D5323</f>
        <v/>
      </c>
    </row>
    <row r="5324">
      <c r="A5324" t="inlineStr">
        <is>
          <t>PRO-01821</t>
        </is>
      </c>
      <c r="B5324" t="inlineStr">
        <is>
          <t>google</t>
        </is>
      </c>
      <c r="C5324" t="n">
        <v>1</v>
      </c>
      <c r="D5324" s="28" t="n">
        <v>0</v>
      </c>
      <c r="E5324" t="n">
        <v>4</v>
      </c>
      <c r="F5324">
        <f>IF(E5324=1,1,IF(E5324=2,0.5,IF(OR(C5324=1,C5324=E5324),0.4,0.2/(E5324-2))))</f>
        <v/>
      </c>
      <c r="G5324">
        <f>IF(C5324=1,1,0)</f>
        <v/>
      </c>
      <c r="H5324">
        <f>IF(C5324=E5324,1,0)</f>
        <v/>
      </c>
      <c r="I5324">
        <f>1/E5324</f>
        <v/>
      </c>
      <c r="J5324" s="28">
        <f>F5324*D5324</f>
        <v/>
      </c>
      <c r="K5324" s="28">
        <f>G5324*D5324</f>
        <v/>
      </c>
      <c r="L5324" s="28">
        <f>H5324*D5324</f>
        <v/>
      </c>
      <c r="M5324" s="28">
        <f>I5324*D5324</f>
        <v/>
      </c>
    </row>
    <row r="5325">
      <c r="A5325" t="inlineStr">
        <is>
          <t>PRO-01821</t>
        </is>
      </c>
      <c r="B5325" t="inlineStr">
        <is>
          <t>g2</t>
        </is>
      </c>
      <c r="C5325" t="n">
        <v>2</v>
      </c>
      <c r="D5325" s="28" t="n">
        <v>0</v>
      </c>
      <c r="E5325" t="n">
        <v>4</v>
      </c>
      <c r="F5325">
        <f>IF(E5325=1,1,IF(E5325=2,0.5,IF(OR(C5325=1,C5325=E5325),0.4,0.2/(E5325-2))))</f>
        <v/>
      </c>
      <c r="G5325">
        <f>IF(C5325=1,1,0)</f>
        <v/>
      </c>
      <c r="H5325">
        <f>IF(C5325=E5325,1,0)</f>
        <v/>
      </c>
      <c r="I5325">
        <f>1/E5325</f>
        <v/>
      </c>
      <c r="J5325" s="28">
        <f>F5325*D5325</f>
        <v/>
      </c>
      <c r="K5325" s="28">
        <f>G5325*D5325</f>
        <v/>
      </c>
      <c r="L5325" s="28">
        <f>H5325*D5325</f>
        <v/>
      </c>
      <c r="M5325" s="28">
        <f>I5325*D5325</f>
        <v/>
      </c>
    </row>
    <row r="5326">
      <c r="A5326" t="inlineStr">
        <is>
          <t>PRO-01821</t>
        </is>
      </c>
      <c r="B5326" t="inlineStr">
        <is>
          <t>linkedin</t>
        </is>
      </c>
      <c r="C5326" t="n">
        <v>3</v>
      </c>
      <c r="D5326" s="28" t="n">
        <v>0</v>
      </c>
      <c r="E5326" t="n">
        <v>4</v>
      </c>
      <c r="F5326">
        <f>IF(E5326=1,1,IF(E5326=2,0.5,IF(OR(C5326=1,C5326=E5326),0.4,0.2/(E5326-2))))</f>
        <v/>
      </c>
      <c r="G5326">
        <f>IF(C5326=1,1,0)</f>
        <v/>
      </c>
      <c r="H5326">
        <f>IF(C5326=E5326,1,0)</f>
        <v/>
      </c>
      <c r="I5326">
        <f>1/E5326</f>
        <v/>
      </c>
      <c r="J5326" s="28">
        <f>F5326*D5326</f>
        <v/>
      </c>
      <c r="K5326" s="28">
        <f>G5326*D5326</f>
        <v/>
      </c>
      <c r="L5326" s="28">
        <f>H5326*D5326</f>
        <v/>
      </c>
      <c r="M5326" s="28">
        <f>I5326*D5326</f>
        <v/>
      </c>
    </row>
    <row r="5327">
      <c r="A5327" t="inlineStr">
        <is>
          <t>PRO-01821</t>
        </is>
      </c>
      <c r="B5327" t="inlineStr">
        <is>
          <t>google</t>
        </is>
      </c>
      <c r="C5327" t="n">
        <v>4</v>
      </c>
      <c r="D5327" s="28" t="n">
        <v>0</v>
      </c>
      <c r="E5327" t="n">
        <v>4</v>
      </c>
      <c r="F5327">
        <f>IF(E5327=1,1,IF(E5327=2,0.5,IF(OR(C5327=1,C5327=E5327),0.4,0.2/(E5327-2))))</f>
        <v/>
      </c>
      <c r="G5327">
        <f>IF(C5327=1,1,0)</f>
        <v/>
      </c>
      <c r="H5327">
        <f>IF(C5327=E5327,1,0)</f>
        <v/>
      </c>
      <c r="I5327">
        <f>1/E5327</f>
        <v/>
      </c>
      <c r="J5327" s="28">
        <f>F5327*D5327</f>
        <v/>
      </c>
      <c r="K5327" s="28">
        <f>G5327*D5327</f>
        <v/>
      </c>
      <c r="L5327" s="28">
        <f>H5327*D5327</f>
        <v/>
      </c>
      <c r="M5327" s="28">
        <f>I5327*D5327</f>
        <v/>
      </c>
    </row>
    <row r="5328">
      <c r="A5328" t="inlineStr">
        <is>
          <t>PRO-01822</t>
        </is>
      </c>
      <c r="B5328" t="inlineStr">
        <is>
          <t>google</t>
        </is>
      </c>
      <c r="C5328" t="n">
        <v>1</v>
      </c>
      <c r="D5328" s="28" t="n">
        <v>0</v>
      </c>
      <c r="E5328" t="n">
        <v>3</v>
      </c>
      <c r="F5328">
        <f>IF(E5328=1,1,IF(E5328=2,0.5,IF(OR(C5328=1,C5328=E5328),0.4,0.2/(E5328-2))))</f>
        <v/>
      </c>
      <c r="G5328">
        <f>IF(C5328=1,1,0)</f>
        <v/>
      </c>
      <c r="H5328">
        <f>IF(C5328=E5328,1,0)</f>
        <v/>
      </c>
      <c r="I5328">
        <f>1/E5328</f>
        <v/>
      </c>
      <c r="J5328" s="28">
        <f>F5328*D5328</f>
        <v/>
      </c>
      <c r="K5328" s="28">
        <f>G5328*D5328</f>
        <v/>
      </c>
      <c r="L5328" s="28">
        <f>H5328*D5328</f>
        <v/>
      </c>
      <c r="M5328" s="28">
        <f>I5328*D5328</f>
        <v/>
      </c>
    </row>
    <row r="5329">
      <c r="A5329" t="inlineStr">
        <is>
          <t>PRO-01822</t>
        </is>
      </c>
      <c r="B5329" t="inlineStr">
        <is>
          <t>google</t>
        </is>
      </c>
      <c r="C5329" t="n">
        <v>2</v>
      </c>
      <c r="D5329" s="28" t="n">
        <v>0</v>
      </c>
      <c r="E5329" t="n">
        <v>3</v>
      </c>
      <c r="F5329">
        <f>IF(E5329=1,1,IF(E5329=2,0.5,IF(OR(C5329=1,C5329=E5329),0.4,0.2/(E5329-2))))</f>
        <v/>
      </c>
      <c r="G5329">
        <f>IF(C5329=1,1,0)</f>
        <v/>
      </c>
      <c r="H5329">
        <f>IF(C5329=E5329,1,0)</f>
        <v/>
      </c>
      <c r="I5329">
        <f>1/E5329</f>
        <v/>
      </c>
      <c r="J5329" s="28">
        <f>F5329*D5329</f>
        <v/>
      </c>
      <c r="K5329" s="28">
        <f>G5329*D5329</f>
        <v/>
      </c>
      <c r="L5329" s="28">
        <f>H5329*D5329</f>
        <v/>
      </c>
      <c r="M5329" s="28">
        <f>I5329*D5329</f>
        <v/>
      </c>
    </row>
    <row r="5330">
      <c r="A5330" t="inlineStr">
        <is>
          <t>PRO-01822</t>
        </is>
      </c>
      <c r="B5330" t="inlineStr">
        <is>
          <t>google</t>
        </is>
      </c>
      <c r="C5330" t="n">
        <v>3</v>
      </c>
      <c r="D5330" s="28" t="n">
        <v>0</v>
      </c>
      <c r="E5330" t="n">
        <v>3</v>
      </c>
      <c r="F5330">
        <f>IF(E5330=1,1,IF(E5330=2,0.5,IF(OR(C5330=1,C5330=E5330),0.4,0.2/(E5330-2))))</f>
        <v/>
      </c>
      <c r="G5330">
        <f>IF(C5330=1,1,0)</f>
        <v/>
      </c>
      <c r="H5330">
        <f>IF(C5330=E5330,1,0)</f>
        <v/>
      </c>
      <c r="I5330">
        <f>1/E5330</f>
        <v/>
      </c>
      <c r="J5330" s="28">
        <f>F5330*D5330</f>
        <v/>
      </c>
      <c r="K5330" s="28">
        <f>G5330*D5330</f>
        <v/>
      </c>
      <c r="L5330" s="28">
        <f>H5330*D5330</f>
        <v/>
      </c>
      <c r="M5330" s="28">
        <f>I5330*D5330</f>
        <v/>
      </c>
    </row>
    <row r="5331">
      <c r="A5331" t="inlineStr">
        <is>
          <t>PRO-01823</t>
        </is>
      </c>
      <c r="B5331" t="inlineStr">
        <is>
          <t>linkedin</t>
        </is>
      </c>
      <c r="C5331" t="n">
        <v>1</v>
      </c>
      <c r="D5331" s="28" t="n">
        <v>0</v>
      </c>
      <c r="E5331" t="n">
        <v>4</v>
      </c>
      <c r="F5331">
        <f>IF(E5331=1,1,IF(E5331=2,0.5,IF(OR(C5331=1,C5331=E5331),0.4,0.2/(E5331-2))))</f>
        <v/>
      </c>
      <c r="G5331">
        <f>IF(C5331=1,1,0)</f>
        <v/>
      </c>
      <c r="H5331">
        <f>IF(C5331=E5331,1,0)</f>
        <v/>
      </c>
      <c r="I5331">
        <f>1/E5331</f>
        <v/>
      </c>
      <c r="J5331" s="28">
        <f>F5331*D5331</f>
        <v/>
      </c>
      <c r="K5331" s="28">
        <f>G5331*D5331</f>
        <v/>
      </c>
      <c r="L5331" s="28">
        <f>H5331*D5331</f>
        <v/>
      </c>
      <c r="M5331" s="28">
        <f>I5331*D5331</f>
        <v/>
      </c>
    </row>
    <row r="5332">
      <c r="A5332" t="inlineStr">
        <is>
          <t>PRO-01823</t>
        </is>
      </c>
      <c r="B5332" t="inlineStr">
        <is>
          <t>programmatic</t>
        </is>
      </c>
      <c r="C5332" t="n">
        <v>2</v>
      </c>
      <c r="D5332" s="28" t="n">
        <v>0</v>
      </c>
      <c r="E5332" t="n">
        <v>4</v>
      </c>
      <c r="F5332">
        <f>IF(E5332=1,1,IF(E5332=2,0.5,IF(OR(C5332=1,C5332=E5332),0.4,0.2/(E5332-2))))</f>
        <v/>
      </c>
      <c r="G5332">
        <f>IF(C5332=1,1,0)</f>
        <v/>
      </c>
      <c r="H5332">
        <f>IF(C5332=E5332,1,0)</f>
        <v/>
      </c>
      <c r="I5332">
        <f>1/E5332</f>
        <v/>
      </c>
      <c r="J5332" s="28">
        <f>F5332*D5332</f>
        <v/>
      </c>
      <c r="K5332" s="28">
        <f>G5332*D5332</f>
        <v/>
      </c>
      <c r="L5332" s="28">
        <f>H5332*D5332</f>
        <v/>
      </c>
      <c r="M5332" s="28">
        <f>I5332*D5332</f>
        <v/>
      </c>
    </row>
    <row r="5333">
      <c r="A5333" t="inlineStr">
        <is>
          <t>PRO-01823</t>
        </is>
      </c>
      <c r="B5333" t="inlineStr">
        <is>
          <t>google</t>
        </is>
      </c>
      <c r="C5333" t="n">
        <v>3</v>
      </c>
      <c r="D5333" s="28" t="n">
        <v>0</v>
      </c>
      <c r="E5333" t="n">
        <v>4</v>
      </c>
      <c r="F5333">
        <f>IF(E5333=1,1,IF(E5333=2,0.5,IF(OR(C5333=1,C5333=E5333),0.4,0.2/(E5333-2))))</f>
        <v/>
      </c>
      <c r="G5333">
        <f>IF(C5333=1,1,0)</f>
        <v/>
      </c>
      <c r="H5333">
        <f>IF(C5333=E5333,1,0)</f>
        <v/>
      </c>
      <c r="I5333">
        <f>1/E5333</f>
        <v/>
      </c>
      <c r="J5333" s="28">
        <f>F5333*D5333</f>
        <v/>
      </c>
      <c r="K5333" s="28">
        <f>G5333*D5333</f>
        <v/>
      </c>
      <c r="L5333" s="28">
        <f>H5333*D5333</f>
        <v/>
      </c>
      <c r="M5333" s="28">
        <f>I5333*D5333</f>
        <v/>
      </c>
    </row>
    <row r="5334">
      <c r="A5334" t="inlineStr">
        <is>
          <t>PRO-01823</t>
        </is>
      </c>
      <c r="B5334" t="inlineStr">
        <is>
          <t>google</t>
        </is>
      </c>
      <c r="C5334" t="n">
        <v>4</v>
      </c>
      <c r="D5334" s="28" t="n">
        <v>0</v>
      </c>
      <c r="E5334" t="n">
        <v>4</v>
      </c>
      <c r="F5334">
        <f>IF(E5334=1,1,IF(E5334=2,0.5,IF(OR(C5334=1,C5334=E5334),0.4,0.2/(E5334-2))))</f>
        <v/>
      </c>
      <c r="G5334">
        <f>IF(C5334=1,1,0)</f>
        <v/>
      </c>
      <c r="H5334">
        <f>IF(C5334=E5334,1,0)</f>
        <v/>
      </c>
      <c r="I5334">
        <f>1/E5334</f>
        <v/>
      </c>
      <c r="J5334" s="28">
        <f>F5334*D5334</f>
        <v/>
      </c>
      <c r="K5334" s="28">
        <f>G5334*D5334</f>
        <v/>
      </c>
      <c r="L5334" s="28">
        <f>H5334*D5334</f>
        <v/>
      </c>
      <c r="M5334" s="28">
        <f>I5334*D5334</f>
        <v/>
      </c>
    </row>
    <row r="5335">
      <c r="A5335" t="inlineStr">
        <is>
          <t>PRO-01824</t>
        </is>
      </c>
      <c r="B5335" t="inlineStr">
        <is>
          <t>google</t>
        </is>
      </c>
      <c r="C5335" t="n">
        <v>1</v>
      </c>
      <c r="D5335" s="28" t="n">
        <v>0</v>
      </c>
      <c r="E5335" t="n">
        <v>2</v>
      </c>
      <c r="F5335">
        <f>IF(E5335=1,1,IF(E5335=2,0.5,IF(OR(C5335=1,C5335=E5335),0.4,0.2/(E5335-2))))</f>
        <v/>
      </c>
      <c r="G5335">
        <f>IF(C5335=1,1,0)</f>
        <v/>
      </c>
      <c r="H5335">
        <f>IF(C5335=E5335,1,0)</f>
        <v/>
      </c>
      <c r="I5335">
        <f>1/E5335</f>
        <v/>
      </c>
      <c r="J5335" s="28">
        <f>F5335*D5335</f>
        <v/>
      </c>
      <c r="K5335" s="28">
        <f>G5335*D5335</f>
        <v/>
      </c>
      <c r="L5335" s="28">
        <f>H5335*D5335</f>
        <v/>
      </c>
      <c r="M5335" s="28">
        <f>I5335*D5335</f>
        <v/>
      </c>
    </row>
    <row r="5336">
      <c r="A5336" t="inlineStr">
        <is>
          <t>PRO-01824</t>
        </is>
      </c>
      <c r="B5336" t="inlineStr">
        <is>
          <t>linkedin</t>
        </is>
      </c>
      <c r="C5336" t="n">
        <v>2</v>
      </c>
      <c r="D5336" s="28" t="n">
        <v>0</v>
      </c>
      <c r="E5336" t="n">
        <v>2</v>
      </c>
      <c r="F5336">
        <f>IF(E5336=1,1,IF(E5336=2,0.5,IF(OR(C5336=1,C5336=E5336),0.4,0.2/(E5336-2))))</f>
        <v/>
      </c>
      <c r="G5336">
        <f>IF(C5336=1,1,0)</f>
        <v/>
      </c>
      <c r="H5336">
        <f>IF(C5336=E5336,1,0)</f>
        <v/>
      </c>
      <c r="I5336">
        <f>1/E5336</f>
        <v/>
      </c>
      <c r="J5336" s="28">
        <f>F5336*D5336</f>
        <v/>
      </c>
      <c r="K5336" s="28">
        <f>G5336*D5336</f>
        <v/>
      </c>
      <c r="L5336" s="28">
        <f>H5336*D5336</f>
        <v/>
      </c>
      <c r="M5336" s="28">
        <f>I5336*D5336</f>
        <v/>
      </c>
    </row>
    <row r="5337">
      <c r="A5337" t="inlineStr">
        <is>
          <t>PRO-01825</t>
        </is>
      </c>
      <c r="B5337" t="inlineStr">
        <is>
          <t>google</t>
        </is>
      </c>
      <c r="C5337" t="n">
        <v>1</v>
      </c>
      <c r="D5337" s="28" t="n">
        <v>0</v>
      </c>
      <c r="E5337" t="n">
        <v>3</v>
      </c>
      <c r="F5337">
        <f>IF(E5337=1,1,IF(E5337=2,0.5,IF(OR(C5337=1,C5337=E5337),0.4,0.2/(E5337-2))))</f>
        <v/>
      </c>
      <c r="G5337">
        <f>IF(C5337=1,1,0)</f>
        <v/>
      </c>
      <c r="H5337">
        <f>IF(C5337=E5337,1,0)</f>
        <v/>
      </c>
      <c r="I5337">
        <f>1/E5337</f>
        <v/>
      </c>
      <c r="J5337" s="28">
        <f>F5337*D5337</f>
        <v/>
      </c>
      <c r="K5337" s="28">
        <f>G5337*D5337</f>
        <v/>
      </c>
      <c r="L5337" s="28">
        <f>H5337*D5337</f>
        <v/>
      </c>
      <c r="M5337" s="28">
        <f>I5337*D5337</f>
        <v/>
      </c>
    </row>
    <row r="5338">
      <c r="A5338" t="inlineStr">
        <is>
          <t>PRO-01825</t>
        </is>
      </c>
      <c r="B5338" t="inlineStr">
        <is>
          <t>programmatic</t>
        </is>
      </c>
      <c r="C5338" t="n">
        <v>2</v>
      </c>
      <c r="D5338" s="28" t="n">
        <v>0</v>
      </c>
      <c r="E5338" t="n">
        <v>3</v>
      </c>
      <c r="F5338">
        <f>IF(E5338=1,1,IF(E5338=2,0.5,IF(OR(C5338=1,C5338=E5338),0.4,0.2/(E5338-2))))</f>
        <v/>
      </c>
      <c r="G5338">
        <f>IF(C5338=1,1,0)</f>
        <v/>
      </c>
      <c r="H5338">
        <f>IF(C5338=E5338,1,0)</f>
        <v/>
      </c>
      <c r="I5338">
        <f>1/E5338</f>
        <v/>
      </c>
      <c r="J5338" s="28">
        <f>F5338*D5338</f>
        <v/>
      </c>
      <c r="K5338" s="28">
        <f>G5338*D5338</f>
        <v/>
      </c>
      <c r="L5338" s="28">
        <f>H5338*D5338</f>
        <v/>
      </c>
      <c r="M5338" s="28">
        <f>I5338*D5338</f>
        <v/>
      </c>
    </row>
    <row r="5339">
      <c r="A5339" t="inlineStr">
        <is>
          <t>PRO-01825</t>
        </is>
      </c>
      <c r="B5339" t="inlineStr">
        <is>
          <t>programmatic</t>
        </is>
      </c>
      <c r="C5339" t="n">
        <v>3</v>
      </c>
      <c r="D5339" s="28" t="n">
        <v>0</v>
      </c>
      <c r="E5339" t="n">
        <v>3</v>
      </c>
      <c r="F5339">
        <f>IF(E5339=1,1,IF(E5339=2,0.5,IF(OR(C5339=1,C5339=E5339),0.4,0.2/(E5339-2))))</f>
        <v/>
      </c>
      <c r="G5339">
        <f>IF(C5339=1,1,0)</f>
        <v/>
      </c>
      <c r="H5339">
        <f>IF(C5339=E5339,1,0)</f>
        <v/>
      </c>
      <c r="I5339">
        <f>1/E5339</f>
        <v/>
      </c>
      <c r="J5339" s="28">
        <f>F5339*D5339</f>
        <v/>
      </c>
      <c r="K5339" s="28">
        <f>G5339*D5339</f>
        <v/>
      </c>
      <c r="L5339" s="28">
        <f>H5339*D5339</f>
        <v/>
      </c>
      <c r="M5339" s="28">
        <f>I5339*D5339</f>
        <v/>
      </c>
    </row>
    <row r="5340">
      <c r="A5340" t="inlineStr">
        <is>
          <t>PRO-01826</t>
        </is>
      </c>
      <c r="B5340" t="inlineStr">
        <is>
          <t>linkedin</t>
        </is>
      </c>
      <c r="C5340" t="n">
        <v>1</v>
      </c>
      <c r="D5340" s="28" t="n">
        <v>69143</v>
      </c>
      <c r="E5340" t="n">
        <v>3</v>
      </c>
      <c r="F5340">
        <f>IF(E5340=1,1,IF(E5340=2,0.5,IF(OR(C5340=1,C5340=E5340),0.4,0.2/(E5340-2))))</f>
        <v/>
      </c>
      <c r="G5340">
        <f>IF(C5340=1,1,0)</f>
        <v/>
      </c>
      <c r="H5340">
        <f>IF(C5340=E5340,1,0)</f>
        <v/>
      </c>
      <c r="I5340">
        <f>1/E5340</f>
        <v/>
      </c>
      <c r="J5340" s="28">
        <f>F5340*D5340</f>
        <v/>
      </c>
      <c r="K5340" s="28">
        <f>G5340*D5340</f>
        <v/>
      </c>
      <c r="L5340" s="28">
        <f>H5340*D5340</f>
        <v/>
      </c>
      <c r="M5340" s="28">
        <f>I5340*D5340</f>
        <v/>
      </c>
    </row>
    <row r="5341">
      <c r="A5341" t="inlineStr">
        <is>
          <t>PRO-01826</t>
        </is>
      </c>
      <c r="B5341" t="inlineStr">
        <is>
          <t>g2</t>
        </is>
      </c>
      <c r="C5341" t="n">
        <v>2</v>
      </c>
      <c r="D5341" s="28" t="n">
        <v>69143</v>
      </c>
      <c r="E5341" t="n">
        <v>3</v>
      </c>
      <c r="F5341">
        <f>IF(E5341=1,1,IF(E5341=2,0.5,IF(OR(C5341=1,C5341=E5341),0.4,0.2/(E5341-2))))</f>
        <v/>
      </c>
      <c r="G5341">
        <f>IF(C5341=1,1,0)</f>
        <v/>
      </c>
      <c r="H5341">
        <f>IF(C5341=E5341,1,0)</f>
        <v/>
      </c>
      <c r="I5341">
        <f>1/E5341</f>
        <v/>
      </c>
      <c r="J5341" s="28">
        <f>F5341*D5341</f>
        <v/>
      </c>
      <c r="K5341" s="28">
        <f>G5341*D5341</f>
        <v/>
      </c>
      <c r="L5341" s="28">
        <f>H5341*D5341</f>
        <v/>
      </c>
      <c r="M5341" s="28">
        <f>I5341*D5341</f>
        <v/>
      </c>
    </row>
    <row r="5342">
      <c r="A5342" t="inlineStr">
        <is>
          <t>PRO-01826</t>
        </is>
      </c>
      <c r="B5342" t="inlineStr">
        <is>
          <t>programmatic</t>
        </is>
      </c>
      <c r="C5342" t="n">
        <v>3</v>
      </c>
      <c r="D5342" s="28" t="n">
        <v>69143</v>
      </c>
      <c r="E5342" t="n">
        <v>3</v>
      </c>
      <c r="F5342">
        <f>IF(E5342=1,1,IF(E5342=2,0.5,IF(OR(C5342=1,C5342=E5342),0.4,0.2/(E5342-2))))</f>
        <v/>
      </c>
      <c r="G5342">
        <f>IF(C5342=1,1,0)</f>
        <v/>
      </c>
      <c r="H5342">
        <f>IF(C5342=E5342,1,0)</f>
        <v/>
      </c>
      <c r="I5342">
        <f>1/E5342</f>
        <v/>
      </c>
      <c r="J5342" s="28">
        <f>F5342*D5342</f>
        <v/>
      </c>
      <c r="K5342" s="28">
        <f>G5342*D5342</f>
        <v/>
      </c>
      <c r="L5342" s="28">
        <f>H5342*D5342</f>
        <v/>
      </c>
      <c r="M5342" s="28">
        <f>I5342*D5342</f>
        <v/>
      </c>
    </row>
    <row r="5343">
      <c r="A5343" t="inlineStr">
        <is>
          <t>PRO-01827</t>
        </is>
      </c>
      <c r="B5343" t="inlineStr">
        <is>
          <t>linkedin</t>
        </is>
      </c>
      <c r="C5343" t="n">
        <v>1</v>
      </c>
      <c r="D5343" s="28" t="n">
        <v>42369</v>
      </c>
      <c r="E5343" t="n">
        <v>3</v>
      </c>
      <c r="F5343">
        <f>IF(E5343=1,1,IF(E5343=2,0.5,IF(OR(C5343=1,C5343=E5343),0.4,0.2/(E5343-2))))</f>
        <v/>
      </c>
      <c r="G5343">
        <f>IF(C5343=1,1,0)</f>
        <v/>
      </c>
      <c r="H5343">
        <f>IF(C5343=E5343,1,0)</f>
        <v/>
      </c>
      <c r="I5343">
        <f>1/E5343</f>
        <v/>
      </c>
      <c r="J5343" s="28">
        <f>F5343*D5343</f>
        <v/>
      </c>
      <c r="K5343" s="28">
        <f>G5343*D5343</f>
        <v/>
      </c>
      <c r="L5343" s="28">
        <f>H5343*D5343</f>
        <v/>
      </c>
      <c r="M5343" s="28">
        <f>I5343*D5343</f>
        <v/>
      </c>
    </row>
    <row r="5344">
      <c r="A5344" t="inlineStr">
        <is>
          <t>PRO-01827</t>
        </is>
      </c>
      <c r="B5344" t="inlineStr">
        <is>
          <t>google</t>
        </is>
      </c>
      <c r="C5344" t="n">
        <v>2</v>
      </c>
      <c r="D5344" s="28" t="n">
        <v>42369</v>
      </c>
      <c r="E5344" t="n">
        <v>3</v>
      </c>
      <c r="F5344">
        <f>IF(E5344=1,1,IF(E5344=2,0.5,IF(OR(C5344=1,C5344=E5344),0.4,0.2/(E5344-2))))</f>
        <v/>
      </c>
      <c r="G5344">
        <f>IF(C5344=1,1,0)</f>
        <v/>
      </c>
      <c r="H5344">
        <f>IF(C5344=E5344,1,0)</f>
        <v/>
      </c>
      <c r="I5344">
        <f>1/E5344</f>
        <v/>
      </c>
      <c r="J5344" s="28">
        <f>F5344*D5344</f>
        <v/>
      </c>
      <c r="K5344" s="28">
        <f>G5344*D5344</f>
        <v/>
      </c>
      <c r="L5344" s="28">
        <f>H5344*D5344</f>
        <v/>
      </c>
      <c r="M5344" s="28">
        <f>I5344*D5344</f>
        <v/>
      </c>
    </row>
    <row r="5345">
      <c r="A5345" t="inlineStr">
        <is>
          <t>PRO-01827</t>
        </is>
      </c>
      <c r="B5345" t="inlineStr">
        <is>
          <t>g2</t>
        </is>
      </c>
      <c r="C5345" t="n">
        <v>3</v>
      </c>
      <c r="D5345" s="28" t="n">
        <v>42369</v>
      </c>
      <c r="E5345" t="n">
        <v>3</v>
      </c>
      <c r="F5345">
        <f>IF(E5345=1,1,IF(E5345=2,0.5,IF(OR(C5345=1,C5345=E5345),0.4,0.2/(E5345-2))))</f>
        <v/>
      </c>
      <c r="G5345">
        <f>IF(C5345=1,1,0)</f>
        <v/>
      </c>
      <c r="H5345">
        <f>IF(C5345=E5345,1,0)</f>
        <v/>
      </c>
      <c r="I5345">
        <f>1/E5345</f>
        <v/>
      </c>
      <c r="J5345" s="28">
        <f>F5345*D5345</f>
        <v/>
      </c>
      <c r="K5345" s="28">
        <f>G5345*D5345</f>
        <v/>
      </c>
      <c r="L5345" s="28">
        <f>H5345*D5345</f>
        <v/>
      </c>
      <c r="M5345" s="28">
        <f>I5345*D5345</f>
        <v/>
      </c>
    </row>
    <row r="5346">
      <c r="A5346" t="inlineStr">
        <is>
          <t>PRO-01828</t>
        </is>
      </c>
      <c r="B5346" t="inlineStr">
        <is>
          <t>linkedin</t>
        </is>
      </c>
      <c r="C5346" t="n">
        <v>1</v>
      </c>
      <c r="D5346" s="28" t="n">
        <v>110441</v>
      </c>
      <c r="E5346" t="n">
        <v>3</v>
      </c>
      <c r="F5346">
        <f>IF(E5346=1,1,IF(E5346=2,0.5,IF(OR(C5346=1,C5346=E5346),0.4,0.2/(E5346-2))))</f>
        <v/>
      </c>
      <c r="G5346">
        <f>IF(C5346=1,1,0)</f>
        <v/>
      </c>
      <c r="H5346">
        <f>IF(C5346=E5346,1,0)</f>
        <v/>
      </c>
      <c r="I5346">
        <f>1/E5346</f>
        <v/>
      </c>
      <c r="J5346" s="28">
        <f>F5346*D5346</f>
        <v/>
      </c>
      <c r="K5346" s="28">
        <f>G5346*D5346</f>
        <v/>
      </c>
      <c r="L5346" s="28">
        <f>H5346*D5346</f>
        <v/>
      </c>
      <c r="M5346" s="28">
        <f>I5346*D5346</f>
        <v/>
      </c>
    </row>
    <row r="5347">
      <c r="A5347" t="inlineStr">
        <is>
          <t>PRO-01828</t>
        </is>
      </c>
      <c r="B5347" t="inlineStr">
        <is>
          <t>linkedin</t>
        </is>
      </c>
      <c r="C5347" t="n">
        <v>2</v>
      </c>
      <c r="D5347" s="28" t="n">
        <v>110441</v>
      </c>
      <c r="E5347" t="n">
        <v>3</v>
      </c>
      <c r="F5347">
        <f>IF(E5347=1,1,IF(E5347=2,0.5,IF(OR(C5347=1,C5347=E5347),0.4,0.2/(E5347-2))))</f>
        <v/>
      </c>
      <c r="G5347">
        <f>IF(C5347=1,1,0)</f>
        <v/>
      </c>
      <c r="H5347">
        <f>IF(C5347=E5347,1,0)</f>
        <v/>
      </c>
      <c r="I5347">
        <f>1/E5347</f>
        <v/>
      </c>
      <c r="J5347" s="28">
        <f>F5347*D5347</f>
        <v/>
      </c>
      <c r="K5347" s="28">
        <f>G5347*D5347</f>
        <v/>
      </c>
      <c r="L5347" s="28">
        <f>H5347*D5347</f>
        <v/>
      </c>
      <c r="M5347" s="28">
        <f>I5347*D5347</f>
        <v/>
      </c>
    </row>
    <row r="5348">
      <c r="A5348" t="inlineStr">
        <is>
          <t>PRO-01828</t>
        </is>
      </c>
      <c r="B5348" t="inlineStr">
        <is>
          <t>linkedin</t>
        </is>
      </c>
      <c r="C5348" t="n">
        <v>3</v>
      </c>
      <c r="D5348" s="28" t="n">
        <v>110441</v>
      </c>
      <c r="E5348" t="n">
        <v>3</v>
      </c>
      <c r="F5348">
        <f>IF(E5348=1,1,IF(E5348=2,0.5,IF(OR(C5348=1,C5348=E5348),0.4,0.2/(E5348-2))))</f>
        <v/>
      </c>
      <c r="G5348">
        <f>IF(C5348=1,1,0)</f>
        <v/>
      </c>
      <c r="H5348">
        <f>IF(C5348=E5348,1,0)</f>
        <v/>
      </c>
      <c r="I5348">
        <f>1/E5348</f>
        <v/>
      </c>
      <c r="J5348" s="28">
        <f>F5348*D5348</f>
        <v/>
      </c>
      <c r="K5348" s="28">
        <f>G5348*D5348</f>
        <v/>
      </c>
      <c r="L5348" s="28">
        <f>H5348*D5348</f>
        <v/>
      </c>
      <c r="M5348" s="28">
        <f>I5348*D5348</f>
        <v/>
      </c>
    </row>
    <row r="5349">
      <c r="A5349" t="inlineStr">
        <is>
          <t>PRO-01829</t>
        </is>
      </c>
      <c r="B5349" t="inlineStr">
        <is>
          <t>linkedin</t>
        </is>
      </c>
      <c r="C5349" t="n">
        <v>1</v>
      </c>
      <c r="D5349" s="28" t="n">
        <v>0</v>
      </c>
      <c r="E5349" t="n">
        <v>2</v>
      </c>
      <c r="F5349">
        <f>IF(E5349=1,1,IF(E5349=2,0.5,IF(OR(C5349=1,C5349=E5349),0.4,0.2/(E5349-2))))</f>
        <v/>
      </c>
      <c r="G5349">
        <f>IF(C5349=1,1,0)</f>
        <v/>
      </c>
      <c r="H5349">
        <f>IF(C5349=E5349,1,0)</f>
        <v/>
      </c>
      <c r="I5349">
        <f>1/E5349</f>
        <v/>
      </c>
      <c r="J5349" s="28">
        <f>F5349*D5349</f>
        <v/>
      </c>
      <c r="K5349" s="28">
        <f>G5349*D5349</f>
        <v/>
      </c>
      <c r="L5349" s="28">
        <f>H5349*D5349</f>
        <v/>
      </c>
      <c r="M5349" s="28">
        <f>I5349*D5349</f>
        <v/>
      </c>
    </row>
    <row r="5350">
      <c r="A5350" t="inlineStr">
        <is>
          <t>PRO-01829</t>
        </is>
      </c>
      <c r="B5350" t="inlineStr">
        <is>
          <t>google</t>
        </is>
      </c>
      <c r="C5350" t="n">
        <v>2</v>
      </c>
      <c r="D5350" s="28" t="n">
        <v>0</v>
      </c>
      <c r="E5350" t="n">
        <v>2</v>
      </c>
      <c r="F5350">
        <f>IF(E5350=1,1,IF(E5350=2,0.5,IF(OR(C5350=1,C5350=E5350),0.4,0.2/(E5350-2))))</f>
        <v/>
      </c>
      <c r="G5350">
        <f>IF(C5350=1,1,0)</f>
        <v/>
      </c>
      <c r="H5350">
        <f>IF(C5350=E5350,1,0)</f>
        <v/>
      </c>
      <c r="I5350">
        <f>1/E5350</f>
        <v/>
      </c>
      <c r="J5350" s="28">
        <f>F5350*D5350</f>
        <v/>
      </c>
      <c r="K5350" s="28">
        <f>G5350*D5350</f>
        <v/>
      </c>
      <c r="L5350" s="28">
        <f>H5350*D5350</f>
        <v/>
      </c>
      <c r="M5350" s="28">
        <f>I5350*D5350</f>
        <v/>
      </c>
    </row>
    <row r="5351">
      <c r="A5351" t="inlineStr">
        <is>
          <t>PRO-01830</t>
        </is>
      </c>
      <c r="B5351" t="inlineStr">
        <is>
          <t>linkedin</t>
        </is>
      </c>
      <c r="C5351" t="n">
        <v>1</v>
      </c>
      <c r="D5351" s="28" t="n">
        <v>0</v>
      </c>
      <c r="E5351" t="n">
        <v>3</v>
      </c>
      <c r="F5351">
        <f>IF(E5351=1,1,IF(E5351=2,0.5,IF(OR(C5351=1,C5351=E5351),0.4,0.2/(E5351-2))))</f>
        <v/>
      </c>
      <c r="G5351">
        <f>IF(C5351=1,1,0)</f>
        <v/>
      </c>
      <c r="H5351">
        <f>IF(C5351=E5351,1,0)</f>
        <v/>
      </c>
      <c r="I5351">
        <f>1/E5351</f>
        <v/>
      </c>
      <c r="J5351" s="28">
        <f>F5351*D5351</f>
        <v/>
      </c>
      <c r="K5351" s="28">
        <f>G5351*D5351</f>
        <v/>
      </c>
      <c r="L5351" s="28">
        <f>H5351*D5351</f>
        <v/>
      </c>
      <c r="M5351" s="28">
        <f>I5351*D5351</f>
        <v/>
      </c>
    </row>
    <row r="5352">
      <c r="A5352" t="inlineStr">
        <is>
          <t>PRO-01830</t>
        </is>
      </c>
      <c r="B5352" t="inlineStr">
        <is>
          <t>programmatic</t>
        </is>
      </c>
      <c r="C5352" t="n">
        <v>2</v>
      </c>
      <c r="D5352" s="28" t="n">
        <v>0</v>
      </c>
      <c r="E5352" t="n">
        <v>3</v>
      </c>
      <c r="F5352">
        <f>IF(E5352=1,1,IF(E5352=2,0.5,IF(OR(C5352=1,C5352=E5352),0.4,0.2/(E5352-2))))</f>
        <v/>
      </c>
      <c r="G5352">
        <f>IF(C5352=1,1,0)</f>
        <v/>
      </c>
      <c r="H5352">
        <f>IF(C5352=E5352,1,0)</f>
        <v/>
      </c>
      <c r="I5352">
        <f>1/E5352</f>
        <v/>
      </c>
      <c r="J5352" s="28">
        <f>F5352*D5352</f>
        <v/>
      </c>
      <c r="K5352" s="28">
        <f>G5352*D5352</f>
        <v/>
      </c>
      <c r="L5352" s="28">
        <f>H5352*D5352</f>
        <v/>
      </c>
      <c r="M5352" s="28">
        <f>I5352*D5352</f>
        <v/>
      </c>
    </row>
    <row r="5353">
      <c r="A5353" t="inlineStr">
        <is>
          <t>PRO-01830</t>
        </is>
      </c>
      <c r="B5353" t="inlineStr">
        <is>
          <t>linkedin</t>
        </is>
      </c>
      <c r="C5353" t="n">
        <v>3</v>
      </c>
      <c r="D5353" s="28" t="n">
        <v>0</v>
      </c>
      <c r="E5353" t="n">
        <v>3</v>
      </c>
      <c r="F5353">
        <f>IF(E5353=1,1,IF(E5353=2,0.5,IF(OR(C5353=1,C5353=E5353),0.4,0.2/(E5353-2))))</f>
        <v/>
      </c>
      <c r="G5353">
        <f>IF(C5353=1,1,0)</f>
        <v/>
      </c>
      <c r="H5353">
        <f>IF(C5353=E5353,1,0)</f>
        <v/>
      </c>
      <c r="I5353">
        <f>1/E5353</f>
        <v/>
      </c>
      <c r="J5353" s="28">
        <f>F5353*D5353</f>
        <v/>
      </c>
      <c r="K5353" s="28">
        <f>G5353*D5353</f>
        <v/>
      </c>
      <c r="L5353" s="28">
        <f>H5353*D5353</f>
        <v/>
      </c>
      <c r="M5353" s="28">
        <f>I5353*D5353</f>
        <v/>
      </c>
    </row>
    <row r="5354">
      <c r="A5354" t="inlineStr">
        <is>
          <t>PRO-01831</t>
        </is>
      </c>
      <c r="B5354" t="inlineStr">
        <is>
          <t>linkedin</t>
        </is>
      </c>
      <c r="C5354" t="n">
        <v>1</v>
      </c>
      <c r="D5354" s="28" t="n">
        <v>0</v>
      </c>
      <c r="E5354" t="n">
        <v>3</v>
      </c>
      <c r="F5354">
        <f>IF(E5354=1,1,IF(E5354=2,0.5,IF(OR(C5354=1,C5354=E5354),0.4,0.2/(E5354-2))))</f>
        <v/>
      </c>
      <c r="G5354">
        <f>IF(C5354=1,1,0)</f>
        <v/>
      </c>
      <c r="H5354">
        <f>IF(C5354=E5354,1,0)</f>
        <v/>
      </c>
      <c r="I5354">
        <f>1/E5354</f>
        <v/>
      </c>
      <c r="J5354" s="28">
        <f>F5354*D5354</f>
        <v/>
      </c>
      <c r="K5354" s="28">
        <f>G5354*D5354</f>
        <v/>
      </c>
      <c r="L5354" s="28">
        <f>H5354*D5354</f>
        <v/>
      </c>
      <c r="M5354" s="28">
        <f>I5354*D5354</f>
        <v/>
      </c>
    </row>
    <row r="5355">
      <c r="A5355" t="inlineStr">
        <is>
          <t>PRO-01831</t>
        </is>
      </c>
      <c r="B5355" t="inlineStr">
        <is>
          <t>linkedin</t>
        </is>
      </c>
      <c r="C5355" t="n">
        <v>2</v>
      </c>
      <c r="D5355" s="28" t="n">
        <v>0</v>
      </c>
      <c r="E5355" t="n">
        <v>3</v>
      </c>
      <c r="F5355">
        <f>IF(E5355=1,1,IF(E5355=2,0.5,IF(OR(C5355=1,C5355=E5355),0.4,0.2/(E5355-2))))</f>
        <v/>
      </c>
      <c r="G5355">
        <f>IF(C5355=1,1,0)</f>
        <v/>
      </c>
      <c r="H5355">
        <f>IF(C5355=E5355,1,0)</f>
        <v/>
      </c>
      <c r="I5355">
        <f>1/E5355</f>
        <v/>
      </c>
      <c r="J5355" s="28">
        <f>F5355*D5355</f>
        <v/>
      </c>
      <c r="K5355" s="28">
        <f>G5355*D5355</f>
        <v/>
      </c>
      <c r="L5355" s="28">
        <f>H5355*D5355</f>
        <v/>
      </c>
      <c r="M5355" s="28">
        <f>I5355*D5355</f>
        <v/>
      </c>
    </row>
    <row r="5356">
      <c r="A5356" t="inlineStr">
        <is>
          <t>PRO-01831</t>
        </is>
      </c>
      <c r="B5356" t="inlineStr">
        <is>
          <t>linkedin</t>
        </is>
      </c>
      <c r="C5356" t="n">
        <v>3</v>
      </c>
      <c r="D5356" s="28" t="n">
        <v>0</v>
      </c>
      <c r="E5356" t="n">
        <v>3</v>
      </c>
      <c r="F5356">
        <f>IF(E5356=1,1,IF(E5356=2,0.5,IF(OR(C5356=1,C5356=E5356),0.4,0.2/(E5356-2))))</f>
        <v/>
      </c>
      <c r="G5356">
        <f>IF(C5356=1,1,0)</f>
        <v/>
      </c>
      <c r="H5356">
        <f>IF(C5356=E5356,1,0)</f>
        <v/>
      </c>
      <c r="I5356">
        <f>1/E5356</f>
        <v/>
      </c>
      <c r="J5356" s="28">
        <f>F5356*D5356</f>
        <v/>
      </c>
      <c r="K5356" s="28">
        <f>G5356*D5356</f>
        <v/>
      </c>
      <c r="L5356" s="28">
        <f>H5356*D5356</f>
        <v/>
      </c>
      <c r="M5356" s="28">
        <f>I5356*D5356</f>
        <v/>
      </c>
    </row>
    <row r="5357">
      <c r="A5357" t="inlineStr">
        <is>
          <t>PRO-01832</t>
        </is>
      </c>
      <c r="B5357" t="inlineStr">
        <is>
          <t>google</t>
        </is>
      </c>
      <c r="C5357" t="n">
        <v>1</v>
      </c>
      <c r="D5357" s="28" t="n">
        <v>0</v>
      </c>
      <c r="E5357" t="n">
        <v>2</v>
      </c>
      <c r="F5357">
        <f>IF(E5357=1,1,IF(E5357=2,0.5,IF(OR(C5357=1,C5357=E5357),0.4,0.2/(E5357-2))))</f>
        <v/>
      </c>
      <c r="G5357">
        <f>IF(C5357=1,1,0)</f>
        <v/>
      </c>
      <c r="H5357">
        <f>IF(C5357=E5357,1,0)</f>
        <v/>
      </c>
      <c r="I5357">
        <f>1/E5357</f>
        <v/>
      </c>
      <c r="J5357" s="28">
        <f>F5357*D5357</f>
        <v/>
      </c>
      <c r="K5357" s="28">
        <f>G5357*D5357</f>
        <v/>
      </c>
      <c r="L5357" s="28">
        <f>H5357*D5357</f>
        <v/>
      </c>
      <c r="M5357" s="28">
        <f>I5357*D5357</f>
        <v/>
      </c>
    </row>
    <row r="5358">
      <c r="A5358" t="inlineStr">
        <is>
          <t>PRO-01832</t>
        </is>
      </c>
      <c r="B5358" t="inlineStr">
        <is>
          <t>google</t>
        </is>
      </c>
      <c r="C5358" t="n">
        <v>2</v>
      </c>
      <c r="D5358" s="28" t="n">
        <v>0</v>
      </c>
      <c r="E5358" t="n">
        <v>2</v>
      </c>
      <c r="F5358">
        <f>IF(E5358=1,1,IF(E5358=2,0.5,IF(OR(C5358=1,C5358=E5358),0.4,0.2/(E5358-2))))</f>
        <v/>
      </c>
      <c r="G5358">
        <f>IF(C5358=1,1,0)</f>
        <v/>
      </c>
      <c r="H5358">
        <f>IF(C5358=E5358,1,0)</f>
        <v/>
      </c>
      <c r="I5358">
        <f>1/E5358</f>
        <v/>
      </c>
      <c r="J5358" s="28">
        <f>F5358*D5358</f>
        <v/>
      </c>
      <c r="K5358" s="28">
        <f>G5358*D5358</f>
        <v/>
      </c>
      <c r="L5358" s="28">
        <f>H5358*D5358</f>
        <v/>
      </c>
      <c r="M5358" s="28">
        <f>I5358*D5358</f>
        <v/>
      </c>
    </row>
    <row r="5359">
      <c r="A5359" t="inlineStr">
        <is>
          <t>PRO-01833</t>
        </is>
      </c>
      <c r="B5359" t="inlineStr">
        <is>
          <t>google</t>
        </is>
      </c>
      <c r="C5359" t="n">
        <v>1</v>
      </c>
      <c r="D5359" s="28" t="n">
        <v>0</v>
      </c>
      <c r="E5359" t="n">
        <v>2</v>
      </c>
      <c r="F5359">
        <f>IF(E5359=1,1,IF(E5359=2,0.5,IF(OR(C5359=1,C5359=E5359),0.4,0.2/(E5359-2))))</f>
        <v/>
      </c>
      <c r="G5359">
        <f>IF(C5359=1,1,0)</f>
        <v/>
      </c>
      <c r="H5359">
        <f>IF(C5359=E5359,1,0)</f>
        <v/>
      </c>
      <c r="I5359">
        <f>1/E5359</f>
        <v/>
      </c>
      <c r="J5359" s="28">
        <f>F5359*D5359</f>
        <v/>
      </c>
      <c r="K5359" s="28">
        <f>G5359*D5359</f>
        <v/>
      </c>
      <c r="L5359" s="28">
        <f>H5359*D5359</f>
        <v/>
      </c>
      <c r="M5359" s="28">
        <f>I5359*D5359</f>
        <v/>
      </c>
    </row>
    <row r="5360">
      <c r="A5360" t="inlineStr">
        <is>
          <t>PRO-01833</t>
        </is>
      </c>
      <c r="B5360" t="inlineStr">
        <is>
          <t>linkedin</t>
        </is>
      </c>
      <c r="C5360" t="n">
        <v>2</v>
      </c>
      <c r="D5360" s="28" t="n">
        <v>0</v>
      </c>
      <c r="E5360" t="n">
        <v>2</v>
      </c>
      <c r="F5360">
        <f>IF(E5360=1,1,IF(E5360=2,0.5,IF(OR(C5360=1,C5360=E5360),0.4,0.2/(E5360-2))))</f>
        <v/>
      </c>
      <c r="G5360">
        <f>IF(C5360=1,1,0)</f>
        <v/>
      </c>
      <c r="H5360">
        <f>IF(C5360=E5360,1,0)</f>
        <v/>
      </c>
      <c r="I5360">
        <f>1/E5360</f>
        <v/>
      </c>
      <c r="J5360" s="28">
        <f>F5360*D5360</f>
        <v/>
      </c>
      <c r="K5360" s="28">
        <f>G5360*D5360</f>
        <v/>
      </c>
      <c r="L5360" s="28">
        <f>H5360*D5360</f>
        <v/>
      </c>
      <c r="M5360" s="28">
        <f>I5360*D5360</f>
        <v/>
      </c>
    </row>
    <row r="5361">
      <c r="A5361" t="inlineStr">
        <is>
          <t>PRO-01834</t>
        </is>
      </c>
      <c r="B5361" t="inlineStr">
        <is>
          <t>google</t>
        </is>
      </c>
      <c r="C5361" t="n">
        <v>1</v>
      </c>
      <c r="D5361" s="28" t="n">
        <v>0</v>
      </c>
      <c r="E5361" t="n">
        <v>3</v>
      </c>
      <c r="F5361">
        <f>IF(E5361=1,1,IF(E5361=2,0.5,IF(OR(C5361=1,C5361=E5361),0.4,0.2/(E5361-2))))</f>
        <v/>
      </c>
      <c r="G5361">
        <f>IF(C5361=1,1,0)</f>
        <v/>
      </c>
      <c r="H5361">
        <f>IF(C5361=E5361,1,0)</f>
        <v/>
      </c>
      <c r="I5361">
        <f>1/E5361</f>
        <v/>
      </c>
      <c r="J5361" s="28">
        <f>F5361*D5361</f>
        <v/>
      </c>
      <c r="K5361" s="28">
        <f>G5361*D5361</f>
        <v/>
      </c>
      <c r="L5361" s="28">
        <f>H5361*D5361</f>
        <v/>
      </c>
      <c r="M5361" s="28">
        <f>I5361*D5361</f>
        <v/>
      </c>
    </row>
    <row r="5362">
      <c r="A5362" t="inlineStr">
        <is>
          <t>PRO-01834</t>
        </is>
      </c>
      <c r="B5362" t="inlineStr">
        <is>
          <t>g2</t>
        </is>
      </c>
      <c r="C5362" t="n">
        <v>2</v>
      </c>
      <c r="D5362" s="28" t="n">
        <v>0</v>
      </c>
      <c r="E5362" t="n">
        <v>3</v>
      </c>
      <c r="F5362">
        <f>IF(E5362=1,1,IF(E5362=2,0.5,IF(OR(C5362=1,C5362=E5362),0.4,0.2/(E5362-2))))</f>
        <v/>
      </c>
      <c r="G5362">
        <f>IF(C5362=1,1,0)</f>
        <v/>
      </c>
      <c r="H5362">
        <f>IF(C5362=E5362,1,0)</f>
        <v/>
      </c>
      <c r="I5362">
        <f>1/E5362</f>
        <v/>
      </c>
      <c r="J5362" s="28">
        <f>F5362*D5362</f>
        <v/>
      </c>
      <c r="K5362" s="28">
        <f>G5362*D5362</f>
        <v/>
      </c>
      <c r="L5362" s="28">
        <f>H5362*D5362</f>
        <v/>
      </c>
      <c r="M5362" s="28">
        <f>I5362*D5362</f>
        <v/>
      </c>
    </row>
    <row r="5363">
      <c r="A5363" t="inlineStr">
        <is>
          <t>PRO-01834</t>
        </is>
      </c>
      <c r="B5363" t="inlineStr">
        <is>
          <t>linkedin</t>
        </is>
      </c>
      <c r="C5363" t="n">
        <v>3</v>
      </c>
      <c r="D5363" s="28" t="n">
        <v>0</v>
      </c>
      <c r="E5363" t="n">
        <v>3</v>
      </c>
      <c r="F5363">
        <f>IF(E5363=1,1,IF(E5363=2,0.5,IF(OR(C5363=1,C5363=E5363),0.4,0.2/(E5363-2))))</f>
        <v/>
      </c>
      <c r="G5363">
        <f>IF(C5363=1,1,0)</f>
        <v/>
      </c>
      <c r="H5363">
        <f>IF(C5363=E5363,1,0)</f>
        <v/>
      </c>
      <c r="I5363">
        <f>1/E5363</f>
        <v/>
      </c>
      <c r="J5363" s="28">
        <f>F5363*D5363</f>
        <v/>
      </c>
      <c r="K5363" s="28">
        <f>G5363*D5363</f>
        <v/>
      </c>
      <c r="L5363" s="28">
        <f>H5363*D5363</f>
        <v/>
      </c>
      <c r="M5363" s="28">
        <f>I5363*D5363</f>
        <v/>
      </c>
    </row>
    <row r="5364">
      <c r="A5364" t="inlineStr">
        <is>
          <t>PRO-01835</t>
        </is>
      </c>
      <c r="B5364" t="inlineStr">
        <is>
          <t>linkedin</t>
        </is>
      </c>
      <c r="C5364" t="n">
        <v>1</v>
      </c>
      <c r="D5364" s="28" t="n">
        <v>31070</v>
      </c>
      <c r="E5364" t="n">
        <v>3</v>
      </c>
      <c r="F5364">
        <f>IF(E5364=1,1,IF(E5364=2,0.5,IF(OR(C5364=1,C5364=E5364),0.4,0.2/(E5364-2))))</f>
        <v/>
      </c>
      <c r="G5364">
        <f>IF(C5364=1,1,0)</f>
        <v/>
      </c>
      <c r="H5364">
        <f>IF(C5364=E5364,1,0)</f>
        <v/>
      </c>
      <c r="I5364">
        <f>1/E5364</f>
        <v/>
      </c>
      <c r="J5364" s="28">
        <f>F5364*D5364</f>
        <v/>
      </c>
      <c r="K5364" s="28">
        <f>G5364*D5364</f>
        <v/>
      </c>
      <c r="L5364" s="28">
        <f>H5364*D5364</f>
        <v/>
      </c>
      <c r="M5364" s="28">
        <f>I5364*D5364</f>
        <v/>
      </c>
    </row>
    <row r="5365">
      <c r="A5365" t="inlineStr">
        <is>
          <t>PRO-01835</t>
        </is>
      </c>
      <c r="B5365" t="inlineStr">
        <is>
          <t>programmatic</t>
        </is>
      </c>
      <c r="C5365" t="n">
        <v>2</v>
      </c>
      <c r="D5365" s="28" t="n">
        <v>31070</v>
      </c>
      <c r="E5365" t="n">
        <v>3</v>
      </c>
      <c r="F5365">
        <f>IF(E5365=1,1,IF(E5365=2,0.5,IF(OR(C5365=1,C5365=E5365),0.4,0.2/(E5365-2))))</f>
        <v/>
      </c>
      <c r="G5365">
        <f>IF(C5365=1,1,0)</f>
        <v/>
      </c>
      <c r="H5365">
        <f>IF(C5365=E5365,1,0)</f>
        <v/>
      </c>
      <c r="I5365">
        <f>1/E5365</f>
        <v/>
      </c>
      <c r="J5365" s="28">
        <f>F5365*D5365</f>
        <v/>
      </c>
      <c r="K5365" s="28">
        <f>G5365*D5365</f>
        <v/>
      </c>
      <c r="L5365" s="28">
        <f>H5365*D5365</f>
        <v/>
      </c>
      <c r="M5365" s="28">
        <f>I5365*D5365</f>
        <v/>
      </c>
    </row>
    <row r="5366">
      <c r="A5366" t="inlineStr">
        <is>
          <t>PRO-01835</t>
        </is>
      </c>
      <c r="B5366" t="inlineStr">
        <is>
          <t>g2</t>
        </is>
      </c>
      <c r="C5366" t="n">
        <v>3</v>
      </c>
      <c r="D5366" s="28" t="n">
        <v>31070</v>
      </c>
      <c r="E5366" t="n">
        <v>3</v>
      </c>
      <c r="F5366">
        <f>IF(E5366=1,1,IF(E5366=2,0.5,IF(OR(C5366=1,C5366=E5366),0.4,0.2/(E5366-2))))</f>
        <v/>
      </c>
      <c r="G5366">
        <f>IF(C5366=1,1,0)</f>
        <v/>
      </c>
      <c r="H5366">
        <f>IF(C5366=E5366,1,0)</f>
        <v/>
      </c>
      <c r="I5366">
        <f>1/E5366</f>
        <v/>
      </c>
      <c r="J5366" s="28">
        <f>F5366*D5366</f>
        <v/>
      </c>
      <c r="K5366" s="28">
        <f>G5366*D5366</f>
        <v/>
      </c>
      <c r="L5366" s="28">
        <f>H5366*D5366</f>
        <v/>
      </c>
      <c r="M5366" s="28">
        <f>I5366*D5366</f>
        <v/>
      </c>
    </row>
    <row r="5367">
      <c r="A5367" t="inlineStr">
        <is>
          <t>PRO-01836</t>
        </is>
      </c>
      <c r="B5367" t="inlineStr">
        <is>
          <t>google</t>
        </is>
      </c>
      <c r="C5367" t="n">
        <v>1</v>
      </c>
      <c r="D5367" s="28" t="n">
        <v>0</v>
      </c>
      <c r="E5367" t="n">
        <v>4</v>
      </c>
      <c r="F5367">
        <f>IF(E5367=1,1,IF(E5367=2,0.5,IF(OR(C5367=1,C5367=E5367),0.4,0.2/(E5367-2))))</f>
        <v/>
      </c>
      <c r="G5367">
        <f>IF(C5367=1,1,0)</f>
        <v/>
      </c>
      <c r="H5367">
        <f>IF(C5367=E5367,1,0)</f>
        <v/>
      </c>
      <c r="I5367">
        <f>1/E5367</f>
        <v/>
      </c>
      <c r="J5367" s="28">
        <f>F5367*D5367</f>
        <v/>
      </c>
      <c r="K5367" s="28">
        <f>G5367*D5367</f>
        <v/>
      </c>
      <c r="L5367" s="28">
        <f>H5367*D5367</f>
        <v/>
      </c>
      <c r="M5367" s="28">
        <f>I5367*D5367</f>
        <v/>
      </c>
    </row>
    <row r="5368">
      <c r="A5368" t="inlineStr">
        <is>
          <t>PRO-01836</t>
        </is>
      </c>
      <c r="B5368" t="inlineStr">
        <is>
          <t>google</t>
        </is>
      </c>
      <c r="C5368" t="n">
        <v>2</v>
      </c>
      <c r="D5368" s="28" t="n">
        <v>0</v>
      </c>
      <c r="E5368" t="n">
        <v>4</v>
      </c>
      <c r="F5368">
        <f>IF(E5368=1,1,IF(E5368=2,0.5,IF(OR(C5368=1,C5368=E5368),0.4,0.2/(E5368-2))))</f>
        <v/>
      </c>
      <c r="G5368">
        <f>IF(C5368=1,1,0)</f>
        <v/>
      </c>
      <c r="H5368">
        <f>IF(C5368=E5368,1,0)</f>
        <v/>
      </c>
      <c r="I5368">
        <f>1/E5368</f>
        <v/>
      </c>
      <c r="J5368" s="28">
        <f>F5368*D5368</f>
        <v/>
      </c>
      <c r="K5368" s="28">
        <f>G5368*D5368</f>
        <v/>
      </c>
      <c r="L5368" s="28">
        <f>H5368*D5368</f>
        <v/>
      </c>
      <c r="M5368" s="28">
        <f>I5368*D5368</f>
        <v/>
      </c>
    </row>
    <row r="5369">
      <c r="A5369" t="inlineStr">
        <is>
          <t>PRO-01836</t>
        </is>
      </c>
      <c r="B5369" t="inlineStr">
        <is>
          <t>google</t>
        </is>
      </c>
      <c r="C5369" t="n">
        <v>3</v>
      </c>
      <c r="D5369" s="28" t="n">
        <v>0</v>
      </c>
      <c r="E5369" t="n">
        <v>4</v>
      </c>
      <c r="F5369">
        <f>IF(E5369=1,1,IF(E5369=2,0.5,IF(OR(C5369=1,C5369=E5369),0.4,0.2/(E5369-2))))</f>
        <v/>
      </c>
      <c r="G5369">
        <f>IF(C5369=1,1,0)</f>
        <v/>
      </c>
      <c r="H5369">
        <f>IF(C5369=E5369,1,0)</f>
        <v/>
      </c>
      <c r="I5369">
        <f>1/E5369</f>
        <v/>
      </c>
      <c r="J5369" s="28">
        <f>F5369*D5369</f>
        <v/>
      </c>
      <c r="K5369" s="28">
        <f>G5369*D5369</f>
        <v/>
      </c>
      <c r="L5369" s="28">
        <f>H5369*D5369</f>
        <v/>
      </c>
      <c r="M5369" s="28">
        <f>I5369*D5369</f>
        <v/>
      </c>
    </row>
    <row r="5370">
      <c r="A5370" t="inlineStr">
        <is>
          <t>PRO-01836</t>
        </is>
      </c>
      <c r="B5370" t="inlineStr">
        <is>
          <t>linkedin</t>
        </is>
      </c>
      <c r="C5370" t="n">
        <v>4</v>
      </c>
      <c r="D5370" s="28" t="n">
        <v>0</v>
      </c>
      <c r="E5370" t="n">
        <v>4</v>
      </c>
      <c r="F5370">
        <f>IF(E5370=1,1,IF(E5370=2,0.5,IF(OR(C5370=1,C5370=E5370),0.4,0.2/(E5370-2))))</f>
        <v/>
      </c>
      <c r="G5370">
        <f>IF(C5370=1,1,0)</f>
        <v/>
      </c>
      <c r="H5370">
        <f>IF(C5370=E5370,1,0)</f>
        <v/>
      </c>
      <c r="I5370">
        <f>1/E5370</f>
        <v/>
      </c>
      <c r="J5370" s="28">
        <f>F5370*D5370</f>
        <v/>
      </c>
      <c r="K5370" s="28">
        <f>G5370*D5370</f>
        <v/>
      </c>
      <c r="L5370" s="28">
        <f>H5370*D5370</f>
        <v/>
      </c>
      <c r="M5370" s="28">
        <f>I5370*D5370</f>
        <v/>
      </c>
    </row>
    <row r="5371">
      <c r="A5371" t="inlineStr">
        <is>
          <t>PRO-01837</t>
        </is>
      </c>
      <c r="B5371" t="inlineStr">
        <is>
          <t>linkedin</t>
        </is>
      </c>
      <c r="C5371" t="n">
        <v>1</v>
      </c>
      <c r="D5371" s="28" t="n">
        <v>0</v>
      </c>
      <c r="E5371" t="n">
        <v>4</v>
      </c>
      <c r="F5371">
        <f>IF(E5371=1,1,IF(E5371=2,0.5,IF(OR(C5371=1,C5371=E5371),0.4,0.2/(E5371-2))))</f>
        <v/>
      </c>
      <c r="G5371">
        <f>IF(C5371=1,1,0)</f>
        <v/>
      </c>
      <c r="H5371">
        <f>IF(C5371=E5371,1,0)</f>
        <v/>
      </c>
      <c r="I5371">
        <f>1/E5371</f>
        <v/>
      </c>
      <c r="J5371" s="28">
        <f>F5371*D5371</f>
        <v/>
      </c>
      <c r="K5371" s="28">
        <f>G5371*D5371</f>
        <v/>
      </c>
      <c r="L5371" s="28">
        <f>H5371*D5371</f>
        <v/>
      </c>
      <c r="M5371" s="28">
        <f>I5371*D5371</f>
        <v/>
      </c>
    </row>
    <row r="5372">
      <c r="A5372" t="inlineStr">
        <is>
          <t>PRO-01837</t>
        </is>
      </c>
      <c r="B5372" t="inlineStr">
        <is>
          <t>programmatic</t>
        </is>
      </c>
      <c r="C5372" t="n">
        <v>2</v>
      </c>
      <c r="D5372" s="28" t="n">
        <v>0</v>
      </c>
      <c r="E5372" t="n">
        <v>4</v>
      </c>
      <c r="F5372">
        <f>IF(E5372=1,1,IF(E5372=2,0.5,IF(OR(C5372=1,C5372=E5372),0.4,0.2/(E5372-2))))</f>
        <v/>
      </c>
      <c r="G5372">
        <f>IF(C5372=1,1,0)</f>
        <v/>
      </c>
      <c r="H5372">
        <f>IF(C5372=E5372,1,0)</f>
        <v/>
      </c>
      <c r="I5372">
        <f>1/E5372</f>
        <v/>
      </c>
      <c r="J5372" s="28">
        <f>F5372*D5372</f>
        <v/>
      </c>
      <c r="K5372" s="28">
        <f>G5372*D5372</f>
        <v/>
      </c>
      <c r="L5372" s="28">
        <f>H5372*D5372</f>
        <v/>
      </c>
      <c r="M5372" s="28">
        <f>I5372*D5372</f>
        <v/>
      </c>
    </row>
    <row r="5373">
      <c r="A5373" t="inlineStr">
        <is>
          <t>PRO-01837</t>
        </is>
      </c>
      <c r="B5373" t="inlineStr">
        <is>
          <t>linkedin</t>
        </is>
      </c>
      <c r="C5373" t="n">
        <v>3</v>
      </c>
      <c r="D5373" s="28" t="n">
        <v>0</v>
      </c>
      <c r="E5373" t="n">
        <v>4</v>
      </c>
      <c r="F5373">
        <f>IF(E5373=1,1,IF(E5373=2,0.5,IF(OR(C5373=1,C5373=E5373),0.4,0.2/(E5373-2))))</f>
        <v/>
      </c>
      <c r="G5373">
        <f>IF(C5373=1,1,0)</f>
        <v/>
      </c>
      <c r="H5373">
        <f>IF(C5373=E5373,1,0)</f>
        <v/>
      </c>
      <c r="I5373">
        <f>1/E5373</f>
        <v/>
      </c>
      <c r="J5373" s="28">
        <f>F5373*D5373</f>
        <v/>
      </c>
      <c r="K5373" s="28">
        <f>G5373*D5373</f>
        <v/>
      </c>
      <c r="L5373" s="28">
        <f>H5373*D5373</f>
        <v/>
      </c>
      <c r="M5373" s="28">
        <f>I5373*D5373</f>
        <v/>
      </c>
    </row>
    <row r="5374">
      <c r="A5374" t="inlineStr">
        <is>
          <t>PRO-01837</t>
        </is>
      </c>
      <c r="B5374" t="inlineStr">
        <is>
          <t>programmatic</t>
        </is>
      </c>
      <c r="C5374" t="n">
        <v>4</v>
      </c>
      <c r="D5374" s="28" t="n">
        <v>0</v>
      </c>
      <c r="E5374" t="n">
        <v>4</v>
      </c>
      <c r="F5374">
        <f>IF(E5374=1,1,IF(E5374=2,0.5,IF(OR(C5374=1,C5374=E5374),0.4,0.2/(E5374-2))))</f>
        <v/>
      </c>
      <c r="G5374">
        <f>IF(C5374=1,1,0)</f>
        <v/>
      </c>
      <c r="H5374">
        <f>IF(C5374=E5374,1,0)</f>
        <v/>
      </c>
      <c r="I5374">
        <f>1/E5374</f>
        <v/>
      </c>
      <c r="J5374" s="28">
        <f>F5374*D5374</f>
        <v/>
      </c>
      <c r="K5374" s="28">
        <f>G5374*D5374</f>
        <v/>
      </c>
      <c r="L5374" s="28">
        <f>H5374*D5374</f>
        <v/>
      </c>
      <c r="M5374" s="28">
        <f>I5374*D5374</f>
        <v/>
      </c>
    </row>
    <row r="5375">
      <c r="A5375" t="inlineStr">
        <is>
          <t>PRO-01838</t>
        </is>
      </c>
      <c r="B5375" t="inlineStr">
        <is>
          <t>linkedin</t>
        </is>
      </c>
      <c r="C5375" t="n">
        <v>1</v>
      </c>
      <c r="D5375" s="28" t="n">
        <v>0</v>
      </c>
      <c r="E5375" t="n">
        <v>3</v>
      </c>
      <c r="F5375">
        <f>IF(E5375=1,1,IF(E5375=2,0.5,IF(OR(C5375=1,C5375=E5375),0.4,0.2/(E5375-2))))</f>
        <v/>
      </c>
      <c r="G5375">
        <f>IF(C5375=1,1,0)</f>
        <v/>
      </c>
      <c r="H5375">
        <f>IF(C5375=E5375,1,0)</f>
        <v/>
      </c>
      <c r="I5375">
        <f>1/E5375</f>
        <v/>
      </c>
      <c r="J5375" s="28">
        <f>F5375*D5375</f>
        <v/>
      </c>
      <c r="K5375" s="28">
        <f>G5375*D5375</f>
        <v/>
      </c>
      <c r="L5375" s="28">
        <f>H5375*D5375</f>
        <v/>
      </c>
      <c r="M5375" s="28">
        <f>I5375*D5375</f>
        <v/>
      </c>
    </row>
    <row r="5376">
      <c r="A5376" t="inlineStr">
        <is>
          <t>PRO-01838</t>
        </is>
      </c>
      <c r="B5376" t="inlineStr">
        <is>
          <t>google</t>
        </is>
      </c>
      <c r="C5376" t="n">
        <v>2</v>
      </c>
      <c r="D5376" s="28" t="n">
        <v>0</v>
      </c>
      <c r="E5376" t="n">
        <v>3</v>
      </c>
      <c r="F5376">
        <f>IF(E5376=1,1,IF(E5376=2,0.5,IF(OR(C5376=1,C5376=E5376),0.4,0.2/(E5376-2))))</f>
        <v/>
      </c>
      <c r="G5376">
        <f>IF(C5376=1,1,0)</f>
        <v/>
      </c>
      <c r="H5376">
        <f>IF(C5376=E5376,1,0)</f>
        <v/>
      </c>
      <c r="I5376">
        <f>1/E5376</f>
        <v/>
      </c>
      <c r="J5376" s="28">
        <f>F5376*D5376</f>
        <v/>
      </c>
      <c r="K5376" s="28">
        <f>G5376*D5376</f>
        <v/>
      </c>
      <c r="L5376" s="28">
        <f>H5376*D5376</f>
        <v/>
      </c>
      <c r="M5376" s="28">
        <f>I5376*D5376</f>
        <v/>
      </c>
    </row>
    <row r="5377">
      <c r="A5377" t="inlineStr">
        <is>
          <t>PRO-01838</t>
        </is>
      </c>
      <c r="B5377" t="inlineStr">
        <is>
          <t>linkedin</t>
        </is>
      </c>
      <c r="C5377" t="n">
        <v>3</v>
      </c>
      <c r="D5377" s="28" t="n">
        <v>0</v>
      </c>
      <c r="E5377" t="n">
        <v>3</v>
      </c>
      <c r="F5377">
        <f>IF(E5377=1,1,IF(E5377=2,0.5,IF(OR(C5377=1,C5377=E5377),0.4,0.2/(E5377-2))))</f>
        <v/>
      </c>
      <c r="G5377">
        <f>IF(C5377=1,1,0)</f>
        <v/>
      </c>
      <c r="H5377">
        <f>IF(C5377=E5377,1,0)</f>
        <v/>
      </c>
      <c r="I5377">
        <f>1/E5377</f>
        <v/>
      </c>
      <c r="J5377" s="28">
        <f>F5377*D5377</f>
        <v/>
      </c>
      <c r="K5377" s="28">
        <f>G5377*D5377</f>
        <v/>
      </c>
      <c r="L5377" s="28">
        <f>H5377*D5377</f>
        <v/>
      </c>
      <c r="M5377" s="28">
        <f>I5377*D5377</f>
        <v/>
      </c>
    </row>
    <row r="5378">
      <c r="A5378" t="inlineStr">
        <is>
          <t>PRO-01839</t>
        </is>
      </c>
      <c r="B5378" t="inlineStr">
        <is>
          <t>google</t>
        </is>
      </c>
      <c r="C5378" t="n">
        <v>1</v>
      </c>
      <c r="D5378" s="28" t="n">
        <v>0</v>
      </c>
      <c r="E5378" t="n">
        <v>2</v>
      </c>
      <c r="F5378">
        <f>IF(E5378=1,1,IF(E5378=2,0.5,IF(OR(C5378=1,C5378=E5378),0.4,0.2/(E5378-2))))</f>
        <v/>
      </c>
      <c r="G5378">
        <f>IF(C5378=1,1,0)</f>
        <v/>
      </c>
      <c r="H5378">
        <f>IF(C5378=E5378,1,0)</f>
        <v/>
      </c>
      <c r="I5378">
        <f>1/E5378</f>
        <v/>
      </c>
      <c r="J5378" s="28">
        <f>F5378*D5378</f>
        <v/>
      </c>
      <c r="K5378" s="28">
        <f>G5378*D5378</f>
        <v/>
      </c>
      <c r="L5378" s="28">
        <f>H5378*D5378</f>
        <v/>
      </c>
      <c r="M5378" s="28">
        <f>I5378*D5378</f>
        <v/>
      </c>
    </row>
    <row r="5379">
      <c r="A5379" t="inlineStr">
        <is>
          <t>PRO-01839</t>
        </is>
      </c>
      <c r="B5379" t="inlineStr">
        <is>
          <t>google</t>
        </is>
      </c>
      <c r="C5379" t="n">
        <v>2</v>
      </c>
      <c r="D5379" s="28" t="n">
        <v>0</v>
      </c>
      <c r="E5379" t="n">
        <v>2</v>
      </c>
      <c r="F5379">
        <f>IF(E5379=1,1,IF(E5379=2,0.5,IF(OR(C5379=1,C5379=E5379),0.4,0.2/(E5379-2))))</f>
        <v/>
      </c>
      <c r="G5379">
        <f>IF(C5379=1,1,0)</f>
        <v/>
      </c>
      <c r="H5379">
        <f>IF(C5379=E5379,1,0)</f>
        <v/>
      </c>
      <c r="I5379">
        <f>1/E5379</f>
        <v/>
      </c>
      <c r="J5379" s="28">
        <f>F5379*D5379</f>
        <v/>
      </c>
      <c r="K5379" s="28">
        <f>G5379*D5379</f>
        <v/>
      </c>
      <c r="L5379" s="28">
        <f>H5379*D5379</f>
        <v/>
      </c>
      <c r="M5379" s="28">
        <f>I5379*D5379</f>
        <v/>
      </c>
    </row>
    <row r="5380">
      <c r="A5380" t="inlineStr">
        <is>
          <t>PRO-01840</t>
        </is>
      </c>
      <c r="B5380" t="inlineStr">
        <is>
          <t>linkedin</t>
        </is>
      </c>
      <c r="C5380" t="n">
        <v>1</v>
      </c>
      <c r="D5380" s="28" t="n">
        <v>36556</v>
      </c>
      <c r="E5380" t="n">
        <v>4</v>
      </c>
      <c r="F5380">
        <f>IF(E5380=1,1,IF(E5380=2,0.5,IF(OR(C5380=1,C5380=E5380),0.4,0.2/(E5380-2))))</f>
        <v/>
      </c>
      <c r="G5380">
        <f>IF(C5380=1,1,0)</f>
        <v/>
      </c>
      <c r="H5380">
        <f>IF(C5380=E5380,1,0)</f>
        <v/>
      </c>
      <c r="I5380">
        <f>1/E5380</f>
        <v/>
      </c>
      <c r="J5380" s="28">
        <f>F5380*D5380</f>
        <v/>
      </c>
      <c r="K5380" s="28">
        <f>G5380*D5380</f>
        <v/>
      </c>
      <c r="L5380" s="28">
        <f>H5380*D5380</f>
        <v/>
      </c>
      <c r="M5380" s="28">
        <f>I5380*D5380</f>
        <v/>
      </c>
    </row>
    <row r="5381">
      <c r="A5381" t="inlineStr">
        <is>
          <t>PRO-01840</t>
        </is>
      </c>
      <c r="B5381" t="inlineStr">
        <is>
          <t>g2</t>
        </is>
      </c>
      <c r="C5381" t="n">
        <v>2</v>
      </c>
      <c r="D5381" s="28" t="n">
        <v>36556</v>
      </c>
      <c r="E5381" t="n">
        <v>4</v>
      </c>
      <c r="F5381">
        <f>IF(E5381=1,1,IF(E5381=2,0.5,IF(OR(C5381=1,C5381=E5381),0.4,0.2/(E5381-2))))</f>
        <v/>
      </c>
      <c r="G5381">
        <f>IF(C5381=1,1,0)</f>
        <v/>
      </c>
      <c r="H5381">
        <f>IF(C5381=E5381,1,0)</f>
        <v/>
      </c>
      <c r="I5381">
        <f>1/E5381</f>
        <v/>
      </c>
      <c r="J5381" s="28">
        <f>F5381*D5381</f>
        <v/>
      </c>
      <c r="K5381" s="28">
        <f>G5381*D5381</f>
        <v/>
      </c>
      <c r="L5381" s="28">
        <f>H5381*D5381</f>
        <v/>
      </c>
      <c r="M5381" s="28">
        <f>I5381*D5381</f>
        <v/>
      </c>
    </row>
    <row r="5382">
      <c r="A5382" t="inlineStr">
        <is>
          <t>PRO-01840</t>
        </is>
      </c>
      <c r="B5382" t="inlineStr">
        <is>
          <t>g2</t>
        </is>
      </c>
      <c r="C5382" t="n">
        <v>3</v>
      </c>
      <c r="D5382" s="28" t="n">
        <v>36556</v>
      </c>
      <c r="E5382" t="n">
        <v>4</v>
      </c>
      <c r="F5382">
        <f>IF(E5382=1,1,IF(E5382=2,0.5,IF(OR(C5382=1,C5382=E5382),0.4,0.2/(E5382-2))))</f>
        <v/>
      </c>
      <c r="G5382">
        <f>IF(C5382=1,1,0)</f>
        <v/>
      </c>
      <c r="H5382">
        <f>IF(C5382=E5382,1,0)</f>
        <v/>
      </c>
      <c r="I5382">
        <f>1/E5382</f>
        <v/>
      </c>
      <c r="J5382" s="28">
        <f>F5382*D5382</f>
        <v/>
      </c>
      <c r="K5382" s="28">
        <f>G5382*D5382</f>
        <v/>
      </c>
      <c r="L5382" s="28">
        <f>H5382*D5382</f>
        <v/>
      </c>
      <c r="M5382" s="28">
        <f>I5382*D5382</f>
        <v/>
      </c>
    </row>
    <row r="5383">
      <c r="A5383" t="inlineStr">
        <is>
          <t>PRO-01840</t>
        </is>
      </c>
      <c r="B5383" t="inlineStr">
        <is>
          <t>google</t>
        </is>
      </c>
      <c r="C5383" t="n">
        <v>4</v>
      </c>
      <c r="D5383" s="28" t="n">
        <v>36556</v>
      </c>
      <c r="E5383" t="n">
        <v>4</v>
      </c>
      <c r="F5383">
        <f>IF(E5383=1,1,IF(E5383=2,0.5,IF(OR(C5383=1,C5383=E5383),0.4,0.2/(E5383-2))))</f>
        <v/>
      </c>
      <c r="G5383">
        <f>IF(C5383=1,1,0)</f>
        <v/>
      </c>
      <c r="H5383">
        <f>IF(C5383=E5383,1,0)</f>
        <v/>
      </c>
      <c r="I5383">
        <f>1/E5383</f>
        <v/>
      </c>
      <c r="J5383" s="28">
        <f>F5383*D5383</f>
        <v/>
      </c>
      <c r="K5383" s="28">
        <f>G5383*D5383</f>
        <v/>
      </c>
      <c r="L5383" s="28">
        <f>H5383*D5383</f>
        <v/>
      </c>
      <c r="M5383" s="28">
        <f>I5383*D5383</f>
        <v/>
      </c>
    </row>
    <row r="5384">
      <c r="A5384" t="inlineStr">
        <is>
          <t>PRO-01841</t>
        </is>
      </c>
      <c r="B5384" t="inlineStr">
        <is>
          <t>linkedin</t>
        </is>
      </c>
      <c r="C5384" t="n">
        <v>1</v>
      </c>
      <c r="D5384" s="28" t="n">
        <v>0</v>
      </c>
      <c r="E5384" t="n">
        <v>2</v>
      </c>
      <c r="F5384">
        <f>IF(E5384=1,1,IF(E5384=2,0.5,IF(OR(C5384=1,C5384=E5384),0.4,0.2/(E5384-2))))</f>
        <v/>
      </c>
      <c r="G5384">
        <f>IF(C5384=1,1,0)</f>
        <v/>
      </c>
      <c r="H5384">
        <f>IF(C5384=E5384,1,0)</f>
        <v/>
      </c>
      <c r="I5384">
        <f>1/E5384</f>
        <v/>
      </c>
      <c r="J5384" s="28">
        <f>F5384*D5384</f>
        <v/>
      </c>
      <c r="K5384" s="28">
        <f>G5384*D5384</f>
        <v/>
      </c>
      <c r="L5384" s="28">
        <f>H5384*D5384</f>
        <v/>
      </c>
      <c r="M5384" s="28">
        <f>I5384*D5384</f>
        <v/>
      </c>
    </row>
    <row r="5385">
      <c r="A5385" t="inlineStr">
        <is>
          <t>PRO-01841</t>
        </is>
      </c>
      <c r="B5385" t="inlineStr">
        <is>
          <t>google</t>
        </is>
      </c>
      <c r="C5385" t="n">
        <v>2</v>
      </c>
      <c r="D5385" s="28" t="n">
        <v>0</v>
      </c>
      <c r="E5385" t="n">
        <v>2</v>
      </c>
      <c r="F5385">
        <f>IF(E5385=1,1,IF(E5385=2,0.5,IF(OR(C5385=1,C5385=E5385),0.4,0.2/(E5385-2))))</f>
        <v/>
      </c>
      <c r="G5385">
        <f>IF(C5385=1,1,0)</f>
        <v/>
      </c>
      <c r="H5385">
        <f>IF(C5385=E5385,1,0)</f>
        <v/>
      </c>
      <c r="I5385">
        <f>1/E5385</f>
        <v/>
      </c>
      <c r="J5385" s="28">
        <f>F5385*D5385</f>
        <v/>
      </c>
      <c r="K5385" s="28">
        <f>G5385*D5385</f>
        <v/>
      </c>
      <c r="L5385" s="28">
        <f>H5385*D5385</f>
        <v/>
      </c>
      <c r="M5385" s="28">
        <f>I5385*D5385</f>
        <v/>
      </c>
    </row>
    <row r="5386">
      <c r="A5386" t="inlineStr">
        <is>
          <t>PRO-01842</t>
        </is>
      </c>
      <c r="B5386" t="inlineStr">
        <is>
          <t>linkedin</t>
        </is>
      </c>
      <c r="C5386" t="n">
        <v>1</v>
      </c>
      <c r="D5386" s="28" t="n">
        <v>0</v>
      </c>
      <c r="E5386" t="n">
        <v>2</v>
      </c>
      <c r="F5386">
        <f>IF(E5386=1,1,IF(E5386=2,0.5,IF(OR(C5386=1,C5386=E5386),0.4,0.2/(E5386-2))))</f>
        <v/>
      </c>
      <c r="G5386">
        <f>IF(C5386=1,1,0)</f>
        <v/>
      </c>
      <c r="H5386">
        <f>IF(C5386=E5386,1,0)</f>
        <v/>
      </c>
      <c r="I5386">
        <f>1/E5386</f>
        <v/>
      </c>
      <c r="J5386" s="28">
        <f>F5386*D5386</f>
        <v/>
      </c>
      <c r="K5386" s="28">
        <f>G5386*D5386</f>
        <v/>
      </c>
      <c r="L5386" s="28">
        <f>H5386*D5386</f>
        <v/>
      </c>
      <c r="M5386" s="28">
        <f>I5386*D5386</f>
        <v/>
      </c>
    </row>
    <row r="5387">
      <c r="A5387" t="inlineStr">
        <is>
          <t>PRO-01842</t>
        </is>
      </c>
      <c r="B5387" t="inlineStr">
        <is>
          <t>linkedin</t>
        </is>
      </c>
      <c r="C5387" t="n">
        <v>2</v>
      </c>
      <c r="D5387" s="28" t="n">
        <v>0</v>
      </c>
      <c r="E5387" t="n">
        <v>2</v>
      </c>
      <c r="F5387">
        <f>IF(E5387=1,1,IF(E5387=2,0.5,IF(OR(C5387=1,C5387=E5387),0.4,0.2/(E5387-2))))</f>
        <v/>
      </c>
      <c r="G5387">
        <f>IF(C5387=1,1,0)</f>
        <v/>
      </c>
      <c r="H5387">
        <f>IF(C5387=E5387,1,0)</f>
        <v/>
      </c>
      <c r="I5387">
        <f>1/E5387</f>
        <v/>
      </c>
      <c r="J5387" s="28">
        <f>F5387*D5387</f>
        <v/>
      </c>
      <c r="K5387" s="28">
        <f>G5387*D5387</f>
        <v/>
      </c>
      <c r="L5387" s="28">
        <f>H5387*D5387</f>
        <v/>
      </c>
      <c r="M5387" s="28">
        <f>I5387*D5387</f>
        <v/>
      </c>
    </row>
    <row r="5388">
      <c r="A5388" t="inlineStr">
        <is>
          <t>PRO-01843</t>
        </is>
      </c>
      <c r="B5388" t="inlineStr">
        <is>
          <t>google</t>
        </is>
      </c>
      <c r="C5388" t="n">
        <v>1</v>
      </c>
      <c r="D5388" s="28" t="n">
        <v>138302</v>
      </c>
      <c r="E5388" t="n">
        <v>3</v>
      </c>
      <c r="F5388">
        <f>IF(E5388=1,1,IF(E5388=2,0.5,IF(OR(C5388=1,C5388=E5388),0.4,0.2/(E5388-2))))</f>
        <v/>
      </c>
      <c r="G5388">
        <f>IF(C5388=1,1,0)</f>
        <v/>
      </c>
      <c r="H5388">
        <f>IF(C5388=E5388,1,0)</f>
        <v/>
      </c>
      <c r="I5388">
        <f>1/E5388</f>
        <v/>
      </c>
      <c r="J5388" s="28">
        <f>F5388*D5388</f>
        <v/>
      </c>
      <c r="K5388" s="28">
        <f>G5388*D5388</f>
        <v/>
      </c>
      <c r="L5388" s="28">
        <f>H5388*D5388</f>
        <v/>
      </c>
      <c r="M5388" s="28">
        <f>I5388*D5388</f>
        <v/>
      </c>
    </row>
    <row r="5389">
      <c r="A5389" t="inlineStr">
        <is>
          <t>PRO-01843</t>
        </is>
      </c>
      <c r="B5389" t="inlineStr">
        <is>
          <t>google</t>
        </is>
      </c>
      <c r="C5389" t="n">
        <v>2</v>
      </c>
      <c r="D5389" s="28" t="n">
        <v>138302</v>
      </c>
      <c r="E5389" t="n">
        <v>3</v>
      </c>
      <c r="F5389">
        <f>IF(E5389=1,1,IF(E5389=2,0.5,IF(OR(C5389=1,C5389=E5389),0.4,0.2/(E5389-2))))</f>
        <v/>
      </c>
      <c r="G5389">
        <f>IF(C5389=1,1,0)</f>
        <v/>
      </c>
      <c r="H5389">
        <f>IF(C5389=E5389,1,0)</f>
        <v/>
      </c>
      <c r="I5389">
        <f>1/E5389</f>
        <v/>
      </c>
      <c r="J5389" s="28">
        <f>F5389*D5389</f>
        <v/>
      </c>
      <c r="K5389" s="28">
        <f>G5389*D5389</f>
        <v/>
      </c>
      <c r="L5389" s="28">
        <f>H5389*D5389</f>
        <v/>
      </c>
      <c r="M5389" s="28">
        <f>I5389*D5389</f>
        <v/>
      </c>
    </row>
    <row r="5390">
      <c r="A5390" t="inlineStr">
        <is>
          <t>PRO-01843</t>
        </is>
      </c>
      <c r="B5390" t="inlineStr">
        <is>
          <t>g2</t>
        </is>
      </c>
      <c r="C5390" t="n">
        <v>3</v>
      </c>
      <c r="D5390" s="28" t="n">
        <v>138302</v>
      </c>
      <c r="E5390" t="n">
        <v>3</v>
      </c>
      <c r="F5390">
        <f>IF(E5390=1,1,IF(E5390=2,0.5,IF(OR(C5390=1,C5390=E5390),0.4,0.2/(E5390-2))))</f>
        <v/>
      </c>
      <c r="G5390">
        <f>IF(C5390=1,1,0)</f>
        <v/>
      </c>
      <c r="H5390">
        <f>IF(C5390=E5390,1,0)</f>
        <v/>
      </c>
      <c r="I5390">
        <f>1/E5390</f>
        <v/>
      </c>
      <c r="J5390" s="28">
        <f>F5390*D5390</f>
        <v/>
      </c>
      <c r="K5390" s="28">
        <f>G5390*D5390</f>
        <v/>
      </c>
      <c r="L5390" s="28">
        <f>H5390*D5390</f>
        <v/>
      </c>
      <c r="M5390" s="28">
        <f>I5390*D5390</f>
        <v/>
      </c>
    </row>
    <row r="5391">
      <c r="A5391" t="inlineStr">
        <is>
          <t>PRO-01844</t>
        </is>
      </c>
      <c r="B5391" t="inlineStr">
        <is>
          <t>linkedin</t>
        </is>
      </c>
      <c r="C5391" t="n">
        <v>1</v>
      </c>
      <c r="D5391" s="28" t="n">
        <v>100098</v>
      </c>
      <c r="E5391" t="n">
        <v>4</v>
      </c>
      <c r="F5391">
        <f>IF(E5391=1,1,IF(E5391=2,0.5,IF(OR(C5391=1,C5391=E5391),0.4,0.2/(E5391-2))))</f>
        <v/>
      </c>
      <c r="G5391">
        <f>IF(C5391=1,1,0)</f>
        <v/>
      </c>
      <c r="H5391">
        <f>IF(C5391=E5391,1,0)</f>
        <v/>
      </c>
      <c r="I5391">
        <f>1/E5391</f>
        <v/>
      </c>
      <c r="J5391" s="28">
        <f>F5391*D5391</f>
        <v/>
      </c>
      <c r="K5391" s="28">
        <f>G5391*D5391</f>
        <v/>
      </c>
      <c r="L5391" s="28">
        <f>H5391*D5391</f>
        <v/>
      </c>
      <c r="M5391" s="28">
        <f>I5391*D5391</f>
        <v/>
      </c>
    </row>
    <row r="5392">
      <c r="A5392" t="inlineStr">
        <is>
          <t>PRO-01844</t>
        </is>
      </c>
      <c r="B5392" t="inlineStr">
        <is>
          <t>programmatic</t>
        </is>
      </c>
      <c r="C5392" t="n">
        <v>2</v>
      </c>
      <c r="D5392" s="28" t="n">
        <v>100098</v>
      </c>
      <c r="E5392" t="n">
        <v>4</v>
      </c>
      <c r="F5392">
        <f>IF(E5392=1,1,IF(E5392=2,0.5,IF(OR(C5392=1,C5392=E5392),0.4,0.2/(E5392-2))))</f>
        <v/>
      </c>
      <c r="G5392">
        <f>IF(C5392=1,1,0)</f>
        <v/>
      </c>
      <c r="H5392">
        <f>IF(C5392=E5392,1,0)</f>
        <v/>
      </c>
      <c r="I5392">
        <f>1/E5392</f>
        <v/>
      </c>
      <c r="J5392" s="28">
        <f>F5392*D5392</f>
        <v/>
      </c>
      <c r="K5392" s="28">
        <f>G5392*D5392</f>
        <v/>
      </c>
      <c r="L5392" s="28">
        <f>H5392*D5392</f>
        <v/>
      </c>
      <c r="M5392" s="28">
        <f>I5392*D5392</f>
        <v/>
      </c>
    </row>
    <row r="5393">
      <c r="A5393" t="inlineStr">
        <is>
          <t>PRO-01844</t>
        </is>
      </c>
      <c r="B5393" t="inlineStr">
        <is>
          <t>programmatic</t>
        </is>
      </c>
      <c r="C5393" t="n">
        <v>3</v>
      </c>
      <c r="D5393" s="28" t="n">
        <v>100098</v>
      </c>
      <c r="E5393" t="n">
        <v>4</v>
      </c>
      <c r="F5393">
        <f>IF(E5393=1,1,IF(E5393=2,0.5,IF(OR(C5393=1,C5393=E5393),0.4,0.2/(E5393-2))))</f>
        <v/>
      </c>
      <c r="G5393">
        <f>IF(C5393=1,1,0)</f>
        <v/>
      </c>
      <c r="H5393">
        <f>IF(C5393=E5393,1,0)</f>
        <v/>
      </c>
      <c r="I5393">
        <f>1/E5393</f>
        <v/>
      </c>
      <c r="J5393" s="28">
        <f>F5393*D5393</f>
        <v/>
      </c>
      <c r="K5393" s="28">
        <f>G5393*D5393</f>
        <v/>
      </c>
      <c r="L5393" s="28">
        <f>H5393*D5393</f>
        <v/>
      </c>
      <c r="M5393" s="28">
        <f>I5393*D5393</f>
        <v/>
      </c>
    </row>
    <row r="5394">
      <c r="A5394" t="inlineStr">
        <is>
          <t>PRO-01844</t>
        </is>
      </c>
      <c r="B5394" t="inlineStr">
        <is>
          <t>g2</t>
        </is>
      </c>
      <c r="C5394" t="n">
        <v>4</v>
      </c>
      <c r="D5394" s="28" t="n">
        <v>100098</v>
      </c>
      <c r="E5394" t="n">
        <v>4</v>
      </c>
      <c r="F5394">
        <f>IF(E5394=1,1,IF(E5394=2,0.5,IF(OR(C5394=1,C5394=E5394),0.4,0.2/(E5394-2))))</f>
        <v/>
      </c>
      <c r="G5394">
        <f>IF(C5394=1,1,0)</f>
        <v/>
      </c>
      <c r="H5394">
        <f>IF(C5394=E5394,1,0)</f>
        <v/>
      </c>
      <c r="I5394">
        <f>1/E5394</f>
        <v/>
      </c>
      <c r="J5394" s="28">
        <f>F5394*D5394</f>
        <v/>
      </c>
      <c r="K5394" s="28">
        <f>G5394*D5394</f>
        <v/>
      </c>
      <c r="L5394" s="28">
        <f>H5394*D5394</f>
        <v/>
      </c>
      <c r="M5394" s="28">
        <f>I5394*D5394</f>
        <v/>
      </c>
    </row>
    <row r="5395">
      <c r="A5395" t="inlineStr">
        <is>
          <t>PRO-01845</t>
        </is>
      </c>
      <c r="B5395" t="inlineStr">
        <is>
          <t>linkedin</t>
        </is>
      </c>
      <c r="C5395" t="n">
        <v>1</v>
      </c>
      <c r="D5395" s="28" t="n">
        <v>0</v>
      </c>
      <c r="E5395" t="n">
        <v>4</v>
      </c>
      <c r="F5395">
        <f>IF(E5395=1,1,IF(E5395=2,0.5,IF(OR(C5395=1,C5395=E5395),0.4,0.2/(E5395-2))))</f>
        <v/>
      </c>
      <c r="G5395">
        <f>IF(C5395=1,1,0)</f>
        <v/>
      </c>
      <c r="H5395">
        <f>IF(C5395=E5395,1,0)</f>
        <v/>
      </c>
      <c r="I5395">
        <f>1/E5395</f>
        <v/>
      </c>
      <c r="J5395" s="28">
        <f>F5395*D5395</f>
        <v/>
      </c>
      <c r="K5395" s="28">
        <f>G5395*D5395</f>
        <v/>
      </c>
      <c r="L5395" s="28">
        <f>H5395*D5395</f>
        <v/>
      </c>
      <c r="M5395" s="28">
        <f>I5395*D5395</f>
        <v/>
      </c>
    </row>
    <row r="5396">
      <c r="A5396" t="inlineStr">
        <is>
          <t>PRO-01845</t>
        </is>
      </c>
      <c r="B5396" t="inlineStr">
        <is>
          <t>google</t>
        </is>
      </c>
      <c r="C5396" t="n">
        <v>2</v>
      </c>
      <c r="D5396" s="28" t="n">
        <v>0</v>
      </c>
      <c r="E5396" t="n">
        <v>4</v>
      </c>
      <c r="F5396">
        <f>IF(E5396=1,1,IF(E5396=2,0.5,IF(OR(C5396=1,C5396=E5396),0.4,0.2/(E5396-2))))</f>
        <v/>
      </c>
      <c r="G5396">
        <f>IF(C5396=1,1,0)</f>
        <v/>
      </c>
      <c r="H5396">
        <f>IF(C5396=E5396,1,0)</f>
        <v/>
      </c>
      <c r="I5396">
        <f>1/E5396</f>
        <v/>
      </c>
      <c r="J5396" s="28">
        <f>F5396*D5396</f>
        <v/>
      </c>
      <c r="K5396" s="28">
        <f>G5396*D5396</f>
        <v/>
      </c>
      <c r="L5396" s="28">
        <f>H5396*D5396</f>
        <v/>
      </c>
      <c r="M5396" s="28">
        <f>I5396*D5396</f>
        <v/>
      </c>
    </row>
    <row r="5397">
      <c r="A5397" t="inlineStr">
        <is>
          <t>PRO-01845</t>
        </is>
      </c>
      <c r="B5397" t="inlineStr">
        <is>
          <t>linkedin</t>
        </is>
      </c>
      <c r="C5397" t="n">
        <v>3</v>
      </c>
      <c r="D5397" s="28" t="n">
        <v>0</v>
      </c>
      <c r="E5397" t="n">
        <v>4</v>
      </c>
      <c r="F5397">
        <f>IF(E5397=1,1,IF(E5397=2,0.5,IF(OR(C5397=1,C5397=E5397),0.4,0.2/(E5397-2))))</f>
        <v/>
      </c>
      <c r="G5397">
        <f>IF(C5397=1,1,0)</f>
        <v/>
      </c>
      <c r="H5397">
        <f>IF(C5397=E5397,1,0)</f>
        <v/>
      </c>
      <c r="I5397">
        <f>1/E5397</f>
        <v/>
      </c>
      <c r="J5397" s="28">
        <f>F5397*D5397</f>
        <v/>
      </c>
      <c r="K5397" s="28">
        <f>G5397*D5397</f>
        <v/>
      </c>
      <c r="L5397" s="28">
        <f>H5397*D5397</f>
        <v/>
      </c>
      <c r="M5397" s="28">
        <f>I5397*D5397</f>
        <v/>
      </c>
    </row>
    <row r="5398">
      <c r="A5398" t="inlineStr">
        <is>
          <t>PRO-01845</t>
        </is>
      </c>
      <c r="B5398" t="inlineStr">
        <is>
          <t>g2</t>
        </is>
      </c>
      <c r="C5398" t="n">
        <v>4</v>
      </c>
      <c r="D5398" s="28" t="n">
        <v>0</v>
      </c>
      <c r="E5398" t="n">
        <v>4</v>
      </c>
      <c r="F5398">
        <f>IF(E5398=1,1,IF(E5398=2,0.5,IF(OR(C5398=1,C5398=E5398),0.4,0.2/(E5398-2))))</f>
        <v/>
      </c>
      <c r="G5398">
        <f>IF(C5398=1,1,0)</f>
        <v/>
      </c>
      <c r="H5398">
        <f>IF(C5398=E5398,1,0)</f>
        <v/>
      </c>
      <c r="I5398">
        <f>1/E5398</f>
        <v/>
      </c>
      <c r="J5398" s="28">
        <f>F5398*D5398</f>
        <v/>
      </c>
      <c r="K5398" s="28">
        <f>G5398*D5398</f>
        <v/>
      </c>
      <c r="L5398" s="28">
        <f>H5398*D5398</f>
        <v/>
      </c>
      <c r="M5398" s="28">
        <f>I5398*D5398</f>
        <v/>
      </c>
    </row>
    <row r="5399">
      <c r="A5399" t="inlineStr">
        <is>
          <t>PRO-01846</t>
        </is>
      </c>
      <c r="B5399" t="inlineStr">
        <is>
          <t>linkedin</t>
        </is>
      </c>
      <c r="C5399" t="n">
        <v>1</v>
      </c>
      <c r="D5399" s="28" t="n">
        <v>48291</v>
      </c>
      <c r="E5399" t="n">
        <v>2</v>
      </c>
      <c r="F5399">
        <f>IF(E5399=1,1,IF(E5399=2,0.5,IF(OR(C5399=1,C5399=E5399),0.4,0.2/(E5399-2))))</f>
        <v/>
      </c>
      <c r="G5399">
        <f>IF(C5399=1,1,0)</f>
        <v/>
      </c>
      <c r="H5399">
        <f>IF(C5399=E5399,1,0)</f>
        <v/>
      </c>
      <c r="I5399">
        <f>1/E5399</f>
        <v/>
      </c>
      <c r="J5399" s="28">
        <f>F5399*D5399</f>
        <v/>
      </c>
      <c r="K5399" s="28">
        <f>G5399*D5399</f>
        <v/>
      </c>
      <c r="L5399" s="28">
        <f>H5399*D5399</f>
        <v/>
      </c>
      <c r="M5399" s="28">
        <f>I5399*D5399</f>
        <v/>
      </c>
    </row>
    <row r="5400">
      <c r="A5400" t="inlineStr">
        <is>
          <t>PRO-01846</t>
        </is>
      </c>
      <c r="B5400" t="inlineStr">
        <is>
          <t>programmatic</t>
        </is>
      </c>
      <c r="C5400" t="n">
        <v>2</v>
      </c>
      <c r="D5400" s="28" t="n">
        <v>48291</v>
      </c>
      <c r="E5400" t="n">
        <v>2</v>
      </c>
      <c r="F5400">
        <f>IF(E5400=1,1,IF(E5400=2,0.5,IF(OR(C5400=1,C5400=E5400),0.4,0.2/(E5400-2))))</f>
        <v/>
      </c>
      <c r="G5400">
        <f>IF(C5400=1,1,0)</f>
        <v/>
      </c>
      <c r="H5400">
        <f>IF(C5400=E5400,1,0)</f>
        <v/>
      </c>
      <c r="I5400">
        <f>1/E5400</f>
        <v/>
      </c>
      <c r="J5400" s="28">
        <f>F5400*D5400</f>
        <v/>
      </c>
      <c r="K5400" s="28">
        <f>G5400*D5400</f>
        <v/>
      </c>
      <c r="L5400" s="28">
        <f>H5400*D5400</f>
        <v/>
      </c>
      <c r="M5400" s="28">
        <f>I5400*D5400</f>
        <v/>
      </c>
    </row>
    <row r="5401">
      <c r="A5401" t="inlineStr">
        <is>
          <t>PRO-01847</t>
        </is>
      </c>
      <c r="B5401" t="inlineStr">
        <is>
          <t>linkedin</t>
        </is>
      </c>
      <c r="C5401" t="n">
        <v>1</v>
      </c>
      <c r="D5401" s="28" t="n">
        <v>78097</v>
      </c>
      <c r="E5401" t="n">
        <v>2</v>
      </c>
      <c r="F5401">
        <f>IF(E5401=1,1,IF(E5401=2,0.5,IF(OR(C5401=1,C5401=E5401),0.4,0.2/(E5401-2))))</f>
        <v/>
      </c>
      <c r="G5401">
        <f>IF(C5401=1,1,0)</f>
        <v/>
      </c>
      <c r="H5401">
        <f>IF(C5401=E5401,1,0)</f>
        <v/>
      </c>
      <c r="I5401">
        <f>1/E5401</f>
        <v/>
      </c>
      <c r="J5401" s="28">
        <f>F5401*D5401</f>
        <v/>
      </c>
      <c r="K5401" s="28">
        <f>G5401*D5401</f>
        <v/>
      </c>
      <c r="L5401" s="28">
        <f>H5401*D5401</f>
        <v/>
      </c>
      <c r="M5401" s="28">
        <f>I5401*D5401</f>
        <v/>
      </c>
    </row>
    <row r="5402">
      <c r="A5402" t="inlineStr">
        <is>
          <t>PRO-01847</t>
        </is>
      </c>
      <c r="B5402" t="inlineStr">
        <is>
          <t>linkedin</t>
        </is>
      </c>
      <c r="C5402" t="n">
        <v>2</v>
      </c>
      <c r="D5402" s="28" t="n">
        <v>78097</v>
      </c>
      <c r="E5402" t="n">
        <v>2</v>
      </c>
      <c r="F5402">
        <f>IF(E5402=1,1,IF(E5402=2,0.5,IF(OR(C5402=1,C5402=E5402),0.4,0.2/(E5402-2))))</f>
        <v/>
      </c>
      <c r="G5402">
        <f>IF(C5402=1,1,0)</f>
        <v/>
      </c>
      <c r="H5402">
        <f>IF(C5402=E5402,1,0)</f>
        <v/>
      </c>
      <c r="I5402">
        <f>1/E5402</f>
        <v/>
      </c>
      <c r="J5402" s="28">
        <f>F5402*D5402</f>
        <v/>
      </c>
      <c r="K5402" s="28">
        <f>G5402*D5402</f>
        <v/>
      </c>
      <c r="L5402" s="28">
        <f>H5402*D5402</f>
        <v/>
      </c>
      <c r="M5402" s="28">
        <f>I5402*D5402</f>
        <v/>
      </c>
    </row>
    <row r="5403">
      <c r="A5403" t="inlineStr">
        <is>
          <t>PRO-01848</t>
        </is>
      </c>
      <c r="B5403" t="inlineStr">
        <is>
          <t>google</t>
        </is>
      </c>
      <c r="C5403" t="n">
        <v>1</v>
      </c>
      <c r="D5403" s="28" t="n">
        <v>0</v>
      </c>
      <c r="E5403" t="n">
        <v>2</v>
      </c>
      <c r="F5403">
        <f>IF(E5403=1,1,IF(E5403=2,0.5,IF(OR(C5403=1,C5403=E5403),0.4,0.2/(E5403-2))))</f>
        <v/>
      </c>
      <c r="G5403">
        <f>IF(C5403=1,1,0)</f>
        <v/>
      </c>
      <c r="H5403">
        <f>IF(C5403=E5403,1,0)</f>
        <v/>
      </c>
      <c r="I5403">
        <f>1/E5403</f>
        <v/>
      </c>
      <c r="J5403" s="28">
        <f>F5403*D5403</f>
        <v/>
      </c>
      <c r="K5403" s="28">
        <f>G5403*D5403</f>
        <v/>
      </c>
      <c r="L5403" s="28">
        <f>H5403*D5403</f>
        <v/>
      </c>
      <c r="M5403" s="28">
        <f>I5403*D5403</f>
        <v/>
      </c>
    </row>
    <row r="5404">
      <c r="A5404" t="inlineStr">
        <is>
          <t>PRO-01848</t>
        </is>
      </c>
      <c r="B5404" t="inlineStr">
        <is>
          <t>g2</t>
        </is>
      </c>
      <c r="C5404" t="n">
        <v>2</v>
      </c>
      <c r="D5404" s="28" t="n">
        <v>0</v>
      </c>
      <c r="E5404" t="n">
        <v>2</v>
      </c>
      <c r="F5404">
        <f>IF(E5404=1,1,IF(E5404=2,0.5,IF(OR(C5404=1,C5404=E5404),0.4,0.2/(E5404-2))))</f>
        <v/>
      </c>
      <c r="G5404">
        <f>IF(C5404=1,1,0)</f>
        <v/>
      </c>
      <c r="H5404">
        <f>IF(C5404=E5404,1,0)</f>
        <v/>
      </c>
      <c r="I5404">
        <f>1/E5404</f>
        <v/>
      </c>
      <c r="J5404" s="28">
        <f>F5404*D5404</f>
        <v/>
      </c>
      <c r="K5404" s="28">
        <f>G5404*D5404</f>
        <v/>
      </c>
      <c r="L5404" s="28">
        <f>H5404*D5404</f>
        <v/>
      </c>
      <c r="M5404" s="28">
        <f>I5404*D5404</f>
        <v/>
      </c>
    </row>
    <row r="5405">
      <c r="A5405" t="inlineStr">
        <is>
          <t>PRO-01849</t>
        </is>
      </c>
      <c r="B5405" t="inlineStr">
        <is>
          <t>google</t>
        </is>
      </c>
      <c r="C5405" t="n">
        <v>1</v>
      </c>
      <c r="D5405" s="28" t="n">
        <v>0</v>
      </c>
      <c r="E5405" t="n">
        <v>3</v>
      </c>
      <c r="F5405">
        <f>IF(E5405=1,1,IF(E5405=2,0.5,IF(OR(C5405=1,C5405=E5405),0.4,0.2/(E5405-2))))</f>
        <v/>
      </c>
      <c r="G5405">
        <f>IF(C5405=1,1,0)</f>
        <v/>
      </c>
      <c r="H5405">
        <f>IF(C5405=E5405,1,0)</f>
        <v/>
      </c>
      <c r="I5405">
        <f>1/E5405</f>
        <v/>
      </c>
      <c r="J5405" s="28">
        <f>F5405*D5405</f>
        <v/>
      </c>
      <c r="K5405" s="28">
        <f>G5405*D5405</f>
        <v/>
      </c>
      <c r="L5405" s="28">
        <f>H5405*D5405</f>
        <v/>
      </c>
      <c r="M5405" s="28">
        <f>I5405*D5405</f>
        <v/>
      </c>
    </row>
    <row r="5406">
      <c r="A5406" t="inlineStr">
        <is>
          <t>PRO-01849</t>
        </is>
      </c>
      <c r="B5406" t="inlineStr">
        <is>
          <t>linkedin</t>
        </is>
      </c>
      <c r="C5406" t="n">
        <v>2</v>
      </c>
      <c r="D5406" s="28" t="n">
        <v>0</v>
      </c>
      <c r="E5406" t="n">
        <v>3</v>
      </c>
      <c r="F5406">
        <f>IF(E5406=1,1,IF(E5406=2,0.5,IF(OR(C5406=1,C5406=E5406),0.4,0.2/(E5406-2))))</f>
        <v/>
      </c>
      <c r="G5406">
        <f>IF(C5406=1,1,0)</f>
        <v/>
      </c>
      <c r="H5406">
        <f>IF(C5406=E5406,1,0)</f>
        <v/>
      </c>
      <c r="I5406">
        <f>1/E5406</f>
        <v/>
      </c>
      <c r="J5406" s="28">
        <f>F5406*D5406</f>
        <v/>
      </c>
      <c r="K5406" s="28">
        <f>G5406*D5406</f>
        <v/>
      </c>
      <c r="L5406" s="28">
        <f>H5406*D5406</f>
        <v/>
      </c>
      <c r="M5406" s="28">
        <f>I5406*D5406</f>
        <v/>
      </c>
    </row>
    <row r="5407">
      <c r="A5407" t="inlineStr">
        <is>
          <t>PRO-01849</t>
        </is>
      </c>
      <c r="B5407" t="inlineStr">
        <is>
          <t>g2</t>
        </is>
      </c>
      <c r="C5407" t="n">
        <v>3</v>
      </c>
      <c r="D5407" s="28" t="n">
        <v>0</v>
      </c>
      <c r="E5407" t="n">
        <v>3</v>
      </c>
      <c r="F5407">
        <f>IF(E5407=1,1,IF(E5407=2,0.5,IF(OR(C5407=1,C5407=E5407),0.4,0.2/(E5407-2))))</f>
        <v/>
      </c>
      <c r="G5407">
        <f>IF(C5407=1,1,0)</f>
        <v/>
      </c>
      <c r="H5407">
        <f>IF(C5407=E5407,1,0)</f>
        <v/>
      </c>
      <c r="I5407">
        <f>1/E5407</f>
        <v/>
      </c>
      <c r="J5407" s="28">
        <f>F5407*D5407</f>
        <v/>
      </c>
      <c r="K5407" s="28">
        <f>G5407*D5407</f>
        <v/>
      </c>
      <c r="L5407" s="28">
        <f>H5407*D5407</f>
        <v/>
      </c>
      <c r="M5407" s="28">
        <f>I5407*D5407</f>
        <v/>
      </c>
    </row>
    <row r="5408">
      <c r="A5408" t="inlineStr">
        <is>
          <t>PRO-01850</t>
        </is>
      </c>
      <c r="B5408" t="inlineStr">
        <is>
          <t>linkedin</t>
        </is>
      </c>
      <c r="C5408" t="n">
        <v>1</v>
      </c>
      <c r="D5408" s="28" t="n">
        <v>0</v>
      </c>
      <c r="E5408" t="n">
        <v>4</v>
      </c>
      <c r="F5408">
        <f>IF(E5408=1,1,IF(E5408=2,0.5,IF(OR(C5408=1,C5408=E5408),0.4,0.2/(E5408-2))))</f>
        <v/>
      </c>
      <c r="G5408">
        <f>IF(C5408=1,1,0)</f>
        <v/>
      </c>
      <c r="H5408">
        <f>IF(C5408=E5408,1,0)</f>
        <v/>
      </c>
      <c r="I5408">
        <f>1/E5408</f>
        <v/>
      </c>
      <c r="J5408" s="28">
        <f>F5408*D5408</f>
        <v/>
      </c>
      <c r="K5408" s="28">
        <f>G5408*D5408</f>
        <v/>
      </c>
      <c r="L5408" s="28">
        <f>H5408*D5408</f>
        <v/>
      </c>
      <c r="M5408" s="28">
        <f>I5408*D5408</f>
        <v/>
      </c>
    </row>
    <row r="5409">
      <c r="A5409" t="inlineStr">
        <is>
          <t>PRO-01850</t>
        </is>
      </c>
      <c r="B5409" t="inlineStr">
        <is>
          <t>g2</t>
        </is>
      </c>
      <c r="C5409" t="n">
        <v>2</v>
      </c>
      <c r="D5409" s="28" t="n">
        <v>0</v>
      </c>
      <c r="E5409" t="n">
        <v>4</v>
      </c>
      <c r="F5409">
        <f>IF(E5409=1,1,IF(E5409=2,0.5,IF(OR(C5409=1,C5409=E5409),0.4,0.2/(E5409-2))))</f>
        <v/>
      </c>
      <c r="G5409">
        <f>IF(C5409=1,1,0)</f>
        <v/>
      </c>
      <c r="H5409">
        <f>IF(C5409=E5409,1,0)</f>
        <v/>
      </c>
      <c r="I5409">
        <f>1/E5409</f>
        <v/>
      </c>
      <c r="J5409" s="28">
        <f>F5409*D5409</f>
        <v/>
      </c>
      <c r="K5409" s="28">
        <f>G5409*D5409</f>
        <v/>
      </c>
      <c r="L5409" s="28">
        <f>H5409*D5409</f>
        <v/>
      </c>
      <c r="M5409" s="28">
        <f>I5409*D5409</f>
        <v/>
      </c>
    </row>
    <row r="5410">
      <c r="A5410" t="inlineStr">
        <is>
          <t>PRO-01850</t>
        </is>
      </c>
      <c r="B5410" t="inlineStr">
        <is>
          <t>linkedin</t>
        </is>
      </c>
      <c r="C5410" t="n">
        <v>3</v>
      </c>
      <c r="D5410" s="28" t="n">
        <v>0</v>
      </c>
      <c r="E5410" t="n">
        <v>4</v>
      </c>
      <c r="F5410">
        <f>IF(E5410=1,1,IF(E5410=2,0.5,IF(OR(C5410=1,C5410=E5410),0.4,0.2/(E5410-2))))</f>
        <v/>
      </c>
      <c r="G5410">
        <f>IF(C5410=1,1,0)</f>
        <v/>
      </c>
      <c r="H5410">
        <f>IF(C5410=E5410,1,0)</f>
        <v/>
      </c>
      <c r="I5410">
        <f>1/E5410</f>
        <v/>
      </c>
      <c r="J5410" s="28">
        <f>F5410*D5410</f>
        <v/>
      </c>
      <c r="K5410" s="28">
        <f>G5410*D5410</f>
        <v/>
      </c>
      <c r="L5410" s="28">
        <f>H5410*D5410</f>
        <v/>
      </c>
      <c r="M5410" s="28">
        <f>I5410*D5410</f>
        <v/>
      </c>
    </row>
    <row r="5411">
      <c r="A5411" t="inlineStr">
        <is>
          <t>PRO-01850</t>
        </is>
      </c>
      <c r="B5411" t="inlineStr">
        <is>
          <t>google</t>
        </is>
      </c>
      <c r="C5411" t="n">
        <v>4</v>
      </c>
      <c r="D5411" s="28" t="n">
        <v>0</v>
      </c>
      <c r="E5411" t="n">
        <v>4</v>
      </c>
      <c r="F5411">
        <f>IF(E5411=1,1,IF(E5411=2,0.5,IF(OR(C5411=1,C5411=E5411),0.4,0.2/(E5411-2))))</f>
        <v/>
      </c>
      <c r="G5411">
        <f>IF(C5411=1,1,0)</f>
        <v/>
      </c>
      <c r="H5411">
        <f>IF(C5411=E5411,1,0)</f>
        <v/>
      </c>
      <c r="I5411">
        <f>1/E5411</f>
        <v/>
      </c>
      <c r="J5411" s="28">
        <f>F5411*D5411</f>
        <v/>
      </c>
      <c r="K5411" s="28">
        <f>G5411*D5411</f>
        <v/>
      </c>
      <c r="L5411" s="28">
        <f>H5411*D5411</f>
        <v/>
      </c>
      <c r="M5411" s="28">
        <f>I5411*D5411</f>
        <v/>
      </c>
    </row>
    <row r="5412">
      <c r="A5412" t="inlineStr">
        <is>
          <t>PRO-01851</t>
        </is>
      </c>
      <c r="B5412" t="inlineStr">
        <is>
          <t>linkedin</t>
        </is>
      </c>
      <c r="C5412" t="n">
        <v>1</v>
      </c>
      <c r="D5412" s="28" t="n">
        <v>0</v>
      </c>
      <c r="E5412" t="n">
        <v>3</v>
      </c>
      <c r="F5412">
        <f>IF(E5412=1,1,IF(E5412=2,0.5,IF(OR(C5412=1,C5412=E5412),0.4,0.2/(E5412-2))))</f>
        <v/>
      </c>
      <c r="G5412">
        <f>IF(C5412=1,1,0)</f>
        <v/>
      </c>
      <c r="H5412">
        <f>IF(C5412=E5412,1,0)</f>
        <v/>
      </c>
      <c r="I5412">
        <f>1/E5412</f>
        <v/>
      </c>
      <c r="J5412" s="28">
        <f>F5412*D5412</f>
        <v/>
      </c>
      <c r="K5412" s="28">
        <f>G5412*D5412</f>
        <v/>
      </c>
      <c r="L5412" s="28">
        <f>H5412*D5412</f>
        <v/>
      </c>
      <c r="M5412" s="28">
        <f>I5412*D5412</f>
        <v/>
      </c>
    </row>
    <row r="5413">
      <c r="A5413" t="inlineStr">
        <is>
          <t>PRO-01851</t>
        </is>
      </c>
      <c r="B5413" t="inlineStr">
        <is>
          <t>linkedin</t>
        </is>
      </c>
      <c r="C5413" t="n">
        <v>2</v>
      </c>
      <c r="D5413" s="28" t="n">
        <v>0</v>
      </c>
      <c r="E5413" t="n">
        <v>3</v>
      </c>
      <c r="F5413">
        <f>IF(E5413=1,1,IF(E5413=2,0.5,IF(OR(C5413=1,C5413=E5413),0.4,0.2/(E5413-2))))</f>
        <v/>
      </c>
      <c r="G5413">
        <f>IF(C5413=1,1,0)</f>
        <v/>
      </c>
      <c r="H5413">
        <f>IF(C5413=E5413,1,0)</f>
        <v/>
      </c>
      <c r="I5413">
        <f>1/E5413</f>
        <v/>
      </c>
      <c r="J5413" s="28">
        <f>F5413*D5413</f>
        <v/>
      </c>
      <c r="K5413" s="28">
        <f>G5413*D5413</f>
        <v/>
      </c>
      <c r="L5413" s="28">
        <f>H5413*D5413</f>
        <v/>
      </c>
      <c r="M5413" s="28">
        <f>I5413*D5413</f>
        <v/>
      </c>
    </row>
    <row r="5414">
      <c r="A5414" t="inlineStr">
        <is>
          <t>PRO-01851</t>
        </is>
      </c>
      <c r="B5414" t="inlineStr">
        <is>
          <t>linkedin</t>
        </is>
      </c>
      <c r="C5414" t="n">
        <v>3</v>
      </c>
      <c r="D5414" s="28" t="n">
        <v>0</v>
      </c>
      <c r="E5414" t="n">
        <v>3</v>
      </c>
      <c r="F5414">
        <f>IF(E5414=1,1,IF(E5414=2,0.5,IF(OR(C5414=1,C5414=E5414),0.4,0.2/(E5414-2))))</f>
        <v/>
      </c>
      <c r="G5414">
        <f>IF(C5414=1,1,0)</f>
        <v/>
      </c>
      <c r="H5414">
        <f>IF(C5414=E5414,1,0)</f>
        <v/>
      </c>
      <c r="I5414">
        <f>1/E5414</f>
        <v/>
      </c>
      <c r="J5414" s="28">
        <f>F5414*D5414</f>
        <v/>
      </c>
      <c r="K5414" s="28">
        <f>G5414*D5414</f>
        <v/>
      </c>
      <c r="L5414" s="28">
        <f>H5414*D5414</f>
        <v/>
      </c>
      <c r="M5414" s="28">
        <f>I5414*D5414</f>
        <v/>
      </c>
    </row>
    <row r="5415">
      <c r="A5415" t="inlineStr">
        <is>
          <t>PRO-01852</t>
        </is>
      </c>
      <c r="B5415" t="inlineStr">
        <is>
          <t>linkedin</t>
        </is>
      </c>
      <c r="C5415" t="n">
        <v>1</v>
      </c>
      <c r="D5415" s="28" t="n">
        <v>49472</v>
      </c>
      <c r="E5415" t="n">
        <v>3</v>
      </c>
      <c r="F5415">
        <f>IF(E5415=1,1,IF(E5415=2,0.5,IF(OR(C5415=1,C5415=E5415),0.4,0.2/(E5415-2))))</f>
        <v/>
      </c>
      <c r="G5415">
        <f>IF(C5415=1,1,0)</f>
        <v/>
      </c>
      <c r="H5415">
        <f>IF(C5415=E5415,1,0)</f>
        <v/>
      </c>
      <c r="I5415">
        <f>1/E5415</f>
        <v/>
      </c>
      <c r="J5415" s="28">
        <f>F5415*D5415</f>
        <v/>
      </c>
      <c r="K5415" s="28">
        <f>G5415*D5415</f>
        <v/>
      </c>
      <c r="L5415" s="28">
        <f>H5415*D5415</f>
        <v/>
      </c>
      <c r="M5415" s="28">
        <f>I5415*D5415</f>
        <v/>
      </c>
    </row>
    <row r="5416">
      <c r="A5416" t="inlineStr">
        <is>
          <t>PRO-01852</t>
        </is>
      </c>
      <c r="B5416" t="inlineStr">
        <is>
          <t>google</t>
        </is>
      </c>
      <c r="C5416" t="n">
        <v>2</v>
      </c>
      <c r="D5416" s="28" t="n">
        <v>49472</v>
      </c>
      <c r="E5416" t="n">
        <v>3</v>
      </c>
      <c r="F5416">
        <f>IF(E5416=1,1,IF(E5416=2,0.5,IF(OR(C5416=1,C5416=E5416),0.4,0.2/(E5416-2))))</f>
        <v/>
      </c>
      <c r="G5416">
        <f>IF(C5416=1,1,0)</f>
        <v/>
      </c>
      <c r="H5416">
        <f>IF(C5416=E5416,1,0)</f>
        <v/>
      </c>
      <c r="I5416">
        <f>1/E5416</f>
        <v/>
      </c>
      <c r="J5416" s="28">
        <f>F5416*D5416</f>
        <v/>
      </c>
      <c r="K5416" s="28">
        <f>G5416*D5416</f>
        <v/>
      </c>
      <c r="L5416" s="28">
        <f>H5416*D5416</f>
        <v/>
      </c>
      <c r="M5416" s="28">
        <f>I5416*D5416</f>
        <v/>
      </c>
    </row>
    <row r="5417">
      <c r="A5417" t="inlineStr">
        <is>
          <t>PRO-01852</t>
        </is>
      </c>
      <c r="B5417" t="inlineStr">
        <is>
          <t>linkedin</t>
        </is>
      </c>
      <c r="C5417" t="n">
        <v>3</v>
      </c>
      <c r="D5417" s="28" t="n">
        <v>49472</v>
      </c>
      <c r="E5417" t="n">
        <v>3</v>
      </c>
      <c r="F5417">
        <f>IF(E5417=1,1,IF(E5417=2,0.5,IF(OR(C5417=1,C5417=E5417),0.4,0.2/(E5417-2))))</f>
        <v/>
      </c>
      <c r="G5417">
        <f>IF(C5417=1,1,0)</f>
        <v/>
      </c>
      <c r="H5417">
        <f>IF(C5417=E5417,1,0)</f>
        <v/>
      </c>
      <c r="I5417">
        <f>1/E5417</f>
        <v/>
      </c>
      <c r="J5417" s="28">
        <f>F5417*D5417</f>
        <v/>
      </c>
      <c r="K5417" s="28">
        <f>G5417*D5417</f>
        <v/>
      </c>
      <c r="L5417" s="28">
        <f>H5417*D5417</f>
        <v/>
      </c>
      <c r="M5417" s="28">
        <f>I5417*D5417</f>
        <v/>
      </c>
    </row>
    <row r="5418">
      <c r="A5418" t="inlineStr">
        <is>
          <t>PRO-01853</t>
        </is>
      </c>
      <c r="B5418" t="inlineStr">
        <is>
          <t>linkedin</t>
        </is>
      </c>
      <c r="C5418" t="n">
        <v>1</v>
      </c>
      <c r="D5418" s="28" t="n">
        <v>0</v>
      </c>
      <c r="E5418" t="n">
        <v>3</v>
      </c>
      <c r="F5418">
        <f>IF(E5418=1,1,IF(E5418=2,0.5,IF(OR(C5418=1,C5418=E5418),0.4,0.2/(E5418-2))))</f>
        <v/>
      </c>
      <c r="G5418">
        <f>IF(C5418=1,1,0)</f>
        <v/>
      </c>
      <c r="H5418">
        <f>IF(C5418=E5418,1,0)</f>
        <v/>
      </c>
      <c r="I5418">
        <f>1/E5418</f>
        <v/>
      </c>
      <c r="J5418" s="28">
        <f>F5418*D5418</f>
        <v/>
      </c>
      <c r="K5418" s="28">
        <f>G5418*D5418</f>
        <v/>
      </c>
      <c r="L5418" s="28">
        <f>H5418*D5418</f>
        <v/>
      </c>
      <c r="M5418" s="28">
        <f>I5418*D5418</f>
        <v/>
      </c>
    </row>
    <row r="5419">
      <c r="A5419" t="inlineStr">
        <is>
          <t>PRO-01853</t>
        </is>
      </c>
      <c r="B5419" t="inlineStr">
        <is>
          <t>linkedin</t>
        </is>
      </c>
      <c r="C5419" t="n">
        <v>2</v>
      </c>
      <c r="D5419" s="28" t="n">
        <v>0</v>
      </c>
      <c r="E5419" t="n">
        <v>3</v>
      </c>
      <c r="F5419">
        <f>IF(E5419=1,1,IF(E5419=2,0.5,IF(OR(C5419=1,C5419=E5419),0.4,0.2/(E5419-2))))</f>
        <v/>
      </c>
      <c r="G5419">
        <f>IF(C5419=1,1,0)</f>
        <v/>
      </c>
      <c r="H5419">
        <f>IF(C5419=E5419,1,0)</f>
        <v/>
      </c>
      <c r="I5419">
        <f>1/E5419</f>
        <v/>
      </c>
      <c r="J5419" s="28">
        <f>F5419*D5419</f>
        <v/>
      </c>
      <c r="K5419" s="28">
        <f>G5419*D5419</f>
        <v/>
      </c>
      <c r="L5419" s="28">
        <f>H5419*D5419</f>
        <v/>
      </c>
      <c r="M5419" s="28">
        <f>I5419*D5419</f>
        <v/>
      </c>
    </row>
    <row r="5420">
      <c r="A5420" t="inlineStr">
        <is>
          <t>PRO-01853</t>
        </is>
      </c>
      <c r="B5420" t="inlineStr">
        <is>
          <t>programmatic</t>
        </is>
      </c>
      <c r="C5420" t="n">
        <v>3</v>
      </c>
      <c r="D5420" s="28" t="n">
        <v>0</v>
      </c>
      <c r="E5420" t="n">
        <v>3</v>
      </c>
      <c r="F5420">
        <f>IF(E5420=1,1,IF(E5420=2,0.5,IF(OR(C5420=1,C5420=E5420),0.4,0.2/(E5420-2))))</f>
        <v/>
      </c>
      <c r="G5420">
        <f>IF(C5420=1,1,0)</f>
        <v/>
      </c>
      <c r="H5420">
        <f>IF(C5420=E5420,1,0)</f>
        <v/>
      </c>
      <c r="I5420">
        <f>1/E5420</f>
        <v/>
      </c>
      <c r="J5420" s="28">
        <f>F5420*D5420</f>
        <v/>
      </c>
      <c r="K5420" s="28">
        <f>G5420*D5420</f>
        <v/>
      </c>
      <c r="L5420" s="28">
        <f>H5420*D5420</f>
        <v/>
      </c>
      <c r="M5420" s="28">
        <f>I5420*D5420</f>
        <v/>
      </c>
    </row>
    <row r="5421">
      <c r="A5421" t="inlineStr">
        <is>
          <t>PRO-01854</t>
        </is>
      </c>
      <c r="B5421" t="inlineStr">
        <is>
          <t>google</t>
        </is>
      </c>
      <c r="C5421" t="n">
        <v>1</v>
      </c>
      <c r="D5421" s="28" t="n">
        <v>0</v>
      </c>
      <c r="E5421" t="n">
        <v>2</v>
      </c>
      <c r="F5421">
        <f>IF(E5421=1,1,IF(E5421=2,0.5,IF(OR(C5421=1,C5421=E5421),0.4,0.2/(E5421-2))))</f>
        <v/>
      </c>
      <c r="G5421">
        <f>IF(C5421=1,1,0)</f>
        <v/>
      </c>
      <c r="H5421">
        <f>IF(C5421=E5421,1,0)</f>
        <v/>
      </c>
      <c r="I5421">
        <f>1/E5421</f>
        <v/>
      </c>
      <c r="J5421" s="28">
        <f>F5421*D5421</f>
        <v/>
      </c>
      <c r="K5421" s="28">
        <f>G5421*D5421</f>
        <v/>
      </c>
      <c r="L5421" s="28">
        <f>H5421*D5421</f>
        <v/>
      </c>
      <c r="M5421" s="28">
        <f>I5421*D5421</f>
        <v/>
      </c>
    </row>
    <row r="5422">
      <c r="A5422" t="inlineStr">
        <is>
          <t>PRO-01854</t>
        </is>
      </c>
      <c r="B5422" t="inlineStr">
        <is>
          <t>google</t>
        </is>
      </c>
      <c r="C5422" t="n">
        <v>2</v>
      </c>
      <c r="D5422" s="28" t="n">
        <v>0</v>
      </c>
      <c r="E5422" t="n">
        <v>2</v>
      </c>
      <c r="F5422">
        <f>IF(E5422=1,1,IF(E5422=2,0.5,IF(OR(C5422=1,C5422=E5422),0.4,0.2/(E5422-2))))</f>
        <v/>
      </c>
      <c r="G5422">
        <f>IF(C5422=1,1,0)</f>
        <v/>
      </c>
      <c r="H5422">
        <f>IF(C5422=E5422,1,0)</f>
        <v/>
      </c>
      <c r="I5422">
        <f>1/E5422</f>
        <v/>
      </c>
      <c r="J5422" s="28">
        <f>F5422*D5422</f>
        <v/>
      </c>
      <c r="K5422" s="28">
        <f>G5422*D5422</f>
        <v/>
      </c>
      <c r="L5422" s="28">
        <f>H5422*D5422</f>
        <v/>
      </c>
      <c r="M5422" s="28">
        <f>I5422*D5422</f>
        <v/>
      </c>
    </row>
    <row r="5423">
      <c r="A5423" t="inlineStr">
        <is>
          <t>PRO-01855</t>
        </is>
      </c>
      <c r="B5423" t="inlineStr">
        <is>
          <t>linkedin</t>
        </is>
      </c>
      <c r="C5423" t="n">
        <v>1</v>
      </c>
      <c r="D5423" s="28" t="n">
        <v>0</v>
      </c>
      <c r="E5423" t="n">
        <v>2</v>
      </c>
      <c r="F5423">
        <f>IF(E5423=1,1,IF(E5423=2,0.5,IF(OR(C5423=1,C5423=E5423),0.4,0.2/(E5423-2))))</f>
        <v/>
      </c>
      <c r="G5423">
        <f>IF(C5423=1,1,0)</f>
        <v/>
      </c>
      <c r="H5423">
        <f>IF(C5423=E5423,1,0)</f>
        <v/>
      </c>
      <c r="I5423">
        <f>1/E5423</f>
        <v/>
      </c>
      <c r="J5423" s="28">
        <f>F5423*D5423</f>
        <v/>
      </c>
      <c r="K5423" s="28">
        <f>G5423*D5423</f>
        <v/>
      </c>
      <c r="L5423" s="28">
        <f>H5423*D5423</f>
        <v/>
      </c>
      <c r="M5423" s="28">
        <f>I5423*D5423</f>
        <v/>
      </c>
    </row>
    <row r="5424">
      <c r="A5424" t="inlineStr">
        <is>
          <t>PRO-01855</t>
        </is>
      </c>
      <c r="B5424" t="inlineStr">
        <is>
          <t>linkedin</t>
        </is>
      </c>
      <c r="C5424" t="n">
        <v>2</v>
      </c>
      <c r="D5424" s="28" t="n">
        <v>0</v>
      </c>
      <c r="E5424" t="n">
        <v>2</v>
      </c>
      <c r="F5424">
        <f>IF(E5424=1,1,IF(E5424=2,0.5,IF(OR(C5424=1,C5424=E5424),0.4,0.2/(E5424-2))))</f>
        <v/>
      </c>
      <c r="G5424">
        <f>IF(C5424=1,1,0)</f>
        <v/>
      </c>
      <c r="H5424">
        <f>IF(C5424=E5424,1,0)</f>
        <v/>
      </c>
      <c r="I5424">
        <f>1/E5424</f>
        <v/>
      </c>
      <c r="J5424" s="28">
        <f>F5424*D5424</f>
        <v/>
      </c>
      <c r="K5424" s="28">
        <f>G5424*D5424</f>
        <v/>
      </c>
      <c r="L5424" s="28">
        <f>H5424*D5424</f>
        <v/>
      </c>
      <c r="M5424" s="28">
        <f>I5424*D5424</f>
        <v/>
      </c>
    </row>
    <row r="5425">
      <c r="A5425" t="inlineStr">
        <is>
          <t>PRO-01856</t>
        </is>
      </c>
      <c r="B5425" t="inlineStr">
        <is>
          <t>google</t>
        </is>
      </c>
      <c r="C5425" t="n">
        <v>1</v>
      </c>
      <c r="D5425" s="28" t="n">
        <v>66355</v>
      </c>
      <c r="E5425" t="n">
        <v>2</v>
      </c>
      <c r="F5425">
        <f>IF(E5425=1,1,IF(E5425=2,0.5,IF(OR(C5425=1,C5425=E5425),0.4,0.2/(E5425-2))))</f>
        <v/>
      </c>
      <c r="G5425">
        <f>IF(C5425=1,1,0)</f>
        <v/>
      </c>
      <c r="H5425">
        <f>IF(C5425=E5425,1,0)</f>
        <v/>
      </c>
      <c r="I5425">
        <f>1/E5425</f>
        <v/>
      </c>
      <c r="J5425" s="28">
        <f>F5425*D5425</f>
        <v/>
      </c>
      <c r="K5425" s="28">
        <f>G5425*D5425</f>
        <v/>
      </c>
      <c r="L5425" s="28">
        <f>H5425*D5425</f>
        <v/>
      </c>
      <c r="M5425" s="28">
        <f>I5425*D5425</f>
        <v/>
      </c>
    </row>
    <row r="5426">
      <c r="A5426" t="inlineStr">
        <is>
          <t>PRO-01856</t>
        </is>
      </c>
      <c r="B5426" t="inlineStr">
        <is>
          <t>g2</t>
        </is>
      </c>
      <c r="C5426" t="n">
        <v>2</v>
      </c>
      <c r="D5426" s="28" t="n">
        <v>66355</v>
      </c>
      <c r="E5426" t="n">
        <v>2</v>
      </c>
      <c r="F5426">
        <f>IF(E5426=1,1,IF(E5426=2,0.5,IF(OR(C5426=1,C5426=E5426),0.4,0.2/(E5426-2))))</f>
        <v/>
      </c>
      <c r="G5426">
        <f>IF(C5426=1,1,0)</f>
        <v/>
      </c>
      <c r="H5426">
        <f>IF(C5426=E5426,1,0)</f>
        <v/>
      </c>
      <c r="I5426">
        <f>1/E5426</f>
        <v/>
      </c>
      <c r="J5426" s="28">
        <f>F5426*D5426</f>
        <v/>
      </c>
      <c r="K5426" s="28">
        <f>G5426*D5426</f>
        <v/>
      </c>
      <c r="L5426" s="28">
        <f>H5426*D5426</f>
        <v/>
      </c>
      <c r="M5426" s="28">
        <f>I5426*D5426</f>
        <v/>
      </c>
    </row>
    <row r="5427">
      <c r="A5427" t="inlineStr">
        <is>
          <t>PRO-01857</t>
        </is>
      </c>
      <c r="B5427" t="inlineStr">
        <is>
          <t>linkedin</t>
        </is>
      </c>
      <c r="C5427" t="n">
        <v>1</v>
      </c>
      <c r="D5427" s="28" t="n">
        <v>0</v>
      </c>
      <c r="E5427" t="n">
        <v>3</v>
      </c>
      <c r="F5427">
        <f>IF(E5427=1,1,IF(E5427=2,0.5,IF(OR(C5427=1,C5427=E5427),0.4,0.2/(E5427-2))))</f>
        <v/>
      </c>
      <c r="G5427">
        <f>IF(C5427=1,1,0)</f>
        <v/>
      </c>
      <c r="H5427">
        <f>IF(C5427=E5427,1,0)</f>
        <v/>
      </c>
      <c r="I5427">
        <f>1/E5427</f>
        <v/>
      </c>
      <c r="J5427" s="28">
        <f>F5427*D5427</f>
        <v/>
      </c>
      <c r="K5427" s="28">
        <f>G5427*D5427</f>
        <v/>
      </c>
      <c r="L5427" s="28">
        <f>H5427*D5427</f>
        <v/>
      </c>
      <c r="M5427" s="28">
        <f>I5427*D5427</f>
        <v/>
      </c>
    </row>
    <row r="5428">
      <c r="A5428" t="inlineStr">
        <is>
          <t>PRO-01857</t>
        </is>
      </c>
      <c r="B5428" t="inlineStr">
        <is>
          <t>google</t>
        </is>
      </c>
      <c r="C5428" t="n">
        <v>2</v>
      </c>
      <c r="D5428" s="28" t="n">
        <v>0</v>
      </c>
      <c r="E5428" t="n">
        <v>3</v>
      </c>
      <c r="F5428">
        <f>IF(E5428=1,1,IF(E5428=2,0.5,IF(OR(C5428=1,C5428=E5428),0.4,0.2/(E5428-2))))</f>
        <v/>
      </c>
      <c r="G5428">
        <f>IF(C5428=1,1,0)</f>
        <v/>
      </c>
      <c r="H5428">
        <f>IF(C5428=E5428,1,0)</f>
        <v/>
      </c>
      <c r="I5428">
        <f>1/E5428</f>
        <v/>
      </c>
      <c r="J5428" s="28">
        <f>F5428*D5428</f>
        <v/>
      </c>
      <c r="K5428" s="28">
        <f>G5428*D5428</f>
        <v/>
      </c>
      <c r="L5428" s="28">
        <f>H5428*D5428</f>
        <v/>
      </c>
      <c r="M5428" s="28">
        <f>I5428*D5428</f>
        <v/>
      </c>
    </row>
    <row r="5429">
      <c r="A5429" t="inlineStr">
        <is>
          <t>PRO-01857</t>
        </is>
      </c>
      <c r="B5429" t="inlineStr">
        <is>
          <t>g2</t>
        </is>
      </c>
      <c r="C5429" t="n">
        <v>3</v>
      </c>
      <c r="D5429" s="28" t="n">
        <v>0</v>
      </c>
      <c r="E5429" t="n">
        <v>3</v>
      </c>
      <c r="F5429">
        <f>IF(E5429=1,1,IF(E5429=2,0.5,IF(OR(C5429=1,C5429=E5429),0.4,0.2/(E5429-2))))</f>
        <v/>
      </c>
      <c r="G5429">
        <f>IF(C5429=1,1,0)</f>
        <v/>
      </c>
      <c r="H5429">
        <f>IF(C5429=E5429,1,0)</f>
        <v/>
      </c>
      <c r="I5429">
        <f>1/E5429</f>
        <v/>
      </c>
      <c r="J5429" s="28">
        <f>F5429*D5429</f>
        <v/>
      </c>
      <c r="K5429" s="28">
        <f>G5429*D5429</f>
        <v/>
      </c>
      <c r="L5429" s="28">
        <f>H5429*D5429</f>
        <v/>
      </c>
      <c r="M5429" s="28">
        <f>I5429*D5429</f>
        <v/>
      </c>
    </row>
    <row r="5430">
      <c r="A5430" t="inlineStr">
        <is>
          <t>PRO-01858</t>
        </is>
      </c>
      <c r="B5430" t="inlineStr">
        <is>
          <t>linkedin</t>
        </is>
      </c>
      <c r="C5430" t="n">
        <v>1</v>
      </c>
      <c r="D5430" s="28" t="n">
        <v>0</v>
      </c>
      <c r="E5430" t="n">
        <v>4</v>
      </c>
      <c r="F5430">
        <f>IF(E5430=1,1,IF(E5430=2,0.5,IF(OR(C5430=1,C5430=E5430),0.4,0.2/(E5430-2))))</f>
        <v/>
      </c>
      <c r="G5430">
        <f>IF(C5430=1,1,0)</f>
        <v/>
      </c>
      <c r="H5430">
        <f>IF(C5430=E5430,1,0)</f>
        <v/>
      </c>
      <c r="I5430">
        <f>1/E5430</f>
        <v/>
      </c>
      <c r="J5430" s="28">
        <f>F5430*D5430</f>
        <v/>
      </c>
      <c r="K5430" s="28">
        <f>G5430*D5430</f>
        <v/>
      </c>
      <c r="L5430" s="28">
        <f>H5430*D5430</f>
        <v/>
      </c>
      <c r="M5430" s="28">
        <f>I5430*D5430</f>
        <v/>
      </c>
    </row>
    <row r="5431">
      <c r="A5431" t="inlineStr">
        <is>
          <t>PRO-01858</t>
        </is>
      </c>
      <c r="B5431" t="inlineStr">
        <is>
          <t>google</t>
        </is>
      </c>
      <c r="C5431" t="n">
        <v>2</v>
      </c>
      <c r="D5431" s="28" t="n">
        <v>0</v>
      </c>
      <c r="E5431" t="n">
        <v>4</v>
      </c>
      <c r="F5431">
        <f>IF(E5431=1,1,IF(E5431=2,0.5,IF(OR(C5431=1,C5431=E5431),0.4,0.2/(E5431-2))))</f>
        <v/>
      </c>
      <c r="G5431">
        <f>IF(C5431=1,1,0)</f>
        <v/>
      </c>
      <c r="H5431">
        <f>IF(C5431=E5431,1,0)</f>
        <v/>
      </c>
      <c r="I5431">
        <f>1/E5431</f>
        <v/>
      </c>
      <c r="J5431" s="28">
        <f>F5431*D5431</f>
        <v/>
      </c>
      <c r="K5431" s="28">
        <f>G5431*D5431</f>
        <v/>
      </c>
      <c r="L5431" s="28">
        <f>H5431*D5431</f>
        <v/>
      </c>
      <c r="M5431" s="28">
        <f>I5431*D5431</f>
        <v/>
      </c>
    </row>
    <row r="5432">
      <c r="A5432" t="inlineStr">
        <is>
          <t>PRO-01858</t>
        </is>
      </c>
      <c r="B5432" t="inlineStr">
        <is>
          <t>g2</t>
        </is>
      </c>
      <c r="C5432" t="n">
        <v>3</v>
      </c>
      <c r="D5432" s="28" t="n">
        <v>0</v>
      </c>
      <c r="E5432" t="n">
        <v>4</v>
      </c>
      <c r="F5432">
        <f>IF(E5432=1,1,IF(E5432=2,0.5,IF(OR(C5432=1,C5432=E5432),0.4,0.2/(E5432-2))))</f>
        <v/>
      </c>
      <c r="G5432">
        <f>IF(C5432=1,1,0)</f>
        <v/>
      </c>
      <c r="H5432">
        <f>IF(C5432=E5432,1,0)</f>
        <v/>
      </c>
      <c r="I5432">
        <f>1/E5432</f>
        <v/>
      </c>
      <c r="J5432" s="28">
        <f>F5432*D5432</f>
        <v/>
      </c>
      <c r="K5432" s="28">
        <f>G5432*D5432</f>
        <v/>
      </c>
      <c r="L5432" s="28">
        <f>H5432*D5432</f>
        <v/>
      </c>
      <c r="M5432" s="28">
        <f>I5432*D5432</f>
        <v/>
      </c>
    </row>
    <row r="5433">
      <c r="A5433" t="inlineStr">
        <is>
          <t>PRO-01858</t>
        </is>
      </c>
      <c r="B5433" t="inlineStr">
        <is>
          <t>linkedin</t>
        </is>
      </c>
      <c r="C5433" t="n">
        <v>4</v>
      </c>
      <c r="D5433" s="28" t="n">
        <v>0</v>
      </c>
      <c r="E5433" t="n">
        <v>4</v>
      </c>
      <c r="F5433">
        <f>IF(E5433=1,1,IF(E5433=2,0.5,IF(OR(C5433=1,C5433=E5433),0.4,0.2/(E5433-2))))</f>
        <v/>
      </c>
      <c r="G5433">
        <f>IF(C5433=1,1,0)</f>
        <v/>
      </c>
      <c r="H5433">
        <f>IF(C5433=E5433,1,0)</f>
        <v/>
      </c>
      <c r="I5433">
        <f>1/E5433</f>
        <v/>
      </c>
      <c r="J5433" s="28">
        <f>F5433*D5433</f>
        <v/>
      </c>
      <c r="K5433" s="28">
        <f>G5433*D5433</f>
        <v/>
      </c>
      <c r="L5433" s="28">
        <f>H5433*D5433</f>
        <v/>
      </c>
      <c r="M5433" s="28">
        <f>I5433*D5433</f>
        <v/>
      </c>
    </row>
    <row r="5434">
      <c r="A5434" t="inlineStr">
        <is>
          <t>PRO-01859</t>
        </is>
      </c>
      <c r="B5434" t="inlineStr">
        <is>
          <t>linkedin</t>
        </is>
      </c>
      <c r="C5434" t="n">
        <v>1</v>
      </c>
      <c r="D5434" s="28" t="n">
        <v>0</v>
      </c>
      <c r="E5434" t="n">
        <v>2</v>
      </c>
      <c r="F5434">
        <f>IF(E5434=1,1,IF(E5434=2,0.5,IF(OR(C5434=1,C5434=E5434),0.4,0.2/(E5434-2))))</f>
        <v/>
      </c>
      <c r="G5434">
        <f>IF(C5434=1,1,0)</f>
        <v/>
      </c>
      <c r="H5434">
        <f>IF(C5434=E5434,1,0)</f>
        <v/>
      </c>
      <c r="I5434">
        <f>1/E5434</f>
        <v/>
      </c>
      <c r="J5434" s="28">
        <f>F5434*D5434</f>
        <v/>
      </c>
      <c r="K5434" s="28">
        <f>G5434*D5434</f>
        <v/>
      </c>
      <c r="L5434" s="28">
        <f>H5434*D5434</f>
        <v/>
      </c>
      <c r="M5434" s="28">
        <f>I5434*D5434</f>
        <v/>
      </c>
    </row>
    <row r="5435">
      <c r="A5435" t="inlineStr">
        <is>
          <t>PRO-01859</t>
        </is>
      </c>
      <c r="B5435" t="inlineStr">
        <is>
          <t>linkedin</t>
        </is>
      </c>
      <c r="C5435" t="n">
        <v>2</v>
      </c>
      <c r="D5435" s="28" t="n">
        <v>0</v>
      </c>
      <c r="E5435" t="n">
        <v>2</v>
      </c>
      <c r="F5435">
        <f>IF(E5435=1,1,IF(E5435=2,0.5,IF(OR(C5435=1,C5435=E5435),0.4,0.2/(E5435-2))))</f>
        <v/>
      </c>
      <c r="G5435">
        <f>IF(C5435=1,1,0)</f>
        <v/>
      </c>
      <c r="H5435">
        <f>IF(C5435=E5435,1,0)</f>
        <v/>
      </c>
      <c r="I5435">
        <f>1/E5435</f>
        <v/>
      </c>
      <c r="J5435" s="28">
        <f>F5435*D5435</f>
        <v/>
      </c>
      <c r="K5435" s="28">
        <f>G5435*D5435</f>
        <v/>
      </c>
      <c r="L5435" s="28">
        <f>H5435*D5435</f>
        <v/>
      </c>
      <c r="M5435" s="28">
        <f>I5435*D5435</f>
        <v/>
      </c>
    </row>
    <row r="5436">
      <c r="A5436" t="inlineStr">
        <is>
          <t>PRO-01860</t>
        </is>
      </c>
      <c r="B5436" t="inlineStr">
        <is>
          <t>google</t>
        </is>
      </c>
      <c r="C5436" t="n">
        <v>1</v>
      </c>
      <c r="D5436" s="28" t="n">
        <v>0</v>
      </c>
      <c r="E5436" t="n">
        <v>2</v>
      </c>
      <c r="F5436">
        <f>IF(E5436=1,1,IF(E5436=2,0.5,IF(OR(C5436=1,C5436=E5436),0.4,0.2/(E5436-2))))</f>
        <v/>
      </c>
      <c r="G5436">
        <f>IF(C5436=1,1,0)</f>
        <v/>
      </c>
      <c r="H5436">
        <f>IF(C5436=E5436,1,0)</f>
        <v/>
      </c>
      <c r="I5436">
        <f>1/E5436</f>
        <v/>
      </c>
      <c r="J5436" s="28">
        <f>F5436*D5436</f>
        <v/>
      </c>
      <c r="K5436" s="28">
        <f>G5436*D5436</f>
        <v/>
      </c>
      <c r="L5436" s="28">
        <f>H5436*D5436</f>
        <v/>
      </c>
      <c r="M5436" s="28">
        <f>I5436*D5436</f>
        <v/>
      </c>
    </row>
    <row r="5437">
      <c r="A5437" t="inlineStr">
        <is>
          <t>PRO-01860</t>
        </is>
      </c>
      <c r="B5437" t="inlineStr">
        <is>
          <t>linkedin</t>
        </is>
      </c>
      <c r="C5437" t="n">
        <v>2</v>
      </c>
      <c r="D5437" s="28" t="n">
        <v>0</v>
      </c>
      <c r="E5437" t="n">
        <v>2</v>
      </c>
      <c r="F5437">
        <f>IF(E5437=1,1,IF(E5437=2,0.5,IF(OR(C5437=1,C5437=E5437),0.4,0.2/(E5437-2))))</f>
        <v/>
      </c>
      <c r="G5437">
        <f>IF(C5437=1,1,0)</f>
        <v/>
      </c>
      <c r="H5437">
        <f>IF(C5437=E5437,1,0)</f>
        <v/>
      </c>
      <c r="I5437">
        <f>1/E5437</f>
        <v/>
      </c>
      <c r="J5437" s="28">
        <f>F5437*D5437</f>
        <v/>
      </c>
      <c r="K5437" s="28">
        <f>G5437*D5437</f>
        <v/>
      </c>
      <c r="L5437" s="28">
        <f>H5437*D5437</f>
        <v/>
      </c>
      <c r="M5437" s="28">
        <f>I5437*D5437</f>
        <v/>
      </c>
    </row>
    <row r="5438">
      <c r="A5438" t="inlineStr">
        <is>
          <t>PRO-01861</t>
        </is>
      </c>
      <c r="B5438" t="inlineStr">
        <is>
          <t>google</t>
        </is>
      </c>
      <c r="C5438" t="n">
        <v>1</v>
      </c>
      <c r="D5438" s="28" t="n">
        <v>0</v>
      </c>
      <c r="E5438" t="n">
        <v>4</v>
      </c>
      <c r="F5438">
        <f>IF(E5438=1,1,IF(E5438=2,0.5,IF(OR(C5438=1,C5438=E5438),0.4,0.2/(E5438-2))))</f>
        <v/>
      </c>
      <c r="G5438">
        <f>IF(C5438=1,1,0)</f>
        <v/>
      </c>
      <c r="H5438">
        <f>IF(C5438=E5438,1,0)</f>
        <v/>
      </c>
      <c r="I5438">
        <f>1/E5438</f>
        <v/>
      </c>
      <c r="J5438" s="28">
        <f>F5438*D5438</f>
        <v/>
      </c>
      <c r="K5438" s="28">
        <f>G5438*D5438</f>
        <v/>
      </c>
      <c r="L5438" s="28">
        <f>H5438*D5438</f>
        <v/>
      </c>
      <c r="M5438" s="28">
        <f>I5438*D5438</f>
        <v/>
      </c>
    </row>
    <row r="5439">
      <c r="A5439" t="inlineStr">
        <is>
          <t>PRO-01861</t>
        </is>
      </c>
      <c r="B5439" t="inlineStr">
        <is>
          <t>g2</t>
        </is>
      </c>
      <c r="C5439" t="n">
        <v>2</v>
      </c>
      <c r="D5439" s="28" t="n">
        <v>0</v>
      </c>
      <c r="E5439" t="n">
        <v>4</v>
      </c>
      <c r="F5439">
        <f>IF(E5439=1,1,IF(E5439=2,0.5,IF(OR(C5439=1,C5439=E5439),0.4,0.2/(E5439-2))))</f>
        <v/>
      </c>
      <c r="G5439">
        <f>IF(C5439=1,1,0)</f>
        <v/>
      </c>
      <c r="H5439">
        <f>IF(C5439=E5439,1,0)</f>
        <v/>
      </c>
      <c r="I5439">
        <f>1/E5439</f>
        <v/>
      </c>
      <c r="J5439" s="28">
        <f>F5439*D5439</f>
        <v/>
      </c>
      <c r="K5439" s="28">
        <f>G5439*D5439</f>
        <v/>
      </c>
      <c r="L5439" s="28">
        <f>H5439*D5439</f>
        <v/>
      </c>
      <c r="M5439" s="28">
        <f>I5439*D5439</f>
        <v/>
      </c>
    </row>
    <row r="5440">
      <c r="A5440" t="inlineStr">
        <is>
          <t>PRO-01861</t>
        </is>
      </c>
      <c r="B5440" t="inlineStr">
        <is>
          <t>google</t>
        </is>
      </c>
      <c r="C5440" t="n">
        <v>3</v>
      </c>
      <c r="D5440" s="28" t="n">
        <v>0</v>
      </c>
      <c r="E5440" t="n">
        <v>4</v>
      </c>
      <c r="F5440">
        <f>IF(E5440=1,1,IF(E5440=2,0.5,IF(OR(C5440=1,C5440=E5440),0.4,0.2/(E5440-2))))</f>
        <v/>
      </c>
      <c r="G5440">
        <f>IF(C5440=1,1,0)</f>
        <v/>
      </c>
      <c r="H5440">
        <f>IF(C5440=E5440,1,0)</f>
        <v/>
      </c>
      <c r="I5440">
        <f>1/E5440</f>
        <v/>
      </c>
      <c r="J5440" s="28">
        <f>F5440*D5440</f>
        <v/>
      </c>
      <c r="K5440" s="28">
        <f>G5440*D5440</f>
        <v/>
      </c>
      <c r="L5440" s="28">
        <f>H5440*D5440</f>
        <v/>
      </c>
      <c r="M5440" s="28">
        <f>I5440*D5440</f>
        <v/>
      </c>
    </row>
    <row r="5441">
      <c r="A5441" t="inlineStr">
        <is>
          <t>PRO-01861</t>
        </is>
      </c>
      <c r="B5441" t="inlineStr">
        <is>
          <t>google</t>
        </is>
      </c>
      <c r="C5441" t="n">
        <v>4</v>
      </c>
      <c r="D5441" s="28" t="n">
        <v>0</v>
      </c>
      <c r="E5441" t="n">
        <v>4</v>
      </c>
      <c r="F5441">
        <f>IF(E5441=1,1,IF(E5441=2,0.5,IF(OR(C5441=1,C5441=E5441),0.4,0.2/(E5441-2))))</f>
        <v/>
      </c>
      <c r="G5441">
        <f>IF(C5441=1,1,0)</f>
        <v/>
      </c>
      <c r="H5441">
        <f>IF(C5441=E5441,1,0)</f>
        <v/>
      </c>
      <c r="I5441">
        <f>1/E5441</f>
        <v/>
      </c>
      <c r="J5441" s="28">
        <f>F5441*D5441</f>
        <v/>
      </c>
      <c r="K5441" s="28">
        <f>G5441*D5441</f>
        <v/>
      </c>
      <c r="L5441" s="28">
        <f>H5441*D5441</f>
        <v/>
      </c>
      <c r="M5441" s="28">
        <f>I5441*D5441</f>
        <v/>
      </c>
    </row>
    <row r="5442">
      <c r="A5442" t="inlineStr">
        <is>
          <t>PRO-01862</t>
        </is>
      </c>
      <c r="B5442" t="inlineStr">
        <is>
          <t>google</t>
        </is>
      </c>
      <c r="C5442" t="n">
        <v>1</v>
      </c>
      <c r="D5442" s="28" t="n">
        <v>0</v>
      </c>
      <c r="E5442" t="n">
        <v>3</v>
      </c>
      <c r="F5442">
        <f>IF(E5442=1,1,IF(E5442=2,0.5,IF(OR(C5442=1,C5442=E5442),0.4,0.2/(E5442-2))))</f>
        <v/>
      </c>
      <c r="G5442">
        <f>IF(C5442=1,1,0)</f>
        <v/>
      </c>
      <c r="H5442">
        <f>IF(C5442=E5442,1,0)</f>
        <v/>
      </c>
      <c r="I5442">
        <f>1/E5442</f>
        <v/>
      </c>
      <c r="J5442" s="28">
        <f>F5442*D5442</f>
        <v/>
      </c>
      <c r="K5442" s="28">
        <f>G5442*D5442</f>
        <v/>
      </c>
      <c r="L5442" s="28">
        <f>H5442*D5442</f>
        <v/>
      </c>
      <c r="M5442" s="28">
        <f>I5442*D5442</f>
        <v/>
      </c>
    </row>
    <row r="5443">
      <c r="A5443" t="inlineStr">
        <is>
          <t>PRO-01862</t>
        </is>
      </c>
      <c r="B5443" t="inlineStr">
        <is>
          <t>google</t>
        </is>
      </c>
      <c r="C5443" t="n">
        <v>2</v>
      </c>
      <c r="D5443" s="28" t="n">
        <v>0</v>
      </c>
      <c r="E5443" t="n">
        <v>3</v>
      </c>
      <c r="F5443">
        <f>IF(E5443=1,1,IF(E5443=2,0.5,IF(OR(C5443=1,C5443=E5443),0.4,0.2/(E5443-2))))</f>
        <v/>
      </c>
      <c r="G5443">
        <f>IF(C5443=1,1,0)</f>
        <v/>
      </c>
      <c r="H5443">
        <f>IF(C5443=E5443,1,0)</f>
        <v/>
      </c>
      <c r="I5443">
        <f>1/E5443</f>
        <v/>
      </c>
      <c r="J5443" s="28">
        <f>F5443*D5443</f>
        <v/>
      </c>
      <c r="K5443" s="28">
        <f>G5443*D5443</f>
        <v/>
      </c>
      <c r="L5443" s="28">
        <f>H5443*D5443</f>
        <v/>
      </c>
      <c r="M5443" s="28">
        <f>I5443*D5443</f>
        <v/>
      </c>
    </row>
    <row r="5444">
      <c r="A5444" t="inlineStr">
        <is>
          <t>PRO-01862</t>
        </is>
      </c>
      <c r="B5444" t="inlineStr">
        <is>
          <t>linkedin</t>
        </is>
      </c>
      <c r="C5444" t="n">
        <v>3</v>
      </c>
      <c r="D5444" s="28" t="n">
        <v>0</v>
      </c>
      <c r="E5444" t="n">
        <v>3</v>
      </c>
      <c r="F5444">
        <f>IF(E5444=1,1,IF(E5444=2,0.5,IF(OR(C5444=1,C5444=E5444),0.4,0.2/(E5444-2))))</f>
        <v/>
      </c>
      <c r="G5444">
        <f>IF(C5444=1,1,0)</f>
        <v/>
      </c>
      <c r="H5444">
        <f>IF(C5444=E5444,1,0)</f>
        <v/>
      </c>
      <c r="I5444">
        <f>1/E5444</f>
        <v/>
      </c>
      <c r="J5444" s="28">
        <f>F5444*D5444</f>
        <v/>
      </c>
      <c r="K5444" s="28">
        <f>G5444*D5444</f>
        <v/>
      </c>
      <c r="L5444" s="28">
        <f>H5444*D5444</f>
        <v/>
      </c>
      <c r="M5444" s="28">
        <f>I5444*D5444</f>
        <v/>
      </c>
    </row>
    <row r="5445">
      <c r="A5445" t="inlineStr">
        <is>
          <t>PRO-01863</t>
        </is>
      </c>
      <c r="B5445" t="inlineStr">
        <is>
          <t>google</t>
        </is>
      </c>
      <c r="C5445" t="n">
        <v>1</v>
      </c>
      <c r="D5445" s="28" t="n">
        <v>0</v>
      </c>
      <c r="E5445" t="n">
        <v>2</v>
      </c>
      <c r="F5445">
        <f>IF(E5445=1,1,IF(E5445=2,0.5,IF(OR(C5445=1,C5445=E5445),0.4,0.2/(E5445-2))))</f>
        <v/>
      </c>
      <c r="G5445">
        <f>IF(C5445=1,1,0)</f>
        <v/>
      </c>
      <c r="H5445">
        <f>IF(C5445=E5445,1,0)</f>
        <v/>
      </c>
      <c r="I5445">
        <f>1/E5445</f>
        <v/>
      </c>
      <c r="J5445" s="28">
        <f>F5445*D5445</f>
        <v/>
      </c>
      <c r="K5445" s="28">
        <f>G5445*D5445</f>
        <v/>
      </c>
      <c r="L5445" s="28">
        <f>H5445*D5445</f>
        <v/>
      </c>
      <c r="M5445" s="28">
        <f>I5445*D5445</f>
        <v/>
      </c>
    </row>
    <row r="5446">
      <c r="A5446" t="inlineStr">
        <is>
          <t>PRO-01863</t>
        </is>
      </c>
      <c r="B5446" t="inlineStr">
        <is>
          <t>google</t>
        </is>
      </c>
      <c r="C5446" t="n">
        <v>2</v>
      </c>
      <c r="D5446" s="28" t="n">
        <v>0</v>
      </c>
      <c r="E5446" t="n">
        <v>2</v>
      </c>
      <c r="F5446">
        <f>IF(E5446=1,1,IF(E5446=2,0.5,IF(OR(C5446=1,C5446=E5446),0.4,0.2/(E5446-2))))</f>
        <v/>
      </c>
      <c r="G5446">
        <f>IF(C5446=1,1,0)</f>
        <v/>
      </c>
      <c r="H5446">
        <f>IF(C5446=E5446,1,0)</f>
        <v/>
      </c>
      <c r="I5446">
        <f>1/E5446</f>
        <v/>
      </c>
      <c r="J5446" s="28">
        <f>F5446*D5446</f>
        <v/>
      </c>
      <c r="K5446" s="28">
        <f>G5446*D5446</f>
        <v/>
      </c>
      <c r="L5446" s="28">
        <f>H5446*D5446</f>
        <v/>
      </c>
      <c r="M5446" s="28">
        <f>I5446*D5446</f>
        <v/>
      </c>
    </row>
    <row r="5447">
      <c r="A5447" t="inlineStr">
        <is>
          <t>PRO-01864</t>
        </is>
      </c>
      <c r="B5447" t="inlineStr">
        <is>
          <t>linkedin</t>
        </is>
      </c>
      <c r="C5447" t="n">
        <v>1</v>
      </c>
      <c r="D5447" s="28" t="n">
        <v>122886</v>
      </c>
      <c r="E5447" t="n">
        <v>2</v>
      </c>
      <c r="F5447">
        <f>IF(E5447=1,1,IF(E5447=2,0.5,IF(OR(C5447=1,C5447=E5447),0.4,0.2/(E5447-2))))</f>
        <v/>
      </c>
      <c r="G5447">
        <f>IF(C5447=1,1,0)</f>
        <v/>
      </c>
      <c r="H5447">
        <f>IF(C5447=E5447,1,0)</f>
        <v/>
      </c>
      <c r="I5447">
        <f>1/E5447</f>
        <v/>
      </c>
      <c r="J5447" s="28">
        <f>F5447*D5447</f>
        <v/>
      </c>
      <c r="K5447" s="28">
        <f>G5447*D5447</f>
        <v/>
      </c>
      <c r="L5447" s="28">
        <f>H5447*D5447</f>
        <v/>
      </c>
      <c r="M5447" s="28">
        <f>I5447*D5447</f>
        <v/>
      </c>
    </row>
    <row r="5448">
      <c r="A5448" t="inlineStr">
        <is>
          <t>PRO-01864</t>
        </is>
      </c>
      <c r="B5448" t="inlineStr">
        <is>
          <t>linkedin</t>
        </is>
      </c>
      <c r="C5448" t="n">
        <v>2</v>
      </c>
      <c r="D5448" s="28" t="n">
        <v>122886</v>
      </c>
      <c r="E5448" t="n">
        <v>2</v>
      </c>
      <c r="F5448">
        <f>IF(E5448=1,1,IF(E5448=2,0.5,IF(OR(C5448=1,C5448=E5448),0.4,0.2/(E5448-2))))</f>
        <v/>
      </c>
      <c r="G5448">
        <f>IF(C5448=1,1,0)</f>
        <v/>
      </c>
      <c r="H5448">
        <f>IF(C5448=E5448,1,0)</f>
        <v/>
      </c>
      <c r="I5448">
        <f>1/E5448</f>
        <v/>
      </c>
      <c r="J5448" s="28">
        <f>F5448*D5448</f>
        <v/>
      </c>
      <c r="K5448" s="28">
        <f>G5448*D5448</f>
        <v/>
      </c>
      <c r="L5448" s="28">
        <f>H5448*D5448</f>
        <v/>
      </c>
      <c r="M5448" s="28">
        <f>I5448*D5448</f>
        <v/>
      </c>
    </row>
    <row r="5449">
      <c r="A5449" t="inlineStr">
        <is>
          <t>PRO-01865</t>
        </is>
      </c>
      <c r="B5449" t="inlineStr">
        <is>
          <t>linkedin</t>
        </is>
      </c>
      <c r="C5449" t="n">
        <v>1</v>
      </c>
      <c r="D5449" s="28" t="n">
        <v>0</v>
      </c>
      <c r="E5449" t="n">
        <v>4</v>
      </c>
      <c r="F5449">
        <f>IF(E5449=1,1,IF(E5449=2,0.5,IF(OR(C5449=1,C5449=E5449),0.4,0.2/(E5449-2))))</f>
        <v/>
      </c>
      <c r="G5449">
        <f>IF(C5449=1,1,0)</f>
        <v/>
      </c>
      <c r="H5449">
        <f>IF(C5449=E5449,1,0)</f>
        <v/>
      </c>
      <c r="I5449">
        <f>1/E5449</f>
        <v/>
      </c>
      <c r="J5449" s="28">
        <f>F5449*D5449</f>
        <v/>
      </c>
      <c r="K5449" s="28">
        <f>G5449*D5449</f>
        <v/>
      </c>
      <c r="L5449" s="28">
        <f>H5449*D5449</f>
        <v/>
      </c>
      <c r="M5449" s="28">
        <f>I5449*D5449</f>
        <v/>
      </c>
    </row>
    <row r="5450">
      <c r="A5450" t="inlineStr">
        <is>
          <t>PRO-01865</t>
        </is>
      </c>
      <c r="B5450" t="inlineStr">
        <is>
          <t>programmatic</t>
        </is>
      </c>
      <c r="C5450" t="n">
        <v>2</v>
      </c>
      <c r="D5450" s="28" t="n">
        <v>0</v>
      </c>
      <c r="E5450" t="n">
        <v>4</v>
      </c>
      <c r="F5450">
        <f>IF(E5450=1,1,IF(E5450=2,0.5,IF(OR(C5450=1,C5450=E5450),0.4,0.2/(E5450-2))))</f>
        <v/>
      </c>
      <c r="G5450">
        <f>IF(C5450=1,1,0)</f>
        <v/>
      </c>
      <c r="H5450">
        <f>IF(C5450=E5450,1,0)</f>
        <v/>
      </c>
      <c r="I5450">
        <f>1/E5450</f>
        <v/>
      </c>
      <c r="J5450" s="28">
        <f>F5450*D5450</f>
        <v/>
      </c>
      <c r="K5450" s="28">
        <f>G5450*D5450</f>
        <v/>
      </c>
      <c r="L5450" s="28">
        <f>H5450*D5450</f>
        <v/>
      </c>
      <c r="M5450" s="28">
        <f>I5450*D5450</f>
        <v/>
      </c>
    </row>
    <row r="5451">
      <c r="A5451" t="inlineStr">
        <is>
          <t>PRO-01865</t>
        </is>
      </c>
      <c r="B5451" t="inlineStr">
        <is>
          <t>linkedin</t>
        </is>
      </c>
      <c r="C5451" t="n">
        <v>3</v>
      </c>
      <c r="D5451" s="28" t="n">
        <v>0</v>
      </c>
      <c r="E5451" t="n">
        <v>4</v>
      </c>
      <c r="F5451">
        <f>IF(E5451=1,1,IF(E5451=2,0.5,IF(OR(C5451=1,C5451=E5451),0.4,0.2/(E5451-2))))</f>
        <v/>
      </c>
      <c r="G5451">
        <f>IF(C5451=1,1,0)</f>
        <v/>
      </c>
      <c r="H5451">
        <f>IF(C5451=E5451,1,0)</f>
        <v/>
      </c>
      <c r="I5451">
        <f>1/E5451</f>
        <v/>
      </c>
      <c r="J5451" s="28">
        <f>F5451*D5451</f>
        <v/>
      </c>
      <c r="K5451" s="28">
        <f>G5451*D5451</f>
        <v/>
      </c>
      <c r="L5451" s="28">
        <f>H5451*D5451</f>
        <v/>
      </c>
      <c r="M5451" s="28">
        <f>I5451*D5451</f>
        <v/>
      </c>
    </row>
    <row r="5452">
      <c r="A5452" t="inlineStr">
        <is>
          <t>PRO-01865</t>
        </is>
      </c>
      <c r="B5452" t="inlineStr">
        <is>
          <t>google</t>
        </is>
      </c>
      <c r="C5452" t="n">
        <v>4</v>
      </c>
      <c r="D5452" s="28" t="n">
        <v>0</v>
      </c>
      <c r="E5452" t="n">
        <v>4</v>
      </c>
      <c r="F5452">
        <f>IF(E5452=1,1,IF(E5452=2,0.5,IF(OR(C5452=1,C5452=E5452),0.4,0.2/(E5452-2))))</f>
        <v/>
      </c>
      <c r="G5452">
        <f>IF(C5452=1,1,0)</f>
        <v/>
      </c>
      <c r="H5452">
        <f>IF(C5452=E5452,1,0)</f>
        <v/>
      </c>
      <c r="I5452">
        <f>1/E5452</f>
        <v/>
      </c>
      <c r="J5452" s="28">
        <f>F5452*D5452</f>
        <v/>
      </c>
      <c r="K5452" s="28">
        <f>G5452*D5452</f>
        <v/>
      </c>
      <c r="L5452" s="28">
        <f>H5452*D5452</f>
        <v/>
      </c>
      <c r="M5452" s="28">
        <f>I5452*D5452</f>
        <v/>
      </c>
    </row>
    <row r="5453">
      <c r="A5453" t="inlineStr">
        <is>
          <t>PRO-01866</t>
        </is>
      </c>
      <c r="B5453" t="inlineStr">
        <is>
          <t>google</t>
        </is>
      </c>
      <c r="C5453" t="n">
        <v>1</v>
      </c>
      <c r="D5453" s="28" t="n">
        <v>0</v>
      </c>
      <c r="E5453" t="n">
        <v>3</v>
      </c>
      <c r="F5453">
        <f>IF(E5453=1,1,IF(E5453=2,0.5,IF(OR(C5453=1,C5453=E5453),0.4,0.2/(E5453-2))))</f>
        <v/>
      </c>
      <c r="G5453">
        <f>IF(C5453=1,1,0)</f>
        <v/>
      </c>
      <c r="H5453">
        <f>IF(C5453=E5453,1,0)</f>
        <v/>
      </c>
      <c r="I5453">
        <f>1/E5453</f>
        <v/>
      </c>
      <c r="J5453" s="28">
        <f>F5453*D5453</f>
        <v/>
      </c>
      <c r="K5453" s="28">
        <f>G5453*D5453</f>
        <v/>
      </c>
      <c r="L5453" s="28">
        <f>H5453*D5453</f>
        <v/>
      </c>
      <c r="M5453" s="28">
        <f>I5453*D5453</f>
        <v/>
      </c>
    </row>
    <row r="5454">
      <c r="A5454" t="inlineStr">
        <is>
          <t>PRO-01866</t>
        </is>
      </c>
      <c r="B5454" t="inlineStr">
        <is>
          <t>programmatic</t>
        </is>
      </c>
      <c r="C5454" t="n">
        <v>2</v>
      </c>
      <c r="D5454" s="28" t="n">
        <v>0</v>
      </c>
      <c r="E5454" t="n">
        <v>3</v>
      </c>
      <c r="F5454">
        <f>IF(E5454=1,1,IF(E5454=2,0.5,IF(OR(C5454=1,C5454=E5454),0.4,0.2/(E5454-2))))</f>
        <v/>
      </c>
      <c r="G5454">
        <f>IF(C5454=1,1,0)</f>
        <v/>
      </c>
      <c r="H5454">
        <f>IF(C5454=E5454,1,0)</f>
        <v/>
      </c>
      <c r="I5454">
        <f>1/E5454</f>
        <v/>
      </c>
      <c r="J5454" s="28">
        <f>F5454*D5454</f>
        <v/>
      </c>
      <c r="K5454" s="28">
        <f>G5454*D5454</f>
        <v/>
      </c>
      <c r="L5454" s="28">
        <f>H5454*D5454</f>
        <v/>
      </c>
      <c r="M5454" s="28">
        <f>I5454*D5454</f>
        <v/>
      </c>
    </row>
    <row r="5455">
      <c r="A5455" t="inlineStr">
        <is>
          <t>PRO-01866</t>
        </is>
      </c>
      <c r="B5455" t="inlineStr">
        <is>
          <t>g2</t>
        </is>
      </c>
      <c r="C5455" t="n">
        <v>3</v>
      </c>
      <c r="D5455" s="28" t="n">
        <v>0</v>
      </c>
      <c r="E5455" t="n">
        <v>3</v>
      </c>
      <c r="F5455">
        <f>IF(E5455=1,1,IF(E5455=2,0.5,IF(OR(C5455=1,C5455=E5455),0.4,0.2/(E5455-2))))</f>
        <v/>
      </c>
      <c r="G5455">
        <f>IF(C5455=1,1,0)</f>
        <v/>
      </c>
      <c r="H5455">
        <f>IF(C5455=E5455,1,0)</f>
        <v/>
      </c>
      <c r="I5455">
        <f>1/E5455</f>
        <v/>
      </c>
      <c r="J5455" s="28">
        <f>F5455*D5455</f>
        <v/>
      </c>
      <c r="K5455" s="28">
        <f>G5455*D5455</f>
        <v/>
      </c>
      <c r="L5455" s="28">
        <f>H5455*D5455</f>
        <v/>
      </c>
      <c r="M5455" s="28">
        <f>I5455*D5455</f>
        <v/>
      </c>
    </row>
    <row r="5456">
      <c r="A5456" t="inlineStr">
        <is>
          <t>PRO-01867</t>
        </is>
      </c>
      <c r="B5456" t="inlineStr">
        <is>
          <t>linkedin</t>
        </is>
      </c>
      <c r="C5456" t="n">
        <v>1</v>
      </c>
      <c r="D5456" s="28" t="n">
        <v>0</v>
      </c>
      <c r="E5456" t="n">
        <v>3</v>
      </c>
      <c r="F5456">
        <f>IF(E5456=1,1,IF(E5456=2,0.5,IF(OR(C5456=1,C5456=E5456),0.4,0.2/(E5456-2))))</f>
        <v/>
      </c>
      <c r="G5456">
        <f>IF(C5456=1,1,0)</f>
        <v/>
      </c>
      <c r="H5456">
        <f>IF(C5456=E5456,1,0)</f>
        <v/>
      </c>
      <c r="I5456">
        <f>1/E5456</f>
        <v/>
      </c>
      <c r="J5456" s="28">
        <f>F5456*D5456</f>
        <v/>
      </c>
      <c r="K5456" s="28">
        <f>G5456*D5456</f>
        <v/>
      </c>
      <c r="L5456" s="28">
        <f>H5456*D5456</f>
        <v/>
      </c>
      <c r="M5456" s="28">
        <f>I5456*D5456</f>
        <v/>
      </c>
    </row>
    <row r="5457">
      <c r="A5457" t="inlineStr">
        <is>
          <t>PRO-01867</t>
        </is>
      </c>
      <c r="B5457" t="inlineStr">
        <is>
          <t>g2</t>
        </is>
      </c>
      <c r="C5457" t="n">
        <v>2</v>
      </c>
      <c r="D5457" s="28" t="n">
        <v>0</v>
      </c>
      <c r="E5457" t="n">
        <v>3</v>
      </c>
      <c r="F5457">
        <f>IF(E5457=1,1,IF(E5457=2,0.5,IF(OR(C5457=1,C5457=E5457),0.4,0.2/(E5457-2))))</f>
        <v/>
      </c>
      <c r="G5457">
        <f>IF(C5457=1,1,0)</f>
        <v/>
      </c>
      <c r="H5457">
        <f>IF(C5457=E5457,1,0)</f>
        <v/>
      </c>
      <c r="I5457">
        <f>1/E5457</f>
        <v/>
      </c>
      <c r="J5457" s="28">
        <f>F5457*D5457</f>
        <v/>
      </c>
      <c r="K5457" s="28">
        <f>G5457*D5457</f>
        <v/>
      </c>
      <c r="L5457" s="28">
        <f>H5457*D5457</f>
        <v/>
      </c>
      <c r="M5457" s="28">
        <f>I5457*D5457</f>
        <v/>
      </c>
    </row>
    <row r="5458">
      <c r="A5458" t="inlineStr">
        <is>
          <t>PRO-01867</t>
        </is>
      </c>
      <c r="B5458" t="inlineStr">
        <is>
          <t>g2</t>
        </is>
      </c>
      <c r="C5458" t="n">
        <v>3</v>
      </c>
      <c r="D5458" s="28" t="n">
        <v>0</v>
      </c>
      <c r="E5458" t="n">
        <v>3</v>
      </c>
      <c r="F5458">
        <f>IF(E5458=1,1,IF(E5458=2,0.5,IF(OR(C5458=1,C5458=E5458),0.4,0.2/(E5458-2))))</f>
        <v/>
      </c>
      <c r="G5458">
        <f>IF(C5458=1,1,0)</f>
        <v/>
      </c>
      <c r="H5458">
        <f>IF(C5458=E5458,1,0)</f>
        <v/>
      </c>
      <c r="I5458">
        <f>1/E5458</f>
        <v/>
      </c>
      <c r="J5458" s="28">
        <f>F5458*D5458</f>
        <v/>
      </c>
      <c r="K5458" s="28">
        <f>G5458*D5458</f>
        <v/>
      </c>
      <c r="L5458" s="28">
        <f>H5458*D5458</f>
        <v/>
      </c>
      <c r="M5458" s="28">
        <f>I5458*D5458</f>
        <v/>
      </c>
    </row>
    <row r="5459">
      <c r="A5459" t="inlineStr">
        <is>
          <t>PRO-01868</t>
        </is>
      </c>
      <c r="B5459" t="inlineStr">
        <is>
          <t>google</t>
        </is>
      </c>
      <c r="C5459" t="n">
        <v>1</v>
      </c>
      <c r="D5459" s="28" t="n">
        <v>58482</v>
      </c>
      <c r="E5459" t="n">
        <v>3</v>
      </c>
      <c r="F5459">
        <f>IF(E5459=1,1,IF(E5459=2,0.5,IF(OR(C5459=1,C5459=E5459),0.4,0.2/(E5459-2))))</f>
        <v/>
      </c>
      <c r="G5459">
        <f>IF(C5459=1,1,0)</f>
        <v/>
      </c>
      <c r="H5459">
        <f>IF(C5459=E5459,1,0)</f>
        <v/>
      </c>
      <c r="I5459">
        <f>1/E5459</f>
        <v/>
      </c>
      <c r="J5459" s="28">
        <f>F5459*D5459</f>
        <v/>
      </c>
      <c r="K5459" s="28">
        <f>G5459*D5459</f>
        <v/>
      </c>
      <c r="L5459" s="28">
        <f>H5459*D5459</f>
        <v/>
      </c>
      <c r="M5459" s="28">
        <f>I5459*D5459</f>
        <v/>
      </c>
    </row>
    <row r="5460">
      <c r="A5460" t="inlineStr">
        <is>
          <t>PRO-01868</t>
        </is>
      </c>
      <c r="B5460" t="inlineStr">
        <is>
          <t>programmatic</t>
        </is>
      </c>
      <c r="C5460" t="n">
        <v>2</v>
      </c>
      <c r="D5460" s="28" t="n">
        <v>58482</v>
      </c>
      <c r="E5460" t="n">
        <v>3</v>
      </c>
      <c r="F5460">
        <f>IF(E5460=1,1,IF(E5460=2,0.5,IF(OR(C5460=1,C5460=E5460),0.4,0.2/(E5460-2))))</f>
        <v/>
      </c>
      <c r="G5460">
        <f>IF(C5460=1,1,0)</f>
        <v/>
      </c>
      <c r="H5460">
        <f>IF(C5460=E5460,1,0)</f>
        <v/>
      </c>
      <c r="I5460">
        <f>1/E5460</f>
        <v/>
      </c>
      <c r="J5460" s="28">
        <f>F5460*D5460</f>
        <v/>
      </c>
      <c r="K5460" s="28">
        <f>G5460*D5460</f>
        <v/>
      </c>
      <c r="L5460" s="28">
        <f>H5460*D5460</f>
        <v/>
      </c>
      <c r="M5460" s="28">
        <f>I5460*D5460</f>
        <v/>
      </c>
    </row>
    <row r="5461">
      <c r="A5461" t="inlineStr">
        <is>
          <t>PRO-01868</t>
        </is>
      </c>
      <c r="B5461" t="inlineStr">
        <is>
          <t>linkedin</t>
        </is>
      </c>
      <c r="C5461" t="n">
        <v>3</v>
      </c>
      <c r="D5461" s="28" t="n">
        <v>58482</v>
      </c>
      <c r="E5461" t="n">
        <v>3</v>
      </c>
      <c r="F5461">
        <f>IF(E5461=1,1,IF(E5461=2,0.5,IF(OR(C5461=1,C5461=E5461),0.4,0.2/(E5461-2))))</f>
        <v/>
      </c>
      <c r="G5461">
        <f>IF(C5461=1,1,0)</f>
        <v/>
      </c>
      <c r="H5461">
        <f>IF(C5461=E5461,1,0)</f>
        <v/>
      </c>
      <c r="I5461">
        <f>1/E5461</f>
        <v/>
      </c>
      <c r="J5461" s="28">
        <f>F5461*D5461</f>
        <v/>
      </c>
      <c r="K5461" s="28">
        <f>G5461*D5461</f>
        <v/>
      </c>
      <c r="L5461" s="28">
        <f>H5461*D5461</f>
        <v/>
      </c>
      <c r="M5461" s="28">
        <f>I5461*D5461</f>
        <v/>
      </c>
    </row>
    <row r="5462">
      <c r="A5462" t="inlineStr">
        <is>
          <t>PRO-01869</t>
        </is>
      </c>
      <c r="B5462" t="inlineStr">
        <is>
          <t>linkedin</t>
        </is>
      </c>
      <c r="C5462" t="n">
        <v>1</v>
      </c>
      <c r="D5462" s="28" t="n">
        <v>0</v>
      </c>
      <c r="E5462" t="n">
        <v>3</v>
      </c>
      <c r="F5462">
        <f>IF(E5462=1,1,IF(E5462=2,0.5,IF(OR(C5462=1,C5462=E5462),0.4,0.2/(E5462-2))))</f>
        <v/>
      </c>
      <c r="G5462">
        <f>IF(C5462=1,1,0)</f>
        <v/>
      </c>
      <c r="H5462">
        <f>IF(C5462=E5462,1,0)</f>
        <v/>
      </c>
      <c r="I5462">
        <f>1/E5462</f>
        <v/>
      </c>
      <c r="J5462" s="28">
        <f>F5462*D5462</f>
        <v/>
      </c>
      <c r="K5462" s="28">
        <f>G5462*D5462</f>
        <v/>
      </c>
      <c r="L5462" s="28">
        <f>H5462*D5462</f>
        <v/>
      </c>
      <c r="M5462" s="28">
        <f>I5462*D5462</f>
        <v/>
      </c>
    </row>
    <row r="5463">
      <c r="A5463" t="inlineStr">
        <is>
          <t>PRO-01869</t>
        </is>
      </c>
      <c r="B5463" t="inlineStr">
        <is>
          <t>linkedin</t>
        </is>
      </c>
      <c r="C5463" t="n">
        <v>2</v>
      </c>
      <c r="D5463" s="28" t="n">
        <v>0</v>
      </c>
      <c r="E5463" t="n">
        <v>3</v>
      </c>
      <c r="F5463">
        <f>IF(E5463=1,1,IF(E5463=2,0.5,IF(OR(C5463=1,C5463=E5463),0.4,0.2/(E5463-2))))</f>
        <v/>
      </c>
      <c r="G5463">
        <f>IF(C5463=1,1,0)</f>
        <v/>
      </c>
      <c r="H5463">
        <f>IF(C5463=E5463,1,0)</f>
        <v/>
      </c>
      <c r="I5463">
        <f>1/E5463</f>
        <v/>
      </c>
      <c r="J5463" s="28">
        <f>F5463*D5463</f>
        <v/>
      </c>
      <c r="K5463" s="28">
        <f>G5463*D5463</f>
        <v/>
      </c>
      <c r="L5463" s="28">
        <f>H5463*D5463</f>
        <v/>
      </c>
      <c r="M5463" s="28">
        <f>I5463*D5463</f>
        <v/>
      </c>
    </row>
    <row r="5464">
      <c r="A5464" t="inlineStr">
        <is>
          <t>PRO-01869</t>
        </is>
      </c>
      <c r="B5464" t="inlineStr">
        <is>
          <t>linkedin</t>
        </is>
      </c>
      <c r="C5464" t="n">
        <v>3</v>
      </c>
      <c r="D5464" s="28" t="n">
        <v>0</v>
      </c>
      <c r="E5464" t="n">
        <v>3</v>
      </c>
      <c r="F5464">
        <f>IF(E5464=1,1,IF(E5464=2,0.5,IF(OR(C5464=1,C5464=E5464),0.4,0.2/(E5464-2))))</f>
        <v/>
      </c>
      <c r="G5464">
        <f>IF(C5464=1,1,0)</f>
        <v/>
      </c>
      <c r="H5464">
        <f>IF(C5464=E5464,1,0)</f>
        <v/>
      </c>
      <c r="I5464">
        <f>1/E5464</f>
        <v/>
      </c>
      <c r="J5464" s="28">
        <f>F5464*D5464</f>
        <v/>
      </c>
      <c r="K5464" s="28">
        <f>G5464*D5464</f>
        <v/>
      </c>
      <c r="L5464" s="28">
        <f>H5464*D5464</f>
        <v/>
      </c>
      <c r="M5464" s="28">
        <f>I5464*D5464</f>
        <v/>
      </c>
    </row>
    <row r="5465">
      <c r="A5465" t="inlineStr">
        <is>
          <t>PRO-01870</t>
        </is>
      </c>
      <c r="B5465" t="inlineStr">
        <is>
          <t>linkedin</t>
        </is>
      </c>
      <c r="C5465" t="n">
        <v>1</v>
      </c>
      <c r="D5465" s="28" t="n">
        <v>0</v>
      </c>
      <c r="E5465" t="n">
        <v>2</v>
      </c>
      <c r="F5465">
        <f>IF(E5465=1,1,IF(E5465=2,0.5,IF(OR(C5465=1,C5465=E5465),0.4,0.2/(E5465-2))))</f>
        <v/>
      </c>
      <c r="G5465">
        <f>IF(C5465=1,1,0)</f>
        <v/>
      </c>
      <c r="H5465">
        <f>IF(C5465=E5465,1,0)</f>
        <v/>
      </c>
      <c r="I5465">
        <f>1/E5465</f>
        <v/>
      </c>
      <c r="J5465" s="28">
        <f>F5465*D5465</f>
        <v/>
      </c>
      <c r="K5465" s="28">
        <f>G5465*D5465</f>
        <v/>
      </c>
      <c r="L5465" s="28">
        <f>H5465*D5465</f>
        <v/>
      </c>
      <c r="M5465" s="28">
        <f>I5465*D5465</f>
        <v/>
      </c>
    </row>
    <row r="5466">
      <c r="A5466" t="inlineStr">
        <is>
          <t>PRO-01870</t>
        </is>
      </c>
      <c r="B5466" t="inlineStr">
        <is>
          <t>google</t>
        </is>
      </c>
      <c r="C5466" t="n">
        <v>2</v>
      </c>
      <c r="D5466" s="28" t="n">
        <v>0</v>
      </c>
      <c r="E5466" t="n">
        <v>2</v>
      </c>
      <c r="F5466">
        <f>IF(E5466=1,1,IF(E5466=2,0.5,IF(OR(C5466=1,C5466=E5466),0.4,0.2/(E5466-2))))</f>
        <v/>
      </c>
      <c r="G5466">
        <f>IF(C5466=1,1,0)</f>
        <v/>
      </c>
      <c r="H5466">
        <f>IF(C5466=E5466,1,0)</f>
        <v/>
      </c>
      <c r="I5466">
        <f>1/E5466</f>
        <v/>
      </c>
      <c r="J5466" s="28">
        <f>F5466*D5466</f>
        <v/>
      </c>
      <c r="K5466" s="28">
        <f>G5466*D5466</f>
        <v/>
      </c>
      <c r="L5466" s="28">
        <f>H5466*D5466</f>
        <v/>
      </c>
      <c r="M5466" s="28">
        <f>I5466*D5466</f>
        <v/>
      </c>
    </row>
    <row r="5467">
      <c r="A5467" t="inlineStr">
        <is>
          <t>PRO-01871</t>
        </is>
      </c>
      <c r="B5467" t="inlineStr">
        <is>
          <t>google</t>
        </is>
      </c>
      <c r="C5467" t="n">
        <v>1</v>
      </c>
      <c r="D5467" s="28" t="n">
        <v>0</v>
      </c>
      <c r="E5467" t="n">
        <v>4</v>
      </c>
      <c r="F5467">
        <f>IF(E5467=1,1,IF(E5467=2,0.5,IF(OR(C5467=1,C5467=E5467),0.4,0.2/(E5467-2))))</f>
        <v/>
      </c>
      <c r="G5467">
        <f>IF(C5467=1,1,0)</f>
        <v/>
      </c>
      <c r="H5467">
        <f>IF(C5467=E5467,1,0)</f>
        <v/>
      </c>
      <c r="I5467">
        <f>1/E5467</f>
        <v/>
      </c>
      <c r="J5467" s="28">
        <f>F5467*D5467</f>
        <v/>
      </c>
      <c r="K5467" s="28">
        <f>G5467*D5467</f>
        <v/>
      </c>
      <c r="L5467" s="28">
        <f>H5467*D5467</f>
        <v/>
      </c>
      <c r="M5467" s="28">
        <f>I5467*D5467</f>
        <v/>
      </c>
    </row>
    <row r="5468">
      <c r="A5468" t="inlineStr">
        <is>
          <t>PRO-01871</t>
        </is>
      </c>
      <c r="B5468" t="inlineStr">
        <is>
          <t>linkedin</t>
        </is>
      </c>
      <c r="C5468" t="n">
        <v>2</v>
      </c>
      <c r="D5468" s="28" t="n">
        <v>0</v>
      </c>
      <c r="E5468" t="n">
        <v>4</v>
      </c>
      <c r="F5468">
        <f>IF(E5468=1,1,IF(E5468=2,0.5,IF(OR(C5468=1,C5468=E5468),0.4,0.2/(E5468-2))))</f>
        <v/>
      </c>
      <c r="G5468">
        <f>IF(C5468=1,1,0)</f>
        <v/>
      </c>
      <c r="H5468">
        <f>IF(C5468=E5468,1,0)</f>
        <v/>
      </c>
      <c r="I5468">
        <f>1/E5468</f>
        <v/>
      </c>
      <c r="J5468" s="28">
        <f>F5468*D5468</f>
        <v/>
      </c>
      <c r="K5468" s="28">
        <f>G5468*D5468</f>
        <v/>
      </c>
      <c r="L5468" s="28">
        <f>H5468*D5468</f>
        <v/>
      </c>
      <c r="M5468" s="28">
        <f>I5468*D5468</f>
        <v/>
      </c>
    </row>
    <row r="5469">
      <c r="A5469" t="inlineStr">
        <is>
          <t>PRO-01871</t>
        </is>
      </c>
      <c r="B5469" t="inlineStr">
        <is>
          <t>g2</t>
        </is>
      </c>
      <c r="C5469" t="n">
        <v>3</v>
      </c>
      <c r="D5469" s="28" t="n">
        <v>0</v>
      </c>
      <c r="E5469" t="n">
        <v>4</v>
      </c>
      <c r="F5469">
        <f>IF(E5469=1,1,IF(E5469=2,0.5,IF(OR(C5469=1,C5469=E5469),0.4,0.2/(E5469-2))))</f>
        <v/>
      </c>
      <c r="G5469">
        <f>IF(C5469=1,1,0)</f>
        <v/>
      </c>
      <c r="H5469">
        <f>IF(C5469=E5469,1,0)</f>
        <v/>
      </c>
      <c r="I5469">
        <f>1/E5469</f>
        <v/>
      </c>
      <c r="J5469" s="28">
        <f>F5469*D5469</f>
        <v/>
      </c>
      <c r="K5469" s="28">
        <f>G5469*D5469</f>
        <v/>
      </c>
      <c r="L5469" s="28">
        <f>H5469*D5469</f>
        <v/>
      </c>
      <c r="M5469" s="28">
        <f>I5469*D5469</f>
        <v/>
      </c>
    </row>
    <row r="5470">
      <c r="A5470" t="inlineStr">
        <is>
          <t>PRO-01871</t>
        </is>
      </c>
      <c r="B5470" t="inlineStr">
        <is>
          <t>g2</t>
        </is>
      </c>
      <c r="C5470" t="n">
        <v>4</v>
      </c>
      <c r="D5470" s="28" t="n">
        <v>0</v>
      </c>
      <c r="E5470" t="n">
        <v>4</v>
      </c>
      <c r="F5470">
        <f>IF(E5470=1,1,IF(E5470=2,0.5,IF(OR(C5470=1,C5470=E5470),0.4,0.2/(E5470-2))))</f>
        <v/>
      </c>
      <c r="G5470">
        <f>IF(C5470=1,1,0)</f>
        <v/>
      </c>
      <c r="H5470">
        <f>IF(C5470=E5470,1,0)</f>
        <v/>
      </c>
      <c r="I5470">
        <f>1/E5470</f>
        <v/>
      </c>
      <c r="J5470" s="28">
        <f>F5470*D5470</f>
        <v/>
      </c>
      <c r="K5470" s="28">
        <f>G5470*D5470</f>
        <v/>
      </c>
      <c r="L5470" s="28">
        <f>H5470*D5470</f>
        <v/>
      </c>
      <c r="M5470" s="28">
        <f>I5470*D5470</f>
        <v/>
      </c>
    </row>
    <row r="5471">
      <c r="A5471" t="inlineStr">
        <is>
          <t>PRO-01872</t>
        </is>
      </c>
      <c r="B5471" t="inlineStr">
        <is>
          <t>linkedin</t>
        </is>
      </c>
      <c r="C5471" t="n">
        <v>1</v>
      </c>
      <c r="D5471" s="28" t="n">
        <v>0</v>
      </c>
      <c r="E5471" t="n">
        <v>2</v>
      </c>
      <c r="F5471">
        <f>IF(E5471=1,1,IF(E5471=2,0.5,IF(OR(C5471=1,C5471=E5471),0.4,0.2/(E5471-2))))</f>
        <v/>
      </c>
      <c r="G5471">
        <f>IF(C5471=1,1,0)</f>
        <v/>
      </c>
      <c r="H5471">
        <f>IF(C5471=E5471,1,0)</f>
        <v/>
      </c>
      <c r="I5471">
        <f>1/E5471</f>
        <v/>
      </c>
      <c r="J5471" s="28">
        <f>F5471*D5471</f>
        <v/>
      </c>
      <c r="K5471" s="28">
        <f>G5471*D5471</f>
        <v/>
      </c>
      <c r="L5471" s="28">
        <f>H5471*D5471</f>
        <v/>
      </c>
      <c r="M5471" s="28">
        <f>I5471*D5471</f>
        <v/>
      </c>
    </row>
    <row r="5472">
      <c r="A5472" t="inlineStr">
        <is>
          <t>PRO-01872</t>
        </is>
      </c>
      <c r="B5472" t="inlineStr">
        <is>
          <t>programmatic</t>
        </is>
      </c>
      <c r="C5472" t="n">
        <v>2</v>
      </c>
      <c r="D5472" s="28" t="n">
        <v>0</v>
      </c>
      <c r="E5472" t="n">
        <v>2</v>
      </c>
      <c r="F5472">
        <f>IF(E5472=1,1,IF(E5472=2,0.5,IF(OR(C5472=1,C5472=E5472),0.4,0.2/(E5472-2))))</f>
        <v/>
      </c>
      <c r="G5472">
        <f>IF(C5472=1,1,0)</f>
        <v/>
      </c>
      <c r="H5472">
        <f>IF(C5472=E5472,1,0)</f>
        <v/>
      </c>
      <c r="I5472">
        <f>1/E5472</f>
        <v/>
      </c>
      <c r="J5472" s="28">
        <f>F5472*D5472</f>
        <v/>
      </c>
      <c r="K5472" s="28">
        <f>G5472*D5472</f>
        <v/>
      </c>
      <c r="L5472" s="28">
        <f>H5472*D5472</f>
        <v/>
      </c>
      <c r="M5472" s="28">
        <f>I5472*D5472</f>
        <v/>
      </c>
    </row>
    <row r="5473">
      <c r="A5473" t="inlineStr">
        <is>
          <t>PRO-01873</t>
        </is>
      </c>
      <c r="B5473" t="inlineStr">
        <is>
          <t>google</t>
        </is>
      </c>
      <c r="C5473" t="n">
        <v>1</v>
      </c>
      <c r="D5473" s="28" t="n">
        <v>42702</v>
      </c>
      <c r="E5473" t="n">
        <v>3</v>
      </c>
      <c r="F5473">
        <f>IF(E5473=1,1,IF(E5473=2,0.5,IF(OR(C5473=1,C5473=E5473),0.4,0.2/(E5473-2))))</f>
        <v/>
      </c>
      <c r="G5473">
        <f>IF(C5473=1,1,0)</f>
        <v/>
      </c>
      <c r="H5473">
        <f>IF(C5473=E5473,1,0)</f>
        <v/>
      </c>
      <c r="I5473">
        <f>1/E5473</f>
        <v/>
      </c>
      <c r="J5473" s="28">
        <f>F5473*D5473</f>
        <v/>
      </c>
      <c r="K5473" s="28">
        <f>G5473*D5473</f>
        <v/>
      </c>
      <c r="L5473" s="28">
        <f>H5473*D5473</f>
        <v/>
      </c>
      <c r="M5473" s="28">
        <f>I5473*D5473</f>
        <v/>
      </c>
    </row>
    <row r="5474">
      <c r="A5474" t="inlineStr">
        <is>
          <t>PRO-01873</t>
        </is>
      </c>
      <c r="B5474" t="inlineStr">
        <is>
          <t>google</t>
        </is>
      </c>
      <c r="C5474" t="n">
        <v>2</v>
      </c>
      <c r="D5474" s="28" t="n">
        <v>42702</v>
      </c>
      <c r="E5474" t="n">
        <v>3</v>
      </c>
      <c r="F5474">
        <f>IF(E5474=1,1,IF(E5474=2,0.5,IF(OR(C5474=1,C5474=E5474),0.4,0.2/(E5474-2))))</f>
        <v/>
      </c>
      <c r="G5474">
        <f>IF(C5474=1,1,0)</f>
        <v/>
      </c>
      <c r="H5474">
        <f>IF(C5474=E5474,1,0)</f>
        <v/>
      </c>
      <c r="I5474">
        <f>1/E5474</f>
        <v/>
      </c>
      <c r="J5474" s="28">
        <f>F5474*D5474</f>
        <v/>
      </c>
      <c r="K5474" s="28">
        <f>G5474*D5474</f>
        <v/>
      </c>
      <c r="L5474" s="28">
        <f>H5474*D5474</f>
        <v/>
      </c>
      <c r="M5474" s="28">
        <f>I5474*D5474</f>
        <v/>
      </c>
    </row>
    <row r="5475">
      <c r="A5475" t="inlineStr">
        <is>
          <t>PRO-01873</t>
        </is>
      </c>
      <c r="B5475" t="inlineStr">
        <is>
          <t>google</t>
        </is>
      </c>
      <c r="C5475" t="n">
        <v>3</v>
      </c>
      <c r="D5475" s="28" t="n">
        <v>42702</v>
      </c>
      <c r="E5475" t="n">
        <v>3</v>
      </c>
      <c r="F5475">
        <f>IF(E5475=1,1,IF(E5475=2,0.5,IF(OR(C5475=1,C5475=E5475),0.4,0.2/(E5475-2))))</f>
        <v/>
      </c>
      <c r="G5475">
        <f>IF(C5475=1,1,0)</f>
        <v/>
      </c>
      <c r="H5475">
        <f>IF(C5475=E5475,1,0)</f>
        <v/>
      </c>
      <c r="I5475">
        <f>1/E5475</f>
        <v/>
      </c>
      <c r="J5475" s="28">
        <f>F5475*D5475</f>
        <v/>
      </c>
      <c r="K5475" s="28">
        <f>G5475*D5475</f>
        <v/>
      </c>
      <c r="L5475" s="28">
        <f>H5475*D5475</f>
        <v/>
      </c>
      <c r="M5475" s="28">
        <f>I5475*D5475</f>
        <v/>
      </c>
    </row>
    <row r="5476">
      <c r="A5476" t="inlineStr">
        <is>
          <t>PRO-01874</t>
        </is>
      </c>
      <c r="B5476" t="inlineStr">
        <is>
          <t>linkedin</t>
        </is>
      </c>
      <c r="C5476" t="n">
        <v>1</v>
      </c>
      <c r="D5476" s="28" t="n">
        <v>87187</v>
      </c>
      <c r="E5476" t="n">
        <v>3</v>
      </c>
      <c r="F5476">
        <f>IF(E5476=1,1,IF(E5476=2,0.5,IF(OR(C5476=1,C5476=E5476),0.4,0.2/(E5476-2))))</f>
        <v/>
      </c>
      <c r="G5476">
        <f>IF(C5476=1,1,0)</f>
        <v/>
      </c>
      <c r="H5476">
        <f>IF(C5476=E5476,1,0)</f>
        <v/>
      </c>
      <c r="I5476">
        <f>1/E5476</f>
        <v/>
      </c>
      <c r="J5476" s="28">
        <f>F5476*D5476</f>
        <v/>
      </c>
      <c r="K5476" s="28">
        <f>G5476*D5476</f>
        <v/>
      </c>
      <c r="L5476" s="28">
        <f>H5476*D5476</f>
        <v/>
      </c>
      <c r="M5476" s="28">
        <f>I5476*D5476</f>
        <v/>
      </c>
    </row>
    <row r="5477">
      <c r="A5477" t="inlineStr">
        <is>
          <t>PRO-01874</t>
        </is>
      </c>
      <c r="B5477" t="inlineStr">
        <is>
          <t>linkedin</t>
        </is>
      </c>
      <c r="C5477" t="n">
        <v>2</v>
      </c>
      <c r="D5477" s="28" t="n">
        <v>87187</v>
      </c>
      <c r="E5477" t="n">
        <v>3</v>
      </c>
      <c r="F5477">
        <f>IF(E5477=1,1,IF(E5477=2,0.5,IF(OR(C5477=1,C5477=E5477),0.4,0.2/(E5477-2))))</f>
        <v/>
      </c>
      <c r="G5477">
        <f>IF(C5477=1,1,0)</f>
        <v/>
      </c>
      <c r="H5477">
        <f>IF(C5477=E5477,1,0)</f>
        <v/>
      </c>
      <c r="I5477">
        <f>1/E5477</f>
        <v/>
      </c>
      <c r="J5477" s="28">
        <f>F5477*D5477</f>
        <v/>
      </c>
      <c r="K5477" s="28">
        <f>G5477*D5477</f>
        <v/>
      </c>
      <c r="L5477" s="28">
        <f>H5477*D5477</f>
        <v/>
      </c>
      <c r="M5477" s="28">
        <f>I5477*D5477</f>
        <v/>
      </c>
    </row>
    <row r="5478">
      <c r="A5478" t="inlineStr">
        <is>
          <t>PRO-01874</t>
        </is>
      </c>
      <c r="B5478" t="inlineStr">
        <is>
          <t>linkedin</t>
        </is>
      </c>
      <c r="C5478" t="n">
        <v>3</v>
      </c>
      <c r="D5478" s="28" t="n">
        <v>87187</v>
      </c>
      <c r="E5478" t="n">
        <v>3</v>
      </c>
      <c r="F5478">
        <f>IF(E5478=1,1,IF(E5478=2,0.5,IF(OR(C5478=1,C5478=E5478),0.4,0.2/(E5478-2))))</f>
        <v/>
      </c>
      <c r="G5478">
        <f>IF(C5478=1,1,0)</f>
        <v/>
      </c>
      <c r="H5478">
        <f>IF(C5478=E5478,1,0)</f>
        <v/>
      </c>
      <c r="I5478">
        <f>1/E5478</f>
        <v/>
      </c>
      <c r="J5478" s="28">
        <f>F5478*D5478</f>
        <v/>
      </c>
      <c r="K5478" s="28">
        <f>G5478*D5478</f>
        <v/>
      </c>
      <c r="L5478" s="28">
        <f>H5478*D5478</f>
        <v/>
      </c>
      <c r="M5478" s="28">
        <f>I5478*D5478</f>
        <v/>
      </c>
    </row>
    <row r="5479">
      <c r="A5479" t="inlineStr">
        <is>
          <t>PRO-01875</t>
        </is>
      </c>
      <c r="B5479" t="inlineStr">
        <is>
          <t>linkedin</t>
        </is>
      </c>
      <c r="C5479" t="n">
        <v>1</v>
      </c>
      <c r="D5479" s="28" t="n">
        <v>0</v>
      </c>
      <c r="E5479" t="n">
        <v>4</v>
      </c>
      <c r="F5479">
        <f>IF(E5479=1,1,IF(E5479=2,0.5,IF(OR(C5479=1,C5479=E5479),0.4,0.2/(E5479-2))))</f>
        <v/>
      </c>
      <c r="G5479">
        <f>IF(C5479=1,1,0)</f>
        <v/>
      </c>
      <c r="H5479">
        <f>IF(C5479=E5479,1,0)</f>
        <v/>
      </c>
      <c r="I5479">
        <f>1/E5479</f>
        <v/>
      </c>
      <c r="J5479" s="28">
        <f>F5479*D5479</f>
        <v/>
      </c>
      <c r="K5479" s="28">
        <f>G5479*D5479</f>
        <v/>
      </c>
      <c r="L5479" s="28">
        <f>H5479*D5479</f>
        <v/>
      </c>
      <c r="M5479" s="28">
        <f>I5479*D5479</f>
        <v/>
      </c>
    </row>
    <row r="5480">
      <c r="A5480" t="inlineStr">
        <is>
          <t>PRO-01875</t>
        </is>
      </c>
      <c r="B5480" t="inlineStr">
        <is>
          <t>google</t>
        </is>
      </c>
      <c r="C5480" t="n">
        <v>2</v>
      </c>
      <c r="D5480" s="28" t="n">
        <v>0</v>
      </c>
      <c r="E5480" t="n">
        <v>4</v>
      </c>
      <c r="F5480">
        <f>IF(E5480=1,1,IF(E5480=2,0.5,IF(OR(C5480=1,C5480=E5480),0.4,0.2/(E5480-2))))</f>
        <v/>
      </c>
      <c r="G5480">
        <f>IF(C5480=1,1,0)</f>
        <v/>
      </c>
      <c r="H5480">
        <f>IF(C5480=E5480,1,0)</f>
        <v/>
      </c>
      <c r="I5480">
        <f>1/E5480</f>
        <v/>
      </c>
      <c r="J5480" s="28">
        <f>F5480*D5480</f>
        <v/>
      </c>
      <c r="K5480" s="28">
        <f>G5480*D5480</f>
        <v/>
      </c>
      <c r="L5480" s="28">
        <f>H5480*D5480</f>
        <v/>
      </c>
      <c r="M5480" s="28">
        <f>I5480*D5480</f>
        <v/>
      </c>
    </row>
    <row r="5481">
      <c r="A5481" t="inlineStr">
        <is>
          <t>PRO-01875</t>
        </is>
      </c>
      <c r="B5481" t="inlineStr">
        <is>
          <t>programmatic</t>
        </is>
      </c>
      <c r="C5481" t="n">
        <v>3</v>
      </c>
      <c r="D5481" s="28" t="n">
        <v>0</v>
      </c>
      <c r="E5481" t="n">
        <v>4</v>
      </c>
      <c r="F5481">
        <f>IF(E5481=1,1,IF(E5481=2,0.5,IF(OR(C5481=1,C5481=E5481),0.4,0.2/(E5481-2))))</f>
        <v/>
      </c>
      <c r="G5481">
        <f>IF(C5481=1,1,0)</f>
        <v/>
      </c>
      <c r="H5481">
        <f>IF(C5481=E5481,1,0)</f>
        <v/>
      </c>
      <c r="I5481">
        <f>1/E5481</f>
        <v/>
      </c>
      <c r="J5481" s="28">
        <f>F5481*D5481</f>
        <v/>
      </c>
      <c r="K5481" s="28">
        <f>G5481*D5481</f>
        <v/>
      </c>
      <c r="L5481" s="28">
        <f>H5481*D5481</f>
        <v/>
      </c>
      <c r="M5481" s="28">
        <f>I5481*D5481</f>
        <v/>
      </c>
    </row>
    <row r="5482">
      <c r="A5482" t="inlineStr">
        <is>
          <t>PRO-01875</t>
        </is>
      </c>
      <c r="B5482" t="inlineStr">
        <is>
          <t>programmatic</t>
        </is>
      </c>
      <c r="C5482" t="n">
        <v>4</v>
      </c>
      <c r="D5482" s="28" t="n">
        <v>0</v>
      </c>
      <c r="E5482" t="n">
        <v>4</v>
      </c>
      <c r="F5482">
        <f>IF(E5482=1,1,IF(E5482=2,0.5,IF(OR(C5482=1,C5482=E5482),0.4,0.2/(E5482-2))))</f>
        <v/>
      </c>
      <c r="G5482">
        <f>IF(C5482=1,1,0)</f>
        <v/>
      </c>
      <c r="H5482">
        <f>IF(C5482=E5482,1,0)</f>
        <v/>
      </c>
      <c r="I5482">
        <f>1/E5482</f>
        <v/>
      </c>
      <c r="J5482" s="28">
        <f>F5482*D5482</f>
        <v/>
      </c>
      <c r="K5482" s="28">
        <f>G5482*D5482</f>
        <v/>
      </c>
      <c r="L5482" s="28">
        <f>H5482*D5482</f>
        <v/>
      </c>
      <c r="M5482" s="28">
        <f>I5482*D5482</f>
        <v/>
      </c>
    </row>
    <row r="5483">
      <c r="A5483" t="inlineStr">
        <is>
          <t>PRO-01876</t>
        </is>
      </c>
      <c r="B5483" t="inlineStr">
        <is>
          <t>linkedin</t>
        </is>
      </c>
      <c r="C5483" t="n">
        <v>1</v>
      </c>
      <c r="D5483" s="28" t="n">
        <v>130256</v>
      </c>
      <c r="E5483" t="n">
        <v>4</v>
      </c>
      <c r="F5483">
        <f>IF(E5483=1,1,IF(E5483=2,0.5,IF(OR(C5483=1,C5483=E5483),0.4,0.2/(E5483-2))))</f>
        <v/>
      </c>
      <c r="G5483">
        <f>IF(C5483=1,1,0)</f>
        <v/>
      </c>
      <c r="H5483">
        <f>IF(C5483=E5483,1,0)</f>
        <v/>
      </c>
      <c r="I5483">
        <f>1/E5483</f>
        <v/>
      </c>
      <c r="J5483" s="28">
        <f>F5483*D5483</f>
        <v/>
      </c>
      <c r="K5483" s="28">
        <f>G5483*D5483</f>
        <v/>
      </c>
      <c r="L5483" s="28">
        <f>H5483*D5483</f>
        <v/>
      </c>
      <c r="M5483" s="28">
        <f>I5483*D5483</f>
        <v/>
      </c>
    </row>
    <row r="5484">
      <c r="A5484" t="inlineStr">
        <is>
          <t>PRO-01876</t>
        </is>
      </c>
      <c r="B5484" t="inlineStr">
        <is>
          <t>g2</t>
        </is>
      </c>
      <c r="C5484" t="n">
        <v>2</v>
      </c>
      <c r="D5484" s="28" t="n">
        <v>130256</v>
      </c>
      <c r="E5484" t="n">
        <v>4</v>
      </c>
      <c r="F5484">
        <f>IF(E5484=1,1,IF(E5484=2,0.5,IF(OR(C5484=1,C5484=E5484),0.4,0.2/(E5484-2))))</f>
        <v/>
      </c>
      <c r="G5484">
        <f>IF(C5484=1,1,0)</f>
        <v/>
      </c>
      <c r="H5484">
        <f>IF(C5484=E5484,1,0)</f>
        <v/>
      </c>
      <c r="I5484">
        <f>1/E5484</f>
        <v/>
      </c>
      <c r="J5484" s="28">
        <f>F5484*D5484</f>
        <v/>
      </c>
      <c r="K5484" s="28">
        <f>G5484*D5484</f>
        <v/>
      </c>
      <c r="L5484" s="28">
        <f>H5484*D5484</f>
        <v/>
      </c>
      <c r="M5484" s="28">
        <f>I5484*D5484</f>
        <v/>
      </c>
    </row>
    <row r="5485">
      <c r="A5485" t="inlineStr">
        <is>
          <t>PRO-01876</t>
        </is>
      </c>
      <c r="B5485" t="inlineStr">
        <is>
          <t>g2</t>
        </is>
      </c>
      <c r="C5485" t="n">
        <v>3</v>
      </c>
      <c r="D5485" s="28" t="n">
        <v>130256</v>
      </c>
      <c r="E5485" t="n">
        <v>4</v>
      </c>
      <c r="F5485">
        <f>IF(E5485=1,1,IF(E5485=2,0.5,IF(OR(C5485=1,C5485=E5485),0.4,0.2/(E5485-2))))</f>
        <v/>
      </c>
      <c r="G5485">
        <f>IF(C5485=1,1,0)</f>
        <v/>
      </c>
      <c r="H5485">
        <f>IF(C5485=E5485,1,0)</f>
        <v/>
      </c>
      <c r="I5485">
        <f>1/E5485</f>
        <v/>
      </c>
      <c r="J5485" s="28">
        <f>F5485*D5485</f>
        <v/>
      </c>
      <c r="K5485" s="28">
        <f>G5485*D5485</f>
        <v/>
      </c>
      <c r="L5485" s="28">
        <f>H5485*D5485</f>
        <v/>
      </c>
      <c r="M5485" s="28">
        <f>I5485*D5485</f>
        <v/>
      </c>
    </row>
    <row r="5486">
      <c r="A5486" t="inlineStr">
        <is>
          <t>PRO-01876</t>
        </is>
      </c>
      <c r="B5486" t="inlineStr">
        <is>
          <t>google</t>
        </is>
      </c>
      <c r="C5486" t="n">
        <v>4</v>
      </c>
      <c r="D5486" s="28" t="n">
        <v>130256</v>
      </c>
      <c r="E5486" t="n">
        <v>4</v>
      </c>
      <c r="F5486">
        <f>IF(E5486=1,1,IF(E5486=2,0.5,IF(OR(C5486=1,C5486=E5486),0.4,0.2/(E5486-2))))</f>
        <v/>
      </c>
      <c r="G5486">
        <f>IF(C5486=1,1,0)</f>
        <v/>
      </c>
      <c r="H5486">
        <f>IF(C5486=E5486,1,0)</f>
        <v/>
      </c>
      <c r="I5486">
        <f>1/E5486</f>
        <v/>
      </c>
      <c r="J5486" s="28">
        <f>F5486*D5486</f>
        <v/>
      </c>
      <c r="K5486" s="28">
        <f>G5486*D5486</f>
        <v/>
      </c>
      <c r="L5486" s="28">
        <f>H5486*D5486</f>
        <v/>
      </c>
      <c r="M5486" s="28">
        <f>I5486*D5486</f>
        <v/>
      </c>
    </row>
    <row r="5487">
      <c r="A5487" t="inlineStr">
        <is>
          <t>PRO-01877</t>
        </is>
      </c>
      <c r="B5487" t="inlineStr">
        <is>
          <t>linkedin</t>
        </is>
      </c>
      <c r="C5487" t="n">
        <v>1</v>
      </c>
      <c r="D5487" s="28" t="n">
        <v>119215</v>
      </c>
      <c r="E5487" t="n">
        <v>3</v>
      </c>
      <c r="F5487">
        <f>IF(E5487=1,1,IF(E5487=2,0.5,IF(OR(C5487=1,C5487=E5487),0.4,0.2/(E5487-2))))</f>
        <v/>
      </c>
      <c r="G5487">
        <f>IF(C5487=1,1,0)</f>
        <v/>
      </c>
      <c r="H5487">
        <f>IF(C5487=E5487,1,0)</f>
        <v/>
      </c>
      <c r="I5487">
        <f>1/E5487</f>
        <v/>
      </c>
      <c r="J5487" s="28">
        <f>F5487*D5487</f>
        <v/>
      </c>
      <c r="K5487" s="28">
        <f>G5487*D5487</f>
        <v/>
      </c>
      <c r="L5487" s="28">
        <f>H5487*D5487</f>
        <v/>
      </c>
      <c r="M5487" s="28">
        <f>I5487*D5487</f>
        <v/>
      </c>
    </row>
    <row r="5488">
      <c r="A5488" t="inlineStr">
        <is>
          <t>PRO-01877</t>
        </is>
      </c>
      <c r="B5488" t="inlineStr">
        <is>
          <t>linkedin</t>
        </is>
      </c>
      <c r="C5488" t="n">
        <v>2</v>
      </c>
      <c r="D5488" s="28" t="n">
        <v>119215</v>
      </c>
      <c r="E5488" t="n">
        <v>3</v>
      </c>
      <c r="F5488">
        <f>IF(E5488=1,1,IF(E5488=2,0.5,IF(OR(C5488=1,C5488=E5488),0.4,0.2/(E5488-2))))</f>
        <v/>
      </c>
      <c r="G5488">
        <f>IF(C5488=1,1,0)</f>
        <v/>
      </c>
      <c r="H5488">
        <f>IF(C5488=E5488,1,0)</f>
        <v/>
      </c>
      <c r="I5488">
        <f>1/E5488</f>
        <v/>
      </c>
      <c r="J5488" s="28">
        <f>F5488*D5488</f>
        <v/>
      </c>
      <c r="K5488" s="28">
        <f>G5488*D5488</f>
        <v/>
      </c>
      <c r="L5488" s="28">
        <f>H5488*D5488</f>
        <v/>
      </c>
      <c r="M5488" s="28">
        <f>I5488*D5488</f>
        <v/>
      </c>
    </row>
    <row r="5489">
      <c r="A5489" t="inlineStr">
        <is>
          <t>PRO-01877</t>
        </is>
      </c>
      <c r="B5489" t="inlineStr">
        <is>
          <t>linkedin</t>
        </is>
      </c>
      <c r="C5489" t="n">
        <v>3</v>
      </c>
      <c r="D5489" s="28" t="n">
        <v>119215</v>
      </c>
      <c r="E5489" t="n">
        <v>3</v>
      </c>
      <c r="F5489">
        <f>IF(E5489=1,1,IF(E5489=2,0.5,IF(OR(C5489=1,C5489=E5489),0.4,0.2/(E5489-2))))</f>
        <v/>
      </c>
      <c r="G5489">
        <f>IF(C5489=1,1,0)</f>
        <v/>
      </c>
      <c r="H5489">
        <f>IF(C5489=E5489,1,0)</f>
        <v/>
      </c>
      <c r="I5489">
        <f>1/E5489</f>
        <v/>
      </c>
      <c r="J5489" s="28">
        <f>F5489*D5489</f>
        <v/>
      </c>
      <c r="K5489" s="28">
        <f>G5489*D5489</f>
        <v/>
      </c>
      <c r="L5489" s="28">
        <f>H5489*D5489</f>
        <v/>
      </c>
      <c r="M5489" s="28">
        <f>I5489*D5489</f>
        <v/>
      </c>
    </row>
    <row r="5490">
      <c r="A5490" t="inlineStr">
        <is>
          <t>PRO-01878</t>
        </is>
      </c>
      <c r="B5490" t="inlineStr">
        <is>
          <t>google</t>
        </is>
      </c>
      <c r="C5490" t="n">
        <v>1</v>
      </c>
      <c r="D5490" s="28" t="n">
        <v>0</v>
      </c>
      <c r="E5490" t="n">
        <v>2</v>
      </c>
      <c r="F5490">
        <f>IF(E5490=1,1,IF(E5490=2,0.5,IF(OR(C5490=1,C5490=E5490),0.4,0.2/(E5490-2))))</f>
        <v/>
      </c>
      <c r="G5490">
        <f>IF(C5490=1,1,0)</f>
        <v/>
      </c>
      <c r="H5490">
        <f>IF(C5490=E5490,1,0)</f>
        <v/>
      </c>
      <c r="I5490">
        <f>1/E5490</f>
        <v/>
      </c>
      <c r="J5490" s="28">
        <f>F5490*D5490</f>
        <v/>
      </c>
      <c r="K5490" s="28">
        <f>G5490*D5490</f>
        <v/>
      </c>
      <c r="L5490" s="28">
        <f>H5490*D5490</f>
        <v/>
      </c>
      <c r="M5490" s="28">
        <f>I5490*D5490</f>
        <v/>
      </c>
    </row>
    <row r="5491">
      <c r="A5491" t="inlineStr">
        <is>
          <t>PRO-01878</t>
        </is>
      </c>
      <c r="B5491" t="inlineStr">
        <is>
          <t>g2</t>
        </is>
      </c>
      <c r="C5491" t="n">
        <v>2</v>
      </c>
      <c r="D5491" s="28" t="n">
        <v>0</v>
      </c>
      <c r="E5491" t="n">
        <v>2</v>
      </c>
      <c r="F5491">
        <f>IF(E5491=1,1,IF(E5491=2,0.5,IF(OR(C5491=1,C5491=E5491),0.4,0.2/(E5491-2))))</f>
        <v/>
      </c>
      <c r="G5491">
        <f>IF(C5491=1,1,0)</f>
        <v/>
      </c>
      <c r="H5491">
        <f>IF(C5491=E5491,1,0)</f>
        <v/>
      </c>
      <c r="I5491">
        <f>1/E5491</f>
        <v/>
      </c>
      <c r="J5491" s="28">
        <f>F5491*D5491</f>
        <v/>
      </c>
      <c r="K5491" s="28">
        <f>G5491*D5491</f>
        <v/>
      </c>
      <c r="L5491" s="28">
        <f>H5491*D5491</f>
        <v/>
      </c>
      <c r="M5491" s="28">
        <f>I5491*D5491</f>
        <v/>
      </c>
    </row>
    <row r="5492">
      <c r="A5492" t="inlineStr">
        <is>
          <t>PRO-01879</t>
        </is>
      </c>
      <c r="B5492" t="inlineStr">
        <is>
          <t>google</t>
        </is>
      </c>
      <c r="C5492" t="n">
        <v>1</v>
      </c>
      <c r="D5492" s="28" t="n">
        <v>0</v>
      </c>
      <c r="E5492" t="n">
        <v>2</v>
      </c>
      <c r="F5492">
        <f>IF(E5492=1,1,IF(E5492=2,0.5,IF(OR(C5492=1,C5492=E5492),0.4,0.2/(E5492-2))))</f>
        <v/>
      </c>
      <c r="G5492">
        <f>IF(C5492=1,1,0)</f>
        <v/>
      </c>
      <c r="H5492">
        <f>IF(C5492=E5492,1,0)</f>
        <v/>
      </c>
      <c r="I5492">
        <f>1/E5492</f>
        <v/>
      </c>
      <c r="J5492" s="28">
        <f>F5492*D5492</f>
        <v/>
      </c>
      <c r="K5492" s="28">
        <f>G5492*D5492</f>
        <v/>
      </c>
      <c r="L5492" s="28">
        <f>H5492*D5492</f>
        <v/>
      </c>
      <c r="M5492" s="28">
        <f>I5492*D5492</f>
        <v/>
      </c>
    </row>
    <row r="5493">
      <c r="A5493" t="inlineStr">
        <is>
          <t>PRO-01879</t>
        </is>
      </c>
      <c r="B5493" t="inlineStr">
        <is>
          <t>google</t>
        </is>
      </c>
      <c r="C5493" t="n">
        <v>2</v>
      </c>
      <c r="D5493" s="28" t="n">
        <v>0</v>
      </c>
      <c r="E5493" t="n">
        <v>2</v>
      </c>
      <c r="F5493">
        <f>IF(E5493=1,1,IF(E5493=2,0.5,IF(OR(C5493=1,C5493=E5493),0.4,0.2/(E5493-2))))</f>
        <v/>
      </c>
      <c r="G5493">
        <f>IF(C5493=1,1,0)</f>
        <v/>
      </c>
      <c r="H5493">
        <f>IF(C5493=E5493,1,0)</f>
        <v/>
      </c>
      <c r="I5493">
        <f>1/E5493</f>
        <v/>
      </c>
      <c r="J5493" s="28">
        <f>F5493*D5493</f>
        <v/>
      </c>
      <c r="K5493" s="28">
        <f>G5493*D5493</f>
        <v/>
      </c>
      <c r="L5493" s="28">
        <f>H5493*D5493</f>
        <v/>
      </c>
      <c r="M5493" s="28">
        <f>I5493*D5493</f>
        <v/>
      </c>
    </row>
    <row r="5494">
      <c r="A5494" t="inlineStr">
        <is>
          <t>PRO-01880</t>
        </is>
      </c>
      <c r="B5494" t="inlineStr">
        <is>
          <t>linkedin</t>
        </is>
      </c>
      <c r="C5494" t="n">
        <v>1</v>
      </c>
      <c r="D5494" s="28" t="n">
        <v>44888</v>
      </c>
      <c r="E5494" t="n">
        <v>2</v>
      </c>
      <c r="F5494">
        <f>IF(E5494=1,1,IF(E5494=2,0.5,IF(OR(C5494=1,C5494=E5494),0.4,0.2/(E5494-2))))</f>
        <v/>
      </c>
      <c r="G5494">
        <f>IF(C5494=1,1,0)</f>
        <v/>
      </c>
      <c r="H5494">
        <f>IF(C5494=E5494,1,0)</f>
        <v/>
      </c>
      <c r="I5494">
        <f>1/E5494</f>
        <v/>
      </c>
      <c r="J5494" s="28">
        <f>F5494*D5494</f>
        <v/>
      </c>
      <c r="K5494" s="28">
        <f>G5494*D5494</f>
        <v/>
      </c>
      <c r="L5494" s="28">
        <f>H5494*D5494</f>
        <v/>
      </c>
      <c r="M5494" s="28">
        <f>I5494*D5494</f>
        <v/>
      </c>
    </row>
    <row r="5495">
      <c r="A5495" t="inlineStr">
        <is>
          <t>PRO-01880</t>
        </is>
      </c>
      <c r="B5495" t="inlineStr">
        <is>
          <t>g2</t>
        </is>
      </c>
      <c r="C5495" t="n">
        <v>2</v>
      </c>
      <c r="D5495" s="28" t="n">
        <v>44888</v>
      </c>
      <c r="E5495" t="n">
        <v>2</v>
      </c>
      <c r="F5495">
        <f>IF(E5495=1,1,IF(E5495=2,0.5,IF(OR(C5495=1,C5495=E5495),0.4,0.2/(E5495-2))))</f>
        <v/>
      </c>
      <c r="G5495">
        <f>IF(C5495=1,1,0)</f>
        <v/>
      </c>
      <c r="H5495">
        <f>IF(C5495=E5495,1,0)</f>
        <v/>
      </c>
      <c r="I5495">
        <f>1/E5495</f>
        <v/>
      </c>
      <c r="J5495" s="28">
        <f>F5495*D5495</f>
        <v/>
      </c>
      <c r="K5495" s="28">
        <f>G5495*D5495</f>
        <v/>
      </c>
      <c r="L5495" s="28">
        <f>H5495*D5495</f>
        <v/>
      </c>
      <c r="M5495" s="28">
        <f>I5495*D5495</f>
        <v/>
      </c>
    </row>
    <row r="5496">
      <c r="A5496" t="inlineStr">
        <is>
          <t>PRO-01881</t>
        </is>
      </c>
      <c r="B5496" t="inlineStr">
        <is>
          <t>linkedin</t>
        </is>
      </c>
      <c r="C5496" t="n">
        <v>1</v>
      </c>
      <c r="D5496" s="28" t="n">
        <v>0</v>
      </c>
      <c r="E5496" t="n">
        <v>2</v>
      </c>
      <c r="F5496">
        <f>IF(E5496=1,1,IF(E5496=2,0.5,IF(OR(C5496=1,C5496=E5496),0.4,0.2/(E5496-2))))</f>
        <v/>
      </c>
      <c r="G5496">
        <f>IF(C5496=1,1,0)</f>
        <v/>
      </c>
      <c r="H5496">
        <f>IF(C5496=E5496,1,0)</f>
        <v/>
      </c>
      <c r="I5496">
        <f>1/E5496</f>
        <v/>
      </c>
      <c r="J5496" s="28">
        <f>F5496*D5496</f>
        <v/>
      </c>
      <c r="K5496" s="28">
        <f>G5496*D5496</f>
        <v/>
      </c>
      <c r="L5496" s="28">
        <f>H5496*D5496</f>
        <v/>
      </c>
      <c r="M5496" s="28">
        <f>I5496*D5496</f>
        <v/>
      </c>
    </row>
    <row r="5497">
      <c r="A5497" t="inlineStr">
        <is>
          <t>PRO-01881</t>
        </is>
      </c>
      <c r="B5497" t="inlineStr">
        <is>
          <t>g2</t>
        </is>
      </c>
      <c r="C5497" t="n">
        <v>2</v>
      </c>
      <c r="D5497" s="28" t="n">
        <v>0</v>
      </c>
      <c r="E5497" t="n">
        <v>2</v>
      </c>
      <c r="F5497">
        <f>IF(E5497=1,1,IF(E5497=2,0.5,IF(OR(C5497=1,C5497=E5497),0.4,0.2/(E5497-2))))</f>
        <v/>
      </c>
      <c r="G5497">
        <f>IF(C5497=1,1,0)</f>
        <v/>
      </c>
      <c r="H5497">
        <f>IF(C5497=E5497,1,0)</f>
        <v/>
      </c>
      <c r="I5497">
        <f>1/E5497</f>
        <v/>
      </c>
      <c r="J5497" s="28">
        <f>F5497*D5497</f>
        <v/>
      </c>
      <c r="K5497" s="28">
        <f>G5497*D5497</f>
        <v/>
      </c>
      <c r="L5497" s="28">
        <f>H5497*D5497</f>
        <v/>
      </c>
      <c r="M5497" s="28">
        <f>I5497*D5497</f>
        <v/>
      </c>
    </row>
    <row r="5498">
      <c r="A5498" t="inlineStr">
        <is>
          <t>PRO-01882</t>
        </is>
      </c>
      <c r="B5498" t="inlineStr">
        <is>
          <t>linkedin</t>
        </is>
      </c>
      <c r="C5498" t="n">
        <v>1</v>
      </c>
      <c r="D5498" s="28" t="n">
        <v>0</v>
      </c>
      <c r="E5498" t="n">
        <v>3</v>
      </c>
      <c r="F5498">
        <f>IF(E5498=1,1,IF(E5498=2,0.5,IF(OR(C5498=1,C5498=E5498),0.4,0.2/(E5498-2))))</f>
        <v/>
      </c>
      <c r="G5498">
        <f>IF(C5498=1,1,0)</f>
        <v/>
      </c>
      <c r="H5498">
        <f>IF(C5498=E5498,1,0)</f>
        <v/>
      </c>
      <c r="I5498">
        <f>1/E5498</f>
        <v/>
      </c>
      <c r="J5498" s="28">
        <f>F5498*D5498</f>
        <v/>
      </c>
      <c r="K5498" s="28">
        <f>G5498*D5498</f>
        <v/>
      </c>
      <c r="L5498" s="28">
        <f>H5498*D5498</f>
        <v/>
      </c>
      <c r="M5498" s="28">
        <f>I5498*D5498</f>
        <v/>
      </c>
    </row>
    <row r="5499">
      <c r="A5499" t="inlineStr">
        <is>
          <t>PRO-01882</t>
        </is>
      </c>
      <c r="B5499" t="inlineStr">
        <is>
          <t>google</t>
        </is>
      </c>
      <c r="C5499" t="n">
        <v>2</v>
      </c>
      <c r="D5499" s="28" t="n">
        <v>0</v>
      </c>
      <c r="E5499" t="n">
        <v>3</v>
      </c>
      <c r="F5499">
        <f>IF(E5499=1,1,IF(E5499=2,0.5,IF(OR(C5499=1,C5499=E5499),0.4,0.2/(E5499-2))))</f>
        <v/>
      </c>
      <c r="G5499">
        <f>IF(C5499=1,1,0)</f>
        <v/>
      </c>
      <c r="H5499">
        <f>IF(C5499=E5499,1,0)</f>
        <v/>
      </c>
      <c r="I5499">
        <f>1/E5499</f>
        <v/>
      </c>
      <c r="J5499" s="28">
        <f>F5499*D5499</f>
        <v/>
      </c>
      <c r="K5499" s="28">
        <f>G5499*D5499</f>
        <v/>
      </c>
      <c r="L5499" s="28">
        <f>H5499*D5499</f>
        <v/>
      </c>
      <c r="M5499" s="28">
        <f>I5499*D5499</f>
        <v/>
      </c>
    </row>
    <row r="5500">
      <c r="A5500" t="inlineStr">
        <is>
          <t>PRO-01882</t>
        </is>
      </c>
      <c r="B5500" t="inlineStr">
        <is>
          <t>google</t>
        </is>
      </c>
      <c r="C5500" t="n">
        <v>3</v>
      </c>
      <c r="D5500" s="28" t="n">
        <v>0</v>
      </c>
      <c r="E5500" t="n">
        <v>3</v>
      </c>
      <c r="F5500">
        <f>IF(E5500=1,1,IF(E5500=2,0.5,IF(OR(C5500=1,C5500=E5500),0.4,0.2/(E5500-2))))</f>
        <v/>
      </c>
      <c r="G5500">
        <f>IF(C5500=1,1,0)</f>
        <v/>
      </c>
      <c r="H5500">
        <f>IF(C5500=E5500,1,0)</f>
        <v/>
      </c>
      <c r="I5500">
        <f>1/E5500</f>
        <v/>
      </c>
      <c r="J5500" s="28">
        <f>F5500*D5500</f>
        <v/>
      </c>
      <c r="K5500" s="28">
        <f>G5500*D5500</f>
        <v/>
      </c>
      <c r="L5500" s="28">
        <f>H5500*D5500</f>
        <v/>
      </c>
      <c r="M5500" s="28">
        <f>I5500*D5500</f>
        <v/>
      </c>
    </row>
    <row r="5501">
      <c r="A5501" t="inlineStr">
        <is>
          <t>PRO-01883</t>
        </is>
      </c>
      <c r="B5501" t="inlineStr">
        <is>
          <t>linkedin</t>
        </is>
      </c>
      <c r="C5501" t="n">
        <v>1</v>
      </c>
      <c r="D5501" s="28" t="n">
        <v>0</v>
      </c>
      <c r="E5501" t="n">
        <v>2</v>
      </c>
      <c r="F5501">
        <f>IF(E5501=1,1,IF(E5501=2,0.5,IF(OR(C5501=1,C5501=E5501),0.4,0.2/(E5501-2))))</f>
        <v/>
      </c>
      <c r="G5501">
        <f>IF(C5501=1,1,0)</f>
        <v/>
      </c>
      <c r="H5501">
        <f>IF(C5501=E5501,1,0)</f>
        <v/>
      </c>
      <c r="I5501">
        <f>1/E5501</f>
        <v/>
      </c>
      <c r="J5501" s="28">
        <f>F5501*D5501</f>
        <v/>
      </c>
      <c r="K5501" s="28">
        <f>G5501*D5501</f>
        <v/>
      </c>
      <c r="L5501" s="28">
        <f>H5501*D5501</f>
        <v/>
      </c>
      <c r="M5501" s="28">
        <f>I5501*D5501</f>
        <v/>
      </c>
    </row>
    <row r="5502">
      <c r="A5502" t="inlineStr">
        <is>
          <t>PRO-01883</t>
        </is>
      </c>
      <c r="B5502" t="inlineStr">
        <is>
          <t>programmatic</t>
        </is>
      </c>
      <c r="C5502" t="n">
        <v>2</v>
      </c>
      <c r="D5502" s="28" t="n">
        <v>0</v>
      </c>
      <c r="E5502" t="n">
        <v>2</v>
      </c>
      <c r="F5502">
        <f>IF(E5502=1,1,IF(E5502=2,0.5,IF(OR(C5502=1,C5502=E5502),0.4,0.2/(E5502-2))))</f>
        <v/>
      </c>
      <c r="G5502">
        <f>IF(C5502=1,1,0)</f>
        <v/>
      </c>
      <c r="H5502">
        <f>IF(C5502=E5502,1,0)</f>
        <v/>
      </c>
      <c r="I5502">
        <f>1/E5502</f>
        <v/>
      </c>
      <c r="J5502" s="28">
        <f>F5502*D5502</f>
        <v/>
      </c>
      <c r="K5502" s="28">
        <f>G5502*D5502</f>
        <v/>
      </c>
      <c r="L5502" s="28">
        <f>H5502*D5502</f>
        <v/>
      </c>
      <c r="M5502" s="28">
        <f>I5502*D5502</f>
        <v/>
      </c>
    </row>
    <row r="5503">
      <c r="A5503" t="inlineStr">
        <is>
          <t>PRO-01884</t>
        </is>
      </c>
      <c r="B5503" t="inlineStr">
        <is>
          <t>google</t>
        </is>
      </c>
      <c r="C5503" t="n">
        <v>1</v>
      </c>
      <c r="D5503" s="28" t="n">
        <v>0</v>
      </c>
      <c r="E5503" t="n">
        <v>4</v>
      </c>
      <c r="F5503">
        <f>IF(E5503=1,1,IF(E5503=2,0.5,IF(OR(C5503=1,C5503=E5503),0.4,0.2/(E5503-2))))</f>
        <v/>
      </c>
      <c r="G5503">
        <f>IF(C5503=1,1,0)</f>
        <v/>
      </c>
      <c r="H5503">
        <f>IF(C5503=E5503,1,0)</f>
        <v/>
      </c>
      <c r="I5503">
        <f>1/E5503</f>
        <v/>
      </c>
      <c r="J5503" s="28">
        <f>F5503*D5503</f>
        <v/>
      </c>
      <c r="K5503" s="28">
        <f>G5503*D5503</f>
        <v/>
      </c>
      <c r="L5503" s="28">
        <f>H5503*D5503</f>
        <v/>
      </c>
      <c r="M5503" s="28">
        <f>I5503*D5503</f>
        <v/>
      </c>
    </row>
    <row r="5504">
      <c r="A5504" t="inlineStr">
        <is>
          <t>PRO-01884</t>
        </is>
      </c>
      <c r="B5504" t="inlineStr">
        <is>
          <t>g2</t>
        </is>
      </c>
      <c r="C5504" t="n">
        <v>2</v>
      </c>
      <c r="D5504" s="28" t="n">
        <v>0</v>
      </c>
      <c r="E5504" t="n">
        <v>4</v>
      </c>
      <c r="F5504">
        <f>IF(E5504=1,1,IF(E5504=2,0.5,IF(OR(C5504=1,C5504=E5504),0.4,0.2/(E5504-2))))</f>
        <v/>
      </c>
      <c r="G5504">
        <f>IF(C5504=1,1,0)</f>
        <v/>
      </c>
      <c r="H5504">
        <f>IF(C5504=E5504,1,0)</f>
        <v/>
      </c>
      <c r="I5504">
        <f>1/E5504</f>
        <v/>
      </c>
      <c r="J5504" s="28">
        <f>F5504*D5504</f>
        <v/>
      </c>
      <c r="K5504" s="28">
        <f>G5504*D5504</f>
        <v/>
      </c>
      <c r="L5504" s="28">
        <f>H5504*D5504</f>
        <v/>
      </c>
      <c r="M5504" s="28">
        <f>I5504*D5504</f>
        <v/>
      </c>
    </row>
    <row r="5505">
      <c r="A5505" t="inlineStr">
        <is>
          <t>PRO-01884</t>
        </is>
      </c>
      <c r="B5505" t="inlineStr">
        <is>
          <t>linkedin</t>
        </is>
      </c>
      <c r="C5505" t="n">
        <v>3</v>
      </c>
      <c r="D5505" s="28" t="n">
        <v>0</v>
      </c>
      <c r="E5505" t="n">
        <v>4</v>
      </c>
      <c r="F5505">
        <f>IF(E5505=1,1,IF(E5505=2,0.5,IF(OR(C5505=1,C5505=E5505),0.4,0.2/(E5505-2))))</f>
        <v/>
      </c>
      <c r="G5505">
        <f>IF(C5505=1,1,0)</f>
        <v/>
      </c>
      <c r="H5505">
        <f>IF(C5505=E5505,1,0)</f>
        <v/>
      </c>
      <c r="I5505">
        <f>1/E5505</f>
        <v/>
      </c>
      <c r="J5505" s="28">
        <f>F5505*D5505</f>
        <v/>
      </c>
      <c r="K5505" s="28">
        <f>G5505*D5505</f>
        <v/>
      </c>
      <c r="L5505" s="28">
        <f>H5505*D5505</f>
        <v/>
      </c>
      <c r="M5505" s="28">
        <f>I5505*D5505</f>
        <v/>
      </c>
    </row>
    <row r="5506">
      <c r="A5506" t="inlineStr">
        <is>
          <t>PRO-01884</t>
        </is>
      </c>
      <c r="B5506" t="inlineStr">
        <is>
          <t>google</t>
        </is>
      </c>
      <c r="C5506" t="n">
        <v>4</v>
      </c>
      <c r="D5506" s="28" t="n">
        <v>0</v>
      </c>
      <c r="E5506" t="n">
        <v>4</v>
      </c>
      <c r="F5506">
        <f>IF(E5506=1,1,IF(E5506=2,0.5,IF(OR(C5506=1,C5506=E5506),0.4,0.2/(E5506-2))))</f>
        <v/>
      </c>
      <c r="G5506">
        <f>IF(C5506=1,1,0)</f>
        <v/>
      </c>
      <c r="H5506">
        <f>IF(C5506=E5506,1,0)</f>
        <v/>
      </c>
      <c r="I5506">
        <f>1/E5506</f>
        <v/>
      </c>
      <c r="J5506" s="28">
        <f>F5506*D5506</f>
        <v/>
      </c>
      <c r="K5506" s="28">
        <f>G5506*D5506</f>
        <v/>
      </c>
      <c r="L5506" s="28">
        <f>H5506*D5506</f>
        <v/>
      </c>
      <c r="M5506" s="28">
        <f>I5506*D5506</f>
        <v/>
      </c>
    </row>
    <row r="5507">
      <c r="A5507" t="inlineStr">
        <is>
          <t>PRO-01885</t>
        </is>
      </c>
      <c r="B5507" t="inlineStr">
        <is>
          <t>linkedin</t>
        </is>
      </c>
      <c r="C5507" t="n">
        <v>1</v>
      </c>
      <c r="D5507" s="28" t="n">
        <v>55536</v>
      </c>
      <c r="E5507" t="n">
        <v>2</v>
      </c>
      <c r="F5507">
        <f>IF(E5507=1,1,IF(E5507=2,0.5,IF(OR(C5507=1,C5507=E5507),0.4,0.2/(E5507-2))))</f>
        <v/>
      </c>
      <c r="G5507">
        <f>IF(C5507=1,1,0)</f>
        <v/>
      </c>
      <c r="H5507">
        <f>IF(C5507=E5507,1,0)</f>
        <v/>
      </c>
      <c r="I5507">
        <f>1/E5507</f>
        <v/>
      </c>
      <c r="J5507" s="28">
        <f>F5507*D5507</f>
        <v/>
      </c>
      <c r="K5507" s="28">
        <f>G5507*D5507</f>
        <v/>
      </c>
      <c r="L5507" s="28">
        <f>H5507*D5507</f>
        <v/>
      </c>
      <c r="M5507" s="28">
        <f>I5507*D5507</f>
        <v/>
      </c>
    </row>
    <row r="5508">
      <c r="A5508" t="inlineStr">
        <is>
          <t>PRO-01885</t>
        </is>
      </c>
      <c r="B5508" t="inlineStr">
        <is>
          <t>programmatic</t>
        </is>
      </c>
      <c r="C5508" t="n">
        <v>2</v>
      </c>
      <c r="D5508" s="28" t="n">
        <v>55536</v>
      </c>
      <c r="E5508" t="n">
        <v>2</v>
      </c>
      <c r="F5508">
        <f>IF(E5508=1,1,IF(E5508=2,0.5,IF(OR(C5508=1,C5508=E5508),0.4,0.2/(E5508-2))))</f>
        <v/>
      </c>
      <c r="G5508">
        <f>IF(C5508=1,1,0)</f>
        <v/>
      </c>
      <c r="H5508">
        <f>IF(C5508=E5508,1,0)</f>
        <v/>
      </c>
      <c r="I5508">
        <f>1/E5508</f>
        <v/>
      </c>
      <c r="J5508" s="28">
        <f>F5508*D5508</f>
        <v/>
      </c>
      <c r="K5508" s="28">
        <f>G5508*D5508</f>
        <v/>
      </c>
      <c r="L5508" s="28">
        <f>H5508*D5508</f>
        <v/>
      </c>
      <c r="M5508" s="28">
        <f>I5508*D5508</f>
        <v/>
      </c>
    </row>
    <row r="5509">
      <c r="A5509" t="inlineStr">
        <is>
          <t>PRO-01886</t>
        </is>
      </c>
      <c r="B5509" t="inlineStr">
        <is>
          <t>linkedin</t>
        </is>
      </c>
      <c r="C5509" t="n">
        <v>1</v>
      </c>
      <c r="D5509" s="28" t="n">
        <v>39055</v>
      </c>
      <c r="E5509" t="n">
        <v>4</v>
      </c>
      <c r="F5509">
        <f>IF(E5509=1,1,IF(E5509=2,0.5,IF(OR(C5509=1,C5509=E5509),0.4,0.2/(E5509-2))))</f>
        <v/>
      </c>
      <c r="G5509">
        <f>IF(C5509=1,1,0)</f>
        <v/>
      </c>
      <c r="H5509">
        <f>IF(C5509=E5509,1,0)</f>
        <v/>
      </c>
      <c r="I5509">
        <f>1/E5509</f>
        <v/>
      </c>
      <c r="J5509" s="28">
        <f>F5509*D5509</f>
        <v/>
      </c>
      <c r="K5509" s="28">
        <f>G5509*D5509</f>
        <v/>
      </c>
      <c r="L5509" s="28">
        <f>H5509*D5509</f>
        <v/>
      </c>
      <c r="M5509" s="28">
        <f>I5509*D5509</f>
        <v/>
      </c>
    </row>
    <row r="5510">
      <c r="A5510" t="inlineStr">
        <is>
          <t>PRO-01886</t>
        </is>
      </c>
      <c r="B5510" t="inlineStr">
        <is>
          <t>linkedin</t>
        </is>
      </c>
      <c r="C5510" t="n">
        <v>2</v>
      </c>
      <c r="D5510" s="28" t="n">
        <v>39055</v>
      </c>
      <c r="E5510" t="n">
        <v>4</v>
      </c>
      <c r="F5510">
        <f>IF(E5510=1,1,IF(E5510=2,0.5,IF(OR(C5510=1,C5510=E5510),0.4,0.2/(E5510-2))))</f>
        <v/>
      </c>
      <c r="G5510">
        <f>IF(C5510=1,1,0)</f>
        <v/>
      </c>
      <c r="H5510">
        <f>IF(C5510=E5510,1,0)</f>
        <v/>
      </c>
      <c r="I5510">
        <f>1/E5510</f>
        <v/>
      </c>
      <c r="J5510" s="28">
        <f>F5510*D5510</f>
        <v/>
      </c>
      <c r="K5510" s="28">
        <f>G5510*D5510</f>
        <v/>
      </c>
      <c r="L5510" s="28">
        <f>H5510*D5510</f>
        <v/>
      </c>
      <c r="M5510" s="28">
        <f>I5510*D5510</f>
        <v/>
      </c>
    </row>
    <row r="5511">
      <c r="A5511" t="inlineStr">
        <is>
          <t>PRO-01886</t>
        </is>
      </c>
      <c r="B5511" t="inlineStr">
        <is>
          <t>g2</t>
        </is>
      </c>
      <c r="C5511" t="n">
        <v>3</v>
      </c>
      <c r="D5511" s="28" t="n">
        <v>39055</v>
      </c>
      <c r="E5511" t="n">
        <v>4</v>
      </c>
      <c r="F5511">
        <f>IF(E5511=1,1,IF(E5511=2,0.5,IF(OR(C5511=1,C5511=E5511),0.4,0.2/(E5511-2))))</f>
        <v/>
      </c>
      <c r="G5511">
        <f>IF(C5511=1,1,0)</f>
        <v/>
      </c>
      <c r="H5511">
        <f>IF(C5511=E5511,1,0)</f>
        <v/>
      </c>
      <c r="I5511">
        <f>1/E5511</f>
        <v/>
      </c>
      <c r="J5511" s="28">
        <f>F5511*D5511</f>
        <v/>
      </c>
      <c r="K5511" s="28">
        <f>G5511*D5511</f>
        <v/>
      </c>
      <c r="L5511" s="28">
        <f>H5511*D5511</f>
        <v/>
      </c>
      <c r="M5511" s="28">
        <f>I5511*D5511</f>
        <v/>
      </c>
    </row>
    <row r="5512">
      <c r="A5512" t="inlineStr">
        <is>
          <t>PRO-01886</t>
        </is>
      </c>
      <c r="B5512" t="inlineStr">
        <is>
          <t>linkedin</t>
        </is>
      </c>
      <c r="C5512" t="n">
        <v>4</v>
      </c>
      <c r="D5512" s="28" t="n">
        <v>39055</v>
      </c>
      <c r="E5512" t="n">
        <v>4</v>
      </c>
      <c r="F5512">
        <f>IF(E5512=1,1,IF(E5512=2,0.5,IF(OR(C5512=1,C5512=E5512),0.4,0.2/(E5512-2))))</f>
        <v/>
      </c>
      <c r="G5512">
        <f>IF(C5512=1,1,0)</f>
        <v/>
      </c>
      <c r="H5512">
        <f>IF(C5512=E5512,1,0)</f>
        <v/>
      </c>
      <c r="I5512">
        <f>1/E5512</f>
        <v/>
      </c>
      <c r="J5512" s="28">
        <f>F5512*D5512</f>
        <v/>
      </c>
      <c r="K5512" s="28">
        <f>G5512*D5512</f>
        <v/>
      </c>
      <c r="L5512" s="28">
        <f>H5512*D5512</f>
        <v/>
      </c>
      <c r="M5512" s="28">
        <f>I5512*D5512</f>
        <v/>
      </c>
    </row>
    <row r="5513">
      <c r="A5513" t="inlineStr">
        <is>
          <t>PRO-01887</t>
        </is>
      </c>
      <c r="B5513" t="inlineStr">
        <is>
          <t>linkedin</t>
        </is>
      </c>
      <c r="C5513" t="n">
        <v>1</v>
      </c>
      <c r="D5513" s="28" t="n">
        <v>0</v>
      </c>
      <c r="E5513" t="n">
        <v>3</v>
      </c>
      <c r="F5513">
        <f>IF(E5513=1,1,IF(E5513=2,0.5,IF(OR(C5513=1,C5513=E5513),0.4,0.2/(E5513-2))))</f>
        <v/>
      </c>
      <c r="G5513">
        <f>IF(C5513=1,1,0)</f>
        <v/>
      </c>
      <c r="H5513">
        <f>IF(C5513=E5513,1,0)</f>
        <v/>
      </c>
      <c r="I5513">
        <f>1/E5513</f>
        <v/>
      </c>
      <c r="J5513" s="28">
        <f>F5513*D5513</f>
        <v/>
      </c>
      <c r="K5513" s="28">
        <f>G5513*D5513</f>
        <v/>
      </c>
      <c r="L5513" s="28">
        <f>H5513*D5513</f>
        <v/>
      </c>
      <c r="M5513" s="28">
        <f>I5513*D5513</f>
        <v/>
      </c>
    </row>
    <row r="5514">
      <c r="A5514" t="inlineStr">
        <is>
          <t>PRO-01887</t>
        </is>
      </c>
      <c r="B5514" t="inlineStr">
        <is>
          <t>programmatic</t>
        </is>
      </c>
      <c r="C5514" t="n">
        <v>2</v>
      </c>
      <c r="D5514" s="28" t="n">
        <v>0</v>
      </c>
      <c r="E5514" t="n">
        <v>3</v>
      </c>
      <c r="F5514">
        <f>IF(E5514=1,1,IF(E5514=2,0.5,IF(OR(C5514=1,C5514=E5514),0.4,0.2/(E5514-2))))</f>
        <v/>
      </c>
      <c r="G5514">
        <f>IF(C5514=1,1,0)</f>
        <v/>
      </c>
      <c r="H5514">
        <f>IF(C5514=E5514,1,0)</f>
        <v/>
      </c>
      <c r="I5514">
        <f>1/E5514</f>
        <v/>
      </c>
      <c r="J5514" s="28">
        <f>F5514*D5514</f>
        <v/>
      </c>
      <c r="K5514" s="28">
        <f>G5514*D5514</f>
        <v/>
      </c>
      <c r="L5514" s="28">
        <f>H5514*D5514</f>
        <v/>
      </c>
      <c r="M5514" s="28">
        <f>I5514*D5514</f>
        <v/>
      </c>
    </row>
    <row r="5515">
      <c r="A5515" t="inlineStr">
        <is>
          <t>PRO-01887</t>
        </is>
      </c>
      <c r="B5515" t="inlineStr">
        <is>
          <t>linkedin</t>
        </is>
      </c>
      <c r="C5515" t="n">
        <v>3</v>
      </c>
      <c r="D5515" s="28" t="n">
        <v>0</v>
      </c>
      <c r="E5515" t="n">
        <v>3</v>
      </c>
      <c r="F5515">
        <f>IF(E5515=1,1,IF(E5515=2,0.5,IF(OR(C5515=1,C5515=E5515),0.4,0.2/(E5515-2))))</f>
        <v/>
      </c>
      <c r="G5515">
        <f>IF(C5515=1,1,0)</f>
        <v/>
      </c>
      <c r="H5515">
        <f>IF(C5515=E5515,1,0)</f>
        <v/>
      </c>
      <c r="I5515">
        <f>1/E5515</f>
        <v/>
      </c>
      <c r="J5515" s="28">
        <f>F5515*D5515</f>
        <v/>
      </c>
      <c r="K5515" s="28">
        <f>G5515*D5515</f>
        <v/>
      </c>
      <c r="L5515" s="28">
        <f>H5515*D5515</f>
        <v/>
      </c>
      <c r="M5515" s="28">
        <f>I5515*D5515</f>
        <v/>
      </c>
    </row>
    <row r="5516">
      <c r="A5516" t="inlineStr">
        <is>
          <t>PRO-01888</t>
        </is>
      </c>
      <c r="B5516" t="inlineStr">
        <is>
          <t>linkedin</t>
        </is>
      </c>
      <c r="C5516" t="n">
        <v>1</v>
      </c>
      <c r="D5516" s="28" t="n">
        <v>111285</v>
      </c>
      <c r="E5516" t="n">
        <v>4</v>
      </c>
      <c r="F5516">
        <f>IF(E5516=1,1,IF(E5516=2,0.5,IF(OR(C5516=1,C5516=E5516),0.4,0.2/(E5516-2))))</f>
        <v/>
      </c>
      <c r="G5516">
        <f>IF(C5516=1,1,0)</f>
        <v/>
      </c>
      <c r="H5516">
        <f>IF(C5516=E5516,1,0)</f>
        <v/>
      </c>
      <c r="I5516">
        <f>1/E5516</f>
        <v/>
      </c>
      <c r="J5516" s="28">
        <f>F5516*D5516</f>
        <v/>
      </c>
      <c r="K5516" s="28">
        <f>G5516*D5516</f>
        <v/>
      </c>
      <c r="L5516" s="28">
        <f>H5516*D5516</f>
        <v/>
      </c>
      <c r="M5516" s="28">
        <f>I5516*D5516</f>
        <v/>
      </c>
    </row>
    <row r="5517">
      <c r="A5517" t="inlineStr">
        <is>
          <t>PRO-01888</t>
        </is>
      </c>
      <c r="B5517" t="inlineStr">
        <is>
          <t>linkedin</t>
        </is>
      </c>
      <c r="C5517" t="n">
        <v>2</v>
      </c>
      <c r="D5517" s="28" t="n">
        <v>111285</v>
      </c>
      <c r="E5517" t="n">
        <v>4</v>
      </c>
      <c r="F5517">
        <f>IF(E5517=1,1,IF(E5517=2,0.5,IF(OR(C5517=1,C5517=E5517),0.4,0.2/(E5517-2))))</f>
        <v/>
      </c>
      <c r="G5517">
        <f>IF(C5517=1,1,0)</f>
        <v/>
      </c>
      <c r="H5517">
        <f>IF(C5517=E5517,1,0)</f>
        <v/>
      </c>
      <c r="I5517">
        <f>1/E5517</f>
        <v/>
      </c>
      <c r="J5517" s="28">
        <f>F5517*D5517</f>
        <v/>
      </c>
      <c r="K5517" s="28">
        <f>G5517*D5517</f>
        <v/>
      </c>
      <c r="L5517" s="28">
        <f>H5517*D5517</f>
        <v/>
      </c>
      <c r="M5517" s="28">
        <f>I5517*D5517</f>
        <v/>
      </c>
    </row>
    <row r="5518">
      <c r="A5518" t="inlineStr">
        <is>
          <t>PRO-01888</t>
        </is>
      </c>
      <c r="B5518" t="inlineStr">
        <is>
          <t>g2</t>
        </is>
      </c>
      <c r="C5518" t="n">
        <v>3</v>
      </c>
      <c r="D5518" s="28" t="n">
        <v>111285</v>
      </c>
      <c r="E5518" t="n">
        <v>4</v>
      </c>
      <c r="F5518">
        <f>IF(E5518=1,1,IF(E5518=2,0.5,IF(OR(C5518=1,C5518=E5518),0.4,0.2/(E5518-2))))</f>
        <v/>
      </c>
      <c r="G5518">
        <f>IF(C5518=1,1,0)</f>
        <v/>
      </c>
      <c r="H5518">
        <f>IF(C5518=E5518,1,0)</f>
        <v/>
      </c>
      <c r="I5518">
        <f>1/E5518</f>
        <v/>
      </c>
      <c r="J5518" s="28">
        <f>F5518*D5518</f>
        <v/>
      </c>
      <c r="K5518" s="28">
        <f>G5518*D5518</f>
        <v/>
      </c>
      <c r="L5518" s="28">
        <f>H5518*D5518</f>
        <v/>
      </c>
      <c r="M5518" s="28">
        <f>I5518*D5518</f>
        <v/>
      </c>
    </row>
    <row r="5519">
      <c r="A5519" t="inlineStr">
        <is>
          <t>PRO-01888</t>
        </is>
      </c>
      <c r="B5519" t="inlineStr">
        <is>
          <t>g2</t>
        </is>
      </c>
      <c r="C5519" t="n">
        <v>4</v>
      </c>
      <c r="D5519" s="28" t="n">
        <v>111285</v>
      </c>
      <c r="E5519" t="n">
        <v>4</v>
      </c>
      <c r="F5519">
        <f>IF(E5519=1,1,IF(E5519=2,0.5,IF(OR(C5519=1,C5519=E5519),0.4,0.2/(E5519-2))))</f>
        <v/>
      </c>
      <c r="G5519">
        <f>IF(C5519=1,1,0)</f>
        <v/>
      </c>
      <c r="H5519">
        <f>IF(C5519=E5519,1,0)</f>
        <v/>
      </c>
      <c r="I5519">
        <f>1/E5519</f>
        <v/>
      </c>
      <c r="J5519" s="28">
        <f>F5519*D5519</f>
        <v/>
      </c>
      <c r="K5519" s="28">
        <f>G5519*D5519</f>
        <v/>
      </c>
      <c r="L5519" s="28">
        <f>H5519*D5519</f>
        <v/>
      </c>
      <c r="M5519" s="28">
        <f>I5519*D5519</f>
        <v/>
      </c>
    </row>
    <row r="5520">
      <c r="A5520" t="inlineStr">
        <is>
          <t>PRO-01889</t>
        </is>
      </c>
      <c r="B5520" t="inlineStr">
        <is>
          <t>linkedin</t>
        </is>
      </c>
      <c r="C5520" t="n">
        <v>1</v>
      </c>
      <c r="D5520" s="28" t="n">
        <v>0</v>
      </c>
      <c r="E5520" t="n">
        <v>4</v>
      </c>
      <c r="F5520">
        <f>IF(E5520=1,1,IF(E5520=2,0.5,IF(OR(C5520=1,C5520=E5520),0.4,0.2/(E5520-2))))</f>
        <v/>
      </c>
      <c r="G5520">
        <f>IF(C5520=1,1,0)</f>
        <v/>
      </c>
      <c r="H5520">
        <f>IF(C5520=E5520,1,0)</f>
        <v/>
      </c>
      <c r="I5520">
        <f>1/E5520</f>
        <v/>
      </c>
      <c r="J5520" s="28">
        <f>F5520*D5520</f>
        <v/>
      </c>
      <c r="K5520" s="28">
        <f>G5520*D5520</f>
        <v/>
      </c>
      <c r="L5520" s="28">
        <f>H5520*D5520</f>
        <v/>
      </c>
      <c r="M5520" s="28">
        <f>I5520*D5520</f>
        <v/>
      </c>
    </row>
    <row r="5521">
      <c r="A5521" t="inlineStr">
        <is>
          <t>PRO-01889</t>
        </is>
      </c>
      <c r="B5521" t="inlineStr">
        <is>
          <t>linkedin</t>
        </is>
      </c>
      <c r="C5521" t="n">
        <v>2</v>
      </c>
      <c r="D5521" s="28" t="n">
        <v>0</v>
      </c>
      <c r="E5521" t="n">
        <v>4</v>
      </c>
      <c r="F5521">
        <f>IF(E5521=1,1,IF(E5521=2,0.5,IF(OR(C5521=1,C5521=E5521),0.4,0.2/(E5521-2))))</f>
        <v/>
      </c>
      <c r="G5521">
        <f>IF(C5521=1,1,0)</f>
        <v/>
      </c>
      <c r="H5521">
        <f>IF(C5521=E5521,1,0)</f>
        <v/>
      </c>
      <c r="I5521">
        <f>1/E5521</f>
        <v/>
      </c>
      <c r="J5521" s="28">
        <f>F5521*D5521</f>
        <v/>
      </c>
      <c r="K5521" s="28">
        <f>G5521*D5521</f>
        <v/>
      </c>
      <c r="L5521" s="28">
        <f>H5521*D5521</f>
        <v/>
      </c>
      <c r="M5521" s="28">
        <f>I5521*D5521</f>
        <v/>
      </c>
    </row>
    <row r="5522">
      <c r="A5522" t="inlineStr">
        <is>
          <t>PRO-01889</t>
        </is>
      </c>
      <c r="B5522" t="inlineStr">
        <is>
          <t>linkedin</t>
        </is>
      </c>
      <c r="C5522" t="n">
        <v>3</v>
      </c>
      <c r="D5522" s="28" t="n">
        <v>0</v>
      </c>
      <c r="E5522" t="n">
        <v>4</v>
      </c>
      <c r="F5522">
        <f>IF(E5522=1,1,IF(E5522=2,0.5,IF(OR(C5522=1,C5522=E5522),0.4,0.2/(E5522-2))))</f>
        <v/>
      </c>
      <c r="G5522">
        <f>IF(C5522=1,1,0)</f>
        <v/>
      </c>
      <c r="H5522">
        <f>IF(C5522=E5522,1,0)</f>
        <v/>
      </c>
      <c r="I5522">
        <f>1/E5522</f>
        <v/>
      </c>
      <c r="J5522" s="28">
        <f>F5522*D5522</f>
        <v/>
      </c>
      <c r="K5522" s="28">
        <f>G5522*D5522</f>
        <v/>
      </c>
      <c r="L5522" s="28">
        <f>H5522*D5522</f>
        <v/>
      </c>
      <c r="M5522" s="28">
        <f>I5522*D5522</f>
        <v/>
      </c>
    </row>
    <row r="5523">
      <c r="A5523" t="inlineStr">
        <is>
          <t>PRO-01889</t>
        </is>
      </c>
      <c r="B5523" t="inlineStr">
        <is>
          <t>g2</t>
        </is>
      </c>
      <c r="C5523" t="n">
        <v>4</v>
      </c>
      <c r="D5523" s="28" t="n">
        <v>0</v>
      </c>
      <c r="E5523" t="n">
        <v>4</v>
      </c>
      <c r="F5523">
        <f>IF(E5523=1,1,IF(E5523=2,0.5,IF(OR(C5523=1,C5523=E5523),0.4,0.2/(E5523-2))))</f>
        <v/>
      </c>
      <c r="G5523">
        <f>IF(C5523=1,1,0)</f>
        <v/>
      </c>
      <c r="H5523">
        <f>IF(C5523=E5523,1,0)</f>
        <v/>
      </c>
      <c r="I5523">
        <f>1/E5523</f>
        <v/>
      </c>
      <c r="J5523" s="28">
        <f>F5523*D5523</f>
        <v/>
      </c>
      <c r="K5523" s="28">
        <f>G5523*D5523</f>
        <v/>
      </c>
      <c r="L5523" s="28">
        <f>H5523*D5523</f>
        <v/>
      </c>
      <c r="M5523" s="28">
        <f>I5523*D5523</f>
        <v/>
      </c>
    </row>
    <row r="5524">
      <c r="A5524" t="inlineStr">
        <is>
          <t>PRO-01890</t>
        </is>
      </c>
      <c r="B5524" t="inlineStr">
        <is>
          <t>linkedin</t>
        </is>
      </c>
      <c r="C5524" t="n">
        <v>1</v>
      </c>
      <c r="D5524" s="28" t="n">
        <v>0</v>
      </c>
      <c r="E5524" t="n">
        <v>3</v>
      </c>
      <c r="F5524">
        <f>IF(E5524=1,1,IF(E5524=2,0.5,IF(OR(C5524=1,C5524=E5524),0.4,0.2/(E5524-2))))</f>
        <v/>
      </c>
      <c r="G5524">
        <f>IF(C5524=1,1,0)</f>
        <v/>
      </c>
      <c r="H5524">
        <f>IF(C5524=E5524,1,0)</f>
        <v/>
      </c>
      <c r="I5524">
        <f>1/E5524</f>
        <v/>
      </c>
      <c r="J5524" s="28">
        <f>F5524*D5524</f>
        <v/>
      </c>
      <c r="K5524" s="28">
        <f>G5524*D5524</f>
        <v/>
      </c>
      <c r="L5524" s="28">
        <f>H5524*D5524</f>
        <v/>
      </c>
      <c r="M5524" s="28">
        <f>I5524*D5524</f>
        <v/>
      </c>
    </row>
    <row r="5525">
      <c r="A5525" t="inlineStr">
        <is>
          <t>PRO-01890</t>
        </is>
      </c>
      <c r="B5525" t="inlineStr">
        <is>
          <t>google</t>
        </is>
      </c>
      <c r="C5525" t="n">
        <v>2</v>
      </c>
      <c r="D5525" s="28" t="n">
        <v>0</v>
      </c>
      <c r="E5525" t="n">
        <v>3</v>
      </c>
      <c r="F5525">
        <f>IF(E5525=1,1,IF(E5525=2,0.5,IF(OR(C5525=1,C5525=E5525),0.4,0.2/(E5525-2))))</f>
        <v/>
      </c>
      <c r="G5525">
        <f>IF(C5525=1,1,0)</f>
        <v/>
      </c>
      <c r="H5525">
        <f>IF(C5525=E5525,1,0)</f>
        <v/>
      </c>
      <c r="I5525">
        <f>1/E5525</f>
        <v/>
      </c>
      <c r="J5525" s="28">
        <f>F5525*D5525</f>
        <v/>
      </c>
      <c r="K5525" s="28">
        <f>G5525*D5525</f>
        <v/>
      </c>
      <c r="L5525" s="28">
        <f>H5525*D5525</f>
        <v/>
      </c>
      <c r="M5525" s="28">
        <f>I5525*D5525</f>
        <v/>
      </c>
    </row>
    <row r="5526">
      <c r="A5526" t="inlineStr">
        <is>
          <t>PRO-01890</t>
        </is>
      </c>
      <c r="B5526" t="inlineStr">
        <is>
          <t>linkedin</t>
        </is>
      </c>
      <c r="C5526" t="n">
        <v>3</v>
      </c>
      <c r="D5526" s="28" t="n">
        <v>0</v>
      </c>
      <c r="E5526" t="n">
        <v>3</v>
      </c>
      <c r="F5526">
        <f>IF(E5526=1,1,IF(E5526=2,0.5,IF(OR(C5526=1,C5526=E5526),0.4,0.2/(E5526-2))))</f>
        <v/>
      </c>
      <c r="G5526">
        <f>IF(C5526=1,1,0)</f>
        <v/>
      </c>
      <c r="H5526">
        <f>IF(C5526=E5526,1,0)</f>
        <v/>
      </c>
      <c r="I5526">
        <f>1/E5526</f>
        <v/>
      </c>
      <c r="J5526" s="28">
        <f>F5526*D5526</f>
        <v/>
      </c>
      <c r="K5526" s="28">
        <f>G5526*D5526</f>
        <v/>
      </c>
      <c r="L5526" s="28">
        <f>H5526*D5526</f>
        <v/>
      </c>
      <c r="M5526" s="28">
        <f>I5526*D5526</f>
        <v/>
      </c>
    </row>
    <row r="5527">
      <c r="A5527" t="inlineStr">
        <is>
          <t>PRO-01891</t>
        </is>
      </c>
      <c r="B5527" t="inlineStr">
        <is>
          <t>google</t>
        </is>
      </c>
      <c r="C5527" t="n">
        <v>1</v>
      </c>
      <c r="D5527" s="28" t="n">
        <v>42023</v>
      </c>
      <c r="E5527" t="n">
        <v>3</v>
      </c>
      <c r="F5527">
        <f>IF(E5527=1,1,IF(E5527=2,0.5,IF(OR(C5527=1,C5527=E5527),0.4,0.2/(E5527-2))))</f>
        <v/>
      </c>
      <c r="G5527">
        <f>IF(C5527=1,1,0)</f>
        <v/>
      </c>
      <c r="H5527">
        <f>IF(C5527=E5527,1,0)</f>
        <v/>
      </c>
      <c r="I5527">
        <f>1/E5527</f>
        <v/>
      </c>
      <c r="J5527" s="28">
        <f>F5527*D5527</f>
        <v/>
      </c>
      <c r="K5527" s="28">
        <f>G5527*D5527</f>
        <v/>
      </c>
      <c r="L5527" s="28">
        <f>H5527*D5527</f>
        <v/>
      </c>
      <c r="M5527" s="28">
        <f>I5527*D5527</f>
        <v/>
      </c>
    </row>
    <row r="5528">
      <c r="A5528" t="inlineStr">
        <is>
          <t>PRO-01891</t>
        </is>
      </c>
      <c r="B5528" t="inlineStr">
        <is>
          <t>google</t>
        </is>
      </c>
      <c r="C5528" t="n">
        <v>2</v>
      </c>
      <c r="D5528" s="28" t="n">
        <v>42023</v>
      </c>
      <c r="E5528" t="n">
        <v>3</v>
      </c>
      <c r="F5528">
        <f>IF(E5528=1,1,IF(E5528=2,0.5,IF(OR(C5528=1,C5528=E5528),0.4,0.2/(E5528-2))))</f>
        <v/>
      </c>
      <c r="G5528">
        <f>IF(C5528=1,1,0)</f>
        <v/>
      </c>
      <c r="H5528">
        <f>IF(C5528=E5528,1,0)</f>
        <v/>
      </c>
      <c r="I5528">
        <f>1/E5528</f>
        <v/>
      </c>
      <c r="J5528" s="28">
        <f>F5528*D5528</f>
        <v/>
      </c>
      <c r="K5528" s="28">
        <f>G5528*D5528</f>
        <v/>
      </c>
      <c r="L5528" s="28">
        <f>H5528*D5528</f>
        <v/>
      </c>
      <c r="M5528" s="28">
        <f>I5528*D5528</f>
        <v/>
      </c>
    </row>
    <row r="5529">
      <c r="A5529" t="inlineStr">
        <is>
          <t>PRO-01891</t>
        </is>
      </c>
      <c r="B5529" t="inlineStr">
        <is>
          <t>programmatic</t>
        </is>
      </c>
      <c r="C5529" t="n">
        <v>3</v>
      </c>
      <c r="D5529" s="28" t="n">
        <v>42023</v>
      </c>
      <c r="E5529" t="n">
        <v>3</v>
      </c>
      <c r="F5529">
        <f>IF(E5529=1,1,IF(E5529=2,0.5,IF(OR(C5529=1,C5529=E5529),0.4,0.2/(E5529-2))))</f>
        <v/>
      </c>
      <c r="G5529">
        <f>IF(C5529=1,1,0)</f>
        <v/>
      </c>
      <c r="H5529">
        <f>IF(C5529=E5529,1,0)</f>
        <v/>
      </c>
      <c r="I5529">
        <f>1/E5529</f>
        <v/>
      </c>
      <c r="J5529" s="28">
        <f>F5529*D5529</f>
        <v/>
      </c>
      <c r="K5529" s="28">
        <f>G5529*D5529</f>
        <v/>
      </c>
      <c r="L5529" s="28">
        <f>H5529*D5529</f>
        <v/>
      </c>
      <c r="M5529" s="28">
        <f>I5529*D5529</f>
        <v/>
      </c>
    </row>
    <row r="5530">
      <c r="A5530" t="inlineStr">
        <is>
          <t>PRO-01892</t>
        </is>
      </c>
      <c r="B5530" t="inlineStr">
        <is>
          <t>linkedin</t>
        </is>
      </c>
      <c r="C5530" t="n">
        <v>1</v>
      </c>
      <c r="D5530" s="28" t="n">
        <v>53130</v>
      </c>
      <c r="E5530" t="n">
        <v>4</v>
      </c>
      <c r="F5530">
        <f>IF(E5530=1,1,IF(E5530=2,0.5,IF(OR(C5530=1,C5530=E5530),0.4,0.2/(E5530-2))))</f>
        <v/>
      </c>
      <c r="G5530">
        <f>IF(C5530=1,1,0)</f>
        <v/>
      </c>
      <c r="H5530">
        <f>IF(C5530=E5530,1,0)</f>
        <v/>
      </c>
      <c r="I5530">
        <f>1/E5530</f>
        <v/>
      </c>
      <c r="J5530" s="28">
        <f>F5530*D5530</f>
        <v/>
      </c>
      <c r="K5530" s="28">
        <f>G5530*D5530</f>
        <v/>
      </c>
      <c r="L5530" s="28">
        <f>H5530*D5530</f>
        <v/>
      </c>
      <c r="M5530" s="28">
        <f>I5530*D5530</f>
        <v/>
      </c>
    </row>
    <row r="5531">
      <c r="A5531" t="inlineStr">
        <is>
          <t>PRO-01892</t>
        </is>
      </c>
      <c r="B5531" t="inlineStr">
        <is>
          <t>google</t>
        </is>
      </c>
      <c r="C5531" t="n">
        <v>2</v>
      </c>
      <c r="D5531" s="28" t="n">
        <v>53130</v>
      </c>
      <c r="E5531" t="n">
        <v>4</v>
      </c>
      <c r="F5531">
        <f>IF(E5531=1,1,IF(E5531=2,0.5,IF(OR(C5531=1,C5531=E5531),0.4,0.2/(E5531-2))))</f>
        <v/>
      </c>
      <c r="G5531">
        <f>IF(C5531=1,1,0)</f>
        <v/>
      </c>
      <c r="H5531">
        <f>IF(C5531=E5531,1,0)</f>
        <v/>
      </c>
      <c r="I5531">
        <f>1/E5531</f>
        <v/>
      </c>
      <c r="J5531" s="28">
        <f>F5531*D5531</f>
        <v/>
      </c>
      <c r="K5531" s="28">
        <f>G5531*D5531</f>
        <v/>
      </c>
      <c r="L5531" s="28">
        <f>H5531*D5531</f>
        <v/>
      </c>
      <c r="M5531" s="28">
        <f>I5531*D5531</f>
        <v/>
      </c>
    </row>
    <row r="5532">
      <c r="A5532" t="inlineStr">
        <is>
          <t>PRO-01892</t>
        </is>
      </c>
      <c r="B5532" t="inlineStr">
        <is>
          <t>programmatic</t>
        </is>
      </c>
      <c r="C5532" t="n">
        <v>3</v>
      </c>
      <c r="D5532" s="28" t="n">
        <v>53130</v>
      </c>
      <c r="E5532" t="n">
        <v>4</v>
      </c>
      <c r="F5532">
        <f>IF(E5532=1,1,IF(E5532=2,0.5,IF(OR(C5532=1,C5532=E5532),0.4,0.2/(E5532-2))))</f>
        <v/>
      </c>
      <c r="G5532">
        <f>IF(C5532=1,1,0)</f>
        <v/>
      </c>
      <c r="H5532">
        <f>IF(C5532=E5532,1,0)</f>
        <v/>
      </c>
      <c r="I5532">
        <f>1/E5532</f>
        <v/>
      </c>
      <c r="J5532" s="28">
        <f>F5532*D5532</f>
        <v/>
      </c>
      <c r="K5532" s="28">
        <f>G5532*D5532</f>
        <v/>
      </c>
      <c r="L5532" s="28">
        <f>H5532*D5532</f>
        <v/>
      </c>
      <c r="M5532" s="28">
        <f>I5532*D5532</f>
        <v/>
      </c>
    </row>
    <row r="5533">
      <c r="A5533" t="inlineStr">
        <is>
          <t>PRO-01892</t>
        </is>
      </c>
      <c r="B5533" t="inlineStr">
        <is>
          <t>google</t>
        </is>
      </c>
      <c r="C5533" t="n">
        <v>4</v>
      </c>
      <c r="D5533" s="28" t="n">
        <v>53130</v>
      </c>
      <c r="E5533" t="n">
        <v>4</v>
      </c>
      <c r="F5533">
        <f>IF(E5533=1,1,IF(E5533=2,0.5,IF(OR(C5533=1,C5533=E5533),0.4,0.2/(E5533-2))))</f>
        <v/>
      </c>
      <c r="G5533">
        <f>IF(C5533=1,1,0)</f>
        <v/>
      </c>
      <c r="H5533">
        <f>IF(C5533=E5533,1,0)</f>
        <v/>
      </c>
      <c r="I5533">
        <f>1/E5533</f>
        <v/>
      </c>
      <c r="J5533" s="28">
        <f>F5533*D5533</f>
        <v/>
      </c>
      <c r="K5533" s="28">
        <f>G5533*D5533</f>
        <v/>
      </c>
      <c r="L5533" s="28">
        <f>H5533*D5533</f>
        <v/>
      </c>
      <c r="M5533" s="28">
        <f>I5533*D5533</f>
        <v/>
      </c>
    </row>
    <row r="5534">
      <c r="A5534" t="inlineStr">
        <is>
          <t>PRO-01893</t>
        </is>
      </c>
      <c r="B5534" t="inlineStr">
        <is>
          <t>linkedin</t>
        </is>
      </c>
      <c r="C5534" t="n">
        <v>1</v>
      </c>
      <c r="D5534" s="28" t="n">
        <v>0</v>
      </c>
      <c r="E5534" t="n">
        <v>3</v>
      </c>
      <c r="F5534">
        <f>IF(E5534=1,1,IF(E5534=2,0.5,IF(OR(C5534=1,C5534=E5534),0.4,0.2/(E5534-2))))</f>
        <v/>
      </c>
      <c r="G5534">
        <f>IF(C5534=1,1,0)</f>
        <v/>
      </c>
      <c r="H5534">
        <f>IF(C5534=E5534,1,0)</f>
        <v/>
      </c>
      <c r="I5534">
        <f>1/E5534</f>
        <v/>
      </c>
      <c r="J5534" s="28">
        <f>F5534*D5534</f>
        <v/>
      </c>
      <c r="K5534" s="28">
        <f>G5534*D5534</f>
        <v/>
      </c>
      <c r="L5534" s="28">
        <f>H5534*D5534</f>
        <v/>
      </c>
      <c r="M5534" s="28">
        <f>I5534*D5534</f>
        <v/>
      </c>
    </row>
    <row r="5535">
      <c r="A5535" t="inlineStr">
        <is>
          <t>PRO-01893</t>
        </is>
      </c>
      <c r="B5535" t="inlineStr">
        <is>
          <t>linkedin</t>
        </is>
      </c>
      <c r="C5535" t="n">
        <v>2</v>
      </c>
      <c r="D5535" s="28" t="n">
        <v>0</v>
      </c>
      <c r="E5535" t="n">
        <v>3</v>
      </c>
      <c r="F5535">
        <f>IF(E5535=1,1,IF(E5535=2,0.5,IF(OR(C5535=1,C5535=E5535),0.4,0.2/(E5535-2))))</f>
        <v/>
      </c>
      <c r="G5535">
        <f>IF(C5535=1,1,0)</f>
        <v/>
      </c>
      <c r="H5535">
        <f>IF(C5535=E5535,1,0)</f>
        <v/>
      </c>
      <c r="I5535">
        <f>1/E5535</f>
        <v/>
      </c>
      <c r="J5535" s="28">
        <f>F5535*D5535</f>
        <v/>
      </c>
      <c r="K5535" s="28">
        <f>G5535*D5535</f>
        <v/>
      </c>
      <c r="L5535" s="28">
        <f>H5535*D5535</f>
        <v/>
      </c>
      <c r="M5535" s="28">
        <f>I5535*D5535</f>
        <v/>
      </c>
    </row>
    <row r="5536">
      <c r="A5536" t="inlineStr">
        <is>
          <t>PRO-01893</t>
        </is>
      </c>
      <c r="B5536" t="inlineStr">
        <is>
          <t>linkedin</t>
        </is>
      </c>
      <c r="C5536" t="n">
        <v>3</v>
      </c>
      <c r="D5536" s="28" t="n">
        <v>0</v>
      </c>
      <c r="E5536" t="n">
        <v>3</v>
      </c>
      <c r="F5536">
        <f>IF(E5536=1,1,IF(E5536=2,0.5,IF(OR(C5536=1,C5536=E5536),0.4,0.2/(E5536-2))))</f>
        <v/>
      </c>
      <c r="G5536">
        <f>IF(C5536=1,1,0)</f>
        <v/>
      </c>
      <c r="H5536">
        <f>IF(C5536=E5536,1,0)</f>
        <v/>
      </c>
      <c r="I5536">
        <f>1/E5536</f>
        <v/>
      </c>
      <c r="J5536" s="28">
        <f>F5536*D5536</f>
        <v/>
      </c>
      <c r="K5536" s="28">
        <f>G5536*D5536</f>
        <v/>
      </c>
      <c r="L5536" s="28">
        <f>H5536*D5536</f>
        <v/>
      </c>
      <c r="M5536" s="28">
        <f>I5536*D5536</f>
        <v/>
      </c>
    </row>
    <row r="5537">
      <c r="A5537" t="inlineStr">
        <is>
          <t>PRO-01894</t>
        </is>
      </c>
      <c r="B5537" t="inlineStr">
        <is>
          <t>google</t>
        </is>
      </c>
      <c r="C5537" t="n">
        <v>1</v>
      </c>
      <c r="D5537" s="28" t="n">
        <v>0</v>
      </c>
      <c r="E5537" t="n">
        <v>4</v>
      </c>
      <c r="F5537">
        <f>IF(E5537=1,1,IF(E5537=2,0.5,IF(OR(C5537=1,C5537=E5537),0.4,0.2/(E5537-2))))</f>
        <v/>
      </c>
      <c r="G5537">
        <f>IF(C5537=1,1,0)</f>
        <v/>
      </c>
      <c r="H5537">
        <f>IF(C5537=E5537,1,0)</f>
        <v/>
      </c>
      <c r="I5537">
        <f>1/E5537</f>
        <v/>
      </c>
      <c r="J5537" s="28">
        <f>F5537*D5537</f>
        <v/>
      </c>
      <c r="K5537" s="28">
        <f>G5537*D5537</f>
        <v/>
      </c>
      <c r="L5537" s="28">
        <f>H5537*D5537</f>
        <v/>
      </c>
      <c r="M5537" s="28">
        <f>I5537*D5537</f>
        <v/>
      </c>
    </row>
    <row r="5538">
      <c r="A5538" t="inlineStr">
        <is>
          <t>PRO-01894</t>
        </is>
      </c>
      <c r="B5538" t="inlineStr">
        <is>
          <t>linkedin</t>
        </is>
      </c>
      <c r="C5538" t="n">
        <v>2</v>
      </c>
      <c r="D5538" s="28" t="n">
        <v>0</v>
      </c>
      <c r="E5538" t="n">
        <v>4</v>
      </c>
      <c r="F5538">
        <f>IF(E5538=1,1,IF(E5538=2,0.5,IF(OR(C5538=1,C5538=E5538),0.4,0.2/(E5538-2))))</f>
        <v/>
      </c>
      <c r="G5538">
        <f>IF(C5538=1,1,0)</f>
        <v/>
      </c>
      <c r="H5538">
        <f>IF(C5538=E5538,1,0)</f>
        <v/>
      </c>
      <c r="I5538">
        <f>1/E5538</f>
        <v/>
      </c>
      <c r="J5538" s="28">
        <f>F5538*D5538</f>
        <v/>
      </c>
      <c r="K5538" s="28">
        <f>G5538*D5538</f>
        <v/>
      </c>
      <c r="L5538" s="28">
        <f>H5538*D5538</f>
        <v/>
      </c>
      <c r="M5538" s="28">
        <f>I5538*D5538</f>
        <v/>
      </c>
    </row>
    <row r="5539">
      <c r="A5539" t="inlineStr">
        <is>
          <t>PRO-01894</t>
        </is>
      </c>
      <c r="B5539" t="inlineStr">
        <is>
          <t>google</t>
        </is>
      </c>
      <c r="C5539" t="n">
        <v>3</v>
      </c>
      <c r="D5539" s="28" t="n">
        <v>0</v>
      </c>
      <c r="E5539" t="n">
        <v>4</v>
      </c>
      <c r="F5539">
        <f>IF(E5539=1,1,IF(E5539=2,0.5,IF(OR(C5539=1,C5539=E5539),0.4,0.2/(E5539-2))))</f>
        <v/>
      </c>
      <c r="G5539">
        <f>IF(C5539=1,1,0)</f>
        <v/>
      </c>
      <c r="H5539">
        <f>IF(C5539=E5539,1,0)</f>
        <v/>
      </c>
      <c r="I5539">
        <f>1/E5539</f>
        <v/>
      </c>
      <c r="J5539" s="28">
        <f>F5539*D5539</f>
        <v/>
      </c>
      <c r="K5539" s="28">
        <f>G5539*D5539</f>
        <v/>
      </c>
      <c r="L5539" s="28">
        <f>H5539*D5539</f>
        <v/>
      </c>
      <c r="M5539" s="28">
        <f>I5539*D5539</f>
        <v/>
      </c>
    </row>
    <row r="5540">
      <c r="A5540" t="inlineStr">
        <is>
          <t>PRO-01894</t>
        </is>
      </c>
      <c r="B5540" t="inlineStr">
        <is>
          <t>g2</t>
        </is>
      </c>
      <c r="C5540" t="n">
        <v>4</v>
      </c>
      <c r="D5540" s="28" t="n">
        <v>0</v>
      </c>
      <c r="E5540" t="n">
        <v>4</v>
      </c>
      <c r="F5540">
        <f>IF(E5540=1,1,IF(E5540=2,0.5,IF(OR(C5540=1,C5540=E5540),0.4,0.2/(E5540-2))))</f>
        <v/>
      </c>
      <c r="G5540">
        <f>IF(C5540=1,1,0)</f>
        <v/>
      </c>
      <c r="H5540">
        <f>IF(C5540=E5540,1,0)</f>
        <v/>
      </c>
      <c r="I5540">
        <f>1/E5540</f>
        <v/>
      </c>
      <c r="J5540" s="28">
        <f>F5540*D5540</f>
        <v/>
      </c>
      <c r="K5540" s="28">
        <f>G5540*D5540</f>
        <v/>
      </c>
      <c r="L5540" s="28">
        <f>H5540*D5540</f>
        <v/>
      </c>
      <c r="M5540" s="28">
        <f>I5540*D5540</f>
        <v/>
      </c>
    </row>
    <row r="5541">
      <c r="A5541" t="inlineStr">
        <is>
          <t>PRO-01895</t>
        </is>
      </c>
      <c r="B5541" t="inlineStr">
        <is>
          <t>linkedin</t>
        </is>
      </c>
      <c r="C5541" t="n">
        <v>1</v>
      </c>
      <c r="D5541" s="28" t="n">
        <v>0</v>
      </c>
      <c r="E5541" t="n">
        <v>4</v>
      </c>
      <c r="F5541">
        <f>IF(E5541=1,1,IF(E5541=2,0.5,IF(OR(C5541=1,C5541=E5541),0.4,0.2/(E5541-2))))</f>
        <v/>
      </c>
      <c r="G5541">
        <f>IF(C5541=1,1,0)</f>
        <v/>
      </c>
      <c r="H5541">
        <f>IF(C5541=E5541,1,0)</f>
        <v/>
      </c>
      <c r="I5541">
        <f>1/E5541</f>
        <v/>
      </c>
      <c r="J5541" s="28">
        <f>F5541*D5541</f>
        <v/>
      </c>
      <c r="K5541" s="28">
        <f>G5541*D5541</f>
        <v/>
      </c>
      <c r="L5541" s="28">
        <f>H5541*D5541</f>
        <v/>
      </c>
      <c r="M5541" s="28">
        <f>I5541*D5541</f>
        <v/>
      </c>
    </row>
    <row r="5542">
      <c r="A5542" t="inlineStr">
        <is>
          <t>PRO-01895</t>
        </is>
      </c>
      <c r="B5542" t="inlineStr">
        <is>
          <t>google</t>
        </is>
      </c>
      <c r="C5542" t="n">
        <v>2</v>
      </c>
      <c r="D5542" s="28" t="n">
        <v>0</v>
      </c>
      <c r="E5542" t="n">
        <v>4</v>
      </c>
      <c r="F5542">
        <f>IF(E5542=1,1,IF(E5542=2,0.5,IF(OR(C5542=1,C5542=E5542),0.4,0.2/(E5542-2))))</f>
        <v/>
      </c>
      <c r="G5542">
        <f>IF(C5542=1,1,0)</f>
        <v/>
      </c>
      <c r="H5542">
        <f>IF(C5542=E5542,1,0)</f>
        <v/>
      </c>
      <c r="I5542">
        <f>1/E5542</f>
        <v/>
      </c>
      <c r="J5542" s="28">
        <f>F5542*D5542</f>
        <v/>
      </c>
      <c r="K5542" s="28">
        <f>G5542*D5542</f>
        <v/>
      </c>
      <c r="L5542" s="28">
        <f>H5542*D5542</f>
        <v/>
      </c>
      <c r="M5542" s="28">
        <f>I5542*D5542</f>
        <v/>
      </c>
    </row>
    <row r="5543">
      <c r="A5543" t="inlineStr">
        <is>
          <t>PRO-01895</t>
        </is>
      </c>
      <c r="B5543" t="inlineStr">
        <is>
          <t>linkedin</t>
        </is>
      </c>
      <c r="C5543" t="n">
        <v>3</v>
      </c>
      <c r="D5543" s="28" t="n">
        <v>0</v>
      </c>
      <c r="E5543" t="n">
        <v>4</v>
      </c>
      <c r="F5543">
        <f>IF(E5543=1,1,IF(E5543=2,0.5,IF(OR(C5543=1,C5543=E5543),0.4,0.2/(E5543-2))))</f>
        <v/>
      </c>
      <c r="G5543">
        <f>IF(C5543=1,1,0)</f>
        <v/>
      </c>
      <c r="H5543">
        <f>IF(C5543=E5543,1,0)</f>
        <v/>
      </c>
      <c r="I5543">
        <f>1/E5543</f>
        <v/>
      </c>
      <c r="J5543" s="28">
        <f>F5543*D5543</f>
        <v/>
      </c>
      <c r="K5543" s="28">
        <f>G5543*D5543</f>
        <v/>
      </c>
      <c r="L5543" s="28">
        <f>H5543*D5543</f>
        <v/>
      </c>
      <c r="M5543" s="28">
        <f>I5543*D5543</f>
        <v/>
      </c>
    </row>
    <row r="5544">
      <c r="A5544" t="inlineStr">
        <is>
          <t>PRO-01895</t>
        </is>
      </c>
      <c r="B5544" t="inlineStr">
        <is>
          <t>google</t>
        </is>
      </c>
      <c r="C5544" t="n">
        <v>4</v>
      </c>
      <c r="D5544" s="28" t="n">
        <v>0</v>
      </c>
      <c r="E5544" t="n">
        <v>4</v>
      </c>
      <c r="F5544">
        <f>IF(E5544=1,1,IF(E5544=2,0.5,IF(OR(C5544=1,C5544=E5544),0.4,0.2/(E5544-2))))</f>
        <v/>
      </c>
      <c r="G5544">
        <f>IF(C5544=1,1,0)</f>
        <v/>
      </c>
      <c r="H5544">
        <f>IF(C5544=E5544,1,0)</f>
        <v/>
      </c>
      <c r="I5544">
        <f>1/E5544</f>
        <v/>
      </c>
      <c r="J5544" s="28">
        <f>F5544*D5544</f>
        <v/>
      </c>
      <c r="K5544" s="28">
        <f>G5544*D5544</f>
        <v/>
      </c>
      <c r="L5544" s="28">
        <f>H5544*D5544</f>
        <v/>
      </c>
      <c r="M5544" s="28">
        <f>I5544*D5544</f>
        <v/>
      </c>
    </row>
    <row r="5545">
      <c r="A5545" t="inlineStr">
        <is>
          <t>PRO-01896</t>
        </is>
      </c>
      <c r="B5545" t="inlineStr">
        <is>
          <t>google</t>
        </is>
      </c>
      <c r="C5545" t="n">
        <v>1</v>
      </c>
      <c r="D5545" s="28" t="n">
        <v>0</v>
      </c>
      <c r="E5545" t="n">
        <v>2</v>
      </c>
      <c r="F5545">
        <f>IF(E5545=1,1,IF(E5545=2,0.5,IF(OR(C5545=1,C5545=E5545),0.4,0.2/(E5545-2))))</f>
        <v/>
      </c>
      <c r="G5545">
        <f>IF(C5545=1,1,0)</f>
        <v/>
      </c>
      <c r="H5545">
        <f>IF(C5545=E5545,1,0)</f>
        <v/>
      </c>
      <c r="I5545">
        <f>1/E5545</f>
        <v/>
      </c>
      <c r="J5545" s="28">
        <f>F5545*D5545</f>
        <v/>
      </c>
      <c r="K5545" s="28">
        <f>G5545*D5545</f>
        <v/>
      </c>
      <c r="L5545" s="28">
        <f>H5545*D5545</f>
        <v/>
      </c>
      <c r="M5545" s="28">
        <f>I5545*D5545</f>
        <v/>
      </c>
    </row>
    <row r="5546">
      <c r="A5546" t="inlineStr">
        <is>
          <t>PRO-01896</t>
        </is>
      </c>
      <c r="B5546" t="inlineStr">
        <is>
          <t>linkedin</t>
        </is>
      </c>
      <c r="C5546" t="n">
        <v>2</v>
      </c>
      <c r="D5546" s="28" t="n">
        <v>0</v>
      </c>
      <c r="E5546" t="n">
        <v>2</v>
      </c>
      <c r="F5546">
        <f>IF(E5546=1,1,IF(E5546=2,0.5,IF(OR(C5546=1,C5546=E5546),0.4,0.2/(E5546-2))))</f>
        <v/>
      </c>
      <c r="G5546">
        <f>IF(C5546=1,1,0)</f>
        <v/>
      </c>
      <c r="H5546">
        <f>IF(C5546=E5546,1,0)</f>
        <v/>
      </c>
      <c r="I5546">
        <f>1/E5546</f>
        <v/>
      </c>
      <c r="J5546" s="28">
        <f>F5546*D5546</f>
        <v/>
      </c>
      <c r="K5546" s="28">
        <f>G5546*D5546</f>
        <v/>
      </c>
      <c r="L5546" s="28">
        <f>H5546*D5546</f>
        <v/>
      </c>
      <c r="M5546" s="28">
        <f>I5546*D5546</f>
        <v/>
      </c>
    </row>
    <row r="5547">
      <c r="A5547" t="inlineStr">
        <is>
          <t>PRO-01897</t>
        </is>
      </c>
      <c r="B5547" t="inlineStr">
        <is>
          <t>linkedin</t>
        </is>
      </c>
      <c r="C5547" t="n">
        <v>1</v>
      </c>
      <c r="D5547" s="28" t="n">
        <v>64790</v>
      </c>
      <c r="E5547" t="n">
        <v>3</v>
      </c>
      <c r="F5547">
        <f>IF(E5547=1,1,IF(E5547=2,0.5,IF(OR(C5547=1,C5547=E5547),0.4,0.2/(E5547-2))))</f>
        <v/>
      </c>
      <c r="G5547">
        <f>IF(C5547=1,1,0)</f>
        <v/>
      </c>
      <c r="H5547">
        <f>IF(C5547=E5547,1,0)</f>
        <v/>
      </c>
      <c r="I5547">
        <f>1/E5547</f>
        <v/>
      </c>
      <c r="J5547" s="28">
        <f>F5547*D5547</f>
        <v/>
      </c>
      <c r="K5547" s="28">
        <f>G5547*D5547</f>
        <v/>
      </c>
      <c r="L5547" s="28">
        <f>H5547*D5547</f>
        <v/>
      </c>
      <c r="M5547" s="28">
        <f>I5547*D5547</f>
        <v/>
      </c>
    </row>
    <row r="5548">
      <c r="A5548" t="inlineStr">
        <is>
          <t>PRO-01897</t>
        </is>
      </c>
      <c r="B5548" t="inlineStr">
        <is>
          <t>programmatic</t>
        </is>
      </c>
      <c r="C5548" t="n">
        <v>2</v>
      </c>
      <c r="D5548" s="28" t="n">
        <v>64790</v>
      </c>
      <c r="E5548" t="n">
        <v>3</v>
      </c>
      <c r="F5548">
        <f>IF(E5548=1,1,IF(E5548=2,0.5,IF(OR(C5548=1,C5548=E5548),0.4,0.2/(E5548-2))))</f>
        <v/>
      </c>
      <c r="G5548">
        <f>IF(C5548=1,1,0)</f>
        <v/>
      </c>
      <c r="H5548">
        <f>IF(C5548=E5548,1,0)</f>
        <v/>
      </c>
      <c r="I5548">
        <f>1/E5548</f>
        <v/>
      </c>
      <c r="J5548" s="28">
        <f>F5548*D5548</f>
        <v/>
      </c>
      <c r="K5548" s="28">
        <f>G5548*D5548</f>
        <v/>
      </c>
      <c r="L5548" s="28">
        <f>H5548*D5548</f>
        <v/>
      </c>
      <c r="M5548" s="28">
        <f>I5548*D5548</f>
        <v/>
      </c>
    </row>
    <row r="5549">
      <c r="A5549" t="inlineStr">
        <is>
          <t>PRO-01897</t>
        </is>
      </c>
      <c r="B5549" t="inlineStr">
        <is>
          <t>linkedin</t>
        </is>
      </c>
      <c r="C5549" t="n">
        <v>3</v>
      </c>
      <c r="D5549" s="28" t="n">
        <v>64790</v>
      </c>
      <c r="E5549" t="n">
        <v>3</v>
      </c>
      <c r="F5549">
        <f>IF(E5549=1,1,IF(E5549=2,0.5,IF(OR(C5549=1,C5549=E5549),0.4,0.2/(E5549-2))))</f>
        <v/>
      </c>
      <c r="G5549">
        <f>IF(C5549=1,1,0)</f>
        <v/>
      </c>
      <c r="H5549">
        <f>IF(C5549=E5549,1,0)</f>
        <v/>
      </c>
      <c r="I5549">
        <f>1/E5549</f>
        <v/>
      </c>
      <c r="J5549" s="28">
        <f>F5549*D5549</f>
        <v/>
      </c>
      <c r="K5549" s="28">
        <f>G5549*D5549</f>
        <v/>
      </c>
      <c r="L5549" s="28">
        <f>H5549*D5549</f>
        <v/>
      </c>
      <c r="M5549" s="28">
        <f>I5549*D5549</f>
        <v/>
      </c>
    </row>
    <row r="5550">
      <c r="A5550" t="inlineStr">
        <is>
          <t>PRO-01898</t>
        </is>
      </c>
      <c r="B5550" t="inlineStr">
        <is>
          <t>google</t>
        </is>
      </c>
      <c r="C5550" t="n">
        <v>1</v>
      </c>
      <c r="D5550" s="28" t="n">
        <v>0</v>
      </c>
      <c r="E5550" t="n">
        <v>3</v>
      </c>
      <c r="F5550">
        <f>IF(E5550=1,1,IF(E5550=2,0.5,IF(OR(C5550=1,C5550=E5550),0.4,0.2/(E5550-2))))</f>
        <v/>
      </c>
      <c r="G5550">
        <f>IF(C5550=1,1,0)</f>
        <v/>
      </c>
      <c r="H5550">
        <f>IF(C5550=E5550,1,0)</f>
        <v/>
      </c>
      <c r="I5550">
        <f>1/E5550</f>
        <v/>
      </c>
      <c r="J5550" s="28">
        <f>F5550*D5550</f>
        <v/>
      </c>
      <c r="K5550" s="28">
        <f>G5550*D5550</f>
        <v/>
      </c>
      <c r="L5550" s="28">
        <f>H5550*D5550</f>
        <v/>
      </c>
      <c r="M5550" s="28">
        <f>I5550*D5550</f>
        <v/>
      </c>
    </row>
    <row r="5551">
      <c r="A5551" t="inlineStr">
        <is>
          <t>PRO-01898</t>
        </is>
      </c>
      <c r="B5551" t="inlineStr">
        <is>
          <t>google</t>
        </is>
      </c>
      <c r="C5551" t="n">
        <v>2</v>
      </c>
      <c r="D5551" s="28" t="n">
        <v>0</v>
      </c>
      <c r="E5551" t="n">
        <v>3</v>
      </c>
      <c r="F5551">
        <f>IF(E5551=1,1,IF(E5551=2,0.5,IF(OR(C5551=1,C5551=E5551),0.4,0.2/(E5551-2))))</f>
        <v/>
      </c>
      <c r="G5551">
        <f>IF(C5551=1,1,0)</f>
        <v/>
      </c>
      <c r="H5551">
        <f>IF(C5551=E5551,1,0)</f>
        <v/>
      </c>
      <c r="I5551">
        <f>1/E5551</f>
        <v/>
      </c>
      <c r="J5551" s="28">
        <f>F5551*D5551</f>
        <v/>
      </c>
      <c r="K5551" s="28">
        <f>G5551*D5551</f>
        <v/>
      </c>
      <c r="L5551" s="28">
        <f>H5551*D5551</f>
        <v/>
      </c>
      <c r="M5551" s="28">
        <f>I5551*D5551</f>
        <v/>
      </c>
    </row>
    <row r="5552">
      <c r="A5552" t="inlineStr">
        <is>
          <t>PRO-01898</t>
        </is>
      </c>
      <c r="B5552" t="inlineStr">
        <is>
          <t>linkedin</t>
        </is>
      </c>
      <c r="C5552" t="n">
        <v>3</v>
      </c>
      <c r="D5552" s="28" t="n">
        <v>0</v>
      </c>
      <c r="E5552" t="n">
        <v>3</v>
      </c>
      <c r="F5552">
        <f>IF(E5552=1,1,IF(E5552=2,0.5,IF(OR(C5552=1,C5552=E5552),0.4,0.2/(E5552-2))))</f>
        <v/>
      </c>
      <c r="G5552">
        <f>IF(C5552=1,1,0)</f>
        <v/>
      </c>
      <c r="H5552">
        <f>IF(C5552=E5552,1,0)</f>
        <v/>
      </c>
      <c r="I5552">
        <f>1/E5552</f>
        <v/>
      </c>
      <c r="J5552" s="28">
        <f>F5552*D5552</f>
        <v/>
      </c>
      <c r="K5552" s="28">
        <f>G5552*D5552</f>
        <v/>
      </c>
      <c r="L5552" s="28">
        <f>H5552*D5552</f>
        <v/>
      </c>
      <c r="M5552" s="28">
        <f>I5552*D5552</f>
        <v/>
      </c>
    </row>
    <row r="5553">
      <c r="A5553" t="inlineStr">
        <is>
          <t>PRO-01899</t>
        </is>
      </c>
      <c r="B5553" t="inlineStr">
        <is>
          <t>google</t>
        </is>
      </c>
      <c r="C5553" t="n">
        <v>1</v>
      </c>
      <c r="D5553" s="28" t="n">
        <v>96881</v>
      </c>
      <c r="E5553" t="n">
        <v>4</v>
      </c>
      <c r="F5553">
        <f>IF(E5553=1,1,IF(E5553=2,0.5,IF(OR(C5553=1,C5553=E5553),0.4,0.2/(E5553-2))))</f>
        <v/>
      </c>
      <c r="G5553">
        <f>IF(C5553=1,1,0)</f>
        <v/>
      </c>
      <c r="H5553">
        <f>IF(C5553=E5553,1,0)</f>
        <v/>
      </c>
      <c r="I5553">
        <f>1/E5553</f>
        <v/>
      </c>
      <c r="J5553" s="28">
        <f>F5553*D5553</f>
        <v/>
      </c>
      <c r="K5553" s="28">
        <f>G5553*D5553</f>
        <v/>
      </c>
      <c r="L5553" s="28">
        <f>H5553*D5553</f>
        <v/>
      </c>
      <c r="M5553" s="28">
        <f>I5553*D5553</f>
        <v/>
      </c>
    </row>
    <row r="5554">
      <c r="A5554" t="inlineStr">
        <is>
          <t>PRO-01899</t>
        </is>
      </c>
      <c r="B5554" t="inlineStr">
        <is>
          <t>g2</t>
        </is>
      </c>
      <c r="C5554" t="n">
        <v>2</v>
      </c>
      <c r="D5554" s="28" t="n">
        <v>96881</v>
      </c>
      <c r="E5554" t="n">
        <v>4</v>
      </c>
      <c r="F5554">
        <f>IF(E5554=1,1,IF(E5554=2,0.5,IF(OR(C5554=1,C5554=E5554),0.4,0.2/(E5554-2))))</f>
        <v/>
      </c>
      <c r="G5554">
        <f>IF(C5554=1,1,0)</f>
        <v/>
      </c>
      <c r="H5554">
        <f>IF(C5554=E5554,1,0)</f>
        <v/>
      </c>
      <c r="I5554">
        <f>1/E5554</f>
        <v/>
      </c>
      <c r="J5554" s="28">
        <f>F5554*D5554</f>
        <v/>
      </c>
      <c r="K5554" s="28">
        <f>G5554*D5554</f>
        <v/>
      </c>
      <c r="L5554" s="28">
        <f>H5554*D5554</f>
        <v/>
      </c>
      <c r="M5554" s="28">
        <f>I5554*D5554</f>
        <v/>
      </c>
    </row>
    <row r="5555">
      <c r="A5555" t="inlineStr">
        <is>
          <t>PRO-01899</t>
        </is>
      </c>
      <c r="B5555" t="inlineStr">
        <is>
          <t>g2</t>
        </is>
      </c>
      <c r="C5555" t="n">
        <v>3</v>
      </c>
      <c r="D5555" s="28" t="n">
        <v>96881</v>
      </c>
      <c r="E5555" t="n">
        <v>4</v>
      </c>
      <c r="F5555">
        <f>IF(E5555=1,1,IF(E5555=2,0.5,IF(OR(C5555=1,C5555=E5555),0.4,0.2/(E5555-2))))</f>
        <v/>
      </c>
      <c r="G5555">
        <f>IF(C5555=1,1,0)</f>
        <v/>
      </c>
      <c r="H5555">
        <f>IF(C5555=E5555,1,0)</f>
        <v/>
      </c>
      <c r="I5555">
        <f>1/E5555</f>
        <v/>
      </c>
      <c r="J5555" s="28">
        <f>F5555*D5555</f>
        <v/>
      </c>
      <c r="K5555" s="28">
        <f>G5555*D5555</f>
        <v/>
      </c>
      <c r="L5555" s="28">
        <f>H5555*D5555</f>
        <v/>
      </c>
      <c r="M5555" s="28">
        <f>I5555*D5555</f>
        <v/>
      </c>
    </row>
    <row r="5556">
      <c r="A5556" t="inlineStr">
        <is>
          <t>PRO-01899</t>
        </is>
      </c>
      <c r="B5556" t="inlineStr">
        <is>
          <t>g2</t>
        </is>
      </c>
      <c r="C5556" t="n">
        <v>4</v>
      </c>
      <c r="D5556" s="28" t="n">
        <v>96881</v>
      </c>
      <c r="E5556" t="n">
        <v>4</v>
      </c>
      <c r="F5556">
        <f>IF(E5556=1,1,IF(E5556=2,0.5,IF(OR(C5556=1,C5556=E5556),0.4,0.2/(E5556-2))))</f>
        <v/>
      </c>
      <c r="G5556">
        <f>IF(C5556=1,1,0)</f>
        <v/>
      </c>
      <c r="H5556">
        <f>IF(C5556=E5556,1,0)</f>
        <v/>
      </c>
      <c r="I5556">
        <f>1/E5556</f>
        <v/>
      </c>
      <c r="J5556" s="28">
        <f>F5556*D5556</f>
        <v/>
      </c>
      <c r="K5556" s="28">
        <f>G5556*D5556</f>
        <v/>
      </c>
      <c r="L5556" s="28">
        <f>H5556*D5556</f>
        <v/>
      </c>
      <c r="M5556" s="28">
        <f>I5556*D5556</f>
        <v/>
      </c>
    </row>
    <row r="5557">
      <c r="A5557" t="inlineStr">
        <is>
          <t>PRO-01900</t>
        </is>
      </c>
      <c r="B5557" t="inlineStr">
        <is>
          <t>linkedin</t>
        </is>
      </c>
      <c r="C5557" t="n">
        <v>1</v>
      </c>
      <c r="D5557" s="28" t="n">
        <v>0</v>
      </c>
      <c r="E5557" t="n">
        <v>3</v>
      </c>
      <c r="F5557">
        <f>IF(E5557=1,1,IF(E5557=2,0.5,IF(OR(C5557=1,C5557=E5557),0.4,0.2/(E5557-2))))</f>
        <v/>
      </c>
      <c r="G5557">
        <f>IF(C5557=1,1,0)</f>
        <v/>
      </c>
      <c r="H5557">
        <f>IF(C5557=E5557,1,0)</f>
        <v/>
      </c>
      <c r="I5557">
        <f>1/E5557</f>
        <v/>
      </c>
      <c r="J5557" s="28">
        <f>F5557*D5557</f>
        <v/>
      </c>
      <c r="K5557" s="28">
        <f>G5557*D5557</f>
        <v/>
      </c>
      <c r="L5557" s="28">
        <f>H5557*D5557</f>
        <v/>
      </c>
      <c r="M5557" s="28">
        <f>I5557*D5557</f>
        <v/>
      </c>
    </row>
    <row r="5558">
      <c r="A5558" t="inlineStr">
        <is>
          <t>PRO-01900</t>
        </is>
      </c>
      <c r="B5558" t="inlineStr">
        <is>
          <t>linkedin</t>
        </is>
      </c>
      <c r="C5558" t="n">
        <v>2</v>
      </c>
      <c r="D5558" s="28" t="n">
        <v>0</v>
      </c>
      <c r="E5558" t="n">
        <v>3</v>
      </c>
      <c r="F5558">
        <f>IF(E5558=1,1,IF(E5558=2,0.5,IF(OR(C5558=1,C5558=E5558),0.4,0.2/(E5558-2))))</f>
        <v/>
      </c>
      <c r="G5558">
        <f>IF(C5558=1,1,0)</f>
        <v/>
      </c>
      <c r="H5558">
        <f>IF(C5558=E5558,1,0)</f>
        <v/>
      </c>
      <c r="I5558">
        <f>1/E5558</f>
        <v/>
      </c>
      <c r="J5558" s="28">
        <f>F5558*D5558</f>
        <v/>
      </c>
      <c r="K5558" s="28">
        <f>G5558*D5558</f>
        <v/>
      </c>
      <c r="L5558" s="28">
        <f>H5558*D5558</f>
        <v/>
      </c>
      <c r="M5558" s="28">
        <f>I5558*D5558</f>
        <v/>
      </c>
    </row>
    <row r="5559">
      <c r="A5559" t="inlineStr">
        <is>
          <t>PRO-01900</t>
        </is>
      </c>
      <c r="B5559" t="inlineStr">
        <is>
          <t>linkedin</t>
        </is>
      </c>
      <c r="C5559" t="n">
        <v>3</v>
      </c>
      <c r="D5559" s="28" t="n">
        <v>0</v>
      </c>
      <c r="E5559" t="n">
        <v>3</v>
      </c>
      <c r="F5559">
        <f>IF(E5559=1,1,IF(E5559=2,0.5,IF(OR(C5559=1,C5559=E5559),0.4,0.2/(E5559-2))))</f>
        <v/>
      </c>
      <c r="G5559">
        <f>IF(C5559=1,1,0)</f>
        <v/>
      </c>
      <c r="H5559">
        <f>IF(C5559=E5559,1,0)</f>
        <v/>
      </c>
      <c r="I5559">
        <f>1/E5559</f>
        <v/>
      </c>
      <c r="J5559" s="28">
        <f>F5559*D5559</f>
        <v/>
      </c>
      <c r="K5559" s="28">
        <f>G5559*D5559</f>
        <v/>
      </c>
      <c r="L5559" s="28">
        <f>H5559*D5559</f>
        <v/>
      </c>
      <c r="M5559" s="28">
        <f>I5559*D5559</f>
        <v/>
      </c>
    </row>
    <row r="5560">
      <c r="A5560" t="inlineStr">
        <is>
          <t>PRO-01901</t>
        </is>
      </c>
      <c r="B5560" t="inlineStr">
        <is>
          <t>linkedin</t>
        </is>
      </c>
      <c r="C5560" t="n">
        <v>1</v>
      </c>
      <c r="D5560" s="28" t="n">
        <v>38282</v>
      </c>
      <c r="E5560" t="n">
        <v>2</v>
      </c>
      <c r="F5560">
        <f>IF(E5560=1,1,IF(E5560=2,0.5,IF(OR(C5560=1,C5560=E5560),0.4,0.2/(E5560-2))))</f>
        <v/>
      </c>
      <c r="G5560">
        <f>IF(C5560=1,1,0)</f>
        <v/>
      </c>
      <c r="H5560">
        <f>IF(C5560=E5560,1,0)</f>
        <v/>
      </c>
      <c r="I5560">
        <f>1/E5560</f>
        <v/>
      </c>
      <c r="J5560" s="28">
        <f>F5560*D5560</f>
        <v/>
      </c>
      <c r="K5560" s="28">
        <f>G5560*D5560</f>
        <v/>
      </c>
      <c r="L5560" s="28">
        <f>H5560*D5560</f>
        <v/>
      </c>
      <c r="M5560" s="28">
        <f>I5560*D5560</f>
        <v/>
      </c>
    </row>
    <row r="5561">
      <c r="A5561" t="inlineStr">
        <is>
          <t>PRO-01901</t>
        </is>
      </c>
      <c r="B5561" t="inlineStr">
        <is>
          <t>linkedin</t>
        </is>
      </c>
      <c r="C5561" t="n">
        <v>2</v>
      </c>
      <c r="D5561" s="28" t="n">
        <v>38282</v>
      </c>
      <c r="E5561" t="n">
        <v>2</v>
      </c>
      <c r="F5561">
        <f>IF(E5561=1,1,IF(E5561=2,0.5,IF(OR(C5561=1,C5561=E5561),0.4,0.2/(E5561-2))))</f>
        <v/>
      </c>
      <c r="G5561">
        <f>IF(C5561=1,1,0)</f>
        <v/>
      </c>
      <c r="H5561">
        <f>IF(C5561=E5561,1,0)</f>
        <v/>
      </c>
      <c r="I5561">
        <f>1/E5561</f>
        <v/>
      </c>
      <c r="J5561" s="28">
        <f>F5561*D5561</f>
        <v/>
      </c>
      <c r="K5561" s="28">
        <f>G5561*D5561</f>
        <v/>
      </c>
      <c r="L5561" s="28">
        <f>H5561*D5561</f>
        <v/>
      </c>
      <c r="M5561" s="28">
        <f>I5561*D5561</f>
        <v/>
      </c>
    </row>
    <row r="5562">
      <c r="A5562" t="inlineStr">
        <is>
          <t>PRO-01902</t>
        </is>
      </c>
      <c r="B5562" t="inlineStr">
        <is>
          <t>linkedin</t>
        </is>
      </c>
      <c r="C5562" t="n">
        <v>1</v>
      </c>
      <c r="D5562" s="28" t="n">
        <v>117596</v>
      </c>
      <c r="E5562" t="n">
        <v>3</v>
      </c>
      <c r="F5562">
        <f>IF(E5562=1,1,IF(E5562=2,0.5,IF(OR(C5562=1,C5562=E5562),0.4,0.2/(E5562-2))))</f>
        <v/>
      </c>
      <c r="G5562">
        <f>IF(C5562=1,1,0)</f>
        <v/>
      </c>
      <c r="H5562">
        <f>IF(C5562=E5562,1,0)</f>
        <v/>
      </c>
      <c r="I5562">
        <f>1/E5562</f>
        <v/>
      </c>
      <c r="J5562" s="28">
        <f>F5562*D5562</f>
        <v/>
      </c>
      <c r="K5562" s="28">
        <f>G5562*D5562</f>
        <v/>
      </c>
      <c r="L5562" s="28">
        <f>H5562*D5562</f>
        <v/>
      </c>
      <c r="M5562" s="28">
        <f>I5562*D5562</f>
        <v/>
      </c>
    </row>
    <row r="5563">
      <c r="A5563" t="inlineStr">
        <is>
          <t>PRO-01902</t>
        </is>
      </c>
      <c r="B5563" t="inlineStr">
        <is>
          <t>g2</t>
        </is>
      </c>
      <c r="C5563" t="n">
        <v>2</v>
      </c>
      <c r="D5563" s="28" t="n">
        <v>117596</v>
      </c>
      <c r="E5563" t="n">
        <v>3</v>
      </c>
      <c r="F5563">
        <f>IF(E5563=1,1,IF(E5563=2,0.5,IF(OR(C5563=1,C5563=E5563),0.4,0.2/(E5563-2))))</f>
        <v/>
      </c>
      <c r="G5563">
        <f>IF(C5563=1,1,0)</f>
        <v/>
      </c>
      <c r="H5563">
        <f>IF(C5563=E5563,1,0)</f>
        <v/>
      </c>
      <c r="I5563">
        <f>1/E5563</f>
        <v/>
      </c>
      <c r="J5563" s="28">
        <f>F5563*D5563</f>
        <v/>
      </c>
      <c r="K5563" s="28">
        <f>G5563*D5563</f>
        <v/>
      </c>
      <c r="L5563" s="28">
        <f>H5563*D5563</f>
        <v/>
      </c>
      <c r="M5563" s="28">
        <f>I5563*D5563</f>
        <v/>
      </c>
    </row>
    <row r="5564">
      <c r="A5564" t="inlineStr">
        <is>
          <t>PRO-01902</t>
        </is>
      </c>
      <c r="B5564" t="inlineStr">
        <is>
          <t>google</t>
        </is>
      </c>
      <c r="C5564" t="n">
        <v>3</v>
      </c>
      <c r="D5564" s="28" t="n">
        <v>117596</v>
      </c>
      <c r="E5564" t="n">
        <v>3</v>
      </c>
      <c r="F5564">
        <f>IF(E5564=1,1,IF(E5564=2,0.5,IF(OR(C5564=1,C5564=E5564),0.4,0.2/(E5564-2))))</f>
        <v/>
      </c>
      <c r="G5564">
        <f>IF(C5564=1,1,0)</f>
        <v/>
      </c>
      <c r="H5564">
        <f>IF(C5564=E5564,1,0)</f>
        <v/>
      </c>
      <c r="I5564">
        <f>1/E5564</f>
        <v/>
      </c>
      <c r="J5564" s="28">
        <f>F5564*D5564</f>
        <v/>
      </c>
      <c r="K5564" s="28">
        <f>G5564*D5564</f>
        <v/>
      </c>
      <c r="L5564" s="28">
        <f>H5564*D5564</f>
        <v/>
      </c>
      <c r="M5564" s="28">
        <f>I5564*D5564</f>
        <v/>
      </c>
    </row>
    <row r="5565">
      <c r="A5565" t="inlineStr">
        <is>
          <t>PRO-01903</t>
        </is>
      </c>
      <c r="B5565" t="inlineStr">
        <is>
          <t>google</t>
        </is>
      </c>
      <c r="C5565" t="n">
        <v>1</v>
      </c>
      <c r="D5565" s="28" t="n">
        <v>44617</v>
      </c>
      <c r="E5565" t="n">
        <v>3</v>
      </c>
      <c r="F5565">
        <f>IF(E5565=1,1,IF(E5565=2,0.5,IF(OR(C5565=1,C5565=E5565),0.4,0.2/(E5565-2))))</f>
        <v/>
      </c>
      <c r="G5565">
        <f>IF(C5565=1,1,0)</f>
        <v/>
      </c>
      <c r="H5565">
        <f>IF(C5565=E5565,1,0)</f>
        <v/>
      </c>
      <c r="I5565">
        <f>1/E5565</f>
        <v/>
      </c>
      <c r="J5565" s="28">
        <f>F5565*D5565</f>
        <v/>
      </c>
      <c r="K5565" s="28">
        <f>G5565*D5565</f>
        <v/>
      </c>
      <c r="L5565" s="28">
        <f>H5565*D5565</f>
        <v/>
      </c>
      <c r="M5565" s="28">
        <f>I5565*D5565</f>
        <v/>
      </c>
    </row>
    <row r="5566">
      <c r="A5566" t="inlineStr">
        <is>
          <t>PRO-01903</t>
        </is>
      </c>
      <c r="B5566" t="inlineStr">
        <is>
          <t>g2</t>
        </is>
      </c>
      <c r="C5566" t="n">
        <v>2</v>
      </c>
      <c r="D5566" s="28" t="n">
        <v>44617</v>
      </c>
      <c r="E5566" t="n">
        <v>3</v>
      </c>
      <c r="F5566">
        <f>IF(E5566=1,1,IF(E5566=2,0.5,IF(OR(C5566=1,C5566=E5566),0.4,0.2/(E5566-2))))</f>
        <v/>
      </c>
      <c r="G5566">
        <f>IF(C5566=1,1,0)</f>
        <v/>
      </c>
      <c r="H5566">
        <f>IF(C5566=E5566,1,0)</f>
        <v/>
      </c>
      <c r="I5566">
        <f>1/E5566</f>
        <v/>
      </c>
      <c r="J5566" s="28">
        <f>F5566*D5566</f>
        <v/>
      </c>
      <c r="K5566" s="28">
        <f>G5566*D5566</f>
        <v/>
      </c>
      <c r="L5566" s="28">
        <f>H5566*D5566</f>
        <v/>
      </c>
      <c r="M5566" s="28">
        <f>I5566*D5566</f>
        <v/>
      </c>
    </row>
    <row r="5567">
      <c r="A5567" t="inlineStr">
        <is>
          <t>PRO-01903</t>
        </is>
      </c>
      <c r="B5567" t="inlineStr">
        <is>
          <t>linkedin</t>
        </is>
      </c>
      <c r="C5567" t="n">
        <v>3</v>
      </c>
      <c r="D5567" s="28" t="n">
        <v>44617</v>
      </c>
      <c r="E5567" t="n">
        <v>3</v>
      </c>
      <c r="F5567">
        <f>IF(E5567=1,1,IF(E5567=2,0.5,IF(OR(C5567=1,C5567=E5567),0.4,0.2/(E5567-2))))</f>
        <v/>
      </c>
      <c r="G5567">
        <f>IF(C5567=1,1,0)</f>
        <v/>
      </c>
      <c r="H5567">
        <f>IF(C5567=E5567,1,0)</f>
        <v/>
      </c>
      <c r="I5567">
        <f>1/E5567</f>
        <v/>
      </c>
      <c r="J5567" s="28">
        <f>F5567*D5567</f>
        <v/>
      </c>
      <c r="K5567" s="28">
        <f>G5567*D5567</f>
        <v/>
      </c>
      <c r="L5567" s="28">
        <f>H5567*D5567</f>
        <v/>
      </c>
      <c r="M5567" s="28">
        <f>I5567*D5567</f>
        <v/>
      </c>
    </row>
    <row r="5568">
      <c r="A5568" t="inlineStr">
        <is>
          <t>PRO-01904</t>
        </is>
      </c>
      <c r="B5568" t="inlineStr">
        <is>
          <t>linkedin</t>
        </is>
      </c>
      <c r="C5568" t="n">
        <v>1</v>
      </c>
      <c r="D5568" s="28" t="n">
        <v>0</v>
      </c>
      <c r="E5568" t="n">
        <v>3</v>
      </c>
      <c r="F5568">
        <f>IF(E5568=1,1,IF(E5568=2,0.5,IF(OR(C5568=1,C5568=E5568),0.4,0.2/(E5568-2))))</f>
        <v/>
      </c>
      <c r="G5568">
        <f>IF(C5568=1,1,0)</f>
        <v/>
      </c>
      <c r="H5568">
        <f>IF(C5568=E5568,1,0)</f>
        <v/>
      </c>
      <c r="I5568">
        <f>1/E5568</f>
        <v/>
      </c>
      <c r="J5568" s="28">
        <f>F5568*D5568</f>
        <v/>
      </c>
      <c r="K5568" s="28">
        <f>G5568*D5568</f>
        <v/>
      </c>
      <c r="L5568" s="28">
        <f>H5568*D5568</f>
        <v/>
      </c>
      <c r="M5568" s="28">
        <f>I5568*D5568</f>
        <v/>
      </c>
    </row>
    <row r="5569">
      <c r="A5569" t="inlineStr">
        <is>
          <t>PRO-01904</t>
        </is>
      </c>
      <c r="B5569" t="inlineStr">
        <is>
          <t>linkedin</t>
        </is>
      </c>
      <c r="C5569" t="n">
        <v>2</v>
      </c>
      <c r="D5569" s="28" t="n">
        <v>0</v>
      </c>
      <c r="E5569" t="n">
        <v>3</v>
      </c>
      <c r="F5569">
        <f>IF(E5569=1,1,IF(E5569=2,0.5,IF(OR(C5569=1,C5569=E5569),0.4,0.2/(E5569-2))))</f>
        <v/>
      </c>
      <c r="G5569">
        <f>IF(C5569=1,1,0)</f>
        <v/>
      </c>
      <c r="H5569">
        <f>IF(C5569=E5569,1,0)</f>
        <v/>
      </c>
      <c r="I5569">
        <f>1/E5569</f>
        <v/>
      </c>
      <c r="J5569" s="28">
        <f>F5569*D5569</f>
        <v/>
      </c>
      <c r="K5569" s="28">
        <f>G5569*D5569</f>
        <v/>
      </c>
      <c r="L5569" s="28">
        <f>H5569*D5569</f>
        <v/>
      </c>
      <c r="M5569" s="28">
        <f>I5569*D5569</f>
        <v/>
      </c>
    </row>
    <row r="5570">
      <c r="A5570" t="inlineStr">
        <is>
          <t>PRO-01904</t>
        </is>
      </c>
      <c r="B5570" t="inlineStr">
        <is>
          <t>google</t>
        </is>
      </c>
      <c r="C5570" t="n">
        <v>3</v>
      </c>
      <c r="D5570" s="28" t="n">
        <v>0</v>
      </c>
      <c r="E5570" t="n">
        <v>3</v>
      </c>
      <c r="F5570">
        <f>IF(E5570=1,1,IF(E5570=2,0.5,IF(OR(C5570=1,C5570=E5570),0.4,0.2/(E5570-2))))</f>
        <v/>
      </c>
      <c r="G5570">
        <f>IF(C5570=1,1,0)</f>
        <v/>
      </c>
      <c r="H5570">
        <f>IF(C5570=E5570,1,0)</f>
        <v/>
      </c>
      <c r="I5570">
        <f>1/E5570</f>
        <v/>
      </c>
      <c r="J5570" s="28">
        <f>F5570*D5570</f>
        <v/>
      </c>
      <c r="K5570" s="28">
        <f>G5570*D5570</f>
        <v/>
      </c>
      <c r="L5570" s="28">
        <f>H5570*D5570</f>
        <v/>
      </c>
      <c r="M5570" s="28">
        <f>I5570*D5570</f>
        <v/>
      </c>
    </row>
    <row r="5571">
      <c r="A5571" t="inlineStr">
        <is>
          <t>PRO-01905</t>
        </is>
      </c>
      <c r="B5571" t="inlineStr">
        <is>
          <t>linkedin</t>
        </is>
      </c>
      <c r="C5571" t="n">
        <v>1</v>
      </c>
      <c r="D5571" s="28" t="n">
        <v>0</v>
      </c>
      <c r="E5571" t="n">
        <v>2</v>
      </c>
      <c r="F5571">
        <f>IF(E5571=1,1,IF(E5571=2,0.5,IF(OR(C5571=1,C5571=E5571),0.4,0.2/(E5571-2))))</f>
        <v/>
      </c>
      <c r="G5571">
        <f>IF(C5571=1,1,0)</f>
        <v/>
      </c>
      <c r="H5571">
        <f>IF(C5571=E5571,1,0)</f>
        <v/>
      </c>
      <c r="I5571">
        <f>1/E5571</f>
        <v/>
      </c>
      <c r="J5571" s="28">
        <f>F5571*D5571</f>
        <v/>
      </c>
      <c r="K5571" s="28">
        <f>G5571*D5571</f>
        <v/>
      </c>
      <c r="L5571" s="28">
        <f>H5571*D5571</f>
        <v/>
      </c>
      <c r="M5571" s="28">
        <f>I5571*D5571</f>
        <v/>
      </c>
    </row>
    <row r="5572">
      <c r="A5572" t="inlineStr">
        <is>
          <t>PRO-01905</t>
        </is>
      </c>
      <c r="B5572" t="inlineStr">
        <is>
          <t>linkedin</t>
        </is>
      </c>
      <c r="C5572" t="n">
        <v>2</v>
      </c>
      <c r="D5572" s="28" t="n">
        <v>0</v>
      </c>
      <c r="E5572" t="n">
        <v>2</v>
      </c>
      <c r="F5572">
        <f>IF(E5572=1,1,IF(E5572=2,0.5,IF(OR(C5572=1,C5572=E5572),0.4,0.2/(E5572-2))))</f>
        <v/>
      </c>
      <c r="G5572">
        <f>IF(C5572=1,1,0)</f>
        <v/>
      </c>
      <c r="H5572">
        <f>IF(C5572=E5572,1,0)</f>
        <v/>
      </c>
      <c r="I5572">
        <f>1/E5572</f>
        <v/>
      </c>
      <c r="J5572" s="28">
        <f>F5572*D5572</f>
        <v/>
      </c>
      <c r="K5572" s="28">
        <f>G5572*D5572</f>
        <v/>
      </c>
      <c r="L5572" s="28">
        <f>H5572*D5572</f>
        <v/>
      </c>
      <c r="M5572" s="28">
        <f>I5572*D5572</f>
        <v/>
      </c>
    </row>
    <row r="5573">
      <c r="A5573" t="inlineStr">
        <is>
          <t>PRO-01906</t>
        </is>
      </c>
      <c r="B5573" t="inlineStr">
        <is>
          <t>linkedin</t>
        </is>
      </c>
      <c r="C5573" t="n">
        <v>1</v>
      </c>
      <c r="D5573" s="28" t="n">
        <v>0</v>
      </c>
      <c r="E5573" t="n">
        <v>3</v>
      </c>
      <c r="F5573">
        <f>IF(E5573=1,1,IF(E5573=2,0.5,IF(OR(C5573=1,C5573=E5573),0.4,0.2/(E5573-2))))</f>
        <v/>
      </c>
      <c r="G5573">
        <f>IF(C5573=1,1,0)</f>
        <v/>
      </c>
      <c r="H5573">
        <f>IF(C5573=E5573,1,0)</f>
        <v/>
      </c>
      <c r="I5573">
        <f>1/E5573</f>
        <v/>
      </c>
      <c r="J5573" s="28">
        <f>F5573*D5573</f>
        <v/>
      </c>
      <c r="K5573" s="28">
        <f>G5573*D5573</f>
        <v/>
      </c>
      <c r="L5573" s="28">
        <f>H5573*D5573</f>
        <v/>
      </c>
      <c r="M5573" s="28">
        <f>I5573*D5573</f>
        <v/>
      </c>
    </row>
    <row r="5574">
      <c r="A5574" t="inlineStr">
        <is>
          <t>PRO-01906</t>
        </is>
      </c>
      <c r="B5574" t="inlineStr">
        <is>
          <t>google</t>
        </is>
      </c>
      <c r="C5574" t="n">
        <v>2</v>
      </c>
      <c r="D5574" s="28" t="n">
        <v>0</v>
      </c>
      <c r="E5574" t="n">
        <v>3</v>
      </c>
      <c r="F5574">
        <f>IF(E5574=1,1,IF(E5574=2,0.5,IF(OR(C5574=1,C5574=E5574),0.4,0.2/(E5574-2))))</f>
        <v/>
      </c>
      <c r="G5574">
        <f>IF(C5574=1,1,0)</f>
        <v/>
      </c>
      <c r="H5574">
        <f>IF(C5574=E5574,1,0)</f>
        <v/>
      </c>
      <c r="I5574">
        <f>1/E5574</f>
        <v/>
      </c>
      <c r="J5574" s="28">
        <f>F5574*D5574</f>
        <v/>
      </c>
      <c r="K5574" s="28">
        <f>G5574*D5574</f>
        <v/>
      </c>
      <c r="L5574" s="28">
        <f>H5574*D5574</f>
        <v/>
      </c>
      <c r="M5574" s="28">
        <f>I5574*D5574</f>
        <v/>
      </c>
    </row>
    <row r="5575">
      <c r="A5575" t="inlineStr">
        <is>
          <t>PRO-01906</t>
        </is>
      </c>
      <c r="B5575" t="inlineStr">
        <is>
          <t>linkedin</t>
        </is>
      </c>
      <c r="C5575" t="n">
        <v>3</v>
      </c>
      <c r="D5575" s="28" t="n">
        <v>0</v>
      </c>
      <c r="E5575" t="n">
        <v>3</v>
      </c>
      <c r="F5575">
        <f>IF(E5575=1,1,IF(E5575=2,0.5,IF(OR(C5575=1,C5575=E5575),0.4,0.2/(E5575-2))))</f>
        <v/>
      </c>
      <c r="G5575">
        <f>IF(C5575=1,1,0)</f>
        <v/>
      </c>
      <c r="H5575">
        <f>IF(C5575=E5575,1,0)</f>
        <v/>
      </c>
      <c r="I5575">
        <f>1/E5575</f>
        <v/>
      </c>
      <c r="J5575" s="28">
        <f>F5575*D5575</f>
        <v/>
      </c>
      <c r="K5575" s="28">
        <f>G5575*D5575</f>
        <v/>
      </c>
      <c r="L5575" s="28">
        <f>H5575*D5575</f>
        <v/>
      </c>
      <c r="M5575" s="28">
        <f>I5575*D5575</f>
        <v/>
      </c>
    </row>
    <row r="5576">
      <c r="A5576" t="inlineStr">
        <is>
          <t>PRO-01907</t>
        </is>
      </c>
      <c r="B5576" t="inlineStr">
        <is>
          <t>linkedin</t>
        </is>
      </c>
      <c r="C5576" t="n">
        <v>1</v>
      </c>
      <c r="D5576" s="28" t="n">
        <v>0</v>
      </c>
      <c r="E5576" t="n">
        <v>3</v>
      </c>
      <c r="F5576">
        <f>IF(E5576=1,1,IF(E5576=2,0.5,IF(OR(C5576=1,C5576=E5576),0.4,0.2/(E5576-2))))</f>
        <v/>
      </c>
      <c r="G5576">
        <f>IF(C5576=1,1,0)</f>
        <v/>
      </c>
      <c r="H5576">
        <f>IF(C5576=E5576,1,0)</f>
        <v/>
      </c>
      <c r="I5576">
        <f>1/E5576</f>
        <v/>
      </c>
      <c r="J5576" s="28">
        <f>F5576*D5576</f>
        <v/>
      </c>
      <c r="K5576" s="28">
        <f>G5576*D5576</f>
        <v/>
      </c>
      <c r="L5576" s="28">
        <f>H5576*D5576</f>
        <v/>
      </c>
      <c r="M5576" s="28">
        <f>I5576*D5576</f>
        <v/>
      </c>
    </row>
    <row r="5577">
      <c r="A5577" t="inlineStr">
        <is>
          <t>PRO-01907</t>
        </is>
      </c>
      <c r="B5577" t="inlineStr">
        <is>
          <t>linkedin</t>
        </is>
      </c>
      <c r="C5577" t="n">
        <v>2</v>
      </c>
      <c r="D5577" s="28" t="n">
        <v>0</v>
      </c>
      <c r="E5577" t="n">
        <v>3</v>
      </c>
      <c r="F5577">
        <f>IF(E5577=1,1,IF(E5577=2,0.5,IF(OR(C5577=1,C5577=E5577),0.4,0.2/(E5577-2))))</f>
        <v/>
      </c>
      <c r="G5577">
        <f>IF(C5577=1,1,0)</f>
        <v/>
      </c>
      <c r="H5577">
        <f>IF(C5577=E5577,1,0)</f>
        <v/>
      </c>
      <c r="I5577">
        <f>1/E5577</f>
        <v/>
      </c>
      <c r="J5577" s="28">
        <f>F5577*D5577</f>
        <v/>
      </c>
      <c r="K5577" s="28">
        <f>G5577*D5577</f>
        <v/>
      </c>
      <c r="L5577" s="28">
        <f>H5577*D5577</f>
        <v/>
      </c>
      <c r="M5577" s="28">
        <f>I5577*D5577</f>
        <v/>
      </c>
    </row>
    <row r="5578">
      <c r="A5578" t="inlineStr">
        <is>
          <t>PRO-01907</t>
        </is>
      </c>
      <c r="B5578" t="inlineStr">
        <is>
          <t>google</t>
        </is>
      </c>
      <c r="C5578" t="n">
        <v>3</v>
      </c>
      <c r="D5578" s="28" t="n">
        <v>0</v>
      </c>
      <c r="E5578" t="n">
        <v>3</v>
      </c>
      <c r="F5578">
        <f>IF(E5578=1,1,IF(E5578=2,0.5,IF(OR(C5578=1,C5578=E5578),0.4,0.2/(E5578-2))))</f>
        <v/>
      </c>
      <c r="G5578">
        <f>IF(C5578=1,1,0)</f>
        <v/>
      </c>
      <c r="H5578">
        <f>IF(C5578=E5578,1,0)</f>
        <v/>
      </c>
      <c r="I5578">
        <f>1/E5578</f>
        <v/>
      </c>
      <c r="J5578" s="28">
        <f>F5578*D5578</f>
        <v/>
      </c>
      <c r="K5578" s="28">
        <f>G5578*D5578</f>
        <v/>
      </c>
      <c r="L5578" s="28">
        <f>H5578*D5578</f>
        <v/>
      </c>
      <c r="M5578" s="28">
        <f>I5578*D5578</f>
        <v/>
      </c>
    </row>
    <row r="5579">
      <c r="A5579" t="inlineStr">
        <is>
          <t>PRO-01908</t>
        </is>
      </c>
      <c r="B5579" t="inlineStr">
        <is>
          <t>linkedin</t>
        </is>
      </c>
      <c r="C5579" t="n">
        <v>1</v>
      </c>
      <c r="D5579" s="28" t="n">
        <v>0</v>
      </c>
      <c r="E5579" t="n">
        <v>2</v>
      </c>
      <c r="F5579">
        <f>IF(E5579=1,1,IF(E5579=2,0.5,IF(OR(C5579=1,C5579=E5579),0.4,0.2/(E5579-2))))</f>
        <v/>
      </c>
      <c r="G5579">
        <f>IF(C5579=1,1,0)</f>
        <v/>
      </c>
      <c r="H5579">
        <f>IF(C5579=E5579,1,0)</f>
        <v/>
      </c>
      <c r="I5579">
        <f>1/E5579</f>
        <v/>
      </c>
      <c r="J5579" s="28">
        <f>F5579*D5579</f>
        <v/>
      </c>
      <c r="K5579" s="28">
        <f>G5579*D5579</f>
        <v/>
      </c>
      <c r="L5579" s="28">
        <f>H5579*D5579</f>
        <v/>
      </c>
      <c r="M5579" s="28">
        <f>I5579*D5579</f>
        <v/>
      </c>
    </row>
    <row r="5580">
      <c r="A5580" t="inlineStr">
        <is>
          <t>PRO-01908</t>
        </is>
      </c>
      <c r="B5580" t="inlineStr">
        <is>
          <t>google</t>
        </is>
      </c>
      <c r="C5580" t="n">
        <v>2</v>
      </c>
      <c r="D5580" s="28" t="n">
        <v>0</v>
      </c>
      <c r="E5580" t="n">
        <v>2</v>
      </c>
      <c r="F5580">
        <f>IF(E5580=1,1,IF(E5580=2,0.5,IF(OR(C5580=1,C5580=E5580),0.4,0.2/(E5580-2))))</f>
        <v/>
      </c>
      <c r="G5580">
        <f>IF(C5580=1,1,0)</f>
        <v/>
      </c>
      <c r="H5580">
        <f>IF(C5580=E5580,1,0)</f>
        <v/>
      </c>
      <c r="I5580">
        <f>1/E5580</f>
        <v/>
      </c>
      <c r="J5580" s="28">
        <f>F5580*D5580</f>
        <v/>
      </c>
      <c r="K5580" s="28">
        <f>G5580*D5580</f>
        <v/>
      </c>
      <c r="L5580" s="28">
        <f>H5580*D5580</f>
        <v/>
      </c>
      <c r="M5580" s="28">
        <f>I5580*D5580</f>
        <v/>
      </c>
    </row>
    <row r="5581">
      <c r="A5581" t="inlineStr">
        <is>
          <t>PRO-01909</t>
        </is>
      </c>
      <c r="B5581" t="inlineStr">
        <is>
          <t>linkedin</t>
        </is>
      </c>
      <c r="C5581" t="n">
        <v>1</v>
      </c>
      <c r="D5581" s="28" t="n">
        <v>0</v>
      </c>
      <c r="E5581" t="n">
        <v>3</v>
      </c>
      <c r="F5581">
        <f>IF(E5581=1,1,IF(E5581=2,0.5,IF(OR(C5581=1,C5581=E5581),0.4,0.2/(E5581-2))))</f>
        <v/>
      </c>
      <c r="G5581">
        <f>IF(C5581=1,1,0)</f>
        <v/>
      </c>
      <c r="H5581">
        <f>IF(C5581=E5581,1,0)</f>
        <v/>
      </c>
      <c r="I5581">
        <f>1/E5581</f>
        <v/>
      </c>
      <c r="J5581" s="28">
        <f>F5581*D5581</f>
        <v/>
      </c>
      <c r="K5581" s="28">
        <f>G5581*D5581</f>
        <v/>
      </c>
      <c r="L5581" s="28">
        <f>H5581*D5581</f>
        <v/>
      </c>
      <c r="M5581" s="28">
        <f>I5581*D5581</f>
        <v/>
      </c>
    </row>
    <row r="5582">
      <c r="A5582" t="inlineStr">
        <is>
          <t>PRO-01909</t>
        </is>
      </c>
      <c r="B5582" t="inlineStr">
        <is>
          <t>linkedin</t>
        </is>
      </c>
      <c r="C5582" t="n">
        <v>2</v>
      </c>
      <c r="D5582" s="28" t="n">
        <v>0</v>
      </c>
      <c r="E5582" t="n">
        <v>3</v>
      </c>
      <c r="F5582">
        <f>IF(E5582=1,1,IF(E5582=2,0.5,IF(OR(C5582=1,C5582=E5582),0.4,0.2/(E5582-2))))</f>
        <v/>
      </c>
      <c r="G5582">
        <f>IF(C5582=1,1,0)</f>
        <v/>
      </c>
      <c r="H5582">
        <f>IF(C5582=E5582,1,0)</f>
        <v/>
      </c>
      <c r="I5582">
        <f>1/E5582</f>
        <v/>
      </c>
      <c r="J5582" s="28">
        <f>F5582*D5582</f>
        <v/>
      </c>
      <c r="K5582" s="28">
        <f>G5582*D5582</f>
        <v/>
      </c>
      <c r="L5582" s="28">
        <f>H5582*D5582</f>
        <v/>
      </c>
      <c r="M5582" s="28">
        <f>I5582*D5582</f>
        <v/>
      </c>
    </row>
    <row r="5583">
      <c r="A5583" t="inlineStr">
        <is>
          <t>PRO-01909</t>
        </is>
      </c>
      <c r="B5583" t="inlineStr">
        <is>
          <t>programmatic</t>
        </is>
      </c>
      <c r="C5583" t="n">
        <v>3</v>
      </c>
      <c r="D5583" s="28" t="n">
        <v>0</v>
      </c>
      <c r="E5583" t="n">
        <v>3</v>
      </c>
      <c r="F5583">
        <f>IF(E5583=1,1,IF(E5583=2,0.5,IF(OR(C5583=1,C5583=E5583),0.4,0.2/(E5583-2))))</f>
        <v/>
      </c>
      <c r="G5583">
        <f>IF(C5583=1,1,0)</f>
        <v/>
      </c>
      <c r="H5583">
        <f>IF(C5583=E5583,1,0)</f>
        <v/>
      </c>
      <c r="I5583">
        <f>1/E5583</f>
        <v/>
      </c>
      <c r="J5583" s="28">
        <f>F5583*D5583</f>
        <v/>
      </c>
      <c r="K5583" s="28">
        <f>G5583*D5583</f>
        <v/>
      </c>
      <c r="L5583" s="28">
        <f>H5583*D5583</f>
        <v/>
      </c>
      <c r="M5583" s="28">
        <f>I5583*D5583</f>
        <v/>
      </c>
    </row>
    <row r="5584">
      <c r="A5584" t="inlineStr">
        <is>
          <t>PRO-01910</t>
        </is>
      </c>
      <c r="B5584" t="inlineStr">
        <is>
          <t>linkedin</t>
        </is>
      </c>
      <c r="C5584" t="n">
        <v>1</v>
      </c>
      <c r="D5584" s="28" t="n">
        <v>0</v>
      </c>
      <c r="E5584" t="n">
        <v>3</v>
      </c>
      <c r="F5584">
        <f>IF(E5584=1,1,IF(E5584=2,0.5,IF(OR(C5584=1,C5584=E5584),0.4,0.2/(E5584-2))))</f>
        <v/>
      </c>
      <c r="G5584">
        <f>IF(C5584=1,1,0)</f>
        <v/>
      </c>
      <c r="H5584">
        <f>IF(C5584=E5584,1,0)</f>
        <v/>
      </c>
      <c r="I5584">
        <f>1/E5584</f>
        <v/>
      </c>
      <c r="J5584" s="28">
        <f>F5584*D5584</f>
        <v/>
      </c>
      <c r="K5584" s="28">
        <f>G5584*D5584</f>
        <v/>
      </c>
      <c r="L5584" s="28">
        <f>H5584*D5584</f>
        <v/>
      </c>
      <c r="M5584" s="28">
        <f>I5584*D5584</f>
        <v/>
      </c>
    </row>
    <row r="5585">
      <c r="A5585" t="inlineStr">
        <is>
          <t>PRO-01910</t>
        </is>
      </c>
      <c r="B5585" t="inlineStr">
        <is>
          <t>g2</t>
        </is>
      </c>
      <c r="C5585" t="n">
        <v>2</v>
      </c>
      <c r="D5585" s="28" t="n">
        <v>0</v>
      </c>
      <c r="E5585" t="n">
        <v>3</v>
      </c>
      <c r="F5585">
        <f>IF(E5585=1,1,IF(E5585=2,0.5,IF(OR(C5585=1,C5585=E5585),0.4,0.2/(E5585-2))))</f>
        <v/>
      </c>
      <c r="G5585">
        <f>IF(C5585=1,1,0)</f>
        <v/>
      </c>
      <c r="H5585">
        <f>IF(C5585=E5585,1,0)</f>
        <v/>
      </c>
      <c r="I5585">
        <f>1/E5585</f>
        <v/>
      </c>
      <c r="J5585" s="28">
        <f>F5585*D5585</f>
        <v/>
      </c>
      <c r="K5585" s="28">
        <f>G5585*D5585</f>
        <v/>
      </c>
      <c r="L5585" s="28">
        <f>H5585*D5585</f>
        <v/>
      </c>
      <c r="M5585" s="28">
        <f>I5585*D5585</f>
        <v/>
      </c>
    </row>
    <row r="5586">
      <c r="A5586" t="inlineStr">
        <is>
          <t>PRO-01910</t>
        </is>
      </c>
      <c r="B5586" t="inlineStr">
        <is>
          <t>programmatic</t>
        </is>
      </c>
      <c r="C5586" t="n">
        <v>3</v>
      </c>
      <c r="D5586" s="28" t="n">
        <v>0</v>
      </c>
      <c r="E5586" t="n">
        <v>3</v>
      </c>
      <c r="F5586">
        <f>IF(E5586=1,1,IF(E5586=2,0.5,IF(OR(C5586=1,C5586=E5586),0.4,0.2/(E5586-2))))</f>
        <v/>
      </c>
      <c r="G5586">
        <f>IF(C5586=1,1,0)</f>
        <v/>
      </c>
      <c r="H5586">
        <f>IF(C5586=E5586,1,0)</f>
        <v/>
      </c>
      <c r="I5586">
        <f>1/E5586</f>
        <v/>
      </c>
      <c r="J5586" s="28">
        <f>F5586*D5586</f>
        <v/>
      </c>
      <c r="K5586" s="28">
        <f>G5586*D5586</f>
        <v/>
      </c>
      <c r="L5586" s="28">
        <f>H5586*D5586</f>
        <v/>
      </c>
      <c r="M5586" s="28">
        <f>I5586*D5586</f>
        <v/>
      </c>
    </row>
    <row r="5587">
      <c r="A5587" t="inlineStr">
        <is>
          <t>PRO-01911</t>
        </is>
      </c>
      <c r="B5587" t="inlineStr">
        <is>
          <t>google</t>
        </is>
      </c>
      <c r="C5587" t="n">
        <v>1</v>
      </c>
      <c r="D5587" s="28" t="n">
        <v>0</v>
      </c>
      <c r="E5587" t="n">
        <v>3</v>
      </c>
      <c r="F5587">
        <f>IF(E5587=1,1,IF(E5587=2,0.5,IF(OR(C5587=1,C5587=E5587),0.4,0.2/(E5587-2))))</f>
        <v/>
      </c>
      <c r="G5587">
        <f>IF(C5587=1,1,0)</f>
        <v/>
      </c>
      <c r="H5587">
        <f>IF(C5587=E5587,1,0)</f>
        <v/>
      </c>
      <c r="I5587">
        <f>1/E5587</f>
        <v/>
      </c>
      <c r="J5587" s="28">
        <f>F5587*D5587</f>
        <v/>
      </c>
      <c r="K5587" s="28">
        <f>G5587*D5587</f>
        <v/>
      </c>
      <c r="L5587" s="28">
        <f>H5587*D5587</f>
        <v/>
      </c>
      <c r="M5587" s="28">
        <f>I5587*D5587</f>
        <v/>
      </c>
    </row>
    <row r="5588">
      <c r="A5588" t="inlineStr">
        <is>
          <t>PRO-01911</t>
        </is>
      </c>
      <c r="B5588" t="inlineStr">
        <is>
          <t>google</t>
        </is>
      </c>
      <c r="C5588" t="n">
        <v>2</v>
      </c>
      <c r="D5588" s="28" t="n">
        <v>0</v>
      </c>
      <c r="E5588" t="n">
        <v>3</v>
      </c>
      <c r="F5588">
        <f>IF(E5588=1,1,IF(E5588=2,0.5,IF(OR(C5588=1,C5588=E5588),0.4,0.2/(E5588-2))))</f>
        <v/>
      </c>
      <c r="G5588">
        <f>IF(C5588=1,1,0)</f>
        <v/>
      </c>
      <c r="H5588">
        <f>IF(C5588=E5588,1,0)</f>
        <v/>
      </c>
      <c r="I5588">
        <f>1/E5588</f>
        <v/>
      </c>
      <c r="J5588" s="28">
        <f>F5588*D5588</f>
        <v/>
      </c>
      <c r="K5588" s="28">
        <f>G5588*D5588</f>
        <v/>
      </c>
      <c r="L5588" s="28">
        <f>H5588*D5588</f>
        <v/>
      </c>
      <c r="M5588" s="28">
        <f>I5588*D5588</f>
        <v/>
      </c>
    </row>
    <row r="5589">
      <c r="A5589" t="inlineStr">
        <is>
          <t>PRO-01911</t>
        </is>
      </c>
      <c r="B5589" t="inlineStr">
        <is>
          <t>g2</t>
        </is>
      </c>
      <c r="C5589" t="n">
        <v>3</v>
      </c>
      <c r="D5589" s="28" t="n">
        <v>0</v>
      </c>
      <c r="E5589" t="n">
        <v>3</v>
      </c>
      <c r="F5589">
        <f>IF(E5589=1,1,IF(E5589=2,0.5,IF(OR(C5589=1,C5589=E5589),0.4,0.2/(E5589-2))))</f>
        <v/>
      </c>
      <c r="G5589">
        <f>IF(C5589=1,1,0)</f>
        <v/>
      </c>
      <c r="H5589">
        <f>IF(C5589=E5589,1,0)</f>
        <v/>
      </c>
      <c r="I5589">
        <f>1/E5589</f>
        <v/>
      </c>
      <c r="J5589" s="28">
        <f>F5589*D5589</f>
        <v/>
      </c>
      <c r="K5589" s="28">
        <f>G5589*D5589</f>
        <v/>
      </c>
      <c r="L5589" s="28">
        <f>H5589*D5589</f>
        <v/>
      </c>
      <c r="M5589" s="28">
        <f>I5589*D5589</f>
        <v/>
      </c>
    </row>
    <row r="5590">
      <c r="A5590" t="inlineStr">
        <is>
          <t>PRO-01912</t>
        </is>
      </c>
      <c r="B5590" t="inlineStr">
        <is>
          <t>linkedin</t>
        </is>
      </c>
      <c r="C5590" t="n">
        <v>1</v>
      </c>
      <c r="D5590" s="28" t="n">
        <v>0</v>
      </c>
      <c r="E5590" t="n">
        <v>3</v>
      </c>
      <c r="F5590">
        <f>IF(E5590=1,1,IF(E5590=2,0.5,IF(OR(C5590=1,C5590=E5590),0.4,0.2/(E5590-2))))</f>
        <v/>
      </c>
      <c r="G5590">
        <f>IF(C5590=1,1,0)</f>
        <v/>
      </c>
      <c r="H5590">
        <f>IF(C5590=E5590,1,0)</f>
        <v/>
      </c>
      <c r="I5590">
        <f>1/E5590</f>
        <v/>
      </c>
      <c r="J5590" s="28">
        <f>F5590*D5590</f>
        <v/>
      </c>
      <c r="K5590" s="28">
        <f>G5590*D5590</f>
        <v/>
      </c>
      <c r="L5590" s="28">
        <f>H5590*D5590</f>
        <v/>
      </c>
      <c r="M5590" s="28">
        <f>I5590*D5590</f>
        <v/>
      </c>
    </row>
    <row r="5591">
      <c r="A5591" t="inlineStr">
        <is>
          <t>PRO-01912</t>
        </is>
      </c>
      <c r="B5591" t="inlineStr">
        <is>
          <t>linkedin</t>
        </is>
      </c>
      <c r="C5591" t="n">
        <v>2</v>
      </c>
      <c r="D5591" s="28" t="n">
        <v>0</v>
      </c>
      <c r="E5591" t="n">
        <v>3</v>
      </c>
      <c r="F5591">
        <f>IF(E5591=1,1,IF(E5591=2,0.5,IF(OR(C5591=1,C5591=E5591),0.4,0.2/(E5591-2))))</f>
        <v/>
      </c>
      <c r="G5591">
        <f>IF(C5591=1,1,0)</f>
        <v/>
      </c>
      <c r="H5591">
        <f>IF(C5591=E5591,1,0)</f>
        <v/>
      </c>
      <c r="I5591">
        <f>1/E5591</f>
        <v/>
      </c>
      <c r="J5591" s="28">
        <f>F5591*D5591</f>
        <v/>
      </c>
      <c r="K5591" s="28">
        <f>G5591*D5591</f>
        <v/>
      </c>
      <c r="L5591" s="28">
        <f>H5591*D5591</f>
        <v/>
      </c>
      <c r="M5591" s="28">
        <f>I5591*D5591</f>
        <v/>
      </c>
    </row>
    <row r="5592">
      <c r="A5592" t="inlineStr">
        <is>
          <t>PRO-01912</t>
        </is>
      </c>
      <c r="B5592" t="inlineStr">
        <is>
          <t>g2</t>
        </is>
      </c>
      <c r="C5592" t="n">
        <v>3</v>
      </c>
      <c r="D5592" s="28" t="n">
        <v>0</v>
      </c>
      <c r="E5592" t="n">
        <v>3</v>
      </c>
      <c r="F5592">
        <f>IF(E5592=1,1,IF(E5592=2,0.5,IF(OR(C5592=1,C5592=E5592),0.4,0.2/(E5592-2))))</f>
        <v/>
      </c>
      <c r="G5592">
        <f>IF(C5592=1,1,0)</f>
        <v/>
      </c>
      <c r="H5592">
        <f>IF(C5592=E5592,1,0)</f>
        <v/>
      </c>
      <c r="I5592">
        <f>1/E5592</f>
        <v/>
      </c>
      <c r="J5592" s="28">
        <f>F5592*D5592</f>
        <v/>
      </c>
      <c r="K5592" s="28">
        <f>G5592*D5592</f>
        <v/>
      </c>
      <c r="L5592" s="28">
        <f>H5592*D5592</f>
        <v/>
      </c>
      <c r="M5592" s="28">
        <f>I5592*D5592</f>
        <v/>
      </c>
    </row>
    <row r="5593">
      <c r="A5593" t="inlineStr">
        <is>
          <t>PRO-01913</t>
        </is>
      </c>
      <c r="B5593" t="inlineStr">
        <is>
          <t>google</t>
        </is>
      </c>
      <c r="C5593" t="n">
        <v>1</v>
      </c>
      <c r="D5593" s="28" t="n">
        <v>0</v>
      </c>
      <c r="E5593" t="n">
        <v>3</v>
      </c>
      <c r="F5593">
        <f>IF(E5593=1,1,IF(E5593=2,0.5,IF(OR(C5593=1,C5593=E5593),0.4,0.2/(E5593-2))))</f>
        <v/>
      </c>
      <c r="G5593">
        <f>IF(C5593=1,1,0)</f>
        <v/>
      </c>
      <c r="H5593">
        <f>IF(C5593=E5593,1,0)</f>
        <v/>
      </c>
      <c r="I5593">
        <f>1/E5593</f>
        <v/>
      </c>
      <c r="J5593" s="28">
        <f>F5593*D5593</f>
        <v/>
      </c>
      <c r="K5593" s="28">
        <f>G5593*D5593</f>
        <v/>
      </c>
      <c r="L5593" s="28">
        <f>H5593*D5593</f>
        <v/>
      </c>
      <c r="M5593" s="28">
        <f>I5593*D5593</f>
        <v/>
      </c>
    </row>
    <row r="5594">
      <c r="A5594" t="inlineStr">
        <is>
          <t>PRO-01913</t>
        </is>
      </c>
      <c r="B5594" t="inlineStr">
        <is>
          <t>g2</t>
        </is>
      </c>
      <c r="C5594" t="n">
        <v>2</v>
      </c>
      <c r="D5594" s="28" t="n">
        <v>0</v>
      </c>
      <c r="E5594" t="n">
        <v>3</v>
      </c>
      <c r="F5594">
        <f>IF(E5594=1,1,IF(E5594=2,0.5,IF(OR(C5594=1,C5594=E5594),0.4,0.2/(E5594-2))))</f>
        <v/>
      </c>
      <c r="G5594">
        <f>IF(C5594=1,1,0)</f>
        <v/>
      </c>
      <c r="H5594">
        <f>IF(C5594=E5594,1,0)</f>
        <v/>
      </c>
      <c r="I5594">
        <f>1/E5594</f>
        <v/>
      </c>
      <c r="J5594" s="28">
        <f>F5594*D5594</f>
        <v/>
      </c>
      <c r="K5594" s="28">
        <f>G5594*D5594</f>
        <v/>
      </c>
      <c r="L5594" s="28">
        <f>H5594*D5594</f>
        <v/>
      </c>
      <c r="M5594" s="28">
        <f>I5594*D5594</f>
        <v/>
      </c>
    </row>
    <row r="5595">
      <c r="A5595" t="inlineStr">
        <is>
          <t>PRO-01913</t>
        </is>
      </c>
      <c r="B5595" t="inlineStr">
        <is>
          <t>linkedin</t>
        </is>
      </c>
      <c r="C5595" t="n">
        <v>3</v>
      </c>
      <c r="D5595" s="28" t="n">
        <v>0</v>
      </c>
      <c r="E5595" t="n">
        <v>3</v>
      </c>
      <c r="F5595">
        <f>IF(E5595=1,1,IF(E5595=2,0.5,IF(OR(C5595=1,C5595=E5595),0.4,0.2/(E5595-2))))</f>
        <v/>
      </c>
      <c r="G5595">
        <f>IF(C5595=1,1,0)</f>
        <v/>
      </c>
      <c r="H5595">
        <f>IF(C5595=E5595,1,0)</f>
        <v/>
      </c>
      <c r="I5595">
        <f>1/E5595</f>
        <v/>
      </c>
      <c r="J5595" s="28">
        <f>F5595*D5595</f>
        <v/>
      </c>
      <c r="K5595" s="28">
        <f>G5595*D5595</f>
        <v/>
      </c>
      <c r="L5595" s="28">
        <f>H5595*D5595</f>
        <v/>
      </c>
      <c r="M5595" s="28">
        <f>I5595*D5595</f>
        <v/>
      </c>
    </row>
    <row r="5596">
      <c r="A5596" t="inlineStr">
        <is>
          <t>PRO-01914</t>
        </is>
      </c>
      <c r="B5596" t="inlineStr">
        <is>
          <t>google</t>
        </is>
      </c>
      <c r="C5596" t="n">
        <v>1</v>
      </c>
      <c r="D5596" s="28" t="n">
        <v>0</v>
      </c>
      <c r="E5596" t="n">
        <v>3</v>
      </c>
      <c r="F5596">
        <f>IF(E5596=1,1,IF(E5596=2,0.5,IF(OR(C5596=1,C5596=E5596),0.4,0.2/(E5596-2))))</f>
        <v/>
      </c>
      <c r="G5596">
        <f>IF(C5596=1,1,0)</f>
        <v/>
      </c>
      <c r="H5596">
        <f>IF(C5596=E5596,1,0)</f>
        <v/>
      </c>
      <c r="I5596">
        <f>1/E5596</f>
        <v/>
      </c>
      <c r="J5596" s="28">
        <f>F5596*D5596</f>
        <v/>
      </c>
      <c r="K5596" s="28">
        <f>G5596*D5596</f>
        <v/>
      </c>
      <c r="L5596" s="28">
        <f>H5596*D5596</f>
        <v/>
      </c>
      <c r="M5596" s="28">
        <f>I5596*D5596</f>
        <v/>
      </c>
    </row>
    <row r="5597">
      <c r="A5597" t="inlineStr">
        <is>
          <t>PRO-01914</t>
        </is>
      </c>
      <c r="B5597" t="inlineStr">
        <is>
          <t>programmatic</t>
        </is>
      </c>
      <c r="C5597" t="n">
        <v>2</v>
      </c>
      <c r="D5597" s="28" t="n">
        <v>0</v>
      </c>
      <c r="E5597" t="n">
        <v>3</v>
      </c>
      <c r="F5597">
        <f>IF(E5597=1,1,IF(E5597=2,0.5,IF(OR(C5597=1,C5597=E5597),0.4,0.2/(E5597-2))))</f>
        <v/>
      </c>
      <c r="G5597">
        <f>IF(C5597=1,1,0)</f>
        <v/>
      </c>
      <c r="H5597">
        <f>IF(C5597=E5597,1,0)</f>
        <v/>
      </c>
      <c r="I5597">
        <f>1/E5597</f>
        <v/>
      </c>
      <c r="J5597" s="28">
        <f>F5597*D5597</f>
        <v/>
      </c>
      <c r="K5597" s="28">
        <f>G5597*D5597</f>
        <v/>
      </c>
      <c r="L5597" s="28">
        <f>H5597*D5597</f>
        <v/>
      </c>
      <c r="M5597" s="28">
        <f>I5597*D5597</f>
        <v/>
      </c>
    </row>
    <row r="5598">
      <c r="A5598" t="inlineStr">
        <is>
          <t>PRO-01914</t>
        </is>
      </c>
      <c r="B5598" t="inlineStr">
        <is>
          <t>linkedin</t>
        </is>
      </c>
      <c r="C5598" t="n">
        <v>3</v>
      </c>
      <c r="D5598" s="28" t="n">
        <v>0</v>
      </c>
      <c r="E5598" t="n">
        <v>3</v>
      </c>
      <c r="F5598">
        <f>IF(E5598=1,1,IF(E5598=2,0.5,IF(OR(C5598=1,C5598=E5598),0.4,0.2/(E5598-2))))</f>
        <v/>
      </c>
      <c r="G5598">
        <f>IF(C5598=1,1,0)</f>
        <v/>
      </c>
      <c r="H5598">
        <f>IF(C5598=E5598,1,0)</f>
        <v/>
      </c>
      <c r="I5598">
        <f>1/E5598</f>
        <v/>
      </c>
      <c r="J5598" s="28">
        <f>F5598*D5598</f>
        <v/>
      </c>
      <c r="K5598" s="28">
        <f>G5598*D5598</f>
        <v/>
      </c>
      <c r="L5598" s="28">
        <f>H5598*D5598</f>
        <v/>
      </c>
      <c r="M5598" s="28">
        <f>I5598*D5598</f>
        <v/>
      </c>
    </row>
    <row r="5599">
      <c r="A5599" t="inlineStr">
        <is>
          <t>PRO-01915</t>
        </is>
      </c>
      <c r="B5599" t="inlineStr">
        <is>
          <t>google</t>
        </is>
      </c>
      <c r="C5599" t="n">
        <v>1</v>
      </c>
      <c r="D5599" s="28" t="n">
        <v>0</v>
      </c>
      <c r="E5599" t="n">
        <v>4</v>
      </c>
      <c r="F5599">
        <f>IF(E5599=1,1,IF(E5599=2,0.5,IF(OR(C5599=1,C5599=E5599),0.4,0.2/(E5599-2))))</f>
        <v/>
      </c>
      <c r="G5599">
        <f>IF(C5599=1,1,0)</f>
        <v/>
      </c>
      <c r="H5599">
        <f>IF(C5599=E5599,1,0)</f>
        <v/>
      </c>
      <c r="I5599">
        <f>1/E5599</f>
        <v/>
      </c>
      <c r="J5599" s="28">
        <f>F5599*D5599</f>
        <v/>
      </c>
      <c r="K5599" s="28">
        <f>G5599*D5599</f>
        <v/>
      </c>
      <c r="L5599" s="28">
        <f>H5599*D5599</f>
        <v/>
      </c>
      <c r="M5599" s="28">
        <f>I5599*D5599</f>
        <v/>
      </c>
    </row>
    <row r="5600">
      <c r="A5600" t="inlineStr">
        <is>
          <t>PRO-01915</t>
        </is>
      </c>
      <c r="B5600" t="inlineStr">
        <is>
          <t>linkedin</t>
        </is>
      </c>
      <c r="C5600" t="n">
        <v>2</v>
      </c>
      <c r="D5600" s="28" t="n">
        <v>0</v>
      </c>
      <c r="E5600" t="n">
        <v>4</v>
      </c>
      <c r="F5600">
        <f>IF(E5600=1,1,IF(E5600=2,0.5,IF(OR(C5600=1,C5600=E5600),0.4,0.2/(E5600-2))))</f>
        <v/>
      </c>
      <c r="G5600">
        <f>IF(C5600=1,1,0)</f>
        <v/>
      </c>
      <c r="H5600">
        <f>IF(C5600=E5600,1,0)</f>
        <v/>
      </c>
      <c r="I5600">
        <f>1/E5600</f>
        <v/>
      </c>
      <c r="J5600" s="28">
        <f>F5600*D5600</f>
        <v/>
      </c>
      <c r="K5600" s="28">
        <f>G5600*D5600</f>
        <v/>
      </c>
      <c r="L5600" s="28">
        <f>H5600*D5600</f>
        <v/>
      </c>
      <c r="M5600" s="28">
        <f>I5600*D5600</f>
        <v/>
      </c>
    </row>
    <row r="5601">
      <c r="A5601" t="inlineStr">
        <is>
          <t>PRO-01915</t>
        </is>
      </c>
      <c r="B5601" t="inlineStr">
        <is>
          <t>programmatic</t>
        </is>
      </c>
      <c r="C5601" t="n">
        <v>3</v>
      </c>
      <c r="D5601" s="28" t="n">
        <v>0</v>
      </c>
      <c r="E5601" t="n">
        <v>4</v>
      </c>
      <c r="F5601">
        <f>IF(E5601=1,1,IF(E5601=2,0.5,IF(OR(C5601=1,C5601=E5601),0.4,0.2/(E5601-2))))</f>
        <v/>
      </c>
      <c r="G5601">
        <f>IF(C5601=1,1,0)</f>
        <v/>
      </c>
      <c r="H5601">
        <f>IF(C5601=E5601,1,0)</f>
        <v/>
      </c>
      <c r="I5601">
        <f>1/E5601</f>
        <v/>
      </c>
      <c r="J5601" s="28">
        <f>F5601*D5601</f>
        <v/>
      </c>
      <c r="K5601" s="28">
        <f>G5601*D5601</f>
        <v/>
      </c>
      <c r="L5601" s="28">
        <f>H5601*D5601</f>
        <v/>
      </c>
      <c r="M5601" s="28">
        <f>I5601*D5601</f>
        <v/>
      </c>
    </row>
    <row r="5602">
      <c r="A5602" t="inlineStr">
        <is>
          <t>PRO-01915</t>
        </is>
      </c>
      <c r="B5602" t="inlineStr">
        <is>
          <t>g2</t>
        </is>
      </c>
      <c r="C5602" t="n">
        <v>4</v>
      </c>
      <c r="D5602" s="28" t="n">
        <v>0</v>
      </c>
      <c r="E5602" t="n">
        <v>4</v>
      </c>
      <c r="F5602">
        <f>IF(E5602=1,1,IF(E5602=2,0.5,IF(OR(C5602=1,C5602=E5602),0.4,0.2/(E5602-2))))</f>
        <v/>
      </c>
      <c r="G5602">
        <f>IF(C5602=1,1,0)</f>
        <v/>
      </c>
      <c r="H5602">
        <f>IF(C5602=E5602,1,0)</f>
        <v/>
      </c>
      <c r="I5602">
        <f>1/E5602</f>
        <v/>
      </c>
      <c r="J5602" s="28">
        <f>F5602*D5602</f>
        <v/>
      </c>
      <c r="K5602" s="28">
        <f>G5602*D5602</f>
        <v/>
      </c>
      <c r="L5602" s="28">
        <f>H5602*D5602</f>
        <v/>
      </c>
      <c r="M5602" s="28">
        <f>I5602*D5602</f>
        <v/>
      </c>
    </row>
    <row r="5603">
      <c r="A5603" t="inlineStr">
        <is>
          <t>PRO-01916</t>
        </is>
      </c>
      <c r="B5603" t="inlineStr">
        <is>
          <t>linkedin</t>
        </is>
      </c>
      <c r="C5603" t="n">
        <v>1</v>
      </c>
      <c r="D5603" s="28" t="n">
        <v>0</v>
      </c>
      <c r="E5603" t="n">
        <v>4</v>
      </c>
      <c r="F5603">
        <f>IF(E5603=1,1,IF(E5603=2,0.5,IF(OR(C5603=1,C5603=E5603),0.4,0.2/(E5603-2))))</f>
        <v/>
      </c>
      <c r="G5603">
        <f>IF(C5603=1,1,0)</f>
        <v/>
      </c>
      <c r="H5603">
        <f>IF(C5603=E5603,1,0)</f>
        <v/>
      </c>
      <c r="I5603">
        <f>1/E5603</f>
        <v/>
      </c>
      <c r="J5603" s="28">
        <f>F5603*D5603</f>
        <v/>
      </c>
      <c r="K5603" s="28">
        <f>G5603*D5603</f>
        <v/>
      </c>
      <c r="L5603" s="28">
        <f>H5603*D5603</f>
        <v/>
      </c>
      <c r="M5603" s="28">
        <f>I5603*D5603</f>
        <v/>
      </c>
    </row>
    <row r="5604">
      <c r="A5604" t="inlineStr">
        <is>
          <t>PRO-01916</t>
        </is>
      </c>
      <c r="B5604" t="inlineStr">
        <is>
          <t>linkedin</t>
        </is>
      </c>
      <c r="C5604" t="n">
        <v>2</v>
      </c>
      <c r="D5604" s="28" t="n">
        <v>0</v>
      </c>
      <c r="E5604" t="n">
        <v>4</v>
      </c>
      <c r="F5604">
        <f>IF(E5604=1,1,IF(E5604=2,0.5,IF(OR(C5604=1,C5604=E5604),0.4,0.2/(E5604-2))))</f>
        <v/>
      </c>
      <c r="G5604">
        <f>IF(C5604=1,1,0)</f>
        <v/>
      </c>
      <c r="H5604">
        <f>IF(C5604=E5604,1,0)</f>
        <v/>
      </c>
      <c r="I5604">
        <f>1/E5604</f>
        <v/>
      </c>
      <c r="J5604" s="28">
        <f>F5604*D5604</f>
        <v/>
      </c>
      <c r="K5604" s="28">
        <f>G5604*D5604</f>
        <v/>
      </c>
      <c r="L5604" s="28">
        <f>H5604*D5604</f>
        <v/>
      </c>
      <c r="M5604" s="28">
        <f>I5604*D5604</f>
        <v/>
      </c>
    </row>
    <row r="5605">
      <c r="A5605" t="inlineStr">
        <is>
          <t>PRO-01916</t>
        </is>
      </c>
      <c r="B5605" t="inlineStr">
        <is>
          <t>linkedin</t>
        </is>
      </c>
      <c r="C5605" t="n">
        <v>3</v>
      </c>
      <c r="D5605" s="28" t="n">
        <v>0</v>
      </c>
      <c r="E5605" t="n">
        <v>4</v>
      </c>
      <c r="F5605">
        <f>IF(E5605=1,1,IF(E5605=2,0.5,IF(OR(C5605=1,C5605=E5605),0.4,0.2/(E5605-2))))</f>
        <v/>
      </c>
      <c r="G5605">
        <f>IF(C5605=1,1,0)</f>
        <v/>
      </c>
      <c r="H5605">
        <f>IF(C5605=E5605,1,0)</f>
        <v/>
      </c>
      <c r="I5605">
        <f>1/E5605</f>
        <v/>
      </c>
      <c r="J5605" s="28">
        <f>F5605*D5605</f>
        <v/>
      </c>
      <c r="K5605" s="28">
        <f>G5605*D5605</f>
        <v/>
      </c>
      <c r="L5605" s="28">
        <f>H5605*D5605</f>
        <v/>
      </c>
      <c r="M5605" s="28">
        <f>I5605*D5605</f>
        <v/>
      </c>
    </row>
    <row r="5606">
      <c r="A5606" t="inlineStr">
        <is>
          <t>PRO-01916</t>
        </is>
      </c>
      <c r="B5606" t="inlineStr">
        <is>
          <t>linkedin</t>
        </is>
      </c>
      <c r="C5606" t="n">
        <v>4</v>
      </c>
      <c r="D5606" s="28" t="n">
        <v>0</v>
      </c>
      <c r="E5606" t="n">
        <v>4</v>
      </c>
      <c r="F5606">
        <f>IF(E5606=1,1,IF(E5606=2,0.5,IF(OR(C5606=1,C5606=E5606),0.4,0.2/(E5606-2))))</f>
        <v/>
      </c>
      <c r="G5606">
        <f>IF(C5606=1,1,0)</f>
        <v/>
      </c>
      <c r="H5606">
        <f>IF(C5606=E5606,1,0)</f>
        <v/>
      </c>
      <c r="I5606">
        <f>1/E5606</f>
        <v/>
      </c>
      <c r="J5606" s="28">
        <f>F5606*D5606</f>
        <v/>
      </c>
      <c r="K5606" s="28">
        <f>G5606*D5606</f>
        <v/>
      </c>
      <c r="L5606" s="28">
        <f>H5606*D5606</f>
        <v/>
      </c>
      <c r="M5606" s="28">
        <f>I5606*D5606</f>
        <v/>
      </c>
    </row>
    <row r="5607">
      <c r="A5607" t="inlineStr">
        <is>
          <t>PRO-01917</t>
        </is>
      </c>
      <c r="B5607" t="inlineStr">
        <is>
          <t>linkedin</t>
        </is>
      </c>
      <c r="C5607" t="n">
        <v>1</v>
      </c>
      <c r="D5607" s="28" t="n">
        <v>0</v>
      </c>
      <c r="E5607" t="n">
        <v>3</v>
      </c>
      <c r="F5607">
        <f>IF(E5607=1,1,IF(E5607=2,0.5,IF(OR(C5607=1,C5607=E5607),0.4,0.2/(E5607-2))))</f>
        <v/>
      </c>
      <c r="G5607">
        <f>IF(C5607=1,1,0)</f>
        <v/>
      </c>
      <c r="H5607">
        <f>IF(C5607=E5607,1,0)</f>
        <v/>
      </c>
      <c r="I5607">
        <f>1/E5607</f>
        <v/>
      </c>
      <c r="J5607" s="28">
        <f>F5607*D5607</f>
        <v/>
      </c>
      <c r="K5607" s="28">
        <f>G5607*D5607</f>
        <v/>
      </c>
      <c r="L5607" s="28">
        <f>H5607*D5607</f>
        <v/>
      </c>
      <c r="M5607" s="28">
        <f>I5607*D5607</f>
        <v/>
      </c>
    </row>
    <row r="5608">
      <c r="A5608" t="inlineStr">
        <is>
          <t>PRO-01917</t>
        </is>
      </c>
      <c r="B5608" t="inlineStr">
        <is>
          <t>programmatic</t>
        </is>
      </c>
      <c r="C5608" t="n">
        <v>2</v>
      </c>
      <c r="D5608" s="28" t="n">
        <v>0</v>
      </c>
      <c r="E5608" t="n">
        <v>3</v>
      </c>
      <c r="F5608">
        <f>IF(E5608=1,1,IF(E5608=2,0.5,IF(OR(C5608=1,C5608=E5608),0.4,0.2/(E5608-2))))</f>
        <v/>
      </c>
      <c r="G5608">
        <f>IF(C5608=1,1,0)</f>
        <v/>
      </c>
      <c r="H5608">
        <f>IF(C5608=E5608,1,0)</f>
        <v/>
      </c>
      <c r="I5608">
        <f>1/E5608</f>
        <v/>
      </c>
      <c r="J5608" s="28">
        <f>F5608*D5608</f>
        <v/>
      </c>
      <c r="K5608" s="28">
        <f>G5608*D5608</f>
        <v/>
      </c>
      <c r="L5608" s="28">
        <f>H5608*D5608</f>
        <v/>
      </c>
      <c r="M5608" s="28">
        <f>I5608*D5608</f>
        <v/>
      </c>
    </row>
    <row r="5609">
      <c r="A5609" t="inlineStr">
        <is>
          <t>PRO-01917</t>
        </is>
      </c>
      <c r="B5609" t="inlineStr">
        <is>
          <t>google</t>
        </is>
      </c>
      <c r="C5609" t="n">
        <v>3</v>
      </c>
      <c r="D5609" s="28" t="n">
        <v>0</v>
      </c>
      <c r="E5609" t="n">
        <v>3</v>
      </c>
      <c r="F5609">
        <f>IF(E5609=1,1,IF(E5609=2,0.5,IF(OR(C5609=1,C5609=E5609),0.4,0.2/(E5609-2))))</f>
        <v/>
      </c>
      <c r="G5609">
        <f>IF(C5609=1,1,0)</f>
        <v/>
      </c>
      <c r="H5609">
        <f>IF(C5609=E5609,1,0)</f>
        <v/>
      </c>
      <c r="I5609">
        <f>1/E5609</f>
        <v/>
      </c>
      <c r="J5609" s="28">
        <f>F5609*D5609</f>
        <v/>
      </c>
      <c r="K5609" s="28">
        <f>G5609*D5609</f>
        <v/>
      </c>
      <c r="L5609" s="28">
        <f>H5609*D5609</f>
        <v/>
      </c>
      <c r="M5609" s="28">
        <f>I5609*D5609</f>
        <v/>
      </c>
    </row>
    <row r="5610">
      <c r="A5610" t="inlineStr">
        <is>
          <t>PRO-01918</t>
        </is>
      </c>
      <c r="B5610" t="inlineStr">
        <is>
          <t>google</t>
        </is>
      </c>
      <c r="C5610" t="n">
        <v>1</v>
      </c>
      <c r="D5610" s="28" t="n">
        <v>0</v>
      </c>
      <c r="E5610" t="n">
        <v>2</v>
      </c>
      <c r="F5610">
        <f>IF(E5610=1,1,IF(E5610=2,0.5,IF(OR(C5610=1,C5610=E5610),0.4,0.2/(E5610-2))))</f>
        <v/>
      </c>
      <c r="G5610">
        <f>IF(C5610=1,1,0)</f>
        <v/>
      </c>
      <c r="H5610">
        <f>IF(C5610=E5610,1,0)</f>
        <v/>
      </c>
      <c r="I5610">
        <f>1/E5610</f>
        <v/>
      </c>
      <c r="J5610" s="28">
        <f>F5610*D5610</f>
        <v/>
      </c>
      <c r="K5610" s="28">
        <f>G5610*D5610</f>
        <v/>
      </c>
      <c r="L5610" s="28">
        <f>H5610*D5610</f>
        <v/>
      </c>
      <c r="M5610" s="28">
        <f>I5610*D5610</f>
        <v/>
      </c>
    </row>
    <row r="5611">
      <c r="A5611" t="inlineStr">
        <is>
          <t>PRO-01918</t>
        </is>
      </c>
      <c r="B5611" t="inlineStr">
        <is>
          <t>linkedin</t>
        </is>
      </c>
      <c r="C5611" t="n">
        <v>2</v>
      </c>
      <c r="D5611" s="28" t="n">
        <v>0</v>
      </c>
      <c r="E5611" t="n">
        <v>2</v>
      </c>
      <c r="F5611">
        <f>IF(E5611=1,1,IF(E5611=2,0.5,IF(OR(C5611=1,C5611=E5611),0.4,0.2/(E5611-2))))</f>
        <v/>
      </c>
      <c r="G5611">
        <f>IF(C5611=1,1,0)</f>
        <v/>
      </c>
      <c r="H5611">
        <f>IF(C5611=E5611,1,0)</f>
        <v/>
      </c>
      <c r="I5611">
        <f>1/E5611</f>
        <v/>
      </c>
      <c r="J5611" s="28">
        <f>F5611*D5611</f>
        <v/>
      </c>
      <c r="K5611" s="28">
        <f>G5611*D5611</f>
        <v/>
      </c>
      <c r="L5611" s="28">
        <f>H5611*D5611</f>
        <v/>
      </c>
      <c r="M5611" s="28">
        <f>I5611*D5611</f>
        <v/>
      </c>
    </row>
    <row r="5612">
      <c r="A5612" t="inlineStr">
        <is>
          <t>PRO-01919</t>
        </is>
      </c>
      <c r="B5612" t="inlineStr">
        <is>
          <t>linkedin</t>
        </is>
      </c>
      <c r="C5612" t="n">
        <v>1</v>
      </c>
      <c r="D5612" s="28" t="n">
        <v>0</v>
      </c>
      <c r="E5612" t="n">
        <v>2</v>
      </c>
      <c r="F5612">
        <f>IF(E5612=1,1,IF(E5612=2,0.5,IF(OR(C5612=1,C5612=E5612),0.4,0.2/(E5612-2))))</f>
        <v/>
      </c>
      <c r="G5612">
        <f>IF(C5612=1,1,0)</f>
        <v/>
      </c>
      <c r="H5612">
        <f>IF(C5612=E5612,1,0)</f>
        <v/>
      </c>
      <c r="I5612">
        <f>1/E5612</f>
        <v/>
      </c>
      <c r="J5612" s="28">
        <f>F5612*D5612</f>
        <v/>
      </c>
      <c r="K5612" s="28">
        <f>G5612*D5612</f>
        <v/>
      </c>
      <c r="L5612" s="28">
        <f>H5612*D5612</f>
        <v/>
      </c>
      <c r="M5612" s="28">
        <f>I5612*D5612</f>
        <v/>
      </c>
    </row>
    <row r="5613">
      <c r="A5613" t="inlineStr">
        <is>
          <t>PRO-01919</t>
        </is>
      </c>
      <c r="B5613" t="inlineStr">
        <is>
          <t>linkedin</t>
        </is>
      </c>
      <c r="C5613" t="n">
        <v>2</v>
      </c>
      <c r="D5613" s="28" t="n">
        <v>0</v>
      </c>
      <c r="E5613" t="n">
        <v>2</v>
      </c>
      <c r="F5613">
        <f>IF(E5613=1,1,IF(E5613=2,0.5,IF(OR(C5613=1,C5613=E5613),0.4,0.2/(E5613-2))))</f>
        <v/>
      </c>
      <c r="G5613">
        <f>IF(C5613=1,1,0)</f>
        <v/>
      </c>
      <c r="H5613">
        <f>IF(C5613=E5613,1,0)</f>
        <v/>
      </c>
      <c r="I5613">
        <f>1/E5613</f>
        <v/>
      </c>
      <c r="J5613" s="28">
        <f>F5613*D5613</f>
        <v/>
      </c>
      <c r="K5613" s="28">
        <f>G5613*D5613</f>
        <v/>
      </c>
      <c r="L5613" s="28">
        <f>H5613*D5613</f>
        <v/>
      </c>
      <c r="M5613" s="28">
        <f>I5613*D5613</f>
        <v/>
      </c>
    </row>
    <row r="5614">
      <c r="A5614" t="inlineStr">
        <is>
          <t>PRO-01920</t>
        </is>
      </c>
      <c r="B5614" t="inlineStr">
        <is>
          <t>google</t>
        </is>
      </c>
      <c r="C5614" t="n">
        <v>1</v>
      </c>
      <c r="D5614" s="28" t="n">
        <v>70971</v>
      </c>
      <c r="E5614" t="n">
        <v>4</v>
      </c>
      <c r="F5614">
        <f>IF(E5614=1,1,IF(E5614=2,0.5,IF(OR(C5614=1,C5614=E5614),0.4,0.2/(E5614-2))))</f>
        <v/>
      </c>
      <c r="G5614">
        <f>IF(C5614=1,1,0)</f>
        <v/>
      </c>
      <c r="H5614">
        <f>IF(C5614=E5614,1,0)</f>
        <v/>
      </c>
      <c r="I5614">
        <f>1/E5614</f>
        <v/>
      </c>
      <c r="J5614" s="28">
        <f>F5614*D5614</f>
        <v/>
      </c>
      <c r="K5614" s="28">
        <f>G5614*D5614</f>
        <v/>
      </c>
      <c r="L5614" s="28">
        <f>H5614*D5614</f>
        <v/>
      </c>
      <c r="M5614" s="28">
        <f>I5614*D5614</f>
        <v/>
      </c>
    </row>
    <row r="5615">
      <c r="A5615" t="inlineStr">
        <is>
          <t>PRO-01920</t>
        </is>
      </c>
      <c r="B5615" t="inlineStr">
        <is>
          <t>linkedin</t>
        </is>
      </c>
      <c r="C5615" t="n">
        <v>2</v>
      </c>
      <c r="D5615" s="28" t="n">
        <v>70971</v>
      </c>
      <c r="E5615" t="n">
        <v>4</v>
      </c>
      <c r="F5615">
        <f>IF(E5615=1,1,IF(E5615=2,0.5,IF(OR(C5615=1,C5615=E5615),0.4,0.2/(E5615-2))))</f>
        <v/>
      </c>
      <c r="G5615">
        <f>IF(C5615=1,1,0)</f>
        <v/>
      </c>
      <c r="H5615">
        <f>IF(C5615=E5615,1,0)</f>
        <v/>
      </c>
      <c r="I5615">
        <f>1/E5615</f>
        <v/>
      </c>
      <c r="J5615" s="28">
        <f>F5615*D5615</f>
        <v/>
      </c>
      <c r="K5615" s="28">
        <f>G5615*D5615</f>
        <v/>
      </c>
      <c r="L5615" s="28">
        <f>H5615*D5615</f>
        <v/>
      </c>
      <c r="M5615" s="28">
        <f>I5615*D5615</f>
        <v/>
      </c>
    </row>
    <row r="5616">
      <c r="A5616" t="inlineStr">
        <is>
          <t>PRO-01920</t>
        </is>
      </c>
      <c r="B5616" t="inlineStr">
        <is>
          <t>google</t>
        </is>
      </c>
      <c r="C5616" t="n">
        <v>3</v>
      </c>
      <c r="D5616" s="28" t="n">
        <v>70971</v>
      </c>
      <c r="E5616" t="n">
        <v>4</v>
      </c>
      <c r="F5616">
        <f>IF(E5616=1,1,IF(E5616=2,0.5,IF(OR(C5616=1,C5616=E5616),0.4,0.2/(E5616-2))))</f>
        <v/>
      </c>
      <c r="G5616">
        <f>IF(C5616=1,1,0)</f>
        <v/>
      </c>
      <c r="H5616">
        <f>IF(C5616=E5616,1,0)</f>
        <v/>
      </c>
      <c r="I5616">
        <f>1/E5616</f>
        <v/>
      </c>
      <c r="J5616" s="28">
        <f>F5616*D5616</f>
        <v/>
      </c>
      <c r="K5616" s="28">
        <f>G5616*D5616</f>
        <v/>
      </c>
      <c r="L5616" s="28">
        <f>H5616*D5616</f>
        <v/>
      </c>
      <c r="M5616" s="28">
        <f>I5616*D5616</f>
        <v/>
      </c>
    </row>
    <row r="5617">
      <c r="A5617" t="inlineStr">
        <is>
          <t>PRO-01920</t>
        </is>
      </c>
      <c r="B5617" t="inlineStr">
        <is>
          <t>programmatic</t>
        </is>
      </c>
      <c r="C5617" t="n">
        <v>4</v>
      </c>
      <c r="D5617" s="28" t="n">
        <v>70971</v>
      </c>
      <c r="E5617" t="n">
        <v>4</v>
      </c>
      <c r="F5617">
        <f>IF(E5617=1,1,IF(E5617=2,0.5,IF(OR(C5617=1,C5617=E5617),0.4,0.2/(E5617-2))))</f>
        <v/>
      </c>
      <c r="G5617">
        <f>IF(C5617=1,1,0)</f>
        <v/>
      </c>
      <c r="H5617">
        <f>IF(C5617=E5617,1,0)</f>
        <v/>
      </c>
      <c r="I5617">
        <f>1/E5617</f>
        <v/>
      </c>
      <c r="J5617" s="28">
        <f>F5617*D5617</f>
        <v/>
      </c>
      <c r="K5617" s="28">
        <f>G5617*D5617</f>
        <v/>
      </c>
      <c r="L5617" s="28">
        <f>H5617*D5617</f>
        <v/>
      </c>
      <c r="M5617" s="28">
        <f>I5617*D5617</f>
        <v/>
      </c>
    </row>
    <row r="5618">
      <c r="A5618" t="inlineStr">
        <is>
          <t>PRO-01921</t>
        </is>
      </c>
      <c r="B5618" t="inlineStr">
        <is>
          <t>linkedin</t>
        </is>
      </c>
      <c r="C5618" t="n">
        <v>1</v>
      </c>
      <c r="D5618" s="28" t="n">
        <v>0</v>
      </c>
      <c r="E5618" t="n">
        <v>3</v>
      </c>
      <c r="F5618">
        <f>IF(E5618=1,1,IF(E5618=2,0.5,IF(OR(C5618=1,C5618=E5618),0.4,0.2/(E5618-2))))</f>
        <v/>
      </c>
      <c r="G5618">
        <f>IF(C5618=1,1,0)</f>
        <v/>
      </c>
      <c r="H5618">
        <f>IF(C5618=E5618,1,0)</f>
        <v/>
      </c>
      <c r="I5618">
        <f>1/E5618</f>
        <v/>
      </c>
      <c r="J5618" s="28">
        <f>F5618*D5618</f>
        <v/>
      </c>
      <c r="K5618" s="28">
        <f>G5618*D5618</f>
        <v/>
      </c>
      <c r="L5618" s="28">
        <f>H5618*D5618</f>
        <v/>
      </c>
      <c r="M5618" s="28">
        <f>I5618*D5618</f>
        <v/>
      </c>
    </row>
    <row r="5619">
      <c r="A5619" t="inlineStr">
        <is>
          <t>PRO-01921</t>
        </is>
      </c>
      <c r="B5619" t="inlineStr">
        <is>
          <t>google</t>
        </is>
      </c>
      <c r="C5619" t="n">
        <v>2</v>
      </c>
      <c r="D5619" s="28" t="n">
        <v>0</v>
      </c>
      <c r="E5619" t="n">
        <v>3</v>
      </c>
      <c r="F5619">
        <f>IF(E5619=1,1,IF(E5619=2,0.5,IF(OR(C5619=1,C5619=E5619),0.4,0.2/(E5619-2))))</f>
        <v/>
      </c>
      <c r="G5619">
        <f>IF(C5619=1,1,0)</f>
        <v/>
      </c>
      <c r="H5619">
        <f>IF(C5619=E5619,1,0)</f>
        <v/>
      </c>
      <c r="I5619">
        <f>1/E5619</f>
        <v/>
      </c>
      <c r="J5619" s="28">
        <f>F5619*D5619</f>
        <v/>
      </c>
      <c r="K5619" s="28">
        <f>G5619*D5619</f>
        <v/>
      </c>
      <c r="L5619" s="28">
        <f>H5619*D5619</f>
        <v/>
      </c>
      <c r="M5619" s="28">
        <f>I5619*D5619</f>
        <v/>
      </c>
    </row>
    <row r="5620">
      <c r="A5620" t="inlineStr">
        <is>
          <t>PRO-01921</t>
        </is>
      </c>
      <c r="B5620" t="inlineStr">
        <is>
          <t>google</t>
        </is>
      </c>
      <c r="C5620" t="n">
        <v>3</v>
      </c>
      <c r="D5620" s="28" t="n">
        <v>0</v>
      </c>
      <c r="E5620" t="n">
        <v>3</v>
      </c>
      <c r="F5620">
        <f>IF(E5620=1,1,IF(E5620=2,0.5,IF(OR(C5620=1,C5620=E5620),0.4,0.2/(E5620-2))))</f>
        <v/>
      </c>
      <c r="G5620">
        <f>IF(C5620=1,1,0)</f>
        <v/>
      </c>
      <c r="H5620">
        <f>IF(C5620=E5620,1,0)</f>
        <v/>
      </c>
      <c r="I5620">
        <f>1/E5620</f>
        <v/>
      </c>
      <c r="J5620" s="28">
        <f>F5620*D5620</f>
        <v/>
      </c>
      <c r="K5620" s="28">
        <f>G5620*D5620</f>
        <v/>
      </c>
      <c r="L5620" s="28">
        <f>H5620*D5620</f>
        <v/>
      </c>
      <c r="M5620" s="28">
        <f>I5620*D5620</f>
        <v/>
      </c>
    </row>
    <row r="5621">
      <c r="A5621" t="inlineStr">
        <is>
          <t>PRO-01922</t>
        </is>
      </c>
      <c r="B5621" t="inlineStr">
        <is>
          <t>google</t>
        </is>
      </c>
      <c r="C5621" t="n">
        <v>1</v>
      </c>
      <c r="D5621" s="28" t="n">
        <v>0</v>
      </c>
      <c r="E5621" t="n">
        <v>4</v>
      </c>
      <c r="F5621">
        <f>IF(E5621=1,1,IF(E5621=2,0.5,IF(OR(C5621=1,C5621=E5621),0.4,0.2/(E5621-2))))</f>
        <v/>
      </c>
      <c r="G5621">
        <f>IF(C5621=1,1,0)</f>
        <v/>
      </c>
      <c r="H5621">
        <f>IF(C5621=E5621,1,0)</f>
        <v/>
      </c>
      <c r="I5621">
        <f>1/E5621</f>
        <v/>
      </c>
      <c r="J5621" s="28">
        <f>F5621*D5621</f>
        <v/>
      </c>
      <c r="K5621" s="28">
        <f>G5621*D5621</f>
        <v/>
      </c>
      <c r="L5621" s="28">
        <f>H5621*D5621</f>
        <v/>
      </c>
      <c r="M5621" s="28">
        <f>I5621*D5621</f>
        <v/>
      </c>
    </row>
    <row r="5622">
      <c r="A5622" t="inlineStr">
        <is>
          <t>PRO-01922</t>
        </is>
      </c>
      <c r="B5622" t="inlineStr">
        <is>
          <t>linkedin</t>
        </is>
      </c>
      <c r="C5622" t="n">
        <v>2</v>
      </c>
      <c r="D5622" s="28" t="n">
        <v>0</v>
      </c>
      <c r="E5622" t="n">
        <v>4</v>
      </c>
      <c r="F5622">
        <f>IF(E5622=1,1,IF(E5622=2,0.5,IF(OR(C5622=1,C5622=E5622),0.4,0.2/(E5622-2))))</f>
        <v/>
      </c>
      <c r="G5622">
        <f>IF(C5622=1,1,0)</f>
        <v/>
      </c>
      <c r="H5622">
        <f>IF(C5622=E5622,1,0)</f>
        <v/>
      </c>
      <c r="I5622">
        <f>1/E5622</f>
        <v/>
      </c>
      <c r="J5622" s="28">
        <f>F5622*D5622</f>
        <v/>
      </c>
      <c r="K5622" s="28">
        <f>G5622*D5622</f>
        <v/>
      </c>
      <c r="L5622" s="28">
        <f>H5622*D5622</f>
        <v/>
      </c>
      <c r="M5622" s="28">
        <f>I5622*D5622</f>
        <v/>
      </c>
    </row>
    <row r="5623">
      <c r="A5623" t="inlineStr">
        <is>
          <t>PRO-01922</t>
        </is>
      </c>
      <c r="B5623" t="inlineStr">
        <is>
          <t>g2</t>
        </is>
      </c>
      <c r="C5623" t="n">
        <v>3</v>
      </c>
      <c r="D5623" s="28" t="n">
        <v>0</v>
      </c>
      <c r="E5623" t="n">
        <v>4</v>
      </c>
      <c r="F5623">
        <f>IF(E5623=1,1,IF(E5623=2,0.5,IF(OR(C5623=1,C5623=E5623),0.4,0.2/(E5623-2))))</f>
        <v/>
      </c>
      <c r="G5623">
        <f>IF(C5623=1,1,0)</f>
        <v/>
      </c>
      <c r="H5623">
        <f>IF(C5623=E5623,1,0)</f>
        <v/>
      </c>
      <c r="I5623">
        <f>1/E5623</f>
        <v/>
      </c>
      <c r="J5623" s="28">
        <f>F5623*D5623</f>
        <v/>
      </c>
      <c r="K5623" s="28">
        <f>G5623*D5623</f>
        <v/>
      </c>
      <c r="L5623" s="28">
        <f>H5623*D5623</f>
        <v/>
      </c>
      <c r="M5623" s="28">
        <f>I5623*D5623</f>
        <v/>
      </c>
    </row>
    <row r="5624">
      <c r="A5624" t="inlineStr">
        <is>
          <t>PRO-01922</t>
        </is>
      </c>
      <c r="B5624" t="inlineStr">
        <is>
          <t>google</t>
        </is>
      </c>
      <c r="C5624" t="n">
        <v>4</v>
      </c>
      <c r="D5624" s="28" t="n">
        <v>0</v>
      </c>
      <c r="E5624" t="n">
        <v>4</v>
      </c>
      <c r="F5624">
        <f>IF(E5624=1,1,IF(E5624=2,0.5,IF(OR(C5624=1,C5624=E5624),0.4,0.2/(E5624-2))))</f>
        <v/>
      </c>
      <c r="G5624">
        <f>IF(C5624=1,1,0)</f>
        <v/>
      </c>
      <c r="H5624">
        <f>IF(C5624=E5624,1,0)</f>
        <v/>
      </c>
      <c r="I5624">
        <f>1/E5624</f>
        <v/>
      </c>
      <c r="J5624" s="28">
        <f>F5624*D5624</f>
        <v/>
      </c>
      <c r="K5624" s="28">
        <f>G5624*D5624</f>
        <v/>
      </c>
      <c r="L5624" s="28">
        <f>H5624*D5624</f>
        <v/>
      </c>
      <c r="M5624" s="28">
        <f>I5624*D5624</f>
        <v/>
      </c>
    </row>
    <row r="5625">
      <c r="A5625" t="inlineStr">
        <is>
          <t>PRO-01923</t>
        </is>
      </c>
      <c r="B5625" t="inlineStr">
        <is>
          <t>google</t>
        </is>
      </c>
      <c r="C5625" t="n">
        <v>1</v>
      </c>
      <c r="D5625" s="28" t="n">
        <v>0</v>
      </c>
      <c r="E5625" t="n">
        <v>3</v>
      </c>
      <c r="F5625">
        <f>IF(E5625=1,1,IF(E5625=2,0.5,IF(OR(C5625=1,C5625=E5625),0.4,0.2/(E5625-2))))</f>
        <v/>
      </c>
      <c r="G5625">
        <f>IF(C5625=1,1,0)</f>
        <v/>
      </c>
      <c r="H5625">
        <f>IF(C5625=E5625,1,0)</f>
        <v/>
      </c>
      <c r="I5625">
        <f>1/E5625</f>
        <v/>
      </c>
      <c r="J5625" s="28">
        <f>F5625*D5625</f>
        <v/>
      </c>
      <c r="K5625" s="28">
        <f>G5625*D5625</f>
        <v/>
      </c>
      <c r="L5625" s="28">
        <f>H5625*D5625</f>
        <v/>
      </c>
      <c r="M5625" s="28">
        <f>I5625*D5625</f>
        <v/>
      </c>
    </row>
    <row r="5626">
      <c r="A5626" t="inlineStr">
        <is>
          <t>PRO-01923</t>
        </is>
      </c>
      <c r="B5626" t="inlineStr">
        <is>
          <t>g2</t>
        </is>
      </c>
      <c r="C5626" t="n">
        <v>2</v>
      </c>
      <c r="D5626" s="28" t="n">
        <v>0</v>
      </c>
      <c r="E5626" t="n">
        <v>3</v>
      </c>
      <c r="F5626">
        <f>IF(E5626=1,1,IF(E5626=2,0.5,IF(OR(C5626=1,C5626=E5626),0.4,0.2/(E5626-2))))</f>
        <v/>
      </c>
      <c r="G5626">
        <f>IF(C5626=1,1,0)</f>
        <v/>
      </c>
      <c r="H5626">
        <f>IF(C5626=E5626,1,0)</f>
        <v/>
      </c>
      <c r="I5626">
        <f>1/E5626</f>
        <v/>
      </c>
      <c r="J5626" s="28">
        <f>F5626*D5626</f>
        <v/>
      </c>
      <c r="K5626" s="28">
        <f>G5626*D5626</f>
        <v/>
      </c>
      <c r="L5626" s="28">
        <f>H5626*D5626</f>
        <v/>
      </c>
      <c r="M5626" s="28">
        <f>I5626*D5626</f>
        <v/>
      </c>
    </row>
    <row r="5627">
      <c r="A5627" t="inlineStr">
        <is>
          <t>PRO-01923</t>
        </is>
      </c>
      <c r="B5627" t="inlineStr">
        <is>
          <t>g2</t>
        </is>
      </c>
      <c r="C5627" t="n">
        <v>3</v>
      </c>
      <c r="D5627" s="28" t="n">
        <v>0</v>
      </c>
      <c r="E5627" t="n">
        <v>3</v>
      </c>
      <c r="F5627">
        <f>IF(E5627=1,1,IF(E5627=2,0.5,IF(OR(C5627=1,C5627=E5627),0.4,0.2/(E5627-2))))</f>
        <v/>
      </c>
      <c r="G5627">
        <f>IF(C5627=1,1,0)</f>
        <v/>
      </c>
      <c r="H5627">
        <f>IF(C5627=E5627,1,0)</f>
        <v/>
      </c>
      <c r="I5627">
        <f>1/E5627</f>
        <v/>
      </c>
      <c r="J5627" s="28">
        <f>F5627*D5627</f>
        <v/>
      </c>
      <c r="K5627" s="28">
        <f>G5627*D5627</f>
        <v/>
      </c>
      <c r="L5627" s="28">
        <f>H5627*D5627</f>
        <v/>
      </c>
      <c r="M5627" s="28">
        <f>I5627*D5627</f>
        <v/>
      </c>
    </row>
    <row r="5628">
      <c r="A5628" t="inlineStr">
        <is>
          <t>PRO-01924</t>
        </is>
      </c>
      <c r="B5628" t="inlineStr">
        <is>
          <t>google</t>
        </is>
      </c>
      <c r="C5628" t="n">
        <v>1</v>
      </c>
      <c r="D5628" s="28" t="n">
        <v>83580</v>
      </c>
      <c r="E5628" t="n">
        <v>3</v>
      </c>
      <c r="F5628">
        <f>IF(E5628=1,1,IF(E5628=2,0.5,IF(OR(C5628=1,C5628=E5628),0.4,0.2/(E5628-2))))</f>
        <v/>
      </c>
      <c r="G5628">
        <f>IF(C5628=1,1,0)</f>
        <v/>
      </c>
      <c r="H5628">
        <f>IF(C5628=E5628,1,0)</f>
        <v/>
      </c>
      <c r="I5628">
        <f>1/E5628</f>
        <v/>
      </c>
      <c r="J5628" s="28">
        <f>F5628*D5628</f>
        <v/>
      </c>
      <c r="K5628" s="28">
        <f>G5628*D5628</f>
        <v/>
      </c>
      <c r="L5628" s="28">
        <f>H5628*D5628</f>
        <v/>
      </c>
      <c r="M5628" s="28">
        <f>I5628*D5628</f>
        <v/>
      </c>
    </row>
    <row r="5629">
      <c r="A5629" t="inlineStr">
        <is>
          <t>PRO-01924</t>
        </is>
      </c>
      <c r="B5629" t="inlineStr">
        <is>
          <t>google</t>
        </is>
      </c>
      <c r="C5629" t="n">
        <v>2</v>
      </c>
      <c r="D5629" s="28" t="n">
        <v>83580</v>
      </c>
      <c r="E5629" t="n">
        <v>3</v>
      </c>
      <c r="F5629">
        <f>IF(E5629=1,1,IF(E5629=2,0.5,IF(OR(C5629=1,C5629=E5629),0.4,0.2/(E5629-2))))</f>
        <v/>
      </c>
      <c r="G5629">
        <f>IF(C5629=1,1,0)</f>
        <v/>
      </c>
      <c r="H5629">
        <f>IF(C5629=E5629,1,0)</f>
        <v/>
      </c>
      <c r="I5629">
        <f>1/E5629</f>
        <v/>
      </c>
      <c r="J5629" s="28">
        <f>F5629*D5629</f>
        <v/>
      </c>
      <c r="K5629" s="28">
        <f>G5629*D5629</f>
        <v/>
      </c>
      <c r="L5629" s="28">
        <f>H5629*D5629</f>
        <v/>
      </c>
      <c r="M5629" s="28">
        <f>I5629*D5629</f>
        <v/>
      </c>
    </row>
    <row r="5630">
      <c r="A5630" t="inlineStr">
        <is>
          <t>PRO-01924</t>
        </is>
      </c>
      <c r="B5630" t="inlineStr">
        <is>
          <t>g2</t>
        </is>
      </c>
      <c r="C5630" t="n">
        <v>3</v>
      </c>
      <c r="D5630" s="28" t="n">
        <v>83580</v>
      </c>
      <c r="E5630" t="n">
        <v>3</v>
      </c>
      <c r="F5630">
        <f>IF(E5630=1,1,IF(E5630=2,0.5,IF(OR(C5630=1,C5630=E5630),0.4,0.2/(E5630-2))))</f>
        <v/>
      </c>
      <c r="G5630">
        <f>IF(C5630=1,1,0)</f>
        <v/>
      </c>
      <c r="H5630">
        <f>IF(C5630=E5630,1,0)</f>
        <v/>
      </c>
      <c r="I5630">
        <f>1/E5630</f>
        <v/>
      </c>
      <c r="J5630" s="28">
        <f>F5630*D5630</f>
        <v/>
      </c>
      <c r="K5630" s="28">
        <f>G5630*D5630</f>
        <v/>
      </c>
      <c r="L5630" s="28">
        <f>H5630*D5630</f>
        <v/>
      </c>
      <c r="M5630" s="28">
        <f>I5630*D5630</f>
        <v/>
      </c>
    </row>
    <row r="5631">
      <c r="A5631" t="inlineStr">
        <is>
          <t>PRO-01925</t>
        </is>
      </c>
      <c r="B5631" t="inlineStr">
        <is>
          <t>google</t>
        </is>
      </c>
      <c r="C5631" t="n">
        <v>1</v>
      </c>
      <c r="D5631" s="28" t="n">
        <v>0</v>
      </c>
      <c r="E5631" t="n">
        <v>3</v>
      </c>
      <c r="F5631">
        <f>IF(E5631=1,1,IF(E5631=2,0.5,IF(OR(C5631=1,C5631=E5631),0.4,0.2/(E5631-2))))</f>
        <v/>
      </c>
      <c r="G5631">
        <f>IF(C5631=1,1,0)</f>
        <v/>
      </c>
      <c r="H5631">
        <f>IF(C5631=E5631,1,0)</f>
        <v/>
      </c>
      <c r="I5631">
        <f>1/E5631</f>
        <v/>
      </c>
      <c r="J5631" s="28">
        <f>F5631*D5631</f>
        <v/>
      </c>
      <c r="K5631" s="28">
        <f>G5631*D5631</f>
        <v/>
      </c>
      <c r="L5631" s="28">
        <f>H5631*D5631</f>
        <v/>
      </c>
      <c r="M5631" s="28">
        <f>I5631*D5631</f>
        <v/>
      </c>
    </row>
    <row r="5632">
      <c r="A5632" t="inlineStr">
        <is>
          <t>PRO-01925</t>
        </is>
      </c>
      <c r="B5632" t="inlineStr">
        <is>
          <t>linkedin</t>
        </is>
      </c>
      <c r="C5632" t="n">
        <v>2</v>
      </c>
      <c r="D5632" s="28" t="n">
        <v>0</v>
      </c>
      <c r="E5632" t="n">
        <v>3</v>
      </c>
      <c r="F5632">
        <f>IF(E5632=1,1,IF(E5632=2,0.5,IF(OR(C5632=1,C5632=E5632),0.4,0.2/(E5632-2))))</f>
        <v/>
      </c>
      <c r="G5632">
        <f>IF(C5632=1,1,0)</f>
        <v/>
      </c>
      <c r="H5632">
        <f>IF(C5632=E5632,1,0)</f>
        <v/>
      </c>
      <c r="I5632">
        <f>1/E5632</f>
        <v/>
      </c>
      <c r="J5632" s="28">
        <f>F5632*D5632</f>
        <v/>
      </c>
      <c r="K5632" s="28">
        <f>G5632*D5632</f>
        <v/>
      </c>
      <c r="L5632" s="28">
        <f>H5632*D5632</f>
        <v/>
      </c>
      <c r="M5632" s="28">
        <f>I5632*D5632</f>
        <v/>
      </c>
    </row>
    <row r="5633">
      <c r="A5633" t="inlineStr">
        <is>
          <t>PRO-01925</t>
        </is>
      </c>
      <c r="B5633" t="inlineStr">
        <is>
          <t>linkedin</t>
        </is>
      </c>
      <c r="C5633" t="n">
        <v>3</v>
      </c>
      <c r="D5633" s="28" t="n">
        <v>0</v>
      </c>
      <c r="E5633" t="n">
        <v>3</v>
      </c>
      <c r="F5633">
        <f>IF(E5633=1,1,IF(E5633=2,0.5,IF(OR(C5633=1,C5633=E5633),0.4,0.2/(E5633-2))))</f>
        <v/>
      </c>
      <c r="G5633">
        <f>IF(C5633=1,1,0)</f>
        <v/>
      </c>
      <c r="H5633">
        <f>IF(C5633=E5633,1,0)</f>
        <v/>
      </c>
      <c r="I5633">
        <f>1/E5633</f>
        <v/>
      </c>
      <c r="J5633" s="28">
        <f>F5633*D5633</f>
        <v/>
      </c>
      <c r="K5633" s="28">
        <f>G5633*D5633</f>
        <v/>
      </c>
      <c r="L5633" s="28">
        <f>H5633*D5633</f>
        <v/>
      </c>
      <c r="M5633" s="28">
        <f>I5633*D5633</f>
        <v/>
      </c>
    </row>
    <row r="5634">
      <c r="A5634" t="inlineStr">
        <is>
          <t>PRO-01926</t>
        </is>
      </c>
      <c r="B5634" t="inlineStr">
        <is>
          <t>google</t>
        </is>
      </c>
      <c r="C5634" t="n">
        <v>1</v>
      </c>
      <c r="D5634" s="28" t="n">
        <v>0</v>
      </c>
      <c r="E5634" t="n">
        <v>2</v>
      </c>
      <c r="F5634">
        <f>IF(E5634=1,1,IF(E5634=2,0.5,IF(OR(C5634=1,C5634=E5634),0.4,0.2/(E5634-2))))</f>
        <v/>
      </c>
      <c r="G5634">
        <f>IF(C5634=1,1,0)</f>
        <v/>
      </c>
      <c r="H5634">
        <f>IF(C5634=E5634,1,0)</f>
        <v/>
      </c>
      <c r="I5634">
        <f>1/E5634</f>
        <v/>
      </c>
      <c r="J5634" s="28">
        <f>F5634*D5634</f>
        <v/>
      </c>
      <c r="K5634" s="28">
        <f>G5634*D5634</f>
        <v/>
      </c>
      <c r="L5634" s="28">
        <f>H5634*D5634</f>
        <v/>
      </c>
      <c r="M5634" s="28">
        <f>I5634*D5634</f>
        <v/>
      </c>
    </row>
    <row r="5635">
      <c r="A5635" t="inlineStr">
        <is>
          <t>PRO-01926</t>
        </is>
      </c>
      <c r="B5635" t="inlineStr">
        <is>
          <t>google</t>
        </is>
      </c>
      <c r="C5635" t="n">
        <v>2</v>
      </c>
      <c r="D5635" s="28" t="n">
        <v>0</v>
      </c>
      <c r="E5635" t="n">
        <v>2</v>
      </c>
      <c r="F5635">
        <f>IF(E5635=1,1,IF(E5635=2,0.5,IF(OR(C5635=1,C5635=E5635),0.4,0.2/(E5635-2))))</f>
        <v/>
      </c>
      <c r="G5635">
        <f>IF(C5635=1,1,0)</f>
        <v/>
      </c>
      <c r="H5635">
        <f>IF(C5635=E5635,1,0)</f>
        <v/>
      </c>
      <c r="I5635">
        <f>1/E5635</f>
        <v/>
      </c>
      <c r="J5635" s="28">
        <f>F5635*D5635</f>
        <v/>
      </c>
      <c r="K5635" s="28">
        <f>G5635*D5635</f>
        <v/>
      </c>
      <c r="L5635" s="28">
        <f>H5635*D5635</f>
        <v/>
      </c>
      <c r="M5635" s="28">
        <f>I5635*D5635</f>
        <v/>
      </c>
    </row>
    <row r="5636">
      <c r="A5636" t="inlineStr">
        <is>
          <t>PRO-01927</t>
        </is>
      </c>
      <c r="B5636" t="inlineStr">
        <is>
          <t>linkedin</t>
        </is>
      </c>
      <c r="C5636" t="n">
        <v>1</v>
      </c>
      <c r="D5636" s="28" t="n">
        <v>0</v>
      </c>
      <c r="E5636" t="n">
        <v>4</v>
      </c>
      <c r="F5636">
        <f>IF(E5636=1,1,IF(E5636=2,0.5,IF(OR(C5636=1,C5636=E5636),0.4,0.2/(E5636-2))))</f>
        <v/>
      </c>
      <c r="G5636">
        <f>IF(C5636=1,1,0)</f>
        <v/>
      </c>
      <c r="H5636">
        <f>IF(C5636=E5636,1,0)</f>
        <v/>
      </c>
      <c r="I5636">
        <f>1/E5636</f>
        <v/>
      </c>
      <c r="J5636" s="28">
        <f>F5636*D5636</f>
        <v/>
      </c>
      <c r="K5636" s="28">
        <f>G5636*D5636</f>
        <v/>
      </c>
      <c r="L5636" s="28">
        <f>H5636*D5636</f>
        <v/>
      </c>
      <c r="M5636" s="28">
        <f>I5636*D5636</f>
        <v/>
      </c>
    </row>
    <row r="5637">
      <c r="A5637" t="inlineStr">
        <is>
          <t>PRO-01927</t>
        </is>
      </c>
      <c r="B5637" t="inlineStr">
        <is>
          <t>g2</t>
        </is>
      </c>
      <c r="C5637" t="n">
        <v>2</v>
      </c>
      <c r="D5637" s="28" t="n">
        <v>0</v>
      </c>
      <c r="E5637" t="n">
        <v>4</v>
      </c>
      <c r="F5637">
        <f>IF(E5637=1,1,IF(E5637=2,0.5,IF(OR(C5637=1,C5637=E5637),0.4,0.2/(E5637-2))))</f>
        <v/>
      </c>
      <c r="G5637">
        <f>IF(C5637=1,1,0)</f>
        <v/>
      </c>
      <c r="H5637">
        <f>IF(C5637=E5637,1,0)</f>
        <v/>
      </c>
      <c r="I5637">
        <f>1/E5637</f>
        <v/>
      </c>
      <c r="J5637" s="28">
        <f>F5637*D5637</f>
        <v/>
      </c>
      <c r="K5637" s="28">
        <f>G5637*D5637</f>
        <v/>
      </c>
      <c r="L5637" s="28">
        <f>H5637*D5637</f>
        <v/>
      </c>
      <c r="M5637" s="28">
        <f>I5637*D5637</f>
        <v/>
      </c>
    </row>
    <row r="5638">
      <c r="A5638" t="inlineStr">
        <is>
          <t>PRO-01927</t>
        </is>
      </c>
      <c r="B5638" t="inlineStr">
        <is>
          <t>g2</t>
        </is>
      </c>
      <c r="C5638" t="n">
        <v>3</v>
      </c>
      <c r="D5638" s="28" t="n">
        <v>0</v>
      </c>
      <c r="E5638" t="n">
        <v>4</v>
      </c>
      <c r="F5638">
        <f>IF(E5638=1,1,IF(E5638=2,0.5,IF(OR(C5638=1,C5638=E5638),0.4,0.2/(E5638-2))))</f>
        <v/>
      </c>
      <c r="G5638">
        <f>IF(C5638=1,1,0)</f>
        <v/>
      </c>
      <c r="H5638">
        <f>IF(C5638=E5638,1,0)</f>
        <v/>
      </c>
      <c r="I5638">
        <f>1/E5638</f>
        <v/>
      </c>
      <c r="J5638" s="28">
        <f>F5638*D5638</f>
        <v/>
      </c>
      <c r="K5638" s="28">
        <f>G5638*D5638</f>
        <v/>
      </c>
      <c r="L5638" s="28">
        <f>H5638*D5638</f>
        <v/>
      </c>
      <c r="M5638" s="28">
        <f>I5638*D5638</f>
        <v/>
      </c>
    </row>
    <row r="5639">
      <c r="A5639" t="inlineStr">
        <is>
          <t>PRO-01927</t>
        </is>
      </c>
      <c r="B5639" t="inlineStr">
        <is>
          <t>linkedin</t>
        </is>
      </c>
      <c r="C5639" t="n">
        <v>4</v>
      </c>
      <c r="D5639" s="28" t="n">
        <v>0</v>
      </c>
      <c r="E5639" t="n">
        <v>4</v>
      </c>
      <c r="F5639">
        <f>IF(E5639=1,1,IF(E5639=2,0.5,IF(OR(C5639=1,C5639=E5639),0.4,0.2/(E5639-2))))</f>
        <v/>
      </c>
      <c r="G5639">
        <f>IF(C5639=1,1,0)</f>
        <v/>
      </c>
      <c r="H5639">
        <f>IF(C5639=E5639,1,0)</f>
        <v/>
      </c>
      <c r="I5639">
        <f>1/E5639</f>
        <v/>
      </c>
      <c r="J5639" s="28">
        <f>F5639*D5639</f>
        <v/>
      </c>
      <c r="K5639" s="28">
        <f>G5639*D5639</f>
        <v/>
      </c>
      <c r="L5639" s="28">
        <f>H5639*D5639</f>
        <v/>
      </c>
      <c r="M5639" s="28">
        <f>I5639*D5639</f>
        <v/>
      </c>
    </row>
    <row r="5640">
      <c r="A5640" t="inlineStr">
        <is>
          <t>PRO-01928</t>
        </is>
      </c>
      <c r="B5640" t="inlineStr">
        <is>
          <t>linkedin</t>
        </is>
      </c>
      <c r="C5640" t="n">
        <v>1</v>
      </c>
      <c r="D5640" s="28" t="n">
        <v>0</v>
      </c>
      <c r="E5640" t="n">
        <v>2</v>
      </c>
      <c r="F5640">
        <f>IF(E5640=1,1,IF(E5640=2,0.5,IF(OR(C5640=1,C5640=E5640),0.4,0.2/(E5640-2))))</f>
        <v/>
      </c>
      <c r="G5640">
        <f>IF(C5640=1,1,0)</f>
        <v/>
      </c>
      <c r="H5640">
        <f>IF(C5640=E5640,1,0)</f>
        <v/>
      </c>
      <c r="I5640">
        <f>1/E5640</f>
        <v/>
      </c>
      <c r="J5640" s="28">
        <f>F5640*D5640</f>
        <v/>
      </c>
      <c r="K5640" s="28">
        <f>G5640*D5640</f>
        <v/>
      </c>
      <c r="L5640" s="28">
        <f>H5640*D5640</f>
        <v/>
      </c>
      <c r="M5640" s="28">
        <f>I5640*D5640</f>
        <v/>
      </c>
    </row>
    <row r="5641">
      <c r="A5641" t="inlineStr">
        <is>
          <t>PRO-01928</t>
        </is>
      </c>
      <c r="B5641" t="inlineStr">
        <is>
          <t>linkedin</t>
        </is>
      </c>
      <c r="C5641" t="n">
        <v>2</v>
      </c>
      <c r="D5641" s="28" t="n">
        <v>0</v>
      </c>
      <c r="E5641" t="n">
        <v>2</v>
      </c>
      <c r="F5641">
        <f>IF(E5641=1,1,IF(E5641=2,0.5,IF(OR(C5641=1,C5641=E5641),0.4,0.2/(E5641-2))))</f>
        <v/>
      </c>
      <c r="G5641">
        <f>IF(C5641=1,1,0)</f>
        <v/>
      </c>
      <c r="H5641">
        <f>IF(C5641=E5641,1,0)</f>
        <v/>
      </c>
      <c r="I5641">
        <f>1/E5641</f>
        <v/>
      </c>
      <c r="J5641" s="28">
        <f>F5641*D5641</f>
        <v/>
      </c>
      <c r="K5641" s="28">
        <f>G5641*D5641</f>
        <v/>
      </c>
      <c r="L5641" s="28">
        <f>H5641*D5641</f>
        <v/>
      </c>
      <c r="M5641" s="28">
        <f>I5641*D5641</f>
        <v/>
      </c>
    </row>
    <row r="5642">
      <c r="A5642" t="inlineStr">
        <is>
          <t>PRO-01929</t>
        </is>
      </c>
      <c r="B5642" t="inlineStr">
        <is>
          <t>google</t>
        </is>
      </c>
      <c r="C5642" t="n">
        <v>1</v>
      </c>
      <c r="D5642" s="28" t="n">
        <v>0</v>
      </c>
      <c r="E5642" t="n">
        <v>3</v>
      </c>
      <c r="F5642">
        <f>IF(E5642=1,1,IF(E5642=2,0.5,IF(OR(C5642=1,C5642=E5642),0.4,0.2/(E5642-2))))</f>
        <v/>
      </c>
      <c r="G5642">
        <f>IF(C5642=1,1,0)</f>
        <v/>
      </c>
      <c r="H5642">
        <f>IF(C5642=E5642,1,0)</f>
        <v/>
      </c>
      <c r="I5642">
        <f>1/E5642</f>
        <v/>
      </c>
      <c r="J5642" s="28">
        <f>F5642*D5642</f>
        <v/>
      </c>
      <c r="K5642" s="28">
        <f>G5642*D5642</f>
        <v/>
      </c>
      <c r="L5642" s="28">
        <f>H5642*D5642</f>
        <v/>
      </c>
      <c r="M5642" s="28">
        <f>I5642*D5642</f>
        <v/>
      </c>
    </row>
    <row r="5643">
      <c r="A5643" t="inlineStr">
        <is>
          <t>PRO-01929</t>
        </is>
      </c>
      <c r="B5643" t="inlineStr">
        <is>
          <t>google</t>
        </is>
      </c>
      <c r="C5643" t="n">
        <v>2</v>
      </c>
      <c r="D5643" s="28" t="n">
        <v>0</v>
      </c>
      <c r="E5643" t="n">
        <v>3</v>
      </c>
      <c r="F5643">
        <f>IF(E5643=1,1,IF(E5643=2,0.5,IF(OR(C5643=1,C5643=E5643),0.4,0.2/(E5643-2))))</f>
        <v/>
      </c>
      <c r="G5643">
        <f>IF(C5643=1,1,0)</f>
        <v/>
      </c>
      <c r="H5643">
        <f>IF(C5643=E5643,1,0)</f>
        <v/>
      </c>
      <c r="I5643">
        <f>1/E5643</f>
        <v/>
      </c>
      <c r="J5643" s="28">
        <f>F5643*D5643</f>
        <v/>
      </c>
      <c r="K5643" s="28">
        <f>G5643*D5643</f>
        <v/>
      </c>
      <c r="L5643" s="28">
        <f>H5643*D5643</f>
        <v/>
      </c>
      <c r="M5643" s="28">
        <f>I5643*D5643</f>
        <v/>
      </c>
    </row>
    <row r="5644">
      <c r="A5644" t="inlineStr">
        <is>
          <t>PRO-01929</t>
        </is>
      </c>
      <c r="B5644" t="inlineStr">
        <is>
          <t>linkedin</t>
        </is>
      </c>
      <c r="C5644" t="n">
        <v>3</v>
      </c>
      <c r="D5644" s="28" t="n">
        <v>0</v>
      </c>
      <c r="E5644" t="n">
        <v>3</v>
      </c>
      <c r="F5644">
        <f>IF(E5644=1,1,IF(E5644=2,0.5,IF(OR(C5644=1,C5644=E5644),0.4,0.2/(E5644-2))))</f>
        <v/>
      </c>
      <c r="G5644">
        <f>IF(C5644=1,1,0)</f>
        <v/>
      </c>
      <c r="H5644">
        <f>IF(C5644=E5644,1,0)</f>
        <v/>
      </c>
      <c r="I5644">
        <f>1/E5644</f>
        <v/>
      </c>
      <c r="J5644" s="28">
        <f>F5644*D5644</f>
        <v/>
      </c>
      <c r="K5644" s="28">
        <f>G5644*D5644</f>
        <v/>
      </c>
      <c r="L5644" s="28">
        <f>H5644*D5644</f>
        <v/>
      </c>
      <c r="M5644" s="28">
        <f>I5644*D5644</f>
        <v/>
      </c>
    </row>
    <row r="5645">
      <c r="A5645" t="inlineStr">
        <is>
          <t>PRO-01930</t>
        </is>
      </c>
      <c r="B5645" t="inlineStr">
        <is>
          <t>linkedin</t>
        </is>
      </c>
      <c r="C5645" t="n">
        <v>1</v>
      </c>
      <c r="D5645" s="28" t="n">
        <v>0</v>
      </c>
      <c r="E5645" t="n">
        <v>2</v>
      </c>
      <c r="F5645">
        <f>IF(E5645=1,1,IF(E5645=2,0.5,IF(OR(C5645=1,C5645=E5645),0.4,0.2/(E5645-2))))</f>
        <v/>
      </c>
      <c r="G5645">
        <f>IF(C5645=1,1,0)</f>
        <v/>
      </c>
      <c r="H5645">
        <f>IF(C5645=E5645,1,0)</f>
        <v/>
      </c>
      <c r="I5645">
        <f>1/E5645</f>
        <v/>
      </c>
      <c r="J5645" s="28">
        <f>F5645*D5645</f>
        <v/>
      </c>
      <c r="K5645" s="28">
        <f>G5645*D5645</f>
        <v/>
      </c>
      <c r="L5645" s="28">
        <f>H5645*D5645</f>
        <v/>
      </c>
      <c r="M5645" s="28">
        <f>I5645*D5645</f>
        <v/>
      </c>
    </row>
    <row r="5646">
      <c r="A5646" t="inlineStr">
        <is>
          <t>PRO-01930</t>
        </is>
      </c>
      <c r="B5646" t="inlineStr">
        <is>
          <t>linkedin</t>
        </is>
      </c>
      <c r="C5646" t="n">
        <v>2</v>
      </c>
      <c r="D5646" s="28" t="n">
        <v>0</v>
      </c>
      <c r="E5646" t="n">
        <v>2</v>
      </c>
      <c r="F5646">
        <f>IF(E5646=1,1,IF(E5646=2,0.5,IF(OR(C5646=1,C5646=E5646),0.4,0.2/(E5646-2))))</f>
        <v/>
      </c>
      <c r="G5646">
        <f>IF(C5646=1,1,0)</f>
        <v/>
      </c>
      <c r="H5646">
        <f>IF(C5646=E5646,1,0)</f>
        <v/>
      </c>
      <c r="I5646">
        <f>1/E5646</f>
        <v/>
      </c>
      <c r="J5646" s="28">
        <f>F5646*D5646</f>
        <v/>
      </c>
      <c r="K5646" s="28">
        <f>G5646*D5646</f>
        <v/>
      </c>
      <c r="L5646" s="28">
        <f>H5646*D5646</f>
        <v/>
      </c>
      <c r="M5646" s="28">
        <f>I5646*D5646</f>
        <v/>
      </c>
    </row>
    <row r="5647">
      <c r="A5647" t="inlineStr">
        <is>
          <t>PRO-01931</t>
        </is>
      </c>
      <c r="B5647" t="inlineStr">
        <is>
          <t>google</t>
        </is>
      </c>
      <c r="C5647" t="n">
        <v>1</v>
      </c>
      <c r="D5647" s="28" t="n">
        <v>0</v>
      </c>
      <c r="E5647" t="n">
        <v>3</v>
      </c>
      <c r="F5647">
        <f>IF(E5647=1,1,IF(E5647=2,0.5,IF(OR(C5647=1,C5647=E5647),0.4,0.2/(E5647-2))))</f>
        <v/>
      </c>
      <c r="G5647">
        <f>IF(C5647=1,1,0)</f>
        <v/>
      </c>
      <c r="H5647">
        <f>IF(C5647=E5647,1,0)</f>
        <v/>
      </c>
      <c r="I5647">
        <f>1/E5647</f>
        <v/>
      </c>
      <c r="J5647" s="28">
        <f>F5647*D5647</f>
        <v/>
      </c>
      <c r="K5647" s="28">
        <f>G5647*D5647</f>
        <v/>
      </c>
      <c r="L5647" s="28">
        <f>H5647*D5647</f>
        <v/>
      </c>
      <c r="M5647" s="28">
        <f>I5647*D5647</f>
        <v/>
      </c>
    </row>
    <row r="5648">
      <c r="A5648" t="inlineStr">
        <is>
          <t>PRO-01931</t>
        </is>
      </c>
      <c r="B5648" t="inlineStr">
        <is>
          <t>google</t>
        </is>
      </c>
      <c r="C5648" t="n">
        <v>2</v>
      </c>
      <c r="D5648" s="28" t="n">
        <v>0</v>
      </c>
      <c r="E5648" t="n">
        <v>3</v>
      </c>
      <c r="F5648">
        <f>IF(E5648=1,1,IF(E5648=2,0.5,IF(OR(C5648=1,C5648=E5648),0.4,0.2/(E5648-2))))</f>
        <v/>
      </c>
      <c r="G5648">
        <f>IF(C5648=1,1,0)</f>
        <v/>
      </c>
      <c r="H5648">
        <f>IF(C5648=E5648,1,0)</f>
        <v/>
      </c>
      <c r="I5648">
        <f>1/E5648</f>
        <v/>
      </c>
      <c r="J5648" s="28">
        <f>F5648*D5648</f>
        <v/>
      </c>
      <c r="K5648" s="28">
        <f>G5648*D5648</f>
        <v/>
      </c>
      <c r="L5648" s="28">
        <f>H5648*D5648</f>
        <v/>
      </c>
      <c r="M5648" s="28">
        <f>I5648*D5648</f>
        <v/>
      </c>
    </row>
    <row r="5649">
      <c r="A5649" t="inlineStr">
        <is>
          <t>PRO-01931</t>
        </is>
      </c>
      <c r="B5649" t="inlineStr">
        <is>
          <t>linkedin</t>
        </is>
      </c>
      <c r="C5649" t="n">
        <v>3</v>
      </c>
      <c r="D5649" s="28" t="n">
        <v>0</v>
      </c>
      <c r="E5649" t="n">
        <v>3</v>
      </c>
      <c r="F5649">
        <f>IF(E5649=1,1,IF(E5649=2,0.5,IF(OR(C5649=1,C5649=E5649),0.4,0.2/(E5649-2))))</f>
        <v/>
      </c>
      <c r="G5649">
        <f>IF(C5649=1,1,0)</f>
        <v/>
      </c>
      <c r="H5649">
        <f>IF(C5649=E5649,1,0)</f>
        <v/>
      </c>
      <c r="I5649">
        <f>1/E5649</f>
        <v/>
      </c>
      <c r="J5649" s="28">
        <f>F5649*D5649</f>
        <v/>
      </c>
      <c r="K5649" s="28">
        <f>G5649*D5649</f>
        <v/>
      </c>
      <c r="L5649" s="28">
        <f>H5649*D5649</f>
        <v/>
      </c>
      <c r="M5649" s="28">
        <f>I5649*D5649</f>
        <v/>
      </c>
    </row>
    <row r="5650">
      <c r="A5650" t="inlineStr">
        <is>
          <t>PRO-01932</t>
        </is>
      </c>
      <c r="B5650" t="inlineStr">
        <is>
          <t>google</t>
        </is>
      </c>
      <c r="C5650" t="n">
        <v>1</v>
      </c>
      <c r="D5650" s="28" t="n">
        <v>48220</v>
      </c>
      <c r="E5650" t="n">
        <v>3</v>
      </c>
      <c r="F5650">
        <f>IF(E5650=1,1,IF(E5650=2,0.5,IF(OR(C5650=1,C5650=E5650),0.4,0.2/(E5650-2))))</f>
        <v/>
      </c>
      <c r="G5650">
        <f>IF(C5650=1,1,0)</f>
        <v/>
      </c>
      <c r="H5650">
        <f>IF(C5650=E5650,1,0)</f>
        <v/>
      </c>
      <c r="I5650">
        <f>1/E5650</f>
        <v/>
      </c>
      <c r="J5650" s="28">
        <f>F5650*D5650</f>
        <v/>
      </c>
      <c r="K5650" s="28">
        <f>G5650*D5650</f>
        <v/>
      </c>
      <c r="L5650" s="28">
        <f>H5650*D5650</f>
        <v/>
      </c>
      <c r="M5650" s="28">
        <f>I5650*D5650</f>
        <v/>
      </c>
    </row>
    <row r="5651">
      <c r="A5651" t="inlineStr">
        <is>
          <t>PRO-01932</t>
        </is>
      </c>
      <c r="B5651" t="inlineStr">
        <is>
          <t>google</t>
        </is>
      </c>
      <c r="C5651" t="n">
        <v>2</v>
      </c>
      <c r="D5651" s="28" t="n">
        <v>48220</v>
      </c>
      <c r="E5651" t="n">
        <v>3</v>
      </c>
      <c r="F5651">
        <f>IF(E5651=1,1,IF(E5651=2,0.5,IF(OR(C5651=1,C5651=E5651),0.4,0.2/(E5651-2))))</f>
        <v/>
      </c>
      <c r="G5651">
        <f>IF(C5651=1,1,0)</f>
        <v/>
      </c>
      <c r="H5651">
        <f>IF(C5651=E5651,1,0)</f>
        <v/>
      </c>
      <c r="I5651">
        <f>1/E5651</f>
        <v/>
      </c>
      <c r="J5651" s="28">
        <f>F5651*D5651</f>
        <v/>
      </c>
      <c r="K5651" s="28">
        <f>G5651*D5651</f>
        <v/>
      </c>
      <c r="L5651" s="28">
        <f>H5651*D5651</f>
        <v/>
      </c>
      <c r="M5651" s="28">
        <f>I5651*D5651</f>
        <v/>
      </c>
    </row>
    <row r="5652">
      <c r="A5652" t="inlineStr">
        <is>
          <t>PRO-01932</t>
        </is>
      </c>
      <c r="B5652" t="inlineStr">
        <is>
          <t>programmatic</t>
        </is>
      </c>
      <c r="C5652" t="n">
        <v>3</v>
      </c>
      <c r="D5652" s="28" t="n">
        <v>48220</v>
      </c>
      <c r="E5652" t="n">
        <v>3</v>
      </c>
      <c r="F5652">
        <f>IF(E5652=1,1,IF(E5652=2,0.5,IF(OR(C5652=1,C5652=E5652),0.4,0.2/(E5652-2))))</f>
        <v/>
      </c>
      <c r="G5652">
        <f>IF(C5652=1,1,0)</f>
        <v/>
      </c>
      <c r="H5652">
        <f>IF(C5652=E5652,1,0)</f>
        <v/>
      </c>
      <c r="I5652">
        <f>1/E5652</f>
        <v/>
      </c>
      <c r="J5652" s="28">
        <f>F5652*D5652</f>
        <v/>
      </c>
      <c r="K5652" s="28">
        <f>G5652*D5652</f>
        <v/>
      </c>
      <c r="L5652" s="28">
        <f>H5652*D5652</f>
        <v/>
      </c>
      <c r="M5652" s="28">
        <f>I5652*D5652</f>
        <v/>
      </c>
    </row>
    <row r="5653">
      <c r="A5653" t="inlineStr">
        <is>
          <t>PRO-01933</t>
        </is>
      </c>
      <c r="B5653" t="inlineStr">
        <is>
          <t>google</t>
        </is>
      </c>
      <c r="C5653" t="n">
        <v>1</v>
      </c>
      <c r="D5653" s="28" t="n">
        <v>75301</v>
      </c>
      <c r="E5653" t="n">
        <v>2</v>
      </c>
      <c r="F5653">
        <f>IF(E5653=1,1,IF(E5653=2,0.5,IF(OR(C5653=1,C5653=E5653),0.4,0.2/(E5653-2))))</f>
        <v/>
      </c>
      <c r="G5653">
        <f>IF(C5653=1,1,0)</f>
        <v/>
      </c>
      <c r="H5653">
        <f>IF(C5653=E5653,1,0)</f>
        <v/>
      </c>
      <c r="I5653">
        <f>1/E5653</f>
        <v/>
      </c>
      <c r="J5653" s="28">
        <f>F5653*D5653</f>
        <v/>
      </c>
      <c r="K5653" s="28">
        <f>G5653*D5653</f>
        <v/>
      </c>
      <c r="L5653" s="28">
        <f>H5653*D5653</f>
        <v/>
      </c>
      <c r="M5653" s="28">
        <f>I5653*D5653</f>
        <v/>
      </c>
    </row>
    <row r="5654">
      <c r="A5654" t="inlineStr">
        <is>
          <t>PRO-01933</t>
        </is>
      </c>
      <c r="B5654" t="inlineStr">
        <is>
          <t>google</t>
        </is>
      </c>
      <c r="C5654" t="n">
        <v>2</v>
      </c>
      <c r="D5654" s="28" t="n">
        <v>75301</v>
      </c>
      <c r="E5654" t="n">
        <v>2</v>
      </c>
      <c r="F5654">
        <f>IF(E5654=1,1,IF(E5654=2,0.5,IF(OR(C5654=1,C5654=E5654),0.4,0.2/(E5654-2))))</f>
        <v/>
      </c>
      <c r="G5654">
        <f>IF(C5654=1,1,0)</f>
        <v/>
      </c>
      <c r="H5654">
        <f>IF(C5654=E5654,1,0)</f>
        <v/>
      </c>
      <c r="I5654">
        <f>1/E5654</f>
        <v/>
      </c>
      <c r="J5654" s="28">
        <f>F5654*D5654</f>
        <v/>
      </c>
      <c r="K5654" s="28">
        <f>G5654*D5654</f>
        <v/>
      </c>
      <c r="L5654" s="28">
        <f>H5654*D5654</f>
        <v/>
      </c>
      <c r="M5654" s="28">
        <f>I5654*D5654</f>
        <v/>
      </c>
    </row>
    <row r="5655">
      <c r="A5655" t="inlineStr">
        <is>
          <t>PRO-01934</t>
        </is>
      </c>
      <c r="B5655" t="inlineStr">
        <is>
          <t>google</t>
        </is>
      </c>
      <c r="C5655" t="n">
        <v>1</v>
      </c>
      <c r="D5655" s="28" t="n">
        <v>33167</v>
      </c>
      <c r="E5655" t="n">
        <v>4</v>
      </c>
      <c r="F5655">
        <f>IF(E5655=1,1,IF(E5655=2,0.5,IF(OR(C5655=1,C5655=E5655),0.4,0.2/(E5655-2))))</f>
        <v/>
      </c>
      <c r="G5655">
        <f>IF(C5655=1,1,0)</f>
        <v/>
      </c>
      <c r="H5655">
        <f>IF(C5655=E5655,1,0)</f>
        <v/>
      </c>
      <c r="I5655">
        <f>1/E5655</f>
        <v/>
      </c>
      <c r="J5655" s="28">
        <f>F5655*D5655</f>
        <v/>
      </c>
      <c r="K5655" s="28">
        <f>G5655*D5655</f>
        <v/>
      </c>
      <c r="L5655" s="28">
        <f>H5655*D5655</f>
        <v/>
      </c>
      <c r="M5655" s="28">
        <f>I5655*D5655</f>
        <v/>
      </c>
    </row>
    <row r="5656">
      <c r="A5656" t="inlineStr">
        <is>
          <t>PRO-01934</t>
        </is>
      </c>
      <c r="B5656" t="inlineStr">
        <is>
          <t>linkedin</t>
        </is>
      </c>
      <c r="C5656" t="n">
        <v>2</v>
      </c>
      <c r="D5656" s="28" t="n">
        <v>33167</v>
      </c>
      <c r="E5656" t="n">
        <v>4</v>
      </c>
      <c r="F5656">
        <f>IF(E5656=1,1,IF(E5656=2,0.5,IF(OR(C5656=1,C5656=E5656),0.4,0.2/(E5656-2))))</f>
        <v/>
      </c>
      <c r="G5656">
        <f>IF(C5656=1,1,0)</f>
        <v/>
      </c>
      <c r="H5656">
        <f>IF(C5656=E5656,1,0)</f>
        <v/>
      </c>
      <c r="I5656">
        <f>1/E5656</f>
        <v/>
      </c>
      <c r="J5656" s="28">
        <f>F5656*D5656</f>
        <v/>
      </c>
      <c r="K5656" s="28">
        <f>G5656*D5656</f>
        <v/>
      </c>
      <c r="L5656" s="28">
        <f>H5656*D5656</f>
        <v/>
      </c>
      <c r="M5656" s="28">
        <f>I5656*D5656</f>
        <v/>
      </c>
    </row>
    <row r="5657">
      <c r="A5657" t="inlineStr">
        <is>
          <t>PRO-01934</t>
        </is>
      </c>
      <c r="B5657" t="inlineStr">
        <is>
          <t>programmatic</t>
        </is>
      </c>
      <c r="C5657" t="n">
        <v>3</v>
      </c>
      <c r="D5657" s="28" t="n">
        <v>33167</v>
      </c>
      <c r="E5657" t="n">
        <v>4</v>
      </c>
      <c r="F5657">
        <f>IF(E5657=1,1,IF(E5657=2,0.5,IF(OR(C5657=1,C5657=E5657),0.4,0.2/(E5657-2))))</f>
        <v/>
      </c>
      <c r="G5657">
        <f>IF(C5657=1,1,0)</f>
        <v/>
      </c>
      <c r="H5657">
        <f>IF(C5657=E5657,1,0)</f>
        <v/>
      </c>
      <c r="I5657">
        <f>1/E5657</f>
        <v/>
      </c>
      <c r="J5657" s="28">
        <f>F5657*D5657</f>
        <v/>
      </c>
      <c r="K5657" s="28">
        <f>G5657*D5657</f>
        <v/>
      </c>
      <c r="L5657" s="28">
        <f>H5657*D5657</f>
        <v/>
      </c>
      <c r="M5657" s="28">
        <f>I5657*D5657</f>
        <v/>
      </c>
    </row>
    <row r="5658">
      <c r="A5658" t="inlineStr">
        <is>
          <t>PRO-01934</t>
        </is>
      </c>
      <c r="B5658" t="inlineStr">
        <is>
          <t>google</t>
        </is>
      </c>
      <c r="C5658" t="n">
        <v>4</v>
      </c>
      <c r="D5658" s="28" t="n">
        <v>33167</v>
      </c>
      <c r="E5658" t="n">
        <v>4</v>
      </c>
      <c r="F5658">
        <f>IF(E5658=1,1,IF(E5658=2,0.5,IF(OR(C5658=1,C5658=E5658),0.4,0.2/(E5658-2))))</f>
        <v/>
      </c>
      <c r="G5658">
        <f>IF(C5658=1,1,0)</f>
        <v/>
      </c>
      <c r="H5658">
        <f>IF(C5658=E5658,1,0)</f>
        <v/>
      </c>
      <c r="I5658">
        <f>1/E5658</f>
        <v/>
      </c>
      <c r="J5658" s="28">
        <f>F5658*D5658</f>
        <v/>
      </c>
      <c r="K5658" s="28">
        <f>G5658*D5658</f>
        <v/>
      </c>
      <c r="L5658" s="28">
        <f>H5658*D5658</f>
        <v/>
      </c>
      <c r="M5658" s="28">
        <f>I5658*D5658</f>
        <v/>
      </c>
    </row>
    <row r="5659">
      <c r="A5659" t="inlineStr">
        <is>
          <t>PRO-01935</t>
        </is>
      </c>
      <c r="B5659" t="inlineStr">
        <is>
          <t>google</t>
        </is>
      </c>
      <c r="C5659" t="n">
        <v>1</v>
      </c>
      <c r="D5659" s="28" t="n">
        <v>0</v>
      </c>
      <c r="E5659" t="n">
        <v>4</v>
      </c>
      <c r="F5659">
        <f>IF(E5659=1,1,IF(E5659=2,0.5,IF(OR(C5659=1,C5659=E5659),0.4,0.2/(E5659-2))))</f>
        <v/>
      </c>
      <c r="G5659">
        <f>IF(C5659=1,1,0)</f>
        <v/>
      </c>
      <c r="H5659">
        <f>IF(C5659=E5659,1,0)</f>
        <v/>
      </c>
      <c r="I5659">
        <f>1/E5659</f>
        <v/>
      </c>
      <c r="J5659" s="28">
        <f>F5659*D5659</f>
        <v/>
      </c>
      <c r="K5659" s="28">
        <f>G5659*D5659</f>
        <v/>
      </c>
      <c r="L5659" s="28">
        <f>H5659*D5659</f>
        <v/>
      </c>
      <c r="M5659" s="28">
        <f>I5659*D5659</f>
        <v/>
      </c>
    </row>
    <row r="5660">
      <c r="A5660" t="inlineStr">
        <is>
          <t>PRO-01935</t>
        </is>
      </c>
      <c r="B5660" t="inlineStr">
        <is>
          <t>programmatic</t>
        </is>
      </c>
      <c r="C5660" t="n">
        <v>2</v>
      </c>
      <c r="D5660" s="28" t="n">
        <v>0</v>
      </c>
      <c r="E5660" t="n">
        <v>4</v>
      </c>
      <c r="F5660">
        <f>IF(E5660=1,1,IF(E5660=2,0.5,IF(OR(C5660=1,C5660=E5660),0.4,0.2/(E5660-2))))</f>
        <v/>
      </c>
      <c r="G5660">
        <f>IF(C5660=1,1,0)</f>
        <v/>
      </c>
      <c r="H5660">
        <f>IF(C5660=E5660,1,0)</f>
        <v/>
      </c>
      <c r="I5660">
        <f>1/E5660</f>
        <v/>
      </c>
      <c r="J5660" s="28">
        <f>F5660*D5660</f>
        <v/>
      </c>
      <c r="K5660" s="28">
        <f>G5660*D5660</f>
        <v/>
      </c>
      <c r="L5660" s="28">
        <f>H5660*D5660</f>
        <v/>
      </c>
      <c r="M5660" s="28">
        <f>I5660*D5660</f>
        <v/>
      </c>
    </row>
    <row r="5661">
      <c r="A5661" t="inlineStr">
        <is>
          <t>PRO-01935</t>
        </is>
      </c>
      <c r="B5661" t="inlineStr">
        <is>
          <t>linkedin</t>
        </is>
      </c>
      <c r="C5661" t="n">
        <v>3</v>
      </c>
      <c r="D5661" s="28" t="n">
        <v>0</v>
      </c>
      <c r="E5661" t="n">
        <v>4</v>
      </c>
      <c r="F5661">
        <f>IF(E5661=1,1,IF(E5661=2,0.5,IF(OR(C5661=1,C5661=E5661),0.4,0.2/(E5661-2))))</f>
        <v/>
      </c>
      <c r="G5661">
        <f>IF(C5661=1,1,0)</f>
        <v/>
      </c>
      <c r="H5661">
        <f>IF(C5661=E5661,1,0)</f>
        <v/>
      </c>
      <c r="I5661">
        <f>1/E5661</f>
        <v/>
      </c>
      <c r="J5661" s="28">
        <f>F5661*D5661</f>
        <v/>
      </c>
      <c r="K5661" s="28">
        <f>G5661*D5661</f>
        <v/>
      </c>
      <c r="L5661" s="28">
        <f>H5661*D5661</f>
        <v/>
      </c>
      <c r="M5661" s="28">
        <f>I5661*D5661</f>
        <v/>
      </c>
    </row>
    <row r="5662">
      <c r="A5662" t="inlineStr">
        <is>
          <t>PRO-01935</t>
        </is>
      </c>
      <c r="B5662" t="inlineStr">
        <is>
          <t>programmatic</t>
        </is>
      </c>
      <c r="C5662" t="n">
        <v>4</v>
      </c>
      <c r="D5662" s="28" t="n">
        <v>0</v>
      </c>
      <c r="E5662" t="n">
        <v>4</v>
      </c>
      <c r="F5662">
        <f>IF(E5662=1,1,IF(E5662=2,0.5,IF(OR(C5662=1,C5662=E5662),0.4,0.2/(E5662-2))))</f>
        <v/>
      </c>
      <c r="G5662">
        <f>IF(C5662=1,1,0)</f>
        <v/>
      </c>
      <c r="H5662">
        <f>IF(C5662=E5662,1,0)</f>
        <v/>
      </c>
      <c r="I5662">
        <f>1/E5662</f>
        <v/>
      </c>
      <c r="J5662" s="28">
        <f>F5662*D5662</f>
        <v/>
      </c>
      <c r="K5662" s="28">
        <f>G5662*D5662</f>
        <v/>
      </c>
      <c r="L5662" s="28">
        <f>H5662*D5662</f>
        <v/>
      </c>
      <c r="M5662" s="28">
        <f>I5662*D5662</f>
        <v/>
      </c>
    </row>
    <row r="5663">
      <c r="A5663" t="inlineStr">
        <is>
          <t>PRO-01936</t>
        </is>
      </c>
      <c r="B5663" t="inlineStr">
        <is>
          <t>linkedin</t>
        </is>
      </c>
      <c r="C5663" t="n">
        <v>1</v>
      </c>
      <c r="D5663" s="28" t="n">
        <v>109766</v>
      </c>
      <c r="E5663" t="n">
        <v>3</v>
      </c>
      <c r="F5663">
        <f>IF(E5663=1,1,IF(E5663=2,0.5,IF(OR(C5663=1,C5663=E5663),0.4,0.2/(E5663-2))))</f>
        <v/>
      </c>
      <c r="G5663">
        <f>IF(C5663=1,1,0)</f>
        <v/>
      </c>
      <c r="H5663">
        <f>IF(C5663=E5663,1,0)</f>
        <v/>
      </c>
      <c r="I5663">
        <f>1/E5663</f>
        <v/>
      </c>
      <c r="J5663" s="28">
        <f>F5663*D5663</f>
        <v/>
      </c>
      <c r="K5663" s="28">
        <f>G5663*D5663</f>
        <v/>
      </c>
      <c r="L5663" s="28">
        <f>H5663*D5663</f>
        <v/>
      </c>
      <c r="M5663" s="28">
        <f>I5663*D5663</f>
        <v/>
      </c>
    </row>
    <row r="5664">
      <c r="A5664" t="inlineStr">
        <is>
          <t>PRO-01936</t>
        </is>
      </c>
      <c r="B5664" t="inlineStr">
        <is>
          <t>linkedin</t>
        </is>
      </c>
      <c r="C5664" t="n">
        <v>2</v>
      </c>
      <c r="D5664" s="28" t="n">
        <v>109766</v>
      </c>
      <c r="E5664" t="n">
        <v>3</v>
      </c>
      <c r="F5664">
        <f>IF(E5664=1,1,IF(E5664=2,0.5,IF(OR(C5664=1,C5664=E5664),0.4,0.2/(E5664-2))))</f>
        <v/>
      </c>
      <c r="G5664">
        <f>IF(C5664=1,1,0)</f>
        <v/>
      </c>
      <c r="H5664">
        <f>IF(C5664=E5664,1,0)</f>
        <v/>
      </c>
      <c r="I5664">
        <f>1/E5664</f>
        <v/>
      </c>
      <c r="J5664" s="28">
        <f>F5664*D5664</f>
        <v/>
      </c>
      <c r="K5664" s="28">
        <f>G5664*D5664</f>
        <v/>
      </c>
      <c r="L5664" s="28">
        <f>H5664*D5664</f>
        <v/>
      </c>
      <c r="M5664" s="28">
        <f>I5664*D5664</f>
        <v/>
      </c>
    </row>
    <row r="5665">
      <c r="A5665" t="inlineStr">
        <is>
          <t>PRO-01936</t>
        </is>
      </c>
      <c r="B5665" t="inlineStr">
        <is>
          <t>linkedin</t>
        </is>
      </c>
      <c r="C5665" t="n">
        <v>3</v>
      </c>
      <c r="D5665" s="28" t="n">
        <v>109766</v>
      </c>
      <c r="E5665" t="n">
        <v>3</v>
      </c>
      <c r="F5665">
        <f>IF(E5665=1,1,IF(E5665=2,0.5,IF(OR(C5665=1,C5665=E5665),0.4,0.2/(E5665-2))))</f>
        <v/>
      </c>
      <c r="G5665">
        <f>IF(C5665=1,1,0)</f>
        <v/>
      </c>
      <c r="H5665">
        <f>IF(C5665=E5665,1,0)</f>
        <v/>
      </c>
      <c r="I5665">
        <f>1/E5665</f>
        <v/>
      </c>
      <c r="J5665" s="28">
        <f>F5665*D5665</f>
        <v/>
      </c>
      <c r="K5665" s="28">
        <f>G5665*D5665</f>
        <v/>
      </c>
      <c r="L5665" s="28">
        <f>H5665*D5665</f>
        <v/>
      </c>
      <c r="M5665" s="28">
        <f>I5665*D5665</f>
        <v/>
      </c>
    </row>
    <row r="5666">
      <c r="A5666" t="inlineStr">
        <is>
          <t>PRO-01937</t>
        </is>
      </c>
      <c r="B5666" t="inlineStr">
        <is>
          <t>linkedin</t>
        </is>
      </c>
      <c r="C5666" t="n">
        <v>1</v>
      </c>
      <c r="D5666" s="28" t="n">
        <v>0</v>
      </c>
      <c r="E5666" t="n">
        <v>2</v>
      </c>
      <c r="F5666">
        <f>IF(E5666=1,1,IF(E5666=2,0.5,IF(OR(C5666=1,C5666=E5666),0.4,0.2/(E5666-2))))</f>
        <v/>
      </c>
      <c r="G5666">
        <f>IF(C5666=1,1,0)</f>
        <v/>
      </c>
      <c r="H5666">
        <f>IF(C5666=E5666,1,0)</f>
        <v/>
      </c>
      <c r="I5666">
        <f>1/E5666</f>
        <v/>
      </c>
      <c r="J5666" s="28">
        <f>F5666*D5666</f>
        <v/>
      </c>
      <c r="K5666" s="28">
        <f>G5666*D5666</f>
        <v/>
      </c>
      <c r="L5666" s="28">
        <f>H5666*D5666</f>
        <v/>
      </c>
      <c r="M5666" s="28">
        <f>I5666*D5666</f>
        <v/>
      </c>
    </row>
    <row r="5667">
      <c r="A5667" t="inlineStr">
        <is>
          <t>PRO-01937</t>
        </is>
      </c>
      <c r="B5667" t="inlineStr">
        <is>
          <t>google</t>
        </is>
      </c>
      <c r="C5667" t="n">
        <v>2</v>
      </c>
      <c r="D5667" s="28" t="n">
        <v>0</v>
      </c>
      <c r="E5667" t="n">
        <v>2</v>
      </c>
      <c r="F5667">
        <f>IF(E5667=1,1,IF(E5667=2,0.5,IF(OR(C5667=1,C5667=E5667),0.4,0.2/(E5667-2))))</f>
        <v/>
      </c>
      <c r="G5667">
        <f>IF(C5667=1,1,0)</f>
        <v/>
      </c>
      <c r="H5667">
        <f>IF(C5667=E5667,1,0)</f>
        <v/>
      </c>
      <c r="I5667">
        <f>1/E5667</f>
        <v/>
      </c>
      <c r="J5667" s="28">
        <f>F5667*D5667</f>
        <v/>
      </c>
      <c r="K5667" s="28">
        <f>G5667*D5667</f>
        <v/>
      </c>
      <c r="L5667" s="28">
        <f>H5667*D5667</f>
        <v/>
      </c>
      <c r="M5667" s="28">
        <f>I5667*D5667</f>
        <v/>
      </c>
    </row>
    <row r="5668">
      <c r="A5668" t="inlineStr">
        <is>
          <t>PRO-01938</t>
        </is>
      </c>
      <c r="B5668" t="inlineStr">
        <is>
          <t>linkedin</t>
        </is>
      </c>
      <c r="C5668" t="n">
        <v>1</v>
      </c>
      <c r="D5668" s="28" t="n">
        <v>0</v>
      </c>
      <c r="E5668" t="n">
        <v>2</v>
      </c>
      <c r="F5668">
        <f>IF(E5668=1,1,IF(E5668=2,0.5,IF(OR(C5668=1,C5668=E5668),0.4,0.2/(E5668-2))))</f>
        <v/>
      </c>
      <c r="G5668">
        <f>IF(C5668=1,1,0)</f>
        <v/>
      </c>
      <c r="H5668">
        <f>IF(C5668=E5668,1,0)</f>
        <v/>
      </c>
      <c r="I5668">
        <f>1/E5668</f>
        <v/>
      </c>
      <c r="J5668" s="28">
        <f>F5668*D5668</f>
        <v/>
      </c>
      <c r="K5668" s="28">
        <f>G5668*D5668</f>
        <v/>
      </c>
      <c r="L5668" s="28">
        <f>H5668*D5668</f>
        <v/>
      </c>
      <c r="M5668" s="28">
        <f>I5668*D5668</f>
        <v/>
      </c>
    </row>
    <row r="5669">
      <c r="A5669" t="inlineStr">
        <is>
          <t>PRO-01938</t>
        </is>
      </c>
      <c r="B5669" t="inlineStr">
        <is>
          <t>linkedin</t>
        </is>
      </c>
      <c r="C5669" t="n">
        <v>2</v>
      </c>
      <c r="D5669" s="28" t="n">
        <v>0</v>
      </c>
      <c r="E5669" t="n">
        <v>2</v>
      </c>
      <c r="F5669">
        <f>IF(E5669=1,1,IF(E5669=2,0.5,IF(OR(C5669=1,C5669=E5669),0.4,0.2/(E5669-2))))</f>
        <v/>
      </c>
      <c r="G5669">
        <f>IF(C5669=1,1,0)</f>
        <v/>
      </c>
      <c r="H5669">
        <f>IF(C5669=E5669,1,0)</f>
        <v/>
      </c>
      <c r="I5669">
        <f>1/E5669</f>
        <v/>
      </c>
      <c r="J5669" s="28">
        <f>F5669*D5669</f>
        <v/>
      </c>
      <c r="K5669" s="28">
        <f>G5669*D5669</f>
        <v/>
      </c>
      <c r="L5669" s="28">
        <f>H5669*D5669</f>
        <v/>
      </c>
      <c r="M5669" s="28">
        <f>I5669*D5669</f>
        <v/>
      </c>
    </row>
    <row r="5670">
      <c r="A5670" t="inlineStr">
        <is>
          <t>PRO-01939</t>
        </is>
      </c>
      <c r="B5670" t="inlineStr">
        <is>
          <t>linkedin</t>
        </is>
      </c>
      <c r="C5670" t="n">
        <v>1</v>
      </c>
      <c r="D5670" s="28" t="n">
        <v>0</v>
      </c>
      <c r="E5670" t="n">
        <v>3</v>
      </c>
      <c r="F5670">
        <f>IF(E5670=1,1,IF(E5670=2,0.5,IF(OR(C5670=1,C5670=E5670),0.4,0.2/(E5670-2))))</f>
        <v/>
      </c>
      <c r="G5670">
        <f>IF(C5670=1,1,0)</f>
        <v/>
      </c>
      <c r="H5670">
        <f>IF(C5670=E5670,1,0)</f>
        <v/>
      </c>
      <c r="I5670">
        <f>1/E5670</f>
        <v/>
      </c>
      <c r="J5670" s="28">
        <f>F5670*D5670</f>
        <v/>
      </c>
      <c r="K5670" s="28">
        <f>G5670*D5670</f>
        <v/>
      </c>
      <c r="L5670" s="28">
        <f>H5670*D5670</f>
        <v/>
      </c>
      <c r="M5670" s="28">
        <f>I5670*D5670</f>
        <v/>
      </c>
    </row>
    <row r="5671">
      <c r="A5671" t="inlineStr">
        <is>
          <t>PRO-01939</t>
        </is>
      </c>
      <c r="B5671" t="inlineStr">
        <is>
          <t>programmatic</t>
        </is>
      </c>
      <c r="C5671" t="n">
        <v>2</v>
      </c>
      <c r="D5671" s="28" t="n">
        <v>0</v>
      </c>
      <c r="E5671" t="n">
        <v>3</v>
      </c>
      <c r="F5671">
        <f>IF(E5671=1,1,IF(E5671=2,0.5,IF(OR(C5671=1,C5671=E5671),0.4,0.2/(E5671-2))))</f>
        <v/>
      </c>
      <c r="G5671">
        <f>IF(C5671=1,1,0)</f>
        <v/>
      </c>
      <c r="H5671">
        <f>IF(C5671=E5671,1,0)</f>
        <v/>
      </c>
      <c r="I5671">
        <f>1/E5671</f>
        <v/>
      </c>
      <c r="J5671" s="28">
        <f>F5671*D5671</f>
        <v/>
      </c>
      <c r="K5671" s="28">
        <f>G5671*D5671</f>
        <v/>
      </c>
      <c r="L5671" s="28">
        <f>H5671*D5671</f>
        <v/>
      </c>
      <c r="M5671" s="28">
        <f>I5671*D5671</f>
        <v/>
      </c>
    </row>
    <row r="5672">
      <c r="A5672" t="inlineStr">
        <is>
          <t>PRO-01939</t>
        </is>
      </c>
      <c r="B5672" t="inlineStr">
        <is>
          <t>linkedin</t>
        </is>
      </c>
      <c r="C5672" t="n">
        <v>3</v>
      </c>
      <c r="D5672" s="28" t="n">
        <v>0</v>
      </c>
      <c r="E5672" t="n">
        <v>3</v>
      </c>
      <c r="F5672">
        <f>IF(E5672=1,1,IF(E5672=2,0.5,IF(OR(C5672=1,C5672=E5672),0.4,0.2/(E5672-2))))</f>
        <v/>
      </c>
      <c r="G5672">
        <f>IF(C5672=1,1,0)</f>
        <v/>
      </c>
      <c r="H5672">
        <f>IF(C5672=E5672,1,0)</f>
        <v/>
      </c>
      <c r="I5672">
        <f>1/E5672</f>
        <v/>
      </c>
      <c r="J5672" s="28">
        <f>F5672*D5672</f>
        <v/>
      </c>
      <c r="K5672" s="28">
        <f>G5672*D5672</f>
        <v/>
      </c>
      <c r="L5672" s="28">
        <f>H5672*D5672</f>
        <v/>
      </c>
      <c r="M5672" s="28">
        <f>I5672*D5672</f>
        <v/>
      </c>
    </row>
    <row r="5673">
      <c r="A5673" t="inlineStr">
        <is>
          <t>PRO-01940</t>
        </is>
      </c>
      <c r="B5673" t="inlineStr">
        <is>
          <t>google</t>
        </is>
      </c>
      <c r="C5673" t="n">
        <v>1</v>
      </c>
      <c r="D5673" s="28" t="n">
        <v>137874</v>
      </c>
      <c r="E5673" t="n">
        <v>4</v>
      </c>
      <c r="F5673">
        <f>IF(E5673=1,1,IF(E5673=2,0.5,IF(OR(C5673=1,C5673=E5673),0.4,0.2/(E5673-2))))</f>
        <v/>
      </c>
      <c r="G5673">
        <f>IF(C5673=1,1,0)</f>
        <v/>
      </c>
      <c r="H5673">
        <f>IF(C5673=E5673,1,0)</f>
        <v/>
      </c>
      <c r="I5673">
        <f>1/E5673</f>
        <v/>
      </c>
      <c r="J5673" s="28">
        <f>F5673*D5673</f>
        <v/>
      </c>
      <c r="K5673" s="28">
        <f>G5673*D5673</f>
        <v/>
      </c>
      <c r="L5673" s="28">
        <f>H5673*D5673</f>
        <v/>
      </c>
      <c r="M5673" s="28">
        <f>I5673*D5673</f>
        <v/>
      </c>
    </row>
    <row r="5674">
      <c r="A5674" t="inlineStr">
        <is>
          <t>PRO-01940</t>
        </is>
      </c>
      <c r="B5674" t="inlineStr">
        <is>
          <t>linkedin</t>
        </is>
      </c>
      <c r="C5674" t="n">
        <v>2</v>
      </c>
      <c r="D5674" s="28" t="n">
        <v>137874</v>
      </c>
      <c r="E5674" t="n">
        <v>4</v>
      </c>
      <c r="F5674">
        <f>IF(E5674=1,1,IF(E5674=2,0.5,IF(OR(C5674=1,C5674=E5674),0.4,0.2/(E5674-2))))</f>
        <v/>
      </c>
      <c r="G5674">
        <f>IF(C5674=1,1,0)</f>
        <v/>
      </c>
      <c r="H5674">
        <f>IF(C5674=E5674,1,0)</f>
        <v/>
      </c>
      <c r="I5674">
        <f>1/E5674</f>
        <v/>
      </c>
      <c r="J5674" s="28">
        <f>F5674*D5674</f>
        <v/>
      </c>
      <c r="K5674" s="28">
        <f>G5674*D5674</f>
        <v/>
      </c>
      <c r="L5674" s="28">
        <f>H5674*D5674</f>
        <v/>
      </c>
      <c r="M5674" s="28">
        <f>I5674*D5674</f>
        <v/>
      </c>
    </row>
    <row r="5675">
      <c r="A5675" t="inlineStr">
        <is>
          <t>PRO-01940</t>
        </is>
      </c>
      <c r="B5675" t="inlineStr">
        <is>
          <t>linkedin</t>
        </is>
      </c>
      <c r="C5675" t="n">
        <v>3</v>
      </c>
      <c r="D5675" s="28" t="n">
        <v>137874</v>
      </c>
      <c r="E5675" t="n">
        <v>4</v>
      </c>
      <c r="F5675">
        <f>IF(E5675=1,1,IF(E5675=2,0.5,IF(OR(C5675=1,C5675=E5675),0.4,0.2/(E5675-2))))</f>
        <v/>
      </c>
      <c r="G5675">
        <f>IF(C5675=1,1,0)</f>
        <v/>
      </c>
      <c r="H5675">
        <f>IF(C5675=E5675,1,0)</f>
        <v/>
      </c>
      <c r="I5675">
        <f>1/E5675</f>
        <v/>
      </c>
      <c r="J5675" s="28">
        <f>F5675*D5675</f>
        <v/>
      </c>
      <c r="K5675" s="28">
        <f>G5675*D5675</f>
        <v/>
      </c>
      <c r="L5675" s="28">
        <f>H5675*D5675</f>
        <v/>
      </c>
      <c r="M5675" s="28">
        <f>I5675*D5675</f>
        <v/>
      </c>
    </row>
    <row r="5676">
      <c r="A5676" t="inlineStr">
        <is>
          <t>PRO-01940</t>
        </is>
      </c>
      <c r="B5676" t="inlineStr">
        <is>
          <t>linkedin</t>
        </is>
      </c>
      <c r="C5676" t="n">
        <v>4</v>
      </c>
      <c r="D5676" s="28" t="n">
        <v>137874</v>
      </c>
      <c r="E5676" t="n">
        <v>4</v>
      </c>
      <c r="F5676">
        <f>IF(E5676=1,1,IF(E5676=2,0.5,IF(OR(C5676=1,C5676=E5676),0.4,0.2/(E5676-2))))</f>
        <v/>
      </c>
      <c r="G5676">
        <f>IF(C5676=1,1,0)</f>
        <v/>
      </c>
      <c r="H5676">
        <f>IF(C5676=E5676,1,0)</f>
        <v/>
      </c>
      <c r="I5676">
        <f>1/E5676</f>
        <v/>
      </c>
      <c r="J5676" s="28">
        <f>F5676*D5676</f>
        <v/>
      </c>
      <c r="K5676" s="28">
        <f>G5676*D5676</f>
        <v/>
      </c>
      <c r="L5676" s="28">
        <f>H5676*D5676</f>
        <v/>
      </c>
      <c r="M5676" s="28">
        <f>I5676*D5676</f>
        <v/>
      </c>
    </row>
    <row r="5677">
      <c r="A5677" t="inlineStr">
        <is>
          <t>PRO-01941</t>
        </is>
      </c>
      <c r="B5677" t="inlineStr">
        <is>
          <t>linkedin</t>
        </is>
      </c>
      <c r="C5677" t="n">
        <v>1</v>
      </c>
      <c r="D5677" s="28" t="n">
        <v>0</v>
      </c>
      <c r="E5677" t="n">
        <v>3</v>
      </c>
      <c r="F5677">
        <f>IF(E5677=1,1,IF(E5677=2,0.5,IF(OR(C5677=1,C5677=E5677),0.4,0.2/(E5677-2))))</f>
        <v/>
      </c>
      <c r="G5677">
        <f>IF(C5677=1,1,0)</f>
        <v/>
      </c>
      <c r="H5677">
        <f>IF(C5677=E5677,1,0)</f>
        <v/>
      </c>
      <c r="I5677">
        <f>1/E5677</f>
        <v/>
      </c>
      <c r="J5677" s="28">
        <f>F5677*D5677</f>
        <v/>
      </c>
      <c r="K5677" s="28">
        <f>G5677*D5677</f>
        <v/>
      </c>
      <c r="L5677" s="28">
        <f>H5677*D5677</f>
        <v/>
      </c>
      <c r="M5677" s="28">
        <f>I5677*D5677</f>
        <v/>
      </c>
    </row>
    <row r="5678">
      <c r="A5678" t="inlineStr">
        <is>
          <t>PRO-01941</t>
        </is>
      </c>
      <c r="B5678" t="inlineStr">
        <is>
          <t>g2</t>
        </is>
      </c>
      <c r="C5678" t="n">
        <v>2</v>
      </c>
      <c r="D5678" s="28" t="n">
        <v>0</v>
      </c>
      <c r="E5678" t="n">
        <v>3</v>
      </c>
      <c r="F5678">
        <f>IF(E5678=1,1,IF(E5678=2,0.5,IF(OR(C5678=1,C5678=E5678),0.4,0.2/(E5678-2))))</f>
        <v/>
      </c>
      <c r="G5678">
        <f>IF(C5678=1,1,0)</f>
        <v/>
      </c>
      <c r="H5678">
        <f>IF(C5678=E5678,1,0)</f>
        <v/>
      </c>
      <c r="I5678">
        <f>1/E5678</f>
        <v/>
      </c>
      <c r="J5678" s="28">
        <f>F5678*D5678</f>
        <v/>
      </c>
      <c r="K5678" s="28">
        <f>G5678*D5678</f>
        <v/>
      </c>
      <c r="L5678" s="28">
        <f>H5678*D5678</f>
        <v/>
      </c>
      <c r="M5678" s="28">
        <f>I5678*D5678</f>
        <v/>
      </c>
    </row>
    <row r="5679">
      <c r="A5679" t="inlineStr">
        <is>
          <t>PRO-01941</t>
        </is>
      </c>
      <c r="B5679" t="inlineStr">
        <is>
          <t>g2</t>
        </is>
      </c>
      <c r="C5679" t="n">
        <v>3</v>
      </c>
      <c r="D5679" s="28" t="n">
        <v>0</v>
      </c>
      <c r="E5679" t="n">
        <v>3</v>
      </c>
      <c r="F5679">
        <f>IF(E5679=1,1,IF(E5679=2,0.5,IF(OR(C5679=1,C5679=E5679),0.4,0.2/(E5679-2))))</f>
        <v/>
      </c>
      <c r="G5679">
        <f>IF(C5679=1,1,0)</f>
        <v/>
      </c>
      <c r="H5679">
        <f>IF(C5679=E5679,1,0)</f>
        <v/>
      </c>
      <c r="I5679">
        <f>1/E5679</f>
        <v/>
      </c>
      <c r="J5679" s="28">
        <f>F5679*D5679</f>
        <v/>
      </c>
      <c r="K5679" s="28">
        <f>G5679*D5679</f>
        <v/>
      </c>
      <c r="L5679" s="28">
        <f>H5679*D5679</f>
        <v/>
      </c>
      <c r="M5679" s="28">
        <f>I5679*D5679</f>
        <v/>
      </c>
    </row>
    <row r="5680">
      <c r="A5680" t="inlineStr">
        <is>
          <t>PRO-01942</t>
        </is>
      </c>
      <c r="B5680" t="inlineStr">
        <is>
          <t>google</t>
        </is>
      </c>
      <c r="C5680" t="n">
        <v>1</v>
      </c>
      <c r="D5680" s="28" t="n">
        <v>0</v>
      </c>
      <c r="E5680" t="n">
        <v>2</v>
      </c>
      <c r="F5680">
        <f>IF(E5680=1,1,IF(E5680=2,0.5,IF(OR(C5680=1,C5680=E5680),0.4,0.2/(E5680-2))))</f>
        <v/>
      </c>
      <c r="G5680">
        <f>IF(C5680=1,1,0)</f>
        <v/>
      </c>
      <c r="H5680">
        <f>IF(C5680=E5680,1,0)</f>
        <v/>
      </c>
      <c r="I5680">
        <f>1/E5680</f>
        <v/>
      </c>
      <c r="J5680" s="28">
        <f>F5680*D5680</f>
        <v/>
      </c>
      <c r="K5680" s="28">
        <f>G5680*D5680</f>
        <v/>
      </c>
      <c r="L5680" s="28">
        <f>H5680*D5680</f>
        <v/>
      </c>
      <c r="M5680" s="28">
        <f>I5680*D5680</f>
        <v/>
      </c>
    </row>
    <row r="5681">
      <c r="A5681" t="inlineStr">
        <is>
          <t>PRO-01942</t>
        </is>
      </c>
      <c r="B5681" t="inlineStr">
        <is>
          <t>google</t>
        </is>
      </c>
      <c r="C5681" t="n">
        <v>2</v>
      </c>
      <c r="D5681" s="28" t="n">
        <v>0</v>
      </c>
      <c r="E5681" t="n">
        <v>2</v>
      </c>
      <c r="F5681">
        <f>IF(E5681=1,1,IF(E5681=2,0.5,IF(OR(C5681=1,C5681=E5681),0.4,0.2/(E5681-2))))</f>
        <v/>
      </c>
      <c r="G5681">
        <f>IF(C5681=1,1,0)</f>
        <v/>
      </c>
      <c r="H5681">
        <f>IF(C5681=E5681,1,0)</f>
        <v/>
      </c>
      <c r="I5681">
        <f>1/E5681</f>
        <v/>
      </c>
      <c r="J5681" s="28">
        <f>F5681*D5681</f>
        <v/>
      </c>
      <c r="K5681" s="28">
        <f>G5681*D5681</f>
        <v/>
      </c>
      <c r="L5681" s="28">
        <f>H5681*D5681</f>
        <v/>
      </c>
      <c r="M5681" s="28">
        <f>I5681*D5681</f>
        <v/>
      </c>
    </row>
    <row r="5682">
      <c r="A5682" t="inlineStr">
        <is>
          <t>PRO-01943</t>
        </is>
      </c>
      <c r="B5682" t="inlineStr">
        <is>
          <t>linkedin</t>
        </is>
      </c>
      <c r="C5682" t="n">
        <v>1</v>
      </c>
      <c r="D5682" s="28" t="n">
        <v>0</v>
      </c>
      <c r="E5682" t="n">
        <v>2</v>
      </c>
      <c r="F5682">
        <f>IF(E5682=1,1,IF(E5682=2,0.5,IF(OR(C5682=1,C5682=E5682),0.4,0.2/(E5682-2))))</f>
        <v/>
      </c>
      <c r="G5682">
        <f>IF(C5682=1,1,0)</f>
        <v/>
      </c>
      <c r="H5682">
        <f>IF(C5682=E5682,1,0)</f>
        <v/>
      </c>
      <c r="I5682">
        <f>1/E5682</f>
        <v/>
      </c>
      <c r="J5682" s="28">
        <f>F5682*D5682</f>
        <v/>
      </c>
      <c r="K5682" s="28">
        <f>G5682*D5682</f>
        <v/>
      </c>
      <c r="L5682" s="28">
        <f>H5682*D5682</f>
        <v/>
      </c>
      <c r="M5682" s="28">
        <f>I5682*D5682</f>
        <v/>
      </c>
    </row>
    <row r="5683">
      <c r="A5683" t="inlineStr">
        <is>
          <t>PRO-01943</t>
        </is>
      </c>
      <c r="B5683" t="inlineStr">
        <is>
          <t>programmatic</t>
        </is>
      </c>
      <c r="C5683" t="n">
        <v>2</v>
      </c>
      <c r="D5683" s="28" t="n">
        <v>0</v>
      </c>
      <c r="E5683" t="n">
        <v>2</v>
      </c>
      <c r="F5683">
        <f>IF(E5683=1,1,IF(E5683=2,0.5,IF(OR(C5683=1,C5683=E5683),0.4,0.2/(E5683-2))))</f>
        <v/>
      </c>
      <c r="G5683">
        <f>IF(C5683=1,1,0)</f>
        <v/>
      </c>
      <c r="H5683">
        <f>IF(C5683=E5683,1,0)</f>
        <v/>
      </c>
      <c r="I5683">
        <f>1/E5683</f>
        <v/>
      </c>
      <c r="J5683" s="28">
        <f>F5683*D5683</f>
        <v/>
      </c>
      <c r="K5683" s="28">
        <f>G5683*D5683</f>
        <v/>
      </c>
      <c r="L5683" s="28">
        <f>H5683*D5683</f>
        <v/>
      </c>
      <c r="M5683" s="28">
        <f>I5683*D5683</f>
        <v/>
      </c>
    </row>
    <row r="5684">
      <c r="A5684" t="inlineStr">
        <is>
          <t>PRO-01944</t>
        </is>
      </c>
      <c r="B5684" t="inlineStr">
        <is>
          <t>google</t>
        </is>
      </c>
      <c r="C5684" t="n">
        <v>1</v>
      </c>
      <c r="D5684" s="28" t="n">
        <v>0</v>
      </c>
      <c r="E5684" t="n">
        <v>3</v>
      </c>
      <c r="F5684">
        <f>IF(E5684=1,1,IF(E5684=2,0.5,IF(OR(C5684=1,C5684=E5684),0.4,0.2/(E5684-2))))</f>
        <v/>
      </c>
      <c r="G5684">
        <f>IF(C5684=1,1,0)</f>
        <v/>
      </c>
      <c r="H5684">
        <f>IF(C5684=E5684,1,0)</f>
        <v/>
      </c>
      <c r="I5684">
        <f>1/E5684</f>
        <v/>
      </c>
      <c r="J5684" s="28">
        <f>F5684*D5684</f>
        <v/>
      </c>
      <c r="K5684" s="28">
        <f>G5684*D5684</f>
        <v/>
      </c>
      <c r="L5684" s="28">
        <f>H5684*D5684</f>
        <v/>
      </c>
      <c r="M5684" s="28">
        <f>I5684*D5684</f>
        <v/>
      </c>
    </row>
    <row r="5685">
      <c r="A5685" t="inlineStr">
        <is>
          <t>PRO-01944</t>
        </is>
      </c>
      <c r="B5685" t="inlineStr">
        <is>
          <t>google</t>
        </is>
      </c>
      <c r="C5685" t="n">
        <v>2</v>
      </c>
      <c r="D5685" s="28" t="n">
        <v>0</v>
      </c>
      <c r="E5685" t="n">
        <v>3</v>
      </c>
      <c r="F5685">
        <f>IF(E5685=1,1,IF(E5685=2,0.5,IF(OR(C5685=1,C5685=E5685),0.4,0.2/(E5685-2))))</f>
        <v/>
      </c>
      <c r="G5685">
        <f>IF(C5685=1,1,0)</f>
        <v/>
      </c>
      <c r="H5685">
        <f>IF(C5685=E5685,1,0)</f>
        <v/>
      </c>
      <c r="I5685">
        <f>1/E5685</f>
        <v/>
      </c>
      <c r="J5685" s="28">
        <f>F5685*D5685</f>
        <v/>
      </c>
      <c r="K5685" s="28">
        <f>G5685*D5685</f>
        <v/>
      </c>
      <c r="L5685" s="28">
        <f>H5685*D5685</f>
        <v/>
      </c>
      <c r="M5685" s="28">
        <f>I5685*D5685</f>
        <v/>
      </c>
    </row>
    <row r="5686">
      <c r="A5686" t="inlineStr">
        <is>
          <t>PRO-01944</t>
        </is>
      </c>
      <c r="B5686" t="inlineStr">
        <is>
          <t>linkedin</t>
        </is>
      </c>
      <c r="C5686" t="n">
        <v>3</v>
      </c>
      <c r="D5686" s="28" t="n">
        <v>0</v>
      </c>
      <c r="E5686" t="n">
        <v>3</v>
      </c>
      <c r="F5686">
        <f>IF(E5686=1,1,IF(E5686=2,0.5,IF(OR(C5686=1,C5686=E5686),0.4,0.2/(E5686-2))))</f>
        <v/>
      </c>
      <c r="G5686">
        <f>IF(C5686=1,1,0)</f>
        <v/>
      </c>
      <c r="H5686">
        <f>IF(C5686=E5686,1,0)</f>
        <v/>
      </c>
      <c r="I5686">
        <f>1/E5686</f>
        <v/>
      </c>
      <c r="J5686" s="28">
        <f>F5686*D5686</f>
        <v/>
      </c>
      <c r="K5686" s="28">
        <f>G5686*D5686</f>
        <v/>
      </c>
      <c r="L5686" s="28">
        <f>H5686*D5686</f>
        <v/>
      </c>
      <c r="M5686" s="28">
        <f>I5686*D5686</f>
        <v/>
      </c>
    </row>
    <row r="5687">
      <c r="A5687" t="inlineStr">
        <is>
          <t>PRO-01945</t>
        </is>
      </c>
      <c r="B5687" t="inlineStr">
        <is>
          <t>linkedin</t>
        </is>
      </c>
      <c r="C5687" t="n">
        <v>1</v>
      </c>
      <c r="D5687" s="28" t="n">
        <v>26616</v>
      </c>
      <c r="E5687" t="n">
        <v>3</v>
      </c>
      <c r="F5687">
        <f>IF(E5687=1,1,IF(E5687=2,0.5,IF(OR(C5687=1,C5687=E5687),0.4,0.2/(E5687-2))))</f>
        <v/>
      </c>
      <c r="G5687">
        <f>IF(C5687=1,1,0)</f>
        <v/>
      </c>
      <c r="H5687">
        <f>IF(C5687=E5687,1,0)</f>
        <v/>
      </c>
      <c r="I5687">
        <f>1/E5687</f>
        <v/>
      </c>
      <c r="J5687" s="28">
        <f>F5687*D5687</f>
        <v/>
      </c>
      <c r="K5687" s="28">
        <f>G5687*D5687</f>
        <v/>
      </c>
      <c r="L5687" s="28">
        <f>H5687*D5687</f>
        <v/>
      </c>
      <c r="M5687" s="28">
        <f>I5687*D5687</f>
        <v/>
      </c>
    </row>
    <row r="5688">
      <c r="A5688" t="inlineStr">
        <is>
          <t>PRO-01945</t>
        </is>
      </c>
      <c r="B5688" t="inlineStr">
        <is>
          <t>linkedin</t>
        </is>
      </c>
      <c r="C5688" t="n">
        <v>2</v>
      </c>
      <c r="D5688" s="28" t="n">
        <v>26616</v>
      </c>
      <c r="E5688" t="n">
        <v>3</v>
      </c>
      <c r="F5688">
        <f>IF(E5688=1,1,IF(E5688=2,0.5,IF(OR(C5688=1,C5688=E5688),0.4,0.2/(E5688-2))))</f>
        <v/>
      </c>
      <c r="G5688">
        <f>IF(C5688=1,1,0)</f>
        <v/>
      </c>
      <c r="H5688">
        <f>IF(C5688=E5688,1,0)</f>
        <v/>
      </c>
      <c r="I5688">
        <f>1/E5688</f>
        <v/>
      </c>
      <c r="J5688" s="28">
        <f>F5688*D5688</f>
        <v/>
      </c>
      <c r="K5688" s="28">
        <f>G5688*D5688</f>
        <v/>
      </c>
      <c r="L5688" s="28">
        <f>H5688*D5688</f>
        <v/>
      </c>
      <c r="M5688" s="28">
        <f>I5688*D5688</f>
        <v/>
      </c>
    </row>
    <row r="5689">
      <c r="A5689" t="inlineStr">
        <is>
          <t>PRO-01945</t>
        </is>
      </c>
      <c r="B5689" t="inlineStr">
        <is>
          <t>g2</t>
        </is>
      </c>
      <c r="C5689" t="n">
        <v>3</v>
      </c>
      <c r="D5689" s="28" t="n">
        <v>26616</v>
      </c>
      <c r="E5689" t="n">
        <v>3</v>
      </c>
      <c r="F5689">
        <f>IF(E5689=1,1,IF(E5689=2,0.5,IF(OR(C5689=1,C5689=E5689),0.4,0.2/(E5689-2))))</f>
        <v/>
      </c>
      <c r="G5689">
        <f>IF(C5689=1,1,0)</f>
        <v/>
      </c>
      <c r="H5689">
        <f>IF(C5689=E5689,1,0)</f>
        <v/>
      </c>
      <c r="I5689">
        <f>1/E5689</f>
        <v/>
      </c>
      <c r="J5689" s="28">
        <f>F5689*D5689</f>
        <v/>
      </c>
      <c r="K5689" s="28">
        <f>G5689*D5689</f>
        <v/>
      </c>
      <c r="L5689" s="28">
        <f>H5689*D5689</f>
        <v/>
      </c>
      <c r="M5689" s="28">
        <f>I5689*D5689</f>
        <v/>
      </c>
    </row>
    <row r="5690">
      <c r="A5690" t="inlineStr">
        <is>
          <t>PRO-01946</t>
        </is>
      </c>
      <c r="B5690" t="inlineStr">
        <is>
          <t>linkedin</t>
        </is>
      </c>
      <c r="C5690" t="n">
        <v>1</v>
      </c>
      <c r="D5690" s="28" t="n">
        <v>0</v>
      </c>
      <c r="E5690" t="n">
        <v>4</v>
      </c>
      <c r="F5690">
        <f>IF(E5690=1,1,IF(E5690=2,0.5,IF(OR(C5690=1,C5690=E5690),0.4,0.2/(E5690-2))))</f>
        <v/>
      </c>
      <c r="G5690">
        <f>IF(C5690=1,1,0)</f>
        <v/>
      </c>
      <c r="H5690">
        <f>IF(C5690=E5690,1,0)</f>
        <v/>
      </c>
      <c r="I5690">
        <f>1/E5690</f>
        <v/>
      </c>
      <c r="J5690" s="28">
        <f>F5690*D5690</f>
        <v/>
      </c>
      <c r="K5690" s="28">
        <f>G5690*D5690</f>
        <v/>
      </c>
      <c r="L5690" s="28">
        <f>H5690*D5690</f>
        <v/>
      </c>
      <c r="M5690" s="28">
        <f>I5690*D5690</f>
        <v/>
      </c>
    </row>
    <row r="5691">
      <c r="A5691" t="inlineStr">
        <is>
          <t>PRO-01946</t>
        </is>
      </c>
      <c r="B5691" t="inlineStr">
        <is>
          <t>google</t>
        </is>
      </c>
      <c r="C5691" t="n">
        <v>2</v>
      </c>
      <c r="D5691" s="28" t="n">
        <v>0</v>
      </c>
      <c r="E5691" t="n">
        <v>4</v>
      </c>
      <c r="F5691">
        <f>IF(E5691=1,1,IF(E5691=2,0.5,IF(OR(C5691=1,C5691=E5691),0.4,0.2/(E5691-2))))</f>
        <v/>
      </c>
      <c r="G5691">
        <f>IF(C5691=1,1,0)</f>
        <v/>
      </c>
      <c r="H5691">
        <f>IF(C5691=E5691,1,0)</f>
        <v/>
      </c>
      <c r="I5691">
        <f>1/E5691</f>
        <v/>
      </c>
      <c r="J5691" s="28">
        <f>F5691*D5691</f>
        <v/>
      </c>
      <c r="K5691" s="28">
        <f>G5691*D5691</f>
        <v/>
      </c>
      <c r="L5691" s="28">
        <f>H5691*D5691</f>
        <v/>
      </c>
      <c r="M5691" s="28">
        <f>I5691*D5691</f>
        <v/>
      </c>
    </row>
    <row r="5692">
      <c r="A5692" t="inlineStr">
        <is>
          <t>PRO-01946</t>
        </is>
      </c>
      <c r="B5692" t="inlineStr">
        <is>
          <t>linkedin</t>
        </is>
      </c>
      <c r="C5692" t="n">
        <v>3</v>
      </c>
      <c r="D5692" s="28" t="n">
        <v>0</v>
      </c>
      <c r="E5692" t="n">
        <v>4</v>
      </c>
      <c r="F5692">
        <f>IF(E5692=1,1,IF(E5692=2,0.5,IF(OR(C5692=1,C5692=E5692),0.4,0.2/(E5692-2))))</f>
        <v/>
      </c>
      <c r="G5692">
        <f>IF(C5692=1,1,0)</f>
        <v/>
      </c>
      <c r="H5692">
        <f>IF(C5692=E5692,1,0)</f>
        <v/>
      </c>
      <c r="I5692">
        <f>1/E5692</f>
        <v/>
      </c>
      <c r="J5692" s="28">
        <f>F5692*D5692</f>
        <v/>
      </c>
      <c r="K5692" s="28">
        <f>G5692*D5692</f>
        <v/>
      </c>
      <c r="L5692" s="28">
        <f>H5692*D5692</f>
        <v/>
      </c>
      <c r="M5692" s="28">
        <f>I5692*D5692</f>
        <v/>
      </c>
    </row>
    <row r="5693">
      <c r="A5693" t="inlineStr">
        <is>
          <t>PRO-01946</t>
        </is>
      </c>
      <c r="B5693" t="inlineStr">
        <is>
          <t>linkedin</t>
        </is>
      </c>
      <c r="C5693" t="n">
        <v>4</v>
      </c>
      <c r="D5693" s="28" t="n">
        <v>0</v>
      </c>
      <c r="E5693" t="n">
        <v>4</v>
      </c>
      <c r="F5693">
        <f>IF(E5693=1,1,IF(E5693=2,0.5,IF(OR(C5693=1,C5693=E5693),0.4,0.2/(E5693-2))))</f>
        <v/>
      </c>
      <c r="G5693">
        <f>IF(C5693=1,1,0)</f>
        <v/>
      </c>
      <c r="H5693">
        <f>IF(C5693=E5693,1,0)</f>
        <v/>
      </c>
      <c r="I5693">
        <f>1/E5693</f>
        <v/>
      </c>
      <c r="J5693" s="28">
        <f>F5693*D5693</f>
        <v/>
      </c>
      <c r="K5693" s="28">
        <f>G5693*D5693</f>
        <v/>
      </c>
      <c r="L5693" s="28">
        <f>H5693*D5693</f>
        <v/>
      </c>
      <c r="M5693" s="28">
        <f>I5693*D5693</f>
        <v/>
      </c>
    </row>
    <row r="5694">
      <c r="A5694" t="inlineStr">
        <is>
          <t>PRO-01947</t>
        </is>
      </c>
      <c r="B5694" t="inlineStr">
        <is>
          <t>linkedin</t>
        </is>
      </c>
      <c r="C5694" t="n">
        <v>1</v>
      </c>
      <c r="D5694" s="28" t="n">
        <v>0</v>
      </c>
      <c r="E5694" t="n">
        <v>2</v>
      </c>
      <c r="F5694">
        <f>IF(E5694=1,1,IF(E5694=2,0.5,IF(OR(C5694=1,C5694=E5694),0.4,0.2/(E5694-2))))</f>
        <v/>
      </c>
      <c r="G5694">
        <f>IF(C5694=1,1,0)</f>
        <v/>
      </c>
      <c r="H5694">
        <f>IF(C5694=E5694,1,0)</f>
        <v/>
      </c>
      <c r="I5694">
        <f>1/E5694</f>
        <v/>
      </c>
      <c r="J5694" s="28">
        <f>F5694*D5694</f>
        <v/>
      </c>
      <c r="K5694" s="28">
        <f>G5694*D5694</f>
        <v/>
      </c>
      <c r="L5694" s="28">
        <f>H5694*D5694</f>
        <v/>
      </c>
      <c r="M5694" s="28">
        <f>I5694*D5694</f>
        <v/>
      </c>
    </row>
    <row r="5695">
      <c r="A5695" t="inlineStr">
        <is>
          <t>PRO-01947</t>
        </is>
      </c>
      <c r="B5695" t="inlineStr">
        <is>
          <t>linkedin</t>
        </is>
      </c>
      <c r="C5695" t="n">
        <v>2</v>
      </c>
      <c r="D5695" s="28" t="n">
        <v>0</v>
      </c>
      <c r="E5695" t="n">
        <v>2</v>
      </c>
      <c r="F5695">
        <f>IF(E5695=1,1,IF(E5695=2,0.5,IF(OR(C5695=1,C5695=E5695),0.4,0.2/(E5695-2))))</f>
        <v/>
      </c>
      <c r="G5695">
        <f>IF(C5695=1,1,0)</f>
        <v/>
      </c>
      <c r="H5695">
        <f>IF(C5695=E5695,1,0)</f>
        <v/>
      </c>
      <c r="I5695">
        <f>1/E5695</f>
        <v/>
      </c>
      <c r="J5695" s="28">
        <f>F5695*D5695</f>
        <v/>
      </c>
      <c r="K5695" s="28">
        <f>G5695*D5695</f>
        <v/>
      </c>
      <c r="L5695" s="28">
        <f>H5695*D5695</f>
        <v/>
      </c>
      <c r="M5695" s="28">
        <f>I5695*D5695</f>
        <v/>
      </c>
    </row>
    <row r="5696">
      <c r="A5696" t="inlineStr">
        <is>
          <t>PRO-01948</t>
        </is>
      </c>
      <c r="B5696" t="inlineStr">
        <is>
          <t>linkedin</t>
        </is>
      </c>
      <c r="C5696" t="n">
        <v>1</v>
      </c>
      <c r="D5696" s="28" t="n">
        <v>57126</v>
      </c>
      <c r="E5696" t="n">
        <v>4</v>
      </c>
      <c r="F5696">
        <f>IF(E5696=1,1,IF(E5696=2,0.5,IF(OR(C5696=1,C5696=E5696),0.4,0.2/(E5696-2))))</f>
        <v/>
      </c>
      <c r="G5696">
        <f>IF(C5696=1,1,0)</f>
        <v/>
      </c>
      <c r="H5696">
        <f>IF(C5696=E5696,1,0)</f>
        <v/>
      </c>
      <c r="I5696">
        <f>1/E5696</f>
        <v/>
      </c>
      <c r="J5696" s="28">
        <f>F5696*D5696</f>
        <v/>
      </c>
      <c r="K5696" s="28">
        <f>G5696*D5696</f>
        <v/>
      </c>
      <c r="L5696" s="28">
        <f>H5696*D5696</f>
        <v/>
      </c>
      <c r="M5696" s="28">
        <f>I5696*D5696</f>
        <v/>
      </c>
    </row>
    <row r="5697">
      <c r="A5697" t="inlineStr">
        <is>
          <t>PRO-01948</t>
        </is>
      </c>
      <c r="B5697" t="inlineStr">
        <is>
          <t>linkedin</t>
        </is>
      </c>
      <c r="C5697" t="n">
        <v>2</v>
      </c>
      <c r="D5697" s="28" t="n">
        <v>57126</v>
      </c>
      <c r="E5697" t="n">
        <v>4</v>
      </c>
      <c r="F5697">
        <f>IF(E5697=1,1,IF(E5697=2,0.5,IF(OR(C5697=1,C5697=E5697),0.4,0.2/(E5697-2))))</f>
        <v/>
      </c>
      <c r="G5697">
        <f>IF(C5697=1,1,0)</f>
        <v/>
      </c>
      <c r="H5697">
        <f>IF(C5697=E5697,1,0)</f>
        <v/>
      </c>
      <c r="I5697">
        <f>1/E5697</f>
        <v/>
      </c>
      <c r="J5697" s="28">
        <f>F5697*D5697</f>
        <v/>
      </c>
      <c r="K5697" s="28">
        <f>G5697*D5697</f>
        <v/>
      </c>
      <c r="L5697" s="28">
        <f>H5697*D5697</f>
        <v/>
      </c>
      <c r="M5697" s="28">
        <f>I5697*D5697</f>
        <v/>
      </c>
    </row>
    <row r="5698">
      <c r="A5698" t="inlineStr">
        <is>
          <t>PRO-01948</t>
        </is>
      </c>
      <c r="B5698" t="inlineStr">
        <is>
          <t>google</t>
        </is>
      </c>
      <c r="C5698" t="n">
        <v>3</v>
      </c>
      <c r="D5698" s="28" t="n">
        <v>57126</v>
      </c>
      <c r="E5698" t="n">
        <v>4</v>
      </c>
      <c r="F5698">
        <f>IF(E5698=1,1,IF(E5698=2,0.5,IF(OR(C5698=1,C5698=E5698),0.4,0.2/(E5698-2))))</f>
        <v/>
      </c>
      <c r="G5698">
        <f>IF(C5698=1,1,0)</f>
        <v/>
      </c>
      <c r="H5698">
        <f>IF(C5698=E5698,1,0)</f>
        <v/>
      </c>
      <c r="I5698">
        <f>1/E5698</f>
        <v/>
      </c>
      <c r="J5698" s="28">
        <f>F5698*D5698</f>
        <v/>
      </c>
      <c r="K5698" s="28">
        <f>G5698*D5698</f>
        <v/>
      </c>
      <c r="L5698" s="28">
        <f>H5698*D5698</f>
        <v/>
      </c>
      <c r="M5698" s="28">
        <f>I5698*D5698</f>
        <v/>
      </c>
    </row>
    <row r="5699">
      <c r="A5699" t="inlineStr">
        <is>
          <t>PRO-01948</t>
        </is>
      </c>
      <c r="B5699" t="inlineStr">
        <is>
          <t>g2</t>
        </is>
      </c>
      <c r="C5699" t="n">
        <v>4</v>
      </c>
      <c r="D5699" s="28" t="n">
        <v>57126</v>
      </c>
      <c r="E5699" t="n">
        <v>4</v>
      </c>
      <c r="F5699">
        <f>IF(E5699=1,1,IF(E5699=2,0.5,IF(OR(C5699=1,C5699=E5699),0.4,0.2/(E5699-2))))</f>
        <v/>
      </c>
      <c r="G5699">
        <f>IF(C5699=1,1,0)</f>
        <v/>
      </c>
      <c r="H5699">
        <f>IF(C5699=E5699,1,0)</f>
        <v/>
      </c>
      <c r="I5699">
        <f>1/E5699</f>
        <v/>
      </c>
      <c r="J5699" s="28">
        <f>F5699*D5699</f>
        <v/>
      </c>
      <c r="K5699" s="28">
        <f>G5699*D5699</f>
        <v/>
      </c>
      <c r="L5699" s="28">
        <f>H5699*D5699</f>
        <v/>
      </c>
      <c r="M5699" s="28">
        <f>I5699*D5699</f>
        <v/>
      </c>
    </row>
    <row r="5700">
      <c r="A5700" t="inlineStr">
        <is>
          <t>PRO-01949</t>
        </is>
      </c>
      <c r="B5700" t="inlineStr">
        <is>
          <t>linkedin</t>
        </is>
      </c>
      <c r="C5700" t="n">
        <v>1</v>
      </c>
      <c r="D5700" s="28" t="n">
        <v>46315</v>
      </c>
      <c r="E5700" t="n">
        <v>3</v>
      </c>
      <c r="F5700">
        <f>IF(E5700=1,1,IF(E5700=2,0.5,IF(OR(C5700=1,C5700=E5700),0.4,0.2/(E5700-2))))</f>
        <v/>
      </c>
      <c r="G5700">
        <f>IF(C5700=1,1,0)</f>
        <v/>
      </c>
      <c r="H5700">
        <f>IF(C5700=E5700,1,0)</f>
        <v/>
      </c>
      <c r="I5700">
        <f>1/E5700</f>
        <v/>
      </c>
      <c r="J5700" s="28">
        <f>F5700*D5700</f>
        <v/>
      </c>
      <c r="K5700" s="28">
        <f>G5700*D5700</f>
        <v/>
      </c>
      <c r="L5700" s="28">
        <f>H5700*D5700</f>
        <v/>
      </c>
      <c r="M5700" s="28">
        <f>I5700*D5700</f>
        <v/>
      </c>
    </row>
    <row r="5701">
      <c r="A5701" t="inlineStr">
        <is>
          <t>PRO-01949</t>
        </is>
      </c>
      <c r="B5701" t="inlineStr">
        <is>
          <t>g2</t>
        </is>
      </c>
      <c r="C5701" t="n">
        <v>2</v>
      </c>
      <c r="D5701" s="28" t="n">
        <v>46315</v>
      </c>
      <c r="E5701" t="n">
        <v>3</v>
      </c>
      <c r="F5701">
        <f>IF(E5701=1,1,IF(E5701=2,0.5,IF(OR(C5701=1,C5701=E5701),0.4,0.2/(E5701-2))))</f>
        <v/>
      </c>
      <c r="G5701">
        <f>IF(C5701=1,1,0)</f>
        <v/>
      </c>
      <c r="H5701">
        <f>IF(C5701=E5701,1,0)</f>
        <v/>
      </c>
      <c r="I5701">
        <f>1/E5701</f>
        <v/>
      </c>
      <c r="J5701" s="28">
        <f>F5701*D5701</f>
        <v/>
      </c>
      <c r="K5701" s="28">
        <f>G5701*D5701</f>
        <v/>
      </c>
      <c r="L5701" s="28">
        <f>H5701*D5701</f>
        <v/>
      </c>
      <c r="M5701" s="28">
        <f>I5701*D5701</f>
        <v/>
      </c>
    </row>
    <row r="5702">
      <c r="A5702" t="inlineStr">
        <is>
          <t>PRO-01949</t>
        </is>
      </c>
      <c r="B5702" t="inlineStr">
        <is>
          <t>programmatic</t>
        </is>
      </c>
      <c r="C5702" t="n">
        <v>3</v>
      </c>
      <c r="D5702" s="28" t="n">
        <v>46315</v>
      </c>
      <c r="E5702" t="n">
        <v>3</v>
      </c>
      <c r="F5702">
        <f>IF(E5702=1,1,IF(E5702=2,0.5,IF(OR(C5702=1,C5702=E5702),0.4,0.2/(E5702-2))))</f>
        <v/>
      </c>
      <c r="G5702">
        <f>IF(C5702=1,1,0)</f>
        <v/>
      </c>
      <c r="H5702">
        <f>IF(C5702=E5702,1,0)</f>
        <v/>
      </c>
      <c r="I5702">
        <f>1/E5702</f>
        <v/>
      </c>
      <c r="J5702" s="28">
        <f>F5702*D5702</f>
        <v/>
      </c>
      <c r="K5702" s="28">
        <f>G5702*D5702</f>
        <v/>
      </c>
      <c r="L5702" s="28">
        <f>H5702*D5702</f>
        <v/>
      </c>
      <c r="M5702" s="28">
        <f>I5702*D5702</f>
        <v/>
      </c>
    </row>
    <row r="5703">
      <c r="A5703" t="inlineStr">
        <is>
          <t>PRO-01950</t>
        </is>
      </c>
      <c r="B5703" t="inlineStr">
        <is>
          <t>linkedin</t>
        </is>
      </c>
      <c r="C5703" t="n">
        <v>1</v>
      </c>
      <c r="D5703" s="28" t="n">
        <v>0</v>
      </c>
      <c r="E5703" t="n">
        <v>3</v>
      </c>
      <c r="F5703">
        <f>IF(E5703=1,1,IF(E5703=2,0.5,IF(OR(C5703=1,C5703=E5703),0.4,0.2/(E5703-2))))</f>
        <v/>
      </c>
      <c r="G5703">
        <f>IF(C5703=1,1,0)</f>
        <v/>
      </c>
      <c r="H5703">
        <f>IF(C5703=E5703,1,0)</f>
        <v/>
      </c>
      <c r="I5703">
        <f>1/E5703</f>
        <v/>
      </c>
      <c r="J5703" s="28">
        <f>F5703*D5703</f>
        <v/>
      </c>
      <c r="K5703" s="28">
        <f>G5703*D5703</f>
        <v/>
      </c>
      <c r="L5703" s="28">
        <f>H5703*D5703</f>
        <v/>
      </c>
      <c r="M5703" s="28">
        <f>I5703*D5703</f>
        <v/>
      </c>
    </row>
    <row r="5704">
      <c r="A5704" t="inlineStr">
        <is>
          <t>PRO-01950</t>
        </is>
      </c>
      <c r="B5704" t="inlineStr">
        <is>
          <t>programmatic</t>
        </is>
      </c>
      <c r="C5704" t="n">
        <v>2</v>
      </c>
      <c r="D5704" s="28" t="n">
        <v>0</v>
      </c>
      <c r="E5704" t="n">
        <v>3</v>
      </c>
      <c r="F5704">
        <f>IF(E5704=1,1,IF(E5704=2,0.5,IF(OR(C5704=1,C5704=E5704),0.4,0.2/(E5704-2))))</f>
        <v/>
      </c>
      <c r="G5704">
        <f>IF(C5704=1,1,0)</f>
        <v/>
      </c>
      <c r="H5704">
        <f>IF(C5704=E5704,1,0)</f>
        <v/>
      </c>
      <c r="I5704">
        <f>1/E5704</f>
        <v/>
      </c>
      <c r="J5704" s="28">
        <f>F5704*D5704</f>
        <v/>
      </c>
      <c r="K5704" s="28">
        <f>G5704*D5704</f>
        <v/>
      </c>
      <c r="L5704" s="28">
        <f>H5704*D5704</f>
        <v/>
      </c>
      <c r="M5704" s="28">
        <f>I5704*D5704</f>
        <v/>
      </c>
    </row>
    <row r="5705">
      <c r="A5705" t="inlineStr">
        <is>
          <t>PRO-01950</t>
        </is>
      </c>
      <c r="B5705" t="inlineStr">
        <is>
          <t>linkedin</t>
        </is>
      </c>
      <c r="C5705" t="n">
        <v>3</v>
      </c>
      <c r="D5705" s="28" t="n">
        <v>0</v>
      </c>
      <c r="E5705" t="n">
        <v>3</v>
      </c>
      <c r="F5705">
        <f>IF(E5705=1,1,IF(E5705=2,0.5,IF(OR(C5705=1,C5705=E5705),0.4,0.2/(E5705-2))))</f>
        <v/>
      </c>
      <c r="G5705">
        <f>IF(C5705=1,1,0)</f>
        <v/>
      </c>
      <c r="H5705">
        <f>IF(C5705=E5705,1,0)</f>
        <v/>
      </c>
      <c r="I5705">
        <f>1/E5705</f>
        <v/>
      </c>
      <c r="J5705" s="28">
        <f>F5705*D5705</f>
        <v/>
      </c>
      <c r="K5705" s="28">
        <f>G5705*D5705</f>
        <v/>
      </c>
      <c r="L5705" s="28">
        <f>H5705*D5705</f>
        <v/>
      </c>
      <c r="M5705" s="28">
        <f>I5705*D5705</f>
        <v/>
      </c>
    </row>
    <row r="5706">
      <c r="A5706" t="inlineStr">
        <is>
          <t>PRO-01951</t>
        </is>
      </c>
      <c r="B5706" t="inlineStr">
        <is>
          <t>linkedin</t>
        </is>
      </c>
      <c r="C5706" t="n">
        <v>1</v>
      </c>
      <c r="D5706" s="28" t="n">
        <v>0</v>
      </c>
      <c r="E5706" t="n">
        <v>2</v>
      </c>
      <c r="F5706">
        <f>IF(E5706=1,1,IF(E5706=2,0.5,IF(OR(C5706=1,C5706=E5706),0.4,0.2/(E5706-2))))</f>
        <v/>
      </c>
      <c r="G5706">
        <f>IF(C5706=1,1,0)</f>
        <v/>
      </c>
      <c r="H5706">
        <f>IF(C5706=E5706,1,0)</f>
        <v/>
      </c>
      <c r="I5706">
        <f>1/E5706</f>
        <v/>
      </c>
      <c r="J5706" s="28">
        <f>F5706*D5706</f>
        <v/>
      </c>
      <c r="K5706" s="28">
        <f>G5706*D5706</f>
        <v/>
      </c>
      <c r="L5706" s="28">
        <f>H5706*D5706</f>
        <v/>
      </c>
      <c r="M5706" s="28">
        <f>I5706*D5706</f>
        <v/>
      </c>
    </row>
    <row r="5707">
      <c r="A5707" t="inlineStr">
        <is>
          <t>PRO-01951</t>
        </is>
      </c>
      <c r="B5707" t="inlineStr">
        <is>
          <t>programmatic</t>
        </is>
      </c>
      <c r="C5707" t="n">
        <v>2</v>
      </c>
      <c r="D5707" s="28" t="n">
        <v>0</v>
      </c>
      <c r="E5707" t="n">
        <v>2</v>
      </c>
      <c r="F5707">
        <f>IF(E5707=1,1,IF(E5707=2,0.5,IF(OR(C5707=1,C5707=E5707),0.4,0.2/(E5707-2))))</f>
        <v/>
      </c>
      <c r="G5707">
        <f>IF(C5707=1,1,0)</f>
        <v/>
      </c>
      <c r="H5707">
        <f>IF(C5707=E5707,1,0)</f>
        <v/>
      </c>
      <c r="I5707">
        <f>1/E5707</f>
        <v/>
      </c>
      <c r="J5707" s="28">
        <f>F5707*D5707</f>
        <v/>
      </c>
      <c r="K5707" s="28">
        <f>G5707*D5707</f>
        <v/>
      </c>
      <c r="L5707" s="28">
        <f>H5707*D5707</f>
        <v/>
      </c>
      <c r="M5707" s="28">
        <f>I5707*D5707</f>
        <v/>
      </c>
    </row>
    <row r="5708">
      <c r="A5708" t="inlineStr">
        <is>
          <t>PRO-01952</t>
        </is>
      </c>
      <c r="B5708" t="inlineStr">
        <is>
          <t>google</t>
        </is>
      </c>
      <c r="C5708" t="n">
        <v>1</v>
      </c>
      <c r="D5708" s="28" t="n">
        <v>0</v>
      </c>
      <c r="E5708" t="n">
        <v>3</v>
      </c>
      <c r="F5708">
        <f>IF(E5708=1,1,IF(E5708=2,0.5,IF(OR(C5708=1,C5708=E5708),0.4,0.2/(E5708-2))))</f>
        <v/>
      </c>
      <c r="G5708">
        <f>IF(C5708=1,1,0)</f>
        <v/>
      </c>
      <c r="H5708">
        <f>IF(C5708=E5708,1,0)</f>
        <v/>
      </c>
      <c r="I5708">
        <f>1/E5708</f>
        <v/>
      </c>
      <c r="J5708" s="28">
        <f>F5708*D5708</f>
        <v/>
      </c>
      <c r="K5708" s="28">
        <f>G5708*D5708</f>
        <v/>
      </c>
      <c r="L5708" s="28">
        <f>H5708*D5708</f>
        <v/>
      </c>
      <c r="M5708" s="28">
        <f>I5708*D5708</f>
        <v/>
      </c>
    </row>
    <row r="5709">
      <c r="A5709" t="inlineStr">
        <is>
          <t>PRO-01952</t>
        </is>
      </c>
      <c r="B5709" t="inlineStr">
        <is>
          <t>programmatic</t>
        </is>
      </c>
      <c r="C5709" t="n">
        <v>2</v>
      </c>
      <c r="D5709" s="28" t="n">
        <v>0</v>
      </c>
      <c r="E5709" t="n">
        <v>3</v>
      </c>
      <c r="F5709">
        <f>IF(E5709=1,1,IF(E5709=2,0.5,IF(OR(C5709=1,C5709=E5709),0.4,0.2/(E5709-2))))</f>
        <v/>
      </c>
      <c r="G5709">
        <f>IF(C5709=1,1,0)</f>
        <v/>
      </c>
      <c r="H5709">
        <f>IF(C5709=E5709,1,0)</f>
        <v/>
      </c>
      <c r="I5709">
        <f>1/E5709</f>
        <v/>
      </c>
      <c r="J5709" s="28">
        <f>F5709*D5709</f>
        <v/>
      </c>
      <c r="K5709" s="28">
        <f>G5709*D5709</f>
        <v/>
      </c>
      <c r="L5709" s="28">
        <f>H5709*D5709</f>
        <v/>
      </c>
      <c r="M5709" s="28">
        <f>I5709*D5709</f>
        <v/>
      </c>
    </row>
    <row r="5710">
      <c r="A5710" t="inlineStr">
        <is>
          <t>PRO-01952</t>
        </is>
      </c>
      <c r="B5710" t="inlineStr">
        <is>
          <t>programmatic</t>
        </is>
      </c>
      <c r="C5710" t="n">
        <v>3</v>
      </c>
      <c r="D5710" s="28" t="n">
        <v>0</v>
      </c>
      <c r="E5710" t="n">
        <v>3</v>
      </c>
      <c r="F5710">
        <f>IF(E5710=1,1,IF(E5710=2,0.5,IF(OR(C5710=1,C5710=E5710),0.4,0.2/(E5710-2))))</f>
        <v/>
      </c>
      <c r="G5710">
        <f>IF(C5710=1,1,0)</f>
        <v/>
      </c>
      <c r="H5710">
        <f>IF(C5710=E5710,1,0)</f>
        <v/>
      </c>
      <c r="I5710">
        <f>1/E5710</f>
        <v/>
      </c>
      <c r="J5710" s="28">
        <f>F5710*D5710</f>
        <v/>
      </c>
      <c r="K5710" s="28">
        <f>G5710*D5710</f>
        <v/>
      </c>
      <c r="L5710" s="28">
        <f>H5710*D5710</f>
        <v/>
      </c>
      <c r="M5710" s="28">
        <f>I5710*D5710</f>
        <v/>
      </c>
    </row>
    <row r="5711">
      <c r="A5711" t="inlineStr">
        <is>
          <t>PRO-01953</t>
        </is>
      </c>
      <c r="B5711" t="inlineStr">
        <is>
          <t>linkedin</t>
        </is>
      </c>
      <c r="C5711" t="n">
        <v>1</v>
      </c>
      <c r="D5711" s="28" t="n">
        <v>82432</v>
      </c>
      <c r="E5711" t="n">
        <v>3</v>
      </c>
      <c r="F5711">
        <f>IF(E5711=1,1,IF(E5711=2,0.5,IF(OR(C5711=1,C5711=E5711),0.4,0.2/(E5711-2))))</f>
        <v/>
      </c>
      <c r="G5711">
        <f>IF(C5711=1,1,0)</f>
        <v/>
      </c>
      <c r="H5711">
        <f>IF(C5711=E5711,1,0)</f>
        <v/>
      </c>
      <c r="I5711">
        <f>1/E5711</f>
        <v/>
      </c>
      <c r="J5711" s="28">
        <f>F5711*D5711</f>
        <v/>
      </c>
      <c r="K5711" s="28">
        <f>G5711*D5711</f>
        <v/>
      </c>
      <c r="L5711" s="28">
        <f>H5711*D5711</f>
        <v/>
      </c>
      <c r="M5711" s="28">
        <f>I5711*D5711</f>
        <v/>
      </c>
    </row>
    <row r="5712">
      <c r="A5712" t="inlineStr">
        <is>
          <t>PRO-01953</t>
        </is>
      </c>
      <c r="B5712" t="inlineStr">
        <is>
          <t>programmatic</t>
        </is>
      </c>
      <c r="C5712" t="n">
        <v>2</v>
      </c>
      <c r="D5712" s="28" t="n">
        <v>82432</v>
      </c>
      <c r="E5712" t="n">
        <v>3</v>
      </c>
      <c r="F5712">
        <f>IF(E5712=1,1,IF(E5712=2,0.5,IF(OR(C5712=1,C5712=E5712),0.4,0.2/(E5712-2))))</f>
        <v/>
      </c>
      <c r="G5712">
        <f>IF(C5712=1,1,0)</f>
        <v/>
      </c>
      <c r="H5712">
        <f>IF(C5712=E5712,1,0)</f>
        <v/>
      </c>
      <c r="I5712">
        <f>1/E5712</f>
        <v/>
      </c>
      <c r="J5712" s="28">
        <f>F5712*D5712</f>
        <v/>
      </c>
      <c r="K5712" s="28">
        <f>G5712*D5712</f>
        <v/>
      </c>
      <c r="L5712" s="28">
        <f>H5712*D5712</f>
        <v/>
      </c>
      <c r="M5712" s="28">
        <f>I5712*D5712</f>
        <v/>
      </c>
    </row>
    <row r="5713">
      <c r="A5713" t="inlineStr">
        <is>
          <t>PRO-01953</t>
        </is>
      </c>
      <c r="B5713" t="inlineStr">
        <is>
          <t>g2</t>
        </is>
      </c>
      <c r="C5713" t="n">
        <v>3</v>
      </c>
      <c r="D5713" s="28" t="n">
        <v>82432</v>
      </c>
      <c r="E5713" t="n">
        <v>3</v>
      </c>
      <c r="F5713">
        <f>IF(E5713=1,1,IF(E5713=2,0.5,IF(OR(C5713=1,C5713=E5713),0.4,0.2/(E5713-2))))</f>
        <v/>
      </c>
      <c r="G5713">
        <f>IF(C5713=1,1,0)</f>
        <v/>
      </c>
      <c r="H5713">
        <f>IF(C5713=E5713,1,0)</f>
        <v/>
      </c>
      <c r="I5713">
        <f>1/E5713</f>
        <v/>
      </c>
      <c r="J5713" s="28">
        <f>F5713*D5713</f>
        <v/>
      </c>
      <c r="K5713" s="28">
        <f>G5713*D5713</f>
        <v/>
      </c>
      <c r="L5713" s="28">
        <f>H5713*D5713</f>
        <v/>
      </c>
      <c r="M5713" s="28">
        <f>I5713*D5713</f>
        <v/>
      </c>
    </row>
    <row r="5714">
      <c r="A5714" t="inlineStr">
        <is>
          <t>PRO-01954</t>
        </is>
      </c>
      <c r="B5714" t="inlineStr">
        <is>
          <t>linkedin</t>
        </is>
      </c>
      <c r="C5714" t="n">
        <v>1</v>
      </c>
      <c r="D5714" s="28" t="n">
        <v>0</v>
      </c>
      <c r="E5714" t="n">
        <v>2</v>
      </c>
      <c r="F5714">
        <f>IF(E5714=1,1,IF(E5714=2,0.5,IF(OR(C5714=1,C5714=E5714),0.4,0.2/(E5714-2))))</f>
        <v/>
      </c>
      <c r="G5714">
        <f>IF(C5714=1,1,0)</f>
        <v/>
      </c>
      <c r="H5714">
        <f>IF(C5714=E5714,1,0)</f>
        <v/>
      </c>
      <c r="I5714">
        <f>1/E5714</f>
        <v/>
      </c>
      <c r="J5714" s="28">
        <f>F5714*D5714</f>
        <v/>
      </c>
      <c r="K5714" s="28">
        <f>G5714*D5714</f>
        <v/>
      </c>
      <c r="L5714" s="28">
        <f>H5714*D5714</f>
        <v/>
      </c>
      <c r="M5714" s="28">
        <f>I5714*D5714</f>
        <v/>
      </c>
    </row>
    <row r="5715">
      <c r="A5715" t="inlineStr">
        <is>
          <t>PRO-01954</t>
        </is>
      </c>
      <c r="B5715" t="inlineStr">
        <is>
          <t>g2</t>
        </is>
      </c>
      <c r="C5715" t="n">
        <v>2</v>
      </c>
      <c r="D5715" s="28" t="n">
        <v>0</v>
      </c>
      <c r="E5715" t="n">
        <v>2</v>
      </c>
      <c r="F5715">
        <f>IF(E5715=1,1,IF(E5715=2,0.5,IF(OR(C5715=1,C5715=E5715),0.4,0.2/(E5715-2))))</f>
        <v/>
      </c>
      <c r="G5715">
        <f>IF(C5715=1,1,0)</f>
        <v/>
      </c>
      <c r="H5715">
        <f>IF(C5715=E5715,1,0)</f>
        <v/>
      </c>
      <c r="I5715">
        <f>1/E5715</f>
        <v/>
      </c>
      <c r="J5715" s="28">
        <f>F5715*D5715</f>
        <v/>
      </c>
      <c r="K5715" s="28">
        <f>G5715*D5715</f>
        <v/>
      </c>
      <c r="L5715" s="28">
        <f>H5715*D5715</f>
        <v/>
      </c>
      <c r="M5715" s="28">
        <f>I5715*D5715</f>
        <v/>
      </c>
    </row>
    <row r="5716">
      <c r="A5716" t="inlineStr">
        <is>
          <t>PRO-01955</t>
        </is>
      </c>
      <c r="B5716" t="inlineStr">
        <is>
          <t>linkedin</t>
        </is>
      </c>
      <c r="C5716" t="n">
        <v>1</v>
      </c>
      <c r="D5716" s="28" t="n">
        <v>112288</v>
      </c>
      <c r="E5716" t="n">
        <v>2</v>
      </c>
      <c r="F5716">
        <f>IF(E5716=1,1,IF(E5716=2,0.5,IF(OR(C5716=1,C5716=E5716),0.4,0.2/(E5716-2))))</f>
        <v/>
      </c>
      <c r="G5716">
        <f>IF(C5716=1,1,0)</f>
        <v/>
      </c>
      <c r="H5716">
        <f>IF(C5716=E5716,1,0)</f>
        <v/>
      </c>
      <c r="I5716">
        <f>1/E5716</f>
        <v/>
      </c>
      <c r="J5716" s="28">
        <f>F5716*D5716</f>
        <v/>
      </c>
      <c r="K5716" s="28">
        <f>G5716*D5716</f>
        <v/>
      </c>
      <c r="L5716" s="28">
        <f>H5716*D5716</f>
        <v/>
      </c>
      <c r="M5716" s="28">
        <f>I5716*D5716</f>
        <v/>
      </c>
    </row>
    <row r="5717">
      <c r="A5717" t="inlineStr">
        <is>
          <t>PRO-01955</t>
        </is>
      </c>
      <c r="B5717" t="inlineStr">
        <is>
          <t>google</t>
        </is>
      </c>
      <c r="C5717" t="n">
        <v>2</v>
      </c>
      <c r="D5717" s="28" t="n">
        <v>112288</v>
      </c>
      <c r="E5717" t="n">
        <v>2</v>
      </c>
      <c r="F5717">
        <f>IF(E5717=1,1,IF(E5717=2,0.5,IF(OR(C5717=1,C5717=E5717),0.4,0.2/(E5717-2))))</f>
        <v/>
      </c>
      <c r="G5717">
        <f>IF(C5717=1,1,0)</f>
        <v/>
      </c>
      <c r="H5717">
        <f>IF(C5717=E5717,1,0)</f>
        <v/>
      </c>
      <c r="I5717">
        <f>1/E5717</f>
        <v/>
      </c>
      <c r="J5717" s="28">
        <f>F5717*D5717</f>
        <v/>
      </c>
      <c r="K5717" s="28">
        <f>G5717*D5717</f>
        <v/>
      </c>
      <c r="L5717" s="28">
        <f>H5717*D5717</f>
        <v/>
      </c>
      <c r="M5717" s="28">
        <f>I5717*D5717</f>
        <v/>
      </c>
    </row>
    <row r="5718">
      <c r="A5718" t="inlineStr">
        <is>
          <t>PRO-01956</t>
        </is>
      </c>
      <c r="B5718" t="inlineStr">
        <is>
          <t>linkedin</t>
        </is>
      </c>
      <c r="C5718" t="n">
        <v>1</v>
      </c>
      <c r="D5718" s="28" t="n">
        <v>0</v>
      </c>
      <c r="E5718" t="n">
        <v>3</v>
      </c>
      <c r="F5718">
        <f>IF(E5718=1,1,IF(E5718=2,0.5,IF(OR(C5718=1,C5718=E5718),0.4,0.2/(E5718-2))))</f>
        <v/>
      </c>
      <c r="G5718">
        <f>IF(C5718=1,1,0)</f>
        <v/>
      </c>
      <c r="H5718">
        <f>IF(C5718=E5718,1,0)</f>
        <v/>
      </c>
      <c r="I5718">
        <f>1/E5718</f>
        <v/>
      </c>
      <c r="J5718" s="28">
        <f>F5718*D5718</f>
        <v/>
      </c>
      <c r="K5718" s="28">
        <f>G5718*D5718</f>
        <v/>
      </c>
      <c r="L5718" s="28">
        <f>H5718*D5718</f>
        <v/>
      </c>
      <c r="M5718" s="28">
        <f>I5718*D5718</f>
        <v/>
      </c>
    </row>
    <row r="5719">
      <c r="A5719" t="inlineStr">
        <is>
          <t>PRO-01956</t>
        </is>
      </c>
      <c r="B5719" t="inlineStr">
        <is>
          <t>linkedin</t>
        </is>
      </c>
      <c r="C5719" t="n">
        <v>2</v>
      </c>
      <c r="D5719" s="28" t="n">
        <v>0</v>
      </c>
      <c r="E5719" t="n">
        <v>3</v>
      </c>
      <c r="F5719">
        <f>IF(E5719=1,1,IF(E5719=2,0.5,IF(OR(C5719=1,C5719=E5719),0.4,0.2/(E5719-2))))</f>
        <v/>
      </c>
      <c r="G5719">
        <f>IF(C5719=1,1,0)</f>
        <v/>
      </c>
      <c r="H5719">
        <f>IF(C5719=E5719,1,0)</f>
        <v/>
      </c>
      <c r="I5719">
        <f>1/E5719</f>
        <v/>
      </c>
      <c r="J5719" s="28">
        <f>F5719*D5719</f>
        <v/>
      </c>
      <c r="K5719" s="28">
        <f>G5719*D5719</f>
        <v/>
      </c>
      <c r="L5719" s="28">
        <f>H5719*D5719</f>
        <v/>
      </c>
      <c r="M5719" s="28">
        <f>I5719*D5719</f>
        <v/>
      </c>
    </row>
    <row r="5720">
      <c r="A5720" t="inlineStr">
        <is>
          <t>PRO-01956</t>
        </is>
      </c>
      <c r="B5720" t="inlineStr">
        <is>
          <t>g2</t>
        </is>
      </c>
      <c r="C5720" t="n">
        <v>3</v>
      </c>
      <c r="D5720" s="28" t="n">
        <v>0</v>
      </c>
      <c r="E5720" t="n">
        <v>3</v>
      </c>
      <c r="F5720">
        <f>IF(E5720=1,1,IF(E5720=2,0.5,IF(OR(C5720=1,C5720=E5720),0.4,0.2/(E5720-2))))</f>
        <v/>
      </c>
      <c r="G5720">
        <f>IF(C5720=1,1,0)</f>
        <v/>
      </c>
      <c r="H5720">
        <f>IF(C5720=E5720,1,0)</f>
        <v/>
      </c>
      <c r="I5720">
        <f>1/E5720</f>
        <v/>
      </c>
      <c r="J5720" s="28">
        <f>F5720*D5720</f>
        <v/>
      </c>
      <c r="K5720" s="28">
        <f>G5720*D5720</f>
        <v/>
      </c>
      <c r="L5720" s="28">
        <f>H5720*D5720</f>
        <v/>
      </c>
      <c r="M5720" s="28">
        <f>I5720*D5720</f>
        <v/>
      </c>
    </row>
    <row r="5721">
      <c r="A5721" t="inlineStr">
        <is>
          <t>PRO-01957</t>
        </is>
      </c>
      <c r="B5721" t="inlineStr">
        <is>
          <t>google</t>
        </is>
      </c>
      <c r="C5721" t="n">
        <v>1</v>
      </c>
      <c r="D5721" s="28" t="n">
        <v>0</v>
      </c>
      <c r="E5721" t="n">
        <v>2</v>
      </c>
      <c r="F5721">
        <f>IF(E5721=1,1,IF(E5721=2,0.5,IF(OR(C5721=1,C5721=E5721),0.4,0.2/(E5721-2))))</f>
        <v/>
      </c>
      <c r="G5721">
        <f>IF(C5721=1,1,0)</f>
        <v/>
      </c>
      <c r="H5721">
        <f>IF(C5721=E5721,1,0)</f>
        <v/>
      </c>
      <c r="I5721">
        <f>1/E5721</f>
        <v/>
      </c>
      <c r="J5721" s="28">
        <f>F5721*D5721</f>
        <v/>
      </c>
      <c r="K5721" s="28">
        <f>G5721*D5721</f>
        <v/>
      </c>
      <c r="L5721" s="28">
        <f>H5721*D5721</f>
        <v/>
      </c>
      <c r="M5721" s="28">
        <f>I5721*D5721</f>
        <v/>
      </c>
    </row>
    <row r="5722">
      <c r="A5722" t="inlineStr">
        <is>
          <t>PRO-01957</t>
        </is>
      </c>
      <c r="B5722" t="inlineStr">
        <is>
          <t>linkedin</t>
        </is>
      </c>
      <c r="C5722" t="n">
        <v>2</v>
      </c>
      <c r="D5722" s="28" t="n">
        <v>0</v>
      </c>
      <c r="E5722" t="n">
        <v>2</v>
      </c>
      <c r="F5722">
        <f>IF(E5722=1,1,IF(E5722=2,0.5,IF(OR(C5722=1,C5722=E5722),0.4,0.2/(E5722-2))))</f>
        <v/>
      </c>
      <c r="G5722">
        <f>IF(C5722=1,1,0)</f>
        <v/>
      </c>
      <c r="H5722">
        <f>IF(C5722=E5722,1,0)</f>
        <v/>
      </c>
      <c r="I5722">
        <f>1/E5722</f>
        <v/>
      </c>
      <c r="J5722" s="28">
        <f>F5722*D5722</f>
        <v/>
      </c>
      <c r="K5722" s="28">
        <f>G5722*D5722</f>
        <v/>
      </c>
      <c r="L5722" s="28">
        <f>H5722*D5722</f>
        <v/>
      </c>
      <c r="M5722" s="28">
        <f>I5722*D5722</f>
        <v/>
      </c>
    </row>
    <row r="5723">
      <c r="A5723" t="inlineStr">
        <is>
          <t>PRO-01958</t>
        </is>
      </c>
      <c r="B5723" t="inlineStr">
        <is>
          <t>linkedin</t>
        </is>
      </c>
      <c r="C5723" t="n">
        <v>1</v>
      </c>
      <c r="D5723" s="28" t="n">
        <v>0</v>
      </c>
      <c r="E5723" t="n">
        <v>3</v>
      </c>
      <c r="F5723">
        <f>IF(E5723=1,1,IF(E5723=2,0.5,IF(OR(C5723=1,C5723=E5723),0.4,0.2/(E5723-2))))</f>
        <v/>
      </c>
      <c r="G5723">
        <f>IF(C5723=1,1,0)</f>
        <v/>
      </c>
      <c r="H5723">
        <f>IF(C5723=E5723,1,0)</f>
        <v/>
      </c>
      <c r="I5723">
        <f>1/E5723</f>
        <v/>
      </c>
      <c r="J5723" s="28">
        <f>F5723*D5723</f>
        <v/>
      </c>
      <c r="K5723" s="28">
        <f>G5723*D5723</f>
        <v/>
      </c>
      <c r="L5723" s="28">
        <f>H5723*D5723</f>
        <v/>
      </c>
      <c r="M5723" s="28">
        <f>I5723*D5723</f>
        <v/>
      </c>
    </row>
    <row r="5724">
      <c r="A5724" t="inlineStr">
        <is>
          <t>PRO-01958</t>
        </is>
      </c>
      <c r="B5724" t="inlineStr">
        <is>
          <t>programmatic</t>
        </is>
      </c>
      <c r="C5724" t="n">
        <v>2</v>
      </c>
      <c r="D5724" s="28" t="n">
        <v>0</v>
      </c>
      <c r="E5724" t="n">
        <v>3</v>
      </c>
      <c r="F5724">
        <f>IF(E5724=1,1,IF(E5724=2,0.5,IF(OR(C5724=1,C5724=E5724),0.4,0.2/(E5724-2))))</f>
        <v/>
      </c>
      <c r="G5724">
        <f>IF(C5724=1,1,0)</f>
        <v/>
      </c>
      <c r="H5724">
        <f>IF(C5724=E5724,1,0)</f>
        <v/>
      </c>
      <c r="I5724">
        <f>1/E5724</f>
        <v/>
      </c>
      <c r="J5724" s="28">
        <f>F5724*D5724</f>
        <v/>
      </c>
      <c r="K5724" s="28">
        <f>G5724*D5724</f>
        <v/>
      </c>
      <c r="L5724" s="28">
        <f>H5724*D5724</f>
        <v/>
      </c>
      <c r="M5724" s="28">
        <f>I5724*D5724</f>
        <v/>
      </c>
    </row>
    <row r="5725">
      <c r="A5725" t="inlineStr">
        <is>
          <t>PRO-01958</t>
        </is>
      </c>
      <c r="B5725" t="inlineStr">
        <is>
          <t>linkedin</t>
        </is>
      </c>
      <c r="C5725" t="n">
        <v>3</v>
      </c>
      <c r="D5725" s="28" t="n">
        <v>0</v>
      </c>
      <c r="E5725" t="n">
        <v>3</v>
      </c>
      <c r="F5725">
        <f>IF(E5725=1,1,IF(E5725=2,0.5,IF(OR(C5725=1,C5725=E5725),0.4,0.2/(E5725-2))))</f>
        <v/>
      </c>
      <c r="G5725">
        <f>IF(C5725=1,1,0)</f>
        <v/>
      </c>
      <c r="H5725">
        <f>IF(C5725=E5725,1,0)</f>
        <v/>
      </c>
      <c r="I5725">
        <f>1/E5725</f>
        <v/>
      </c>
      <c r="J5725" s="28">
        <f>F5725*D5725</f>
        <v/>
      </c>
      <c r="K5725" s="28">
        <f>G5725*D5725</f>
        <v/>
      </c>
      <c r="L5725" s="28">
        <f>H5725*D5725</f>
        <v/>
      </c>
      <c r="M5725" s="28">
        <f>I5725*D5725</f>
        <v/>
      </c>
    </row>
    <row r="5726">
      <c r="A5726" t="inlineStr">
        <is>
          <t>PRO-01959</t>
        </is>
      </c>
      <c r="B5726" t="inlineStr">
        <is>
          <t>linkedin</t>
        </is>
      </c>
      <c r="C5726" t="n">
        <v>1</v>
      </c>
      <c r="D5726" s="28" t="n">
        <v>0</v>
      </c>
      <c r="E5726" t="n">
        <v>3</v>
      </c>
      <c r="F5726">
        <f>IF(E5726=1,1,IF(E5726=2,0.5,IF(OR(C5726=1,C5726=E5726),0.4,0.2/(E5726-2))))</f>
        <v/>
      </c>
      <c r="G5726">
        <f>IF(C5726=1,1,0)</f>
        <v/>
      </c>
      <c r="H5726">
        <f>IF(C5726=E5726,1,0)</f>
        <v/>
      </c>
      <c r="I5726">
        <f>1/E5726</f>
        <v/>
      </c>
      <c r="J5726" s="28">
        <f>F5726*D5726</f>
        <v/>
      </c>
      <c r="K5726" s="28">
        <f>G5726*D5726</f>
        <v/>
      </c>
      <c r="L5726" s="28">
        <f>H5726*D5726</f>
        <v/>
      </c>
      <c r="M5726" s="28">
        <f>I5726*D5726</f>
        <v/>
      </c>
    </row>
    <row r="5727">
      <c r="A5727" t="inlineStr">
        <is>
          <t>PRO-01959</t>
        </is>
      </c>
      <c r="B5727" t="inlineStr">
        <is>
          <t>google</t>
        </is>
      </c>
      <c r="C5727" t="n">
        <v>2</v>
      </c>
      <c r="D5727" s="28" t="n">
        <v>0</v>
      </c>
      <c r="E5727" t="n">
        <v>3</v>
      </c>
      <c r="F5727">
        <f>IF(E5727=1,1,IF(E5727=2,0.5,IF(OR(C5727=1,C5727=E5727),0.4,0.2/(E5727-2))))</f>
        <v/>
      </c>
      <c r="G5727">
        <f>IF(C5727=1,1,0)</f>
        <v/>
      </c>
      <c r="H5727">
        <f>IF(C5727=E5727,1,0)</f>
        <v/>
      </c>
      <c r="I5727">
        <f>1/E5727</f>
        <v/>
      </c>
      <c r="J5727" s="28">
        <f>F5727*D5727</f>
        <v/>
      </c>
      <c r="K5727" s="28">
        <f>G5727*D5727</f>
        <v/>
      </c>
      <c r="L5727" s="28">
        <f>H5727*D5727</f>
        <v/>
      </c>
      <c r="M5727" s="28">
        <f>I5727*D5727</f>
        <v/>
      </c>
    </row>
    <row r="5728">
      <c r="A5728" t="inlineStr">
        <is>
          <t>PRO-01959</t>
        </is>
      </c>
      <c r="B5728" t="inlineStr">
        <is>
          <t>g2</t>
        </is>
      </c>
      <c r="C5728" t="n">
        <v>3</v>
      </c>
      <c r="D5728" s="28" t="n">
        <v>0</v>
      </c>
      <c r="E5728" t="n">
        <v>3</v>
      </c>
      <c r="F5728">
        <f>IF(E5728=1,1,IF(E5728=2,0.5,IF(OR(C5728=1,C5728=E5728),0.4,0.2/(E5728-2))))</f>
        <v/>
      </c>
      <c r="G5728">
        <f>IF(C5728=1,1,0)</f>
        <v/>
      </c>
      <c r="H5728">
        <f>IF(C5728=E5728,1,0)</f>
        <v/>
      </c>
      <c r="I5728">
        <f>1/E5728</f>
        <v/>
      </c>
      <c r="J5728" s="28">
        <f>F5728*D5728</f>
        <v/>
      </c>
      <c r="K5728" s="28">
        <f>G5728*D5728</f>
        <v/>
      </c>
      <c r="L5728" s="28">
        <f>H5728*D5728</f>
        <v/>
      </c>
      <c r="M5728" s="28">
        <f>I5728*D5728</f>
        <v/>
      </c>
    </row>
    <row r="5729">
      <c r="A5729" t="inlineStr">
        <is>
          <t>PRO-01960</t>
        </is>
      </c>
      <c r="B5729" t="inlineStr">
        <is>
          <t>linkedin</t>
        </is>
      </c>
      <c r="C5729" t="n">
        <v>1</v>
      </c>
      <c r="D5729" s="28" t="n">
        <v>0</v>
      </c>
      <c r="E5729" t="n">
        <v>3</v>
      </c>
      <c r="F5729">
        <f>IF(E5729=1,1,IF(E5729=2,0.5,IF(OR(C5729=1,C5729=E5729),0.4,0.2/(E5729-2))))</f>
        <v/>
      </c>
      <c r="G5729">
        <f>IF(C5729=1,1,0)</f>
        <v/>
      </c>
      <c r="H5729">
        <f>IF(C5729=E5729,1,0)</f>
        <v/>
      </c>
      <c r="I5729">
        <f>1/E5729</f>
        <v/>
      </c>
      <c r="J5729" s="28">
        <f>F5729*D5729</f>
        <v/>
      </c>
      <c r="K5729" s="28">
        <f>G5729*D5729</f>
        <v/>
      </c>
      <c r="L5729" s="28">
        <f>H5729*D5729</f>
        <v/>
      </c>
      <c r="M5729" s="28">
        <f>I5729*D5729</f>
        <v/>
      </c>
    </row>
    <row r="5730">
      <c r="A5730" t="inlineStr">
        <is>
          <t>PRO-01960</t>
        </is>
      </c>
      <c r="B5730" t="inlineStr">
        <is>
          <t>g2</t>
        </is>
      </c>
      <c r="C5730" t="n">
        <v>2</v>
      </c>
      <c r="D5730" s="28" t="n">
        <v>0</v>
      </c>
      <c r="E5730" t="n">
        <v>3</v>
      </c>
      <c r="F5730">
        <f>IF(E5730=1,1,IF(E5730=2,0.5,IF(OR(C5730=1,C5730=E5730),0.4,0.2/(E5730-2))))</f>
        <v/>
      </c>
      <c r="G5730">
        <f>IF(C5730=1,1,0)</f>
        <v/>
      </c>
      <c r="H5730">
        <f>IF(C5730=E5730,1,0)</f>
        <v/>
      </c>
      <c r="I5730">
        <f>1/E5730</f>
        <v/>
      </c>
      <c r="J5730" s="28">
        <f>F5730*D5730</f>
        <v/>
      </c>
      <c r="K5730" s="28">
        <f>G5730*D5730</f>
        <v/>
      </c>
      <c r="L5730" s="28">
        <f>H5730*D5730</f>
        <v/>
      </c>
      <c r="M5730" s="28">
        <f>I5730*D5730</f>
        <v/>
      </c>
    </row>
    <row r="5731">
      <c r="A5731" t="inlineStr">
        <is>
          <t>PRO-01960</t>
        </is>
      </c>
      <c r="B5731" t="inlineStr">
        <is>
          <t>linkedin</t>
        </is>
      </c>
      <c r="C5731" t="n">
        <v>3</v>
      </c>
      <c r="D5731" s="28" t="n">
        <v>0</v>
      </c>
      <c r="E5731" t="n">
        <v>3</v>
      </c>
      <c r="F5731">
        <f>IF(E5731=1,1,IF(E5731=2,0.5,IF(OR(C5731=1,C5731=E5731),0.4,0.2/(E5731-2))))</f>
        <v/>
      </c>
      <c r="G5731">
        <f>IF(C5731=1,1,0)</f>
        <v/>
      </c>
      <c r="H5731">
        <f>IF(C5731=E5731,1,0)</f>
        <v/>
      </c>
      <c r="I5731">
        <f>1/E5731</f>
        <v/>
      </c>
      <c r="J5731" s="28">
        <f>F5731*D5731</f>
        <v/>
      </c>
      <c r="K5731" s="28">
        <f>G5731*D5731</f>
        <v/>
      </c>
      <c r="L5731" s="28">
        <f>H5731*D5731</f>
        <v/>
      </c>
      <c r="M5731" s="28">
        <f>I5731*D5731</f>
        <v/>
      </c>
    </row>
    <row r="5732">
      <c r="A5732" t="inlineStr">
        <is>
          <t>PRO-01961</t>
        </is>
      </c>
      <c r="B5732" t="inlineStr">
        <is>
          <t>linkedin</t>
        </is>
      </c>
      <c r="C5732" t="n">
        <v>1</v>
      </c>
      <c r="D5732" s="28" t="n">
        <v>0</v>
      </c>
      <c r="E5732" t="n">
        <v>4</v>
      </c>
      <c r="F5732">
        <f>IF(E5732=1,1,IF(E5732=2,0.5,IF(OR(C5732=1,C5732=E5732),0.4,0.2/(E5732-2))))</f>
        <v/>
      </c>
      <c r="G5732">
        <f>IF(C5732=1,1,0)</f>
        <v/>
      </c>
      <c r="H5732">
        <f>IF(C5732=E5732,1,0)</f>
        <v/>
      </c>
      <c r="I5732">
        <f>1/E5732</f>
        <v/>
      </c>
      <c r="J5732" s="28">
        <f>F5732*D5732</f>
        <v/>
      </c>
      <c r="K5732" s="28">
        <f>G5732*D5732</f>
        <v/>
      </c>
      <c r="L5732" s="28">
        <f>H5732*D5732</f>
        <v/>
      </c>
      <c r="M5732" s="28">
        <f>I5732*D5732</f>
        <v/>
      </c>
    </row>
    <row r="5733">
      <c r="A5733" t="inlineStr">
        <is>
          <t>PRO-01961</t>
        </is>
      </c>
      <c r="B5733" t="inlineStr">
        <is>
          <t>google</t>
        </is>
      </c>
      <c r="C5733" t="n">
        <v>2</v>
      </c>
      <c r="D5733" s="28" t="n">
        <v>0</v>
      </c>
      <c r="E5733" t="n">
        <v>4</v>
      </c>
      <c r="F5733">
        <f>IF(E5733=1,1,IF(E5733=2,0.5,IF(OR(C5733=1,C5733=E5733),0.4,0.2/(E5733-2))))</f>
        <v/>
      </c>
      <c r="G5733">
        <f>IF(C5733=1,1,0)</f>
        <v/>
      </c>
      <c r="H5733">
        <f>IF(C5733=E5733,1,0)</f>
        <v/>
      </c>
      <c r="I5733">
        <f>1/E5733</f>
        <v/>
      </c>
      <c r="J5733" s="28">
        <f>F5733*D5733</f>
        <v/>
      </c>
      <c r="K5733" s="28">
        <f>G5733*D5733</f>
        <v/>
      </c>
      <c r="L5733" s="28">
        <f>H5733*D5733</f>
        <v/>
      </c>
      <c r="M5733" s="28">
        <f>I5733*D5733</f>
        <v/>
      </c>
    </row>
    <row r="5734">
      <c r="A5734" t="inlineStr">
        <is>
          <t>PRO-01961</t>
        </is>
      </c>
      <c r="B5734" t="inlineStr">
        <is>
          <t>g2</t>
        </is>
      </c>
      <c r="C5734" t="n">
        <v>3</v>
      </c>
      <c r="D5734" s="28" t="n">
        <v>0</v>
      </c>
      <c r="E5734" t="n">
        <v>4</v>
      </c>
      <c r="F5734">
        <f>IF(E5734=1,1,IF(E5734=2,0.5,IF(OR(C5734=1,C5734=E5734),0.4,0.2/(E5734-2))))</f>
        <v/>
      </c>
      <c r="G5734">
        <f>IF(C5734=1,1,0)</f>
        <v/>
      </c>
      <c r="H5734">
        <f>IF(C5734=E5734,1,0)</f>
        <v/>
      </c>
      <c r="I5734">
        <f>1/E5734</f>
        <v/>
      </c>
      <c r="J5734" s="28">
        <f>F5734*D5734</f>
        <v/>
      </c>
      <c r="K5734" s="28">
        <f>G5734*D5734</f>
        <v/>
      </c>
      <c r="L5734" s="28">
        <f>H5734*D5734</f>
        <v/>
      </c>
      <c r="M5734" s="28">
        <f>I5734*D5734</f>
        <v/>
      </c>
    </row>
    <row r="5735">
      <c r="A5735" t="inlineStr">
        <is>
          <t>PRO-01961</t>
        </is>
      </c>
      <c r="B5735" t="inlineStr">
        <is>
          <t>g2</t>
        </is>
      </c>
      <c r="C5735" t="n">
        <v>4</v>
      </c>
      <c r="D5735" s="28" t="n">
        <v>0</v>
      </c>
      <c r="E5735" t="n">
        <v>4</v>
      </c>
      <c r="F5735">
        <f>IF(E5735=1,1,IF(E5735=2,0.5,IF(OR(C5735=1,C5735=E5735),0.4,0.2/(E5735-2))))</f>
        <v/>
      </c>
      <c r="G5735">
        <f>IF(C5735=1,1,0)</f>
        <v/>
      </c>
      <c r="H5735">
        <f>IF(C5735=E5735,1,0)</f>
        <v/>
      </c>
      <c r="I5735">
        <f>1/E5735</f>
        <v/>
      </c>
      <c r="J5735" s="28">
        <f>F5735*D5735</f>
        <v/>
      </c>
      <c r="K5735" s="28">
        <f>G5735*D5735</f>
        <v/>
      </c>
      <c r="L5735" s="28">
        <f>H5735*D5735</f>
        <v/>
      </c>
      <c r="M5735" s="28">
        <f>I5735*D5735</f>
        <v/>
      </c>
    </row>
    <row r="5736">
      <c r="A5736" t="inlineStr">
        <is>
          <t>PRO-01962</t>
        </is>
      </c>
      <c r="B5736" t="inlineStr">
        <is>
          <t>google</t>
        </is>
      </c>
      <c r="C5736" t="n">
        <v>1</v>
      </c>
      <c r="D5736" s="28" t="n">
        <v>144981</v>
      </c>
      <c r="E5736" t="n">
        <v>4</v>
      </c>
      <c r="F5736">
        <f>IF(E5736=1,1,IF(E5736=2,0.5,IF(OR(C5736=1,C5736=E5736),0.4,0.2/(E5736-2))))</f>
        <v/>
      </c>
      <c r="G5736">
        <f>IF(C5736=1,1,0)</f>
        <v/>
      </c>
      <c r="H5736">
        <f>IF(C5736=E5736,1,0)</f>
        <v/>
      </c>
      <c r="I5736">
        <f>1/E5736</f>
        <v/>
      </c>
      <c r="J5736" s="28">
        <f>F5736*D5736</f>
        <v/>
      </c>
      <c r="K5736" s="28">
        <f>G5736*D5736</f>
        <v/>
      </c>
      <c r="L5736" s="28">
        <f>H5736*D5736</f>
        <v/>
      </c>
      <c r="M5736" s="28">
        <f>I5736*D5736</f>
        <v/>
      </c>
    </row>
    <row r="5737">
      <c r="A5737" t="inlineStr">
        <is>
          <t>PRO-01962</t>
        </is>
      </c>
      <c r="B5737" t="inlineStr">
        <is>
          <t>google</t>
        </is>
      </c>
      <c r="C5737" t="n">
        <v>2</v>
      </c>
      <c r="D5737" s="28" t="n">
        <v>144981</v>
      </c>
      <c r="E5737" t="n">
        <v>4</v>
      </c>
      <c r="F5737">
        <f>IF(E5737=1,1,IF(E5737=2,0.5,IF(OR(C5737=1,C5737=E5737),0.4,0.2/(E5737-2))))</f>
        <v/>
      </c>
      <c r="G5737">
        <f>IF(C5737=1,1,0)</f>
        <v/>
      </c>
      <c r="H5737">
        <f>IF(C5737=E5737,1,0)</f>
        <v/>
      </c>
      <c r="I5737">
        <f>1/E5737</f>
        <v/>
      </c>
      <c r="J5737" s="28">
        <f>F5737*D5737</f>
        <v/>
      </c>
      <c r="K5737" s="28">
        <f>G5737*D5737</f>
        <v/>
      </c>
      <c r="L5737" s="28">
        <f>H5737*D5737</f>
        <v/>
      </c>
      <c r="M5737" s="28">
        <f>I5737*D5737</f>
        <v/>
      </c>
    </row>
    <row r="5738">
      <c r="A5738" t="inlineStr">
        <is>
          <t>PRO-01962</t>
        </is>
      </c>
      <c r="B5738" t="inlineStr">
        <is>
          <t>google</t>
        </is>
      </c>
      <c r="C5738" t="n">
        <v>3</v>
      </c>
      <c r="D5738" s="28" t="n">
        <v>144981</v>
      </c>
      <c r="E5738" t="n">
        <v>4</v>
      </c>
      <c r="F5738">
        <f>IF(E5738=1,1,IF(E5738=2,0.5,IF(OR(C5738=1,C5738=E5738),0.4,0.2/(E5738-2))))</f>
        <v/>
      </c>
      <c r="G5738">
        <f>IF(C5738=1,1,0)</f>
        <v/>
      </c>
      <c r="H5738">
        <f>IF(C5738=E5738,1,0)</f>
        <v/>
      </c>
      <c r="I5738">
        <f>1/E5738</f>
        <v/>
      </c>
      <c r="J5738" s="28">
        <f>F5738*D5738</f>
        <v/>
      </c>
      <c r="K5738" s="28">
        <f>G5738*D5738</f>
        <v/>
      </c>
      <c r="L5738" s="28">
        <f>H5738*D5738</f>
        <v/>
      </c>
      <c r="M5738" s="28">
        <f>I5738*D5738</f>
        <v/>
      </c>
    </row>
    <row r="5739">
      <c r="A5739" t="inlineStr">
        <is>
          <t>PRO-01962</t>
        </is>
      </c>
      <c r="B5739" t="inlineStr">
        <is>
          <t>google</t>
        </is>
      </c>
      <c r="C5739" t="n">
        <v>4</v>
      </c>
      <c r="D5739" s="28" t="n">
        <v>144981</v>
      </c>
      <c r="E5739" t="n">
        <v>4</v>
      </c>
      <c r="F5739">
        <f>IF(E5739=1,1,IF(E5739=2,0.5,IF(OR(C5739=1,C5739=E5739),0.4,0.2/(E5739-2))))</f>
        <v/>
      </c>
      <c r="G5739">
        <f>IF(C5739=1,1,0)</f>
        <v/>
      </c>
      <c r="H5739">
        <f>IF(C5739=E5739,1,0)</f>
        <v/>
      </c>
      <c r="I5739">
        <f>1/E5739</f>
        <v/>
      </c>
      <c r="J5739" s="28">
        <f>F5739*D5739</f>
        <v/>
      </c>
      <c r="K5739" s="28">
        <f>G5739*D5739</f>
        <v/>
      </c>
      <c r="L5739" s="28">
        <f>H5739*D5739</f>
        <v/>
      </c>
      <c r="M5739" s="28">
        <f>I5739*D5739</f>
        <v/>
      </c>
    </row>
    <row r="5740">
      <c r="A5740" t="inlineStr">
        <is>
          <t>PRO-01963</t>
        </is>
      </c>
      <c r="B5740" t="inlineStr">
        <is>
          <t>linkedin</t>
        </is>
      </c>
      <c r="C5740" t="n">
        <v>1</v>
      </c>
      <c r="D5740" s="28" t="n">
        <v>0</v>
      </c>
      <c r="E5740" t="n">
        <v>3</v>
      </c>
      <c r="F5740">
        <f>IF(E5740=1,1,IF(E5740=2,0.5,IF(OR(C5740=1,C5740=E5740),0.4,0.2/(E5740-2))))</f>
        <v/>
      </c>
      <c r="G5740">
        <f>IF(C5740=1,1,0)</f>
        <v/>
      </c>
      <c r="H5740">
        <f>IF(C5740=E5740,1,0)</f>
        <v/>
      </c>
      <c r="I5740">
        <f>1/E5740</f>
        <v/>
      </c>
      <c r="J5740" s="28">
        <f>F5740*D5740</f>
        <v/>
      </c>
      <c r="K5740" s="28">
        <f>G5740*D5740</f>
        <v/>
      </c>
      <c r="L5740" s="28">
        <f>H5740*D5740</f>
        <v/>
      </c>
      <c r="M5740" s="28">
        <f>I5740*D5740</f>
        <v/>
      </c>
    </row>
    <row r="5741">
      <c r="A5741" t="inlineStr">
        <is>
          <t>PRO-01963</t>
        </is>
      </c>
      <c r="B5741" t="inlineStr">
        <is>
          <t>linkedin</t>
        </is>
      </c>
      <c r="C5741" t="n">
        <v>2</v>
      </c>
      <c r="D5741" s="28" t="n">
        <v>0</v>
      </c>
      <c r="E5741" t="n">
        <v>3</v>
      </c>
      <c r="F5741">
        <f>IF(E5741=1,1,IF(E5741=2,0.5,IF(OR(C5741=1,C5741=E5741),0.4,0.2/(E5741-2))))</f>
        <v/>
      </c>
      <c r="G5741">
        <f>IF(C5741=1,1,0)</f>
        <v/>
      </c>
      <c r="H5741">
        <f>IF(C5741=E5741,1,0)</f>
        <v/>
      </c>
      <c r="I5741">
        <f>1/E5741</f>
        <v/>
      </c>
      <c r="J5741" s="28">
        <f>F5741*D5741</f>
        <v/>
      </c>
      <c r="K5741" s="28">
        <f>G5741*D5741</f>
        <v/>
      </c>
      <c r="L5741" s="28">
        <f>H5741*D5741</f>
        <v/>
      </c>
      <c r="M5741" s="28">
        <f>I5741*D5741</f>
        <v/>
      </c>
    </row>
    <row r="5742">
      <c r="A5742" t="inlineStr">
        <is>
          <t>PRO-01963</t>
        </is>
      </c>
      <c r="B5742" t="inlineStr">
        <is>
          <t>linkedin</t>
        </is>
      </c>
      <c r="C5742" t="n">
        <v>3</v>
      </c>
      <c r="D5742" s="28" t="n">
        <v>0</v>
      </c>
      <c r="E5742" t="n">
        <v>3</v>
      </c>
      <c r="F5742">
        <f>IF(E5742=1,1,IF(E5742=2,0.5,IF(OR(C5742=1,C5742=E5742),0.4,0.2/(E5742-2))))</f>
        <v/>
      </c>
      <c r="G5742">
        <f>IF(C5742=1,1,0)</f>
        <v/>
      </c>
      <c r="H5742">
        <f>IF(C5742=E5742,1,0)</f>
        <v/>
      </c>
      <c r="I5742">
        <f>1/E5742</f>
        <v/>
      </c>
      <c r="J5742" s="28">
        <f>F5742*D5742</f>
        <v/>
      </c>
      <c r="K5742" s="28">
        <f>G5742*D5742</f>
        <v/>
      </c>
      <c r="L5742" s="28">
        <f>H5742*D5742</f>
        <v/>
      </c>
      <c r="M5742" s="28">
        <f>I5742*D5742</f>
        <v/>
      </c>
    </row>
    <row r="5743">
      <c r="A5743" t="inlineStr">
        <is>
          <t>PRO-01964</t>
        </is>
      </c>
      <c r="B5743" t="inlineStr">
        <is>
          <t>linkedin</t>
        </is>
      </c>
      <c r="C5743" t="n">
        <v>1</v>
      </c>
      <c r="D5743" s="28" t="n">
        <v>86798</v>
      </c>
      <c r="E5743" t="n">
        <v>3</v>
      </c>
      <c r="F5743">
        <f>IF(E5743=1,1,IF(E5743=2,0.5,IF(OR(C5743=1,C5743=E5743),0.4,0.2/(E5743-2))))</f>
        <v/>
      </c>
      <c r="G5743">
        <f>IF(C5743=1,1,0)</f>
        <v/>
      </c>
      <c r="H5743">
        <f>IF(C5743=E5743,1,0)</f>
        <v/>
      </c>
      <c r="I5743">
        <f>1/E5743</f>
        <v/>
      </c>
      <c r="J5743" s="28">
        <f>F5743*D5743</f>
        <v/>
      </c>
      <c r="K5743" s="28">
        <f>G5743*D5743</f>
        <v/>
      </c>
      <c r="L5743" s="28">
        <f>H5743*D5743</f>
        <v/>
      </c>
      <c r="M5743" s="28">
        <f>I5743*D5743</f>
        <v/>
      </c>
    </row>
    <row r="5744">
      <c r="A5744" t="inlineStr">
        <is>
          <t>PRO-01964</t>
        </is>
      </c>
      <c r="B5744" t="inlineStr">
        <is>
          <t>programmatic</t>
        </is>
      </c>
      <c r="C5744" t="n">
        <v>2</v>
      </c>
      <c r="D5744" s="28" t="n">
        <v>86798</v>
      </c>
      <c r="E5744" t="n">
        <v>3</v>
      </c>
      <c r="F5744">
        <f>IF(E5744=1,1,IF(E5744=2,0.5,IF(OR(C5744=1,C5744=E5744),0.4,0.2/(E5744-2))))</f>
        <v/>
      </c>
      <c r="G5744">
        <f>IF(C5744=1,1,0)</f>
        <v/>
      </c>
      <c r="H5744">
        <f>IF(C5744=E5744,1,0)</f>
        <v/>
      </c>
      <c r="I5744">
        <f>1/E5744</f>
        <v/>
      </c>
      <c r="J5744" s="28">
        <f>F5744*D5744</f>
        <v/>
      </c>
      <c r="K5744" s="28">
        <f>G5744*D5744</f>
        <v/>
      </c>
      <c r="L5744" s="28">
        <f>H5744*D5744</f>
        <v/>
      </c>
      <c r="M5744" s="28">
        <f>I5744*D5744</f>
        <v/>
      </c>
    </row>
    <row r="5745">
      <c r="A5745" t="inlineStr">
        <is>
          <t>PRO-01964</t>
        </is>
      </c>
      <c r="B5745" t="inlineStr">
        <is>
          <t>google</t>
        </is>
      </c>
      <c r="C5745" t="n">
        <v>3</v>
      </c>
      <c r="D5745" s="28" t="n">
        <v>86798</v>
      </c>
      <c r="E5745" t="n">
        <v>3</v>
      </c>
      <c r="F5745">
        <f>IF(E5745=1,1,IF(E5745=2,0.5,IF(OR(C5745=1,C5745=E5745),0.4,0.2/(E5745-2))))</f>
        <v/>
      </c>
      <c r="G5745">
        <f>IF(C5745=1,1,0)</f>
        <v/>
      </c>
      <c r="H5745">
        <f>IF(C5745=E5745,1,0)</f>
        <v/>
      </c>
      <c r="I5745">
        <f>1/E5745</f>
        <v/>
      </c>
      <c r="J5745" s="28">
        <f>F5745*D5745</f>
        <v/>
      </c>
      <c r="K5745" s="28">
        <f>G5745*D5745</f>
        <v/>
      </c>
      <c r="L5745" s="28">
        <f>H5745*D5745</f>
        <v/>
      </c>
      <c r="M5745" s="28">
        <f>I5745*D5745</f>
        <v/>
      </c>
    </row>
    <row r="5746">
      <c r="A5746" t="inlineStr">
        <is>
          <t>PRO-01965</t>
        </is>
      </c>
      <c r="B5746" t="inlineStr">
        <is>
          <t>google</t>
        </is>
      </c>
      <c r="C5746" t="n">
        <v>1</v>
      </c>
      <c r="D5746" s="28" t="n">
        <v>113462</v>
      </c>
      <c r="E5746" t="n">
        <v>3</v>
      </c>
      <c r="F5746">
        <f>IF(E5746=1,1,IF(E5746=2,0.5,IF(OR(C5746=1,C5746=E5746),0.4,0.2/(E5746-2))))</f>
        <v/>
      </c>
      <c r="G5746">
        <f>IF(C5746=1,1,0)</f>
        <v/>
      </c>
      <c r="H5746">
        <f>IF(C5746=E5746,1,0)</f>
        <v/>
      </c>
      <c r="I5746">
        <f>1/E5746</f>
        <v/>
      </c>
      <c r="J5746" s="28">
        <f>F5746*D5746</f>
        <v/>
      </c>
      <c r="K5746" s="28">
        <f>G5746*D5746</f>
        <v/>
      </c>
      <c r="L5746" s="28">
        <f>H5746*D5746</f>
        <v/>
      </c>
      <c r="M5746" s="28">
        <f>I5746*D5746</f>
        <v/>
      </c>
    </row>
    <row r="5747">
      <c r="A5747" t="inlineStr">
        <is>
          <t>PRO-01965</t>
        </is>
      </c>
      <c r="B5747" t="inlineStr">
        <is>
          <t>google</t>
        </is>
      </c>
      <c r="C5747" t="n">
        <v>2</v>
      </c>
      <c r="D5747" s="28" t="n">
        <v>113462</v>
      </c>
      <c r="E5747" t="n">
        <v>3</v>
      </c>
      <c r="F5747">
        <f>IF(E5747=1,1,IF(E5747=2,0.5,IF(OR(C5747=1,C5747=E5747),0.4,0.2/(E5747-2))))</f>
        <v/>
      </c>
      <c r="G5747">
        <f>IF(C5747=1,1,0)</f>
        <v/>
      </c>
      <c r="H5747">
        <f>IF(C5747=E5747,1,0)</f>
        <v/>
      </c>
      <c r="I5747">
        <f>1/E5747</f>
        <v/>
      </c>
      <c r="J5747" s="28">
        <f>F5747*D5747</f>
        <v/>
      </c>
      <c r="K5747" s="28">
        <f>G5747*D5747</f>
        <v/>
      </c>
      <c r="L5747" s="28">
        <f>H5747*D5747</f>
        <v/>
      </c>
      <c r="M5747" s="28">
        <f>I5747*D5747</f>
        <v/>
      </c>
    </row>
    <row r="5748">
      <c r="A5748" t="inlineStr">
        <is>
          <t>PRO-01965</t>
        </is>
      </c>
      <c r="B5748" t="inlineStr">
        <is>
          <t>programmatic</t>
        </is>
      </c>
      <c r="C5748" t="n">
        <v>3</v>
      </c>
      <c r="D5748" s="28" t="n">
        <v>113462</v>
      </c>
      <c r="E5748" t="n">
        <v>3</v>
      </c>
      <c r="F5748">
        <f>IF(E5748=1,1,IF(E5748=2,0.5,IF(OR(C5748=1,C5748=E5748),0.4,0.2/(E5748-2))))</f>
        <v/>
      </c>
      <c r="G5748">
        <f>IF(C5748=1,1,0)</f>
        <v/>
      </c>
      <c r="H5748">
        <f>IF(C5748=E5748,1,0)</f>
        <v/>
      </c>
      <c r="I5748">
        <f>1/E5748</f>
        <v/>
      </c>
      <c r="J5748" s="28">
        <f>F5748*D5748</f>
        <v/>
      </c>
      <c r="K5748" s="28">
        <f>G5748*D5748</f>
        <v/>
      </c>
      <c r="L5748" s="28">
        <f>H5748*D5748</f>
        <v/>
      </c>
      <c r="M5748" s="28">
        <f>I5748*D5748</f>
        <v/>
      </c>
    </row>
    <row r="5749">
      <c r="A5749" t="inlineStr">
        <is>
          <t>PRO-01966</t>
        </is>
      </c>
      <c r="B5749" t="inlineStr">
        <is>
          <t>google</t>
        </is>
      </c>
      <c r="C5749" t="n">
        <v>1</v>
      </c>
      <c r="D5749" s="28" t="n">
        <v>0</v>
      </c>
      <c r="E5749" t="n">
        <v>2</v>
      </c>
      <c r="F5749">
        <f>IF(E5749=1,1,IF(E5749=2,0.5,IF(OR(C5749=1,C5749=E5749),0.4,0.2/(E5749-2))))</f>
        <v/>
      </c>
      <c r="G5749">
        <f>IF(C5749=1,1,0)</f>
        <v/>
      </c>
      <c r="H5749">
        <f>IF(C5749=E5749,1,0)</f>
        <v/>
      </c>
      <c r="I5749">
        <f>1/E5749</f>
        <v/>
      </c>
      <c r="J5749" s="28">
        <f>F5749*D5749</f>
        <v/>
      </c>
      <c r="K5749" s="28">
        <f>G5749*D5749</f>
        <v/>
      </c>
      <c r="L5749" s="28">
        <f>H5749*D5749</f>
        <v/>
      </c>
      <c r="M5749" s="28">
        <f>I5749*D5749</f>
        <v/>
      </c>
    </row>
    <row r="5750">
      <c r="A5750" t="inlineStr">
        <is>
          <t>PRO-01966</t>
        </is>
      </c>
      <c r="B5750" t="inlineStr">
        <is>
          <t>google</t>
        </is>
      </c>
      <c r="C5750" t="n">
        <v>2</v>
      </c>
      <c r="D5750" s="28" t="n">
        <v>0</v>
      </c>
      <c r="E5750" t="n">
        <v>2</v>
      </c>
      <c r="F5750">
        <f>IF(E5750=1,1,IF(E5750=2,0.5,IF(OR(C5750=1,C5750=E5750),0.4,0.2/(E5750-2))))</f>
        <v/>
      </c>
      <c r="G5750">
        <f>IF(C5750=1,1,0)</f>
        <v/>
      </c>
      <c r="H5750">
        <f>IF(C5750=E5750,1,0)</f>
        <v/>
      </c>
      <c r="I5750">
        <f>1/E5750</f>
        <v/>
      </c>
      <c r="J5750" s="28">
        <f>F5750*D5750</f>
        <v/>
      </c>
      <c r="K5750" s="28">
        <f>G5750*D5750</f>
        <v/>
      </c>
      <c r="L5750" s="28">
        <f>H5750*D5750</f>
        <v/>
      </c>
      <c r="M5750" s="28">
        <f>I5750*D5750</f>
        <v/>
      </c>
    </row>
    <row r="5751">
      <c r="A5751" t="inlineStr">
        <is>
          <t>PRO-01967</t>
        </is>
      </c>
      <c r="B5751" t="inlineStr">
        <is>
          <t>linkedin</t>
        </is>
      </c>
      <c r="C5751" t="n">
        <v>1</v>
      </c>
      <c r="D5751" s="28" t="n">
        <v>0</v>
      </c>
      <c r="E5751" t="n">
        <v>3</v>
      </c>
      <c r="F5751">
        <f>IF(E5751=1,1,IF(E5751=2,0.5,IF(OR(C5751=1,C5751=E5751),0.4,0.2/(E5751-2))))</f>
        <v/>
      </c>
      <c r="G5751">
        <f>IF(C5751=1,1,0)</f>
        <v/>
      </c>
      <c r="H5751">
        <f>IF(C5751=E5751,1,0)</f>
        <v/>
      </c>
      <c r="I5751">
        <f>1/E5751</f>
        <v/>
      </c>
      <c r="J5751" s="28">
        <f>F5751*D5751</f>
        <v/>
      </c>
      <c r="K5751" s="28">
        <f>G5751*D5751</f>
        <v/>
      </c>
      <c r="L5751" s="28">
        <f>H5751*D5751</f>
        <v/>
      </c>
      <c r="M5751" s="28">
        <f>I5751*D5751</f>
        <v/>
      </c>
    </row>
    <row r="5752">
      <c r="A5752" t="inlineStr">
        <is>
          <t>PRO-01967</t>
        </is>
      </c>
      <c r="B5752" t="inlineStr">
        <is>
          <t>linkedin</t>
        </is>
      </c>
      <c r="C5752" t="n">
        <v>2</v>
      </c>
      <c r="D5752" s="28" t="n">
        <v>0</v>
      </c>
      <c r="E5752" t="n">
        <v>3</v>
      </c>
      <c r="F5752">
        <f>IF(E5752=1,1,IF(E5752=2,0.5,IF(OR(C5752=1,C5752=E5752),0.4,0.2/(E5752-2))))</f>
        <v/>
      </c>
      <c r="G5752">
        <f>IF(C5752=1,1,0)</f>
        <v/>
      </c>
      <c r="H5752">
        <f>IF(C5752=E5752,1,0)</f>
        <v/>
      </c>
      <c r="I5752">
        <f>1/E5752</f>
        <v/>
      </c>
      <c r="J5752" s="28">
        <f>F5752*D5752</f>
        <v/>
      </c>
      <c r="K5752" s="28">
        <f>G5752*D5752</f>
        <v/>
      </c>
      <c r="L5752" s="28">
        <f>H5752*D5752</f>
        <v/>
      </c>
      <c r="M5752" s="28">
        <f>I5752*D5752</f>
        <v/>
      </c>
    </row>
    <row r="5753">
      <c r="A5753" t="inlineStr">
        <is>
          <t>PRO-01967</t>
        </is>
      </c>
      <c r="B5753" t="inlineStr">
        <is>
          <t>programmatic</t>
        </is>
      </c>
      <c r="C5753" t="n">
        <v>3</v>
      </c>
      <c r="D5753" s="28" t="n">
        <v>0</v>
      </c>
      <c r="E5753" t="n">
        <v>3</v>
      </c>
      <c r="F5753">
        <f>IF(E5753=1,1,IF(E5753=2,0.5,IF(OR(C5753=1,C5753=E5753),0.4,0.2/(E5753-2))))</f>
        <v/>
      </c>
      <c r="G5753">
        <f>IF(C5753=1,1,0)</f>
        <v/>
      </c>
      <c r="H5753">
        <f>IF(C5753=E5753,1,0)</f>
        <v/>
      </c>
      <c r="I5753">
        <f>1/E5753</f>
        <v/>
      </c>
      <c r="J5753" s="28">
        <f>F5753*D5753</f>
        <v/>
      </c>
      <c r="K5753" s="28">
        <f>G5753*D5753</f>
        <v/>
      </c>
      <c r="L5753" s="28">
        <f>H5753*D5753</f>
        <v/>
      </c>
      <c r="M5753" s="28">
        <f>I5753*D5753</f>
        <v/>
      </c>
    </row>
    <row r="5754">
      <c r="A5754" t="inlineStr">
        <is>
          <t>PRO-01968</t>
        </is>
      </c>
      <c r="B5754" t="inlineStr">
        <is>
          <t>linkedin</t>
        </is>
      </c>
      <c r="C5754" t="n">
        <v>1</v>
      </c>
      <c r="D5754" s="28" t="n">
        <v>0</v>
      </c>
      <c r="E5754" t="n">
        <v>2</v>
      </c>
      <c r="F5754">
        <f>IF(E5754=1,1,IF(E5754=2,0.5,IF(OR(C5754=1,C5754=E5754),0.4,0.2/(E5754-2))))</f>
        <v/>
      </c>
      <c r="G5754">
        <f>IF(C5754=1,1,0)</f>
        <v/>
      </c>
      <c r="H5754">
        <f>IF(C5754=E5754,1,0)</f>
        <v/>
      </c>
      <c r="I5754">
        <f>1/E5754</f>
        <v/>
      </c>
      <c r="J5754" s="28">
        <f>F5754*D5754</f>
        <v/>
      </c>
      <c r="K5754" s="28">
        <f>G5754*D5754</f>
        <v/>
      </c>
      <c r="L5754" s="28">
        <f>H5754*D5754</f>
        <v/>
      </c>
      <c r="M5754" s="28">
        <f>I5754*D5754</f>
        <v/>
      </c>
    </row>
    <row r="5755">
      <c r="A5755" t="inlineStr">
        <is>
          <t>PRO-01968</t>
        </is>
      </c>
      <c r="B5755" t="inlineStr">
        <is>
          <t>google</t>
        </is>
      </c>
      <c r="C5755" t="n">
        <v>2</v>
      </c>
      <c r="D5755" s="28" t="n">
        <v>0</v>
      </c>
      <c r="E5755" t="n">
        <v>2</v>
      </c>
      <c r="F5755">
        <f>IF(E5755=1,1,IF(E5755=2,0.5,IF(OR(C5755=1,C5755=E5755),0.4,0.2/(E5755-2))))</f>
        <v/>
      </c>
      <c r="G5755">
        <f>IF(C5755=1,1,0)</f>
        <v/>
      </c>
      <c r="H5755">
        <f>IF(C5755=E5755,1,0)</f>
        <v/>
      </c>
      <c r="I5755">
        <f>1/E5755</f>
        <v/>
      </c>
      <c r="J5755" s="28">
        <f>F5755*D5755</f>
        <v/>
      </c>
      <c r="K5755" s="28">
        <f>G5755*D5755</f>
        <v/>
      </c>
      <c r="L5755" s="28">
        <f>H5755*D5755</f>
        <v/>
      </c>
      <c r="M5755" s="28">
        <f>I5755*D5755</f>
        <v/>
      </c>
    </row>
    <row r="5756">
      <c r="A5756" t="inlineStr">
        <is>
          <t>PRO-01969</t>
        </is>
      </c>
      <c r="B5756" t="inlineStr">
        <is>
          <t>linkedin</t>
        </is>
      </c>
      <c r="C5756" t="n">
        <v>1</v>
      </c>
      <c r="D5756" s="28" t="n">
        <v>0</v>
      </c>
      <c r="E5756" t="n">
        <v>4</v>
      </c>
      <c r="F5756">
        <f>IF(E5756=1,1,IF(E5756=2,0.5,IF(OR(C5756=1,C5756=E5756),0.4,0.2/(E5756-2))))</f>
        <v/>
      </c>
      <c r="G5756">
        <f>IF(C5756=1,1,0)</f>
        <v/>
      </c>
      <c r="H5756">
        <f>IF(C5756=E5756,1,0)</f>
        <v/>
      </c>
      <c r="I5756">
        <f>1/E5756</f>
        <v/>
      </c>
      <c r="J5756" s="28">
        <f>F5756*D5756</f>
        <v/>
      </c>
      <c r="K5756" s="28">
        <f>G5756*D5756</f>
        <v/>
      </c>
      <c r="L5756" s="28">
        <f>H5756*D5756</f>
        <v/>
      </c>
      <c r="M5756" s="28">
        <f>I5756*D5756</f>
        <v/>
      </c>
    </row>
    <row r="5757">
      <c r="A5757" t="inlineStr">
        <is>
          <t>PRO-01969</t>
        </is>
      </c>
      <c r="B5757" t="inlineStr">
        <is>
          <t>g2</t>
        </is>
      </c>
      <c r="C5757" t="n">
        <v>2</v>
      </c>
      <c r="D5757" s="28" t="n">
        <v>0</v>
      </c>
      <c r="E5757" t="n">
        <v>4</v>
      </c>
      <c r="F5757">
        <f>IF(E5757=1,1,IF(E5757=2,0.5,IF(OR(C5757=1,C5757=E5757),0.4,0.2/(E5757-2))))</f>
        <v/>
      </c>
      <c r="G5757">
        <f>IF(C5757=1,1,0)</f>
        <v/>
      </c>
      <c r="H5757">
        <f>IF(C5757=E5757,1,0)</f>
        <v/>
      </c>
      <c r="I5757">
        <f>1/E5757</f>
        <v/>
      </c>
      <c r="J5757" s="28">
        <f>F5757*D5757</f>
        <v/>
      </c>
      <c r="K5757" s="28">
        <f>G5757*D5757</f>
        <v/>
      </c>
      <c r="L5757" s="28">
        <f>H5757*D5757</f>
        <v/>
      </c>
      <c r="M5757" s="28">
        <f>I5757*D5757</f>
        <v/>
      </c>
    </row>
    <row r="5758">
      <c r="A5758" t="inlineStr">
        <is>
          <t>PRO-01969</t>
        </is>
      </c>
      <c r="B5758" t="inlineStr">
        <is>
          <t>g2</t>
        </is>
      </c>
      <c r="C5758" t="n">
        <v>3</v>
      </c>
      <c r="D5758" s="28" t="n">
        <v>0</v>
      </c>
      <c r="E5758" t="n">
        <v>4</v>
      </c>
      <c r="F5758">
        <f>IF(E5758=1,1,IF(E5758=2,0.5,IF(OR(C5758=1,C5758=E5758),0.4,0.2/(E5758-2))))</f>
        <v/>
      </c>
      <c r="G5758">
        <f>IF(C5758=1,1,0)</f>
        <v/>
      </c>
      <c r="H5758">
        <f>IF(C5758=E5758,1,0)</f>
        <v/>
      </c>
      <c r="I5758">
        <f>1/E5758</f>
        <v/>
      </c>
      <c r="J5758" s="28">
        <f>F5758*D5758</f>
        <v/>
      </c>
      <c r="K5758" s="28">
        <f>G5758*D5758</f>
        <v/>
      </c>
      <c r="L5758" s="28">
        <f>H5758*D5758</f>
        <v/>
      </c>
      <c r="M5758" s="28">
        <f>I5758*D5758</f>
        <v/>
      </c>
    </row>
    <row r="5759">
      <c r="A5759" t="inlineStr">
        <is>
          <t>PRO-01969</t>
        </is>
      </c>
      <c r="B5759" t="inlineStr">
        <is>
          <t>g2</t>
        </is>
      </c>
      <c r="C5759" t="n">
        <v>4</v>
      </c>
      <c r="D5759" s="28" t="n">
        <v>0</v>
      </c>
      <c r="E5759" t="n">
        <v>4</v>
      </c>
      <c r="F5759">
        <f>IF(E5759=1,1,IF(E5759=2,0.5,IF(OR(C5759=1,C5759=E5759),0.4,0.2/(E5759-2))))</f>
        <v/>
      </c>
      <c r="G5759">
        <f>IF(C5759=1,1,0)</f>
        <v/>
      </c>
      <c r="H5759">
        <f>IF(C5759=E5759,1,0)</f>
        <v/>
      </c>
      <c r="I5759">
        <f>1/E5759</f>
        <v/>
      </c>
      <c r="J5759" s="28">
        <f>F5759*D5759</f>
        <v/>
      </c>
      <c r="K5759" s="28">
        <f>G5759*D5759</f>
        <v/>
      </c>
      <c r="L5759" s="28">
        <f>H5759*D5759</f>
        <v/>
      </c>
      <c r="M5759" s="28">
        <f>I5759*D5759</f>
        <v/>
      </c>
    </row>
    <row r="5760">
      <c r="A5760" t="inlineStr">
        <is>
          <t>PRO-01970</t>
        </is>
      </c>
      <c r="B5760" t="inlineStr">
        <is>
          <t>linkedin</t>
        </is>
      </c>
      <c r="C5760" t="n">
        <v>1</v>
      </c>
      <c r="D5760" s="28" t="n">
        <v>0</v>
      </c>
      <c r="E5760" t="n">
        <v>2</v>
      </c>
      <c r="F5760">
        <f>IF(E5760=1,1,IF(E5760=2,0.5,IF(OR(C5760=1,C5760=E5760),0.4,0.2/(E5760-2))))</f>
        <v/>
      </c>
      <c r="G5760">
        <f>IF(C5760=1,1,0)</f>
        <v/>
      </c>
      <c r="H5760">
        <f>IF(C5760=E5760,1,0)</f>
        <v/>
      </c>
      <c r="I5760">
        <f>1/E5760</f>
        <v/>
      </c>
      <c r="J5760" s="28">
        <f>F5760*D5760</f>
        <v/>
      </c>
      <c r="K5760" s="28">
        <f>G5760*D5760</f>
        <v/>
      </c>
      <c r="L5760" s="28">
        <f>H5760*D5760</f>
        <v/>
      </c>
      <c r="M5760" s="28">
        <f>I5760*D5760</f>
        <v/>
      </c>
    </row>
    <row r="5761">
      <c r="A5761" t="inlineStr">
        <is>
          <t>PRO-01970</t>
        </is>
      </c>
      <c r="B5761" t="inlineStr">
        <is>
          <t>linkedin</t>
        </is>
      </c>
      <c r="C5761" t="n">
        <v>2</v>
      </c>
      <c r="D5761" s="28" t="n">
        <v>0</v>
      </c>
      <c r="E5761" t="n">
        <v>2</v>
      </c>
      <c r="F5761">
        <f>IF(E5761=1,1,IF(E5761=2,0.5,IF(OR(C5761=1,C5761=E5761),0.4,0.2/(E5761-2))))</f>
        <v/>
      </c>
      <c r="G5761">
        <f>IF(C5761=1,1,0)</f>
        <v/>
      </c>
      <c r="H5761">
        <f>IF(C5761=E5761,1,0)</f>
        <v/>
      </c>
      <c r="I5761">
        <f>1/E5761</f>
        <v/>
      </c>
      <c r="J5761" s="28">
        <f>F5761*D5761</f>
        <v/>
      </c>
      <c r="K5761" s="28">
        <f>G5761*D5761</f>
        <v/>
      </c>
      <c r="L5761" s="28">
        <f>H5761*D5761</f>
        <v/>
      </c>
      <c r="M5761" s="28">
        <f>I5761*D5761</f>
        <v/>
      </c>
    </row>
    <row r="5762">
      <c r="A5762" t="inlineStr">
        <is>
          <t>PRO-01971</t>
        </is>
      </c>
      <c r="B5762" t="inlineStr">
        <is>
          <t>linkedin</t>
        </is>
      </c>
      <c r="C5762" t="n">
        <v>1</v>
      </c>
      <c r="D5762" s="28" t="n">
        <v>0</v>
      </c>
      <c r="E5762" t="n">
        <v>4</v>
      </c>
      <c r="F5762">
        <f>IF(E5762=1,1,IF(E5762=2,0.5,IF(OR(C5762=1,C5762=E5762),0.4,0.2/(E5762-2))))</f>
        <v/>
      </c>
      <c r="G5762">
        <f>IF(C5762=1,1,0)</f>
        <v/>
      </c>
      <c r="H5762">
        <f>IF(C5762=E5762,1,0)</f>
        <v/>
      </c>
      <c r="I5762">
        <f>1/E5762</f>
        <v/>
      </c>
      <c r="J5762" s="28">
        <f>F5762*D5762</f>
        <v/>
      </c>
      <c r="K5762" s="28">
        <f>G5762*D5762</f>
        <v/>
      </c>
      <c r="L5762" s="28">
        <f>H5762*D5762</f>
        <v/>
      </c>
      <c r="M5762" s="28">
        <f>I5762*D5762</f>
        <v/>
      </c>
    </row>
    <row r="5763">
      <c r="A5763" t="inlineStr">
        <is>
          <t>PRO-01971</t>
        </is>
      </c>
      <c r="B5763" t="inlineStr">
        <is>
          <t>google</t>
        </is>
      </c>
      <c r="C5763" t="n">
        <v>2</v>
      </c>
      <c r="D5763" s="28" t="n">
        <v>0</v>
      </c>
      <c r="E5763" t="n">
        <v>4</v>
      </c>
      <c r="F5763">
        <f>IF(E5763=1,1,IF(E5763=2,0.5,IF(OR(C5763=1,C5763=E5763),0.4,0.2/(E5763-2))))</f>
        <v/>
      </c>
      <c r="G5763">
        <f>IF(C5763=1,1,0)</f>
        <v/>
      </c>
      <c r="H5763">
        <f>IF(C5763=E5763,1,0)</f>
        <v/>
      </c>
      <c r="I5763">
        <f>1/E5763</f>
        <v/>
      </c>
      <c r="J5763" s="28">
        <f>F5763*D5763</f>
        <v/>
      </c>
      <c r="K5763" s="28">
        <f>G5763*D5763</f>
        <v/>
      </c>
      <c r="L5763" s="28">
        <f>H5763*D5763</f>
        <v/>
      </c>
      <c r="M5763" s="28">
        <f>I5763*D5763</f>
        <v/>
      </c>
    </row>
    <row r="5764">
      <c r="A5764" t="inlineStr">
        <is>
          <t>PRO-01971</t>
        </is>
      </c>
      <c r="B5764" t="inlineStr">
        <is>
          <t>g2</t>
        </is>
      </c>
      <c r="C5764" t="n">
        <v>3</v>
      </c>
      <c r="D5764" s="28" t="n">
        <v>0</v>
      </c>
      <c r="E5764" t="n">
        <v>4</v>
      </c>
      <c r="F5764">
        <f>IF(E5764=1,1,IF(E5764=2,0.5,IF(OR(C5764=1,C5764=E5764),0.4,0.2/(E5764-2))))</f>
        <v/>
      </c>
      <c r="G5764">
        <f>IF(C5764=1,1,0)</f>
        <v/>
      </c>
      <c r="H5764">
        <f>IF(C5764=E5764,1,0)</f>
        <v/>
      </c>
      <c r="I5764">
        <f>1/E5764</f>
        <v/>
      </c>
      <c r="J5764" s="28">
        <f>F5764*D5764</f>
        <v/>
      </c>
      <c r="K5764" s="28">
        <f>G5764*D5764</f>
        <v/>
      </c>
      <c r="L5764" s="28">
        <f>H5764*D5764</f>
        <v/>
      </c>
      <c r="M5764" s="28">
        <f>I5764*D5764</f>
        <v/>
      </c>
    </row>
    <row r="5765">
      <c r="A5765" t="inlineStr">
        <is>
          <t>PRO-01971</t>
        </is>
      </c>
      <c r="B5765" t="inlineStr">
        <is>
          <t>g2</t>
        </is>
      </c>
      <c r="C5765" t="n">
        <v>4</v>
      </c>
      <c r="D5765" s="28" t="n">
        <v>0</v>
      </c>
      <c r="E5765" t="n">
        <v>4</v>
      </c>
      <c r="F5765">
        <f>IF(E5765=1,1,IF(E5765=2,0.5,IF(OR(C5765=1,C5765=E5765),0.4,0.2/(E5765-2))))</f>
        <v/>
      </c>
      <c r="G5765">
        <f>IF(C5765=1,1,0)</f>
        <v/>
      </c>
      <c r="H5765">
        <f>IF(C5765=E5765,1,0)</f>
        <v/>
      </c>
      <c r="I5765">
        <f>1/E5765</f>
        <v/>
      </c>
      <c r="J5765" s="28">
        <f>F5765*D5765</f>
        <v/>
      </c>
      <c r="K5765" s="28">
        <f>G5765*D5765</f>
        <v/>
      </c>
      <c r="L5765" s="28">
        <f>H5765*D5765</f>
        <v/>
      </c>
      <c r="M5765" s="28">
        <f>I5765*D5765</f>
        <v/>
      </c>
    </row>
    <row r="5766">
      <c r="A5766" t="inlineStr">
        <is>
          <t>PRO-01972</t>
        </is>
      </c>
      <c r="B5766" t="inlineStr">
        <is>
          <t>linkedin</t>
        </is>
      </c>
      <c r="C5766" t="n">
        <v>1</v>
      </c>
      <c r="D5766" s="28" t="n">
        <v>0</v>
      </c>
      <c r="E5766" t="n">
        <v>3</v>
      </c>
      <c r="F5766">
        <f>IF(E5766=1,1,IF(E5766=2,0.5,IF(OR(C5766=1,C5766=E5766),0.4,0.2/(E5766-2))))</f>
        <v/>
      </c>
      <c r="G5766">
        <f>IF(C5766=1,1,0)</f>
        <v/>
      </c>
      <c r="H5766">
        <f>IF(C5766=E5766,1,0)</f>
        <v/>
      </c>
      <c r="I5766">
        <f>1/E5766</f>
        <v/>
      </c>
      <c r="J5766" s="28">
        <f>F5766*D5766</f>
        <v/>
      </c>
      <c r="K5766" s="28">
        <f>G5766*D5766</f>
        <v/>
      </c>
      <c r="L5766" s="28">
        <f>H5766*D5766</f>
        <v/>
      </c>
      <c r="M5766" s="28">
        <f>I5766*D5766</f>
        <v/>
      </c>
    </row>
    <row r="5767">
      <c r="A5767" t="inlineStr">
        <is>
          <t>PRO-01972</t>
        </is>
      </c>
      <c r="B5767" t="inlineStr">
        <is>
          <t>google</t>
        </is>
      </c>
      <c r="C5767" t="n">
        <v>2</v>
      </c>
      <c r="D5767" s="28" t="n">
        <v>0</v>
      </c>
      <c r="E5767" t="n">
        <v>3</v>
      </c>
      <c r="F5767">
        <f>IF(E5767=1,1,IF(E5767=2,0.5,IF(OR(C5767=1,C5767=E5767),0.4,0.2/(E5767-2))))</f>
        <v/>
      </c>
      <c r="G5767">
        <f>IF(C5767=1,1,0)</f>
        <v/>
      </c>
      <c r="H5767">
        <f>IF(C5767=E5767,1,0)</f>
        <v/>
      </c>
      <c r="I5767">
        <f>1/E5767</f>
        <v/>
      </c>
      <c r="J5767" s="28">
        <f>F5767*D5767</f>
        <v/>
      </c>
      <c r="K5767" s="28">
        <f>G5767*D5767</f>
        <v/>
      </c>
      <c r="L5767" s="28">
        <f>H5767*D5767</f>
        <v/>
      </c>
      <c r="M5767" s="28">
        <f>I5767*D5767</f>
        <v/>
      </c>
    </row>
    <row r="5768">
      <c r="A5768" t="inlineStr">
        <is>
          <t>PRO-01972</t>
        </is>
      </c>
      <c r="B5768" t="inlineStr">
        <is>
          <t>google</t>
        </is>
      </c>
      <c r="C5768" t="n">
        <v>3</v>
      </c>
      <c r="D5768" s="28" t="n">
        <v>0</v>
      </c>
      <c r="E5768" t="n">
        <v>3</v>
      </c>
      <c r="F5768">
        <f>IF(E5768=1,1,IF(E5768=2,0.5,IF(OR(C5768=1,C5768=E5768),0.4,0.2/(E5768-2))))</f>
        <v/>
      </c>
      <c r="G5768">
        <f>IF(C5768=1,1,0)</f>
        <v/>
      </c>
      <c r="H5768">
        <f>IF(C5768=E5768,1,0)</f>
        <v/>
      </c>
      <c r="I5768">
        <f>1/E5768</f>
        <v/>
      </c>
      <c r="J5768" s="28">
        <f>F5768*D5768</f>
        <v/>
      </c>
      <c r="K5768" s="28">
        <f>G5768*D5768</f>
        <v/>
      </c>
      <c r="L5768" s="28">
        <f>H5768*D5768</f>
        <v/>
      </c>
      <c r="M5768" s="28">
        <f>I5768*D5768</f>
        <v/>
      </c>
    </row>
    <row r="5769">
      <c r="A5769" t="inlineStr">
        <is>
          <t>PRO-01973</t>
        </is>
      </c>
      <c r="B5769" t="inlineStr">
        <is>
          <t>google</t>
        </is>
      </c>
      <c r="C5769" t="n">
        <v>1</v>
      </c>
      <c r="D5769" s="28" t="n">
        <v>0</v>
      </c>
      <c r="E5769" t="n">
        <v>3</v>
      </c>
      <c r="F5769">
        <f>IF(E5769=1,1,IF(E5769=2,0.5,IF(OR(C5769=1,C5769=E5769),0.4,0.2/(E5769-2))))</f>
        <v/>
      </c>
      <c r="G5769">
        <f>IF(C5769=1,1,0)</f>
        <v/>
      </c>
      <c r="H5769">
        <f>IF(C5769=E5769,1,0)</f>
        <v/>
      </c>
      <c r="I5769">
        <f>1/E5769</f>
        <v/>
      </c>
      <c r="J5769" s="28">
        <f>F5769*D5769</f>
        <v/>
      </c>
      <c r="K5769" s="28">
        <f>G5769*D5769</f>
        <v/>
      </c>
      <c r="L5769" s="28">
        <f>H5769*D5769</f>
        <v/>
      </c>
      <c r="M5769" s="28">
        <f>I5769*D5769</f>
        <v/>
      </c>
    </row>
    <row r="5770">
      <c r="A5770" t="inlineStr">
        <is>
          <t>PRO-01973</t>
        </is>
      </c>
      <c r="B5770" t="inlineStr">
        <is>
          <t>linkedin</t>
        </is>
      </c>
      <c r="C5770" t="n">
        <v>2</v>
      </c>
      <c r="D5770" s="28" t="n">
        <v>0</v>
      </c>
      <c r="E5770" t="n">
        <v>3</v>
      </c>
      <c r="F5770">
        <f>IF(E5770=1,1,IF(E5770=2,0.5,IF(OR(C5770=1,C5770=E5770),0.4,0.2/(E5770-2))))</f>
        <v/>
      </c>
      <c r="G5770">
        <f>IF(C5770=1,1,0)</f>
        <v/>
      </c>
      <c r="H5770">
        <f>IF(C5770=E5770,1,0)</f>
        <v/>
      </c>
      <c r="I5770">
        <f>1/E5770</f>
        <v/>
      </c>
      <c r="J5770" s="28">
        <f>F5770*D5770</f>
        <v/>
      </c>
      <c r="K5770" s="28">
        <f>G5770*D5770</f>
        <v/>
      </c>
      <c r="L5770" s="28">
        <f>H5770*D5770</f>
        <v/>
      </c>
      <c r="M5770" s="28">
        <f>I5770*D5770</f>
        <v/>
      </c>
    </row>
    <row r="5771">
      <c r="A5771" t="inlineStr">
        <is>
          <t>PRO-01973</t>
        </is>
      </c>
      <c r="B5771" t="inlineStr">
        <is>
          <t>g2</t>
        </is>
      </c>
      <c r="C5771" t="n">
        <v>3</v>
      </c>
      <c r="D5771" s="28" t="n">
        <v>0</v>
      </c>
      <c r="E5771" t="n">
        <v>3</v>
      </c>
      <c r="F5771">
        <f>IF(E5771=1,1,IF(E5771=2,0.5,IF(OR(C5771=1,C5771=E5771),0.4,0.2/(E5771-2))))</f>
        <v/>
      </c>
      <c r="G5771">
        <f>IF(C5771=1,1,0)</f>
        <v/>
      </c>
      <c r="H5771">
        <f>IF(C5771=E5771,1,0)</f>
        <v/>
      </c>
      <c r="I5771">
        <f>1/E5771</f>
        <v/>
      </c>
      <c r="J5771" s="28">
        <f>F5771*D5771</f>
        <v/>
      </c>
      <c r="K5771" s="28">
        <f>G5771*D5771</f>
        <v/>
      </c>
      <c r="L5771" s="28">
        <f>H5771*D5771</f>
        <v/>
      </c>
      <c r="M5771" s="28">
        <f>I5771*D5771</f>
        <v/>
      </c>
    </row>
    <row r="5772">
      <c r="A5772" t="inlineStr">
        <is>
          <t>PRO-01974</t>
        </is>
      </c>
      <c r="B5772" t="inlineStr">
        <is>
          <t>google</t>
        </is>
      </c>
      <c r="C5772" t="n">
        <v>1</v>
      </c>
      <c r="D5772" s="28" t="n">
        <v>0</v>
      </c>
      <c r="E5772" t="n">
        <v>4</v>
      </c>
      <c r="F5772">
        <f>IF(E5772=1,1,IF(E5772=2,0.5,IF(OR(C5772=1,C5772=E5772),0.4,0.2/(E5772-2))))</f>
        <v/>
      </c>
      <c r="G5772">
        <f>IF(C5772=1,1,0)</f>
        <v/>
      </c>
      <c r="H5772">
        <f>IF(C5772=E5772,1,0)</f>
        <v/>
      </c>
      <c r="I5772">
        <f>1/E5772</f>
        <v/>
      </c>
      <c r="J5772" s="28">
        <f>F5772*D5772</f>
        <v/>
      </c>
      <c r="K5772" s="28">
        <f>G5772*D5772</f>
        <v/>
      </c>
      <c r="L5772" s="28">
        <f>H5772*D5772</f>
        <v/>
      </c>
      <c r="M5772" s="28">
        <f>I5772*D5772</f>
        <v/>
      </c>
    </row>
    <row r="5773">
      <c r="A5773" t="inlineStr">
        <is>
          <t>PRO-01974</t>
        </is>
      </c>
      <c r="B5773" t="inlineStr">
        <is>
          <t>linkedin</t>
        </is>
      </c>
      <c r="C5773" t="n">
        <v>2</v>
      </c>
      <c r="D5773" s="28" t="n">
        <v>0</v>
      </c>
      <c r="E5773" t="n">
        <v>4</v>
      </c>
      <c r="F5773">
        <f>IF(E5773=1,1,IF(E5773=2,0.5,IF(OR(C5773=1,C5773=E5773),0.4,0.2/(E5773-2))))</f>
        <v/>
      </c>
      <c r="G5773">
        <f>IF(C5773=1,1,0)</f>
        <v/>
      </c>
      <c r="H5773">
        <f>IF(C5773=E5773,1,0)</f>
        <v/>
      </c>
      <c r="I5773">
        <f>1/E5773</f>
        <v/>
      </c>
      <c r="J5773" s="28">
        <f>F5773*D5773</f>
        <v/>
      </c>
      <c r="K5773" s="28">
        <f>G5773*D5773</f>
        <v/>
      </c>
      <c r="L5773" s="28">
        <f>H5773*D5773</f>
        <v/>
      </c>
      <c r="M5773" s="28">
        <f>I5773*D5773</f>
        <v/>
      </c>
    </row>
    <row r="5774">
      <c r="A5774" t="inlineStr">
        <is>
          <t>PRO-01974</t>
        </is>
      </c>
      <c r="B5774" t="inlineStr">
        <is>
          <t>programmatic</t>
        </is>
      </c>
      <c r="C5774" t="n">
        <v>3</v>
      </c>
      <c r="D5774" s="28" t="n">
        <v>0</v>
      </c>
      <c r="E5774" t="n">
        <v>4</v>
      </c>
      <c r="F5774">
        <f>IF(E5774=1,1,IF(E5774=2,0.5,IF(OR(C5774=1,C5774=E5774),0.4,0.2/(E5774-2))))</f>
        <v/>
      </c>
      <c r="G5774">
        <f>IF(C5774=1,1,0)</f>
        <v/>
      </c>
      <c r="H5774">
        <f>IF(C5774=E5774,1,0)</f>
        <v/>
      </c>
      <c r="I5774">
        <f>1/E5774</f>
        <v/>
      </c>
      <c r="J5774" s="28">
        <f>F5774*D5774</f>
        <v/>
      </c>
      <c r="K5774" s="28">
        <f>G5774*D5774</f>
        <v/>
      </c>
      <c r="L5774" s="28">
        <f>H5774*D5774</f>
        <v/>
      </c>
      <c r="M5774" s="28">
        <f>I5774*D5774</f>
        <v/>
      </c>
    </row>
    <row r="5775">
      <c r="A5775" t="inlineStr">
        <is>
          <t>PRO-01974</t>
        </is>
      </c>
      <c r="B5775" t="inlineStr">
        <is>
          <t>linkedin</t>
        </is>
      </c>
      <c r="C5775" t="n">
        <v>4</v>
      </c>
      <c r="D5775" s="28" t="n">
        <v>0</v>
      </c>
      <c r="E5775" t="n">
        <v>4</v>
      </c>
      <c r="F5775">
        <f>IF(E5775=1,1,IF(E5775=2,0.5,IF(OR(C5775=1,C5775=E5775),0.4,0.2/(E5775-2))))</f>
        <v/>
      </c>
      <c r="G5775">
        <f>IF(C5775=1,1,0)</f>
        <v/>
      </c>
      <c r="H5775">
        <f>IF(C5775=E5775,1,0)</f>
        <v/>
      </c>
      <c r="I5775">
        <f>1/E5775</f>
        <v/>
      </c>
      <c r="J5775" s="28">
        <f>F5775*D5775</f>
        <v/>
      </c>
      <c r="K5775" s="28">
        <f>G5775*D5775</f>
        <v/>
      </c>
      <c r="L5775" s="28">
        <f>H5775*D5775</f>
        <v/>
      </c>
      <c r="M5775" s="28">
        <f>I5775*D5775</f>
        <v/>
      </c>
    </row>
    <row r="5776">
      <c r="A5776" t="inlineStr">
        <is>
          <t>PRO-01975</t>
        </is>
      </c>
      <c r="B5776" t="inlineStr">
        <is>
          <t>linkedin</t>
        </is>
      </c>
      <c r="C5776" t="n">
        <v>1</v>
      </c>
      <c r="D5776" s="28" t="n">
        <v>0</v>
      </c>
      <c r="E5776" t="n">
        <v>2</v>
      </c>
      <c r="F5776">
        <f>IF(E5776=1,1,IF(E5776=2,0.5,IF(OR(C5776=1,C5776=E5776),0.4,0.2/(E5776-2))))</f>
        <v/>
      </c>
      <c r="G5776">
        <f>IF(C5776=1,1,0)</f>
        <v/>
      </c>
      <c r="H5776">
        <f>IF(C5776=E5776,1,0)</f>
        <v/>
      </c>
      <c r="I5776">
        <f>1/E5776</f>
        <v/>
      </c>
      <c r="J5776" s="28">
        <f>F5776*D5776</f>
        <v/>
      </c>
      <c r="K5776" s="28">
        <f>G5776*D5776</f>
        <v/>
      </c>
      <c r="L5776" s="28">
        <f>H5776*D5776</f>
        <v/>
      </c>
      <c r="M5776" s="28">
        <f>I5776*D5776</f>
        <v/>
      </c>
    </row>
    <row r="5777">
      <c r="A5777" t="inlineStr">
        <is>
          <t>PRO-01975</t>
        </is>
      </c>
      <c r="B5777" t="inlineStr">
        <is>
          <t>programmatic</t>
        </is>
      </c>
      <c r="C5777" t="n">
        <v>2</v>
      </c>
      <c r="D5777" s="28" t="n">
        <v>0</v>
      </c>
      <c r="E5777" t="n">
        <v>2</v>
      </c>
      <c r="F5777">
        <f>IF(E5777=1,1,IF(E5777=2,0.5,IF(OR(C5777=1,C5777=E5777),0.4,0.2/(E5777-2))))</f>
        <v/>
      </c>
      <c r="G5777">
        <f>IF(C5777=1,1,0)</f>
        <v/>
      </c>
      <c r="H5777">
        <f>IF(C5777=E5777,1,0)</f>
        <v/>
      </c>
      <c r="I5777">
        <f>1/E5777</f>
        <v/>
      </c>
      <c r="J5777" s="28">
        <f>F5777*D5777</f>
        <v/>
      </c>
      <c r="K5777" s="28">
        <f>G5777*D5777</f>
        <v/>
      </c>
      <c r="L5777" s="28">
        <f>H5777*D5777</f>
        <v/>
      </c>
      <c r="M5777" s="28">
        <f>I5777*D5777</f>
        <v/>
      </c>
    </row>
    <row r="5778">
      <c r="A5778" t="inlineStr">
        <is>
          <t>PRO-01976</t>
        </is>
      </c>
      <c r="B5778" t="inlineStr">
        <is>
          <t>linkedin</t>
        </is>
      </c>
      <c r="C5778" t="n">
        <v>1</v>
      </c>
      <c r="D5778" s="28" t="n">
        <v>0</v>
      </c>
      <c r="E5778" t="n">
        <v>3</v>
      </c>
      <c r="F5778">
        <f>IF(E5778=1,1,IF(E5778=2,0.5,IF(OR(C5778=1,C5778=E5778),0.4,0.2/(E5778-2))))</f>
        <v/>
      </c>
      <c r="G5778">
        <f>IF(C5778=1,1,0)</f>
        <v/>
      </c>
      <c r="H5778">
        <f>IF(C5778=E5778,1,0)</f>
        <v/>
      </c>
      <c r="I5778">
        <f>1/E5778</f>
        <v/>
      </c>
      <c r="J5778" s="28">
        <f>F5778*D5778</f>
        <v/>
      </c>
      <c r="K5778" s="28">
        <f>G5778*D5778</f>
        <v/>
      </c>
      <c r="L5778" s="28">
        <f>H5778*D5778</f>
        <v/>
      </c>
      <c r="M5778" s="28">
        <f>I5778*D5778</f>
        <v/>
      </c>
    </row>
    <row r="5779">
      <c r="A5779" t="inlineStr">
        <is>
          <t>PRO-01976</t>
        </is>
      </c>
      <c r="B5779" t="inlineStr">
        <is>
          <t>linkedin</t>
        </is>
      </c>
      <c r="C5779" t="n">
        <v>2</v>
      </c>
      <c r="D5779" s="28" t="n">
        <v>0</v>
      </c>
      <c r="E5779" t="n">
        <v>3</v>
      </c>
      <c r="F5779">
        <f>IF(E5779=1,1,IF(E5779=2,0.5,IF(OR(C5779=1,C5779=E5779),0.4,0.2/(E5779-2))))</f>
        <v/>
      </c>
      <c r="G5779">
        <f>IF(C5779=1,1,0)</f>
        <v/>
      </c>
      <c r="H5779">
        <f>IF(C5779=E5779,1,0)</f>
        <v/>
      </c>
      <c r="I5779">
        <f>1/E5779</f>
        <v/>
      </c>
      <c r="J5779" s="28">
        <f>F5779*D5779</f>
        <v/>
      </c>
      <c r="K5779" s="28">
        <f>G5779*D5779</f>
        <v/>
      </c>
      <c r="L5779" s="28">
        <f>H5779*D5779</f>
        <v/>
      </c>
      <c r="M5779" s="28">
        <f>I5779*D5779</f>
        <v/>
      </c>
    </row>
    <row r="5780">
      <c r="A5780" t="inlineStr">
        <is>
          <t>PRO-01976</t>
        </is>
      </c>
      <c r="B5780" t="inlineStr">
        <is>
          <t>linkedin</t>
        </is>
      </c>
      <c r="C5780" t="n">
        <v>3</v>
      </c>
      <c r="D5780" s="28" t="n">
        <v>0</v>
      </c>
      <c r="E5780" t="n">
        <v>3</v>
      </c>
      <c r="F5780">
        <f>IF(E5780=1,1,IF(E5780=2,0.5,IF(OR(C5780=1,C5780=E5780),0.4,0.2/(E5780-2))))</f>
        <v/>
      </c>
      <c r="G5780">
        <f>IF(C5780=1,1,0)</f>
        <v/>
      </c>
      <c r="H5780">
        <f>IF(C5780=E5780,1,0)</f>
        <v/>
      </c>
      <c r="I5780">
        <f>1/E5780</f>
        <v/>
      </c>
      <c r="J5780" s="28">
        <f>F5780*D5780</f>
        <v/>
      </c>
      <c r="K5780" s="28">
        <f>G5780*D5780</f>
        <v/>
      </c>
      <c r="L5780" s="28">
        <f>H5780*D5780</f>
        <v/>
      </c>
      <c r="M5780" s="28">
        <f>I5780*D5780</f>
        <v/>
      </c>
    </row>
    <row r="5781">
      <c r="A5781" t="inlineStr">
        <is>
          <t>PRO-01977</t>
        </is>
      </c>
      <c r="B5781" t="inlineStr">
        <is>
          <t>linkedin</t>
        </is>
      </c>
      <c r="C5781" t="n">
        <v>1</v>
      </c>
      <c r="D5781" s="28" t="n">
        <v>0</v>
      </c>
      <c r="E5781" t="n">
        <v>3</v>
      </c>
      <c r="F5781">
        <f>IF(E5781=1,1,IF(E5781=2,0.5,IF(OR(C5781=1,C5781=E5781),0.4,0.2/(E5781-2))))</f>
        <v/>
      </c>
      <c r="G5781">
        <f>IF(C5781=1,1,0)</f>
        <v/>
      </c>
      <c r="H5781">
        <f>IF(C5781=E5781,1,0)</f>
        <v/>
      </c>
      <c r="I5781">
        <f>1/E5781</f>
        <v/>
      </c>
      <c r="J5781" s="28">
        <f>F5781*D5781</f>
        <v/>
      </c>
      <c r="K5781" s="28">
        <f>G5781*D5781</f>
        <v/>
      </c>
      <c r="L5781" s="28">
        <f>H5781*D5781</f>
        <v/>
      </c>
      <c r="M5781" s="28">
        <f>I5781*D5781</f>
        <v/>
      </c>
    </row>
    <row r="5782">
      <c r="A5782" t="inlineStr">
        <is>
          <t>PRO-01977</t>
        </is>
      </c>
      <c r="B5782" t="inlineStr">
        <is>
          <t>linkedin</t>
        </is>
      </c>
      <c r="C5782" t="n">
        <v>2</v>
      </c>
      <c r="D5782" s="28" t="n">
        <v>0</v>
      </c>
      <c r="E5782" t="n">
        <v>3</v>
      </c>
      <c r="F5782">
        <f>IF(E5782=1,1,IF(E5782=2,0.5,IF(OR(C5782=1,C5782=E5782),0.4,0.2/(E5782-2))))</f>
        <v/>
      </c>
      <c r="G5782">
        <f>IF(C5782=1,1,0)</f>
        <v/>
      </c>
      <c r="H5782">
        <f>IF(C5782=E5782,1,0)</f>
        <v/>
      </c>
      <c r="I5782">
        <f>1/E5782</f>
        <v/>
      </c>
      <c r="J5782" s="28">
        <f>F5782*D5782</f>
        <v/>
      </c>
      <c r="K5782" s="28">
        <f>G5782*D5782</f>
        <v/>
      </c>
      <c r="L5782" s="28">
        <f>H5782*D5782</f>
        <v/>
      </c>
      <c r="M5782" s="28">
        <f>I5782*D5782</f>
        <v/>
      </c>
    </row>
    <row r="5783">
      <c r="A5783" t="inlineStr">
        <is>
          <t>PRO-01977</t>
        </is>
      </c>
      <c r="B5783" t="inlineStr">
        <is>
          <t>g2</t>
        </is>
      </c>
      <c r="C5783" t="n">
        <v>3</v>
      </c>
      <c r="D5783" s="28" t="n">
        <v>0</v>
      </c>
      <c r="E5783" t="n">
        <v>3</v>
      </c>
      <c r="F5783">
        <f>IF(E5783=1,1,IF(E5783=2,0.5,IF(OR(C5783=1,C5783=E5783),0.4,0.2/(E5783-2))))</f>
        <v/>
      </c>
      <c r="G5783">
        <f>IF(C5783=1,1,0)</f>
        <v/>
      </c>
      <c r="H5783">
        <f>IF(C5783=E5783,1,0)</f>
        <v/>
      </c>
      <c r="I5783">
        <f>1/E5783</f>
        <v/>
      </c>
      <c r="J5783" s="28">
        <f>F5783*D5783</f>
        <v/>
      </c>
      <c r="K5783" s="28">
        <f>G5783*D5783</f>
        <v/>
      </c>
      <c r="L5783" s="28">
        <f>H5783*D5783</f>
        <v/>
      </c>
      <c r="M5783" s="28">
        <f>I5783*D5783</f>
        <v/>
      </c>
    </row>
    <row r="5784">
      <c r="A5784" t="inlineStr">
        <is>
          <t>PRO-01978</t>
        </is>
      </c>
      <c r="B5784" t="inlineStr">
        <is>
          <t>linkedin</t>
        </is>
      </c>
      <c r="C5784" t="n">
        <v>1</v>
      </c>
      <c r="D5784" s="28" t="n">
        <v>0</v>
      </c>
      <c r="E5784" t="n">
        <v>2</v>
      </c>
      <c r="F5784">
        <f>IF(E5784=1,1,IF(E5784=2,0.5,IF(OR(C5784=1,C5784=E5784),0.4,0.2/(E5784-2))))</f>
        <v/>
      </c>
      <c r="G5784">
        <f>IF(C5784=1,1,0)</f>
        <v/>
      </c>
      <c r="H5784">
        <f>IF(C5784=E5784,1,0)</f>
        <v/>
      </c>
      <c r="I5784">
        <f>1/E5784</f>
        <v/>
      </c>
      <c r="J5784" s="28">
        <f>F5784*D5784</f>
        <v/>
      </c>
      <c r="K5784" s="28">
        <f>G5784*D5784</f>
        <v/>
      </c>
      <c r="L5784" s="28">
        <f>H5784*D5784</f>
        <v/>
      </c>
      <c r="M5784" s="28">
        <f>I5784*D5784</f>
        <v/>
      </c>
    </row>
    <row r="5785">
      <c r="A5785" t="inlineStr">
        <is>
          <t>PRO-01978</t>
        </is>
      </c>
      <c r="B5785" t="inlineStr">
        <is>
          <t>linkedin</t>
        </is>
      </c>
      <c r="C5785" t="n">
        <v>2</v>
      </c>
      <c r="D5785" s="28" t="n">
        <v>0</v>
      </c>
      <c r="E5785" t="n">
        <v>2</v>
      </c>
      <c r="F5785">
        <f>IF(E5785=1,1,IF(E5785=2,0.5,IF(OR(C5785=1,C5785=E5785),0.4,0.2/(E5785-2))))</f>
        <v/>
      </c>
      <c r="G5785">
        <f>IF(C5785=1,1,0)</f>
        <v/>
      </c>
      <c r="H5785">
        <f>IF(C5785=E5785,1,0)</f>
        <v/>
      </c>
      <c r="I5785">
        <f>1/E5785</f>
        <v/>
      </c>
      <c r="J5785" s="28">
        <f>F5785*D5785</f>
        <v/>
      </c>
      <c r="K5785" s="28">
        <f>G5785*D5785</f>
        <v/>
      </c>
      <c r="L5785" s="28">
        <f>H5785*D5785</f>
        <v/>
      </c>
      <c r="M5785" s="28">
        <f>I5785*D5785</f>
        <v/>
      </c>
    </row>
    <row r="5786">
      <c r="A5786" t="inlineStr">
        <is>
          <t>PRO-01979</t>
        </is>
      </c>
      <c r="B5786" t="inlineStr">
        <is>
          <t>google</t>
        </is>
      </c>
      <c r="C5786" t="n">
        <v>1</v>
      </c>
      <c r="D5786" s="28" t="n">
        <v>0</v>
      </c>
      <c r="E5786" t="n">
        <v>2</v>
      </c>
      <c r="F5786">
        <f>IF(E5786=1,1,IF(E5786=2,0.5,IF(OR(C5786=1,C5786=E5786),0.4,0.2/(E5786-2))))</f>
        <v/>
      </c>
      <c r="G5786">
        <f>IF(C5786=1,1,0)</f>
        <v/>
      </c>
      <c r="H5786">
        <f>IF(C5786=E5786,1,0)</f>
        <v/>
      </c>
      <c r="I5786">
        <f>1/E5786</f>
        <v/>
      </c>
      <c r="J5786" s="28">
        <f>F5786*D5786</f>
        <v/>
      </c>
      <c r="K5786" s="28">
        <f>G5786*D5786</f>
        <v/>
      </c>
      <c r="L5786" s="28">
        <f>H5786*D5786</f>
        <v/>
      </c>
      <c r="M5786" s="28">
        <f>I5786*D5786</f>
        <v/>
      </c>
    </row>
    <row r="5787">
      <c r="A5787" t="inlineStr">
        <is>
          <t>PRO-01979</t>
        </is>
      </c>
      <c r="B5787" t="inlineStr">
        <is>
          <t>google</t>
        </is>
      </c>
      <c r="C5787" t="n">
        <v>2</v>
      </c>
      <c r="D5787" s="28" t="n">
        <v>0</v>
      </c>
      <c r="E5787" t="n">
        <v>2</v>
      </c>
      <c r="F5787">
        <f>IF(E5787=1,1,IF(E5787=2,0.5,IF(OR(C5787=1,C5787=E5787),0.4,0.2/(E5787-2))))</f>
        <v/>
      </c>
      <c r="G5787">
        <f>IF(C5787=1,1,0)</f>
        <v/>
      </c>
      <c r="H5787">
        <f>IF(C5787=E5787,1,0)</f>
        <v/>
      </c>
      <c r="I5787">
        <f>1/E5787</f>
        <v/>
      </c>
      <c r="J5787" s="28">
        <f>F5787*D5787</f>
        <v/>
      </c>
      <c r="K5787" s="28">
        <f>G5787*D5787</f>
        <v/>
      </c>
      <c r="L5787" s="28">
        <f>H5787*D5787</f>
        <v/>
      </c>
      <c r="M5787" s="28">
        <f>I5787*D5787</f>
        <v/>
      </c>
    </row>
    <row r="5788">
      <c r="A5788" t="inlineStr">
        <is>
          <t>PRO-01980</t>
        </is>
      </c>
      <c r="B5788" t="inlineStr">
        <is>
          <t>linkedin</t>
        </is>
      </c>
      <c r="C5788" t="n">
        <v>1</v>
      </c>
      <c r="D5788" s="28" t="n">
        <v>54081</v>
      </c>
      <c r="E5788" t="n">
        <v>3</v>
      </c>
      <c r="F5788">
        <f>IF(E5788=1,1,IF(E5788=2,0.5,IF(OR(C5788=1,C5788=E5788),0.4,0.2/(E5788-2))))</f>
        <v/>
      </c>
      <c r="G5788">
        <f>IF(C5788=1,1,0)</f>
        <v/>
      </c>
      <c r="H5788">
        <f>IF(C5788=E5788,1,0)</f>
        <v/>
      </c>
      <c r="I5788">
        <f>1/E5788</f>
        <v/>
      </c>
      <c r="J5788" s="28">
        <f>F5788*D5788</f>
        <v/>
      </c>
      <c r="K5788" s="28">
        <f>G5788*D5788</f>
        <v/>
      </c>
      <c r="L5788" s="28">
        <f>H5788*D5788</f>
        <v/>
      </c>
      <c r="M5788" s="28">
        <f>I5788*D5788</f>
        <v/>
      </c>
    </row>
    <row r="5789">
      <c r="A5789" t="inlineStr">
        <is>
          <t>PRO-01980</t>
        </is>
      </c>
      <c r="B5789" t="inlineStr">
        <is>
          <t>g2</t>
        </is>
      </c>
      <c r="C5789" t="n">
        <v>2</v>
      </c>
      <c r="D5789" s="28" t="n">
        <v>54081</v>
      </c>
      <c r="E5789" t="n">
        <v>3</v>
      </c>
      <c r="F5789">
        <f>IF(E5789=1,1,IF(E5789=2,0.5,IF(OR(C5789=1,C5789=E5789),0.4,0.2/(E5789-2))))</f>
        <v/>
      </c>
      <c r="G5789">
        <f>IF(C5789=1,1,0)</f>
        <v/>
      </c>
      <c r="H5789">
        <f>IF(C5789=E5789,1,0)</f>
        <v/>
      </c>
      <c r="I5789">
        <f>1/E5789</f>
        <v/>
      </c>
      <c r="J5789" s="28">
        <f>F5789*D5789</f>
        <v/>
      </c>
      <c r="K5789" s="28">
        <f>G5789*D5789</f>
        <v/>
      </c>
      <c r="L5789" s="28">
        <f>H5789*D5789</f>
        <v/>
      </c>
      <c r="M5789" s="28">
        <f>I5789*D5789</f>
        <v/>
      </c>
    </row>
    <row r="5790">
      <c r="A5790" t="inlineStr">
        <is>
          <t>PRO-01980</t>
        </is>
      </c>
      <c r="B5790" t="inlineStr">
        <is>
          <t>linkedin</t>
        </is>
      </c>
      <c r="C5790" t="n">
        <v>3</v>
      </c>
      <c r="D5790" s="28" t="n">
        <v>54081</v>
      </c>
      <c r="E5790" t="n">
        <v>3</v>
      </c>
      <c r="F5790">
        <f>IF(E5790=1,1,IF(E5790=2,0.5,IF(OR(C5790=1,C5790=E5790),0.4,0.2/(E5790-2))))</f>
        <v/>
      </c>
      <c r="G5790">
        <f>IF(C5790=1,1,0)</f>
        <v/>
      </c>
      <c r="H5790">
        <f>IF(C5790=E5790,1,0)</f>
        <v/>
      </c>
      <c r="I5790">
        <f>1/E5790</f>
        <v/>
      </c>
      <c r="J5790" s="28">
        <f>F5790*D5790</f>
        <v/>
      </c>
      <c r="K5790" s="28">
        <f>G5790*D5790</f>
        <v/>
      </c>
      <c r="L5790" s="28">
        <f>H5790*D5790</f>
        <v/>
      </c>
      <c r="M5790" s="28">
        <f>I5790*D5790</f>
        <v/>
      </c>
    </row>
    <row r="5791">
      <c r="A5791" t="inlineStr">
        <is>
          <t>PRO-01981</t>
        </is>
      </c>
      <c r="B5791" t="inlineStr">
        <is>
          <t>google</t>
        </is>
      </c>
      <c r="C5791" t="n">
        <v>1</v>
      </c>
      <c r="D5791" s="28" t="n">
        <v>46092</v>
      </c>
      <c r="E5791" t="n">
        <v>3</v>
      </c>
      <c r="F5791">
        <f>IF(E5791=1,1,IF(E5791=2,0.5,IF(OR(C5791=1,C5791=E5791),0.4,0.2/(E5791-2))))</f>
        <v/>
      </c>
      <c r="G5791">
        <f>IF(C5791=1,1,0)</f>
        <v/>
      </c>
      <c r="H5791">
        <f>IF(C5791=E5791,1,0)</f>
        <v/>
      </c>
      <c r="I5791">
        <f>1/E5791</f>
        <v/>
      </c>
      <c r="J5791" s="28">
        <f>F5791*D5791</f>
        <v/>
      </c>
      <c r="K5791" s="28">
        <f>G5791*D5791</f>
        <v/>
      </c>
      <c r="L5791" s="28">
        <f>H5791*D5791</f>
        <v/>
      </c>
      <c r="M5791" s="28">
        <f>I5791*D5791</f>
        <v/>
      </c>
    </row>
    <row r="5792">
      <c r="A5792" t="inlineStr">
        <is>
          <t>PRO-01981</t>
        </is>
      </c>
      <c r="B5792" t="inlineStr">
        <is>
          <t>programmatic</t>
        </is>
      </c>
      <c r="C5792" t="n">
        <v>2</v>
      </c>
      <c r="D5792" s="28" t="n">
        <v>46092</v>
      </c>
      <c r="E5792" t="n">
        <v>3</v>
      </c>
      <c r="F5792">
        <f>IF(E5792=1,1,IF(E5792=2,0.5,IF(OR(C5792=1,C5792=E5792),0.4,0.2/(E5792-2))))</f>
        <v/>
      </c>
      <c r="G5792">
        <f>IF(C5792=1,1,0)</f>
        <v/>
      </c>
      <c r="H5792">
        <f>IF(C5792=E5792,1,0)</f>
        <v/>
      </c>
      <c r="I5792">
        <f>1/E5792</f>
        <v/>
      </c>
      <c r="J5792" s="28">
        <f>F5792*D5792</f>
        <v/>
      </c>
      <c r="K5792" s="28">
        <f>G5792*D5792</f>
        <v/>
      </c>
      <c r="L5792" s="28">
        <f>H5792*D5792</f>
        <v/>
      </c>
      <c r="M5792" s="28">
        <f>I5792*D5792</f>
        <v/>
      </c>
    </row>
    <row r="5793">
      <c r="A5793" t="inlineStr">
        <is>
          <t>PRO-01981</t>
        </is>
      </c>
      <c r="B5793" t="inlineStr">
        <is>
          <t>g2</t>
        </is>
      </c>
      <c r="C5793" t="n">
        <v>3</v>
      </c>
      <c r="D5793" s="28" t="n">
        <v>46092</v>
      </c>
      <c r="E5793" t="n">
        <v>3</v>
      </c>
      <c r="F5793">
        <f>IF(E5793=1,1,IF(E5793=2,0.5,IF(OR(C5793=1,C5793=E5793),0.4,0.2/(E5793-2))))</f>
        <v/>
      </c>
      <c r="G5793">
        <f>IF(C5793=1,1,0)</f>
        <v/>
      </c>
      <c r="H5793">
        <f>IF(C5793=E5793,1,0)</f>
        <v/>
      </c>
      <c r="I5793">
        <f>1/E5793</f>
        <v/>
      </c>
      <c r="J5793" s="28">
        <f>F5793*D5793</f>
        <v/>
      </c>
      <c r="K5793" s="28">
        <f>G5793*D5793</f>
        <v/>
      </c>
      <c r="L5793" s="28">
        <f>H5793*D5793</f>
        <v/>
      </c>
      <c r="M5793" s="28">
        <f>I5793*D5793</f>
        <v/>
      </c>
    </row>
    <row r="5794">
      <c r="A5794" t="inlineStr">
        <is>
          <t>PRO-01982</t>
        </is>
      </c>
      <c r="B5794" t="inlineStr">
        <is>
          <t>google</t>
        </is>
      </c>
      <c r="C5794" t="n">
        <v>1</v>
      </c>
      <c r="D5794" s="28" t="n">
        <v>48130</v>
      </c>
      <c r="E5794" t="n">
        <v>2</v>
      </c>
      <c r="F5794">
        <f>IF(E5794=1,1,IF(E5794=2,0.5,IF(OR(C5794=1,C5794=E5794),0.4,0.2/(E5794-2))))</f>
        <v/>
      </c>
      <c r="G5794">
        <f>IF(C5794=1,1,0)</f>
        <v/>
      </c>
      <c r="H5794">
        <f>IF(C5794=E5794,1,0)</f>
        <v/>
      </c>
      <c r="I5794">
        <f>1/E5794</f>
        <v/>
      </c>
      <c r="J5794" s="28">
        <f>F5794*D5794</f>
        <v/>
      </c>
      <c r="K5794" s="28">
        <f>G5794*D5794</f>
        <v/>
      </c>
      <c r="L5794" s="28">
        <f>H5794*D5794</f>
        <v/>
      </c>
      <c r="M5794" s="28">
        <f>I5794*D5794</f>
        <v/>
      </c>
    </row>
    <row r="5795">
      <c r="A5795" t="inlineStr">
        <is>
          <t>PRO-01982</t>
        </is>
      </c>
      <c r="B5795" t="inlineStr">
        <is>
          <t>linkedin</t>
        </is>
      </c>
      <c r="C5795" t="n">
        <v>2</v>
      </c>
      <c r="D5795" s="28" t="n">
        <v>48130</v>
      </c>
      <c r="E5795" t="n">
        <v>2</v>
      </c>
      <c r="F5795">
        <f>IF(E5795=1,1,IF(E5795=2,0.5,IF(OR(C5795=1,C5795=E5795),0.4,0.2/(E5795-2))))</f>
        <v/>
      </c>
      <c r="G5795">
        <f>IF(C5795=1,1,0)</f>
        <v/>
      </c>
      <c r="H5795">
        <f>IF(C5795=E5795,1,0)</f>
        <v/>
      </c>
      <c r="I5795">
        <f>1/E5795</f>
        <v/>
      </c>
      <c r="J5795" s="28">
        <f>F5795*D5795</f>
        <v/>
      </c>
      <c r="K5795" s="28">
        <f>G5795*D5795</f>
        <v/>
      </c>
      <c r="L5795" s="28">
        <f>H5795*D5795</f>
        <v/>
      </c>
      <c r="M5795" s="28">
        <f>I5795*D5795</f>
        <v/>
      </c>
    </row>
    <row r="5796">
      <c r="A5796" t="inlineStr">
        <is>
          <t>PRO-01983</t>
        </is>
      </c>
      <c r="B5796" t="inlineStr">
        <is>
          <t>linkedin</t>
        </is>
      </c>
      <c r="C5796" t="n">
        <v>1</v>
      </c>
      <c r="D5796" s="28" t="n">
        <v>0</v>
      </c>
      <c r="E5796" t="n">
        <v>2</v>
      </c>
      <c r="F5796">
        <f>IF(E5796=1,1,IF(E5796=2,0.5,IF(OR(C5796=1,C5796=E5796),0.4,0.2/(E5796-2))))</f>
        <v/>
      </c>
      <c r="G5796">
        <f>IF(C5796=1,1,0)</f>
        <v/>
      </c>
      <c r="H5796">
        <f>IF(C5796=E5796,1,0)</f>
        <v/>
      </c>
      <c r="I5796">
        <f>1/E5796</f>
        <v/>
      </c>
      <c r="J5796" s="28">
        <f>F5796*D5796</f>
        <v/>
      </c>
      <c r="K5796" s="28">
        <f>G5796*D5796</f>
        <v/>
      </c>
      <c r="L5796" s="28">
        <f>H5796*D5796</f>
        <v/>
      </c>
      <c r="M5796" s="28">
        <f>I5796*D5796</f>
        <v/>
      </c>
    </row>
    <row r="5797">
      <c r="A5797" t="inlineStr">
        <is>
          <t>PRO-01983</t>
        </is>
      </c>
      <c r="B5797" t="inlineStr">
        <is>
          <t>google</t>
        </is>
      </c>
      <c r="C5797" t="n">
        <v>2</v>
      </c>
      <c r="D5797" s="28" t="n">
        <v>0</v>
      </c>
      <c r="E5797" t="n">
        <v>2</v>
      </c>
      <c r="F5797">
        <f>IF(E5797=1,1,IF(E5797=2,0.5,IF(OR(C5797=1,C5797=E5797),0.4,0.2/(E5797-2))))</f>
        <v/>
      </c>
      <c r="G5797">
        <f>IF(C5797=1,1,0)</f>
        <v/>
      </c>
      <c r="H5797">
        <f>IF(C5797=E5797,1,0)</f>
        <v/>
      </c>
      <c r="I5797">
        <f>1/E5797</f>
        <v/>
      </c>
      <c r="J5797" s="28">
        <f>F5797*D5797</f>
        <v/>
      </c>
      <c r="K5797" s="28">
        <f>G5797*D5797</f>
        <v/>
      </c>
      <c r="L5797" s="28">
        <f>H5797*D5797</f>
        <v/>
      </c>
      <c r="M5797" s="28">
        <f>I5797*D5797</f>
        <v/>
      </c>
    </row>
    <row r="5798">
      <c r="A5798" t="inlineStr">
        <is>
          <t>PRO-01984</t>
        </is>
      </c>
      <c r="B5798" t="inlineStr">
        <is>
          <t>linkedin</t>
        </is>
      </c>
      <c r="C5798" t="n">
        <v>1</v>
      </c>
      <c r="D5798" s="28" t="n">
        <v>106531</v>
      </c>
      <c r="E5798" t="n">
        <v>4</v>
      </c>
      <c r="F5798">
        <f>IF(E5798=1,1,IF(E5798=2,0.5,IF(OR(C5798=1,C5798=E5798),0.4,0.2/(E5798-2))))</f>
        <v/>
      </c>
      <c r="G5798">
        <f>IF(C5798=1,1,0)</f>
        <v/>
      </c>
      <c r="H5798">
        <f>IF(C5798=E5798,1,0)</f>
        <v/>
      </c>
      <c r="I5798">
        <f>1/E5798</f>
        <v/>
      </c>
      <c r="J5798" s="28">
        <f>F5798*D5798</f>
        <v/>
      </c>
      <c r="K5798" s="28">
        <f>G5798*D5798</f>
        <v/>
      </c>
      <c r="L5798" s="28">
        <f>H5798*D5798</f>
        <v/>
      </c>
      <c r="M5798" s="28">
        <f>I5798*D5798</f>
        <v/>
      </c>
    </row>
    <row r="5799">
      <c r="A5799" t="inlineStr">
        <is>
          <t>PRO-01984</t>
        </is>
      </c>
      <c r="B5799" t="inlineStr">
        <is>
          <t>linkedin</t>
        </is>
      </c>
      <c r="C5799" t="n">
        <v>2</v>
      </c>
      <c r="D5799" s="28" t="n">
        <v>106531</v>
      </c>
      <c r="E5799" t="n">
        <v>4</v>
      </c>
      <c r="F5799">
        <f>IF(E5799=1,1,IF(E5799=2,0.5,IF(OR(C5799=1,C5799=E5799),0.4,0.2/(E5799-2))))</f>
        <v/>
      </c>
      <c r="G5799">
        <f>IF(C5799=1,1,0)</f>
        <v/>
      </c>
      <c r="H5799">
        <f>IF(C5799=E5799,1,0)</f>
        <v/>
      </c>
      <c r="I5799">
        <f>1/E5799</f>
        <v/>
      </c>
      <c r="J5799" s="28">
        <f>F5799*D5799</f>
        <v/>
      </c>
      <c r="K5799" s="28">
        <f>G5799*D5799</f>
        <v/>
      </c>
      <c r="L5799" s="28">
        <f>H5799*D5799</f>
        <v/>
      </c>
      <c r="M5799" s="28">
        <f>I5799*D5799</f>
        <v/>
      </c>
    </row>
    <row r="5800">
      <c r="A5800" t="inlineStr">
        <is>
          <t>PRO-01984</t>
        </is>
      </c>
      <c r="B5800" t="inlineStr">
        <is>
          <t>programmatic</t>
        </is>
      </c>
      <c r="C5800" t="n">
        <v>3</v>
      </c>
      <c r="D5800" s="28" t="n">
        <v>106531</v>
      </c>
      <c r="E5800" t="n">
        <v>4</v>
      </c>
      <c r="F5800">
        <f>IF(E5800=1,1,IF(E5800=2,0.5,IF(OR(C5800=1,C5800=E5800),0.4,0.2/(E5800-2))))</f>
        <v/>
      </c>
      <c r="G5800">
        <f>IF(C5800=1,1,0)</f>
        <v/>
      </c>
      <c r="H5800">
        <f>IF(C5800=E5800,1,0)</f>
        <v/>
      </c>
      <c r="I5800">
        <f>1/E5800</f>
        <v/>
      </c>
      <c r="J5800" s="28">
        <f>F5800*D5800</f>
        <v/>
      </c>
      <c r="K5800" s="28">
        <f>G5800*D5800</f>
        <v/>
      </c>
      <c r="L5800" s="28">
        <f>H5800*D5800</f>
        <v/>
      </c>
      <c r="M5800" s="28">
        <f>I5800*D5800</f>
        <v/>
      </c>
    </row>
    <row r="5801">
      <c r="A5801" t="inlineStr">
        <is>
          <t>PRO-01984</t>
        </is>
      </c>
      <c r="B5801" t="inlineStr">
        <is>
          <t>linkedin</t>
        </is>
      </c>
      <c r="C5801" t="n">
        <v>4</v>
      </c>
      <c r="D5801" s="28" t="n">
        <v>106531</v>
      </c>
      <c r="E5801" t="n">
        <v>4</v>
      </c>
      <c r="F5801">
        <f>IF(E5801=1,1,IF(E5801=2,0.5,IF(OR(C5801=1,C5801=E5801),0.4,0.2/(E5801-2))))</f>
        <v/>
      </c>
      <c r="G5801">
        <f>IF(C5801=1,1,0)</f>
        <v/>
      </c>
      <c r="H5801">
        <f>IF(C5801=E5801,1,0)</f>
        <v/>
      </c>
      <c r="I5801">
        <f>1/E5801</f>
        <v/>
      </c>
      <c r="J5801" s="28">
        <f>F5801*D5801</f>
        <v/>
      </c>
      <c r="K5801" s="28">
        <f>G5801*D5801</f>
        <v/>
      </c>
      <c r="L5801" s="28">
        <f>H5801*D5801</f>
        <v/>
      </c>
      <c r="M5801" s="28">
        <f>I5801*D5801</f>
        <v/>
      </c>
    </row>
    <row r="5802">
      <c r="A5802" t="inlineStr">
        <is>
          <t>PRO-01985</t>
        </is>
      </c>
      <c r="B5802" t="inlineStr">
        <is>
          <t>linkedin</t>
        </is>
      </c>
      <c r="C5802" t="n">
        <v>1</v>
      </c>
      <c r="D5802" s="28" t="n">
        <v>0</v>
      </c>
      <c r="E5802" t="n">
        <v>3</v>
      </c>
      <c r="F5802">
        <f>IF(E5802=1,1,IF(E5802=2,0.5,IF(OR(C5802=1,C5802=E5802),0.4,0.2/(E5802-2))))</f>
        <v/>
      </c>
      <c r="G5802">
        <f>IF(C5802=1,1,0)</f>
        <v/>
      </c>
      <c r="H5802">
        <f>IF(C5802=E5802,1,0)</f>
        <v/>
      </c>
      <c r="I5802">
        <f>1/E5802</f>
        <v/>
      </c>
      <c r="J5802" s="28">
        <f>F5802*D5802</f>
        <v/>
      </c>
      <c r="K5802" s="28">
        <f>G5802*D5802</f>
        <v/>
      </c>
      <c r="L5802" s="28">
        <f>H5802*D5802</f>
        <v/>
      </c>
      <c r="M5802" s="28">
        <f>I5802*D5802</f>
        <v/>
      </c>
    </row>
    <row r="5803">
      <c r="A5803" t="inlineStr">
        <is>
          <t>PRO-01985</t>
        </is>
      </c>
      <c r="B5803" t="inlineStr">
        <is>
          <t>google</t>
        </is>
      </c>
      <c r="C5803" t="n">
        <v>2</v>
      </c>
      <c r="D5803" s="28" t="n">
        <v>0</v>
      </c>
      <c r="E5803" t="n">
        <v>3</v>
      </c>
      <c r="F5803">
        <f>IF(E5803=1,1,IF(E5803=2,0.5,IF(OR(C5803=1,C5803=E5803),0.4,0.2/(E5803-2))))</f>
        <v/>
      </c>
      <c r="G5803">
        <f>IF(C5803=1,1,0)</f>
        <v/>
      </c>
      <c r="H5803">
        <f>IF(C5803=E5803,1,0)</f>
        <v/>
      </c>
      <c r="I5803">
        <f>1/E5803</f>
        <v/>
      </c>
      <c r="J5803" s="28">
        <f>F5803*D5803</f>
        <v/>
      </c>
      <c r="K5803" s="28">
        <f>G5803*D5803</f>
        <v/>
      </c>
      <c r="L5803" s="28">
        <f>H5803*D5803</f>
        <v/>
      </c>
      <c r="M5803" s="28">
        <f>I5803*D5803</f>
        <v/>
      </c>
    </row>
    <row r="5804">
      <c r="A5804" t="inlineStr">
        <is>
          <t>PRO-01985</t>
        </is>
      </c>
      <c r="B5804" t="inlineStr">
        <is>
          <t>g2</t>
        </is>
      </c>
      <c r="C5804" t="n">
        <v>3</v>
      </c>
      <c r="D5804" s="28" t="n">
        <v>0</v>
      </c>
      <c r="E5804" t="n">
        <v>3</v>
      </c>
      <c r="F5804">
        <f>IF(E5804=1,1,IF(E5804=2,0.5,IF(OR(C5804=1,C5804=E5804),0.4,0.2/(E5804-2))))</f>
        <v/>
      </c>
      <c r="G5804">
        <f>IF(C5804=1,1,0)</f>
        <v/>
      </c>
      <c r="H5804">
        <f>IF(C5804=E5804,1,0)</f>
        <v/>
      </c>
      <c r="I5804">
        <f>1/E5804</f>
        <v/>
      </c>
      <c r="J5804" s="28">
        <f>F5804*D5804</f>
        <v/>
      </c>
      <c r="K5804" s="28">
        <f>G5804*D5804</f>
        <v/>
      </c>
      <c r="L5804" s="28">
        <f>H5804*D5804</f>
        <v/>
      </c>
      <c r="M5804" s="28">
        <f>I5804*D5804</f>
        <v/>
      </c>
    </row>
    <row r="5805">
      <c r="A5805" t="inlineStr">
        <is>
          <t>PRO-01986</t>
        </is>
      </c>
      <c r="B5805" t="inlineStr">
        <is>
          <t>linkedin</t>
        </is>
      </c>
      <c r="C5805" t="n">
        <v>1</v>
      </c>
      <c r="D5805" s="28" t="n">
        <v>60561</v>
      </c>
      <c r="E5805" t="n">
        <v>2</v>
      </c>
      <c r="F5805">
        <f>IF(E5805=1,1,IF(E5805=2,0.5,IF(OR(C5805=1,C5805=E5805),0.4,0.2/(E5805-2))))</f>
        <v/>
      </c>
      <c r="G5805">
        <f>IF(C5805=1,1,0)</f>
        <v/>
      </c>
      <c r="H5805">
        <f>IF(C5805=E5805,1,0)</f>
        <v/>
      </c>
      <c r="I5805">
        <f>1/E5805</f>
        <v/>
      </c>
      <c r="J5805" s="28">
        <f>F5805*D5805</f>
        <v/>
      </c>
      <c r="K5805" s="28">
        <f>G5805*D5805</f>
        <v/>
      </c>
      <c r="L5805" s="28">
        <f>H5805*D5805</f>
        <v/>
      </c>
      <c r="M5805" s="28">
        <f>I5805*D5805</f>
        <v/>
      </c>
    </row>
    <row r="5806">
      <c r="A5806" t="inlineStr">
        <is>
          <t>PRO-01986</t>
        </is>
      </c>
      <c r="B5806" t="inlineStr">
        <is>
          <t>g2</t>
        </is>
      </c>
      <c r="C5806" t="n">
        <v>2</v>
      </c>
      <c r="D5806" s="28" t="n">
        <v>60561</v>
      </c>
      <c r="E5806" t="n">
        <v>2</v>
      </c>
      <c r="F5806">
        <f>IF(E5806=1,1,IF(E5806=2,0.5,IF(OR(C5806=1,C5806=E5806),0.4,0.2/(E5806-2))))</f>
        <v/>
      </c>
      <c r="G5806">
        <f>IF(C5806=1,1,0)</f>
        <v/>
      </c>
      <c r="H5806">
        <f>IF(C5806=E5806,1,0)</f>
        <v/>
      </c>
      <c r="I5806">
        <f>1/E5806</f>
        <v/>
      </c>
      <c r="J5806" s="28">
        <f>F5806*D5806</f>
        <v/>
      </c>
      <c r="K5806" s="28">
        <f>G5806*D5806</f>
        <v/>
      </c>
      <c r="L5806" s="28">
        <f>H5806*D5806</f>
        <v/>
      </c>
      <c r="M5806" s="28">
        <f>I5806*D5806</f>
        <v/>
      </c>
    </row>
    <row r="5807">
      <c r="A5807" t="inlineStr">
        <is>
          <t>PRO-01987</t>
        </is>
      </c>
      <c r="B5807" t="inlineStr">
        <is>
          <t>linkedin</t>
        </is>
      </c>
      <c r="C5807" t="n">
        <v>1</v>
      </c>
      <c r="D5807" s="28" t="n">
        <v>68308</v>
      </c>
      <c r="E5807" t="n">
        <v>4</v>
      </c>
      <c r="F5807">
        <f>IF(E5807=1,1,IF(E5807=2,0.5,IF(OR(C5807=1,C5807=E5807),0.4,0.2/(E5807-2))))</f>
        <v/>
      </c>
      <c r="G5807">
        <f>IF(C5807=1,1,0)</f>
        <v/>
      </c>
      <c r="H5807">
        <f>IF(C5807=E5807,1,0)</f>
        <v/>
      </c>
      <c r="I5807">
        <f>1/E5807</f>
        <v/>
      </c>
      <c r="J5807" s="28">
        <f>F5807*D5807</f>
        <v/>
      </c>
      <c r="K5807" s="28">
        <f>G5807*D5807</f>
        <v/>
      </c>
      <c r="L5807" s="28">
        <f>H5807*D5807</f>
        <v/>
      </c>
      <c r="M5807" s="28">
        <f>I5807*D5807</f>
        <v/>
      </c>
    </row>
    <row r="5808">
      <c r="A5808" t="inlineStr">
        <is>
          <t>PRO-01987</t>
        </is>
      </c>
      <c r="B5808" t="inlineStr">
        <is>
          <t>programmatic</t>
        </is>
      </c>
      <c r="C5808" t="n">
        <v>2</v>
      </c>
      <c r="D5808" s="28" t="n">
        <v>68308</v>
      </c>
      <c r="E5808" t="n">
        <v>4</v>
      </c>
      <c r="F5808">
        <f>IF(E5808=1,1,IF(E5808=2,0.5,IF(OR(C5808=1,C5808=E5808),0.4,0.2/(E5808-2))))</f>
        <v/>
      </c>
      <c r="G5808">
        <f>IF(C5808=1,1,0)</f>
        <v/>
      </c>
      <c r="H5808">
        <f>IF(C5808=E5808,1,0)</f>
        <v/>
      </c>
      <c r="I5808">
        <f>1/E5808</f>
        <v/>
      </c>
      <c r="J5808" s="28">
        <f>F5808*D5808</f>
        <v/>
      </c>
      <c r="K5808" s="28">
        <f>G5808*D5808</f>
        <v/>
      </c>
      <c r="L5808" s="28">
        <f>H5808*D5808</f>
        <v/>
      </c>
      <c r="M5808" s="28">
        <f>I5808*D5808</f>
        <v/>
      </c>
    </row>
    <row r="5809">
      <c r="A5809" t="inlineStr">
        <is>
          <t>PRO-01987</t>
        </is>
      </c>
      <c r="B5809" t="inlineStr">
        <is>
          <t>linkedin</t>
        </is>
      </c>
      <c r="C5809" t="n">
        <v>3</v>
      </c>
      <c r="D5809" s="28" t="n">
        <v>68308</v>
      </c>
      <c r="E5809" t="n">
        <v>4</v>
      </c>
      <c r="F5809">
        <f>IF(E5809=1,1,IF(E5809=2,0.5,IF(OR(C5809=1,C5809=E5809),0.4,0.2/(E5809-2))))</f>
        <v/>
      </c>
      <c r="G5809">
        <f>IF(C5809=1,1,0)</f>
        <v/>
      </c>
      <c r="H5809">
        <f>IF(C5809=E5809,1,0)</f>
        <v/>
      </c>
      <c r="I5809">
        <f>1/E5809</f>
        <v/>
      </c>
      <c r="J5809" s="28">
        <f>F5809*D5809</f>
        <v/>
      </c>
      <c r="K5809" s="28">
        <f>G5809*D5809</f>
        <v/>
      </c>
      <c r="L5809" s="28">
        <f>H5809*D5809</f>
        <v/>
      </c>
      <c r="M5809" s="28">
        <f>I5809*D5809</f>
        <v/>
      </c>
    </row>
    <row r="5810">
      <c r="A5810" t="inlineStr">
        <is>
          <t>PRO-01987</t>
        </is>
      </c>
      <c r="B5810" t="inlineStr">
        <is>
          <t>programmatic</t>
        </is>
      </c>
      <c r="C5810" t="n">
        <v>4</v>
      </c>
      <c r="D5810" s="28" t="n">
        <v>68308</v>
      </c>
      <c r="E5810" t="n">
        <v>4</v>
      </c>
      <c r="F5810">
        <f>IF(E5810=1,1,IF(E5810=2,0.5,IF(OR(C5810=1,C5810=E5810),0.4,0.2/(E5810-2))))</f>
        <v/>
      </c>
      <c r="G5810">
        <f>IF(C5810=1,1,0)</f>
        <v/>
      </c>
      <c r="H5810">
        <f>IF(C5810=E5810,1,0)</f>
        <v/>
      </c>
      <c r="I5810">
        <f>1/E5810</f>
        <v/>
      </c>
      <c r="J5810" s="28">
        <f>F5810*D5810</f>
        <v/>
      </c>
      <c r="K5810" s="28">
        <f>G5810*D5810</f>
        <v/>
      </c>
      <c r="L5810" s="28">
        <f>H5810*D5810</f>
        <v/>
      </c>
      <c r="M5810" s="28">
        <f>I5810*D5810</f>
        <v/>
      </c>
    </row>
    <row r="5811">
      <c r="A5811" t="inlineStr">
        <is>
          <t>PRO-01988</t>
        </is>
      </c>
      <c r="B5811" t="inlineStr">
        <is>
          <t>google</t>
        </is>
      </c>
      <c r="C5811" t="n">
        <v>1</v>
      </c>
      <c r="D5811" s="28" t="n">
        <v>44603</v>
      </c>
      <c r="E5811" t="n">
        <v>3</v>
      </c>
      <c r="F5811">
        <f>IF(E5811=1,1,IF(E5811=2,0.5,IF(OR(C5811=1,C5811=E5811),0.4,0.2/(E5811-2))))</f>
        <v/>
      </c>
      <c r="G5811">
        <f>IF(C5811=1,1,0)</f>
        <v/>
      </c>
      <c r="H5811">
        <f>IF(C5811=E5811,1,0)</f>
        <v/>
      </c>
      <c r="I5811">
        <f>1/E5811</f>
        <v/>
      </c>
      <c r="J5811" s="28">
        <f>F5811*D5811</f>
        <v/>
      </c>
      <c r="K5811" s="28">
        <f>G5811*D5811</f>
        <v/>
      </c>
      <c r="L5811" s="28">
        <f>H5811*D5811</f>
        <v/>
      </c>
      <c r="M5811" s="28">
        <f>I5811*D5811</f>
        <v/>
      </c>
    </row>
    <row r="5812">
      <c r="A5812" t="inlineStr">
        <is>
          <t>PRO-01988</t>
        </is>
      </c>
      <c r="B5812" t="inlineStr">
        <is>
          <t>google</t>
        </is>
      </c>
      <c r="C5812" t="n">
        <v>2</v>
      </c>
      <c r="D5812" s="28" t="n">
        <v>44603</v>
      </c>
      <c r="E5812" t="n">
        <v>3</v>
      </c>
      <c r="F5812">
        <f>IF(E5812=1,1,IF(E5812=2,0.5,IF(OR(C5812=1,C5812=E5812),0.4,0.2/(E5812-2))))</f>
        <v/>
      </c>
      <c r="G5812">
        <f>IF(C5812=1,1,0)</f>
        <v/>
      </c>
      <c r="H5812">
        <f>IF(C5812=E5812,1,0)</f>
        <v/>
      </c>
      <c r="I5812">
        <f>1/E5812</f>
        <v/>
      </c>
      <c r="J5812" s="28">
        <f>F5812*D5812</f>
        <v/>
      </c>
      <c r="K5812" s="28">
        <f>G5812*D5812</f>
        <v/>
      </c>
      <c r="L5812" s="28">
        <f>H5812*D5812</f>
        <v/>
      </c>
      <c r="M5812" s="28">
        <f>I5812*D5812</f>
        <v/>
      </c>
    </row>
    <row r="5813">
      <c r="A5813" t="inlineStr">
        <is>
          <t>PRO-01988</t>
        </is>
      </c>
      <c r="B5813" t="inlineStr">
        <is>
          <t>linkedin</t>
        </is>
      </c>
      <c r="C5813" t="n">
        <v>3</v>
      </c>
      <c r="D5813" s="28" t="n">
        <v>44603</v>
      </c>
      <c r="E5813" t="n">
        <v>3</v>
      </c>
      <c r="F5813">
        <f>IF(E5813=1,1,IF(E5813=2,0.5,IF(OR(C5813=1,C5813=E5813),0.4,0.2/(E5813-2))))</f>
        <v/>
      </c>
      <c r="G5813">
        <f>IF(C5813=1,1,0)</f>
        <v/>
      </c>
      <c r="H5813">
        <f>IF(C5813=E5813,1,0)</f>
        <v/>
      </c>
      <c r="I5813">
        <f>1/E5813</f>
        <v/>
      </c>
      <c r="J5813" s="28">
        <f>F5813*D5813</f>
        <v/>
      </c>
      <c r="K5813" s="28">
        <f>G5813*D5813</f>
        <v/>
      </c>
      <c r="L5813" s="28">
        <f>H5813*D5813</f>
        <v/>
      </c>
      <c r="M5813" s="28">
        <f>I5813*D5813</f>
        <v/>
      </c>
    </row>
    <row r="5814">
      <c r="A5814" t="inlineStr">
        <is>
          <t>PRO-01989</t>
        </is>
      </c>
      <c r="B5814" t="inlineStr">
        <is>
          <t>google</t>
        </is>
      </c>
      <c r="C5814" t="n">
        <v>1</v>
      </c>
      <c r="D5814" s="28" t="n">
        <v>59110</v>
      </c>
      <c r="E5814" t="n">
        <v>3</v>
      </c>
      <c r="F5814">
        <f>IF(E5814=1,1,IF(E5814=2,0.5,IF(OR(C5814=1,C5814=E5814),0.4,0.2/(E5814-2))))</f>
        <v/>
      </c>
      <c r="G5814">
        <f>IF(C5814=1,1,0)</f>
        <v/>
      </c>
      <c r="H5814">
        <f>IF(C5814=E5814,1,0)</f>
        <v/>
      </c>
      <c r="I5814">
        <f>1/E5814</f>
        <v/>
      </c>
      <c r="J5814" s="28">
        <f>F5814*D5814</f>
        <v/>
      </c>
      <c r="K5814" s="28">
        <f>G5814*D5814</f>
        <v/>
      </c>
      <c r="L5814" s="28">
        <f>H5814*D5814</f>
        <v/>
      </c>
      <c r="M5814" s="28">
        <f>I5814*D5814</f>
        <v/>
      </c>
    </row>
    <row r="5815">
      <c r="A5815" t="inlineStr">
        <is>
          <t>PRO-01989</t>
        </is>
      </c>
      <c r="B5815" t="inlineStr">
        <is>
          <t>programmatic</t>
        </is>
      </c>
      <c r="C5815" t="n">
        <v>2</v>
      </c>
      <c r="D5815" s="28" t="n">
        <v>59110</v>
      </c>
      <c r="E5815" t="n">
        <v>3</v>
      </c>
      <c r="F5815">
        <f>IF(E5815=1,1,IF(E5815=2,0.5,IF(OR(C5815=1,C5815=E5815),0.4,0.2/(E5815-2))))</f>
        <v/>
      </c>
      <c r="G5815">
        <f>IF(C5815=1,1,0)</f>
        <v/>
      </c>
      <c r="H5815">
        <f>IF(C5815=E5815,1,0)</f>
        <v/>
      </c>
      <c r="I5815">
        <f>1/E5815</f>
        <v/>
      </c>
      <c r="J5815" s="28">
        <f>F5815*D5815</f>
        <v/>
      </c>
      <c r="K5815" s="28">
        <f>G5815*D5815</f>
        <v/>
      </c>
      <c r="L5815" s="28">
        <f>H5815*D5815</f>
        <v/>
      </c>
      <c r="M5815" s="28">
        <f>I5815*D5815</f>
        <v/>
      </c>
    </row>
    <row r="5816">
      <c r="A5816" t="inlineStr">
        <is>
          <t>PRO-01989</t>
        </is>
      </c>
      <c r="B5816" t="inlineStr">
        <is>
          <t>programmatic</t>
        </is>
      </c>
      <c r="C5816" t="n">
        <v>3</v>
      </c>
      <c r="D5816" s="28" t="n">
        <v>59110</v>
      </c>
      <c r="E5816" t="n">
        <v>3</v>
      </c>
      <c r="F5816">
        <f>IF(E5816=1,1,IF(E5816=2,0.5,IF(OR(C5816=1,C5816=E5816),0.4,0.2/(E5816-2))))</f>
        <v/>
      </c>
      <c r="G5816">
        <f>IF(C5816=1,1,0)</f>
        <v/>
      </c>
      <c r="H5816">
        <f>IF(C5816=E5816,1,0)</f>
        <v/>
      </c>
      <c r="I5816">
        <f>1/E5816</f>
        <v/>
      </c>
      <c r="J5816" s="28">
        <f>F5816*D5816</f>
        <v/>
      </c>
      <c r="K5816" s="28">
        <f>G5816*D5816</f>
        <v/>
      </c>
      <c r="L5816" s="28">
        <f>H5816*D5816</f>
        <v/>
      </c>
      <c r="M5816" s="28">
        <f>I5816*D5816</f>
        <v/>
      </c>
    </row>
    <row r="5817">
      <c r="A5817" t="inlineStr">
        <is>
          <t>PRO-01990</t>
        </is>
      </c>
      <c r="B5817" t="inlineStr">
        <is>
          <t>linkedin</t>
        </is>
      </c>
      <c r="C5817" t="n">
        <v>1</v>
      </c>
      <c r="D5817" s="28" t="n">
        <v>106426</v>
      </c>
      <c r="E5817" t="n">
        <v>2</v>
      </c>
      <c r="F5817">
        <f>IF(E5817=1,1,IF(E5817=2,0.5,IF(OR(C5817=1,C5817=E5817),0.4,0.2/(E5817-2))))</f>
        <v/>
      </c>
      <c r="G5817">
        <f>IF(C5817=1,1,0)</f>
        <v/>
      </c>
      <c r="H5817">
        <f>IF(C5817=E5817,1,0)</f>
        <v/>
      </c>
      <c r="I5817">
        <f>1/E5817</f>
        <v/>
      </c>
      <c r="J5817" s="28">
        <f>F5817*D5817</f>
        <v/>
      </c>
      <c r="K5817" s="28">
        <f>G5817*D5817</f>
        <v/>
      </c>
      <c r="L5817" s="28">
        <f>H5817*D5817</f>
        <v/>
      </c>
      <c r="M5817" s="28">
        <f>I5817*D5817</f>
        <v/>
      </c>
    </row>
    <row r="5818">
      <c r="A5818" t="inlineStr">
        <is>
          <t>PRO-01990</t>
        </is>
      </c>
      <c r="B5818" t="inlineStr">
        <is>
          <t>programmatic</t>
        </is>
      </c>
      <c r="C5818" t="n">
        <v>2</v>
      </c>
      <c r="D5818" s="28" t="n">
        <v>106426</v>
      </c>
      <c r="E5818" t="n">
        <v>2</v>
      </c>
      <c r="F5818">
        <f>IF(E5818=1,1,IF(E5818=2,0.5,IF(OR(C5818=1,C5818=E5818),0.4,0.2/(E5818-2))))</f>
        <v/>
      </c>
      <c r="G5818">
        <f>IF(C5818=1,1,0)</f>
        <v/>
      </c>
      <c r="H5818">
        <f>IF(C5818=E5818,1,0)</f>
        <v/>
      </c>
      <c r="I5818">
        <f>1/E5818</f>
        <v/>
      </c>
      <c r="J5818" s="28">
        <f>F5818*D5818</f>
        <v/>
      </c>
      <c r="K5818" s="28">
        <f>G5818*D5818</f>
        <v/>
      </c>
      <c r="L5818" s="28">
        <f>H5818*D5818</f>
        <v/>
      </c>
      <c r="M5818" s="28">
        <f>I5818*D5818</f>
        <v/>
      </c>
    </row>
    <row r="5819">
      <c r="A5819" t="inlineStr">
        <is>
          <t>PRO-01991</t>
        </is>
      </c>
      <c r="B5819" t="inlineStr">
        <is>
          <t>google</t>
        </is>
      </c>
      <c r="C5819" t="n">
        <v>1</v>
      </c>
      <c r="D5819" s="28" t="n">
        <v>0</v>
      </c>
      <c r="E5819" t="n">
        <v>3</v>
      </c>
      <c r="F5819">
        <f>IF(E5819=1,1,IF(E5819=2,0.5,IF(OR(C5819=1,C5819=E5819),0.4,0.2/(E5819-2))))</f>
        <v/>
      </c>
      <c r="G5819">
        <f>IF(C5819=1,1,0)</f>
        <v/>
      </c>
      <c r="H5819">
        <f>IF(C5819=E5819,1,0)</f>
        <v/>
      </c>
      <c r="I5819">
        <f>1/E5819</f>
        <v/>
      </c>
      <c r="J5819" s="28">
        <f>F5819*D5819</f>
        <v/>
      </c>
      <c r="K5819" s="28">
        <f>G5819*D5819</f>
        <v/>
      </c>
      <c r="L5819" s="28">
        <f>H5819*D5819</f>
        <v/>
      </c>
      <c r="M5819" s="28">
        <f>I5819*D5819</f>
        <v/>
      </c>
    </row>
    <row r="5820">
      <c r="A5820" t="inlineStr">
        <is>
          <t>PRO-01991</t>
        </is>
      </c>
      <c r="B5820" t="inlineStr">
        <is>
          <t>google</t>
        </is>
      </c>
      <c r="C5820" t="n">
        <v>2</v>
      </c>
      <c r="D5820" s="28" t="n">
        <v>0</v>
      </c>
      <c r="E5820" t="n">
        <v>3</v>
      </c>
      <c r="F5820">
        <f>IF(E5820=1,1,IF(E5820=2,0.5,IF(OR(C5820=1,C5820=E5820),0.4,0.2/(E5820-2))))</f>
        <v/>
      </c>
      <c r="G5820">
        <f>IF(C5820=1,1,0)</f>
        <v/>
      </c>
      <c r="H5820">
        <f>IF(C5820=E5820,1,0)</f>
        <v/>
      </c>
      <c r="I5820">
        <f>1/E5820</f>
        <v/>
      </c>
      <c r="J5820" s="28">
        <f>F5820*D5820</f>
        <v/>
      </c>
      <c r="K5820" s="28">
        <f>G5820*D5820</f>
        <v/>
      </c>
      <c r="L5820" s="28">
        <f>H5820*D5820</f>
        <v/>
      </c>
      <c r="M5820" s="28">
        <f>I5820*D5820</f>
        <v/>
      </c>
    </row>
    <row r="5821">
      <c r="A5821" t="inlineStr">
        <is>
          <t>PRO-01991</t>
        </is>
      </c>
      <c r="B5821" t="inlineStr">
        <is>
          <t>g2</t>
        </is>
      </c>
      <c r="C5821" t="n">
        <v>3</v>
      </c>
      <c r="D5821" s="28" t="n">
        <v>0</v>
      </c>
      <c r="E5821" t="n">
        <v>3</v>
      </c>
      <c r="F5821">
        <f>IF(E5821=1,1,IF(E5821=2,0.5,IF(OR(C5821=1,C5821=E5821),0.4,0.2/(E5821-2))))</f>
        <v/>
      </c>
      <c r="G5821">
        <f>IF(C5821=1,1,0)</f>
        <v/>
      </c>
      <c r="H5821">
        <f>IF(C5821=E5821,1,0)</f>
        <v/>
      </c>
      <c r="I5821">
        <f>1/E5821</f>
        <v/>
      </c>
      <c r="J5821" s="28">
        <f>F5821*D5821</f>
        <v/>
      </c>
      <c r="K5821" s="28">
        <f>G5821*D5821</f>
        <v/>
      </c>
      <c r="L5821" s="28">
        <f>H5821*D5821</f>
        <v/>
      </c>
      <c r="M5821" s="28">
        <f>I5821*D5821</f>
        <v/>
      </c>
    </row>
    <row r="5822">
      <c r="A5822" t="inlineStr">
        <is>
          <t>PRO-01992</t>
        </is>
      </c>
      <c r="B5822" t="inlineStr">
        <is>
          <t>linkedin</t>
        </is>
      </c>
      <c r="C5822" t="n">
        <v>1</v>
      </c>
      <c r="D5822" s="28" t="n">
        <v>0</v>
      </c>
      <c r="E5822" t="n">
        <v>2</v>
      </c>
      <c r="F5822">
        <f>IF(E5822=1,1,IF(E5822=2,0.5,IF(OR(C5822=1,C5822=E5822),0.4,0.2/(E5822-2))))</f>
        <v/>
      </c>
      <c r="G5822">
        <f>IF(C5822=1,1,0)</f>
        <v/>
      </c>
      <c r="H5822">
        <f>IF(C5822=E5822,1,0)</f>
        <v/>
      </c>
      <c r="I5822">
        <f>1/E5822</f>
        <v/>
      </c>
      <c r="J5822" s="28">
        <f>F5822*D5822</f>
        <v/>
      </c>
      <c r="K5822" s="28">
        <f>G5822*D5822</f>
        <v/>
      </c>
      <c r="L5822" s="28">
        <f>H5822*D5822</f>
        <v/>
      </c>
      <c r="M5822" s="28">
        <f>I5822*D5822</f>
        <v/>
      </c>
    </row>
    <row r="5823">
      <c r="A5823" t="inlineStr">
        <is>
          <t>PRO-01992</t>
        </is>
      </c>
      <c r="B5823" t="inlineStr">
        <is>
          <t>programmatic</t>
        </is>
      </c>
      <c r="C5823" t="n">
        <v>2</v>
      </c>
      <c r="D5823" s="28" t="n">
        <v>0</v>
      </c>
      <c r="E5823" t="n">
        <v>2</v>
      </c>
      <c r="F5823">
        <f>IF(E5823=1,1,IF(E5823=2,0.5,IF(OR(C5823=1,C5823=E5823),0.4,0.2/(E5823-2))))</f>
        <v/>
      </c>
      <c r="G5823">
        <f>IF(C5823=1,1,0)</f>
        <v/>
      </c>
      <c r="H5823">
        <f>IF(C5823=E5823,1,0)</f>
        <v/>
      </c>
      <c r="I5823">
        <f>1/E5823</f>
        <v/>
      </c>
      <c r="J5823" s="28">
        <f>F5823*D5823</f>
        <v/>
      </c>
      <c r="K5823" s="28">
        <f>G5823*D5823</f>
        <v/>
      </c>
      <c r="L5823" s="28">
        <f>H5823*D5823</f>
        <v/>
      </c>
      <c r="M5823" s="28">
        <f>I5823*D5823</f>
        <v/>
      </c>
    </row>
    <row r="5824">
      <c r="A5824" t="inlineStr">
        <is>
          <t>PRO-01993</t>
        </is>
      </c>
      <c r="B5824" t="inlineStr">
        <is>
          <t>linkedin</t>
        </is>
      </c>
      <c r="C5824" t="n">
        <v>1</v>
      </c>
      <c r="D5824" s="28" t="n">
        <v>48630</v>
      </c>
      <c r="E5824" t="n">
        <v>2</v>
      </c>
      <c r="F5824">
        <f>IF(E5824=1,1,IF(E5824=2,0.5,IF(OR(C5824=1,C5824=E5824),0.4,0.2/(E5824-2))))</f>
        <v/>
      </c>
      <c r="G5824">
        <f>IF(C5824=1,1,0)</f>
        <v/>
      </c>
      <c r="H5824">
        <f>IF(C5824=E5824,1,0)</f>
        <v/>
      </c>
      <c r="I5824">
        <f>1/E5824</f>
        <v/>
      </c>
      <c r="J5824" s="28">
        <f>F5824*D5824</f>
        <v/>
      </c>
      <c r="K5824" s="28">
        <f>G5824*D5824</f>
        <v/>
      </c>
      <c r="L5824" s="28">
        <f>H5824*D5824</f>
        <v/>
      </c>
      <c r="M5824" s="28">
        <f>I5824*D5824</f>
        <v/>
      </c>
    </row>
    <row r="5825">
      <c r="A5825" t="inlineStr">
        <is>
          <t>PRO-01993</t>
        </is>
      </c>
      <c r="B5825" t="inlineStr">
        <is>
          <t>google</t>
        </is>
      </c>
      <c r="C5825" t="n">
        <v>2</v>
      </c>
      <c r="D5825" s="28" t="n">
        <v>48630</v>
      </c>
      <c r="E5825" t="n">
        <v>2</v>
      </c>
      <c r="F5825">
        <f>IF(E5825=1,1,IF(E5825=2,0.5,IF(OR(C5825=1,C5825=E5825),0.4,0.2/(E5825-2))))</f>
        <v/>
      </c>
      <c r="G5825">
        <f>IF(C5825=1,1,0)</f>
        <v/>
      </c>
      <c r="H5825">
        <f>IF(C5825=E5825,1,0)</f>
        <v/>
      </c>
      <c r="I5825">
        <f>1/E5825</f>
        <v/>
      </c>
      <c r="J5825" s="28">
        <f>F5825*D5825</f>
        <v/>
      </c>
      <c r="K5825" s="28">
        <f>G5825*D5825</f>
        <v/>
      </c>
      <c r="L5825" s="28">
        <f>H5825*D5825</f>
        <v/>
      </c>
      <c r="M5825" s="28">
        <f>I5825*D5825</f>
        <v/>
      </c>
    </row>
    <row r="5826">
      <c r="A5826" t="inlineStr">
        <is>
          <t>PRO-01994</t>
        </is>
      </c>
      <c r="B5826" t="inlineStr">
        <is>
          <t>google</t>
        </is>
      </c>
      <c r="C5826" t="n">
        <v>1</v>
      </c>
      <c r="D5826" s="28" t="n">
        <v>44287</v>
      </c>
      <c r="E5826" t="n">
        <v>3</v>
      </c>
      <c r="F5826">
        <f>IF(E5826=1,1,IF(E5826=2,0.5,IF(OR(C5826=1,C5826=E5826),0.4,0.2/(E5826-2))))</f>
        <v/>
      </c>
      <c r="G5826">
        <f>IF(C5826=1,1,0)</f>
        <v/>
      </c>
      <c r="H5826">
        <f>IF(C5826=E5826,1,0)</f>
        <v/>
      </c>
      <c r="I5826">
        <f>1/E5826</f>
        <v/>
      </c>
      <c r="J5826" s="28">
        <f>F5826*D5826</f>
        <v/>
      </c>
      <c r="K5826" s="28">
        <f>G5826*D5826</f>
        <v/>
      </c>
      <c r="L5826" s="28">
        <f>H5826*D5826</f>
        <v/>
      </c>
      <c r="M5826" s="28">
        <f>I5826*D5826</f>
        <v/>
      </c>
    </row>
    <row r="5827">
      <c r="A5827" t="inlineStr">
        <is>
          <t>PRO-01994</t>
        </is>
      </c>
      <c r="B5827" t="inlineStr">
        <is>
          <t>g2</t>
        </is>
      </c>
      <c r="C5827" t="n">
        <v>2</v>
      </c>
      <c r="D5827" s="28" t="n">
        <v>44287</v>
      </c>
      <c r="E5827" t="n">
        <v>3</v>
      </c>
      <c r="F5827">
        <f>IF(E5827=1,1,IF(E5827=2,0.5,IF(OR(C5827=1,C5827=E5827),0.4,0.2/(E5827-2))))</f>
        <v/>
      </c>
      <c r="G5827">
        <f>IF(C5827=1,1,0)</f>
        <v/>
      </c>
      <c r="H5827">
        <f>IF(C5827=E5827,1,0)</f>
        <v/>
      </c>
      <c r="I5827">
        <f>1/E5827</f>
        <v/>
      </c>
      <c r="J5827" s="28">
        <f>F5827*D5827</f>
        <v/>
      </c>
      <c r="K5827" s="28">
        <f>G5827*D5827</f>
        <v/>
      </c>
      <c r="L5827" s="28">
        <f>H5827*D5827</f>
        <v/>
      </c>
      <c r="M5827" s="28">
        <f>I5827*D5827</f>
        <v/>
      </c>
    </row>
    <row r="5828">
      <c r="A5828" t="inlineStr">
        <is>
          <t>PRO-01994</t>
        </is>
      </c>
      <c r="B5828" t="inlineStr">
        <is>
          <t>linkedin</t>
        </is>
      </c>
      <c r="C5828" t="n">
        <v>3</v>
      </c>
      <c r="D5828" s="28" t="n">
        <v>44287</v>
      </c>
      <c r="E5828" t="n">
        <v>3</v>
      </c>
      <c r="F5828">
        <f>IF(E5828=1,1,IF(E5828=2,0.5,IF(OR(C5828=1,C5828=E5828),0.4,0.2/(E5828-2))))</f>
        <v/>
      </c>
      <c r="G5828">
        <f>IF(C5828=1,1,0)</f>
        <v/>
      </c>
      <c r="H5828">
        <f>IF(C5828=E5828,1,0)</f>
        <v/>
      </c>
      <c r="I5828">
        <f>1/E5828</f>
        <v/>
      </c>
      <c r="J5828" s="28">
        <f>F5828*D5828</f>
        <v/>
      </c>
      <c r="K5828" s="28">
        <f>G5828*D5828</f>
        <v/>
      </c>
      <c r="L5828" s="28">
        <f>H5828*D5828</f>
        <v/>
      </c>
      <c r="M5828" s="28">
        <f>I5828*D5828</f>
        <v/>
      </c>
    </row>
    <row r="5829">
      <c r="A5829" t="inlineStr">
        <is>
          <t>PRO-01995</t>
        </is>
      </c>
      <c r="B5829" t="inlineStr">
        <is>
          <t>google</t>
        </is>
      </c>
      <c r="C5829" t="n">
        <v>1</v>
      </c>
      <c r="D5829" s="28" t="n">
        <v>70717</v>
      </c>
      <c r="E5829" t="n">
        <v>3</v>
      </c>
      <c r="F5829">
        <f>IF(E5829=1,1,IF(E5829=2,0.5,IF(OR(C5829=1,C5829=E5829),0.4,0.2/(E5829-2))))</f>
        <v/>
      </c>
      <c r="G5829">
        <f>IF(C5829=1,1,0)</f>
        <v/>
      </c>
      <c r="H5829">
        <f>IF(C5829=E5829,1,0)</f>
        <v/>
      </c>
      <c r="I5829">
        <f>1/E5829</f>
        <v/>
      </c>
      <c r="J5829" s="28">
        <f>F5829*D5829</f>
        <v/>
      </c>
      <c r="K5829" s="28">
        <f>G5829*D5829</f>
        <v/>
      </c>
      <c r="L5829" s="28">
        <f>H5829*D5829</f>
        <v/>
      </c>
      <c r="M5829" s="28">
        <f>I5829*D5829</f>
        <v/>
      </c>
    </row>
    <row r="5830">
      <c r="A5830" t="inlineStr">
        <is>
          <t>PRO-01995</t>
        </is>
      </c>
      <c r="B5830" t="inlineStr">
        <is>
          <t>g2</t>
        </is>
      </c>
      <c r="C5830" t="n">
        <v>2</v>
      </c>
      <c r="D5830" s="28" t="n">
        <v>70717</v>
      </c>
      <c r="E5830" t="n">
        <v>3</v>
      </c>
      <c r="F5830">
        <f>IF(E5830=1,1,IF(E5830=2,0.5,IF(OR(C5830=1,C5830=E5830),0.4,0.2/(E5830-2))))</f>
        <v/>
      </c>
      <c r="G5830">
        <f>IF(C5830=1,1,0)</f>
        <v/>
      </c>
      <c r="H5830">
        <f>IF(C5830=E5830,1,0)</f>
        <v/>
      </c>
      <c r="I5830">
        <f>1/E5830</f>
        <v/>
      </c>
      <c r="J5830" s="28">
        <f>F5830*D5830</f>
        <v/>
      </c>
      <c r="K5830" s="28">
        <f>G5830*D5830</f>
        <v/>
      </c>
      <c r="L5830" s="28">
        <f>H5830*D5830</f>
        <v/>
      </c>
      <c r="M5830" s="28">
        <f>I5830*D5830</f>
        <v/>
      </c>
    </row>
    <row r="5831">
      <c r="A5831" t="inlineStr">
        <is>
          <t>PRO-01995</t>
        </is>
      </c>
      <c r="B5831" t="inlineStr">
        <is>
          <t>google</t>
        </is>
      </c>
      <c r="C5831" t="n">
        <v>3</v>
      </c>
      <c r="D5831" s="28" t="n">
        <v>70717</v>
      </c>
      <c r="E5831" t="n">
        <v>3</v>
      </c>
      <c r="F5831">
        <f>IF(E5831=1,1,IF(E5831=2,0.5,IF(OR(C5831=1,C5831=E5831),0.4,0.2/(E5831-2))))</f>
        <v/>
      </c>
      <c r="G5831">
        <f>IF(C5831=1,1,0)</f>
        <v/>
      </c>
      <c r="H5831">
        <f>IF(C5831=E5831,1,0)</f>
        <v/>
      </c>
      <c r="I5831">
        <f>1/E5831</f>
        <v/>
      </c>
      <c r="J5831" s="28">
        <f>F5831*D5831</f>
        <v/>
      </c>
      <c r="K5831" s="28">
        <f>G5831*D5831</f>
        <v/>
      </c>
      <c r="L5831" s="28">
        <f>H5831*D5831</f>
        <v/>
      </c>
      <c r="M5831" s="28">
        <f>I5831*D5831</f>
        <v/>
      </c>
    </row>
    <row r="5832">
      <c r="A5832" t="inlineStr">
        <is>
          <t>PRO-01996</t>
        </is>
      </c>
      <c r="B5832" t="inlineStr">
        <is>
          <t>google</t>
        </is>
      </c>
      <c r="C5832" t="n">
        <v>1</v>
      </c>
      <c r="D5832" s="28" t="n">
        <v>0</v>
      </c>
      <c r="E5832" t="n">
        <v>3</v>
      </c>
      <c r="F5832">
        <f>IF(E5832=1,1,IF(E5832=2,0.5,IF(OR(C5832=1,C5832=E5832),0.4,0.2/(E5832-2))))</f>
        <v/>
      </c>
      <c r="G5832">
        <f>IF(C5832=1,1,0)</f>
        <v/>
      </c>
      <c r="H5832">
        <f>IF(C5832=E5832,1,0)</f>
        <v/>
      </c>
      <c r="I5832">
        <f>1/E5832</f>
        <v/>
      </c>
      <c r="J5832" s="28">
        <f>F5832*D5832</f>
        <v/>
      </c>
      <c r="K5832" s="28">
        <f>G5832*D5832</f>
        <v/>
      </c>
      <c r="L5832" s="28">
        <f>H5832*D5832</f>
        <v/>
      </c>
      <c r="M5832" s="28">
        <f>I5832*D5832</f>
        <v/>
      </c>
    </row>
    <row r="5833">
      <c r="A5833" t="inlineStr">
        <is>
          <t>PRO-01996</t>
        </is>
      </c>
      <c r="B5833" t="inlineStr">
        <is>
          <t>programmatic</t>
        </is>
      </c>
      <c r="C5833" t="n">
        <v>2</v>
      </c>
      <c r="D5833" s="28" t="n">
        <v>0</v>
      </c>
      <c r="E5833" t="n">
        <v>3</v>
      </c>
      <c r="F5833">
        <f>IF(E5833=1,1,IF(E5833=2,0.5,IF(OR(C5833=1,C5833=E5833),0.4,0.2/(E5833-2))))</f>
        <v/>
      </c>
      <c r="G5833">
        <f>IF(C5833=1,1,0)</f>
        <v/>
      </c>
      <c r="H5833">
        <f>IF(C5833=E5833,1,0)</f>
        <v/>
      </c>
      <c r="I5833">
        <f>1/E5833</f>
        <v/>
      </c>
      <c r="J5833" s="28">
        <f>F5833*D5833</f>
        <v/>
      </c>
      <c r="K5833" s="28">
        <f>G5833*D5833</f>
        <v/>
      </c>
      <c r="L5833" s="28">
        <f>H5833*D5833</f>
        <v/>
      </c>
      <c r="M5833" s="28">
        <f>I5833*D5833</f>
        <v/>
      </c>
    </row>
    <row r="5834">
      <c r="A5834" t="inlineStr">
        <is>
          <t>PRO-01996</t>
        </is>
      </c>
      <c r="B5834" t="inlineStr">
        <is>
          <t>linkedin</t>
        </is>
      </c>
      <c r="C5834" t="n">
        <v>3</v>
      </c>
      <c r="D5834" s="28" t="n">
        <v>0</v>
      </c>
      <c r="E5834" t="n">
        <v>3</v>
      </c>
      <c r="F5834">
        <f>IF(E5834=1,1,IF(E5834=2,0.5,IF(OR(C5834=1,C5834=E5834),0.4,0.2/(E5834-2))))</f>
        <v/>
      </c>
      <c r="G5834">
        <f>IF(C5834=1,1,0)</f>
        <v/>
      </c>
      <c r="H5834">
        <f>IF(C5834=E5834,1,0)</f>
        <v/>
      </c>
      <c r="I5834">
        <f>1/E5834</f>
        <v/>
      </c>
      <c r="J5834" s="28">
        <f>F5834*D5834</f>
        <v/>
      </c>
      <c r="K5834" s="28">
        <f>G5834*D5834</f>
        <v/>
      </c>
      <c r="L5834" s="28">
        <f>H5834*D5834</f>
        <v/>
      </c>
      <c r="M5834" s="28">
        <f>I5834*D5834</f>
        <v/>
      </c>
    </row>
    <row r="5835">
      <c r="A5835" t="inlineStr">
        <is>
          <t>PRO-01997</t>
        </is>
      </c>
      <c r="B5835" t="inlineStr">
        <is>
          <t>google</t>
        </is>
      </c>
      <c r="C5835" t="n">
        <v>1</v>
      </c>
      <c r="D5835" s="28" t="n">
        <v>0</v>
      </c>
      <c r="E5835" t="n">
        <v>3</v>
      </c>
      <c r="F5835">
        <f>IF(E5835=1,1,IF(E5835=2,0.5,IF(OR(C5835=1,C5835=E5835),0.4,0.2/(E5835-2))))</f>
        <v/>
      </c>
      <c r="G5835">
        <f>IF(C5835=1,1,0)</f>
        <v/>
      </c>
      <c r="H5835">
        <f>IF(C5835=E5835,1,0)</f>
        <v/>
      </c>
      <c r="I5835">
        <f>1/E5835</f>
        <v/>
      </c>
      <c r="J5835" s="28">
        <f>F5835*D5835</f>
        <v/>
      </c>
      <c r="K5835" s="28">
        <f>G5835*D5835</f>
        <v/>
      </c>
      <c r="L5835" s="28">
        <f>H5835*D5835</f>
        <v/>
      </c>
      <c r="M5835" s="28">
        <f>I5835*D5835</f>
        <v/>
      </c>
    </row>
    <row r="5836">
      <c r="A5836" t="inlineStr">
        <is>
          <t>PRO-01997</t>
        </is>
      </c>
      <c r="B5836" t="inlineStr">
        <is>
          <t>programmatic</t>
        </is>
      </c>
      <c r="C5836" t="n">
        <v>2</v>
      </c>
      <c r="D5836" s="28" t="n">
        <v>0</v>
      </c>
      <c r="E5836" t="n">
        <v>3</v>
      </c>
      <c r="F5836">
        <f>IF(E5836=1,1,IF(E5836=2,0.5,IF(OR(C5836=1,C5836=E5836),0.4,0.2/(E5836-2))))</f>
        <v/>
      </c>
      <c r="G5836">
        <f>IF(C5836=1,1,0)</f>
        <v/>
      </c>
      <c r="H5836">
        <f>IF(C5836=E5836,1,0)</f>
        <v/>
      </c>
      <c r="I5836">
        <f>1/E5836</f>
        <v/>
      </c>
      <c r="J5836" s="28">
        <f>F5836*D5836</f>
        <v/>
      </c>
      <c r="K5836" s="28">
        <f>G5836*D5836</f>
        <v/>
      </c>
      <c r="L5836" s="28">
        <f>H5836*D5836</f>
        <v/>
      </c>
      <c r="M5836" s="28">
        <f>I5836*D5836</f>
        <v/>
      </c>
    </row>
    <row r="5837">
      <c r="A5837" t="inlineStr">
        <is>
          <t>PRO-01997</t>
        </is>
      </c>
      <c r="B5837" t="inlineStr">
        <is>
          <t>linkedin</t>
        </is>
      </c>
      <c r="C5837" t="n">
        <v>3</v>
      </c>
      <c r="D5837" s="28" t="n">
        <v>0</v>
      </c>
      <c r="E5837" t="n">
        <v>3</v>
      </c>
      <c r="F5837">
        <f>IF(E5837=1,1,IF(E5837=2,0.5,IF(OR(C5837=1,C5837=E5837),0.4,0.2/(E5837-2))))</f>
        <v/>
      </c>
      <c r="G5837">
        <f>IF(C5837=1,1,0)</f>
        <v/>
      </c>
      <c r="H5837">
        <f>IF(C5837=E5837,1,0)</f>
        <v/>
      </c>
      <c r="I5837">
        <f>1/E5837</f>
        <v/>
      </c>
      <c r="J5837" s="28">
        <f>F5837*D5837</f>
        <v/>
      </c>
      <c r="K5837" s="28">
        <f>G5837*D5837</f>
        <v/>
      </c>
      <c r="L5837" s="28">
        <f>H5837*D5837</f>
        <v/>
      </c>
      <c r="M5837" s="28">
        <f>I5837*D5837</f>
        <v/>
      </c>
    </row>
    <row r="5838">
      <c r="A5838" t="inlineStr">
        <is>
          <t>PRO-01998</t>
        </is>
      </c>
      <c r="B5838" t="inlineStr">
        <is>
          <t>linkedin</t>
        </is>
      </c>
      <c r="C5838" t="n">
        <v>1</v>
      </c>
      <c r="D5838" s="28" t="n">
        <v>0</v>
      </c>
      <c r="E5838" t="n">
        <v>3</v>
      </c>
      <c r="F5838">
        <f>IF(E5838=1,1,IF(E5838=2,0.5,IF(OR(C5838=1,C5838=E5838),0.4,0.2/(E5838-2))))</f>
        <v/>
      </c>
      <c r="G5838">
        <f>IF(C5838=1,1,0)</f>
        <v/>
      </c>
      <c r="H5838">
        <f>IF(C5838=E5838,1,0)</f>
        <v/>
      </c>
      <c r="I5838">
        <f>1/E5838</f>
        <v/>
      </c>
      <c r="J5838" s="28">
        <f>F5838*D5838</f>
        <v/>
      </c>
      <c r="K5838" s="28">
        <f>G5838*D5838</f>
        <v/>
      </c>
      <c r="L5838" s="28">
        <f>H5838*D5838</f>
        <v/>
      </c>
      <c r="M5838" s="28">
        <f>I5838*D5838</f>
        <v/>
      </c>
    </row>
    <row r="5839">
      <c r="A5839" t="inlineStr">
        <is>
          <t>PRO-01998</t>
        </is>
      </c>
      <c r="B5839" t="inlineStr">
        <is>
          <t>linkedin</t>
        </is>
      </c>
      <c r="C5839" t="n">
        <v>2</v>
      </c>
      <c r="D5839" s="28" t="n">
        <v>0</v>
      </c>
      <c r="E5839" t="n">
        <v>3</v>
      </c>
      <c r="F5839">
        <f>IF(E5839=1,1,IF(E5839=2,0.5,IF(OR(C5839=1,C5839=E5839),0.4,0.2/(E5839-2))))</f>
        <v/>
      </c>
      <c r="G5839">
        <f>IF(C5839=1,1,0)</f>
        <v/>
      </c>
      <c r="H5839">
        <f>IF(C5839=E5839,1,0)</f>
        <v/>
      </c>
      <c r="I5839">
        <f>1/E5839</f>
        <v/>
      </c>
      <c r="J5839" s="28">
        <f>F5839*D5839</f>
        <v/>
      </c>
      <c r="K5839" s="28">
        <f>G5839*D5839</f>
        <v/>
      </c>
      <c r="L5839" s="28">
        <f>H5839*D5839</f>
        <v/>
      </c>
      <c r="M5839" s="28">
        <f>I5839*D5839</f>
        <v/>
      </c>
    </row>
    <row r="5840">
      <c r="A5840" t="inlineStr">
        <is>
          <t>PRO-01998</t>
        </is>
      </c>
      <c r="B5840" t="inlineStr">
        <is>
          <t>linkedin</t>
        </is>
      </c>
      <c r="C5840" t="n">
        <v>3</v>
      </c>
      <c r="D5840" s="28" t="n">
        <v>0</v>
      </c>
      <c r="E5840" t="n">
        <v>3</v>
      </c>
      <c r="F5840">
        <f>IF(E5840=1,1,IF(E5840=2,0.5,IF(OR(C5840=1,C5840=E5840),0.4,0.2/(E5840-2))))</f>
        <v/>
      </c>
      <c r="G5840">
        <f>IF(C5840=1,1,0)</f>
        <v/>
      </c>
      <c r="H5840">
        <f>IF(C5840=E5840,1,0)</f>
        <v/>
      </c>
      <c r="I5840">
        <f>1/E5840</f>
        <v/>
      </c>
      <c r="J5840" s="28">
        <f>F5840*D5840</f>
        <v/>
      </c>
      <c r="K5840" s="28">
        <f>G5840*D5840</f>
        <v/>
      </c>
      <c r="L5840" s="28">
        <f>H5840*D5840</f>
        <v/>
      </c>
      <c r="M5840" s="28">
        <f>I5840*D5840</f>
        <v/>
      </c>
    </row>
    <row r="5841">
      <c r="A5841" t="inlineStr">
        <is>
          <t>PRO-01999</t>
        </is>
      </c>
      <c r="B5841" t="inlineStr">
        <is>
          <t>linkedin</t>
        </is>
      </c>
      <c r="C5841" t="n">
        <v>1</v>
      </c>
      <c r="D5841" s="28" t="n">
        <v>0</v>
      </c>
      <c r="E5841" t="n">
        <v>3</v>
      </c>
      <c r="F5841">
        <f>IF(E5841=1,1,IF(E5841=2,0.5,IF(OR(C5841=1,C5841=E5841),0.4,0.2/(E5841-2))))</f>
        <v/>
      </c>
      <c r="G5841">
        <f>IF(C5841=1,1,0)</f>
        <v/>
      </c>
      <c r="H5841">
        <f>IF(C5841=E5841,1,0)</f>
        <v/>
      </c>
      <c r="I5841">
        <f>1/E5841</f>
        <v/>
      </c>
      <c r="J5841" s="28">
        <f>F5841*D5841</f>
        <v/>
      </c>
      <c r="K5841" s="28">
        <f>G5841*D5841</f>
        <v/>
      </c>
      <c r="L5841" s="28">
        <f>H5841*D5841</f>
        <v/>
      </c>
      <c r="M5841" s="28">
        <f>I5841*D5841</f>
        <v/>
      </c>
    </row>
    <row r="5842">
      <c r="A5842" t="inlineStr">
        <is>
          <t>PRO-01999</t>
        </is>
      </c>
      <c r="B5842" t="inlineStr">
        <is>
          <t>linkedin</t>
        </is>
      </c>
      <c r="C5842" t="n">
        <v>2</v>
      </c>
      <c r="D5842" s="28" t="n">
        <v>0</v>
      </c>
      <c r="E5842" t="n">
        <v>3</v>
      </c>
      <c r="F5842">
        <f>IF(E5842=1,1,IF(E5842=2,0.5,IF(OR(C5842=1,C5842=E5842),0.4,0.2/(E5842-2))))</f>
        <v/>
      </c>
      <c r="G5842">
        <f>IF(C5842=1,1,0)</f>
        <v/>
      </c>
      <c r="H5842">
        <f>IF(C5842=E5842,1,0)</f>
        <v/>
      </c>
      <c r="I5842">
        <f>1/E5842</f>
        <v/>
      </c>
      <c r="J5842" s="28">
        <f>F5842*D5842</f>
        <v/>
      </c>
      <c r="K5842" s="28">
        <f>G5842*D5842</f>
        <v/>
      </c>
      <c r="L5842" s="28">
        <f>H5842*D5842</f>
        <v/>
      </c>
      <c r="M5842" s="28">
        <f>I5842*D5842</f>
        <v/>
      </c>
    </row>
    <row r="5843">
      <c r="A5843" t="inlineStr">
        <is>
          <t>PRO-01999</t>
        </is>
      </c>
      <c r="B5843" t="inlineStr">
        <is>
          <t>linkedin</t>
        </is>
      </c>
      <c r="C5843" t="n">
        <v>3</v>
      </c>
      <c r="D5843" s="28" t="n">
        <v>0</v>
      </c>
      <c r="E5843" t="n">
        <v>3</v>
      </c>
      <c r="F5843">
        <f>IF(E5843=1,1,IF(E5843=2,0.5,IF(OR(C5843=1,C5843=E5843),0.4,0.2/(E5843-2))))</f>
        <v/>
      </c>
      <c r="G5843">
        <f>IF(C5843=1,1,0)</f>
        <v/>
      </c>
      <c r="H5843">
        <f>IF(C5843=E5843,1,0)</f>
        <v/>
      </c>
      <c r="I5843">
        <f>1/E5843</f>
        <v/>
      </c>
      <c r="J5843" s="28">
        <f>F5843*D5843</f>
        <v/>
      </c>
      <c r="K5843" s="28">
        <f>G5843*D5843</f>
        <v/>
      </c>
      <c r="L5843" s="28">
        <f>H5843*D5843</f>
        <v/>
      </c>
      <c r="M5843" s="28">
        <f>I5843*D5843</f>
        <v/>
      </c>
    </row>
    <row r="5844">
      <c r="A5844" t="inlineStr">
        <is>
          <t>PRO-02000</t>
        </is>
      </c>
      <c r="B5844" t="inlineStr">
        <is>
          <t>google</t>
        </is>
      </c>
      <c r="C5844" t="n">
        <v>1</v>
      </c>
      <c r="D5844" s="28" t="n">
        <v>54405</v>
      </c>
      <c r="E5844" t="n">
        <v>2</v>
      </c>
      <c r="F5844">
        <f>IF(E5844=1,1,IF(E5844=2,0.5,IF(OR(C5844=1,C5844=E5844),0.4,0.2/(E5844-2))))</f>
        <v/>
      </c>
      <c r="G5844">
        <f>IF(C5844=1,1,0)</f>
        <v/>
      </c>
      <c r="H5844">
        <f>IF(C5844=E5844,1,0)</f>
        <v/>
      </c>
      <c r="I5844">
        <f>1/E5844</f>
        <v/>
      </c>
      <c r="J5844" s="28">
        <f>F5844*D5844</f>
        <v/>
      </c>
      <c r="K5844" s="28">
        <f>G5844*D5844</f>
        <v/>
      </c>
      <c r="L5844" s="28">
        <f>H5844*D5844</f>
        <v/>
      </c>
      <c r="M5844" s="28">
        <f>I5844*D5844</f>
        <v/>
      </c>
    </row>
    <row r="5845">
      <c r="A5845" t="inlineStr">
        <is>
          <t>PRO-02000</t>
        </is>
      </c>
      <c r="B5845" t="inlineStr">
        <is>
          <t>programmatic</t>
        </is>
      </c>
      <c r="C5845" t="n">
        <v>2</v>
      </c>
      <c r="D5845" s="28" t="n">
        <v>54405</v>
      </c>
      <c r="E5845" t="n">
        <v>2</v>
      </c>
      <c r="F5845">
        <f>IF(E5845=1,1,IF(E5845=2,0.5,IF(OR(C5845=1,C5845=E5845),0.4,0.2/(E5845-2))))</f>
        <v/>
      </c>
      <c r="G5845">
        <f>IF(C5845=1,1,0)</f>
        <v/>
      </c>
      <c r="H5845">
        <f>IF(C5845=E5845,1,0)</f>
        <v/>
      </c>
      <c r="I5845">
        <f>1/E5845</f>
        <v/>
      </c>
      <c r="J5845" s="28">
        <f>F5845*D5845</f>
        <v/>
      </c>
      <c r="K5845" s="28">
        <f>G5845*D5845</f>
        <v/>
      </c>
      <c r="L5845" s="28">
        <f>H5845*D5845</f>
        <v/>
      </c>
      <c r="M5845" s="28">
        <f>I5845*D5845</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2001"/>
  <sheetViews>
    <sheetView workbookViewId="0">
      <pane ySplit="1" topLeftCell="A2" activePane="bottomLeft" state="frozen"/>
      <selection pane="bottomLeft" activeCell="A1" sqref="A1"/>
    </sheetView>
  </sheetViews>
  <sheetFormatPr baseColWidth="8" defaultRowHeight="15"/>
  <sheetData>
    <row r="1">
      <c r="A1" s="5" t="inlineStr">
        <is>
          <t>prospect_id</t>
        </is>
      </c>
      <c r="B1" s="5" t="inlineStr">
        <is>
          <t>seniority_tier</t>
        </is>
      </c>
      <c r="C1" s="5" t="inlineStr">
        <is>
          <t>channel</t>
        </is>
      </c>
      <c r="D1" s="5" t="inlineStr">
        <is>
          <t>is_mql</t>
        </is>
      </c>
      <c r="E1" s="5" t="inlineStr">
        <is>
          <t>is_opp</t>
        </is>
      </c>
      <c r="F1" s="5" t="inlineStr">
        <is>
          <t>is_closed_won</t>
        </is>
      </c>
      <c r="G1" s="5" t="inlineStr">
        <is>
          <t>pipeline_value</t>
        </is>
      </c>
      <c r="H1" s="5" t="inlineStr">
        <is>
          <t>touches</t>
        </is>
      </c>
      <c r="I1" s="5" t="inlineStr">
        <is>
          <t>first_touch_date</t>
        </is>
      </c>
      <c r="J1" s="5" t="inlineStr">
        <is>
          <t>last_touch_date</t>
        </is>
      </c>
      <c r="K1" s="5" t="inlineStr">
        <is>
          <t>sales_cycle_days</t>
        </is>
      </c>
    </row>
    <row r="2">
      <c r="A2" t="inlineStr">
        <is>
          <t>PRO-00001</t>
        </is>
      </c>
      <c r="B2" t="inlineStr">
        <is>
          <t>ic_analyst</t>
        </is>
      </c>
      <c r="C2" t="inlineStr">
        <is>
          <t>linkedin</t>
        </is>
      </c>
      <c r="D2" t="b">
        <v>0</v>
      </c>
      <c r="E2" t="b">
        <v>0</v>
      </c>
      <c r="F2" t="b">
        <v>0</v>
      </c>
      <c r="G2" s="28" t="n">
        <v>0</v>
      </c>
      <c r="H2" t="n">
        <v>2</v>
      </c>
      <c r="I2" s="29" t="n">
        <v>45712.67013888889</v>
      </c>
      <c r="J2" s="29" t="n">
        <v>45727.70902777778</v>
      </c>
      <c r="K2">
        <f>J2-I2</f>
        <v/>
      </c>
    </row>
    <row r="3">
      <c r="A3" t="inlineStr">
        <is>
          <t>PRO-00002</t>
        </is>
      </c>
      <c r="B3" t="inlineStr">
        <is>
          <t>ic_analyst</t>
        </is>
      </c>
      <c r="C3" t="inlineStr">
        <is>
          <t>linkedin</t>
        </is>
      </c>
      <c r="D3" t="b">
        <v>0</v>
      </c>
      <c r="E3" t="b">
        <v>0</v>
      </c>
      <c r="F3" t="b">
        <v>0</v>
      </c>
      <c r="G3" s="28" t="n">
        <v>0</v>
      </c>
      <c r="H3" t="n">
        <v>3</v>
      </c>
      <c r="I3" s="29" t="n">
        <v>45832.50625</v>
      </c>
      <c r="J3" s="29" t="n">
        <v>45848.58680555555</v>
      </c>
      <c r="K3">
        <f>J3-I3</f>
        <v/>
      </c>
    </row>
    <row r="4">
      <c r="A4" t="inlineStr">
        <is>
          <t>PRO-00003</t>
        </is>
      </c>
      <c r="B4" t="inlineStr">
        <is>
          <t>ic_analyst</t>
        </is>
      </c>
      <c r="C4" t="inlineStr">
        <is>
          <t>linkedin</t>
        </is>
      </c>
      <c r="D4" t="b">
        <v>1</v>
      </c>
      <c r="E4" t="b">
        <v>0</v>
      </c>
      <c r="F4" t="b">
        <v>0</v>
      </c>
      <c r="G4" s="28" t="n">
        <v>0</v>
      </c>
      <c r="H4" t="n">
        <v>2</v>
      </c>
      <c r="I4" s="29" t="n">
        <v>45845.43263888889</v>
      </c>
      <c r="J4" s="29" t="n">
        <v>45854.69861111111</v>
      </c>
      <c r="K4">
        <f>J4-I4</f>
        <v/>
      </c>
    </row>
    <row r="5">
      <c r="A5" t="inlineStr">
        <is>
          <t>PRO-00004</t>
        </is>
      </c>
      <c r="B5" t="inlineStr">
        <is>
          <t>ic_analyst</t>
        </is>
      </c>
      <c r="C5" t="inlineStr">
        <is>
          <t>linkedin</t>
        </is>
      </c>
      <c r="D5" t="b">
        <v>0</v>
      </c>
      <c r="E5" t="b">
        <v>0</v>
      </c>
      <c r="F5" t="b">
        <v>0</v>
      </c>
      <c r="G5" s="28" t="n">
        <v>0</v>
      </c>
      <c r="H5" t="n">
        <v>2</v>
      </c>
      <c r="I5" s="29" t="n">
        <v>45674.55902777778</v>
      </c>
      <c r="J5" s="29" t="n">
        <v>45687.63125</v>
      </c>
      <c r="K5">
        <f>J5-I5</f>
        <v/>
      </c>
    </row>
    <row r="6">
      <c r="A6" t="inlineStr">
        <is>
          <t>PRO-00005</t>
        </is>
      </c>
      <c r="B6" t="inlineStr">
        <is>
          <t>c_suite_vp</t>
        </is>
      </c>
      <c r="C6" t="inlineStr">
        <is>
          <t>google</t>
        </is>
      </c>
      <c r="D6" t="b">
        <v>1</v>
      </c>
      <c r="E6" t="b">
        <v>1</v>
      </c>
      <c r="F6" t="b">
        <v>0</v>
      </c>
      <c r="G6" s="28" t="n">
        <v>172227</v>
      </c>
      <c r="H6" t="n">
        <v>4</v>
      </c>
      <c r="I6" s="29" t="n">
        <v>45736.45138888889</v>
      </c>
      <c r="J6" s="29" t="n">
        <v>45782.625</v>
      </c>
      <c r="K6">
        <f>J6-I6</f>
        <v/>
      </c>
    </row>
    <row r="7">
      <c r="A7" t="inlineStr">
        <is>
          <t>PRO-00006</t>
        </is>
      </c>
      <c r="B7" t="inlineStr">
        <is>
          <t>ic_analyst</t>
        </is>
      </c>
      <c r="C7" t="inlineStr">
        <is>
          <t>linkedin</t>
        </is>
      </c>
      <c r="D7" t="b">
        <v>1</v>
      </c>
      <c r="E7" t="b">
        <v>1</v>
      </c>
      <c r="F7" t="b">
        <v>0</v>
      </c>
      <c r="G7" s="28" t="n">
        <v>62958</v>
      </c>
      <c r="H7" t="n">
        <v>4</v>
      </c>
      <c r="I7" s="29" t="n">
        <v>45929.35972222222</v>
      </c>
      <c r="J7" s="29" t="n">
        <v>45980.52291666667</v>
      </c>
      <c r="K7">
        <f>J7-I7</f>
        <v/>
      </c>
    </row>
    <row r="8">
      <c r="A8" t="inlineStr">
        <is>
          <t>PRO-00007</t>
        </is>
      </c>
      <c r="B8" t="inlineStr">
        <is>
          <t>manager</t>
        </is>
      </c>
      <c r="C8" t="inlineStr">
        <is>
          <t>linkedin</t>
        </is>
      </c>
      <c r="D8" t="b">
        <v>0</v>
      </c>
      <c r="E8" t="b">
        <v>0</v>
      </c>
      <c r="F8" t="b">
        <v>0</v>
      </c>
      <c r="G8" s="28" t="n">
        <v>0</v>
      </c>
      <c r="H8" t="n">
        <v>2</v>
      </c>
      <c r="I8" s="29" t="n">
        <v>45831.35902777778</v>
      </c>
      <c r="J8" s="29" t="n">
        <v>45848.34305555555</v>
      </c>
      <c r="K8">
        <f>J8-I8</f>
        <v/>
      </c>
    </row>
    <row r="9">
      <c r="A9" t="inlineStr">
        <is>
          <t>PRO-00008</t>
        </is>
      </c>
      <c r="B9" t="inlineStr">
        <is>
          <t>ic_analyst</t>
        </is>
      </c>
      <c r="C9" t="inlineStr">
        <is>
          <t>linkedin</t>
        </is>
      </c>
      <c r="D9" t="b">
        <v>0</v>
      </c>
      <c r="E9" t="b">
        <v>0</v>
      </c>
      <c r="F9" t="b">
        <v>0</v>
      </c>
      <c r="G9" s="28" t="n">
        <v>0</v>
      </c>
      <c r="H9" t="n">
        <v>3</v>
      </c>
      <c r="I9" s="29" t="n">
        <v>45782.66041666667</v>
      </c>
      <c r="J9" s="29" t="n">
        <v>45810.57708333333</v>
      </c>
      <c r="K9">
        <f>J9-I9</f>
        <v/>
      </c>
    </row>
    <row r="10">
      <c r="A10" t="inlineStr">
        <is>
          <t>PRO-00009</t>
        </is>
      </c>
      <c r="B10" t="inlineStr">
        <is>
          <t>ic_analyst</t>
        </is>
      </c>
      <c r="C10" t="inlineStr">
        <is>
          <t>google</t>
        </is>
      </c>
      <c r="D10" t="b">
        <v>1</v>
      </c>
      <c r="E10" t="b">
        <v>0</v>
      </c>
      <c r="F10" t="b">
        <v>0</v>
      </c>
      <c r="G10" s="28" t="n">
        <v>0</v>
      </c>
      <c r="H10" t="n">
        <v>3</v>
      </c>
      <c r="I10" s="29" t="n">
        <v>45939.37708333333</v>
      </c>
      <c r="J10" s="29" t="n">
        <v>45968.58333333334</v>
      </c>
      <c r="K10">
        <f>J10-I10</f>
        <v/>
      </c>
    </row>
    <row r="11">
      <c r="A11" t="inlineStr">
        <is>
          <t>PRO-00010</t>
        </is>
      </c>
      <c r="B11" t="inlineStr">
        <is>
          <t>director</t>
        </is>
      </c>
      <c r="C11" t="inlineStr">
        <is>
          <t>linkedin</t>
        </is>
      </c>
      <c r="D11" t="b">
        <v>1</v>
      </c>
      <c r="E11" t="b">
        <v>0</v>
      </c>
      <c r="F11" t="b">
        <v>0</v>
      </c>
      <c r="G11" s="28" t="n">
        <v>0</v>
      </c>
      <c r="H11" t="n">
        <v>2</v>
      </c>
      <c r="I11" s="29" t="n">
        <v>45687.74097222222</v>
      </c>
      <c r="J11" s="29" t="n">
        <v>45701.70694444444</v>
      </c>
      <c r="K11">
        <f>J11-I11</f>
        <v/>
      </c>
    </row>
    <row r="12">
      <c r="A12" t="inlineStr">
        <is>
          <t>PRO-00011</t>
        </is>
      </c>
      <c r="B12" t="inlineStr">
        <is>
          <t>manager</t>
        </is>
      </c>
      <c r="C12" t="inlineStr">
        <is>
          <t>linkedin</t>
        </is>
      </c>
      <c r="D12" t="b">
        <v>0</v>
      </c>
      <c r="E12" t="b">
        <v>0</v>
      </c>
      <c r="F12" t="b">
        <v>0</v>
      </c>
      <c r="G12" s="28" t="n">
        <v>0</v>
      </c>
      <c r="H12" t="n">
        <v>3</v>
      </c>
      <c r="I12" s="29" t="n">
        <v>45678.71180555555</v>
      </c>
      <c r="J12" s="29" t="n">
        <v>45719.375</v>
      </c>
      <c r="K12">
        <f>J12-I12</f>
        <v/>
      </c>
    </row>
    <row r="13">
      <c r="A13" t="inlineStr">
        <is>
          <t>PRO-00012</t>
        </is>
      </c>
      <c r="B13" t="inlineStr">
        <is>
          <t>c_suite_vp</t>
        </is>
      </c>
      <c r="C13" t="inlineStr">
        <is>
          <t>linkedin</t>
        </is>
      </c>
      <c r="D13" t="b">
        <v>0</v>
      </c>
      <c r="E13" t="b">
        <v>0</v>
      </c>
      <c r="F13" t="b">
        <v>0</v>
      </c>
      <c r="G13" s="28" t="n">
        <v>0</v>
      </c>
      <c r="H13" t="n">
        <v>3</v>
      </c>
      <c r="I13" s="29" t="n">
        <v>45740.66180555556</v>
      </c>
      <c r="J13" s="29" t="n">
        <v>45768.71736111111</v>
      </c>
      <c r="K13">
        <f>J13-I13</f>
        <v/>
      </c>
    </row>
    <row r="14">
      <c r="A14" t="inlineStr">
        <is>
          <t>PRO-00013</t>
        </is>
      </c>
      <c r="B14" t="inlineStr">
        <is>
          <t>manager</t>
        </is>
      </c>
      <c r="C14" t="inlineStr">
        <is>
          <t>google</t>
        </is>
      </c>
      <c r="D14" t="b">
        <v>0</v>
      </c>
      <c r="E14" t="b">
        <v>0</v>
      </c>
      <c r="F14" t="b">
        <v>0</v>
      </c>
      <c r="G14" s="28" t="n">
        <v>0</v>
      </c>
      <c r="H14" t="n">
        <v>2</v>
      </c>
      <c r="I14" s="29" t="n">
        <v>45828.44444444445</v>
      </c>
      <c r="J14" s="29" t="n">
        <v>45841.66666666666</v>
      </c>
      <c r="K14">
        <f>J14-I14</f>
        <v/>
      </c>
    </row>
    <row r="15">
      <c r="A15" t="inlineStr">
        <is>
          <t>PRO-00014</t>
        </is>
      </c>
      <c r="B15" t="inlineStr">
        <is>
          <t>director</t>
        </is>
      </c>
      <c r="C15" t="inlineStr">
        <is>
          <t>linkedin</t>
        </is>
      </c>
      <c r="D15" t="b">
        <v>1</v>
      </c>
      <c r="E15" t="b">
        <v>0</v>
      </c>
      <c r="F15" t="b">
        <v>0</v>
      </c>
      <c r="G15" s="28" t="n">
        <v>0</v>
      </c>
      <c r="H15" t="n">
        <v>4</v>
      </c>
      <c r="I15" s="29" t="n">
        <v>45765.4875</v>
      </c>
      <c r="J15" s="29" t="n">
        <v>45824.37083333333</v>
      </c>
      <c r="K15">
        <f>J15-I15</f>
        <v/>
      </c>
    </row>
    <row r="16">
      <c r="A16" t="inlineStr">
        <is>
          <t>PRO-00015</t>
        </is>
      </c>
      <c r="B16" t="inlineStr">
        <is>
          <t>manager</t>
        </is>
      </c>
      <c r="C16" t="inlineStr">
        <is>
          <t>google</t>
        </is>
      </c>
      <c r="D16" t="b">
        <v>0</v>
      </c>
      <c r="E16" t="b">
        <v>0</v>
      </c>
      <c r="F16" t="b">
        <v>0</v>
      </c>
      <c r="G16" s="28" t="n">
        <v>0</v>
      </c>
      <c r="H16" t="n">
        <v>3</v>
      </c>
      <c r="I16" s="29" t="n">
        <v>45693.51527777778</v>
      </c>
      <c r="J16" s="29" t="n">
        <v>45716.59861111111</v>
      </c>
      <c r="K16">
        <f>J16-I16</f>
        <v/>
      </c>
    </row>
    <row r="17">
      <c r="A17" t="inlineStr">
        <is>
          <t>PRO-00016</t>
        </is>
      </c>
      <c r="B17" t="inlineStr">
        <is>
          <t>ic_analyst</t>
        </is>
      </c>
      <c r="C17" t="inlineStr">
        <is>
          <t>linkedin</t>
        </is>
      </c>
      <c r="D17" t="b">
        <v>0</v>
      </c>
      <c r="E17" t="b">
        <v>0</v>
      </c>
      <c r="F17" t="b">
        <v>0</v>
      </c>
      <c r="G17" s="28" t="n">
        <v>0</v>
      </c>
      <c r="H17" t="n">
        <v>3</v>
      </c>
      <c r="I17" s="29" t="n">
        <v>45933.47430555556</v>
      </c>
      <c r="J17" s="29" t="n">
        <v>45971.52430555555</v>
      </c>
      <c r="K17">
        <f>J17-I17</f>
        <v/>
      </c>
    </row>
    <row r="18">
      <c r="A18" t="inlineStr">
        <is>
          <t>PRO-00017</t>
        </is>
      </c>
      <c r="B18" t="inlineStr">
        <is>
          <t>ic_analyst</t>
        </is>
      </c>
      <c r="C18" t="inlineStr">
        <is>
          <t>google</t>
        </is>
      </c>
      <c r="D18" t="b">
        <v>0</v>
      </c>
      <c r="E18" t="b">
        <v>0</v>
      </c>
      <c r="F18" t="b">
        <v>0</v>
      </c>
      <c r="G18" s="28" t="n">
        <v>0</v>
      </c>
      <c r="H18" t="n">
        <v>2</v>
      </c>
      <c r="I18" s="29" t="n">
        <v>45880.73472222222</v>
      </c>
      <c r="J18" s="29" t="n">
        <v>45895.65972222222</v>
      </c>
      <c r="K18">
        <f>J18-I18</f>
        <v/>
      </c>
    </row>
    <row r="19">
      <c r="A19" t="inlineStr">
        <is>
          <t>PRO-00018</t>
        </is>
      </c>
      <c r="B19" t="inlineStr">
        <is>
          <t>director</t>
        </is>
      </c>
      <c r="C19" t="inlineStr">
        <is>
          <t>linkedin</t>
        </is>
      </c>
      <c r="D19" t="b">
        <v>0</v>
      </c>
      <c r="E19" t="b">
        <v>0</v>
      </c>
      <c r="F19" t="b">
        <v>0</v>
      </c>
      <c r="G19" s="28" t="n">
        <v>0</v>
      </c>
      <c r="H19" t="n">
        <v>2</v>
      </c>
      <c r="I19" s="29" t="n">
        <v>45761.41736111111</v>
      </c>
      <c r="J19" s="29" t="n">
        <v>45778.71666666667</v>
      </c>
      <c r="K19">
        <f>J19-I19</f>
        <v/>
      </c>
    </row>
    <row r="20">
      <c r="A20" t="inlineStr">
        <is>
          <t>PRO-00019</t>
        </is>
      </c>
      <c r="B20" t="inlineStr">
        <is>
          <t>ic_analyst</t>
        </is>
      </c>
      <c r="C20" t="inlineStr">
        <is>
          <t>google</t>
        </is>
      </c>
      <c r="D20" t="b">
        <v>0</v>
      </c>
      <c r="E20" t="b">
        <v>0</v>
      </c>
      <c r="F20" t="b">
        <v>0</v>
      </c>
      <c r="G20" s="28" t="n">
        <v>0</v>
      </c>
      <c r="H20" t="n">
        <v>4</v>
      </c>
      <c r="I20" s="29" t="n">
        <v>45770.45208333333</v>
      </c>
      <c r="J20" s="29" t="n">
        <v>45831.49513888889</v>
      </c>
      <c r="K20">
        <f>J20-I20</f>
        <v/>
      </c>
    </row>
    <row r="21">
      <c r="A21" t="inlineStr">
        <is>
          <t>PRO-00020</t>
        </is>
      </c>
      <c r="B21" t="inlineStr">
        <is>
          <t>director</t>
        </is>
      </c>
      <c r="C21" t="inlineStr">
        <is>
          <t>linkedin</t>
        </is>
      </c>
      <c r="D21" t="b">
        <v>1</v>
      </c>
      <c r="E21" t="b">
        <v>0</v>
      </c>
      <c r="F21" t="b">
        <v>0</v>
      </c>
      <c r="G21" s="28" t="n">
        <v>0</v>
      </c>
      <c r="H21" t="n">
        <v>2</v>
      </c>
      <c r="I21" s="29" t="n">
        <v>45776.61388888889</v>
      </c>
      <c r="J21" s="29" t="n">
        <v>45791.64305555556</v>
      </c>
      <c r="K21">
        <f>J21-I21</f>
        <v/>
      </c>
    </row>
    <row r="22">
      <c r="A22" t="inlineStr">
        <is>
          <t>PRO-00021</t>
        </is>
      </c>
      <c r="B22" t="inlineStr">
        <is>
          <t>ic_analyst</t>
        </is>
      </c>
      <c r="C22" t="inlineStr">
        <is>
          <t>google</t>
        </is>
      </c>
      <c r="D22" t="b">
        <v>1</v>
      </c>
      <c r="E22" t="b">
        <v>0</v>
      </c>
      <c r="F22" t="b">
        <v>0</v>
      </c>
      <c r="G22" s="28" t="n">
        <v>0</v>
      </c>
      <c r="H22" t="n">
        <v>3</v>
      </c>
      <c r="I22" s="29" t="n">
        <v>45663.55486111111</v>
      </c>
      <c r="J22" s="29" t="n">
        <v>45698.57083333333</v>
      </c>
      <c r="K22">
        <f>J22-I22</f>
        <v/>
      </c>
    </row>
    <row r="23">
      <c r="A23" t="inlineStr">
        <is>
          <t>PRO-00022</t>
        </is>
      </c>
      <c r="B23" t="inlineStr">
        <is>
          <t>c_suite_vp</t>
        </is>
      </c>
      <c r="C23" t="inlineStr">
        <is>
          <t>linkedin</t>
        </is>
      </c>
      <c r="D23" t="b">
        <v>1</v>
      </c>
      <c r="E23" t="b">
        <v>0</v>
      </c>
      <c r="F23" t="b">
        <v>0</v>
      </c>
      <c r="G23" s="28" t="n">
        <v>0</v>
      </c>
      <c r="H23" t="n">
        <v>2</v>
      </c>
      <c r="I23" s="29" t="n">
        <v>45894.41875</v>
      </c>
      <c r="J23" s="29" t="n">
        <v>45915.59513888889</v>
      </c>
      <c r="K23">
        <f>J23-I23</f>
        <v/>
      </c>
    </row>
    <row r="24">
      <c r="A24" t="inlineStr">
        <is>
          <t>PRO-00023</t>
        </is>
      </c>
      <c r="B24" t="inlineStr">
        <is>
          <t>ic_analyst</t>
        </is>
      </c>
      <c r="C24" t="inlineStr">
        <is>
          <t>linkedin</t>
        </is>
      </c>
      <c r="D24" t="b">
        <v>1</v>
      </c>
      <c r="E24" t="b">
        <v>0</v>
      </c>
      <c r="F24" t="b">
        <v>0</v>
      </c>
      <c r="G24" s="28" t="n">
        <v>0</v>
      </c>
      <c r="H24" t="n">
        <v>4</v>
      </c>
      <c r="I24" s="29" t="n">
        <v>45784.49513888889</v>
      </c>
      <c r="J24" s="29" t="n">
        <v>45826.60069444445</v>
      </c>
      <c r="K24">
        <f>J24-I24</f>
        <v/>
      </c>
    </row>
    <row r="25">
      <c r="A25" t="inlineStr">
        <is>
          <t>PRO-00024</t>
        </is>
      </c>
      <c r="B25" t="inlineStr">
        <is>
          <t>ic_analyst</t>
        </is>
      </c>
      <c r="C25" t="inlineStr">
        <is>
          <t>linkedin</t>
        </is>
      </c>
      <c r="D25" t="b">
        <v>0</v>
      </c>
      <c r="E25" t="b">
        <v>0</v>
      </c>
      <c r="F25" t="b">
        <v>0</v>
      </c>
      <c r="G25" s="28" t="n">
        <v>0</v>
      </c>
      <c r="H25" t="n">
        <v>3</v>
      </c>
      <c r="I25" s="29" t="n">
        <v>45877.54444444444</v>
      </c>
      <c r="J25" s="29" t="n">
        <v>45905.69513888889</v>
      </c>
      <c r="K25">
        <f>J25-I25</f>
        <v/>
      </c>
    </row>
    <row r="26">
      <c r="A26" t="inlineStr">
        <is>
          <t>PRO-00025</t>
        </is>
      </c>
      <c r="B26" t="inlineStr">
        <is>
          <t>ic_analyst</t>
        </is>
      </c>
      <c r="C26" t="inlineStr">
        <is>
          <t>google</t>
        </is>
      </c>
      <c r="D26" t="b">
        <v>1</v>
      </c>
      <c r="E26" t="b">
        <v>1</v>
      </c>
      <c r="F26" t="b">
        <v>0</v>
      </c>
      <c r="G26" s="28" t="n">
        <v>56351</v>
      </c>
      <c r="H26" t="n">
        <v>4</v>
      </c>
      <c r="I26" s="29" t="n">
        <v>45782.65</v>
      </c>
      <c r="J26" s="29" t="n">
        <v>45826.7</v>
      </c>
      <c r="K26">
        <f>J26-I26</f>
        <v/>
      </c>
    </row>
    <row r="27">
      <c r="A27" t="inlineStr">
        <is>
          <t>PRO-00026</t>
        </is>
      </c>
      <c r="B27" t="inlineStr">
        <is>
          <t>manager</t>
        </is>
      </c>
      <c r="C27" t="inlineStr">
        <is>
          <t>google</t>
        </is>
      </c>
      <c r="D27" t="b">
        <v>0</v>
      </c>
      <c r="E27" t="b">
        <v>0</v>
      </c>
      <c r="F27" t="b">
        <v>0</v>
      </c>
      <c r="G27" s="28" t="n">
        <v>0</v>
      </c>
      <c r="H27" t="n">
        <v>3</v>
      </c>
      <c r="I27" s="29" t="n">
        <v>45939.55694444444</v>
      </c>
      <c r="J27" s="29" t="n">
        <v>45971.53194444445</v>
      </c>
      <c r="K27">
        <f>J27-I27</f>
        <v/>
      </c>
    </row>
    <row r="28">
      <c r="A28" t="inlineStr">
        <is>
          <t>PRO-00027</t>
        </is>
      </c>
      <c r="B28" t="inlineStr">
        <is>
          <t>manager</t>
        </is>
      </c>
      <c r="C28" t="inlineStr">
        <is>
          <t>google</t>
        </is>
      </c>
      <c r="D28" t="b">
        <v>1</v>
      </c>
      <c r="E28" t="b">
        <v>1</v>
      </c>
      <c r="F28" t="b">
        <v>0</v>
      </c>
      <c r="G28" s="28" t="n">
        <v>49953</v>
      </c>
      <c r="H28" t="n">
        <v>2</v>
      </c>
      <c r="I28" s="29" t="n">
        <v>45685.67916666667</v>
      </c>
      <c r="J28" s="29" t="n">
        <v>45692.72083333333</v>
      </c>
      <c r="K28">
        <f>J28-I28</f>
        <v/>
      </c>
    </row>
    <row r="29">
      <c r="A29" t="inlineStr">
        <is>
          <t>PRO-00028</t>
        </is>
      </c>
      <c r="B29" t="inlineStr">
        <is>
          <t>manager</t>
        </is>
      </c>
      <c r="C29" t="inlineStr">
        <is>
          <t>google</t>
        </is>
      </c>
      <c r="D29" t="b">
        <v>0</v>
      </c>
      <c r="E29" t="b">
        <v>0</v>
      </c>
      <c r="F29" t="b">
        <v>0</v>
      </c>
      <c r="G29" s="28" t="n">
        <v>0</v>
      </c>
      <c r="H29" t="n">
        <v>2</v>
      </c>
      <c r="I29" s="29" t="n">
        <v>45946.50347222222</v>
      </c>
      <c r="J29" s="29" t="n">
        <v>45965.71805555555</v>
      </c>
      <c r="K29">
        <f>J29-I29</f>
        <v/>
      </c>
    </row>
    <row r="30">
      <c r="A30" t="inlineStr">
        <is>
          <t>PRO-00029</t>
        </is>
      </c>
      <c r="B30" t="inlineStr">
        <is>
          <t>manager</t>
        </is>
      </c>
      <c r="C30" t="inlineStr">
        <is>
          <t>google</t>
        </is>
      </c>
      <c r="D30" t="b">
        <v>1</v>
      </c>
      <c r="E30" t="b">
        <v>1</v>
      </c>
      <c r="F30" t="b">
        <v>1</v>
      </c>
      <c r="G30" s="28" t="n">
        <v>53643</v>
      </c>
      <c r="H30" t="n">
        <v>4</v>
      </c>
      <c r="I30" s="29" t="n">
        <v>45764.46944444445</v>
      </c>
      <c r="J30" s="29" t="n">
        <v>45803.7375</v>
      </c>
      <c r="K30">
        <f>J30-I30</f>
        <v/>
      </c>
    </row>
    <row r="31">
      <c r="A31" t="inlineStr">
        <is>
          <t>PRO-00030</t>
        </is>
      </c>
      <c r="B31" t="inlineStr">
        <is>
          <t>ic_analyst</t>
        </is>
      </c>
      <c r="C31" t="inlineStr">
        <is>
          <t>linkedin</t>
        </is>
      </c>
      <c r="D31" t="b">
        <v>1</v>
      </c>
      <c r="E31" t="b">
        <v>1</v>
      </c>
      <c r="F31" t="b">
        <v>1</v>
      </c>
      <c r="G31" s="28" t="n">
        <v>43472</v>
      </c>
      <c r="H31" t="n">
        <v>3</v>
      </c>
      <c r="I31" s="29" t="n">
        <v>45950.51944444444</v>
      </c>
      <c r="J31" s="29" t="n">
        <v>45981.50069444445</v>
      </c>
      <c r="K31">
        <f>J31-I31</f>
        <v/>
      </c>
    </row>
    <row r="32">
      <c r="A32" t="inlineStr">
        <is>
          <t>PRO-00031</t>
        </is>
      </c>
      <c r="B32" t="inlineStr">
        <is>
          <t>manager</t>
        </is>
      </c>
      <c r="C32" t="inlineStr">
        <is>
          <t>google</t>
        </is>
      </c>
      <c r="D32" t="b">
        <v>0</v>
      </c>
      <c r="E32" t="b">
        <v>0</v>
      </c>
      <c r="F32" t="b">
        <v>0</v>
      </c>
      <c r="G32" s="28" t="n">
        <v>0</v>
      </c>
      <c r="H32" t="n">
        <v>2</v>
      </c>
      <c r="I32" s="29" t="n">
        <v>45957.61111111111</v>
      </c>
      <c r="J32" s="29" t="n">
        <v>45971.4125</v>
      </c>
      <c r="K32">
        <f>J32-I32</f>
        <v/>
      </c>
    </row>
    <row r="33">
      <c r="A33" t="inlineStr">
        <is>
          <t>PRO-00032</t>
        </is>
      </c>
      <c r="B33" t="inlineStr">
        <is>
          <t>director</t>
        </is>
      </c>
      <c r="C33" t="inlineStr">
        <is>
          <t>google</t>
        </is>
      </c>
      <c r="D33" t="b">
        <v>1</v>
      </c>
      <c r="E33" t="b">
        <v>1</v>
      </c>
      <c r="F33" t="b">
        <v>0</v>
      </c>
      <c r="G33" s="28" t="n">
        <v>90940</v>
      </c>
      <c r="H33" t="n">
        <v>2</v>
      </c>
      <c r="I33" s="29" t="n">
        <v>45866.70277777778</v>
      </c>
      <c r="J33" s="29" t="n">
        <v>45876.68263888889</v>
      </c>
      <c r="K33">
        <f>J33-I33</f>
        <v/>
      </c>
    </row>
    <row r="34">
      <c r="A34" t="inlineStr">
        <is>
          <t>PRO-00033</t>
        </is>
      </c>
      <c r="B34" t="inlineStr">
        <is>
          <t>manager</t>
        </is>
      </c>
      <c r="C34" t="inlineStr">
        <is>
          <t>linkedin</t>
        </is>
      </c>
      <c r="D34" t="b">
        <v>1</v>
      </c>
      <c r="E34" t="b">
        <v>0</v>
      </c>
      <c r="F34" t="b">
        <v>0</v>
      </c>
      <c r="G34" s="28" t="n">
        <v>0</v>
      </c>
      <c r="H34" t="n">
        <v>4</v>
      </c>
      <c r="I34" s="29" t="n">
        <v>45782.42986111111</v>
      </c>
      <c r="J34" s="29" t="n">
        <v>45831.73055555556</v>
      </c>
      <c r="K34">
        <f>J34-I34</f>
        <v/>
      </c>
    </row>
    <row r="35">
      <c r="A35" t="inlineStr">
        <is>
          <t>PRO-00034</t>
        </is>
      </c>
      <c r="B35" t="inlineStr">
        <is>
          <t>manager</t>
        </is>
      </c>
      <c r="C35" t="inlineStr">
        <is>
          <t>google</t>
        </is>
      </c>
      <c r="D35" t="b">
        <v>1</v>
      </c>
      <c r="E35" t="b">
        <v>0</v>
      </c>
      <c r="F35" t="b">
        <v>0</v>
      </c>
      <c r="G35" s="28" t="n">
        <v>0</v>
      </c>
      <c r="H35" t="n">
        <v>2</v>
      </c>
      <c r="I35" s="29" t="n">
        <v>45810.73402777778</v>
      </c>
      <c r="J35" s="29" t="n">
        <v>45824.56597222222</v>
      </c>
      <c r="K35">
        <f>J35-I35</f>
        <v/>
      </c>
    </row>
    <row r="36">
      <c r="A36" t="inlineStr">
        <is>
          <t>PRO-00035</t>
        </is>
      </c>
      <c r="B36" t="inlineStr">
        <is>
          <t>director</t>
        </is>
      </c>
      <c r="C36" t="inlineStr">
        <is>
          <t>google</t>
        </is>
      </c>
      <c r="D36" t="b">
        <v>1</v>
      </c>
      <c r="E36" t="b">
        <v>0</v>
      </c>
      <c r="F36" t="b">
        <v>0</v>
      </c>
      <c r="G36" s="28" t="n">
        <v>0</v>
      </c>
      <c r="H36" t="n">
        <v>2</v>
      </c>
      <c r="I36" s="29" t="n">
        <v>45901.6</v>
      </c>
      <c r="J36" s="29" t="n">
        <v>45910.69236111111</v>
      </c>
      <c r="K36">
        <f>J36-I36</f>
        <v/>
      </c>
    </row>
    <row r="37">
      <c r="A37" t="inlineStr">
        <is>
          <t>PRO-00036</t>
        </is>
      </c>
      <c r="B37" t="inlineStr">
        <is>
          <t>ic_analyst</t>
        </is>
      </c>
      <c r="C37" t="inlineStr">
        <is>
          <t>google</t>
        </is>
      </c>
      <c r="D37" t="b">
        <v>1</v>
      </c>
      <c r="E37" t="b">
        <v>0</v>
      </c>
      <c r="F37" t="b">
        <v>0</v>
      </c>
      <c r="G37" s="28" t="n">
        <v>0</v>
      </c>
      <c r="H37" t="n">
        <v>2</v>
      </c>
      <c r="I37" s="29" t="n">
        <v>45793.56875</v>
      </c>
      <c r="J37" s="29" t="n">
        <v>45813.68333333333</v>
      </c>
      <c r="K37">
        <f>J37-I37</f>
        <v/>
      </c>
    </row>
    <row r="38">
      <c r="A38" t="inlineStr">
        <is>
          <t>PRO-00037</t>
        </is>
      </c>
      <c r="B38" t="inlineStr">
        <is>
          <t>c_suite_vp</t>
        </is>
      </c>
      <c r="C38" t="inlineStr">
        <is>
          <t>google</t>
        </is>
      </c>
      <c r="D38" t="b">
        <v>1</v>
      </c>
      <c r="E38" t="b">
        <v>0</v>
      </c>
      <c r="F38" t="b">
        <v>0</v>
      </c>
      <c r="G38" s="28" t="n">
        <v>0</v>
      </c>
      <c r="H38" t="n">
        <v>4</v>
      </c>
      <c r="I38" s="29" t="n">
        <v>45709.63194444445</v>
      </c>
      <c r="J38" s="29" t="n">
        <v>45754.71458333333</v>
      </c>
      <c r="K38">
        <f>J38-I38</f>
        <v/>
      </c>
    </row>
    <row r="39">
      <c r="A39" t="inlineStr">
        <is>
          <t>PRO-00038</t>
        </is>
      </c>
      <c r="B39" t="inlineStr">
        <is>
          <t>manager</t>
        </is>
      </c>
      <c r="C39" t="inlineStr">
        <is>
          <t>google</t>
        </is>
      </c>
      <c r="D39" t="b">
        <v>0</v>
      </c>
      <c r="E39" t="b">
        <v>0</v>
      </c>
      <c r="F39" t="b">
        <v>0</v>
      </c>
      <c r="G39" s="28" t="n">
        <v>0</v>
      </c>
      <c r="H39" t="n">
        <v>2</v>
      </c>
      <c r="I39" s="29" t="n">
        <v>45834.72152777778</v>
      </c>
      <c r="J39" s="29" t="n">
        <v>45845.475</v>
      </c>
      <c r="K39">
        <f>J39-I39</f>
        <v/>
      </c>
    </row>
    <row r="40">
      <c r="A40" t="inlineStr">
        <is>
          <t>PRO-00039</t>
        </is>
      </c>
      <c r="B40" t="inlineStr">
        <is>
          <t>ic_analyst</t>
        </is>
      </c>
      <c r="C40" t="inlineStr">
        <is>
          <t>google</t>
        </is>
      </c>
      <c r="D40" t="b">
        <v>1</v>
      </c>
      <c r="E40" t="b">
        <v>1</v>
      </c>
      <c r="F40" t="b">
        <v>0</v>
      </c>
      <c r="G40" s="28" t="n">
        <v>83224</v>
      </c>
      <c r="H40" t="n">
        <v>2</v>
      </c>
      <c r="I40" s="29" t="n">
        <v>45947.37361111111</v>
      </c>
      <c r="J40" s="29" t="n">
        <v>45959.48611111111</v>
      </c>
      <c r="K40">
        <f>J40-I40</f>
        <v/>
      </c>
    </row>
    <row r="41">
      <c r="A41" t="inlineStr">
        <is>
          <t>PRO-00040</t>
        </is>
      </c>
      <c r="B41" t="inlineStr">
        <is>
          <t>c_suite_vp</t>
        </is>
      </c>
      <c r="C41" t="inlineStr">
        <is>
          <t>linkedin</t>
        </is>
      </c>
      <c r="D41" t="b">
        <v>1</v>
      </c>
      <c r="E41" t="b">
        <v>1</v>
      </c>
      <c r="F41" t="b">
        <v>0</v>
      </c>
      <c r="G41" s="28" t="n">
        <v>162072</v>
      </c>
      <c r="H41" t="n">
        <v>3</v>
      </c>
      <c r="I41" s="29" t="n">
        <v>45870.425</v>
      </c>
      <c r="J41" s="29" t="n">
        <v>45901.39513888889</v>
      </c>
      <c r="K41">
        <f>J41-I41</f>
        <v/>
      </c>
    </row>
    <row r="42">
      <c r="A42" t="inlineStr">
        <is>
          <t>PRO-00041</t>
        </is>
      </c>
      <c r="B42" t="inlineStr">
        <is>
          <t>manager</t>
        </is>
      </c>
      <c r="C42" t="inlineStr">
        <is>
          <t>google</t>
        </is>
      </c>
      <c r="D42" t="b">
        <v>1</v>
      </c>
      <c r="E42" t="b">
        <v>1</v>
      </c>
      <c r="F42" t="b">
        <v>0</v>
      </c>
      <c r="G42" s="28" t="n">
        <v>47739</v>
      </c>
      <c r="H42" t="n">
        <v>3</v>
      </c>
      <c r="I42" s="29" t="n">
        <v>45890.57152777778</v>
      </c>
      <c r="J42" s="29" t="n">
        <v>45910.66527777778</v>
      </c>
      <c r="K42">
        <f>J42-I42</f>
        <v/>
      </c>
    </row>
    <row r="43">
      <c r="A43" t="inlineStr">
        <is>
          <t>PRO-00042</t>
        </is>
      </c>
      <c r="B43" t="inlineStr">
        <is>
          <t>director</t>
        </is>
      </c>
      <c r="C43" t="inlineStr">
        <is>
          <t>google</t>
        </is>
      </c>
      <c r="D43" t="b">
        <v>1</v>
      </c>
      <c r="E43" t="b">
        <v>0</v>
      </c>
      <c r="F43" t="b">
        <v>0</v>
      </c>
      <c r="G43" s="28" t="n">
        <v>0</v>
      </c>
      <c r="H43" t="n">
        <v>3</v>
      </c>
      <c r="I43" s="29" t="n">
        <v>45936.60902777778</v>
      </c>
      <c r="J43" s="29" t="n">
        <v>45964.63541666666</v>
      </c>
      <c r="K43">
        <f>J43-I43</f>
        <v/>
      </c>
    </row>
    <row r="44">
      <c r="A44" t="inlineStr">
        <is>
          <t>PRO-00043</t>
        </is>
      </c>
      <c r="B44" t="inlineStr">
        <is>
          <t>director</t>
        </is>
      </c>
      <c r="C44" t="inlineStr">
        <is>
          <t>linkedin</t>
        </is>
      </c>
      <c r="D44" t="b">
        <v>1</v>
      </c>
      <c r="E44" t="b">
        <v>0</v>
      </c>
      <c r="F44" t="b">
        <v>0</v>
      </c>
      <c r="G44" s="28" t="n">
        <v>0</v>
      </c>
      <c r="H44" t="n">
        <v>4</v>
      </c>
      <c r="I44" s="29" t="n">
        <v>45890.40416666667</v>
      </c>
      <c r="J44" s="29" t="n">
        <v>45943.42152777778</v>
      </c>
      <c r="K44">
        <f>J44-I44</f>
        <v/>
      </c>
    </row>
    <row r="45">
      <c r="A45" t="inlineStr">
        <is>
          <t>PRO-00044</t>
        </is>
      </c>
      <c r="B45" t="inlineStr">
        <is>
          <t>director</t>
        </is>
      </c>
      <c r="C45" t="inlineStr">
        <is>
          <t>google</t>
        </is>
      </c>
      <c r="D45" t="b">
        <v>1</v>
      </c>
      <c r="E45" t="b">
        <v>0</v>
      </c>
      <c r="F45" t="b">
        <v>0</v>
      </c>
      <c r="G45" s="28" t="n">
        <v>0</v>
      </c>
      <c r="H45" t="n">
        <v>2</v>
      </c>
      <c r="I45" s="29" t="n">
        <v>45873.67152777778</v>
      </c>
      <c r="J45" s="29" t="n">
        <v>45881.64722222222</v>
      </c>
      <c r="K45">
        <f>J45-I45</f>
        <v/>
      </c>
    </row>
    <row r="46">
      <c r="A46" t="inlineStr">
        <is>
          <t>PRO-00045</t>
        </is>
      </c>
      <c r="B46" t="inlineStr">
        <is>
          <t>manager</t>
        </is>
      </c>
      <c r="C46" t="inlineStr">
        <is>
          <t>linkedin</t>
        </is>
      </c>
      <c r="D46" t="b">
        <v>0</v>
      </c>
      <c r="E46" t="b">
        <v>0</v>
      </c>
      <c r="F46" t="b">
        <v>0</v>
      </c>
      <c r="G46" s="28" t="n">
        <v>0</v>
      </c>
      <c r="H46" t="n">
        <v>3</v>
      </c>
      <c r="I46" s="29" t="n">
        <v>45887.41458333333</v>
      </c>
      <c r="J46" s="29" t="n">
        <v>45918.72708333333</v>
      </c>
      <c r="K46">
        <f>J46-I46</f>
        <v/>
      </c>
    </row>
    <row r="47">
      <c r="A47" t="inlineStr">
        <is>
          <t>PRO-00046</t>
        </is>
      </c>
      <c r="B47" t="inlineStr">
        <is>
          <t>ic_analyst</t>
        </is>
      </c>
      <c r="C47" t="inlineStr">
        <is>
          <t>google</t>
        </is>
      </c>
      <c r="D47" t="b">
        <v>0</v>
      </c>
      <c r="E47" t="b">
        <v>0</v>
      </c>
      <c r="F47" t="b">
        <v>0</v>
      </c>
      <c r="G47" s="28" t="n">
        <v>0</v>
      </c>
      <c r="H47" t="n">
        <v>3</v>
      </c>
      <c r="I47" s="29" t="n">
        <v>45890.60138888889</v>
      </c>
      <c r="J47" s="29" t="n">
        <v>45910.57708333333</v>
      </c>
      <c r="K47">
        <f>J47-I47</f>
        <v/>
      </c>
    </row>
    <row r="48">
      <c r="A48" t="inlineStr">
        <is>
          <t>PRO-00047</t>
        </is>
      </c>
      <c r="B48" t="inlineStr">
        <is>
          <t>manager</t>
        </is>
      </c>
      <c r="C48" t="inlineStr">
        <is>
          <t>linkedin</t>
        </is>
      </c>
      <c r="D48" t="b">
        <v>1</v>
      </c>
      <c r="E48" t="b">
        <v>0</v>
      </c>
      <c r="F48" t="b">
        <v>0</v>
      </c>
      <c r="G48" s="28" t="n">
        <v>0</v>
      </c>
      <c r="H48" t="n">
        <v>4</v>
      </c>
      <c r="I48" s="29" t="n">
        <v>45817.54583333333</v>
      </c>
      <c r="J48" s="29" t="n">
        <v>45847.53055555555</v>
      </c>
      <c r="K48">
        <f>J48-I48</f>
        <v/>
      </c>
    </row>
    <row r="49">
      <c r="A49" t="inlineStr">
        <is>
          <t>PRO-00048</t>
        </is>
      </c>
      <c r="B49" t="inlineStr">
        <is>
          <t>ic_analyst</t>
        </is>
      </c>
      <c r="C49" t="inlineStr">
        <is>
          <t>linkedin</t>
        </is>
      </c>
      <c r="D49" t="b">
        <v>1</v>
      </c>
      <c r="E49" t="b">
        <v>1</v>
      </c>
      <c r="F49" t="b">
        <v>0</v>
      </c>
      <c r="G49" s="28" t="n">
        <v>67932</v>
      </c>
      <c r="H49" t="n">
        <v>2</v>
      </c>
      <c r="I49" s="29" t="n">
        <v>45929.475</v>
      </c>
      <c r="J49" s="29" t="n">
        <v>45943.73472222222</v>
      </c>
      <c r="K49">
        <f>J49-I49</f>
        <v/>
      </c>
    </row>
    <row r="50">
      <c r="A50" t="inlineStr">
        <is>
          <t>PRO-00049</t>
        </is>
      </c>
      <c r="B50" t="inlineStr">
        <is>
          <t>manager</t>
        </is>
      </c>
      <c r="C50" t="inlineStr">
        <is>
          <t>linkedin</t>
        </is>
      </c>
      <c r="D50" t="b">
        <v>1</v>
      </c>
      <c r="E50" t="b">
        <v>0</v>
      </c>
      <c r="F50" t="b">
        <v>0</v>
      </c>
      <c r="G50" s="28" t="n">
        <v>0</v>
      </c>
      <c r="H50" t="n">
        <v>4</v>
      </c>
      <c r="I50" s="29" t="n">
        <v>45716.56041666667</v>
      </c>
      <c r="J50" s="29" t="n">
        <v>45747.42222222222</v>
      </c>
      <c r="K50">
        <f>J50-I50</f>
        <v/>
      </c>
    </row>
    <row r="51">
      <c r="A51" t="inlineStr">
        <is>
          <t>PRO-00050</t>
        </is>
      </c>
      <c r="B51" t="inlineStr">
        <is>
          <t>ic_analyst</t>
        </is>
      </c>
      <c r="C51" t="inlineStr">
        <is>
          <t>linkedin</t>
        </is>
      </c>
      <c r="D51" t="b">
        <v>0</v>
      </c>
      <c r="E51" t="b">
        <v>0</v>
      </c>
      <c r="F51" t="b">
        <v>0</v>
      </c>
      <c r="G51" s="28" t="n">
        <v>0</v>
      </c>
      <c r="H51" t="n">
        <v>2</v>
      </c>
      <c r="I51" s="29" t="n">
        <v>45698.56666666667</v>
      </c>
      <c r="J51" s="29" t="n">
        <v>45705.54861111111</v>
      </c>
      <c r="K51">
        <f>J51-I51</f>
        <v/>
      </c>
    </row>
    <row r="52">
      <c r="A52" t="inlineStr">
        <is>
          <t>PRO-00051</t>
        </is>
      </c>
      <c r="B52" t="inlineStr">
        <is>
          <t>manager</t>
        </is>
      </c>
      <c r="C52" t="inlineStr">
        <is>
          <t>linkedin</t>
        </is>
      </c>
      <c r="D52" t="b">
        <v>1</v>
      </c>
      <c r="E52" t="b">
        <v>0</v>
      </c>
      <c r="F52" t="b">
        <v>0</v>
      </c>
      <c r="G52" s="28" t="n">
        <v>0</v>
      </c>
      <c r="H52" t="n">
        <v>3</v>
      </c>
      <c r="I52" s="29" t="n">
        <v>45817.55138888889</v>
      </c>
      <c r="J52" s="29" t="n">
        <v>45849.42708333334</v>
      </c>
      <c r="K52">
        <f>J52-I52</f>
        <v/>
      </c>
    </row>
    <row r="53">
      <c r="A53" t="inlineStr">
        <is>
          <t>PRO-00052</t>
        </is>
      </c>
      <c r="B53" t="inlineStr">
        <is>
          <t>ic_analyst</t>
        </is>
      </c>
      <c r="C53" t="inlineStr">
        <is>
          <t>google</t>
        </is>
      </c>
      <c r="D53" t="b">
        <v>1</v>
      </c>
      <c r="E53" t="b">
        <v>0</v>
      </c>
      <c r="F53" t="b">
        <v>0</v>
      </c>
      <c r="G53" s="28" t="n">
        <v>0</v>
      </c>
      <c r="H53" t="n">
        <v>3</v>
      </c>
      <c r="I53" s="29" t="n">
        <v>45946.72777777778</v>
      </c>
      <c r="J53" s="29" t="n">
        <v>45971.71041666667</v>
      </c>
      <c r="K53">
        <f>J53-I53</f>
        <v/>
      </c>
    </row>
    <row r="54">
      <c r="A54" t="inlineStr">
        <is>
          <t>PRO-00053</t>
        </is>
      </c>
      <c r="B54" t="inlineStr">
        <is>
          <t>ic_analyst</t>
        </is>
      </c>
      <c r="C54" t="inlineStr">
        <is>
          <t>linkedin</t>
        </is>
      </c>
      <c r="D54" t="b">
        <v>1</v>
      </c>
      <c r="E54" t="b">
        <v>1</v>
      </c>
      <c r="F54" t="b">
        <v>0</v>
      </c>
      <c r="G54" s="28" t="n">
        <v>41855</v>
      </c>
      <c r="H54" t="n">
        <v>3</v>
      </c>
      <c r="I54" s="29" t="n">
        <v>45917.60347222222</v>
      </c>
      <c r="J54" s="29" t="n">
        <v>45952.57291666666</v>
      </c>
      <c r="K54">
        <f>J54-I54</f>
        <v/>
      </c>
    </row>
    <row r="55">
      <c r="A55" t="inlineStr">
        <is>
          <t>PRO-00054</t>
        </is>
      </c>
      <c r="B55" t="inlineStr">
        <is>
          <t>director</t>
        </is>
      </c>
      <c r="C55" t="inlineStr">
        <is>
          <t>linkedin</t>
        </is>
      </c>
      <c r="D55" t="b">
        <v>0</v>
      </c>
      <c r="E55" t="b">
        <v>0</v>
      </c>
      <c r="F55" t="b">
        <v>0</v>
      </c>
      <c r="G55" s="28" t="n">
        <v>0</v>
      </c>
      <c r="H55" t="n">
        <v>4</v>
      </c>
      <c r="I55" s="29" t="n">
        <v>45684.54444444444</v>
      </c>
      <c r="J55" s="29" t="n">
        <v>45741.57777777778</v>
      </c>
      <c r="K55">
        <f>J55-I55</f>
        <v/>
      </c>
    </row>
    <row r="56">
      <c r="A56" t="inlineStr">
        <is>
          <t>PRO-00055</t>
        </is>
      </c>
      <c r="B56" t="inlineStr">
        <is>
          <t>ic_analyst</t>
        </is>
      </c>
      <c r="C56" t="inlineStr">
        <is>
          <t>google</t>
        </is>
      </c>
      <c r="D56" t="b">
        <v>1</v>
      </c>
      <c r="E56" t="b">
        <v>1</v>
      </c>
      <c r="F56" t="b">
        <v>1</v>
      </c>
      <c r="G56" s="28" t="n">
        <v>70381</v>
      </c>
      <c r="H56" t="n">
        <v>4</v>
      </c>
      <c r="I56" s="29" t="n">
        <v>45908.46805555555</v>
      </c>
      <c r="J56" s="29" t="n">
        <v>45957.74375</v>
      </c>
      <c r="K56">
        <f>J56-I56</f>
        <v/>
      </c>
    </row>
    <row r="57">
      <c r="A57" t="inlineStr">
        <is>
          <t>PRO-00056</t>
        </is>
      </c>
      <c r="B57" t="inlineStr">
        <is>
          <t>director</t>
        </is>
      </c>
      <c r="C57" t="inlineStr">
        <is>
          <t>google</t>
        </is>
      </c>
      <c r="D57" t="b">
        <v>1</v>
      </c>
      <c r="E57" t="b">
        <v>1</v>
      </c>
      <c r="F57" t="b">
        <v>0</v>
      </c>
      <c r="G57" s="28" t="n">
        <v>101025</v>
      </c>
      <c r="H57" t="n">
        <v>4</v>
      </c>
      <c r="I57" s="29" t="n">
        <v>45757.57152777778</v>
      </c>
      <c r="J57" s="29" t="n">
        <v>45789.51944444444</v>
      </c>
      <c r="K57">
        <f>J57-I57</f>
        <v/>
      </c>
    </row>
    <row r="58">
      <c r="A58" t="inlineStr">
        <is>
          <t>PRO-00057</t>
        </is>
      </c>
      <c r="B58" t="inlineStr">
        <is>
          <t>c_suite_vp</t>
        </is>
      </c>
      <c r="C58" t="inlineStr">
        <is>
          <t>linkedin</t>
        </is>
      </c>
      <c r="D58" t="b">
        <v>1</v>
      </c>
      <c r="E58" t="b">
        <v>1</v>
      </c>
      <c r="F58" t="b">
        <v>0</v>
      </c>
      <c r="G58" s="28" t="n">
        <v>172210</v>
      </c>
      <c r="H58" t="n">
        <v>3</v>
      </c>
      <c r="I58" s="29" t="n">
        <v>45855.39097222222</v>
      </c>
      <c r="J58" s="29" t="n">
        <v>45880.65208333333</v>
      </c>
      <c r="K58">
        <f>J58-I58</f>
        <v/>
      </c>
    </row>
    <row r="59">
      <c r="A59" t="inlineStr">
        <is>
          <t>PRO-00058</t>
        </is>
      </c>
      <c r="B59" t="inlineStr">
        <is>
          <t>ic_analyst</t>
        </is>
      </c>
      <c r="C59" t="inlineStr">
        <is>
          <t>google</t>
        </is>
      </c>
      <c r="D59" t="b">
        <v>0</v>
      </c>
      <c r="E59" t="b">
        <v>0</v>
      </c>
      <c r="F59" t="b">
        <v>0</v>
      </c>
      <c r="G59" s="28" t="n">
        <v>0</v>
      </c>
      <c r="H59" t="n">
        <v>3</v>
      </c>
      <c r="I59" s="29" t="n">
        <v>45684.47638888889</v>
      </c>
      <c r="J59" s="29" t="n">
        <v>45714.51875</v>
      </c>
      <c r="K59">
        <f>J59-I59</f>
        <v/>
      </c>
    </row>
    <row r="60">
      <c r="A60" t="inlineStr">
        <is>
          <t>PRO-00059</t>
        </is>
      </c>
      <c r="B60" t="inlineStr">
        <is>
          <t>c_suite_vp</t>
        </is>
      </c>
      <c r="C60" t="inlineStr">
        <is>
          <t>linkedin</t>
        </is>
      </c>
      <c r="D60" t="b">
        <v>1</v>
      </c>
      <c r="E60" t="b">
        <v>0</v>
      </c>
      <c r="F60" t="b">
        <v>0</v>
      </c>
      <c r="G60" s="28" t="n">
        <v>0</v>
      </c>
      <c r="H60" t="n">
        <v>3</v>
      </c>
      <c r="I60" s="29" t="n">
        <v>45917.66736111111</v>
      </c>
      <c r="J60" s="29" t="n">
        <v>45937.74097222222</v>
      </c>
      <c r="K60">
        <f>J60-I60</f>
        <v/>
      </c>
    </row>
    <row r="61">
      <c r="A61" t="inlineStr">
        <is>
          <t>PRO-00060</t>
        </is>
      </c>
      <c r="B61" t="inlineStr">
        <is>
          <t>manager</t>
        </is>
      </c>
      <c r="C61" t="inlineStr">
        <is>
          <t>google</t>
        </is>
      </c>
      <c r="D61" t="b">
        <v>0</v>
      </c>
      <c r="E61" t="b">
        <v>0</v>
      </c>
      <c r="F61" t="b">
        <v>0</v>
      </c>
      <c r="G61" s="28" t="n">
        <v>0</v>
      </c>
      <c r="H61" t="n">
        <v>3</v>
      </c>
      <c r="I61" s="29" t="n">
        <v>45727.40625</v>
      </c>
      <c r="J61" s="29" t="n">
        <v>45754.47083333333</v>
      </c>
      <c r="K61">
        <f>J61-I61</f>
        <v/>
      </c>
    </row>
    <row r="62">
      <c r="A62" t="inlineStr">
        <is>
          <t>PRO-00061</t>
        </is>
      </c>
      <c r="B62" t="inlineStr">
        <is>
          <t>ic_analyst</t>
        </is>
      </c>
      <c r="C62" t="inlineStr">
        <is>
          <t>google</t>
        </is>
      </c>
      <c r="D62" t="b">
        <v>1</v>
      </c>
      <c r="E62" t="b">
        <v>0</v>
      </c>
      <c r="F62" t="b">
        <v>0</v>
      </c>
      <c r="G62" s="28" t="n">
        <v>0</v>
      </c>
      <c r="H62" t="n">
        <v>4</v>
      </c>
      <c r="I62" s="29" t="n">
        <v>45912.64097222222</v>
      </c>
      <c r="J62" s="29" t="n">
        <v>45950.64027777778</v>
      </c>
      <c r="K62">
        <f>J62-I62</f>
        <v/>
      </c>
    </row>
    <row r="63">
      <c r="A63" t="inlineStr">
        <is>
          <t>PRO-00062</t>
        </is>
      </c>
      <c r="B63" t="inlineStr">
        <is>
          <t>manager</t>
        </is>
      </c>
      <c r="C63" t="inlineStr">
        <is>
          <t>google</t>
        </is>
      </c>
      <c r="D63" t="b">
        <v>0</v>
      </c>
      <c r="E63" t="b">
        <v>0</v>
      </c>
      <c r="F63" t="b">
        <v>0</v>
      </c>
      <c r="G63" s="28" t="n">
        <v>0</v>
      </c>
      <c r="H63" t="n">
        <v>3</v>
      </c>
      <c r="I63" s="29" t="n">
        <v>45740.33958333333</v>
      </c>
      <c r="J63" s="29" t="n">
        <v>45764.55763888889</v>
      </c>
      <c r="K63">
        <f>J63-I63</f>
        <v/>
      </c>
    </row>
    <row r="64">
      <c r="A64" t="inlineStr">
        <is>
          <t>PRO-00063</t>
        </is>
      </c>
      <c r="B64" t="inlineStr">
        <is>
          <t>c_suite_vp</t>
        </is>
      </c>
      <c r="C64" t="inlineStr">
        <is>
          <t>linkedin</t>
        </is>
      </c>
      <c r="D64" t="b">
        <v>1</v>
      </c>
      <c r="E64" t="b">
        <v>1</v>
      </c>
      <c r="F64" t="b">
        <v>1</v>
      </c>
      <c r="G64" s="28" t="n">
        <v>83466</v>
      </c>
      <c r="H64" t="n">
        <v>3</v>
      </c>
      <c r="I64" s="29" t="n">
        <v>45856.67152777778</v>
      </c>
      <c r="J64" s="29" t="n">
        <v>45887.62847222222</v>
      </c>
      <c r="K64">
        <f>J64-I64</f>
        <v/>
      </c>
    </row>
    <row r="65">
      <c r="A65" t="inlineStr">
        <is>
          <t>PRO-00064</t>
        </is>
      </c>
      <c r="B65" t="inlineStr">
        <is>
          <t>ic_analyst</t>
        </is>
      </c>
      <c r="C65" t="inlineStr">
        <is>
          <t>google</t>
        </is>
      </c>
      <c r="D65" t="b">
        <v>0</v>
      </c>
      <c r="E65" t="b">
        <v>0</v>
      </c>
      <c r="F65" t="b">
        <v>0</v>
      </c>
      <c r="G65" s="28" t="n">
        <v>0</v>
      </c>
      <c r="H65" t="n">
        <v>4</v>
      </c>
      <c r="I65" s="29" t="n">
        <v>45918.46319444444</v>
      </c>
      <c r="J65" s="29" t="n">
        <v>45957.39444444444</v>
      </c>
      <c r="K65">
        <f>J65-I65</f>
        <v/>
      </c>
    </row>
    <row r="66">
      <c r="A66" t="inlineStr">
        <is>
          <t>PRO-00065</t>
        </is>
      </c>
      <c r="B66" t="inlineStr">
        <is>
          <t>manager</t>
        </is>
      </c>
      <c r="C66" t="inlineStr">
        <is>
          <t>linkedin</t>
        </is>
      </c>
      <c r="D66" t="b">
        <v>1</v>
      </c>
      <c r="E66" t="b">
        <v>0</v>
      </c>
      <c r="F66" t="b">
        <v>0</v>
      </c>
      <c r="G66" s="28" t="n">
        <v>0</v>
      </c>
      <c r="H66" t="n">
        <v>4</v>
      </c>
      <c r="I66" s="29" t="n">
        <v>45923.42986111111</v>
      </c>
      <c r="J66" s="29" t="n">
        <v>45972.72291666667</v>
      </c>
      <c r="K66">
        <f>J66-I66</f>
        <v/>
      </c>
    </row>
    <row r="67">
      <c r="A67" t="inlineStr">
        <is>
          <t>PRO-00066</t>
        </is>
      </c>
      <c r="B67" t="inlineStr">
        <is>
          <t>director</t>
        </is>
      </c>
      <c r="C67" t="inlineStr">
        <is>
          <t>google</t>
        </is>
      </c>
      <c r="D67" t="b">
        <v>1</v>
      </c>
      <c r="E67" t="b">
        <v>0</v>
      </c>
      <c r="F67" t="b">
        <v>0</v>
      </c>
      <c r="G67" s="28" t="n">
        <v>0</v>
      </c>
      <c r="H67" t="n">
        <v>3</v>
      </c>
      <c r="I67" s="29" t="n">
        <v>45673.66388888889</v>
      </c>
      <c r="J67" s="29" t="n">
        <v>45706.63402777778</v>
      </c>
      <c r="K67">
        <f>J67-I67</f>
        <v/>
      </c>
    </row>
    <row r="68">
      <c r="A68" t="inlineStr">
        <is>
          <t>PRO-00067</t>
        </is>
      </c>
      <c r="B68" t="inlineStr">
        <is>
          <t>manager</t>
        </is>
      </c>
      <c r="C68" t="inlineStr">
        <is>
          <t>linkedin</t>
        </is>
      </c>
      <c r="D68" t="b">
        <v>1</v>
      </c>
      <c r="E68" t="b">
        <v>1</v>
      </c>
      <c r="F68" t="b">
        <v>0</v>
      </c>
      <c r="G68" s="28" t="n">
        <v>94930</v>
      </c>
      <c r="H68" t="n">
        <v>3</v>
      </c>
      <c r="I68" s="29" t="n">
        <v>45896.38680555556</v>
      </c>
      <c r="J68" s="29" t="n">
        <v>45929.55</v>
      </c>
      <c r="K68">
        <f>J68-I68</f>
        <v/>
      </c>
    </row>
    <row r="69">
      <c r="A69" t="inlineStr">
        <is>
          <t>PRO-00068</t>
        </is>
      </c>
      <c r="B69" t="inlineStr">
        <is>
          <t>manager</t>
        </is>
      </c>
      <c r="C69" t="inlineStr">
        <is>
          <t>linkedin</t>
        </is>
      </c>
      <c r="D69" t="b">
        <v>1</v>
      </c>
      <c r="E69" t="b">
        <v>1</v>
      </c>
      <c r="F69" t="b">
        <v>0</v>
      </c>
      <c r="G69" s="28" t="n">
        <v>44637</v>
      </c>
      <c r="H69" t="n">
        <v>2</v>
      </c>
      <c r="I69" s="29" t="n">
        <v>45898.52361111111</v>
      </c>
      <c r="J69" s="29" t="n">
        <v>45916.575</v>
      </c>
      <c r="K69">
        <f>J69-I69</f>
        <v/>
      </c>
    </row>
    <row r="70">
      <c r="A70" t="inlineStr">
        <is>
          <t>PRO-00069</t>
        </is>
      </c>
      <c r="B70" t="inlineStr">
        <is>
          <t>ic_analyst</t>
        </is>
      </c>
      <c r="C70" t="inlineStr">
        <is>
          <t>linkedin</t>
        </is>
      </c>
      <c r="D70" t="b">
        <v>1</v>
      </c>
      <c r="E70" t="b">
        <v>1</v>
      </c>
      <c r="F70" t="b">
        <v>0</v>
      </c>
      <c r="G70" s="28" t="n">
        <v>78580</v>
      </c>
      <c r="H70" t="n">
        <v>4</v>
      </c>
      <c r="I70" s="29" t="n">
        <v>45719.42083333333</v>
      </c>
      <c r="J70" s="29" t="n">
        <v>45758.58263888889</v>
      </c>
      <c r="K70">
        <f>J70-I70</f>
        <v/>
      </c>
    </row>
    <row r="71">
      <c r="A71" t="inlineStr">
        <is>
          <t>PRO-00070</t>
        </is>
      </c>
      <c r="B71" t="inlineStr">
        <is>
          <t>director</t>
        </is>
      </c>
      <c r="C71" t="inlineStr">
        <is>
          <t>linkedin</t>
        </is>
      </c>
      <c r="D71" t="b">
        <v>0</v>
      </c>
      <c r="E71" t="b">
        <v>0</v>
      </c>
      <c r="F71" t="b">
        <v>0</v>
      </c>
      <c r="G71" s="28" t="n">
        <v>0</v>
      </c>
      <c r="H71" t="n">
        <v>3</v>
      </c>
      <c r="I71" s="29" t="n">
        <v>45714.60902777778</v>
      </c>
      <c r="J71" s="29" t="n">
        <v>45751.74236111111</v>
      </c>
      <c r="K71">
        <f>J71-I71</f>
        <v/>
      </c>
    </row>
    <row r="72">
      <c r="A72" t="inlineStr">
        <is>
          <t>PRO-00071</t>
        </is>
      </c>
      <c r="B72" t="inlineStr">
        <is>
          <t>director</t>
        </is>
      </c>
      <c r="C72" t="inlineStr">
        <is>
          <t>google</t>
        </is>
      </c>
      <c r="D72" t="b">
        <v>0</v>
      </c>
      <c r="E72" t="b">
        <v>0</v>
      </c>
      <c r="F72" t="b">
        <v>0</v>
      </c>
      <c r="G72" s="28" t="n">
        <v>0</v>
      </c>
      <c r="H72" t="n">
        <v>3</v>
      </c>
      <c r="I72" s="29" t="n">
        <v>45762.60555555556</v>
      </c>
      <c r="J72" s="29" t="n">
        <v>45782.66527777778</v>
      </c>
      <c r="K72">
        <f>J72-I72</f>
        <v/>
      </c>
    </row>
    <row r="73">
      <c r="A73" t="inlineStr">
        <is>
          <t>PRO-00072</t>
        </is>
      </c>
      <c r="B73" t="inlineStr">
        <is>
          <t>ic_analyst</t>
        </is>
      </c>
      <c r="C73" t="inlineStr">
        <is>
          <t>linkedin</t>
        </is>
      </c>
      <c r="D73" t="b">
        <v>1</v>
      </c>
      <c r="E73" t="b">
        <v>0</v>
      </c>
      <c r="F73" t="b">
        <v>0</v>
      </c>
      <c r="G73" s="28" t="n">
        <v>0</v>
      </c>
      <c r="H73" t="n">
        <v>3</v>
      </c>
      <c r="I73" s="29" t="n">
        <v>45908.5625</v>
      </c>
      <c r="J73" s="29" t="n">
        <v>45936.39027777778</v>
      </c>
      <c r="K73">
        <f>J73-I73</f>
        <v/>
      </c>
    </row>
    <row r="74">
      <c r="A74" t="inlineStr">
        <is>
          <t>PRO-00073</t>
        </is>
      </c>
      <c r="B74" t="inlineStr">
        <is>
          <t>manager</t>
        </is>
      </c>
      <c r="C74" t="inlineStr">
        <is>
          <t>linkedin</t>
        </is>
      </c>
      <c r="D74" t="b">
        <v>1</v>
      </c>
      <c r="E74" t="b">
        <v>0</v>
      </c>
      <c r="F74" t="b">
        <v>0</v>
      </c>
      <c r="G74" s="28" t="n">
        <v>0</v>
      </c>
      <c r="H74" t="n">
        <v>2</v>
      </c>
      <c r="I74" s="29" t="n">
        <v>45929.48611111111</v>
      </c>
      <c r="J74" s="29" t="n">
        <v>45937.41666666666</v>
      </c>
      <c r="K74">
        <f>J74-I74</f>
        <v/>
      </c>
    </row>
    <row r="75">
      <c r="A75" t="inlineStr">
        <is>
          <t>PRO-00074</t>
        </is>
      </c>
      <c r="B75" t="inlineStr">
        <is>
          <t>ic_analyst</t>
        </is>
      </c>
      <c r="C75" t="inlineStr">
        <is>
          <t>linkedin</t>
        </is>
      </c>
      <c r="D75" t="b">
        <v>0</v>
      </c>
      <c r="E75" t="b">
        <v>0</v>
      </c>
      <c r="F75" t="b">
        <v>0</v>
      </c>
      <c r="G75" s="28" t="n">
        <v>0</v>
      </c>
      <c r="H75" t="n">
        <v>3</v>
      </c>
      <c r="I75" s="29" t="n">
        <v>45688.40347222222</v>
      </c>
      <c r="J75" s="29" t="n">
        <v>45728.53888888889</v>
      </c>
      <c r="K75">
        <f>J75-I75</f>
        <v/>
      </c>
    </row>
    <row r="76">
      <c r="A76" t="inlineStr">
        <is>
          <t>PRO-00075</t>
        </is>
      </c>
      <c r="B76" t="inlineStr">
        <is>
          <t>manager</t>
        </is>
      </c>
      <c r="C76" t="inlineStr">
        <is>
          <t>google</t>
        </is>
      </c>
      <c r="D76" t="b">
        <v>1</v>
      </c>
      <c r="E76" t="b">
        <v>1</v>
      </c>
      <c r="F76" t="b">
        <v>0</v>
      </c>
      <c r="G76" s="28" t="n">
        <v>78204</v>
      </c>
      <c r="H76" t="n">
        <v>4</v>
      </c>
      <c r="I76" s="29" t="n">
        <v>45897.50833333333</v>
      </c>
      <c r="J76" s="29" t="n">
        <v>45930.38263888889</v>
      </c>
      <c r="K76">
        <f>J76-I76</f>
        <v/>
      </c>
    </row>
    <row r="77">
      <c r="A77" t="inlineStr">
        <is>
          <t>PRO-00076</t>
        </is>
      </c>
      <c r="B77" t="inlineStr">
        <is>
          <t>manager</t>
        </is>
      </c>
      <c r="C77" t="inlineStr">
        <is>
          <t>linkedin</t>
        </is>
      </c>
      <c r="D77" t="b">
        <v>1</v>
      </c>
      <c r="E77" t="b">
        <v>0</v>
      </c>
      <c r="F77" t="b">
        <v>0</v>
      </c>
      <c r="G77" s="28" t="n">
        <v>0</v>
      </c>
      <c r="H77" t="n">
        <v>3</v>
      </c>
      <c r="I77" s="29" t="n">
        <v>45778.3625</v>
      </c>
      <c r="J77" s="29" t="n">
        <v>45810.63125</v>
      </c>
      <c r="K77">
        <f>J77-I77</f>
        <v/>
      </c>
    </row>
    <row r="78">
      <c r="A78" t="inlineStr">
        <is>
          <t>PRO-00077</t>
        </is>
      </c>
      <c r="B78" t="inlineStr">
        <is>
          <t>director</t>
        </is>
      </c>
      <c r="C78" t="inlineStr">
        <is>
          <t>linkedin</t>
        </is>
      </c>
      <c r="D78" t="b">
        <v>0</v>
      </c>
      <c r="E78" t="b">
        <v>0</v>
      </c>
      <c r="F78" t="b">
        <v>0</v>
      </c>
      <c r="G78" s="28" t="n">
        <v>0</v>
      </c>
      <c r="H78" t="n">
        <v>3</v>
      </c>
      <c r="I78" s="29" t="n">
        <v>45699.68611111111</v>
      </c>
      <c r="J78" s="29" t="n">
        <v>45740.68611111111</v>
      </c>
      <c r="K78">
        <f>J78-I78</f>
        <v/>
      </c>
    </row>
    <row r="79">
      <c r="A79" t="inlineStr">
        <is>
          <t>PRO-00078</t>
        </is>
      </c>
      <c r="B79" t="inlineStr">
        <is>
          <t>manager</t>
        </is>
      </c>
      <c r="C79" t="inlineStr">
        <is>
          <t>google</t>
        </is>
      </c>
      <c r="D79" t="b">
        <v>1</v>
      </c>
      <c r="E79" t="b">
        <v>0</v>
      </c>
      <c r="F79" t="b">
        <v>0</v>
      </c>
      <c r="G79" s="28" t="n">
        <v>0</v>
      </c>
      <c r="H79" t="n">
        <v>3</v>
      </c>
      <c r="I79" s="29" t="n">
        <v>45944.65486111111</v>
      </c>
      <c r="J79" s="29" t="n">
        <v>45958.41597222222</v>
      </c>
      <c r="K79">
        <f>J79-I79</f>
        <v/>
      </c>
    </row>
    <row r="80">
      <c r="A80" t="inlineStr">
        <is>
          <t>PRO-00079</t>
        </is>
      </c>
      <c r="B80" t="inlineStr">
        <is>
          <t>manager</t>
        </is>
      </c>
      <c r="C80" t="inlineStr">
        <is>
          <t>google</t>
        </is>
      </c>
      <c r="D80" t="b">
        <v>1</v>
      </c>
      <c r="E80" t="b">
        <v>1</v>
      </c>
      <c r="F80" t="b">
        <v>0</v>
      </c>
      <c r="G80" s="28" t="n">
        <v>65102</v>
      </c>
      <c r="H80" t="n">
        <v>3</v>
      </c>
      <c r="I80" s="29" t="n">
        <v>45852.58680555555</v>
      </c>
      <c r="J80" s="29" t="n">
        <v>45876.36666666667</v>
      </c>
      <c r="K80">
        <f>J80-I80</f>
        <v/>
      </c>
    </row>
    <row r="81">
      <c r="A81" t="inlineStr">
        <is>
          <t>PRO-00080</t>
        </is>
      </c>
      <c r="B81" t="inlineStr">
        <is>
          <t>director</t>
        </is>
      </c>
      <c r="C81" t="inlineStr">
        <is>
          <t>google</t>
        </is>
      </c>
      <c r="D81" t="b">
        <v>1</v>
      </c>
      <c r="E81" t="b">
        <v>0</v>
      </c>
      <c r="F81" t="b">
        <v>0</v>
      </c>
      <c r="G81" s="28" t="n">
        <v>0</v>
      </c>
      <c r="H81" t="n">
        <v>4</v>
      </c>
      <c r="I81" s="29" t="n">
        <v>45715.36875</v>
      </c>
      <c r="J81" s="29" t="n">
        <v>45741.49444444444</v>
      </c>
      <c r="K81">
        <f>J81-I81</f>
        <v/>
      </c>
    </row>
    <row r="82">
      <c r="A82" t="inlineStr">
        <is>
          <t>PRO-00081</t>
        </is>
      </c>
      <c r="B82" t="inlineStr">
        <is>
          <t>director</t>
        </is>
      </c>
      <c r="C82" t="inlineStr">
        <is>
          <t>linkedin</t>
        </is>
      </c>
      <c r="D82" t="b">
        <v>1</v>
      </c>
      <c r="E82" t="b">
        <v>1</v>
      </c>
      <c r="F82" t="b">
        <v>1</v>
      </c>
      <c r="G82" s="28" t="n">
        <v>77064</v>
      </c>
      <c r="H82" t="n">
        <v>3</v>
      </c>
      <c r="I82" s="29" t="n">
        <v>45747.60763888889</v>
      </c>
      <c r="J82" s="29" t="n">
        <v>45772.45208333333</v>
      </c>
      <c r="K82">
        <f>J82-I82</f>
        <v/>
      </c>
    </row>
    <row r="83">
      <c r="A83" t="inlineStr">
        <is>
          <t>PRO-00082</t>
        </is>
      </c>
      <c r="B83" t="inlineStr">
        <is>
          <t>ic_analyst</t>
        </is>
      </c>
      <c r="C83" t="inlineStr">
        <is>
          <t>linkedin</t>
        </is>
      </c>
      <c r="D83" t="b">
        <v>1</v>
      </c>
      <c r="E83" t="b">
        <v>0</v>
      </c>
      <c r="F83" t="b">
        <v>0</v>
      </c>
      <c r="G83" s="28" t="n">
        <v>0</v>
      </c>
      <c r="H83" t="n">
        <v>2</v>
      </c>
      <c r="I83" s="29" t="n">
        <v>45755.34513888889</v>
      </c>
      <c r="J83" s="29" t="n">
        <v>45775.74027777778</v>
      </c>
      <c r="K83">
        <f>J83-I83</f>
        <v/>
      </c>
    </row>
    <row r="84">
      <c r="A84" t="inlineStr">
        <is>
          <t>PRO-00083</t>
        </is>
      </c>
      <c r="B84" t="inlineStr">
        <is>
          <t>director</t>
        </is>
      </c>
      <c r="C84" t="inlineStr">
        <is>
          <t>google</t>
        </is>
      </c>
      <c r="D84" t="b">
        <v>1</v>
      </c>
      <c r="E84" t="b">
        <v>1</v>
      </c>
      <c r="F84" t="b">
        <v>0</v>
      </c>
      <c r="G84" s="28" t="n">
        <v>135914</v>
      </c>
      <c r="H84" t="n">
        <v>3</v>
      </c>
      <c r="I84" s="29" t="n">
        <v>45903.48888888889</v>
      </c>
      <c r="J84" s="29" t="n">
        <v>45937.64513888889</v>
      </c>
      <c r="K84">
        <f>J84-I84</f>
        <v/>
      </c>
    </row>
    <row r="85">
      <c r="A85" t="inlineStr">
        <is>
          <t>PRO-00084</t>
        </is>
      </c>
      <c r="B85" t="inlineStr">
        <is>
          <t>director</t>
        </is>
      </c>
      <c r="C85" t="inlineStr">
        <is>
          <t>linkedin</t>
        </is>
      </c>
      <c r="D85" t="b">
        <v>1</v>
      </c>
      <c r="E85" t="b">
        <v>0</v>
      </c>
      <c r="F85" t="b">
        <v>0</v>
      </c>
      <c r="G85" s="28" t="n">
        <v>0</v>
      </c>
      <c r="H85" t="n">
        <v>3</v>
      </c>
      <c r="I85" s="29" t="n">
        <v>45957.74027777778</v>
      </c>
      <c r="J85" s="29" t="n">
        <v>45987.64513888889</v>
      </c>
      <c r="K85">
        <f>J85-I85</f>
        <v/>
      </c>
    </row>
    <row r="86">
      <c r="A86" t="inlineStr">
        <is>
          <t>PRO-00085</t>
        </is>
      </c>
      <c r="B86" t="inlineStr">
        <is>
          <t>ic_analyst</t>
        </is>
      </c>
      <c r="C86" t="inlineStr">
        <is>
          <t>linkedin</t>
        </is>
      </c>
      <c r="D86" t="b">
        <v>0</v>
      </c>
      <c r="E86" t="b">
        <v>0</v>
      </c>
      <c r="F86" t="b">
        <v>0</v>
      </c>
      <c r="G86" s="28" t="n">
        <v>0</v>
      </c>
      <c r="H86" t="n">
        <v>3</v>
      </c>
      <c r="I86" s="29" t="n">
        <v>45698.36666666667</v>
      </c>
      <c r="J86" s="29" t="n">
        <v>45721.65416666667</v>
      </c>
      <c r="K86">
        <f>J86-I86</f>
        <v/>
      </c>
    </row>
    <row r="87">
      <c r="A87" t="inlineStr">
        <is>
          <t>PRO-00086</t>
        </is>
      </c>
      <c r="B87" t="inlineStr">
        <is>
          <t>manager</t>
        </is>
      </c>
      <c r="C87" t="inlineStr">
        <is>
          <t>linkedin</t>
        </is>
      </c>
      <c r="D87" t="b">
        <v>1</v>
      </c>
      <c r="E87" t="b">
        <v>1</v>
      </c>
      <c r="F87" t="b">
        <v>0</v>
      </c>
      <c r="G87" s="28" t="n">
        <v>45566</v>
      </c>
      <c r="H87" t="n">
        <v>2</v>
      </c>
      <c r="I87" s="29" t="n">
        <v>45707.67291666667</v>
      </c>
      <c r="J87" s="29" t="n">
        <v>45720.39097222222</v>
      </c>
      <c r="K87">
        <f>J87-I87</f>
        <v/>
      </c>
    </row>
    <row r="88">
      <c r="A88" t="inlineStr">
        <is>
          <t>PRO-00087</t>
        </is>
      </c>
      <c r="B88" t="inlineStr">
        <is>
          <t>ic_analyst</t>
        </is>
      </c>
      <c r="C88" t="inlineStr">
        <is>
          <t>linkedin</t>
        </is>
      </c>
      <c r="D88" t="b">
        <v>1</v>
      </c>
      <c r="E88" t="b">
        <v>1</v>
      </c>
      <c r="F88" t="b">
        <v>0</v>
      </c>
      <c r="G88" s="28" t="n">
        <v>57165</v>
      </c>
      <c r="H88" t="n">
        <v>3</v>
      </c>
      <c r="I88" s="29" t="n">
        <v>45852.6875</v>
      </c>
      <c r="J88" s="29" t="n">
        <v>45887.72916666666</v>
      </c>
      <c r="K88">
        <f>J88-I88</f>
        <v/>
      </c>
    </row>
    <row r="89">
      <c r="A89" t="inlineStr">
        <is>
          <t>PRO-00088</t>
        </is>
      </c>
      <c r="B89" t="inlineStr">
        <is>
          <t>director</t>
        </is>
      </c>
      <c r="C89" t="inlineStr">
        <is>
          <t>linkedin</t>
        </is>
      </c>
      <c r="D89" t="b">
        <v>1</v>
      </c>
      <c r="E89" t="b">
        <v>0</v>
      </c>
      <c r="F89" t="b">
        <v>0</v>
      </c>
      <c r="G89" s="28" t="n">
        <v>0</v>
      </c>
      <c r="H89" t="n">
        <v>4</v>
      </c>
      <c r="I89" s="29" t="n">
        <v>45811.44166666667</v>
      </c>
      <c r="J89" s="29" t="n">
        <v>45854.61736111111</v>
      </c>
      <c r="K89">
        <f>J89-I89</f>
        <v/>
      </c>
    </row>
    <row r="90">
      <c r="A90" t="inlineStr">
        <is>
          <t>PRO-00089</t>
        </is>
      </c>
      <c r="B90" t="inlineStr">
        <is>
          <t>manager</t>
        </is>
      </c>
      <c r="C90" t="inlineStr">
        <is>
          <t>linkedin</t>
        </is>
      </c>
      <c r="D90" t="b">
        <v>1</v>
      </c>
      <c r="E90" t="b">
        <v>1</v>
      </c>
      <c r="F90" t="b">
        <v>0</v>
      </c>
      <c r="G90" s="28" t="n">
        <v>70358</v>
      </c>
      <c r="H90" t="n">
        <v>2</v>
      </c>
      <c r="I90" s="29" t="n">
        <v>45810.48958333334</v>
      </c>
      <c r="J90" s="29" t="n">
        <v>45827.44930555556</v>
      </c>
      <c r="K90">
        <f>J90-I90</f>
        <v/>
      </c>
    </row>
    <row r="91">
      <c r="A91" t="inlineStr">
        <is>
          <t>PRO-00090</t>
        </is>
      </c>
      <c r="B91" t="inlineStr">
        <is>
          <t>director</t>
        </is>
      </c>
      <c r="C91" t="inlineStr">
        <is>
          <t>linkedin</t>
        </is>
      </c>
      <c r="D91" t="b">
        <v>1</v>
      </c>
      <c r="E91" t="b">
        <v>1</v>
      </c>
      <c r="F91" t="b">
        <v>1</v>
      </c>
      <c r="G91" s="28" t="n">
        <v>71145</v>
      </c>
      <c r="H91" t="n">
        <v>3</v>
      </c>
      <c r="I91" s="29" t="n">
        <v>45922.5875</v>
      </c>
      <c r="J91" s="29" t="n">
        <v>45946.73125</v>
      </c>
      <c r="K91">
        <f>J91-I91</f>
        <v/>
      </c>
    </row>
    <row r="92">
      <c r="A92" t="inlineStr">
        <is>
          <t>PRO-00091</t>
        </is>
      </c>
      <c r="B92" t="inlineStr">
        <is>
          <t>director</t>
        </is>
      </c>
      <c r="C92" t="inlineStr">
        <is>
          <t>google</t>
        </is>
      </c>
      <c r="D92" t="b">
        <v>0</v>
      </c>
      <c r="E92" t="b">
        <v>0</v>
      </c>
      <c r="F92" t="b">
        <v>0</v>
      </c>
      <c r="G92" s="28" t="n">
        <v>0</v>
      </c>
      <c r="H92" t="n">
        <v>3</v>
      </c>
      <c r="I92" s="29" t="n">
        <v>45784.65138888889</v>
      </c>
      <c r="J92" s="29" t="n">
        <v>45817.71388888889</v>
      </c>
      <c r="K92">
        <f>J92-I92</f>
        <v/>
      </c>
    </row>
    <row r="93">
      <c r="A93" t="inlineStr">
        <is>
          <t>PRO-00092</t>
        </is>
      </c>
      <c r="B93" t="inlineStr">
        <is>
          <t>manager</t>
        </is>
      </c>
      <c r="C93" t="inlineStr">
        <is>
          <t>linkedin</t>
        </is>
      </c>
      <c r="D93" t="b">
        <v>1</v>
      </c>
      <c r="E93" t="b">
        <v>1</v>
      </c>
      <c r="F93" t="b">
        <v>0</v>
      </c>
      <c r="G93" s="28" t="n">
        <v>84412</v>
      </c>
      <c r="H93" t="n">
        <v>4</v>
      </c>
      <c r="I93" s="29" t="n">
        <v>45782.55833333333</v>
      </c>
      <c r="J93" s="29" t="n">
        <v>45838.61319444444</v>
      </c>
      <c r="K93">
        <f>J93-I93</f>
        <v/>
      </c>
    </row>
    <row r="94">
      <c r="A94" t="inlineStr">
        <is>
          <t>PRO-00093</t>
        </is>
      </c>
      <c r="B94" t="inlineStr">
        <is>
          <t>manager</t>
        </is>
      </c>
      <c r="C94" t="inlineStr">
        <is>
          <t>google</t>
        </is>
      </c>
      <c r="D94" t="b">
        <v>0</v>
      </c>
      <c r="E94" t="b">
        <v>0</v>
      </c>
      <c r="F94" t="b">
        <v>0</v>
      </c>
      <c r="G94" s="28" t="n">
        <v>0</v>
      </c>
      <c r="H94" t="n">
        <v>3</v>
      </c>
      <c r="I94" s="29" t="n">
        <v>45873.66805555556</v>
      </c>
      <c r="J94" s="29" t="n">
        <v>45910.35833333333</v>
      </c>
      <c r="K94">
        <f>J94-I94</f>
        <v/>
      </c>
    </row>
    <row r="95">
      <c r="A95" t="inlineStr">
        <is>
          <t>PRO-00094</t>
        </is>
      </c>
      <c r="B95" t="inlineStr">
        <is>
          <t>manager</t>
        </is>
      </c>
      <c r="C95" t="inlineStr">
        <is>
          <t>google</t>
        </is>
      </c>
      <c r="D95" t="b">
        <v>0</v>
      </c>
      <c r="E95" t="b">
        <v>0</v>
      </c>
      <c r="F95" t="b">
        <v>0</v>
      </c>
      <c r="G95" s="28" t="n">
        <v>0</v>
      </c>
      <c r="H95" t="n">
        <v>3</v>
      </c>
      <c r="I95" s="29" t="n">
        <v>45859.65902777778</v>
      </c>
      <c r="J95" s="29" t="n">
        <v>45880.65972222222</v>
      </c>
      <c r="K95">
        <f>J95-I95</f>
        <v/>
      </c>
    </row>
    <row r="96">
      <c r="A96" t="inlineStr">
        <is>
          <t>PRO-00095</t>
        </is>
      </c>
      <c r="B96" t="inlineStr">
        <is>
          <t>director</t>
        </is>
      </c>
      <c r="C96" t="inlineStr">
        <is>
          <t>google</t>
        </is>
      </c>
      <c r="D96" t="b">
        <v>1</v>
      </c>
      <c r="E96" t="b">
        <v>0</v>
      </c>
      <c r="F96" t="b">
        <v>0</v>
      </c>
      <c r="G96" s="28" t="n">
        <v>0</v>
      </c>
      <c r="H96" t="n">
        <v>2</v>
      </c>
      <c r="I96" s="29" t="n">
        <v>45833.40486111111</v>
      </c>
      <c r="J96" s="29" t="n">
        <v>45842.56597222222</v>
      </c>
      <c r="K96">
        <f>J96-I96</f>
        <v/>
      </c>
    </row>
    <row r="97">
      <c r="A97" t="inlineStr">
        <is>
          <t>PRO-00096</t>
        </is>
      </c>
      <c r="B97" t="inlineStr">
        <is>
          <t>manager</t>
        </is>
      </c>
      <c r="C97" t="inlineStr">
        <is>
          <t>google</t>
        </is>
      </c>
      <c r="D97" t="b">
        <v>1</v>
      </c>
      <c r="E97" t="b">
        <v>1</v>
      </c>
      <c r="F97" t="b">
        <v>1</v>
      </c>
      <c r="G97" s="28" t="n">
        <v>81135</v>
      </c>
      <c r="H97" t="n">
        <v>3</v>
      </c>
      <c r="I97" s="29" t="n">
        <v>45877.58333333334</v>
      </c>
      <c r="J97" s="29" t="n">
        <v>45901.38611111111</v>
      </c>
      <c r="K97">
        <f>J97-I97</f>
        <v/>
      </c>
    </row>
    <row r="98">
      <c r="A98" t="inlineStr">
        <is>
          <t>PRO-00097</t>
        </is>
      </c>
      <c r="B98" t="inlineStr">
        <is>
          <t>director</t>
        </is>
      </c>
      <c r="C98" t="inlineStr">
        <is>
          <t>linkedin</t>
        </is>
      </c>
      <c r="D98" t="b">
        <v>1</v>
      </c>
      <c r="E98" t="b">
        <v>1</v>
      </c>
      <c r="F98" t="b">
        <v>0</v>
      </c>
      <c r="G98" s="28" t="n">
        <v>124845</v>
      </c>
      <c r="H98" t="n">
        <v>4</v>
      </c>
      <c r="I98" s="29" t="n">
        <v>45701.43055555555</v>
      </c>
      <c r="J98" s="29" t="n">
        <v>45735.57847222222</v>
      </c>
      <c r="K98">
        <f>J98-I98</f>
        <v/>
      </c>
    </row>
    <row r="99">
      <c r="A99" t="inlineStr">
        <is>
          <t>PRO-00098</t>
        </is>
      </c>
      <c r="B99" t="inlineStr">
        <is>
          <t>manager</t>
        </is>
      </c>
      <c r="C99" t="inlineStr">
        <is>
          <t>google</t>
        </is>
      </c>
      <c r="D99" t="b">
        <v>1</v>
      </c>
      <c r="E99" t="b">
        <v>1</v>
      </c>
      <c r="F99" t="b">
        <v>0</v>
      </c>
      <c r="G99" s="28" t="n">
        <v>106611</v>
      </c>
      <c r="H99" t="n">
        <v>3</v>
      </c>
      <c r="I99" s="29" t="n">
        <v>45700.70902777778</v>
      </c>
      <c r="J99" s="29" t="n">
        <v>45723.71319444444</v>
      </c>
      <c r="K99">
        <f>J99-I99</f>
        <v/>
      </c>
    </row>
    <row r="100">
      <c r="A100" t="inlineStr">
        <is>
          <t>PRO-00099</t>
        </is>
      </c>
      <c r="B100" t="inlineStr">
        <is>
          <t>ic_analyst</t>
        </is>
      </c>
      <c r="C100" t="inlineStr">
        <is>
          <t>linkedin</t>
        </is>
      </c>
      <c r="D100" t="b">
        <v>1</v>
      </c>
      <c r="E100" t="b">
        <v>1</v>
      </c>
      <c r="F100" t="b">
        <v>1</v>
      </c>
      <c r="G100" s="28" t="n">
        <v>46593</v>
      </c>
      <c r="H100" t="n">
        <v>2</v>
      </c>
      <c r="I100" s="29" t="n">
        <v>45674.63611111111</v>
      </c>
      <c r="J100" s="29" t="n">
        <v>45684.46736111111</v>
      </c>
      <c r="K100">
        <f>J100-I100</f>
        <v/>
      </c>
    </row>
    <row r="101">
      <c r="A101" t="inlineStr">
        <is>
          <t>PRO-00100</t>
        </is>
      </c>
      <c r="B101" t="inlineStr">
        <is>
          <t>manager</t>
        </is>
      </c>
      <c r="C101" t="inlineStr">
        <is>
          <t>linkedin</t>
        </is>
      </c>
      <c r="D101" t="b">
        <v>1</v>
      </c>
      <c r="E101" t="b">
        <v>1</v>
      </c>
      <c r="F101" t="b">
        <v>0</v>
      </c>
      <c r="G101" s="28" t="n">
        <v>117288</v>
      </c>
      <c r="H101" t="n">
        <v>3</v>
      </c>
      <c r="I101" s="29" t="n">
        <v>45744.57291666666</v>
      </c>
      <c r="J101" s="29" t="n">
        <v>45770.42708333334</v>
      </c>
      <c r="K101">
        <f>J101-I101</f>
        <v/>
      </c>
    </row>
    <row r="102">
      <c r="A102" t="inlineStr">
        <is>
          <t>PRO-00101</t>
        </is>
      </c>
      <c r="B102" t="inlineStr">
        <is>
          <t>c_suite_vp</t>
        </is>
      </c>
      <c r="C102" t="inlineStr">
        <is>
          <t>google</t>
        </is>
      </c>
      <c r="D102" t="b">
        <v>1</v>
      </c>
      <c r="E102" t="b">
        <v>0</v>
      </c>
      <c r="F102" t="b">
        <v>0</v>
      </c>
      <c r="G102" s="28" t="n">
        <v>0</v>
      </c>
      <c r="H102" t="n">
        <v>3</v>
      </c>
      <c r="I102" s="29" t="n">
        <v>45800.56180555555</v>
      </c>
      <c r="J102" s="29" t="n">
        <v>45833.47986111111</v>
      </c>
      <c r="K102">
        <f>J102-I102</f>
        <v/>
      </c>
    </row>
    <row r="103">
      <c r="A103" t="inlineStr">
        <is>
          <t>PRO-00102</t>
        </is>
      </c>
      <c r="B103" t="inlineStr">
        <is>
          <t>ic_analyst</t>
        </is>
      </c>
      <c r="C103" t="inlineStr">
        <is>
          <t>google</t>
        </is>
      </c>
      <c r="D103" t="b">
        <v>0</v>
      </c>
      <c r="E103" t="b">
        <v>0</v>
      </c>
      <c r="F103" t="b">
        <v>0</v>
      </c>
      <c r="G103" s="28" t="n">
        <v>0</v>
      </c>
      <c r="H103" t="n">
        <v>2</v>
      </c>
      <c r="I103" s="29" t="n">
        <v>45894.33819444444</v>
      </c>
      <c r="J103" s="29" t="n">
        <v>45908.48888888889</v>
      </c>
      <c r="K103">
        <f>J103-I103</f>
        <v/>
      </c>
    </row>
    <row r="104">
      <c r="A104" t="inlineStr">
        <is>
          <t>PRO-00103</t>
        </is>
      </c>
      <c r="B104" t="inlineStr">
        <is>
          <t>ic_analyst</t>
        </is>
      </c>
      <c r="C104" t="inlineStr">
        <is>
          <t>google</t>
        </is>
      </c>
      <c r="D104" t="b">
        <v>0</v>
      </c>
      <c r="E104" t="b">
        <v>0</v>
      </c>
      <c r="F104" t="b">
        <v>0</v>
      </c>
      <c r="G104" s="28" t="n">
        <v>0</v>
      </c>
      <c r="H104" t="n">
        <v>2</v>
      </c>
      <c r="I104" s="29" t="n">
        <v>45814.47708333333</v>
      </c>
      <c r="J104" s="29" t="n">
        <v>45824.44236111111</v>
      </c>
      <c r="K104">
        <f>J104-I104</f>
        <v/>
      </c>
    </row>
    <row r="105">
      <c r="A105" t="inlineStr">
        <is>
          <t>PRO-00104</t>
        </is>
      </c>
      <c r="B105" t="inlineStr">
        <is>
          <t>manager</t>
        </is>
      </c>
      <c r="C105" t="inlineStr">
        <is>
          <t>google</t>
        </is>
      </c>
      <c r="D105" t="b">
        <v>1</v>
      </c>
      <c r="E105" t="b">
        <v>0</v>
      </c>
      <c r="F105" t="b">
        <v>0</v>
      </c>
      <c r="G105" s="28" t="n">
        <v>0</v>
      </c>
      <c r="H105" t="n">
        <v>2</v>
      </c>
      <c r="I105" s="29" t="n">
        <v>45854.40694444445</v>
      </c>
      <c r="J105" s="29" t="n">
        <v>45863.61736111111</v>
      </c>
      <c r="K105">
        <f>J105-I105</f>
        <v/>
      </c>
    </row>
    <row r="106">
      <c r="A106" t="inlineStr">
        <is>
          <t>PRO-00105</t>
        </is>
      </c>
      <c r="B106" t="inlineStr">
        <is>
          <t>director</t>
        </is>
      </c>
      <c r="C106" t="inlineStr">
        <is>
          <t>google</t>
        </is>
      </c>
      <c r="D106" t="b">
        <v>0</v>
      </c>
      <c r="E106" t="b">
        <v>0</v>
      </c>
      <c r="F106" t="b">
        <v>0</v>
      </c>
      <c r="G106" s="28" t="n">
        <v>0</v>
      </c>
      <c r="H106" t="n">
        <v>3</v>
      </c>
      <c r="I106" s="29" t="n">
        <v>45735.61041666667</v>
      </c>
      <c r="J106" s="29" t="n">
        <v>45761.38541666666</v>
      </c>
      <c r="K106">
        <f>J106-I106</f>
        <v/>
      </c>
    </row>
    <row r="107">
      <c r="A107" t="inlineStr">
        <is>
          <t>PRO-00106</t>
        </is>
      </c>
      <c r="B107" t="inlineStr">
        <is>
          <t>director</t>
        </is>
      </c>
      <c r="C107" t="inlineStr">
        <is>
          <t>linkedin</t>
        </is>
      </c>
      <c r="D107" t="b">
        <v>1</v>
      </c>
      <c r="E107" t="b">
        <v>1</v>
      </c>
      <c r="F107" t="b">
        <v>0</v>
      </c>
      <c r="G107" s="28" t="n">
        <v>57254</v>
      </c>
      <c r="H107" t="n">
        <v>4</v>
      </c>
      <c r="I107" s="29" t="n">
        <v>45782.64166666667</v>
      </c>
      <c r="J107" s="29" t="n">
        <v>45817.45972222222</v>
      </c>
      <c r="K107">
        <f>J107-I107</f>
        <v/>
      </c>
    </row>
    <row r="108">
      <c r="A108" t="inlineStr">
        <is>
          <t>PRO-00107</t>
        </is>
      </c>
      <c r="B108" t="inlineStr">
        <is>
          <t>manager</t>
        </is>
      </c>
      <c r="C108" t="inlineStr">
        <is>
          <t>linkedin</t>
        </is>
      </c>
      <c r="D108" t="b">
        <v>0</v>
      </c>
      <c r="E108" t="b">
        <v>0</v>
      </c>
      <c r="F108" t="b">
        <v>0</v>
      </c>
      <c r="G108" s="28" t="n">
        <v>0</v>
      </c>
      <c r="H108" t="n">
        <v>2</v>
      </c>
      <c r="I108" s="29" t="n">
        <v>45698.70694444444</v>
      </c>
      <c r="J108" s="29" t="n">
        <v>45714.38819444444</v>
      </c>
      <c r="K108">
        <f>J108-I108</f>
        <v/>
      </c>
    </row>
    <row r="109">
      <c r="A109" t="inlineStr">
        <is>
          <t>PRO-00108</t>
        </is>
      </c>
      <c r="B109" t="inlineStr">
        <is>
          <t>manager</t>
        </is>
      </c>
      <c r="C109" t="inlineStr">
        <is>
          <t>google</t>
        </is>
      </c>
      <c r="D109" t="b">
        <v>0</v>
      </c>
      <c r="E109" t="b">
        <v>0</v>
      </c>
      <c r="F109" t="b">
        <v>0</v>
      </c>
      <c r="G109" s="28" t="n">
        <v>0</v>
      </c>
      <c r="H109" t="n">
        <v>3</v>
      </c>
      <c r="I109" s="29" t="n">
        <v>45747.375</v>
      </c>
      <c r="J109" s="29" t="n">
        <v>45779.53194444445</v>
      </c>
      <c r="K109">
        <f>J109-I109</f>
        <v/>
      </c>
    </row>
    <row r="110">
      <c r="A110" t="inlineStr">
        <is>
          <t>PRO-00109</t>
        </is>
      </c>
      <c r="B110" t="inlineStr">
        <is>
          <t>manager</t>
        </is>
      </c>
      <c r="C110" t="inlineStr">
        <is>
          <t>linkedin</t>
        </is>
      </c>
      <c r="D110" t="b">
        <v>0</v>
      </c>
      <c r="E110" t="b">
        <v>0</v>
      </c>
      <c r="F110" t="b">
        <v>0</v>
      </c>
      <c r="G110" s="28" t="n">
        <v>0</v>
      </c>
      <c r="H110" t="n">
        <v>2</v>
      </c>
      <c r="I110" s="29" t="n">
        <v>45950.43263888889</v>
      </c>
      <c r="J110" s="29" t="n">
        <v>45958.49097222222</v>
      </c>
      <c r="K110">
        <f>J110-I110</f>
        <v/>
      </c>
    </row>
    <row r="111">
      <c r="A111" t="inlineStr">
        <is>
          <t>PRO-00110</t>
        </is>
      </c>
      <c r="B111" t="inlineStr">
        <is>
          <t>c_suite_vp</t>
        </is>
      </c>
      <c r="C111" t="inlineStr">
        <is>
          <t>google</t>
        </is>
      </c>
      <c r="D111" t="b">
        <v>0</v>
      </c>
      <c r="E111" t="b">
        <v>0</v>
      </c>
      <c r="F111" t="b">
        <v>0</v>
      </c>
      <c r="G111" s="28" t="n">
        <v>0</v>
      </c>
      <c r="H111" t="n">
        <v>2</v>
      </c>
      <c r="I111" s="29" t="n">
        <v>45785.62361111111</v>
      </c>
      <c r="J111" s="29" t="n">
        <v>45800.34097222222</v>
      </c>
      <c r="K111">
        <f>J111-I111</f>
        <v/>
      </c>
    </row>
    <row r="112">
      <c r="A112" t="inlineStr">
        <is>
          <t>PRO-00111</t>
        </is>
      </c>
      <c r="B112" t="inlineStr">
        <is>
          <t>director</t>
        </is>
      </c>
      <c r="C112" t="inlineStr">
        <is>
          <t>linkedin</t>
        </is>
      </c>
      <c r="D112" t="b">
        <v>1</v>
      </c>
      <c r="E112" t="b">
        <v>0</v>
      </c>
      <c r="F112" t="b">
        <v>0</v>
      </c>
      <c r="G112" s="28" t="n">
        <v>0</v>
      </c>
      <c r="H112" t="n">
        <v>3</v>
      </c>
      <c r="I112" s="29" t="n">
        <v>45663.55</v>
      </c>
      <c r="J112" s="29" t="n">
        <v>45687.41666666666</v>
      </c>
      <c r="K112">
        <f>J112-I112</f>
        <v/>
      </c>
    </row>
    <row r="113">
      <c r="A113" t="inlineStr">
        <is>
          <t>PRO-00112</t>
        </is>
      </c>
      <c r="B113" t="inlineStr">
        <is>
          <t>ic_analyst</t>
        </is>
      </c>
      <c r="C113" t="inlineStr">
        <is>
          <t>linkedin</t>
        </is>
      </c>
      <c r="D113" t="b">
        <v>1</v>
      </c>
      <c r="E113" t="b">
        <v>0</v>
      </c>
      <c r="F113" t="b">
        <v>0</v>
      </c>
      <c r="G113" s="28" t="n">
        <v>0</v>
      </c>
      <c r="H113" t="n">
        <v>4</v>
      </c>
      <c r="I113" s="29" t="n">
        <v>45817.38402777778</v>
      </c>
      <c r="J113" s="29" t="n">
        <v>45861.35208333333</v>
      </c>
      <c r="K113">
        <f>J113-I113</f>
        <v/>
      </c>
    </row>
    <row r="114">
      <c r="A114" t="inlineStr">
        <is>
          <t>PRO-00113</t>
        </is>
      </c>
      <c r="B114" t="inlineStr">
        <is>
          <t>director</t>
        </is>
      </c>
      <c r="C114" t="inlineStr">
        <is>
          <t>google</t>
        </is>
      </c>
      <c r="D114" t="b">
        <v>0</v>
      </c>
      <c r="E114" t="b">
        <v>0</v>
      </c>
      <c r="F114" t="b">
        <v>0</v>
      </c>
      <c r="G114" s="28" t="n">
        <v>0</v>
      </c>
      <c r="H114" t="n">
        <v>2</v>
      </c>
      <c r="I114" s="29" t="n">
        <v>45698.46388888889</v>
      </c>
      <c r="J114" s="29" t="n">
        <v>45712.63888888889</v>
      </c>
      <c r="K114">
        <f>J114-I114</f>
        <v/>
      </c>
    </row>
    <row r="115">
      <c r="A115" t="inlineStr">
        <is>
          <t>PRO-00114</t>
        </is>
      </c>
      <c r="B115" t="inlineStr">
        <is>
          <t>manager</t>
        </is>
      </c>
      <c r="C115" t="inlineStr">
        <is>
          <t>google</t>
        </is>
      </c>
      <c r="D115" t="b">
        <v>0</v>
      </c>
      <c r="E115" t="b">
        <v>0</v>
      </c>
      <c r="F115" t="b">
        <v>0</v>
      </c>
      <c r="G115" s="28" t="n">
        <v>0</v>
      </c>
      <c r="H115" t="n">
        <v>2</v>
      </c>
      <c r="I115" s="29" t="n">
        <v>45825.42013888889</v>
      </c>
      <c r="J115" s="29" t="n">
        <v>45838.53611111111</v>
      </c>
      <c r="K115">
        <f>J115-I115</f>
        <v/>
      </c>
    </row>
    <row r="116">
      <c r="A116" t="inlineStr">
        <is>
          <t>PRO-00115</t>
        </is>
      </c>
      <c r="B116" t="inlineStr">
        <is>
          <t>director</t>
        </is>
      </c>
      <c r="C116" t="inlineStr">
        <is>
          <t>google</t>
        </is>
      </c>
      <c r="D116" t="b">
        <v>1</v>
      </c>
      <c r="E116" t="b">
        <v>1</v>
      </c>
      <c r="F116" t="b">
        <v>0</v>
      </c>
      <c r="G116" s="28" t="n">
        <v>64850</v>
      </c>
      <c r="H116" t="n">
        <v>2</v>
      </c>
      <c r="I116" s="29" t="n">
        <v>45771.425</v>
      </c>
      <c r="J116" s="29" t="n">
        <v>45779.73402777778</v>
      </c>
      <c r="K116">
        <f>J116-I116</f>
        <v/>
      </c>
    </row>
    <row r="117">
      <c r="A117" t="inlineStr">
        <is>
          <t>PRO-00116</t>
        </is>
      </c>
      <c r="B117" t="inlineStr">
        <is>
          <t>ic_analyst</t>
        </is>
      </c>
      <c r="C117" t="inlineStr">
        <is>
          <t>google</t>
        </is>
      </c>
      <c r="D117" t="b">
        <v>1</v>
      </c>
      <c r="E117" t="b">
        <v>0</v>
      </c>
      <c r="F117" t="b">
        <v>0</v>
      </c>
      <c r="G117" s="28" t="n">
        <v>0</v>
      </c>
      <c r="H117" t="n">
        <v>2</v>
      </c>
      <c r="I117" s="29" t="n">
        <v>45894.34027777778</v>
      </c>
      <c r="J117" s="29" t="n">
        <v>45908.59097222222</v>
      </c>
      <c r="K117">
        <f>J117-I117</f>
        <v/>
      </c>
    </row>
    <row r="118">
      <c r="A118" t="inlineStr">
        <is>
          <t>PRO-00117</t>
        </is>
      </c>
      <c r="B118" t="inlineStr">
        <is>
          <t>director</t>
        </is>
      </c>
      <c r="C118" t="inlineStr">
        <is>
          <t>linkedin</t>
        </is>
      </c>
      <c r="D118" t="b">
        <v>1</v>
      </c>
      <c r="E118" t="b">
        <v>0</v>
      </c>
      <c r="F118" t="b">
        <v>0</v>
      </c>
      <c r="G118" s="28" t="n">
        <v>0</v>
      </c>
      <c r="H118" t="n">
        <v>4</v>
      </c>
      <c r="I118" s="29" t="n">
        <v>45903.33680555555</v>
      </c>
      <c r="J118" s="29" t="n">
        <v>45950.71805555555</v>
      </c>
      <c r="K118">
        <f>J118-I118</f>
        <v/>
      </c>
    </row>
    <row r="119">
      <c r="A119" t="inlineStr">
        <is>
          <t>PRO-00118</t>
        </is>
      </c>
      <c r="B119" t="inlineStr">
        <is>
          <t>director</t>
        </is>
      </c>
      <c r="C119" t="inlineStr">
        <is>
          <t>google</t>
        </is>
      </c>
      <c r="D119" t="b">
        <v>1</v>
      </c>
      <c r="E119" t="b">
        <v>1</v>
      </c>
      <c r="F119" t="b">
        <v>0</v>
      </c>
      <c r="G119" s="28" t="n">
        <v>67031</v>
      </c>
      <c r="H119" t="n">
        <v>2</v>
      </c>
      <c r="I119" s="29" t="n">
        <v>45686.48333333333</v>
      </c>
      <c r="J119" s="29" t="n">
        <v>45702.57708333333</v>
      </c>
      <c r="K119">
        <f>J119-I119</f>
        <v/>
      </c>
    </row>
    <row r="120">
      <c r="A120" t="inlineStr">
        <is>
          <t>PRO-00119</t>
        </is>
      </c>
      <c r="B120" t="inlineStr">
        <is>
          <t>ic_analyst</t>
        </is>
      </c>
      <c r="C120" t="inlineStr">
        <is>
          <t>linkedin</t>
        </is>
      </c>
      <c r="D120" t="b">
        <v>0</v>
      </c>
      <c r="E120" t="b">
        <v>0</v>
      </c>
      <c r="F120" t="b">
        <v>0</v>
      </c>
      <c r="G120" s="28" t="n">
        <v>0</v>
      </c>
      <c r="H120" t="n">
        <v>3</v>
      </c>
      <c r="I120" s="29" t="n">
        <v>45747.62638888889</v>
      </c>
      <c r="J120" s="29" t="n">
        <v>45775.54375</v>
      </c>
      <c r="K120">
        <f>J120-I120</f>
        <v/>
      </c>
    </row>
    <row r="121">
      <c r="A121" t="inlineStr">
        <is>
          <t>PRO-00120</t>
        </is>
      </c>
      <c r="B121" t="inlineStr">
        <is>
          <t>manager</t>
        </is>
      </c>
      <c r="C121" t="inlineStr">
        <is>
          <t>google</t>
        </is>
      </c>
      <c r="D121" t="b">
        <v>0</v>
      </c>
      <c r="E121" t="b">
        <v>0</v>
      </c>
      <c r="F121" t="b">
        <v>0</v>
      </c>
      <c r="G121" s="28" t="n">
        <v>0</v>
      </c>
      <c r="H121" t="n">
        <v>3</v>
      </c>
      <c r="I121" s="29" t="n">
        <v>45824.42361111111</v>
      </c>
      <c r="J121" s="29" t="n">
        <v>45842.59652777778</v>
      </c>
      <c r="K121">
        <f>J121-I121</f>
        <v/>
      </c>
    </row>
    <row r="122">
      <c r="A122" t="inlineStr">
        <is>
          <t>PRO-00121</t>
        </is>
      </c>
      <c r="B122" t="inlineStr">
        <is>
          <t>c_suite_vp</t>
        </is>
      </c>
      <c r="C122" t="inlineStr">
        <is>
          <t>google</t>
        </is>
      </c>
      <c r="D122" t="b">
        <v>0</v>
      </c>
      <c r="E122" t="b">
        <v>0</v>
      </c>
      <c r="F122" t="b">
        <v>0</v>
      </c>
      <c r="G122" s="28" t="n">
        <v>0</v>
      </c>
      <c r="H122" t="n">
        <v>3</v>
      </c>
      <c r="I122" s="29" t="n">
        <v>45771.7125</v>
      </c>
      <c r="J122" s="29" t="n">
        <v>45804.56111111111</v>
      </c>
      <c r="K122">
        <f>J122-I122</f>
        <v/>
      </c>
    </row>
    <row r="123">
      <c r="A123" t="inlineStr">
        <is>
          <t>PRO-00122</t>
        </is>
      </c>
      <c r="B123" t="inlineStr">
        <is>
          <t>manager</t>
        </is>
      </c>
      <c r="C123" t="inlineStr">
        <is>
          <t>linkedin</t>
        </is>
      </c>
      <c r="D123" t="b">
        <v>1</v>
      </c>
      <c r="E123" t="b">
        <v>0</v>
      </c>
      <c r="F123" t="b">
        <v>0</v>
      </c>
      <c r="G123" s="28" t="n">
        <v>0</v>
      </c>
      <c r="H123" t="n">
        <v>4</v>
      </c>
      <c r="I123" s="29" t="n">
        <v>45869.66388888889</v>
      </c>
      <c r="J123" s="29" t="n">
        <v>45929.59027777778</v>
      </c>
      <c r="K123">
        <f>J123-I123</f>
        <v/>
      </c>
    </row>
    <row r="124">
      <c r="A124" t="inlineStr">
        <is>
          <t>PRO-00123</t>
        </is>
      </c>
      <c r="B124" t="inlineStr">
        <is>
          <t>director</t>
        </is>
      </c>
      <c r="C124" t="inlineStr">
        <is>
          <t>linkedin</t>
        </is>
      </c>
      <c r="D124" t="b">
        <v>0</v>
      </c>
      <c r="E124" t="b">
        <v>0</v>
      </c>
      <c r="F124" t="b">
        <v>0</v>
      </c>
      <c r="G124" s="28" t="n">
        <v>0</v>
      </c>
      <c r="H124" t="n">
        <v>3</v>
      </c>
      <c r="I124" s="29" t="n">
        <v>45755.61388888889</v>
      </c>
      <c r="J124" s="29" t="n">
        <v>45776.3875</v>
      </c>
      <c r="K124">
        <f>J124-I124</f>
        <v/>
      </c>
    </row>
    <row r="125">
      <c r="A125" t="inlineStr">
        <is>
          <t>PRO-00124</t>
        </is>
      </c>
      <c r="B125" t="inlineStr">
        <is>
          <t>c_suite_vp</t>
        </is>
      </c>
      <c r="C125" t="inlineStr">
        <is>
          <t>linkedin</t>
        </is>
      </c>
      <c r="D125" t="b">
        <v>0</v>
      </c>
      <c r="E125" t="b">
        <v>0</v>
      </c>
      <c r="F125" t="b">
        <v>0</v>
      </c>
      <c r="G125" s="28" t="n">
        <v>0</v>
      </c>
      <c r="H125" t="n">
        <v>3</v>
      </c>
      <c r="I125" s="29" t="n">
        <v>45793.40347222222</v>
      </c>
      <c r="J125" s="29" t="n">
        <v>45817.37847222222</v>
      </c>
      <c r="K125">
        <f>J125-I125</f>
        <v/>
      </c>
    </row>
    <row r="126">
      <c r="A126" t="inlineStr">
        <is>
          <t>PRO-00125</t>
        </is>
      </c>
      <c r="B126" t="inlineStr">
        <is>
          <t>ic_analyst</t>
        </is>
      </c>
      <c r="C126" t="inlineStr">
        <is>
          <t>linkedin</t>
        </is>
      </c>
      <c r="D126" t="b">
        <v>1</v>
      </c>
      <c r="E126" t="b">
        <v>1</v>
      </c>
      <c r="F126" t="b">
        <v>0</v>
      </c>
      <c r="G126" s="28" t="n">
        <v>58310</v>
      </c>
      <c r="H126" t="n">
        <v>4</v>
      </c>
      <c r="I126" s="29" t="n">
        <v>45901.50347222222</v>
      </c>
      <c r="J126" s="29" t="n">
        <v>45938.49444444444</v>
      </c>
      <c r="K126">
        <f>J126-I126</f>
        <v/>
      </c>
    </row>
    <row r="127">
      <c r="A127" t="inlineStr">
        <is>
          <t>PRO-00126</t>
        </is>
      </c>
      <c r="B127" t="inlineStr">
        <is>
          <t>manager</t>
        </is>
      </c>
      <c r="C127" t="inlineStr">
        <is>
          <t>linkedin</t>
        </is>
      </c>
      <c r="D127" t="b">
        <v>1</v>
      </c>
      <c r="E127" t="b">
        <v>1</v>
      </c>
      <c r="F127" t="b">
        <v>0</v>
      </c>
      <c r="G127" s="28" t="n">
        <v>78449</v>
      </c>
      <c r="H127" t="n">
        <v>4</v>
      </c>
      <c r="I127" s="29" t="n">
        <v>45958.70138888889</v>
      </c>
      <c r="J127" s="29" t="n">
        <v>46002.42847222222</v>
      </c>
      <c r="K127">
        <f>J127-I127</f>
        <v/>
      </c>
    </row>
    <row r="128">
      <c r="A128" t="inlineStr">
        <is>
          <t>PRO-00127</t>
        </is>
      </c>
      <c r="B128" t="inlineStr">
        <is>
          <t>ic_analyst</t>
        </is>
      </c>
      <c r="C128" t="inlineStr">
        <is>
          <t>google</t>
        </is>
      </c>
      <c r="D128" t="b">
        <v>0</v>
      </c>
      <c r="E128" t="b">
        <v>0</v>
      </c>
      <c r="F128" t="b">
        <v>0</v>
      </c>
      <c r="G128" s="28" t="n">
        <v>0</v>
      </c>
      <c r="H128" t="n">
        <v>4</v>
      </c>
      <c r="I128" s="29" t="n">
        <v>45670.57777777778</v>
      </c>
      <c r="J128" s="29" t="n">
        <v>45719.70486111111</v>
      </c>
      <c r="K128">
        <f>J128-I128</f>
        <v/>
      </c>
    </row>
    <row r="129">
      <c r="A129" t="inlineStr">
        <is>
          <t>PRO-00128</t>
        </is>
      </c>
      <c r="B129" t="inlineStr">
        <is>
          <t>ic_analyst</t>
        </is>
      </c>
      <c r="C129" t="inlineStr">
        <is>
          <t>linkedin</t>
        </is>
      </c>
      <c r="D129" t="b">
        <v>0</v>
      </c>
      <c r="E129" t="b">
        <v>0</v>
      </c>
      <c r="F129" t="b">
        <v>0</v>
      </c>
      <c r="G129" s="28" t="n">
        <v>0</v>
      </c>
      <c r="H129" t="n">
        <v>2</v>
      </c>
      <c r="I129" s="29" t="n">
        <v>45761.34375</v>
      </c>
      <c r="J129" s="29" t="n">
        <v>45782.64722222222</v>
      </c>
      <c r="K129">
        <f>J129-I129</f>
        <v/>
      </c>
    </row>
    <row r="130">
      <c r="A130" t="inlineStr">
        <is>
          <t>PRO-00129</t>
        </is>
      </c>
      <c r="B130" t="inlineStr">
        <is>
          <t>manager</t>
        </is>
      </c>
      <c r="C130" t="inlineStr">
        <is>
          <t>linkedin</t>
        </is>
      </c>
      <c r="D130" t="b">
        <v>1</v>
      </c>
      <c r="E130" t="b">
        <v>0</v>
      </c>
      <c r="F130" t="b">
        <v>0</v>
      </c>
      <c r="G130" s="28" t="n">
        <v>0</v>
      </c>
      <c r="H130" t="n">
        <v>3</v>
      </c>
      <c r="I130" s="29" t="n">
        <v>45790.3875</v>
      </c>
      <c r="J130" s="29" t="n">
        <v>45820.35416666666</v>
      </c>
      <c r="K130">
        <f>J130-I130</f>
        <v/>
      </c>
    </row>
    <row r="131">
      <c r="A131" t="inlineStr">
        <is>
          <t>PRO-00130</t>
        </is>
      </c>
      <c r="B131" t="inlineStr">
        <is>
          <t>manager</t>
        </is>
      </c>
      <c r="C131" t="inlineStr">
        <is>
          <t>linkedin</t>
        </is>
      </c>
      <c r="D131" t="b">
        <v>1</v>
      </c>
      <c r="E131" t="b">
        <v>1</v>
      </c>
      <c r="F131" t="b">
        <v>1</v>
      </c>
      <c r="G131" s="28" t="n">
        <v>38336</v>
      </c>
      <c r="H131" t="n">
        <v>4</v>
      </c>
      <c r="I131" s="29" t="n">
        <v>45838.63611111111</v>
      </c>
      <c r="J131" s="29" t="n">
        <v>45888.50833333333</v>
      </c>
      <c r="K131">
        <f>J131-I131</f>
        <v/>
      </c>
    </row>
    <row r="132">
      <c r="A132" t="inlineStr">
        <is>
          <t>PRO-00131</t>
        </is>
      </c>
      <c r="B132" t="inlineStr">
        <is>
          <t>director</t>
        </is>
      </c>
      <c r="C132" t="inlineStr">
        <is>
          <t>google</t>
        </is>
      </c>
      <c r="D132" t="b">
        <v>1</v>
      </c>
      <c r="E132" t="b">
        <v>0</v>
      </c>
      <c r="F132" t="b">
        <v>0</v>
      </c>
      <c r="G132" s="28" t="n">
        <v>0</v>
      </c>
      <c r="H132" t="n">
        <v>3</v>
      </c>
      <c r="I132" s="29" t="n">
        <v>45677.73958333334</v>
      </c>
      <c r="J132" s="29" t="n">
        <v>45705.67430555556</v>
      </c>
      <c r="K132">
        <f>J132-I132</f>
        <v/>
      </c>
    </row>
    <row r="133">
      <c r="A133" t="inlineStr">
        <is>
          <t>PRO-00132</t>
        </is>
      </c>
      <c r="B133" t="inlineStr">
        <is>
          <t>ic_analyst</t>
        </is>
      </c>
      <c r="C133" t="inlineStr">
        <is>
          <t>google</t>
        </is>
      </c>
      <c r="D133" t="b">
        <v>1</v>
      </c>
      <c r="E133" t="b">
        <v>0</v>
      </c>
      <c r="F133" t="b">
        <v>0</v>
      </c>
      <c r="G133" s="28" t="n">
        <v>0</v>
      </c>
      <c r="H133" t="n">
        <v>3</v>
      </c>
      <c r="I133" s="29" t="n">
        <v>45771.55138888889</v>
      </c>
      <c r="J133" s="29" t="n">
        <v>45805.39583333334</v>
      </c>
      <c r="K133">
        <f>J133-I133</f>
        <v/>
      </c>
    </row>
    <row r="134">
      <c r="A134" t="inlineStr">
        <is>
          <t>PRO-00133</t>
        </is>
      </c>
      <c r="B134" t="inlineStr">
        <is>
          <t>manager</t>
        </is>
      </c>
      <c r="C134" t="inlineStr">
        <is>
          <t>linkedin</t>
        </is>
      </c>
      <c r="D134" t="b">
        <v>1</v>
      </c>
      <c r="E134" t="b">
        <v>0</v>
      </c>
      <c r="F134" t="b">
        <v>0</v>
      </c>
      <c r="G134" s="28" t="n">
        <v>0</v>
      </c>
      <c r="H134" t="n">
        <v>2</v>
      </c>
      <c r="I134" s="29" t="n">
        <v>45750.39652777778</v>
      </c>
      <c r="J134" s="29" t="n">
        <v>45761.49166666667</v>
      </c>
      <c r="K134">
        <f>J134-I134</f>
        <v/>
      </c>
    </row>
    <row r="135">
      <c r="A135" t="inlineStr">
        <is>
          <t>PRO-00134</t>
        </is>
      </c>
      <c r="B135" t="inlineStr">
        <is>
          <t>manager</t>
        </is>
      </c>
      <c r="C135" t="inlineStr">
        <is>
          <t>linkedin</t>
        </is>
      </c>
      <c r="D135" t="b">
        <v>1</v>
      </c>
      <c r="E135" t="b">
        <v>0</v>
      </c>
      <c r="F135" t="b">
        <v>0</v>
      </c>
      <c r="G135" s="28" t="n">
        <v>0</v>
      </c>
      <c r="H135" t="n">
        <v>3</v>
      </c>
      <c r="I135" s="29" t="n">
        <v>45902.58333333334</v>
      </c>
      <c r="J135" s="29" t="n">
        <v>45936.50555555556</v>
      </c>
      <c r="K135">
        <f>J135-I135</f>
        <v/>
      </c>
    </row>
    <row r="136">
      <c r="A136" t="inlineStr">
        <is>
          <t>PRO-00135</t>
        </is>
      </c>
      <c r="B136" t="inlineStr">
        <is>
          <t>ic_analyst</t>
        </is>
      </c>
      <c r="C136" t="inlineStr">
        <is>
          <t>google</t>
        </is>
      </c>
      <c r="D136" t="b">
        <v>1</v>
      </c>
      <c r="E136" t="b">
        <v>0</v>
      </c>
      <c r="F136" t="b">
        <v>0</v>
      </c>
      <c r="G136" s="28" t="n">
        <v>0</v>
      </c>
      <c r="H136" t="n">
        <v>3</v>
      </c>
      <c r="I136" s="29" t="n">
        <v>45880.43125</v>
      </c>
      <c r="J136" s="29" t="n">
        <v>45917.67361111111</v>
      </c>
      <c r="K136">
        <f>J136-I136</f>
        <v/>
      </c>
    </row>
    <row r="137">
      <c r="A137" t="inlineStr">
        <is>
          <t>PRO-00136</t>
        </is>
      </c>
      <c r="B137" t="inlineStr">
        <is>
          <t>ic_analyst</t>
        </is>
      </c>
      <c r="C137" t="inlineStr">
        <is>
          <t>linkedin</t>
        </is>
      </c>
      <c r="D137" t="b">
        <v>0</v>
      </c>
      <c r="E137" t="b">
        <v>0</v>
      </c>
      <c r="F137" t="b">
        <v>0</v>
      </c>
      <c r="G137" s="28" t="n">
        <v>0</v>
      </c>
      <c r="H137" t="n">
        <v>3</v>
      </c>
      <c r="I137" s="29" t="n">
        <v>45670.36388888889</v>
      </c>
      <c r="J137" s="29" t="n">
        <v>45692.67847222222</v>
      </c>
      <c r="K137">
        <f>J137-I137</f>
        <v/>
      </c>
    </row>
    <row r="138">
      <c r="A138" t="inlineStr">
        <is>
          <t>PRO-00137</t>
        </is>
      </c>
      <c r="B138" t="inlineStr">
        <is>
          <t>director</t>
        </is>
      </c>
      <c r="C138" t="inlineStr">
        <is>
          <t>google</t>
        </is>
      </c>
      <c r="D138" t="b">
        <v>1</v>
      </c>
      <c r="E138" t="b">
        <v>1</v>
      </c>
      <c r="F138" t="b">
        <v>0</v>
      </c>
      <c r="G138" s="28" t="n">
        <v>50212</v>
      </c>
      <c r="H138" t="n">
        <v>4</v>
      </c>
      <c r="I138" s="29" t="n">
        <v>45925.47361111111</v>
      </c>
      <c r="J138" s="29" t="n">
        <v>45964.41458333333</v>
      </c>
      <c r="K138">
        <f>J138-I138</f>
        <v/>
      </c>
    </row>
    <row r="139">
      <c r="A139" t="inlineStr">
        <is>
          <t>PRO-00138</t>
        </is>
      </c>
      <c r="B139" t="inlineStr">
        <is>
          <t>ic_analyst</t>
        </is>
      </c>
      <c r="C139" t="inlineStr">
        <is>
          <t>google</t>
        </is>
      </c>
      <c r="D139" t="b">
        <v>0</v>
      </c>
      <c r="E139" t="b">
        <v>0</v>
      </c>
      <c r="F139" t="b">
        <v>0</v>
      </c>
      <c r="G139" s="28" t="n">
        <v>0</v>
      </c>
      <c r="H139" t="n">
        <v>3</v>
      </c>
      <c r="I139" s="29" t="n">
        <v>45719.4125</v>
      </c>
      <c r="J139" s="29" t="n">
        <v>45740.42152777778</v>
      </c>
      <c r="K139">
        <f>J139-I139</f>
        <v/>
      </c>
    </row>
    <row r="140">
      <c r="A140" t="inlineStr">
        <is>
          <t>PRO-00139</t>
        </is>
      </c>
      <c r="B140" t="inlineStr">
        <is>
          <t>c_suite_vp</t>
        </is>
      </c>
      <c r="C140" t="inlineStr">
        <is>
          <t>google</t>
        </is>
      </c>
      <c r="D140" t="b">
        <v>1</v>
      </c>
      <c r="E140" t="b">
        <v>0</v>
      </c>
      <c r="F140" t="b">
        <v>0</v>
      </c>
      <c r="G140" s="28" t="n">
        <v>0</v>
      </c>
      <c r="H140" t="n">
        <v>4</v>
      </c>
      <c r="I140" s="29" t="n">
        <v>45740.39305555556</v>
      </c>
      <c r="J140" s="29" t="n">
        <v>45782.54166666666</v>
      </c>
      <c r="K140">
        <f>J140-I140</f>
        <v/>
      </c>
    </row>
    <row r="141">
      <c r="A141" t="inlineStr">
        <is>
          <t>PRO-00140</t>
        </is>
      </c>
      <c r="B141" t="inlineStr">
        <is>
          <t>ic_analyst</t>
        </is>
      </c>
      <c r="C141" t="inlineStr">
        <is>
          <t>google</t>
        </is>
      </c>
      <c r="D141" t="b">
        <v>1</v>
      </c>
      <c r="E141" t="b">
        <v>1</v>
      </c>
      <c r="F141" t="b">
        <v>0</v>
      </c>
      <c r="G141" s="28" t="n">
        <v>82581</v>
      </c>
      <c r="H141" t="n">
        <v>3</v>
      </c>
      <c r="I141" s="29" t="n">
        <v>45855.45347222222</v>
      </c>
      <c r="J141" s="29" t="n">
        <v>45880.47291666667</v>
      </c>
      <c r="K141">
        <f>J141-I141</f>
        <v/>
      </c>
    </row>
    <row r="142">
      <c r="A142" t="inlineStr">
        <is>
          <t>PRO-00141</t>
        </is>
      </c>
      <c r="B142" t="inlineStr">
        <is>
          <t>manager</t>
        </is>
      </c>
      <c r="C142" t="inlineStr">
        <is>
          <t>linkedin</t>
        </is>
      </c>
      <c r="D142" t="b">
        <v>1</v>
      </c>
      <c r="E142" t="b">
        <v>1</v>
      </c>
      <c r="F142" t="b">
        <v>0</v>
      </c>
      <c r="G142" s="28" t="n">
        <v>64218</v>
      </c>
      <c r="H142" t="n">
        <v>2</v>
      </c>
      <c r="I142" s="29" t="n">
        <v>45912.3375</v>
      </c>
      <c r="J142" s="29" t="n">
        <v>45929.53888888889</v>
      </c>
      <c r="K142">
        <f>J142-I142</f>
        <v/>
      </c>
    </row>
    <row r="143">
      <c r="A143" t="inlineStr">
        <is>
          <t>PRO-00142</t>
        </is>
      </c>
      <c r="B143" t="inlineStr">
        <is>
          <t>manager</t>
        </is>
      </c>
      <c r="C143" t="inlineStr">
        <is>
          <t>linkedin</t>
        </is>
      </c>
      <c r="D143" t="b">
        <v>1</v>
      </c>
      <c r="E143" t="b">
        <v>1</v>
      </c>
      <c r="F143" t="b">
        <v>0</v>
      </c>
      <c r="G143" s="28" t="n">
        <v>63257</v>
      </c>
      <c r="H143" t="n">
        <v>3</v>
      </c>
      <c r="I143" s="29" t="n">
        <v>45845.62986111111</v>
      </c>
      <c r="J143" s="29" t="n">
        <v>45880.45277777778</v>
      </c>
      <c r="K143">
        <f>J143-I143</f>
        <v/>
      </c>
    </row>
    <row r="144">
      <c r="A144" t="inlineStr">
        <is>
          <t>PRO-00143</t>
        </is>
      </c>
      <c r="B144" t="inlineStr">
        <is>
          <t>director</t>
        </is>
      </c>
      <c r="C144" t="inlineStr">
        <is>
          <t>google</t>
        </is>
      </c>
      <c r="D144" t="b">
        <v>1</v>
      </c>
      <c r="E144" t="b">
        <v>0</v>
      </c>
      <c r="F144" t="b">
        <v>0</v>
      </c>
      <c r="G144" s="28" t="n">
        <v>0</v>
      </c>
      <c r="H144" t="n">
        <v>2</v>
      </c>
      <c r="I144" s="29" t="n">
        <v>45870.37430555555</v>
      </c>
      <c r="J144" s="29" t="n">
        <v>45884.65416666667</v>
      </c>
      <c r="K144">
        <f>J144-I144</f>
        <v/>
      </c>
    </row>
    <row r="145">
      <c r="A145" t="inlineStr">
        <is>
          <t>PRO-00144</t>
        </is>
      </c>
      <c r="B145" t="inlineStr">
        <is>
          <t>ic_analyst</t>
        </is>
      </c>
      <c r="C145" t="inlineStr">
        <is>
          <t>google</t>
        </is>
      </c>
      <c r="D145" t="b">
        <v>1</v>
      </c>
      <c r="E145" t="b">
        <v>1</v>
      </c>
      <c r="F145" t="b">
        <v>0</v>
      </c>
      <c r="G145" s="28" t="n">
        <v>43730</v>
      </c>
      <c r="H145" t="n">
        <v>4</v>
      </c>
      <c r="I145" s="29" t="n">
        <v>45748.71597222222</v>
      </c>
      <c r="J145" s="29" t="n">
        <v>45796.67986111111</v>
      </c>
      <c r="K145">
        <f>J145-I145</f>
        <v/>
      </c>
    </row>
    <row r="146">
      <c r="A146" t="inlineStr">
        <is>
          <t>PRO-00145</t>
        </is>
      </c>
      <c r="B146" t="inlineStr">
        <is>
          <t>manager</t>
        </is>
      </c>
      <c r="C146" t="inlineStr">
        <is>
          <t>linkedin</t>
        </is>
      </c>
      <c r="D146" t="b">
        <v>1</v>
      </c>
      <c r="E146" t="b">
        <v>1</v>
      </c>
      <c r="F146" t="b">
        <v>0</v>
      </c>
      <c r="G146" s="28" t="n">
        <v>108647</v>
      </c>
      <c r="H146" t="n">
        <v>4</v>
      </c>
      <c r="I146" s="29" t="n">
        <v>45945.65069444444</v>
      </c>
      <c r="J146" s="29" t="n">
        <v>46002.36388888889</v>
      </c>
      <c r="K146">
        <f>J146-I146</f>
        <v/>
      </c>
    </row>
    <row r="147">
      <c r="A147" t="inlineStr">
        <is>
          <t>PRO-00146</t>
        </is>
      </c>
      <c r="B147" t="inlineStr">
        <is>
          <t>manager</t>
        </is>
      </c>
      <c r="C147" t="inlineStr">
        <is>
          <t>linkedin</t>
        </is>
      </c>
      <c r="D147" t="b">
        <v>1</v>
      </c>
      <c r="E147" t="b">
        <v>0</v>
      </c>
      <c r="F147" t="b">
        <v>0</v>
      </c>
      <c r="G147" s="28" t="n">
        <v>0</v>
      </c>
      <c r="H147" t="n">
        <v>2</v>
      </c>
      <c r="I147" s="29" t="n">
        <v>45805.37430555555</v>
      </c>
      <c r="J147" s="29" t="n">
        <v>45824.50833333333</v>
      </c>
      <c r="K147">
        <f>J147-I147</f>
        <v/>
      </c>
    </row>
    <row r="148">
      <c r="A148" t="inlineStr">
        <is>
          <t>PRO-00147</t>
        </is>
      </c>
      <c r="B148" t="inlineStr">
        <is>
          <t>ic_analyst</t>
        </is>
      </c>
      <c r="C148" t="inlineStr">
        <is>
          <t>linkedin</t>
        </is>
      </c>
      <c r="D148" t="b">
        <v>1</v>
      </c>
      <c r="E148" t="b">
        <v>0</v>
      </c>
      <c r="F148" t="b">
        <v>0</v>
      </c>
      <c r="G148" s="28" t="n">
        <v>0</v>
      </c>
      <c r="H148" t="n">
        <v>4</v>
      </c>
      <c r="I148" s="29" t="n">
        <v>45757.51944444444</v>
      </c>
      <c r="J148" s="29" t="n">
        <v>45791.45763888889</v>
      </c>
      <c r="K148">
        <f>J148-I148</f>
        <v/>
      </c>
    </row>
    <row r="149">
      <c r="A149" t="inlineStr">
        <is>
          <t>PRO-00148</t>
        </is>
      </c>
      <c r="B149" t="inlineStr">
        <is>
          <t>ic_analyst</t>
        </is>
      </c>
      <c r="C149" t="inlineStr">
        <is>
          <t>google</t>
        </is>
      </c>
      <c r="D149" t="b">
        <v>0</v>
      </c>
      <c r="E149" t="b">
        <v>0</v>
      </c>
      <c r="F149" t="b">
        <v>0</v>
      </c>
      <c r="G149" s="28" t="n">
        <v>0</v>
      </c>
      <c r="H149" t="n">
        <v>3</v>
      </c>
      <c r="I149" s="29" t="n">
        <v>45754.66944444444</v>
      </c>
      <c r="J149" s="29" t="n">
        <v>45782.73125</v>
      </c>
      <c r="K149">
        <f>J149-I149</f>
        <v/>
      </c>
    </row>
    <row r="150">
      <c r="A150" t="inlineStr">
        <is>
          <t>PRO-00149</t>
        </is>
      </c>
      <c r="B150" t="inlineStr">
        <is>
          <t>manager</t>
        </is>
      </c>
      <c r="C150" t="inlineStr">
        <is>
          <t>linkedin</t>
        </is>
      </c>
      <c r="D150" t="b">
        <v>1</v>
      </c>
      <c r="E150" t="b">
        <v>0</v>
      </c>
      <c r="F150" t="b">
        <v>0</v>
      </c>
      <c r="G150" s="28" t="n">
        <v>0</v>
      </c>
      <c r="H150" t="n">
        <v>3</v>
      </c>
      <c r="I150" s="29" t="n">
        <v>45716.59444444445</v>
      </c>
      <c r="J150" s="29" t="n">
        <v>45740.56388888889</v>
      </c>
      <c r="K150">
        <f>J150-I150</f>
        <v/>
      </c>
    </row>
    <row r="151">
      <c r="A151" t="inlineStr">
        <is>
          <t>PRO-00150</t>
        </is>
      </c>
      <c r="B151" t="inlineStr">
        <is>
          <t>ic_analyst</t>
        </is>
      </c>
      <c r="C151" t="inlineStr">
        <is>
          <t>google</t>
        </is>
      </c>
      <c r="D151" t="b">
        <v>1</v>
      </c>
      <c r="E151" t="b">
        <v>0</v>
      </c>
      <c r="F151" t="b">
        <v>0</v>
      </c>
      <c r="G151" s="28" t="n">
        <v>0</v>
      </c>
      <c r="H151" t="n">
        <v>4</v>
      </c>
      <c r="I151" s="29" t="n">
        <v>45763.70347222222</v>
      </c>
      <c r="J151" s="29" t="n">
        <v>45799.60208333333</v>
      </c>
      <c r="K151">
        <f>J151-I151</f>
        <v/>
      </c>
    </row>
    <row r="152">
      <c r="A152" t="inlineStr">
        <is>
          <t>PRO-00151</t>
        </is>
      </c>
      <c r="B152" t="inlineStr">
        <is>
          <t>c_suite_vp</t>
        </is>
      </c>
      <c r="C152" t="inlineStr">
        <is>
          <t>google</t>
        </is>
      </c>
      <c r="D152" t="b">
        <v>0</v>
      </c>
      <c r="E152" t="b">
        <v>0</v>
      </c>
      <c r="F152" t="b">
        <v>0</v>
      </c>
      <c r="G152" s="28" t="n">
        <v>0</v>
      </c>
      <c r="H152" t="n">
        <v>3</v>
      </c>
      <c r="I152" s="29" t="n">
        <v>45915.3875</v>
      </c>
      <c r="J152" s="29" t="n">
        <v>45946.44930555556</v>
      </c>
      <c r="K152">
        <f>J152-I152</f>
        <v/>
      </c>
    </row>
    <row r="153">
      <c r="A153" t="inlineStr">
        <is>
          <t>PRO-00152</t>
        </is>
      </c>
      <c r="B153" t="inlineStr">
        <is>
          <t>ic_analyst</t>
        </is>
      </c>
      <c r="C153" t="inlineStr">
        <is>
          <t>linkedin</t>
        </is>
      </c>
      <c r="D153" t="b">
        <v>1</v>
      </c>
      <c r="E153" t="b">
        <v>0</v>
      </c>
      <c r="F153" t="b">
        <v>0</v>
      </c>
      <c r="G153" s="28" t="n">
        <v>0</v>
      </c>
      <c r="H153" t="n">
        <v>3</v>
      </c>
      <c r="I153" s="29" t="n">
        <v>45943.42152777778</v>
      </c>
      <c r="J153" s="29" t="n">
        <v>45968.67291666667</v>
      </c>
      <c r="K153">
        <f>J153-I153</f>
        <v/>
      </c>
    </row>
    <row r="154">
      <c r="A154" t="inlineStr">
        <is>
          <t>PRO-00153</t>
        </is>
      </c>
      <c r="B154" t="inlineStr">
        <is>
          <t>ic_analyst</t>
        </is>
      </c>
      <c r="C154" t="inlineStr">
        <is>
          <t>google</t>
        </is>
      </c>
      <c r="D154" t="b">
        <v>1</v>
      </c>
      <c r="E154" t="b">
        <v>0</v>
      </c>
      <c r="F154" t="b">
        <v>0</v>
      </c>
      <c r="G154" s="28" t="n">
        <v>0</v>
      </c>
      <c r="H154" t="n">
        <v>3</v>
      </c>
      <c r="I154" s="29" t="n">
        <v>45939.3875</v>
      </c>
      <c r="J154" s="29" t="n">
        <v>45961.47222222222</v>
      </c>
      <c r="K154">
        <f>J154-I154</f>
        <v/>
      </c>
    </row>
    <row r="155">
      <c r="A155" t="inlineStr">
        <is>
          <t>PRO-00154</t>
        </is>
      </c>
      <c r="B155" t="inlineStr">
        <is>
          <t>director</t>
        </is>
      </c>
      <c r="C155" t="inlineStr">
        <is>
          <t>linkedin</t>
        </is>
      </c>
      <c r="D155" t="b">
        <v>1</v>
      </c>
      <c r="E155" t="b">
        <v>0</v>
      </c>
      <c r="F155" t="b">
        <v>0</v>
      </c>
      <c r="G155" s="28" t="n">
        <v>0</v>
      </c>
      <c r="H155" t="n">
        <v>3</v>
      </c>
      <c r="I155" s="29" t="n">
        <v>45881.53680555556</v>
      </c>
      <c r="J155" s="29" t="n">
        <v>45905.45625</v>
      </c>
      <c r="K155">
        <f>J155-I155</f>
        <v/>
      </c>
    </row>
    <row r="156">
      <c r="A156" t="inlineStr">
        <is>
          <t>PRO-00155</t>
        </is>
      </c>
      <c r="B156" t="inlineStr">
        <is>
          <t>manager</t>
        </is>
      </c>
      <c r="C156" t="inlineStr">
        <is>
          <t>linkedin</t>
        </is>
      </c>
      <c r="D156" t="b">
        <v>0</v>
      </c>
      <c r="E156" t="b">
        <v>0</v>
      </c>
      <c r="F156" t="b">
        <v>0</v>
      </c>
      <c r="G156" s="28" t="n">
        <v>0</v>
      </c>
      <c r="H156" t="n">
        <v>4</v>
      </c>
      <c r="I156" s="29" t="n">
        <v>45768.35763888889</v>
      </c>
      <c r="J156" s="29" t="n">
        <v>45806.43611111111</v>
      </c>
      <c r="K156">
        <f>J156-I156</f>
        <v/>
      </c>
    </row>
    <row r="157">
      <c r="A157" t="inlineStr">
        <is>
          <t>PRO-00156</t>
        </is>
      </c>
      <c r="B157" t="inlineStr">
        <is>
          <t>director</t>
        </is>
      </c>
      <c r="C157" t="inlineStr">
        <is>
          <t>google</t>
        </is>
      </c>
      <c r="D157" t="b">
        <v>1</v>
      </c>
      <c r="E157" t="b">
        <v>1</v>
      </c>
      <c r="F157" t="b">
        <v>0</v>
      </c>
      <c r="G157" s="28" t="n">
        <v>72232</v>
      </c>
      <c r="H157" t="n">
        <v>2</v>
      </c>
      <c r="I157" s="29" t="n">
        <v>45763.70694444444</v>
      </c>
      <c r="J157" s="29" t="n">
        <v>45770.54583333333</v>
      </c>
      <c r="K157">
        <f>J157-I157</f>
        <v/>
      </c>
    </row>
    <row r="158">
      <c r="A158" t="inlineStr">
        <is>
          <t>PRO-00157</t>
        </is>
      </c>
      <c r="B158" t="inlineStr">
        <is>
          <t>manager</t>
        </is>
      </c>
      <c r="C158" t="inlineStr">
        <is>
          <t>linkedin</t>
        </is>
      </c>
      <c r="D158" t="b">
        <v>1</v>
      </c>
      <c r="E158" t="b">
        <v>1</v>
      </c>
      <c r="F158" t="b">
        <v>1</v>
      </c>
      <c r="G158" s="28" t="n">
        <v>78283</v>
      </c>
      <c r="H158" t="n">
        <v>3</v>
      </c>
      <c r="I158" s="29" t="n">
        <v>45852.48125</v>
      </c>
      <c r="J158" s="29" t="n">
        <v>45888.50902777778</v>
      </c>
      <c r="K158">
        <f>J158-I158</f>
        <v/>
      </c>
    </row>
    <row r="159">
      <c r="A159" t="inlineStr">
        <is>
          <t>PRO-00158</t>
        </is>
      </c>
      <c r="B159" t="inlineStr">
        <is>
          <t>manager</t>
        </is>
      </c>
      <c r="C159" t="inlineStr">
        <is>
          <t>linkedin</t>
        </is>
      </c>
      <c r="D159" t="b">
        <v>1</v>
      </c>
      <c r="E159" t="b">
        <v>0</v>
      </c>
      <c r="F159" t="b">
        <v>0</v>
      </c>
      <c r="G159" s="28" t="n">
        <v>0</v>
      </c>
      <c r="H159" t="n">
        <v>2</v>
      </c>
      <c r="I159" s="29" t="n">
        <v>45740.58402777778</v>
      </c>
      <c r="J159" s="29" t="n">
        <v>45747.71458333333</v>
      </c>
      <c r="K159">
        <f>J159-I159</f>
        <v/>
      </c>
    </row>
    <row r="160">
      <c r="A160" t="inlineStr">
        <is>
          <t>PRO-00159</t>
        </is>
      </c>
      <c r="B160" t="inlineStr">
        <is>
          <t>ic_analyst</t>
        </is>
      </c>
      <c r="C160" t="inlineStr">
        <is>
          <t>google</t>
        </is>
      </c>
      <c r="D160" t="b">
        <v>1</v>
      </c>
      <c r="E160" t="b">
        <v>1</v>
      </c>
      <c r="F160" t="b">
        <v>0</v>
      </c>
      <c r="G160" s="28" t="n">
        <v>85214</v>
      </c>
      <c r="H160" t="n">
        <v>4</v>
      </c>
      <c r="I160" s="29" t="n">
        <v>45768.65138888889</v>
      </c>
      <c r="J160" s="29" t="n">
        <v>45803.34166666667</v>
      </c>
      <c r="K160">
        <f>J160-I160</f>
        <v/>
      </c>
    </row>
    <row r="161">
      <c r="A161" t="inlineStr">
        <is>
          <t>PRO-00160</t>
        </is>
      </c>
      <c r="B161" t="inlineStr">
        <is>
          <t>manager</t>
        </is>
      </c>
      <c r="C161" t="inlineStr">
        <is>
          <t>google</t>
        </is>
      </c>
      <c r="D161" t="b">
        <v>0</v>
      </c>
      <c r="E161" t="b">
        <v>0</v>
      </c>
      <c r="F161" t="b">
        <v>0</v>
      </c>
      <c r="G161" s="28" t="n">
        <v>0</v>
      </c>
      <c r="H161" t="n">
        <v>2</v>
      </c>
      <c r="I161" s="29" t="n">
        <v>45726.73194444444</v>
      </c>
      <c r="J161" s="29" t="n">
        <v>45740.36388888889</v>
      </c>
      <c r="K161">
        <f>J161-I161</f>
        <v/>
      </c>
    </row>
    <row r="162">
      <c r="A162" t="inlineStr">
        <is>
          <t>PRO-00161</t>
        </is>
      </c>
      <c r="B162" t="inlineStr">
        <is>
          <t>c_suite_vp</t>
        </is>
      </c>
      <c r="C162" t="inlineStr">
        <is>
          <t>linkedin</t>
        </is>
      </c>
      <c r="D162" t="b">
        <v>0</v>
      </c>
      <c r="E162" t="b">
        <v>0</v>
      </c>
      <c r="F162" t="b">
        <v>0</v>
      </c>
      <c r="G162" s="28" t="n">
        <v>0</v>
      </c>
      <c r="H162" t="n">
        <v>2</v>
      </c>
      <c r="I162" s="29" t="n">
        <v>45777.3875</v>
      </c>
      <c r="J162" s="29" t="n">
        <v>45796.35833333333</v>
      </c>
      <c r="K162">
        <f>J162-I162</f>
        <v/>
      </c>
    </row>
    <row r="163">
      <c r="A163" t="inlineStr">
        <is>
          <t>PRO-00162</t>
        </is>
      </c>
      <c r="B163" t="inlineStr">
        <is>
          <t>manager</t>
        </is>
      </c>
      <c r="C163" t="inlineStr">
        <is>
          <t>linkedin</t>
        </is>
      </c>
      <c r="D163" t="b">
        <v>1</v>
      </c>
      <c r="E163" t="b">
        <v>0</v>
      </c>
      <c r="F163" t="b">
        <v>0</v>
      </c>
      <c r="G163" s="28" t="n">
        <v>0</v>
      </c>
      <c r="H163" t="n">
        <v>2</v>
      </c>
      <c r="I163" s="29" t="n">
        <v>45932.60833333333</v>
      </c>
      <c r="J163" s="29" t="n">
        <v>45951.6875</v>
      </c>
      <c r="K163">
        <f>J163-I163</f>
        <v/>
      </c>
    </row>
    <row r="164">
      <c r="A164" t="inlineStr">
        <is>
          <t>PRO-00163</t>
        </is>
      </c>
      <c r="B164" t="inlineStr">
        <is>
          <t>ic_analyst</t>
        </is>
      </c>
      <c r="C164" t="inlineStr">
        <is>
          <t>linkedin</t>
        </is>
      </c>
      <c r="D164" t="b">
        <v>1</v>
      </c>
      <c r="E164" t="b">
        <v>1</v>
      </c>
      <c r="F164" t="b">
        <v>0</v>
      </c>
      <c r="G164" s="28" t="n">
        <v>86605</v>
      </c>
      <c r="H164" t="n">
        <v>3</v>
      </c>
      <c r="I164" s="29" t="n">
        <v>45887.42083333333</v>
      </c>
      <c r="J164" s="29" t="n">
        <v>45918.72708333333</v>
      </c>
      <c r="K164">
        <f>J164-I164</f>
        <v/>
      </c>
    </row>
    <row r="165">
      <c r="A165" t="inlineStr">
        <is>
          <t>PRO-00164</t>
        </is>
      </c>
      <c r="B165" t="inlineStr">
        <is>
          <t>ic_analyst</t>
        </is>
      </c>
      <c r="C165" t="inlineStr">
        <is>
          <t>linkedin</t>
        </is>
      </c>
      <c r="D165" t="b">
        <v>0</v>
      </c>
      <c r="E165" t="b">
        <v>0</v>
      </c>
      <c r="F165" t="b">
        <v>0</v>
      </c>
      <c r="G165" s="28" t="n">
        <v>0</v>
      </c>
      <c r="H165" t="n">
        <v>2</v>
      </c>
      <c r="I165" s="29" t="n">
        <v>45747.64444444444</v>
      </c>
      <c r="J165" s="29" t="n">
        <v>45763.68958333333</v>
      </c>
      <c r="K165">
        <f>J165-I165</f>
        <v/>
      </c>
    </row>
    <row r="166">
      <c r="A166" t="inlineStr">
        <is>
          <t>PRO-00165</t>
        </is>
      </c>
      <c r="B166" t="inlineStr">
        <is>
          <t>ic_analyst</t>
        </is>
      </c>
      <c r="C166" t="inlineStr">
        <is>
          <t>linkedin</t>
        </is>
      </c>
      <c r="D166" t="b">
        <v>1</v>
      </c>
      <c r="E166" t="b">
        <v>1</v>
      </c>
      <c r="F166" t="b">
        <v>1</v>
      </c>
      <c r="G166" s="28" t="n">
        <v>37752</v>
      </c>
      <c r="H166" t="n">
        <v>3</v>
      </c>
      <c r="I166" s="29" t="n">
        <v>45860.60902777778</v>
      </c>
      <c r="J166" s="29" t="n">
        <v>45890.66597222222</v>
      </c>
      <c r="K166">
        <f>J166-I166</f>
        <v/>
      </c>
    </row>
    <row r="167">
      <c r="A167" t="inlineStr">
        <is>
          <t>PRO-00166</t>
        </is>
      </c>
      <c r="B167" t="inlineStr">
        <is>
          <t>ic_analyst</t>
        </is>
      </c>
      <c r="C167" t="inlineStr">
        <is>
          <t>linkedin</t>
        </is>
      </c>
      <c r="D167" t="b">
        <v>0</v>
      </c>
      <c r="E167" t="b">
        <v>0</v>
      </c>
      <c r="F167" t="b">
        <v>0</v>
      </c>
      <c r="G167" s="28" t="n">
        <v>0</v>
      </c>
      <c r="H167" t="n">
        <v>2</v>
      </c>
      <c r="I167" s="29" t="n">
        <v>45884.60833333333</v>
      </c>
      <c r="J167" s="29" t="n">
        <v>45905.74652777778</v>
      </c>
      <c r="K167">
        <f>J167-I167</f>
        <v/>
      </c>
    </row>
    <row r="168">
      <c r="A168" t="inlineStr">
        <is>
          <t>PRO-00167</t>
        </is>
      </c>
      <c r="B168" t="inlineStr">
        <is>
          <t>director</t>
        </is>
      </c>
      <c r="C168" t="inlineStr">
        <is>
          <t>linkedin</t>
        </is>
      </c>
      <c r="D168" t="b">
        <v>1</v>
      </c>
      <c r="E168" t="b">
        <v>1</v>
      </c>
      <c r="F168" t="b">
        <v>1</v>
      </c>
      <c r="G168" s="28" t="n">
        <v>145100</v>
      </c>
      <c r="H168" t="n">
        <v>3</v>
      </c>
      <c r="I168" s="29" t="n">
        <v>45663.51041666666</v>
      </c>
      <c r="J168" s="29" t="n">
        <v>45691.47986111111</v>
      </c>
      <c r="K168">
        <f>J168-I168</f>
        <v/>
      </c>
    </row>
    <row r="169">
      <c r="A169" t="inlineStr">
        <is>
          <t>PRO-00168</t>
        </is>
      </c>
      <c r="B169" t="inlineStr">
        <is>
          <t>c_suite_vp</t>
        </is>
      </c>
      <c r="C169" t="inlineStr">
        <is>
          <t>google</t>
        </is>
      </c>
      <c r="D169" t="b">
        <v>1</v>
      </c>
      <c r="E169" t="b">
        <v>0</v>
      </c>
      <c r="F169" t="b">
        <v>0</v>
      </c>
      <c r="G169" s="28" t="n">
        <v>0</v>
      </c>
      <c r="H169" t="n">
        <v>3</v>
      </c>
      <c r="I169" s="29" t="n">
        <v>45910.70833333334</v>
      </c>
      <c r="J169" s="29" t="n">
        <v>45943.67847222222</v>
      </c>
      <c r="K169">
        <f>J169-I169</f>
        <v/>
      </c>
    </row>
    <row r="170">
      <c r="A170" t="inlineStr">
        <is>
          <t>PRO-00169</t>
        </is>
      </c>
      <c r="B170" t="inlineStr">
        <is>
          <t>director</t>
        </is>
      </c>
      <c r="C170" t="inlineStr">
        <is>
          <t>linkedin</t>
        </is>
      </c>
      <c r="D170" t="b">
        <v>0</v>
      </c>
      <c r="E170" t="b">
        <v>0</v>
      </c>
      <c r="F170" t="b">
        <v>0</v>
      </c>
      <c r="G170" s="28" t="n">
        <v>0</v>
      </c>
      <c r="H170" t="n">
        <v>3</v>
      </c>
      <c r="I170" s="29" t="n">
        <v>45719.68680555555</v>
      </c>
      <c r="J170" s="29" t="n">
        <v>45740.65208333333</v>
      </c>
      <c r="K170">
        <f>J170-I170</f>
        <v/>
      </c>
    </row>
    <row r="171">
      <c r="A171" t="inlineStr">
        <is>
          <t>PRO-00170</t>
        </is>
      </c>
      <c r="B171" t="inlineStr">
        <is>
          <t>manager</t>
        </is>
      </c>
      <c r="C171" t="inlineStr">
        <is>
          <t>linkedin</t>
        </is>
      </c>
      <c r="D171" t="b">
        <v>1</v>
      </c>
      <c r="E171" t="b">
        <v>1</v>
      </c>
      <c r="F171" t="b">
        <v>0</v>
      </c>
      <c r="G171" s="28" t="n">
        <v>117660</v>
      </c>
      <c r="H171" t="n">
        <v>2</v>
      </c>
      <c r="I171" s="29" t="n">
        <v>45726.73819444444</v>
      </c>
      <c r="J171" s="29" t="n">
        <v>45747.59166666667</v>
      </c>
      <c r="K171">
        <f>J171-I171</f>
        <v/>
      </c>
    </row>
    <row r="172">
      <c r="A172" t="inlineStr">
        <is>
          <t>PRO-00171</t>
        </is>
      </c>
      <c r="B172" t="inlineStr">
        <is>
          <t>director</t>
        </is>
      </c>
      <c r="C172" t="inlineStr">
        <is>
          <t>linkedin</t>
        </is>
      </c>
      <c r="D172" t="b">
        <v>0</v>
      </c>
      <c r="E172" t="b">
        <v>0</v>
      </c>
      <c r="F172" t="b">
        <v>0</v>
      </c>
      <c r="G172" s="28" t="n">
        <v>0</v>
      </c>
      <c r="H172" t="n">
        <v>3</v>
      </c>
      <c r="I172" s="29" t="n">
        <v>45945.71041666667</v>
      </c>
      <c r="J172" s="29" t="n">
        <v>45971.69097222222</v>
      </c>
      <c r="K172">
        <f>J172-I172</f>
        <v/>
      </c>
    </row>
    <row r="173">
      <c r="A173" t="inlineStr">
        <is>
          <t>PRO-00172</t>
        </is>
      </c>
      <c r="B173" t="inlineStr">
        <is>
          <t>manager</t>
        </is>
      </c>
      <c r="C173" t="inlineStr">
        <is>
          <t>google</t>
        </is>
      </c>
      <c r="D173" t="b">
        <v>1</v>
      </c>
      <c r="E173" t="b">
        <v>1</v>
      </c>
      <c r="F173" t="b">
        <v>0</v>
      </c>
      <c r="G173" s="28" t="n">
        <v>82600</v>
      </c>
      <c r="H173" t="n">
        <v>4</v>
      </c>
      <c r="I173" s="29" t="n">
        <v>45803.55555555555</v>
      </c>
      <c r="J173" s="29" t="n">
        <v>45841.55555555555</v>
      </c>
      <c r="K173">
        <f>J173-I173</f>
        <v/>
      </c>
    </row>
    <row r="174">
      <c r="A174" t="inlineStr">
        <is>
          <t>PRO-00173</t>
        </is>
      </c>
      <c r="B174" t="inlineStr">
        <is>
          <t>ic_analyst</t>
        </is>
      </c>
      <c r="C174" t="inlineStr">
        <is>
          <t>linkedin</t>
        </is>
      </c>
      <c r="D174" t="b">
        <v>0</v>
      </c>
      <c r="E174" t="b">
        <v>0</v>
      </c>
      <c r="F174" t="b">
        <v>0</v>
      </c>
      <c r="G174" s="28" t="n">
        <v>0</v>
      </c>
      <c r="H174" t="n">
        <v>2</v>
      </c>
      <c r="I174" s="29" t="n">
        <v>45670.44861111111</v>
      </c>
      <c r="J174" s="29" t="n">
        <v>45678.37777777778</v>
      </c>
      <c r="K174">
        <f>J174-I174</f>
        <v/>
      </c>
    </row>
    <row r="175">
      <c r="A175" t="inlineStr">
        <is>
          <t>PRO-00174</t>
        </is>
      </c>
      <c r="B175" t="inlineStr">
        <is>
          <t>director</t>
        </is>
      </c>
      <c r="C175" t="inlineStr">
        <is>
          <t>linkedin</t>
        </is>
      </c>
      <c r="D175" t="b">
        <v>0</v>
      </c>
      <c r="E175" t="b">
        <v>0</v>
      </c>
      <c r="F175" t="b">
        <v>0</v>
      </c>
      <c r="G175" s="28" t="n">
        <v>0</v>
      </c>
      <c r="H175" t="n">
        <v>2</v>
      </c>
      <c r="I175" s="29" t="n">
        <v>45859.50972222222</v>
      </c>
      <c r="J175" s="29" t="n">
        <v>45880.41736111111</v>
      </c>
      <c r="K175">
        <f>J175-I175</f>
        <v/>
      </c>
    </row>
    <row r="176">
      <c r="A176" t="inlineStr">
        <is>
          <t>PRO-00175</t>
        </is>
      </c>
      <c r="B176" t="inlineStr">
        <is>
          <t>ic_analyst</t>
        </is>
      </c>
      <c r="C176" t="inlineStr">
        <is>
          <t>linkedin</t>
        </is>
      </c>
      <c r="D176" t="b">
        <v>1</v>
      </c>
      <c r="E176" t="b">
        <v>0</v>
      </c>
      <c r="F176" t="b">
        <v>0</v>
      </c>
      <c r="G176" s="28" t="n">
        <v>0</v>
      </c>
      <c r="H176" t="n">
        <v>2</v>
      </c>
      <c r="I176" s="29" t="n">
        <v>45891.72708333333</v>
      </c>
      <c r="J176" s="29" t="n">
        <v>45901.39444444444</v>
      </c>
      <c r="K176">
        <f>J176-I176</f>
        <v/>
      </c>
    </row>
    <row r="177">
      <c r="A177" t="inlineStr">
        <is>
          <t>PRO-00176</t>
        </is>
      </c>
      <c r="B177" t="inlineStr">
        <is>
          <t>director</t>
        </is>
      </c>
      <c r="C177" t="inlineStr">
        <is>
          <t>linkedin</t>
        </is>
      </c>
      <c r="D177" t="b">
        <v>0</v>
      </c>
      <c r="E177" t="b">
        <v>0</v>
      </c>
      <c r="F177" t="b">
        <v>0</v>
      </c>
      <c r="G177" s="28" t="n">
        <v>0</v>
      </c>
      <c r="H177" t="n">
        <v>3</v>
      </c>
      <c r="I177" s="29" t="n">
        <v>45909.63819444444</v>
      </c>
      <c r="J177" s="29" t="n">
        <v>45936.62013888889</v>
      </c>
      <c r="K177">
        <f>J177-I177</f>
        <v/>
      </c>
    </row>
    <row r="178">
      <c r="A178" t="inlineStr">
        <is>
          <t>PRO-00177</t>
        </is>
      </c>
      <c r="B178" t="inlineStr">
        <is>
          <t>manager</t>
        </is>
      </c>
      <c r="C178" t="inlineStr">
        <is>
          <t>linkedin</t>
        </is>
      </c>
      <c r="D178" t="b">
        <v>0</v>
      </c>
      <c r="E178" t="b">
        <v>0</v>
      </c>
      <c r="F178" t="b">
        <v>0</v>
      </c>
      <c r="G178" s="28" t="n">
        <v>0</v>
      </c>
      <c r="H178" t="n">
        <v>3</v>
      </c>
      <c r="I178" s="29" t="n">
        <v>45930.51805555556</v>
      </c>
      <c r="J178" s="29" t="n">
        <v>45954.41875</v>
      </c>
      <c r="K178">
        <f>J178-I178</f>
        <v/>
      </c>
    </row>
    <row r="179">
      <c r="A179" t="inlineStr">
        <is>
          <t>PRO-00178</t>
        </is>
      </c>
      <c r="B179" t="inlineStr">
        <is>
          <t>c_suite_vp</t>
        </is>
      </c>
      <c r="C179" t="inlineStr">
        <is>
          <t>google</t>
        </is>
      </c>
      <c r="D179" t="b">
        <v>1</v>
      </c>
      <c r="E179" t="b">
        <v>0</v>
      </c>
      <c r="F179" t="b">
        <v>0</v>
      </c>
      <c r="G179" s="28" t="n">
        <v>0</v>
      </c>
      <c r="H179" t="n">
        <v>3</v>
      </c>
      <c r="I179" s="29" t="n">
        <v>45833.59652777778</v>
      </c>
      <c r="J179" s="29" t="n">
        <v>45848.6875</v>
      </c>
      <c r="K179">
        <f>J179-I179</f>
        <v/>
      </c>
    </row>
    <row r="180">
      <c r="A180" t="inlineStr">
        <is>
          <t>PRO-00179</t>
        </is>
      </c>
      <c r="B180" t="inlineStr">
        <is>
          <t>ic_analyst</t>
        </is>
      </c>
      <c r="C180" t="inlineStr">
        <is>
          <t>google</t>
        </is>
      </c>
      <c r="D180" t="b">
        <v>0</v>
      </c>
      <c r="E180" t="b">
        <v>0</v>
      </c>
      <c r="F180" t="b">
        <v>0</v>
      </c>
      <c r="G180" s="28" t="n">
        <v>0</v>
      </c>
      <c r="H180" t="n">
        <v>3</v>
      </c>
      <c r="I180" s="29" t="n">
        <v>45677.47847222222</v>
      </c>
      <c r="J180" s="29" t="n">
        <v>45709.68958333333</v>
      </c>
      <c r="K180">
        <f>J180-I180</f>
        <v/>
      </c>
    </row>
    <row r="181">
      <c r="A181" t="inlineStr">
        <is>
          <t>PRO-00180</t>
        </is>
      </c>
      <c r="B181" t="inlineStr">
        <is>
          <t>manager</t>
        </is>
      </c>
      <c r="C181" t="inlineStr">
        <is>
          <t>linkedin</t>
        </is>
      </c>
      <c r="D181" t="b">
        <v>1</v>
      </c>
      <c r="E181" t="b">
        <v>0</v>
      </c>
      <c r="F181" t="b">
        <v>0</v>
      </c>
      <c r="G181" s="28" t="n">
        <v>0</v>
      </c>
      <c r="H181" t="n">
        <v>2</v>
      </c>
      <c r="I181" s="29" t="n">
        <v>45799.71319444444</v>
      </c>
      <c r="J181" s="29" t="n">
        <v>45817.65555555555</v>
      </c>
      <c r="K181">
        <f>J181-I181</f>
        <v/>
      </c>
    </row>
    <row r="182">
      <c r="A182" t="inlineStr">
        <is>
          <t>PRO-00181</t>
        </is>
      </c>
      <c r="B182" t="inlineStr">
        <is>
          <t>c_suite_vp</t>
        </is>
      </c>
      <c r="C182" t="inlineStr">
        <is>
          <t>linkedin</t>
        </is>
      </c>
      <c r="D182" t="b">
        <v>1</v>
      </c>
      <c r="E182" t="b">
        <v>0</v>
      </c>
      <c r="F182" t="b">
        <v>0</v>
      </c>
      <c r="G182" s="28" t="n">
        <v>0</v>
      </c>
      <c r="H182" t="n">
        <v>3</v>
      </c>
      <c r="I182" s="29" t="n">
        <v>45932.38055555556</v>
      </c>
      <c r="J182" s="29" t="n">
        <v>45954.52361111111</v>
      </c>
      <c r="K182">
        <f>J182-I182</f>
        <v/>
      </c>
    </row>
    <row r="183">
      <c r="A183" t="inlineStr">
        <is>
          <t>PRO-00182</t>
        </is>
      </c>
      <c r="B183" t="inlineStr">
        <is>
          <t>manager</t>
        </is>
      </c>
      <c r="C183" t="inlineStr">
        <is>
          <t>google</t>
        </is>
      </c>
      <c r="D183" t="b">
        <v>1</v>
      </c>
      <c r="E183" t="b">
        <v>1</v>
      </c>
      <c r="F183" t="b">
        <v>0</v>
      </c>
      <c r="G183" s="28" t="n">
        <v>105642</v>
      </c>
      <c r="H183" t="n">
        <v>2</v>
      </c>
      <c r="I183" s="29" t="n">
        <v>45737.6375</v>
      </c>
      <c r="J183" s="29" t="n">
        <v>45754.68333333333</v>
      </c>
      <c r="K183">
        <f>J183-I183</f>
        <v/>
      </c>
    </row>
    <row r="184">
      <c r="A184" t="inlineStr">
        <is>
          <t>PRO-00183</t>
        </is>
      </c>
      <c r="B184" t="inlineStr">
        <is>
          <t>manager</t>
        </is>
      </c>
      <c r="C184" t="inlineStr">
        <is>
          <t>linkedin</t>
        </is>
      </c>
      <c r="D184" t="b">
        <v>0</v>
      </c>
      <c r="E184" t="b">
        <v>0</v>
      </c>
      <c r="F184" t="b">
        <v>0</v>
      </c>
      <c r="G184" s="28" t="n">
        <v>0</v>
      </c>
      <c r="H184" t="n">
        <v>4</v>
      </c>
      <c r="I184" s="29" t="n">
        <v>45736.72083333333</v>
      </c>
      <c r="J184" s="29" t="n">
        <v>45784.71944444445</v>
      </c>
      <c r="K184">
        <f>J184-I184</f>
        <v/>
      </c>
    </row>
    <row r="185">
      <c r="A185" t="inlineStr">
        <is>
          <t>PRO-00184</t>
        </is>
      </c>
      <c r="B185" t="inlineStr">
        <is>
          <t>ic_analyst</t>
        </is>
      </c>
      <c r="C185" t="inlineStr">
        <is>
          <t>google</t>
        </is>
      </c>
      <c r="D185" t="b">
        <v>1</v>
      </c>
      <c r="E185" t="b">
        <v>0</v>
      </c>
      <c r="F185" t="b">
        <v>0</v>
      </c>
      <c r="G185" s="28" t="n">
        <v>0</v>
      </c>
      <c r="H185" t="n">
        <v>4</v>
      </c>
      <c r="I185" s="29" t="n">
        <v>45691.56597222222</v>
      </c>
      <c r="J185" s="29" t="n">
        <v>45740.44097222222</v>
      </c>
      <c r="K185">
        <f>J185-I185</f>
        <v/>
      </c>
    </row>
    <row r="186">
      <c r="A186" t="inlineStr">
        <is>
          <t>PRO-00185</t>
        </is>
      </c>
      <c r="B186" t="inlineStr">
        <is>
          <t>ic_analyst</t>
        </is>
      </c>
      <c r="C186" t="inlineStr">
        <is>
          <t>google</t>
        </is>
      </c>
      <c r="D186" t="b">
        <v>0</v>
      </c>
      <c r="E186" t="b">
        <v>0</v>
      </c>
      <c r="F186" t="b">
        <v>0</v>
      </c>
      <c r="G186" s="28" t="n">
        <v>0</v>
      </c>
      <c r="H186" t="n">
        <v>3</v>
      </c>
      <c r="I186" s="29" t="n">
        <v>45831.44027777778</v>
      </c>
      <c r="J186" s="29" t="n">
        <v>45861.67569444444</v>
      </c>
      <c r="K186">
        <f>J186-I186</f>
        <v/>
      </c>
    </row>
    <row r="187">
      <c r="A187" t="inlineStr">
        <is>
          <t>PRO-00186</t>
        </is>
      </c>
      <c r="B187" t="inlineStr">
        <is>
          <t>manager</t>
        </is>
      </c>
      <c r="C187" t="inlineStr">
        <is>
          <t>linkedin</t>
        </is>
      </c>
      <c r="D187" t="b">
        <v>0</v>
      </c>
      <c r="E187" t="b">
        <v>0</v>
      </c>
      <c r="F187" t="b">
        <v>0</v>
      </c>
      <c r="G187" s="28" t="n">
        <v>0</v>
      </c>
      <c r="H187" t="n">
        <v>2</v>
      </c>
      <c r="I187" s="29" t="n">
        <v>45771.49583333333</v>
      </c>
      <c r="J187" s="29" t="n">
        <v>45789.71458333333</v>
      </c>
      <c r="K187">
        <f>J187-I187</f>
        <v/>
      </c>
    </row>
    <row r="188">
      <c r="A188" t="inlineStr">
        <is>
          <t>PRO-00187</t>
        </is>
      </c>
      <c r="B188" t="inlineStr">
        <is>
          <t>director</t>
        </is>
      </c>
      <c r="C188" t="inlineStr">
        <is>
          <t>linkedin</t>
        </is>
      </c>
      <c r="D188" t="b">
        <v>1</v>
      </c>
      <c r="E188" t="b">
        <v>0</v>
      </c>
      <c r="F188" t="b">
        <v>0</v>
      </c>
      <c r="G188" s="28" t="n">
        <v>0</v>
      </c>
      <c r="H188" t="n">
        <v>3</v>
      </c>
      <c r="I188" s="29" t="n">
        <v>45769.40694444445</v>
      </c>
      <c r="J188" s="29" t="n">
        <v>45803.40902777778</v>
      </c>
      <c r="K188">
        <f>J188-I188</f>
        <v/>
      </c>
    </row>
    <row r="189">
      <c r="A189" t="inlineStr">
        <is>
          <t>PRO-00188</t>
        </is>
      </c>
      <c r="B189" t="inlineStr">
        <is>
          <t>ic_analyst</t>
        </is>
      </c>
      <c r="C189" t="inlineStr">
        <is>
          <t>linkedin</t>
        </is>
      </c>
      <c r="D189" t="b">
        <v>0</v>
      </c>
      <c r="E189" t="b">
        <v>0</v>
      </c>
      <c r="F189" t="b">
        <v>0</v>
      </c>
      <c r="G189" s="28" t="n">
        <v>0</v>
      </c>
      <c r="H189" t="n">
        <v>4</v>
      </c>
      <c r="I189" s="29" t="n">
        <v>45853.34652777778</v>
      </c>
      <c r="J189" s="29" t="n">
        <v>45887.74097222222</v>
      </c>
      <c r="K189">
        <f>J189-I189</f>
        <v/>
      </c>
    </row>
    <row r="190">
      <c r="A190" t="inlineStr">
        <is>
          <t>PRO-00189</t>
        </is>
      </c>
      <c r="B190" t="inlineStr">
        <is>
          <t>manager</t>
        </is>
      </c>
      <c r="C190" t="inlineStr">
        <is>
          <t>google</t>
        </is>
      </c>
      <c r="D190" t="b">
        <v>0</v>
      </c>
      <c r="E190" t="b">
        <v>0</v>
      </c>
      <c r="F190" t="b">
        <v>0</v>
      </c>
      <c r="G190" s="28" t="n">
        <v>0</v>
      </c>
      <c r="H190" t="n">
        <v>3</v>
      </c>
      <c r="I190" s="29" t="n">
        <v>45950.48263888889</v>
      </c>
      <c r="J190" s="29" t="n">
        <v>45974.55694444444</v>
      </c>
      <c r="K190">
        <f>J190-I190</f>
        <v/>
      </c>
    </row>
    <row r="191">
      <c r="A191" t="inlineStr">
        <is>
          <t>PRO-00190</t>
        </is>
      </c>
      <c r="B191" t="inlineStr">
        <is>
          <t>manager</t>
        </is>
      </c>
      <c r="C191" t="inlineStr">
        <is>
          <t>linkedin</t>
        </is>
      </c>
      <c r="D191" t="b">
        <v>1</v>
      </c>
      <c r="E191" t="b">
        <v>1</v>
      </c>
      <c r="F191" t="b">
        <v>0</v>
      </c>
      <c r="G191" s="28" t="n">
        <v>68902</v>
      </c>
      <c r="H191" t="n">
        <v>3</v>
      </c>
      <c r="I191" s="29" t="n">
        <v>45777.48819444444</v>
      </c>
      <c r="J191" s="29" t="n">
        <v>45810.38819444444</v>
      </c>
      <c r="K191">
        <f>J191-I191</f>
        <v/>
      </c>
    </row>
    <row r="192">
      <c r="A192" t="inlineStr">
        <is>
          <t>PRO-00191</t>
        </is>
      </c>
      <c r="B192" t="inlineStr">
        <is>
          <t>ic_analyst</t>
        </is>
      </c>
      <c r="C192" t="inlineStr">
        <is>
          <t>google</t>
        </is>
      </c>
      <c r="D192" t="b">
        <v>0</v>
      </c>
      <c r="E192" t="b">
        <v>0</v>
      </c>
      <c r="F192" t="b">
        <v>0</v>
      </c>
      <c r="G192" s="28" t="n">
        <v>0</v>
      </c>
      <c r="H192" t="n">
        <v>3</v>
      </c>
      <c r="I192" s="29" t="n">
        <v>45667.60902777778</v>
      </c>
      <c r="J192" s="29" t="n">
        <v>45685.39166666667</v>
      </c>
      <c r="K192">
        <f>J192-I192</f>
        <v/>
      </c>
    </row>
    <row r="193">
      <c r="A193" t="inlineStr">
        <is>
          <t>PRO-00192</t>
        </is>
      </c>
      <c r="B193" t="inlineStr">
        <is>
          <t>c_suite_vp</t>
        </is>
      </c>
      <c r="C193" t="inlineStr">
        <is>
          <t>linkedin</t>
        </is>
      </c>
      <c r="D193" t="b">
        <v>1</v>
      </c>
      <c r="E193" t="b">
        <v>0</v>
      </c>
      <c r="F193" t="b">
        <v>0</v>
      </c>
      <c r="G193" s="28" t="n">
        <v>0</v>
      </c>
      <c r="H193" t="n">
        <v>3</v>
      </c>
      <c r="I193" s="29" t="n">
        <v>45930.38263888889</v>
      </c>
      <c r="J193" s="29" t="n">
        <v>45957.56944444445</v>
      </c>
      <c r="K193">
        <f>J193-I193</f>
        <v/>
      </c>
    </row>
    <row r="194">
      <c r="A194" t="inlineStr">
        <is>
          <t>PRO-00193</t>
        </is>
      </c>
      <c r="B194" t="inlineStr">
        <is>
          <t>ic_analyst</t>
        </is>
      </c>
      <c r="C194" t="inlineStr">
        <is>
          <t>google</t>
        </is>
      </c>
      <c r="D194" t="b">
        <v>1</v>
      </c>
      <c r="E194" t="b">
        <v>0</v>
      </c>
      <c r="F194" t="b">
        <v>0</v>
      </c>
      <c r="G194" s="28" t="n">
        <v>0</v>
      </c>
      <c r="H194" t="n">
        <v>2</v>
      </c>
      <c r="I194" s="29" t="n">
        <v>45859.42013888889</v>
      </c>
      <c r="J194" s="29" t="n">
        <v>45876.47638888889</v>
      </c>
      <c r="K194">
        <f>J194-I194</f>
        <v/>
      </c>
    </row>
    <row r="195">
      <c r="A195" t="inlineStr">
        <is>
          <t>PRO-00194</t>
        </is>
      </c>
      <c r="B195" t="inlineStr">
        <is>
          <t>manager</t>
        </is>
      </c>
      <c r="C195" t="inlineStr">
        <is>
          <t>linkedin</t>
        </is>
      </c>
      <c r="D195" t="b">
        <v>1</v>
      </c>
      <c r="E195" t="b">
        <v>0</v>
      </c>
      <c r="F195" t="b">
        <v>0</v>
      </c>
      <c r="G195" s="28" t="n">
        <v>0</v>
      </c>
      <c r="H195" t="n">
        <v>4</v>
      </c>
      <c r="I195" s="29" t="n">
        <v>45817.70694444444</v>
      </c>
      <c r="J195" s="29" t="n">
        <v>45870.50625</v>
      </c>
      <c r="K195">
        <f>J195-I195</f>
        <v/>
      </c>
    </row>
    <row r="196">
      <c r="A196" t="inlineStr">
        <is>
          <t>PRO-00195</t>
        </is>
      </c>
      <c r="B196" t="inlineStr">
        <is>
          <t>manager</t>
        </is>
      </c>
      <c r="C196" t="inlineStr">
        <is>
          <t>google</t>
        </is>
      </c>
      <c r="D196" t="b">
        <v>1</v>
      </c>
      <c r="E196" t="b">
        <v>1</v>
      </c>
      <c r="F196" t="b">
        <v>0</v>
      </c>
      <c r="G196" s="28" t="n">
        <v>36967</v>
      </c>
      <c r="H196" t="n">
        <v>2</v>
      </c>
      <c r="I196" s="29" t="n">
        <v>45671.54513888889</v>
      </c>
      <c r="J196" s="29" t="n">
        <v>45685.54930555556</v>
      </c>
      <c r="K196">
        <f>J196-I196</f>
        <v/>
      </c>
    </row>
    <row r="197">
      <c r="A197" t="inlineStr">
        <is>
          <t>PRO-00196</t>
        </is>
      </c>
      <c r="B197" t="inlineStr">
        <is>
          <t>director</t>
        </is>
      </c>
      <c r="C197" t="inlineStr">
        <is>
          <t>google</t>
        </is>
      </c>
      <c r="D197" t="b">
        <v>1</v>
      </c>
      <c r="E197" t="b">
        <v>0</v>
      </c>
      <c r="F197" t="b">
        <v>0</v>
      </c>
      <c r="G197" s="28" t="n">
        <v>0</v>
      </c>
      <c r="H197" t="n">
        <v>4</v>
      </c>
      <c r="I197" s="29" t="n">
        <v>45691.45763888889</v>
      </c>
      <c r="J197" s="29" t="n">
        <v>45747.37222222222</v>
      </c>
      <c r="K197">
        <f>J197-I197</f>
        <v/>
      </c>
    </row>
    <row r="198">
      <c r="A198" t="inlineStr">
        <is>
          <t>PRO-00197</t>
        </is>
      </c>
      <c r="B198" t="inlineStr">
        <is>
          <t>manager</t>
        </is>
      </c>
      <c r="C198" t="inlineStr">
        <is>
          <t>linkedin</t>
        </is>
      </c>
      <c r="D198" t="b">
        <v>1</v>
      </c>
      <c r="E198" t="b">
        <v>0</v>
      </c>
      <c r="F198" t="b">
        <v>0</v>
      </c>
      <c r="G198" s="28" t="n">
        <v>0</v>
      </c>
      <c r="H198" t="n">
        <v>4</v>
      </c>
      <c r="I198" s="29" t="n">
        <v>45804.63194444445</v>
      </c>
      <c r="J198" s="29" t="n">
        <v>45854.49722222222</v>
      </c>
      <c r="K198">
        <f>J198-I198</f>
        <v/>
      </c>
    </row>
    <row r="199">
      <c r="A199" t="inlineStr">
        <is>
          <t>PRO-00198</t>
        </is>
      </c>
      <c r="B199" t="inlineStr">
        <is>
          <t>director</t>
        </is>
      </c>
      <c r="C199" t="inlineStr">
        <is>
          <t>google</t>
        </is>
      </c>
      <c r="D199" t="b">
        <v>1</v>
      </c>
      <c r="E199" t="b">
        <v>0</v>
      </c>
      <c r="F199" t="b">
        <v>0</v>
      </c>
      <c r="G199" s="28" t="n">
        <v>0</v>
      </c>
      <c r="H199" t="n">
        <v>3</v>
      </c>
      <c r="I199" s="29" t="n">
        <v>45845.39791666667</v>
      </c>
      <c r="J199" s="29" t="n">
        <v>45880.42361111111</v>
      </c>
      <c r="K199">
        <f>J199-I199</f>
        <v/>
      </c>
    </row>
    <row r="200">
      <c r="A200" t="inlineStr">
        <is>
          <t>PRO-00199</t>
        </is>
      </c>
      <c r="B200" t="inlineStr">
        <is>
          <t>director</t>
        </is>
      </c>
      <c r="C200" t="inlineStr">
        <is>
          <t>linkedin</t>
        </is>
      </c>
      <c r="D200" t="b">
        <v>1</v>
      </c>
      <c r="E200" t="b">
        <v>0</v>
      </c>
      <c r="F200" t="b">
        <v>0</v>
      </c>
      <c r="G200" s="28" t="n">
        <v>0</v>
      </c>
      <c r="H200" t="n">
        <v>4</v>
      </c>
      <c r="I200" s="29" t="n">
        <v>45659.74166666667</v>
      </c>
      <c r="J200" s="29" t="n">
        <v>45698.70277777778</v>
      </c>
      <c r="K200">
        <f>J200-I200</f>
        <v/>
      </c>
    </row>
    <row r="201">
      <c r="A201" t="inlineStr">
        <is>
          <t>PRO-00200</t>
        </is>
      </c>
      <c r="B201" t="inlineStr">
        <is>
          <t>manager</t>
        </is>
      </c>
      <c r="C201" t="inlineStr">
        <is>
          <t>google</t>
        </is>
      </c>
      <c r="D201" t="b">
        <v>1</v>
      </c>
      <c r="E201" t="b">
        <v>1</v>
      </c>
      <c r="F201" t="b">
        <v>0</v>
      </c>
      <c r="G201" s="28" t="n">
        <v>62504</v>
      </c>
      <c r="H201" t="n">
        <v>4</v>
      </c>
      <c r="I201" s="29" t="n">
        <v>45684.39305555556</v>
      </c>
      <c r="J201" s="29" t="n">
        <v>45743.66944444444</v>
      </c>
      <c r="K201">
        <f>J201-I201</f>
        <v/>
      </c>
    </row>
    <row r="202">
      <c r="A202" t="inlineStr">
        <is>
          <t>PRO-00201</t>
        </is>
      </c>
      <c r="B202" t="inlineStr">
        <is>
          <t>c_suite_vp</t>
        </is>
      </c>
      <c r="C202" t="inlineStr">
        <is>
          <t>google</t>
        </is>
      </c>
      <c r="D202" t="b">
        <v>0</v>
      </c>
      <c r="E202" t="b">
        <v>0</v>
      </c>
      <c r="F202" t="b">
        <v>0</v>
      </c>
      <c r="G202" s="28" t="n">
        <v>0</v>
      </c>
      <c r="H202" t="n">
        <v>3</v>
      </c>
      <c r="I202" s="29" t="n">
        <v>45929.39583333334</v>
      </c>
      <c r="J202" s="29" t="n">
        <v>45964.69861111111</v>
      </c>
      <c r="K202">
        <f>J202-I202</f>
        <v/>
      </c>
    </row>
    <row r="203">
      <c r="A203" t="inlineStr">
        <is>
          <t>PRO-00202</t>
        </is>
      </c>
      <c r="B203" t="inlineStr">
        <is>
          <t>manager</t>
        </is>
      </c>
      <c r="C203" t="inlineStr">
        <is>
          <t>linkedin</t>
        </is>
      </c>
      <c r="D203" t="b">
        <v>1</v>
      </c>
      <c r="E203" t="b">
        <v>0</v>
      </c>
      <c r="F203" t="b">
        <v>0</v>
      </c>
      <c r="G203" s="28" t="n">
        <v>0</v>
      </c>
      <c r="H203" t="n">
        <v>3</v>
      </c>
      <c r="I203" s="29" t="n">
        <v>45764.72638888889</v>
      </c>
      <c r="J203" s="29" t="n">
        <v>45790.68055555555</v>
      </c>
      <c r="K203">
        <f>J203-I203</f>
        <v/>
      </c>
    </row>
    <row r="204">
      <c r="A204" t="inlineStr">
        <is>
          <t>PRO-00203</t>
        </is>
      </c>
      <c r="B204" t="inlineStr">
        <is>
          <t>director</t>
        </is>
      </c>
      <c r="C204" t="inlineStr">
        <is>
          <t>linkedin</t>
        </is>
      </c>
      <c r="D204" t="b">
        <v>1</v>
      </c>
      <c r="E204" t="b">
        <v>0</v>
      </c>
      <c r="F204" t="b">
        <v>0</v>
      </c>
      <c r="G204" s="28" t="n">
        <v>0</v>
      </c>
      <c r="H204" t="n">
        <v>4</v>
      </c>
      <c r="I204" s="29" t="n">
        <v>45903.66041666667</v>
      </c>
      <c r="J204" s="29" t="n">
        <v>45957.54444444444</v>
      </c>
      <c r="K204">
        <f>J204-I204</f>
        <v/>
      </c>
    </row>
    <row r="205">
      <c r="A205" t="inlineStr">
        <is>
          <t>PRO-00204</t>
        </is>
      </c>
      <c r="B205" t="inlineStr">
        <is>
          <t>director</t>
        </is>
      </c>
      <c r="C205" t="inlineStr">
        <is>
          <t>linkedin</t>
        </is>
      </c>
      <c r="D205" t="b">
        <v>1</v>
      </c>
      <c r="E205" t="b">
        <v>1</v>
      </c>
      <c r="F205" t="b">
        <v>0</v>
      </c>
      <c r="G205" s="28" t="n">
        <v>59848</v>
      </c>
      <c r="H205" t="n">
        <v>4</v>
      </c>
      <c r="I205" s="29" t="n">
        <v>45817.57291666666</v>
      </c>
      <c r="J205" s="29" t="n">
        <v>45859.67291666667</v>
      </c>
      <c r="K205">
        <f>J205-I205</f>
        <v/>
      </c>
    </row>
    <row r="206">
      <c r="A206" t="inlineStr">
        <is>
          <t>PRO-00205</t>
        </is>
      </c>
      <c r="B206" t="inlineStr">
        <is>
          <t>ic_analyst</t>
        </is>
      </c>
      <c r="C206" t="inlineStr">
        <is>
          <t>google</t>
        </is>
      </c>
      <c r="D206" t="b">
        <v>1</v>
      </c>
      <c r="E206" t="b">
        <v>0</v>
      </c>
      <c r="F206" t="b">
        <v>0</v>
      </c>
      <c r="G206" s="28" t="n">
        <v>0</v>
      </c>
      <c r="H206" t="n">
        <v>3</v>
      </c>
      <c r="I206" s="29" t="n">
        <v>45894.61458333334</v>
      </c>
      <c r="J206" s="29" t="n">
        <v>45929.50069444445</v>
      </c>
      <c r="K206">
        <f>J206-I206</f>
        <v/>
      </c>
    </row>
    <row r="207">
      <c r="A207" t="inlineStr">
        <is>
          <t>PRO-00206</t>
        </is>
      </c>
      <c r="B207" t="inlineStr">
        <is>
          <t>c_suite_vp</t>
        </is>
      </c>
      <c r="C207" t="inlineStr">
        <is>
          <t>linkedin</t>
        </is>
      </c>
      <c r="D207" t="b">
        <v>0</v>
      </c>
      <c r="E207" t="b">
        <v>0</v>
      </c>
      <c r="F207" t="b">
        <v>0</v>
      </c>
      <c r="G207" s="28" t="n">
        <v>0</v>
      </c>
      <c r="H207" t="n">
        <v>2</v>
      </c>
      <c r="I207" s="29" t="n">
        <v>45716.36041666667</v>
      </c>
      <c r="J207" s="29" t="n">
        <v>45728.50625</v>
      </c>
      <c r="K207">
        <f>J207-I207</f>
        <v/>
      </c>
    </row>
    <row r="208">
      <c r="A208" t="inlineStr">
        <is>
          <t>PRO-00207</t>
        </is>
      </c>
      <c r="B208" t="inlineStr">
        <is>
          <t>manager</t>
        </is>
      </c>
      <c r="C208" t="inlineStr">
        <is>
          <t>linkedin</t>
        </is>
      </c>
      <c r="D208" t="b">
        <v>1</v>
      </c>
      <c r="E208" t="b">
        <v>0</v>
      </c>
      <c r="F208" t="b">
        <v>0</v>
      </c>
      <c r="G208" s="28" t="n">
        <v>0</v>
      </c>
      <c r="H208" t="n">
        <v>2</v>
      </c>
      <c r="I208" s="29" t="n">
        <v>45684.39166666667</v>
      </c>
      <c r="J208" s="29" t="n">
        <v>45705.73611111111</v>
      </c>
      <c r="K208">
        <f>J208-I208</f>
        <v/>
      </c>
    </row>
    <row r="209">
      <c r="A209" t="inlineStr">
        <is>
          <t>PRO-00208</t>
        </is>
      </c>
      <c r="B209" t="inlineStr">
        <is>
          <t>ic_analyst</t>
        </is>
      </c>
      <c r="C209" t="inlineStr">
        <is>
          <t>linkedin</t>
        </is>
      </c>
      <c r="D209" t="b">
        <v>1</v>
      </c>
      <c r="E209" t="b">
        <v>1</v>
      </c>
      <c r="F209" t="b">
        <v>1</v>
      </c>
      <c r="G209" s="28" t="n">
        <v>36766</v>
      </c>
      <c r="H209" t="n">
        <v>4</v>
      </c>
      <c r="I209" s="29" t="n">
        <v>45896.71388888889</v>
      </c>
      <c r="J209" s="29" t="n">
        <v>45937.62986111111</v>
      </c>
      <c r="K209">
        <f>J209-I209</f>
        <v/>
      </c>
    </row>
    <row r="210">
      <c r="A210" t="inlineStr">
        <is>
          <t>PRO-00209</t>
        </is>
      </c>
      <c r="B210" t="inlineStr">
        <is>
          <t>c_suite_vp</t>
        </is>
      </c>
      <c r="C210" t="inlineStr">
        <is>
          <t>linkedin</t>
        </is>
      </c>
      <c r="D210" t="b">
        <v>1</v>
      </c>
      <c r="E210" t="b">
        <v>0</v>
      </c>
      <c r="F210" t="b">
        <v>0</v>
      </c>
      <c r="G210" s="28" t="n">
        <v>0</v>
      </c>
      <c r="H210" t="n">
        <v>3</v>
      </c>
      <c r="I210" s="29" t="n">
        <v>45863.72638888889</v>
      </c>
      <c r="J210" s="29" t="n">
        <v>45890.46597222222</v>
      </c>
      <c r="K210">
        <f>J210-I210</f>
        <v/>
      </c>
    </row>
    <row r="211">
      <c r="A211" t="inlineStr">
        <is>
          <t>PRO-00210</t>
        </is>
      </c>
      <c r="B211" t="inlineStr">
        <is>
          <t>manager</t>
        </is>
      </c>
      <c r="C211" t="inlineStr">
        <is>
          <t>google</t>
        </is>
      </c>
      <c r="D211" t="b">
        <v>1</v>
      </c>
      <c r="E211" t="b">
        <v>0</v>
      </c>
      <c r="F211" t="b">
        <v>0</v>
      </c>
      <c r="G211" s="28" t="n">
        <v>0</v>
      </c>
      <c r="H211" t="n">
        <v>4</v>
      </c>
      <c r="I211" s="29" t="n">
        <v>45693.7125</v>
      </c>
      <c r="J211" s="29" t="n">
        <v>45740.525</v>
      </c>
      <c r="K211">
        <f>J211-I211</f>
        <v/>
      </c>
    </row>
    <row r="212">
      <c r="A212" t="inlineStr">
        <is>
          <t>PRO-00211</t>
        </is>
      </c>
      <c r="B212" t="inlineStr">
        <is>
          <t>ic_analyst</t>
        </is>
      </c>
      <c r="C212" t="inlineStr">
        <is>
          <t>google</t>
        </is>
      </c>
      <c r="D212" t="b">
        <v>1</v>
      </c>
      <c r="E212" t="b">
        <v>0</v>
      </c>
      <c r="F212" t="b">
        <v>0</v>
      </c>
      <c r="G212" s="28" t="n">
        <v>0</v>
      </c>
      <c r="H212" t="n">
        <v>2</v>
      </c>
      <c r="I212" s="29" t="n">
        <v>45939.33333333334</v>
      </c>
      <c r="J212" s="29" t="n">
        <v>45950.61388888889</v>
      </c>
      <c r="K212">
        <f>J212-I212</f>
        <v/>
      </c>
    </row>
    <row r="213">
      <c r="A213" t="inlineStr">
        <is>
          <t>PRO-00212</t>
        </is>
      </c>
      <c r="B213" t="inlineStr">
        <is>
          <t>director</t>
        </is>
      </c>
      <c r="C213" t="inlineStr">
        <is>
          <t>linkedin</t>
        </is>
      </c>
      <c r="D213" t="b">
        <v>1</v>
      </c>
      <c r="E213" t="b">
        <v>1</v>
      </c>
      <c r="F213" t="b">
        <v>0</v>
      </c>
      <c r="G213" s="28" t="n">
        <v>138439</v>
      </c>
      <c r="H213" t="n">
        <v>4</v>
      </c>
      <c r="I213" s="29" t="n">
        <v>45842.58958333333</v>
      </c>
      <c r="J213" s="29" t="n">
        <v>45884.43680555555</v>
      </c>
      <c r="K213">
        <f>J213-I213</f>
        <v/>
      </c>
    </row>
    <row r="214">
      <c r="A214" t="inlineStr">
        <is>
          <t>PRO-00213</t>
        </is>
      </c>
      <c r="B214" t="inlineStr">
        <is>
          <t>director</t>
        </is>
      </c>
      <c r="C214" t="inlineStr">
        <is>
          <t>linkedin</t>
        </is>
      </c>
      <c r="D214" t="b">
        <v>1</v>
      </c>
      <c r="E214" t="b">
        <v>1</v>
      </c>
      <c r="F214" t="b">
        <v>0</v>
      </c>
      <c r="G214" s="28" t="n">
        <v>138716</v>
      </c>
      <c r="H214" t="n">
        <v>3</v>
      </c>
      <c r="I214" s="29" t="n">
        <v>45937.72430555556</v>
      </c>
      <c r="J214" s="29" t="n">
        <v>45966.71180555555</v>
      </c>
      <c r="K214">
        <f>J214-I214</f>
        <v/>
      </c>
    </row>
    <row r="215">
      <c r="A215" t="inlineStr">
        <is>
          <t>PRO-00214</t>
        </is>
      </c>
      <c r="B215" t="inlineStr">
        <is>
          <t>ic_analyst</t>
        </is>
      </c>
      <c r="C215" t="inlineStr">
        <is>
          <t>google</t>
        </is>
      </c>
      <c r="D215" t="b">
        <v>1</v>
      </c>
      <c r="E215" t="b">
        <v>1</v>
      </c>
      <c r="F215" t="b">
        <v>1</v>
      </c>
      <c r="G215" s="28" t="n">
        <v>51509</v>
      </c>
      <c r="H215" t="n">
        <v>4</v>
      </c>
      <c r="I215" s="29" t="n">
        <v>45898.64722222222</v>
      </c>
      <c r="J215" s="29" t="n">
        <v>45952.34583333333</v>
      </c>
      <c r="K215">
        <f>J215-I215</f>
        <v/>
      </c>
    </row>
    <row r="216">
      <c r="A216" t="inlineStr">
        <is>
          <t>PRO-00215</t>
        </is>
      </c>
      <c r="B216" t="inlineStr">
        <is>
          <t>manager</t>
        </is>
      </c>
      <c r="C216" t="inlineStr">
        <is>
          <t>google</t>
        </is>
      </c>
      <c r="D216" t="b">
        <v>1</v>
      </c>
      <c r="E216" t="b">
        <v>0</v>
      </c>
      <c r="F216" t="b">
        <v>0</v>
      </c>
      <c r="G216" s="28" t="n">
        <v>0</v>
      </c>
      <c r="H216" t="n">
        <v>3</v>
      </c>
      <c r="I216" s="29" t="n">
        <v>45847.42777777778</v>
      </c>
      <c r="J216" s="29" t="n">
        <v>45887.61736111111</v>
      </c>
      <c r="K216">
        <f>J216-I216</f>
        <v/>
      </c>
    </row>
    <row r="217">
      <c r="A217" t="inlineStr">
        <is>
          <t>PRO-00216</t>
        </is>
      </c>
      <c r="B217" t="inlineStr">
        <is>
          <t>ic_analyst</t>
        </is>
      </c>
      <c r="C217" t="inlineStr">
        <is>
          <t>linkedin</t>
        </is>
      </c>
      <c r="D217" t="b">
        <v>0</v>
      </c>
      <c r="E217" t="b">
        <v>0</v>
      </c>
      <c r="F217" t="b">
        <v>0</v>
      </c>
      <c r="G217" s="28" t="n">
        <v>0</v>
      </c>
      <c r="H217" t="n">
        <v>2</v>
      </c>
      <c r="I217" s="29" t="n">
        <v>45895.60416666666</v>
      </c>
      <c r="J217" s="29" t="n">
        <v>45908.63611111111</v>
      </c>
      <c r="K217">
        <f>J217-I217</f>
        <v/>
      </c>
    </row>
    <row r="218">
      <c r="A218" t="inlineStr">
        <is>
          <t>PRO-00217</t>
        </is>
      </c>
      <c r="B218" t="inlineStr">
        <is>
          <t>ic_analyst</t>
        </is>
      </c>
      <c r="C218" t="inlineStr">
        <is>
          <t>google</t>
        </is>
      </c>
      <c r="D218" t="b">
        <v>1</v>
      </c>
      <c r="E218" t="b">
        <v>1</v>
      </c>
      <c r="F218" t="b">
        <v>1</v>
      </c>
      <c r="G218" s="28" t="n">
        <v>54099</v>
      </c>
      <c r="H218" t="n">
        <v>4</v>
      </c>
      <c r="I218" s="29" t="n">
        <v>45839.61041666667</v>
      </c>
      <c r="J218" s="29" t="n">
        <v>45880.66666666666</v>
      </c>
      <c r="K218">
        <f>J218-I218</f>
        <v/>
      </c>
    </row>
    <row r="219">
      <c r="A219" t="inlineStr">
        <is>
          <t>PRO-00218</t>
        </is>
      </c>
      <c r="B219" t="inlineStr">
        <is>
          <t>c_suite_vp</t>
        </is>
      </c>
      <c r="C219" t="inlineStr">
        <is>
          <t>linkedin</t>
        </is>
      </c>
      <c r="D219" t="b">
        <v>0</v>
      </c>
      <c r="E219" t="b">
        <v>0</v>
      </c>
      <c r="F219" t="b">
        <v>0</v>
      </c>
      <c r="G219" s="28" t="n">
        <v>0</v>
      </c>
      <c r="H219" t="n">
        <v>2</v>
      </c>
      <c r="I219" s="29" t="n">
        <v>45769.73611111111</v>
      </c>
      <c r="J219" s="29" t="n">
        <v>45786.74375</v>
      </c>
      <c r="K219">
        <f>J219-I219</f>
        <v/>
      </c>
    </row>
    <row r="220">
      <c r="A220" t="inlineStr">
        <is>
          <t>PRO-00219</t>
        </is>
      </c>
      <c r="B220" t="inlineStr">
        <is>
          <t>manager</t>
        </is>
      </c>
      <c r="C220" t="inlineStr">
        <is>
          <t>google</t>
        </is>
      </c>
      <c r="D220" t="b">
        <v>1</v>
      </c>
      <c r="E220" t="b">
        <v>1</v>
      </c>
      <c r="F220" t="b">
        <v>0</v>
      </c>
      <c r="G220" s="28" t="n">
        <v>67846</v>
      </c>
      <c r="H220" t="n">
        <v>4</v>
      </c>
      <c r="I220" s="29" t="n">
        <v>45824.50694444445</v>
      </c>
      <c r="J220" s="29" t="n">
        <v>45854.48541666667</v>
      </c>
      <c r="K220">
        <f>J220-I220</f>
        <v/>
      </c>
    </row>
    <row r="221">
      <c r="A221" t="inlineStr">
        <is>
          <t>PRO-00220</t>
        </is>
      </c>
      <c r="B221" t="inlineStr">
        <is>
          <t>ic_analyst</t>
        </is>
      </c>
      <c r="C221" t="inlineStr">
        <is>
          <t>linkedin</t>
        </is>
      </c>
      <c r="D221" t="b">
        <v>0</v>
      </c>
      <c r="E221" t="b">
        <v>0</v>
      </c>
      <c r="F221" t="b">
        <v>0</v>
      </c>
      <c r="G221" s="28" t="n">
        <v>0</v>
      </c>
      <c r="H221" t="n">
        <v>3</v>
      </c>
      <c r="I221" s="29" t="n">
        <v>45658.3625</v>
      </c>
      <c r="J221" s="29" t="n">
        <v>45686.62986111111</v>
      </c>
      <c r="K221">
        <f>J221-I221</f>
        <v/>
      </c>
    </row>
    <row r="222">
      <c r="A222" t="inlineStr">
        <is>
          <t>PRO-00221</t>
        </is>
      </c>
      <c r="B222" t="inlineStr">
        <is>
          <t>ic_analyst</t>
        </is>
      </c>
      <c r="C222" t="inlineStr">
        <is>
          <t>linkedin</t>
        </is>
      </c>
      <c r="D222" t="b">
        <v>0</v>
      </c>
      <c r="E222" t="b">
        <v>0</v>
      </c>
      <c r="F222" t="b">
        <v>0</v>
      </c>
      <c r="G222" s="28" t="n">
        <v>0</v>
      </c>
      <c r="H222" t="n">
        <v>2</v>
      </c>
      <c r="I222" s="29" t="n">
        <v>45894.52847222222</v>
      </c>
      <c r="J222" s="29" t="n">
        <v>45905.62291666667</v>
      </c>
      <c r="K222">
        <f>J222-I222</f>
        <v/>
      </c>
    </row>
    <row r="223">
      <c r="A223" t="inlineStr">
        <is>
          <t>PRO-00222</t>
        </is>
      </c>
      <c r="B223" t="inlineStr">
        <is>
          <t>c_suite_vp</t>
        </is>
      </c>
      <c r="C223" t="inlineStr">
        <is>
          <t>linkedin</t>
        </is>
      </c>
      <c r="D223" t="b">
        <v>1</v>
      </c>
      <c r="E223" t="b">
        <v>1</v>
      </c>
      <c r="F223" t="b">
        <v>0</v>
      </c>
      <c r="G223" s="28" t="n">
        <v>155349</v>
      </c>
      <c r="H223" t="n">
        <v>2</v>
      </c>
      <c r="I223" s="29" t="n">
        <v>45859.40972222222</v>
      </c>
      <c r="J223" s="29" t="n">
        <v>45880.62569444445</v>
      </c>
      <c r="K223">
        <f>J223-I223</f>
        <v/>
      </c>
    </row>
    <row r="224">
      <c r="A224" t="inlineStr">
        <is>
          <t>PRO-00223</t>
        </is>
      </c>
      <c r="B224" t="inlineStr">
        <is>
          <t>ic_analyst</t>
        </is>
      </c>
      <c r="C224" t="inlineStr">
        <is>
          <t>google</t>
        </is>
      </c>
      <c r="D224" t="b">
        <v>1</v>
      </c>
      <c r="E224" t="b">
        <v>0</v>
      </c>
      <c r="F224" t="b">
        <v>0</v>
      </c>
      <c r="G224" s="28" t="n">
        <v>0</v>
      </c>
      <c r="H224" t="n">
        <v>3</v>
      </c>
      <c r="I224" s="29" t="n">
        <v>45777.37638888889</v>
      </c>
      <c r="J224" s="29" t="n">
        <v>45805.53611111111</v>
      </c>
      <c r="K224">
        <f>J224-I224</f>
        <v/>
      </c>
    </row>
    <row r="225">
      <c r="A225" t="inlineStr">
        <is>
          <t>PRO-00224</t>
        </is>
      </c>
      <c r="B225" t="inlineStr">
        <is>
          <t>c_suite_vp</t>
        </is>
      </c>
      <c r="C225" t="inlineStr">
        <is>
          <t>google</t>
        </is>
      </c>
      <c r="D225" t="b">
        <v>1</v>
      </c>
      <c r="E225" t="b">
        <v>1</v>
      </c>
      <c r="F225" t="b">
        <v>1</v>
      </c>
      <c r="G225" s="28" t="n">
        <v>176794</v>
      </c>
      <c r="H225" t="n">
        <v>3</v>
      </c>
      <c r="I225" s="29" t="n">
        <v>45863.54652777778</v>
      </c>
      <c r="J225" s="29" t="n">
        <v>45891.59027777778</v>
      </c>
      <c r="K225">
        <f>J225-I225</f>
        <v/>
      </c>
    </row>
    <row r="226">
      <c r="A226" t="inlineStr">
        <is>
          <t>PRO-00225</t>
        </is>
      </c>
      <c r="B226" t="inlineStr">
        <is>
          <t>director</t>
        </is>
      </c>
      <c r="C226" t="inlineStr">
        <is>
          <t>linkedin</t>
        </is>
      </c>
      <c r="D226" t="b">
        <v>0</v>
      </c>
      <c r="E226" t="b">
        <v>0</v>
      </c>
      <c r="F226" t="b">
        <v>0</v>
      </c>
      <c r="G226" s="28" t="n">
        <v>0</v>
      </c>
      <c r="H226" t="n">
        <v>2</v>
      </c>
      <c r="I226" s="29" t="n">
        <v>45663.45763888889</v>
      </c>
      <c r="J226" s="29" t="n">
        <v>45684.65555555555</v>
      </c>
      <c r="K226">
        <f>J226-I226</f>
        <v/>
      </c>
    </row>
    <row r="227">
      <c r="A227" t="inlineStr">
        <is>
          <t>PRO-00226</t>
        </is>
      </c>
      <c r="B227" t="inlineStr">
        <is>
          <t>c_suite_vp</t>
        </is>
      </c>
      <c r="C227" t="inlineStr">
        <is>
          <t>linkedin</t>
        </is>
      </c>
      <c r="D227" t="b">
        <v>1</v>
      </c>
      <c r="E227" t="b">
        <v>0</v>
      </c>
      <c r="F227" t="b">
        <v>0</v>
      </c>
      <c r="G227" s="28" t="n">
        <v>0</v>
      </c>
      <c r="H227" t="n">
        <v>3</v>
      </c>
      <c r="I227" s="29" t="n">
        <v>45705.51527777778</v>
      </c>
      <c r="J227" s="29" t="n">
        <v>45737.47013888889</v>
      </c>
      <c r="K227">
        <f>J227-I227</f>
        <v/>
      </c>
    </row>
    <row r="228">
      <c r="A228" t="inlineStr">
        <is>
          <t>PRO-00227</t>
        </is>
      </c>
      <c r="B228" t="inlineStr">
        <is>
          <t>manager</t>
        </is>
      </c>
      <c r="C228" t="inlineStr">
        <is>
          <t>linkedin</t>
        </is>
      </c>
      <c r="D228" t="b">
        <v>0</v>
      </c>
      <c r="E228" t="b">
        <v>0</v>
      </c>
      <c r="F228" t="b">
        <v>0</v>
      </c>
      <c r="G228" s="28" t="n">
        <v>0</v>
      </c>
      <c r="H228" t="n">
        <v>2</v>
      </c>
      <c r="I228" s="29" t="n">
        <v>45845.50902777778</v>
      </c>
      <c r="J228" s="29" t="n">
        <v>45852.67430555556</v>
      </c>
      <c r="K228">
        <f>J228-I228</f>
        <v/>
      </c>
    </row>
    <row r="229">
      <c r="A229" t="inlineStr">
        <is>
          <t>PRO-00228</t>
        </is>
      </c>
      <c r="B229" t="inlineStr">
        <is>
          <t>manager</t>
        </is>
      </c>
      <c r="C229" t="inlineStr">
        <is>
          <t>linkedin</t>
        </is>
      </c>
      <c r="D229" t="b">
        <v>1</v>
      </c>
      <c r="E229" t="b">
        <v>0</v>
      </c>
      <c r="F229" t="b">
        <v>0</v>
      </c>
      <c r="G229" s="28" t="n">
        <v>0</v>
      </c>
      <c r="H229" t="n">
        <v>2</v>
      </c>
      <c r="I229" s="29" t="n">
        <v>45824.49236111111</v>
      </c>
      <c r="J229" s="29" t="n">
        <v>45845.475</v>
      </c>
      <c r="K229">
        <f>J229-I229</f>
        <v/>
      </c>
    </row>
    <row r="230">
      <c r="A230" t="inlineStr">
        <is>
          <t>PRO-00229</t>
        </is>
      </c>
      <c r="B230" t="inlineStr">
        <is>
          <t>manager</t>
        </is>
      </c>
      <c r="C230" t="inlineStr">
        <is>
          <t>linkedin</t>
        </is>
      </c>
      <c r="D230" t="b">
        <v>0</v>
      </c>
      <c r="E230" t="b">
        <v>0</v>
      </c>
      <c r="F230" t="b">
        <v>0</v>
      </c>
      <c r="G230" s="28" t="n">
        <v>0</v>
      </c>
      <c r="H230" t="n">
        <v>3</v>
      </c>
      <c r="I230" s="29" t="n">
        <v>45727.65694444445</v>
      </c>
      <c r="J230" s="29" t="n">
        <v>45754.55138888889</v>
      </c>
      <c r="K230">
        <f>J230-I230</f>
        <v/>
      </c>
    </row>
    <row r="231">
      <c r="A231" t="inlineStr">
        <is>
          <t>PRO-00230</t>
        </is>
      </c>
      <c r="B231" t="inlineStr">
        <is>
          <t>manager</t>
        </is>
      </c>
      <c r="C231" t="inlineStr">
        <is>
          <t>google</t>
        </is>
      </c>
      <c r="D231" t="b">
        <v>0</v>
      </c>
      <c r="E231" t="b">
        <v>0</v>
      </c>
      <c r="F231" t="b">
        <v>0</v>
      </c>
      <c r="G231" s="28" t="n">
        <v>0</v>
      </c>
      <c r="H231" t="n">
        <v>3</v>
      </c>
      <c r="I231" s="29" t="n">
        <v>45894.5</v>
      </c>
      <c r="J231" s="29" t="n">
        <v>45917.35416666666</v>
      </c>
      <c r="K231">
        <f>J231-I231</f>
        <v/>
      </c>
    </row>
    <row r="232">
      <c r="A232" t="inlineStr">
        <is>
          <t>PRO-00231</t>
        </is>
      </c>
      <c r="B232" t="inlineStr">
        <is>
          <t>c_suite_vp</t>
        </is>
      </c>
      <c r="C232" t="inlineStr">
        <is>
          <t>linkedin</t>
        </is>
      </c>
      <c r="D232" t="b">
        <v>1</v>
      </c>
      <c r="E232" t="b">
        <v>1</v>
      </c>
      <c r="F232" t="b">
        <v>0</v>
      </c>
      <c r="G232" s="28" t="n">
        <v>177032</v>
      </c>
      <c r="H232" t="n">
        <v>3</v>
      </c>
      <c r="I232" s="29" t="n">
        <v>45866.46388888889</v>
      </c>
      <c r="J232" s="29" t="n">
        <v>45891.65902777778</v>
      </c>
      <c r="K232">
        <f>J232-I232</f>
        <v/>
      </c>
    </row>
    <row r="233">
      <c r="A233" t="inlineStr">
        <is>
          <t>PRO-00232</t>
        </is>
      </c>
      <c r="B233" t="inlineStr">
        <is>
          <t>c_suite_vp</t>
        </is>
      </c>
      <c r="C233" t="inlineStr">
        <is>
          <t>linkedin</t>
        </is>
      </c>
      <c r="D233" t="b">
        <v>1</v>
      </c>
      <c r="E233" t="b">
        <v>1</v>
      </c>
      <c r="F233" t="b">
        <v>0</v>
      </c>
      <c r="G233" s="28" t="n">
        <v>99417</v>
      </c>
      <c r="H233" t="n">
        <v>3</v>
      </c>
      <c r="I233" s="29" t="n">
        <v>45810.61666666667</v>
      </c>
      <c r="J233" s="29" t="n">
        <v>45838.70972222222</v>
      </c>
      <c r="K233">
        <f>J233-I233</f>
        <v/>
      </c>
    </row>
    <row r="234">
      <c r="A234" t="inlineStr">
        <is>
          <t>PRO-00233</t>
        </is>
      </c>
      <c r="B234" t="inlineStr">
        <is>
          <t>manager</t>
        </is>
      </c>
      <c r="C234" t="inlineStr">
        <is>
          <t>google</t>
        </is>
      </c>
      <c r="D234" t="b">
        <v>1</v>
      </c>
      <c r="E234" t="b">
        <v>1</v>
      </c>
      <c r="F234" t="b">
        <v>0</v>
      </c>
      <c r="G234" s="28" t="n">
        <v>49334</v>
      </c>
      <c r="H234" t="n">
        <v>4</v>
      </c>
      <c r="I234" s="29" t="n">
        <v>45775.55694444444</v>
      </c>
      <c r="J234" s="29" t="n">
        <v>45817.38333333333</v>
      </c>
      <c r="K234">
        <f>J234-I234</f>
        <v/>
      </c>
    </row>
    <row r="235">
      <c r="A235" t="inlineStr">
        <is>
          <t>PRO-00234</t>
        </is>
      </c>
      <c r="B235" t="inlineStr">
        <is>
          <t>manager</t>
        </is>
      </c>
      <c r="C235" t="inlineStr">
        <is>
          <t>linkedin</t>
        </is>
      </c>
      <c r="D235" t="b">
        <v>0</v>
      </c>
      <c r="E235" t="b">
        <v>0</v>
      </c>
      <c r="F235" t="b">
        <v>0</v>
      </c>
      <c r="G235" s="28" t="n">
        <v>0</v>
      </c>
      <c r="H235" t="n">
        <v>2</v>
      </c>
      <c r="I235" s="29" t="n">
        <v>45762.69444444445</v>
      </c>
      <c r="J235" s="29" t="n">
        <v>45776.34583333333</v>
      </c>
      <c r="K235">
        <f>J235-I235</f>
        <v/>
      </c>
    </row>
    <row r="236">
      <c r="A236" t="inlineStr">
        <is>
          <t>PRO-00235</t>
        </is>
      </c>
      <c r="B236" t="inlineStr">
        <is>
          <t>manager</t>
        </is>
      </c>
      <c r="C236" t="inlineStr">
        <is>
          <t>google</t>
        </is>
      </c>
      <c r="D236" t="b">
        <v>1</v>
      </c>
      <c r="E236" t="b">
        <v>0</v>
      </c>
      <c r="F236" t="b">
        <v>0</v>
      </c>
      <c r="G236" s="28" t="n">
        <v>0</v>
      </c>
      <c r="H236" t="n">
        <v>3</v>
      </c>
      <c r="I236" s="29" t="n">
        <v>45950.45625</v>
      </c>
      <c r="J236" s="29" t="n">
        <v>45979.67916666667</v>
      </c>
      <c r="K236">
        <f>J236-I236</f>
        <v/>
      </c>
    </row>
    <row r="237">
      <c r="A237" t="inlineStr">
        <is>
          <t>PRO-00236</t>
        </is>
      </c>
      <c r="B237" t="inlineStr">
        <is>
          <t>c_suite_vp</t>
        </is>
      </c>
      <c r="C237" t="inlineStr">
        <is>
          <t>linkedin</t>
        </is>
      </c>
      <c r="D237" t="b">
        <v>1</v>
      </c>
      <c r="E237" t="b">
        <v>0</v>
      </c>
      <c r="F237" t="b">
        <v>0</v>
      </c>
      <c r="G237" s="28" t="n">
        <v>0</v>
      </c>
      <c r="H237" t="n">
        <v>3</v>
      </c>
      <c r="I237" s="29" t="n">
        <v>45883.51597222222</v>
      </c>
      <c r="J237" s="29" t="n">
        <v>45901.62430555555</v>
      </c>
      <c r="K237">
        <f>J237-I237</f>
        <v/>
      </c>
    </row>
    <row r="238">
      <c r="A238" t="inlineStr">
        <is>
          <t>PRO-00237</t>
        </is>
      </c>
      <c r="B238" t="inlineStr">
        <is>
          <t>manager</t>
        </is>
      </c>
      <c r="C238" t="inlineStr">
        <is>
          <t>linkedin</t>
        </is>
      </c>
      <c r="D238" t="b">
        <v>0</v>
      </c>
      <c r="E238" t="b">
        <v>0</v>
      </c>
      <c r="F238" t="b">
        <v>0</v>
      </c>
      <c r="G238" s="28" t="n">
        <v>0</v>
      </c>
      <c r="H238" t="n">
        <v>3</v>
      </c>
      <c r="I238" s="29" t="n">
        <v>45806.7375</v>
      </c>
      <c r="J238" s="29" t="n">
        <v>45840.47777777778</v>
      </c>
      <c r="K238">
        <f>J238-I238</f>
        <v/>
      </c>
    </row>
    <row r="239">
      <c r="A239" t="inlineStr">
        <is>
          <t>PRO-00238</t>
        </is>
      </c>
      <c r="B239" t="inlineStr">
        <is>
          <t>director</t>
        </is>
      </c>
      <c r="C239" t="inlineStr">
        <is>
          <t>linkedin</t>
        </is>
      </c>
      <c r="D239" t="b">
        <v>1</v>
      </c>
      <c r="E239" t="b">
        <v>1</v>
      </c>
      <c r="F239" t="b">
        <v>0</v>
      </c>
      <c r="G239" s="28" t="n">
        <v>116249</v>
      </c>
      <c r="H239" t="n">
        <v>3</v>
      </c>
      <c r="I239" s="29" t="n">
        <v>45887.39722222222</v>
      </c>
      <c r="J239" s="29" t="n">
        <v>45901.51527777778</v>
      </c>
      <c r="K239">
        <f>J239-I239</f>
        <v/>
      </c>
    </row>
    <row r="240">
      <c r="A240" t="inlineStr">
        <is>
          <t>PRO-00239</t>
        </is>
      </c>
      <c r="B240" t="inlineStr">
        <is>
          <t>ic_analyst</t>
        </is>
      </c>
      <c r="C240" t="inlineStr">
        <is>
          <t>linkedin</t>
        </is>
      </c>
      <c r="D240" t="b">
        <v>1</v>
      </c>
      <c r="E240" t="b">
        <v>1</v>
      </c>
      <c r="F240" t="b">
        <v>0</v>
      </c>
      <c r="G240" s="28" t="n">
        <v>80697</v>
      </c>
      <c r="H240" t="n">
        <v>3</v>
      </c>
      <c r="I240" s="29" t="n">
        <v>45870.45347222222</v>
      </c>
      <c r="J240" s="29" t="n">
        <v>45908.51805555556</v>
      </c>
      <c r="K240">
        <f>J240-I240</f>
        <v/>
      </c>
    </row>
    <row r="241">
      <c r="A241" t="inlineStr">
        <is>
          <t>PRO-00240</t>
        </is>
      </c>
      <c r="B241" t="inlineStr">
        <is>
          <t>ic_analyst</t>
        </is>
      </c>
      <c r="C241" t="inlineStr">
        <is>
          <t>linkedin</t>
        </is>
      </c>
      <c r="D241" t="b">
        <v>0</v>
      </c>
      <c r="E241" t="b">
        <v>0</v>
      </c>
      <c r="F241" t="b">
        <v>0</v>
      </c>
      <c r="G241" s="28" t="n">
        <v>0</v>
      </c>
      <c r="H241" t="n">
        <v>3</v>
      </c>
      <c r="I241" s="29" t="n">
        <v>45944.63472222222</v>
      </c>
      <c r="J241" s="29" t="n">
        <v>45979.45902777778</v>
      </c>
      <c r="K241">
        <f>J241-I241</f>
        <v/>
      </c>
    </row>
    <row r="242">
      <c r="A242" t="inlineStr">
        <is>
          <t>PRO-00241</t>
        </is>
      </c>
      <c r="B242" t="inlineStr">
        <is>
          <t>manager</t>
        </is>
      </c>
      <c r="C242" t="inlineStr">
        <is>
          <t>google</t>
        </is>
      </c>
      <c r="D242" t="b">
        <v>1</v>
      </c>
      <c r="E242" t="b">
        <v>0</v>
      </c>
      <c r="F242" t="b">
        <v>0</v>
      </c>
      <c r="G242" s="28" t="n">
        <v>0</v>
      </c>
      <c r="H242" t="n">
        <v>4</v>
      </c>
      <c r="I242" s="29" t="n">
        <v>45719.56388888889</v>
      </c>
      <c r="J242" s="29" t="n">
        <v>45761.39722222222</v>
      </c>
      <c r="K242">
        <f>J242-I242</f>
        <v/>
      </c>
    </row>
    <row r="243">
      <c r="A243" t="inlineStr">
        <is>
          <t>PRO-00242</t>
        </is>
      </c>
      <c r="B243" t="inlineStr">
        <is>
          <t>ic_analyst</t>
        </is>
      </c>
      <c r="C243" t="inlineStr">
        <is>
          <t>linkedin</t>
        </is>
      </c>
      <c r="D243" t="b">
        <v>0</v>
      </c>
      <c r="E243" t="b">
        <v>0</v>
      </c>
      <c r="F243" t="b">
        <v>0</v>
      </c>
      <c r="G243" s="28" t="n">
        <v>0</v>
      </c>
      <c r="H243" t="n">
        <v>2</v>
      </c>
      <c r="I243" s="29" t="n">
        <v>45845.39861111111</v>
      </c>
      <c r="J243" s="29" t="n">
        <v>45856.57569444444</v>
      </c>
      <c r="K243">
        <f>J243-I243</f>
        <v/>
      </c>
    </row>
    <row r="244">
      <c r="A244" t="inlineStr">
        <is>
          <t>PRO-00243</t>
        </is>
      </c>
      <c r="B244" t="inlineStr">
        <is>
          <t>ic_analyst</t>
        </is>
      </c>
      <c r="C244" t="inlineStr">
        <is>
          <t>linkedin</t>
        </is>
      </c>
      <c r="D244" t="b">
        <v>0</v>
      </c>
      <c r="E244" t="b">
        <v>0</v>
      </c>
      <c r="F244" t="b">
        <v>0</v>
      </c>
      <c r="G244" s="28" t="n">
        <v>0</v>
      </c>
      <c r="H244" t="n">
        <v>3</v>
      </c>
      <c r="I244" s="29" t="n">
        <v>45929.69791666666</v>
      </c>
      <c r="J244" s="29" t="n">
        <v>45950.45277777778</v>
      </c>
      <c r="K244">
        <f>J244-I244</f>
        <v/>
      </c>
    </row>
    <row r="245">
      <c r="A245" t="inlineStr">
        <is>
          <t>PRO-00244</t>
        </is>
      </c>
      <c r="B245" t="inlineStr">
        <is>
          <t>manager</t>
        </is>
      </c>
      <c r="C245" t="inlineStr">
        <is>
          <t>google</t>
        </is>
      </c>
      <c r="D245" t="b">
        <v>1</v>
      </c>
      <c r="E245" t="b">
        <v>1</v>
      </c>
      <c r="F245" t="b">
        <v>1</v>
      </c>
      <c r="G245" s="28" t="n">
        <v>36346</v>
      </c>
      <c r="H245" t="n">
        <v>2</v>
      </c>
      <c r="I245" s="29" t="n">
        <v>45726.39375</v>
      </c>
      <c r="J245" s="29" t="n">
        <v>45747.58472222222</v>
      </c>
      <c r="K245">
        <f>J245-I245</f>
        <v/>
      </c>
    </row>
    <row r="246">
      <c r="A246" t="inlineStr">
        <is>
          <t>PRO-00245</t>
        </is>
      </c>
      <c r="B246" t="inlineStr">
        <is>
          <t>director</t>
        </is>
      </c>
      <c r="C246" t="inlineStr">
        <is>
          <t>linkedin</t>
        </is>
      </c>
      <c r="D246" t="b">
        <v>1</v>
      </c>
      <c r="E246" t="b">
        <v>1</v>
      </c>
      <c r="F246" t="b">
        <v>0</v>
      </c>
      <c r="G246" s="28" t="n">
        <v>44459</v>
      </c>
      <c r="H246" t="n">
        <v>3</v>
      </c>
      <c r="I246" s="29" t="n">
        <v>45761.44583333333</v>
      </c>
      <c r="J246" s="29" t="n">
        <v>45796.74166666667</v>
      </c>
      <c r="K246">
        <f>J246-I246</f>
        <v/>
      </c>
    </row>
    <row r="247">
      <c r="A247" t="inlineStr">
        <is>
          <t>PRO-00246</t>
        </is>
      </c>
      <c r="B247" t="inlineStr">
        <is>
          <t>director</t>
        </is>
      </c>
      <c r="C247" t="inlineStr">
        <is>
          <t>google</t>
        </is>
      </c>
      <c r="D247" t="b">
        <v>1</v>
      </c>
      <c r="E247" t="b">
        <v>1</v>
      </c>
      <c r="F247" t="b">
        <v>0</v>
      </c>
      <c r="G247" s="28" t="n">
        <v>94869</v>
      </c>
      <c r="H247" t="n">
        <v>3</v>
      </c>
      <c r="I247" s="29" t="n">
        <v>45754.65486111111</v>
      </c>
      <c r="J247" s="29" t="n">
        <v>45778.65833333333</v>
      </c>
      <c r="K247">
        <f>J247-I247</f>
        <v/>
      </c>
    </row>
    <row r="248">
      <c r="A248" t="inlineStr">
        <is>
          <t>PRO-00247</t>
        </is>
      </c>
      <c r="B248" t="inlineStr">
        <is>
          <t>director</t>
        </is>
      </c>
      <c r="C248" t="inlineStr">
        <is>
          <t>linkedin</t>
        </is>
      </c>
      <c r="D248" t="b">
        <v>0</v>
      </c>
      <c r="E248" t="b">
        <v>0</v>
      </c>
      <c r="F248" t="b">
        <v>0</v>
      </c>
      <c r="G248" s="28" t="n">
        <v>0</v>
      </c>
      <c r="H248" t="n">
        <v>2</v>
      </c>
      <c r="I248" s="29" t="n">
        <v>45877.49583333333</v>
      </c>
      <c r="J248" s="29" t="n">
        <v>45894.65486111111</v>
      </c>
      <c r="K248">
        <f>J248-I248</f>
        <v/>
      </c>
    </row>
    <row r="249">
      <c r="A249" t="inlineStr">
        <is>
          <t>PRO-00248</t>
        </is>
      </c>
      <c r="B249" t="inlineStr">
        <is>
          <t>ic_analyst</t>
        </is>
      </c>
      <c r="C249" t="inlineStr">
        <is>
          <t>linkedin</t>
        </is>
      </c>
      <c r="D249" t="b">
        <v>0</v>
      </c>
      <c r="E249" t="b">
        <v>0</v>
      </c>
      <c r="F249" t="b">
        <v>0</v>
      </c>
      <c r="G249" s="28" t="n">
        <v>0</v>
      </c>
      <c r="H249" t="n">
        <v>2</v>
      </c>
      <c r="I249" s="29" t="n">
        <v>45761.55</v>
      </c>
      <c r="J249" s="29" t="n">
        <v>45779.63680555556</v>
      </c>
      <c r="K249">
        <f>J249-I249</f>
        <v/>
      </c>
    </row>
    <row r="250">
      <c r="A250" t="inlineStr">
        <is>
          <t>PRO-00249</t>
        </is>
      </c>
      <c r="B250" t="inlineStr">
        <is>
          <t>manager</t>
        </is>
      </c>
      <c r="C250" t="inlineStr">
        <is>
          <t>google</t>
        </is>
      </c>
      <c r="D250" t="b">
        <v>0</v>
      </c>
      <c r="E250" t="b">
        <v>0</v>
      </c>
      <c r="F250" t="b">
        <v>0</v>
      </c>
      <c r="G250" s="28" t="n">
        <v>0</v>
      </c>
      <c r="H250" t="n">
        <v>4</v>
      </c>
      <c r="I250" s="29" t="n">
        <v>45919.50625</v>
      </c>
      <c r="J250" s="29" t="n">
        <v>45957.40416666667</v>
      </c>
      <c r="K250">
        <f>J250-I250</f>
        <v/>
      </c>
    </row>
    <row r="251">
      <c r="A251" t="inlineStr">
        <is>
          <t>PRO-00250</t>
        </is>
      </c>
      <c r="B251" t="inlineStr">
        <is>
          <t>ic_analyst</t>
        </is>
      </c>
      <c r="C251" t="inlineStr">
        <is>
          <t>google</t>
        </is>
      </c>
      <c r="D251" t="b">
        <v>1</v>
      </c>
      <c r="E251" t="b">
        <v>0</v>
      </c>
      <c r="F251" t="b">
        <v>0</v>
      </c>
      <c r="G251" s="28" t="n">
        <v>0</v>
      </c>
      <c r="H251" t="n">
        <v>3</v>
      </c>
      <c r="I251" s="29" t="n">
        <v>45674.62222222222</v>
      </c>
      <c r="J251" s="29" t="n">
        <v>45698.53125</v>
      </c>
      <c r="K251">
        <f>J251-I251</f>
        <v/>
      </c>
    </row>
    <row r="252">
      <c r="A252" t="inlineStr">
        <is>
          <t>PRO-00251</t>
        </is>
      </c>
      <c r="B252" t="inlineStr">
        <is>
          <t>c_suite_vp</t>
        </is>
      </c>
      <c r="C252" t="inlineStr">
        <is>
          <t>linkedin</t>
        </is>
      </c>
      <c r="D252" t="b">
        <v>1</v>
      </c>
      <c r="E252" t="b">
        <v>0</v>
      </c>
      <c r="F252" t="b">
        <v>0</v>
      </c>
      <c r="G252" s="28" t="n">
        <v>0</v>
      </c>
      <c r="H252" t="n">
        <v>3</v>
      </c>
      <c r="I252" s="29" t="n">
        <v>45852.73819444444</v>
      </c>
      <c r="J252" s="29" t="n">
        <v>45876.55833333333</v>
      </c>
      <c r="K252">
        <f>J252-I252</f>
        <v/>
      </c>
    </row>
    <row r="253">
      <c r="A253" t="inlineStr">
        <is>
          <t>PRO-00252</t>
        </is>
      </c>
      <c r="B253" t="inlineStr">
        <is>
          <t>director</t>
        </is>
      </c>
      <c r="C253" t="inlineStr">
        <is>
          <t>linkedin</t>
        </is>
      </c>
      <c r="D253" t="b">
        <v>1</v>
      </c>
      <c r="E253" t="b">
        <v>0</v>
      </c>
      <c r="F253" t="b">
        <v>0</v>
      </c>
      <c r="G253" s="28" t="n">
        <v>0</v>
      </c>
      <c r="H253" t="n">
        <v>4</v>
      </c>
      <c r="I253" s="29" t="n">
        <v>45691.50486111111</v>
      </c>
      <c r="J253" s="29" t="n">
        <v>45742.40555555555</v>
      </c>
      <c r="K253">
        <f>J253-I253</f>
        <v/>
      </c>
    </row>
    <row r="254">
      <c r="A254" t="inlineStr">
        <is>
          <t>PRO-00253</t>
        </is>
      </c>
      <c r="B254" t="inlineStr">
        <is>
          <t>manager</t>
        </is>
      </c>
      <c r="C254" t="inlineStr">
        <is>
          <t>linkedin</t>
        </is>
      </c>
      <c r="D254" t="b">
        <v>0</v>
      </c>
      <c r="E254" t="b">
        <v>0</v>
      </c>
      <c r="F254" t="b">
        <v>0</v>
      </c>
      <c r="G254" s="28" t="n">
        <v>0</v>
      </c>
      <c r="H254" t="n">
        <v>2</v>
      </c>
      <c r="I254" s="29" t="n">
        <v>45698.67569444444</v>
      </c>
      <c r="J254" s="29" t="n">
        <v>45708.74097222222</v>
      </c>
      <c r="K254">
        <f>J254-I254</f>
        <v/>
      </c>
    </row>
    <row r="255">
      <c r="A255" t="inlineStr">
        <is>
          <t>PRO-00254</t>
        </is>
      </c>
      <c r="B255" t="inlineStr">
        <is>
          <t>director</t>
        </is>
      </c>
      <c r="C255" t="inlineStr">
        <is>
          <t>linkedin</t>
        </is>
      </c>
      <c r="D255" t="b">
        <v>1</v>
      </c>
      <c r="E255" t="b">
        <v>0</v>
      </c>
      <c r="F255" t="b">
        <v>0</v>
      </c>
      <c r="G255" s="28" t="n">
        <v>0</v>
      </c>
      <c r="H255" t="n">
        <v>3</v>
      </c>
      <c r="I255" s="29" t="n">
        <v>45812.70208333333</v>
      </c>
      <c r="J255" s="29" t="n">
        <v>45839.44166666667</v>
      </c>
      <c r="K255">
        <f>J255-I255</f>
        <v/>
      </c>
    </row>
    <row r="256">
      <c r="A256" t="inlineStr">
        <is>
          <t>PRO-00255</t>
        </is>
      </c>
      <c r="B256" t="inlineStr">
        <is>
          <t>manager</t>
        </is>
      </c>
      <c r="C256" t="inlineStr">
        <is>
          <t>linkedin</t>
        </is>
      </c>
      <c r="D256" t="b">
        <v>0</v>
      </c>
      <c r="E256" t="b">
        <v>0</v>
      </c>
      <c r="F256" t="b">
        <v>0</v>
      </c>
      <c r="G256" s="28" t="n">
        <v>0</v>
      </c>
      <c r="H256" t="n">
        <v>3</v>
      </c>
      <c r="I256" s="29" t="n">
        <v>45845.63125</v>
      </c>
      <c r="J256" s="29" t="n">
        <v>45877.71875</v>
      </c>
      <c r="K256">
        <f>J256-I256</f>
        <v/>
      </c>
    </row>
    <row r="257">
      <c r="A257" t="inlineStr">
        <is>
          <t>PRO-00256</t>
        </is>
      </c>
      <c r="B257" t="inlineStr">
        <is>
          <t>manager</t>
        </is>
      </c>
      <c r="C257" t="inlineStr">
        <is>
          <t>linkedin</t>
        </is>
      </c>
      <c r="D257" t="b">
        <v>0</v>
      </c>
      <c r="E257" t="b">
        <v>0</v>
      </c>
      <c r="F257" t="b">
        <v>0</v>
      </c>
      <c r="G257" s="28" t="n">
        <v>0</v>
      </c>
      <c r="H257" t="n">
        <v>2</v>
      </c>
      <c r="I257" s="29" t="n">
        <v>45797.41736111111</v>
      </c>
      <c r="J257" s="29" t="n">
        <v>45817.36527777778</v>
      </c>
      <c r="K257">
        <f>J257-I257</f>
        <v/>
      </c>
    </row>
    <row r="258">
      <c r="A258" t="inlineStr">
        <is>
          <t>PRO-00257</t>
        </is>
      </c>
      <c r="B258" t="inlineStr">
        <is>
          <t>ic_analyst</t>
        </is>
      </c>
      <c r="C258" t="inlineStr">
        <is>
          <t>linkedin</t>
        </is>
      </c>
      <c r="D258" t="b">
        <v>1</v>
      </c>
      <c r="E258" t="b">
        <v>0</v>
      </c>
      <c r="F258" t="b">
        <v>0</v>
      </c>
      <c r="G258" s="28" t="n">
        <v>0</v>
      </c>
      <c r="H258" t="n">
        <v>3</v>
      </c>
      <c r="I258" s="29" t="n">
        <v>45729.46319444444</v>
      </c>
      <c r="J258" s="29" t="n">
        <v>45768.55625</v>
      </c>
      <c r="K258">
        <f>J258-I258</f>
        <v/>
      </c>
    </row>
    <row r="259">
      <c r="A259" t="inlineStr">
        <is>
          <t>PRO-00258</t>
        </is>
      </c>
      <c r="B259" t="inlineStr">
        <is>
          <t>ic_analyst</t>
        </is>
      </c>
      <c r="C259" t="inlineStr">
        <is>
          <t>linkedin</t>
        </is>
      </c>
      <c r="D259" t="b">
        <v>1</v>
      </c>
      <c r="E259" t="b">
        <v>0</v>
      </c>
      <c r="F259" t="b">
        <v>0</v>
      </c>
      <c r="G259" s="28" t="n">
        <v>0</v>
      </c>
      <c r="H259" t="n">
        <v>3</v>
      </c>
      <c r="I259" s="29" t="n">
        <v>45849.38888888889</v>
      </c>
      <c r="J259" s="29" t="n">
        <v>45891.70972222222</v>
      </c>
      <c r="K259">
        <f>J259-I259</f>
        <v/>
      </c>
    </row>
    <row r="260">
      <c r="A260" t="inlineStr">
        <is>
          <t>PRO-00259</t>
        </is>
      </c>
      <c r="B260" t="inlineStr">
        <is>
          <t>ic_analyst</t>
        </is>
      </c>
      <c r="C260" t="inlineStr">
        <is>
          <t>linkedin</t>
        </is>
      </c>
      <c r="D260" t="b">
        <v>0</v>
      </c>
      <c r="E260" t="b">
        <v>0</v>
      </c>
      <c r="F260" t="b">
        <v>0</v>
      </c>
      <c r="G260" s="28" t="n">
        <v>0</v>
      </c>
      <c r="H260" t="n">
        <v>3</v>
      </c>
      <c r="I260" s="29" t="n">
        <v>45779.64166666667</v>
      </c>
      <c r="J260" s="29" t="n">
        <v>45818.61805555555</v>
      </c>
      <c r="K260">
        <f>J260-I260</f>
        <v/>
      </c>
    </row>
    <row r="261">
      <c r="A261" t="inlineStr">
        <is>
          <t>PRO-00260</t>
        </is>
      </c>
      <c r="B261" t="inlineStr">
        <is>
          <t>ic_analyst</t>
        </is>
      </c>
      <c r="C261" t="inlineStr">
        <is>
          <t>linkedin</t>
        </is>
      </c>
      <c r="D261" t="b">
        <v>0</v>
      </c>
      <c r="E261" t="b">
        <v>0</v>
      </c>
      <c r="F261" t="b">
        <v>0</v>
      </c>
      <c r="G261" s="28" t="n">
        <v>0</v>
      </c>
      <c r="H261" t="n">
        <v>3</v>
      </c>
      <c r="I261" s="29" t="n">
        <v>45917.39027777778</v>
      </c>
      <c r="J261" s="29" t="n">
        <v>45950.48611111111</v>
      </c>
      <c r="K261">
        <f>J261-I261</f>
        <v/>
      </c>
    </row>
    <row r="262">
      <c r="A262" t="inlineStr">
        <is>
          <t>PRO-00261</t>
        </is>
      </c>
      <c r="B262" t="inlineStr">
        <is>
          <t>ic_analyst</t>
        </is>
      </c>
      <c r="C262" t="inlineStr">
        <is>
          <t>google</t>
        </is>
      </c>
      <c r="D262" t="b">
        <v>1</v>
      </c>
      <c r="E262" t="b">
        <v>1</v>
      </c>
      <c r="F262" t="b">
        <v>0</v>
      </c>
      <c r="G262" s="28" t="n">
        <v>51824</v>
      </c>
      <c r="H262" t="n">
        <v>4</v>
      </c>
      <c r="I262" s="29" t="n">
        <v>45821.64583333334</v>
      </c>
      <c r="J262" s="29" t="n">
        <v>45880.49861111111</v>
      </c>
      <c r="K262">
        <f>J262-I262</f>
        <v/>
      </c>
    </row>
    <row r="263">
      <c r="A263" t="inlineStr">
        <is>
          <t>PRO-00262</t>
        </is>
      </c>
      <c r="B263" t="inlineStr">
        <is>
          <t>director</t>
        </is>
      </c>
      <c r="C263" t="inlineStr">
        <is>
          <t>google</t>
        </is>
      </c>
      <c r="D263" t="b">
        <v>1</v>
      </c>
      <c r="E263" t="b">
        <v>0</v>
      </c>
      <c r="F263" t="b">
        <v>0</v>
      </c>
      <c r="G263" s="28" t="n">
        <v>0</v>
      </c>
      <c r="H263" t="n">
        <v>2</v>
      </c>
      <c r="I263" s="29" t="n">
        <v>45929.61736111111</v>
      </c>
      <c r="J263" s="29" t="n">
        <v>45947.46666666667</v>
      </c>
      <c r="K263">
        <f>J263-I263</f>
        <v/>
      </c>
    </row>
    <row r="264">
      <c r="A264" t="inlineStr">
        <is>
          <t>PRO-00263</t>
        </is>
      </c>
      <c r="B264" t="inlineStr">
        <is>
          <t>director</t>
        </is>
      </c>
      <c r="C264" t="inlineStr">
        <is>
          <t>linkedin</t>
        </is>
      </c>
      <c r="D264" t="b">
        <v>1</v>
      </c>
      <c r="E264" t="b">
        <v>1</v>
      </c>
      <c r="F264" t="b">
        <v>1</v>
      </c>
      <c r="G264" s="28" t="n">
        <v>53375</v>
      </c>
      <c r="H264" t="n">
        <v>3</v>
      </c>
      <c r="I264" s="29" t="n">
        <v>45867.41736111111</v>
      </c>
      <c r="J264" s="29" t="n">
        <v>45897.57222222222</v>
      </c>
      <c r="K264">
        <f>J264-I264</f>
        <v/>
      </c>
    </row>
    <row r="265">
      <c r="A265" t="inlineStr">
        <is>
          <t>PRO-00264</t>
        </is>
      </c>
      <c r="B265" t="inlineStr">
        <is>
          <t>director</t>
        </is>
      </c>
      <c r="C265" t="inlineStr">
        <is>
          <t>linkedin</t>
        </is>
      </c>
      <c r="D265" t="b">
        <v>1</v>
      </c>
      <c r="E265" t="b">
        <v>1</v>
      </c>
      <c r="F265" t="b">
        <v>0</v>
      </c>
      <c r="G265" s="28" t="n">
        <v>144172</v>
      </c>
      <c r="H265" t="n">
        <v>4</v>
      </c>
      <c r="I265" s="29" t="n">
        <v>45681.34444444445</v>
      </c>
      <c r="J265" s="29" t="n">
        <v>45713.54305555556</v>
      </c>
      <c r="K265">
        <f>J265-I265</f>
        <v/>
      </c>
    </row>
    <row r="266">
      <c r="A266" t="inlineStr">
        <is>
          <t>PRO-00265</t>
        </is>
      </c>
      <c r="B266" t="inlineStr">
        <is>
          <t>director</t>
        </is>
      </c>
      <c r="C266" t="inlineStr">
        <is>
          <t>google</t>
        </is>
      </c>
      <c r="D266" t="b">
        <v>0</v>
      </c>
      <c r="E266" t="b">
        <v>0</v>
      </c>
      <c r="F266" t="b">
        <v>0</v>
      </c>
      <c r="G266" s="28" t="n">
        <v>0</v>
      </c>
      <c r="H266" t="n">
        <v>3</v>
      </c>
      <c r="I266" s="29" t="n">
        <v>45742.57430555556</v>
      </c>
      <c r="J266" s="29" t="n">
        <v>45765.64375</v>
      </c>
      <c r="K266">
        <f>J266-I266</f>
        <v/>
      </c>
    </row>
    <row r="267">
      <c r="A267" t="inlineStr">
        <is>
          <t>PRO-00266</t>
        </is>
      </c>
      <c r="B267" t="inlineStr">
        <is>
          <t>ic_analyst</t>
        </is>
      </c>
      <c r="C267" t="inlineStr">
        <is>
          <t>linkedin</t>
        </is>
      </c>
      <c r="D267" t="b">
        <v>0</v>
      </c>
      <c r="E267" t="b">
        <v>0</v>
      </c>
      <c r="F267" t="b">
        <v>0</v>
      </c>
      <c r="G267" s="28" t="n">
        <v>0</v>
      </c>
      <c r="H267" t="n">
        <v>2</v>
      </c>
      <c r="I267" s="29" t="n">
        <v>45705.49652777778</v>
      </c>
      <c r="J267" s="29" t="n">
        <v>45721.71736111111</v>
      </c>
      <c r="K267">
        <f>J267-I267</f>
        <v/>
      </c>
    </row>
    <row r="268">
      <c r="A268" t="inlineStr">
        <is>
          <t>PRO-00267</t>
        </is>
      </c>
      <c r="B268" t="inlineStr">
        <is>
          <t>ic_analyst</t>
        </is>
      </c>
      <c r="C268" t="inlineStr">
        <is>
          <t>linkedin</t>
        </is>
      </c>
      <c r="D268" t="b">
        <v>0</v>
      </c>
      <c r="E268" t="b">
        <v>0</v>
      </c>
      <c r="F268" t="b">
        <v>0</v>
      </c>
      <c r="G268" s="28" t="n">
        <v>0</v>
      </c>
      <c r="H268" t="n">
        <v>2</v>
      </c>
      <c r="I268" s="29" t="n">
        <v>45720.59930555556</v>
      </c>
      <c r="J268" s="29" t="n">
        <v>45734.64513888889</v>
      </c>
      <c r="K268">
        <f>J268-I268</f>
        <v/>
      </c>
    </row>
    <row r="269">
      <c r="A269" t="inlineStr">
        <is>
          <t>PRO-00268</t>
        </is>
      </c>
      <c r="B269" t="inlineStr">
        <is>
          <t>director</t>
        </is>
      </c>
      <c r="C269" t="inlineStr">
        <is>
          <t>google</t>
        </is>
      </c>
      <c r="D269" t="b">
        <v>1</v>
      </c>
      <c r="E269" t="b">
        <v>1</v>
      </c>
      <c r="F269" t="b">
        <v>0</v>
      </c>
      <c r="G269" s="28" t="n">
        <v>109678</v>
      </c>
      <c r="H269" t="n">
        <v>2</v>
      </c>
      <c r="I269" s="29" t="n">
        <v>45684.51388888889</v>
      </c>
      <c r="J269" s="29" t="n">
        <v>45698.39236111111</v>
      </c>
      <c r="K269">
        <f>J269-I269</f>
        <v/>
      </c>
    </row>
    <row r="270">
      <c r="A270" t="inlineStr">
        <is>
          <t>PRO-00269</t>
        </is>
      </c>
      <c r="B270" t="inlineStr">
        <is>
          <t>ic_analyst</t>
        </is>
      </c>
      <c r="C270" t="inlineStr">
        <is>
          <t>google</t>
        </is>
      </c>
      <c r="D270" t="b">
        <v>1</v>
      </c>
      <c r="E270" t="b">
        <v>0</v>
      </c>
      <c r="F270" t="b">
        <v>0</v>
      </c>
      <c r="G270" s="28" t="n">
        <v>0</v>
      </c>
      <c r="H270" t="n">
        <v>2</v>
      </c>
      <c r="I270" s="29" t="n">
        <v>45909.61597222222</v>
      </c>
      <c r="J270" s="29" t="n">
        <v>45926.41180555556</v>
      </c>
      <c r="K270">
        <f>J270-I270</f>
        <v/>
      </c>
    </row>
    <row r="271">
      <c r="A271" t="inlineStr">
        <is>
          <t>PRO-00270</t>
        </is>
      </c>
      <c r="B271" t="inlineStr">
        <is>
          <t>manager</t>
        </is>
      </c>
      <c r="C271" t="inlineStr">
        <is>
          <t>linkedin</t>
        </is>
      </c>
      <c r="D271" t="b">
        <v>0</v>
      </c>
      <c r="E271" t="b">
        <v>0</v>
      </c>
      <c r="F271" t="b">
        <v>0</v>
      </c>
      <c r="G271" s="28" t="n">
        <v>0</v>
      </c>
      <c r="H271" t="n">
        <v>3</v>
      </c>
      <c r="I271" s="29" t="n">
        <v>45880.58680555555</v>
      </c>
      <c r="J271" s="29" t="n">
        <v>45912.58680555555</v>
      </c>
      <c r="K271">
        <f>J271-I271</f>
        <v/>
      </c>
    </row>
    <row r="272">
      <c r="A272" t="inlineStr">
        <is>
          <t>PRO-00271</t>
        </is>
      </c>
      <c r="B272" t="inlineStr">
        <is>
          <t>c_suite_vp</t>
        </is>
      </c>
      <c r="C272" t="inlineStr">
        <is>
          <t>linkedin</t>
        </is>
      </c>
      <c r="D272" t="b">
        <v>1</v>
      </c>
      <c r="E272" t="b">
        <v>1</v>
      </c>
      <c r="F272" t="b">
        <v>0</v>
      </c>
      <c r="G272" s="28" t="n">
        <v>89302</v>
      </c>
      <c r="H272" t="n">
        <v>4</v>
      </c>
      <c r="I272" s="29" t="n">
        <v>45922.39722222222</v>
      </c>
      <c r="J272" s="29" t="n">
        <v>45968.51388888889</v>
      </c>
      <c r="K272">
        <f>J272-I272</f>
        <v/>
      </c>
    </row>
    <row r="273">
      <c r="A273" t="inlineStr">
        <is>
          <t>PRO-00272</t>
        </is>
      </c>
      <c r="B273" t="inlineStr">
        <is>
          <t>ic_analyst</t>
        </is>
      </c>
      <c r="C273" t="inlineStr">
        <is>
          <t>linkedin</t>
        </is>
      </c>
      <c r="D273" t="b">
        <v>1</v>
      </c>
      <c r="E273" t="b">
        <v>0</v>
      </c>
      <c r="F273" t="b">
        <v>0</v>
      </c>
      <c r="G273" s="28" t="n">
        <v>0</v>
      </c>
      <c r="H273" t="n">
        <v>2</v>
      </c>
      <c r="I273" s="29" t="n">
        <v>45712.60694444444</v>
      </c>
      <c r="J273" s="29" t="n">
        <v>45726.65555555555</v>
      </c>
      <c r="K273">
        <f>J273-I273</f>
        <v/>
      </c>
    </row>
    <row r="274">
      <c r="A274" t="inlineStr">
        <is>
          <t>PRO-00273</t>
        </is>
      </c>
      <c r="B274" t="inlineStr">
        <is>
          <t>manager</t>
        </is>
      </c>
      <c r="C274" t="inlineStr">
        <is>
          <t>linkedin</t>
        </is>
      </c>
      <c r="D274" t="b">
        <v>1</v>
      </c>
      <c r="E274" t="b">
        <v>0</v>
      </c>
      <c r="F274" t="b">
        <v>0</v>
      </c>
      <c r="G274" s="28" t="n">
        <v>0</v>
      </c>
      <c r="H274" t="n">
        <v>4</v>
      </c>
      <c r="I274" s="29" t="n">
        <v>45702.42222222222</v>
      </c>
      <c r="J274" s="29" t="n">
        <v>45741.64652777778</v>
      </c>
      <c r="K274">
        <f>J274-I274</f>
        <v/>
      </c>
    </row>
    <row r="275">
      <c r="A275" t="inlineStr">
        <is>
          <t>PRO-00274</t>
        </is>
      </c>
      <c r="B275" t="inlineStr">
        <is>
          <t>director</t>
        </is>
      </c>
      <c r="C275" t="inlineStr">
        <is>
          <t>linkedin</t>
        </is>
      </c>
      <c r="D275" t="b">
        <v>1</v>
      </c>
      <c r="E275" t="b">
        <v>1</v>
      </c>
      <c r="F275" t="b">
        <v>0</v>
      </c>
      <c r="G275" s="28" t="n">
        <v>149620</v>
      </c>
      <c r="H275" t="n">
        <v>3</v>
      </c>
      <c r="I275" s="29" t="n">
        <v>45880.62083333333</v>
      </c>
      <c r="J275" s="29" t="n">
        <v>45909.35208333333</v>
      </c>
      <c r="K275">
        <f>J275-I275</f>
        <v/>
      </c>
    </row>
    <row r="276">
      <c r="A276" t="inlineStr">
        <is>
          <t>PRO-00275</t>
        </is>
      </c>
      <c r="B276" t="inlineStr">
        <is>
          <t>manager</t>
        </is>
      </c>
      <c r="C276" t="inlineStr">
        <is>
          <t>linkedin</t>
        </is>
      </c>
      <c r="D276" t="b">
        <v>1</v>
      </c>
      <c r="E276" t="b">
        <v>1</v>
      </c>
      <c r="F276" t="b">
        <v>0</v>
      </c>
      <c r="G276" s="28" t="n">
        <v>82219</v>
      </c>
      <c r="H276" t="n">
        <v>2</v>
      </c>
      <c r="I276" s="29" t="n">
        <v>45756.64027777778</v>
      </c>
      <c r="J276" s="29" t="n">
        <v>45768.74583333333</v>
      </c>
      <c r="K276">
        <f>J276-I276</f>
        <v/>
      </c>
    </row>
    <row r="277">
      <c r="A277" t="inlineStr">
        <is>
          <t>PRO-00276</t>
        </is>
      </c>
      <c r="B277" t="inlineStr">
        <is>
          <t>ic_analyst</t>
        </is>
      </c>
      <c r="C277" t="inlineStr">
        <is>
          <t>linkedin</t>
        </is>
      </c>
      <c r="D277" t="b">
        <v>1</v>
      </c>
      <c r="E277" t="b">
        <v>1</v>
      </c>
      <c r="F277" t="b">
        <v>0</v>
      </c>
      <c r="G277" s="28" t="n">
        <v>74061</v>
      </c>
      <c r="H277" t="n">
        <v>3</v>
      </c>
      <c r="I277" s="29" t="n">
        <v>45803.40416666667</v>
      </c>
      <c r="J277" s="29" t="n">
        <v>45824.51527777778</v>
      </c>
      <c r="K277">
        <f>J277-I277</f>
        <v/>
      </c>
    </row>
    <row r="278">
      <c r="A278" t="inlineStr">
        <is>
          <t>PRO-00277</t>
        </is>
      </c>
      <c r="B278" t="inlineStr">
        <is>
          <t>manager</t>
        </is>
      </c>
      <c r="C278" t="inlineStr">
        <is>
          <t>linkedin</t>
        </is>
      </c>
      <c r="D278" t="b">
        <v>1</v>
      </c>
      <c r="E278" t="b">
        <v>1</v>
      </c>
      <c r="F278" t="b">
        <v>0</v>
      </c>
      <c r="G278" s="28" t="n">
        <v>53058</v>
      </c>
      <c r="H278" t="n">
        <v>4</v>
      </c>
      <c r="I278" s="29" t="n">
        <v>45943.53958333333</v>
      </c>
      <c r="J278" s="29" t="n">
        <v>45974.53125</v>
      </c>
      <c r="K278">
        <f>J278-I278</f>
        <v/>
      </c>
    </row>
    <row r="279">
      <c r="A279" t="inlineStr">
        <is>
          <t>PRO-00278</t>
        </is>
      </c>
      <c r="B279" t="inlineStr">
        <is>
          <t>manager</t>
        </is>
      </c>
      <c r="C279" t="inlineStr">
        <is>
          <t>google</t>
        </is>
      </c>
      <c r="D279" t="b">
        <v>1</v>
      </c>
      <c r="E279" t="b">
        <v>0</v>
      </c>
      <c r="F279" t="b">
        <v>0</v>
      </c>
      <c r="G279" s="28" t="n">
        <v>0</v>
      </c>
      <c r="H279" t="n">
        <v>4</v>
      </c>
      <c r="I279" s="29" t="n">
        <v>45663.49513888889</v>
      </c>
      <c r="J279" s="29" t="n">
        <v>45713.70138888889</v>
      </c>
      <c r="K279">
        <f>J279-I279</f>
        <v/>
      </c>
    </row>
    <row r="280">
      <c r="A280" t="inlineStr">
        <is>
          <t>PRO-00279</t>
        </is>
      </c>
      <c r="B280" t="inlineStr">
        <is>
          <t>director</t>
        </is>
      </c>
      <c r="C280" t="inlineStr">
        <is>
          <t>linkedin</t>
        </is>
      </c>
      <c r="D280" t="b">
        <v>1</v>
      </c>
      <c r="E280" t="b">
        <v>0</v>
      </c>
      <c r="F280" t="b">
        <v>0</v>
      </c>
      <c r="G280" s="28" t="n">
        <v>0</v>
      </c>
      <c r="H280" t="n">
        <v>4</v>
      </c>
      <c r="I280" s="29" t="n">
        <v>45742.58541666667</v>
      </c>
      <c r="J280" s="29" t="n">
        <v>45789.69375</v>
      </c>
      <c r="K280">
        <f>J280-I280</f>
        <v/>
      </c>
    </row>
    <row r="281">
      <c r="A281" t="inlineStr">
        <is>
          <t>PRO-00280</t>
        </is>
      </c>
      <c r="B281" t="inlineStr">
        <is>
          <t>director</t>
        </is>
      </c>
      <c r="C281" t="inlineStr">
        <is>
          <t>linkedin</t>
        </is>
      </c>
      <c r="D281" t="b">
        <v>1</v>
      </c>
      <c r="E281" t="b">
        <v>1</v>
      </c>
      <c r="F281" t="b">
        <v>1</v>
      </c>
      <c r="G281" s="28" t="n">
        <v>64189</v>
      </c>
      <c r="H281" t="n">
        <v>3</v>
      </c>
      <c r="I281" s="29" t="n">
        <v>45936.50902777778</v>
      </c>
      <c r="J281" s="29" t="n">
        <v>45964.60555555556</v>
      </c>
      <c r="K281">
        <f>J281-I281</f>
        <v/>
      </c>
    </row>
    <row r="282">
      <c r="A282" t="inlineStr">
        <is>
          <t>PRO-00281</t>
        </is>
      </c>
      <c r="B282" t="inlineStr">
        <is>
          <t>ic_analyst</t>
        </is>
      </c>
      <c r="C282" t="inlineStr">
        <is>
          <t>google</t>
        </is>
      </c>
      <c r="D282" t="b">
        <v>0</v>
      </c>
      <c r="E282" t="b">
        <v>0</v>
      </c>
      <c r="F282" t="b">
        <v>0</v>
      </c>
      <c r="G282" s="28" t="n">
        <v>0</v>
      </c>
      <c r="H282" t="n">
        <v>3</v>
      </c>
      <c r="I282" s="29" t="n">
        <v>45778.73333333333</v>
      </c>
      <c r="J282" s="29" t="n">
        <v>45799.38888888889</v>
      </c>
      <c r="K282">
        <f>J282-I282</f>
        <v/>
      </c>
    </row>
    <row r="283">
      <c r="A283" t="inlineStr">
        <is>
          <t>PRO-00282</t>
        </is>
      </c>
      <c r="B283" t="inlineStr">
        <is>
          <t>director</t>
        </is>
      </c>
      <c r="C283" t="inlineStr">
        <is>
          <t>linkedin</t>
        </is>
      </c>
      <c r="D283" t="b">
        <v>1</v>
      </c>
      <c r="E283" t="b">
        <v>1</v>
      </c>
      <c r="F283" t="b">
        <v>1</v>
      </c>
      <c r="G283" s="28" t="n">
        <v>121304</v>
      </c>
      <c r="H283" t="n">
        <v>3</v>
      </c>
      <c r="I283" s="29" t="n">
        <v>45847.68402777778</v>
      </c>
      <c r="J283" s="29" t="n">
        <v>45875.67222222222</v>
      </c>
      <c r="K283">
        <f>J283-I283</f>
        <v/>
      </c>
    </row>
    <row r="284">
      <c r="A284" t="inlineStr">
        <is>
          <t>PRO-00283</t>
        </is>
      </c>
      <c r="B284" t="inlineStr">
        <is>
          <t>ic_analyst</t>
        </is>
      </c>
      <c r="C284" t="inlineStr">
        <is>
          <t>linkedin</t>
        </is>
      </c>
      <c r="D284" t="b">
        <v>0</v>
      </c>
      <c r="E284" t="b">
        <v>0</v>
      </c>
      <c r="F284" t="b">
        <v>0</v>
      </c>
      <c r="G284" s="28" t="n">
        <v>0</v>
      </c>
      <c r="H284" t="n">
        <v>4</v>
      </c>
      <c r="I284" s="29" t="n">
        <v>45719.74583333333</v>
      </c>
      <c r="J284" s="29" t="n">
        <v>45775.625</v>
      </c>
      <c r="K284">
        <f>J284-I284</f>
        <v/>
      </c>
    </row>
    <row r="285">
      <c r="A285" t="inlineStr">
        <is>
          <t>PRO-00284</t>
        </is>
      </c>
      <c r="B285" t="inlineStr">
        <is>
          <t>manager</t>
        </is>
      </c>
      <c r="C285" t="inlineStr">
        <is>
          <t>linkedin</t>
        </is>
      </c>
      <c r="D285" t="b">
        <v>0</v>
      </c>
      <c r="E285" t="b">
        <v>0</v>
      </c>
      <c r="F285" t="b">
        <v>0</v>
      </c>
      <c r="G285" s="28" t="n">
        <v>0</v>
      </c>
      <c r="H285" t="n">
        <v>4</v>
      </c>
      <c r="I285" s="29" t="n">
        <v>45916.65833333333</v>
      </c>
      <c r="J285" s="29" t="n">
        <v>45967.52430555555</v>
      </c>
      <c r="K285">
        <f>J285-I285</f>
        <v/>
      </c>
    </row>
    <row r="286">
      <c r="A286" t="inlineStr">
        <is>
          <t>PRO-00285</t>
        </is>
      </c>
      <c r="B286" t="inlineStr">
        <is>
          <t>ic_analyst</t>
        </is>
      </c>
      <c r="C286" t="inlineStr">
        <is>
          <t>linkedin</t>
        </is>
      </c>
      <c r="D286" t="b">
        <v>1</v>
      </c>
      <c r="E286" t="b">
        <v>1</v>
      </c>
      <c r="F286" t="b">
        <v>1</v>
      </c>
      <c r="G286" s="28" t="n">
        <v>28537</v>
      </c>
      <c r="H286" t="n">
        <v>2</v>
      </c>
      <c r="I286" s="29" t="n">
        <v>45901.70625</v>
      </c>
      <c r="J286" s="29" t="n">
        <v>45911.49513888889</v>
      </c>
      <c r="K286">
        <f>J286-I286</f>
        <v/>
      </c>
    </row>
    <row r="287">
      <c r="A287" t="inlineStr">
        <is>
          <t>PRO-00286</t>
        </is>
      </c>
      <c r="B287" t="inlineStr">
        <is>
          <t>manager</t>
        </is>
      </c>
      <c r="C287" t="inlineStr">
        <is>
          <t>linkedin</t>
        </is>
      </c>
      <c r="D287" t="b">
        <v>1</v>
      </c>
      <c r="E287" t="b">
        <v>0</v>
      </c>
      <c r="F287" t="b">
        <v>0</v>
      </c>
      <c r="G287" s="28" t="n">
        <v>0</v>
      </c>
      <c r="H287" t="n">
        <v>3</v>
      </c>
      <c r="I287" s="29" t="n">
        <v>45705.37916666667</v>
      </c>
      <c r="J287" s="29" t="n">
        <v>45722.36458333334</v>
      </c>
      <c r="K287">
        <f>J287-I287</f>
        <v/>
      </c>
    </row>
    <row r="288">
      <c r="A288" t="inlineStr">
        <is>
          <t>PRO-00287</t>
        </is>
      </c>
      <c r="B288" t="inlineStr">
        <is>
          <t>ic_analyst</t>
        </is>
      </c>
      <c r="C288" t="inlineStr">
        <is>
          <t>linkedin</t>
        </is>
      </c>
      <c r="D288" t="b">
        <v>1</v>
      </c>
      <c r="E288" t="b">
        <v>0</v>
      </c>
      <c r="F288" t="b">
        <v>0</v>
      </c>
      <c r="G288" s="28" t="n">
        <v>0</v>
      </c>
      <c r="H288" t="n">
        <v>2</v>
      </c>
      <c r="I288" s="29" t="n">
        <v>45958.47986111111</v>
      </c>
      <c r="J288" s="29" t="n">
        <v>45971.64930555555</v>
      </c>
      <c r="K288">
        <f>J288-I288</f>
        <v/>
      </c>
    </row>
    <row r="289">
      <c r="A289" t="inlineStr">
        <is>
          <t>PRO-00288</t>
        </is>
      </c>
      <c r="B289" t="inlineStr">
        <is>
          <t>director</t>
        </is>
      </c>
      <c r="C289" t="inlineStr">
        <is>
          <t>google</t>
        </is>
      </c>
      <c r="D289" t="b">
        <v>1</v>
      </c>
      <c r="E289" t="b">
        <v>0</v>
      </c>
      <c r="F289" t="b">
        <v>0</v>
      </c>
      <c r="G289" s="28" t="n">
        <v>0</v>
      </c>
      <c r="H289" t="n">
        <v>3</v>
      </c>
      <c r="I289" s="29" t="n">
        <v>45866.62847222222</v>
      </c>
      <c r="J289" s="29" t="n">
        <v>45895.72083333333</v>
      </c>
      <c r="K289">
        <f>J289-I289</f>
        <v/>
      </c>
    </row>
    <row r="290">
      <c r="A290" t="inlineStr">
        <is>
          <t>PRO-00289</t>
        </is>
      </c>
      <c r="B290" t="inlineStr">
        <is>
          <t>manager</t>
        </is>
      </c>
      <c r="C290" t="inlineStr">
        <is>
          <t>linkedin</t>
        </is>
      </c>
      <c r="D290" t="b">
        <v>1</v>
      </c>
      <c r="E290" t="b">
        <v>0</v>
      </c>
      <c r="F290" t="b">
        <v>0</v>
      </c>
      <c r="G290" s="28" t="n">
        <v>0</v>
      </c>
      <c r="H290" t="n">
        <v>4</v>
      </c>
      <c r="I290" s="29" t="n">
        <v>45768.74513888889</v>
      </c>
      <c r="J290" s="29" t="n">
        <v>45818.63680555556</v>
      </c>
      <c r="K290">
        <f>J290-I290</f>
        <v/>
      </c>
    </row>
    <row r="291">
      <c r="A291" t="inlineStr">
        <is>
          <t>PRO-00290</t>
        </is>
      </c>
      <c r="B291" t="inlineStr">
        <is>
          <t>director</t>
        </is>
      </c>
      <c r="C291" t="inlineStr">
        <is>
          <t>linkedin</t>
        </is>
      </c>
      <c r="D291" t="b">
        <v>0</v>
      </c>
      <c r="E291" t="b">
        <v>0</v>
      </c>
      <c r="F291" t="b">
        <v>0</v>
      </c>
      <c r="G291" s="28" t="n">
        <v>0</v>
      </c>
      <c r="H291" t="n">
        <v>3</v>
      </c>
      <c r="I291" s="29" t="n">
        <v>45660.36319444444</v>
      </c>
      <c r="J291" s="29" t="n">
        <v>45699.61944444444</v>
      </c>
      <c r="K291">
        <f>J291-I291</f>
        <v/>
      </c>
    </row>
    <row r="292">
      <c r="A292" t="inlineStr">
        <is>
          <t>PRO-00291</t>
        </is>
      </c>
      <c r="B292" t="inlineStr">
        <is>
          <t>c_suite_vp</t>
        </is>
      </c>
      <c r="C292" t="inlineStr">
        <is>
          <t>google</t>
        </is>
      </c>
      <c r="D292" t="b">
        <v>0</v>
      </c>
      <c r="E292" t="b">
        <v>0</v>
      </c>
      <c r="F292" t="b">
        <v>0</v>
      </c>
      <c r="G292" s="28" t="n">
        <v>0</v>
      </c>
      <c r="H292" t="n">
        <v>3</v>
      </c>
      <c r="I292" s="29" t="n">
        <v>45841.46180555555</v>
      </c>
      <c r="J292" s="29" t="n">
        <v>45875.58819444444</v>
      </c>
      <c r="K292">
        <f>J292-I292</f>
        <v/>
      </c>
    </row>
    <row r="293">
      <c r="A293" t="inlineStr">
        <is>
          <t>PRO-00292</t>
        </is>
      </c>
      <c r="B293" t="inlineStr">
        <is>
          <t>manager</t>
        </is>
      </c>
      <c r="C293" t="inlineStr">
        <is>
          <t>linkedin</t>
        </is>
      </c>
      <c r="D293" t="b">
        <v>1</v>
      </c>
      <c r="E293" t="b">
        <v>0</v>
      </c>
      <c r="F293" t="b">
        <v>0</v>
      </c>
      <c r="G293" s="28" t="n">
        <v>0</v>
      </c>
      <c r="H293" t="n">
        <v>2</v>
      </c>
      <c r="I293" s="29" t="n">
        <v>45950.49722222222</v>
      </c>
      <c r="J293" s="29" t="n">
        <v>45957.69375</v>
      </c>
      <c r="K293">
        <f>J293-I293</f>
        <v/>
      </c>
    </row>
    <row r="294">
      <c r="A294" t="inlineStr">
        <is>
          <t>PRO-00293</t>
        </is>
      </c>
      <c r="B294" t="inlineStr">
        <is>
          <t>ic_analyst</t>
        </is>
      </c>
      <c r="C294" t="inlineStr">
        <is>
          <t>google</t>
        </is>
      </c>
      <c r="D294" t="b">
        <v>1</v>
      </c>
      <c r="E294" t="b">
        <v>1</v>
      </c>
      <c r="F294" t="b">
        <v>1</v>
      </c>
      <c r="G294" s="28" t="n">
        <v>87818</v>
      </c>
      <c r="H294" t="n">
        <v>4</v>
      </c>
      <c r="I294" s="29" t="n">
        <v>45866.50486111111</v>
      </c>
      <c r="J294" s="29" t="n">
        <v>45891.46666666667</v>
      </c>
      <c r="K294">
        <f>J294-I294</f>
        <v/>
      </c>
    </row>
    <row r="295">
      <c r="A295" t="inlineStr">
        <is>
          <t>PRO-00294</t>
        </is>
      </c>
      <c r="B295" t="inlineStr">
        <is>
          <t>director</t>
        </is>
      </c>
      <c r="C295" t="inlineStr">
        <is>
          <t>linkedin</t>
        </is>
      </c>
      <c r="D295" t="b">
        <v>1</v>
      </c>
      <c r="E295" t="b">
        <v>1</v>
      </c>
      <c r="F295" t="b">
        <v>1</v>
      </c>
      <c r="G295" s="28" t="n">
        <v>146344</v>
      </c>
      <c r="H295" t="n">
        <v>3</v>
      </c>
      <c r="I295" s="29" t="n">
        <v>45832.36944444444</v>
      </c>
      <c r="J295" s="29" t="n">
        <v>45869.35</v>
      </c>
      <c r="K295">
        <f>J295-I295</f>
        <v/>
      </c>
    </row>
    <row r="296">
      <c r="A296" t="inlineStr">
        <is>
          <t>PRO-00295</t>
        </is>
      </c>
      <c r="B296" t="inlineStr">
        <is>
          <t>manager</t>
        </is>
      </c>
      <c r="C296" t="inlineStr">
        <is>
          <t>google</t>
        </is>
      </c>
      <c r="D296" t="b">
        <v>1</v>
      </c>
      <c r="E296" t="b">
        <v>0</v>
      </c>
      <c r="F296" t="b">
        <v>0</v>
      </c>
      <c r="G296" s="28" t="n">
        <v>0</v>
      </c>
      <c r="H296" t="n">
        <v>2</v>
      </c>
      <c r="I296" s="29" t="n">
        <v>45853.5875</v>
      </c>
      <c r="J296" s="29" t="n">
        <v>45869.35347222222</v>
      </c>
      <c r="K296">
        <f>J296-I296</f>
        <v/>
      </c>
    </row>
    <row r="297">
      <c r="A297" t="inlineStr">
        <is>
          <t>PRO-00296</t>
        </is>
      </c>
      <c r="B297" t="inlineStr">
        <is>
          <t>manager</t>
        </is>
      </c>
      <c r="C297" t="inlineStr">
        <is>
          <t>linkedin</t>
        </is>
      </c>
      <c r="D297" t="b">
        <v>1</v>
      </c>
      <c r="E297" t="b">
        <v>0</v>
      </c>
      <c r="F297" t="b">
        <v>0</v>
      </c>
      <c r="G297" s="28" t="n">
        <v>0</v>
      </c>
      <c r="H297" t="n">
        <v>3</v>
      </c>
      <c r="I297" s="29" t="n">
        <v>45713.375</v>
      </c>
      <c r="J297" s="29" t="n">
        <v>45737.33541666667</v>
      </c>
      <c r="K297">
        <f>J297-I297</f>
        <v/>
      </c>
    </row>
    <row r="298">
      <c r="A298" t="inlineStr">
        <is>
          <t>PRO-00297</t>
        </is>
      </c>
      <c r="B298" t="inlineStr">
        <is>
          <t>manager</t>
        </is>
      </c>
      <c r="C298" t="inlineStr">
        <is>
          <t>linkedin</t>
        </is>
      </c>
      <c r="D298" t="b">
        <v>1</v>
      </c>
      <c r="E298" t="b">
        <v>1</v>
      </c>
      <c r="F298" t="b">
        <v>0</v>
      </c>
      <c r="G298" s="28" t="n">
        <v>96263</v>
      </c>
      <c r="H298" t="n">
        <v>2</v>
      </c>
      <c r="I298" s="29" t="n">
        <v>45817.72291666667</v>
      </c>
      <c r="J298" s="29" t="n">
        <v>45838.70416666667</v>
      </c>
      <c r="K298">
        <f>J298-I298</f>
        <v/>
      </c>
    </row>
    <row r="299">
      <c r="A299" t="inlineStr">
        <is>
          <t>PRO-00298</t>
        </is>
      </c>
      <c r="B299" t="inlineStr">
        <is>
          <t>ic_analyst</t>
        </is>
      </c>
      <c r="C299" t="inlineStr">
        <is>
          <t>linkedin</t>
        </is>
      </c>
      <c r="D299" t="b">
        <v>0</v>
      </c>
      <c r="E299" t="b">
        <v>0</v>
      </c>
      <c r="F299" t="b">
        <v>0</v>
      </c>
      <c r="G299" s="28" t="n">
        <v>0</v>
      </c>
      <c r="H299" t="n">
        <v>4</v>
      </c>
      <c r="I299" s="29" t="n">
        <v>45811.59791666667</v>
      </c>
      <c r="J299" s="29" t="n">
        <v>45846.54236111111</v>
      </c>
      <c r="K299">
        <f>J299-I299</f>
        <v/>
      </c>
    </row>
    <row r="300">
      <c r="A300" t="inlineStr">
        <is>
          <t>PRO-00299</t>
        </is>
      </c>
      <c r="B300" t="inlineStr">
        <is>
          <t>director</t>
        </is>
      </c>
      <c r="C300" t="inlineStr">
        <is>
          <t>google</t>
        </is>
      </c>
      <c r="D300" t="b">
        <v>0</v>
      </c>
      <c r="E300" t="b">
        <v>0</v>
      </c>
      <c r="F300" t="b">
        <v>0</v>
      </c>
      <c r="G300" s="28" t="n">
        <v>0</v>
      </c>
      <c r="H300" t="n">
        <v>2</v>
      </c>
      <c r="I300" s="29" t="n">
        <v>45792.43125</v>
      </c>
      <c r="J300" s="29" t="n">
        <v>45812.54027777778</v>
      </c>
      <c r="K300">
        <f>J300-I300</f>
        <v/>
      </c>
    </row>
    <row r="301">
      <c r="A301" t="inlineStr">
        <is>
          <t>PRO-00300</t>
        </is>
      </c>
      <c r="B301" t="inlineStr">
        <is>
          <t>director</t>
        </is>
      </c>
      <c r="C301" t="inlineStr">
        <is>
          <t>linkedin</t>
        </is>
      </c>
      <c r="D301" t="b">
        <v>1</v>
      </c>
      <c r="E301" t="b">
        <v>1</v>
      </c>
      <c r="F301" t="b">
        <v>1</v>
      </c>
      <c r="G301" s="28" t="n">
        <v>84246</v>
      </c>
      <c r="H301" t="n">
        <v>3</v>
      </c>
      <c r="I301" s="29" t="n">
        <v>45929.74722222222</v>
      </c>
      <c r="J301" s="29" t="n">
        <v>45964.49861111111</v>
      </c>
      <c r="K301">
        <f>J301-I301</f>
        <v/>
      </c>
    </row>
    <row r="302">
      <c r="A302" t="inlineStr">
        <is>
          <t>PRO-00301</t>
        </is>
      </c>
      <c r="B302" t="inlineStr">
        <is>
          <t>director</t>
        </is>
      </c>
      <c r="C302" t="inlineStr">
        <is>
          <t>google</t>
        </is>
      </c>
      <c r="D302" t="b">
        <v>1</v>
      </c>
      <c r="E302" t="b">
        <v>1</v>
      </c>
      <c r="F302" t="b">
        <v>1</v>
      </c>
      <c r="G302" s="28" t="n">
        <v>105531</v>
      </c>
      <c r="H302" t="n">
        <v>4</v>
      </c>
      <c r="I302" s="29" t="n">
        <v>45957.63402777778</v>
      </c>
      <c r="J302" s="29" t="n">
        <v>46002.73680555556</v>
      </c>
      <c r="K302">
        <f>J302-I302</f>
        <v/>
      </c>
    </row>
    <row r="303">
      <c r="A303" t="inlineStr">
        <is>
          <t>PRO-00302</t>
        </is>
      </c>
      <c r="B303" t="inlineStr">
        <is>
          <t>ic_analyst</t>
        </is>
      </c>
      <c r="C303" t="inlineStr">
        <is>
          <t>linkedin</t>
        </is>
      </c>
      <c r="D303" t="b">
        <v>1</v>
      </c>
      <c r="E303" t="b">
        <v>0</v>
      </c>
      <c r="F303" t="b">
        <v>0</v>
      </c>
      <c r="G303" s="28" t="n">
        <v>0</v>
      </c>
      <c r="H303" t="n">
        <v>3</v>
      </c>
      <c r="I303" s="29" t="n">
        <v>45726.3875</v>
      </c>
      <c r="J303" s="29" t="n">
        <v>45755.55347222222</v>
      </c>
      <c r="K303">
        <f>J303-I303</f>
        <v/>
      </c>
    </row>
    <row r="304">
      <c r="A304" t="inlineStr">
        <is>
          <t>PRO-00303</t>
        </is>
      </c>
      <c r="B304" t="inlineStr">
        <is>
          <t>manager</t>
        </is>
      </c>
      <c r="C304" t="inlineStr">
        <is>
          <t>linkedin</t>
        </is>
      </c>
      <c r="D304" t="b">
        <v>1</v>
      </c>
      <c r="E304" t="b">
        <v>0</v>
      </c>
      <c r="F304" t="b">
        <v>0</v>
      </c>
      <c r="G304" s="28" t="n">
        <v>0</v>
      </c>
      <c r="H304" t="n">
        <v>4</v>
      </c>
      <c r="I304" s="29" t="n">
        <v>45775.37986111111</v>
      </c>
      <c r="J304" s="29" t="n">
        <v>45811.61944444444</v>
      </c>
      <c r="K304">
        <f>J304-I304</f>
        <v/>
      </c>
    </row>
    <row r="305">
      <c r="A305" t="inlineStr">
        <is>
          <t>PRO-00304</t>
        </is>
      </c>
      <c r="B305" t="inlineStr">
        <is>
          <t>director</t>
        </is>
      </c>
      <c r="C305" t="inlineStr">
        <is>
          <t>linkedin</t>
        </is>
      </c>
      <c r="D305" t="b">
        <v>1</v>
      </c>
      <c r="E305" t="b">
        <v>0</v>
      </c>
      <c r="F305" t="b">
        <v>0</v>
      </c>
      <c r="G305" s="28" t="n">
        <v>0</v>
      </c>
      <c r="H305" t="n">
        <v>3</v>
      </c>
      <c r="I305" s="29" t="n">
        <v>45922.74305555555</v>
      </c>
      <c r="J305" s="29" t="n">
        <v>45957.66736111111</v>
      </c>
      <c r="K305">
        <f>J305-I305</f>
        <v/>
      </c>
    </row>
    <row r="306">
      <c r="A306" t="inlineStr">
        <is>
          <t>PRO-00305</t>
        </is>
      </c>
      <c r="B306" t="inlineStr">
        <is>
          <t>manager</t>
        </is>
      </c>
      <c r="C306" t="inlineStr">
        <is>
          <t>linkedin</t>
        </is>
      </c>
      <c r="D306" t="b">
        <v>1</v>
      </c>
      <c r="E306" t="b">
        <v>1</v>
      </c>
      <c r="F306" t="b">
        <v>1</v>
      </c>
      <c r="G306" s="28" t="n">
        <v>85579</v>
      </c>
      <c r="H306" t="n">
        <v>4</v>
      </c>
      <c r="I306" s="29" t="n">
        <v>45933.51388888889</v>
      </c>
      <c r="J306" s="29" t="n">
        <v>45971.50347222222</v>
      </c>
      <c r="K306">
        <f>J306-I306</f>
        <v/>
      </c>
    </row>
    <row r="307">
      <c r="A307" t="inlineStr">
        <is>
          <t>PRO-00306</t>
        </is>
      </c>
      <c r="B307" t="inlineStr">
        <is>
          <t>director</t>
        </is>
      </c>
      <c r="C307" t="inlineStr">
        <is>
          <t>linkedin</t>
        </is>
      </c>
      <c r="D307" t="b">
        <v>1</v>
      </c>
      <c r="E307" t="b">
        <v>0</v>
      </c>
      <c r="F307" t="b">
        <v>0</v>
      </c>
      <c r="G307" s="28" t="n">
        <v>0</v>
      </c>
      <c r="H307" t="n">
        <v>3</v>
      </c>
      <c r="I307" s="29" t="n">
        <v>45846.66666666666</v>
      </c>
      <c r="J307" s="29" t="n">
        <v>45874.46388888889</v>
      </c>
      <c r="K307">
        <f>J307-I307</f>
        <v/>
      </c>
    </row>
    <row r="308">
      <c r="A308" t="inlineStr">
        <is>
          <t>PRO-00307</t>
        </is>
      </c>
      <c r="B308" t="inlineStr">
        <is>
          <t>manager</t>
        </is>
      </c>
      <c r="C308" t="inlineStr">
        <is>
          <t>linkedin</t>
        </is>
      </c>
      <c r="D308" t="b">
        <v>0</v>
      </c>
      <c r="E308" t="b">
        <v>0</v>
      </c>
      <c r="F308" t="b">
        <v>0</v>
      </c>
      <c r="G308" s="28" t="n">
        <v>0</v>
      </c>
      <c r="H308" t="n">
        <v>2</v>
      </c>
      <c r="I308" s="29" t="n">
        <v>45663.43611111111</v>
      </c>
      <c r="J308" s="29" t="n">
        <v>45679.64513888889</v>
      </c>
      <c r="K308">
        <f>J308-I308</f>
        <v/>
      </c>
    </row>
    <row r="309">
      <c r="A309" t="inlineStr">
        <is>
          <t>PRO-00308</t>
        </is>
      </c>
      <c r="B309" t="inlineStr">
        <is>
          <t>ic_analyst</t>
        </is>
      </c>
      <c r="C309" t="inlineStr">
        <is>
          <t>linkedin</t>
        </is>
      </c>
      <c r="D309" t="b">
        <v>1</v>
      </c>
      <c r="E309" t="b">
        <v>0</v>
      </c>
      <c r="F309" t="b">
        <v>0</v>
      </c>
      <c r="G309" s="28" t="n">
        <v>0</v>
      </c>
      <c r="H309" t="n">
        <v>3</v>
      </c>
      <c r="I309" s="29" t="n">
        <v>45747.59375</v>
      </c>
      <c r="J309" s="29" t="n">
        <v>45784.42847222222</v>
      </c>
      <c r="K309">
        <f>J309-I309</f>
        <v/>
      </c>
    </row>
    <row r="310">
      <c r="A310" t="inlineStr">
        <is>
          <t>PRO-00309</t>
        </is>
      </c>
      <c r="B310" t="inlineStr">
        <is>
          <t>ic_analyst</t>
        </is>
      </c>
      <c r="C310" t="inlineStr">
        <is>
          <t>linkedin</t>
        </is>
      </c>
      <c r="D310" t="b">
        <v>1</v>
      </c>
      <c r="E310" t="b">
        <v>0</v>
      </c>
      <c r="F310" t="b">
        <v>0</v>
      </c>
      <c r="G310" s="28" t="n">
        <v>0</v>
      </c>
      <c r="H310" t="n">
        <v>4</v>
      </c>
      <c r="I310" s="29" t="n">
        <v>45916.55972222222</v>
      </c>
      <c r="J310" s="29" t="n">
        <v>45950.64652777778</v>
      </c>
      <c r="K310">
        <f>J310-I310</f>
        <v/>
      </c>
    </row>
    <row r="311">
      <c r="A311" t="inlineStr">
        <is>
          <t>PRO-00310</t>
        </is>
      </c>
      <c r="B311" t="inlineStr">
        <is>
          <t>ic_analyst</t>
        </is>
      </c>
      <c r="C311" t="inlineStr">
        <is>
          <t>google</t>
        </is>
      </c>
      <c r="D311" t="b">
        <v>1</v>
      </c>
      <c r="E311" t="b">
        <v>1</v>
      </c>
      <c r="F311" t="b">
        <v>0</v>
      </c>
      <c r="G311" s="28" t="n">
        <v>88652</v>
      </c>
      <c r="H311" t="n">
        <v>2</v>
      </c>
      <c r="I311" s="29" t="n">
        <v>45810.39861111111</v>
      </c>
      <c r="J311" s="29" t="n">
        <v>45827.50625</v>
      </c>
      <c r="K311">
        <f>J311-I311</f>
        <v/>
      </c>
    </row>
    <row r="312">
      <c r="A312" t="inlineStr">
        <is>
          <t>PRO-00311</t>
        </is>
      </c>
      <c r="B312" t="inlineStr">
        <is>
          <t>manager</t>
        </is>
      </c>
      <c r="C312" t="inlineStr">
        <is>
          <t>linkedin</t>
        </is>
      </c>
      <c r="D312" t="b">
        <v>1</v>
      </c>
      <c r="E312" t="b">
        <v>1</v>
      </c>
      <c r="F312" t="b">
        <v>1</v>
      </c>
      <c r="G312" s="28" t="n">
        <v>77879</v>
      </c>
      <c r="H312" t="n">
        <v>3</v>
      </c>
      <c r="I312" s="29" t="n">
        <v>45817.62708333333</v>
      </c>
      <c r="J312" s="29" t="n">
        <v>45841.38472222222</v>
      </c>
      <c r="K312">
        <f>J312-I312</f>
        <v/>
      </c>
    </row>
    <row r="313">
      <c r="A313" t="inlineStr">
        <is>
          <t>PRO-00312</t>
        </is>
      </c>
      <c r="B313" t="inlineStr">
        <is>
          <t>director</t>
        </is>
      </c>
      <c r="C313" t="inlineStr">
        <is>
          <t>linkedin</t>
        </is>
      </c>
      <c r="D313" t="b">
        <v>1</v>
      </c>
      <c r="E313" t="b">
        <v>0</v>
      </c>
      <c r="F313" t="b">
        <v>0</v>
      </c>
      <c r="G313" s="28" t="n">
        <v>0</v>
      </c>
      <c r="H313" t="n">
        <v>4</v>
      </c>
      <c r="I313" s="29" t="n">
        <v>45860.58819444444</v>
      </c>
      <c r="J313" s="29" t="n">
        <v>45898.40625</v>
      </c>
      <c r="K313">
        <f>J313-I313</f>
        <v/>
      </c>
    </row>
    <row r="314">
      <c r="A314" t="inlineStr">
        <is>
          <t>PRO-00313</t>
        </is>
      </c>
      <c r="B314" t="inlineStr">
        <is>
          <t>manager</t>
        </is>
      </c>
      <c r="C314" t="inlineStr">
        <is>
          <t>linkedin</t>
        </is>
      </c>
      <c r="D314" t="b">
        <v>1</v>
      </c>
      <c r="E314" t="b">
        <v>0</v>
      </c>
      <c r="F314" t="b">
        <v>0</v>
      </c>
      <c r="G314" s="28" t="n">
        <v>0</v>
      </c>
      <c r="H314" t="n">
        <v>3</v>
      </c>
      <c r="I314" s="29" t="n">
        <v>45820.62777777778</v>
      </c>
      <c r="J314" s="29" t="n">
        <v>45859.38819444444</v>
      </c>
      <c r="K314">
        <f>J314-I314</f>
        <v/>
      </c>
    </row>
    <row r="315">
      <c r="A315" t="inlineStr">
        <is>
          <t>PRO-00314</t>
        </is>
      </c>
      <c r="B315" t="inlineStr">
        <is>
          <t>director</t>
        </is>
      </c>
      <c r="C315" t="inlineStr">
        <is>
          <t>linkedin</t>
        </is>
      </c>
      <c r="D315" t="b">
        <v>1</v>
      </c>
      <c r="E315" t="b">
        <v>0</v>
      </c>
      <c r="F315" t="b">
        <v>0</v>
      </c>
      <c r="G315" s="28" t="n">
        <v>0</v>
      </c>
      <c r="H315" t="n">
        <v>2</v>
      </c>
      <c r="I315" s="29" t="n">
        <v>45887.54722222222</v>
      </c>
      <c r="J315" s="29" t="n">
        <v>45901.53333333333</v>
      </c>
      <c r="K315">
        <f>J315-I315</f>
        <v/>
      </c>
    </row>
    <row r="316">
      <c r="A316" t="inlineStr">
        <is>
          <t>PRO-00315</t>
        </is>
      </c>
      <c r="B316" t="inlineStr">
        <is>
          <t>ic_analyst</t>
        </is>
      </c>
      <c r="C316" t="inlineStr">
        <is>
          <t>linkedin</t>
        </is>
      </c>
      <c r="D316" t="b">
        <v>1</v>
      </c>
      <c r="E316" t="b">
        <v>1</v>
      </c>
      <c r="F316" t="b">
        <v>1</v>
      </c>
      <c r="G316" s="28" t="n">
        <v>67932</v>
      </c>
      <c r="H316" t="n">
        <v>3</v>
      </c>
      <c r="I316" s="29" t="n">
        <v>45853.68055555555</v>
      </c>
      <c r="J316" s="29" t="n">
        <v>45877.70347222222</v>
      </c>
      <c r="K316">
        <f>J316-I316</f>
        <v/>
      </c>
    </row>
    <row r="317">
      <c r="A317" t="inlineStr">
        <is>
          <t>PRO-00316</t>
        </is>
      </c>
      <c r="B317" t="inlineStr">
        <is>
          <t>director</t>
        </is>
      </c>
      <c r="C317" t="inlineStr">
        <is>
          <t>google</t>
        </is>
      </c>
      <c r="D317" t="b">
        <v>1</v>
      </c>
      <c r="E317" t="b">
        <v>0</v>
      </c>
      <c r="F317" t="b">
        <v>0</v>
      </c>
      <c r="G317" s="28" t="n">
        <v>0</v>
      </c>
      <c r="H317" t="n">
        <v>4</v>
      </c>
      <c r="I317" s="29" t="n">
        <v>45761.53819444445</v>
      </c>
      <c r="J317" s="29" t="n">
        <v>45811.42777777778</v>
      </c>
      <c r="K317">
        <f>J317-I317</f>
        <v/>
      </c>
    </row>
    <row r="318">
      <c r="A318" t="inlineStr">
        <is>
          <t>PRO-00317</t>
        </is>
      </c>
      <c r="B318" t="inlineStr">
        <is>
          <t>ic_analyst</t>
        </is>
      </c>
      <c r="C318" t="inlineStr">
        <is>
          <t>google</t>
        </is>
      </c>
      <c r="D318" t="b">
        <v>1</v>
      </c>
      <c r="E318" t="b">
        <v>0</v>
      </c>
      <c r="F318" t="b">
        <v>0</v>
      </c>
      <c r="G318" s="28" t="n">
        <v>0</v>
      </c>
      <c r="H318" t="n">
        <v>2</v>
      </c>
      <c r="I318" s="29" t="n">
        <v>45755.33333333334</v>
      </c>
      <c r="J318" s="29" t="n">
        <v>45776.60069444445</v>
      </c>
      <c r="K318">
        <f>J318-I318</f>
        <v/>
      </c>
    </row>
    <row r="319">
      <c r="A319" t="inlineStr">
        <is>
          <t>PRO-00318</t>
        </is>
      </c>
      <c r="B319" t="inlineStr">
        <is>
          <t>ic_analyst</t>
        </is>
      </c>
      <c r="C319" t="inlineStr">
        <is>
          <t>google</t>
        </is>
      </c>
      <c r="D319" t="b">
        <v>1</v>
      </c>
      <c r="E319" t="b">
        <v>0</v>
      </c>
      <c r="F319" t="b">
        <v>0</v>
      </c>
      <c r="G319" s="28" t="n">
        <v>0</v>
      </c>
      <c r="H319" t="n">
        <v>2</v>
      </c>
      <c r="I319" s="29" t="n">
        <v>45881.53402777778</v>
      </c>
      <c r="J319" s="29" t="n">
        <v>45898.57222222222</v>
      </c>
      <c r="K319">
        <f>J319-I319</f>
        <v/>
      </c>
    </row>
    <row r="320">
      <c r="A320" t="inlineStr">
        <is>
          <t>PRO-00319</t>
        </is>
      </c>
      <c r="B320" t="inlineStr">
        <is>
          <t>c_suite_vp</t>
        </is>
      </c>
      <c r="C320" t="inlineStr">
        <is>
          <t>linkedin</t>
        </is>
      </c>
      <c r="D320" t="b">
        <v>1</v>
      </c>
      <c r="E320" t="b">
        <v>1</v>
      </c>
      <c r="F320" t="b">
        <v>0</v>
      </c>
      <c r="G320" s="28" t="n">
        <v>111918</v>
      </c>
      <c r="H320" t="n">
        <v>2</v>
      </c>
      <c r="I320" s="29" t="n">
        <v>45891.42777777778</v>
      </c>
      <c r="J320" s="29" t="n">
        <v>45901.60069444445</v>
      </c>
      <c r="K320">
        <f>J320-I320</f>
        <v/>
      </c>
    </row>
    <row r="321">
      <c r="A321" t="inlineStr">
        <is>
          <t>PRO-00320</t>
        </is>
      </c>
      <c r="B321" t="inlineStr">
        <is>
          <t>ic_analyst</t>
        </is>
      </c>
      <c r="C321" t="inlineStr">
        <is>
          <t>google</t>
        </is>
      </c>
      <c r="D321" t="b">
        <v>1</v>
      </c>
      <c r="E321" t="b">
        <v>1</v>
      </c>
      <c r="F321" t="b">
        <v>0</v>
      </c>
      <c r="G321" s="28" t="n">
        <v>75658</v>
      </c>
      <c r="H321" t="n">
        <v>3</v>
      </c>
      <c r="I321" s="29" t="n">
        <v>45868.37916666667</v>
      </c>
      <c r="J321" s="29" t="n">
        <v>45908.60625</v>
      </c>
      <c r="K321">
        <f>J321-I321</f>
        <v/>
      </c>
    </row>
    <row r="322">
      <c r="A322" t="inlineStr">
        <is>
          <t>PRO-00321</t>
        </is>
      </c>
      <c r="B322" t="inlineStr">
        <is>
          <t>ic_analyst</t>
        </is>
      </c>
      <c r="C322" t="inlineStr">
        <is>
          <t>google</t>
        </is>
      </c>
      <c r="D322" t="b">
        <v>1</v>
      </c>
      <c r="E322" t="b">
        <v>1</v>
      </c>
      <c r="F322" t="b">
        <v>0</v>
      </c>
      <c r="G322" s="28" t="n">
        <v>36160</v>
      </c>
      <c r="H322" t="n">
        <v>2</v>
      </c>
      <c r="I322" s="29" t="n">
        <v>45751.46944444445</v>
      </c>
      <c r="J322" s="29" t="n">
        <v>45761.42013888889</v>
      </c>
      <c r="K322">
        <f>J322-I322</f>
        <v/>
      </c>
    </row>
    <row r="323">
      <c r="A323" t="inlineStr">
        <is>
          <t>PRO-00322</t>
        </is>
      </c>
      <c r="B323" t="inlineStr">
        <is>
          <t>ic_analyst</t>
        </is>
      </c>
      <c r="C323" t="inlineStr">
        <is>
          <t>linkedin</t>
        </is>
      </c>
      <c r="D323" t="b">
        <v>0</v>
      </c>
      <c r="E323" t="b">
        <v>0</v>
      </c>
      <c r="F323" t="b">
        <v>0</v>
      </c>
      <c r="G323" s="28" t="n">
        <v>0</v>
      </c>
      <c r="H323" t="n">
        <v>3</v>
      </c>
      <c r="I323" s="29" t="n">
        <v>45679.38402777778</v>
      </c>
      <c r="J323" s="29" t="n">
        <v>45715.55555555555</v>
      </c>
      <c r="K323">
        <f>J323-I323</f>
        <v/>
      </c>
    </row>
    <row r="324">
      <c r="A324" t="inlineStr">
        <is>
          <t>PRO-00323</t>
        </is>
      </c>
      <c r="B324" t="inlineStr">
        <is>
          <t>ic_analyst</t>
        </is>
      </c>
      <c r="C324" t="inlineStr">
        <is>
          <t>linkedin</t>
        </is>
      </c>
      <c r="D324" t="b">
        <v>1</v>
      </c>
      <c r="E324" t="b">
        <v>0</v>
      </c>
      <c r="F324" t="b">
        <v>0</v>
      </c>
      <c r="G324" s="28" t="n">
        <v>0</v>
      </c>
      <c r="H324" t="n">
        <v>3</v>
      </c>
      <c r="I324" s="29" t="n">
        <v>45729.35972222222</v>
      </c>
      <c r="J324" s="29" t="n">
        <v>45768.54236111111</v>
      </c>
      <c r="K324">
        <f>J324-I324</f>
        <v/>
      </c>
    </row>
    <row r="325">
      <c r="A325" t="inlineStr">
        <is>
          <t>PRO-00324</t>
        </is>
      </c>
      <c r="B325" t="inlineStr">
        <is>
          <t>manager</t>
        </is>
      </c>
      <c r="C325" t="inlineStr">
        <is>
          <t>google</t>
        </is>
      </c>
      <c r="D325" t="b">
        <v>1</v>
      </c>
      <c r="E325" t="b">
        <v>0</v>
      </c>
      <c r="F325" t="b">
        <v>0</v>
      </c>
      <c r="G325" s="28" t="n">
        <v>0</v>
      </c>
      <c r="H325" t="n">
        <v>4</v>
      </c>
      <c r="I325" s="29" t="n">
        <v>45709.59583333333</v>
      </c>
      <c r="J325" s="29" t="n">
        <v>45754.45</v>
      </c>
      <c r="K325">
        <f>J325-I325</f>
        <v/>
      </c>
    </row>
    <row r="326">
      <c r="A326" t="inlineStr">
        <is>
          <t>PRO-00325</t>
        </is>
      </c>
      <c r="B326" t="inlineStr">
        <is>
          <t>director</t>
        </is>
      </c>
      <c r="C326" t="inlineStr">
        <is>
          <t>linkedin</t>
        </is>
      </c>
      <c r="D326" t="b">
        <v>1</v>
      </c>
      <c r="E326" t="b">
        <v>1</v>
      </c>
      <c r="F326" t="b">
        <v>1</v>
      </c>
      <c r="G326" s="28" t="n">
        <v>99494</v>
      </c>
      <c r="H326" t="n">
        <v>3</v>
      </c>
      <c r="I326" s="29" t="n">
        <v>45721.45763888889</v>
      </c>
      <c r="J326" s="29" t="n">
        <v>45754.61180555556</v>
      </c>
      <c r="K326">
        <f>J326-I326</f>
        <v/>
      </c>
    </row>
    <row r="327">
      <c r="A327" t="inlineStr">
        <is>
          <t>PRO-00326</t>
        </is>
      </c>
      <c r="B327" t="inlineStr">
        <is>
          <t>director</t>
        </is>
      </c>
      <c r="C327" t="inlineStr">
        <is>
          <t>linkedin</t>
        </is>
      </c>
      <c r="D327" t="b">
        <v>0</v>
      </c>
      <c r="E327" t="b">
        <v>0</v>
      </c>
      <c r="F327" t="b">
        <v>0</v>
      </c>
      <c r="G327" s="28" t="n">
        <v>0</v>
      </c>
      <c r="H327" t="n">
        <v>3</v>
      </c>
      <c r="I327" s="29" t="n">
        <v>45723.55833333333</v>
      </c>
      <c r="J327" s="29" t="n">
        <v>45749.71805555555</v>
      </c>
      <c r="K327">
        <f>J327-I327</f>
        <v/>
      </c>
    </row>
    <row r="328">
      <c r="A328" t="inlineStr">
        <is>
          <t>PRO-00327</t>
        </is>
      </c>
      <c r="B328" t="inlineStr">
        <is>
          <t>manager</t>
        </is>
      </c>
      <c r="C328" t="inlineStr">
        <is>
          <t>linkedin</t>
        </is>
      </c>
      <c r="D328" t="b">
        <v>1</v>
      </c>
      <c r="E328" t="b">
        <v>1</v>
      </c>
      <c r="F328" t="b">
        <v>0</v>
      </c>
      <c r="G328" s="28" t="n">
        <v>78665</v>
      </c>
      <c r="H328" t="n">
        <v>2</v>
      </c>
      <c r="I328" s="29" t="n">
        <v>45677.72222222222</v>
      </c>
      <c r="J328" s="29" t="n">
        <v>45695.72916666666</v>
      </c>
      <c r="K328">
        <f>J328-I328</f>
        <v/>
      </c>
    </row>
    <row r="329">
      <c r="A329" t="inlineStr">
        <is>
          <t>PRO-00328</t>
        </is>
      </c>
      <c r="B329" t="inlineStr">
        <is>
          <t>director</t>
        </is>
      </c>
      <c r="C329" t="inlineStr">
        <is>
          <t>linkedin</t>
        </is>
      </c>
      <c r="D329" t="b">
        <v>1</v>
      </c>
      <c r="E329" t="b">
        <v>0</v>
      </c>
      <c r="F329" t="b">
        <v>0</v>
      </c>
      <c r="G329" s="28" t="n">
        <v>0</v>
      </c>
      <c r="H329" t="n">
        <v>3</v>
      </c>
      <c r="I329" s="29" t="n">
        <v>45684.45416666667</v>
      </c>
      <c r="J329" s="29" t="n">
        <v>45714.5125</v>
      </c>
      <c r="K329">
        <f>J329-I329</f>
        <v/>
      </c>
    </row>
    <row r="330">
      <c r="A330" t="inlineStr">
        <is>
          <t>PRO-00329</t>
        </is>
      </c>
      <c r="B330" t="inlineStr">
        <is>
          <t>c_suite_vp</t>
        </is>
      </c>
      <c r="C330" t="inlineStr">
        <is>
          <t>linkedin</t>
        </is>
      </c>
      <c r="D330" t="b">
        <v>0</v>
      </c>
      <c r="E330" t="b">
        <v>0</v>
      </c>
      <c r="F330" t="b">
        <v>0</v>
      </c>
      <c r="G330" s="28" t="n">
        <v>0</v>
      </c>
      <c r="H330" t="n">
        <v>3</v>
      </c>
      <c r="I330" s="29" t="n">
        <v>45741.71388888889</v>
      </c>
      <c r="J330" s="29" t="n">
        <v>45782.43333333333</v>
      </c>
      <c r="K330">
        <f>J330-I330</f>
        <v/>
      </c>
    </row>
    <row r="331">
      <c r="A331" t="inlineStr">
        <is>
          <t>PRO-00330</t>
        </is>
      </c>
      <c r="B331" t="inlineStr">
        <is>
          <t>manager</t>
        </is>
      </c>
      <c r="C331" t="inlineStr">
        <is>
          <t>linkedin</t>
        </is>
      </c>
      <c r="D331" t="b">
        <v>1</v>
      </c>
      <c r="E331" t="b">
        <v>0</v>
      </c>
      <c r="F331" t="b">
        <v>0</v>
      </c>
      <c r="G331" s="28" t="n">
        <v>0</v>
      </c>
      <c r="H331" t="n">
        <v>4</v>
      </c>
      <c r="I331" s="29" t="n">
        <v>45866.45972222222</v>
      </c>
      <c r="J331" s="29" t="n">
        <v>45903.39652777778</v>
      </c>
      <c r="K331">
        <f>J331-I331</f>
        <v/>
      </c>
    </row>
    <row r="332">
      <c r="A332" t="inlineStr">
        <is>
          <t>PRO-00331</t>
        </is>
      </c>
      <c r="B332" t="inlineStr">
        <is>
          <t>ic_analyst</t>
        </is>
      </c>
      <c r="C332" t="inlineStr">
        <is>
          <t>linkedin</t>
        </is>
      </c>
      <c r="D332" t="b">
        <v>1</v>
      </c>
      <c r="E332" t="b">
        <v>0</v>
      </c>
      <c r="F332" t="b">
        <v>0</v>
      </c>
      <c r="G332" s="28" t="n">
        <v>0</v>
      </c>
      <c r="H332" t="n">
        <v>2</v>
      </c>
      <c r="I332" s="29" t="n">
        <v>45905.59652777778</v>
      </c>
      <c r="J332" s="29" t="n">
        <v>45925.67430555556</v>
      </c>
      <c r="K332">
        <f>J332-I332</f>
        <v/>
      </c>
    </row>
    <row r="333">
      <c r="A333" t="inlineStr">
        <is>
          <t>PRO-00332</t>
        </is>
      </c>
      <c r="B333" t="inlineStr">
        <is>
          <t>ic_analyst</t>
        </is>
      </c>
      <c r="C333" t="inlineStr">
        <is>
          <t>google</t>
        </is>
      </c>
      <c r="D333" t="b">
        <v>0</v>
      </c>
      <c r="E333" t="b">
        <v>0</v>
      </c>
      <c r="F333" t="b">
        <v>0</v>
      </c>
      <c r="G333" s="28" t="n">
        <v>0</v>
      </c>
      <c r="H333" t="n">
        <v>3</v>
      </c>
      <c r="I333" s="29" t="n">
        <v>45721.4875</v>
      </c>
      <c r="J333" s="29" t="n">
        <v>45747.39930555555</v>
      </c>
      <c r="K333">
        <f>J333-I333</f>
        <v/>
      </c>
    </row>
    <row r="334">
      <c r="A334" t="inlineStr">
        <is>
          <t>PRO-00333</t>
        </is>
      </c>
      <c r="B334" t="inlineStr">
        <is>
          <t>director</t>
        </is>
      </c>
      <c r="C334" t="inlineStr">
        <is>
          <t>linkedin</t>
        </is>
      </c>
      <c r="D334" t="b">
        <v>1</v>
      </c>
      <c r="E334" t="b">
        <v>1</v>
      </c>
      <c r="F334" t="b">
        <v>0</v>
      </c>
      <c r="G334" s="28" t="n">
        <v>109295</v>
      </c>
      <c r="H334" t="n">
        <v>4</v>
      </c>
      <c r="I334" s="29" t="n">
        <v>45923.52916666667</v>
      </c>
      <c r="J334" s="29" t="n">
        <v>45964.55347222222</v>
      </c>
      <c r="K334">
        <f>J334-I334</f>
        <v/>
      </c>
    </row>
    <row r="335">
      <c r="A335" t="inlineStr">
        <is>
          <t>PRO-00334</t>
        </is>
      </c>
      <c r="B335" t="inlineStr">
        <is>
          <t>manager</t>
        </is>
      </c>
      <c r="C335" t="inlineStr">
        <is>
          <t>google</t>
        </is>
      </c>
      <c r="D335" t="b">
        <v>1</v>
      </c>
      <c r="E335" t="b">
        <v>0</v>
      </c>
      <c r="F335" t="b">
        <v>0</v>
      </c>
      <c r="G335" s="28" t="n">
        <v>0</v>
      </c>
      <c r="H335" t="n">
        <v>3</v>
      </c>
      <c r="I335" s="29" t="n">
        <v>45694.52777777778</v>
      </c>
      <c r="J335" s="29" t="n">
        <v>45726.58402777778</v>
      </c>
      <c r="K335">
        <f>J335-I335</f>
        <v/>
      </c>
    </row>
    <row r="336">
      <c r="A336" t="inlineStr">
        <is>
          <t>PRO-00335</t>
        </is>
      </c>
      <c r="B336" t="inlineStr">
        <is>
          <t>manager</t>
        </is>
      </c>
      <c r="C336" t="inlineStr">
        <is>
          <t>google</t>
        </is>
      </c>
      <c r="D336" t="b">
        <v>1</v>
      </c>
      <c r="E336" t="b">
        <v>1</v>
      </c>
      <c r="F336" t="b">
        <v>1</v>
      </c>
      <c r="G336" s="28" t="n">
        <v>104688</v>
      </c>
      <c r="H336" t="n">
        <v>4</v>
      </c>
      <c r="I336" s="29" t="n">
        <v>45797.45486111111</v>
      </c>
      <c r="J336" s="29" t="n">
        <v>45831.67847222222</v>
      </c>
      <c r="K336">
        <f>J336-I336</f>
        <v/>
      </c>
    </row>
    <row r="337">
      <c r="A337" t="inlineStr">
        <is>
          <t>PRO-00336</t>
        </is>
      </c>
      <c r="B337" t="inlineStr">
        <is>
          <t>ic_analyst</t>
        </is>
      </c>
      <c r="C337" t="inlineStr">
        <is>
          <t>linkedin</t>
        </is>
      </c>
      <c r="D337" t="b">
        <v>0</v>
      </c>
      <c r="E337" t="b">
        <v>0</v>
      </c>
      <c r="F337" t="b">
        <v>0</v>
      </c>
      <c r="G337" s="28" t="n">
        <v>0</v>
      </c>
      <c r="H337" t="n">
        <v>3</v>
      </c>
      <c r="I337" s="29" t="n">
        <v>45790.36319444444</v>
      </c>
      <c r="J337" s="29" t="n">
        <v>45824.63263888889</v>
      </c>
      <c r="K337">
        <f>J337-I337</f>
        <v/>
      </c>
    </row>
    <row r="338">
      <c r="A338" t="inlineStr">
        <is>
          <t>PRO-00337</t>
        </is>
      </c>
      <c r="B338" t="inlineStr">
        <is>
          <t>ic_analyst</t>
        </is>
      </c>
      <c r="C338" t="inlineStr">
        <is>
          <t>google</t>
        </is>
      </c>
      <c r="D338" t="b">
        <v>0</v>
      </c>
      <c r="E338" t="b">
        <v>0</v>
      </c>
      <c r="F338" t="b">
        <v>0</v>
      </c>
      <c r="G338" s="28" t="n">
        <v>0</v>
      </c>
      <c r="H338" t="n">
        <v>3</v>
      </c>
      <c r="I338" s="29" t="n">
        <v>45702.51805555556</v>
      </c>
      <c r="J338" s="29" t="n">
        <v>45726.35208333333</v>
      </c>
      <c r="K338">
        <f>J338-I338</f>
        <v/>
      </c>
    </row>
    <row r="339">
      <c r="A339" t="inlineStr">
        <is>
          <t>PRO-00338</t>
        </is>
      </c>
      <c r="B339" t="inlineStr">
        <is>
          <t>c_suite_vp</t>
        </is>
      </c>
      <c r="C339" t="inlineStr">
        <is>
          <t>linkedin</t>
        </is>
      </c>
      <c r="D339" t="b">
        <v>0</v>
      </c>
      <c r="E339" t="b">
        <v>0</v>
      </c>
      <c r="F339" t="b">
        <v>0</v>
      </c>
      <c r="G339" s="28" t="n">
        <v>0</v>
      </c>
      <c r="H339" t="n">
        <v>4</v>
      </c>
      <c r="I339" s="29" t="n">
        <v>45663.61388888889</v>
      </c>
      <c r="J339" s="29" t="n">
        <v>45687.58194444444</v>
      </c>
      <c r="K339">
        <f>J339-I339</f>
        <v/>
      </c>
    </row>
    <row r="340">
      <c r="A340" t="inlineStr">
        <is>
          <t>PRO-00339</t>
        </is>
      </c>
      <c r="B340" t="inlineStr">
        <is>
          <t>manager</t>
        </is>
      </c>
      <c r="C340" t="inlineStr">
        <is>
          <t>linkedin</t>
        </is>
      </c>
      <c r="D340" t="b">
        <v>1</v>
      </c>
      <c r="E340" t="b">
        <v>1</v>
      </c>
      <c r="F340" t="b">
        <v>0</v>
      </c>
      <c r="G340" s="28" t="n">
        <v>84061</v>
      </c>
      <c r="H340" t="n">
        <v>4</v>
      </c>
      <c r="I340" s="29" t="n">
        <v>45922.37430555555</v>
      </c>
      <c r="J340" s="29" t="n">
        <v>45964.43472222222</v>
      </c>
      <c r="K340">
        <f>J340-I340</f>
        <v/>
      </c>
    </row>
    <row r="341">
      <c r="A341" t="inlineStr">
        <is>
          <t>PRO-00340</t>
        </is>
      </c>
      <c r="B341" t="inlineStr">
        <is>
          <t>ic_analyst</t>
        </is>
      </c>
      <c r="C341" t="inlineStr">
        <is>
          <t>google</t>
        </is>
      </c>
      <c r="D341" t="b">
        <v>1</v>
      </c>
      <c r="E341" t="b">
        <v>0</v>
      </c>
      <c r="F341" t="b">
        <v>0</v>
      </c>
      <c r="G341" s="28" t="n">
        <v>0</v>
      </c>
      <c r="H341" t="n">
        <v>4</v>
      </c>
      <c r="I341" s="29" t="n">
        <v>45713.65416666667</v>
      </c>
      <c r="J341" s="29" t="n">
        <v>45747.50486111111</v>
      </c>
      <c r="K341">
        <f>J341-I341</f>
        <v/>
      </c>
    </row>
    <row r="342">
      <c r="A342" t="inlineStr">
        <is>
          <t>PRO-00341</t>
        </is>
      </c>
      <c r="B342" t="inlineStr">
        <is>
          <t>ic_analyst</t>
        </is>
      </c>
      <c r="C342" t="inlineStr">
        <is>
          <t>linkedin</t>
        </is>
      </c>
      <c r="D342" t="b">
        <v>0</v>
      </c>
      <c r="E342" t="b">
        <v>0</v>
      </c>
      <c r="F342" t="b">
        <v>0</v>
      </c>
      <c r="G342" s="28" t="n">
        <v>0</v>
      </c>
      <c r="H342" t="n">
        <v>2</v>
      </c>
      <c r="I342" s="29" t="n">
        <v>45713.33888888889</v>
      </c>
      <c r="J342" s="29" t="n">
        <v>45733.56041666667</v>
      </c>
      <c r="K342">
        <f>J342-I342</f>
        <v/>
      </c>
    </row>
    <row r="343">
      <c r="A343" t="inlineStr">
        <is>
          <t>PRO-00342</t>
        </is>
      </c>
      <c r="B343" t="inlineStr">
        <is>
          <t>manager</t>
        </is>
      </c>
      <c r="C343" t="inlineStr">
        <is>
          <t>linkedin</t>
        </is>
      </c>
      <c r="D343" t="b">
        <v>1</v>
      </c>
      <c r="E343" t="b">
        <v>0</v>
      </c>
      <c r="F343" t="b">
        <v>0</v>
      </c>
      <c r="G343" s="28" t="n">
        <v>0</v>
      </c>
      <c r="H343" t="n">
        <v>2</v>
      </c>
      <c r="I343" s="29" t="n">
        <v>45716.53055555555</v>
      </c>
      <c r="J343" s="29" t="n">
        <v>45735.40555555555</v>
      </c>
      <c r="K343">
        <f>J343-I343</f>
        <v/>
      </c>
    </row>
    <row r="344">
      <c r="A344" t="inlineStr">
        <is>
          <t>PRO-00343</t>
        </is>
      </c>
      <c r="B344" t="inlineStr">
        <is>
          <t>director</t>
        </is>
      </c>
      <c r="C344" t="inlineStr">
        <is>
          <t>linkedin</t>
        </is>
      </c>
      <c r="D344" t="b">
        <v>1</v>
      </c>
      <c r="E344" t="b">
        <v>1</v>
      </c>
      <c r="F344" t="b">
        <v>1</v>
      </c>
      <c r="G344" s="28" t="n">
        <v>61781</v>
      </c>
      <c r="H344" t="n">
        <v>2</v>
      </c>
      <c r="I344" s="29" t="n">
        <v>45756.43541666667</v>
      </c>
      <c r="J344" s="29" t="n">
        <v>45771.53055555555</v>
      </c>
      <c r="K344">
        <f>J344-I344</f>
        <v/>
      </c>
    </row>
    <row r="345">
      <c r="A345" t="inlineStr">
        <is>
          <t>PRO-00344</t>
        </is>
      </c>
      <c r="B345" t="inlineStr">
        <is>
          <t>ic_analyst</t>
        </is>
      </c>
      <c r="C345" t="inlineStr">
        <is>
          <t>linkedin</t>
        </is>
      </c>
      <c r="D345" t="b">
        <v>1</v>
      </c>
      <c r="E345" t="b">
        <v>0</v>
      </c>
      <c r="F345" t="b">
        <v>0</v>
      </c>
      <c r="G345" s="28" t="n">
        <v>0</v>
      </c>
      <c r="H345" t="n">
        <v>2</v>
      </c>
      <c r="I345" s="29" t="n">
        <v>45684.41805555556</v>
      </c>
      <c r="J345" s="29" t="n">
        <v>45695.7125</v>
      </c>
      <c r="K345">
        <f>J345-I345</f>
        <v/>
      </c>
    </row>
    <row r="346">
      <c r="A346" t="inlineStr">
        <is>
          <t>PRO-00345</t>
        </is>
      </c>
      <c r="B346" t="inlineStr">
        <is>
          <t>ic_analyst</t>
        </is>
      </c>
      <c r="C346" t="inlineStr">
        <is>
          <t>google</t>
        </is>
      </c>
      <c r="D346" t="b">
        <v>0</v>
      </c>
      <c r="E346" t="b">
        <v>0</v>
      </c>
      <c r="F346" t="b">
        <v>0</v>
      </c>
      <c r="G346" s="28" t="n">
        <v>0</v>
      </c>
      <c r="H346" t="n">
        <v>3</v>
      </c>
      <c r="I346" s="29" t="n">
        <v>45845.73125</v>
      </c>
      <c r="J346" s="29" t="n">
        <v>45880.46666666667</v>
      </c>
      <c r="K346">
        <f>J346-I346</f>
        <v/>
      </c>
    </row>
    <row r="347">
      <c r="A347" t="inlineStr">
        <is>
          <t>PRO-00346</t>
        </is>
      </c>
      <c r="B347" t="inlineStr">
        <is>
          <t>director</t>
        </is>
      </c>
      <c r="C347" t="inlineStr">
        <is>
          <t>google</t>
        </is>
      </c>
      <c r="D347" t="b">
        <v>1</v>
      </c>
      <c r="E347" t="b">
        <v>0</v>
      </c>
      <c r="F347" t="b">
        <v>0</v>
      </c>
      <c r="G347" s="28" t="n">
        <v>0</v>
      </c>
      <c r="H347" t="n">
        <v>2</v>
      </c>
      <c r="I347" s="29" t="n">
        <v>45939.53958333333</v>
      </c>
      <c r="J347" s="29" t="n">
        <v>45957.41527777778</v>
      </c>
      <c r="K347">
        <f>J347-I347</f>
        <v/>
      </c>
    </row>
    <row r="348">
      <c r="A348" t="inlineStr">
        <is>
          <t>PRO-00347</t>
        </is>
      </c>
      <c r="B348" t="inlineStr">
        <is>
          <t>director</t>
        </is>
      </c>
      <c r="C348" t="inlineStr">
        <is>
          <t>google</t>
        </is>
      </c>
      <c r="D348" t="b">
        <v>1</v>
      </c>
      <c r="E348" t="b">
        <v>1</v>
      </c>
      <c r="F348" t="b">
        <v>1</v>
      </c>
      <c r="G348" s="28" t="n">
        <v>73906</v>
      </c>
      <c r="H348" t="n">
        <v>2</v>
      </c>
      <c r="I348" s="29" t="n">
        <v>45947.36805555555</v>
      </c>
      <c r="J348" s="29" t="n">
        <v>45964.66944444444</v>
      </c>
      <c r="K348">
        <f>J348-I348</f>
        <v/>
      </c>
    </row>
    <row r="349">
      <c r="A349" t="inlineStr">
        <is>
          <t>PRO-00348</t>
        </is>
      </c>
      <c r="B349" t="inlineStr">
        <is>
          <t>director</t>
        </is>
      </c>
      <c r="C349" t="inlineStr">
        <is>
          <t>google</t>
        </is>
      </c>
      <c r="D349" t="b">
        <v>1</v>
      </c>
      <c r="E349" t="b">
        <v>1</v>
      </c>
      <c r="F349" t="b">
        <v>0</v>
      </c>
      <c r="G349" s="28" t="n">
        <v>133742</v>
      </c>
      <c r="H349" t="n">
        <v>4</v>
      </c>
      <c r="I349" s="29" t="n">
        <v>45922.64722222222</v>
      </c>
      <c r="J349" s="29" t="n">
        <v>45950.48194444444</v>
      </c>
      <c r="K349">
        <f>J349-I349</f>
        <v/>
      </c>
    </row>
    <row r="350">
      <c r="A350" t="inlineStr">
        <is>
          <t>PRO-00349</t>
        </is>
      </c>
      <c r="B350" t="inlineStr">
        <is>
          <t>manager</t>
        </is>
      </c>
      <c r="C350" t="inlineStr">
        <is>
          <t>linkedin</t>
        </is>
      </c>
      <c r="D350" t="b">
        <v>0</v>
      </c>
      <c r="E350" t="b">
        <v>0</v>
      </c>
      <c r="F350" t="b">
        <v>0</v>
      </c>
      <c r="G350" s="28" t="n">
        <v>0</v>
      </c>
      <c r="H350" t="n">
        <v>3</v>
      </c>
      <c r="I350" s="29" t="n">
        <v>45687.36944444444</v>
      </c>
      <c r="J350" s="29" t="n">
        <v>45712.53819444445</v>
      </c>
      <c r="K350">
        <f>J350-I350</f>
        <v/>
      </c>
    </row>
    <row r="351">
      <c r="A351" t="inlineStr">
        <is>
          <t>PRO-00350</t>
        </is>
      </c>
      <c r="B351" t="inlineStr">
        <is>
          <t>director</t>
        </is>
      </c>
      <c r="C351" t="inlineStr">
        <is>
          <t>google</t>
        </is>
      </c>
      <c r="D351" t="b">
        <v>1</v>
      </c>
      <c r="E351" t="b">
        <v>1</v>
      </c>
      <c r="F351" t="b">
        <v>0</v>
      </c>
      <c r="G351" s="28" t="n">
        <v>149446</v>
      </c>
      <c r="H351" t="n">
        <v>3</v>
      </c>
      <c r="I351" s="29" t="n">
        <v>45880.54791666667</v>
      </c>
      <c r="J351" s="29" t="n">
        <v>45912.45555555556</v>
      </c>
      <c r="K351">
        <f>J351-I351</f>
        <v/>
      </c>
    </row>
    <row r="352">
      <c r="A352" t="inlineStr">
        <is>
          <t>PRO-00351</t>
        </is>
      </c>
      <c r="B352" t="inlineStr">
        <is>
          <t>manager</t>
        </is>
      </c>
      <c r="C352" t="inlineStr">
        <is>
          <t>linkedin</t>
        </is>
      </c>
      <c r="D352" t="b">
        <v>1</v>
      </c>
      <c r="E352" t="b">
        <v>0</v>
      </c>
      <c r="F352" t="b">
        <v>0</v>
      </c>
      <c r="G352" s="28" t="n">
        <v>0</v>
      </c>
      <c r="H352" t="n">
        <v>3</v>
      </c>
      <c r="I352" s="29" t="n">
        <v>45852.58402777778</v>
      </c>
      <c r="J352" s="29" t="n">
        <v>45880.57916666667</v>
      </c>
      <c r="K352">
        <f>J352-I352</f>
        <v/>
      </c>
    </row>
    <row r="353">
      <c r="A353" t="inlineStr">
        <is>
          <t>PRO-00352</t>
        </is>
      </c>
      <c r="B353" t="inlineStr">
        <is>
          <t>director</t>
        </is>
      </c>
      <c r="C353" t="inlineStr">
        <is>
          <t>linkedin</t>
        </is>
      </c>
      <c r="D353" t="b">
        <v>1</v>
      </c>
      <c r="E353" t="b">
        <v>0</v>
      </c>
      <c r="F353" t="b">
        <v>0</v>
      </c>
      <c r="G353" s="28" t="n">
        <v>0</v>
      </c>
      <c r="H353" t="n">
        <v>3</v>
      </c>
      <c r="I353" s="29" t="n">
        <v>45796.67152777778</v>
      </c>
      <c r="J353" s="29" t="n">
        <v>45820.57013888889</v>
      </c>
      <c r="K353">
        <f>J353-I353</f>
        <v/>
      </c>
    </row>
    <row r="354">
      <c r="A354" t="inlineStr">
        <is>
          <t>PRO-00353</t>
        </is>
      </c>
      <c r="B354" t="inlineStr">
        <is>
          <t>ic_analyst</t>
        </is>
      </c>
      <c r="C354" t="inlineStr">
        <is>
          <t>google</t>
        </is>
      </c>
      <c r="D354" t="b">
        <v>1</v>
      </c>
      <c r="E354" t="b">
        <v>0</v>
      </c>
      <c r="F354" t="b">
        <v>0</v>
      </c>
      <c r="G354" s="28" t="n">
        <v>0</v>
      </c>
      <c r="H354" t="n">
        <v>2</v>
      </c>
      <c r="I354" s="29" t="n">
        <v>45803.54444444444</v>
      </c>
      <c r="J354" s="29" t="n">
        <v>45819.42430555556</v>
      </c>
      <c r="K354">
        <f>J354-I354</f>
        <v/>
      </c>
    </row>
    <row r="355">
      <c r="A355" t="inlineStr">
        <is>
          <t>PRO-00354</t>
        </is>
      </c>
      <c r="B355" t="inlineStr">
        <is>
          <t>director</t>
        </is>
      </c>
      <c r="C355" t="inlineStr">
        <is>
          <t>linkedin</t>
        </is>
      </c>
      <c r="D355" t="b">
        <v>1</v>
      </c>
      <c r="E355" t="b">
        <v>1</v>
      </c>
      <c r="F355" t="b">
        <v>0</v>
      </c>
      <c r="G355" s="28" t="n">
        <v>67451</v>
      </c>
      <c r="H355" t="n">
        <v>2</v>
      </c>
      <c r="I355" s="29" t="n">
        <v>45915.58263888889</v>
      </c>
      <c r="J355" s="29" t="n">
        <v>45924.43055555555</v>
      </c>
      <c r="K355">
        <f>J355-I355</f>
        <v/>
      </c>
    </row>
    <row r="356">
      <c r="A356" t="inlineStr">
        <is>
          <t>PRO-00355</t>
        </is>
      </c>
      <c r="B356" t="inlineStr">
        <is>
          <t>director</t>
        </is>
      </c>
      <c r="C356" t="inlineStr">
        <is>
          <t>google</t>
        </is>
      </c>
      <c r="D356" t="b">
        <v>0</v>
      </c>
      <c r="E356" t="b">
        <v>0</v>
      </c>
      <c r="F356" t="b">
        <v>0</v>
      </c>
      <c r="G356" s="28" t="n">
        <v>0</v>
      </c>
      <c r="H356" t="n">
        <v>3</v>
      </c>
      <c r="I356" s="29" t="n">
        <v>45911.60416666666</v>
      </c>
      <c r="J356" s="29" t="n">
        <v>45945.475</v>
      </c>
      <c r="K356">
        <f>J356-I356</f>
        <v/>
      </c>
    </row>
    <row r="357">
      <c r="A357" t="inlineStr">
        <is>
          <t>PRO-00356</t>
        </is>
      </c>
      <c r="B357" t="inlineStr">
        <is>
          <t>manager</t>
        </is>
      </c>
      <c r="C357" t="inlineStr">
        <is>
          <t>linkedin</t>
        </is>
      </c>
      <c r="D357" t="b">
        <v>1</v>
      </c>
      <c r="E357" t="b">
        <v>0</v>
      </c>
      <c r="F357" t="b">
        <v>0</v>
      </c>
      <c r="G357" s="28" t="n">
        <v>0</v>
      </c>
      <c r="H357" t="n">
        <v>4</v>
      </c>
      <c r="I357" s="29" t="n">
        <v>45666.56597222222</v>
      </c>
      <c r="J357" s="29" t="n">
        <v>45695.59930555556</v>
      </c>
      <c r="K357">
        <f>J357-I357</f>
        <v/>
      </c>
    </row>
    <row r="358">
      <c r="A358" t="inlineStr">
        <is>
          <t>PRO-00357</t>
        </is>
      </c>
      <c r="B358" t="inlineStr">
        <is>
          <t>director</t>
        </is>
      </c>
      <c r="C358" t="inlineStr">
        <is>
          <t>google</t>
        </is>
      </c>
      <c r="D358" t="b">
        <v>0</v>
      </c>
      <c r="E358" t="b">
        <v>0</v>
      </c>
      <c r="F358" t="b">
        <v>0</v>
      </c>
      <c r="G358" s="28" t="n">
        <v>0</v>
      </c>
      <c r="H358" t="n">
        <v>2</v>
      </c>
      <c r="I358" s="29" t="n">
        <v>45698.35833333333</v>
      </c>
      <c r="J358" s="29" t="n">
        <v>45707.69722222222</v>
      </c>
      <c r="K358">
        <f>J358-I358</f>
        <v/>
      </c>
    </row>
    <row r="359">
      <c r="A359" t="inlineStr">
        <is>
          <t>PRO-00358</t>
        </is>
      </c>
      <c r="B359" t="inlineStr">
        <is>
          <t>c_suite_vp</t>
        </is>
      </c>
      <c r="C359" t="inlineStr">
        <is>
          <t>linkedin</t>
        </is>
      </c>
      <c r="D359" t="b">
        <v>0</v>
      </c>
      <c r="E359" t="b">
        <v>0</v>
      </c>
      <c r="F359" t="b">
        <v>0</v>
      </c>
      <c r="G359" s="28" t="n">
        <v>0</v>
      </c>
      <c r="H359" t="n">
        <v>3</v>
      </c>
      <c r="I359" s="29" t="n">
        <v>45747.67361111111</v>
      </c>
      <c r="J359" s="29" t="n">
        <v>45777.50347222222</v>
      </c>
      <c r="K359">
        <f>J359-I359</f>
        <v/>
      </c>
    </row>
    <row r="360">
      <c r="A360" t="inlineStr">
        <is>
          <t>PRO-00359</t>
        </is>
      </c>
      <c r="B360" t="inlineStr">
        <is>
          <t>ic_analyst</t>
        </is>
      </c>
      <c r="C360" t="inlineStr">
        <is>
          <t>linkedin</t>
        </is>
      </c>
      <c r="D360" t="b">
        <v>1</v>
      </c>
      <c r="E360" t="b">
        <v>1</v>
      </c>
      <c r="F360" t="b">
        <v>0</v>
      </c>
      <c r="G360" s="28" t="n">
        <v>81772</v>
      </c>
      <c r="H360" t="n">
        <v>3</v>
      </c>
      <c r="I360" s="29" t="n">
        <v>45866.59027777778</v>
      </c>
      <c r="J360" s="29" t="n">
        <v>45889.37777777778</v>
      </c>
      <c r="K360">
        <f>J360-I360</f>
        <v/>
      </c>
    </row>
    <row r="361">
      <c r="A361" t="inlineStr">
        <is>
          <t>PRO-00360</t>
        </is>
      </c>
      <c r="B361" t="inlineStr">
        <is>
          <t>manager</t>
        </is>
      </c>
      <c r="C361" t="inlineStr">
        <is>
          <t>google</t>
        </is>
      </c>
      <c r="D361" t="b">
        <v>1</v>
      </c>
      <c r="E361" t="b">
        <v>0</v>
      </c>
      <c r="F361" t="b">
        <v>0</v>
      </c>
      <c r="G361" s="28" t="n">
        <v>0</v>
      </c>
      <c r="H361" t="n">
        <v>3</v>
      </c>
      <c r="I361" s="29" t="n">
        <v>45817.34861111111</v>
      </c>
      <c r="J361" s="29" t="n">
        <v>45846.39722222222</v>
      </c>
      <c r="K361">
        <f>J361-I361</f>
        <v/>
      </c>
    </row>
    <row r="362">
      <c r="A362" t="inlineStr">
        <is>
          <t>PRO-00361</t>
        </is>
      </c>
      <c r="B362" t="inlineStr">
        <is>
          <t>director</t>
        </is>
      </c>
      <c r="C362" t="inlineStr">
        <is>
          <t>linkedin</t>
        </is>
      </c>
      <c r="D362" t="b">
        <v>1</v>
      </c>
      <c r="E362" t="b">
        <v>1</v>
      </c>
      <c r="F362" t="b">
        <v>0</v>
      </c>
      <c r="G362" s="28" t="n">
        <v>114349</v>
      </c>
      <c r="H362" t="n">
        <v>2</v>
      </c>
      <c r="I362" s="29" t="n">
        <v>45705.49722222222</v>
      </c>
      <c r="J362" s="29" t="n">
        <v>45720.69861111111</v>
      </c>
      <c r="K362">
        <f>J362-I362</f>
        <v/>
      </c>
    </row>
    <row r="363">
      <c r="A363" t="inlineStr">
        <is>
          <t>PRO-00362</t>
        </is>
      </c>
      <c r="B363" t="inlineStr">
        <is>
          <t>ic_analyst</t>
        </is>
      </c>
      <c r="C363" t="inlineStr">
        <is>
          <t>google</t>
        </is>
      </c>
      <c r="D363" t="b">
        <v>1</v>
      </c>
      <c r="E363" t="b">
        <v>1</v>
      </c>
      <c r="F363" t="b">
        <v>1</v>
      </c>
      <c r="G363" s="28" t="n">
        <v>82923</v>
      </c>
      <c r="H363" t="n">
        <v>2</v>
      </c>
      <c r="I363" s="29" t="n">
        <v>45698.44166666667</v>
      </c>
      <c r="J363" s="29" t="n">
        <v>45719.52430555555</v>
      </c>
      <c r="K363">
        <f>J363-I363</f>
        <v/>
      </c>
    </row>
    <row r="364">
      <c r="A364" t="inlineStr">
        <is>
          <t>PRO-00363</t>
        </is>
      </c>
      <c r="B364" t="inlineStr">
        <is>
          <t>c_suite_vp</t>
        </is>
      </c>
      <c r="C364" t="inlineStr">
        <is>
          <t>google</t>
        </is>
      </c>
      <c r="D364" t="b">
        <v>1</v>
      </c>
      <c r="E364" t="b">
        <v>1</v>
      </c>
      <c r="F364" t="b">
        <v>0</v>
      </c>
      <c r="G364" s="28" t="n">
        <v>175306</v>
      </c>
      <c r="H364" t="n">
        <v>2</v>
      </c>
      <c r="I364" s="29" t="n">
        <v>45901.53333333333</v>
      </c>
      <c r="J364" s="29" t="n">
        <v>45915.34930555556</v>
      </c>
      <c r="K364">
        <f>J364-I364</f>
        <v/>
      </c>
    </row>
    <row r="365">
      <c r="A365" t="inlineStr">
        <is>
          <t>PRO-00364</t>
        </is>
      </c>
      <c r="B365" t="inlineStr">
        <is>
          <t>manager</t>
        </is>
      </c>
      <c r="C365" t="inlineStr">
        <is>
          <t>linkedin</t>
        </is>
      </c>
      <c r="D365" t="b">
        <v>0</v>
      </c>
      <c r="E365" t="b">
        <v>0</v>
      </c>
      <c r="F365" t="b">
        <v>0</v>
      </c>
      <c r="G365" s="28" t="n">
        <v>0</v>
      </c>
      <c r="H365" t="n">
        <v>2</v>
      </c>
      <c r="I365" s="29" t="n">
        <v>45679.73680555556</v>
      </c>
      <c r="J365" s="29" t="n">
        <v>45699.3875</v>
      </c>
      <c r="K365">
        <f>J365-I365</f>
        <v/>
      </c>
    </row>
    <row r="366">
      <c r="A366" t="inlineStr">
        <is>
          <t>PRO-00365</t>
        </is>
      </c>
      <c r="B366" t="inlineStr">
        <is>
          <t>manager</t>
        </is>
      </c>
      <c r="C366" t="inlineStr">
        <is>
          <t>google</t>
        </is>
      </c>
      <c r="D366" t="b">
        <v>1</v>
      </c>
      <c r="E366" t="b">
        <v>1</v>
      </c>
      <c r="F366" t="b">
        <v>0</v>
      </c>
      <c r="G366" s="28" t="n">
        <v>106444</v>
      </c>
      <c r="H366" t="n">
        <v>2</v>
      </c>
      <c r="I366" s="29" t="n">
        <v>45750.41527777778</v>
      </c>
      <c r="J366" s="29" t="n">
        <v>45758.55625</v>
      </c>
      <c r="K366">
        <f>J366-I366</f>
        <v/>
      </c>
    </row>
    <row r="367">
      <c r="A367" t="inlineStr">
        <is>
          <t>PRO-00366</t>
        </is>
      </c>
      <c r="B367" t="inlineStr">
        <is>
          <t>manager</t>
        </is>
      </c>
      <c r="C367" t="inlineStr">
        <is>
          <t>google</t>
        </is>
      </c>
      <c r="D367" t="b">
        <v>0</v>
      </c>
      <c r="E367" t="b">
        <v>0</v>
      </c>
      <c r="F367" t="b">
        <v>0</v>
      </c>
      <c r="G367" s="28" t="n">
        <v>0</v>
      </c>
      <c r="H367" t="n">
        <v>3</v>
      </c>
      <c r="I367" s="29" t="n">
        <v>45852.37430555555</v>
      </c>
      <c r="J367" s="29" t="n">
        <v>45882.38680555556</v>
      </c>
      <c r="K367">
        <f>J367-I367</f>
        <v/>
      </c>
    </row>
    <row r="368">
      <c r="A368" t="inlineStr">
        <is>
          <t>PRO-00367</t>
        </is>
      </c>
      <c r="B368" t="inlineStr">
        <is>
          <t>ic_analyst</t>
        </is>
      </c>
      <c r="C368" t="inlineStr">
        <is>
          <t>linkedin</t>
        </is>
      </c>
      <c r="D368" t="b">
        <v>1</v>
      </c>
      <c r="E368" t="b">
        <v>0</v>
      </c>
      <c r="F368" t="b">
        <v>0</v>
      </c>
      <c r="G368" s="28" t="n">
        <v>0</v>
      </c>
      <c r="H368" t="n">
        <v>3</v>
      </c>
      <c r="I368" s="29" t="n">
        <v>45810.425</v>
      </c>
      <c r="J368" s="29" t="n">
        <v>45846.71666666667</v>
      </c>
      <c r="K368">
        <f>J368-I368</f>
        <v/>
      </c>
    </row>
    <row r="369">
      <c r="A369" t="inlineStr">
        <is>
          <t>PRO-00368</t>
        </is>
      </c>
      <c r="B369" t="inlineStr">
        <is>
          <t>ic_analyst</t>
        </is>
      </c>
      <c r="C369" t="inlineStr">
        <is>
          <t>google</t>
        </is>
      </c>
      <c r="D369" t="b">
        <v>1</v>
      </c>
      <c r="E369" t="b">
        <v>0</v>
      </c>
      <c r="F369" t="b">
        <v>0</v>
      </c>
      <c r="G369" s="28" t="n">
        <v>0</v>
      </c>
      <c r="H369" t="n">
        <v>2</v>
      </c>
      <c r="I369" s="29" t="n">
        <v>45894.43819444445</v>
      </c>
      <c r="J369" s="29" t="n">
        <v>45912.35277777778</v>
      </c>
      <c r="K369">
        <f>J369-I369</f>
        <v/>
      </c>
    </row>
    <row r="370">
      <c r="A370" t="inlineStr">
        <is>
          <t>PRO-00369</t>
        </is>
      </c>
      <c r="B370" t="inlineStr">
        <is>
          <t>manager</t>
        </is>
      </c>
      <c r="C370" t="inlineStr">
        <is>
          <t>google</t>
        </is>
      </c>
      <c r="D370" t="b">
        <v>1</v>
      </c>
      <c r="E370" t="b">
        <v>0</v>
      </c>
      <c r="F370" t="b">
        <v>0</v>
      </c>
      <c r="G370" s="28" t="n">
        <v>0</v>
      </c>
      <c r="H370" t="n">
        <v>3</v>
      </c>
      <c r="I370" s="29" t="n">
        <v>45768.55069444444</v>
      </c>
      <c r="J370" s="29" t="n">
        <v>45796.60138888889</v>
      </c>
      <c r="K370">
        <f>J370-I370</f>
        <v/>
      </c>
    </row>
    <row r="371">
      <c r="A371" t="inlineStr">
        <is>
          <t>PRO-00370</t>
        </is>
      </c>
      <c r="B371" t="inlineStr">
        <is>
          <t>manager</t>
        </is>
      </c>
      <c r="C371" t="inlineStr">
        <is>
          <t>google</t>
        </is>
      </c>
      <c r="D371" t="b">
        <v>1</v>
      </c>
      <c r="E371" t="b">
        <v>0</v>
      </c>
      <c r="F371" t="b">
        <v>0</v>
      </c>
      <c r="G371" s="28" t="n">
        <v>0</v>
      </c>
      <c r="H371" t="n">
        <v>3</v>
      </c>
      <c r="I371" s="29" t="n">
        <v>45881.53055555555</v>
      </c>
      <c r="J371" s="29" t="n">
        <v>45896.64722222222</v>
      </c>
      <c r="K371">
        <f>J371-I371</f>
        <v/>
      </c>
    </row>
    <row r="372">
      <c r="A372" t="inlineStr">
        <is>
          <t>PRO-00371</t>
        </is>
      </c>
      <c r="B372" t="inlineStr">
        <is>
          <t>director</t>
        </is>
      </c>
      <c r="C372" t="inlineStr">
        <is>
          <t>google</t>
        </is>
      </c>
      <c r="D372" t="b">
        <v>1</v>
      </c>
      <c r="E372" t="b">
        <v>1</v>
      </c>
      <c r="F372" t="b">
        <v>0</v>
      </c>
      <c r="G372" s="28" t="n">
        <v>75315</v>
      </c>
      <c r="H372" t="n">
        <v>4</v>
      </c>
      <c r="I372" s="29" t="n">
        <v>45838.64305555556</v>
      </c>
      <c r="J372" s="29" t="n">
        <v>45894.57847222222</v>
      </c>
      <c r="K372">
        <f>J372-I372</f>
        <v/>
      </c>
    </row>
    <row r="373">
      <c r="A373" t="inlineStr">
        <is>
          <t>PRO-00372</t>
        </is>
      </c>
      <c r="B373" t="inlineStr">
        <is>
          <t>ic_analyst</t>
        </is>
      </c>
      <c r="C373" t="inlineStr">
        <is>
          <t>google</t>
        </is>
      </c>
      <c r="D373" t="b">
        <v>1</v>
      </c>
      <c r="E373" t="b">
        <v>1</v>
      </c>
      <c r="F373" t="b">
        <v>0</v>
      </c>
      <c r="G373" s="28" t="n">
        <v>33993</v>
      </c>
      <c r="H373" t="n">
        <v>3</v>
      </c>
      <c r="I373" s="29" t="n">
        <v>45859.43402777778</v>
      </c>
      <c r="J373" s="29" t="n">
        <v>45887.55069444444</v>
      </c>
      <c r="K373">
        <f>J373-I373</f>
        <v/>
      </c>
    </row>
    <row r="374">
      <c r="A374" t="inlineStr">
        <is>
          <t>PRO-00373</t>
        </is>
      </c>
      <c r="B374" t="inlineStr">
        <is>
          <t>ic_analyst</t>
        </is>
      </c>
      <c r="C374" t="inlineStr">
        <is>
          <t>google</t>
        </is>
      </c>
      <c r="D374" t="b">
        <v>1</v>
      </c>
      <c r="E374" t="b">
        <v>1</v>
      </c>
      <c r="F374" t="b">
        <v>0</v>
      </c>
      <c r="G374" s="28" t="n">
        <v>66922</v>
      </c>
      <c r="H374" t="n">
        <v>4</v>
      </c>
      <c r="I374" s="29" t="n">
        <v>45841.42708333334</v>
      </c>
      <c r="J374" s="29" t="n">
        <v>45880.51111111111</v>
      </c>
      <c r="K374">
        <f>J374-I374</f>
        <v/>
      </c>
    </row>
    <row r="375">
      <c r="A375" t="inlineStr">
        <is>
          <t>PRO-00374</t>
        </is>
      </c>
      <c r="B375" t="inlineStr">
        <is>
          <t>c_suite_vp</t>
        </is>
      </c>
      <c r="C375" t="inlineStr">
        <is>
          <t>linkedin</t>
        </is>
      </c>
      <c r="D375" t="b">
        <v>1</v>
      </c>
      <c r="E375" t="b">
        <v>1</v>
      </c>
      <c r="F375" t="b">
        <v>1</v>
      </c>
      <c r="G375" s="28" t="n">
        <v>153112</v>
      </c>
      <c r="H375" t="n">
        <v>3</v>
      </c>
      <c r="I375" s="29" t="n">
        <v>45818.66041666667</v>
      </c>
      <c r="J375" s="29" t="n">
        <v>45852.66666666666</v>
      </c>
      <c r="K375">
        <f>J375-I375</f>
        <v/>
      </c>
    </row>
    <row r="376">
      <c r="A376" t="inlineStr">
        <is>
          <t>PRO-00375</t>
        </is>
      </c>
      <c r="B376" t="inlineStr">
        <is>
          <t>ic_analyst</t>
        </is>
      </c>
      <c r="C376" t="inlineStr">
        <is>
          <t>linkedin</t>
        </is>
      </c>
      <c r="D376" t="b">
        <v>1</v>
      </c>
      <c r="E376" t="b">
        <v>0</v>
      </c>
      <c r="F376" t="b">
        <v>0</v>
      </c>
      <c r="G376" s="28" t="n">
        <v>0</v>
      </c>
      <c r="H376" t="n">
        <v>4</v>
      </c>
      <c r="I376" s="29" t="n">
        <v>45673.54722222222</v>
      </c>
      <c r="J376" s="29" t="n">
        <v>45719.51736111111</v>
      </c>
      <c r="K376">
        <f>J376-I376</f>
        <v/>
      </c>
    </row>
    <row r="377">
      <c r="A377" t="inlineStr">
        <is>
          <t>PRO-00376</t>
        </is>
      </c>
      <c r="B377" t="inlineStr">
        <is>
          <t>director</t>
        </is>
      </c>
      <c r="C377" t="inlineStr">
        <is>
          <t>linkedin</t>
        </is>
      </c>
      <c r="D377" t="b">
        <v>1</v>
      </c>
      <c r="E377" t="b">
        <v>1</v>
      </c>
      <c r="F377" t="b">
        <v>1</v>
      </c>
      <c r="G377" s="28" t="n">
        <v>104642</v>
      </c>
      <c r="H377" t="n">
        <v>3</v>
      </c>
      <c r="I377" s="29" t="n">
        <v>45854.59166666667</v>
      </c>
      <c r="J377" s="29" t="n">
        <v>45876.55902777778</v>
      </c>
      <c r="K377">
        <f>J377-I377</f>
        <v/>
      </c>
    </row>
    <row r="378">
      <c r="A378" t="inlineStr">
        <is>
          <t>PRO-00377</t>
        </is>
      </c>
      <c r="B378" t="inlineStr">
        <is>
          <t>director</t>
        </is>
      </c>
      <c r="C378" t="inlineStr">
        <is>
          <t>linkedin</t>
        </is>
      </c>
      <c r="D378" t="b">
        <v>1</v>
      </c>
      <c r="E378" t="b">
        <v>0</v>
      </c>
      <c r="F378" t="b">
        <v>0</v>
      </c>
      <c r="G378" s="28" t="n">
        <v>0</v>
      </c>
      <c r="H378" t="n">
        <v>3</v>
      </c>
      <c r="I378" s="29" t="n">
        <v>45663.55069444444</v>
      </c>
      <c r="J378" s="29" t="n">
        <v>45693.4</v>
      </c>
      <c r="K378">
        <f>J378-I378</f>
        <v/>
      </c>
    </row>
    <row r="379">
      <c r="A379" t="inlineStr">
        <is>
          <t>PRO-00378</t>
        </is>
      </c>
      <c r="B379" t="inlineStr">
        <is>
          <t>c_suite_vp</t>
        </is>
      </c>
      <c r="C379" t="inlineStr">
        <is>
          <t>linkedin</t>
        </is>
      </c>
      <c r="D379" t="b">
        <v>0</v>
      </c>
      <c r="E379" t="b">
        <v>0</v>
      </c>
      <c r="F379" t="b">
        <v>0</v>
      </c>
      <c r="G379" s="28" t="n">
        <v>0</v>
      </c>
      <c r="H379" t="n">
        <v>2</v>
      </c>
      <c r="I379" s="29" t="n">
        <v>45825.725</v>
      </c>
      <c r="J379" s="29" t="n">
        <v>45845.70833333334</v>
      </c>
      <c r="K379">
        <f>J379-I379</f>
        <v/>
      </c>
    </row>
    <row r="380">
      <c r="A380" t="inlineStr">
        <is>
          <t>PRO-00379</t>
        </is>
      </c>
      <c r="B380" t="inlineStr">
        <is>
          <t>c_suite_vp</t>
        </is>
      </c>
      <c r="C380" t="inlineStr">
        <is>
          <t>linkedin</t>
        </is>
      </c>
      <c r="D380" t="b">
        <v>1</v>
      </c>
      <c r="E380" t="b">
        <v>0</v>
      </c>
      <c r="F380" t="b">
        <v>0</v>
      </c>
      <c r="G380" s="28" t="n">
        <v>0</v>
      </c>
      <c r="H380" t="n">
        <v>4</v>
      </c>
      <c r="I380" s="29" t="n">
        <v>45870.51180555556</v>
      </c>
      <c r="J380" s="29" t="n">
        <v>45910.42083333333</v>
      </c>
      <c r="K380">
        <f>J380-I380</f>
        <v/>
      </c>
    </row>
    <row r="381">
      <c r="A381" t="inlineStr">
        <is>
          <t>PRO-00380</t>
        </is>
      </c>
      <c r="B381" t="inlineStr">
        <is>
          <t>manager</t>
        </is>
      </c>
      <c r="C381" t="inlineStr">
        <is>
          <t>google</t>
        </is>
      </c>
      <c r="D381" t="b">
        <v>1</v>
      </c>
      <c r="E381" t="b">
        <v>1</v>
      </c>
      <c r="F381" t="b">
        <v>0</v>
      </c>
      <c r="G381" s="28" t="n">
        <v>98269</v>
      </c>
      <c r="H381" t="n">
        <v>4</v>
      </c>
      <c r="I381" s="29" t="n">
        <v>45684.53888888889</v>
      </c>
      <c r="J381" s="29" t="n">
        <v>45733.39791666667</v>
      </c>
      <c r="K381">
        <f>J381-I381</f>
        <v/>
      </c>
    </row>
    <row r="382">
      <c r="A382" t="inlineStr">
        <is>
          <t>PRO-00381</t>
        </is>
      </c>
      <c r="B382" t="inlineStr">
        <is>
          <t>ic_analyst</t>
        </is>
      </c>
      <c r="C382" t="inlineStr">
        <is>
          <t>linkedin</t>
        </is>
      </c>
      <c r="D382" t="b">
        <v>1</v>
      </c>
      <c r="E382" t="b">
        <v>1</v>
      </c>
      <c r="F382" t="b">
        <v>0</v>
      </c>
      <c r="G382" s="28" t="n">
        <v>64154</v>
      </c>
      <c r="H382" t="n">
        <v>3</v>
      </c>
      <c r="I382" s="29" t="n">
        <v>45782.48888888889</v>
      </c>
      <c r="J382" s="29" t="n">
        <v>45810.68888888889</v>
      </c>
      <c r="K382">
        <f>J382-I382</f>
        <v/>
      </c>
    </row>
    <row r="383">
      <c r="A383" t="inlineStr">
        <is>
          <t>PRO-00382</t>
        </is>
      </c>
      <c r="B383" t="inlineStr">
        <is>
          <t>manager</t>
        </is>
      </c>
      <c r="C383" t="inlineStr">
        <is>
          <t>google</t>
        </is>
      </c>
      <c r="D383" t="b">
        <v>0</v>
      </c>
      <c r="E383" t="b">
        <v>0</v>
      </c>
      <c r="F383" t="b">
        <v>0</v>
      </c>
      <c r="G383" s="28" t="n">
        <v>0</v>
      </c>
      <c r="H383" t="n">
        <v>2</v>
      </c>
      <c r="I383" s="29" t="n">
        <v>45800.59027777778</v>
      </c>
      <c r="J383" s="29" t="n">
        <v>45821.40763888889</v>
      </c>
      <c r="K383">
        <f>J383-I383</f>
        <v/>
      </c>
    </row>
    <row r="384">
      <c r="A384" t="inlineStr">
        <is>
          <t>PRO-00383</t>
        </is>
      </c>
      <c r="B384" t="inlineStr">
        <is>
          <t>director</t>
        </is>
      </c>
      <c r="C384" t="inlineStr">
        <is>
          <t>linkedin</t>
        </is>
      </c>
      <c r="D384" t="b">
        <v>0</v>
      </c>
      <c r="E384" t="b">
        <v>0</v>
      </c>
      <c r="F384" t="b">
        <v>0</v>
      </c>
      <c r="G384" s="28" t="n">
        <v>0</v>
      </c>
      <c r="H384" t="n">
        <v>3</v>
      </c>
      <c r="I384" s="29" t="n">
        <v>45768.43402777778</v>
      </c>
      <c r="J384" s="29" t="n">
        <v>45796.44305555556</v>
      </c>
      <c r="K384">
        <f>J384-I384</f>
        <v/>
      </c>
    </row>
    <row r="385">
      <c r="A385" t="inlineStr">
        <is>
          <t>PRO-00384</t>
        </is>
      </c>
      <c r="B385" t="inlineStr">
        <is>
          <t>director</t>
        </is>
      </c>
      <c r="C385" t="inlineStr">
        <is>
          <t>linkedin</t>
        </is>
      </c>
      <c r="D385" t="b">
        <v>1</v>
      </c>
      <c r="E385" t="b">
        <v>0</v>
      </c>
      <c r="F385" t="b">
        <v>0</v>
      </c>
      <c r="G385" s="28" t="n">
        <v>0</v>
      </c>
      <c r="H385" t="n">
        <v>4</v>
      </c>
      <c r="I385" s="29" t="n">
        <v>45952.51041666666</v>
      </c>
      <c r="J385" s="29" t="n">
        <v>45999.3375</v>
      </c>
      <c r="K385">
        <f>J385-I385</f>
        <v/>
      </c>
    </row>
    <row r="386">
      <c r="A386" t="inlineStr">
        <is>
          <t>PRO-00385</t>
        </is>
      </c>
      <c r="B386" t="inlineStr">
        <is>
          <t>c_suite_vp</t>
        </is>
      </c>
      <c r="C386" t="inlineStr">
        <is>
          <t>google</t>
        </is>
      </c>
      <c r="D386" t="b">
        <v>1</v>
      </c>
      <c r="E386" t="b">
        <v>0</v>
      </c>
      <c r="F386" t="b">
        <v>0</v>
      </c>
      <c r="G386" s="28" t="n">
        <v>0</v>
      </c>
      <c r="H386" t="n">
        <v>3</v>
      </c>
      <c r="I386" s="29" t="n">
        <v>45891.41666666666</v>
      </c>
      <c r="J386" s="29" t="n">
        <v>45918.35486111111</v>
      </c>
      <c r="K386">
        <f>J386-I386</f>
        <v/>
      </c>
    </row>
    <row r="387">
      <c r="A387" t="inlineStr">
        <is>
          <t>PRO-00386</t>
        </is>
      </c>
      <c r="B387" t="inlineStr">
        <is>
          <t>manager</t>
        </is>
      </c>
      <c r="C387" t="inlineStr">
        <is>
          <t>google</t>
        </is>
      </c>
      <c r="D387" t="b">
        <v>1</v>
      </c>
      <c r="E387" t="b">
        <v>1</v>
      </c>
      <c r="F387" t="b">
        <v>0</v>
      </c>
      <c r="G387" s="28" t="n">
        <v>91455</v>
      </c>
      <c r="H387" t="n">
        <v>4</v>
      </c>
      <c r="I387" s="29" t="n">
        <v>45709.53541666667</v>
      </c>
      <c r="J387" s="29" t="n">
        <v>45755.33958333333</v>
      </c>
      <c r="K387">
        <f>J387-I387</f>
        <v/>
      </c>
    </row>
    <row r="388">
      <c r="A388" t="inlineStr">
        <is>
          <t>PRO-00387</t>
        </is>
      </c>
      <c r="B388" t="inlineStr">
        <is>
          <t>c_suite_vp</t>
        </is>
      </c>
      <c r="C388" t="inlineStr">
        <is>
          <t>google</t>
        </is>
      </c>
      <c r="D388" t="b">
        <v>1</v>
      </c>
      <c r="E388" t="b">
        <v>0</v>
      </c>
      <c r="F388" t="b">
        <v>0</v>
      </c>
      <c r="G388" s="28" t="n">
        <v>0</v>
      </c>
      <c r="H388" t="n">
        <v>3</v>
      </c>
      <c r="I388" s="29" t="n">
        <v>45798.70625</v>
      </c>
      <c r="J388" s="29" t="n">
        <v>45825.57847222222</v>
      </c>
      <c r="K388">
        <f>J388-I388</f>
        <v/>
      </c>
    </row>
    <row r="389">
      <c r="A389" t="inlineStr">
        <is>
          <t>PRO-00388</t>
        </is>
      </c>
      <c r="B389" t="inlineStr">
        <is>
          <t>manager</t>
        </is>
      </c>
      <c r="C389" t="inlineStr">
        <is>
          <t>google</t>
        </is>
      </c>
      <c r="D389" t="b">
        <v>0</v>
      </c>
      <c r="E389" t="b">
        <v>0</v>
      </c>
      <c r="F389" t="b">
        <v>0</v>
      </c>
      <c r="G389" s="28" t="n">
        <v>0</v>
      </c>
      <c r="H389" t="n">
        <v>3</v>
      </c>
      <c r="I389" s="29" t="n">
        <v>45734.67916666667</v>
      </c>
      <c r="J389" s="29" t="n">
        <v>45756.5</v>
      </c>
      <c r="K389">
        <f>J389-I389</f>
        <v/>
      </c>
    </row>
    <row r="390">
      <c r="A390" t="inlineStr">
        <is>
          <t>PRO-00389</t>
        </is>
      </c>
      <c r="B390" t="inlineStr">
        <is>
          <t>manager</t>
        </is>
      </c>
      <c r="C390" t="inlineStr">
        <is>
          <t>linkedin</t>
        </is>
      </c>
      <c r="D390" t="b">
        <v>1</v>
      </c>
      <c r="E390" t="b">
        <v>0</v>
      </c>
      <c r="F390" t="b">
        <v>0</v>
      </c>
      <c r="G390" s="28" t="n">
        <v>0</v>
      </c>
      <c r="H390" t="n">
        <v>3</v>
      </c>
      <c r="I390" s="29" t="n">
        <v>45733.47708333333</v>
      </c>
      <c r="J390" s="29" t="n">
        <v>45762.54027777778</v>
      </c>
      <c r="K390">
        <f>J390-I390</f>
        <v/>
      </c>
    </row>
    <row r="391">
      <c r="A391" t="inlineStr">
        <is>
          <t>PRO-00390</t>
        </is>
      </c>
      <c r="B391" t="inlineStr">
        <is>
          <t>manager</t>
        </is>
      </c>
      <c r="C391" t="inlineStr">
        <is>
          <t>linkedin</t>
        </is>
      </c>
      <c r="D391" t="b">
        <v>1</v>
      </c>
      <c r="E391" t="b">
        <v>0</v>
      </c>
      <c r="F391" t="b">
        <v>0</v>
      </c>
      <c r="G391" s="28" t="n">
        <v>0</v>
      </c>
      <c r="H391" t="n">
        <v>2</v>
      </c>
      <c r="I391" s="29" t="n">
        <v>45873.675</v>
      </c>
      <c r="J391" s="29" t="n">
        <v>45887.67430555556</v>
      </c>
      <c r="K391">
        <f>J391-I391</f>
        <v/>
      </c>
    </row>
    <row r="392">
      <c r="A392" t="inlineStr">
        <is>
          <t>PRO-00391</t>
        </is>
      </c>
      <c r="B392" t="inlineStr">
        <is>
          <t>ic_analyst</t>
        </is>
      </c>
      <c r="C392" t="inlineStr">
        <is>
          <t>linkedin</t>
        </is>
      </c>
      <c r="D392" t="b">
        <v>0</v>
      </c>
      <c r="E392" t="b">
        <v>0</v>
      </c>
      <c r="F392" t="b">
        <v>0</v>
      </c>
      <c r="G392" s="28" t="n">
        <v>0</v>
      </c>
      <c r="H392" t="n">
        <v>3</v>
      </c>
      <c r="I392" s="29" t="n">
        <v>45896.60138888889</v>
      </c>
      <c r="J392" s="29" t="n">
        <v>45922.70625</v>
      </c>
      <c r="K392">
        <f>J392-I392</f>
        <v/>
      </c>
    </row>
    <row r="393">
      <c r="A393" t="inlineStr">
        <is>
          <t>PRO-00392</t>
        </is>
      </c>
      <c r="B393" t="inlineStr">
        <is>
          <t>ic_analyst</t>
        </is>
      </c>
      <c r="C393" t="inlineStr">
        <is>
          <t>google</t>
        </is>
      </c>
      <c r="D393" t="b">
        <v>1</v>
      </c>
      <c r="E393" t="b">
        <v>1</v>
      </c>
      <c r="F393" t="b">
        <v>1</v>
      </c>
      <c r="G393" s="28" t="n">
        <v>41292</v>
      </c>
      <c r="H393" t="n">
        <v>4</v>
      </c>
      <c r="I393" s="29" t="n">
        <v>45701.34513888889</v>
      </c>
      <c r="J393" s="29" t="n">
        <v>45754.42638888889</v>
      </c>
      <c r="K393">
        <f>J393-I393</f>
        <v/>
      </c>
    </row>
    <row r="394">
      <c r="A394" t="inlineStr">
        <is>
          <t>PRO-00393</t>
        </is>
      </c>
      <c r="B394" t="inlineStr">
        <is>
          <t>manager</t>
        </is>
      </c>
      <c r="C394" t="inlineStr">
        <is>
          <t>linkedin</t>
        </is>
      </c>
      <c r="D394" t="b">
        <v>0</v>
      </c>
      <c r="E394" t="b">
        <v>0</v>
      </c>
      <c r="F394" t="b">
        <v>0</v>
      </c>
      <c r="G394" s="28" t="n">
        <v>0</v>
      </c>
      <c r="H394" t="n">
        <v>2</v>
      </c>
      <c r="I394" s="29" t="n">
        <v>45901.37013888889</v>
      </c>
      <c r="J394" s="29" t="n">
        <v>45915.45277777778</v>
      </c>
      <c r="K394">
        <f>J394-I394</f>
        <v/>
      </c>
    </row>
    <row r="395">
      <c r="A395" t="inlineStr">
        <is>
          <t>PRO-00394</t>
        </is>
      </c>
      <c r="B395" t="inlineStr">
        <is>
          <t>c_suite_vp</t>
        </is>
      </c>
      <c r="C395" t="inlineStr">
        <is>
          <t>google</t>
        </is>
      </c>
      <c r="D395" t="b">
        <v>0</v>
      </c>
      <c r="E395" t="b">
        <v>0</v>
      </c>
      <c r="F395" t="b">
        <v>0</v>
      </c>
      <c r="G395" s="28" t="n">
        <v>0</v>
      </c>
      <c r="H395" t="n">
        <v>4</v>
      </c>
      <c r="I395" s="29" t="n">
        <v>45782.43888888889</v>
      </c>
      <c r="J395" s="29" t="n">
        <v>45820.725</v>
      </c>
      <c r="K395">
        <f>J395-I395</f>
        <v/>
      </c>
    </row>
    <row r="396">
      <c r="A396" t="inlineStr">
        <is>
          <t>PRO-00395</t>
        </is>
      </c>
      <c r="B396" t="inlineStr">
        <is>
          <t>ic_analyst</t>
        </is>
      </c>
      <c r="C396" t="inlineStr">
        <is>
          <t>google</t>
        </is>
      </c>
      <c r="D396" t="b">
        <v>1</v>
      </c>
      <c r="E396" t="b">
        <v>0</v>
      </c>
      <c r="F396" t="b">
        <v>0</v>
      </c>
      <c r="G396" s="28" t="n">
        <v>0</v>
      </c>
      <c r="H396" t="n">
        <v>4</v>
      </c>
      <c r="I396" s="29" t="n">
        <v>45894.5</v>
      </c>
      <c r="J396" s="29" t="n">
        <v>45943.64166666667</v>
      </c>
      <c r="K396">
        <f>J396-I396</f>
        <v/>
      </c>
    </row>
    <row r="397">
      <c r="A397" t="inlineStr">
        <is>
          <t>PRO-00396</t>
        </is>
      </c>
      <c r="B397" t="inlineStr">
        <is>
          <t>manager</t>
        </is>
      </c>
      <c r="C397" t="inlineStr">
        <is>
          <t>google</t>
        </is>
      </c>
      <c r="D397" t="b">
        <v>1</v>
      </c>
      <c r="E397" t="b">
        <v>1</v>
      </c>
      <c r="F397" t="b">
        <v>1</v>
      </c>
      <c r="G397" s="28" t="n">
        <v>115203</v>
      </c>
      <c r="H397" t="n">
        <v>2</v>
      </c>
      <c r="I397" s="29" t="n">
        <v>45740.4625</v>
      </c>
      <c r="J397" s="29" t="n">
        <v>45750.4625</v>
      </c>
      <c r="K397">
        <f>J397-I397</f>
        <v/>
      </c>
    </row>
    <row r="398">
      <c r="A398" t="inlineStr">
        <is>
          <t>PRO-00397</t>
        </is>
      </c>
      <c r="B398" t="inlineStr">
        <is>
          <t>ic_analyst</t>
        </is>
      </c>
      <c r="C398" t="inlineStr">
        <is>
          <t>google</t>
        </is>
      </c>
      <c r="D398" t="b">
        <v>1</v>
      </c>
      <c r="E398" t="b">
        <v>0</v>
      </c>
      <c r="F398" t="b">
        <v>0</v>
      </c>
      <c r="G398" s="28" t="n">
        <v>0</v>
      </c>
      <c r="H398" t="n">
        <v>3</v>
      </c>
      <c r="I398" s="29" t="n">
        <v>45849.73611111111</v>
      </c>
      <c r="J398" s="29" t="n">
        <v>45880.50972222222</v>
      </c>
      <c r="K398">
        <f>J398-I398</f>
        <v/>
      </c>
    </row>
    <row r="399">
      <c r="A399" t="inlineStr">
        <is>
          <t>PRO-00398</t>
        </is>
      </c>
      <c r="B399" t="inlineStr">
        <is>
          <t>director</t>
        </is>
      </c>
      <c r="C399" t="inlineStr">
        <is>
          <t>linkedin</t>
        </is>
      </c>
      <c r="D399" t="b">
        <v>1</v>
      </c>
      <c r="E399" t="b">
        <v>0</v>
      </c>
      <c r="F399" t="b">
        <v>0</v>
      </c>
      <c r="G399" s="28" t="n">
        <v>0</v>
      </c>
      <c r="H399" t="n">
        <v>4</v>
      </c>
      <c r="I399" s="29" t="n">
        <v>45842.60833333333</v>
      </c>
      <c r="J399" s="29" t="n">
        <v>45901.4</v>
      </c>
      <c r="K399">
        <f>J399-I399</f>
        <v/>
      </c>
    </row>
    <row r="400">
      <c r="A400" t="inlineStr">
        <is>
          <t>PRO-00399</t>
        </is>
      </c>
      <c r="B400" t="inlineStr">
        <is>
          <t>ic_analyst</t>
        </is>
      </c>
      <c r="C400" t="inlineStr">
        <is>
          <t>google</t>
        </is>
      </c>
      <c r="D400" t="b">
        <v>0</v>
      </c>
      <c r="E400" t="b">
        <v>0</v>
      </c>
      <c r="F400" t="b">
        <v>0</v>
      </c>
      <c r="G400" s="28" t="n">
        <v>0</v>
      </c>
      <c r="H400" t="n">
        <v>3</v>
      </c>
      <c r="I400" s="29" t="n">
        <v>45841.41319444445</v>
      </c>
      <c r="J400" s="29" t="n">
        <v>45880.40069444444</v>
      </c>
      <c r="K400">
        <f>J400-I400</f>
        <v/>
      </c>
    </row>
    <row r="401">
      <c r="A401" t="inlineStr">
        <is>
          <t>PRO-00400</t>
        </is>
      </c>
      <c r="B401" t="inlineStr">
        <is>
          <t>director</t>
        </is>
      </c>
      <c r="C401" t="inlineStr">
        <is>
          <t>linkedin</t>
        </is>
      </c>
      <c r="D401" t="b">
        <v>1</v>
      </c>
      <c r="E401" t="b">
        <v>0</v>
      </c>
      <c r="F401" t="b">
        <v>0</v>
      </c>
      <c r="G401" s="28" t="n">
        <v>0</v>
      </c>
      <c r="H401" t="n">
        <v>4</v>
      </c>
      <c r="I401" s="29" t="n">
        <v>45691.47986111111</v>
      </c>
      <c r="J401" s="29" t="n">
        <v>45730.53472222222</v>
      </c>
      <c r="K401">
        <f>J401-I401</f>
        <v/>
      </c>
    </row>
    <row r="402">
      <c r="A402" t="inlineStr">
        <is>
          <t>PRO-00401</t>
        </is>
      </c>
      <c r="B402" t="inlineStr">
        <is>
          <t>manager</t>
        </is>
      </c>
      <c r="C402" t="inlineStr">
        <is>
          <t>linkedin</t>
        </is>
      </c>
      <c r="D402" t="b">
        <v>0</v>
      </c>
      <c r="E402" t="b">
        <v>0</v>
      </c>
      <c r="F402" t="b">
        <v>0</v>
      </c>
      <c r="G402" s="28" t="n">
        <v>0</v>
      </c>
      <c r="H402" t="n">
        <v>3</v>
      </c>
      <c r="I402" s="29" t="n">
        <v>45684.61736111111</v>
      </c>
      <c r="J402" s="29" t="n">
        <v>45713.34375</v>
      </c>
      <c r="K402">
        <f>J402-I402</f>
        <v/>
      </c>
    </row>
    <row r="403">
      <c r="A403" t="inlineStr">
        <is>
          <t>PRO-00402</t>
        </is>
      </c>
      <c r="B403" t="inlineStr">
        <is>
          <t>ic_analyst</t>
        </is>
      </c>
      <c r="C403" t="inlineStr">
        <is>
          <t>linkedin</t>
        </is>
      </c>
      <c r="D403" t="b">
        <v>1</v>
      </c>
      <c r="E403" t="b">
        <v>0</v>
      </c>
      <c r="F403" t="b">
        <v>0</v>
      </c>
      <c r="G403" s="28" t="n">
        <v>0</v>
      </c>
      <c r="H403" t="n">
        <v>4</v>
      </c>
      <c r="I403" s="29" t="n">
        <v>45785.33611111111</v>
      </c>
      <c r="J403" s="29" t="n">
        <v>45832.58125</v>
      </c>
      <c r="K403">
        <f>J403-I403</f>
        <v/>
      </c>
    </row>
    <row r="404">
      <c r="A404" t="inlineStr">
        <is>
          <t>PRO-00403</t>
        </is>
      </c>
      <c r="B404" t="inlineStr">
        <is>
          <t>director</t>
        </is>
      </c>
      <c r="C404" t="inlineStr">
        <is>
          <t>linkedin</t>
        </is>
      </c>
      <c r="D404" t="b">
        <v>1</v>
      </c>
      <c r="E404" t="b">
        <v>0</v>
      </c>
      <c r="F404" t="b">
        <v>0</v>
      </c>
      <c r="G404" s="28" t="n">
        <v>0</v>
      </c>
      <c r="H404" t="n">
        <v>2</v>
      </c>
      <c r="I404" s="29" t="n">
        <v>45868.72986111111</v>
      </c>
      <c r="J404" s="29" t="n">
        <v>45887.67569444444</v>
      </c>
      <c r="K404">
        <f>J404-I404</f>
        <v/>
      </c>
    </row>
    <row r="405">
      <c r="A405" t="inlineStr">
        <is>
          <t>PRO-00404</t>
        </is>
      </c>
      <c r="B405" t="inlineStr">
        <is>
          <t>ic_analyst</t>
        </is>
      </c>
      <c r="C405" t="inlineStr">
        <is>
          <t>linkedin</t>
        </is>
      </c>
      <c r="D405" t="b">
        <v>1</v>
      </c>
      <c r="E405" t="b">
        <v>0</v>
      </c>
      <c r="F405" t="b">
        <v>0</v>
      </c>
      <c r="G405" s="28" t="n">
        <v>0</v>
      </c>
      <c r="H405" t="n">
        <v>3</v>
      </c>
      <c r="I405" s="29" t="n">
        <v>45677.51180555556</v>
      </c>
      <c r="J405" s="29" t="n">
        <v>45705.59097222222</v>
      </c>
      <c r="K405">
        <f>J405-I405</f>
        <v/>
      </c>
    </row>
    <row r="406">
      <c r="A406" t="inlineStr">
        <is>
          <t>PRO-00405</t>
        </is>
      </c>
      <c r="B406" t="inlineStr">
        <is>
          <t>ic_analyst</t>
        </is>
      </c>
      <c r="C406" t="inlineStr">
        <is>
          <t>google</t>
        </is>
      </c>
      <c r="D406" t="b">
        <v>1</v>
      </c>
      <c r="E406" t="b">
        <v>0</v>
      </c>
      <c r="F406" t="b">
        <v>0</v>
      </c>
      <c r="G406" s="28" t="n">
        <v>0</v>
      </c>
      <c r="H406" t="n">
        <v>4</v>
      </c>
      <c r="I406" s="29" t="n">
        <v>45768.34791666667</v>
      </c>
      <c r="J406" s="29" t="n">
        <v>45826.46388888889</v>
      </c>
      <c r="K406">
        <f>J406-I406</f>
        <v/>
      </c>
    </row>
    <row r="407">
      <c r="A407" t="inlineStr">
        <is>
          <t>PRO-00406</t>
        </is>
      </c>
      <c r="B407" t="inlineStr">
        <is>
          <t>manager</t>
        </is>
      </c>
      <c r="C407" t="inlineStr">
        <is>
          <t>linkedin</t>
        </is>
      </c>
      <c r="D407" t="b">
        <v>1</v>
      </c>
      <c r="E407" t="b">
        <v>0</v>
      </c>
      <c r="F407" t="b">
        <v>0</v>
      </c>
      <c r="G407" s="28" t="n">
        <v>0</v>
      </c>
      <c r="H407" t="n">
        <v>4</v>
      </c>
      <c r="I407" s="29" t="n">
        <v>45664.38819444444</v>
      </c>
      <c r="J407" s="29" t="n">
        <v>45691.63263888889</v>
      </c>
      <c r="K407">
        <f>J407-I407</f>
        <v/>
      </c>
    </row>
    <row r="408">
      <c r="A408" t="inlineStr">
        <is>
          <t>PRO-00407</t>
        </is>
      </c>
      <c r="B408" t="inlineStr">
        <is>
          <t>manager</t>
        </is>
      </c>
      <c r="C408" t="inlineStr">
        <is>
          <t>linkedin</t>
        </is>
      </c>
      <c r="D408" t="b">
        <v>1</v>
      </c>
      <c r="E408" t="b">
        <v>0</v>
      </c>
      <c r="F408" t="b">
        <v>0</v>
      </c>
      <c r="G408" s="28" t="n">
        <v>0</v>
      </c>
      <c r="H408" t="n">
        <v>2</v>
      </c>
      <c r="I408" s="29" t="n">
        <v>45677.44652777778</v>
      </c>
      <c r="J408" s="29" t="n">
        <v>45687.36458333334</v>
      </c>
      <c r="K408">
        <f>J408-I408</f>
        <v/>
      </c>
    </row>
    <row r="409">
      <c r="A409" t="inlineStr">
        <is>
          <t>PRO-00408</t>
        </is>
      </c>
      <c r="B409" t="inlineStr">
        <is>
          <t>manager</t>
        </is>
      </c>
      <c r="C409" t="inlineStr">
        <is>
          <t>linkedin</t>
        </is>
      </c>
      <c r="D409" t="b">
        <v>0</v>
      </c>
      <c r="E409" t="b">
        <v>0</v>
      </c>
      <c r="F409" t="b">
        <v>0</v>
      </c>
      <c r="G409" s="28" t="n">
        <v>0</v>
      </c>
      <c r="H409" t="n">
        <v>2</v>
      </c>
      <c r="I409" s="29" t="n">
        <v>45917.62986111111</v>
      </c>
      <c r="J409" s="29" t="n">
        <v>45937.58611111111</v>
      </c>
      <c r="K409">
        <f>J409-I409</f>
        <v/>
      </c>
    </row>
    <row r="410">
      <c r="A410" t="inlineStr">
        <is>
          <t>PRO-00409</t>
        </is>
      </c>
      <c r="B410" t="inlineStr">
        <is>
          <t>manager</t>
        </is>
      </c>
      <c r="C410" t="inlineStr">
        <is>
          <t>linkedin</t>
        </is>
      </c>
      <c r="D410" t="b">
        <v>1</v>
      </c>
      <c r="E410" t="b">
        <v>0</v>
      </c>
      <c r="F410" t="b">
        <v>0</v>
      </c>
      <c r="G410" s="28" t="n">
        <v>0</v>
      </c>
      <c r="H410" t="n">
        <v>3</v>
      </c>
      <c r="I410" s="29" t="n">
        <v>45740.54305555556</v>
      </c>
      <c r="J410" s="29" t="n">
        <v>45771.62013888889</v>
      </c>
      <c r="K410">
        <f>J410-I410</f>
        <v/>
      </c>
    </row>
    <row r="411">
      <c r="A411" t="inlineStr">
        <is>
          <t>PRO-00410</t>
        </is>
      </c>
      <c r="B411" t="inlineStr">
        <is>
          <t>ic_analyst</t>
        </is>
      </c>
      <c r="C411" t="inlineStr">
        <is>
          <t>google</t>
        </is>
      </c>
      <c r="D411" t="b">
        <v>0</v>
      </c>
      <c r="E411" t="b">
        <v>0</v>
      </c>
      <c r="F411" t="b">
        <v>0</v>
      </c>
      <c r="G411" s="28" t="n">
        <v>0</v>
      </c>
      <c r="H411" t="n">
        <v>3</v>
      </c>
      <c r="I411" s="29" t="n">
        <v>45933.4125</v>
      </c>
      <c r="J411" s="29" t="n">
        <v>45971.55138888889</v>
      </c>
      <c r="K411">
        <f>J411-I411</f>
        <v/>
      </c>
    </row>
    <row r="412">
      <c r="A412" t="inlineStr">
        <is>
          <t>PRO-00411</t>
        </is>
      </c>
      <c r="B412" t="inlineStr">
        <is>
          <t>manager</t>
        </is>
      </c>
      <c r="C412" t="inlineStr">
        <is>
          <t>linkedin</t>
        </is>
      </c>
      <c r="D412" t="b">
        <v>1</v>
      </c>
      <c r="E412" t="b">
        <v>0</v>
      </c>
      <c r="F412" t="b">
        <v>0</v>
      </c>
      <c r="G412" s="28" t="n">
        <v>0</v>
      </c>
      <c r="H412" t="n">
        <v>3</v>
      </c>
      <c r="I412" s="29" t="n">
        <v>45887.59305555555</v>
      </c>
      <c r="J412" s="29" t="n">
        <v>45922.54652777778</v>
      </c>
      <c r="K412">
        <f>J412-I412</f>
        <v/>
      </c>
    </row>
    <row r="413">
      <c r="A413" t="inlineStr">
        <is>
          <t>PRO-00412</t>
        </is>
      </c>
      <c r="B413" t="inlineStr">
        <is>
          <t>director</t>
        </is>
      </c>
      <c r="C413" t="inlineStr">
        <is>
          <t>google</t>
        </is>
      </c>
      <c r="D413" t="b">
        <v>0</v>
      </c>
      <c r="E413" t="b">
        <v>0</v>
      </c>
      <c r="F413" t="b">
        <v>0</v>
      </c>
      <c r="G413" s="28" t="n">
        <v>0</v>
      </c>
      <c r="H413" t="n">
        <v>2</v>
      </c>
      <c r="I413" s="29" t="n">
        <v>45719.59444444445</v>
      </c>
      <c r="J413" s="29" t="n">
        <v>45740.37013888889</v>
      </c>
      <c r="K413">
        <f>J413-I413</f>
        <v/>
      </c>
    </row>
    <row r="414">
      <c r="A414" t="inlineStr">
        <is>
          <t>PRO-00413</t>
        </is>
      </c>
      <c r="B414" t="inlineStr">
        <is>
          <t>manager</t>
        </is>
      </c>
      <c r="C414" t="inlineStr">
        <is>
          <t>linkedin</t>
        </is>
      </c>
      <c r="D414" t="b">
        <v>1</v>
      </c>
      <c r="E414" t="b">
        <v>0</v>
      </c>
      <c r="F414" t="b">
        <v>0</v>
      </c>
      <c r="G414" s="28" t="n">
        <v>0</v>
      </c>
      <c r="H414" t="n">
        <v>3</v>
      </c>
      <c r="I414" s="29" t="n">
        <v>45943.48958333334</v>
      </c>
      <c r="J414" s="29" t="n">
        <v>45971.59583333333</v>
      </c>
      <c r="K414">
        <f>J414-I414</f>
        <v/>
      </c>
    </row>
    <row r="415">
      <c r="A415" t="inlineStr">
        <is>
          <t>PRO-00414</t>
        </is>
      </c>
      <c r="B415" t="inlineStr">
        <is>
          <t>director</t>
        </is>
      </c>
      <c r="C415" t="inlineStr">
        <is>
          <t>linkedin</t>
        </is>
      </c>
      <c r="D415" t="b">
        <v>1</v>
      </c>
      <c r="E415" t="b">
        <v>0</v>
      </c>
      <c r="F415" t="b">
        <v>0</v>
      </c>
      <c r="G415" s="28" t="n">
        <v>0</v>
      </c>
      <c r="H415" t="n">
        <v>3</v>
      </c>
      <c r="I415" s="29" t="n">
        <v>45847.64166666667</v>
      </c>
      <c r="J415" s="29" t="n">
        <v>45874.51388888889</v>
      </c>
      <c r="K415">
        <f>J415-I415</f>
        <v/>
      </c>
    </row>
    <row r="416">
      <c r="A416" t="inlineStr">
        <is>
          <t>PRO-00415</t>
        </is>
      </c>
      <c r="B416" t="inlineStr">
        <is>
          <t>manager</t>
        </is>
      </c>
      <c r="C416" t="inlineStr">
        <is>
          <t>linkedin</t>
        </is>
      </c>
      <c r="D416" t="b">
        <v>1</v>
      </c>
      <c r="E416" t="b">
        <v>1</v>
      </c>
      <c r="F416" t="b">
        <v>0</v>
      </c>
      <c r="G416" s="28" t="n">
        <v>57131</v>
      </c>
      <c r="H416" t="n">
        <v>2</v>
      </c>
      <c r="I416" s="29" t="n">
        <v>45803.42152777778</v>
      </c>
      <c r="J416" s="29" t="n">
        <v>45814.52638888889</v>
      </c>
      <c r="K416">
        <f>J416-I416</f>
        <v/>
      </c>
    </row>
    <row r="417">
      <c r="A417" t="inlineStr">
        <is>
          <t>PRO-00416</t>
        </is>
      </c>
      <c r="B417" t="inlineStr">
        <is>
          <t>c_suite_vp</t>
        </is>
      </c>
      <c r="C417" t="inlineStr">
        <is>
          <t>google</t>
        </is>
      </c>
      <c r="D417" t="b">
        <v>1</v>
      </c>
      <c r="E417" t="b">
        <v>0</v>
      </c>
      <c r="F417" t="b">
        <v>0</v>
      </c>
      <c r="G417" s="28" t="n">
        <v>0</v>
      </c>
      <c r="H417" t="n">
        <v>3</v>
      </c>
      <c r="I417" s="29" t="n">
        <v>45757.35486111111</v>
      </c>
      <c r="J417" s="29" t="n">
        <v>45793.39444444444</v>
      </c>
      <c r="K417">
        <f>J417-I417</f>
        <v/>
      </c>
    </row>
    <row r="418">
      <c r="A418" t="inlineStr">
        <is>
          <t>PRO-00417</t>
        </is>
      </c>
      <c r="B418" t="inlineStr">
        <is>
          <t>c_suite_vp</t>
        </is>
      </c>
      <c r="C418" t="inlineStr">
        <is>
          <t>linkedin</t>
        </is>
      </c>
      <c r="D418" t="b">
        <v>1</v>
      </c>
      <c r="E418" t="b">
        <v>0</v>
      </c>
      <c r="F418" t="b">
        <v>0</v>
      </c>
      <c r="G418" s="28" t="n">
        <v>0</v>
      </c>
      <c r="H418" t="n">
        <v>3</v>
      </c>
      <c r="I418" s="29" t="n">
        <v>45825.43888888889</v>
      </c>
      <c r="J418" s="29" t="n">
        <v>45853.36111111111</v>
      </c>
      <c r="K418">
        <f>J418-I418</f>
        <v/>
      </c>
    </row>
    <row r="419">
      <c r="A419" t="inlineStr">
        <is>
          <t>PRO-00418</t>
        </is>
      </c>
      <c r="B419" t="inlineStr">
        <is>
          <t>manager</t>
        </is>
      </c>
      <c r="C419" t="inlineStr">
        <is>
          <t>linkedin</t>
        </is>
      </c>
      <c r="D419" t="b">
        <v>0</v>
      </c>
      <c r="E419" t="b">
        <v>0</v>
      </c>
      <c r="F419" t="b">
        <v>0</v>
      </c>
      <c r="G419" s="28" t="n">
        <v>0</v>
      </c>
      <c r="H419" t="n">
        <v>4</v>
      </c>
      <c r="I419" s="29" t="n">
        <v>45912.50555555556</v>
      </c>
      <c r="J419" s="29" t="n">
        <v>45952.53680555556</v>
      </c>
      <c r="K419">
        <f>J419-I419</f>
        <v/>
      </c>
    </row>
    <row r="420">
      <c r="A420" t="inlineStr">
        <is>
          <t>PRO-00419</t>
        </is>
      </c>
      <c r="B420" t="inlineStr">
        <is>
          <t>c_suite_vp</t>
        </is>
      </c>
      <c r="C420" t="inlineStr">
        <is>
          <t>linkedin</t>
        </is>
      </c>
      <c r="D420" t="b">
        <v>1</v>
      </c>
      <c r="E420" t="b">
        <v>1</v>
      </c>
      <c r="F420" t="b">
        <v>0</v>
      </c>
      <c r="G420" s="28" t="n">
        <v>130882</v>
      </c>
      <c r="H420" t="n">
        <v>4</v>
      </c>
      <c r="I420" s="29" t="n">
        <v>45805.60277777778</v>
      </c>
      <c r="J420" s="29" t="n">
        <v>45848.58541666667</v>
      </c>
      <c r="K420">
        <f>J420-I420</f>
        <v/>
      </c>
    </row>
    <row r="421">
      <c r="A421" t="inlineStr">
        <is>
          <t>PRO-00420</t>
        </is>
      </c>
      <c r="B421" t="inlineStr">
        <is>
          <t>director</t>
        </is>
      </c>
      <c r="C421" t="inlineStr">
        <is>
          <t>linkedin</t>
        </is>
      </c>
      <c r="D421" t="b">
        <v>1</v>
      </c>
      <c r="E421" t="b">
        <v>1</v>
      </c>
      <c r="F421" t="b">
        <v>0</v>
      </c>
      <c r="G421" s="28" t="n">
        <v>69471</v>
      </c>
      <c r="H421" t="n">
        <v>3</v>
      </c>
      <c r="I421" s="29" t="n">
        <v>45681.51944444444</v>
      </c>
      <c r="J421" s="29" t="n">
        <v>45716.36875</v>
      </c>
      <c r="K421">
        <f>J421-I421</f>
        <v/>
      </c>
    </row>
    <row r="422">
      <c r="A422" t="inlineStr">
        <is>
          <t>PRO-00421</t>
        </is>
      </c>
      <c r="B422" t="inlineStr">
        <is>
          <t>ic_analyst</t>
        </is>
      </c>
      <c r="C422" t="inlineStr">
        <is>
          <t>linkedin</t>
        </is>
      </c>
      <c r="D422" t="b">
        <v>1</v>
      </c>
      <c r="E422" t="b">
        <v>0</v>
      </c>
      <c r="F422" t="b">
        <v>0</v>
      </c>
      <c r="G422" s="28" t="n">
        <v>0</v>
      </c>
      <c r="H422" t="n">
        <v>2</v>
      </c>
      <c r="I422" s="29" t="n">
        <v>45740.55625</v>
      </c>
      <c r="J422" s="29" t="n">
        <v>45747.67083333333</v>
      </c>
      <c r="K422">
        <f>J422-I422</f>
        <v/>
      </c>
    </row>
    <row r="423">
      <c r="A423" t="inlineStr">
        <is>
          <t>PRO-00422</t>
        </is>
      </c>
      <c r="B423" t="inlineStr">
        <is>
          <t>director</t>
        </is>
      </c>
      <c r="C423" t="inlineStr">
        <is>
          <t>google</t>
        </is>
      </c>
      <c r="D423" t="b">
        <v>1</v>
      </c>
      <c r="E423" t="b">
        <v>1</v>
      </c>
      <c r="F423" t="b">
        <v>1</v>
      </c>
      <c r="G423" s="28" t="n">
        <v>110322</v>
      </c>
      <c r="H423" t="n">
        <v>4</v>
      </c>
      <c r="I423" s="29" t="n">
        <v>45852.58888888889</v>
      </c>
      <c r="J423" s="29" t="n">
        <v>45901.52013888889</v>
      </c>
      <c r="K423">
        <f>J423-I423</f>
        <v/>
      </c>
    </row>
    <row r="424">
      <c r="A424" t="inlineStr">
        <is>
          <t>PRO-00423</t>
        </is>
      </c>
      <c r="B424" t="inlineStr">
        <is>
          <t>director</t>
        </is>
      </c>
      <c r="C424" t="inlineStr">
        <is>
          <t>google</t>
        </is>
      </c>
      <c r="D424" t="b">
        <v>0</v>
      </c>
      <c r="E424" t="b">
        <v>0</v>
      </c>
      <c r="F424" t="b">
        <v>0</v>
      </c>
      <c r="G424" s="28" t="n">
        <v>0</v>
      </c>
      <c r="H424" t="n">
        <v>3</v>
      </c>
      <c r="I424" s="29" t="n">
        <v>45912.59930555556</v>
      </c>
      <c r="J424" s="29" t="n">
        <v>45930.54791666667</v>
      </c>
      <c r="K424">
        <f>J424-I424</f>
        <v/>
      </c>
    </row>
    <row r="425">
      <c r="A425" t="inlineStr">
        <is>
          <t>PRO-00424</t>
        </is>
      </c>
      <c r="B425" t="inlineStr">
        <is>
          <t>director</t>
        </is>
      </c>
      <c r="C425" t="inlineStr">
        <is>
          <t>google</t>
        </is>
      </c>
      <c r="D425" t="b">
        <v>1</v>
      </c>
      <c r="E425" t="b">
        <v>1</v>
      </c>
      <c r="F425" t="b">
        <v>0</v>
      </c>
      <c r="G425" s="28" t="n">
        <v>122884</v>
      </c>
      <c r="H425" t="n">
        <v>3</v>
      </c>
      <c r="I425" s="29" t="n">
        <v>45950.46041666667</v>
      </c>
      <c r="J425" s="29" t="n">
        <v>45982.49166666667</v>
      </c>
      <c r="K425">
        <f>J425-I425</f>
        <v/>
      </c>
    </row>
    <row r="426">
      <c r="A426" t="inlineStr">
        <is>
          <t>PRO-00425</t>
        </is>
      </c>
      <c r="B426" t="inlineStr">
        <is>
          <t>ic_analyst</t>
        </is>
      </c>
      <c r="C426" t="inlineStr">
        <is>
          <t>linkedin</t>
        </is>
      </c>
      <c r="D426" t="b">
        <v>1</v>
      </c>
      <c r="E426" t="b">
        <v>1</v>
      </c>
      <c r="F426" t="b">
        <v>0</v>
      </c>
      <c r="G426" s="28" t="n">
        <v>86608</v>
      </c>
      <c r="H426" t="n">
        <v>4</v>
      </c>
      <c r="I426" s="29" t="n">
        <v>45875.39166666667</v>
      </c>
      <c r="J426" s="29" t="n">
        <v>45909.59583333333</v>
      </c>
      <c r="K426">
        <f>J426-I426</f>
        <v/>
      </c>
    </row>
    <row r="427">
      <c r="A427" t="inlineStr">
        <is>
          <t>PRO-00426</t>
        </is>
      </c>
      <c r="B427" t="inlineStr">
        <is>
          <t>manager</t>
        </is>
      </c>
      <c r="C427" t="inlineStr">
        <is>
          <t>linkedin</t>
        </is>
      </c>
      <c r="D427" t="b">
        <v>0</v>
      </c>
      <c r="E427" t="b">
        <v>0</v>
      </c>
      <c r="F427" t="b">
        <v>0</v>
      </c>
      <c r="G427" s="28" t="n">
        <v>0</v>
      </c>
      <c r="H427" t="n">
        <v>3</v>
      </c>
      <c r="I427" s="29" t="n">
        <v>45827.42361111111</v>
      </c>
      <c r="J427" s="29" t="n">
        <v>45846.68680555555</v>
      </c>
      <c r="K427">
        <f>J427-I427</f>
        <v/>
      </c>
    </row>
    <row r="428">
      <c r="A428" t="inlineStr">
        <is>
          <t>PRO-00427</t>
        </is>
      </c>
      <c r="B428" t="inlineStr">
        <is>
          <t>director</t>
        </is>
      </c>
      <c r="C428" t="inlineStr">
        <is>
          <t>google</t>
        </is>
      </c>
      <c r="D428" t="b">
        <v>1</v>
      </c>
      <c r="E428" t="b">
        <v>0</v>
      </c>
      <c r="F428" t="b">
        <v>0</v>
      </c>
      <c r="G428" s="28" t="n">
        <v>0</v>
      </c>
      <c r="H428" t="n">
        <v>4</v>
      </c>
      <c r="I428" s="29" t="n">
        <v>45798.53611111111</v>
      </c>
      <c r="J428" s="29" t="n">
        <v>45840.59791666667</v>
      </c>
      <c r="K428">
        <f>J428-I428</f>
        <v/>
      </c>
    </row>
    <row r="429">
      <c r="A429" t="inlineStr">
        <is>
          <t>PRO-00428</t>
        </is>
      </c>
      <c r="B429" t="inlineStr">
        <is>
          <t>manager</t>
        </is>
      </c>
      <c r="C429" t="inlineStr">
        <is>
          <t>google</t>
        </is>
      </c>
      <c r="D429" t="b">
        <v>1</v>
      </c>
      <c r="E429" t="b">
        <v>1</v>
      </c>
      <c r="F429" t="b">
        <v>0</v>
      </c>
      <c r="G429" s="28" t="n">
        <v>74656</v>
      </c>
      <c r="H429" t="n">
        <v>2</v>
      </c>
      <c r="I429" s="29" t="n">
        <v>45776.46180555555</v>
      </c>
      <c r="J429" s="29" t="n">
        <v>45796.34722222222</v>
      </c>
      <c r="K429">
        <f>J429-I429</f>
        <v/>
      </c>
    </row>
    <row r="430">
      <c r="A430" t="inlineStr">
        <is>
          <t>PRO-00429</t>
        </is>
      </c>
      <c r="B430" t="inlineStr">
        <is>
          <t>director</t>
        </is>
      </c>
      <c r="C430" t="inlineStr">
        <is>
          <t>linkedin</t>
        </is>
      </c>
      <c r="D430" t="b">
        <v>1</v>
      </c>
      <c r="E430" t="b">
        <v>0</v>
      </c>
      <c r="F430" t="b">
        <v>0</v>
      </c>
      <c r="G430" s="28" t="n">
        <v>0</v>
      </c>
      <c r="H430" t="n">
        <v>3</v>
      </c>
      <c r="I430" s="29" t="n">
        <v>45855.64027777778</v>
      </c>
      <c r="J430" s="29" t="n">
        <v>45888.64652777778</v>
      </c>
      <c r="K430">
        <f>J430-I430</f>
        <v/>
      </c>
    </row>
    <row r="431">
      <c r="A431" t="inlineStr">
        <is>
          <t>PRO-00430</t>
        </is>
      </c>
      <c r="B431" t="inlineStr">
        <is>
          <t>manager</t>
        </is>
      </c>
      <c r="C431" t="inlineStr">
        <is>
          <t>google</t>
        </is>
      </c>
      <c r="D431" t="b">
        <v>0</v>
      </c>
      <c r="E431" t="b">
        <v>0</v>
      </c>
      <c r="F431" t="b">
        <v>0</v>
      </c>
      <c r="G431" s="28" t="n">
        <v>0</v>
      </c>
      <c r="H431" t="n">
        <v>4</v>
      </c>
      <c r="I431" s="29" t="n">
        <v>45835.59236111111</v>
      </c>
      <c r="J431" s="29" t="n">
        <v>45883.52847222222</v>
      </c>
      <c r="K431">
        <f>J431-I431</f>
        <v/>
      </c>
    </row>
    <row r="432">
      <c r="A432" t="inlineStr">
        <is>
          <t>PRO-00431</t>
        </is>
      </c>
      <c r="B432" t="inlineStr">
        <is>
          <t>ic_analyst</t>
        </is>
      </c>
      <c r="C432" t="inlineStr">
        <is>
          <t>linkedin</t>
        </is>
      </c>
      <c r="D432" t="b">
        <v>1</v>
      </c>
      <c r="E432" t="b">
        <v>0</v>
      </c>
      <c r="F432" t="b">
        <v>0</v>
      </c>
      <c r="G432" s="28" t="n">
        <v>0</v>
      </c>
      <c r="H432" t="n">
        <v>4</v>
      </c>
      <c r="I432" s="29" t="n">
        <v>45890.63263888889</v>
      </c>
      <c r="J432" s="29" t="n">
        <v>45929.48680555556</v>
      </c>
      <c r="K432">
        <f>J432-I432</f>
        <v/>
      </c>
    </row>
    <row r="433">
      <c r="A433" t="inlineStr">
        <is>
          <t>PRO-00432</t>
        </is>
      </c>
      <c r="B433" t="inlineStr">
        <is>
          <t>ic_analyst</t>
        </is>
      </c>
      <c r="C433" t="inlineStr">
        <is>
          <t>google</t>
        </is>
      </c>
      <c r="D433" t="b">
        <v>1</v>
      </c>
      <c r="E433" t="b">
        <v>0</v>
      </c>
      <c r="F433" t="b">
        <v>0</v>
      </c>
      <c r="G433" s="28" t="n">
        <v>0</v>
      </c>
      <c r="H433" t="n">
        <v>2</v>
      </c>
      <c r="I433" s="29" t="n">
        <v>45866.62013888889</v>
      </c>
      <c r="J433" s="29" t="n">
        <v>45881.44861111111</v>
      </c>
      <c r="K433">
        <f>J433-I433</f>
        <v/>
      </c>
    </row>
    <row r="434">
      <c r="A434" t="inlineStr">
        <is>
          <t>PRO-00433</t>
        </is>
      </c>
      <c r="B434" t="inlineStr">
        <is>
          <t>ic_analyst</t>
        </is>
      </c>
      <c r="C434" t="inlineStr">
        <is>
          <t>linkedin</t>
        </is>
      </c>
      <c r="D434" t="b">
        <v>1</v>
      </c>
      <c r="E434" t="b">
        <v>0</v>
      </c>
      <c r="F434" t="b">
        <v>0</v>
      </c>
      <c r="G434" s="28" t="n">
        <v>0</v>
      </c>
      <c r="H434" t="n">
        <v>3</v>
      </c>
      <c r="I434" s="29" t="n">
        <v>45945.54652777778</v>
      </c>
      <c r="J434" s="29" t="n">
        <v>45971.36736111111</v>
      </c>
      <c r="K434">
        <f>J434-I434</f>
        <v/>
      </c>
    </row>
    <row r="435">
      <c r="A435" t="inlineStr">
        <is>
          <t>PRO-00434</t>
        </is>
      </c>
      <c r="B435" t="inlineStr">
        <is>
          <t>manager</t>
        </is>
      </c>
      <c r="C435" t="inlineStr">
        <is>
          <t>linkedin</t>
        </is>
      </c>
      <c r="D435" t="b">
        <v>1</v>
      </c>
      <c r="E435" t="b">
        <v>0</v>
      </c>
      <c r="F435" t="b">
        <v>0</v>
      </c>
      <c r="G435" s="28" t="n">
        <v>0</v>
      </c>
      <c r="H435" t="n">
        <v>3</v>
      </c>
      <c r="I435" s="29" t="n">
        <v>45726.50208333333</v>
      </c>
      <c r="J435" s="29" t="n">
        <v>45751.63611111111</v>
      </c>
      <c r="K435">
        <f>J435-I435</f>
        <v/>
      </c>
    </row>
    <row r="436">
      <c r="A436" t="inlineStr">
        <is>
          <t>PRO-00435</t>
        </is>
      </c>
      <c r="B436" t="inlineStr">
        <is>
          <t>manager</t>
        </is>
      </c>
      <c r="C436" t="inlineStr">
        <is>
          <t>linkedin</t>
        </is>
      </c>
      <c r="D436" t="b">
        <v>1</v>
      </c>
      <c r="E436" t="b">
        <v>1</v>
      </c>
      <c r="F436" t="b">
        <v>0</v>
      </c>
      <c r="G436" s="28" t="n">
        <v>68844</v>
      </c>
      <c r="H436" t="n">
        <v>2</v>
      </c>
      <c r="I436" s="29" t="n">
        <v>45957.58958333333</v>
      </c>
      <c r="J436" s="29" t="n">
        <v>45974.50902777778</v>
      </c>
      <c r="K436">
        <f>J436-I436</f>
        <v/>
      </c>
    </row>
    <row r="437">
      <c r="A437" t="inlineStr">
        <is>
          <t>PRO-00436</t>
        </is>
      </c>
      <c r="B437" t="inlineStr">
        <is>
          <t>c_suite_vp</t>
        </is>
      </c>
      <c r="C437" t="inlineStr">
        <is>
          <t>linkedin</t>
        </is>
      </c>
      <c r="D437" t="b">
        <v>0</v>
      </c>
      <c r="E437" t="b">
        <v>0</v>
      </c>
      <c r="F437" t="b">
        <v>0</v>
      </c>
      <c r="G437" s="28" t="n">
        <v>0</v>
      </c>
      <c r="H437" t="n">
        <v>3</v>
      </c>
      <c r="I437" s="29" t="n">
        <v>45754.63055555556</v>
      </c>
      <c r="J437" s="29" t="n">
        <v>45784.55625</v>
      </c>
      <c r="K437">
        <f>J437-I437</f>
        <v/>
      </c>
    </row>
    <row r="438">
      <c r="A438" t="inlineStr">
        <is>
          <t>PRO-00437</t>
        </is>
      </c>
      <c r="B438" t="inlineStr">
        <is>
          <t>manager</t>
        </is>
      </c>
      <c r="C438" t="inlineStr">
        <is>
          <t>google</t>
        </is>
      </c>
      <c r="D438" t="b">
        <v>1</v>
      </c>
      <c r="E438" t="b">
        <v>0</v>
      </c>
      <c r="F438" t="b">
        <v>0</v>
      </c>
      <c r="G438" s="28" t="n">
        <v>0</v>
      </c>
      <c r="H438" t="n">
        <v>3</v>
      </c>
      <c r="I438" s="29" t="n">
        <v>45880.60416666666</v>
      </c>
      <c r="J438" s="29" t="n">
        <v>45905.72569444445</v>
      </c>
      <c r="K438">
        <f>J438-I438</f>
        <v/>
      </c>
    </row>
    <row r="439">
      <c r="A439" t="inlineStr">
        <is>
          <t>PRO-00438</t>
        </is>
      </c>
      <c r="B439" t="inlineStr">
        <is>
          <t>ic_analyst</t>
        </is>
      </c>
      <c r="C439" t="inlineStr">
        <is>
          <t>google</t>
        </is>
      </c>
      <c r="D439" t="b">
        <v>1</v>
      </c>
      <c r="E439" t="b">
        <v>1</v>
      </c>
      <c r="F439" t="b">
        <v>1</v>
      </c>
      <c r="G439" s="28" t="n">
        <v>80300</v>
      </c>
      <c r="H439" t="n">
        <v>3</v>
      </c>
      <c r="I439" s="29" t="n">
        <v>45685.38819444444</v>
      </c>
      <c r="J439" s="29" t="n">
        <v>45709.47708333333</v>
      </c>
      <c r="K439">
        <f>J439-I439</f>
        <v/>
      </c>
    </row>
    <row r="440">
      <c r="A440" t="inlineStr">
        <is>
          <t>PRO-00439</t>
        </is>
      </c>
      <c r="B440" t="inlineStr">
        <is>
          <t>director</t>
        </is>
      </c>
      <c r="C440" t="inlineStr">
        <is>
          <t>google</t>
        </is>
      </c>
      <c r="D440" t="b">
        <v>1</v>
      </c>
      <c r="E440" t="b">
        <v>1</v>
      </c>
      <c r="F440" t="b">
        <v>0</v>
      </c>
      <c r="G440" s="28" t="n">
        <v>72939</v>
      </c>
      <c r="H440" t="n">
        <v>3</v>
      </c>
      <c r="I440" s="29" t="n">
        <v>45895.49166666667</v>
      </c>
      <c r="J440" s="29" t="n">
        <v>45922.60694444444</v>
      </c>
      <c r="K440">
        <f>J440-I440</f>
        <v/>
      </c>
    </row>
    <row r="441">
      <c r="A441" t="inlineStr">
        <is>
          <t>PRO-00440</t>
        </is>
      </c>
      <c r="B441" t="inlineStr">
        <is>
          <t>manager</t>
        </is>
      </c>
      <c r="C441" t="inlineStr">
        <is>
          <t>linkedin</t>
        </is>
      </c>
      <c r="D441" t="b">
        <v>0</v>
      </c>
      <c r="E441" t="b">
        <v>0</v>
      </c>
      <c r="F441" t="b">
        <v>0</v>
      </c>
      <c r="G441" s="28" t="n">
        <v>0</v>
      </c>
      <c r="H441" t="n">
        <v>3</v>
      </c>
      <c r="I441" s="29" t="n">
        <v>45861.40347222222</v>
      </c>
      <c r="J441" s="29" t="n">
        <v>45887.62638888889</v>
      </c>
      <c r="K441">
        <f>J441-I441</f>
        <v/>
      </c>
    </row>
    <row r="442">
      <c r="A442" t="inlineStr">
        <is>
          <t>PRO-00441</t>
        </is>
      </c>
      <c r="B442" t="inlineStr">
        <is>
          <t>c_suite_vp</t>
        </is>
      </c>
      <c r="C442" t="inlineStr">
        <is>
          <t>linkedin</t>
        </is>
      </c>
      <c r="D442" t="b">
        <v>1</v>
      </c>
      <c r="E442" t="b">
        <v>0</v>
      </c>
      <c r="F442" t="b">
        <v>0</v>
      </c>
      <c r="G442" s="28" t="n">
        <v>0</v>
      </c>
      <c r="H442" t="n">
        <v>3</v>
      </c>
      <c r="I442" s="29" t="n">
        <v>45866.34027777778</v>
      </c>
      <c r="J442" s="29" t="n">
        <v>45891.74375</v>
      </c>
      <c r="K442">
        <f>J442-I442</f>
        <v/>
      </c>
    </row>
    <row r="443">
      <c r="A443" t="inlineStr">
        <is>
          <t>PRO-00442</t>
        </is>
      </c>
      <c r="B443" t="inlineStr">
        <is>
          <t>director</t>
        </is>
      </c>
      <c r="C443" t="inlineStr">
        <is>
          <t>linkedin</t>
        </is>
      </c>
      <c r="D443" t="b">
        <v>1</v>
      </c>
      <c r="E443" t="b">
        <v>0</v>
      </c>
      <c r="F443" t="b">
        <v>0</v>
      </c>
      <c r="G443" s="28" t="n">
        <v>0</v>
      </c>
      <c r="H443" t="n">
        <v>3</v>
      </c>
      <c r="I443" s="29" t="n">
        <v>45854.38125</v>
      </c>
      <c r="J443" s="29" t="n">
        <v>45884.54375</v>
      </c>
      <c r="K443">
        <f>J443-I443</f>
        <v/>
      </c>
    </row>
    <row r="444">
      <c r="A444" t="inlineStr">
        <is>
          <t>PRO-00443</t>
        </is>
      </c>
      <c r="B444" t="inlineStr">
        <is>
          <t>director</t>
        </is>
      </c>
      <c r="C444" t="inlineStr">
        <is>
          <t>google</t>
        </is>
      </c>
      <c r="D444" t="b">
        <v>1</v>
      </c>
      <c r="E444" t="b">
        <v>0</v>
      </c>
      <c r="F444" t="b">
        <v>0</v>
      </c>
      <c r="G444" s="28" t="n">
        <v>0</v>
      </c>
      <c r="H444" t="n">
        <v>3</v>
      </c>
      <c r="I444" s="29" t="n">
        <v>45887.55486111111</v>
      </c>
      <c r="J444" s="29" t="n">
        <v>45919.64375</v>
      </c>
      <c r="K444">
        <f>J444-I444</f>
        <v/>
      </c>
    </row>
    <row r="445">
      <c r="A445" t="inlineStr">
        <is>
          <t>PRO-00444</t>
        </is>
      </c>
      <c r="B445" t="inlineStr">
        <is>
          <t>ic_analyst</t>
        </is>
      </c>
      <c r="C445" t="inlineStr">
        <is>
          <t>linkedin</t>
        </is>
      </c>
      <c r="D445" t="b">
        <v>1</v>
      </c>
      <c r="E445" t="b">
        <v>0</v>
      </c>
      <c r="F445" t="b">
        <v>0</v>
      </c>
      <c r="G445" s="28" t="n">
        <v>0</v>
      </c>
      <c r="H445" t="n">
        <v>3</v>
      </c>
      <c r="I445" s="29" t="n">
        <v>45698.55763888889</v>
      </c>
      <c r="J445" s="29" t="n">
        <v>45734.53194444445</v>
      </c>
      <c r="K445">
        <f>J445-I445</f>
        <v/>
      </c>
    </row>
    <row r="446">
      <c r="A446" t="inlineStr">
        <is>
          <t>PRO-00445</t>
        </is>
      </c>
      <c r="B446" t="inlineStr">
        <is>
          <t>ic_analyst</t>
        </is>
      </c>
      <c r="C446" t="inlineStr">
        <is>
          <t>linkedin</t>
        </is>
      </c>
      <c r="D446" t="b">
        <v>1</v>
      </c>
      <c r="E446" t="b">
        <v>0</v>
      </c>
      <c r="F446" t="b">
        <v>0</v>
      </c>
      <c r="G446" s="28" t="n">
        <v>0</v>
      </c>
      <c r="H446" t="n">
        <v>3</v>
      </c>
      <c r="I446" s="29" t="n">
        <v>45684.56666666667</v>
      </c>
      <c r="J446" s="29" t="n">
        <v>45722.51180555556</v>
      </c>
      <c r="K446">
        <f>J446-I446</f>
        <v/>
      </c>
    </row>
    <row r="447">
      <c r="A447" t="inlineStr">
        <is>
          <t>PRO-00446</t>
        </is>
      </c>
      <c r="B447" t="inlineStr">
        <is>
          <t>c_suite_vp</t>
        </is>
      </c>
      <c r="C447" t="inlineStr">
        <is>
          <t>google</t>
        </is>
      </c>
      <c r="D447" t="b">
        <v>1</v>
      </c>
      <c r="E447" t="b">
        <v>1</v>
      </c>
      <c r="F447" t="b">
        <v>1</v>
      </c>
      <c r="G447" s="28" t="n">
        <v>120597</v>
      </c>
      <c r="H447" t="n">
        <v>2</v>
      </c>
      <c r="I447" s="29" t="n">
        <v>45824.46111111111</v>
      </c>
      <c r="J447" s="29" t="n">
        <v>45840.61111111111</v>
      </c>
      <c r="K447">
        <f>J447-I447</f>
        <v/>
      </c>
    </row>
    <row r="448">
      <c r="A448" t="inlineStr">
        <is>
          <t>PRO-00447</t>
        </is>
      </c>
      <c r="B448" t="inlineStr">
        <is>
          <t>manager</t>
        </is>
      </c>
      <c r="C448" t="inlineStr">
        <is>
          <t>linkedin</t>
        </is>
      </c>
      <c r="D448" t="b">
        <v>0</v>
      </c>
      <c r="E448" t="b">
        <v>0</v>
      </c>
      <c r="F448" t="b">
        <v>0</v>
      </c>
      <c r="G448" s="28" t="n">
        <v>0</v>
      </c>
      <c r="H448" t="n">
        <v>2</v>
      </c>
      <c r="I448" s="29" t="n">
        <v>45747.59444444445</v>
      </c>
      <c r="J448" s="29" t="n">
        <v>45761.38402777778</v>
      </c>
      <c r="K448">
        <f>J448-I448</f>
        <v/>
      </c>
    </row>
    <row r="449">
      <c r="A449" t="inlineStr">
        <is>
          <t>PRO-00448</t>
        </is>
      </c>
      <c r="B449" t="inlineStr">
        <is>
          <t>manager</t>
        </is>
      </c>
      <c r="C449" t="inlineStr">
        <is>
          <t>google</t>
        </is>
      </c>
      <c r="D449" t="b">
        <v>1</v>
      </c>
      <c r="E449" t="b">
        <v>1</v>
      </c>
      <c r="F449" t="b">
        <v>1</v>
      </c>
      <c r="G449" s="28" t="n">
        <v>113544</v>
      </c>
      <c r="H449" t="n">
        <v>3</v>
      </c>
      <c r="I449" s="29" t="n">
        <v>45870.36666666667</v>
      </c>
      <c r="J449" s="29" t="n">
        <v>45891.72083333333</v>
      </c>
      <c r="K449">
        <f>J449-I449</f>
        <v/>
      </c>
    </row>
    <row r="450">
      <c r="A450" t="inlineStr">
        <is>
          <t>PRO-00449</t>
        </is>
      </c>
      <c r="B450" t="inlineStr">
        <is>
          <t>manager</t>
        </is>
      </c>
      <c r="C450" t="inlineStr">
        <is>
          <t>linkedin</t>
        </is>
      </c>
      <c r="D450" t="b">
        <v>1</v>
      </c>
      <c r="E450" t="b">
        <v>1</v>
      </c>
      <c r="F450" t="b">
        <v>0</v>
      </c>
      <c r="G450" s="28" t="n">
        <v>59756</v>
      </c>
      <c r="H450" t="n">
        <v>3</v>
      </c>
      <c r="I450" s="29" t="n">
        <v>45820.69027777778</v>
      </c>
      <c r="J450" s="29" t="n">
        <v>45852.575</v>
      </c>
      <c r="K450">
        <f>J450-I450</f>
        <v/>
      </c>
    </row>
    <row r="451">
      <c r="A451" t="inlineStr">
        <is>
          <t>PRO-00450</t>
        </is>
      </c>
      <c r="B451" t="inlineStr">
        <is>
          <t>director</t>
        </is>
      </c>
      <c r="C451" t="inlineStr">
        <is>
          <t>google</t>
        </is>
      </c>
      <c r="D451" t="b">
        <v>1</v>
      </c>
      <c r="E451" t="b">
        <v>0</v>
      </c>
      <c r="F451" t="b">
        <v>0</v>
      </c>
      <c r="G451" s="28" t="n">
        <v>0</v>
      </c>
      <c r="H451" t="n">
        <v>3</v>
      </c>
      <c r="I451" s="29" t="n">
        <v>45867.34722222222</v>
      </c>
      <c r="J451" s="29" t="n">
        <v>45887.43680555555</v>
      </c>
      <c r="K451">
        <f>J451-I451</f>
        <v/>
      </c>
    </row>
    <row r="452">
      <c r="A452" t="inlineStr">
        <is>
          <t>PRO-00451</t>
        </is>
      </c>
      <c r="B452" t="inlineStr">
        <is>
          <t>c_suite_vp</t>
        </is>
      </c>
      <c r="C452" t="inlineStr">
        <is>
          <t>google</t>
        </is>
      </c>
      <c r="D452" t="b">
        <v>1</v>
      </c>
      <c r="E452" t="b">
        <v>0</v>
      </c>
      <c r="F452" t="b">
        <v>0</v>
      </c>
      <c r="G452" s="28" t="n">
        <v>0</v>
      </c>
      <c r="H452" t="n">
        <v>2</v>
      </c>
      <c r="I452" s="29" t="n">
        <v>45894.63541666666</v>
      </c>
      <c r="J452" s="29" t="n">
        <v>45909.41041666667</v>
      </c>
      <c r="K452">
        <f>J452-I452</f>
        <v/>
      </c>
    </row>
    <row r="453">
      <c r="A453" t="inlineStr">
        <is>
          <t>PRO-00452</t>
        </is>
      </c>
      <c r="B453" t="inlineStr">
        <is>
          <t>manager</t>
        </is>
      </c>
      <c r="C453" t="inlineStr">
        <is>
          <t>google</t>
        </is>
      </c>
      <c r="D453" t="b">
        <v>1</v>
      </c>
      <c r="E453" t="b">
        <v>1</v>
      </c>
      <c r="F453" t="b">
        <v>1</v>
      </c>
      <c r="G453" s="28" t="n">
        <v>89118</v>
      </c>
      <c r="H453" t="n">
        <v>4</v>
      </c>
      <c r="I453" s="29" t="n">
        <v>45898.58611111111</v>
      </c>
      <c r="J453" s="29" t="n">
        <v>45939.64375</v>
      </c>
      <c r="K453">
        <f>J453-I453</f>
        <v/>
      </c>
    </row>
    <row r="454">
      <c r="A454" t="inlineStr">
        <is>
          <t>PRO-00453</t>
        </is>
      </c>
      <c r="B454" t="inlineStr">
        <is>
          <t>ic_analyst</t>
        </is>
      </c>
      <c r="C454" t="inlineStr">
        <is>
          <t>google</t>
        </is>
      </c>
      <c r="D454" t="b">
        <v>1</v>
      </c>
      <c r="E454" t="b">
        <v>0</v>
      </c>
      <c r="F454" t="b">
        <v>0</v>
      </c>
      <c r="G454" s="28" t="n">
        <v>0</v>
      </c>
      <c r="H454" t="n">
        <v>2</v>
      </c>
      <c r="I454" s="29" t="n">
        <v>45707.57013888889</v>
      </c>
      <c r="J454" s="29" t="n">
        <v>45726.51458333333</v>
      </c>
      <c r="K454">
        <f>J454-I454</f>
        <v/>
      </c>
    </row>
    <row r="455">
      <c r="A455" t="inlineStr">
        <is>
          <t>PRO-00454</t>
        </is>
      </c>
      <c r="B455" t="inlineStr">
        <is>
          <t>manager</t>
        </is>
      </c>
      <c r="C455" t="inlineStr">
        <is>
          <t>google</t>
        </is>
      </c>
      <c r="D455" t="b">
        <v>1</v>
      </c>
      <c r="E455" t="b">
        <v>1</v>
      </c>
      <c r="F455" t="b">
        <v>0</v>
      </c>
      <c r="G455" s="28" t="n">
        <v>85361</v>
      </c>
      <c r="H455" t="n">
        <v>2</v>
      </c>
      <c r="I455" s="29" t="n">
        <v>45847.72430555556</v>
      </c>
      <c r="J455" s="29" t="n">
        <v>45859.65625</v>
      </c>
      <c r="K455">
        <f>J455-I455</f>
        <v/>
      </c>
    </row>
    <row r="456">
      <c r="A456" t="inlineStr">
        <is>
          <t>PRO-00455</t>
        </is>
      </c>
      <c r="B456" t="inlineStr">
        <is>
          <t>c_suite_vp</t>
        </is>
      </c>
      <c r="C456" t="inlineStr">
        <is>
          <t>linkedin</t>
        </is>
      </c>
      <c r="D456" t="b">
        <v>0</v>
      </c>
      <c r="E456" t="b">
        <v>0</v>
      </c>
      <c r="F456" t="b">
        <v>0</v>
      </c>
      <c r="G456" s="28" t="n">
        <v>0</v>
      </c>
      <c r="H456" t="n">
        <v>3</v>
      </c>
      <c r="I456" s="29" t="n">
        <v>45733.70833333334</v>
      </c>
      <c r="J456" s="29" t="n">
        <v>45762.65347222222</v>
      </c>
      <c r="K456">
        <f>J456-I456</f>
        <v/>
      </c>
    </row>
    <row r="457">
      <c r="A457" t="inlineStr">
        <is>
          <t>PRO-00456</t>
        </is>
      </c>
      <c r="B457" t="inlineStr">
        <is>
          <t>director</t>
        </is>
      </c>
      <c r="C457" t="inlineStr">
        <is>
          <t>linkedin</t>
        </is>
      </c>
      <c r="D457" t="b">
        <v>1</v>
      </c>
      <c r="E457" t="b">
        <v>0</v>
      </c>
      <c r="F457" t="b">
        <v>0</v>
      </c>
      <c r="G457" s="28" t="n">
        <v>0</v>
      </c>
      <c r="H457" t="n">
        <v>2</v>
      </c>
      <c r="I457" s="29" t="n">
        <v>45719.47361111111</v>
      </c>
      <c r="J457" s="29" t="n">
        <v>45737.47430555556</v>
      </c>
      <c r="K457">
        <f>J457-I457</f>
        <v/>
      </c>
    </row>
    <row r="458">
      <c r="A458" t="inlineStr">
        <is>
          <t>PRO-00457</t>
        </is>
      </c>
      <c r="B458" t="inlineStr">
        <is>
          <t>ic_analyst</t>
        </is>
      </c>
      <c r="C458" t="inlineStr">
        <is>
          <t>linkedin</t>
        </is>
      </c>
      <c r="D458" t="b">
        <v>1</v>
      </c>
      <c r="E458" t="b">
        <v>1</v>
      </c>
      <c r="F458" t="b">
        <v>0</v>
      </c>
      <c r="G458" s="28" t="n">
        <v>31271</v>
      </c>
      <c r="H458" t="n">
        <v>4</v>
      </c>
      <c r="I458" s="29" t="n">
        <v>45686.65</v>
      </c>
      <c r="J458" s="29" t="n">
        <v>45726.67986111111</v>
      </c>
      <c r="K458">
        <f>J458-I458</f>
        <v/>
      </c>
    </row>
    <row r="459">
      <c r="A459" t="inlineStr">
        <is>
          <t>PRO-00458</t>
        </is>
      </c>
      <c r="B459" t="inlineStr">
        <is>
          <t>c_suite_vp</t>
        </is>
      </c>
      <c r="C459" t="inlineStr">
        <is>
          <t>linkedin</t>
        </is>
      </c>
      <c r="D459" t="b">
        <v>1</v>
      </c>
      <c r="E459" t="b">
        <v>1</v>
      </c>
      <c r="F459" t="b">
        <v>0</v>
      </c>
      <c r="G459" s="28" t="n">
        <v>173298</v>
      </c>
      <c r="H459" t="n">
        <v>2</v>
      </c>
      <c r="I459" s="29" t="n">
        <v>45700.63333333333</v>
      </c>
      <c r="J459" s="29" t="n">
        <v>45716.35902777778</v>
      </c>
      <c r="K459">
        <f>J459-I459</f>
        <v/>
      </c>
    </row>
    <row r="460">
      <c r="A460" t="inlineStr">
        <is>
          <t>PRO-00459</t>
        </is>
      </c>
      <c r="B460" t="inlineStr">
        <is>
          <t>director</t>
        </is>
      </c>
      <c r="C460" t="inlineStr">
        <is>
          <t>linkedin</t>
        </is>
      </c>
      <c r="D460" t="b">
        <v>1</v>
      </c>
      <c r="E460" t="b">
        <v>1</v>
      </c>
      <c r="F460" t="b">
        <v>1</v>
      </c>
      <c r="G460" s="28" t="n">
        <v>116362</v>
      </c>
      <c r="H460" t="n">
        <v>3</v>
      </c>
      <c r="I460" s="29" t="n">
        <v>45910.43125</v>
      </c>
      <c r="J460" s="29" t="n">
        <v>45944.43819444445</v>
      </c>
      <c r="K460">
        <f>J460-I460</f>
        <v/>
      </c>
    </row>
    <row r="461">
      <c r="A461" t="inlineStr">
        <is>
          <t>PRO-00460</t>
        </is>
      </c>
      <c r="B461" t="inlineStr">
        <is>
          <t>manager</t>
        </is>
      </c>
      <c r="C461" t="inlineStr">
        <is>
          <t>linkedin</t>
        </is>
      </c>
      <c r="D461" t="b">
        <v>1</v>
      </c>
      <c r="E461" t="b">
        <v>1</v>
      </c>
      <c r="F461" t="b">
        <v>1</v>
      </c>
      <c r="G461" s="28" t="n">
        <v>55701</v>
      </c>
      <c r="H461" t="n">
        <v>2</v>
      </c>
      <c r="I461" s="29" t="n">
        <v>45713.46736111111</v>
      </c>
      <c r="J461" s="29" t="n">
        <v>45730.54097222222</v>
      </c>
      <c r="K461">
        <f>J461-I461</f>
        <v/>
      </c>
    </row>
    <row r="462">
      <c r="A462" t="inlineStr">
        <is>
          <t>PRO-00461</t>
        </is>
      </c>
      <c r="B462" t="inlineStr">
        <is>
          <t>director</t>
        </is>
      </c>
      <c r="C462" t="inlineStr">
        <is>
          <t>google</t>
        </is>
      </c>
      <c r="D462" t="b">
        <v>1</v>
      </c>
      <c r="E462" t="b">
        <v>0</v>
      </c>
      <c r="F462" t="b">
        <v>0</v>
      </c>
      <c r="G462" s="28" t="n">
        <v>0</v>
      </c>
      <c r="H462" t="n">
        <v>3</v>
      </c>
      <c r="I462" s="29" t="n">
        <v>45873.50972222222</v>
      </c>
      <c r="J462" s="29" t="n">
        <v>45908.58333333334</v>
      </c>
      <c r="K462">
        <f>J462-I462</f>
        <v/>
      </c>
    </row>
    <row r="463">
      <c r="A463" t="inlineStr">
        <is>
          <t>PRO-00462</t>
        </is>
      </c>
      <c r="B463" t="inlineStr">
        <is>
          <t>ic_analyst</t>
        </is>
      </c>
      <c r="C463" t="inlineStr">
        <is>
          <t>linkedin</t>
        </is>
      </c>
      <c r="D463" t="b">
        <v>0</v>
      </c>
      <c r="E463" t="b">
        <v>0</v>
      </c>
      <c r="F463" t="b">
        <v>0</v>
      </c>
      <c r="G463" s="28" t="n">
        <v>0</v>
      </c>
      <c r="H463" t="n">
        <v>3</v>
      </c>
      <c r="I463" s="29" t="n">
        <v>45789.53680555556</v>
      </c>
      <c r="J463" s="29" t="n">
        <v>45814.43055555555</v>
      </c>
      <c r="K463">
        <f>J463-I463</f>
        <v/>
      </c>
    </row>
    <row r="464">
      <c r="A464" t="inlineStr">
        <is>
          <t>PRO-00463</t>
        </is>
      </c>
      <c r="B464" t="inlineStr">
        <is>
          <t>manager</t>
        </is>
      </c>
      <c r="C464" t="inlineStr">
        <is>
          <t>linkedin</t>
        </is>
      </c>
      <c r="D464" t="b">
        <v>0</v>
      </c>
      <c r="E464" t="b">
        <v>0</v>
      </c>
      <c r="F464" t="b">
        <v>0</v>
      </c>
      <c r="G464" s="28" t="n">
        <v>0</v>
      </c>
      <c r="H464" t="n">
        <v>2</v>
      </c>
      <c r="I464" s="29" t="n">
        <v>45833.52361111111</v>
      </c>
      <c r="J464" s="29" t="n">
        <v>45852.38888888889</v>
      </c>
      <c r="K464">
        <f>J464-I464</f>
        <v/>
      </c>
    </row>
    <row r="465">
      <c r="A465" t="inlineStr">
        <is>
          <t>PRO-00464</t>
        </is>
      </c>
      <c r="B465" t="inlineStr">
        <is>
          <t>manager</t>
        </is>
      </c>
      <c r="C465" t="inlineStr">
        <is>
          <t>google</t>
        </is>
      </c>
      <c r="D465" t="b">
        <v>1</v>
      </c>
      <c r="E465" t="b">
        <v>1</v>
      </c>
      <c r="F465" t="b">
        <v>1</v>
      </c>
      <c r="G465" s="28" t="n">
        <v>88841</v>
      </c>
      <c r="H465" t="n">
        <v>3</v>
      </c>
      <c r="I465" s="29" t="n">
        <v>45807.33888888889</v>
      </c>
      <c r="J465" s="29" t="n">
        <v>45838.64097222222</v>
      </c>
      <c r="K465">
        <f>J465-I465</f>
        <v/>
      </c>
    </row>
    <row r="466">
      <c r="A466" t="inlineStr">
        <is>
          <t>PRO-00465</t>
        </is>
      </c>
      <c r="B466" t="inlineStr">
        <is>
          <t>manager</t>
        </is>
      </c>
      <c r="C466" t="inlineStr">
        <is>
          <t>linkedin</t>
        </is>
      </c>
      <c r="D466" t="b">
        <v>1</v>
      </c>
      <c r="E466" t="b">
        <v>0</v>
      </c>
      <c r="F466" t="b">
        <v>0</v>
      </c>
      <c r="G466" s="28" t="n">
        <v>0</v>
      </c>
      <c r="H466" t="n">
        <v>4</v>
      </c>
      <c r="I466" s="29" t="n">
        <v>45688.68263888889</v>
      </c>
      <c r="J466" s="29" t="n">
        <v>45733.49166666667</v>
      </c>
      <c r="K466">
        <f>J466-I466</f>
        <v/>
      </c>
    </row>
    <row r="467">
      <c r="A467" t="inlineStr">
        <is>
          <t>PRO-00466</t>
        </is>
      </c>
      <c r="B467" t="inlineStr">
        <is>
          <t>director</t>
        </is>
      </c>
      <c r="C467" t="inlineStr">
        <is>
          <t>google</t>
        </is>
      </c>
      <c r="D467" t="b">
        <v>0</v>
      </c>
      <c r="E467" t="b">
        <v>0</v>
      </c>
      <c r="F467" t="b">
        <v>0</v>
      </c>
      <c r="G467" s="28" t="n">
        <v>0</v>
      </c>
      <c r="H467" t="n">
        <v>3</v>
      </c>
      <c r="I467" s="29" t="n">
        <v>45831.64791666667</v>
      </c>
      <c r="J467" s="29" t="n">
        <v>45852.5375</v>
      </c>
      <c r="K467">
        <f>J467-I467</f>
        <v/>
      </c>
    </row>
    <row r="468">
      <c r="A468" t="inlineStr">
        <is>
          <t>PRO-00467</t>
        </is>
      </c>
      <c r="B468" t="inlineStr">
        <is>
          <t>ic_analyst</t>
        </is>
      </c>
      <c r="C468" t="inlineStr">
        <is>
          <t>linkedin</t>
        </is>
      </c>
      <c r="D468" t="b">
        <v>1</v>
      </c>
      <c r="E468" t="b">
        <v>0</v>
      </c>
      <c r="F468" t="b">
        <v>0</v>
      </c>
      <c r="G468" s="28" t="n">
        <v>0</v>
      </c>
      <c r="H468" t="n">
        <v>2</v>
      </c>
      <c r="I468" s="29" t="n">
        <v>45733.47152777778</v>
      </c>
      <c r="J468" s="29" t="n">
        <v>45741.57986111111</v>
      </c>
      <c r="K468">
        <f>J468-I468</f>
        <v/>
      </c>
    </row>
    <row r="469">
      <c r="A469" t="inlineStr">
        <is>
          <t>PRO-00468</t>
        </is>
      </c>
      <c r="B469" t="inlineStr">
        <is>
          <t>director</t>
        </is>
      </c>
      <c r="C469" t="inlineStr">
        <is>
          <t>google</t>
        </is>
      </c>
      <c r="D469" t="b">
        <v>1</v>
      </c>
      <c r="E469" t="b">
        <v>0</v>
      </c>
      <c r="F469" t="b">
        <v>0</v>
      </c>
      <c r="G469" s="28" t="n">
        <v>0</v>
      </c>
      <c r="H469" t="n">
        <v>2</v>
      </c>
      <c r="I469" s="29" t="n">
        <v>45883.41180555556</v>
      </c>
      <c r="J469" s="29" t="n">
        <v>45894.58541666667</v>
      </c>
      <c r="K469">
        <f>J469-I469</f>
        <v/>
      </c>
    </row>
    <row r="470">
      <c r="A470" t="inlineStr">
        <is>
          <t>PRO-00469</t>
        </is>
      </c>
      <c r="B470" t="inlineStr">
        <is>
          <t>manager</t>
        </is>
      </c>
      <c r="C470" t="inlineStr">
        <is>
          <t>google</t>
        </is>
      </c>
      <c r="D470" t="b">
        <v>0</v>
      </c>
      <c r="E470" t="b">
        <v>0</v>
      </c>
      <c r="F470" t="b">
        <v>0</v>
      </c>
      <c r="G470" s="28" t="n">
        <v>0</v>
      </c>
      <c r="H470" t="n">
        <v>2</v>
      </c>
      <c r="I470" s="29" t="n">
        <v>45765.39652777778</v>
      </c>
      <c r="J470" s="29" t="n">
        <v>45775.41041666667</v>
      </c>
      <c r="K470">
        <f>J470-I470</f>
        <v/>
      </c>
    </row>
    <row r="471">
      <c r="A471" t="inlineStr">
        <is>
          <t>PRO-00470</t>
        </is>
      </c>
      <c r="B471" t="inlineStr">
        <is>
          <t>manager</t>
        </is>
      </c>
      <c r="C471" t="inlineStr">
        <is>
          <t>google</t>
        </is>
      </c>
      <c r="D471" t="b">
        <v>1</v>
      </c>
      <c r="E471" t="b">
        <v>1</v>
      </c>
      <c r="F471" t="b">
        <v>0</v>
      </c>
      <c r="G471" s="28" t="n">
        <v>40110</v>
      </c>
      <c r="H471" t="n">
        <v>3</v>
      </c>
      <c r="I471" s="29" t="n">
        <v>45817.39375</v>
      </c>
      <c r="J471" s="29" t="n">
        <v>45832.45416666667</v>
      </c>
      <c r="K471">
        <f>J471-I471</f>
        <v/>
      </c>
    </row>
    <row r="472">
      <c r="A472" t="inlineStr">
        <is>
          <t>PRO-00471</t>
        </is>
      </c>
      <c r="B472" t="inlineStr">
        <is>
          <t>director</t>
        </is>
      </c>
      <c r="C472" t="inlineStr">
        <is>
          <t>linkedin</t>
        </is>
      </c>
      <c r="D472" t="b">
        <v>1</v>
      </c>
      <c r="E472" t="b">
        <v>1</v>
      </c>
      <c r="F472" t="b">
        <v>0</v>
      </c>
      <c r="G472" s="28" t="n">
        <v>110540</v>
      </c>
      <c r="H472" t="n">
        <v>3</v>
      </c>
      <c r="I472" s="29" t="n">
        <v>45870.43472222222</v>
      </c>
      <c r="J472" s="29" t="n">
        <v>45903.52708333333</v>
      </c>
      <c r="K472">
        <f>J472-I472</f>
        <v/>
      </c>
    </row>
    <row r="473">
      <c r="A473" t="inlineStr">
        <is>
          <t>PRO-00472</t>
        </is>
      </c>
      <c r="B473" t="inlineStr">
        <is>
          <t>ic_analyst</t>
        </is>
      </c>
      <c r="C473" t="inlineStr">
        <is>
          <t>google</t>
        </is>
      </c>
      <c r="D473" t="b">
        <v>1</v>
      </c>
      <c r="E473" t="b">
        <v>0</v>
      </c>
      <c r="F473" t="b">
        <v>0</v>
      </c>
      <c r="G473" s="28" t="n">
        <v>0</v>
      </c>
      <c r="H473" t="n">
        <v>2</v>
      </c>
      <c r="I473" s="29" t="n">
        <v>45709.34861111111</v>
      </c>
      <c r="J473" s="29" t="n">
        <v>45723.64305555556</v>
      </c>
      <c r="K473">
        <f>J473-I473</f>
        <v/>
      </c>
    </row>
    <row r="474">
      <c r="A474" t="inlineStr">
        <is>
          <t>PRO-00473</t>
        </is>
      </c>
      <c r="B474" t="inlineStr">
        <is>
          <t>director</t>
        </is>
      </c>
      <c r="C474" t="inlineStr">
        <is>
          <t>google</t>
        </is>
      </c>
      <c r="D474" t="b">
        <v>1</v>
      </c>
      <c r="E474" t="b">
        <v>1</v>
      </c>
      <c r="F474" t="b">
        <v>0</v>
      </c>
      <c r="G474" s="28" t="n">
        <v>67542</v>
      </c>
      <c r="H474" t="n">
        <v>4</v>
      </c>
      <c r="I474" s="29" t="n">
        <v>45707.64652777778</v>
      </c>
      <c r="J474" s="29" t="n">
        <v>45749.65416666667</v>
      </c>
      <c r="K474">
        <f>J474-I474</f>
        <v/>
      </c>
    </row>
    <row r="475">
      <c r="A475" t="inlineStr">
        <is>
          <t>PRO-00474</t>
        </is>
      </c>
      <c r="B475" t="inlineStr">
        <is>
          <t>ic_analyst</t>
        </is>
      </c>
      <c r="C475" t="inlineStr">
        <is>
          <t>linkedin</t>
        </is>
      </c>
      <c r="D475" t="b">
        <v>1</v>
      </c>
      <c r="E475" t="b">
        <v>0</v>
      </c>
      <c r="F475" t="b">
        <v>0</v>
      </c>
      <c r="G475" s="28" t="n">
        <v>0</v>
      </c>
      <c r="H475" t="n">
        <v>3</v>
      </c>
      <c r="I475" s="29" t="n">
        <v>45761.41666666666</v>
      </c>
      <c r="J475" s="29" t="n">
        <v>45784.60277777778</v>
      </c>
      <c r="K475">
        <f>J475-I475</f>
        <v/>
      </c>
    </row>
    <row r="476">
      <c r="A476" t="inlineStr">
        <is>
          <t>PRO-00475</t>
        </is>
      </c>
      <c r="B476" t="inlineStr">
        <is>
          <t>ic_analyst</t>
        </is>
      </c>
      <c r="C476" t="inlineStr">
        <is>
          <t>google</t>
        </is>
      </c>
      <c r="D476" t="b">
        <v>0</v>
      </c>
      <c r="E476" t="b">
        <v>0</v>
      </c>
      <c r="F476" t="b">
        <v>0</v>
      </c>
      <c r="G476" s="28" t="n">
        <v>0</v>
      </c>
      <c r="H476" t="n">
        <v>2</v>
      </c>
      <c r="I476" s="29" t="n">
        <v>45908.68680555555</v>
      </c>
      <c r="J476" s="29" t="n">
        <v>45929.56041666667</v>
      </c>
      <c r="K476">
        <f>J476-I476</f>
        <v/>
      </c>
    </row>
    <row r="477">
      <c r="A477" t="inlineStr">
        <is>
          <t>PRO-00476</t>
        </is>
      </c>
      <c r="B477" t="inlineStr">
        <is>
          <t>ic_analyst</t>
        </is>
      </c>
      <c r="C477" t="inlineStr">
        <is>
          <t>linkedin</t>
        </is>
      </c>
      <c r="D477" t="b">
        <v>0</v>
      </c>
      <c r="E477" t="b">
        <v>0</v>
      </c>
      <c r="F477" t="b">
        <v>0</v>
      </c>
      <c r="G477" s="28" t="n">
        <v>0</v>
      </c>
      <c r="H477" t="n">
        <v>4</v>
      </c>
      <c r="I477" s="29" t="n">
        <v>45817.64375</v>
      </c>
      <c r="J477" s="29" t="n">
        <v>45866.67361111111</v>
      </c>
      <c r="K477">
        <f>J477-I477</f>
        <v/>
      </c>
    </row>
    <row r="478">
      <c r="A478" t="inlineStr">
        <is>
          <t>PRO-00477</t>
        </is>
      </c>
      <c r="B478" t="inlineStr">
        <is>
          <t>ic_analyst</t>
        </is>
      </c>
      <c r="C478" t="inlineStr">
        <is>
          <t>google</t>
        </is>
      </c>
      <c r="D478" t="b">
        <v>1</v>
      </c>
      <c r="E478" t="b">
        <v>1</v>
      </c>
      <c r="F478" t="b">
        <v>0</v>
      </c>
      <c r="G478" s="28" t="n">
        <v>50085</v>
      </c>
      <c r="H478" t="n">
        <v>3</v>
      </c>
      <c r="I478" s="29" t="n">
        <v>45761.50208333333</v>
      </c>
      <c r="J478" s="29" t="n">
        <v>45793.69583333333</v>
      </c>
      <c r="K478">
        <f>J478-I478</f>
        <v/>
      </c>
    </row>
    <row r="479">
      <c r="A479" t="inlineStr">
        <is>
          <t>PRO-00478</t>
        </is>
      </c>
      <c r="B479" t="inlineStr">
        <is>
          <t>manager</t>
        </is>
      </c>
      <c r="C479" t="inlineStr">
        <is>
          <t>linkedin</t>
        </is>
      </c>
      <c r="D479" t="b">
        <v>1</v>
      </c>
      <c r="E479" t="b">
        <v>1</v>
      </c>
      <c r="F479" t="b">
        <v>1</v>
      </c>
      <c r="G479" s="28" t="n">
        <v>114958</v>
      </c>
      <c r="H479" t="n">
        <v>3</v>
      </c>
      <c r="I479" s="29" t="n">
        <v>45785.54444444444</v>
      </c>
      <c r="J479" s="29" t="n">
        <v>45810.39791666667</v>
      </c>
      <c r="K479">
        <f>J479-I479</f>
        <v/>
      </c>
    </row>
    <row r="480">
      <c r="A480" t="inlineStr">
        <is>
          <t>PRO-00479</t>
        </is>
      </c>
      <c r="B480" t="inlineStr">
        <is>
          <t>ic_analyst</t>
        </is>
      </c>
      <c r="C480" t="inlineStr">
        <is>
          <t>google</t>
        </is>
      </c>
      <c r="D480" t="b">
        <v>1</v>
      </c>
      <c r="E480" t="b">
        <v>1</v>
      </c>
      <c r="F480" t="b">
        <v>0</v>
      </c>
      <c r="G480" s="28" t="n">
        <v>27520</v>
      </c>
      <c r="H480" t="n">
        <v>4</v>
      </c>
      <c r="I480" s="29" t="n">
        <v>45678.62013888889</v>
      </c>
      <c r="J480" s="29" t="n">
        <v>45713.53680555556</v>
      </c>
      <c r="K480">
        <f>J480-I480</f>
        <v/>
      </c>
    </row>
    <row r="481">
      <c r="A481" t="inlineStr">
        <is>
          <t>PRO-00480</t>
        </is>
      </c>
      <c r="B481" t="inlineStr">
        <is>
          <t>manager</t>
        </is>
      </c>
      <c r="C481" t="inlineStr">
        <is>
          <t>google</t>
        </is>
      </c>
      <c r="D481" t="b">
        <v>0</v>
      </c>
      <c r="E481" t="b">
        <v>0</v>
      </c>
      <c r="F481" t="b">
        <v>0</v>
      </c>
      <c r="G481" s="28" t="n">
        <v>0</v>
      </c>
      <c r="H481" t="n">
        <v>2</v>
      </c>
      <c r="I481" s="29" t="n">
        <v>45880.50416666667</v>
      </c>
      <c r="J481" s="29" t="n">
        <v>45896.60972222222</v>
      </c>
      <c r="K481">
        <f>J481-I481</f>
        <v/>
      </c>
    </row>
    <row r="482">
      <c r="A482" t="inlineStr">
        <is>
          <t>PRO-00481</t>
        </is>
      </c>
      <c r="B482" t="inlineStr">
        <is>
          <t>manager</t>
        </is>
      </c>
      <c r="C482" t="inlineStr">
        <is>
          <t>google</t>
        </is>
      </c>
      <c r="D482" t="b">
        <v>1</v>
      </c>
      <c r="E482" t="b">
        <v>0</v>
      </c>
      <c r="F482" t="b">
        <v>0</v>
      </c>
      <c r="G482" s="28" t="n">
        <v>0</v>
      </c>
      <c r="H482" t="n">
        <v>4</v>
      </c>
      <c r="I482" s="29" t="n">
        <v>45782.56736111111</v>
      </c>
      <c r="J482" s="29" t="n">
        <v>45817.3875</v>
      </c>
      <c r="K482">
        <f>J482-I482</f>
        <v/>
      </c>
    </row>
    <row r="483">
      <c r="A483" t="inlineStr">
        <is>
          <t>PRO-00482</t>
        </is>
      </c>
      <c r="B483" t="inlineStr">
        <is>
          <t>manager</t>
        </is>
      </c>
      <c r="C483" t="inlineStr">
        <is>
          <t>linkedin</t>
        </is>
      </c>
      <c r="D483" t="b">
        <v>1</v>
      </c>
      <c r="E483" t="b">
        <v>0</v>
      </c>
      <c r="F483" t="b">
        <v>0</v>
      </c>
      <c r="G483" s="28" t="n">
        <v>0</v>
      </c>
      <c r="H483" t="n">
        <v>3</v>
      </c>
      <c r="I483" s="29" t="n">
        <v>45792.42569444444</v>
      </c>
      <c r="J483" s="29" t="n">
        <v>45831.47222222222</v>
      </c>
      <c r="K483">
        <f>J483-I483</f>
        <v/>
      </c>
    </row>
    <row r="484">
      <c r="A484" t="inlineStr">
        <is>
          <t>PRO-00483</t>
        </is>
      </c>
      <c r="B484" t="inlineStr">
        <is>
          <t>manager</t>
        </is>
      </c>
      <c r="C484" t="inlineStr">
        <is>
          <t>google</t>
        </is>
      </c>
      <c r="D484" t="b">
        <v>0</v>
      </c>
      <c r="E484" t="b">
        <v>0</v>
      </c>
      <c r="F484" t="b">
        <v>0</v>
      </c>
      <c r="G484" s="28" t="n">
        <v>0</v>
      </c>
      <c r="H484" t="n">
        <v>4</v>
      </c>
      <c r="I484" s="29" t="n">
        <v>45908.55625</v>
      </c>
      <c r="J484" s="29" t="n">
        <v>45944.74861111111</v>
      </c>
      <c r="K484">
        <f>J484-I484</f>
        <v/>
      </c>
    </row>
    <row r="485">
      <c r="A485" t="inlineStr">
        <is>
          <t>PRO-00484</t>
        </is>
      </c>
      <c r="B485" t="inlineStr">
        <is>
          <t>ic_analyst</t>
        </is>
      </c>
      <c r="C485" t="inlineStr">
        <is>
          <t>linkedin</t>
        </is>
      </c>
      <c r="D485" t="b">
        <v>1</v>
      </c>
      <c r="E485" t="b">
        <v>0</v>
      </c>
      <c r="F485" t="b">
        <v>0</v>
      </c>
      <c r="G485" s="28" t="n">
        <v>0</v>
      </c>
      <c r="H485" t="n">
        <v>3</v>
      </c>
      <c r="I485" s="29" t="n">
        <v>45700.55138888889</v>
      </c>
      <c r="J485" s="29" t="n">
        <v>45726.46458333333</v>
      </c>
      <c r="K485">
        <f>J485-I485</f>
        <v/>
      </c>
    </row>
    <row r="486">
      <c r="A486" t="inlineStr">
        <is>
          <t>PRO-00485</t>
        </is>
      </c>
      <c r="B486" t="inlineStr">
        <is>
          <t>director</t>
        </is>
      </c>
      <c r="C486" t="inlineStr">
        <is>
          <t>google</t>
        </is>
      </c>
      <c r="D486" t="b">
        <v>1</v>
      </c>
      <c r="E486" t="b">
        <v>0</v>
      </c>
      <c r="F486" t="b">
        <v>0</v>
      </c>
      <c r="G486" s="28" t="n">
        <v>0</v>
      </c>
      <c r="H486" t="n">
        <v>3</v>
      </c>
      <c r="I486" s="29" t="n">
        <v>45856.53125</v>
      </c>
      <c r="J486" s="29" t="n">
        <v>45897.49305555555</v>
      </c>
      <c r="K486">
        <f>J486-I486</f>
        <v/>
      </c>
    </row>
    <row r="487">
      <c r="A487" t="inlineStr">
        <is>
          <t>PRO-00486</t>
        </is>
      </c>
      <c r="B487" t="inlineStr">
        <is>
          <t>manager</t>
        </is>
      </c>
      <c r="C487" t="inlineStr">
        <is>
          <t>linkedin</t>
        </is>
      </c>
      <c r="D487" t="b">
        <v>0</v>
      </c>
      <c r="E487" t="b">
        <v>0</v>
      </c>
      <c r="F487" t="b">
        <v>0</v>
      </c>
      <c r="G487" s="28" t="n">
        <v>0</v>
      </c>
      <c r="H487" t="n">
        <v>3</v>
      </c>
      <c r="I487" s="29" t="n">
        <v>45943.47847222222</v>
      </c>
      <c r="J487" s="29" t="n">
        <v>45974.37291666667</v>
      </c>
      <c r="K487">
        <f>J487-I487</f>
        <v/>
      </c>
    </row>
    <row r="488">
      <c r="A488" t="inlineStr">
        <is>
          <t>PRO-00487</t>
        </is>
      </c>
      <c r="B488" t="inlineStr">
        <is>
          <t>ic_analyst</t>
        </is>
      </c>
      <c r="C488" t="inlineStr">
        <is>
          <t>google</t>
        </is>
      </c>
      <c r="D488" t="b">
        <v>0</v>
      </c>
      <c r="E488" t="b">
        <v>0</v>
      </c>
      <c r="F488" t="b">
        <v>0</v>
      </c>
      <c r="G488" s="28" t="n">
        <v>0</v>
      </c>
      <c r="H488" t="n">
        <v>3</v>
      </c>
      <c r="I488" s="29" t="n">
        <v>45726.59236111111</v>
      </c>
      <c r="J488" s="29" t="n">
        <v>45757.72222222222</v>
      </c>
      <c r="K488">
        <f>J488-I488</f>
        <v/>
      </c>
    </row>
    <row r="489">
      <c r="A489" t="inlineStr">
        <is>
          <t>PRO-00488</t>
        </is>
      </c>
      <c r="B489" t="inlineStr">
        <is>
          <t>director</t>
        </is>
      </c>
      <c r="C489" t="inlineStr">
        <is>
          <t>linkedin</t>
        </is>
      </c>
      <c r="D489" t="b">
        <v>1</v>
      </c>
      <c r="E489" t="b">
        <v>0</v>
      </c>
      <c r="F489" t="b">
        <v>0</v>
      </c>
      <c r="G489" s="28" t="n">
        <v>0</v>
      </c>
      <c r="H489" t="n">
        <v>4</v>
      </c>
      <c r="I489" s="29" t="n">
        <v>45673.65694444445</v>
      </c>
      <c r="J489" s="29" t="n">
        <v>45712.59166666667</v>
      </c>
      <c r="K489">
        <f>J489-I489</f>
        <v/>
      </c>
    </row>
    <row r="490">
      <c r="A490" t="inlineStr">
        <is>
          <t>PRO-00489</t>
        </is>
      </c>
      <c r="B490" t="inlineStr">
        <is>
          <t>c_suite_vp</t>
        </is>
      </c>
      <c r="C490" t="inlineStr">
        <is>
          <t>linkedin</t>
        </is>
      </c>
      <c r="D490" t="b">
        <v>0</v>
      </c>
      <c r="E490" t="b">
        <v>0</v>
      </c>
      <c r="F490" t="b">
        <v>0</v>
      </c>
      <c r="G490" s="28" t="n">
        <v>0</v>
      </c>
      <c r="H490" t="n">
        <v>2</v>
      </c>
      <c r="I490" s="29" t="n">
        <v>45849.38194444445</v>
      </c>
      <c r="J490" s="29" t="n">
        <v>45860.36875</v>
      </c>
      <c r="K490">
        <f>J490-I490</f>
        <v/>
      </c>
    </row>
    <row r="491">
      <c r="A491" t="inlineStr">
        <is>
          <t>PRO-00490</t>
        </is>
      </c>
      <c r="B491" t="inlineStr">
        <is>
          <t>ic_analyst</t>
        </is>
      </c>
      <c r="C491" t="inlineStr">
        <is>
          <t>linkedin</t>
        </is>
      </c>
      <c r="D491" t="b">
        <v>1</v>
      </c>
      <c r="E491" t="b">
        <v>1</v>
      </c>
      <c r="F491" t="b">
        <v>1</v>
      </c>
      <c r="G491" s="28" t="n">
        <v>74494</v>
      </c>
      <c r="H491" t="n">
        <v>4</v>
      </c>
      <c r="I491" s="29" t="n">
        <v>45737.72430555556</v>
      </c>
      <c r="J491" s="29" t="n">
        <v>45782.44375</v>
      </c>
      <c r="K491">
        <f>J491-I491</f>
        <v/>
      </c>
    </row>
    <row r="492">
      <c r="A492" t="inlineStr">
        <is>
          <t>PRO-00491</t>
        </is>
      </c>
      <c r="B492" t="inlineStr">
        <is>
          <t>c_suite_vp</t>
        </is>
      </c>
      <c r="C492" t="inlineStr">
        <is>
          <t>google</t>
        </is>
      </c>
      <c r="D492" t="b">
        <v>0</v>
      </c>
      <c r="E492" t="b">
        <v>0</v>
      </c>
      <c r="F492" t="b">
        <v>0</v>
      </c>
      <c r="G492" s="28" t="n">
        <v>0</v>
      </c>
      <c r="H492" t="n">
        <v>4</v>
      </c>
      <c r="I492" s="29" t="n">
        <v>45903.7125</v>
      </c>
      <c r="J492" s="29" t="n">
        <v>45943.39652777778</v>
      </c>
      <c r="K492">
        <f>J492-I492</f>
        <v/>
      </c>
    </row>
    <row r="493">
      <c r="A493" t="inlineStr">
        <is>
          <t>PRO-00492</t>
        </is>
      </c>
      <c r="B493" t="inlineStr">
        <is>
          <t>ic_analyst</t>
        </is>
      </c>
      <c r="C493" t="inlineStr">
        <is>
          <t>linkedin</t>
        </is>
      </c>
      <c r="D493" t="b">
        <v>1</v>
      </c>
      <c r="E493" t="b">
        <v>0</v>
      </c>
      <c r="F493" t="b">
        <v>0</v>
      </c>
      <c r="G493" s="28" t="n">
        <v>0</v>
      </c>
      <c r="H493" t="n">
        <v>3</v>
      </c>
      <c r="I493" s="29" t="n">
        <v>45679.46180555555</v>
      </c>
      <c r="J493" s="29" t="n">
        <v>45701.61597222222</v>
      </c>
      <c r="K493">
        <f>J493-I493</f>
        <v/>
      </c>
    </row>
    <row r="494">
      <c r="A494" t="inlineStr">
        <is>
          <t>PRO-00493</t>
        </is>
      </c>
      <c r="B494" t="inlineStr">
        <is>
          <t>director</t>
        </is>
      </c>
      <c r="C494" t="inlineStr">
        <is>
          <t>linkedin</t>
        </is>
      </c>
      <c r="D494" t="b">
        <v>1</v>
      </c>
      <c r="E494" t="b">
        <v>0</v>
      </c>
      <c r="F494" t="b">
        <v>0</v>
      </c>
      <c r="G494" s="28" t="n">
        <v>0</v>
      </c>
      <c r="H494" t="n">
        <v>3</v>
      </c>
      <c r="I494" s="29" t="n">
        <v>45950.70833333334</v>
      </c>
      <c r="J494" s="29" t="n">
        <v>45971.58472222222</v>
      </c>
      <c r="K494">
        <f>J494-I494</f>
        <v/>
      </c>
    </row>
    <row r="495">
      <c r="A495" t="inlineStr">
        <is>
          <t>PRO-00494</t>
        </is>
      </c>
      <c r="B495" t="inlineStr">
        <is>
          <t>ic_analyst</t>
        </is>
      </c>
      <c r="C495" t="inlineStr">
        <is>
          <t>linkedin</t>
        </is>
      </c>
      <c r="D495" t="b">
        <v>0</v>
      </c>
      <c r="E495" t="b">
        <v>0</v>
      </c>
      <c r="F495" t="b">
        <v>0</v>
      </c>
      <c r="G495" s="28" t="n">
        <v>0</v>
      </c>
      <c r="H495" t="n">
        <v>2</v>
      </c>
      <c r="I495" s="29" t="n">
        <v>45797.61388888889</v>
      </c>
      <c r="J495" s="29" t="n">
        <v>45818.49444444444</v>
      </c>
      <c r="K495">
        <f>J495-I495</f>
        <v/>
      </c>
    </row>
    <row r="496">
      <c r="A496" t="inlineStr">
        <is>
          <t>PRO-00495</t>
        </is>
      </c>
      <c r="B496" t="inlineStr">
        <is>
          <t>manager</t>
        </is>
      </c>
      <c r="C496" t="inlineStr">
        <is>
          <t>google</t>
        </is>
      </c>
      <c r="D496" t="b">
        <v>1</v>
      </c>
      <c r="E496" t="b">
        <v>0</v>
      </c>
      <c r="F496" t="b">
        <v>0</v>
      </c>
      <c r="G496" s="28" t="n">
        <v>0</v>
      </c>
      <c r="H496" t="n">
        <v>3</v>
      </c>
      <c r="I496" s="29" t="n">
        <v>45719.45625</v>
      </c>
      <c r="J496" s="29" t="n">
        <v>45748.71944444445</v>
      </c>
      <c r="K496">
        <f>J496-I496</f>
        <v/>
      </c>
    </row>
    <row r="497">
      <c r="A497" t="inlineStr">
        <is>
          <t>PRO-00496</t>
        </is>
      </c>
      <c r="B497" t="inlineStr">
        <is>
          <t>manager</t>
        </is>
      </c>
      <c r="C497" t="inlineStr">
        <is>
          <t>linkedin</t>
        </is>
      </c>
      <c r="D497" t="b">
        <v>1</v>
      </c>
      <c r="E497" t="b">
        <v>1</v>
      </c>
      <c r="F497" t="b">
        <v>1</v>
      </c>
      <c r="G497" s="28" t="n">
        <v>67873</v>
      </c>
      <c r="H497" t="n">
        <v>3</v>
      </c>
      <c r="I497" s="29" t="n">
        <v>45713.38472222222</v>
      </c>
      <c r="J497" s="29" t="n">
        <v>45749.3625</v>
      </c>
      <c r="K497">
        <f>J497-I497</f>
        <v/>
      </c>
    </row>
    <row r="498">
      <c r="A498" t="inlineStr">
        <is>
          <t>PRO-00497</t>
        </is>
      </c>
      <c r="B498" t="inlineStr">
        <is>
          <t>manager</t>
        </is>
      </c>
      <c r="C498" t="inlineStr">
        <is>
          <t>linkedin</t>
        </is>
      </c>
      <c r="D498" t="b">
        <v>0</v>
      </c>
      <c r="E498" t="b">
        <v>0</v>
      </c>
      <c r="F498" t="b">
        <v>0</v>
      </c>
      <c r="G498" s="28" t="n">
        <v>0</v>
      </c>
      <c r="H498" t="n">
        <v>3</v>
      </c>
      <c r="I498" s="29" t="n">
        <v>45736.52222222222</v>
      </c>
      <c r="J498" s="29" t="n">
        <v>45761.44097222222</v>
      </c>
      <c r="K498">
        <f>J498-I498</f>
        <v/>
      </c>
    </row>
    <row r="499">
      <c r="A499" t="inlineStr">
        <is>
          <t>PRO-00498</t>
        </is>
      </c>
      <c r="B499" t="inlineStr">
        <is>
          <t>director</t>
        </is>
      </c>
      <c r="C499" t="inlineStr">
        <is>
          <t>linkedin</t>
        </is>
      </c>
      <c r="D499" t="b">
        <v>1</v>
      </c>
      <c r="E499" t="b">
        <v>0</v>
      </c>
      <c r="F499" t="b">
        <v>0</v>
      </c>
      <c r="G499" s="28" t="n">
        <v>0</v>
      </c>
      <c r="H499" t="n">
        <v>2</v>
      </c>
      <c r="I499" s="29" t="n">
        <v>45712.45833333334</v>
      </c>
      <c r="J499" s="29" t="n">
        <v>45720.49166666667</v>
      </c>
      <c r="K499">
        <f>J499-I499</f>
        <v/>
      </c>
    </row>
    <row r="500">
      <c r="A500" t="inlineStr">
        <is>
          <t>PRO-00499</t>
        </is>
      </c>
      <c r="B500" t="inlineStr">
        <is>
          <t>manager</t>
        </is>
      </c>
      <c r="C500" t="inlineStr">
        <is>
          <t>google</t>
        </is>
      </c>
      <c r="D500" t="b">
        <v>1</v>
      </c>
      <c r="E500" t="b">
        <v>1</v>
      </c>
      <c r="F500" t="b">
        <v>1</v>
      </c>
      <c r="G500" s="28" t="n">
        <v>74302</v>
      </c>
      <c r="H500" t="n">
        <v>3</v>
      </c>
      <c r="I500" s="29" t="n">
        <v>45856.66527777778</v>
      </c>
      <c r="J500" s="29" t="n">
        <v>45883.42916666667</v>
      </c>
      <c r="K500">
        <f>J500-I500</f>
        <v/>
      </c>
    </row>
    <row r="501">
      <c r="A501" t="inlineStr">
        <is>
          <t>PRO-00500</t>
        </is>
      </c>
      <c r="B501" t="inlineStr">
        <is>
          <t>manager</t>
        </is>
      </c>
      <c r="C501" t="inlineStr">
        <is>
          <t>google</t>
        </is>
      </c>
      <c r="D501" t="b">
        <v>1</v>
      </c>
      <c r="E501" t="b">
        <v>1</v>
      </c>
      <c r="F501" t="b">
        <v>1</v>
      </c>
      <c r="G501" s="28" t="n">
        <v>94286</v>
      </c>
      <c r="H501" t="n">
        <v>4</v>
      </c>
      <c r="I501" s="29" t="n">
        <v>45722.55069444444</v>
      </c>
      <c r="J501" s="29" t="n">
        <v>45769.72430555556</v>
      </c>
      <c r="K501">
        <f>J501-I501</f>
        <v/>
      </c>
    </row>
    <row r="502">
      <c r="A502" t="inlineStr">
        <is>
          <t>PRO-00501</t>
        </is>
      </c>
      <c r="B502" t="inlineStr">
        <is>
          <t>ic_analyst</t>
        </is>
      </c>
      <c r="C502" t="inlineStr">
        <is>
          <t>linkedin</t>
        </is>
      </c>
      <c r="D502" t="b">
        <v>1</v>
      </c>
      <c r="E502" t="b">
        <v>1</v>
      </c>
      <c r="F502" t="b">
        <v>0</v>
      </c>
      <c r="G502" s="28" t="n">
        <v>74092</v>
      </c>
      <c r="H502" t="n">
        <v>3</v>
      </c>
      <c r="I502" s="29" t="n">
        <v>45761.47291666667</v>
      </c>
      <c r="J502" s="29" t="n">
        <v>45792.74236111111</v>
      </c>
      <c r="K502">
        <f>J502-I502</f>
        <v/>
      </c>
    </row>
    <row r="503">
      <c r="A503" t="inlineStr">
        <is>
          <t>PRO-00502</t>
        </is>
      </c>
      <c r="B503" t="inlineStr">
        <is>
          <t>ic_analyst</t>
        </is>
      </c>
      <c r="C503" t="inlineStr">
        <is>
          <t>linkedin</t>
        </is>
      </c>
      <c r="D503" t="b">
        <v>1</v>
      </c>
      <c r="E503" t="b">
        <v>1</v>
      </c>
      <c r="F503" t="b">
        <v>0</v>
      </c>
      <c r="G503" s="28" t="n">
        <v>41960</v>
      </c>
      <c r="H503" t="n">
        <v>3</v>
      </c>
      <c r="I503" s="29" t="n">
        <v>45677.40972222222</v>
      </c>
      <c r="J503" s="29" t="n">
        <v>45698.39097222222</v>
      </c>
      <c r="K503">
        <f>J503-I503</f>
        <v/>
      </c>
    </row>
    <row r="504">
      <c r="A504" t="inlineStr">
        <is>
          <t>PRO-00503</t>
        </is>
      </c>
      <c r="B504" t="inlineStr">
        <is>
          <t>director</t>
        </is>
      </c>
      <c r="C504" t="inlineStr">
        <is>
          <t>linkedin</t>
        </is>
      </c>
      <c r="D504" t="b">
        <v>1</v>
      </c>
      <c r="E504" t="b">
        <v>1</v>
      </c>
      <c r="F504" t="b">
        <v>0</v>
      </c>
      <c r="G504" s="28" t="n">
        <v>124320</v>
      </c>
      <c r="H504" t="n">
        <v>3</v>
      </c>
      <c r="I504" s="29" t="n">
        <v>45867.44097222222</v>
      </c>
      <c r="J504" s="29" t="n">
        <v>45898.45069444444</v>
      </c>
      <c r="K504">
        <f>J504-I504</f>
        <v/>
      </c>
    </row>
    <row r="505">
      <c r="A505" t="inlineStr">
        <is>
          <t>PRO-00504</t>
        </is>
      </c>
      <c r="B505" t="inlineStr">
        <is>
          <t>ic_analyst</t>
        </is>
      </c>
      <c r="C505" t="inlineStr">
        <is>
          <t>google</t>
        </is>
      </c>
      <c r="D505" t="b">
        <v>1</v>
      </c>
      <c r="E505" t="b">
        <v>1</v>
      </c>
      <c r="F505" t="b">
        <v>0</v>
      </c>
      <c r="G505" s="28" t="n">
        <v>68810</v>
      </c>
      <c r="H505" t="n">
        <v>4</v>
      </c>
      <c r="I505" s="29" t="n">
        <v>45693.42222222222</v>
      </c>
      <c r="J505" s="29" t="n">
        <v>45743.67847222222</v>
      </c>
      <c r="K505">
        <f>J505-I505</f>
        <v/>
      </c>
    </row>
    <row r="506">
      <c r="A506" t="inlineStr">
        <is>
          <t>PRO-00505</t>
        </is>
      </c>
      <c r="B506" t="inlineStr">
        <is>
          <t>ic_analyst</t>
        </is>
      </c>
      <c r="C506" t="inlineStr">
        <is>
          <t>linkedin</t>
        </is>
      </c>
      <c r="D506" t="b">
        <v>0</v>
      </c>
      <c r="E506" t="b">
        <v>0</v>
      </c>
      <c r="F506" t="b">
        <v>0</v>
      </c>
      <c r="G506" s="28" t="n">
        <v>0</v>
      </c>
      <c r="H506" t="n">
        <v>3</v>
      </c>
      <c r="I506" s="29" t="n">
        <v>45828.66805555556</v>
      </c>
      <c r="J506" s="29" t="n">
        <v>45859.59791666667</v>
      </c>
      <c r="K506">
        <f>J506-I506</f>
        <v/>
      </c>
    </row>
    <row r="507">
      <c r="A507" t="inlineStr">
        <is>
          <t>PRO-00506</t>
        </is>
      </c>
      <c r="B507" t="inlineStr">
        <is>
          <t>director</t>
        </is>
      </c>
      <c r="C507" t="inlineStr">
        <is>
          <t>linkedin</t>
        </is>
      </c>
      <c r="D507" t="b">
        <v>1</v>
      </c>
      <c r="E507" t="b">
        <v>1</v>
      </c>
      <c r="F507" t="b">
        <v>1</v>
      </c>
      <c r="G507" s="28" t="n">
        <v>66476</v>
      </c>
      <c r="H507" t="n">
        <v>4</v>
      </c>
      <c r="I507" s="29" t="n">
        <v>45701.57986111111</v>
      </c>
      <c r="J507" s="29" t="n">
        <v>45748.71111111111</v>
      </c>
      <c r="K507">
        <f>J507-I507</f>
        <v/>
      </c>
    </row>
    <row r="508">
      <c r="A508" t="inlineStr">
        <is>
          <t>PRO-00507</t>
        </is>
      </c>
      <c r="B508" t="inlineStr">
        <is>
          <t>ic_analyst</t>
        </is>
      </c>
      <c r="C508" t="inlineStr">
        <is>
          <t>google</t>
        </is>
      </c>
      <c r="D508" t="b">
        <v>1</v>
      </c>
      <c r="E508" t="b">
        <v>1</v>
      </c>
      <c r="F508" t="b">
        <v>1</v>
      </c>
      <c r="G508" s="28" t="n">
        <v>84427</v>
      </c>
      <c r="H508" t="n">
        <v>2</v>
      </c>
      <c r="I508" s="29" t="n">
        <v>45705.35208333333</v>
      </c>
      <c r="J508" s="29" t="n">
        <v>45719.56944444445</v>
      </c>
      <c r="K508">
        <f>J508-I508</f>
        <v/>
      </c>
    </row>
    <row r="509">
      <c r="A509" t="inlineStr">
        <is>
          <t>PRO-00508</t>
        </is>
      </c>
      <c r="B509" t="inlineStr">
        <is>
          <t>manager</t>
        </is>
      </c>
      <c r="C509" t="inlineStr">
        <is>
          <t>google</t>
        </is>
      </c>
      <c r="D509" t="b">
        <v>0</v>
      </c>
      <c r="E509" t="b">
        <v>0</v>
      </c>
      <c r="F509" t="b">
        <v>0</v>
      </c>
      <c r="G509" s="28" t="n">
        <v>0</v>
      </c>
      <c r="H509" t="n">
        <v>2</v>
      </c>
      <c r="I509" s="29" t="n">
        <v>45761.50625</v>
      </c>
      <c r="J509" s="29" t="n">
        <v>45782.38333333333</v>
      </c>
      <c r="K509">
        <f>J509-I509</f>
        <v/>
      </c>
    </row>
    <row r="510">
      <c r="A510" t="inlineStr">
        <is>
          <t>PRO-00509</t>
        </is>
      </c>
      <c r="B510" t="inlineStr">
        <is>
          <t>manager</t>
        </is>
      </c>
      <c r="C510" t="inlineStr">
        <is>
          <t>linkedin</t>
        </is>
      </c>
      <c r="D510" t="b">
        <v>1</v>
      </c>
      <c r="E510" t="b">
        <v>1</v>
      </c>
      <c r="F510" t="b">
        <v>0</v>
      </c>
      <c r="G510" s="28" t="n">
        <v>93449</v>
      </c>
      <c r="H510" t="n">
        <v>2</v>
      </c>
      <c r="I510" s="29" t="n">
        <v>45786.57430555556</v>
      </c>
      <c r="J510" s="29" t="n">
        <v>45796.33611111111</v>
      </c>
      <c r="K510">
        <f>J510-I510</f>
        <v/>
      </c>
    </row>
    <row r="511">
      <c r="A511" t="inlineStr">
        <is>
          <t>PRO-00510</t>
        </is>
      </c>
      <c r="B511" t="inlineStr">
        <is>
          <t>c_suite_vp</t>
        </is>
      </c>
      <c r="C511" t="inlineStr">
        <is>
          <t>google</t>
        </is>
      </c>
      <c r="D511" t="b">
        <v>1</v>
      </c>
      <c r="E511" t="b">
        <v>1</v>
      </c>
      <c r="F511" t="b">
        <v>0</v>
      </c>
      <c r="G511" s="28" t="n">
        <v>134996</v>
      </c>
      <c r="H511" t="n">
        <v>4</v>
      </c>
      <c r="I511" s="29" t="n">
        <v>45845.73819444444</v>
      </c>
      <c r="J511" s="29" t="n">
        <v>45887.66388888889</v>
      </c>
      <c r="K511">
        <f>J511-I511</f>
        <v/>
      </c>
    </row>
    <row r="512">
      <c r="A512" t="inlineStr">
        <is>
          <t>PRO-00511</t>
        </is>
      </c>
      <c r="B512" t="inlineStr">
        <is>
          <t>ic_analyst</t>
        </is>
      </c>
      <c r="C512" t="inlineStr">
        <is>
          <t>linkedin</t>
        </is>
      </c>
      <c r="D512" t="b">
        <v>1</v>
      </c>
      <c r="E512" t="b">
        <v>1</v>
      </c>
      <c r="F512" t="b">
        <v>0</v>
      </c>
      <c r="G512" s="28" t="n">
        <v>54691</v>
      </c>
      <c r="H512" t="n">
        <v>4</v>
      </c>
      <c r="I512" s="29" t="n">
        <v>45734.59930555556</v>
      </c>
      <c r="J512" s="29" t="n">
        <v>45768.64375</v>
      </c>
      <c r="K512">
        <f>J512-I512</f>
        <v/>
      </c>
    </row>
    <row r="513">
      <c r="A513" t="inlineStr">
        <is>
          <t>PRO-00512</t>
        </is>
      </c>
      <c r="B513" t="inlineStr">
        <is>
          <t>ic_analyst</t>
        </is>
      </c>
      <c r="C513" t="inlineStr">
        <is>
          <t>linkedin</t>
        </is>
      </c>
      <c r="D513" t="b">
        <v>1</v>
      </c>
      <c r="E513" t="b">
        <v>1</v>
      </c>
      <c r="F513" t="b">
        <v>1</v>
      </c>
      <c r="G513" s="28" t="n">
        <v>49198</v>
      </c>
      <c r="H513" t="n">
        <v>3</v>
      </c>
      <c r="I513" s="29" t="n">
        <v>45664.52777777778</v>
      </c>
      <c r="J513" s="29" t="n">
        <v>45692.43263888889</v>
      </c>
      <c r="K513">
        <f>J513-I513</f>
        <v/>
      </c>
    </row>
    <row r="514">
      <c r="A514" t="inlineStr">
        <is>
          <t>PRO-00513</t>
        </is>
      </c>
      <c r="B514" t="inlineStr">
        <is>
          <t>director</t>
        </is>
      </c>
      <c r="C514" t="inlineStr">
        <is>
          <t>google</t>
        </is>
      </c>
      <c r="D514" t="b">
        <v>1</v>
      </c>
      <c r="E514" t="b">
        <v>0</v>
      </c>
      <c r="F514" t="b">
        <v>0</v>
      </c>
      <c r="G514" s="28" t="n">
        <v>0</v>
      </c>
      <c r="H514" t="n">
        <v>4</v>
      </c>
      <c r="I514" s="29" t="n">
        <v>45943.56666666667</v>
      </c>
      <c r="J514" s="29" t="n">
        <v>45986.68819444445</v>
      </c>
      <c r="K514">
        <f>J514-I514</f>
        <v/>
      </c>
    </row>
    <row r="515">
      <c r="A515" t="inlineStr">
        <is>
          <t>PRO-00514</t>
        </is>
      </c>
      <c r="B515" t="inlineStr">
        <is>
          <t>ic_analyst</t>
        </is>
      </c>
      <c r="C515" t="inlineStr">
        <is>
          <t>linkedin</t>
        </is>
      </c>
      <c r="D515" t="b">
        <v>0</v>
      </c>
      <c r="E515" t="b">
        <v>0</v>
      </c>
      <c r="F515" t="b">
        <v>0</v>
      </c>
      <c r="G515" s="28" t="n">
        <v>0</v>
      </c>
      <c r="H515" t="n">
        <v>4</v>
      </c>
      <c r="I515" s="29" t="n">
        <v>45688.63541666666</v>
      </c>
      <c r="J515" s="29" t="n">
        <v>45726.48125</v>
      </c>
      <c r="K515">
        <f>J515-I515</f>
        <v/>
      </c>
    </row>
    <row r="516">
      <c r="A516" t="inlineStr">
        <is>
          <t>PRO-00515</t>
        </is>
      </c>
      <c r="B516" t="inlineStr">
        <is>
          <t>manager</t>
        </is>
      </c>
      <c r="C516" t="inlineStr">
        <is>
          <t>google</t>
        </is>
      </c>
      <c r="D516" t="b">
        <v>1</v>
      </c>
      <c r="E516" t="b">
        <v>1</v>
      </c>
      <c r="F516" t="b">
        <v>0</v>
      </c>
      <c r="G516" s="28" t="n">
        <v>51241</v>
      </c>
      <c r="H516" t="n">
        <v>2</v>
      </c>
      <c r="I516" s="29" t="n">
        <v>45896.43611111111</v>
      </c>
      <c r="J516" s="29" t="n">
        <v>45908.41597222222</v>
      </c>
      <c r="K516">
        <f>J516-I516</f>
        <v/>
      </c>
    </row>
    <row r="517">
      <c r="A517" t="inlineStr">
        <is>
          <t>PRO-00516</t>
        </is>
      </c>
      <c r="B517" t="inlineStr">
        <is>
          <t>manager</t>
        </is>
      </c>
      <c r="C517" t="inlineStr">
        <is>
          <t>google</t>
        </is>
      </c>
      <c r="D517" t="b">
        <v>0</v>
      </c>
      <c r="E517" t="b">
        <v>0</v>
      </c>
      <c r="F517" t="b">
        <v>0</v>
      </c>
      <c r="G517" s="28" t="n">
        <v>0</v>
      </c>
      <c r="H517" t="n">
        <v>2</v>
      </c>
      <c r="I517" s="29" t="n">
        <v>45852.66736111111</v>
      </c>
      <c r="J517" s="29" t="n">
        <v>45868.36180555556</v>
      </c>
      <c r="K517">
        <f>J517-I517</f>
        <v/>
      </c>
    </row>
    <row r="518">
      <c r="A518" t="inlineStr">
        <is>
          <t>PRO-00517</t>
        </is>
      </c>
      <c r="B518" t="inlineStr">
        <is>
          <t>ic_analyst</t>
        </is>
      </c>
      <c r="C518" t="inlineStr">
        <is>
          <t>linkedin</t>
        </is>
      </c>
      <c r="D518" t="b">
        <v>0</v>
      </c>
      <c r="E518" t="b">
        <v>0</v>
      </c>
      <c r="F518" t="b">
        <v>0</v>
      </c>
      <c r="G518" s="28" t="n">
        <v>0</v>
      </c>
      <c r="H518" t="n">
        <v>2</v>
      </c>
      <c r="I518" s="29" t="n">
        <v>45925.44791666666</v>
      </c>
      <c r="J518" s="29" t="n">
        <v>45938.575</v>
      </c>
      <c r="K518">
        <f>J518-I518</f>
        <v/>
      </c>
    </row>
    <row r="519">
      <c r="A519" t="inlineStr">
        <is>
          <t>PRO-00518</t>
        </is>
      </c>
      <c r="B519" t="inlineStr">
        <is>
          <t>ic_analyst</t>
        </is>
      </c>
      <c r="C519" t="inlineStr">
        <is>
          <t>linkedin</t>
        </is>
      </c>
      <c r="D519" t="b">
        <v>1</v>
      </c>
      <c r="E519" t="b">
        <v>0</v>
      </c>
      <c r="F519" t="b">
        <v>0</v>
      </c>
      <c r="G519" s="28" t="n">
        <v>0</v>
      </c>
      <c r="H519" t="n">
        <v>3</v>
      </c>
      <c r="I519" s="29" t="n">
        <v>45719.50972222222</v>
      </c>
      <c r="J519" s="29" t="n">
        <v>45747.68055555555</v>
      </c>
      <c r="K519">
        <f>J519-I519</f>
        <v/>
      </c>
    </row>
    <row r="520">
      <c r="A520" t="inlineStr">
        <is>
          <t>PRO-00519</t>
        </is>
      </c>
      <c r="B520" t="inlineStr">
        <is>
          <t>c_suite_vp</t>
        </is>
      </c>
      <c r="C520" t="inlineStr">
        <is>
          <t>linkedin</t>
        </is>
      </c>
      <c r="D520" t="b">
        <v>1</v>
      </c>
      <c r="E520" t="b">
        <v>0</v>
      </c>
      <c r="F520" t="b">
        <v>0</v>
      </c>
      <c r="G520" s="28" t="n">
        <v>0</v>
      </c>
      <c r="H520" t="n">
        <v>3</v>
      </c>
      <c r="I520" s="29" t="n">
        <v>45764.48402777778</v>
      </c>
      <c r="J520" s="29" t="n">
        <v>45796.56388888889</v>
      </c>
      <c r="K520">
        <f>J520-I520</f>
        <v/>
      </c>
    </row>
    <row r="521">
      <c r="A521" t="inlineStr">
        <is>
          <t>PRO-00520</t>
        </is>
      </c>
      <c r="B521" t="inlineStr">
        <is>
          <t>director</t>
        </is>
      </c>
      <c r="C521" t="inlineStr">
        <is>
          <t>linkedin</t>
        </is>
      </c>
      <c r="D521" t="b">
        <v>1</v>
      </c>
      <c r="E521" t="b">
        <v>0</v>
      </c>
      <c r="F521" t="b">
        <v>0</v>
      </c>
      <c r="G521" s="28" t="n">
        <v>0</v>
      </c>
      <c r="H521" t="n">
        <v>3</v>
      </c>
      <c r="I521" s="29" t="n">
        <v>45922.59236111111</v>
      </c>
      <c r="J521" s="29" t="n">
        <v>45960.49722222222</v>
      </c>
      <c r="K521">
        <f>J521-I521</f>
        <v/>
      </c>
    </row>
    <row r="522">
      <c r="A522" t="inlineStr">
        <is>
          <t>PRO-00521</t>
        </is>
      </c>
      <c r="B522" t="inlineStr">
        <is>
          <t>ic_analyst</t>
        </is>
      </c>
      <c r="C522" t="inlineStr">
        <is>
          <t>google</t>
        </is>
      </c>
      <c r="D522" t="b">
        <v>1</v>
      </c>
      <c r="E522" t="b">
        <v>1</v>
      </c>
      <c r="F522" t="b">
        <v>1</v>
      </c>
      <c r="G522" s="28" t="n">
        <v>70000</v>
      </c>
      <c r="H522" t="n">
        <v>3</v>
      </c>
      <c r="I522" s="29" t="n">
        <v>45817.34236111111</v>
      </c>
      <c r="J522" s="29" t="n">
        <v>45842.46111111111</v>
      </c>
      <c r="K522">
        <f>J522-I522</f>
        <v/>
      </c>
    </row>
    <row r="523">
      <c r="A523" t="inlineStr">
        <is>
          <t>PRO-00522</t>
        </is>
      </c>
      <c r="B523" t="inlineStr">
        <is>
          <t>ic_analyst</t>
        </is>
      </c>
      <c r="C523" t="inlineStr">
        <is>
          <t>google</t>
        </is>
      </c>
      <c r="D523" t="b">
        <v>0</v>
      </c>
      <c r="E523" t="b">
        <v>0</v>
      </c>
      <c r="F523" t="b">
        <v>0</v>
      </c>
      <c r="G523" s="28" t="n">
        <v>0</v>
      </c>
      <c r="H523" t="n">
        <v>2</v>
      </c>
      <c r="I523" s="29" t="n">
        <v>45768.47708333333</v>
      </c>
      <c r="J523" s="29" t="n">
        <v>45775.53402777778</v>
      </c>
      <c r="K523">
        <f>J523-I523</f>
        <v/>
      </c>
    </row>
    <row r="524">
      <c r="A524" t="inlineStr">
        <is>
          <t>PRO-00523</t>
        </is>
      </c>
      <c r="B524" t="inlineStr">
        <is>
          <t>director</t>
        </is>
      </c>
      <c r="C524" t="inlineStr">
        <is>
          <t>linkedin</t>
        </is>
      </c>
      <c r="D524" t="b">
        <v>1</v>
      </c>
      <c r="E524" t="b">
        <v>0</v>
      </c>
      <c r="F524" t="b">
        <v>0</v>
      </c>
      <c r="G524" s="28" t="n">
        <v>0</v>
      </c>
      <c r="H524" t="n">
        <v>4</v>
      </c>
      <c r="I524" s="29" t="n">
        <v>45901.41666666666</v>
      </c>
      <c r="J524" s="29" t="n">
        <v>45946.64305555556</v>
      </c>
      <c r="K524">
        <f>J524-I524</f>
        <v/>
      </c>
    </row>
    <row r="525">
      <c r="A525" t="inlineStr">
        <is>
          <t>PRO-00524</t>
        </is>
      </c>
      <c r="B525" t="inlineStr">
        <is>
          <t>director</t>
        </is>
      </c>
      <c r="C525" t="inlineStr">
        <is>
          <t>linkedin</t>
        </is>
      </c>
      <c r="D525" t="b">
        <v>1</v>
      </c>
      <c r="E525" t="b">
        <v>0</v>
      </c>
      <c r="F525" t="b">
        <v>0</v>
      </c>
      <c r="G525" s="28" t="n">
        <v>0</v>
      </c>
      <c r="H525" t="n">
        <v>2</v>
      </c>
      <c r="I525" s="29" t="n">
        <v>45796.3625</v>
      </c>
      <c r="J525" s="29" t="n">
        <v>45817.36180555556</v>
      </c>
      <c r="K525">
        <f>J525-I525</f>
        <v/>
      </c>
    </row>
    <row r="526">
      <c r="A526" t="inlineStr">
        <is>
          <t>PRO-00525</t>
        </is>
      </c>
      <c r="B526" t="inlineStr">
        <is>
          <t>ic_analyst</t>
        </is>
      </c>
      <c r="C526" t="inlineStr">
        <is>
          <t>linkedin</t>
        </is>
      </c>
      <c r="D526" t="b">
        <v>1</v>
      </c>
      <c r="E526" t="b">
        <v>1</v>
      </c>
      <c r="F526" t="b">
        <v>0</v>
      </c>
      <c r="G526" s="28" t="n">
        <v>39780</v>
      </c>
      <c r="H526" t="n">
        <v>3</v>
      </c>
      <c r="I526" s="29" t="n">
        <v>45846.66111111111</v>
      </c>
      <c r="J526" s="29" t="n">
        <v>45873.64027777778</v>
      </c>
      <c r="K526">
        <f>J526-I526</f>
        <v/>
      </c>
    </row>
    <row r="527">
      <c r="A527" t="inlineStr">
        <is>
          <t>PRO-00526</t>
        </is>
      </c>
      <c r="B527" t="inlineStr">
        <is>
          <t>manager</t>
        </is>
      </c>
      <c r="C527" t="inlineStr">
        <is>
          <t>linkedin</t>
        </is>
      </c>
      <c r="D527" t="b">
        <v>0</v>
      </c>
      <c r="E527" t="b">
        <v>0</v>
      </c>
      <c r="F527" t="b">
        <v>0</v>
      </c>
      <c r="G527" s="28" t="n">
        <v>0</v>
      </c>
      <c r="H527" t="n">
        <v>4</v>
      </c>
      <c r="I527" s="29" t="n">
        <v>45742.34791666667</v>
      </c>
      <c r="J527" s="29" t="n">
        <v>45798.34444444445</v>
      </c>
      <c r="K527">
        <f>J527-I527</f>
        <v/>
      </c>
    </row>
    <row r="528">
      <c r="A528" t="inlineStr">
        <is>
          <t>PRO-00527</t>
        </is>
      </c>
      <c r="B528" t="inlineStr">
        <is>
          <t>manager</t>
        </is>
      </c>
      <c r="C528" t="inlineStr">
        <is>
          <t>google</t>
        </is>
      </c>
      <c r="D528" t="b">
        <v>1</v>
      </c>
      <c r="E528" t="b">
        <v>0</v>
      </c>
      <c r="F528" t="b">
        <v>0</v>
      </c>
      <c r="G528" s="28" t="n">
        <v>0</v>
      </c>
      <c r="H528" t="n">
        <v>2</v>
      </c>
      <c r="I528" s="29" t="n">
        <v>45838.61388888889</v>
      </c>
      <c r="J528" s="29" t="n">
        <v>45847.48958333334</v>
      </c>
      <c r="K528">
        <f>J528-I528</f>
        <v/>
      </c>
    </row>
    <row r="529">
      <c r="A529" t="inlineStr">
        <is>
          <t>PRO-00528</t>
        </is>
      </c>
      <c r="B529" t="inlineStr">
        <is>
          <t>director</t>
        </is>
      </c>
      <c r="C529" t="inlineStr">
        <is>
          <t>linkedin</t>
        </is>
      </c>
      <c r="D529" t="b">
        <v>0</v>
      </c>
      <c r="E529" t="b">
        <v>0</v>
      </c>
      <c r="F529" t="b">
        <v>0</v>
      </c>
      <c r="G529" s="28" t="n">
        <v>0</v>
      </c>
      <c r="H529" t="n">
        <v>3</v>
      </c>
      <c r="I529" s="29" t="n">
        <v>45707.45902777778</v>
      </c>
      <c r="J529" s="29" t="n">
        <v>45733.72152777778</v>
      </c>
      <c r="K529">
        <f>J529-I529</f>
        <v/>
      </c>
    </row>
    <row r="530">
      <c r="A530" t="inlineStr">
        <is>
          <t>PRO-00529</t>
        </is>
      </c>
      <c r="B530" t="inlineStr">
        <is>
          <t>manager</t>
        </is>
      </c>
      <c r="C530" t="inlineStr">
        <is>
          <t>google</t>
        </is>
      </c>
      <c r="D530" t="b">
        <v>1</v>
      </c>
      <c r="E530" t="b">
        <v>0</v>
      </c>
      <c r="F530" t="b">
        <v>0</v>
      </c>
      <c r="G530" s="28" t="n">
        <v>0</v>
      </c>
      <c r="H530" t="n">
        <v>3</v>
      </c>
      <c r="I530" s="29" t="n">
        <v>45838.34444444445</v>
      </c>
      <c r="J530" s="29" t="n">
        <v>45868.39583333334</v>
      </c>
      <c r="K530">
        <f>J530-I530</f>
        <v/>
      </c>
    </row>
    <row r="531">
      <c r="A531" t="inlineStr">
        <is>
          <t>PRO-00530</t>
        </is>
      </c>
      <c r="B531" t="inlineStr">
        <is>
          <t>manager</t>
        </is>
      </c>
      <c r="C531" t="inlineStr">
        <is>
          <t>linkedin</t>
        </is>
      </c>
      <c r="D531" t="b">
        <v>0</v>
      </c>
      <c r="E531" t="b">
        <v>0</v>
      </c>
      <c r="F531" t="b">
        <v>0</v>
      </c>
      <c r="G531" s="28" t="n">
        <v>0</v>
      </c>
      <c r="H531" t="n">
        <v>2</v>
      </c>
      <c r="I531" s="29" t="n">
        <v>45898.34722222222</v>
      </c>
      <c r="J531" s="29" t="n">
        <v>45908.36319444444</v>
      </c>
      <c r="K531">
        <f>J531-I531</f>
        <v/>
      </c>
    </row>
    <row r="532">
      <c r="A532" t="inlineStr">
        <is>
          <t>PRO-00531</t>
        </is>
      </c>
      <c r="B532" t="inlineStr">
        <is>
          <t>ic_analyst</t>
        </is>
      </c>
      <c r="C532" t="inlineStr">
        <is>
          <t>linkedin</t>
        </is>
      </c>
      <c r="D532" t="b">
        <v>0</v>
      </c>
      <c r="E532" t="b">
        <v>0</v>
      </c>
      <c r="F532" t="b">
        <v>0</v>
      </c>
      <c r="G532" s="28" t="n">
        <v>0</v>
      </c>
      <c r="H532" t="n">
        <v>3</v>
      </c>
      <c r="I532" s="29" t="n">
        <v>45684.52569444444</v>
      </c>
      <c r="J532" s="29" t="n">
        <v>45715.38333333333</v>
      </c>
      <c r="K532">
        <f>J532-I532</f>
        <v/>
      </c>
    </row>
    <row r="533">
      <c r="A533" t="inlineStr">
        <is>
          <t>PRO-00532</t>
        </is>
      </c>
      <c r="B533" t="inlineStr">
        <is>
          <t>director</t>
        </is>
      </c>
      <c r="C533" t="inlineStr">
        <is>
          <t>linkedin</t>
        </is>
      </c>
      <c r="D533" t="b">
        <v>0</v>
      </c>
      <c r="E533" t="b">
        <v>0</v>
      </c>
      <c r="F533" t="b">
        <v>0</v>
      </c>
      <c r="G533" s="28" t="n">
        <v>0</v>
      </c>
      <c r="H533" t="n">
        <v>2</v>
      </c>
      <c r="I533" s="29" t="n">
        <v>45887.37916666667</v>
      </c>
      <c r="J533" s="29" t="n">
        <v>45908.58402777778</v>
      </c>
      <c r="K533">
        <f>J533-I533</f>
        <v/>
      </c>
    </row>
    <row r="534">
      <c r="A534" t="inlineStr">
        <is>
          <t>PRO-00533</t>
        </is>
      </c>
      <c r="B534" t="inlineStr">
        <is>
          <t>manager</t>
        </is>
      </c>
      <c r="C534" t="inlineStr">
        <is>
          <t>google</t>
        </is>
      </c>
      <c r="D534" t="b">
        <v>0</v>
      </c>
      <c r="E534" t="b">
        <v>0</v>
      </c>
      <c r="F534" t="b">
        <v>0</v>
      </c>
      <c r="G534" s="28" t="n">
        <v>0</v>
      </c>
      <c r="H534" t="n">
        <v>2</v>
      </c>
      <c r="I534" s="29" t="n">
        <v>45702.53888888889</v>
      </c>
      <c r="J534" s="29" t="n">
        <v>45712.42152777778</v>
      </c>
      <c r="K534">
        <f>J534-I534</f>
        <v/>
      </c>
    </row>
    <row r="535">
      <c r="A535" t="inlineStr">
        <is>
          <t>PRO-00534</t>
        </is>
      </c>
      <c r="B535" t="inlineStr">
        <is>
          <t>ic_analyst</t>
        </is>
      </c>
      <c r="C535" t="inlineStr">
        <is>
          <t>linkedin</t>
        </is>
      </c>
      <c r="D535" t="b">
        <v>0</v>
      </c>
      <c r="E535" t="b">
        <v>0</v>
      </c>
      <c r="F535" t="b">
        <v>0</v>
      </c>
      <c r="G535" s="28" t="n">
        <v>0</v>
      </c>
      <c r="H535" t="n">
        <v>3</v>
      </c>
      <c r="I535" s="29" t="n">
        <v>45719.66805555556</v>
      </c>
      <c r="J535" s="29" t="n">
        <v>45744.73125</v>
      </c>
      <c r="K535">
        <f>J535-I535</f>
        <v/>
      </c>
    </row>
    <row r="536">
      <c r="A536" t="inlineStr">
        <is>
          <t>PRO-00535</t>
        </is>
      </c>
      <c r="B536" t="inlineStr">
        <is>
          <t>director</t>
        </is>
      </c>
      <c r="C536" t="inlineStr">
        <is>
          <t>google</t>
        </is>
      </c>
      <c r="D536" t="b">
        <v>1</v>
      </c>
      <c r="E536" t="b">
        <v>1</v>
      </c>
      <c r="F536" t="b">
        <v>0</v>
      </c>
      <c r="G536" s="28" t="n">
        <v>104974</v>
      </c>
      <c r="H536" t="n">
        <v>3</v>
      </c>
      <c r="I536" s="29" t="n">
        <v>45936.38125</v>
      </c>
      <c r="J536" s="29" t="n">
        <v>45964.51805555556</v>
      </c>
      <c r="K536">
        <f>J536-I536</f>
        <v/>
      </c>
    </row>
    <row r="537">
      <c r="A537" t="inlineStr">
        <is>
          <t>PRO-00536</t>
        </is>
      </c>
      <c r="B537" t="inlineStr">
        <is>
          <t>ic_analyst</t>
        </is>
      </c>
      <c r="C537" t="inlineStr">
        <is>
          <t>google</t>
        </is>
      </c>
      <c r="D537" t="b">
        <v>1</v>
      </c>
      <c r="E537" t="b">
        <v>0</v>
      </c>
      <c r="F537" t="b">
        <v>0</v>
      </c>
      <c r="G537" s="28" t="n">
        <v>0</v>
      </c>
      <c r="H537" t="n">
        <v>3</v>
      </c>
      <c r="I537" s="29" t="n">
        <v>45723.65208333333</v>
      </c>
      <c r="J537" s="29" t="n">
        <v>45747.58611111111</v>
      </c>
      <c r="K537">
        <f>J537-I537</f>
        <v/>
      </c>
    </row>
    <row r="538">
      <c r="A538" t="inlineStr">
        <is>
          <t>PRO-00537</t>
        </is>
      </c>
      <c r="B538" t="inlineStr">
        <is>
          <t>ic_analyst</t>
        </is>
      </c>
      <c r="C538" t="inlineStr">
        <is>
          <t>linkedin</t>
        </is>
      </c>
      <c r="D538" t="b">
        <v>1</v>
      </c>
      <c r="E538" t="b">
        <v>1</v>
      </c>
      <c r="F538" t="b">
        <v>1</v>
      </c>
      <c r="G538" s="28" t="n">
        <v>56365</v>
      </c>
      <c r="H538" t="n">
        <v>3</v>
      </c>
      <c r="I538" s="29" t="n">
        <v>45817.64722222222</v>
      </c>
      <c r="J538" s="29" t="n">
        <v>45846.53819444445</v>
      </c>
      <c r="K538">
        <f>J538-I538</f>
        <v/>
      </c>
    </row>
    <row r="539">
      <c r="A539" t="inlineStr">
        <is>
          <t>PRO-00538</t>
        </is>
      </c>
      <c r="B539" t="inlineStr">
        <is>
          <t>manager</t>
        </is>
      </c>
      <c r="C539" t="inlineStr">
        <is>
          <t>google</t>
        </is>
      </c>
      <c r="D539" t="b">
        <v>1</v>
      </c>
      <c r="E539" t="b">
        <v>0</v>
      </c>
      <c r="F539" t="b">
        <v>0</v>
      </c>
      <c r="G539" s="28" t="n">
        <v>0</v>
      </c>
      <c r="H539" t="n">
        <v>2</v>
      </c>
      <c r="I539" s="29" t="n">
        <v>45875.49236111111</v>
      </c>
      <c r="J539" s="29" t="n">
        <v>45894.57291666666</v>
      </c>
      <c r="K539">
        <f>J539-I539</f>
        <v/>
      </c>
    </row>
    <row r="540">
      <c r="A540" t="inlineStr">
        <is>
          <t>PRO-00539</t>
        </is>
      </c>
      <c r="B540" t="inlineStr">
        <is>
          <t>director</t>
        </is>
      </c>
      <c r="C540" t="inlineStr">
        <is>
          <t>linkedin</t>
        </is>
      </c>
      <c r="D540" t="b">
        <v>1</v>
      </c>
      <c r="E540" t="b">
        <v>0</v>
      </c>
      <c r="F540" t="b">
        <v>0</v>
      </c>
      <c r="G540" s="28" t="n">
        <v>0</v>
      </c>
      <c r="H540" t="n">
        <v>2</v>
      </c>
      <c r="I540" s="29" t="n">
        <v>45912.55208333334</v>
      </c>
      <c r="J540" s="29" t="n">
        <v>45924.42777777778</v>
      </c>
      <c r="K540">
        <f>J540-I540</f>
        <v/>
      </c>
    </row>
    <row r="541">
      <c r="A541" t="inlineStr">
        <is>
          <t>PRO-00540</t>
        </is>
      </c>
      <c r="B541" t="inlineStr">
        <is>
          <t>ic_analyst</t>
        </is>
      </c>
      <c r="C541" t="inlineStr">
        <is>
          <t>google</t>
        </is>
      </c>
      <c r="D541" t="b">
        <v>1</v>
      </c>
      <c r="E541" t="b">
        <v>0</v>
      </c>
      <c r="F541" t="b">
        <v>0</v>
      </c>
      <c r="G541" s="28" t="n">
        <v>0</v>
      </c>
      <c r="H541" t="n">
        <v>4</v>
      </c>
      <c r="I541" s="29" t="n">
        <v>45890.69236111111</v>
      </c>
      <c r="J541" s="29" t="n">
        <v>45922.67847222222</v>
      </c>
      <c r="K541">
        <f>J541-I541</f>
        <v/>
      </c>
    </row>
    <row r="542">
      <c r="A542" t="inlineStr">
        <is>
          <t>PRO-00541</t>
        </is>
      </c>
      <c r="B542" t="inlineStr">
        <is>
          <t>director</t>
        </is>
      </c>
      <c r="C542" t="inlineStr">
        <is>
          <t>google</t>
        </is>
      </c>
      <c r="D542" t="b">
        <v>1</v>
      </c>
      <c r="E542" t="b">
        <v>0</v>
      </c>
      <c r="F542" t="b">
        <v>0</v>
      </c>
      <c r="G542" s="28" t="n">
        <v>0</v>
      </c>
      <c r="H542" t="n">
        <v>2</v>
      </c>
      <c r="I542" s="29" t="n">
        <v>45782.46805555555</v>
      </c>
      <c r="J542" s="29" t="n">
        <v>45792.41736111111</v>
      </c>
      <c r="K542">
        <f>J542-I542</f>
        <v/>
      </c>
    </row>
    <row r="543">
      <c r="A543" t="inlineStr">
        <is>
          <t>PRO-00542</t>
        </is>
      </c>
      <c r="B543" t="inlineStr">
        <is>
          <t>c_suite_vp</t>
        </is>
      </c>
      <c r="C543" t="inlineStr">
        <is>
          <t>linkedin</t>
        </is>
      </c>
      <c r="D543" t="b">
        <v>0</v>
      </c>
      <c r="E543" t="b">
        <v>0</v>
      </c>
      <c r="F543" t="b">
        <v>0</v>
      </c>
      <c r="G543" s="28" t="n">
        <v>0</v>
      </c>
      <c r="H543" t="n">
        <v>2</v>
      </c>
      <c r="I543" s="29" t="n">
        <v>45796.62986111111</v>
      </c>
      <c r="J543" s="29" t="n">
        <v>45812.45625</v>
      </c>
      <c r="K543">
        <f>J543-I543</f>
        <v/>
      </c>
    </row>
    <row r="544">
      <c r="A544" t="inlineStr">
        <is>
          <t>PRO-00543</t>
        </is>
      </c>
      <c r="B544" t="inlineStr">
        <is>
          <t>manager</t>
        </is>
      </c>
      <c r="C544" t="inlineStr">
        <is>
          <t>linkedin</t>
        </is>
      </c>
      <c r="D544" t="b">
        <v>1</v>
      </c>
      <c r="E544" t="b">
        <v>1</v>
      </c>
      <c r="F544" t="b">
        <v>0</v>
      </c>
      <c r="G544" s="28" t="n">
        <v>61931</v>
      </c>
      <c r="H544" t="n">
        <v>3</v>
      </c>
      <c r="I544" s="29" t="n">
        <v>45776.4125</v>
      </c>
      <c r="J544" s="29" t="n">
        <v>45807.64375</v>
      </c>
      <c r="K544">
        <f>J544-I544</f>
        <v/>
      </c>
    </row>
    <row r="545">
      <c r="A545" t="inlineStr">
        <is>
          <t>PRO-00544</t>
        </is>
      </c>
      <c r="B545" t="inlineStr">
        <is>
          <t>c_suite_vp</t>
        </is>
      </c>
      <c r="C545" t="inlineStr">
        <is>
          <t>linkedin</t>
        </is>
      </c>
      <c r="D545" t="b">
        <v>1</v>
      </c>
      <c r="E545" t="b">
        <v>1</v>
      </c>
      <c r="F545" t="b">
        <v>0</v>
      </c>
      <c r="G545" s="28" t="n">
        <v>141414</v>
      </c>
      <c r="H545" t="n">
        <v>2</v>
      </c>
      <c r="I545" s="29" t="n">
        <v>45866.46736111111</v>
      </c>
      <c r="J545" s="29" t="n">
        <v>45887.475</v>
      </c>
      <c r="K545">
        <f>J545-I545</f>
        <v/>
      </c>
    </row>
    <row r="546">
      <c r="A546" t="inlineStr">
        <is>
          <t>PRO-00545</t>
        </is>
      </c>
      <c r="B546" t="inlineStr">
        <is>
          <t>manager</t>
        </is>
      </c>
      <c r="C546" t="inlineStr">
        <is>
          <t>google</t>
        </is>
      </c>
      <c r="D546" t="b">
        <v>0</v>
      </c>
      <c r="E546" t="b">
        <v>0</v>
      </c>
      <c r="F546" t="b">
        <v>0</v>
      </c>
      <c r="G546" s="28" t="n">
        <v>0</v>
      </c>
      <c r="H546" t="n">
        <v>3</v>
      </c>
      <c r="I546" s="29" t="n">
        <v>45670.64375</v>
      </c>
      <c r="J546" s="29" t="n">
        <v>45700.73680555556</v>
      </c>
      <c r="K546">
        <f>J546-I546</f>
        <v/>
      </c>
    </row>
    <row r="547">
      <c r="A547" t="inlineStr">
        <is>
          <t>PRO-00546</t>
        </is>
      </c>
      <c r="B547" t="inlineStr">
        <is>
          <t>director</t>
        </is>
      </c>
      <c r="C547" t="inlineStr">
        <is>
          <t>linkedin</t>
        </is>
      </c>
      <c r="D547" t="b">
        <v>1</v>
      </c>
      <c r="E547" t="b">
        <v>0</v>
      </c>
      <c r="F547" t="b">
        <v>0</v>
      </c>
      <c r="G547" s="28" t="n">
        <v>0</v>
      </c>
      <c r="H547" t="n">
        <v>2</v>
      </c>
      <c r="I547" s="29" t="n">
        <v>45926.51944444444</v>
      </c>
      <c r="J547" s="29" t="n">
        <v>45936.47638888889</v>
      </c>
      <c r="K547">
        <f>J547-I547</f>
        <v/>
      </c>
    </row>
    <row r="548">
      <c r="A548" t="inlineStr">
        <is>
          <t>PRO-00547</t>
        </is>
      </c>
      <c r="B548" t="inlineStr">
        <is>
          <t>ic_analyst</t>
        </is>
      </c>
      <c r="C548" t="inlineStr">
        <is>
          <t>linkedin</t>
        </is>
      </c>
      <c r="D548" t="b">
        <v>1</v>
      </c>
      <c r="E548" t="b">
        <v>1</v>
      </c>
      <c r="F548" t="b">
        <v>1</v>
      </c>
      <c r="G548" s="28" t="n">
        <v>78710</v>
      </c>
      <c r="H548" t="n">
        <v>2</v>
      </c>
      <c r="I548" s="29" t="n">
        <v>45898.62291666667</v>
      </c>
      <c r="J548" s="29" t="n">
        <v>45908.38680555556</v>
      </c>
      <c r="K548">
        <f>J548-I548</f>
        <v/>
      </c>
    </row>
    <row r="549">
      <c r="A549" t="inlineStr">
        <is>
          <t>PRO-00548</t>
        </is>
      </c>
      <c r="B549" t="inlineStr">
        <is>
          <t>ic_analyst</t>
        </is>
      </c>
      <c r="C549" t="inlineStr">
        <is>
          <t>linkedin</t>
        </is>
      </c>
      <c r="D549" t="b">
        <v>0</v>
      </c>
      <c r="E549" t="b">
        <v>0</v>
      </c>
      <c r="F549" t="b">
        <v>0</v>
      </c>
      <c r="G549" s="28" t="n">
        <v>0</v>
      </c>
      <c r="H549" t="n">
        <v>4</v>
      </c>
      <c r="I549" s="29" t="n">
        <v>45797.70277777778</v>
      </c>
      <c r="J549" s="29" t="n">
        <v>45838.33611111111</v>
      </c>
      <c r="K549">
        <f>J549-I549</f>
        <v/>
      </c>
    </row>
    <row r="550">
      <c r="A550" t="inlineStr">
        <is>
          <t>PRO-00549</t>
        </is>
      </c>
      <c r="B550" t="inlineStr">
        <is>
          <t>manager</t>
        </is>
      </c>
      <c r="C550" t="inlineStr">
        <is>
          <t>google</t>
        </is>
      </c>
      <c r="D550" t="b">
        <v>1</v>
      </c>
      <c r="E550" t="b">
        <v>0</v>
      </c>
      <c r="F550" t="b">
        <v>0</v>
      </c>
      <c r="G550" s="28" t="n">
        <v>0</v>
      </c>
      <c r="H550" t="n">
        <v>4</v>
      </c>
      <c r="I550" s="29" t="n">
        <v>45924.57638888889</v>
      </c>
      <c r="J550" s="29" t="n">
        <v>45971.34722222222</v>
      </c>
      <c r="K550">
        <f>J550-I550</f>
        <v/>
      </c>
    </row>
    <row r="551">
      <c r="A551" t="inlineStr">
        <is>
          <t>PRO-00550</t>
        </is>
      </c>
      <c r="B551" t="inlineStr">
        <is>
          <t>ic_analyst</t>
        </is>
      </c>
      <c r="C551" t="inlineStr">
        <is>
          <t>linkedin</t>
        </is>
      </c>
      <c r="D551" t="b">
        <v>1</v>
      </c>
      <c r="E551" t="b">
        <v>1</v>
      </c>
      <c r="F551" t="b">
        <v>0</v>
      </c>
      <c r="G551" s="28" t="n">
        <v>68853</v>
      </c>
      <c r="H551" t="n">
        <v>3</v>
      </c>
      <c r="I551" s="29" t="n">
        <v>45812.59375</v>
      </c>
      <c r="J551" s="29" t="n">
        <v>45838.45625</v>
      </c>
      <c r="K551">
        <f>J551-I551</f>
        <v/>
      </c>
    </row>
    <row r="552">
      <c r="A552" t="inlineStr">
        <is>
          <t>PRO-00551</t>
        </is>
      </c>
      <c r="B552" t="inlineStr">
        <is>
          <t>manager</t>
        </is>
      </c>
      <c r="C552" t="inlineStr">
        <is>
          <t>linkedin</t>
        </is>
      </c>
      <c r="D552" t="b">
        <v>1</v>
      </c>
      <c r="E552" t="b">
        <v>1</v>
      </c>
      <c r="F552" t="b">
        <v>1</v>
      </c>
      <c r="G552" s="28" t="n">
        <v>115337</v>
      </c>
      <c r="H552" t="n">
        <v>2</v>
      </c>
      <c r="I552" s="29" t="n">
        <v>45903.39027777778</v>
      </c>
      <c r="J552" s="29" t="n">
        <v>45912.67847222222</v>
      </c>
      <c r="K552">
        <f>J552-I552</f>
        <v/>
      </c>
    </row>
    <row r="553">
      <c r="A553" t="inlineStr">
        <is>
          <t>PRO-00552</t>
        </is>
      </c>
      <c r="B553" t="inlineStr">
        <is>
          <t>director</t>
        </is>
      </c>
      <c r="C553" t="inlineStr">
        <is>
          <t>google</t>
        </is>
      </c>
      <c r="D553" t="b">
        <v>1</v>
      </c>
      <c r="E553" t="b">
        <v>1</v>
      </c>
      <c r="F553" t="b">
        <v>0</v>
      </c>
      <c r="G553" s="28" t="n">
        <v>115816</v>
      </c>
      <c r="H553" t="n">
        <v>2</v>
      </c>
      <c r="I553" s="29" t="n">
        <v>45922.71319444444</v>
      </c>
      <c r="J553" s="29" t="n">
        <v>45943.69861111111</v>
      </c>
      <c r="K553">
        <f>J553-I553</f>
        <v/>
      </c>
    </row>
    <row r="554">
      <c r="A554" t="inlineStr">
        <is>
          <t>PRO-00553</t>
        </is>
      </c>
      <c r="B554" t="inlineStr">
        <is>
          <t>director</t>
        </is>
      </c>
      <c r="C554" t="inlineStr">
        <is>
          <t>linkedin</t>
        </is>
      </c>
      <c r="D554" t="b">
        <v>0</v>
      </c>
      <c r="E554" t="b">
        <v>0</v>
      </c>
      <c r="F554" t="b">
        <v>0</v>
      </c>
      <c r="G554" s="28" t="n">
        <v>0</v>
      </c>
      <c r="H554" t="n">
        <v>4</v>
      </c>
      <c r="I554" s="29" t="n">
        <v>45758.40208333333</v>
      </c>
      <c r="J554" s="29" t="n">
        <v>45796.38472222222</v>
      </c>
      <c r="K554">
        <f>J554-I554</f>
        <v/>
      </c>
    </row>
    <row r="555">
      <c r="A555" t="inlineStr">
        <is>
          <t>PRO-00554</t>
        </is>
      </c>
      <c r="B555" t="inlineStr">
        <is>
          <t>manager</t>
        </is>
      </c>
      <c r="C555" t="inlineStr">
        <is>
          <t>linkedin</t>
        </is>
      </c>
      <c r="D555" t="b">
        <v>1</v>
      </c>
      <c r="E555" t="b">
        <v>0</v>
      </c>
      <c r="F555" t="b">
        <v>0</v>
      </c>
      <c r="G555" s="28" t="n">
        <v>0</v>
      </c>
      <c r="H555" t="n">
        <v>4</v>
      </c>
      <c r="I555" s="29" t="n">
        <v>45790.73263888889</v>
      </c>
      <c r="J555" s="29" t="n">
        <v>45838.53541666667</v>
      </c>
      <c r="K555">
        <f>J555-I555</f>
        <v/>
      </c>
    </row>
    <row r="556">
      <c r="A556" t="inlineStr">
        <is>
          <t>PRO-00555</t>
        </is>
      </c>
      <c r="B556" t="inlineStr">
        <is>
          <t>ic_analyst</t>
        </is>
      </c>
      <c r="C556" t="inlineStr">
        <is>
          <t>google</t>
        </is>
      </c>
      <c r="D556" t="b">
        <v>1</v>
      </c>
      <c r="E556" t="b">
        <v>1</v>
      </c>
      <c r="F556" t="b">
        <v>0</v>
      </c>
      <c r="G556" s="28" t="n">
        <v>74602</v>
      </c>
      <c r="H556" t="n">
        <v>3</v>
      </c>
      <c r="I556" s="29" t="n">
        <v>45916.55972222222</v>
      </c>
      <c r="J556" s="29" t="n">
        <v>45933.60069444445</v>
      </c>
      <c r="K556">
        <f>J556-I556</f>
        <v/>
      </c>
    </row>
    <row r="557">
      <c r="A557" t="inlineStr">
        <is>
          <t>PRO-00556</t>
        </is>
      </c>
      <c r="B557" t="inlineStr">
        <is>
          <t>director</t>
        </is>
      </c>
      <c r="C557" t="inlineStr">
        <is>
          <t>google</t>
        </is>
      </c>
      <c r="D557" t="b">
        <v>1</v>
      </c>
      <c r="E557" t="b">
        <v>1</v>
      </c>
      <c r="F557" t="b">
        <v>1</v>
      </c>
      <c r="G557" s="28" t="n">
        <v>139246</v>
      </c>
      <c r="H557" t="n">
        <v>4</v>
      </c>
      <c r="I557" s="29" t="n">
        <v>45804.48541666667</v>
      </c>
      <c r="J557" s="29" t="n">
        <v>45840.53680555556</v>
      </c>
      <c r="K557">
        <f>J557-I557</f>
        <v/>
      </c>
    </row>
    <row r="558">
      <c r="A558" t="inlineStr">
        <is>
          <t>PRO-00557</t>
        </is>
      </c>
      <c r="B558" t="inlineStr">
        <is>
          <t>c_suite_vp</t>
        </is>
      </c>
      <c r="C558" t="inlineStr">
        <is>
          <t>linkedin</t>
        </is>
      </c>
      <c r="D558" t="b">
        <v>0</v>
      </c>
      <c r="E558" t="b">
        <v>0</v>
      </c>
      <c r="F558" t="b">
        <v>0</v>
      </c>
      <c r="G558" s="28" t="n">
        <v>0</v>
      </c>
      <c r="H558" t="n">
        <v>4</v>
      </c>
      <c r="I558" s="29" t="n">
        <v>45859.62916666667</v>
      </c>
      <c r="J558" s="29" t="n">
        <v>45901.66041666667</v>
      </c>
      <c r="K558">
        <f>J558-I558</f>
        <v/>
      </c>
    </row>
    <row r="559">
      <c r="A559" t="inlineStr">
        <is>
          <t>PRO-00558</t>
        </is>
      </c>
      <c r="B559" t="inlineStr">
        <is>
          <t>ic_analyst</t>
        </is>
      </c>
      <c r="C559" t="inlineStr">
        <is>
          <t>linkedin</t>
        </is>
      </c>
      <c r="D559" t="b">
        <v>0</v>
      </c>
      <c r="E559" t="b">
        <v>0</v>
      </c>
      <c r="F559" t="b">
        <v>0</v>
      </c>
      <c r="G559" s="28" t="n">
        <v>0</v>
      </c>
      <c r="H559" t="n">
        <v>3</v>
      </c>
      <c r="I559" s="29" t="n">
        <v>45765.47847222222</v>
      </c>
      <c r="J559" s="29" t="n">
        <v>45797.57222222222</v>
      </c>
      <c r="K559">
        <f>J559-I559</f>
        <v/>
      </c>
    </row>
    <row r="560">
      <c r="A560" t="inlineStr">
        <is>
          <t>PRO-00559</t>
        </is>
      </c>
      <c r="B560" t="inlineStr">
        <is>
          <t>manager</t>
        </is>
      </c>
      <c r="C560" t="inlineStr">
        <is>
          <t>linkedin</t>
        </is>
      </c>
      <c r="D560" t="b">
        <v>1</v>
      </c>
      <c r="E560" t="b">
        <v>0</v>
      </c>
      <c r="F560" t="b">
        <v>0</v>
      </c>
      <c r="G560" s="28" t="n">
        <v>0</v>
      </c>
      <c r="H560" t="n">
        <v>4</v>
      </c>
      <c r="I560" s="29" t="n">
        <v>45677.54861111111</v>
      </c>
      <c r="J560" s="29" t="n">
        <v>45733.74652777778</v>
      </c>
      <c r="K560">
        <f>J560-I560</f>
        <v/>
      </c>
    </row>
    <row r="561">
      <c r="A561" t="inlineStr">
        <is>
          <t>PRO-00560</t>
        </is>
      </c>
      <c r="B561" t="inlineStr">
        <is>
          <t>ic_analyst</t>
        </is>
      </c>
      <c r="C561" t="inlineStr">
        <is>
          <t>linkedin</t>
        </is>
      </c>
      <c r="D561" t="b">
        <v>0</v>
      </c>
      <c r="E561" t="b">
        <v>0</v>
      </c>
      <c r="F561" t="b">
        <v>0</v>
      </c>
      <c r="G561" s="28" t="n">
        <v>0</v>
      </c>
      <c r="H561" t="n">
        <v>3</v>
      </c>
      <c r="I561" s="29" t="n">
        <v>45911.54027777778</v>
      </c>
      <c r="J561" s="29" t="n">
        <v>45943.675</v>
      </c>
      <c r="K561">
        <f>J561-I561</f>
        <v/>
      </c>
    </row>
    <row r="562">
      <c r="A562" t="inlineStr">
        <is>
          <t>PRO-00561</t>
        </is>
      </c>
      <c r="B562" t="inlineStr">
        <is>
          <t>ic_analyst</t>
        </is>
      </c>
      <c r="C562" t="inlineStr">
        <is>
          <t>google</t>
        </is>
      </c>
      <c r="D562" t="b">
        <v>1</v>
      </c>
      <c r="E562" t="b">
        <v>0</v>
      </c>
      <c r="F562" t="b">
        <v>0</v>
      </c>
      <c r="G562" s="28" t="n">
        <v>0</v>
      </c>
      <c r="H562" t="n">
        <v>4</v>
      </c>
      <c r="I562" s="29" t="n">
        <v>45758.61736111111</v>
      </c>
      <c r="J562" s="29" t="n">
        <v>45798.71805555555</v>
      </c>
      <c r="K562">
        <f>J562-I562</f>
        <v/>
      </c>
    </row>
    <row r="563">
      <c r="A563" t="inlineStr">
        <is>
          <t>PRO-00562</t>
        </is>
      </c>
      <c r="B563" t="inlineStr">
        <is>
          <t>manager</t>
        </is>
      </c>
      <c r="C563" t="inlineStr">
        <is>
          <t>linkedin</t>
        </is>
      </c>
      <c r="D563" t="b">
        <v>0</v>
      </c>
      <c r="E563" t="b">
        <v>0</v>
      </c>
      <c r="F563" t="b">
        <v>0</v>
      </c>
      <c r="G563" s="28" t="n">
        <v>0</v>
      </c>
      <c r="H563" t="n">
        <v>2</v>
      </c>
      <c r="I563" s="29" t="n">
        <v>45888.47569444445</v>
      </c>
      <c r="J563" s="29" t="n">
        <v>45909.68472222222</v>
      </c>
      <c r="K563">
        <f>J563-I563</f>
        <v/>
      </c>
    </row>
    <row r="564">
      <c r="A564" t="inlineStr">
        <is>
          <t>PRO-00563</t>
        </is>
      </c>
      <c r="B564" t="inlineStr">
        <is>
          <t>manager</t>
        </is>
      </c>
      <c r="C564" t="inlineStr">
        <is>
          <t>google</t>
        </is>
      </c>
      <c r="D564" t="b">
        <v>1</v>
      </c>
      <c r="E564" t="b">
        <v>0</v>
      </c>
      <c r="F564" t="b">
        <v>0</v>
      </c>
      <c r="G564" s="28" t="n">
        <v>0</v>
      </c>
      <c r="H564" t="n">
        <v>4</v>
      </c>
      <c r="I564" s="29" t="n">
        <v>45778.60763888889</v>
      </c>
      <c r="J564" s="29" t="n">
        <v>45827.43263888889</v>
      </c>
      <c r="K564">
        <f>J564-I564</f>
        <v/>
      </c>
    </row>
    <row r="565">
      <c r="A565" t="inlineStr">
        <is>
          <t>PRO-00564</t>
        </is>
      </c>
      <c r="B565" t="inlineStr">
        <is>
          <t>director</t>
        </is>
      </c>
      <c r="C565" t="inlineStr">
        <is>
          <t>linkedin</t>
        </is>
      </c>
      <c r="D565" t="b">
        <v>0</v>
      </c>
      <c r="E565" t="b">
        <v>0</v>
      </c>
      <c r="F565" t="b">
        <v>0</v>
      </c>
      <c r="G565" s="28" t="n">
        <v>0</v>
      </c>
      <c r="H565" t="n">
        <v>4</v>
      </c>
      <c r="I565" s="29" t="n">
        <v>45691.50763888889</v>
      </c>
      <c r="J565" s="29" t="n">
        <v>45733.37361111111</v>
      </c>
      <c r="K565">
        <f>J565-I565</f>
        <v/>
      </c>
    </row>
    <row r="566">
      <c r="A566" t="inlineStr">
        <is>
          <t>PRO-00565</t>
        </is>
      </c>
      <c r="B566" t="inlineStr">
        <is>
          <t>ic_analyst</t>
        </is>
      </c>
      <c r="C566" t="inlineStr">
        <is>
          <t>google</t>
        </is>
      </c>
      <c r="D566" t="b">
        <v>0</v>
      </c>
      <c r="E566" t="b">
        <v>0</v>
      </c>
      <c r="F566" t="b">
        <v>0</v>
      </c>
      <c r="G566" s="28" t="n">
        <v>0</v>
      </c>
      <c r="H566" t="n">
        <v>2</v>
      </c>
      <c r="I566" s="29" t="n">
        <v>45859.5875</v>
      </c>
      <c r="J566" s="29" t="n">
        <v>45876.65902777778</v>
      </c>
      <c r="K566">
        <f>J566-I566</f>
        <v/>
      </c>
    </row>
    <row r="567">
      <c r="A567" t="inlineStr">
        <is>
          <t>PRO-00566</t>
        </is>
      </c>
      <c r="B567" t="inlineStr">
        <is>
          <t>manager</t>
        </is>
      </c>
      <c r="C567" t="inlineStr">
        <is>
          <t>linkedin</t>
        </is>
      </c>
      <c r="D567" t="b">
        <v>1</v>
      </c>
      <c r="E567" t="b">
        <v>0</v>
      </c>
      <c r="F567" t="b">
        <v>0</v>
      </c>
      <c r="G567" s="28" t="n">
        <v>0</v>
      </c>
      <c r="H567" t="n">
        <v>3</v>
      </c>
      <c r="I567" s="29" t="n">
        <v>45846.49791666667</v>
      </c>
      <c r="J567" s="29" t="n">
        <v>45861.45347222222</v>
      </c>
      <c r="K567">
        <f>J567-I567</f>
        <v/>
      </c>
    </row>
    <row r="568">
      <c r="A568" t="inlineStr">
        <is>
          <t>PRO-00567</t>
        </is>
      </c>
      <c r="B568" t="inlineStr">
        <is>
          <t>ic_analyst</t>
        </is>
      </c>
      <c r="C568" t="inlineStr">
        <is>
          <t>linkedin</t>
        </is>
      </c>
      <c r="D568" t="b">
        <v>1</v>
      </c>
      <c r="E568" t="b">
        <v>1</v>
      </c>
      <c r="F568" t="b">
        <v>1</v>
      </c>
      <c r="G568" s="28" t="n">
        <v>35399</v>
      </c>
      <c r="H568" t="n">
        <v>3</v>
      </c>
      <c r="I568" s="29" t="n">
        <v>45674.55208333334</v>
      </c>
      <c r="J568" s="29" t="n">
        <v>45693.51458333333</v>
      </c>
      <c r="K568">
        <f>J568-I568</f>
        <v/>
      </c>
    </row>
    <row r="569">
      <c r="A569" t="inlineStr">
        <is>
          <t>PRO-00568</t>
        </is>
      </c>
      <c r="B569" t="inlineStr">
        <is>
          <t>manager</t>
        </is>
      </c>
      <c r="C569" t="inlineStr">
        <is>
          <t>linkedin</t>
        </is>
      </c>
      <c r="D569" t="b">
        <v>1</v>
      </c>
      <c r="E569" t="b">
        <v>0</v>
      </c>
      <c r="F569" t="b">
        <v>0</v>
      </c>
      <c r="G569" s="28" t="n">
        <v>0</v>
      </c>
      <c r="H569" t="n">
        <v>3</v>
      </c>
      <c r="I569" s="29" t="n">
        <v>45706.53402777778</v>
      </c>
      <c r="J569" s="29" t="n">
        <v>45747.67986111111</v>
      </c>
      <c r="K569">
        <f>J569-I569</f>
        <v/>
      </c>
    </row>
    <row r="570">
      <c r="A570" t="inlineStr">
        <is>
          <t>PRO-00569</t>
        </is>
      </c>
      <c r="B570" t="inlineStr">
        <is>
          <t>director</t>
        </is>
      </c>
      <c r="C570" t="inlineStr">
        <is>
          <t>linkedin</t>
        </is>
      </c>
      <c r="D570" t="b">
        <v>1</v>
      </c>
      <c r="E570" t="b">
        <v>1</v>
      </c>
      <c r="F570" t="b">
        <v>0</v>
      </c>
      <c r="G570" s="28" t="n">
        <v>60768</v>
      </c>
      <c r="H570" t="n">
        <v>2</v>
      </c>
      <c r="I570" s="29" t="n">
        <v>45706.70833333334</v>
      </c>
      <c r="J570" s="29" t="n">
        <v>45719.67083333333</v>
      </c>
      <c r="K570">
        <f>J570-I570</f>
        <v/>
      </c>
    </row>
    <row r="571">
      <c r="A571" t="inlineStr">
        <is>
          <t>PRO-00570</t>
        </is>
      </c>
      <c r="B571" t="inlineStr">
        <is>
          <t>manager</t>
        </is>
      </c>
      <c r="C571" t="inlineStr">
        <is>
          <t>linkedin</t>
        </is>
      </c>
      <c r="D571" t="b">
        <v>1</v>
      </c>
      <c r="E571" t="b">
        <v>1</v>
      </c>
      <c r="F571" t="b">
        <v>0</v>
      </c>
      <c r="G571" s="28" t="n">
        <v>73365</v>
      </c>
      <c r="H571" t="n">
        <v>2</v>
      </c>
      <c r="I571" s="29" t="n">
        <v>45918.47638888889</v>
      </c>
      <c r="J571" s="29" t="n">
        <v>45937.47986111111</v>
      </c>
      <c r="K571">
        <f>J571-I571</f>
        <v/>
      </c>
    </row>
    <row r="572">
      <c r="A572" t="inlineStr">
        <is>
          <t>PRO-00571</t>
        </is>
      </c>
      <c r="B572" t="inlineStr">
        <is>
          <t>ic_analyst</t>
        </is>
      </c>
      <c r="C572" t="inlineStr">
        <is>
          <t>google</t>
        </is>
      </c>
      <c r="D572" t="b">
        <v>1</v>
      </c>
      <c r="E572" t="b">
        <v>1</v>
      </c>
      <c r="F572" t="b">
        <v>1</v>
      </c>
      <c r="G572" s="28" t="n">
        <v>37320</v>
      </c>
      <c r="H572" t="n">
        <v>4</v>
      </c>
      <c r="I572" s="29" t="n">
        <v>45805.51041666666</v>
      </c>
      <c r="J572" s="29" t="n">
        <v>45849.44791666666</v>
      </c>
      <c r="K572">
        <f>J572-I572</f>
        <v/>
      </c>
    </row>
    <row r="573">
      <c r="A573" t="inlineStr">
        <is>
          <t>PRO-00572</t>
        </is>
      </c>
      <c r="B573" t="inlineStr">
        <is>
          <t>director</t>
        </is>
      </c>
      <c r="C573" t="inlineStr">
        <is>
          <t>linkedin</t>
        </is>
      </c>
      <c r="D573" t="b">
        <v>1</v>
      </c>
      <c r="E573" t="b">
        <v>1</v>
      </c>
      <c r="F573" t="b">
        <v>1</v>
      </c>
      <c r="G573" s="28" t="n">
        <v>53512</v>
      </c>
      <c r="H573" t="n">
        <v>4</v>
      </c>
      <c r="I573" s="29" t="n">
        <v>45665.5875</v>
      </c>
      <c r="J573" s="29" t="n">
        <v>45705.47986111111</v>
      </c>
      <c r="K573">
        <f>J573-I573</f>
        <v/>
      </c>
    </row>
    <row r="574">
      <c r="A574" t="inlineStr">
        <is>
          <t>PRO-00573</t>
        </is>
      </c>
      <c r="B574" t="inlineStr">
        <is>
          <t>director</t>
        </is>
      </c>
      <c r="C574" t="inlineStr">
        <is>
          <t>linkedin</t>
        </is>
      </c>
      <c r="D574" t="b">
        <v>1</v>
      </c>
      <c r="E574" t="b">
        <v>0</v>
      </c>
      <c r="F574" t="b">
        <v>0</v>
      </c>
      <c r="G574" s="28" t="n">
        <v>0</v>
      </c>
      <c r="H574" t="n">
        <v>2</v>
      </c>
      <c r="I574" s="29" t="n">
        <v>45805.42916666667</v>
      </c>
      <c r="J574" s="29" t="n">
        <v>45820.40069444444</v>
      </c>
      <c r="K574">
        <f>J574-I574</f>
        <v/>
      </c>
    </row>
    <row r="575">
      <c r="A575" t="inlineStr">
        <is>
          <t>PRO-00574</t>
        </is>
      </c>
      <c r="B575" t="inlineStr">
        <is>
          <t>ic_analyst</t>
        </is>
      </c>
      <c r="C575" t="inlineStr">
        <is>
          <t>linkedin</t>
        </is>
      </c>
      <c r="D575" t="b">
        <v>0</v>
      </c>
      <c r="E575" t="b">
        <v>0</v>
      </c>
      <c r="F575" t="b">
        <v>0</v>
      </c>
      <c r="G575" s="28" t="n">
        <v>0</v>
      </c>
      <c r="H575" t="n">
        <v>2</v>
      </c>
      <c r="I575" s="29" t="n">
        <v>45770.66458333333</v>
      </c>
      <c r="J575" s="29" t="n">
        <v>45785.69513888889</v>
      </c>
      <c r="K575">
        <f>J575-I575</f>
        <v/>
      </c>
    </row>
    <row r="576">
      <c r="A576" t="inlineStr">
        <is>
          <t>PRO-00575</t>
        </is>
      </c>
      <c r="B576" t="inlineStr">
        <is>
          <t>manager</t>
        </is>
      </c>
      <c r="C576" t="inlineStr">
        <is>
          <t>google</t>
        </is>
      </c>
      <c r="D576" t="b">
        <v>1</v>
      </c>
      <c r="E576" t="b">
        <v>1</v>
      </c>
      <c r="F576" t="b">
        <v>1</v>
      </c>
      <c r="G576" s="28" t="n">
        <v>90685</v>
      </c>
      <c r="H576" t="n">
        <v>3</v>
      </c>
      <c r="I576" s="29" t="n">
        <v>45670.4</v>
      </c>
      <c r="J576" s="29" t="n">
        <v>45695.33958333333</v>
      </c>
      <c r="K576">
        <f>J576-I576</f>
        <v/>
      </c>
    </row>
    <row r="577">
      <c r="A577" t="inlineStr">
        <is>
          <t>PRO-00576</t>
        </is>
      </c>
      <c r="B577" t="inlineStr">
        <is>
          <t>director</t>
        </is>
      </c>
      <c r="C577" t="inlineStr">
        <is>
          <t>linkedin</t>
        </is>
      </c>
      <c r="D577" t="b">
        <v>1</v>
      </c>
      <c r="E577" t="b">
        <v>0</v>
      </c>
      <c r="F577" t="b">
        <v>0</v>
      </c>
      <c r="G577" s="28" t="n">
        <v>0</v>
      </c>
      <c r="H577" t="n">
        <v>3</v>
      </c>
      <c r="I577" s="29" t="n">
        <v>45947.72361111111</v>
      </c>
      <c r="J577" s="29" t="n">
        <v>45980.66736111111</v>
      </c>
      <c r="K577">
        <f>J577-I577</f>
        <v/>
      </c>
    </row>
    <row r="578">
      <c r="A578" t="inlineStr">
        <is>
          <t>PRO-00577</t>
        </is>
      </c>
      <c r="B578" t="inlineStr">
        <is>
          <t>c_suite_vp</t>
        </is>
      </c>
      <c r="C578" t="inlineStr">
        <is>
          <t>linkedin</t>
        </is>
      </c>
      <c r="D578" t="b">
        <v>1</v>
      </c>
      <c r="E578" t="b">
        <v>0</v>
      </c>
      <c r="F578" t="b">
        <v>0</v>
      </c>
      <c r="G578" s="28" t="n">
        <v>0</v>
      </c>
      <c r="H578" t="n">
        <v>3</v>
      </c>
      <c r="I578" s="29" t="n">
        <v>45727.49097222222</v>
      </c>
      <c r="J578" s="29" t="n">
        <v>45769.48541666667</v>
      </c>
      <c r="K578">
        <f>J578-I578</f>
        <v/>
      </c>
    </row>
    <row r="579">
      <c r="A579" t="inlineStr">
        <is>
          <t>PRO-00578</t>
        </is>
      </c>
      <c r="B579" t="inlineStr">
        <is>
          <t>manager</t>
        </is>
      </c>
      <c r="C579" t="inlineStr">
        <is>
          <t>google</t>
        </is>
      </c>
      <c r="D579" t="b">
        <v>0</v>
      </c>
      <c r="E579" t="b">
        <v>0</v>
      </c>
      <c r="F579" t="b">
        <v>0</v>
      </c>
      <c r="G579" s="28" t="n">
        <v>0</v>
      </c>
      <c r="H579" t="n">
        <v>3</v>
      </c>
      <c r="I579" s="29" t="n">
        <v>45663.66111111111</v>
      </c>
      <c r="J579" s="29" t="n">
        <v>45691.64930555555</v>
      </c>
      <c r="K579">
        <f>J579-I579</f>
        <v/>
      </c>
    </row>
    <row r="580">
      <c r="A580" t="inlineStr">
        <is>
          <t>PRO-00579</t>
        </is>
      </c>
      <c r="B580" t="inlineStr">
        <is>
          <t>director</t>
        </is>
      </c>
      <c r="C580" t="inlineStr">
        <is>
          <t>linkedin</t>
        </is>
      </c>
      <c r="D580" t="b">
        <v>1</v>
      </c>
      <c r="E580" t="b">
        <v>1</v>
      </c>
      <c r="F580" t="b">
        <v>0</v>
      </c>
      <c r="G580" s="28" t="n">
        <v>112620</v>
      </c>
      <c r="H580" t="n">
        <v>3</v>
      </c>
      <c r="I580" s="29" t="n">
        <v>45758.46666666667</v>
      </c>
      <c r="J580" s="29" t="n">
        <v>45789.53680555556</v>
      </c>
      <c r="K580">
        <f>J580-I580</f>
        <v/>
      </c>
    </row>
    <row r="581">
      <c r="A581" t="inlineStr">
        <is>
          <t>PRO-00580</t>
        </is>
      </c>
      <c r="B581" t="inlineStr">
        <is>
          <t>director</t>
        </is>
      </c>
      <c r="C581" t="inlineStr">
        <is>
          <t>google</t>
        </is>
      </c>
      <c r="D581" t="b">
        <v>1</v>
      </c>
      <c r="E581" t="b">
        <v>0</v>
      </c>
      <c r="F581" t="b">
        <v>0</v>
      </c>
      <c r="G581" s="28" t="n">
        <v>0</v>
      </c>
      <c r="H581" t="n">
        <v>2</v>
      </c>
      <c r="I581" s="29" t="n">
        <v>45713.59305555555</v>
      </c>
      <c r="J581" s="29" t="n">
        <v>45728.70625</v>
      </c>
      <c r="K581">
        <f>J581-I581</f>
        <v/>
      </c>
    </row>
    <row r="582">
      <c r="A582" t="inlineStr">
        <is>
          <t>PRO-00581</t>
        </is>
      </c>
      <c r="B582" t="inlineStr">
        <is>
          <t>ic_analyst</t>
        </is>
      </c>
      <c r="C582" t="inlineStr">
        <is>
          <t>linkedin</t>
        </is>
      </c>
      <c r="D582" t="b">
        <v>1</v>
      </c>
      <c r="E582" t="b">
        <v>0</v>
      </c>
      <c r="F582" t="b">
        <v>0</v>
      </c>
      <c r="G582" s="28" t="n">
        <v>0</v>
      </c>
      <c r="H582" t="n">
        <v>2</v>
      </c>
      <c r="I582" s="29" t="n">
        <v>45887.51388888889</v>
      </c>
      <c r="J582" s="29" t="n">
        <v>45901.68680555555</v>
      </c>
      <c r="K582">
        <f>J582-I582</f>
        <v/>
      </c>
    </row>
    <row r="583">
      <c r="A583" t="inlineStr">
        <is>
          <t>PRO-00582</t>
        </is>
      </c>
      <c r="B583" t="inlineStr">
        <is>
          <t>manager</t>
        </is>
      </c>
      <c r="C583" t="inlineStr">
        <is>
          <t>linkedin</t>
        </is>
      </c>
      <c r="D583" t="b">
        <v>0</v>
      </c>
      <c r="E583" t="b">
        <v>0</v>
      </c>
      <c r="F583" t="b">
        <v>0</v>
      </c>
      <c r="G583" s="28" t="n">
        <v>0</v>
      </c>
      <c r="H583" t="n">
        <v>2</v>
      </c>
      <c r="I583" s="29" t="n">
        <v>45750.70555555556</v>
      </c>
      <c r="J583" s="29" t="n">
        <v>45768.70555555556</v>
      </c>
      <c r="K583">
        <f>J583-I583</f>
        <v/>
      </c>
    </row>
    <row r="584">
      <c r="A584" t="inlineStr">
        <is>
          <t>PRO-00583</t>
        </is>
      </c>
      <c r="B584" t="inlineStr">
        <is>
          <t>director</t>
        </is>
      </c>
      <c r="C584" t="inlineStr">
        <is>
          <t>google</t>
        </is>
      </c>
      <c r="D584" t="b">
        <v>0</v>
      </c>
      <c r="E584" t="b">
        <v>0</v>
      </c>
      <c r="F584" t="b">
        <v>0</v>
      </c>
      <c r="G584" s="28" t="n">
        <v>0</v>
      </c>
      <c r="H584" t="n">
        <v>2</v>
      </c>
      <c r="I584" s="29" t="n">
        <v>45909.46388888889</v>
      </c>
      <c r="J584" s="29" t="n">
        <v>45918.72777777778</v>
      </c>
      <c r="K584">
        <f>J584-I584</f>
        <v/>
      </c>
    </row>
    <row r="585">
      <c r="A585" t="inlineStr">
        <is>
          <t>PRO-00584</t>
        </is>
      </c>
      <c r="B585" t="inlineStr">
        <is>
          <t>ic_analyst</t>
        </is>
      </c>
      <c r="C585" t="inlineStr">
        <is>
          <t>linkedin</t>
        </is>
      </c>
      <c r="D585" t="b">
        <v>0</v>
      </c>
      <c r="E585" t="b">
        <v>0</v>
      </c>
      <c r="F585" t="b">
        <v>0</v>
      </c>
      <c r="G585" s="28" t="n">
        <v>0</v>
      </c>
      <c r="H585" t="n">
        <v>4</v>
      </c>
      <c r="I585" s="29" t="n">
        <v>45670.33680555555</v>
      </c>
      <c r="J585" s="29" t="n">
        <v>45722.69513888889</v>
      </c>
      <c r="K585">
        <f>J585-I585</f>
        <v/>
      </c>
    </row>
    <row r="586">
      <c r="A586" t="inlineStr">
        <is>
          <t>PRO-00585</t>
        </is>
      </c>
      <c r="B586" t="inlineStr">
        <is>
          <t>director</t>
        </is>
      </c>
      <c r="C586" t="inlineStr">
        <is>
          <t>google</t>
        </is>
      </c>
      <c r="D586" t="b">
        <v>1</v>
      </c>
      <c r="E586" t="b">
        <v>1</v>
      </c>
      <c r="F586" t="b">
        <v>0</v>
      </c>
      <c r="G586" s="28" t="n">
        <v>58280</v>
      </c>
      <c r="H586" t="n">
        <v>2</v>
      </c>
      <c r="I586" s="29" t="n">
        <v>45805.69375</v>
      </c>
      <c r="J586" s="29" t="n">
        <v>45818.62569444445</v>
      </c>
      <c r="K586">
        <f>J586-I586</f>
        <v/>
      </c>
    </row>
    <row r="587">
      <c r="A587" t="inlineStr">
        <is>
          <t>PRO-00586</t>
        </is>
      </c>
      <c r="B587" t="inlineStr">
        <is>
          <t>director</t>
        </is>
      </c>
      <c r="C587" t="inlineStr">
        <is>
          <t>linkedin</t>
        </is>
      </c>
      <c r="D587" t="b">
        <v>0</v>
      </c>
      <c r="E587" t="b">
        <v>0</v>
      </c>
      <c r="F587" t="b">
        <v>0</v>
      </c>
      <c r="G587" s="28" t="n">
        <v>0</v>
      </c>
      <c r="H587" t="n">
        <v>3</v>
      </c>
      <c r="I587" s="29" t="n">
        <v>45946.38541666666</v>
      </c>
      <c r="J587" s="29" t="n">
        <v>45965.69791666666</v>
      </c>
      <c r="K587">
        <f>J587-I587</f>
        <v/>
      </c>
    </row>
    <row r="588">
      <c r="A588" t="inlineStr">
        <is>
          <t>PRO-00587</t>
        </is>
      </c>
      <c r="B588" t="inlineStr">
        <is>
          <t>manager</t>
        </is>
      </c>
      <c r="C588" t="inlineStr">
        <is>
          <t>google</t>
        </is>
      </c>
      <c r="D588" t="b">
        <v>1</v>
      </c>
      <c r="E588" t="b">
        <v>0</v>
      </c>
      <c r="F588" t="b">
        <v>0</v>
      </c>
      <c r="G588" s="28" t="n">
        <v>0</v>
      </c>
      <c r="H588" t="n">
        <v>4</v>
      </c>
      <c r="I588" s="29" t="n">
        <v>45666.74236111111</v>
      </c>
      <c r="J588" s="29" t="n">
        <v>45709.44097222222</v>
      </c>
      <c r="K588">
        <f>J588-I588</f>
        <v/>
      </c>
    </row>
    <row r="589">
      <c r="A589" t="inlineStr">
        <is>
          <t>PRO-00588</t>
        </is>
      </c>
      <c r="B589" t="inlineStr">
        <is>
          <t>manager</t>
        </is>
      </c>
      <c r="C589" t="inlineStr">
        <is>
          <t>linkedin</t>
        </is>
      </c>
      <c r="D589" t="b">
        <v>1</v>
      </c>
      <c r="E589" t="b">
        <v>1</v>
      </c>
      <c r="F589" t="b">
        <v>0</v>
      </c>
      <c r="G589" s="28" t="n">
        <v>104248</v>
      </c>
      <c r="H589" t="n">
        <v>2</v>
      </c>
      <c r="I589" s="29" t="n">
        <v>45691.44722222222</v>
      </c>
      <c r="J589" s="29" t="n">
        <v>45708.51805555556</v>
      </c>
      <c r="K589">
        <f>J589-I589</f>
        <v/>
      </c>
    </row>
    <row r="590">
      <c r="A590" t="inlineStr">
        <is>
          <t>PRO-00589</t>
        </is>
      </c>
      <c r="B590" t="inlineStr">
        <is>
          <t>director</t>
        </is>
      </c>
      <c r="C590" t="inlineStr">
        <is>
          <t>google</t>
        </is>
      </c>
      <c r="D590" t="b">
        <v>0</v>
      </c>
      <c r="E590" t="b">
        <v>0</v>
      </c>
      <c r="F590" t="b">
        <v>0</v>
      </c>
      <c r="G590" s="28" t="n">
        <v>0</v>
      </c>
      <c r="H590" t="n">
        <v>2</v>
      </c>
      <c r="I590" s="29" t="n">
        <v>45678.59583333333</v>
      </c>
      <c r="J590" s="29" t="n">
        <v>45698.575</v>
      </c>
      <c r="K590">
        <f>J590-I590</f>
        <v/>
      </c>
    </row>
    <row r="591">
      <c r="A591" t="inlineStr">
        <is>
          <t>PRO-00590</t>
        </is>
      </c>
      <c r="B591" t="inlineStr">
        <is>
          <t>manager</t>
        </is>
      </c>
      <c r="C591" t="inlineStr">
        <is>
          <t>linkedin</t>
        </is>
      </c>
      <c r="D591" t="b">
        <v>0</v>
      </c>
      <c r="E591" t="b">
        <v>0</v>
      </c>
      <c r="F591" t="b">
        <v>0</v>
      </c>
      <c r="G591" s="28" t="n">
        <v>0</v>
      </c>
      <c r="H591" t="n">
        <v>2</v>
      </c>
      <c r="I591" s="29" t="n">
        <v>45670.39583333334</v>
      </c>
      <c r="J591" s="29" t="n">
        <v>45691.68888888889</v>
      </c>
      <c r="K591">
        <f>J591-I591</f>
        <v/>
      </c>
    </row>
    <row r="592">
      <c r="A592" t="inlineStr">
        <is>
          <t>PRO-00591</t>
        </is>
      </c>
      <c r="B592" t="inlineStr">
        <is>
          <t>ic_analyst</t>
        </is>
      </c>
      <c r="C592" t="inlineStr">
        <is>
          <t>google</t>
        </is>
      </c>
      <c r="D592" t="b">
        <v>1</v>
      </c>
      <c r="E592" t="b">
        <v>1</v>
      </c>
      <c r="F592" t="b">
        <v>1</v>
      </c>
      <c r="G592" s="28" t="n">
        <v>35547</v>
      </c>
      <c r="H592" t="n">
        <v>3</v>
      </c>
      <c r="I592" s="29" t="n">
        <v>45726.65208333333</v>
      </c>
      <c r="J592" s="29" t="n">
        <v>45757.55</v>
      </c>
      <c r="K592">
        <f>J592-I592</f>
        <v/>
      </c>
    </row>
    <row r="593">
      <c r="A593" t="inlineStr">
        <is>
          <t>PRO-00592</t>
        </is>
      </c>
      <c r="B593" t="inlineStr">
        <is>
          <t>manager</t>
        </is>
      </c>
      <c r="C593" t="inlineStr">
        <is>
          <t>linkedin</t>
        </is>
      </c>
      <c r="D593" t="b">
        <v>1</v>
      </c>
      <c r="E593" t="b">
        <v>0</v>
      </c>
      <c r="F593" t="b">
        <v>0</v>
      </c>
      <c r="G593" s="28" t="n">
        <v>0</v>
      </c>
      <c r="H593" t="n">
        <v>3</v>
      </c>
      <c r="I593" s="29" t="n">
        <v>45761.48402777778</v>
      </c>
      <c r="J593" s="29" t="n">
        <v>45796.74166666667</v>
      </c>
      <c r="K593">
        <f>J593-I593</f>
        <v/>
      </c>
    </row>
    <row r="594">
      <c r="A594" t="inlineStr">
        <is>
          <t>PRO-00593</t>
        </is>
      </c>
      <c r="B594" t="inlineStr">
        <is>
          <t>ic_analyst</t>
        </is>
      </c>
      <c r="C594" t="inlineStr">
        <is>
          <t>google</t>
        </is>
      </c>
      <c r="D594" t="b">
        <v>1</v>
      </c>
      <c r="E594" t="b">
        <v>0</v>
      </c>
      <c r="F594" t="b">
        <v>0</v>
      </c>
      <c r="G594" s="28" t="n">
        <v>0</v>
      </c>
      <c r="H594" t="n">
        <v>4</v>
      </c>
      <c r="I594" s="29" t="n">
        <v>45663.42569444444</v>
      </c>
      <c r="J594" s="29" t="n">
        <v>45712.62361111111</v>
      </c>
      <c r="K594">
        <f>J594-I594</f>
        <v/>
      </c>
    </row>
    <row r="595">
      <c r="A595" t="inlineStr">
        <is>
          <t>PRO-00594</t>
        </is>
      </c>
      <c r="B595" t="inlineStr">
        <is>
          <t>c_suite_vp</t>
        </is>
      </c>
      <c r="C595" t="inlineStr">
        <is>
          <t>linkedin</t>
        </is>
      </c>
      <c r="D595" t="b">
        <v>1</v>
      </c>
      <c r="E595" t="b">
        <v>0</v>
      </c>
      <c r="F595" t="b">
        <v>0</v>
      </c>
      <c r="G595" s="28" t="n">
        <v>0</v>
      </c>
      <c r="H595" t="n">
        <v>4</v>
      </c>
      <c r="I595" s="29" t="n">
        <v>45952.50416666667</v>
      </c>
      <c r="J595" s="29" t="n">
        <v>45985.55972222222</v>
      </c>
      <c r="K595">
        <f>J595-I595</f>
        <v/>
      </c>
    </row>
    <row r="596">
      <c r="A596" t="inlineStr">
        <is>
          <t>PRO-00595</t>
        </is>
      </c>
      <c r="B596" t="inlineStr">
        <is>
          <t>manager</t>
        </is>
      </c>
      <c r="C596" t="inlineStr">
        <is>
          <t>linkedin</t>
        </is>
      </c>
      <c r="D596" t="b">
        <v>1</v>
      </c>
      <c r="E596" t="b">
        <v>0</v>
      </c>
      <c r="F596" t="b">
        <v>0</v>
      </c>
      <c r="G596" s="28" t="n">
        <v>0</v>
      </c>
      <c r="H596" t="n">
        <v>4</v>
      </c>
      <c r="I596" s="29" t="n">
        <v>45670.55208333334</v>
      </c>
      <c r="J596" s="29" t="n">
        <v>45729.71180555555</v>
      </c>
      <c r="K596">
        <f>J596-I596</f>
        <v/>
      </c>
    </row>
    <row r="597">
      <c r="A597" t="inlineStr">
        <is>
          <t>PRO-00596</t>
        </is>
      </c>
      <c r="B597" t="inlineStr">
        <is>
          <t>ic_analyst</t>
        </is>
      </c>
      <c r="C597" t="inlineStr">
        <is>
          <t>linkedin</t>
        </is>
      </c>
      <c r="D597" t="b">
        <v>0</v>
      </c>
      <c r="E597" t="b">
        <v>0</v>
      </c>
      <c r="F597" t="b">
        <v>0</v>
      </c>
      <c r="G597" s="28" t="n">
        <v>0</v>
      </c>
      <c r="H597" t="n">
        <v>4</v>
      </c>
      <c r="I597" s="29" t="n">
        <v>45840.36944444444</v>
      </c>
      <c r="J597" s="29" t="n">
        <v>45876.68611111111</v>
      </c>
      <c r="K597">
        <f>J597-I597</f>
        <v/>
      </c>
    </row>
    <row r="598">
      <c r="A598" t="inlineStr">
        <is>
          <t>PRO-00597</t>
        </is>
      </c>
      <c r="B598" t="inlineStr">
        <is>
          <t>director</t>
        </is>
      </c>
      <c r="C598" t="inlineStr">
        <is>
          <t>google</t>
        </is>
      </c>
      <c r="D598" t="b">
        <v>1</v>
      </c>
      <c r="E598" t="b">
        <v>0</v>
      </c>
      <c r="F598" t="b">
        <v>0</v>
      </c>
      <c r="G598" s="28" t="n">
        <v>0</v>
      </c>
      <c r="H598" t="n">
        <v>3</v>
      </c>
      <c r="I598" s="29" t="n">
        <v>45721.3375</v>
      </c>
      <c r="J598" s="29" t="n">
        <v>45754.525</v>
      </c>
      <c r="K598">
        <f>J598-I598</f>
        <v/>
      </c>
    </row>
    <row r="599">
      <c r="A599" t="inlineStr">
        <is>
          <t>PRO-00598</t>
        </is>
      </c>
      <c r="B599" t="inlineStr">
        <is>
          <t>manager</t>
        </is>
      </c>
      <c r="C599" t="inlineStr">
        <is>
          <t>google</t>
        </is>
      </c>
      <c r="D599" t="b">
        <v>1</v>
      </c>
      <c r="E599" t="b">
        <v>0</v>
      </c>
      <c r="F599" t="b">
        <v>0</v>
      </c>
      <c r="G599" s="28" t="n">
        <v>0</v>
      </c>
      <c r="H599" t="n">
        <v>4</v>
      </c>
      <c r="I599" s="29" t="n">
        <v>45951.62152777778</v>
      </c>
      <c r="J599" s="29" t="n">
        <v>45992.70555555556</v>
      </c>
      <c r="K599">
        <f>J599-I599</f>
        <v/>
      </c>
    </row>
    <row r="600">
      <c r="A600" t="inlineStr">
        <is>
          <t>PRO-00599</t>
        </is>
      </c>
      <c r="B600" t="inlineStr">
        <is>
          <t>director</t>
        </is>
      </c>
      <c r="C600" t="inlineStr">
        <is>
          <t>linkedin</t>
        </is>
      </c>
      <c r="D600" t="b">
        <v>1</v>
      </c>
      <c r="E600" t="b">
        <v>0</v>
      </c>
      <c r="F600" t="b">
        <v>0</v>
      </c>
      <c r="G600" s="28" t="n">
        <v>0</v>
      </c>
      <c r="H600" t="n">
        <v>4</v>
      </c>
      <c r="I600" s="29" t="n">
        <v>45880.60833333333</v>
      </c>
      <c r="J600" s="29" t="n">
        <v>45919.74861111111</v>
      </c>
      <c r="K600">
        <f>J600-I600</f>
        <v/>
      </c>
    </row>
    <row r="601">
      <c r="A601" t="inlineStr">
        <is>
          <t>PRO-00600</t>
        </is>
      </c>
      <c r="B601" t="inlineStr">
        <is>
          <t>ic_analyst</t>
        </is>
      </c>
      <c r="C601" t="inlineStr">
        <is>
          <t>google</t>
        </is>
      </c>
      <c r="D601" t="b">
        <v>0</v>
      </c>
      <c r="E601" t="b">
        <v>0</v>
      </c>
      <c r="F601" t="b">
        <v>0</v>
      </c>
      <c r="G601" s="28" t="n">
        <v>0</v>
      </c>
      <c r="H601" t="n">
        <v>4</v>
      </c>
      <c r="I601" s="29" t="n">
        <v>45866.38125</v>
      </c>
      <c r="J601" s="29" t="n">
        <v>45919.45833333334</v>
      </c>
      <c r="K601">
        <f>J601-I601</f>
        <v/>
      </c>
    </row>
    <row r="602">
      <c r="A602" t="inlineStr">
        <is>
          <t>PRO-00601</t>
        </is>
      </c>
      <c r="B602" t="inlineStr">
        <is>
          <t>ic_analyst</t>
        </is>
      </c>
      <c r="C602" t="inlineStr">
        <is>
          <t>linkedin</t>
        </is>
      </c>
      <c r="D602" t="b">
        <v>0</v>
      </c>
      <c r="E602" t="b">
        <v>0</v>
      </c>
      <c r="F602" t="b">
        <v>0</v>
      </c>
      <c r="G602" s="28" t="n">
        <v>0</v>
      </c>
      <c r="H602" t="n">
        <v>2</v>
      </c>
      <c r="I602" s="29" t="n">
        <v>45756.51736111111</v>
      </c>
      <c r="J602" s="29" t="n">
        <v>45777.37083333333</v>
      </c>
      <c r="K602">
        <f>J602-I602</f>
        <v/>
      </c>
    </row>
    <row r="603">
      <c r="A603" t="inlineStr">
        <is>
          <t>PRO-00602</t>
        </is>
      </c>
      <c r="B603" t="inlineStr">
        <is>
          <t>manager</t>
        </is>
      </c>
      <c r="C603" t="inlineStr">
        <is>
          <t>google</t>
        </is>
      </c>
      <c r="D603" t="b">
        <v>1</v>
      </c>
      <c r="E603" t="b">
        <v>0</v>
      </c>
      <c r="F603" t="b">
        <v>0</v>
      </c>
      <c r="G603" s="28" t="n">
        <v>0</v>
      </c>
      <c r="H603" t="n">
        <v>2</v>
      </c>
      <c r="I603" s="29" t="n">
        <v>45686.41180555556</v>
      </c>
      <c r="J603" s="29" t="n">
        <v>45705.49444444444</v>
      </c>
      <c r="K603">
        <f>J603-I603</f>
        <v/>
      </c>
    </row>
    <row r="604">
      <c r="A604" t="inlineStr">
        <is>
          <t>PRO-00603</t>
        </is>
      </c>
      <c r="B604" t="inlineStr">
        <is>
          <t>manager</t>
        </is>
      </c>
      <c r="C604" t="inlineStr">
        <is>
          <t>google</t>
        </is>
      </c>
      <c r="D604" t="b">
        <v>0</v>
      </c>
      <c r="E604" t="b">
        <v>0</v>
      </c>
      <c r="F604" t="b">
        <v>0</v>
      </c>
      <c r="G604" s="28" t="n">
        <v>0</v>
      </c>
      <c r="H604" t="n">
        <v>2</v>
      </c>
      <c r="I604" s="29" t="n">
        <v>45866.45486111111</v>
      </c>
      <c r="J604" s="29" t="n">
        <v>45883.41875</v>
      </c>
      <c r="K604">
        <f>J604-I604</f>
        <v/>
      </c>
    </row>
    <row r="605">
      <c r="A605" t="inlineStr">
        <is>
          <t>PRO-00604</t>
        </is>
      </c>
      <c r="B605" t="inlineStr">
        <is>
          <t>director</t>
        </is>
      </c>
      <c r="C605" t="inlineStr">
        <is>
          <t>linkedin</t>
        </is>
      </c>
      <c r="D605" t="b">
        <v>1</v>
      </c>
      <c r="E605" t="b">
        <v>0</v>
      </c>
      <c r="F605" t="b">
        <v>0</v>
      </c>
      <c r="G605" s="28" t="n">
        <v>0</v>
      </c>
      <c r="H605" t="n">
        <v>4</v>
      </c>
      <c r="I605" s="29" t="n">
        <v>45866.6125</v>
      </c>
      <c r="J605" s="29" t="n">
        <v>45901.38333333333</v>
      </c>
      <c r="K605">
        <f>J605-I605</f>
        <v/>
      </c>
    </row>
    <row r="606">
      <c r="A606" t="inlineStr">
        <is>
          <t>PRO-00605</t>
        </is>
      </c>
      <c r="B606" t="inlineStr">
        <is>
          <t>ic_analyst</t>
        </is>
      </c>
      <c r="C606" t="inlineStr">
        <is>
          <t>linkedin</t>
        </is>
      </c>
      <c r="D606" t="b">
        <v>0</v>
      </c>
      <c r="E606" t="b">
        <v>0</v>
      </c>
      <c r="F606" t="b">
        <v>0</v>
      </c>
      <c r="G606" s="28" t="n">
        <v>0</v>
      </c>
      <c r="H606" t="n">
        <v>3</v>
      </c>
      <c r="I606" s="29" t="n">
        <v>45863.39513888889</v>
      </c>
      <c r="J606" s="29" t="n">
        <v>45894.59375</v>
      </c>
      <c r="K606">
        <f>J606-I606</f>
        <v/>
      </c>
    </row>
    <row r="607">
      <c r="A607" t="inlineStr">
        <is>
          <t>PRO-00606</t>
        </is>
      </c>
      <c r="B607" t="inlineStr">
        <is>
          <t>c_suite_vp</t>
        </is>
      </c>
      <c r="C607" t="inlineStr">
        <is>
          <t>google</t>
        </is>
      </c>
      <c r="D607" t="b">
        <v>1</v>
      </c>
      <c r="E607" t="b">
        <v>0</v>
      </c>
      <c r="F607" t="b">
        <v>0</v>
      </c>
      <c r="G607" s="28" t="n">
        <v>0</v>
      </c>
      <c r="H607" t="n">
        <v>2</v>
      </c>
      <c r="I607" s="29" t="n">
        <v>45793.71041666667</v>
      </c>
      <c r="J607" s="29" t="n">
        <v>45813.59583333333</v>
      </c>
      <c r="K607">
        <f>J607-I607</f>
        <v/>
      </c>
    </row>
    <row r="608">
      <c r="A608" t="inlineStr">
        <is>
          <t>PRO-00607</t>
        </is>
      </c>
      <c r="B608" t="inlineStr">
        <is>
          <t>c_suite_vp</t>
        </is>
      </c>
      <c r="C608" t="inlineStr">
        <is>
          <t>google</t>
        </is>
      </c>
      <c r="D608" t="b">
        <v>1</v>
      </c>
      <c r="E608" t="b">
        <v>1</v>
      </c>
      <c r="F608" t="b">
        <v>0</v>
      </c>
      <c r="G608" s="28" t="n">
        <v>171741</v>
      </c>
      <c r="H608" t="n">
        <v>3</v>
      </c>
      <c r="I608" s="29" t="n">
        <v>45730.65763888889</v>
      </c>
      <c r="J608" s="29" t="n">
        <v>45749.40277777778</v>
      </c>
      <c r="K608">
        <f>J608-I608</f>
        <v/>
      </c>
    </row>
    <row r="609">
      <c r="A609" t="inlineStr">
        <is>
          <t>PRO-00608</t>
        </is>
      </c>
      <c r="B609" t="inlineStr">
        <is>
          <t>manager</t>
        </is>
      </c>
      <c r="C609" t="inlineStr">
        <is>
          <t>linkedin</t>
        </is>
      </c>
      <c r="D609" t="b">
        <v>1</v>
      </c>
      <c r="E609" t="b">
        <v>1</v>
      </c>
      <c r="F609" t="b">
        <v>0</v>
      </c>
      <c r="G609" s="28" t="n">
        <v>82852</v>
      </c>
      <c r="H609" t="n">
        <v>4</v>
      </c>
      <c r="I609" s="29" t="n">
        <v>45936.49722222222</v>
      </c>
      <c r="J609" s="29" t="n">
        <v>45989.35069444445</v>
      </c>
      <c r="K609">
        <f>J609-I609</f>
        <v/>
      </c>
    </row>
    <row r="610">
      <c r="A610" t="inlineStr">
        <is>
          <t>PRO-00609</t>
        </is>
      </c>
      <c r="B610" t="inlineStr">
        <is>
          <t>manager</t>
        </is>
      </c>
      <c r="C610" t="inlineStr">
        <is>
          <t>google</t>
        </is>
      </c>
      <c r="D610" t="b">
        <v>0</v>
      </c>
      <c r="E610" t="b">
        <v>0</v>
      </c>
      <c r="F610" t="b">
        <v>0</v>
      </c>
      <c r="G610" s="28" t="n">
        <v>0</v>
      </c>
      <c r="H610" t="n">
        <v>3</v>
      </c>
      <c r="I610" s="29" t="n">
        <v>45747.42638888889</v>
      </c>
      <c r="J610" s="29" t="n">
        <v>45775.71458333333</v>
      </c>
      <c r="K610">
        <f>J610-I610</f>
        <v/>
      </c>
    </row>
    <row r="611">
      <c r="A611" t="inlineStr">
        <is>
          <t>PRO-00610</t>
        </is>
      </c>
      <c r="B611" t="inlineStr">
        <is>
          <t>manager</t>
        </is>
      </c>
      <c r="C611" t="inlineStr">
        <is>
          <t>linkedin</t>
        </is>
      </c>
      <c r="D611" t="b">
        <v>1</v>
      </c>
      <c r="E611" t="b">
        <v>0</v>
      </c>
      <c r="F611" t="b">
        <v>0</v>
      </c>
      <c r="G611" s="28" t="n">
        <v>0</v>
      </c>
      <c r="H611" t="n">
        <v>2</v>
      </c>
      <c r="I611" s="29" t="n">
        <v>45936.53472222222</v>
      </c>
      <c r="J611" s="29" t="n">
        <v>45943.57708333333</v>
      </c>
      <c r="K611">
        <f>J611-I611</f>
        <v/>
      </c>
    </row>
    <row r="612">
      <c r="A612" t="inlineStr">
        <is>
          <t>PRO-00611</t>
        </is>
      </c>
      <c r="B612" t="inlineStr">
        <is>
          <t>manager</t>
        </is>
      </c>
      <c r="C612" t="inlineStr">
        <is>
          <t>google</t>
        </is>
      </c>
      <c r="D612" t="b">
        <v>0</v>
      </c>
      <c r="E612" t="b">
        <v>0</v>
      </c>
      <c r="F612" t="b">
        <v>0</v>
      </c>
      <c r="G612" s="28" t="n">
        <v>0</v>
      </c>
      <c r="H612" t="n">
        <v>3</v>
      </c>
      <c r="I612" s="29" t="n">
        <v>45810.72291666667</v>
      </c>
      <c r="J612" s="29" t="n">
        <v>45846.36388888889</v>
      </c>
      <c r="K612">
        <f>J612-I612</f>
        <v/>
      </c>
    </row>
    <row r="613">
      <c r="A613" t="inlineStr">
        <is>
          <t>PRO-00612</t>
        </is>
      </c>
      <c r="B613" t="inlineStr">
        <is>
          <t>ic_analyst</t>
        </is>
      </c>
      <c r="C613" t="inlineStr">
        <is>
          <t>google</t>
        </is>
      </c>
      <c r="D613" t="b">
        <v>1</v>
      </c>
      <c r="E613" t="b">
        <v>1</v>
      </c>
      <c r="F613" t="b">
        <v>0</v>
      </c>
      <c r="G613" s="28" t="n">
        <v>41380</v>
      </c>
      <c r="H613" t="n">
        <v>2</v>
      </c>
      <c r="I613" s="29" t="n">
        <v>45889.51666666667</v>
      </c>
      <c r="J613" s="29" t="n">
        <v>45903.65208333333</v>
      </c>
      <c r="K613">
        <f>J613-I613</f>
        <v/>
      </c>
    </row>
    <row r="614">
      <c r="A614" t="inlineStr">
        <is>
          <t>PRO-00613</t>
        </is>
      </c>
      <c r="B614" t="inlineStr">
        <is>
          <t>director</t>
        </is>
      </c>
      <c r="C614" t="inlineStr">
        <is>
          <t>google</t>
        </is>
      </c>
      <c r="D614" t="b">
        <v>1</v>
      </c>
      <c r="E614" t="b">
        <v>1</v>
      </c>
      <c r="F614" t="b">
        <v>0</v>
      </c>
      <c r="G614" s="28" t="n">
        <v>72570</v>
      </c>
      <c r="H614" t="n">
        <v>3</v>
      </c>
      <c r="I614" s="29" t="n">
        <v>45677.68055555555</v>
      </c>
      <c r="J614" s="29" t="n">
        <v>45707.61527777778</v>
      </c>
      <c r="K614">
        <f>J614-I614</f>
        <v/>
      </c>
    </row>
    <row r="615">
      <c r="A615" t="inlineStr">
        <is>
          <t>PRO-00614</t>
        </is>
      </c>
      <c r="B615" t="inlineStr">
        <is>
          <t>ic_analyst</t>
        </is>
      </c>
      <c r="C615" t="inlineStr">
        <is>
          <t>linkedin</t>
        </is>
      </c>
      <c r="D615" t="b">
        <v>1</v>
      </c>
      <c r="E615" t="b">
        <v>1</v>
      </c>
      <c r="F615" t="b">
        <v>0</v>
      </c>
      <c r="G615" s="28" t="n">
        <v>48092</v>
      </c>
      <c r="H615" t="n">
        <v>2</v>
      </c>
      <c r="I615" s="29" t="n">
        <v>45926.60347222222</v>
      </c>
      <c r="J615" s="29" t="n">
        <v>45943.50763888889</v>
      </c>
      <c r="K615">
        <f>J615-I615</f>
        <v/>
      </c>
    </row>
    <row r="616">
      <c r="A616" t="inlineStr">
        <is>
          <t>PRO-00615</t>
        </is>
      </c>
      <c r="B616" t="inlineStr">
        <is>
          <t>ic_analyst</t>
        </is>
      </c>
      <c r="C616" t="inlineStr">
        <is>
          <t>linkedin</t>
        </is>
      </c>
      <c r="D616" t="b">
        <v>1</v>
      </c>
      <c r="E616" t="b">
        <v>0</v>
      </c>
      <c r="F616" t="b">
        <v>0</v>
      </c>
      <c r="G616" s="28" t="n">
        <v>0</v>
      </c>
      <c r="H616" t="n">
        <v>4</v>
      </c>
      <c r="I616" s="29" t="n">
        <v>45832.59027777778</v>
      </c>
      <c r="J616" s="29" t="n">
        <v>45873.54583333333</v>
      </c>
      <c r="K616">
        <f>J616-I616</f>
        <v/>
      </c>
    </row>
    <row r="617">
      <c r="A617" t="inlineStr">
        <is>
          <t>PRO-00616</t>
        </is>
      </c>
      <c r="B617" t="inlineStr">
        <is>
          <t>ic_analyst</t>
        </is>
      </c>
      <c r="C617" t="inlineStr">
        <is>
          <t>google</t>
        </is>
      </c>
      <c r="D617" t="b">
        <v>1</v>
      </c>
      <c r="E617" t="b">
        <v>1</v>
      </c>
      <c r="F617" t="b">
        <v>0</v>
      </c>
      <c r="G617" s="28" t="n">
        <v>34921</v>
      </c>
      <c r="H617" t="n">
        <v>3</v>
      </c>
      <c r="I617" s="29" t="n">
        <v>45824.65902777778</v>
      </c>
      <c r="J617" s="29" t="n">
        <v>45852.34166666667</v>
      </c>
      <c r="K617">
        <f>J617-I617</f>
        <v/>
      </c>
    </row>
    <row r="618">
      <c r="A618" t="inlineStr">
        <is>
          <t>PRO-00617</t>
        </is>
      </c>
      <c r="B618" t="inlineStr">
        <is>
          <t>c_suite_vp</t>
        </is>
      </c>
      <c r="C618" t="inlineStr">
        <is>
          <t>google</t>
        </is>
      </c>
      <c r="D618" t="b">
        <v>1</v>
      </c>
      <c r="E618" t="b">
        <v>0</v>
      </c>
      <c r="F618" t="b">
        <v>0</v>
      </c>
      <c r="G618" s="28" t="n">
        <v>0</v>
      </c>
      <c r="H618" t="n">
        <v>2</v>
      </c>
      <c r="I618" s="29" t="n">
        <v>45768.43263888889</v>
      </c>
      <c r="J618" s="29" t="n">
        <v>45783.38541666666</v>
      </c>
      <c r="K618">
        <f>J618-I618</f>
        <v/>
      </c>
    </row>
    <row r="619">
      <c r="A619" t="inlineStr">
        <is>
          <t>PRO-00618</t>
        </is>
      </c>
      <c r="B619" t="inlineStr">
        <is>
          <t>ic_analyst</t>
        </is>
      </c>
      <c r="C619" t="inlineStr">
        <is>
          <t>linkedin</t>
        </is>
      </c>
      <c r="D619" t="b">
        <v>1</v>
      </c>
      <c r="E619" t="b">
        <v>1</v>
      </c>
      <c r="F619" t="b">
        <v>1</v>
      </c>
      <c r="G619" s="28" t="n">
        <v>76803</v>
      </c>
      <c r="H619" t="n">
        <v>2</v>
      </c>
      <c r="I619" s="29" t="n">
        <v>45702.36736111111</v>
      </c>
      <c r="J619" s="29" t="n">
        <v>45712.73125</v>
      </c>
      <c r="K619">
        <f>J619-I619</f>
        <v/>
      </c>
    </row>
    <row r="620">
      <c r="A620" t="inlineStr">
        <is>
          <t>PRO-00619</t>
        </is>
      </c>
      <c r="B620" t="inlineStr">
        <is>
          <t>ic_analyst</t>
        </is>
      </c>
      <c r="C620" t="inlineStr">
        <is>
          <t>google</t>
        </is>
      </c>
      <c r="D620" t="b">
        <v>1</v>
      </c>
      <c r="E620" t="b">
        <v>0</v>
      </c>
      <c r="F620" t="b">
        <v>0</v>
      </c>
      <c r="G620" s="28" t="n">
        <v>0</v>
      </c>
      <c r="H620" t="n">
        <v>2</v>
      </c>
      <c r="I620" s="29" t="n">
        <v>45728.56597222222</v>
      </c>
      <c r="J620" s="29" t="n">
        <v>45748.73055555556</v>
      </c>
      <c r="K620">
        <f>J620-I620</f>
        <v/>
      </c>
    </row>
    <row r="621">
      <c r="A621" t="inlineStr">
        <is>
          <t>PRO-00620</t>
        </is>
      </c>
      <c r="B621" t="inlineStr">
        <is>
          <t>ic_analyst</t>
        </is>
      </c>
      <c r="C621" t="inlineStr">
        <is>
          <t>google</t>
        </is>
      </c>
      <c r="D621" t="b">
        <v>1</v>
      </c>
      <c r="E621" t="b">
        <v>1</v>
      </c>
      <c r="F621" t="b">
        <v>0</v>
      </c>
      <c r="G621" s="28" t="n">
        <v>49065</v>
      </c>
      <c r="H621" t="n">
        <v>3</v>
      </c>
      <c r="I621" s="29" t="n">
        <v>45831.72708333333</v>
      </c>
      <c r="J621" s="29" t="n">
        <v>45859.33888888889</v>
      </c>
      <c r="K621">
        <f>J621-I621</f>
        <v/>
      </c>
    </row>
    <row r="622">
      <c r="A622" t="inlineStr">
        <is>
          <t>PRO-00621</t>
        </is>
      </c>
      <c r="B622" t="inlineStr">
        <is>
          <t>manager</t>
        </is>
      </c>
      <c r="C622" t="inlineStr">
        <is>
          <t>linkedin</t>
        </is>
      </c>
      <c r="D622" t="b">
        <v>1</v>
      </c>
      <c r="E622" t="b">
        <v>0</v>
      </c>
      <c r="F622" t="b">
        <v>0</v>
      </c>
      <c r="G622" s="28" t="n">
        <v>0</v>
      </c>
      <c r="H622" t="n">
        <v>4</v>
      </c>
      <c r="I622" s="29" t="n">
        <v>45820.38402777778</v>
      </c>
      <c r="J622" s="29" t="n">
        <v>45880.47708333333</v>
      </c>
      <c r="K622">
        <f>J622-I622</f>
        <v/>
      </c>
    </row>
    <row r="623">
      <c r="A623" t="inlineStr">
        <is>
          <t>PRO-00622</t>
        </is>
      </c>
      <c r="B623" t="inlineStr">
        <is>
          <t>director</t>
        </is>
      </c>
      <c r="C623" t="inlineStr">
        <is>
          <t>linkedin</t>
        </is>
      </c>
      <c r="D623" t="b">
        <v>1</v>
      </c>
      <c r="E623" t="b">
        <v>0</v>
      </c>
      <c r="F623" t="b">
        <v>0</v>
      </c>
      <c r="G623" s="28" t="n">
        <v>0</v>
      </c>
      <c r="H623" t="n">
        <v>4</v>
      </c>
      <c r="I623" s="29" t="n">
        <v>45805.46111111111</v>
      </c>
      <c r="J623" s="29" t="n">
        <v>45854.39791666667</v>
      </c>
      <c r="K623">
        <f>J623-I623</f>
        <v/>
      </c>
    </row>
    <row r="624">
      <c r="A624" t="inlineStr">
        <is>
          <t>PRO-00623</t>
        </is>
      </c>
      <c r="B624" t="inlineStr">
        <is>
          <t>director</t>
        </is>
      </c>
      <c r="C624" t="inlineStr">
        <is>
          <t>google</t>
        </is>
      </c>
      <c r="D624" t="b">
        <v>1</v>
      </c>
      <c r="E624" t="b">
        <v>1</v>
      </c>
      <c r="F624" t="b">
        <v>0</v>
      </c>
      <c r="G624" s="28" t="n">
        <v>83250</v>
      </c>
      <c r="H624" t="n">
        <v>3</v>
      </c>
      <c r="I624" s="29" t="n">
        <v>45702.63263888889</v>
      </c>
      <c r="J624" s="29" t="n">
        <v>45736.34722222222</v>
      </c>
      <c r="K624">
        <f>J624-I624</f>
        <v/>
      </c>
    </row>
    <row r="625">
      <c r="A625" t="inlineStr">
        <is>
          <t>PRO-00624</t>
        </is>
      </c>
      <c r="B625" t="inlineStr">
        <is>
          <t>c_suite_vp</t>
        </is>
      </c>
      <c r="C625" t="inlineStr">
        <is>
          <t>linkedin</t>
        </is>
      </c>
      <c r="D625" t="b">
        <v>1</v>
      </c>
      <c r="E625" t="b">
        <v>0</v>
      </c>
      <c r="F625" t="b">
        <v>0</v>
      </c>
      <c r="G625" s="28" t="n">
        <v>0</v>
      </c>
      <c r="H625" t="n">
        <v>3</v>
      </c>
      <c r="I625" s="29" t="n">
        <v>45719.63263888889</v>
      </c>
      <c r="J625" s="29" t="n">
        <v>45747.44166666667</v>
      </c>
      <c r="K625">
        <f>J625-I625</f>
        <v/>
      </c>
    </row>
    <row r="626">
      <c r="A626" t="inlineStr">
        <is>
          <t>PRO-00625</t>
        </is>
      </c>
      <c r="B626" t="inlineStr">
        <is>
          <t>ic_analyst</t>
        </is>
      </c>
      <c r="C626" t="inlineStr">
        <is>
          <t>linkedin</t>
        </is>
      </c>
      <c r="D626" t="b">
        <v>1</v>
      </c>
      <c r="E626" t="b">
        <v>1</v>
      </c>
      <c r="F626" t="b">
        <v>1</v>
      </c>
      <c r="G626" s="28" t="n">
        <v>58948</v>
      </c>
      <c r="H626" t="n">
        <v>3</v>
      </c>
      <c r="I626" s="29" t="n">
        <v>45778.69097222222</v>
      </c>
      <c r="J626" s="29" t="n">
        <v>45800.58819444444</v>
      </c>
      <c r="K626">
        <f>J626-I626</f>
        <v/>
      </c>
    </row>
    <row r="627">
      <c r="A627" t="inlineStr">
        <is>
          <t>PRO-00626</t>
        </is>
      </c>
      <c r="B627" t="inlineStr">
        <is>
          <t>manager</t>
        </is>
      </c>
      <c r="C627" t="inlineStr">
        <is>
          <t>linkedin</t>
        </is>
      </c>
      <c r="D627" t="b">
        <v>0</v>
      </c>
      <c r="E627" t="b">
        <v>0</v>
      </c>
      <c r="F627" t="b">
        <v>0</v>
      </c>
      <c r="G627" s="28" t="n">
        <v>0</v>
      </c>
      <c r="H627" t="n">
        <v>3</v>
      </c>
      <c r="I627" s="29" t="n">
        <v>45719.45625</v>
      </c>
      <c r="J627" s="29" t="n">
        <v>45743.65694444445</v>
      </c>
      <c r="K627">
        <f>J627-I627</f>
        <v/>
      </c>
    </row>
    <row r="628">
      <c r="A628" t="inlineStr">
        <is>
          <t>PRO-00627</t>
        </is>
      </c>
      <c r="B628" t="inlineStr">
        <is>
          <t>director</t>
        </is>
      </c>
      <c r="C628" t="inlineStr">
        <is>
          <t>google</t>
        </is>
      </c>
      <c r="D628" t="b">
        <v>1</v>
      </c>
      <c r="E628" t="b">
        <v>0</v>
      </c>
      <c r="F628" t="b">
        <v>0</v>
      </c>
      <c r="G628" s="28" t="n">
        <v>0</v>
      </c>
      <c r="H628" t="n">
        <v>2</v>
      </c>
      <c r="I628" s="29" t="n">
        <v>45845.61527777778</v>
      </c>
      <c r="J628" s="29" t="n">
        <v>45866.34444444445</v>
      </c>
      <c r="K628">
        <f>J628-I628</f>
        <v/>
      </c>
    </row>
    <row r="629">
      <c r="A629" t="inlineStr">
        <is>
          <t>PRO-00628</t>
        </is>
      </c>
      <c r="B629" t="inlineStr">
        <is>
          <t>manager</t>
        </is>
      </c>
      <c r="C629" t="inlineStr">
        <is>
          <t>linkedin</t>
        </is>
      </c>
      <c r="D629" t="b">
        <v>1</v>
      </c>
      <c r="E629" t="b">
        <v>0</v>
      </c>
      <c r="F629" t="b">
        <v>0</v>
      </c>
      <c r="G629" s="28" t="n">
        <v>0</v>
      </c>
      <c r="H629" t="n">
        <v>3</v>
      </c>
      <c r="I629" s="29" t="n">
        <v>45848.68194444444</v>
      </c>
      <c r="J629" s="29" t="n">
        <v>45889.74583333333</v>
      </c>
      <c r="K629">
        <f>J629-I629</f>
        <v/>
      </c>
    </row>
    <row r="630">
      <c r="A630" t="inlineStr">
        <is>
          <t>PRO-00629</t>
        </is>
      </c>
      <c r="B630" t="inlineStr">
        <is>
          <t>manager</t>
        </is>
      </c>
      <c r="C630" t="inlineStr">
        <is>
          <t>google</t>
        </is>
      </c>
      <c r="D630" t="b">
        <v>1</v>
      </c>
      <c r="E630" t="b">
        <v>1</v>
      </c>
      <c r="F630" t="b">
        <v>0</v>
      </c>
      <c r="G630" s="28" t="n">
        <v>96616</v>
      </c>
      <c r="H630" t="n">
        <v>2</v>
      </c>
      <c r="I630" s="29" t="n">
        <v>45734.71527777778</v>
      </c>
      <c r="J630" s="29" t="n">
        <v>45741.38819444444</v>
      </c>
      <c r="K630">
        <f>J630-I630</f>
        <v/>
      </c>
    </row>
    <row r="631">
      <c r="A631" t="inlineStr">
        <is>
          <t>PRO-00630</t>
        </is>
      </c>
      <c r="B631" t="inlineStr">
        <is>
          <t>manager</t>
        </is>
      </c>
      <c r="C631" t="inlineStr">
        <is>
          <t>linkedin</t>
        </is>
      </c>
      <c r="D631" t="b">
        <v>1</v>
      </c>
      <c r="E631" t="b">
        <v>1</v>
      </c>
      <c r="F631" t="b">
        <v>0</v>
      </c>
      <c r="G631" s="28" t="n">
        <v>39183</v>
      </c>
      <c r="H631" t="n">
        <v>3</v>
      </c>
      <c r="I631" s="29" t="n">
        <v>45716.43402777778</v>
      </c>
      <c r="J631" s="29" t="n">
        <v>45747.37986111111</v>
      </c>
      <c r="K631">
        <f>J631-I631</f>
        <v/>
      </c>
    </row>
    <row r="632">
      <c r="A632" t="inlineStr">
        <is>
          <t>PRO-00631</t>
        </is>
      </c>
      <c r="B632" t="inlineStr">
        <is>
          <t>director</t>
        </is>
      </c>
      <c r="C632" t="inlineStr">
        <is>
          <t>google</t>
        </is>
      </c>
      <c r="D632" t="b">
        <v>1</v>
      </c>
      <c r="E632" t="b">
        <v>0</v>
      </c>
      <c r="F632" t="b">
        <v>0</v>
      </c>
      <c r="G632" s="28" t="n">
        <v>0</v>
      </c>
      <c r="H632" t="n">
        <v>4</v>
      </c>
      <c r="I632" s="29" t="n">
        <v>45761.74097222222</v>
      </c>
      <c r="J632" s="29" t="n">
        <v>45803.36805555555</v>
      </c>
      <c r="K632">
        <f>J632-I632</f>
        <v/>
      </c>
    </row>
    <row r="633">
      <c r="A633" t="inlineStr">
        <is>
          <t>PRO-00632</t>
        </is>
      </c>
      <c r="B633" t="inlineStr">
        <is>
          <t>director</t>
        </is>
      </c>
      <c r="C633" t="inlineStr">
        <is>
          <t>google</t>
        </is>
      </c>
      <c r="D633" t="b">
        <v>1</v>
      </c>
      <c r="E633" t="b">
        <v>0</v>
      </c>
      <c r="F633" t="b">
        <v>0</v>
      </c>
      <c r="G633" s="28" t="n">
        <v>0</v>
      </c>
      <c r="H633" t="n">
        <v>2</v>
      </c>
      <c r="I633" s="29" t="n">
        <v>45757.55694444444</v>
      </c>
      <c r="J633" s="29" t="n">
        <v>45776.48958333334</v>
      </c>
      <c r="K633">
        <f>J633-I633</f>
        <v/>
      </c>
    </row>
    <row r="634">
      <c r="A634" t="inlineStr">
        <is>
          <t>PRO-00633</t>
        </is>
      </c>
      <c r="B634" t="inlineStr">
        <is>
          <t>c_suite_vp</t>
        </is>
      </c>
      <c r="C634" t="inlineStr">
        <is>
          <t>google</t>
        </is>
      </c>
      <c r="D634" t="b">
        <v>1</v>
      </c>
      <c r="E634" t="b">
        <v>1</v>
      </c>
      <c r="F634" t="b">
        <v>0</v>
      </c>
      <c r="G634" s="28" t="n">
        <v>63080</v>
      </c>
      <c r="H634" t="n">
        <v>2</v>
      </c>
      <c r="I634" s="29" t="n">
        <v>45799.47708333333</v>
      </c>
      <c r="J634" s="29" t="n">
        <v>45810.42569444444</v>
      </c>
      <c r="K634">
        <f>J634-I634</f>
        <v/>
      </c>
    </row>
    <row r="635">
      <c r="A635" t="inlineStr">
        <is>
          <t>PRO-00634</t>
        </is>
      </c>
      <c r="B635" t="inlineStr">
        <is>
          <t>manager</t>
        </is>
      </c>
      <c r="C635" t="inlineStr">
        <is>
          <t>linkedin</t>
        </is>
      </c>
      <c r="D635" t="b">
        <v>1</v>
      </c>
      <c r="E635" t="b">
        <v>0</v>
      </c>
      <c r="F635" t="b">
        <v>0</v>
      </c>
      <c r="G635" s="28" t="n">
        <v>0</v>
      </c>
      <c r="H635" t="n">
        <v>2</v>
      </c>
      <c r="I635" s="29" t="n">
        <v>45911.50208333333</v>
      </c>
      <c r="J635" s="29" t="n">
        <v>45919.60208333333</v>
      </c>
      <c r="K635">
        <f>J635-I635</f>
        <v/>
      </c>
    </row>
    <row r="636">
      <c r="A636" t="inlineStr">
        <is>
          <t>PRO-00635</t>
        </is>
      </c>
      <c r="B636" t="inlineStr">
        <is>
          <t>c_suite_vp</t>
        </is>
      </c>
      <c r="C636" t="inlineStr">
        <is>
          <t>google</t>
        </is>
      </c>
      <c r="D636" t="b">
        <v>1</v>
      </c>
      <c r="E636" t="b">
        <v>0</v>
      </c>
      <c r="F636" t="b">
        <v>0</v>
      </c>
      <c r="G636" s="28" t="n">
        <v>0</v>
      </c>
      <c r="H636" t="n">
        <v>2</v>
      </c>
      <c r="I636" s="29" t="n">
        <v>45740.34305555555</v>
      </c>
      <c r="J636" s="29" t="n">
        <v>45747.72430555556</v>
      </c>
      <c r="K636">
        <f>J636-I636</f>
        <v/>
      </c>
    </row>
    <row r="637">
      <c r="A637" t="inlineStr">
        <is>
          <t>PRO-00636</t>
        </is>
      </c>
      <c r="B637" t="inlineStr">
        <is>
          <t>ic_analyst</t>
        </is>
      </c>
      <c r="C637" t="inlineStr">
        <is>
          <t>google</t>
        </is>
      </c>
      <c r="D637" t="b">
        <v>1</v>
      </c>
      <c r="E637" t="b">
        <v>1</v>
      </c>
      <c r="F637" t="b">
        <v>1</v>
      </c>
      <c r="G637" s="28" t="n">
        <v>37900</v>
      </c>
      <c r="H637" t="n">
        <v>2</v>
      </c>
      <c r="I637" s="29" t="n">
        <v>45884.73819444444</v>
      </c>
      <c r="J637" s="29" t="n">
        <v>45894.46944444445</v>
      </c>
      <c r="K637">
        <f>J637-I637</f>
        <v/>
      </c>
    </row>
    <row r="638">
      <c r="A638" t="inlineStr">
        <is>
          <t>PRO-00637</t>
        </is>
      </c>
      <c r="B638" t="inlineStr">
        <is>
          <t>director</t>
        </is>
      </c>
      <c r="C638" t="inlineStr">
        <is>
          <t>linkedin</t>
        </is>
      </c>
      <c r="D638" t="b">
        <v>0</v>
      </c>
      <c r="E638" t="b">
        <v>0</v>
      </c>
      <c r="F638" t="b">
        <v>0</v>
      </c>
      <c r="G638" s="28" t="n">
        <v>0</v>
      </c>
      <c r="H638" t="n">
        <v>2</v>
      </c>
      <c r="I638" s="29" t="n">
        <v>45869.67638888889</v>
      </c>
      <c r="J638" s="29" t="n">
        <v>45882.66805555556</v>
      </c>
      <c r="K638">
        <f>J638-I638</f>
        <v/>
      </c>
    </row>
    <row r="639">
      <c r="A639" t="inlineStr">
        <is>
          <t>PRO-00638</t>
        </is>
      </c>
      <c r="B639" t="inlineStr">
        <is>
          <t>ic_analyst</t>
        </is>
      </c>
      <c r="C639" t="inlineStr">
        <is>
          <t>linkedin</t>
        </is>
      </c>
      <c r="D639" t="b">
        <v>1</v>
      </c>
      <c r="E639" t="b">
        <v>0</v>
      </c>
      <c r="F639" t="b">
        <v>0</v>
      </c>
      <c r="G639" s="28" t="n">
        <v>0</v>
      </c>
      <c r="H639" t="n">
        <v>4</v>
      </c>
      <c r="I639" s="29" t="n">
        <v>45691.62847222222</v>
      </c>
      <c r="J639" s="29" t="n">
        <v>45720.35833333333</v>
      </c>
      <c r="K639">
        <f>J639-I639</f>
        <v/>
      </c>
    </row>
    <row r="640">
      <c r="A640" t="inlineStr">
        <is>
          <t>PRO-00639</t>
        </is>
      </c>
      <c r="B640" t="inlineStr">
        <is>
          <t>c_suite_vp</t>
        </is>
      </c>
      <c r="C640" t="inlineStr">
        <is>
          <t>google</t>
        </is>
      </c>
      <c r="D640" t="b">
        <v>1</v>
      </c>
      <c r="E640" t="b">
        <v>1</v>
      </c>
      <c r="F640" t="b">
        <v>1</v>
      </c>
      <c r="G640" s="28" t="n">
        <v>104798</v>
      </c>
      <c r="H640" t="n">
        <v>3</v>
      </c>
      <c r="I640" s="29" t="n">
        <v>45828.4875</v>
      </c>
      <c r="J640" s="29" t="n">
        <v>45855.56736111111</v>
      </c>
      <c r="K640">
        <f>J640-I640</f>
        <v/>
      </c>
    </row>
    <row r="641">
      <c r="A641" t="inlineStr">
        <is>
          <t>PRO-00640</t>
        </is>
      </c>
      <c r="B641" t="inlineStr">
        <is>
          <t>c_suite_vp</t>
        </is>
      </c>
      <c r="C641" t="inlineStr">
        <is>
          <t>linkedin</t>
        </is>
      </c>
      <c r="D641" t="b">
        <v>0</v>
      </c>
      <c r="E641" t="b">
        <v>0</v>
      </c>
      <c r="F641" t="b">
        <v>0</v>
      </c>
      <c r="G641" s="28" t="n">
        <v>0</v>
      </c>
      <c r="H641" t="n">
        <v>3</v>
      </c>
      <c r="I641" s="29" t="n">
        <v>45670.40972222222</v>
      </c>
      <c r="J641" s="29" t="n">
        <v>45698.41111111111</v>
      </c>
      <c r="K641">
        <f>J641-I641</f>
        <v/>
      </c>
    </row>
    <row r="642">
      <c r="A642" t="inlineStr">
        <is>
          <t>PRO-00641</t>
        </is>
      </c>
      <c r="B642" t="inlineStr">
        <is>
          <t>manager</t>
        </is>
      </c>
      <c r="C642" t="inlineStr">
        <is>
          <t>linkedin</t>
        </is>
      </c>
      <c r="D642" t="b">
        <v>1</v>
      </c>
      <c r="E642" t="b">
        <v>0</v>
      </c>
      <c r="F642" t="b">
        <v>0</v>
      </c>
      <c r="G642" s="28" t="n">
        <v>0</v>
      </c>
      <c r="H642" t="n">
        <v>4</v>
      </c>
      <c r="I642" s="29" t="n">
        <v>45810.74444444444</v>
      </c>
      <c r="J642" s="29" t="n">
        <v>45849.35486111111</v>
      </c>
      <c r="K642">
        <f>J642-I642</f>
        <v/>
      </c>
    </row>
    <row r="643">
      <c r="A643" t="inlineStr">
        <is>
          <t>PRO-00642</t>
        </is>
      </c>
      <c r="B643" t="inlineStr">
        <is>
          <t>ic_analyst</t>
        </is>
      </c>
      <c r="C643" t="inlineStr">
        <is>
          <t>google</t>
        </is>
      </c>
      <c r="D643" t="b">
        <v>1</v>
      </c>
      <c r="E643" t="b">
        <v>0</v>
      </c>
      <c r="F643" t="b">
        <v>0</v>
      </c>
      <c r="G643" s="28" t="n">
        <v>0</v>
      </c>
      <c r="H643" t="n">
        <v>3</v>
      </c>
      <c r="I643" s="29" t="n">
        <v>45806.73333333333</v>
      </c>
      <c r="J643" s="29" t="n">
        <v>45841.66111111111</v>
      </c>
      <c r="K643">
        <f>J643-I643</f>
        <v/>
      </c>
    </row>
    <row r="644">
      <c r="A644" t="inlineStr">
        <is>
          <t>PRO-00643</t>
        </is>
      </c>
      <c r="B644" t="inlineStr">
        <is>
          <t>manager</t>
        </is>
      </c>
      <c r="C644" t="inlineStr">
        <is>
          <t>linkedin</t>
        </is>
      </c>
      <c r="D644" t="b">
        <v>1</v>
      </c>
      <c r="E644" t="b">
        <v>1</v>
      </c>
      <c r="F644" t="b">
        <v>0</v>
      </c>
      <c r="G644" s="28" t="n">
        <v>39002</v>
      </c>
      <c r="H644" t="n">
        <v>2</v>
      </c>
      <c r="I644" s="29" t="n">
        <v>45937.38541666666</v>
      </c>
      <c r="J644" s="29" t="n">
        <v>45945.62569444445</v>
      </c>
      <c r="K644">
        <f>J644-I644</f>
        <v/>
      </c>
    </row>
    <row r="645">
      <c r="A645" t="inlineStr">
        <is>
          <t>PRO-00644</t>
        </is>
      </c>
      <c r="B645" t="inlineStr">
        <is>
          <t>c_suite_vp</t>
        </is>
      </c>
      <c r="C645" t="inlineStr">
        <is>
          <t>linkedin</t>
        </is>
      </c>
      <c r="D645" t="b">
        <v>1</v>
      </c>
      <c r="E645" t="b">
        <v>1</v>
      </c>
      <c r="F645" t="b">
        <v>0</v>
      </c>
      <c r="G645" s="28" t="n">
        <v>70490</v>
      </c>
      <c r="H645" t="n">
        <v>4</v>
      </c>
      <c r="I645" s="29" t="n">
        <v>45791.52361111111</v>
      </c>
      <c r="J645" s="29" t="n">
        <v>45831.60416666666</v>
      </c>
      <c r="K645">
        <f>J645-I645</f>
        <v/>
      </c>
    </row>
    <row r="646">
      <c r="A646" t="inlineStr">
        <is>
          <t>PRO-00645</t>
        </is>
      </c>
      <c r="B646" t="inlineStr">
        <is>
          <t>c_suite_vp</t>
        </is>
      </c>
      <c r="C646" t="inlineStr">
        <is>
          <t>google</t>
        </is>
      </c>
      <c r="D646" t="b">
        <v>1</v>
      </c>
      <c r="E646" t="b">
        <v>0</v>
      </c>
      <c r="F646" t="b">
        <v>0</v>
      </c>
      <c r="G646" s="28" t="n">
        <v>0</v>
      </c>
      <c r="H646" t="n">
        <v>3</v>
      </c>
      <c r="I646" s="29" t="n">
        <v>45915.72013888889</v>
      </c>
      <c r="J646" s="29" t="n">
        <v>45944.34513888889</v>
      </c>
      <c r="K646">
        <f>J646-I646</f>
        <v/>
      </c>
    </row>
    <row r="647">
      <c r="A647" t="inlineStr">
        <is>
          <t>PRO-00646</t>
        </is>
      </c>
      <c r="B647" t="inlineStr">
        <is>
          <t>manager</t>
        </is>
      </c>
      <c r="C647" t="inlineStr">
        <is>
          <t>linkedin</t>
        </is>
      </c>
      <c r="D647" t="b">
        <v>0</v>
      </c>
      <c r="E647" t="b">
        <v>0</v>
      </c>
      <c r="F647" t="b">
        <v>0</v>
      </c>
      <c r="G647" s="28" t="n">
        <v>0</v>
      </c>
      <c r="H647" t="n">
        <v>3</v>
      </c>
      <c r="I647" s="29" t="n">
        <v>45911.69513888889</v>
      </c>
      <c r="J647" s="29" t="n">
        <v>45930.74930555555</v>
      </c>
      <c r="K647">
        <f>J647-I647</f>
        <v/>
      </c>
    </row>
    <row r="648">
      <c r="A648" t="inlineStr">
        <is>
          <t>PRO-00647</t>
        </is>
      </c>
      <c r="B648" t="inlineStr">
        <is>
          <t>manager</t>
        </is>
      </c>
      <c r="C648" t="inlineStr">
        <is>
          <t>linkedin</t>
        </is>
      </c>
      <c r="D648" t="b">
        <v>1</v>
      </c>
      <c r="E648" t="b">
        <v>0</v>
      </c>
      <c r="F648" t="b">
        <v>0</v>
      </c>
      <c r="G648" s="28" t="n">
        <v>0</v>
      </c>
      <c r="H648" t="n">
        <v>2</v>
      </c>
      <c r="I648" s="29" t="n">
        <v>45887.33958333333</v>
      </c>
      <c r="J648" s="29" t="n">
        <v>45908.56736111111</v>
      </c>
      <c r="K648">
        <f>J648-I648</f>
        <v/>
      </c>
    </row>
    <row r="649">
      <c r="A649" t="inlineStr">
        <is>
          <t>PRO-00648</t>
        </is>
      </c>
      <c r="B649" t="inlineStr">
        <is>
          <t>director</t>
        </is>
      </c>
      <c r="C649" t="inlineStr">
        <is>
          <t>linkedin</t>
        </is>
      </c>
      <c r="D649" t="b">
        <v>0</v>
      </c>
      <c r="E649" t="b">
        <v>0</v>
      </c>
      <c r="F649" t="b">
        <v>0</v>
      </c>
      <c r="G649" s="28" t="n">
        <v>0</v>
      </c>
      <c r="H649" t="n">
        <v>3</v>
      </c>
      <c r="I649" s="29" t="n">
        <v>45915.48541666667</v>
      </c>
      <c r="J649" s="29" t="n">
        <v>45932.38819444444</v>
      </c>
      <c r="K649">
        <f>J649-I649</f>
        <v/>
      </c>
    </row>
    <row r="650">
      <c r="A650" t="inlineStr">
        <is>
          <t>PRO-00649</t>
        </is>
      </c>
      <c r="B650" t="inlineStr">
        <is>
          <t>ic_analyst</t>
        </is>
      </c>
      <c r="C650" t="inlineStr">
        <is>
          <t>linkedin</t>
        </is>
      </c>
      <c r="D650" t="b">
        <v>1</v>
      </c>
      <c r="E650" t="b">
        <v>1</v>
      </c>
      <c r="F650" t="b">
        <v>1</v>
      </c>
      <c r="G650" s="28" t="n">
        <v>29353</v>
      </c>
      <c r="H650" t="n">
        <v>3</v>
      </c>
      <c r="I650" s="29" t="n">
        <v>45713.46736111111</v>
      </c>
      <c r="J650" s="29" t="n">
        <v>45743.37361111111</v>
      </c>
      <c r="K650">
        <f>J650-I650</f>
        <v/>
      </c>
    </row>
    <row r="651">
      <c r="A651" t="inlineStr">
        <is>
          <t>PRO-00650</t>
        </is>
      </c>
      <c r="B651" t="inlineStr">
        <is>
          <t>director</t>
        </is>
      </c>
      <c r="C651" t="inlineStr">
        <is>
          <t>linkedin</t>
        </is>
      </c>
      <c r="D651" t="b">
        <v>1</v>
      </c>
      <c r="E651" t="b">
        <v>0</v>
      </c>
      <c r="F651" t="b">
        <v>0</v>
      </c>
      <c r="G651" s="28" t="n">
        <v>0</v>
      </c>
      <c r="H651" t="n">
        <v>4</v>
      </c>
      <c r="I651" s="29" t="n">
        <v>45873.62083333333</v>
      </c>
      <c r="J651" s="29" t="n">
        <v>45915.60625</v>
      </c>
      <c r="K651">
        <f>J651-I651</f>
        <v/>
      </c>
    </row>
    <row r="652">
      <c r="A652" t="inlineStr">
        <is>
          <t>PRO-00651</t>
        </is>
      </c>
      <c r="B652" t="inlineStr">
        <is>
          <t>manager</t>
        </is>
      </c>
      <c r="C652" t="inlineStr">
        <is>
          <t>google</t>
        </is>
      </c>
      <c r="D652" t="b">
        <v>1</v>
      </c>
      <c r="E652" t="b">
        <v>1</v>
      </c>
      <c r="F652" t="b">
        <v>0</v>
      </c>
      <c r="G652" s="28" t="n">
        <v>40831</v>
      </c>
      <c r="H652" t="n">
        <v>3</v>
      </c>
      <c r="I652" s="29" t="n">
        <v>45957.61388888889</v>
      </c>
      <c r="J652" s="29" t="n">
        <v>45978.71388888889</v>
      </c>
      <c r="K652">
        <f>J652-I652</f>
        <v/>
      </c>
    </row>
    <row r="653">
      <c r="A653" t="inlineStr">
        <is>
          <t>PRO-00652</t>
        </is>
      </c>
      <c r="B653" t="inlineStr">
        <is>
          <t>manager</t>
        </is>
      </c>
      <c r="C653" t="inlineStr">
        <is>
          <t>linkedin</t>
        </is>
      </c>
      <c r="D653" t="b">
        <v>0</v>
      </c>
      <c r="E653" t="b">
        <v>0</v>
      </c>
      <c r="F653" t="b">
        <v>0</v>
      </c>
      <c r="G653" s="28" t="n">
        <v>0</v>
      </c>
      <c r="H653" t="n">
        <v>3</v>
      </c>
      <c r="I653" s="29" t="n">
        <v>45691.49513888889</v>
      </c>
      <c r="J653" s="29" t="n">
        <v>45713.71041666667</v>
      </c>
      <c r="K653">
        <f>J653-I653</f>
        <v/>
      </c>
    </row>
    <row r="654">
      <c r="A654" t="inlineStr">
        <is>
          <t>PRO-00653</t>
        </is>
      </c>
      <c r="B654" t="inlineStr">
        <is>
          <t>ic_analyst</t>
        </is>
      </c>
      <c r="C654" t="inlineStr">
        <is>
          <t>google</t>
        </is>
      </c>
      <c r="D654" t="b">
        <v>0</v>
      </c>
      <c r="E654" t="b">
        <v>0</v>
      </c>
      <c r="F654" t="b">
        <v>0</v>
      </c>
      <c r="G654" s="28" t="n">
        <v>0</v>
      </c>
      <c r="H654" t="n">
        <v>2</v>
      </c>
      <c r="I654" s="29" t="n">
        <v>45810.6</v>
      </c>
      <c r="J654" s="29" t="n">
        <v>45824.64305555556</v>
      </c>
      <c r="K654">
        <f>J654-I654</f>
        <v/>
      </c>
    </row>
    <row r="655">
      <c r="A655" t="inlineStr">
        <is>
          <t>PRO-00654</t>
        </is>
      </c>
      <c r="B655" t="inlineStr">
        <is>
          <t>manager</t>
        </is>
      </c>
      <c r="C655" t="inlineStr">
        <is>
          <t>google</t>
        </is>
      </c>
      <c r="D655" t="b">
        <v>1</v>
      </c>
      <c r="E655" t="b">
        <v>1</v>
      </c>
      <c r="F655" t="b">
        <v>1</v>
      </c>
      <c r="G655" s="28" t="n">
        <v>117919</v>
      </c>
      <c r="H655" t="n">
        <v>3</v>
      </c>
      <c r="I655" s="29" t="n">
        <v>45672.72777777778</v>
      </c>
      <c r="J655" s="29" t="n">
        <v>45708.61805555555</v>
      </c>
      <c r="K655">
        <f>J655-I655</f>
        <v/>
      </c>
    </row>
    <row r="656">
      <c r="A656" t="inlineStr">
        <is>
          <t>PRO-00655</t>
        </is>
      </c>
      <c r="B656" t="inlineStr">
        <is>
          <t>director</t>
        </is>
      </c>
      <c r="C656" t="inlineStr">
        <is>
          <t>linkedin</t>
        </is>
      </c>
      <c r="D656" t="b">
        <v>0</v>
      </c>
      <c r="E656" t="b">
        <v>0</v>
      </c>
      <c r="F656" t="b">
        <v>0</v>
      </c>
      <c r="G656" s="28" t="n">
        <v>0</v>
      </c>
      <c r="H656" t="n">
        <v>2</v>
      </c>
      <c r="I656" s="29" t="n">
        <v>45875.45416666667</v>
      </c>
      <c r="J656" s="29" t="n">
        <v>45894.64375</v>
      </c>
      <c r="K656">
        <f>J656-I656</f>
        <v/>
      </c>
    </row>
    <row r="657">
      <c r="A657" t="inlineStr">
        <is>
          <t>PRO-00656</t>
        </is>
      </c>
      <c r="B657" t="inlineStr">
        <is>
          <t>c_suite_vp</t>
        </is>
      </c>
      <c r="C657" t="inlineStr">
        <is>
          <t>google</t>
        </is>
      </c>
      <c r="D657" t="b">
        <v>1</v>
      </c>
      <c r="E657" t="b">
        <v>0</v>
      </c>
      <c r="F657" t="b">
        <v>0</v>
      </c>
      <c r="G657" s="28" t="n">
        <v>0</v>
      </c>
      <c r="H657" t="n">
        <v>2</v>
      </c>
      <c r="I657" s="29" t="n">
        <v>45709.39097222222</v>
      </c>
      <c r="J657" s="29" t="n">
        <v>45726.58541666667</v>
      </c>
      <c r="K657">
        <f>J657-I657</f>
        <v/>
      </c>
    </row>
    <row r="658">
      <c r="A658" t="inlineStr">
        <is>
          <t>PRO-00657</t>
        </is>
      </c>
      <c r="B658" t="inlineStr">
        <is>
          <t>manager</t>
        </is>
      </c>
      <c r="C658" t="inlineStr">
        <is>
          <t>linkedin</t>
        </is>
      </c>
      <c r="D658" t="b">
        <v>1</v>
      </c>
      <c r="E658" t="b">
        <v>1</v>
      </c>
      <c r="F658" t="b">
        <v>1</v>
      </c>
      <c r="G658" s="28" t="n">
        <v>49536</v>
      </c>
      <c r="H658" t="n">
        <v>2</v>
      </c>
      <c r="I658" s="29" t="n">
        <v>45698.44166666667</v>
      </c>
      <c r="J658" s="29" t="n">
        <v>45709.63055555556</v>
      </c>
      <c r="K658">
        <f>J658-I658</f>
        <v/>
      </c>
    </row>
    <row r="659">
      <c r="A659" t="inlineStr">
        <is>
          <t>PRO-00658</t>
        </is>
      </c>
      <c r="B659" t="inlineStr">
        <is>
          <t>director</t>
        </is>
      </c>
      <c r="C659" t="inlineStr">
        <is>
          <t>linkedin</t>
        </is>
      </c>
      <c r="D659" t="b">
        <v>1</v>
      </c>
      <c r="E659" t="b">
        <v>0</v>
      </c>
      <c r="F659" t="b">
        <v>0</v>
      </c>
      <c r="G659" s="28" t="n">
        <v>0</v>
      </c>
      <c r="H659" t="n">
        <v>2</v>
      </c>
      <c r="I659" s="29" t="n">
        <v>45903.55138888889</v>
      </c>
      <c r="J659" s="29" t="n">
        <v>45918.57777777778</v>
      </c>
      <c r="K659">
        <f>J659-I659</f>
        <v/>
      </c>
    </row>
    <row r="660">
      <c r="A660" t="inlineStr">
        <is>
          <t>PRO-00659</t>
        </is>
      </c>
      <c r="B660" t="inlineStr">
        <is>
          <t>manager</t>
        </is>
      </c>
      <c r="C660" t="inlineStr">
        <is>
          <t>google</t>
        </is>
      </c>
      <c r="D660" t="b">
        <v>1</v>
      </c>
      <c r="E660" t="b">
        <v>0</v>
      </c>
      <c r="F660" t="b">
        <v>0</v>
      </c>
      <c r="G660" s="28" t="n">
        <v>0</v>
      </c>
      <c r="H660" t="n">
        <v>3</v>
      </c>
      <c r="I660" s="29" t="n">
        <v>45796.33472222222</v>
      </c>
      <c r="J660" s="29" t="n">
        <v>45817.45763888889</v>
      </c>
      <c r="K660">
        <f>J660-I660</f>
        <v/>
      </c>
    </row>
    <row r="661">
      <c r="A661" t="inlineStr">
        <is>
          <t>PRO-00660</t>
        </is>
      </c>
      <c r="B661" t="inlineStr">
        <is>
          <t>ic_analyst</t>
        </is>
      </c>
      <c r="C661" t="inlineStr">
        <is>
          <t>google</t>
        </is>
      </c>
      <c r="D661" t="b">
        <v>1</v>
      </c>
      <c r="E661" t="b">
        <v>0</v>
      </c>
      <c r="F661" t="b">
        <v>0</v>
      </c>
      <c r="G661" s="28" t="n">
        <v>0</v>
      </c>
      <c r="H661" t="n">
        <v>3</v>
      </c>
      <c r="I661" s="29" t="n">
        <v>45861.46875</v>
      </c>
      <c r="J661" s="29" t="n">
        <v>45896.64027777778</v>
      </c>
      <c r="K661">
        <f>J661-I661</f>
        <v/>
      </c>
    </row>
    <row r="662">
      <c r="A662" t="inlineStr">
        <is>
          <t>PRO-00661</t>
        </is>
      </c>
      <c r="B662" t="inlineStr">
        <is>
          <t>manager</t>
        </is>
      </c>
      <c r="C662" t="inlineStr">
        <is>
          <t>linkedin</t>
        </is>
      </c>
      <c r="D662" t="b">
        <v>1</v>
      </c>
      <c r="E662" t="b">
        <v>1</v>
      </c>
      <c r="F662" t="b">
        <v>1</v>
      </c>
      <c r="G662" s="28" t="n">
        <v>82115</v>
      </c>
      <c r="H662" t="n">
        <v>3</v>
      </c>
      <c r="I662" s="29" t="n">
        <v>45937.70347222222</v>
      </c>
      <c r="J662" s="29" t="n">
        <v>45978.60277777778</v>
      </c>
      <c r="K662">
        <f>J662-I662</f>
        <v/>
      </c>
    </row>
    <row r="663">
      <c r="A663" t="inlineStr">
        <is>
          <t>PRO-00662</t>
        </is>
      </c>
      <c r="B663" t="inlineStr">
        <is>
          <t>c_suite_vp</t>
        </is>
      </c>
      <c r="C663" t="inlineStr">
        <is>
          <t>linkedin</t>
        </is>
      </c>
      <c r="D663" t="b">
        <v>1</v>
      </c>
      <c r="E663" t="b">
        <v>0</v>
      </c>
      <c r="F663" t="b">
        <v>0</v>
      </c>
      <c r="G663" s="28" t="n">
        <v>0</v>
      </c>
      <c r="H663" t="n">
        <v>2</v>
      </c>
      <c r="I663" s="29" t="n">
        <v>45931.57222222222</v>
      </c>
      <c r="J663" s="29" t="n">
        <v>45946.375</v>
      </c>
      <c r="K663">
        <f>J663-I663</f>
        <v/>
      </c>
    </row>
    <row r="664">
      <c r="A664" t="inlineStr">
        <is>
          <t>PRO-00663</t>
        </is>
      </c>
      <c r="B664" t="inlineStr">
        <is>
          <t>manager</t>
        </is>
      </c>
      <c r="C664" t="inlineStr">
        <is>
          <t>linkedin</t>
        </is>
      </c>
      <c r="D664" t="b">
        <v>1</v>
      </c>
      <c r="E664" t="b">
        <v>1</v>
      </c>
      <c r="F664" t="b">
        <v>0</v>
      </c>
      <c r="G664" s="28" t="n">
        <v>66230</v>
      </c>
      <c r="H664" t="n">
        <v>4</v>
      </c>
      <c r="I664" s="29" t="n">
        <v>45855.73333333333</v>
      </c>
      <c r="J664" s="29" t="n">
        <v>45897.50763888889</v>
      </c>
      <c r="K664">
        <f>J664-I664</f>
        <v/>
      </c>
    </row>
    <row r="665">
      <c r="A665" t="inlineStr">
        <is>
          <t>PRO-00664</t>
        </is>
      </c>
      <c r="B665" t="inlineStr">
        <is>
          <t>director</t>
        </is>
      </c>
      <c r="C665" t="inlineStr">
        <is>
          <t>linkedin</t>
        </is>
      </c>
      <c r="D665" t="b">
        <v>1</v>
      </c>
      <c r="E665" t="b">
        <v>1</v>
      </c>
      <c r="F665" t="b">
        <v>0</v>
      </c>
      <c r="G665" s="28" t="n">
        <v>141540</v>
      </c>
      <c r="H665" t="n">
        <v>4</v>
      </c>
      <c r="I665" s="29" t="n">
        <v>45939.62569444445</v>
      </c>
      <c r="J665" s="29" t="n">
        <v>45981.33402777778</v>
      </c>
      <c r="K665">
        <f>J665-I665</f>
        <v/>
      </c>
    </row>
    <row r="666">
      <c r="A666" t="inlineStr">
        <is>
          <t>PRO-00665</t>
        </is>
      </c>
      <c r="B666" t="inlineStr">
        <is>
          <t>ic_analyst</t>
        </is>
      </c>
      <c r="C666" t="inlineStr">
        <is>
          <t>linkedin</t>
        </is>
      </c>
      <c r="D666" t="b">
        <v>1</v>
      </c>
      <c r="E666" t="b">
        <v>0</v>
      </c>
      <c r="F666" t="b">
        <v>0</v>
      </c>
      <c r="G666" s="28" t="n">
        <v>0</v>
      </c>
      <c r="H666" t="n">
        <v>3</v>
      </c>
      <c r="I666" s="29" t="n">
        <v>45720.35763888889</v>
      </c>
      <c r="J666" s="29" t="n">
        <v>45747.48680555556</v>
      </c>
      <c r="K666">
        <f>J666-I666</f>
        <v/>
      </c>
    </row>
    <row r="667">
      <c r="A667" t="inlineStr">
        <is>
          <t>PRO-00666</t>
        </is>
      </c>
      <c r="B667" t="inlineStr">
        <is>
          <t>director</t>
        </is>
      </c>
      <c r="C667" t="inlineStr">
        <is>
          <t>linkedin</t>
        </is>
      </c>
      <c r="D667" t="b">
        <v>1</v>
      </c>
      <c r="E667" t="b">
        <v>1</v>
      </c>
      <c r="F667" t="b">
        <v>0</v>
      </c>
      <c r="G667" s="28" t="n">
        <v>58544</v>
      </c>
      <c r="H667" t="n">
        <v>4</v>
      </c>
      <c r="I667" s="29" t="n">
        <v>45708.33333333334</v>
      </c>
      <c r="J667" s="29" t="n">
        <v>45756.60208333333</v>
      </c>
      <c r="K667">
        <f>J667-I667</f>
        <v/>
      </c>
    </row>
    <row r="668">
      <c r="A668" t="inlineStr">
        <is>
          <t>PRO-00667</t>
        </is>
      </c>
      <c r="B668" t="inlineStr">
        <is>
          <t>ic_analyst</t>
        </is>
      </c>
      <c r="C668" t="inlineStr">
        <is>
          <t>linkedin</t>
        </is>
      </c>
      <c r="D668" t="b">
        <v>0</v>
      </c>
      <c r="E668" t="b">
        <v>0</v>
      </c>
      <c r="F668" t="b">
        <v>0</v>
      </c>
      <c r="G668" s="28" t="n">
        <v>0</v>
      </c>
      <c r="H668" t="n">
        <v>4</v>
      </c>
      <c r="I668" s="29" t="n">
        <v>45658.64861111111</v>
      </c>
      <c r="J668" s="29" t="n">
        <v>45698.43333333333</v>
      </c>
      <c r="K668">
        <f>J668-I668</f>
        <v/>
      </c>
    </row>
    <row r="669">
      <c r="A669" t="inlineStr">
        <is>
          <t>PRO-00668</t>
        </is>
      </c>
      <c r="B669" t="inlineStr">
        <is>
          <t>manager</t>
        </is>
      </c>
      <c r="C669" t="inlineStr">
        <is>
          <t>linkedin</t>
        </is>
      </c>
      <c r="D669" t="b">
        <v>1</v>
      </c>
      <c r="E669" t="b">
        <v>1</v>
      </c>
      <c r="F669" t="b">
        <v>0</v>
      </c>
      <c r="G669" s="28" t="n">
        <v>109925</v>
      </c>
      <c r="H669" t="n">
        <v>4</v>
      </c>
      <c r="I669" s="29" t="n">
        <v>45695.54236111111</v>
      </c>
      <c r="J669" s="29" t="n">
        <v>45743.69166666667</v>
      </c>
      <c r="K669">
        <f>J669-I669</f>
        <v/>
      </c>
    </row>
    <row r="670">
      <c r="A670" t="inlineStr">
        <is>
          <t>PRO-00669</t>
        </is>
      </c>
      <c r="B670" t="inlineStr">
        <is>
          <t>ic_analyst</t>
        </is>
      </c>
      <c r="C670" t="inlineStr">
        <is>
          <t>linkedin</t>
        </is>
      </c>
      <c r="D670" t="b">
        <v>1</v>
      </c>
      <c r="E670" t="b">
        <v>1</v>
      </c>
      <c r="F670" t="b">
        <v>1</v>
      </c>
      <c r="G670" s="28" t="n">
        <v>85543</v>
      </c>
      <c r="H670" t="n">
        <v>3</v>
      </c>
      <c r="I670" s="29" t="n">
        <v>45919.54652777778</v>
      </c>
      <c r="J670" s="29" t="n">
        <v>45950.67291666667</v>
      </c>
      <c r="K670">
        <f>J670-I670</f>
        <v/>
      </c>
    </row>
    <row r="671">
      <c r="A671" t="inlineStr">
        <is>
          <t>PRO-00670</t>
        </is>
      </c>
      <c r="B671" t="inlineStr">
        <is>
          <t>manager</t>
        </is>
      </c>
      <c r="C671" t="inlineStr">
        <is>
          <t>google</t>
        </is>
      </c>
      <c r="D671" t="b">
        <v>0</v>
      </c>
      <c r="E671" t="b">
        <v>0</v>
      </c>
      <c r="F671" t="b">
        <v>0</v>
      </c>
      <c r="G671" s="28" t="n">
        <v>0</v>
      </c>
      <c r="H671" t="n">
        <v>2</v>
      </c>
      <c r="I671" s="29" t="n">
        <v>45793.55347222222</v>
      </c>
      <c r="J671" s="29" t="n">
        <v>45805.66180555556</v>
      </c>
      <c r="K671">
        <f>J671-I671</f>
        <v/>
      </c>
    </row>
    <row r="672">
      <c r="A672" t="inlineStr">
        <is>
          <t>PRO-00671</t>
        </is>
      </c>
      <c r="B672" t="inlineStr">
        <is>
          <t>manager</t>
        </is>
      </c>
      <c r="C672" t="inlineStr">
        <is>
          <t>google</t>
        </is>
      </c>
      <c r="D672" t="b">
        <v>1</v>
      </c>
      <c r="E672" t="b">
        <v>0</v>
      </c>
      <c r="F672" t="b">
        <v>0</v>
      </c>
      <c r="G672" s="28" t="n">
        <v>0</v>
      </c>
      <c r="H672" t="n">
        <v>3</v>
      </c>
      <c r="I672" s="29" t="n">
        <v>45667.33611111111</v>
      </c>
      <c r="J672" s="29" t="n">
        <v>45691.45694444444</v>
      </c>
      <c r="K672">
        <f>J672-I672</f>
        <v/>
      </c>
    </row>
    <row r="673">
      <c r="A673" t="inlineStr">
        <is>
          <t>PRO-00672</t>
        </is>
      </c>
      <c r="B673" t="inlineStr">
        <is>
          <t>manager</t>
        </is>
      </c>
      <c r="C673" t="inlineStr">
        <is>
          <t>linkedin</t>
        </is>
      </c>
      <c r="D673" t="b">
        <v>1</v>
      </c>
      <c r="E673" t="b">
        <v>0</v>
      </c>
      <c r="F673" t="b">
        <v>0</v>
      </c>
      <c r="G673" s="28" t="n">
        <v>0</v>
      </c>
      <c r="H673" t="n">
        <v>3</v>
      </c>
      <c r="I673" s="29" t="n">
        <v>45889.46180555555</v>
      </c>
      <c r="J673" s="29" t="n">
        <v>45923.33680555555</v>
      </c>
      <c r="K673">
        <f>J673-I673</f>
        <v/>
      </c>
    </row>
    <row r="674">
      <c r="A674" t="inlineStr">
        <is>
          <t>PRO-00673</t>
        </is>
      </c>
      <c r="B674" t="inlineStr">
        <is>
          <t>manager</t>
        </is>
      </c>
      <c r="C674" t="inlineStr">
        <is>
          <t>linkedin</t>
        </is>
      </c>
      <c r="D674" t="b">
        <v>1</v>
      </c>
      <c r="E674" t="b">
        <v>1</v>
      </c>
      <c r="F674" t="b">
        <v>0</v>
      </c>
      <c r="G674" s="28" t="n">
        <v>68610</v>
      </c>
      <c r="H674" t="n">
        <v>2</v>
      </c>
      <c r="I674" s="29" t="n">
        <v>45699.36597222222</v>
      </c>
      <c r="J674" s="29" t="n">
        <v>45708.45972222222</v>
      </c>
      <c r="K674">
        <f>J674-I674</f>
        <v/>
      </c>
    </row>
    <row r="675">
      <c r="A675" t="inlineStr">
        <is>
          <t>PRO-00674</t>
        </is>
      </c>
      <c r="B675" t="inlineStr">
        <is>
          <t>ic_analyst</t>
        </is>
      </c>
      <c r="C675" t="inlineStr">
        <is>
          <t>google</t>
        </is>
      </c>
      <c r="D675" t="b">
        <v>1</v>
      </c>
      <c r="E675" t="b">
        <v>0</v>
      </c>
      <c r="F675" t="b">
        <v>0</v>
      </c>
      <c r="G675" s="28" t="n">
        <v>0</v>
      </c>
      <c r="H675" t="n">
        <v>4</v>
      </c>
      <c r="I675" s="29" t="n">
        <v>45951.52430555555</v>
      </c>
      <c r="J675" s="29" t="n">
        <v>45993.40208333333</v>
      </c>
      <c r="K675">
        <f>J675-I675</f>
        <v/>
      </c>
    </row>
    <row r="676">
      <c r="A676" t="inlineStr">
        <is>
          <t>PRO-00675</t>
        </is>
      </c>
      <c r="B676" t="inlineStr">
        <is>
          <t>c_suite_vp</t>
        </is>
      </c>
      <c r="C676" t="inlineStr">
        <is>
          <t>google</t>
        </is>
      </c>
      <c r="D676" t="b">
        <v>0</v>
      </c>
      <c r="E676" t="b">
        <v>0</v>
      </c>
      <c r="F676" t="b">
        <v>0</v>
      </c>
      <c r="G676" s="28" t="n">
        <v>0</v>
      </c>
      <c r="H676" t="n">
        <v>2</v>
      </c>
      <c r="I676" s="29" t="n">
        <v>45838.69583333333</v>
      </c>
      <c r="J676" s="29" t="n">
        <v>45859.50902777778</v>
      </c>
      <c r="K676">
        <f>J676-I676</f>
        <v/>
      </c>
    </row>
    <row r="677">
      <c r="A677" t="inlineStr">
        <is>
          <t>PRO-00676</t>
        </is>
      </c>
      <c r="B677" t="inlineStr">
        <is>
          <t>manager</t>
        </is>
      </c>
      <c r="C677" t="inlineStr">
        <is>
          <t>linkedin</t>
        </is>
      </c>
      <c r="D677" t="b">
        <v>1</v>
      </c>
      <c r="E677" t="b">
        <v>0</v>
      </c>
      <c r="F677" t="b">
        <v>0</v>
      </c>
      <c r="G677" s="28" t="n">
        <v>0</v>
      </c>
      <c r="H677" t="n">
        <v>3</v>
      </c>
      <c r="I677" s="29" t="n">
        <v>45797.68541666667</v>
      </c>
      <c r="J677" s="29" t="n">
        <v>45817.57708333333</v>
      </c>
      <c r="K677">
        <f>J677-I677</f>
        <v/>
      </c>
    </row>
    <row r="678">
      <c r="A678" t="inlineStr">
        <is>
          <t>PRO-00677</t>
        </is>
      </c>
      <c r="B678" t="inlineStr">
        <is>
          <t>manager</t>
        </is>
      </c>
      <c r="C678" t="inlineStr">
        <is>
          <t>linkedin</t>
        </is>
      </c>
      <c r="D678" t="b">
        <v>1</v>
      </c>
      <c r="E678" t="b">
        <v>0</v>
      </c>
      <c r="F678" t="b">
        <v>0</v>
      </c>
      <c r="G678" s="28" t="n">
        <v>0</v>
      </c>
      <c r="H678" t="n">
        <v>4</v>
      </c>
      <c r="I678" s="29" t="n">
        <v>45684.59930555556</v>
      </c>
      <c r="J678" s="29" t="n">
        <v>45737.3625</v>
      </c>
      <c r="K678">
        <f>J678-I678</f>
        <v/>
      </c>
    </row>
    <row r="679">
      <c r="A679" t="inlineStr">
        <is>
          <t>PRO-00678</t>
        </is>
      </c>
      <c r="B679" t="inlineStr">
        <is>
          <t>manager</t>
        </is>
      </c>
      <c r="C679" t="inlineStr">
        <is>
          <t>linkedin</t>
        </is>
      </c>
      <c r="D679" t="b">
        <v>1</v>
      </c>
      <c r="E679" t="b">
        <v>0</v>
      </c>
      <c r="F679" t="b">
        <v>0</v>
      </c>
      <c r="G679" s="28" t="n">
        <v>0</v>
      </c>
      <c r="H679" t="n">
        <v>2</v>
      </c>
      <c r="I679" s="29" t="n">
        <v>45810.65486111111</v>
      </c>
      <c r="J679" s="29" t="n">
        <v>45824.72430555556</v>
      </c>
      <c r="K679">
        <f>J679-I679</f>
        <v/>
      </c>
    </row>
    <row r="680">
      <c r="A680" t="inlineStr">
        <is>
          <t>PRO-00679</t>
        </is>
      </c>
      <c r="B680" t="inlineStr">
        <is>
          <t>manager</t>
        </is>
      </c>
      <c r="C680" t="inlineStr">
        <is>
          <t>google</t>
        </is>
      </c>
      <c r="D680" t="b">
        <v>1</v>
      </c>
      <c r="E680" t="b">
        <v>1</v>
      </c>
      <c r="F680" t="b">
        <v>1</v>
      </c>
      <c r="G680" s="28" t="n">
        <v>99528</v>
      </c>
      <c r="H680" t="n">
        <v>3</v>
      </c>
      <c r="I680" s="29" t="n">
        <v>45818.72361111111</v>
      </c>
      <c r="J680" s="29" t="n">
        <v>45859.57708333333</v>
      </c>
      <c r="K680">
        <f>J680-I680</f>
        <v/>
      </c>
    </row>
    <row r="681">
      <c r="A681" t="inlineStr">
        <is>
          <t>PRO-00680</t>
        </is>
      </c>
      <c r="B681" t="inlineStr">
        <is>
          <t>ic_analyst</t>
        </is>
      </c>
      <c r="C681" t="inlineStr">
        <is>
          <t>linkedin</t>
        </is>
      </c>
      <c r="D681" t="b">
        <v>0</v>
      </c>
      <c r="E681" t="b">
        <v>0</v>
      </c>
      <c r="F681" t="b">
        <v>0</v>
      </c>
      <c r="G681" s="28" t="n">
        <v>0</v>
      </c>
      <c r="H681" t="n">
        <v>3</v>
      </c>
      <c r="I681" s="29" t="n">
        <v>45939.37430555555</v>
      </c>
      <c r="J681" s="29" t="n">
        <v>45968.34236111111</v>
      </c>
      <c r="K681">
        <f>J681-I681</f>
        <v/>
      </c>
    </row>
    <row r="682">
      <c r="A682" t="inlineStr">
        <is>
          <t>PRO-00681</t>
        </is>
      </c>
      <c r="B682" t="inlineStr">
        <is>
          <t>manager</t>
        </is>
      </c>
      <c r="C682" t="inlineStr">
        <is>
          <t>google</t>
        </is>
      </c>
      <c r="D682" t="b">
        <v>1</v>
      </c>
      <c r="E682" t="b">
        <v>1</v>
      </c>
      <c r="F682" t="b">
        <v>0</v>
      </c>
      <c r="G682" s="28" t="n">
        <v>109328</v>
      </c>
      <c r="H682" t="n">
        <v>2</v>
      </c>
      <c r="I682" s="29" t="n">
        <v>45936.52777777778</v>
      </c>
      <c r="J682" s="29" t="n">
        <v>45952.74791666667</v>
      </c>
      <c r="K682">
        <f>J682-I682</f>
        <v/>
      </c>
    </row>
    <row r="683">
      <c r="A683" t="inlineStr">
        <is>
          <t>PRO-00682</t>
        </is>
      </c>
      <c r="B683" t="inlineStr">
        <is>
          <t>manager</t>
        </is>
      </c>
      <c r="C683" t="inlineStr">
        <is>
          <t>google</t>
        </is>
      </c>
      <c r="D683" t="b">
        <v>0</v>
      </c>
      <c r="E683" t="b">
        <v>0</v>
      </c>
      <c r="F683" t="b">
        <v>0</v>
      </c>
      <c r="G683" s="28" t="n">
        <v>0</v>
      </c>
      <c r="H683" t="n">
        <v>2</v>
      </c>
      <c r="I683" s="29" t="n">
        <v>45866.65</v>
      </c>
      <c r="J683" s="29" t="n">
        <v>45880.66875</v>
      </c>
      <c r="K683">
        <f>J683-I683</f>
        <v/>
      </c>
    </row>
    <row r="684">
      <c r="A684" t="inlineStr">
        <is>
          <t>PRO-00683</t>
        </is>
      </c>
      <c r="B684" t="inlineStr">
        <is>
          <t>manager</t>
        </is>
      </c>
      <c r="C684" t="inlineStr">
        <is>
          <t>google</t>
        </is>
      </c>
      <c r="D684" t="b">
        <v>1</v>
      </c>
      <c r="E684" t="b">
        <v>1</v>
      </c>
      <c r="F684" t="b">
        <v>1</v>
      </c>
      <c r="G684" s="28" t="n">
        <v>84739</v>
      </c>
      <c r="H684" t="n">
        <v>3</v>
      </c>
      <c r="I684" s="29" t="n">
        <v>45769.48333333333</v>
      </c>
      <c r="J684" s="29" t="n">
        <v>45803.43125</v>
      </c>
      <c r="K684">
        <f>J684-I684</f>
        <v/>
      </c>
    </row>
    <row r="685">
      <c r="A685" t="inlineStr">
        <is>
          <t>PRO-00684</t>
        </is>
      </c>
      <c r="B685" t="inlineStr">
        <is>
          <t>ic_analyst</t>
        </is>
      </c>
      <c r="C685" t="inlineStr">
        <is>
          <t>linkedin</t>
        </is>
      </c>
      <c r="D685" t="b">
        <v>0</v>
      </c>
      <c r="E685" t="b">
        <v>0</v>
      </c>
      <c r="F685" t="b">
        <v>0</v>
      </c>
      <c r="G685" s="28" t="n">
        <v>0</v>
      </c>
      <c r="H685" t="n">
        <v>2</v>
      </c>
      <c r="I685" s="29" t="n">
        <v>45894.67777777778</v>
      </c>
      <c r="J685" s="29" t="n">
        <v>45903.49305555555</v>
      </c>
      <c r="K685">
        <f>J685-I685</f>
        <v/>
      </c>
    </row>
    <row r="686">
      <c r="A686" t="inlineStr">
        <is>
          <t>PRO-00685</t>
        </is>
      </c>
      <c r="B686" t="inlineStr">
        <is>
          <t>manager</t>
        </is>
      </c>
      <c r="C686" t="inlineStr">
        <is>
          <t>google</t>
        </is>
      </c>
      <c r="D686" t="b">
        <v>0</v>
      </c>
      <c r="E686" t="b">
        <v>0</v>
      </c>
      <c r="F686" t="b">
        <v>0</v>
      </c>
      <c r="G686" s="28" t="n">
        <v>0</v>
      </c>
      <c r="H686" t="n">
        <v>3</v>
      </c>
      <c r="I686" s="29" t="n">
        <v>45660.69097222222</v>
      </c>
      <c r="J686" s="29" t="n">
        <v>45688.53958333333</v>
      </c>
      <c r="K686">
        <f>J686-I686</f>
        <v/>
      </c>
    </row>
    <row r="687">
      <c r="A687" t="inlineStr">
        <is>
          <t>PRO-00686</t>
        </is>
      </c>
      <c r="B687" t="inlineStr">
        <is>
          <t>director</t>
        </is>
      </c>
      <c r="C687" t="inlineStr">
        <is>
          <t>linkedin</t>
        </is>
      </c>
      <c r="D687" t="b">
        <v>1</v>
      </c>
      <c r="E687" t="b">
        <v>1</v>
      </c>
      <c r="F687" t="b">
        <v>1</v>
      </c>
      <c r="G687" s="28" t="n">
        <v>100151</v>
      </c>
      <c r="H687" t="n">
        <v>3</v>
      </c>
      <c r="I687" s="29" t="n">
        <v>45874.50694444445</v>
      </c>
      <c r="J687" s="29" t="n">
        <v>45910.41944444444</v>
      </c>
      <c r="K687">
        <f>J687-I687</f>
        <v/>
      </c>
    </row>
    <row r="688">
      <c r="A688" t="inlineStr">
        <is>
          <t>PRO-00687</t>
        </is>
      </c>
      <c r="B688" t="inlineStr">
        <is>
          <t>ic_analyst</t>
        </is>
      </c>
      <c r="C688" t="inlineStr">
        <is>
          <t>google</t>
        </is>
      </c>
      <c r="D688" t="b">
        <v>1</v>
      </c>
      <c r="E688" t="b">
        <v>0</v>
      </c>
      <c r="F688" t="b">
        <v>0</v>
      </c>
      <c r="G688" s="28" t="n">
        <v>0</v>
      </c>
      <c r="H688" t="n">
        <v>2</v>
      </c>
      <c r="I688" s="29" t="n">
        <v>45754.61388888889</v>
      </c>
      <c r="J688" s="29" t="n">
        <v>45763.39027777778</v>
      </c>
      <c r="K688">
        <f>J688-I688</f>
        <v/>
      </c>
    </row>
    <row r="689">
      <c r="A689" t="inlineStr">
        <is>
          <t>PRO-00688</t>
        </is>
      </c>
      <c r="B689" t="inlineStr">
        <is>
          <t>c_suite_vp</t>
        </is>
      </c>
      <c r="C689" t="inlineStr">
        <is>
          <t>linkedin</t>
        </is>
      </c>
      <c r="D689" t="b">
        <v>1</v>
      </c>
      <c r="E689" t="b">
        <v>0</v>
      </c>
      <c r="F689" t="b">
        <v>0</v>
      </c>
      <c r="G689" s="28" t="n">
        <v>0</v>
      </c>
      <c r="H689" t="n">
        <v>3</v>
      </c>
      <c r="I689" s="29" t="n">
        <v>45768.68263888889</v>
      </c>
      <c r="J689" s="29" t="n">
        <v>45799.66805555556</v>
      </c>
      <c r="K689">
        <f>J689-I689</f>
        <v/>
      </c>
    </row>
    <row r="690">
      <c r="A690" t="inlineStr">
        <is>
          <t>PRO-00689</t>
        </is>
      </c>
      <c r="B690" t="inlineStr">
        <is>
          <t>manager</t>
        </is>
      </c>
      <c r="C690" t="inlineStr">
        <is>
          <t>linkedin</t>
        </is>
      </c>
      <c r="D690" t="b">
        <v>1</v>
      </c>
      <c r="E690" t="b">
        <v>1</v>
      </c>
      <c r="F690" t="b">
        <v>0</v>
      </c>
      <c r="G690" s="28" t="n">
        <v>64968</v>
      </c>
      <c r="H690" t="n">
        <v>3</v>
      </c>
      <c r="I690" s="29" t="n">
        <v>45737.70694444444</v>
      </c>
      <c r="J690" s="29" t="n">
        <v>45762.41666666666</v>
      </c>
      <c r="K690">
        <f>J690-I690</f>
        <v/>
      </c>
    </row>
    <row r="691">
      <c r="A691" t="inlineStr">
        <is>
          <t>PRO-00690</t>
        </is>
      </c>
      <c r="B691" t="inlineStr">
        <is>
          <t>c_suite_vp</t>
        </is>
      </c>
      <c r="C691" t="inlineStr">
        <is>
          <t>linkedin</t>
        </is>
      </c>
      <c r="D691" t="b">
        <v>0</v>
      </c>
      <c r="E691" t="b">
        <v>0</v>
      </c>
      <c r="F691" t="b">
        <v>0</v>
      </c>
      <c r="G691" s="28" t="n">
        <v>0</v>
      </c>
      <c r="H691" t="n">
        <v>2</v>
      </c>
      <c r="I691" s="29" t="n">
        <v>45908.52847222222</v>
      </c>
      <c r="J691" s="29" t="n">
        <v>45922.73472222222</v>
      </c>
      <c r="K691">
        <f>J691-I691</f>
        <v/>
      </c>
    </row>
    <row r="692">
      <c r="A692" t="inlineStr">
        <is>
          <t>PRO-00691</t>
        </is>
      </c>
      <c r="B692" t="inlineStr">
        <is>
          <t>manager</t>
        </is>
      </c>
      <c r="C692" t="inlineStr">
        <is>
          <t>linkedin</t>
        </is>
      </c>
      <c r="D692" t="b">
        <v>0</v>
      </c>
      <c r="E692" t="b">
        <v>0</v>
      </c>
      <c r="F692" t="b">
        <v>0</v>
      </c>
      <c r="G692" s="28" t="n">
        <v>0</v>
      </c>
      <c r="H692" t="n">
        <v>2</v>
      </c>
      <c r="I692" s="29" t="n">
        <v>45734.49583333333</v>
      </c>
      <c r="J692" s="29" t="n">
        <v>45755.44722222222</v>
      </c>
      <c r="K692">
        <f>J692-I692</f>
        <v/>
      </c>
    </row>
    <row r="693">
      <c r="A693" t="inlineStr">
        <is>
          <t>PRO-00692</t>
        </is>
      </c>
      <c r="B693" t="inlineStr">
        <is>
          <t>c_suite_vp</t>
        </is>
      </c>
      <c r="C693" t="inlineStr">
        <is>
          <t>linkedin</t>
        </is>
      </c>
      <c r="D693" t="b">
        <v>1</v>
      </c>
      <c r="E693" t="b">
        <v>1</v>
      </c>
      <c r="F693" t="b">
        <v>0</v>
      </c>
      <c r="G693" s="28" t="n">
        <v>83784</v>
      </c>
      <c r="H693" t="n">
        <v>4</v>
      </c>
      <c r="I693" s="29" t="n">
        <v>45866.51736111111</v>
      </c>
      <c r="J693" s="29" t="n">
        <v>45915.39305555556</v>
      </c>
      <c r="K693">
        <f>J693-I693</f>
        <v/>
      </c>
    </row>
    <row r="694">
      <c r="A694" t="inlineStr">
        <is>
          <t>PRO-00693</t>
        </is>
      </c>
      <c r="B694" t="inlineStr">
        <is>
          <t>director</t>
        </is>
      </c>
      <c r="C694" t="inlineStr">
        <is>
          <t>google</t>
        </is>
      </c>
      <c r="D694" t="b">
        <v>0</v>
      </c>
      <c r="E694" t="b">
        <v>0</v>
      </c>
      <c r="F694" t="b">
        <v>0</v>
      </c>
      <c r="G694" s="28" t="n">
        <v>0</v>
      </c>
      <c r="H694" t="n">
        <v>2</v>
      </c>
      <c r="I694" s="29" t="n">
        <v>45936.50277777778</v>
      </c>
      <c r="J694" s="29" t="n">
        <v>45957.46319444444</v>
      </c>
      <c r="K694">
        <f>J694-I694</f>
        <v/>
      </c>
    </row>
    <row r="695">
      <c r="A695" t="inlineStr">
        <is>
          <t>PRO-00694</t>
        </is>
      </c>
      <c r="B695" t="inlineStr">
        <is>
          <t>ic_analyst</t>
        </is>
      </c>
      <c r="C695" t="inlineStr">
        <is>
          <t>google</t>
        </is>
      </c>
      <c r="D695" t="b">
        <v>0</v>
      </c>
      <c r="E695" t="b">
        <v>0</v>
      </c>
      <c r="F695" t="b">
        <v>0</v>
      </c>
      <c r="G695" s="28" t="n">
        <v>0</v>
      </c>
      <c r="H695" t="n">
        <v>3</v>
      </c>
      <c r="I695" s="29" t="n">
        <v>45678.59305555555</v>
      </c>
      <c r="J695" s="29" t="n">
        <v>45698.64375</v>
      </c>
      <c r="K695">
        <f>J695-I695</f>
        <v/>
      </c>
    </row>
    <row r="696">
      <c r="A696" t="inlineStr">
        <is>
          <t>PRO-00695</t>
        </is>
      </c>
      <c r="B696" t="inlineStr">
        <is>
          <t>manager</t>
        </is>
      </c>
      <c r="C696" t="inlineStr">
        <is>
          <t>linkedin</t>
        </is>
      </c>
      <c r="D696" t="b">
        <v>0</v>
      </c>
      <c r="E696" t="b">
        <v>0</v>
      </c>
      <c r="F696" t="b">
        <v>0</v>
      </c>
      <c r="G696" s="28" t="n">
        <v>0</v>
      </c>
      <c r="H696" t="n">
        <v>2</v>
      </c>
      <c r="I696" s="29" t="n">
        <v>45744.58888888889</v>
      </c>
      <c r="J696" s="29" t="n">
        <v>45754.50902777778</v>
      </c>
      <c r="K696">
        <f>J696-I696</f>
        <v/>
      </c>
    </row>
    <row r="697">
      <c r="A697" t="inlineStr">
        <is>
          <t>PRO-00696</t>
        </is>
      </c>
      <c r="B697" t="inlineStr">
        <is>
          <t>manager</t>
        </is>
      </c>
      <c r="C697" t="inlineStr">
        <is>
          <t>google</t>
        </is>
      </c>
      <c r="D697" t="b">
        <v>0</v>
      </c>
      <c r="E697" t="b">
        <v>0</v>
      </c>
      <c r="F697" t="b">
        <v>0</v>
      </c>
      <c r="G697" s="28" t="n">
        <v>0</v>
      </c>
      <c r="H697" t="n">
        <v>3</v>
      </c>
      <c r="I697" s="29" t="n">
        <v>45922.35694444444</v>
      </c>
      <c r="J697" s="29" t="n">
        <v>45954.73819444444</v>
      </c>
      <c r="K697">
        <f>J697-I697</f>
        <v/>
      </c>
    </row>
    <row r="698">
      <c r="A698" t="inlineStr">
        <is>
          <t>PRO-00697</t>
        </is>
      </c>
      <c r="B698" t="inlineStr">
        <is>
          <t>ic_analyst</t>
        </is>
      </c>
      <c r="C698" t="inlineStr">
        <is>
          <t>linkedin</t>
        </is>
      </c>
      <c r="D698" t="b">
        <v>1</v>
      </c>
      <c r="E698" t="b">
        <v>0</v>
      </c>
      <c r="F698" t="b">
        <v>0</v>
      </c>
      <c r="G698" s="28" t="n">
        <v>0</v>
      </c>
      <c r="H698" t="n">
        <v>4</v>
      </c>
      <c r="I698" s="29" t="n">
        <v>45687.56527777778</v>
      </c>
      <c r="J698" s="29" t="n">
        <v>45719.52152777778</v>
      </c>
      <c r="K698">
        <f>J698-I698</f>
        <v/>
      </c>
    </row>
    <row r="699">
      <c r="A699" t="inlineStr">
        <is>
          <t>PRO-00698</t>
        </is>
      </c>
      <c r="B699" t="inlineStr">
        <is>
          <t>ic_analyst</t>
        </is>
      </c>
      <c r="C699" t="inlineStr">
        <is>
          <t>linkedin</t>
        </is>
      </c>
      <c r="D699" t="b">
        <v>1</v>
      </c>
      <c r="E699" t="b">
        <v>1</v>
      </c>
      <c r="F699" t="b">
        <v>0</v>
      </c>
      <c r="G699" s="28" t="n">
        <v>82845</v>
      </c>
      <c r="H699" t="n">
        <v>4</v>
      </c>
      <c r="I699" s="29" t="n">
        <v>45842.47708333333</v>
      </c>
      <c r="J699" s="29" t="n">
        <v>45876.72291666667</v>
      </c>
      <c r="K699">
        <f>J699-I699</f>
        <v/>
      </c>
    </row>
    <row r="700">
      <c r="A700" t="inlineStr">
        <is>
          <t>PRO-00699</t>
        </is>
      </c>
      <c r="B700" t="inlineStr">
        <is>
          <t>ic_analyst</t>
        </is>
      </c>
      <c r="C700" t="inlineStr">
        <is>
          <t>google</t>
        </is>
      </c>
      <c r="D700" t="b">
        <v>0</v>
      </c>
      <c r="E700" t="b">
        <v>0</v>
      </c>
      <c r="F700" t="b">
        <v>0</v>
      </c>
      <c r="G700" s="28" t="n">
        <v>0</v>
      </c>
      <c r="H700" t="n">
        <v>2</v>
      </c>
      <c r="I700" s="29" t="n">
        <v>45782.35347222222</v>
      </c>
      <c r="J700" s="29" t="n">
        <v>45800.71319444444</v>
      </c>
      <c r="K700">
        <f>J700-I700</f>
        <v/>
      </c>
    </row>
    <row r="701">
      <c r="A701" t="inlineStr">
        <is>
          <t>PRO-00700</t>
        </is>
      </c>
      <c r="B701" t="inlineStr">
        <is>
          <t>manager</t>
        </is>
      </c>
      <c r="C701" t="inlineStr">
        <is>
          <t>linkedin</t>
        </is>
      </c>
      <c r="D701" t="b">
        <v>1</v>
      </c>
      <c r="E701" t="b">
        <v>0</v>
      </c>
      <c r="F701" t="b">
        <v>0</v>
      </c>
      <c r="G701" s="28" t="n">
        <v>0</v>
      </c>
      <c r="H701" t="n">
        <v>4</v>
      </c>
      <c r="I701" s="29" t="n">
        <v>45740.61944444444</v>
      </c>
      <c r="J701" s="29" t="n">
        <v>45803.42291666667</v>
      </c>
      <c r="K701">
        <f>J701-I701</f>
        <v/>
      </c>
    </row>
    <row r="702">
      <c r="A702" t="inlineStr">
        <is>
          <t>PRO-00701</t>
        </is>
      </c>
      <c r="B702" t="inlineStr">
        <is>
          <t>manager</t>
        </is>
      </c>
      <c r="C702" t="inlineStr">
        <is>
          <t>google</t>
        </is>
      </c>
      <c r="D702" t="b">
        <v>1</v>
      </c>
      <c r="E702" t="b">
        <v>0</v>
      </c>
      <c r="F702" t="b">
        <v>0</v>
      </c>
      <c r="G702" s="28" t="n">
        <v>0</v>
      </c>
      <c r="H702" t="n">
        <v>3</v>
      </c>
      <c r="I702" s="29" t="n">
        <v>45748.62222222222</v>
      </c>
      <c r="J702" s="29" t="n">
        <v>45778.58055555556</v>
      </c>
      <c r="K702">
        <f>J702-I702</f>
        <v/>
      </c>
    </row>
    <row r="703">
      <c r="A703" t="inlineStr">
        <is>
          <t>PRO-00702</t>
        </is>
      </c>
      <c r="B703" t="inlineStr">
        <is>
          <t>manager</t>
        </is>
      </c>
      <c r="C703" t="inlineStr">
        <is>
          <t>linkedin</t>
        </is>
      </c>
      <c r="D703" t="b">
        <v>1</v>
      </c>
      <c r="E703" t="b">
        <v>1</v>
      </c>
      <c r="F703" t="b">
        <v>1</v>
      </c>
      <c r="G703" s="28" t="n">
        <v>76915</v>
      </c>
      <c r="H703" t="n">
        <v>3</v>
      </c>
      <c r="I703" s="29" t="n">
        <v>45715.54027777778</v>
      </c>
      <c r="J703" s="29" t="n">
        <v>45754.33472222222</v>
      </c>
      <c r="K703">
        <f>J703-I703</f>
        <v/>
      </c>
    </row>
    <row r="704">
      <c r="A704" t="inlineStr">
        <is>
          <t>PRO-00703</t>
        </is>
      </c>
      <c r="B704" t="inlineStr">
        <is>
          <t>ic_analyst</t>
        </is>
      </c>
      <c r="C704" t="inlineStr">
        <is>
          <t>google</t>
        </is>
      </c>
      <c r="D704" t="b">
        <v>1</v>
      </c>
      <c r="E704" t="b">
        <v>0</v>
      </c>
      <c r="F704" t="b">
        <v>0</v>
      </c>
      <c r="G704" s="28" t="n">
        <v>0</v>
      </c>
      <c r="H704" t="n">
        <v>3</v>
      </c>
      <c r="I704" s="29" t="n">
        <v>45812.48333333333</v>
      </c>
      <c r="J704" s="29" t="n">
        <v>45847.55694444444</v>
      </c>
      <c r="K704">
        <f>J704-I704</f>
        <v/>
      </c>
    </row>
    <row r="705">
      <c r="A705" t="inlineStr">
        <is>
          <t>PRO-00704</t>
        </is>
      </c>
      <c r="B705" t="inlineStr">
        <is>
          <t>director</t>
        </is>
      </c>
      <c r="C705" t="inlineStr">
        <is>
          <t>linkedin</t>
        </is>
      </c>
      <c r="D705" t="b">
        <v>0</v>
      </c>
      <c r="E705" t="b">
        <v>0</v>
      </c>
      <c r="F705" t="b">
        <v>0</v>
      </c>
      <c r="G705" s="28" t="n">
        <v>0</v>
      </c>
      <c r="H705" t="n">
        <v>3</v>
      </c>
      <c r="I705" s="29" t="n">
        <v>45838.49861111111</v>
      </c>
      <c r="J705" s="29" t="n">
        <v>45874.65555555555</v>
      </c>
      <c r="K705">
        <f>J705-I705</f>
        <v/>
      </c>
    </row>
    <row r="706">
      <c r="A706" t="inlineStr">
        <is>
          <t>PRO-00705</t>
        </is>
      </c>
      <c r="B706" t="inlineStr">
        <is>
          <t>ic_analyst</t>
        </is>
      </c>
      <c r="C706" t="inlineStr">
        <is>
          <t>linkedin</t>
        </is>
      </c>
      <c r="D706" t="b">
        <v>0</v>
      </c>
      <c r="E706" t="b">
        <v>0</v>
      </c>
      <c r="F706" t="b">
        <v>0</v>
      </c>
      <c r="G706" s="28" t="n">
        <v>0</v>
      </c>
      <c r="H706" t="n">
        <v>3</v>
      </c>
      <c r="I706" s="29" t="n">
        <v>45684.68680555555</v>
      </c>
      <c r="J706" s="29" t="n">
        <v>45699.62986111111</v>
      </c>
      <c r="K706">
        <f>J706-I706</f>
        <v/>
      </c>
    </row>
    <row r="707">
      <c r="A707" t="inlineStr">
        <is>
          <t>PRO-00706</t>
        </is>
      </c>
      <c r="B707" t="inlineStr">
        <is>
          <t>manager</t>
        </is>
      </c>
      <c r="C707" t="inlineStr">
        <is>
          <t>google</t>
        </is>
      </c>
      <c r="D707" t="b">
        <v>1</v>
      </c>
      <c r="E707" t="b">
        <v>0</v>
      </c>
      <c r="F707" t="b">
        <v>0</v>
      </c>
      <c r="G707" s="28" t="n">
        <v>0</v>
      </c>
      <c r="H707" t="n">
        <v>3</v>
      </c>
      <c r="I707" s="29" t="n">
        <v>45910.62430555555</v>
      </c>
      <c r="J707" s="29" t="n">
        <v>45936.42291666667</v>
      </c>
      <c r="K707">
        <f>J707-I707</f>
        <v/>
      </c>
    </row>
    <row r="708">
      <c r="A708" t="inlineStr">
        <is>
          <t>PRO-00707</t>
        </is>
      </c>
      <c r="B708" t="inlineStr">
        <is>
          <t>ic_analyst</t>
        </is>
      </c>
      <c r="C708" t="inlineStr">
        <is>
          <t>google</t>
        </is>
      </c>
      <c r="D708" t="b">
        <v>0</v>
      </c>
      <c r="E708" t="b">
        <v>0</v>
      </c>
      <c r="F708" t="b">
        <v>0</v>
      </c>
      <c r="G708" s="28" t="n">
        <v>0</v>
      </c>
      <c r="H708" t="n">
        <v>2</v>
      </c>
      <c r="I708" s="29" t="n">
        <v>45754.44861111111</v>
      </c>
      <c r="J708" s="29" t="n">
        <v>45775.72291666667</v>
      </c>
      <c r="K708">
        <f>J708-I708</f>
        <v/>
      </c>
    </row>
    <row r="709">
      <c r="A709" t="inlineStr">
        <is>
          <t>PRO-00708</t>
        </is>
      </c>
      <c r="B709" t="inlineStr">
        <is>
          <t>ic_analyst</t>
        </is>
      </c>
      <c r="C709" t="inlineStr">
        <is>
          <t>linkedin</t>
        </is>
      </c>
      <c r="D709" t="b">
        <v>1</v>
      </c>
      <c r="E709" t="b">
        <v>1</v>
      </c>
      <c r="F709" t="b">
        <v>1</v>
      </c>
      <c r="G709" s="28" t="n">
        <v>33302</v>
      </c>
      <c r="H709" t="n">
        <v>2</v>
      </c>
      <c r="I709" s="29" t="n">
        <v>45716.66875</v>
      </c>
      <c r="J709" s="29" t="n">
        <v>45726.35486111111</v>
      </c>
      <c r="K709">
        <f>J709-I709</f>
        <v/>
      </c>
    </row>
    <row r="710">
      <c r="A710" t="inlineStr">
        <is>
          <t>PRO-00709</t>
        </is>
      </c>
      <c r="B710" t="inlineStr">
        <is>
          <t>director</t>
        </is>
      </c>
      <c r="C710" t="inlineStr">
        <is>
          <t>linkedin</t>
        </is>
      </c>
      <c r="D710" t="b">
        <v>1</v>
      </c>
      <c r="E710" t="b">
        <v>0</v>
      </c>
      <c r="F710" t="b">
        <v>0</v>
      </c>
      <c r="G710" s="28" t="n">
        <v>0</v>
      </c>
      <c r="H710" t="n">
        <v>3</v>
      </c>
      <c r="I710" s="29" t="n">
        <v>45804.59305555555</v>
      </c>
      <c r="J710" s="29" t="n">
        <v>45838.45763888889</v>
      </c>
      <c r="K710">
        <f>J710-I710</f>
        <v/>
      </c>
    </row>
    <row r="711">
      <c r="A711" t="inlineStr">
        <is>
          <t>PRO-00710</t>
        </is>
      </c>
      <c r="B711" t="inlineStr">
        <is>
          <t>director</t>
        </is>
      </c>
      <c r="C711" t="inlineStr">
        <is>
          <t>linkedin</t>
        </is>
      </c>
      <c r="D711" t="b">
        <v>0</v>
      </c>
      <c r="E711" t="b">
        <v>0</v>
      </c>
      <c r="F711" t="b">
        <v>0</v>
      </c>
      <c r="G711" s="28" t="n">
        <v>0</v>
      </c>
      <c r="H711" t="n">
        <v>2</v>
      </c>
      <c r="I711" s="29" t="n">
        <v>45705.74027777778</v>
      </c>
      <c r="J711" s="29" t="n">
        <v>45719.41875</v>
      </c>
      <c r="K711">
        <f>J711-I711</f>
        <v/>
      </c>
    </row>
    <row r="712">
      <c r="A712" t="inlineStr">
        <is>
          <t>PRO-00711</t>
        </is>
      </c>
      <c r="B712" t="inlineStr">
        <is>
          <t>ic_analyst</t>
        </is>
      </c>
      <c r="C712" t="inlineStr">
        <is>
          <t>linkedin</t>
        </is>
      </c>
      <c r="D712" t="b">
        <v>0</v>
      </c>
      <c r="E712" t="b">
        <v>0</v>
      </c>
      <c r="F712" t="b">
        <v>0</v>
      </c>
      <c r="G712" s="28" t="n">
        <v>0</v>
      </c>
      <c r="H712" t="n">
        <v>2</v>
      </c>
      <c r="I712" s="29" t="n">
        <v>45705.42986111111</v>
      </c>
      <c r="J712" s="29" t="n">
        <v>45721.60347222222</v>
      </c>
      <c r="K712">
        <f>J712-I712</f>
        <v/>
      </c>
    </row>
    <row r="713">
      <c r="A713" t="inlineStr">
        <is>
          <t>PRO-00712</t>
        </is>
      </c>
      <c r="B713" t="inlineStr">
        <is>
          <t>manager</t>
        </is>
      </c>
      <c r="C713" t="inlineStr">
        <is>
          <t>google</t>
        </is>
      </c>
      <c r="D713" t="b">
        <v>1</v>
      </c>
      <c r="E713" t="b">
        <v>1</v>
      </c>
      <c r="F713" t="b">
        <v>0</v>
      </c>
      <c r="G713" s="28" t="n">
        <v>62263</v>
      </c>
      <c r="H713" t="n">
        <v>2</v>
      </c>
      <c r="I713" s="29" t="n">
        <v>45754.43611111111</v>
      </c>
      <c r="J713" s="29" t="n">
        <v>45772.73125</v>
      </c>
      <c r="K713">
        <f>J713-I713</f>
        <v/>
      </c>
    </row>
    <row r="714">
      <c r="A714" t="inlineStr">
        <is>
          <t>PRO-00713</t>
        </is>
      </c>
      <c r="B714" t="inlineStr">
        <is>
          <t>ic_analyst</t>
        </is>
      </c>
      <c r="C714" t="inlineStr">
        <is>
          <t>linkedin</t>
        </is>
      </c>
      <c r="D714" t="b">
        <v>1</v>
      </c>
      <c r="E714" t="b">
        <v>1</v>
      </c>
      <c r="F714" t="b">
        <v>0</v>
      </c>
      <c r="G714" s="28" t="n">
        <v>81598</v>
      </c>
      <c r="H714" t="n">
        <v>2</v>
      </c>
      <c r="I714" s="29" t="n">
        <v>45705.59791666667</v>
      </c>
      <c r="J714" s="29" t="n">
        <v>45714.34027777778</v>
      </c>
      <c r="K714">
        <f>J714-I714</f>
        <v/>
      </c>
    </row>
    <row r="715">
      <c r="A715" t="inlineStr">
        <is>
          <t>PRO-00714</t>
        </is>
      </c>
      <c r="B715" t="inlineStr">
        <is>
          <t>ic_analyst</t>
        </is>
      </c>
      <c r="C715" t="inlineStr">
        <is>
          <t>linkedin</t>
        </is>
      </c>
      <c r="D715" t="b">
        <v>0</v>
      </c>
      <c r="E715" t="b">
        <v>0</v>
      </c>
      <c r="F715" t="b">
        <v>0</v>
      </c>
      <c r="G715" s="28" t="n">
        <v>0</v>
      </c>
      <c r="H715" t="n">
        <v>2</v>
      </c>
      <c r="I715" s="29" t="n">
        <v>45684.33888888889</v>
      </c>
      <c r="J715" s="29" t="n">
        <v>45699.60486111111</v>
      </c>
      <c r="K715">
        <f>J715-I715</f>
        <v/>
      </c>
    </row>
    <row r="716">
      <c r="A716" t="inlineStr">
        <is>
          <t>PRO-00715</t>
        </is>
      </c>
      <c r="B716" t="inlineStr">
        <is>
          <t>manager</t>
        </is>
      </c>
      <c r="C716" t="inlineStr">
        <is>
          <t>linkedin</t>
        </is>
      </c>
      <c r="D716" t="b">
        <v>0</v>
      </c>
      <c r="E716" t="b">
        <v>0</v>
      </c>
      <c r="F716" t="b">
        <v>0</v>
      </c>
      <c r="G716" s="28" t="n">
        <v>0</v>
      </c>
      <c r="H716" t="n">
        <v>3</v>
      </c>
      <c r="I716" s="29" t="n">
        <v>45677.5375</v>
      </c>
      <c r="J716" s="29" t="n">
        <v>45712.43680555555</v>
      </c>
      <c r="K716">
        <f>J716-I716</f>
        <v/>
      </c>
    </row>
    <row r="717">
      <c r="A717" t="inlineStr">
        <is>
          <t>PRO-00716</t>
        </is>
      </c>
      <c r="B717" t="inlineStr">
        <is>
          <t>manager</t>
        </is>
      </c>
      <c r="C717" t="inlineStr">
        <is>
          <t>linkedin</t>
        </is>
      </c>
      <c r="D717" t="b">
        <v>1</v>
      </c>
      <c r="E717" t="b">
        <v>0</v>
      </c>
      <c r="F717" t="b">
        <v>0</v>
      </c>
      <c r="G717" s="28" t="n">
        <v>0</v>
      </c>
      <c r="H717" t="n">
        <v>2</v>
      </c>
      <c r="I717" s="29" t="n">
        <v>45838.38194444445</v>
      </c>
      <c r="J717" s="29" t="n">
        <v>45848.4125</v>
      </c>
      <c r="K717">
        <f>J717-I717</f>
        <v/>
      </c>
    </row>
    <row r="718">
      <c r="A718" t="inlineStr">
        <is>
          <t>PRO-00717</t>
        </is>
      </c>
      <c r="B718" t="inlineStr">
        <is>
          <t>manager</t>
        </is>
      </c>
      <c r="C718" t="inlineStr">
        <is>
          <t>google</t>
        </is>
      </c>
      <c r="D718" t="b">
        <v>0</v>
      </c>
      <c r="E718" t="b">
        <v>0</v>
      </c>
      <c r="F718" t="b">
        <v>0</v>
      </c>
      <c r="G718" s="28" t="n">
        <v>0</v>
      </c>
      <c r="H718" t="n">
        <v>3</v>
      </c>
      <c r="I718" s="29" t="n">
        <v>45880.47152777778</v>
      </c>
      <c r="J718" s="29" t="n">
        <v>45915.71875</v>
      </c>
      <c r="K718">
        <f>J718-I718</f>
        <v/>
      </c>
    </row>
    <row r="719">
      <c r="A719" t="inlineStr">
        <is>
          <t>PRO-00718</t>
        </is>
      </c>
      <c r="B719" t="inlineStr">
        <is>
          <t>director</t>
        </is>
      </c>
      <c r="C719" t="inlineStr">
        <is>
          <t>linkedin</t>
        </is>
      </c>
      <c r="D719" t="b">
        <v>1</v>
      </c>
      <c r="E719" t="b">
        <v>1</v>
      </c>
      <c r="F719" t="b">
        <v>0</v>
      </c>
      <c r="G719" s="28" t="n">
        <v>137304</v>
      </c>
      <c r="H719" t="n">
        <v>2</v>
      </c>
      <c r="I719" s="29" t="n">
        <v>45684.72291666667</v>
      </c>
      <c r="J719" s="29" t="n">
        <v>45701.69513888889</v>
      </c>
      <c r="K719">
        <f>J719-I719</f>
        <v/>
      </c>
    </row>
    <row r="720">
      <c r="A720" t="inlineStr">
        <is>
          <t>PRO-00719</t>
        </is>
      </c>
      <c r="B720" t="inlineStr">
        <is>
          <t>manager</t>
        </is>
      </c>
      <c r="C720" t="inlineStr">
        <is>
          <t>linkedin</t>
        </is>
      </c>
      <c r="D720" t="b">
        <v>1</v>
      </c>
      <c r="E720" t="b">
        <v>1</v>
      </c>
      <c r="F720" t="b">
        <v>0</v>
      </c>
      <c r="G720" s="28" t="n">
        <v>61743</v>
      </c>
      <c r="H720" t="n">
        <v>4</v>
      </c>
      <c r="I720" s="29" t="n">
        <v>45680.63888888889</v>
      </c>
      <c r="J720" s="29" t="n">
        <v>45714.71805555555</v>
      </c>
      <c r="K720">
        <f>J720-I720</f>
        <v/>
      </c>
    </row>
    <row r="721">
      <c r="A721" t="inlineStr">
        <is>
          <t>PRO-00720</t>
        </is>
      </c>
      <c r="B721" t="inlineStr">
        <is>
          <t>director</t>
        </is>
      </c>
      <c r="C721" t="inlineStr">
        <is>
          <t>linkedin</t>
        </is>
      </c>
      <c r="D721" t="b">
        <v>1</v>
      </c>
      <c r="E721" t="b">
        <v>1</v>
      </c>
      <c r="F721" t="b">
        <v>0</v>
      </c>
      <c r="G721" s="28" t="n">
        <v>65988</v>
      </c>
      <c r="H721" t="n">
        <v>4</v>
      </c>
      <c r="I721" s="29" t="n">
        <v>45929.72569444445</v>
      </c>
      <c r="J721" s="29" t="n">
        <v>45965.38472222222</v>
      </c>
      <c r="K721">
        <f>J721-I721</f>
        <v/>
      </c>
    </row>
    <row r="722">
      <c r="A722" t="inlineStr">
        <is>
          <t>PRO-00721</t>
        </is>
      </c>
      <c r="B722" t="inlineStr">
        <is>
          <t>director</t>
        </is>
      </c>
      <c r="C722" t="inlineStr">
        <is>
          <t>google</t>
        </is>
      </c>
      <c r="D722" t="b">
        <v>0</v>
      </c>
      <c r="E722" t="b">
        <v>0</v>
      </c>
      <c r="F722" t="b">
        <v>0</v>
      </c>
      <c r="G722" s="28" t="n">
        <v>0</v>
      </c>
      <c r="H722" t="n">
        <v>2</v>
      </c>
      <c r="I722" s="29" t="n">
        <v>45793.59236111111</v>
      </c>
      <c r="J722" s="29" t="n">
        <v>45811.72638888889</v>
      </c>
      <c r="K722">
        <f>J722-I722</f>
        <v/>
      </c>
    </row>
    <row r="723">
      <c r="A723" t="inlineStr">
        <is>
          <t>PRO-00722</t>
        </is>
      </c>
      <c r="B723" t="inlineStr">
        <is>
          <t>ic_analyst</t>
        </is>
      </c>
      <c r="C723" t="inlineStr">
        <is>
          <t>linkedin</t>
        </is>
      </c>
      <c r="D723" t="b">
        <v>0</v>
      </c>
      <c r="E723" t="b">
        <v>0</v>
      </c>
      <c r="F723" t="b">
        <v>0</v>
      </c>
      <c r="G723" s="28" t="n">
        <v>0</v>
      </c>
      <c r="H723" t="n">
        <v>3</v>
      </c>
      <c r="I723" s="29" t="n">
        <v>45730.74652777778</v>
      </c>
      <c r="J723" s="29" t="n">
        <v>45758.45972222222</v>
      </c>
      <c r="K723">
        <f>J723-I723</f>
        <v/>
      </c>
    </row>
    <row r="724">
      <c r="A724" t="inlineStr">
        <is>
          <t>PRO-00723</t>
        </is>
      </c>
      <c r="B724" t="inlineStr">
        <is>
          <t>ic_analyst</t>
        </is>
      </c>
      <c r="C724" t="inlineStr">
        <is>
          <t>linkedin</t>
        </is>
      </c>
      <c r="D724" t="b">
        <v>0</v>
      </c>
      <c r="E724" t="b">
        <v>0</v>
      </c>
      <c r="F724" t="b">
        <v>0</v>
      </c>
      <c r="G724" s="28" t="n">
        <v>0</v>
      </c>
      <c r="H724" t="n">
        <v>4</v>
      </c>
      <c r="I724" s="29" t="n">
        <v>45874.59791666667</v>
      </c>
      <c r="J724" s="29" t="n">
        <v>45905.51805555556</v>
      </c>
      <c r="K724">
        <f>J724-I724</f>
        <v/>
      </c>
    </row>
    <row r="725">
      <c r="A725" t="inlineStr">
        <is>
          <t>PRO-00724</t>
        </is>
      </c>
      <c r="B725" t="inlineStr">
        <is>
          <t>ic_analyst</t>
        </is>
      </c>
      <c r="C725" t="inlineStr">
        <is>
          <t>linkedin</t>
        </is>
      </c>
      <c r="D725" t="b">
        <v>1</v>
      </c>
      <c r="E725" t="b">
        <v>1</v>
      </c>
      <c r="F725" t="b">
        <v>1</v>
      </c>
      <c r="G725" s="28" t="n">
        <v>39207</v>
      </c>
      <c r="H725" t="n">
        <v>3</v>
      </c>
      <c r="I725" s="29" t="n">
        <v>45876.45069444444</v>
      </c>
      <c r="J725" s="29" t="n">
        <v>45915.45694444444</v>
      </c>
      <c r="K725">
        <f>J725-I725</f>
        <v/>
      </c>
    </row>
    <row r="726">
      <c r="A726" t="inlineStr">
        <is>
          <t>PRO-00725</t>
        </is>
      </c>
      <c r="B726" t="inlineStr">
        <is>
          <t>director</t>
        </is>
      </c>
      <c r="C726" t="inlineStr">
        <is>
          <t>linkedin</t>
        </is>
      </c>
      <c r="D726" t="b">
        <v>0</v>
      </c>
      <c r="E726" t="b">
        <v>0</v>
      </c>
      <c r="F726" t="b">
        <v>0</v>
      </c>
      <c r="G726" s="28" t="n">
        <v>0</v>
      </c>
      <c r="H726" t="n">
        <v>4</v>
      </c>
      <c r="I726" s="29" t="n">
        <v>45957.33680555555</v>
      </c>
      <c r="J726" s="29" t="n">
        <v>46006.51805555556</v>
      </c>
      <c r="K726">
        <f>J726-I726</f>
        <v/>
      </c>
    </row>
    <row r="727">
      <c r="A727" t="inlineStr">
        <is>
          <t>PRO-00726</t>
        </is>
      </c>
      <c r="B727" t="inlineStr">
        <is>
          <t>director</t>
        </is>
      </c>
      <c r="C727" t="inlineStr">
        <is>
          <t>google</t>
        </is>
      </c>
      <c r="D727" t="b">
        <v>0</v>
      </c>
      <c r="E727" t="b">
        <v>0</v>
      </c>
      <c r="F727" t="b">
        <v>0</v>
      </c>
      <c r="G727" s="28" t="n">
        <v>0</v>
      </c>
      <c r="H727" t="n">
        <v>3</v>
      </c>
      <c r="I727" s="29" t="n">
        <v>45831.70486111111</v>
      </c>
      <c r="J727" s="29" t="n">
        <v>45863.69861111111</v>
      </c>
      <c r="K727">
        <f>J727-I727</f>
        <v/>
      </c>
    </row>
    <row r="728">
      <c r="A728" t="inlineStr">
        <is>
          <t>PRO-00727</t>
        </is>
      </c>
      <c r="B728" t="inlineStr">
        <is>
          <t>director</t>
        </is>
      </c>
      <c r="C728" t="inlineStr">
        <is>
          <t>google</t>
        </is>
      </c>
      <c r="D728" t="b">
        <v>1</v>
      </c>
      <c r="E728" t="b">
        <v>0</v>
      </c>
      <c r="F728" t="b">
        <v>0</v>
      </c>
      <c r="G728" s="28" t="n">
        <v>0</v>
      </c>
      <c r="H728" t="n">
        <v>4</v>
      </c>
      <c r="I728" s="29" t="n">
        <v>45719.68680555555</v>
      </c>
      <c r="J728" s="29" t="n">
        <v>45761.71944444445</v>
      </c>
      <c r="K728">
        <f>J728-I728</f>
        <v/>
      </c>
    </row>
    <row r="729">
      <c r="A729" t="inlineStr">
        <is>
          <t>PRO-00728</t>
        </is>
      </c>
      <c r="B729" t="inlineStr">
        <is>
          <t>director</t>
        </is>
      </c>
      <c r="C729" t="inlineStr">
        <is>
          <t>linkedin</t>
        </is>
      </c>
      <c r="D729" t="b">
        <v>1</v>
      </c>
      <c r="E729" t="b">
        <v>0</v>
      </c>
      <c r="F729" t="b">
        <v>0</v>
      </c>
      <c r="G729" s="28" t="n">
        <v>0</v>
      </c>
      <c r="H729" t="n">
        <v>4</v>
      </c>
      <c r="I729" s="29" t="n">
        <v>45856.51041666666</v>
      </c>
      <c r="J729" s="29" t="n">
        <v>45912.70277777778</v>
      </c>
      <c r="K729">
        <f>J729-I729</f>
        <v/>
      </c>
    </row>
    <row r="730">
      <c r="A730" t="inlineStr">
        <is>
          <t>PRO-00729</t>
        </is>
      </c>
      <c r="B730" t="inlineStr">
        <is>
          <t>ic_analyst</t>
        </is>
      </c>
      <c r="C730" t="inlineStr">
        <is>
          <t>linkedin</t>
        </is>
      </c>
      <c r="D730" t="b">
        <v>1</v>
      </c>
      <c r="E730" t="b">
        <v>1</v>
      </c>
      <c r="F730" t="b">
        <v>0</v>
      </c>
      <c r="G730" s="28" t="n">
        <v>41974</v>
      </c>
      <c r="H730" t="n">
        <v>3</v>
      </c>
      <c r="I730" s="29" t="n">
        <v>45957.54166666666</v>
      </c>
      <c r="J730" s="29" t="n">
        <v>45985.49305555555</v>
      </c>
      <c r="K730">
        <f>J730-I730</f>
        <v/>
      </c>
    </row>
    <row r="731">
      <c r="A731" t="inlineStr">
        <is>
          <t>PRO-00730</t>
        </is>
      </c>
      <c r="B731" t="inlineStr">
        <is>
          <t>director</t>
        </is>
      </c>
      <c r="C731" t="inlineStr">
        <is>
          <t>linkedin</t>
        </is>
      </c>
      <c r="D731" t="b">
        <v>1</v>
      </c>
      <c r="E731" t="b">
        <v>1</v>
      </c>
      <c r="F731" t="b">
        <v>0</v>
      </c>
      <c r="G731" s="28" t="n">
        <v>69581</v>
      </c>
      <c r="H731" t="n">
        <v>2</v>
      </c>
      <c r="I731" s="29" t="n">
        <v>45889.64583333334</v>
      </c>
      <c r="J731" s="29" t="n">
        <v>45896.58680555555</v>
      </c>
      <c r="K731">
        <f>J731-I731</f>
        <v/>
      </c>
    </row>
    <row r="732">
      <c r="A732" t="inlineStr">
        <is>
          <t>PRO-00731</t>
        </is>
      </c>
      <c r="B732" t="inlineStr">
        <is>
          <t>c_suite_vp</t>
        </is>
      </c>
      <c r="C732" t="inlineStr">
        <is>
          <t>linkedin</t>
        </is>
      </c>
      <c r="D732" t="b">
        <v>1</v>
      </c>
      <c r="E732" t="b">
        <v>0</v>
      </c>
      <c r="F732" t="b">
        <v>0</v>
      </c>
      <c r="G732" s="28" t="n">
        <v>0</v>
      </c>
      <c r="H732" t="n">
        <v>4</v>
      </c>
      <c r="I732" s="29" t="n">
        <v>45868.45972222222</v>
      </c>
      <c r="J732" s="29" t="n">
        <v>45915.52708333333</v>
      </c>
      <c r="K732">
        <f>J732-I732</f>
        <v/>
      </c>
    </row>
    <row r="733">
      <c r="A733" t="inlineStr">
        <is>
          <t>PRO-00732</t>
        </is>
      </c>
      <c r="B733" t="inlineStr">
        <is>
          <t>ic_analyst</t>
        </is>
      </c>
      <c r="C733" t="inlineStr">
        <is>
          <t>google</t>
        </is>
      </c>
      <c r="D733" t="b">
        <v>1</v>
      </c>
      <c r="E733" t="b">
        <v>0</v>
      </c>
      <c r="F733" t="b">
        <v>0</v>
      </c>
      <c r="G733" s="28" t="n">
        <v>0</v>
      </c>
      <c r="H733" t="n">
        <v>2</v>
      </c>
      <c r="I733" s="29" t="n">
        <v>45951.70416666667</v>
      </c>
      <c r="J733" s="29" t="n">
        <v>45959.45416666667</v>
      </c>
      <c r="K733">
        <f>J733-I733</f>
        <v/>
      </c>
    </row>
    <row r="734">
      <c r="A734" t="inlineStr">
        <is>
          <t>PRO-00733</t>
        </is>
      </c>
      <c r="B734" t="inlineStr">
        <is>
          <t>manager</t>
        </is>
      </c>
      <c r="C734" t="inlineStr">
        <is>
          <t>linkedin</t>
        </is>
      </c>
      <c r="D734" t="b">
        <v>0</v>
      </c>
      <c r="E734" t="b">
        <v>0</v>
      </c>
      <c r="F734" t="b">
        <v>0</v>
      </c>
      <c r="G734" s="28" t="n">
        <v>0</v>
      </c>
      <c r="H734" t="n">
        <v>4</v>
      </c>
      <c r="I734" s="29" t="n">
        <v>45936.60694444444</v>
      </c>
      <c r="J734" s="29" t="n">
        <v>45979.64444444444</v>
      </c>
      <c r="K734">
        <f>J734-I734</f>
        <v/>
      </c>
    </row>
    <row r="735">
      <c r="A735" t="inlineStr">
        <is>
          <t>PRO-00734</t>
        </is>
      </c>
      <c r="B735" t="inlineStr">
        <is>
          <t>ic_analyst</t>
        </is>
      </c>
      <c r="C735" t="inlineStr">
        <is>
          <t>google</t>
        </is>
      </c>
      <c r="D735" t="b">
        <v>0</v>
      </c>
      <c r="E735" t="b">
        <v>0</v>
      </c>
      <c r="F735" t="b">
        <v>0</v>
      </c>
      <c r="G735" s="28" t="n">
        <v>0</v>
      </c>
      <c r="H735" t="n">
        <v>3</v>
      </c>
      <c r="I735" s="29" t="n">
        <v>45719.72708333333</v>
      </c>
      <c r="J735" s="29" t="n">
        <v>45742.53055555555</v>
      </c>
      <c r="K735">
        <f>J735-I735</f>
        <v/>
      </c>
    </row>
    <row r="736">
      <c r="A736" t="inlineStr">
        <is>
          <t>PRO-00735</t>
        </is>
      </c>
      <c r="B736" t="inlineStr">
        <is>
          <t>manager</t>
        </is>
      </c>
      <c r="C736" t="inlineStr">
        <is>
          <t>google</t>
        </is>
      </c>
      <c r="D736" t="b">
        <v>1</v>
      </c>
      <c r="E736" t="b">
        <v>1</v>
      </c>
      <c r="F736" t="b">
        <v>0</v>
      </c>
      <c r="G736" s="28" t="n">
        <v>42472</v>
      </c>
      <c r="H736" t="n">
        <v>2</v>
      </c>
      <c r="I736" s="29" t="n">
        <v>45887.45277777778</v>
      </c>
      <c r="J736" s="29" t="n">
        <v>45898.73888888889</v>
      </c>
      <c r="K736">
        <f>J736-I736</f>
        <v/>
      </c>
    </row>
    <row r="737">
      <c r="A737" t="inlineStr">
        <is>
          <t>PRO-00736</t>
        </is>
      </c>
      <c r="B737" t="inlineStr">
        <is>
          <t>manager</t>
        </is>
      </c>
      <c r="C737" t="inlineStr">
        <is>
          <t>linkedin</t>
        </is>
      </c>
      <c r="D737" t="b">
        <v>1</v>
      </c>
      <c r="E737" t="b">
        <v>0</v>
      </c>
      <c r="F737" t="b">
        <v>0</v>
      </c>
      <c r="G737" s="28" t="n">
        <v>0</v>
      </c>
      <c r="H737" t="n">
        <v>3</v>
      </c>
      <c r="I737" s="29" t="n">
        <v>45744.33541666667</v>
      </c>
      <c r="J737" s="29" t="n">
        <v>45782.42847222222</v>
      </c>
      <c r="K737">
        <f>J737-I737</f>
        <v/>
      </c>
    </row>
    <row r="738">
      <c r="A738" t="inlineStr">
        <is>
          <t>PRO-00737</t>
        </is>
      </c>
      <c r="B738" t="inlineStr">
        <is>
          <t>ic_analyst</t>
        </is>
      </c>
      <c r="C738" t="inlineStr">
        <is>
          <t>linkedin</t>
        </is>
      </c>
      <c r="D738" t="b">
        <v>1</v>
      </c>
      <c r="E738" t="b">
        <v>0</v>
      </c>
      <c r="F738" t="b">
        <v>0</v>
      </c>
      <c r="G738" s="28" t="n">
        <v>0</v>
      </c>
      <c r="H738" t="n">
        <v>2</v>
      </c>
      <c r="I738" s="29" t="n">
        <v>45947.71041666667</v>
      </c>
      <c r="J738" s="29" t="n">
        <v>45966.62430555555</v>
      </c>
      <c r="K738">
        <f>J738-I738</f>
        <v/>
      </c>
    </row>
    <row r="739">
      <c r="A739" t="inlineStr">
        <is>
          <t>PRO-00738</t>
        </is>
      </c>
      <c r="B739" t="inlineStr">
        <is>
          <t>manager</t>
        </is>
      </c>
      <c r="C739" t="inlineStr">
        <is>
          <t>google</t>
        </is>
      </c>
      <c r="D739" t="b">
        <v>0</v>
      </c>
      <c r="E739" t="b">
        <v>0</v>
      </c>
      <c r="F739" t="b">
        <v>0</v>
      </c>
      <c r="G739" s="28" t="n">
        <v>0</v>
      </c>
      <c r="H739" t="n">
        <v>2</v>
      </c>
      <c r="I739" s="29" t="n">
        <v>45905.62291666667</v>
      </c>
      <c r="J739" s="29" t="n">
        <v>45922.70694444444</v>
      </c>
      <c r="K739">
        <f>J739-I739</f>
        <v/>
      </c>
    </row>
    <row r="740">
      <c r="A740" t="inlineStr">
        <is>
          <t>PRO-00739</t>
        </is>
      </c>
      <c r="B740" t="inlineStr">
        <is>
          <t>ic_analyst</t>
        </is>
      </c>
      <c r="C740" t="inlineStr">
        <is>
          <t>google</t>
        </is>
      </c>
      <c r="D740" t="b">
        <v>1</v>
      </c>
      <c r="E740" t="b">
        <v>0</v>
      </c>
      <c r="F740" t="b">
        <v>0</v>
      </c>
      <c r="G740" s="28" t="n">
        <v>0</v>
      </c>
      <c r="H740" t="n">
        <v>2</v>
      </c>
      <c r="I740" s="29" t="n">
        <v>45916.425</v>
      </c>
      <c r="J740" s="29" t="n">
        <v>45931.69861111111</v>
      </c>
      <c r="K740">
        <f>J740-I740</f>
        <v/>
      </c>
    </row>
    <row r="741">
      <c r="A741" t="inlineStr">
        <is>
          <t>PRO-00740</t>
        </is>
      </c>
      <c r="B741" t="inlineStr">
        <is>
          <t>ic_analyst</t>
        </is>
      </c>
      <c r="C741" t="inlineStr">
        <is>
          <t>linkedin</t>
        </is>
      </c>
      <c r="D741" t="b">
        <v>1</v>
      </c>
      <c r="E741" t="b">
        <v>1</v>
      </c>
      <c r="F741" t="b">
        <v>0</v>
      </c>
      <c r="G741" s="28" t="n">
        <v>67439</v>
      </c>
      <c r="H741" t="n">
        <v>3</v>
      </c>
      <c r="I741" s="29" t="n">
        <v>45904.64166666667</v>
      </c>
      <c r="J741" s="29" t="n">
        <v>45923.71388888889</v>
      </c>
      <c r="K741">
        <f>J741-I741</f>
        <v/>
      </c>
    </row>
    <row r="742">
      <c r="A742" t="inlineStr">
        <is>
          <t>PRO-00741</t>
        </is>
      </c>
      <c r="B742" t="inlineStr">
        <is>
          <t>manager</t>
        </is>
      </c>
      <c r="C742" t="inlineStr">
        <is>
          <t>google</t>
        </is>
      </c>
      <c r="D742" t="b">
        <v>1</v>
      </c>
      <c r="E742" t="b">
        <v>0</v>
      </c>
      <c r="F742" t="b">
        <v>0</v>
      </c>
      <c r="G742" s="28" t="n">
        <v>0</v>
      </c>
      <c r="H742" t="n">
        <v>3</v>
      </c>
      <c r="I742" s="29" t="n">
        <v>45912.44930555556</v>
      </c>
      <c r="J742" s="29" t="n">
        <v>45943.56666666667</v>
      </c>
      <c r="K742">
        <f>J742-I742</f>
        <v/>
      </c>
    </row>
    <row r="743">
      <c r="A743" t="inlineStr">
        <is>
          <t>PRO-00742</t>
        </is>
      </c>
      <c r="B743" t="inlineStr">
        <is>
          <t>director</t>
        </is>
      </c>
      <c r="C743" t="inlineStr">
        <is>
          <t>linkedin</t>
        </is>
      </c>
      <c r="D743" t="b">
        <v>1</v>
      </c>
      <c r="E743" t="b">
        <v>0</v>
      </c>
      <c r="F743" t="b">
        <v>0</v>
      </c>
      <c r="G743" s="28" t="n">
        <v>0</v>
      </c>
      <c r="H743" t="n">
        <v>3</v>
      </c>
      <c r="I743" s="29" t="n">
        <v>45880.36666666667</v>
      </c>
      <c r="J743" s="29" t="n">
        <v>45898.40833333333</v>
      </c>
      <c r="K743">
        <f>J743-I743</f>
        <v/>
      </c>
    </row>
    <row r="744">
      <c r="A744" t="inlineStr">
        <is>
          <t>PRO-00743</t>
        </is>
      </c>
      <c r="B744" t="inlineStr">
        <is>
          <t>manager</t>
        </is>
      </c>
      <c r="C744" t="inlineStr">
        <is>
          <t>linkedin</t>
        </is>
      </c>
      <c r="D744" t="b">
        <v>1</v>
      </c>
      <c r="E744" t="b">
        <v>1</v>
      </c>
      <c r="F744" t="b">
        <v>0</v>
      </c>
      <c r="G744" s="28" t="n">
        <v>117564</v>
      </c>
      <c r="H744" t="n">
        <v>2</v>
      </c>
      <c r="I744" s="29" t="n">
        <v>45838.74583333333</v>
      </c>
      <c r="J744" s="29" t="n">
        <v>45848.74375</v>
      </c>
      <c r="K744">
        <f>J744-I744</f>
        <v/>
      </c>
    </row>
    <row r="745">
      <c r="A745" t="inlineStr">
        <is>
          <t>PRO-00744</t>
        </is>
      </c>
      <c r="B745" t="inlineStr">
        <is>
          <t>ic_analyst</t>
        </is>
      </c>
      <c r="C745" t="inlineStr">
        <is>
          <t>google</t>
        </is>
      </c>
      <c r="D745" t="b">
        <v>1</v>
      </c>
      <c r="E745" t="b">
        <v>1</v>
      </c>
      <c r="F745" t="b">
        <v>0</v>
      </c>
      <c r="G745" s="28" t="n">
        <v>48018</v>
      </c>
      <c r="H745" t="n">
        <v>4</v>
      </c>
      <c r="I745" s="29" t="n">
        <v>45712.59583333333</v>
      </c>
      <c r="J745" s="29" t="n">
        <v>45735.60069444445</v>
      </c>
      <c r="K745">
        <f>J745-I745</f>
        <v/>
      </c>
    </row>
    <row r="746">
      <c r="A746" t="inlineStr">
        <is>
          <t>PRO-00745</t>
        </is>
      </c>
      <c r="B746" t="inlineStr">
        <is>
          <t>manager</t>
        </is>
      </c>
      <c r="C746" t="inlineStr">
        <is>
          <t>linkedin</t>
        </is>
      </c>
      <c r="D746" t="b">
        <v>0</v>
      </c>
      <c r="E746" t="b">
        <v>0</v>
      </c>
      <c r="F746" t="b">
        <v>0</v>
      </c>
      <c r="G746" s="28" t="n">
        <v>0</v>
      </c>
      <c r="H746" t="n">
        <v>4</v>
      </c>
      <c r="I746" s="29" t="n">
        <v>45679.5625</v>
      </c>
      <c r="J746" s="29" t="n">
        <v>45723.36319444444</v>
      </c>
      <c r="K746">
        <f>J746-I746</f>
        <v/>
      </c>
    </row>
    <row r="747">
      <c r="A747" t="inlineStr">
        <is>
          <t>PRO-00746</t>
        </is>
      </c>
      <c r="B747" t="inlineStr">
        <is>
          <t>c_suite_vp</t>
        </is>
      </c>
      <c r="C747" t="inlineStr">
        <is>
          <t>google</t>
        </is>
      </c>
      <c r="D747" t="b">
        <v>1</v>
      </c>
      <c r="E747" t="b">
        <v>0</v>
      </c>
      <c r="F747" t="b">
        <v>0</v>
      </c>
      <c r="G747" s="28" t="n">
        <v>0</v>
      </c>
      <c r="H747" t="n">
        <v>3</v>
      </c>
      <c r="I747" s="29" t="n">
        <v>45707.67777777778</v>
      </c>
      <c r="J747" s="29" t="n">
        <v>45749.36180555556</v>
      </c>
      <c r="K747">
        <f>J747-I747</f>
        <v/>
      </c>
    </row>
    <row r="748">
      <c r="A748" t="inlineStr">
        <is>
          <t>PRO-00747</t>
        </is>
      </c>
      <c r="B748" t="inlineStr">
        <is>
          <t>ic_analyst</t>
        </is>
      </c>
      <c r="C748" t="inlineStr">
        <is>
          <t>linkedin</t>
        </is>
      </c>
      <c r="D748" t="b">
        <v>0</v>
      </c>
      <c r="E748" t="b">
        <v>0</v>
      </c>
      <c r="F748" t="b">
        <v>0</v>
      </c>
      <c r="G748" s="28" t="n">
        <v>0</v>
      </c>
      <c r="H748" t="n">
        <v>3</v>
      </c>
      <c r="I748" s="29" t="n">
        <v>45720.34305555555</v>
      </c>
      <c r="J748" s="29" t="n">
        <v>45757.61944444444</v>
      </c>
      <c r="K748">
        <f>J748-I748</f>
        <v/>
      </c>
    </row>
    <row r="749">
      <c r="A749" t="inlineStr">
        <is>
          <t>PRO-00748</t>
        </is>
      </c>
      <c r="B749" t="inlineStr">
        <is>
          <t>manager</t>
        </is>
      </c>
      <c r="C749" t="inlineStr">
        <is>
          <t>google</t>
        </is>
      </c>
      <c r="D749" t="b">
        <v>1</v>
      </c>
      <c r="E749" t="b">
        <v>1</v>
      </c>
      <c r="F749" t="b">
        <v>1</v>
      </c>
      <c r="G749" s="28" t="n">
        <v>85960</v>
      </c>
      <c r="H749" t="n">
        <v>2</v>
      </c>
      <c r="I749" s="29" t="n">
        <v>45875.42430555556</v>
      </c>
      <c r="J749" s="29" t="n">
        <v>45887.49930555555</v>
      </c>
      <c r="K749">
        <f>J749-I749</f>
        <v/>
      </c>
    </row>
    <row r="750">
      <c r="A750" t="inlineStr">
        <is>
          <t>PRO-00749</t>
        </is>
      </c>
      <c r="B750" t="inlineStr">
        <is>
          <t>manager</t>
        </is>
      </c>
      <c r="C750" t="inlineStr">
        <is>
          <t>linkedin</t>
        </is>
      </c>
      <c r="D750" t="b">
        <v>1</v>
      </c>
      <c r="E750" t="b">
        <v>0</v>
      </c>
      <c r="F750" t="b">
        <v>0</v>
      </c>
      <c r="G750" s="28" t="n">
        <v>0</v>
      </c>
      <c r="H750" t="n">
        <v>3</v>
      </c>
      <c r="I750" s="29" t="n">
        <v>45772.72708333333</v>
      </c>
      <c r="J750" s="29" t="n">
        <v>45789.38194444445</v>
      </c>
      <c r="K750">
        <f>J750-I750</f>
        <v/>
      </c>
    </row>
    <row r="751">
      <c r="A751" t="inlineStr">
        <is>
          <t>PRO-00750</t>
        </is>
      </c>
      <c r="B751" t="inlineStr">
        <is>
          <t>c_suite_vp</t>
        </is>
      </c>
      <c r="C751" t="inlineStr">
        <is>
          <t>linkedin</t>
        </is>
      </c>
      <c r="D751" t="b">
        <v>0</v>
      </c>
      <c r="E751" t="b">
        <v>0</v>
      </c>
      <c r="F751" t="b">
        <v>0</v>
      </c>
      <c r="G751" s="28" t="n">
        <v>0</v>
      </c>
      <c r="H751" t="n">
        <v>2</v>
      </c>
      <c r="I751" s="29" t="n">
        <v>45733.64652777778</v>
      </c>
      <c r="J751" s="29" t="n">
        <v>45751.48541666667</v>
      </c>
      <c r="K751">
        <f>J751-I751</f>
        <v/>
      </c>
    </row>
    <row r="752">
      <c r="A752" t="inlineStr">
        <is>
          <t>PRO-00751</t>
        </is>
      </c>
      <c r="B752" t="inlineStr">
        <is>
          <t>manager</t>
        </is>
      </c>
      <c r="C752" t="inlineStr">
        <is>
          <t>linkedin</t>
        </is>
      </c>
      <c r="D752" t="b">
        <v>1</v>
      </c>
      <c r="E752" t="b">
        <v>1</v>
      </c>
      <c r="F752" t="b">
        <v>1</v>
      </c>
      <c r="G752" s="28" t="n">
        <v>96815</v>
      </c>
      <c r="H752" t="n">
        <v>2</v>
      </c>
      <c r="I752" s="29" t="n">
        <v>45818.39236111111</v>
      </c>
      <c r="J752" s="29" t="n">
        <v>45826.62777777778</v>
      </c>
      <c r="K752">
        <f>J752-I752</f>
        <v/>
      </c>
    </row>
    <row r="753">
      <c r="A753" t="inlineStr">
        <is>
          <t>PRO-00752</t>
        </is>
      </c>
      <c r="B753" t="inlineStr">
        <is>
          <t>manager</t>
        </is>
      </c>
      <c r="C753" t="inlineStr">
        <is>
          <t>linkedin</t>
        </is>
      </c>
      <c r="D753" t="b">
        <v>1</v>
      </c>
      <c r="E753" t="b">
        <v>1</v>
      </c>
      <c r="F753" t="b">
        <v>1</v>
      </c>
      <c r="G753" s="28" t="n">
        <v>119450</v>
      </c>
      <c r="H753" t="n">
        <v>4</v>
      </c>
      <c r="I753" s="29" t="n">
        <v>45810.66319444445</v>
      </c>
      <c r="J753" s="29" t="n">
        <v>45859.34305555555</v>
      </c>
      <c r="K753">
        <f>J753-I753</f>
        <v/>
      </c>
    </row>
    <row r="754">
      <c r="A754" t="inlineStr">
        <is>
          <t>PRO-00753</t>
        </is>
      </c>
      <c r="B754" t="inlineStr">
        <is>
          <t>ic_analyst</t>
        </is>
      </c>
      <c r="C754" t="inlineStr">
        <is>
          <t>linkedin</t>
        </is>
      </c>
      <c r="D754" t="b">
        <v>1</v>
      </c>
      <c r="E754" t="b">
        <v>0</v>
      </c>
      <c r="F754" t="b">
        <v>0</v>
      </c>
      <c r="G754" s="28" t="n">
        <v>0</v>
      </c>
      <c r="H754" t="n">
        <v>4</v>
      </c>
      <c r="I754" s="29" t="n">
        <v>45922.64722222222</v>
      </c>
      <c r="J754" s="29" t="n">
        <v>45961.49930555555</v>
      </c>
      <c r="K754">
        <f>J754-I754</f>
        <v/>
      </c>
    </row>
    <row r="755">
      <c r="A755" t="inlineStr">
        <is>
          <t>PRO-00754</t>
        </is>
      </c>
      <c r="B755" t="inlineStr">
        <is>
          <t>manager</t>
        </is>
      </c>
      <c r="C755" t="inlineStr">
        <is>
          <t>google</t>
        </is>
      </c>
      <c r="D755" t="b">
        <v>1</v>
      </c>
      <c r="E755" t="b">
        <v>1</v>
      </c>
      <c r="F755" t="b">
        <v>0</v>
      </c>
      <c r="G755" s="28" t="n">
        <v>68679</v>
      </c>
      <c r="H755" t="n">
        <v>2</v>
      </c>
      <c r="I755" s="29" t="n">
        <v>45853.62847222222</v>
      </c>
      <c r="J755" s="29" t="n">
        <v>45869.60902777778</v>
      </c>
      <c r="K755">
        <f>J755-I755</f>
        <v/>
      </c>
    </row>
    <row r="756">
      <c r="A756" t="inlineStr">
        <is>
          <t>PRO-00755</t>
        </is>
      </c>
      <c r="B756" t="inlineStr">
        <is>
          <t>ic_analyst</t>
        </is>
      </c>
      <c r="C756" t="inlineStr">
        <is>
          <t>linkedin</t>
        </is>
      </c>
      <c r="D756" t="b">
        <v>1</v>
      </c>
      <c r="E756" t="b">
        <v>0</v>
      </c>
      <c r="F756" t="b">
        <v>0</v>
      </c>
      <c r="G756" s="28" t="n">
        <v>0</v>
      </c>
      <c r="H756" t="n">
        <v>4</v>
      </c>
      <c r="I756" s="29" t="n">
        <v>45832.36041666667</v>
      </c>
      <c r="J756" s="29" t="n">
        <v>45874.53958333333</v>
      </c>
      <c r="K756">
        <f>J756-I756</f>
        <v/>
      </c>
    </row>
    <row r="757">
      <c r="A757" t="inlineStr">
        <is>
          <t>PRO-00756</t>
        </is>
      </c>
      <c r="B757" t="inlineStr">
        <is>
          <t>ic_analyst</t>
        </is>
      </c>
      <c r="C757" t="inlineStr">
        <is>
          <t>linkedin</t>
        </is>
      </c>
      <c r="D757" t="b">
        <v>1</v>
      </c>
      <c r="E757" t="b">
        <v>0</v>
      </c>
      <c r="F757" t="b">
        <v>0</v>
      </c>
      <c r="G757" s="28" t="n">
        <v>0</v>
      </c>
      <c r="H757" t="n">
        <v>3</v>
      </c>
      <c r="I757" s="29" t="n">
        <v>45957.56111111111</v>
      </c>
      <c r="J757" s="29" t="n">
        <v>45980.42291666667</v>
      </c>
      <c r="K757">
        <f>J757-I757</f>
        <v/>
      </c>
    </row>
    <row r="758">
      <c r="A758" t="inlineStr">
        <is>
          <t>PRO-00757</t>
        </is>
      </c>
      <c r="B758" t="inlineStr">
        <is>
          <t>c_suite_vp</t>
        </is>
      </c>
      <c r="C758" t="inlineStr">
        <is>
          <t>google</t>
        </is>
      </c>
      <c r="D758" t="b">
        <v>1</v>
      </c>
      <c r="E758" t="b">
        <v>0</v>
      </c>
      <c r="F758" t="b">
        <v>0</v>
      </c>
      <c r="G758" s="28" t="n">
        <v>0</v>
      </c>
      <c r="H758" t="n">
        <v>2</v>
      </c>
      <c r="I758" s="29" t="n">
        <v>45936.48611111111</v>
      </c>
      <c r="J758" s="29" t="n">
        <v>45950.73125</v>
      </c>
      <c r="K758">
        <f>J758-I758</f>
        <v/>
      </c>
    </row>
    <row r="759">
      <c r="A759" t="inlineStr">
        <is>
          <t>PRO-00758</t>
        </is>
      </c>
      <c r="B759" t="inlineStr">
        <is>
          <t>ic_analyst</t>
        </is>
      </c>
      <c r="C759" t="inlineStr">
        <is>
          <t>linkedin</t>
        </is>
      </c>
      <c r="D759" t="b">
        <v>0</v>
      </c>
      <c r="E759" t="b">
        <v>0</v>
      </c>
      <c r="F759" t="b">
        <v>0</v>
      </c>
      <c r="G759" s="28" t="n">
        <v>0</v>
      </c>
      <c r="H759" t="n">
        <v>3</v>
      </c>
      <c r="I759" s="29" t="n">
        <v>45859.67083333333</v>
      </c>
      <c r="J759" s="29" t="n">
        <v>45890.66180555556</v>
      </c>
      <c r="K759">
        <f>J759-I759</f>
        <v/>
      </c>
    </row>
    <row r="760">
      <c r="A760" t="inlineStr">
        <is>
          <t>PRO-00759</t>
        </is>
      </c>
      <c r="B760" t="inlineStr">
        <is>
          <t>ic_analyst</t>
        </is>
      </c>
      <c r="C760" t="inlineStr">
        <is>
          <t>linkedin</t>
        </is>
      </c>
      <c r="D760" t="b">
        <v>1</v>
      </c>
      <c r="E760" t="b">
        <v>1</v>
      </c>
      <c r="F760" t="b">
        <v>0</v>
      </c>
      <c r="G760" s="28" t="n">
        <v>28214</v>
      </c>
      <c r="H760" t="n">
        <v>3</v>
      </c>
      <c r="I760" s="29" t="n">
        <v>45743.39444444444</v>
      </c>
      <c r="J760" s="29" t="n">
        <v>45783.57430555556</v>
      </c>
      <c r="K760">
        <f>J760-I760</f>
        <v/>
      </c>
    </row>
    <row r="761">
      <c r="A761" t="inlineStr">
        <is>
          <t>PRO-00760</t>
        </is>
      </c>
      <c r="B761" t="inlineStr">
        <is>
          <t>director</t>
        </is>
      </c>
      <c r="C761" t="inlineStr">
        <is>
          <t>google</t>
        </is>
      </c>
      <c r="D761" t="b">
        <v>1</v>
      </c>
      <c r="E761" t="b">
        <v>1</v>
      </c>
      <c r="F761" t="b">
        <v>1</v>
      </c>
      <c r="G761" s="28" t="n">
        <v>99988</v>
      </c>
      <c r="H761" t="n">
        <v>4</v>
      </c>
      <c r="I761" s="29" t="n">
        <v>45698.34375</v>
      </c>
      <c r="J761" s="29" t="n">
        <v>45723.51388888889</v>
      </c>
      <c r="K761">
        <f>J761-I761</f>
        <v/>
      </c>
    </row>
    <row r="762">
      <c r="A762" t="inlineStr">
        <is>
          <t>PRO-00761</t>
        </is>
      </c>
      <c r="B762" t="inlineStr">
        <is>
          <t>ic_analyst</t>
        </is>
      </c>
      <c r="C762" t="inlineStr">
        <is>
          <t>linkedin</t>
        </is>
      </c>
      <c r="D762" t="b">
        <v>1</v>
      </c>
      <c r="E762" t="b">
        <v>0</v>
      </c>
      <c r="F762" t="b">
        <v>0</v>
      </c>
      <c r="G762" s="28" t="n">
        <v>0</v>
      </c>
      <c r="H762" t="n">
        <v>2</v>
      </c>
      <c r="I762" s="29" t="n">
        <v>45863.45694444444</v>
      </c>
      <c r="J762" s="29" t="n">
        <v>45876.71875</v>
      </c>
      <c r="K762">
        <f>J762-I762</f>
        <v/>
      </c>
    </row>
    <row r="763">
      <c r="A763" t="inlineStr">
        <is>
          <t>PRO-00762</t>
        </is>
      </c>
      <c r="B763" t="inlineStr">
        <is>
          <t>c_suite_vp</t>
        </is>
      </c>
      <c r="C763" t="inlineStr">
        <is>
          <t>linkedin</t>
        </is>
      </c>
      <c r="D763" t="b">
        <v>1</v>
      </c>
      <c r="E763" t="b">
        <v>1</v>
      </c>
      <c r="F763" t="b">
        <v>0</v>
      </c>
      <c r="G763" s="28" t="n">
        <v>126858</v>
      </c>
      <c r="H763" t="n">
        <v>3</v>
      </c>
      <c r="I763" s="29" t="n">
        <v>45784.40347222222</v>
      </c>
      <c r="J763" s="29" t="n">
        <v>45813.70972222222</v>
      </c>
      <c r="K763">
        <f>J763-I763</f>
        <v/>
      </c>
    </row>
    <row r="764">
      <c r="A764" t="inlineStr">
        <is>
          <t>PRO-00763</t>
        </is>
      </c>
      <c r="B764" t="inlineStr">
        <is>
          <t>ic_analyst</t>
        </is>
      </c>
      <c r="C764" t="inlineStr">
        <is>
          <t>linkedin</t>
        </is>
      </c>
      <c r="D764" t="b">
        <v>0</v>
      </c>
      <c r="E764" t="b">
        <v>0</v>
      </c>
      <c r="F764" t="b">
        <v>0</v>
      </c>
      <c r="G764" s="28" t="n">
        <v>0</v>
      </c>
      <c r="H764" t="n">
        <v>2</v>
      </c>
      <c r="I764" s="29" t="n">
        <v>45700.61875</v>
      </c>
      <c r="J764" s="29" t="n">
        <v>45708.73888888889</v>
      </c>
      <c r="K764">
        <f>J764-I764</f>
        <v/>
      </c>
    </row>
    <row r="765">
      <c r="A765" t="inlineStr">
        <is>
          <t>PRO-00764</t>
        </is>
      </c>
      <c r="B765" t="inlineStr">
        <is>
          <t>manager</t>
        </is>
      </c>
      <c r="C765" t="inlineStr">
        <is>
          <t>linkedin</t>
        </is>
      </c>
      <c r="D765" t="b">
        <v>0</v>
      </c>
      <c r="E765" t="b">
        <v>0</v>
      </c>
      <c r="F765" t="b">
        <v>0</v>
      </c>
      <c r="G765" s="28" t="n">
        <v>0</v>
      </c>
      <c r="H765" t="n">
        <v>2</v>
      </c>
      <c r="I765" s="29" t="n">
        <v>45849.37638888889</v>
      </c>
      <c r="J765" s="29" t="n">
        <v>45859.34444444445</v>
      </c>
      <c r="K765">
        <f>J765-I765</f>
        <v/>
      </c>
    </row>
    <row r="766">
      <c r="A766" t="inlineStr">
        <is>
          <t>PRO-00765</t>
        </is>
      </c>
      <c r="B766" t="inlineStr">
        <is>
          <t>manager</t>
        </is>
      </c>
      <c r="C766" t="inlineStr">
        <is>
          <t>linkedin</t>
        </is>
      </c>
      <c r="D766" t="b">
        <v>1</v>
      </c>
      <c r="E766" t="b">
        <v>0</v>
      </c>
      <c r="F766" t="b">
        <v>0</v>
      </c>
      <c r="G766" s="28" t="n">
        <v>0</v>
      </c>
      <c r="H766" t="n">
        <v>2</v>
      </c>
      <c r="I766" s="29" t="n">
        <v>45954.48402777778</v>
      </c>
      <c r="J766" s="29" t="n">
        <v>45973.35138888889</v>
      </c>
      <c r="K766">
        <f>J766-I766</f>
        <v/>
      </c>
    </row>
    <row r="767">
      <c r="A767" t="inlineStr">
        <is>
          <t>PRO-00766</t>
        </is>
      </c>
      <c r="B767" t="inlineStr">
        <is>
          <t>manager</t>
        </is>
      </c>
      <c r="C767" t="inlineStr">
        <is>
          <t>linkedin</t>
        </is>
      </c>
      <c r="D767" t="b">
        <v>1</v>
      </c>
      <c r="E767" t="b">
        <v>0</v>
      </c>
      <c r="F767" t="b">
        <v>0</v>
      </c>
      <c r="G767" s="28" t="n">
        <v>0</v>
      </c>
      <c r="H767" t="n">
        <v>3</v>
      </c>
      <c r="I767" s="29" t="n">
        <v>45800.73055555556</v>
      </c>
      <c r="J767" s="29" t="n">
        <v>45827.62986111111</v>
      </c>
      <c r="K767">
        <f>J767-I767</f>
        <v/>
      </c>
    </row>
    <row r="768">
      <c r="A768" t="inlineStr">
        <is>
          <t>PRO-00767</t>
        </is>
      </c>
      <c r="B768" t="inlineStr">
        <is>
          <t>ic_analyst</t>
        </is>
      </c>
      <c r="C768" t="inlineStr">
        <is>
          <t>google</t>
        </is>
      </c>
      <c r="D768" t="b">
        <v>1</v>
      </c>
      <c r="E768" t="b">
        <v>0</v>
      </c>
      <c r="F768" t="b">
        <v>0</v>
      </c>
      <c r="G768" s="28" t="n">
        <v>0</v>
      </c>
      <c r="H768" t="n">
        <v>4</v>
      </c>
      <c r="I768" s="29" t="n">
        <v>45677.47152777778</v>
      </c>
      <c r="J768" s="29" t="n">
        <v>45727.50416666667</v>
      </c>
      <c r="K768">
        <f>J768-I768</f>
        <v/>
      </c>
    </row>
    <row r="769">
      <c r="A769" t="inlineStr">
        <is>
          <t>PRO-00768</t>
        </is>
      </c>
      <c r="B769" t="inlineStr">
        <is>
          <t>manager</t>
        </is>
      </c>
      <c r="C769" t="inlineStr">
        <is>
          <t>linkedin</t>
        </is>
      </c>
      <c r="D769" t="b">
        <v>1</v>
      </c>
      <c r="E769" t="b">
        <v>1</v>
      </c>
      <c r="F769" t="b">
        <v>0</v>
      </c>
      <c r="G769" s="28" t="n">
        <v>66483</v>
      </c>
      <c r="H769" t="n">
        <v>4</v>
      </c>
      <c r="I769" s="29" t="n">
        <v>45754.67222222222</v>
      </c>
      <c r="J769" s="29" t="n">
        <v>45800.65555555555</v>
      </c>
      <c r="K769">
        <f>J769-I769</f>
        <v/>
      </c>
    </row>
    <row r="770">
      <c r="A770" t="inlineStr">
        <is>
          <t>PRO-00769</t>
        </is>
      </c>
      <c r="B770" t="inlineStr">
        <is>
          <t>c_suite_vp</t>
        </is>
      </c>
      <c r="C770" t="inlineStr">
        <is>
          <t>google</t>
        </is>
      </c>
      <c r="D770" t="b">
        <v>1</v>
      </c>
      <c r="E770" t="b">
        <v>0</v>
      </c>
      <c r="F770" t="b">
        <v>0</v>
      </c>
      <c r="G770" s="28" t="n">
        <v>0</v>
      </c>
      <c r="H770" t="n">
        <v>3</v>
      </c>
      <c r="I770" s="29" t="n">
        <v>45817.40277777778</v>
      </c>
      <c r="J770" s="29" t="n">
        <v>45835.72638888889</v>
      </c>
      <c r="K770">
        <f>J770-I770</f>
        <v/>
      </c>
    </row>
    <row r="771">
      <c r="A771" t="inlineStr">
        <is>
          <t>PRO-00770</t>
        </is>
      </c>
      <c r="B771" t="inlineStr">
        <is>
          <t>director</t>
        </is>
      </c>
      <c r="C771" t="inlineStr">
        <is>
          <t>linkedin</t>
        </is>
      </c>
      <c r="D771" t="b">
        <v>1</v>
      </c>
      <c r="E771" t="b">
        <v>1</v>
      </c>
      <c r="F771" t="b">
        <v>0</v>
      </c>
      <c r="G771" s="28" t="n">
        <v>132830</v>
      </c>
      <c r="H771" t="n">
        <v>4</v>
      </c>
      <c r="I771" s="29" t="n">
        <v>45768.43472222222</v>
      </c>
      <c r="J771" s="29" t="n">
        <v>45798.72291666667</v>
      </c>
      <c r="K771">
        <f>J771-I771</f>
        <v/>
      </c>
    </row>
    <row r="772">
      <c r="A772" t="inlineStr">
        <is>
          <t>PRO-00771</t>
        </is>
      </c>
      <c r="B772" t="inlineStr">
        <is>
          <t>director</t>
        </is>
      </c>
      <c r="C772" t="inlineStr">
        <is>
          <t>linkedin</t>
        </is>
      </c>
      <c r="D772" t="b">
        <v>1</v>
      </c>
      <c r="E772" t="b">
        <v>0</v>
      </c>
      <c r="F772" t="b">
        <v>0</v>
      </c>
      <c r="G772" s="28" t="n">
        <v>0</v>
      </c>
      <c r="H772" t="n">
        <v>3</v>
      </c>
      <c r="I772" s="29" t="n">
        <v>45673.3375</v>
      </c>
      <c r="J772" s="29" t="n">
        <v>45691.42013888889</v>
      </c>
      <c r="K772">
        <f>J772-I772</f>
        <v/>
      </c>
    </row>
    <row r="773">
      <c r="A773" t="inlineStr">
        <is>
          <t>PRO-00772</t>
        </is>
      </c>
      <c r="B773" t="inlineStr">
        <is>
          <t>manager</t>
        </is>
      </c>
      <c r="C773" t="inlineStr">
        <is>
          <t>google</t>
        </is>
      </c>
      <c r="D773" t="b">
        <v>1</v>
      </c>
      <c r="E773" t="b">
        <v>0</v>
      </c>
      <c r="F773" t="b">
        <v>0</v>
      </c>
      <c r="G773" s="28" t="n">
        <v>0</v>
      </c>
      <c r="H773" t="n">
        <v>2</v>
      </c>
      <c r="I773" s="29" t="n">
        <v>45670.51388888889</v>
      </c>
      <c r="J773" s="29" t="n">
        <v>45678.62986111111</v>
      </c>
      <c r="K773">
        <f>J773-I773</f>
        <v/>
      </c>
    </row>
    <row r="774">
      <c r="A774" t="inlineStr">
        <is>
          <t>PRO-00773</t>
        </is>
      </c>
      <c r="B774" t="inlineStr">
        <is>
          <t>c_suite_vp</t>
        </is>
      </c>
      <c r="C774" t="inlineStr">
        <is>
          <t>google</t>
        </is>
      </c>
      <c r="D774" t="b">
        <v>1</v>
      </c>
      <c r="E774" t="b">
        <v>0</v>
      </c>
      <c r="F774" t="b">
        <v>0</v>
      </c>
      <c r="G774" s="28" t="n">
        <v>0</v>
      </c>
      <c r="H774" t="n">
        <v>4</v>
      </c>
      <c r="I774" s="29" t="n">
        <v>45812.5375</v>
      </c>
      <c r="J774" s="29" t="n">
        <v>45853.66388888889</v>
      </c>
      <c r="K774">
        <f>J774-I774</f>
        <v/>
      </c>
    </row>
    <row r="775">
      <c r="A775" t="inlineStr">
        <is>
          <t>PRO-00774</t>
        </is>
      </c>
      <c r="B775" t="inlineStr">
        <is>
          <t>director</t>
        </is>
      </c>
      <c r="C775" t="inlineStr">
        <is>
          <t>google</t>
        </is>
      </c>
      <c r="D775" t="b">
        <v>1</v>
      </c>
      <c r="E775" t="b">
        <v>0</v>
      </c>
      <c r="F775" t="b">
        <v>0</v>
      </c>
      <c r="G775" s="28" t="n">
        <v>0</v>
      </c>
      <c r="H775" t="n">
        <v>3</v>
      </c>
      <c r="I775" s="29" t="n">
        <v>45698.65138888889</v>
      </c>
      <c r="J775" s="29" t="n">
        <v>45728.33888888889</v>
      </c>
      <c r="K775">
        <f>J775-I775</f>
        <v/>
      </c>
    </row>
    <row r="776">
      <c r="A776" t="inlineStr">
        <is>
          <t>PRO-00775</t>
        </is>
      </c>
      <c r="B776" t="inlineStr">
        <is>
          <t>c_suite_vp</t>
        </is>
      </c>
      <c r="C776" t="inlineStr">
        <is>
          <t>google</t>
        </is>
      </c>
      <c r="D776" t="b">
        <v>1</v>
      </c>
      <c r="E776" t="b">
        <v>0</v>
      </c>
      <c r="F776" t="b">
        <v>0</v>
      </c>
      <c r="G776" s="28" t="n">
        <v>0</v>
      </c>
      <c r="H776" t="n">
        <v>3</v>
      </c>
      <c r="I776" s="29" t="n">
        <v>45866.53194444445</v>
      </c>
      <c r="J776" s="29" t="n">
        <v>45901.35555555556</v>
      </c>
      <c r="K776">
        <f>J776-I776</f>
        <v/>
      </c>
    </row>
    <row r="777">
      <c r="A777" t="inlineStr">
        <is>
          <t>PRO-00776</t>
        </is>
      </c>
      <c r="B777" t="inlineStr">
        <is>
          <t>manager</t>
        </is>
      </c>
      <c r="C777" t="inlineStr">
        <is>
          <t>linkedin</t>
        </is>
      </c>
      <c r="D777" t="b">
        <v>0</v>
      </c>
      <c r="E777" t="b">
        <v>0</v>
      </c>
      <c r="F777" t="b">
        <v>0</v>
      </c>
      <c r="G777" s="28" t="n">
        <v>0</v>
      </c>
      <c r="H777" t="n">
        <v>4</v>
      </c>
      <c r="I777" s="29" t="n">
        <v>45714.70972222222</v>
      </c>
      <c r="J777" s="29" t="n">
        <v>45755.59513888889</v>
      </c>
      <c r="K777">
        <f>J777-I777</f>
        <v/>
      </c>
    </row>
    <row r="778">
      <c r="A778" t="inlineStr">
        <is>
          <t>PRO-00777</t>
        </is>
      </c>
      <c r="B778" t="inlineStr">
        <is>
          <t>director</t>
        </is>
      </c>
      <c r="C778" t="inlineStr">
        <is>
          <t>google</t>
        </is>
      </c>
      <c r="D778" t="b">
        <v>1</v>
      </c>
      <c r="E778" t="b">
        <v>0</v>
      </c>
      <c r="F778" t="b">
        <v>0</v>
      </c>
      <c r="G778" s="28" t="n">
        <v>0</v>
      </c>
      <c r="H778" t="n">
        <v>2</v>
      </c>
      <c r="I778" s="29" t="n">
        <v>45743.49097222222</v>
      </c>
      <c r="J778" s="29" t="n">
        <v>45755.54166666666</v>
      </c>
      <c r="K778">
        <f>J778-I778</f>
        <v/>
      </c>
    </row>
    <row r="779">
      <c r="A779" t="inlineStr">
        <is>
          <t>PRO-00778</t>
        </is>
      </c>
      <c r="B779" t="inlineStr">
        <is>
          <t>director</t>
        </is>
      </c>
      <c r="C779" t="inlineStr">
        <is>
          <t>linkedin</t>
        </is>
      </c>
      <c r="D779" t="b">
        <v>1</v>
      </c>
      <c r="E779" t="b">
        <v>0</v>
      </c>
      <c r="F779" t="b">
        <v>0</v>
      </c>
      <c r="G779" s="28" t="n">
        <v>0</v>
      </c>
      <c r="H779" t="n">
        <v>3</v>
      </c>
      <c r="I779" s="29" t="n">
        <v>45714.70833333334</v>
      </c>
      <c r="J779" s="29" t="n">
        <v>45744.45277777778</v>
      </c>
      <c r="K779">
        <f>J779-I779</f>
        <v/>
      </c>
    </row>
    <row r="780">
      <c r="A780" t="inlineStr">
        <is>
          <t>PRO-00779</t>
        </is>
      </c>
      <c r="B780" t="inlineStr">
        <is>
          <t>ic_analyst</t>
        </is>
      </c>
      <c r="C780" t="inlineStr">
        <is>
          <t>linkedin</t>
        </is>
      </c>
      <c r="D780" t="b">
        <v>1</v>
      </c>
      <c r="E780" t="b">
        <v>0</v>
      </c>
      <c r="F780" t="b">
        <v>0</v>
      </c>
      <c r="G780" s="28" t="n">
        <v>0</v>
      </c>
      <c r="H780" t="n">
        <v>3</v>
      </c>
      <c r="I780" s="29" t="n">
        <v>45680.58333333334</v>
      </c>
      <c r="J780" s="29" t="n">
        <v>45707.33402777778</v>
      </c>
      <c r="K780">
        <f>J780-I780</f>
        <v/>
      </c>
    </row>
    <row r="781">
      <c r="A781" t="inlineStr">
        <is>
          <t>PRO-00780</t>
        </is>
      </c>
      <c r="B781" t="inlineStr">
        <is>
          <t>c_suite_vp</t>
        </is>
      </c>
      <c r="C781" t="inlineStr">
        <is>
          <t>linkedin</t>
        </is>
      </c>
      <c r="D781" t="b">
        <v>1</v>
      </c>
      <c r="E781" t="b">
        <v>0</v>
      </c>
      <c r="F781" t="b">
        <v>0</v>
      </c>
      <c r="G781" s="28" t="n">
        <v>0</v>
      </c>
      <c r="H781" t="n">
        <v>3</v>
      </c>
      <c r="I781" s="29" t="n">
        <v>45943.57222222222</v>
      </c>
      <c r="J781" s="29" t="n">
        <v>45966.47013888889</v>
      </c>
      <c r="K781">
        <f>J781-I781</f>
        <v/>
      </c>
    </row>
    <row r="782">
      <c r="A782" t="inlineStr">
        <is>
          <t>PRO-00781</t>
        </is>
      </c>
      <c r="B782" t="inlineStr">
        <is>
          <t>manager</t>
        </is>
      </c>
      <c r="C782" t="inlineStr">
        <is>
          <t>google</t>
        </is>
      </c>
      <c r="D782" t="b">
        <v>1</v>
      </c>
      <c r="E782" t="b">
        <v>1</v>
      </c>
      <c r="F782" t="b">
        <v>1</v>
      </c>
      <c r="G782" s="28" t="n">
        <v>64805</v>
      </c>
      <c r="H782" t="n">
        <v>4</v>
      </c>
      <c r="I782" s="29" t="n">
        <v>45880.63125</v>
      </c>
      <c r="J782" s="29" t="n">
        <v>45923.41805555556</v>
      </c>
      <c r="K782">
        <f>J782-I782</f>
        <v/>
      </c>
    </row>
    <row r="783">
      <c r="A783" t="inlineStr">
        <is>
          <t>PRO-00782</t>
        </is>
      </c>
      <c r="B783" t="inlineStr">
        <is>
          <t>manager</t>
        </is>
      </c>
      <c r="C783" t="inlineStr">
        <is>
          <t>google</t>
        </is>
      </c>
      <c r="D783" t="b">
        <v>1</v>
      </c>
      <c r="E783" t="b">
        <v>0</v>
      </c>
      <c r="F783" t="b">
        <v>0</v>
      </c>
      <c r="G783" s="28" t="n">
        <v>0</v>
      </c>
      <c r="H783" t="n">
        <v>3</v>
      </c>
      <c r="I783" s="29" t="n">
        <v>45740.47361111111</v>
      </c>
      <c r="J783" s="29" t="n">
        <v>45771.40486111111</v>
      </c>
      <c r="K783">
        <f>J783-I783</f>
        <v/>
      </c>
    </row>
    <row r="784">
      <c r="A784" t="inlineStr">
        <is>
          <t>PRO-00783</t>
        </is>
      </c>
      <c r="B784" t="inlineStr">
        <is>
          <t>ic_analyst</t>
        </is>
      </c>
      <c r="C784" t="inlineStr">
        <is>
          <t>linkedin</t>
        </is>
      </c>
      <c r="D784" t="b">
        <v>1</v>
      </c>
      <c r="E784" t="b">
        <v>1</v>
      </c>
      <c r="F784" t="b">
        <v>0</v>
      </c>
      <c r="G784" s="28" t="n">
        <v>52250</v>
      </c>
      <c r="H784" t="n">
        <v>3</v>
      </c>
      <c r="I784" s="29" t="n">
        <v>45747.46041666667</v>
      </c>
      <c r="J784" s="29" t="n">
        <v>45782.425</v>
      </c>
      <c r="K784">
        <f>J784-I784</f>
        <v/>
      </c>
    </row>
    <row r="785">
      <c r="A785" t="inlineStr">
        <is>
          <t>PRO-00784</t>
        </is>
      </c>
      <c r="B785" t="inlineStr">
        <is>
          <t>c_suite_vp</t>
        </is>
      </c>
      <c r="C785" t="inlineStr">
        <is>
          <t>google</t>
        </is>
      </c>
      <c r="D785" t="b">
        <v>1</v>
      </c>
      <c r="E785" t="b">
        <v>1</v>
      </c>
      <c r="F785" t="b">
        <v>0</v>
      </c>
      <c r="G785" s="28" t="n">
        <v>175560</v>
      </c>
      <c r="H785" t="n">
        <v>3</v>
      </c>
      <c r="I785" s="29" t="n">
        <v>45824.49444444444</v>
      </c>
      <c r="J785" s="29" t="n">
        <v>45852.51666666667</v>
      </c>
      <c r="K785">
        <f>J785-I785</f>
        <v/>
      </c>
    </row>
    <row r="786">
      <c r="A786" t="inlineStr">
        <is>
          <t>PRO-00785</t>
        </is>
      </c>
      <c r="B786" t="inlineStr">
        <is>
          <t>manager</t>
        </is>
      </c>
      <c r="C786" t="inlineStr">
        <is>
          <t>linkedin</t>
        </is>
      </c>
      <c r="D786" t="b">
        <v>1</v>
      </c>
      <c r="E786" t="b">
        <v>0</v>
      </c>
      <c r="F786" t="b">
        <v>0</v>
      </c>
      <c r="G786" s="28" t="n">
        <v>0</v>
      </c>
      <c r="H786" t="n">
        <v>2</v>
      </c>
      <c r="I786" s="29" t="n">
        <v>45838.68472222222</v>
      </c>
      <c r="J786" s="29" t="n">
        <v>45859.40763888889</v>
      </c>
      <c r="K786">
        <f>J786-I786</f>
        <v/>
      </c>
    </row>
    <row r="787">
      <c r="A787" t="inlineStr">
        <is>
          <t>PRO-00786</t>
        </is>
      </c>
      <c r="B787" t="inlineStr">
        <is>
          <t>manager</t>
        </is>
      </c>
      <c r="C787" t="inlineStr">
        <is>
          <t>linkedin</t>
        </is>
      </c>
      <c r="D787" t="b">
        <v>1</v>
      </c>
      <c r="E787" t="b">
        <v>0</v>
      </c>
      <c r="F787" t="b">
        <v>0</v>
      </c>
      <c r="G787" s="28" t="n">
        <v>0</v>
      </c>
      <c r="H787" t="n">
        <v>4</v>
      </c>
      <c r="I787" s="29" t="n">
        <v>45862.45416666667</v>
      </c>
      <c r="J787" s="29" t="n">
        <v>45915.41041666667</v>
      </c>
      <c r="K787">
        <f>J787-I787</f>
        <v/>
      </c>
    </row>
    <row r="788">
      <c r="A788" t="inlineStr">
        <is>
          <t>PRO-00787</t>
        </is>
      </c>
      <c r="B788" t="inlineStr">
        <is>
          <t>ic_analyst</t>
        </is>
      </c>
      <c r="C788" t="inlineStr">
        <is>
          <t>google</t>
        </is>
      </c>
      <c r="D788" t="b">
        <v>1</v>
      </c>
      <c r="E788" t="b">
        <v>1</v>
      </c>
      <c r="F788" t="b">
        <v>0</v>
      </c>
      <c r="G788" s="28" t="n">
        <v>38412</v>
      </c>
      <c r="H788" t="n">
        <v>3</v>
      </c>
      <c r="I788" s="29" t="n">
        <v>45817.62222222222</v>
      </c>
      <c r="J788" s="29" t="n">
        <v>45838.43194444444</v>
      </c>
      <c r="K788">
        <f>J788-I788</f>
        <v/>
      </c>
    </row>
    <row r="789">
      <c r="A789" t="inlineStr">
        <is>
          <t>PRO-00788</t>
        </is>
      </c>
      <c r="B789" t="inlineStr">
        <is>
          <t>manager</t>
        </is>
      </c>
      <c r="C789" t="inlineStr">
        <is>
          <t>linkedin</t>
        </is>
      </c>
      <c r="D789" t="b">
        <v>0</v>
      </c>
      <c r="E789" t="b">
        <v>0</v>
      </c>
      <c r="F789" t="b">
        <v>0</v>
      </c>
      <c r="G789" s="28" t="n">
        <v>0</v>
      </c>
      <c r="H789" t="n">
        <v>3</v>
      </c>
      <c r="I789" s="29" t="n">
        <v>45699.67291666667</v>
      </c>
      <c r="J789" s="29" t="n">
        <v>45723.74375</v>
      </c>
      <c r="K789">
        <f>J789-I789</f>
        <v/>
      </c>
    </row>
    <row r="790">
      <c r="A790" t="inlineStr">
        <is>
          <t>PRO-00789</t>
        </is>
      </c>
      <c r="B790" t="inlineStr">
        <is>
          <t>ic_analyst</t>
        </is>
      </c>
      <c r="C790" t="inlineStr">
        <is>
          <t>google</t>
        </is>
      </c>
      <c r="D790" t="b">
        <v>1</v>
      </c>
      <c r="E790" t="b">
        <v>1</v>
      </c>
      <c r="F790" t="b">
        <v>0</v>
      </c>
      <c r="G790" s="28" t="n">
        <v>75074</v>
      </c>
      <c r="H790" t="n">
        <v>2</v>
      </c>
      <c r="I790" s="29" t="n">
        <v>45847.50833333333</v>
      </c>
      <c r="J790" s="29" t="n">
        <v>45867.33819444444</v>
      </c>
      <c r="K790">
        <f>J790-I790</f>
        <v/>
      </c>
    </row>
    <row r="791">
      <c r="A791" t="inlineStr">
        <is>
          <t>PRO-00790</t>
        </is>
      </c>
      <c r="B791" t="inlineStr">
        <is>
          <t>ic_analyst</t>
        </is>
      </c>
      <c r="C791" t="inlineStr">
        <is>
          <t>linkedin</t>
        </is>
      </c>
      <c r="D791" t="b">
        <v>1</v>
      </c>
      <c r="E791" t="b">
        <v>0</v>
      </c>
      <c r="F791" t="b">
        <v>0</v>
      </c>
      <c r="G791" s="28" t="n">
        <v>0</v>
      </c>
      <c r="H791" t="n">
        <v>3</v>
      </c>
      <c r="I791" s="29" t="n">
        <v>45687.46527777778</v>
      </c>
      <c r="J791" s="29" t="n">
        <v>45709.34236111111</v>
      </c>
      <c r="K791">
        <f>J791-I791</f>
        <v/>
      </c>
    </row>
    <row r="792">
      <c r="A792" t="inlineStr">
        <is>
          <t>PRO-00791</t>
        </is>
      </c>
      <c r="B792" t="inlineStr">
        <is>
          <t>ic_analyst</t>
        </is>
      </c>
      <c r="C792" t="inlineStr">
        <is>
          <t>google</t>
        </is>
      </c>
      <c r="D792" t="b">
        <v>0</v>
      </c>
      <c r="E792" t="b">
        <v>0</v>
      </c>
      <c r="F792" t="b">
        <v>0</v>
      </c>
      <c r="G792" s="28" t="n">
        <v>0</v>
      </c>
      <c r="H792" t="n">
        <v>3</v>
      </c>
      <c r="I792" s="29" t="n">
        <v>45712.62222222222</v>
      </c>
      <c r="J792" s="29" t="n">
        <v>45750.66111111111</v>
      </c>
      <c r="K792">
        <f>J792-I792</f>
        <v/>
      </c>
    </row>
    <row r="793">
      <c r="A793" t="inlineStr">
        <is>
          <t>PRO-00792</t>
        </is>
      </c>
      <c r="B793" t="inlineStr">
        <is>
          <t>ic_analyst</t>
        </is>
      </c>
      <c r="C793" t="inlineStr">
        <is>
          <t>google</t>
        </is>
      </c>
      <c r="D793" t="b">
        <v>1</v>
      </c>
      <c r="E793" t="b">
        <v>0</v>
      </c>
      <c r="F793" t="b">
        <v>0</v>
      </c>
      <c r="G793" s="28" t="n">
        <v>0</v>
      </c>
      <c r="H793" t="n">
        <v>3</v>
      </c>
      <c r="I793" s="29" t="n">
        <v>45743.68958333333</v>
      </c>
      <c r="J793" s="29" t="n">
        <v>45768.39375</v>
      </c>
      <c r="K793">
        <f>J793-I793</f>
        <v/>
      </c>
    </row>
    <row r="794">
      <c r="A794" t="inlineStr">
        <is>
          <t>PRO-00793</t>
        </is>
      </c>
      <c r="B794" t="inlineStr">
        <is>
          <t>manager</t>
        </is>
      </c>
      <c r="C794" t="inlineStr">
        <is>
          <t>linkedin</t>
        </is>
      </c>
      <c r="D794" t="b">
        <v>0</v>
      </c>
      <c r="E794" t="b">
        <v>0</v>
      </c>
      <c r="F794" t="b">
        <v>0</v>
      </c>
      <c r="G794" s="28" t="n">
        <v>0</v>
      </c>
      <c r="H794" t="n">
        <v>2</v>
      </c>
      <c r="I794" s="29" t="n">
        <v>45909.39861111111</v>
      </c>
      <c r="J794" s="29" t="n">
        <v>45922.70486111111</v>
      </c>
      <c r="K794">
        <f>J794-I794</f>
        <v/>
      </c>
    </row>
    <row r="795">
      <c r="A795" t="inlineStr">
        <is>
          <t>PRO-00794</t>
        </is>
      </c>
      <c r="B795" t="inlineStr">
        <is>
          <t>manager</t>
        </is>
      </c>
      <c r="C795" t="inlineStr">
        <is>
          <t>google</t>
        </is>
      </c>
      <c r="D795" t="b">
        <v>1</v>
      </c>
      <c r="E795" t="b">
        <v>0</v>
      </c>
      <c r="F795" t="b">
        <v>0</v>
      </c>
      <c r="G795" s="28" t="n">
        <v>0</v>
      </c>
      <c r="H795" t="n">
        <v>2</v>
      </c>
      <c r="I795" s="29" t="n">
        <v>45789.50833333333</v>
      </c>
      <c r="J795" s="29" t="n">
        <v>45798.39236111111</v>
      </c>
      <c r="K795">
        <f>J795-I795</f>
        <v/>
      </c>
    </row>
    <row r="796">
      <c r="A796" t="inlineStr">
        <is>
          <t>PRO-00795</t>
        </is>
      </c>
      <c r="B796" t="inlineStr">
        <is>
          <t>manager</t>
        </is>
      </c>
      <c r="C796" t="inlineStr">
        <is>
          <t>linkedin</t>
        </is>
      </c>
      <c r="D796" t="b">
        <v>1</v>
      </c>
      <c r="E796" t="b">
        <v>1</v>
      </c>
      <c r="F796" t="b">
        <v>1</v>
      </c>
      <c r="G796" s="28" t="n">
        <v>54030</v>
      </c>
      <c r="H796" t="n">
        <v>2</v>
      </c>
      <c r="I796" s="29" t="n">
        <v>45884.54444444444</v>
      </c>
      <c r="J796" s="29" t="n">
        <v>45905.57222222222</v>
      </c>
      <c r="K796">
        <f>J796-I796</f>
        <v/>
      </c>
    </row>
    <row r="797">
      <c r="A797" t="inlineStr">
        <is>
          <t>PRO-00796</t>
        </is>
      </c>
      <c r="B797" t="inlineStr">
        <is>
          <t>manager</t>
        </is>
      </c>
      <c r="C797" t="inlineStr">
        <is>
          <t>google</t>
        </is>
      </c>
      <c r="D797" t="b">
        <v>1</v>
      </c>
      <c r="E797" t="b">
        <v>0</v>
      </c>
      <c r="F797" t="b">
        <v>0</v>
      </c>
      <c r="G797" s="28" t="n">
        <v>0</v>
      </c>
      <c r="H797" t="n">
        <v>2</v>
      </c>
      <c r="I797" s="29" t="n">
        <v>45845.36944444444</v>
      </c>
      <c r="J797" s="29" t="n">
        <v>45863.40208333333</v>
      </c>
      <c r="K797">
        <f>J797-I797</f>
        <v/>
      </c>
    </row>
    <row r="798">
      <c r="A798" t="inlineStr">
        <is>
          <t>PRO-00797</t>
        </is>
      </c>
      <c r="B798" t="inlineStr">
        <is>
          <t>c_suite_vp</t>
        </is>
      </c>
      <c r="C798" t="inlineStr">
        <is>
          <t>google</t>
        </is>
      </c>
      <c r="D798" t="b">
        <v>1</v>
      </c>
      <c r="E798" t="b">
        <v>0</v>
      </c>
      <c r="F798" t="b">
        <v>0</v>
      </c>
      <c r="G798" s="28" t="n">
        <v>0</v>
      </c>
      <c r="H798" t="n">
        <v>4</v>
      </c>
      <c r="I798" s="29" t="n">
        <v>45875.74375</v>
      </c>
      <c r="J798" s="29" t="n">
        <v>45911.52430555555</v>
      </c>
      <c r="K798">
        <f>J798-I798</f>
        <v/>
      </c>
    </row>
    <row r="799">
      <c r="A799" t="inlineStr">
        <is>
          <t>PRO-00798</t>
        </is>
      </c>
      <c r="B799" t="inlineStr">
        <is>
          <t>manager</t>
        </is>
      </c>
      <c r="C799" t="inlineStr">
        <is>
          <t>google</t>
        </is>
      </c>
      <c r="D799" t="b">
        <v>1</v>
      </c>
      <c r="E799" t="b">
        <v>0</v>
      </c>
      <c r="F799" t="b">
        <v>0</v>
      </c>
      <c r="G799" s="28" t="n">
        <v>0</v>
      </c>
      <c r="H799" t="n">
        <v>3</v>
      </c>
      <c r="I799" s="29" t="n">
        <v>45957.62083333333</v>
      </c>
      <c r="J799" s="29" t="n">
        <v>45979.42638888889</v>
      </c>
      <c r="K799">
        <f>J799-I799</f>
        <v/>
      </c>
    </row>
    <row r="800">
      <c r="A800" t="inlineStr">
        <is>
          <t>PRO-00799</t>
        </is>
      </c>
      <c r="B800" t="inlineStr">
        <is>
          <t>manager</t>
        </is>
      </c>
      <c r="C800" t="inlineStr">
        <is>
          <t>linkedin</t>
        </is>
      </c>
      <c r="D800" t="b">
        <v>1</v>
      </c>
      <c r="E800" t="b">
        <v>0</v>
      </c>
      <c r="F800" t="b">
        <v>0</v>
      </c>
      <c r="G800" s="28" t="n">
        <v>0</v>
      </c>
      <c r="H800" t="n">
        <v>2</v>
      </c>
      <c r="I800" s="29" t="n">
        <v>45854.33958333333</v>
      </c>
      <c r="J800" s="29" t="n">
        <v>45867.64513888889</v>
      </c>
      <c r="K800">
        <f>J800-I800</f>
        <v/>
      </c>
    </row>
    <row r="801">
      <c r="A801" t="inlineStr">
        <is>
          <t>PRO-00800</t>
        </is>
      </c>
      <c r="B801" t="inlineStr">
        <is>
          <t>manager</t>
        </is>
      </c>
      <c r="C801" t="inlineStr">
        <is>
          <t>google</t>
        </is>
      </c>
      <c r="D801" t="b">
        <v>1</v>
      </c>
      <c r="E801" t="b">
        <v>1</v>
      </c>
      <c r="F801" t="b">
        <v>1</v>
      </c>
      <c r="G801" s="28" t="n">
        <v>57643</v>
      </c>
      <c r="H801" t="n">
        <v>3</v>
      </c>
      <c r="I801" s="29" t="n">
        <v>45792.64861111111</v>
      </c>
      <c r="J801" s="29" t="n">
        <v>45824.6375</v>
      </c>
      <c r="K801">
        <f>J801-I801</f>
        <v/>
      </c>
    </row>
    <row r="802">
      <c r="A802" t="inlineStr">
        <is>
          <t>PRO-00801</t>
        </is>
      </c>
      <c r="B802" t="inlineStr">
        <is>
          <t>ic_analyst</t>
        </is>
      </c>
      <c r="C802" t="inlineStr">
        <is>
          <t>linkedin</t>
        </is>
      </c>
      <c r="D802" t="b">
        <v>1</v>
      </c>
      <c r="E802" t="b">
        <v>0</v>
      </c>
      <c r="F802" t="b">
        <v>0</v>
      </c>
      <c r="G802" s="28" t="n">
        <v>0</v>
      </c>
      <c r="H802" t="n">
        <v>3</v>
      </c>
      <c r="I802" s="29" t="n">
        <v>45733.63263888889</v>
      </c>
      <c r="J802" s="29" t="n">
        <v>45755.47291666667</v>
      </c>
      <c r="K802">
        <f>J802-I802</f>
        <v/>
      </c>
    </row>
    <row r="803">
      <c r="A803" t="inlineStr">
        <is>
          <t>PRO-00802</t>
        </is>
      </c>
      <c r="B803" t="inlineStr">
        <is>
          <t>manager</t>
        </is>
      </c>
      <c r="C803" t="inlineStr">
        <is>
          <t>linkedin</t>
        </is>
      </c>
      <c r="D803" t="b">
        <v>0</v>
      </c>
      <c r="E803" t="b">
        <v>0</v>
      </c>
      <c r="F803" t="b">
        <v>0</v>
      </c>
      <c r="G803" s="28" t="n">
        <v>0</v>
      </c>
      <c r="H803" t="n">
        <v>3</v>
      </c>
      <c r="I803" s="29" t="n">
        <v>45866.36875</v>
      </c>
      <c r="J803" s="29" t="n">
        <v>45894.36319444444</v>
      </c>
      <c r="K803">
        <f>J803-I803</f>
        <v/>
      </c>
    </row>
    <row r="804">
      <c r="A804" t="inlineStr">
        <is>
          <t>PRO-00803</t>
        </is>
      </c>
      <c r="B804" t="inlineStr">
        <is>
          <t>manager</t>
        </is>
      </c>
      <c r="C804" t="inlineStr">
        <is>
          <t>google</t>
        </is>
      </c>
      <c r="D804" t="b">
        <v>1</v>
      </c>
      <c r="E804" t="b">
        <v>0</v>
      </c>
      <c r="F804" t="b">
        <v>0</v>
      </c>
      <c r="G804" s="28" t="n">
        <v>0</v>
      </c>
      <c r="H804" t="n">
        <v>4</v>
      </c>
      <c r="I804" s="29" t="n">
        <v>45818.48819444444</v>
      </c>
      <c r="J804" s="29" t="n">
        <v>45856.50625</v>
      </c>
      <c r="K804">
        <f>J804-I804</f>
        <v/>
      </c>
    </row>
    <row r="805">
      <c r="A805" t="inlineStr">
        <is>
          <t>PRO-00804</t>
        </is>
      </c>
      <c r="B805" t="inlineStr">
        <is>
          <t>ic_analyst</t>
        </is>
      </c>
      <c r="C805" t="inlineStr">
        <is>
          <t>linkedin</t>
        </is>
      </c>
      <c r="D805" t="b">
        <v>1</v>
      </c>
      <c r="E805" t="b">
        <v>0</v>
      </c>
      <c r="F805" t="b">
        <v>0</v>
      </c>
      <c r="G805" s="28" t="n">
        <v>0</v>
      </c>
      <c r="H805" t="n">
        <v>4</v>
      </c>
      <c r="I805" s="29" t="n">
        <v>45733.62916666667</v>
      </c>
      <c r="J805" s="29" t="n">
        <v>45783.60833333333</v>
      </c>
      <c r="K805">
        <f>J805-I805</f>
        <v/>
      </c>
    </row>
    <row r="806">
      <c r="A806" t="inlineStr">
        <is>
          <t>PRO-00805</t>
        </is>
      </c>
      <c r="B806" t="inlineStr">
        <is>
          <t>c_suite_vp</t>
        </is>
      </c>
      <c r="C806" t="inlineStr">
        <is>
          <t>linkedin</t>
        </is>
      </c>
      <c r="D806" t="b">
        <v>0</v>
      </c>
      <c r="E806" t="b">
        <v>0</v>
      </c>
      <c r="F806" t="b">
        <v>0</v>
      </c>
      <c r="G806" s="28" t="n">
        <v>0</v>
      </c>
      <c r="H806" t="n">
        <v>3</v>
      </c>
      <c r="I806" s="29" t="n">
        <v>45950.66666666666</v>
      </c>
      <c r="J806" s="29" t="n">
        <v>45992.37361111111</v>
      </c>
      <c r="K806">
        <f>J806-I806</f>
        <v/>
      </c>
    </row>
    <row r="807">
      <c r="A807" t="inlineStr">
        <is>
          <t>PRO-00806</t>
        </is>
      </c>
      <c r="B807" t="inlineStr">
        <is>
          <t>director</t>
        </is>
      </c>
      <c r="C807" t="inlineStr">
        <is>
          <t>linkedin</t>
        </is>
      </c>
      <c r="D807" t="b">
        <v>1</v>
      </c>
      <c r="E807" t="b">
        <v>1</v>
      </c>
      <c r="F807" t="b">
        <v>1</v>
      </c>
      <c r="G807" s="28" t="n">
        <v>135962</v>
      </c>
      <c r="H807" t="n">
        <v>2</v>
      </c>
      <c r="I807" s="29" t="n">
        <v>45869.63263888889</v>
      </c>
      <c r="J807" s="29" t="n">
        <v>45877.63194444445</v>
      </c>
      <c r="K807">
        <f>J807-I807</f>
        <v/>
      </c>
    </row>
    <row r="808">
      <c r="A808" t="inlineStr">
        <is>
          <t>PRO-00807</t>
        </is>
      </c>
      <c r="B808" t="inlineStr">
        <is>
          <t>ic_analyst</t>
        </is>
      </c>
      <c r="C808" t="inlineStr">
        <is>
          <t>google</t>
        </is>
      </c>
      <c r="D808" t="b">
        <v>0</v>
      </c>
      <c r="E808" t="b">
        <v>0</v>
      </c>
      <c r="F808" t="b">
        <v>0</v>
      </c>
      <c r="G808" s="28" t="n">
        <v>0</v>
      </c>
      <c r="H808" t="n">
        <v>2</v>
      </c>
      <c r="I808" s="29" t="n">
        <v>45740.56875</v>
      </c>
      <c r="J808" s="29" t="n">
        <v>45750.71805555555</v>
      </c>
      <c r="K808">
        <f>J808-I808</f>
        <v/>
      </c>
    </row>
    <row r="809">
      <c r="A809" t="inlineStr">
        <is>
          <t>PRO-00808</t>
        </is>
      </c>
      <c r="B809" t="inlineStr">
        <is>
          <t>manager</t>
        </is>
      </c>
      <c r="C809" t="inlineStr">
        <is>
          <t>linkedin</t>
        </is>
      </c>
      <c r="D809" t="b">
        <v>1</v>
      </c>
      <c r="E809" t="b">
        <v>0</v>
      </c>
      <c r="F809" t="b">
        <v>0</v>
      </c>
      <c r="G809" s="28" t="n">
        <v>0</v>
      </c>
      <c r="H809" t="n">
        <v>3</v>
      </c>
      <c r="I809" s="29" t="n">
        <v>45810.74444444444</v>
      </c>
      <c r="J809" s="29" t="n">
        <v>45839.48402777778</v>
      </c>
      <c r="K809">
        <f>J809-I809</f>
        <v/>
      </c>
    </row>
    <row r="810">
      <c r="A810" t="inlineStr">
        <is>
          <t>PRO-00809</t>
        </is>
      </c>
      <c r="B810" t="inlineStr">
        <is>
          <t>ic_analyst</t>
        </is>
      </c>
      <c r="C810" t="inlineStr">
        <is>
          <t>google</t>
        </is>
      </c>
      <c r="D810" t="b">
        <v>0</v>
      </c>
      <c r="E810" t="b">
        <v>0</v>
      </c>
      <c r="F810" t="b">
        <v>0</v>
      </c>
      <c r="G810" s="28" t="n">
        <v>0</v>
      </c>
      <c r="H810" t="n">
        <v>3</v>
      </c>
      <c r="I810" s="29" t="n">
        <v>45845.62083333333</v>
      </c>
      <c r="J810" s="29" t="n">
        <v>45882.41458333333</v>
      </c>
      <c r="K810">
        <f>J810-I810</f>
        <v/>
      </c>
    </row>
    <row r="811">
      <c r="A811" t="inlineStr">
        <is>
          <t>PRO-00810</t>
        </is>
      </c>
      <c r="B811" t="inlineStr">
        <is>
          <t>manager</t>
        </is>
      </c>
      <c r="C811" t="inlineStr">
        <is>
          <t>linkedin</t>
        </is>
      </c>
      <c r="D811" t="b">
        <v>1</v>
      </c>
      <c r="E811" t="b">
        <v>1</v>
      </c>
      <c r="F811" t="b">
        <v>0</v>
      </c>
      <c r="G811" s="28" t="n">
        <v>73606</v>
      </c>
      <c r="H811" t="n">
        <v>4</v>
      </c>
      <c r="I811" s="29" t="n">
        <v>45838.46875</v>
      </c>
      <c r="J811" s="29" t="n">
        <v>45869.34305555555</v>
      </c>
      <c r="K811">
        <f>J811-I811</f>
        <v/>
      </c>
    </row>
    <row r="812">
      <c r="A812" t="inlineStr">
        <is>
          <t>PRO-00811</t>
        </is>
      </c>
      <c r="B812" t="inlineStr">
        <is>
          <t>ic_analyst</t>
        </is>
      </c>
      <c r="C812" t="inlineStr">
        <is>
          <t>linkedin</t>
        </is>
      </c>
      <c r="D812" t="b">
        <v>0</v>
      </c>
      <c r="E812" t="b">
        <v>0</v>
      </c>
      <c r="F812" t="b">
        <v>0</v>
      </c>
      <c r="G812" s="28" t="n">
        <v>0</v>
      </c>
      <c r="H812" t="n">
        <v>3</v>
      </c>
      <c r="I812" s="29" t="n">
        <v>45663.66736111111</v>
      </c>
      <c r="J812" s="29" t="n">
        <v>45705.72569444445</v>
      </c>
      <c r="K812">
        <f>J812-I812</f>
        <v/>
      </c>
    </row>
    <row r="813">
      <c r="A813" t="inlineStr">
        <is>
          <t>PRO-00812</t>
        </is>
      </c>
      <c r="B813" t="inlineStr">
        <is>
          <t>director</t>
        </is>
      </c>
      <c r="C813" t="inlineStr">
        <is>
          <t>linkedin</t>
        </is>
      </c>
      <c r="D813" t="b">
        <v>0</v>
      </c>
      <c r="E813" t="b">
        <v>0</v>
      </c>
      <c r="F813" t="b">
        <v>0</v>
      </c>
      <c r="G813" s="28" t="n">
        <v>0</v>
      </c>
      <c r="H813" t="n">
        <v>2</v>
      </c>
      <c r="I813" s="29" t="n">
        <v>45691.35</v>
      </c>
      <c r="J813" s="29" t="n">
        <v>45712.63958333333</v>
      </c>
      <c r="K813">
        <f>J813-I813</f>
        <v/>
      </c>
    </row>
    <row r="814">
      <c r="A814" t="inlineStr">
        <is>
          <t>PRO-00813</t>
        </is>
      </c>
      <c r="B814" t="inlineStr">
        <is>
          <t>director</t>
        </is>
      </c>
      <c r="C814" t="inlineStr">
        <is>
          <t>linkedin</t>
        </is>
      </c>
      <c r="D814" t="b">
        <v>0</v>
      </c>
      <c r="E814" t="b">
        <v>0</v>
      </c>
      <c r="F814" t="b">
        <v>0</v>
      </c>
      <c r="G814" s="28" t="n">
        <v>0</v>
      </c>
      <c r="H814" t="n">
        <v>2</v>
      </c>
      <c r="I814" s="29" t="n">
        <v>45874.52083333334</v>
      </c>
      <c r="J814" s="29" t="n">
        <v>45895.44722222222</v>
      </c>
      <c r="K814">
        <f>J814-I814</f>
        <v/>
      </c>
    </row>
    <row r="815">
      <c r="A815" t="inlineStr">
        <is>
          <t>PRO-00814</t>
        </is>
      </c>
      <c r="B815" t="inlineStr">
        <is>
          <t>manager</t>
        </is>
      </c>
      <c r="C815" t="inlineStr">
        <is>
          <t>linkedin</t>
        </is>
      </c>
      <c r="D815" t="b">
        <v>1</v>
      </c>
      <c r="E815" t="b">
        <v>1</v>
      </c>
      <c r="F815" t="b">
        <v>0</v>
      </c>
      <c r="G815" s="28" t="n">
        <v>95423</v>
      </c>
      <c r="H815" t="n">
        <v>3</v>
      </c>
      <c r="I815" s="29" t="n">
        <v>45728.50208333333</v>
      </c>
      <c r="J815" s="29" t="n">
        <v>45749.40069444444</v>
      </c>
      <c r="K815">
        <f>J815-I815</f>
        <v/>
      </c>
    </row>
    <row r="816">
      <c r="A816" t="inlineStr">
        <is>
          <t>PRO-00815</t>
        </is>
      </c>
      <c r="B816" t="inlineStr">
        <is>
          <t>manager</t>
        </is>
      </c>
      <c r="C816" t="inlineStr">
        <is>
          <t>google</t>
        </is>
      </c>
      <c r="D816" t="b">
        <v>1</v>
      </c>
      <c r="E816" t="b">
        <v>1</v>
      </c>
      <c r="F816" t="b">
        <v>0</v>
      </c>
      <c r="G816" s="28" t="n">
        <v>62390</v>
      </c>
      <c r="H816" t="n">
        <v>3</v>
      </c>
      <c r="I816" s="29" t="n">
        <v>45786.42291666667</v>
      </c>
      <c r="J816" s="29" t="n">
        <v>45804.53402777778</v>
      </c>
      <c r="K816">
        <f>J816-I816</f>
        <v/>
      </c>
    </row>
    <row r="817">
      <c r="A817" t="inlineStr">
        <is>
          <t>PRO-00816</t>
        </is>
      </c>
      <c r="B817" t="inlineStr">
        <is>
          <t>director</t>
        </is>
      </c>
      <c r="C817" t="inlineStr">
        <is>
          <t>linkedin</t>
        </is>
      </c>
      <c r="D817" t="b">
        <v>1</v>
      </c>
      <c r="E817" t="b">
        <v>0</v>
      </c>
      <c r="F817" t="b">
        <v>0</v>
      </c>
      <c r="G817" s="28" t="n">
        <v>0</v>
      </c>
      <c r="H817" t="n">
        <v>3</v>
      </c>
      <c r="I817" s="29" t="n">
        <v>45841.71041666667</v>
      </c>
      <c r="J817" s="29" t="n">
        <v>45882.67361111111</v>
      </c>
      <c r="K817">
        <f>J817-I817</f>
        <v/>
      </c>
    </row>
    <row r="818">
      <c r="A818" t="inlineStr">
        <is>
          <t>PRO-00817</t>
        </is>
      </c>
      <c r="B818" t="inlineStr">
        <is>
          <t>manager</t>
        </is>
      </c>
      <c r="C818" t="inlineStr">
        <is>
          <t>linkedin</t>
        </is>
      </c>
      <c r="D818" t="b">
        <v>0</v>
      </c>
      <c r="E818" t="b">
        <v>0</v>
      </c>
      <c r="F818" t="b">
        <v>0</v>
      </c>
      <c r="G818" s="28" t="n">
        <v>0</v>
      </c>
      <c r="H818" t="n">
        <v>3</v>
      </c>
      <c r="I818" s="29" t="n">
        <v>45768.57430555556</v>
      </c>
      <c r="J818" s="29" t="n">
        <v>45796.59027777778</v>
      </c>
      <c r="K818">
        <f>J818-I818</f>
        <v/>
      </c>
    </row>
    <row r="819">
      <c r="A819" t="inlineStr">
        <is>
          <t>PRO-00818</t>
        </is>
      </c>
      <c r="B819" t="inlineStr">
        <is>
          <t>c_suite_vp</t>
        </is>
      </c>
      <c r="C819" t="inlineStr">
        <is>
          <t>linkedin</t>
        </is>
      </c>
      <c r="D819" t="b">
        <v>0</v>
      </c>
      <c r="E819" t="b">
        <v>0</v>
      </c>
      <c r="F819" t="b">
        <v>0</v>
      </c>
      <c r="G819" s="28" t="n">
        <v>0</v>
      </c>
      <c r="H819" t="n">
        <v>4</v>
      </c>
      <c r="I819" s="29" t="n">
        <v>45783.50347222222</v>
      </c>
      <c r="J819" s="29" t="n">
        <v>45810.41944444444</v>
      </c>
      <c r="K819">
        <f>J819-I819</f>
        <v/>
      </c>
    </row>
    <row r="820">
      <c r="A820" t="inlineStr">
        <is>
          <t>PRO-00819</t>
        </is>
      </c>
      <c r="B820" t="inlineStr">
        <is>
          <t>ic_analyst</t>
        </is>
      </c>
      <c r="C820" t="inlineStr">
        <is>
          <t>google</t>
        </is>
      </c>
      <c r="D820" t="b">
        <v>1</v>
      </c>
      <c r="E820" t="b">
        <v>0</v>
      </c>
      <c r="F820" t="b">
        <v>0</v>
      </c>
      <c r="G820" s="28" t="n">
        <v>0</v>
      </c>
      <c r="H820" t="n">
        <v>2</v>
      </c>
      <c r="I820" s="29" t="n">
        <v>45847.48194444444</v>
      </c>
      <c r="J820" s="29" t="n">
        <v>45855.40069444444</v>
      </c>
      <c r="K820">
        <f>J820-I820</f>
        <v/>
      </c>
    </row>
    <row r="821">
      <c r="A821" t="inlineStr">
        <is>
          <t>PRO-00820</t>
        </is>
      </c>
      <c r="B821" t="inlineStr">
        <is>
          <t>c_suite_vp</t>
        </is>
      </c>
      <c r="C821" t="inlineStr">
        <is>
          <t>google</t>
        </is>
      </c>
      <c r="D821" t="b">
        <v>0</v>
      </c>
      <c r="E821" t="b">
        <v>0</v>
      </c>
      <c r="F821" t="b">
        <v>0</v>
      </c>
      <c r="G821" s="28" t="n">
        <v>0</v>
      </c>
      <c r="H821" t="n">
        <v>2</v>
      </c>
      <c r="I821" s="29" t="n">
        <v>45714.62013888889</v>
      </c>
      <c r="J821" s="29" t="n">
        <v>45726.69791666666</v>
      </c>
      <c r="K821">
        <f>J821-I821</f>
        <v/>
      </c>
    </row>
    <row r="822">
      <c r="A822" t="inlineStr">
        <is>
          <t>PRO-00821</t>
        </is>
      </c>
      <c r="B822" t="inlineStr">
        <is>
          <t>c_suite_vp</t>
        </is>
      </c>
      <c r="C822" t="inlineStr">
        <is>
          <t>google</t>
        </is>
      </c>
      <c r="D822" t="b">
        <v>0</v>
      </c>
      <c r="E822" t="b">
        <v>0</v>
      </c>
      <c r="F822" t="b">
        <v>0</v>
      </c>
      <c r="G822" s="28" t="n">
        <v>0</v>
      </c>
      <c r="H822" t="n">
        <v>3</v>
      </c>
      <c r="I822" s="29" t="n">
        <v>45772.38402777778</v>
      </c>
      <c r="J822" s="29" t="n">
        <v>45803.39166666667</v>
      </c>
      <c r="K822">
        <f>J822-I822</f>
        <v/>
      </c>
    </row>
    <row r="823">
      <c r="A823" t="inlineStr">
        <is>
          <t>PRO-00822</t>
        </is>
      </c>
      <c r="B823" t="inlineStr">
        <is>
          <t>manager</t>
        </is>
      </c>
      <c r="C823" t="inlineStr">
        <is>
          <t>google</t>
        </is>
      </c>
      <c r="D823" t="b">
        <v>1</v>
      </c>
      <c r="E823" t="b">
        <v>1</v>
      </c>
      <c r="F823" t="b">
        <v>1</v>
      </c>
      <c r="G823" s="28" t="n">
        <v>70038</v>
      </c>
      <c r="H823" t="n">
        <v>4</v>
      </c>
      <c r="I823" s="29" t="n">
        <v>45674.62083333333</v>
      </c>
      <c r="J823" s="29" t="n">
        <v>45701.42986111111</v>
      </c>
      <c r="K823">
        <f>J823-I823</f>
        <v/>
      </c>
    </row>
    <row r="824">
      <c r="A824" t="inlineStr">
        <is>
          <t>PRO-00823</t>
        </is>
      </c>
      <c r="B824" t="inlineStr">
        <is>
          <t>director</t>
        </is>
      </c>
      <c r="C824" t="inlineStr">
        <is>
          <t>google</t>
        </is>
      </c>
      <c r="D824" t="b">
        <v>0</v>
      </c>
      <c r="E824" t="b">
        <v>0</v>
      </c>
      <c r="F824" t="b">
        <v>0</v>
      </c>
      <c r="G824" s="28" t="n">
        <v>0</v>
      </c>
      <c r="H824" t="n">
        <v>3</v>
      </c>
      <c r="I824" s="29" t="n">
        <v>45831.48055555556</v>
      </c>
      <c r="J824" s="29" t="n">
        <v>45859.43472222222</v>
      </c>
      <c r="K824">
        <f>J824-I824</f>
        <v/>
      </c>
    </row>
    <row r="825">
      <c r="A825" t="inlineStr">
        <is>
          <t>PRO-00824</t>
        </is>
      </c>
      <c r="B825" t="inlineStr">
        <is>
          <t>c_suite_vp</t>
        </is>
      </c>
      <c r="C825" t="inlineStr">
        <is>
          <t>linkedin</t>
        </is>
      </c>
      <c r="D825" t="b">
        <v>1</v>
      </c>
      <c r="E825" t="b">
        <v>1</v>
      </c>
      <c r="F825" t="b">
        <v>0</v>
      </c>
      <c r="G825" s="28" t="n">
        <v>179811</v>
      </c>
      <c r="H825" t="n">
        <v>3</v>
      </c>
      <c r="I825" s="29" t="n">
        <v>45775.70486111111</v>
      </c>
      <c r="J825" s="29" t="n">
        <v>45796.74236111111</v>
      </c>
      <c r="K825">
        <f>J825-I825</f>
        <v/>
      </c>
    </row>
    <row r="826">
      <c r="A826" t="inlineStr">
        <is>
          <t>PRO-00825</t>
        </is>
      </c>
      <c r="B826" t="inlineStr">
        <is>
          <t>c_suite_vp</t>
        </is>
      </c>
      <c r="C826" t="inlineStr">
        <is>
          <t>linkedin</t>
        </is>
      </c>
      <c r="D826" t="b">
        <v>1</v>
      </c>
      <c r="E826" t="b">
        <v>0</v>
      </c>
      <c r="F826" t="b">
        <v>0</v>
      </c>
      <c r="G826" s="28" t="n">
        <v>0</v>
      </c>
      <c r="H826" t="n">
        <v>3</v>
      </c>
      <c r="I826" s="29" t="n">
        <v>45925.51180555556</v>
      </c>
      <c r="J826" s="29" t="n">
        <v>45964.63055555556</v>
      </c>
      <c r="K826">
        <f>J826-I826</f>
        <v/>
      </c>
    </row>
    <row r="827">
      <c r="A827" t="inlineStr">
        <is>
          <t>PRO-00826</t>
        </is>
      </c>
      <c r="B827" t="inlineStr">
        <is>
          <t>manager</t>
        </is>
      </c>
      <c r="C827" t="inlineStr">
        <is>
          <t>linkedin</t>
        </is>
      </c>
      <c r="D827" t="b">
        <v>0</v>
      </c>
      <c r="E827" t="b">
        <v>0</v>
      </c>
      <c r="F827" t="b">
        <v>0</v>
      </c>
      <c r="G827" s="28" t="n">
        <v>0</v>
      </c>
      <c r="H827" t="n">
        <v>3</v>
      </c>
      <c r="I827" s="29" t="n">
        <v>45922.73333333333</v>
      </c>
      <c r="J827" s="29" t="n">
        <v>45958.65347222222</v>
      </c>
      <c r="K827">
        <f>J827-I827</f>
        <v/>
      </c>
    </row>
    <row r="828">
      <c r="A828" t="inlineStr">
        <is>
          <t>PRO-00827</t>
        </is>
      </c>
      <c r="B828" t="inlineStr">
        <is>
          <t>director</t>
        </is>
      </c>
      <c r="C828" t="inlineStr">
        <is>
          <t>linkedin</t>
        </is>
      </c>
      <c r="D828" t="b">
        <v>0</v>
      </c>
      <c r="E828" t="b">
        <v>0</v>
      </c>
      <c r="F828" t="b">
        <v>0</v>
      </c>
      <c r="G828" s="28" t="n">
        <v>0</v>
      </c>
      <c r="H828" t="n">
        <v>3</v>
      </c>
      <c r="I828" s="29" t="n">
        <v>45875.73055555556</v>
      </c>
      <c r="J828" s="29" t="n">
        <v>45903.44930555556</v>
      </c>
      <c r="K828">
        <f>J828-I828</f>
        <v/>
      </c>
    </row>
    <row r="829">
      <c r="A829" t="inlineStr">
        <is>
          <t>PRO-00828</t>
        </is>
      </c>
      <c r="B829" t="inlineStr">
        <is>
          <t>manager</t>
        </is>
      </c>
      <c r="C829" t="inlineStr">
        <is>
          <t>linkedin</t>
        </is>
      </c>
      <c r="D829" t="b">
        <v>1</v>
      </c>
      <c r="E829" t="b">
        <v>0</v>
      </c>
      <c r="F829" t="b">
        <v>0</v>
      </c>
      <c r="G829" s="28" t="n">
        <v>0</v>
      </c>
      <c r="H829" t="n">
        <v>3</v>
      </c>
      <c r="I829" s="29" t="n">
        <v>45915.57152777778</v>
      </c>
      <c r="J829" s="29" t="n">
        <v>45945.7</v>
      </c>
      <c r="K829">
        <f>J829-I829</f>
        <v/>
      </c>
    </row>
    <row r="830">
      <c r="A830" t="inlineStr">
        <is>
          <t>PRO-00829</t>
        </is>
      </c>
      <c r="B830" t="inlineStr">
        <is>
          <t>manager</t>
        </is>
      </c>
      <c r="C830" t="inlineStr">
        <is>
          <t>linkedin</t>
        </is>
      </c>
      <c r="D830" t="b">
        <v>1</v>
      </c>
      <c r="E830" t="b">
        <v>0</v>
      </c>
      <c r="F830" t="b">
        <v>0</v>
      </c>
      <c r="G830" s="28" t="n">
        <v>0</v>
      </c>
      <c r="H830" t="n">
        <v>3</v>
      </c>
      <c r="I830" s="29" t="n">
        <v>45729.40555555555</v>
      </c>
      <c r="J830" s="29" t="n">
        <v>45755.44166666667</v>
      </c>
      <c r="K830">
        <f>J830-I830</f>
        <v/>
      </c>
    </row>
    <row r="831">
      <c r="A831" t="inlineStr">
        <is>
          <t>PRO-00830</t>
        </is>
      </c>
      <c r="B831" t="inlineStr">
        <is>
          <t>c_suite_vp</t>
        </is>
      </c>
      <c r="C831" t="inlineStr">
        <is>
          <t>linkedin</t>
        </is>
      </c>
      <c r="D831" t="b">
        <v>1</v>
      </c>
      <c r="E831" t="b">
        <v>1</v>
      </c>
      <c r="F831" t="b">
        <v>1</v>
      </c>
      <c r="G831" s="28" t="n">
        <v>178276</v>
      </c>
      <c r="H831" t="n">
        <v>4</v>
      </c>
      <c r="I831" s="29" t="n">
        <v>45740.62986111111</v>
      </c>
      <c r="J831" s="29" t="n">
        <v>45779.73194444444</v>
      </c>
      <c r="K831">
        <f>J831-I831</f>
        <v/>
      </c>
    </row>
    <row r="832">
      <c r="A832" t="inlineStr">
        <is>
          <t>PRO-00831</t>
        </is>
      </c>
      <c r="B832" t="inlineStr">
        <is>
          <t>c_suite_vp</t>
        </is>
      </c>
      <c r="C832" t="inlineStr">
        <is>
          <t>google</t>
        </is>
      </c>
      <c r="D832" t="b">
        <v>1</v>
      </c>
      <c r="E832" t="b">
        <v>1</v>
      </c>
      <c r="F832" t="b">
        <v>0</v>
      </c>
      <c r="G832" s="28" t="n">
        <v>178504</v>
      </c>
      <c r="H832" t="n">
        <v>4</v>
      </c>
      <c r="I832" s="29" t="n">
        <v>45873.62569444445</v>
      </c>
      <c r="J832" s="29" t="n">
        <v>45925.39513888889</v>
      </c>
      <c r="K832">
        <f>J832-I832</f>
        <v/>
      </c>
    </row>
    <row r="833">
      <c r="A833" t="inlineStr">
        <is>
          <t>PRO-00832</t>
        </is>
      </c>
      <c r="B833" t="inlineStr">
        <is>
          <t>manager</t>
        </is>
      </c>
      <c r="C833" t="inlineStr">
        <is>
          <t>google</t>
        </is>
      </c>
      <c r="D833" t="b">
        <v>1</v>
      </c>
      <c r="E833" t="b">
        <v>0</v>
      </c>
      <c r="F833" t="b">
        <v>0</v>
      </c>
      <c r="G833" s="28" t="n">
        <v>0</v>
      </c>
      <c r="H833" t="n">
        <v>4</v>
      </c>
      <c r="I833" s="29" t="n">
        <v>45929.74652777778</v>
      </c>
      <c r="J833" s="29" t="n">
        <v>45960.50138888889</v>
      </c>
      <c r="K833">
        <f>J833-I833</f>
        <v/>
      </c>
    </row>
    <row r="834">
      <c r="A834" t="inlineStr">
        <is>
          <t>PRO-00833</t>
        </is>
      </c>
      <c r="B834" t="inlineStr">
        <is>
          <t>ic_analyst</t>
        </is>
      </c>
      <c r="C834" t="inlineStr">
        <is>
          <t>linkedin</t>
        </is>
      </c>
      <c r="D834" t="b">
        <v>1</v>
      </c>
      <c r="E834" t="b">
        <v>1</v>
      </c>
      <c r="F834" t="b">
        <v>1</v>
      </c>
      <c r="G834" s="28" t="n">
        <v>84478</v>
      </c>
      <c r="H834" t="n">
        <v>3</v>
      </c>
      <c r="I834" s="29" t="n">
        <v>45863.43958333333</v>
      </c>
      <c r="J834" s="29" t="n">
        <v>45898.69583333333</v>
      </c>
      <c r="K834">
        <f>J834-I834</f>
        <v/>
      </c>
    </row>
    <row r="835">
      <c r="A835" t="inlineStr">
        <is>
          <t>PRO-00834</t>
        </is>
      </c>
      <c r="B835" t="inlineStr">
        <is>
          <t>manager</t>
        </is>
      </c>
      <c r="C835" t="inlineStr">
        <is>
          <t>linkedin</t>
        </is>
      </c>
      <c r="D835" t="b">
        <v>0</v>
      </c>
      <c r="E835" t="b">
        <v>0</v>
      </c>
      <c r="F835" t="b">
        <v>0</v>
      </c>
      <c r="G835" s="28" t="n">
        <v>0</v>
      </c>
      <c r="H835" t="n">
        <v>4</v>
      </c>
      <c r="I835" s="29" t="n">
        <v>45747.64236111111</v>
      </c>
      <c r="J835" s="29" t="n">
        <v>45784.51458333333</v>
      </c>
      <c r="K835">
        <f>J835-I835</f>
        <v/>
      </c>
    </row>
    <row r="836">
      <c r="A836" t="inlineStr">
        <is>
          <t>PRO-00835</t>
        </is>
      </c>
      <c r="B836" t="inlineStr">
        <is>
          <t>director</t>
        </is>
      </c>
      <c r="C836" t="inlineStr">
        <is>
          <t>google</t>
        </is>
      </c>
      <c r="D836" t="b">
        <v>0</v>
      </c>
      <c r="E836" t="b">
        <v>0</v>
      </c>
      <c r="F836" t="b">
        <v>0</v>
      </c>
      <c r="G836" s="28" t="n">
        <v>0</v>
      </c>
      <c r="H836" t="n">
        <v>2</v>
      </c>
      <c r="I836" s="29" t="n">
        <v>45667.71180555555</v>
      </c>
      <c r="J836" s="29" t="n">
        <v>45674.44097222222</v>
      </c>
      <c r="K836">
        <f>J836-I836</f>
        <v/>
      </c>
    </row>
    <row r="837">
      <c r="A837" t="inlineStr">
        <is>
          <t>PRO-00836</t>
        </is>
      </c>
      <c r="B837" t="inlineStr">
        <is>
          <t>c_suite_vp</t>
        </is>
      </c>
      <c r="C837" t="inlineStr">
        <is>
          <t>google</t>
        </is>
      </c>
      <c r="D837" t="b">
        <v>1</v>
      </c>
      <c r="E837" t="b">
        <v>0</v>
      </c>
      <c r="F837" t="b">
        <v>0</v>
      </c>
      <c r="G837" s="28" t="n">
        <v>0</v>
      </c>
      <c r="H837" t="n">
        <v>2</v>
      </c>
      <c r="I837" s="29" t="n">
        <v>45820.45416666667</v>
      </c>
      <c r="J837" s="29" t="n">
        <v>45831.59444444445</v>
      </c>
      <c r="K837">
        <f>J837-I837</f>
        <v/>
      </c>
    </row>
    <row r="838">
      <c r="A838" t="inlineStr">
        <is>
          <t>PRO-00837</t>
        </is>
      </c>
      <c r="B838" t="inlineStr">
        <is>
          <t>c_suite_vp</t>
        </is>
      </c>
      <c r="C838" t="inlineStr">
        <is>
          <t>linkedin</t>
        </is>
      </c>
      <c r="D838" t="b">
        <v>0</v>
      </c>
      <c r="E838" t="b">
        <v>0</v>
      </c>
      <c r="F838" t="b">
        <v>0</v>
      </c>
      <c r="G838" s="28" t="n">
        <v>0</v>
      </c>
      <c r="H838" t="n">
        <v>4</v>
      </c>
      <c r="I838" s="29" t="n">
        <v>45797.69027777778</v>
      </c>
      <c r="J838" s="29" t="n">
        <v>45833.525</v>
      </c>
      <c r="K838">
        <f>J838-I838</f>
        <v/>
      </c>
    </row>
    <row r="839">
      <c r="A839" t="inlineStr">
        <is>
          <t>PRO-00838</t>
        </is>
      </c>
      <c r="B839" t="inlineStr">
        <is>
          <t>manager</t>
        </is>
      </c>
      <c r="C839" t="inlineStr">
        <is>
          <t>google</t>
        </is>
      </c>
      <c r="D839" t="b">
        <v>1</v>
      </c>
      <c r="E839" t="b">
        <v>0</v>
      </c>
      <c r="F839" t="b">
        <v>0</v>
      </c>
      <c r="G839" s="28" t="n">
        <v>0</v>
      </c>
      <c r="H839" t="n">
        <v>2</v>
      </c>
      <c r="I839" s="29" t="n">
        <v>45873.58611111111</v>
      </c>
      <c r="J839" s="29" t="n">
        <v>45894.55833333333</v>
      </c>
      <c r="K839">
        <f>J839-I839</f>
        <v/>
      </c>
    </row>
    <row r="840">
      <c r="A840" t="inlineStr">
        <is>
          <t>PRO-00839</t>
        </is>
      </c>
      <c r="B840" t="inlineStr">
        <is>
          <t>ic_analyst</t>
        </is>
      </c>
      <c r="C840" t="inlineStr">
        <is>
          <t>linkedin</t>
        </is>
      </c>
      <c r="D840" t="b">
        <v>1</v>
      </c>
      <c r="E840" t="b">
        <v>0</v>
      </c>
      <c r="F840" t="b">
        <v>0</v>
      </c>
      <c r="G840" s="28" t="n">
        <v>0</v>
      </c>
      <c r="H840" t="n">
        <v>2</v>
      </c>
      <c r="I840" s="29" t="n">
        <v>45824.69930555556</v>
      </c>
      <c r="J840" s="29" t="n">
        <v>45833.58194444444</v>
      </c>
      <c r="K840">
        <f>J840-I840</f>
        <v/>
      </c>
    </row>
    <row r="841">
      <c r="A841" t="inlineStr">
        <is>
          <t>PRO-00840</t>
        </is>
      </c>
      <c r="B841" t="inlineStr">
        <is>
          <t>manager</t>
        </is>
      </c>
      <c r="C841" t="inlineStr">
        <is>
          <t>google</t>
        </is>
      </c>
      <c r="D841" t="b">
        <v>1</v>
      </c>
      <c r="E841" t="b">
        <v>0</v>
      </c>
      <c r="F841" t="b">
        <v>0</v>
      </c>
      <c r="G841" s="28" t="n">
        <v>0</v>
      </c>
      <c r="H841" t="n">
        <v>2</v>
      </c>
      <c r="I841" s="29" t="n">
        <v>45761.73125</v>
      </c>
      <c r="J841" s="29" t="n">
        <v>45775.33402777778</v>
      </c>
      <c r="K841">
        <f>J841-I841</f>
        <v/>
      </c>
    </row>
    <row r="842">
      <c r="A842" t="inlineStr">
        <is>
          <t>PRO-00841</t>
        </is>
      </c>
      <c r="B842" t="inlineStr">
        <is>
          <t>manager</t>
        </is>
      </c>
      <c r="C842" t="inlineStr">
        <is>
          <t>linkedin</t>
        </is>
      </c>
      <c r="D842" t="b">
        <v>1</v>
      </c>
      <c r="E842" t="b">
        <v>0</v>
      </c>
      <c r="F842" t="b">
        <v>0</v>
      </c>
      <c r="G842" s="28" t="n">
        <v>0</v>
      </c>
      <c r="H842" t="n">
        <v>4</v>
      </c>
      <c r="I842" s="29" t="n">
        <v>45814.49583333333</v>
      </c>
      <c r="J842" s="29" t="n">
        <v>45853.59652777778</v>
      </c>
      <c r="K842">
        <f>J842-I842</f>
        <v/>
      </c>
    </row>
    <row r="843">
      <c r="A843" t="inlineStr">
        <is>
          <t>PRO-00842</t>
        </is>
      </c>
      <c r="B843" t="inlineStr">
        <is>
          <t>manager</t>
        </is>
      </c>
      <c r="C843" t="inlineStr">
        <is>
          <t>google</t>
        </is>
      </c>
      <c r="D843" t="b">
        <v>1</v>
      </c>
      <c r="E843" t="b">
        <v>0</v>
      </c>
      <c r="F843" t="b">
        <v>0</v>
      </c>
      <c r="G843" s="28" t="n">
        <v>0</v>
      </c>
      <c r="H843" t="n">
        <v>3</v>
      </c>
      <c r="I843" s="29" t="n">
        <v>45776.35833333333</v>
      </c>
      <c r="J843" s="29" t="n">
        <v>45800.70694444444</v>
      </c>
      <c r="K843">
        <f>J843-I843</f>
        <v/>
      </c>
    </row>
    <row r="844">
      <c r="A844" t="inlineStr">
        <is>
          <t>PRO-00843</t>
        </is>
      </c>
      <c r="B844" t="inlineStr">
        <is>
          <t>manager</t>
        </is>
      </c>
      <c r="C844" t="inlineStr">
        <is>
          <t>google</t>
        </is>
      </c>
      <c r="D844" t="b">
        <v>1</v>
      </c>
      <c r="E844" t="b">
        <v>0</v>
      </c>
      <c r="F844" t="b">
        <v>0</v>
      </c>
      <c r="G844" s="28" t="n">
        <v>0</v>
      </c>
      <c r="H844" t="n">
        <v>3</v>
      </c>
      <c r="I844" s="29" t="n">
        <v>45867.5875</v>
      </c>
      <c r="J844" s="29" t="n">
        <v>45884.43055555555</v>
      </c>
      <c r="K844">
        <f>J844-I844</f>
        <v/>
      </c>
    </row>
    <row r="845">
      <c r="A845" t="inlineStr">
        <is>
          <t>PRO-00844</t>
        </is>
      </c>
      <c r="B845" t="inlineStr">
        <is>
          <t>c_suite_vp</t>
        </is>
      </c>
      <c r="C845" t="inlineStr">
        <is>
          <t>linkedin</t>
        </is>
      </c>
      <c r="D845" t="b">
        <v>1</v>
      </c>
      <c r="E845" t="b">
        <v>1</v>
      </c>
      <c r="F845" t="b">
        <v>1</v>
      </c>
      <c r="G845" s="28" t="n">
        <v>110288</v>
      </c>
      <c r="H845" t="n">
        <v>3</v>
      </c>
      <c r="I845" s="29" t="n">
        <v>45758.41944444444</v>
      </c>
      <c r="J845" s="29" t="n">
        <v>45793.73472222222</v>
      </c>
      <c r="K845">
        <f>J845-I845</f>
        <v/>
      </c>
    </row>
    <row r="846">
      <c r="A846" t="inlineStr">
        <is>
          <t>PRO-00845</t>
        </is>
      </c>
      <c r="B846" t="inlineStr">
        <is>
          <t>ic_analyst</t>
        </is>
      </c>
      <c r="C846" t="inlineStr">
        <is>
          <t>linkedin</t>
        </is>
      </c>
      <c r="D846" t="b">
        <v>1</v>
      </c>
      <c r="E846" t="b">
        <v>0</v>
      </c>
      <c r="F846" t="b">
        <v>0</v>
      </c>
      <c r="G846" s="28" t="n">
        <v>0</v>
      </c>
      <c r="H846" t="n">
        <v>3</v>
      </c>
      <c r="I846" s="29" t="n">
        <v>45658.52152777778</v>
      </c>
      <c r="J846" s="29" t="n">
        <v>45678.71111111111</v>
      </c>
      <c r="K846">
        <f>J846-I846</f>
        <v/>
      </c>
    </row>
    <row r="847">
      <c r="A847" t="inlineStr">
        <is>
          <t>PRO-00846</t>
        </is>
      </c>
      <c r="B847" t="inlineStr">
        <is>
          <t>manager</t>
        </is>
      </c>
      <c r="C847" t="inlineStr">
        <is>
          <t>linkedin</t>
        </is>
      </c>
      <c r="D847" t="b">
        <v>1</v>
      </c>
      <c r="E847" t="b">
        <v>1</v>
      </c>
      <c r="F847" t="b">
        <v>0</v>
      </c>
      <c r="G847" s="28" t="n">
        <v>94230</v>
      </c>
      <c r="H847" t="n">
        <v>2</v>
      </c>
      <c r="I847" s="29" t="n">
        <v>45854.46944444445</v>
      </c>
      <c r="J847" s="29" t="n">
        <v>45869.34861111111</v>
      </c>
      <c r="K847">
        <f>J847-I847</f>
        <v/>
      </c>
    </row>
    <row r="848">
      <c r="A848" t="inlineStr">
        <is>
          <t>PRO-00847</t>
        </is>
      </c>
      <c r="B848" t="inlineStr">
        <is>
          <t>ic_analyst</t>
        </is>
      </c>
      <c r="C848" t="inlineStr">
        <is>
          <t>linkedin</t>
        </is>
      </c>
      <c r="D848" t="b">
        <v>1</v>
      </c>
      <c r="E848" t="b">
        <v>1</v>
      </c>
      <c r="F848" t="b">
        <v>1</v>
      </c>
      <c r="G848" s="28" t="n">
        <v>79298</v>
      </c>
      <c r="H848" t="n">
        <v>3</v>
      </c>
      <c r="I848" s="29" t="n">
        <v>45785.7375</v>
      </c>
      <c r="J848" s="29" t="n">
        <v>45803.39861111111</v>
      </c>
      <c r="K848">
        <f>J848-I848</f>
        <v/>
      </c>
    </row>
    <row r="849">
      <c r="A849" t="inlineStr">
        <is>
          <t>PRO-00848</t>
        </is>
      </c>
      <c r="B849" t="inlineStr">
        <is>
          <t>manager</t>
        </is>
      </c>
      <c r="C849" t="inlineStr">
        <is>
          <t>linkedin</t>
        </is>
      </c>
      <c r="D849" t="b">
        <v>1</v>
      </c>
      <c r="E849" t="b">
        <v>1</v>
      </c>
      <c r="F849" t="b">
        <v>0</v>
      </c>
      <c r="G849" s="28" t="n">
        <v>74319</v>
      </c>
      <c r="H849" t="n">
        <v>4</v>
      </c>
      <c r="I849" s="29" t="n">
        <v>45678.48055555556</v>
      </c>
      <c r="J849" s="29" t="n">
        <v>45719.49027777778</v>
      </c>
      <c r="K849">
        <f>J849-I849</f>
        <v/>
      </c>
    </row>
    <row r="850">
      <c r="A850" t="inlineStr">
        <is>
          <t>PRO-00849</t>
        </is>
      </c>
      <c r="B850" t="inlineStr">
        <is>
          <t>manager</t>
        </is>
      </c>
      <c r="C850" t="inlineStr">
        <is>
          <t>linkedin</t>
        </is>
      </c>
      <c r="D850" t="b">
        <v>1</v>
      </c>
      <c r="E850" t="b">
        <v>0</v>
      </c>
      <c r="F850" t="b">
        <v>0</v>
      </c>
      <c r="G850" s="28" t="n">
        <v>0</v>
      </c>
      <c r="H850" t="n">
        <v>4</v>
      </c>
      <c r="I850" s="29" t="n">
        <v>45880.62638888889</v>
      </c>
      <c r="J850" s="29" t="n">
        <v>45915.6</v>
      </c>
      <c r="K850">
        <f>J850-I850</f>
        <v/>
      </c>
    </row>
    <row r="851">
      <c r="A851" t="inlineStr">
        <is>
          <t>PRO-00850</t>
        </is>
      </c>
      <c r="B851" t="inlineStr">
        <is>
          <t>manager</t>
        </is>
      </c>
      <c r="C851" t="inlineStr">
        <is>
          <t>linkedin</t>
        </is>
      </c>
      <c r="D851" t="b">
        <v>1</v>
      </c>
      <c r="E851" t="b">
        <v>0</v>
      </c>
      <c r="F851" t="b">
        <v>0</v>
      </c>
      <c r="G851" s="28" t="n">
        <v>0</v>
      </c>
      <c r="H851" t="n">
        <v>3</v>
      </c>
      <c r="I851" s="29" t="n">
        <v>45715.73680555556</v>
      </c>
      <c r="J851" s="29" t="n">
        <v>45740.5125</v>
      </c>
      <c r="K851">
        <f>J851-I851</f>
        <v/>
      </c>
    </row>
    <row r="852">
      <c r="A852" t="inlineStr">
        <is>
          <t>PRO-00851</t>
        </is>
      </c>
      <c r="B852" t="inlineStr">
        <is>
          <t>c_suite_vp</t>
        </is>
      </c>
      <c r="C852" t="inlineStr">
        <is>
          <t>linkedin</t>
        </is>
      </c>
      <c r="D852" t="b">
        <v>1</v>
      </c>
      <c r="E852" t="b">
        <v>0</v>
      </c>
      <c r="F852" t="b">
        <v>0</v>
      </c>
      <c r="G852" s="28" t="n">
        <v>0</v>
      </c>
      <c r="H852" t="n">
        <v>3</v>
      </c>
      <c r="I852" s="29" t="n">
        <v>45782.72013888889</v>
      </c>
      <c r="J852" s="29" t="n">
        <v>45798.44930555556</v>
      </c>
      <c r="K852">
        <f>J852-I852</f>
        <v/>
      </c>
    </row>
    <row r="853">
      <c r="A853" t="inlineStr">
        <is>
          <t>PRO-00852</t>
        </is>
      </c>
      <c r="B853" t="inlineStr">
        <is>
          <t>director</t>
        </is>
      </c>
      <c r="C853" t="inlineStr">
        <is>
          <t>google</t>
        </is>
      </c>
      <c r="D853" t="b">
        <v>1</v>
      </c>
      <c r="E853" t="b">
        <v>1</v>
      </c>
      <c r="F853" t="b">
        <v>1</v>
      </c>
      <c r="G853" s="28" t="n">
        <v>82621</v>
      </c>
      <c r="H853" t="n">
        <v>3</v>
      </c>
      <c r="I853" s="29" t="n">
        <v>45684.58263888889</v>
      </c>
      <c r="J853" s="29" t="n">
        <v>45702.59513888889</v>
      </c>
      <c r="K853">
        <f>J853-I853</f>
        <v/>
      </c>
    </row>
    <row r="854">
      <c r="A854" t="inlineStr">
        <is>
          <t>PRO-00853</t>
        </is>
      </c>
      <c r="B854" t="inlineStr">
        <is>
          <t>manager</t>
        </is>
      </c>
      <c r="C854" t="inlineStr">
        <is>
          <t>linkedin</t>
        </is>
      </c>
      <c r="D854" t="b">
        <v>1</v>
      </c>
      <c r="E854" t="b">
        <v>0</v>
      </c>
      <c r="F854" t="b">
        <v>0</v>
      </c>
      <c r="G854" s="28" t="n">
        <v>0</v>
      </c>
      <c r="H854" t="n">
        <v>3</v>
      </c>
      <c r="I854" s="29" t="n">
        <v>45831.44722222222</v>
      </c>
      <c r="J854" s="29" t="n">
        <v>45866.68541666667</v>
      </c>
      <c r="K854">
        <f>J854-I854</f>
        <v/>
      </c>
    </row>
    <row r="855">
      <c r="A855" t="inlineStr">
        <is>
          <t>PRO-00854</t>
        </is>
      </c>
      <c r="B855" t="inlineStr">
        <is>
          <t>ic_analyst</t>
        </is>
      </c>
      <c r="C855" t="inlineStr">
        <is>
          <t>google</t>
        </is>
      </c>
      <c r="D855" t="b">
        <v>1</v>
      </c>
      <c r="E855" t="b">
        <v>1</v>
      </c>
      <c r="F855" t="b">
        <v>0</v>
      </c>
      <c r="G855" s="28" t="n">
        <v>74914</v>
      </c>
      <c r="H855" t="n">
        <v>4</v>
      </c>
      <c r="I855" s="29" t="n">
        <v>45680.55416666667</v>
      </c>
      <c r="J855" s="29" t="n">
        <v>45727.53333333333</v>
      </c>
      <c r="K855">
        <f>J855-I855</f>
        <v/>
      </c>
    </row>
    <row r="856">
      <c r="A856" t="inlineStr">
        <is>
          <t>PRO-00855</t>
        </is>
      </c>
      <c r="B856" t="inlineStr">
        <is>
          <t>manager</t>
        </is>
      </c>
      <c r="C856" t="inlineStr">
        <is>
          <t>linkedin</t>
        </is>
      </c>
      <c r="D856" t="b">
        <v>1</v>
      </c>
      <c r="E856" t="b">
        <v>1</v>
      </c>
      <c r="F856" t="b">
        <v>1</v>
      </c>
      <c r="G856" s="28" t="n">
        <v>81310</v>
      </c>
      <c r="H856" t="n">
        <v>2</v>
      </c>
      <c r="I856" s="29" t="n">
        <v>45867.41041666667</v>
      </c>
      <c r="J856" s="29" t="n">
        <v>45881.34583333333</v>
      </c>
      <c r="K856">
        <f>J856-I856</f>
        <v/>
      </c>
    </row>
    <row r="857">
      <c r="A857" t="inlineStr">
        <is>
          <t>PRO-00856</t>
        </is>
      </c>
      <c r="B857" t="inlineStr">
        <is>
          <t>manager</t>
        </is>
      </c>
      <c r="C857" t="inlineStr">
        <is>
          <t>linkedin</t>
        </is>
      </c>
      <c r="D857" t="b">
        <v>1</v>
      </c>
      <c r="E857" t="b">
        <v>1</v>
      </c>
      <c r="F857" t="b">
        <v>1</v>
      </c>
      <c r="G857" s="28" t="n">
        <v>67151</v>
      </c>
      <c r="H857" t="n">
        <v>2</v>
      </c>
      <c r="I857" s="29" t="n">
        <v>45761.33611111111</v>
      </c>
      <c r="J857" s="29" t="n">
        <v>45769.56041666667</v>
      </c>
      <c r="K857">
        <f>J857-I857</f>
        <v/>
      </c>
    </row>
    <row r="858">
      <c r="A858" t="inlineStr">
        <is>
          <t>PRO-00857</t>
        </is>
      </c>
      <c r="B858" t="inlineStr">
        <is>
          <t>manager</t>
        </is>
      </c>
      <c r="C858" t="inlineStr">
        <is>
          <t>google</t>
        </is>
      </c>
      <c r="D858" t="b">
        <v>1</v>
      </c>
      <c r="E858" t="b">
        <v>0</v>
      </c>
      <c r="F858" t="b">
        <v>0</v>
      </c>
      <c r="G858" s="28" t="n">
        <v>0</v>
      </c>
      <c r="H858" t="n">
        <v>2</v>
      </c>
      <c r="I858" s="29" t="n">
        <v>45852.53194444445</v>
      </c>
      <c r="J858" s="29" t="n">
        <v>45870.65069444444</v>
      </c>
      <c r="K858">
        <f>J858-I858</f>
        <v/>
      </c>
    </row>
    <row r="859">
      <c r="A859" t="inlineStr">
        <is>
          <t>PRO-00858</t>
        </is>
      </c>
      <c r="B859" t="inlineStr">
        <is>
          <t>manager</t>
        </is>
      </c>
      <c r="C859" t="inlineStr">
        <is>
          <t>linkedin</t>
        </is>
      </c>
      <c r="D859" t="b">
        <v>1</v>
      </c>
      <c r="E859" t="b">
        <v>0</v>
      </c>
      <c r="F859" t="b">
        <v>0</v>
      </c>
      <c r="G859" s="28" t="n">
        <v>0</v>
      </c>
      <c r="H859" t="n">
        <v>3</v>
      </c>
      <c r="I859" s="29" t="n">
        <v>45811.60902777778</v>
      </c>
      <c r="J859" s="29" t="n">
        <v>45834.66666666666</v>
      </c>
      <c r="K859">
        <f>J859-I859</f>
        <v/>
      </c>
    </row>
    <row r="860">
      <c r="A860" t="inlineStr">
        <is>
          <t>PRO-00859</t>
        </is>
      </c>
      <c r="B860" t="inlineStr">
        <is>
          <t>manager</t>
        </is>
      </c>
      <c r="C860" t="inlineStr">
        <is>
          <t>google</t>
        </is>
      </c>
      <c r="D860" t="b">
        <v>0</v>
      </c>
      <c r="E860" t="b">
        <v>0</v>
      </c>
      <c r="F860" t="b">
        <v>0</v>
      </c>
      <c r="G860" s="28" t="n">
        <v>0</v>
      </c>
      <c r="H860" t="n">
        <v>3</v>
      </c>
      <c r="I860" s="29" t="n">
        <v>45783.36875</v>
      </c>
      <c r="J860" s="29" t="n">
        <v>45806.42569444444</v>
      </c>
      <c r="K860">
        <f>J860-I860</f>
        <v/>
      </c>
    </row>
    <row r="861">
      <c r="A861" t="inlineStr">
        <is>
          <t>PRO-00860</t>
        </is>
      </c>
      <c r="B861" t="inlineStr">
        <is>
          <t>director</t>
        </is>
      </c>
      <c r="C861" t="inlineStr">
        <is>
          <t>google</t>
        </is>
      </c>
      <c r="D861" t="b">
        <v>0</v>
      </c>
      <c r="E861" t="b">
        <v>0</v>
      </c>
      <c r="F861" t="b">
        <v>0</v>
      </c>
      <c r="G861" s="28" t="n">
        <v>0</v>
      </c>
      <c r="H861" t="n">
        <v>4</v>
      </c>
      <c r="I861" s="29" t="n">
        <v>45894.61041666667</v>
      </c>
      <c r="J861" s="29" t="n">
        <v>45933.33611111111</v>
      </c>
      <c r="K861">
        <f>J861-I861</f>
        <v/>
      </c>
    </row>
    <row r="862">
      <c r="A862" t="inlineStr">
        <is>
          <t>PRO-00861</t>
        </is>
      </c>
      <c r="B862" t="inlineStr">
        <is>
          <t>c_suite_vp</t>
        </is>
      </c>
      <c r="C862" t="inlineStr">
        <is>
          <t>google</t>
        </is>
      </c>
      <c r="D862" t="b">
        <v>0</v>
      </c>
      <c r="E862" t="b">
        <v>0</v>
      </c>
      <c r="F862" t="b">
        <v>0</v>
      </c>
      <c r="G862" s="28" t="n">
        <v>0</v>
      </c>
      <c r="H862" t="n">
        <v>3</v>
      </c>
      <c r="I862" s="29" t="n">
        <v>45663.63958333333</v>
      </c>
      <c r="J862" s="29" t="n">
        <v>45688.71111111111</v>
      </c>
      <c r="K862">
        <f>J862-I862</f>
        <v/>
      </c>
    </row>
    <row r="863">
      <c r="A863" t="inlineStr">
        <is>
          <t>PRO-00862</t>
        </is>
      </c>
      <c r="B863" t="inlineStr">
        <is>
          <t>director</t>
        </is>
      </c>
      <c r="C863" t="inlineStr">
        <is>
          <t>linkedin</t>
        </is>
      </c>
      <c r="D863" t="b">
        <v>1</v>
      </c>
      <c r="E863" t="b">
        <v>0</v>
      </c>
      <c r="F863" t="b">
        <v>0</v>
      </c>
      <c r="G863" s="28" t="n">
        <v>0</v>
      </c>
      <c r="H863" t="n">
        <v>4</v>
      </c>
      <c r="I863" s="29" t="n">
        <v>45735.43819444445</v>
      </c>
      <c r="J863" s="29" t="n">
        <v>45762.56875</v>
      </c>
      <c r="K863">
        <f>J863-I863</f>
        <v/>
      </c>
    </row>
    <row r="864">
      <c r="A864" t="inlineStr">
        <is>
          <t>PRO-00863</t>
        </is>
      </c>
      <c r="B864" t="inlineStr">
        <is>
          <t>ic_analyst</t>
        </is>
      </c>
      <c r="C864" t="inlineStr">
        <is>
          <t>linkedin</t>
        </is>
      </c>
      <c r="D864" t="b">
        <v>0</v>
      </c>
      <c r="E864" t="b">
        <v>0</v>
      </c>
      <c r="F864" t="b">
        <v>0</v>
      </c>
      <c r="G864" s="28" t="n">
        <v>0</v>
      </c>
      <c r="H864" t="n">
        <v>3</v>
      </c>
      <c r="I864" s="29" t="n">
        <v>45726.63680555556</v>
      </c>
      <c r="J864" s="29" t="n">
        <v>45747.62013888889</v>
      </c>
      <c r="K864">
        <f>J864-I864</f>
        <v/>
      </c>
    </row>
    <row r="865">
      <c r="A865" t="inlineStr">
        <is>
          <t>PRO-00864</t>
        </is>
      </c>
      <c r="B865" t="inlineStr">
        <is>
          <t>ic_analyst</t>
        </is>
      </c>
      <c r="C865" t="inlineStr">
        <is>
          <t>linkedin</t>
        </is>
      </c>
      <c r="D865" t="b">
        <v>1</v>
      </c>
      <c r="E865" t="b">
        <v>0</v>
      </c>
      <c r="F865" t="b">
        <v>0</v>
      </c>
      <c r="G865" s="28" t="n">
        <v>0</v>
      </c>
      <c r="H865" t="n">
        <v>4</v>
      </c>
      <c r="I865" s="29" t="n">
        <v>45694.525</v>
      </c>
      <c r="J865" s="29" t="n">
        <v>45747.68541666667</v>
      </c>
      <c r="K865">
        <f>J865-I865</f>
        <v/>
      </c>
    </row>
    <row r="866">
      <c r="A866" t="inlineStr">
        <is>
          <t>PRO-00865</t>
        </is>
      </c>
      <c r="B866" t="inlineStr">
        <is>
          <t>manager</t>
        </is>
      </c>
      <c r="C866" t="inlineStr">
        <is>
          <t>linkedin</t>
        </is>
      </c>
      <c r="D866" t="b">
        <v>0</v>
      </c>
      <c r="E866" t="b">
        <v>0</v>
      </c>
      <c r="F866" t="b">
        <v>0</v>
      </c>
      <c r="G866" s="28" t="n">
        <v>0</v>
      </c>
      <c r="H866" t="n">
        <v>2</v>
      </c>
      <c r="I866" s="29" t="n">
        <v>45723.44930555556</v>
      </c>
      <c r="J866" s="29" t="n">
        <v>45733.44791666666</v>
      </c>
      <c r="K866">
        <f>J866-I866</f>
        <v/>
      </c>
    </row>
    <row r="867">
      <c r="A867" t="inlineStr">
        <is>
          <t>PRO-00866</t>
        </is>
      </c>
      <c r="B867" t="inlineStr">
        <is>
          <t>director</t>
        </is>
      </c>
      <c r="C867" t="inlineStr">
        <is>
          <t>linkedin</t>
        </is>
      </c>
      <c r="D867" t="b">
        <v>1</v>
      </c>
      <c r="E867" t="b">
        <v>0</v>
      </c>
      <c r="F867" t="b">
        <v>0</v>
      </c>
      <c r="G867" s="28" t="n">
        <v>0</v>
      </c>
      <c r="H867" t="n">
        <v>2</v>
      </c>
      <c r="I867" s="29" t="n">
        <v>45666.36388888889</v>
      </c>
      <c r="J867" s="29" t="n">
        <v>45687.42222222222</v>
      </c>
      <c r="K867">
        <f>J867-I867</f>
        <v/>
      </c>
    </row>
    <row r="868">
      <c r="A868" t="inlineStr">
        <is>
          <t>PRO-00867</t>
        </is>
      </c>
      <c r="B868" t="inlineStr">
        <is>
          <t>manager</t>
        </is>
      </c>
      <c r="C868" t="inlineStr">
        <is>
          <t>linkedin</t>
        </is>
      </c>
      <c r="D868" t="b">
        <v>1</v>
      </c>
      <c r="E868" t="b">
        <v>1</v>
      </c>
      <c r="F868" t="b">
        <v>0</v>
      </c>
      <c r="G868" s="28" t="n">
        <v>87535</v>
      </c>
      <c r="H868" t="n">
        <v>3</v>
      </c>
      <c r="I868" s="29" t="n">
        <v>45909.4125</v>
      </c>
      <c r="J868" s="29" t="n">
        <v>45936.39166666667</v>
      </c>
      <c r="K868">
        <f>J868-I868</f>
        <v/>
      </c>
    </row>
    <row r="869">
      <c r="A869" t="inlineStr">
        <is>
          <t>PRO-00868</t>
        </is>
      </c>
      <c r="B869" t="inlineStr">
        <is>
          <t>ic_analyst</t>
        </is>
      </c>
      <c r="C869" t="inlineStr">
        <is>
          <t>google</t>
        </is>
      </c>
      <c r="D869" t="b">
        <v>0</v>
      </c>
      <c r="E869" t="b">
        <v>0</v>
      </c>
      <c r="F869" t="b">
        <v>0</v>
      </c>
      <c r="G869" s="28" t="n">
        <v>0</v>
      </c>
      <c r="H869" t="n">
        <v>3</v>
      </c>
      <c r="I869" s="29" t="n">
        <v>45796.58402777778</v>
      </c>
      <c r="J869" s="29" t="n">
        <v>45819.74583333333</v>
      </c>
      <c r="K869">
        <f>J869-I869</f>
        <v/>
      </c>
    </row>
    <row r="870">
      <c r="A870" t="inlineStr">
        <is>
          <t>PRO-00869</t>
        </is>
      </c>
      <c r="B870" t="inlineStr">
        <is>
          <t>manager</t>
        </is>
      </c>
      <c r="C870" t="inlineStr">
        <is>
          <t>google</t>
        </is>
      </c>
      <c r="D870" t="b">
        <v>0</v>
      </c>
      <c r="E870" t="b">
        <v>0</v>
      </c>
      <c r="F870" t="b">
        <v>0</v>
      </c>
      <c r="G870" s="28" t="n">
        <v>0</v>
      </c>
      <c r="H870" t="n">
        <v>2</v>
      </c>
      <c r="I870" s="29" t="n">
        <v>45873.55694444444</v>
      </c>
      <c r="J870" s="29" t="n">
        <v>45884.56319444445</v>
      </c>
      <c r="K870">
        <f>J870-I870</f>
        <v/>
      </c>
    </row>
    <row r="871">
      <c r="A871" t="inlineStr">
        <is>
          <t>PRO-00870</t>
        </is>
      </c>
      <c r="B871" t="inlineStr">
        <is>
          <t>director</t>
        </is>
      </c>
      <c r="C871" t="inlineStr">
        <is>
          <t>linkedin</t>
        </is>
      </c>
      <c r="D871" t="b">
        <v>1</v>
      </c>
      <c r="E871" t="b">
        <v>1</v>
      </c>
      <c r="F871" t="b">
        <v>0</v>
      </c>
      <c r="G871" s="28" t="n">
        <v>93318</v>
      </c>
      <c r="H871" t="n">
        <v>2</v>
      </c>
      <c r="I871" s="29" t="n">
        <v>45663.35</v>
      </c>
      <c r="J871" s="29" t="n">
        <v>45674.34861111111</v>
      </c>
      <c r="K871">
        <f>J871-I871</f>
        <v/>
      </c>
    </row>
    <row r="872">
      <c r="A872" t="inlineStr">
        <is>
          <t>PRO-00871</t>
        </is>
      </c>
      <c r="B872" t="inlineStr">
        <is>
          <t>manager</t>
        </is>
      </c>
      <c r="C872" t="inlineStr">
        <is>
          <t>google</t>
        </is>
      </c>
      <c r="D872" t="b">
        <v>1</v>
      </c>
      <c r="E872" t="b">
        <v>0</v>
      </c>
      <c r="F872" t="b">
        <v>0</v>
      </c>
      <c r="G872" s="28" t="n">
        <v>0</v>
      </c>
      <c r="H872" t="n">
        <v>4</v>
      </c>
      <c r="I872" s="29" t="n">
        <v>45660.45208333333</v>
      </c>
      <c r="J872" s="29" t="n">
        <v>45712.53541666667</v>
      </c>
      <c r="K872">
        <f>J872-I872</f>
        <v/>
      </c>
    </row>
    <row r="873">
      <c r="A873" t="inlineStr">
        <is>
          <t>PRO-00872</t>
        </is>
      </c>
      <c r="B873" t="inlineStr">
        <is>
          <t>manager</t>
        </is>
      </c>
      <c r="C873" t="inlineStr">
        <is>
          <t>linkedin</t>
        </is>
      </c>
      <c r="D873" t="b">
        <v>1</v>
      </c>
      <c r="E873" t="b">
        <v>1</v>
      </c>
      <c r="F873" t="b">
        <v>1</v>
      </c>
      <c r="G873" s="28" t="n">
        <v>55035</v>
      </c>
      <c r="H873" t="n">
        <v>2</v>
      </c>
      <c r="I873" s="29" t="n">
        <v>45800.38402777778</v>
      </c>
      <c r="J873" s="29" t="n">
        <v>45817.41111111111</v>
      </c>
      <c r="K873">
        <f>J873-I873</f>
        <v/>
      </c>
    </row>
    <row r="874">
      <c r="A874" t="inlineStr">
        <is>
          <t>PRO-00873</t>
        </is>
      </c>
      <c r="B874" t="inlineStr">
        <is>
          <t>director</t>
        </is>
      </c>
      <c r="C874" t="inlineStr">
        <is>
          <t>linkedin</t>
        </is>
      </c>
      <c r="D874" t="b">
        <v>1</v>
      </c>
      <c r="E874" t="b">
        <v>0</v>
      </c>
      <c r="F874" t="b">
        <v>0</v>
      </c>
      <c r="G874" s="28" t="n">
        <v>0</v>
      </c>
      <c r="H874" t="n">
        <v>3</v>
      </c>
      <c r="I874" s="29" t="n">
        <v>45929.34652777778</v>
      </c>
      <c r="J874" s="29" t="n">
        <v>45964.48333333333</v>
      </c>
      <c r="K874">
        <f>J874-I874</f>
        <v/>
      </c>
    </row>
    <row r="875">
      <c r="A875" t="inlineStr">
        <is>
          <t>PRO-00874</t>
        </is>
      </c>
      <c r="B875" t="inlineStr">
        <is>
          <t>ic_analyst</t>
        </is>
      </c>
      <c r="C875" t="inlineStr">
        <is>
          <t>google</t>
        </is>
      </c>
      <c r="D875" t="b">
        <v>1</v>
      </c>
      <c r="E875" t="b">
        <v>1</v>
      </c>
      <c r="F875" t="b">
        <v>1</v>
      </c>
      <c r="G875" s="28" t="n">
        <v>30267</v>
      </c>
      <c r="H875" t="n">
        <v>2</v>
      </c>
      <c r="I875" s="29" t="n">
        <v>45786.50625</v>
      </c>
      <c r="J875" s="29" t="n">
        <v>45803.74166666667</v>
      </c>
      <c r="K875">
        <f>J875-I875</f>
        <v/>
      </c>
    </row>
    <row r="876">
      <c r="A876" t="inlineStr">
        <is>
          <t>PRO-00875</t>
        </is>
      </c>
      <c r="B876" t="inlineStr">
        <is>
          <t>ic_analyst</t>
        </is>
      </c>
      <c r="C876" t="inlineStr">
        <is>
          <t>linkedin</t>
        </is>
      </c>
      <c r="D876" t="b">
        <v>1</v>
      </c>
      <c r="E876" t="b">
        <v>0</v>
      </c>
      <c r="F876" t="b">
        <v>0</v>
      </c>
      <c r="G876" s="28" t="n">
        <v>0</v>
      </c>
      <c r="H876" t="n">
        <v>3</v>
      </c>
      <c r="I876" s="29" t="n">
        <v>45930.60347222222</v>
      </c>
      <c r="J876" s="29" t="n">
        <v>45966.45347222222</v>
      </c>
      <c r="K876">
        <f>J876-I876</f>
        <v/>
      </c>
    </row>
    <row r="877">
      <c r="A877" t="inlineStr">
        <is>
          <t>PRO-00876</t>
        </is>
      </c>
      <c r="B877" t="inlineStr">
        <is>
          <t>manager</t>
        </is>
      </c>
      <c r="C877" t="inlineStr">
        <is>
          <t>linkedin</t>
        </is>
      </c>
      <c r="D877" t="b">
        <v>1</v>
      </c>
      <c r="E877" t="b">
        <v>0</v>
      </c>
      <c r="F877" t="b">
        <v>0</v>
      </c>
      <c r="G877" s="28" t="n">
        <v>0</v>
      </c>
      <c r="H877" t="n">
        <v>3</v>
      </c>
      <c r="I877" s="29" t="n">
        <v>45852.74166666667</v>
      </c>
      <c r="J877" s="29" t="n">
        <v>45880.45347222222</v>
      </c>
      <c r="K877">
        <f>J877-I877</f>
        <v/>
      </c>
    </row>
    <row r="878">
      <c r="A878" t="inlineStr">
        <is>
          <t>PRO-00877</t>
        </is>
      </c>
      <c r="B878" t="inlineStr">
        <is>
          <t>c_suite_vp</t>
        </is>
      </c>
      <c r="C878" t="inlineStr">
        <is>
          <t>linkedin</t>
        </is>
      </c>
      <c r="D878" t="b">
        <v>0</v>
      </c>
      <c r="E878" t="b">
        <v>0</v>
      </c>
      <c r="F878" t="b">
        <v>0</v>
      </c>
      <c r="G878" s="28" t="n">
        <v>0</v>
      </c>
      <c r="H878" t="n">
        <v>3</v>
      </c>
      <c r="I878" s="29" t="n">
        <v>45810.45555555556</v>
      </c>
      <c r="J878" s="29" t="n">
        <v>45845.42638888889</v>
      </c>
      <c r="K878">
        <f>J878-I878</f>
        <v/>
      </c>
    </row>
    <row r="879">
      <c r="A879" t="inlineStr">
        <is>
          <t>PRO-00878</t>
        </is>
      </c>
      <c r="B879" t="inlineStr">
        <is>
          <t>manager</t>
        </is>
      </c>
      <c r="C879" t="inlineStr">
        <is>
          <t>linkedin</t>
        </is>
      </c>
      <c r="D879" t="b">
        <v>1</v>
      </c>
      <c r="E879" t="b">
        <v>1</v>
      </c>
      <c r="F879" t="b">
        <v>0</v>
      </c>
      <c r="G879" s="28" t="n">
        <v>90144</v>
      </c>
      <c r="H879" t="n">
        <v>2</v>
      </c>
      <c r="I879" s="29" t="n">
        <v>45877.57777777778</v>
      </c>
      <c r="J879" s="29" t="n">
        <v>45894.53541666667</v>
      </c>
      <c r="K879">
        <f>J879-I879</f>
        <v/>
      </c>
    </row>
    <row r="880">
      <c r="A880" t="inlineStr">
        <is>
          <t>PRO-00879</t>
        </is>
      </c>
      <c r="B880" t="inlineStr">
        <is>
          <t>director</t>
        </is>
      </c>
      <c r="C880" t="inlineStr">
        <is>
          <t>google</t>
        </is>
      </c>
      <c r="D880" t="b">
        <v>1</v>
      </c>
      <c r="E880" t="b">
        <v>0</v>
      </c>
      <c r="F880" t="b">
        <v>0</v>
      </c>
      <c r="G880" s="28" t="n">
        <v>0</v>
      </c>
      <c r="H880" t="n">
        <v>4</v>
      </c>
      <c r="I880" s="29" t="n">
        <v>45936.69375</v>
      </c>
      <c r="J880" s="29" t="n">
        <v>45968.68888888889</v>
      </c>
      <c r="K880">
        <f>J880-I880</f>
        <v/>
      </c>
    </row>
    <row r="881">
      <c r="A881" t="inlineStr">
        <is>
          <t>PRO-00880</t>
        </is>
      </c>
      <c r="B881" t="inlineStr">
        <is>
          <t>c_suite_vp</t>
        </is>
      </c>
      <c r="C881" t="inlineStr">
        <is>
          <t>google</t>
        </is>
      </c>
      <c r="D881" t="b">
        <v>0</v>
      </c>
      <c r="E881" t="b">
        <v>0</v>
      </c>
      <c r="F881" t="b">
        <v>0</v>
      </c>
      <c r="G881" s="28" t="n">
        <v>0</v>
      </c>
      <c r="H881" t="n">
        <v>3</v>
      </c>
      <c r="I881" s="29" t="n">
        <v>45713.42152777778</v>
      </c>
      <c r="J881" s="29" t="n">
        <v>45741.69513888889</v>
      </c>
      <c r="K881">
        <f>J881-I881</f>
        <v/>
      </c>
    </row>
    <row r="882">
      <c r="A882" t="inlineStr">
        <is>
          <t>PRO-00881</t>
        </is>
      </c>
      <c r="B882" t="inlineStr">
        <is>
          <t>ic_analyst</t>
        </is>
      </c>
      <c r="C882" t="inlineStr">
        <is>
          <t>linkedin</t>
        </is>
      </c>
      <c r="D882" t="b">
        <v>1</v>
      </c>
      <c r="E882" t="b">
        <v>0</v>
      </c>
      <c r="F882" t="b">
        <v>0</v>
      </c>
      <c r="G882" s="28" t="n">
        <v>0</v>
      </c>
      <c r="H882" t="n">
        <v>2</v>
      </c>
      <c r="I882" s="29" t="n">
        <v>45719.35347222222</v>
      </c>
      <c r="J882" s="29" t="n">
        <v>45728.60763888889</v>
      </c>
      <c r="K882">
        <f>J882-I882</f>
        <v/>
      </c>
    </row>
    <row r="883">
      <c r="A883" t="inlineStr">
        <is>
          <t>PRO-00882</t>
        </is>
      </c>
      <c r="B883" t="inlineStr">
        <is>
          <t>manager</t>
        </is>
      </c>
      <c r="C883" t="inlineStr">
        <is>
          <t>linkedin</t>
        </is>
      </c>
      <c r="D883" t="b">
        <v>1</v>
      </c>
      <c r="E883" t="b">
        <v>0</v>
      </c>
      <c r="F883" t="b">
        <v>0</v>
      </c>
      <c r="G883" s="28" t="n">
        <v>0</v>
      </c>
      <c r="H883" t="n">
        <v>4</v>
      </c>
      <c r="I883" s="29" t="n">
        <v>45782.54305555556</v>
      </c>
      <c r="J883" s="29" t="n">
        <v>45834.4625</v>
      </c>
      <c r="K883">
        <f>J883-I883</f>
        <v/>
      </c>
    </row>
    <row r="884">
      <c r="A884" t="inlineStr">
        <is>
          <t>PRO-00883</t>
        </is>
      </c>
      <c r="B884" t="inlineStr">
        <is>
          <t>c_suite_vp</t>
        </is>
      </c>
      <c r="C884" t="inlineStr">
        <is>
          <t>google</t>
        </is>
      </c>
      <c r="D884" t="b">
        <v>1</v>
      </c>
      <c r="E884" t="b">
        <v>0</v>
      </c>
      <c r="F884" t="b">
        <v>0</v>
      </c>
      <c r="G884" s="28" t="n">
        <v>0</v>
      </c>
      <c r="H884" t="n">
        <v>3</v>
      </c>
      <c r="I884" s="29" t="n">
        <v>45926.65208333333</v>
      </c>
      <c r="J884" s="29" t="n">
        <v>45957.38819444444</v>
      </c>
      <c r="K884">
        <f>J884-I884</f>
        <v/>
      </c>
    </row>
    <row r="885">
      <c r="A885" t="inlineStr">
        <is>
          <t>PRO-00884</t>
        </is>
      </c>
      <c r="B885" t="inlineStr">
        <is>
          <t>ic_analyst</t>
        </is>
      </c>
      <c r="C885" t="inlineStr">
        <is>
          <t>google</t>
        </is>
      </c>
      <c r="D885" t="b">
        <v>0</v>
      </c>
      <c r="E885" t="b">
        <v>0</v>
      </c>
      <c r="F885" t="b">
        <v>0</v>
      </c>
      <c r="G885" s="28" t="n">
        <v>0</v>
      </c>
      <c r="H885" t="n">
        <v>3</v>
      </c>
      <c r="I885" s="29" t="n">
        <v>45887.38888888889</v>
      </c>
      <c r="J885" s="29" t="n">
        <v>45915.42638888889</v>
      </c>
      <c r="K885">
        <f>J885-I885</f>
        <v/>
      </c>
    </row>
    <row r="886">
      <c r="A886" t="inlineStr">
        <is>
          <t>PRO-00885</t>
        </is>
      </c>
      <c r="B886" t="inlineStr">
        <is>
          <t>director</t>
        </is>
      </c>
      <c r="C886" t="inlineStr">
        <is>
          <t>google</t>
        </is>
      </c>
      <c r="D886" t="b">
        <v>1</v>
      </c>
      <c r="E886" t="b">
        <v>1</v>
      </c>
      <c r="F886" t="b">
        <v>0</v>
      </c>
      <c r="G886" s="28" t="n">
        <v>98050</v>
      </c>
      <c r="H886" t="n">
        <v>4</v>
      </c>
      <c r="I886" s="29" t="n">
        <v>45874.59652777778</v>
      </c>
      <c r="J886" s="29" t="n">
        <v>45918.4625</v>
      </c>
      <c r="K886">
        <f>J886-I886</f>
        <v/>
      </c>
    </row>
    <row r="887">
      <c r="A887" t="inlineStr">
        <is>
          <t>PRO-00886</t>
        </is>
      </c>
      <c r="B887" t="inlineStr">
        <is>
          <t>ic_analyst</t>
        </is>
      </c>
      <c r="C887" t="inlineStr">
        <is>
          <t>linkedin</t>
        </is>
      </c>
      <c r="D887" t="b">
        <v>1</v>
      </c>
      <c r="E887" t="b">
        <v>1</v>
      </c>
      <c r="F887" t="b">
        <v>0</v>
      </c>
      <c r="G887" s="28" t="n">
        <v>82509</v>
      </c>
      <c r="H887" t="n">
        <v>3</v>
      </c>
      <c r="I887" s="29" t="n">
        <v>45775.46597222222</v>
      </c>
      <c r="J887" s="29" t="n">
        <v>45813.47152777778</v>
      </c>
      <c r="K887">
        <f>J887-I887</f>
        <v/>
      </c>
    </row>
    <row r="888">
      <c r="A888" t="inlineStr">
        <is>
          <t>PRO-00887</t>
        </is>
      </c>
      <c r="B888" t="inlineStr">
        <is>
          <t>manager</t>
        </is>
      </c>
      <c r="C888" t="inlineStr">
        <is>
          <t>linkedin</t>
        </is>
      </c>
      <c r="D888" t="b">
        <v>1</v>
      </c>
      <c r="E888" t="b">
        <v>1</v>
      </c>
      <c r="F888" t="b">
        <v>0</v>
      </c>
      <c r="G888" s="28" t="n">
        <v>74302</v>
      </c>
      <c r="H888" t="n">
        <v>2</v>
      </c>
      <c r="I888" s="29" t="n">
        <v>45716.58611111111</v>
      </c>
      <c r="J888" s="29" t="n">
        <v>45726.69583333333</v>
      </c>
      <c r="K888">
        <f>J888-I888</f>
        <v/>
      </c>
    </row>
    <row r="889">
      <c r="A889" t="inlineStr">
        <is>
          <t>PRO-00888</t>
        </is>
      </c>
      <c r="B889" t="inlineStr">
        <is>
          <t>manager</t>
        </is>
      </c>
      <c r="C889" t="inlineStr">
        <is>
          <t>google</t>
        </is>
      </c>
      <c r="D889" t="b">
        <v>1</v>
      </c>
      <c r="E889" t="b">
        <v>0</v>
      </c>
      <c r="F889" t="b">
        <v>0</v>
      </c>
      <c r="G889" s="28" t="n">
        <v>0</v>
      </c>
      <c r="H889" t="n">
        <v>3</v>
      </c>
      <c r="I889" s="29" t="n">
        <v>45789.67569444444</v>
      </c>
      <c r="J889" s="29" t="n">
        <v>45817.46666666667</v>
      </c>
      <c r="K889">
        <f>J889-I889</f>
        <v/>
      </c>
    </row>
    <row r="890">
      <c r="A890" t="inlineStr">
        <is>
          <t>PRO-00889</t>
        </is>
      </c>
      <c r="B890" t="inlineStr">
        <is>
          <t>manager</t>
        </is>
      </c>
      <c r="C890" t="inlineStr">
        <is>
          <t>google</t>
        </is>
      </c>
      <c r="D890" t="b">
        <v>1</v>
      </c>
      <c r="E890" t="b">
        <v>0</v>
      </c>
      <c r="F890" t="b">
        <v>0</v>
      </c>
      <c r="G890" s="28" t="n">
        <v>0</v>
      </c>
      <c r="H890" t="n">
        <v>3</v>
      </c>
      <c r="I890" s="29" t="n">
        <v>45754.39930555555</v>
      </c>
      <c r="J890" s="29" t="n">
        <v>45789.62361111111</v>
      </c>
      <c r="K890">
        <f>J890-I890</f>
        <v/>
      </c>
    </row>
    <row r="891">
      <c r="A891" t="inlineStr">
        <is>
          <t>PRO-00890</t>
        </is>
      </c>
      <c r="B891" t="inlineStr">
        <is>
          <t>ic_analyst</t>
        </is>
      </c>
      <c r="C891" t="inlineStr">
        <is>
          <t>google</t>
        </is>
      </c>
      <c r="D891" t="b">
        <v>1</v>
      </c>
      <c r="E891" t="b">
        <v>1</v>
      </c>
      <c r="F891" t="b">
        <v>1</v>
      </c>
      <c r="G891" s="28" t="n">
        <v>42392</v>
      </c>
      <c r="H891" t="n">
        <v>3</v>
      </c>
      <c r="I891" s="29" t="n">
        <v>45936.33611111111</v>
      </c>
      <c r="J891" s="29" t="n">
        <v>45965.65208333333</v>
      </c>
      <c r="K891">
        <f>J891-I891</f>
        <v/>
      </c>
    </row>
    <row r="892">
      <c r="A892" t="inlineStr">
        <is>
          <t>PRO-00891</t>
        </is>
      </c>
      <c r="B892" t="inlineStr">
        <is>
          <t>ic_analyst</t>
        </is>
      </c>
      <c r="C892" t="inlineStr">
        <is>
          <t>google</t>
        </is>
      </c>
      <c r="D892" t="b">
        <v>1</v>
      </c>
      <c r="E892" t="b">
        <v>0</v>
      </c>
      <c r="F892" t="b">
        <v>0</v>
      </c>
      <c r="G892" s="28" t="n">
        <v>0</v>
      </c>
      <c r="H892" t="n">
        <v>3</v>
      </c>
      <c r="I892" s="29" t="n">
        <v>45860.56041666667</v>
      </c>
      <c r="J892" s="29" t="n">
        <v>45894.57430555556</v>
      </c>
      <c r="K892">
        <f>J892-I892</f>
        <v/>
      </c>
    </row>
    <row r="893">
      <c r="A893" t="inlineStr">
        <is>
          <t>PRO-00892</t>
        </is>
      </c>
      <c r="B893" t="inlineStr">
        <is>
          <t>ic_analyst</t>
        </is>
      </c>
      <c r="C893" t="inlineStr">
        <is>
          <t>google</t>
        </is>
      </c>
      <c r="D893" t="b">
        <v>1</v>
      </c>
      <c r="E893" t="b">
        <v>0</v>
      </c>
      <c r="F893" t="b">
        <v>0</v>
      </c>
      <c r="G893" s="28" t="n">
        <v>0</v>
      </c>
      <c r="H893" t="n">
        <v>2</v>
      </c>
      <c r="I893" s="29" t="n">
        <v>45681.34236111111</v>
      </c>
      <c r="J893" s="29" t="n">
        <v>45699.55625</v>
      </c>
      <c r="K893">
        <f>J893-I893</f>
        <v/>
      </c>
    </row>
    <row r="894">
      <c r="A894" t="inlineStr">
        <is>
          <t>PRO-00893</t>
        </is>
      </c>
      <c r="B894" t="inlineStr">
        <is>
          <t>manager</t>
        </is>
      </c>
      <c r="C894" t="inlineStr">
        <is>
          <t>linkedin</t>
        </is>
      </c>
      <c r="D894" t="b">
        <v>1</v>
      </c>
      <c r="E894" t="b">
        <v>0</v>
      </c>
      <c r="F894" t="b">
        <v>0</v>
      </c>
      <c r="G894" s="28" t="n">
        <v>0</v>
      </c>
      <c r="H894" t="n">
        <v>3</v>
      </c>
      <c r="I894" s="29" t="n">
        <v>45811.65833333333</v>
      </c>
      <c r="J894" s="29" t="n">
        <v>45840.46458333333</v>
      </c>
      <c r="K894">
        <f>J894-I894</f>
        <v/>
      </c>
    </row>
    <row r="895">
      <c r="A895" t="inlineStr">
        <is>
          <t>PRO-00894</t>
        </is>
      </c>
      <c r="B895" t="inlineStr">
        <is>
          <t>director</t>
        </is>
      </c>
      <c r="C895" t="inlineStr">
        <is>
          <t>linkedin</t>
        </is>
      </c>
      <c r="D895" t="b">
        <v>1</v>
      </c>
      <c r="E895" t="b">
        <v>1</v>
      </c>
      <c r="F895" t="b">
        <v>0</v>
      </c>
      <c r="G895" s="28" t="n">
        <v>71739</v>
      </c>
      <c r="H895" t="n">
        <v>4</v>
      </c>
      <c r="I895" s="29" t="n">
        <v>45663.5</v>
      </c>
      <c r="J895" s="29" t="n">
        <v>45700.50902777778</v>
      </c>
      <c r="K895">
        <f>J895-I895</f>
        <v/>
      </c>
    </row>
    <row r="896">
      <c r="A896" t="inlineStr">
        <is>
          <t>PRO-00895</t>
        </is>
      </c>
      <c r="B896" t="inlineStr">
        <is>
          <t>c_suite_vp</t>
        </is>
      </c>
      <c r="C896" t="inlineStr">
        <is>
          <t>google</t>
        </is>
      </c>
      <c r="D896" t="b">
        <v>0</v>
      </c>
      <c r="E896" t="b">
        <v>0</v>
      </c>
      <c r="F896" t="b">
        <v>0</v>
      </c>
      <c r="G896" s="28" t="n">
        <v>0</v>
      </c>
      <c r="H896" t="n">
        <v>2</v>
      </c>
      <c r="I896" s="29" t="n">
        <v>45891.37638888889</v>
      </c>
      <c r="J896" s="29" t="n">
        <v>45902.43125</v>
      </c>
      <c r="K896">
        <f>J896-I896</f>
        <v/>
      </c>
    </row>
    <row r="897">
      <c r="A897" t="inlineStr">
        <is>
          <t>PRO-00896</t>
        </is>
      </c>
      <c r="B897" t="inlineStr">
        <is>
          <t>manager</t>
        </is>
      </c>
      <c r="C897" t="inlineStr">
        <is>
          <t>linkedin</t>
        </is>
      </c>
      <c r="D897" t="b">
        <v>1</v>
      </c>
      <c r="E897" t="b">
        <v>1</v>
      </c>
      <c r="F897" t="b">
        <v>1</v>
      </c>
      <c r="G897" s="28" t="n">
        <v>112178</v>
      </c>
      <c r="H897" t="n">
        <v>4</v>
      </c>
      <c r="I897" s="29" t="n">
        <v>45694.55277777778</v>
      </c>
      <c r="J897" s="29" t="n">
        <v>45727.3875</v>
      </c>
      <c r="K897">
        <f>J897-I897</f>
        <v/>
      </c>
    </row>
    <row r="898">
      <c r="A898" t="inlineStr">
        <is>
          <t>PRO-00897</t>
        </is>
      </c>
      <c r="B898" t="inlineStr">
        <is>
          <t>c_suite_vp</t>
        </is>
      </c>
      <c r="C898" t="inlineStr">
        <is>
          <t>google</t>
        </is>
      </c>
      <c r="D898" t="b">
        <v>1</v>
      </c>
      <c r="E898" t="b">
        <v>0</v>
      </c>
      <c r="F898" t="b">
        <v>0</v>
      </c>
      <c r="G898" s="28" t="n">
        <v>0</v>
      </c>
      <c r="H898" t="n">
        <v>3</v>
      </c>
      <c r="I898" s="29" t="n">
        <v>45785.49583333333</v>
      </c>
      <c r="J898" s="29" t="n">
        <v>45805.34930555556</v>
      </c>
      <c r="K898">
        <f>J898-I898</f>
        <v/>
      </c>
    </row>
    <row r="899">
      <c r="A899" t="inlineStr">
        <is>
          <t>PRO-00898</t>
        </is>
      </c>
      <c r="B899" t="inlineStr">
        <is>
          <t>director</t>
        </is>
      </c>
      <c r="C899" t="inlineStr">
        <is>
          <t>linkedin</t>
        </is>
      </c>
      <c r="D899" t="b">
        <v>1</v>
      </c>
      <c r="E899" t="b">
        <v>1</v>
      </c>
      <c r="F899" t="b">
        <v>1</v>
      </c>
      <c r="G899" s="28" t="n">
        <v>64432</v>
      </c>
      <c r="H899" t="n">
        <v>2</v>
      </c>
      <c r="I899" s="29" t="n">
        <v>45952.38333333333</v>
      </c>
      <c r="J899" s="29" t="n">
        <v>45960.46527777778</v>
      </c>
      <c r="K899">
        <f>J899-I899</f>
        <v/>
      </c>
    </row>
    <row r="900">
      <c r="A900" t="inlineStr">
        <is>
          <t>PRO-00899</t>
        </is>
      </c>
      <c r="B900" t="inlineStr">
        <is>
          <t>manager</t>
        </is>
      </c>
      <c r="C900" t="inlineStr">
        <is>
          <t>linkedin</t>
        </is>
      </c>
      <c r="D900" t="b">
        <v>1</v>
      </c>
      <c r="E900" t="b">
        <v>1</v>
      </c>
      <c r="F900" t="b">
        <v>0</v>
      </c>
      <c r="G900" s="28" t="n">
        <v>85285</v>
      </c>
      <c r="H900" t="n">
        <v>4</v>
      </c>
      <c r="I900" s="29" t="n">
        <v>45810.72777777778</v>
      </c>
      <c r="J900" s="29" t="n">
        <v>45849.54930555556</v>
      </c>
      <c r="K900">
        <f>J900-I900</f>
        <v/>
      </c>
    </row>
    <row r="901">
      <c r="A901" t="inlineStr">
        <is>
          <t>PRO-00900</t>
        </is>
      </c>
      <c r="B901" t="inlineStr">
        <is>
          <t>director</t>
        </is>
      </c>
      <c r="C901" t="inlineStr">
        <is>
          <t>google</t>
        </is>
      </c>
      <c r="D901" t="b">
        <v>0</v>
      </c>
      <c r="E901" t="b">
        <v>0</v>
      </c>
      <c r="F901" t="b">
        <v>0</v>
      </c>
      <c r="G901" s="28" t="n">
        <v>0</v>
      </c>
      <c r="H901" t="n">
        <v>2</v>
      </c>
      <c r="I901" s="29" t="n">
        <v>45859.43263888889</v>
      </c>
      <c r="J901" s="29" t="n">
        <v>45873.59652777778</v>
      </c>
      <c r="K901">
        <f>J901-I901</f>
        <v/>
      </c>
    </row>
    <row r="902">
      <c r="A902" t="inlineStr">
        <is>
          <t>PRO-00901</t>
        </is>
      </c>
      <c r="B902" t="inlineStr">
        <is>
          <t>manager</t>
        </is>
      </c>
      <c r="C902" t="inlineStr">
        <is>
          <t>linkedin</t>
        </is>
      </c>
      <c r="D902" t="b">
        <v>1</v>
      </c>
      <c r="E902" t="b">
        <v>0</v>
      </c>
      <c r="F902" t="b">
        <v>0</v>
      </c>
      <c r="G902" s="28" t="n">
        <v>0</v>
      </c>
      <c r="H902" t="n">
        <v>4</v>
      </c>
      <c r="I902" s="29" t="n">
        <v>45859.61527777778</v>
      </c>
      <c r="J902" s="29" t="n">
        <v>45901.62847222222</v>
      </c>
      <c r="K902">
        <f>J902-I902</f>
        <v/>
      </c>
    </row>
    <row r="903">
      <c r="A903" t="inlineStr">
        <is>
          <t>PRO-00902</t>
        </is>
      </c>
      <c r="B903" t="inlineStr">
        <is>
          <t>ic_analyst</t>
        </is>
      </c>
      <c r="C903" t="inlineStr">
        <is>
          <t>linkedin</t>
        </is>
      </c>
      <c r="D903" t="b">
        <v>0</v>
      </c>
      <c r="E903" t="b">
        <v>0</v>
      </c>
      <c r="F903" t="b">
        <v>0</v>
      </c>
      <c r="G903" s="28" t="n">
        <v>0</v>
      </c>
      <c r="H903" t="n">
        <v>2</v>
      </c>
      <c r="I903" s="29" t="n">
        <v>45804.60763888889</v>
      </c>
      <c r="J903" s="29" t="n">
        <v>45811.61805555555</v>
      </c>
      <c r="K903">
        <f>J903-I903</f>
        <v/>
      </c>
    </row>
    <row r="904">
      <c r="A904" t="inlineStr">
        <is>
          <t>PRO-00903</t>
        </is>
      </c>
      <c r="B904" t="inlineStr">
        <is>
          <t>ic_analyst</t>
        </is>
      </c>
      <c r="C904" t="inlineStr">
        <is>
          <t>linkedin</t>
        </is>
      </c>
      <c r="D904" t="b">
        <v>1</v>
      </c>
      <c r="E904" t="b">
        <v>0</v>
      </c>
      <c r="F904" t="b">
        <v>0</v>
      </c>
      <c r="G904" s="28" t="n">
        <v>0</v>
      </c>
      <c r="H904" t="n">
        <v>4</v>
      </c>
      <c r="I904" s="29" t="n">
        <v>45698.5875</v>
      </c>
      <c r="J904" s="29" t="n">
        <v>45754.3375</v>
      </c>
      <c r="K904">
        <f>J904-I904</f>
        <v/>
      </c>
    </row>
    <row r="905">
      <c r="A905" t="inlineStr">
        <is>
          <t>PRO-00904</t>
        </is>
      </c>
      <c r="B905" t="inlineStr">
        <is>
          <t>manager</t>
        </is>
      </c>
      <c r="C905" t="inlineStr">
        <is>
          <t>google</t>
        </is>
      </c>
      <c r="D905" t="b">
        <v>1</v>
      </c>
      <c r="E905" t="b">
        <v>1</v>
      </c>
      <c r="F905" t="b">
        <v>0</v>
      </c>
      <c r="G905" s="28" t="n">
        <v>61884</v>
      </c>
      <c r="H905" t="n">
        <v>2</v>
      </c>
      <c r="I905" s="29" t="n">
        <v>45720.51736111111</v>
      </c>
      <c r="J905" s="29" t="n">
        <v>45733.53680555556</v>
      </c>
      <c r="K905">
        <f>J905-I905</f>
        <v/>
      </c>
    </row>
    <row r="906">
      <c r="A906" t="inlineStr">
        <is>
          <t>PRO-00905</t>
        </is>
      </c>
      <c r="B906" t="inlineStr">
        <is>
          <t>manager</t>
        </is>
      </c>
      <c r="C906" t="inlineStr">
        <is>
          <t>google</t>
        </is>
      </c>
      <c r="D906" t="b">
        <v>1</v>
      </c>
      <c r="E906" t="b">
        <v>0</v>
      </c>
      <c r="F906" t="b">
        <v>0</v>
      </c>
      <c r="G906" s="28" t="n">
        <v>0</v>
      </c>
      <c r="H906" t="n">
        <v>2</v>
      </c>
      <c r="I906" s="29" t="n">
        <v>45957.73611111111</v>
      </c>
      <c r="J906" s="29" t="n">
        <v>45968.70416666667</v>
      </c>
      <c r="K906">
        <f>J906-I906</f>
        <v/>
      </c>
    </row>
    <row r="907">
      <c r="A907" t="inlineStr">
        <is>
          <t>PRO-00906</t>
        </is>
      </c>
      <c r="B907" t="inlineStr">
        <is>
          <t>manager</t>
        </is>
      </c>
      <c r="C907" t="inlineStr">
        <is>
          <t>google</t>
        </is>
      </c>
      <c r="D907" t="b">
        <v>1</v>
      </c>
      <c r="E907" t="b">
        <v>0</v>
      </c>
      <c r="F907" t="b">
        <v>0</v>
      </c>
      <c r="G907" s="28" t="n">
        <v>0</v>
      </c>
      <c r="H907" t="n">
        <v>3</v>
      </c>
      <c r="I907" s="29" t="n">
        <v>45889.35138888889</v>
      </c>
      <c r="J907" s="29" t="n">
        <v>45924.70902777778</v>
      </c>
      <c r="K907">
        <f>J907-I907</f>
        <v/>
      </c>
    </row>
    <row r="908">
      <c r="A908" t="inlineStr">
        <is>
          <t>PRO-00907</t>
        </is>
      </c>
      <c r="B908" t="inlineStr">
        <is>
          <t>director</t>
        </is>
      </c>
      <c r="C908" t="inlineStr">
        <is>
          <t>google</t>
        </is>
      </c>
      <c r="D908" t="b">
        <v>1</v>
      </c>
      <c r="E908" t="b">
        <v>0</v>
      </c>
      <c r="F908" t="b">
        <v>0</v>
      </c>
      <c r="G908" s="28" t="n">
        <v>0</v>
      </c>
      <c r="H908" t="n">
        <v>2</v>
      </c>
      <c r="I908" s="29" t="n">
        <v>45873.65416666667</v>
      </c>
      <c r="J908" s="29" t="n">
        <v>45884.36944444444</v>
      </c>
      <c r="K908">
        <f>J908-I908</f>
        <v/>
      </c>
    </row>
    <row r="909">
      <c r="A909" t="inlineStr">
        <is>
          <t>PRO-00908</t>
        </is>
      </c>
      <c r="B909" t="inlineStr">
        <is>
          <t>manager</t>
        </is>
      </c>
      <c r="C909" t="inlineStr">
        <is>
          <t>linkedin</t>
        </is>
      </c>
      <c r="D909" t="b">
        <v>1</v>
      </c>
      <c r="E909" t="b">
        <v>1</v>
      </c>
      <c r="F909" t="b">
        <v>0</v>
      </c>
      <c r="G909" s="28" t="n">
        <v>89687</v>
      </c>
      <c r="H909" t="n">
        <v>2</v>
      </c>
      <c r="I909" s="29" t="n">
        <v>45786.67013888889</v>
      </c>
      <c r="J909" s="29" t="n">
        <v>45803.40902777778</v>
      </c>
      <c r="K909">
        <f>J909-I909</f>
        <v/>
      </c>
    </row>
    <row r="910">
      <c r="A910" t="inlineStr">
        <is>
          <t>PRO-00909</t>
        </is>
      </c>
      <c r="B910" t="inlineStr">
        <is>
          <t>c_suite_vp</t>
        </is>
      </c>
      <c r="C910" t="inlineStr">
        <is>
          <t>linkedin</t>
        </is>
      </c>
      <c r="D910" t="b">
        <v>1</v>
      </c>
      <c r="E910" t="b">
        <v>1</v>
      </c>
      <c r="F910" t="b">
        <v>0</v>
      </c>
      <c r="G910" s="28" t="n">
        <v>71940</v>
      </c>
      <c r="H910" t="n">
        <v>4</v>
      </c>
      <c r="I910" s="29" t="n">
        <v>45695.73472222222</v>
      </c>
      <c r="J910" s="29" t="n">
        <v>45749.7375</v>
      </c>
      <c r="K910">
        <f>J910-I910</f>
        <v/>
      </c>
    </row>
    <row r="911">
      <c r="A911" t="inlineStr">
        <is>
          <t>PRO-00910</t>
        </is>
      </c>
      <c r="B911" t="inlineStr">
        <is>
          <t>c_suite_vp</t>
        </is>
      </c>
      <c r="C911" t="inlineStr">
        <is>
          <t>google</t>
        </is>
      </c>
      <c r="D911" t="b">
        <v>1</v>
      </c>
      <c r="E911" t="b">
        <v>0</v>
      </c>
      <c r="F911" t="b">
        <v>0</v>
      </c>
      <c r="G911" s="28" t="n">
        <v>0</v>
      </c>
      <c r="H911" t="n">
        <v>2</v>
      </c>
      <c r="I911" s="29" t="n">
        <v>45727.40069444444</v>
      </c>
      <c r="J911" s="29" t="n">
        <v>45744.34027777778</v>
      </c>
      <c r="K911">
        <f>J911-I911</f>
        <v/>
      </c>
    </row>
    <row r="912">
      <c r="A912" t="inlineStr">
        <is>
          <t>PRO-00911</t>
        </is>
      </c>
      <c r="B912" t="inlineStr">
        <is>
          <t>director</t>
        </is>
      </c>
      <c r="C912" t="inlineStr">
        <is>
          <t>google</t>
        </is>
      </c>
      <c r="D912" t="b">
        <v>1</v>
      </c>
      <c r="E912" t="b">
        <v>1</v>
      </c>
      <c r="F912" t="b">
        <v>1</v>
      </c>
      <c r="G912" s="28" t="n">
        <v>98720</v>
      </c>
      <c r="H912" t="n">
        <v>4</v>
      </c>
      <c r="I912" s="29" t="n">
        <v>45698.71736111111</v>
      </c>
      <c r="J912" s="29" t="n">
        <v>45737.42708333334</v>
      </c>
      <c r="K912">
        <f>J912-I912</f>
        <v/>
      </c>
    </row>
    <row r="913">
      <c r="A913" t="inlineStr">
        <is>
          <t>PRO-00912</t>
        </is>
      </c>
      <c r="B913" t="inlineStr">
        <is>
          <t>manager</t>
        </is>
      </c>
      <c r="C913" t="inlineStr">
        <is>
          <t>linkedin</t>
        </is>
      </c>
      <c r="D913" t="b">
        <v>0</v>
      </c>
      <c r="E913" t="b">
        <v>0</v>
      </c>
      <c r="F913" t="b">
        <v>0</v>
      </c>
      <c r="G913" s="28" t="n">
        <v>0</v>
      </c>
      <c r="H913" t="n">
        <v>4</v>
      </c>
      <c r="I913" s="29" t="n">
        <v>45754.58611111111</v>
      </c>
      <c r="J913" s="29" t="n">
        <v>45803.72013888889</v>
      </c>
      <c r="K913">
        <f>J913-I913</f>
        <v/>
      </c>
    </row>
    <row r="914">
      <c r="A914" t="inlineStr">
        <is>
          <t>PRO-00913</t>
        </is>
      </c>
      <c r="B914" t="inlineStr">
        <is>
          <t>c_suite_vp</t>
        </is>
      </c>
      <c r="C914" t="inlineStr">
        <is>
          <t>linkedin</t>
        </is>
      </c>
      <c r="D914" t="b">
        <v>1</v>
      </c>
      <c r="E914" t="b">
        <v>1</v>
      </c>
      <c r="F914" t="b">
        <v>1</v>
      </c>
      <c r="G914" s="28" t="n">
        <v>56934</v>
      </c>
      <c r="H914" t="n">
        <v>3</v>
      </c>
      <c r="I914" s="29" t="n">
        <v>45832.60277777778</v>
      </c>
      <c r="J914" s="29" t="n">
        <v>45866.43333333333</v>
      </c>
      <c r="K914">
        <f>J914-I914</f>
        <v/>
      </c>
    </row>
    <row r="915">
      <c r="A915" t="inlineStr">
        <is>
          <t>PRO-00914</t>
        </is>
      </c>
      <c r="B915" t="inlineStr">
        <is>
          <t>director</t>
        </is>
      </c>
      <c r="C915" t="inlineStr">
        <is>
          <t>linkedin</t>
        </is>
      </c>
      <c r="D915" t="b">
        <v>1</v>
      </c>
      <c r="E915" t="b">
        <v>0</v>
      </c>
      <c r="F915" t="b">
        <v>0</v>
      </c>
      <c r="G915" s="28" t="n">
        <v>0</v>
      </c>
      <c r="H915" t="n">
        <v>2</v>
      </c>
      <c r="I915" s="29" t="n">
        <v>45771.36944444444</v>
      </c>
      <c r="J915" s="29" t="n">
        <v>45790.68611111111</v>
      </c>
      <c r="K915">
        <f>J915-I915</f>
        <v/>
      </c>
    </row>
    <row r="916">
      <c r="A916" t="inlineStr">
        <is>
          <t>PRO-00915</t>
        </is>
      </c>
      <c r="B916" t="inlineStr">
        <is>
          <t>manager</t>
        </is>
      </c>
      <c r="C916" t="inlineStr">
        <is>
          <t>linkedin</t>
        </is>
      </c>
      <c r="D916" t="b">
        <v>1</v>
      </c>
      <c r="E916" t="b">
        <v>1</v>
      </c>
      <c r="F916" t="b">
        <v>0</v>
      </c>
      <c r="G916" s="28" t="n">
        <v>107645</v>
      </c>
      <c r="H916" t="n">
        <v>4</v>
      </c>
      <c r="I916" s="29" t="n">
        <v>45709.63055555556</v>
      </c>
      <c r="J916" s="29" t="n">
        <v>45755.57986111111</v>
      </c>
      <c r="K916">
        <f>J916-I916</f>
        <v/>
      </c>
    </row>
    <row r="917">
      <c r="A917" t="inlineStr">
        <is>
          <t>PRO-00916</t>
        </is>
      </c>
      <c r="B917" t="inlineStr">
        <is>
          <t>ic_analyst</t>
        </is>
      </c>
      <c r="C917" t="inlineStr">
        <is>
          <t>linkedin</t>
        </is>
      </c>
      <c r="D917" t="b">
        <v>1</v>
      </c>
      <c r="E917" t="b">
        <v>0</v>
      </c>
      <c r="F917" t="b">
        <v>0</v>
      </c>
      <c r="G917" s="28" t="n">
        <v>0</v>
      </c>
      <c r="H917" t="n">
        <v>3</v>
      </c>
      <c r="I917" s="29" t="n">
        <v>45712.41597222222</v>
      </c>
      <c r="J917" s="29" t="n">
        <v>45747.50486111111</v>
      </c>
      <c r="K917">
        <f>J917-I917</f>
        <v/>
      </c>
    </row>
    <row r="918">
      <c r="A918" t="inlineStr">
        <is>
          <t>PRO-00917</t>
        </is>
      </c>
      <c r="B918" t="inlineStr">
        <is>
          <t>ic_analyst</t>
        </is>
      </c>
      <c r="C918" t="inlineStr">
        <is>
          <t>google</t>
        </is>
      </c>
      <c r="D918" t="b">
        <v>0</v>
      </c>
      <c r="E918" t="b">
        <v>0</v>
      </c>
      <c r="F918" t="b">
        <v>0</v>
      </c>
      <c r="G918" s="28" t="n">
        <v>0</v>
      </c>
      <c r="H918" t="n">
        <v>4</v>
      </c>
      <c r="I918" s="29" t="n">
        <v>45670.50416666667</v>
      </c>
      <c r="J918" s="29" t="n">
        <v>45719.69652777778</v>
      </c>
      <c r="K918">
        <f>J918-I918</f>
        <v/>
      </c>
    </row>
    <row r="919">
      <c r="A919" t="inlineStr">
        <is>
          <t>PRO-00918</t>
        </is>
      </c>
      <c r="B919" t="inlineStr">
        <is>
          <t>manager</t>
        </is>
      </c>
      <c r="C919" t="inlineStr">
        <is>
          <t>linkedin</t>
        </is>
      </c>
      <c r="D919" t="b">
        <v>1</v>
      </c>
      <c r="E919" t="b">
        <v>0</v>
      </c>
      <c r="F919" t="b">
        <v>0</v>
      </c>
      <c r="G919" s="28" t="n">
        <v>0</v>
      </c>
      <c r="H919" t="n">
        <v>3</v>
      </c>
      <c r="I919" s="29" t="n">
        <v>45775.64930555555</v>
      </c>
      <c r="J919" s="29" t="n">
        <v>45805.73333333333</v>
      </c>
      <c r="K919">
        <f>J919-I919</f>
        <v/>
      </c>
    </row>
    <row r="920">
      <c r="A920" t="inlineStr">
        <is>
          <t>PRO-00919</t>
        </is>
      </c>
      <c r="B920" t="inlineStr">
        <is>
          <t>manager</t>
        </is>
      </c>
      <c r="C920" t="inlineStr">
        <is>
          <t>google</t>
        </is>
      </c>
      <c r="D920" t="b">
        <v>1</v>
      </c>
      <c r="E920" t="b">
        <v>1</v>
      </c>
      <c r="F920" t="b">
        <v>0</v>
      </c>
      <c r="G920" s="28" t="n">
        <v>40666</v>
      </c>
      <c r="H920" t="n">
        <v>3</v>
      </c>
      <c r="I920" s="29" t="n">
        <v>45800.44166666667</v>
      </c>
      <c r="J920" s="29" t="n">
        <v>45835.35</v>
      </c>
      <c r="K920">
        <f>J920-I920</f>
        <v/>
      </c>
    </row>
    <row r="921">
      <c r="A921" t="inlineStr">
        <is>
          <t>PRO-00920</t>
        </is>
      </c>
      <c r="B921" t="inlineStr">
        <is>
          <t>director</t>
        </is>
      </c>
      <c r="C921" t="inlineStr">
        <is>
          <t>linkedin</t>
        </is>
      </c>
      <c r="D921" t="b">
        <v>0</v>
      </c>
      <c r="E921" t="b">
        <v>0</v>
      </c>
      <c r="F921" t="b">
        <v>0</v>
      </c>
      <c r="G921" s="28" t="n">
        <v>0</v>
      </c>
      <c r="H921" t="n">
        <v>2</v>
      </c>
      <c r="I921" s="29" t="n">
        <v>45772.6125</v>
      </c>
      <c r="J921" s="29" t="n">
        <v>45789.35555555556</v>
      </c>
      <c r="K921">
        <f>J921-I921</f>
        <v/>
      </c>
    </row>
    <row r="922">
      <c r="A922" t="inlineStr">
        <is>
          <t>PRO-00921</t>
        </is>
      </c>
      <c r="B922" t="inlineStr">
        <is>
          <t>manager</t>
        </is>
      </c>
      <c r="C922" t="inlineStr">
        <is>
          <t>google</t>
        </is>
      </c>
      <c r="D922" t="b">
        <v>1</v>
      </c>
      <c r="E922" t="b">
        <v>0</v>
      </c>
      <c r="F922" t="b">
        <v>0</v>
      </c>
      <c r="G922" s="28" t="n">
        <v>0</v>
      </c>
      <c r="H922" t="n">
        <v>4</v>
      </c>
      <c r="I922" s="29" t="n">
        <v>45750.57708333333</v>
      </c>
      <c r="J922" s="29" t="n">
        <v>45782.49652777778</v>
      </c>
      <c r="K922">
        <f>J922-I922</f>
        <v/>
      </c>
    </row>
    <row r="923">
      <c r="A923" t="inlineStr">
        <is>
          <t>PRO-00922</t>
        </is>
      </c>
      <c r="B923" t="inlineStr">
        <is>
          <t>c_suite_vp</t>
        </is>
      </c>
      <c r="C923" t="inlineStr">
        <is>
          <t>linkedin</t>
        </is>
      </c>
      <c r="D923" t="b">
        <v>1</v>
      </c>
      <c r="E923" t="b">
        <v>1</v>
      </c>
      <c r="F923" t="b">
        <v>0</v>
      </c>
      <c r="G923" s="28" t="n">
        <v>88640</v>
      </c>
      <c r="H923" t="n">
        <v>4</v>
      </c>
      <c r="I923" s="29" t="n">
        <v>45946.58333333334</v>
      </c>
      <c r="J923" s="29" t="n">
        <v>45999.43958333333</v>
      </c>
      <c r="K923">
        <f>J923-I923</f>
        <v/>
      </c>
    </row>
    <row r="924">
      <c r="A924" t="inlineStr">
        <is>
          <t>PRO-00923</t>
        </is>
      </c>
      <c r="B924" t="inlineStr">
        <is>
          <t>manager</t>
        </is>
      </c>
      <c r="C924" t="inlineStr">
        <is>
          <t>google</t>
        </is>
      </c>
      <c r="D924" t="b">
        <v>0</v>
      </c>
      <c r="E924" t="b">
        <v>0</v>
      </c>
      <c r="F924" t="b">
        <v>0</v>
      </c>
      <c r="G924" s="28" t="n">
        <v>0</v>
      </c>
      <c r="H924" t="n">
        <v>3</v>
      </c>
      <c r="I924" s="29" t="n">
        <v>45708.6375</v>
      </c>
      <c r="J924" s="29" t="n">
        <v>45733.45625</v>
      </c>
      <c r="K924">
        <f>J924-I924</f>
        <v/>
      </c>
    </row>
    <row r="925">
      <c r="A925" t="inlineStr">
        <is>
          <t>PRO-00924</t>
        </is>
      </c>
      <c r="B925" t="inlineStr">
        <is>
          <t>director</t>
        </is>
      </c>
      <c r="C925" t="inlineStr">
        <is>
          <t>linkedin</t>
        </is>
      </c>
      <c r="D925" t="b">
        <v>1</v>
      </c>
      <c r="E925" t="b">
        <v>0</v>
      </c>
      <c r="F925" t="b">
        <v>0</v>
      </c>
      <c r="G925" s="28" t="n">
        <v>0</v>
      </c>
      <c r="H925" t="n">
        <v>3</v>
      </c>
      <c r="I925" s="29" t="n">
        <v>45915.34652777778</v>
      </c>
      <c r="J925" s="29" t="n">
        <v>45932.47430555556</v>
      </c>
      <c r="K925">
        <f>J925-I925</f>
        <v/>
      </c>
    </row>
    <row r="926">
      <c r="A926" t="inlineStr">
        <is>
          <t>PRO-00925</t>
        </is>
      </c>
      <c r="B926" t="inlineStr">
        <is>
          <t>manager</t>
        </is>
      </c>
      <c r="C926" t="inlineStr">
        <is>
          <t>linkedin</t>
        </is>
      </c>
      <c r="D926" t="b">
        <v>0</v>
      </c>
      <c r="E926" t="b">
        <v>0</v>
      </c>
      <c r="F926" t="b">
        <v>0</v>
      </c>
      <c r="G926" s="28" t="n">
        <v>0</v>
      </c>
      <c r="H926" t="n">
        <v>2</v>
      </c>
      <c r="I926" s="29" t="n">
        <v>45733.45347222222</v>
      </c>
      <c r="J926" s="29" t="n">
        <v>45751.55694444444</v>
      </c>
      <c r="K926">
        <f>J926-I926</f>
        <v/>
      </c>
    </row>
    <row r="927">
      <c r="A927" t="inlineStr">
        <is>
          <t>PRO-00926</t>
        </is>
      </c>
      <c r="B927" t="inlineStr">
        <is>
          <t>director</t>
        </is>
      </c>
      <c r="C927" t="inlineStr">
        <is>
          <t>google</t>
        </is>
      </c>
      <c r="D927" t="b">
        <v>0</v>
      </c>
      <c r="E927" t="b">
        <v>0</v>
      </c>
      <c r="F927" t="b">
        <v>0</v>
      </c>
      <c r="G927" s="28" t="n">
        <v>0</v>
      </c>
      <c r="H927" t="n">
        <v>4</v>
      </c>
      <c r="I927" s="29" t="n">
        <v>45834.46388888889</v>
      </c>
      <c r="J927" s="29" t="n">
        <v>45880.55</v>
      </c>
      <c r="K927">
        <f>J927-I927</f>
        <v/>
      </c>
    </row>
    <row r="928">
      <c r="A928" t="inlineStr">
        <is>
          <t>PRO-00927</t>
        </is>
      </c>
      <c r="B928" t="inlineStr">
        <is>
          <t>director</t>
        </is>
      </c>
      <c r="C928" t="inlineStr">
        <is>
          <t>linkedin</t>
        </is>
      </c>
      <c r="D928" t="b">
        <v>1</v>
      </c>
      <c r="E928" t="b">
        <v>0</v>
      </c>
      <c r="F928" t="b">
        <v>0</v>
      </c>
      <c r="G928" s="28" t="n">
        <v>0</v>
      </c>
      <c r="H928" t="n">
        <v>2</v>
      </c>
      <c r="I928" s="29" t="n">
        <v>45901.58611111111</v>
      </c>
      <c r="J928" s="29" t="n">
        <v>45919.5625</v>
      </c>
      <c r="K928">
        <f>J928-I928</f>
        <v/>
      </c>
    </row>
    <row r="929">
      <c r="A929" t="inlineStr">
        <is>
          <t>PRO-00928</t>
        </is>
      </c>
      <c r="B929" t="inlineStr">
        <is>
          <t>c_suite_vp</t>
        </is>
      </c>
      <c r="C929" t="inlineStr">
        <is>
          <t>linkedin</t>
        </is>
      </c>
      <c r="D929" t="b">
        <v>0</v>
      </c>
      <c r="E929" t="b">
        <v>0</v>
      </c>
      <c r="F929" t="b">
        <v>0</v>
      </c>
      <c r="G929" s="28" t="n">
        <v>0</v>
      </c>
      <c r="H929" t="n">
        <v>3</v>
      </c>
      <c r="I929" s="29" t="n">
        <v>45938.62569444445</v>
      </c>
      <c r="J929" s="29" t="n">
        <v>45959.41319444445</v>
      </c>
      <c r="K929">
        <f>J929-I929</f>
        <v/>
      </c>
    </row>
    <row r="930">
      <c r="A930" t="inlineStr">
        <is>
          <t>PRO-00929</t>
        </is>
      </c>
      <c r="B930" t="inlineStr">
        <is>
          <t>manager</t>
        </is>
      </c>
      <c r="C930" t="inlineStr">
        <is>
          <t>linkedin</t>
        </is>
      </c>
      <c r="D930" t="b">
        <v>1</v>
      </c>
      <c r="E930" t="b">
        <v>0</v>
      </c>
      <c r="F930" t="b">
        <v>0</v>
      </c>
      <c r="G930" s="28" t="n">
        <v>0</v>
      </c>
      <c r="H930" t="n">
        <v>2</v>
      </c>
      <c r="I930" s="29" t="n">
        <v>45735.72152777778</v>
      </c>
      <c r="J930" s="29" t="n">
        <v>45747.48333333333</v>
      </c>
      <c r="K930">
        <f>J930-I930</f>
        <v/>
      </c>
    </row>
    <row r="931">
      <c r="A931" t="inlineStr">
        <is>
          <t>PRO-00930</t>
        </is>
      </c>
      <c r="B931" t="inlineStr">
        <is>
          <t>director</t>
        </is>
      </c>
      <c r="C931" t="inlineStr">
        <is>
          <t>google</t>
        </is>
      </c>
      <c r="D931" t="b">
        <v>1</v>
      </c>
      <c r="E931" t="b">
        <v>0</v>
      </c>
      <c r="F931" t="b">
        <v>0</v>
      </c>
      <c r="G931" s="28" t="n">
        <v>0</v>
      </c>
      <c r="H931" t="n">
        <v>3</v>
      </c>
      <c r="I931" s="29" t="n">
        <v>45915.6</v>
      </c>
      <c r="J931" s="29" t="n">
        <v>45931.58125</v>
      </c>
      <c r="K931">
        <f>J931-I931</f>
        <v/>
      </c>
    </row>
    <row r="932">
      <c r="A932" t="inlineStr">
        <is>
          <t>PRO-00931</t>
        </is>
      </c>
      <c r="B932" t="inlineStr">
        <is>
          <t>ic_analyst</t>
        </is>
      </c>
      <c r="C932" t="inlineStr">
        <is>
          <t>linkedin</t>
        </is>
      </c>
      <c r="D932" t="b">
        <v>0</v>
      </c>
      <c r="E932" t="b">
        <v>0</v>
      </c>
      <c r="F932" t="b">
        <v>0</v>
      </c>
      <c r="G932" s="28" t="n">
        <v>0</v>
      </c>
      <c r="H932" t="n">
        <v>2</v>
      </c>
      <c r="I932" s="29" t="n">
        <v>45877.59583333333</v>
      </c>
      <c r="J932" s="29" t="n">
        <v>45887.63263888889</v>
      </c>
      <c r="K932">
        <f>J932-I932</f>
        <v/>
      </c>
    </row>
    <row r="933">
      <c r="A933" t="inlineStr">
        <is>
          <t>PRO-00932</t>
        </is>
      </c>
      <c r="B933" t="inlineStr">
        <is>
          <t>manager</t>
        </is>
      </c>
      <c r="C933" t="inlineStr">
        <is>
          <t>linkedin</t>
        </is>
      </c>
      <c r="D933" t="b">
        <v>0</v>
      </c>
      <c r="E933" t="b">
        <v>0</v>
      </c>
      <c r="F933" t="b">
        <v>0</v>
      </c>
      <c r="G933" s="28" t="n">
        <v>0</v>
      </c>
      <c r="H933" t="n">
        <v>3</v>
      </c>
      <c r="I933" s="29" t="n">
        <v>45868.52291666667</v>
      </c>
      <c r="J933" s="29" t="n">
        <v>45897.54166666666</v>
      </c>
      <c r="K933">
        <f>J933-I933</f>
        <v/>
      </c>
    </row>
    <row r="934">
      <c r="A934" t="inlineStr">
        <is>
          <t>PRO-00933</t>
        </is>
      </c>
      <c r="B934" t="inlineStr">
        <is>
          <t>ic_analyst</t>
        </is>
      </c>
      <c r="C934" t="inlineStr">
        <is>
          <t>linkedin</t>
        </is>
      </c>
      <c r="D934" t="b">
        <v>1</v>
      </c>
      <c r="E934" t="b">
        <v>0</v>
      </c>
      <c r="F934" t="b">
        <v>0</v>
      </c>
      <c r="G934" s="28" t="n">
        <v>0</v>
      </c>
      <c r="H934" t="n">
        <v>4</v>
      </c>
      <c r="I934" s="29" t="n">
        <v>45722.66388888889</v>
      </c>
      <c r="J934" s="29" t="n">
        <v>45768.58125</v>
      </c>
      <c r="K934">
        <f>J934-I934</f>
        <v/>
      </c>
    </row>
    <row r="935">
      <c r="A935" t="inlineStr">
        <is>
          <t>PRO-00934</t>
        </is>
      </c>
      <c r="B935" t="inlineStr">
        <is>
          <t>manager</t>
        </is>
      </c>
      <c r="C935" t="inlineStr">
        <is>
          <t>linkedin</t>
        </is>
      </c>
      <c r="D935" t="b">
        <v>0</v>
      </c>
      <c r="E935" t="b">
        <v>0</v>
      </c>
      <c r="F935" t="b">
        <v>0</v>
      </c>
      <c r="G935" s="28" t="n">
        <v>0</v>
      </c>
      <c r="H935" t="n">
        <v>2</v>
      </c>
      <c r="I935" s="29" t="n">
        <v>45834.65694444445</v>
      </c>
      <c r="J935" s="29" t="n">
        <v>45849.53055555555</v>
      </c>
      <c r="K935">
        <f>J935-I935</f>
        <v/>
      </c>
    </row>
    <row r="936">
      <c r="A936" t="inlineStr">
        <is>
          <t>PRO-00935</t>
        </is>
      </c>
      <c r="B936" t="inlineStr">
        <is>
          <t>manager</t>
        </is>
      </c>
      <c r="C936" t="inlineStr">
        <is>
          <t>google</t>
        </is>
      </c>
      <c r="D936" t="b">
        <v>1</v>
      </c>
      <c r="E936" t="b">
        <v>0</v>
      </c>
      <c r="F936" t="b">
        <v>0</v>
      </c>
      <c r="G936" s="28" t="n">
        <v>0</v>
      </c>
      <c r="H936" t="n">
        <v>4</v>
      </c>
      <c r="I936" s="29" t="n">
        <v>45756.65347222222</v>
      </c>
      <c r="J936" s="29" t="n">
        <v>45810.68541666667</v>
      </c>
      <c r="K936">
        <f>J936-I936</f>
        <v/>
      </c>
    </row>
    <row r="937">
      <c r="A937" t="inlineStr">
        <is>
          <t>PRO-00936</t>
        </is>
      </c>
      <c r="B937" t="inlineStr">
        <is>
          <t>c_suite_vp</t>
        </is>
      </c>
      <c r="C937" t="inlineStr">
        <is>
          <t>google</t>
        </is>
      </c>
      <c r="D937" t="b">
        <v>1</v>
      </c>
      <c r="E937" t="b">
        <v>0</v>
      </c>
      <c r="F937" t="b">
        <v>0</v>
      </c>
      <c r="G937" s="28" t="n">
        <v>0</v>
      </c>
      <c r="H937" t="n">
        <v>2</v>
      </c>
      <c r="I937" s="29" t="n">
        <v>45796.43333333333</v>
      </c>
      <c r="J937" s="29" t="n">
        <v>45806.62083333333</v>
      </c>
      <c r="K937">
        <f>J937-I937</f>
        <v/>
      </c>
    </row>
    <row r="938">
      <c r="A938" t="inlineStr">
        <is>
          <t>PRO-00937</t>
        </is>
      </c>
      <c r="B938" t="inlineStr">
        <is>
          <t>manager</t>
        </is>
      </c>
      <c r="C938" t="inlineStr">
        <is>
          <t>linkedin</t>
        </is>
      </c>
      <c r="D938" t="b">
        <v>1</v>
      </c>
      <c r="E938" t="b">
        <v>0</v>
      </c>
      <c r="F938" t="b">
        <v>0</v>
      </c>
      <c r="G938" s="28" t="n">
        <v>0</v>
      </c>
      <c r="H938" t="n">
        <v>3</v>
      </c>
      <c r="I938" s="29" t="n">
        <v>45853.37083333333</v>
      </c>
      <c r="J938" s="29" t="n">
        <v>45895.59513888889</v>
      </c>
      <c r="K938">
        <f>J938-I938</f>
        <v/>
      </c>
    </row>
    <row r="939">
      <c r="A939" t="inlineStr">
        <is>
          <t>PRO-00938</t>
        </is>
      </c>
      <c r="B939" t="inlineStr">
        <is>
          <t>ic_analyst</t>
        </is>
      </c>
      <c r="C939" t="inlineStr">
        <is>
          <t>google</t>
        </is>
      </c>
      <c r="D939" t="b">
        <v>0</v>
      </c>
      <c r="E939" t="b">
        <v>0</v>
      </c>
      <c r="F939" t="b">
        <v>0</v>
      </c>
      <c r="G939" s="28" t="n">
        <v>0</v>
      </c>
      <c r="H939" t="n">
        <v>3</v>
      </c>
      <c r="I939" s="29" t="n">
        <v>45658.37916666667</v>
      </c>
      <c r="J939" s="29" t="n">
        <v>45684.48125</v>
      </c>
      <c r="K939">
        <f>J939-I939</f>
        <v/>
      </c>
    </row>
    <row r="940">
      <c r="A940" t="inlineStr">
        <is>
          <t>PRO-00939</t>
        </is>
      </c>
      <c r="B940" t="inlineStr">
        <is>
          <t>manager</t>
        </is>
      </c>
      <c r="C940" t="inlineStr">
        <is>
          <t>linkedin</t>
        </is>
      </c>
      <c r="D940" t="b">
        <v>1</v>
      </c>
      <c r="E940" t="b">
        <v>0</v>
      </c>
      <c r="F940" t="b">
        <v>0</v>
      </c>
      <c r="G940" s="28" t="n">
        <v>0</v>
      </c>
      <c r="H940" t="n">
        <v>2</v>
      </c>
      <c r="I940" s="29" t="n">
        <v>45768.55</v>
      </c>
      <c r="J940" s="29" t="n">
        <v>45778.63819444444</v>
      </c>
      <c r="K940">
        <f>J940-I940</f>
        <v/>
      </c>
    </row>
    <row r="941">
      <c r="A941" t="inlineStr">
        <is>
          <t>PRO-00940</t>
        </is>
      </c>
      <c r="B941" t="inlineStr">
        <is>
          <t>manager</t>
        </is>
      </c>
      <c r="C941" t="inlineStr">
        <is>
          <t>linkedin</t>
        </is>
      </c>
      <c r="D941" t="b">
        <v>1</v>
      </c>
      <c r="E941" t="b">
        <v>1</v>
      </c>
      <c r="F941" t="b">
        <v>0</v>
      </c>
      <c r="G941" s="28" t="n">
        <v>86021</v>
      </c>
      <c r="H941" t="n">
        <v>2</v>
      </c>
      <c r="I941" s="29" t="n">
        <v>45888.67777777778</v>
      </c>
      <c r="J941" s="29" t="n">
        <v>45908.39236111111</v>
      </c>
      <c r="K941">
        <f>J941-I941</f>
        <v/>
      </c>
    </row>
    <row r="942">
      <c r="A942" t="inlineStr">
        <is>
          <t>PRO-00941</t>
        </is>
      </c>
      <c r="B942" t="inlineStr">
        <is>
          <t>ic_analyst</t>
        </is>
      </c>
      <c r="C942" t="inlineStr">
        <is>
          <t>google</t>
        </is>
      </c>
      <c r="D942" t="b">
        <v>0</v>
      </c>
      <c r="E942" t="b">
        <v>0</v>
      </c>
      <c r="F942" t="b">
        <v>0</v>
      </c>
      <c r="G942" s="28" t="n">
        <v>0</v>
      </c>
      <c r="H942" t="n">
        <v>2</v>
      </c>
      <c r="I942" s="29" t="n">
        <v>45950.66111111111</v>
      </c>
      <c r="J942" s="29" t="n">
        <v>45965.4875</v>
      </c>
      <c r="K942">
        <f>J942-I942</f>
        <v/>
      </c>
    </row>
    <row r="943">
      <c r="A943" t="inlineStr">
        <is>
          <t>PRO-00942</t>
        </is>
      </c>
      <c r="B943" t="inlineStr">
        <is>
          <t>ic_analyst</t>
        </is>
      </c>
      <c r="C943" t="inlineStr">
        <is>
          <t>google</t>
        </is>
      </c>
      <c r="D943" t="b">
        <v>0</v>
      </c>
      <c r="E943" t="b">
        <v>0</v>
      </c>
      <c r="F943" t="b">
        <v>0</v>
      </c>
      <c r="G943" s="28" t="n">
        <v>0</v>
      </c>
      <c r="H943" t="n">
        <v>2</v>
      </c>
      <c r="I943" s="29" t="n">
        <v>45755.51527777778</v>
      </c>
      <c r="J943" s="29" t="n">
        <v>45769.44027777778</v>
      </c>
      <c r="K943">
        <f>J943-I943</f>
        <v/>
      </c>
    </row>
    <row r="944">
      <c r="A944" t="inlineStr">
        <is>
          <t>PRO-00943</t>
        </is>
      </c>
      <c r="B944" t="inlineStr">
        <is>
          <t>manager</t>
        </is>
      </c>
      <c r="C944" t="inlineStr">
        <is>
          <t>linkedin</t>
        </is>
      </c>
      <c r="D944" t="b">
        <v>1</v>
      </c>
      <c r="E944" t="b">
        <v>0</v>
      </c>
      <c r="F944" t="b">
        <v>0</v>
      </c>
      <c r="G944" s="28" t="n">
        <v>0</v>
      </c>
      <c r="H944" t="n">
        <v>2</v>
      </c>
      <c r="I944" s="29" t="n">
        <v>45904.56597222222</v>
      </c>
      <c r="J944" s="29" t="n">
        <v>45925.60208333333</v>
      </c>
      <c r="K944">
        <f>J944-I944</f>
        <v/>
      </c>
    </row>
    <row r="945">
      <c r="A945" t="inlineStr">
        <is>
          <t>PRO-00944</t>
        </is>
      </c>
      <c r="B945" t="inlineStr">
        <is>
          <t>manager</t>
        </is>
      </c>
      <c r="C945" t="inlineStr">
        <is>
          <t>google</t>
        </is>
      </c>
      <c r="D945" t="b">
        <v>1</v>
      </c>
      <c r="E945" t="b">
        <v>0</v>
      </c>
      <c r="F945" t="b">
        <v>0</v>
      </c>
      <c r="G945" s="28" t="n">
        <v>0</v>
      </c>
      <c r="H945" t="n">
        <v>2</v>
      </c>
      <c r="I945" s="29" t="n">
        <v>45894.4375</v>
      </c>
      <c r="J945" s="29" t="n">
        <v>45904.51388888889</v>
      </c>
      <c r="K945">
        <f>J945-I945</f>
        <v/>
      </c>
    </row>
    <row r="946">
      <c r="A946" t="inlineStr">
        <is>
          <t>PRO-00945</t>
        </is>
      </c>
      <c r="B946" t="inlineStr">
        <is>
          <t>c_suite_vp</t>
        </is>
      </c>
      <c r="C946" t="inlineStr">
        <is>
          <t>linkedin</t>
        </is>
      </c>
      <c r="D946" t="b">
        <v>1</v>
      </c>
      <c r="E946" t="b">
        <v>0</v>
      </c>
      <c r="F946" t="b">
        <v>0</v>
      </c>
      <c r="G946" s="28" t="n">
        <v>0</v>
      </c>
      <c r="H946" t="n">
        <v>2</v>
      </c>
      <c r="I946" s="29" t="n">
        <v>45936.66111111111</v>
      </c>
      <c r="J946" s="29" t="n">
        <v>45957.36111111111</v>
      </c>
      <c r="K946">
        <f>J946-I946</f>
        <v/>
      </c>
    </row>
    <row r="947">
      <c r="A947" t="inlineStr">
        <is>
          <t>PRO-00946</t>
        </is>
      </c>
      <c r="B947" t="inlineStr">
        <is>
          <t>manager</t>
        </is>
      </c>
      <c r="C947" t="inlineStr">
        <is>
          <t>linkedin</t>
        </is>
      </c>
      <c r="D947" t="b">
        <v>1</v>
      </c>
      <c r="E947" t="b">
        <v>1</v>
      </c>
      <c r="F947" t="b">
        <v>1</v>
      </c>
      <c r="G947" s="28" t="n">
        <v>71524</v>
      </c>
      <c r="H947" t="n">
        <v>2</v>
      </c>
      <c r="I947" s="29" t="n">
        <v>45915.50555555556</v>
      </c>
      <c r="J947" s="29" t="n">
        <v>45925.36736111111</v>
      </c>
      <c r="K947">
        <f>J947-I947</f>
        <v/>
      </c>
    </row>
    <row r="948">
      <c r="A948" t="inlineStr">
        <is>
          <t>PRO-00947</t>
        </is>
      </c>
      <c r="B948" t="inlineStr">
        <is>
          <t>manager</t>
        </is>
      </c>
      <c r="C948" t="inlineStr">
        <is>
          <t>google</t>
        </is>
      </c>
      <c r="D948" t="b">
        <v>1</v>
      </c>
      <c r="E948" t="b">
        <v>0</v>
      </c>
      <c r="F948" t="b">
        <v>0</v>
      </c>
      <c r="G948" s="28" t="n">
        <v>0</v>
      </c>
      <c r="H948" t="n">
        <v>2</v>
      </c>
      <c r="I948" s="29" t="n">
        <v>45684.57430555556</v>
      </c>
      <c r="J948" s="29" t="n">
        <v>45692.74513888889</v>
      </c>
      <c r="K948">
        <f>J948-I948</f>
        <v/>
      </c>
    </row>
    <row r="949">
      <c r="A949" t="inlineStr">
        <is>
          <t>PRO-00948</t>
        </is>
      </c>
      <c r="B949" t="inlineStr">
        <is>
          <t>ic_analyst</t>
        </is>
      </c>
      <c r="C949" t="inlineStr">
        <is>
          <t>linkedin</t>
        </is>
      </c>
      <c r="D949" t="b">
        <v>0</v>
      </c>
      <c r="E949" t="b">
        <v>0</v>
      </c>
      <c r="F949" t="b">
        <v>0</v>
      </c>
      <c r="G949" s="28" t="n">
        <v>0</v>
      </c>
      <c r="H949" t="n">
        <v>3</v>
      </c>
      <c r="I949" s="29" t="n">
        <v>45862.61736111111</v>
      </c>
      <c r="J949" s="29" t="n">
        <v>45896.54791666667</v>
      </c>
      <c r="K949">
        <f>J949-I949</f>
        <v/>
      </c>
    </row>
    <row r="950">
      <c r="A950" t="inlineStr">
        <is>
          <t>PRO-00949</t>
        </is>
      </c>
      <c r="B950" t="inlineStr">
        <is>
          <t>ic_analyst</t>
        </is>
      </c>
      <c r="C950" t="inlineStr">
        <is>
          <t>google</t>
        </is>
      </c>
      <c r="D950" t="b">
        <v>1</v>
      </c>
      <c r="E950" t="b">
        <v>0</v>
      </c>
      <c r="F950" t="b">
        <v>0</v>
      </c>
      <c r="G950" s="28" t="n">
        <v>0</v>
      </c>
      <c r="H950" t="n">
        <v>2</v>
      </c>
      <c r="I950" s="29" t="n">
        <v>45705.71111111111</v>
      </c>
      <c r="J950" s="29" t="n">
        <v>45712.57222222222</v>
      </c>
      <c r="K950">
        <f>J950-I950</f>
        <v/>
      </c>
    </row>
    <row r="951">
      <c r="A951" t="inlineStr">
        <is>
          <t>PRO-00950</t>
        </is>
      </c>
      <c r="B951" t="inlineStr">
        <is>
          <t>c_suite_vp</t>
        </is>
      </c>
      <c r="C951" t="inlineStr">
        <is>
          <t>linkedin</t>
        </is>
      </c>
      <c r="D951" t="b">
        <v>0</v>
      </c>
      <c r="E951" t="b">
        <v>0</v>
      </c>
      <c r="F951" t="b">
        <v>0</v>
      </c>
      <c r="G951" s="28" t="n">
        <v>0</v>
      </c>
      <c r="H951" t="n">
        <v>2</v>
      </c>
      <c r="I951" s="29" t="n">
        <v>45707.33611111111</v>
      </c>
      <c r="J951" s="29" t="n">
        <v>45722.33888888889</v>
      </c>
      <c r="K951">
        <f>J951-I951</f>
        <v/>
      </c>
    </row>
    <row r="952">
      <c r="A952" t="inlineStr">
        <is>
          <t>PRO-00951</t>
        </is>
      </c>
      <c r="B952" t="inlineStr">
        <is>
          <t>manager</t>
        </is>
      </c>
      <c r="C952" t="inlineStr">
        <is>
          <t>google</t>
        </is>
      </c>
      <c r="D952" t="b">
        <v>0</v>
      </c>
      <c r="E952" t="b">
        <v>0</v>
      </c>
      <c r="F952" t="b">
        <v>0</v>
      </c>
      <c r="G952" s="28" t="n">
        <v>0</v>
      </c>
      <c r="H952" t="n">
        <v>2</v>
      </c>
      <c r="I952" s="29" t="n">
        <v>45805.68888888889</v>
      </c>
      <c r="J952" s="29" t="n">
        <v>45813.525</v>
      </c>
      <c r="K952">
        <f>J952-I952</f>
        <v/>
      </c>
    </row>
    <row r="953">
      <c r="A953" t="inlineStr">
        <is>
          <t>PRO-00952</t>
        </is>
      </c>
      <c r="B953" t="inlineStr">
        <is>
          <t>manager</t>
        </is>
      </c>
      <c r="C953" t="inlineStr">
        <is>
          <t>google</t>
        </is>
      </c>
      <c r="D953" t="b">
        <v>1</v>
      </c>
      <c r="E953" t="b">
        <v>0</v>
      </c>
      <c r="F953" t="b">
        <v>0</v>
      </c>
      <c r="G953" s="28" t="n">
        <v>0</v>
      </c>
      <c r="H953" t="n">
        <v>3</v>
      </c>
      <c r="I953" s="29" t="n">
        <v>45782.41736111111</v>
      </c>
      <c r="J953" s="29" t="n">
        <v>45811.5375</v>
      </c>
      <c r="K953">
        <f>J953-I953</f>
        <v/>
      </c>
    </row>
    <row r="954">
      <c r="A954" t="inlineStr">
        <is>
          <t>PRO-00953</t>
        </is>
      </c>
      <c r="B954" t="inlineStr">
        <is>
          <t>manager</t>
        </is>
      </c>
      <c r="C954" t="inlineStr">
        <is>
          <t>linkedin</t>
        </is>
      </c>
      <c r="D954" t="b">
        <v>1</v>
      </c>
      <c r="E954" t="b">
        <v>0</v>
      </c>
      <c r="F954" t="b">
        <v>0</v>
      </c>
      <c r="G954" s="28" t="n">
        <v>0</v>
      </c>
      <c r="H954" t="n">
        <v>2</v>
      </c>
      <c r="I954" s="29" t="n">
        <v>45859.33680555555</v>
      </c>
      <c r="J954" s="29" t="n">
        <v>45875.35763888889</v>
      </c>
      <c r="K954">
        <f>J954-I954</f>
        <v/>
      </c>
    </row>
    <row r="955">
      <c r="A955" t="inlineStr">
        <is>
          <t>PRO-00954</t>
        </is>
      </c>
      <c r="B955" t="inlineStr">
        <is>
          <t>ic_analyst</t>
        </is>
      </c>
      <c r="C955" t="inlineStr">
        <is>
          <t>google</t>
        </is>
      </c>
      <c r="D955" t="b">
        <v>1</v>
      </c>
      <c r="E955" t="b">
        <v>1</v>
      </c>
      <c r="F955" t="b">
        <v>0</v>
      </c>
      <c r="G955" s="28" t="n">
        <v>85246</v>
      </c>
      <c r="H955" t="n">
        <v>4</v>
      </c>
      <c r="I955" s="29" t="n">
        <v>45821.62083333333</v>
      </c>
      <c r="J955" s="29" t="n">
        <v>45863.5375</v>
      </c>
      <c r="K955">
        <f>J955-I955</f>
        <v/>
      </c>
    </row>
    <row r="956">
      <c r="A956" t="inlineStr">
        <is>
          <t>PRO-00955</t>
        </is>
      </c>
      <c r="B956" t="inlineStr">
        <is>
          <t>manager</t>
        </is>
      </c>
      <c r="C956" t="inlineStr">
        <is>
          <t>linkedin</t>
        </is>
      </c>
      <c r="D956" t="b">
        <v>1</v>
      </c>
      <c r="E956" t="b">
        <v>1</v>
      </c>
      <c r="F956" t="b">
        <v>0</v>
      </c>
      <c r="G956" s="28" t="n">
        <v>103146</v>
      </c>
      <c r="H956" t="n">
        <v>2</v>
      </c>
      <c r="I956" s="29" t="n">
        <v>45792.48611111111</v>
      </c>
      <c r="J956" s="29" t="n">
        <v>45805.44027777778</v>
      </c>
      <c r="K956">
        <f>J956-I956</f>
        <v/>
      </c>
    </row>
    <row r="957">
      <c r="A957" t="inlineStr">
        <is>
          <t>PRO-00956</t>
        </is>
      </c>
      <c r="B957" t="inlineStr">
        <is>
          <t>ic_analyst</t>
        </is>
      </c>
      <c r="C957" t="inlineStr">
        <is>
          <t>linkedin</t>
        </is>
      </c>
      <c r="D957" t="b">
        <v>0</v>
      </c>
      <c r="E957" t="b">
        <v>0</v>
      </c>
      <c r="F957" t="b">
        <v>0</v>
      </c>
      <c r="G957" s="28" t="n">
        <v>0</v>
      </c>
      <c r="H957" t="n">
        <v>3</v>
      </c>
      <c r="I957" s="29" t="n">
        <v>45894.53402777778</v>
      </c>
      <c r="J957" s="29" t="n">
        <v>45936.72708333333</v>
      </c>
      <c r="K957">
        <f>J957-I957</f>
        <v/>
      </c>
    </row>
    <row r="958">
      <c r="A958" t="inlineStr">
        <is>
          <t>PRO-00957</t>
        </is>
      </c>
      <c r="B958" t="inlineStr">
        <is>
          <t>director</t>
        </is>
      </c>
      <c r="C958" t="inlineStr">
        <is>
          <t>google</t>
        </is>
      </c>
      <c r="D958" t="b">
        <v>0</v>
      </c>
      <c r="E958" t="b">
        <v>0</v>
      </c>
      <c r="F958" t="b">
        <v>0</v>
      </c>
      <c r="G958" s="28" t="n">
        <v>0</v>
      </c>
      <c r="H958" t="n">
        <v>3</v>
      </c>
      <c r="I958" s="29" t="n">
        <v>45901.61527777778</v>
      </c>
      <c r="J958" s="29" t="n">
        <v>45943.44583333333</v>
      </c>
      <c r="K958">
        <f>J958-I958</f>
        <v/>
      </c>
    </row>
    <row r="959">
      <c r="A959" t="inlineStr">
        <is>
          <t>PRO-00958</t>
        </is>
      </c>
      <c r="B959" t="inlineStr">
        <is>
          <t>ic_analyst</t>
        </is>
      </c>
      <c r="C959" t="inlineStr">
        <is>
          <t>linkedin</t>
        </is>
      </c>
      <c r="D959" t="b">
        <v>1</v>
      </c>
      <c r="E959" t="b">
        <v>0</v>
      </c>
      <c r="F959" t="b">
        <v>0</v>
      </c>
      <c r="G959" s="28" t="n">
        <v>0</v>
      </c>
      <c r="H959" t="n">
        <v>4</v>
      </c>
      <c r="I959" s="29" t="n">
        <v>45740.66597222222</v>
      </c>
      <c r="J959" s="29" t="n">
        <v>45784.69305555556</v>
      </c>
      <c r="K959">
        <f>J959-I959</f>
        <v/>
      </c>
    </row>
    <row r="960">
      <c r="A960" t="inlineStr">
        <is>
          <t>PRO-00959</t>
        </is>
      </c>
      <c r="B960" t="inlineStr">
        <is>
          <t>manager</t>
        </is>
      </c>
      <c r="C960" t="inlineStr">
        <is>
          <t>google</t>
        </is>
      </c>
      <c r="D960" t="b">
        <v>1</v>
      </c>
      <c r="E960" t="b">
        <v>1</v>
      </c>
      <c r="F960" t="b">
        <v>1</v>
      </c>
      <c r="G960" s="28" t="n">
        <v>53228</v>
      </c>
      <c r="H960" t="n">
        <v>3</v>
      </c>
      <c r="I960" s="29" t="n">
        <v>45880.56805555556</v>
      </c>
      <c r="J960" s="29" t="n">
        <v>45911.50486111111</v>
      </c>
      <c r="K960">
        <f>J960-I960</f>
        <v/>
      </c>
    </row>
    <row r="961">
      <c r="A961" t="inlineStr">
        <is>
          <t>PRO-00960</t>
        </is>
      </c>
      <c r="B961" t="inlineStr">
        <is>
          <t>ic_analyst</t>
        </is>
      </c>
      <c r="C961" t="inlineStr">
        <is>
          <t>linkedin</t>
        </is>
      </c>
      <c r="D961" t="b">
        <v>1</v>
      </c>
      <c r="E961" t="b">
        <v>0</v>
      </c>
      <c r="F961" t="b">
        <v>0</v>
      </c>
      <c r="G961" s="28" t="n">
        <v>0</v>
      </c>
      <c r="H961" t="n">
        <v>4</v>
      </c>
      <c r="I961" s="29" t="n">
        <v>45931.68611111111</v>
      </c>
      <c r="J961" s="29" t="n">
        <v>45974.48680555556</v>
      </c>
      <c r="K961">
        <f>J961-I961</f>
        <v/>
      </c>
    </row>
    <row r="962">
      <c r="A962" t="inlineStr">
        <is>
          <t>PRO-00961</t>
        </is>
      </c>
      <c r="B962" t="inlineStr">
        <is>
          <t>c_suite_vp</t>
        </is>
      </c>
      <c r="C962" t="inlineStr">
        <is>
          <t>linkedin</t>
        </is>
      </c>
      <c r="D962" t="b">
        <v>0</v>
      </c>
      <c r="E962" t="b">
        <v>0</v>
      </c>
      <c r="F962" t="b">
        <v>0</v>
      </c>
      <c r="G962" s="28" t="n">
        <v>0</v>
      </c>
      <c r="H962" t="n">
        <v>3</v>
      </c>
      <c r="I962" s="29" t="n">
        <v>45677.63680555556</v>
      </c>
      <c r="J962" s="29" t="n">
        <v>45705.40277777778</v>
      </c>
      <c r="K962">
        <f>J962-I962</f>
        <v/>
      </c>
    </row>
    <row r="963">
      <c r="A963" t="inlineStr">
        <is>
          <t>PRO-00962</t>
        </is>
      </c>
      <c r="B963" t="inlineStr">
        <is>
          <t>director</t>
        </is>
      </c>
      <c r="C963" t="inlineStr">
        <is>
          <t>google</t>
        </is>
      </c>
      <c r="D963" t="b">
        <v>1</v>
      </c>
      <c r="E963" t="b">
        <v>1</v>
      </c>
      <c r="F963" t="b">
        <v>1</v>
      </c>
      <c r="G963" s="28" t="n">
        <v>54495</v>
      </c>
      <c r="H963" t="n">
        <v>4</v>
      </c>
      <c r="I963" s="29" t="n">
        <v>45874.42777777778</v>
      </c>
      <c r="J963" s="29" t="n">
        <v>45929.60694444444</v>
      </c>
      <c r="K963">
        <f>J963-I963</f>
        <v/>
      </c>
    </row>
    <row r="964">
      <c r="A964" t="inlineStr">
        <is>
          <t>PRO-00963</t>
        </is>
      </c>
      <c r="B964" t="inlineStr">
        <is>
          <t>manager</t>
        </is>
      </c>
      <c r="C964" t="inlineStr">
        <is>
          <t>google</t>
        </is>
      </c>
      <c r="D964" t="b">
        <v>1</v>
      </c>
      <c r="E964" t="b">
        <v>0</v>
      </c>
      <c r="F964" t="b">
        <v>0</v>
      </c>
      <c r="G964" s="28" t="n">
        <v>0</v>
      </c>
      <c r="H964" t="n">
        <v>3</v>
      </c>
      <c r="I964" s="29" t="n">
        <v>45922.4875</v>
      </c>
      <c r="J964" s="29" t="n">
        <v>45954.45416666667</v>
      </c>
      <c r="K964">
        <f>J964-I964</f>
        <v/>
      </c>
    </row>
    <row r="965">
      <c r="A965" t="inlineStr">
        <is>
          <t>PRO-00964</t>
        </is>
      </c>
      <c r="B965" t="inlineStr">
        <is>
          <t>director</t>
        </is>
      </c>
      <c r="C965" t="inlineStr">
        <is>
          <t>google</t>
        </is>
      </c>
      <c r="D965" t="b">
        <v>1</v>
      </c>
      <c r="E965" t="b">
        <v>0</v>
      </c>
      <c r="F965" t="b">
        <v>0</v>
      </c>
      <c r="G965" s="28" t="n">
        <v>0</v>
      </c>
      <c r="H965" t="n">
        <v>3</v>
      </c>
      <c r="I965" s="29" t="n">
        <v>45926.625</v>
      </c>
      <c r="J965" s="29" t="n">
        <v>45957.60972222222</v>
      </c>
      <c r="K965">
        <f>J965-I965</f>
        <v/>
      </c>
    </row>
    <row r="966">
      <c r="A966" t="inlineStr">
        <is>
          <t>PRO-00965</t>
        </is>
      </c>
      <c r="B966" t="inlineStr">
        <is>
          <t>manager</t>
        </is>
      </c>
      <c r="C966" t="inlineStr">
        <is>
          <t>linkedin</t>
        </is>
      </c>
      <c r="D966" t="b">
        <v>0</v>
      </c>
      <c r="E966" t="b">
        <v>0</v>
      </c>
      <c r="F966" t="b">
        <v>0</v>
      </c>
      <c r="G966" s="28" t="n">
        <v>0</v>
      </c>
      <c r="H966" t="n">
        <v>3</v>
      </c>
      <c r="I966" s="29" t="n">
        <v>45930.51736111111</v>
      </c>
      <c r="J966" s="29" t="n">
        <v>45957.49861111111</v>
      </c>
      <c r="K966">
        <f>J966-I966</f>
        <v/>
      </c>
    </row>
    <row r="967">
      <c r="A967" t="inlineStr">
        <is>
          <t>PRO-00966</t>
        </is>
      </c>
      <c r="B967" t="inlineStr">
        <is>
          <t>c_suite_vp</t>
        </is>
      </c>
      <c r="C967" t="inlineStr">
        <is>
          <t>linkedin</t>
        </is>
      </c>
      <c r="D967" t="b">
        <v>1</v>
      </c>
      <c r="E967" t="b">
        <v>0</v>
      </c>
      <c r="F967" t="b">
        <v>0</v>
      </c>
      <c r="G967" s="28" t="n">
        <v>0</v>
      </c>
      <c r="H967" t="n">
        <v>4</v>
      </c>
      <c r="I967" s="29" t="n">
        <v>45691.58888888889</v>
      </c>
      <c r="J967" s="29" t="n">
        <v>45727.49444444444</v>
      </c>
      <c r="K967">
        <f>J967-I967</f>
        <v/>
      </c>
    </row>
    <row r="968">
      <c r="A968" t="inlineStr">
        <is>
          <t>PRO-00967</t>
        </is>
      </c>
      <c r="B968" t="inlineStr">
        <is>
          <t>c_suite_vp</t>
        </is>
      </c>
      <c r="C968" t="inlineStr">
        <is>
          <t>google</t>
        </is>
      </c>
      <c r="D968" t="b">
        <v>1</v>
      </c>
      <c r="E968" t="b">
        <v>0</v>
      </c>
      <c r="F968" t="b">
        <v>0</v>
      </c>
      <c r="G968" s="28" t="n">
        <v>0</v>
      </c>
      <c r="H968" t="n">
        <v>3</v>
      </c>
      <c r="I968" s="29" t="n">
        <v>45952.34513888889</v>
      </c>
      <c r="J968" s="29" t="n">
        <v>45978.40555555555</v>
      </c>
      <c r="K968">
        <f>J968-I968</f>
        <v/>
      </c>
    </row>
    <row r="969">
      <c r="A969" t="inlineStr">
        <is>
          <t>PRO-00968</t>
        </is>
      </c>
      <c r="B969" t="inlineStr">
        <is>
          <t>director</t>
        </is>
      </c>
      <c r="C969" t="inlineStr">
        <is>
          <t>google</t>
        </is>
      </c>
      <c r="D969" t="b">
        <v>0</v>
      </c>
      <c r="E969" t="b">
        <v>0</v>
      </c>
      <c r="F969" t="b">
        <v>0</v>
      </c>
      <c r="G969" s="28" t="n">
        <v>0</v>
      </c>
      <c r="H969" t="n">
        <v>2</v>
      </c>
      <c r="I969" s="29" t="n">
        <v>45880.36875</v>
      </c>
      <c r="J969" s="29" t="n">
        <v>45888.39583333334</v>
      </c>
      <c r="K969">
        <f>J969-I969</f>
        <v/>
      </c>
    </row>
    <row r="970">
      <c r="A970" t="inlineStr">
        <is>
          <t>PRO-00969</t>
        </is>
      </c>
      <c r="B970" t="inlineStr">
        <is>
          <t>c_suite_vp</t>
        </is>
      </c>
      <c r="C970" t="inlineStr">
        <is>
          <t>linkedin</t>
        </is>
      </c>
      <c r="D970" t="b">
        <v>0</v>
      </c>
      <c r="E970" t="b">
        <v>0</v>
      </c>
      <c r="F970" t="b">
        <v>0</v>
      </c>
      <c r="G970" s="28" t="n">
        <v>0</v>
      </c>
      <c r="H970" t="n">
        <v>2</v>
      </c>
      <c r="I970" s="29" t="n">
        <v>45754.70416666667</v>
      </c>
      <c r="J970" s="29" t="n">
        <v>45768.41180555556</v>
      </c>
      <c r="K970">
        <f>J970-I970</f>
        <v/>
      </c>
    </row>
    <row r="971">
      <c r="A971" t="inlineStr">
        <is>
          <t>PRO-00970</t>
        </is>
      </c>
      <c r="B971" t="inlineStr">
        <is>
          <t>ic_analyst</t>
        </is>
      </c>
      <c r="C971" t="inlineStr">
        <is>
          <t>linkedin</t>
        </is>
      </c>
      <c r="D971" t="b">
        <v>1</v>
      </c>
      <c r="E971" t="b">
        <v>0</v>
      </c>
      <c r="F971" t="b">
        <v>0</v>
      </c>
      <c r="G971" s="28" t="n">
        <v>0</v>
      </c>
      <c r="H971" t="n">
        <v>2</v>
      </c>
      <c r="I971" s="29" t="n">
        <v>45709.45</v>
      </c>
      <c r="J971" s="29" t="n">
        <v>45728.64236111111</v>
      </c>
      <c r="K971">
        <f>J971-I971</f>
        <v/>
      </c>
    </row>
    <row r="972">
      <c r="A972" t="inlineStr">
        <is>
          <t>PRO-00971</t>
        </is>
      </c>
      <c r="B972" t="inlineStr">
        <is>
          <t>ic_analyst</t>
        </is>
      </c>
      <c r="C972" t="inlineStr">
        <is>
          <t>linkedin</t>
        </is>
      </c>
      <c r="D972" t="b">
        <v>1</v>
      </c>
      <c r="E972" t="b">
        <v>0</v>
      </c>
      <c r="F972" t="b">
        <v>0</v>
      </c>
      <c r="G972" s="28" t="n">
        <v>0</v>
      </c>
      <c r="H972" t="n">
        <v>3</v>
      </c>
      <c r="I972" s="29" t="n">
        <v>45695.61597222222</v>
      </c>
      <c r="J972" s="29" t="n">
        <v>45720.63472222222</v>
      </c>
      <c r="K972">
        <f>J972-I972</f>
        <v/>
      </c>
    </row>
    <row r="973">
      <c r="A973" t="inlineStr">
        <is>
          <t>PRO-00972</t>
        </is>
      </c>
      <c r="B973" t="inlineStr">
        <is>
          <t>ic_analyst</t>
        </is>
      </c>
      <c r="C973" t="inlineStr">
        <is>
          <t>linkedin</t>
        </is>
      </c>
      <c r="D973" t="b">
        <v>1</v>
      </c>
      <c r="E973" t="b">
        <v>0</v>
      </c>
      <c r="F973" t="b">
        <v>0</v>
      </c>
      <c r="G973" s="28" t="n">
        <v>0</v>
      </c>
      <c r="H973" t="n">
        <v>3</v>
      </c>
      <c r="I973" s="29" t="n">
        <v>45705.52847222222</v>
      </c>
      <c r="J973" s="29" t="n">
        <v>45737.4625</v>
      </c>
      <c r="K973">
        <f>J973-I973</f>
        <v/>
      </c>
    </row>
    <row r="974">
      <c r="A974" t="inlineStr">
        <is>
          <t>PRO-00973</t>
        </is>
      </c>
      <c r="B974" t="inlineStr">
        <is>
          <t>c_suite_vp</t>
        </is>
      </c>
      <c r="C974" t="inlineStr">
        <is>
          <t>linkedin</t>
        </is>
      </c>
      <c r="D974" t="b">
        <v>0</v>
      </c>
      <c r="E974" t="b">
        <v>0</v>
      </c>
      <c r="F974" t="b">
        <v>0</v>
      </c>
      <c r="G974" s="28" t="n">
        <v>0</v>
      </c>
      <c r="H974" t="n">
        <v>2</v>
      </c>
      <c r="I974" s="29" t="n">
        <v>45670.52777777778</v>
      </c>
      <c r="J974" s="29" t="n">
        <v>45691.72430555556</v>
      </c>
      <c r="K974">
        <f>J974-I974</f>
        <v/>
      </c>
    </row>
    <row r="975">
      <c r="A975" t="inlineStr">
        <is>
          <t>PRO-00974</t>
        </is>
      </c>
      <c r="B975" t="inlineStr">
        <is>
          <t>c_suite_vp</t>
        </is>
      </c>
      <c r="C975" t="inlineStr">
        <is>
          <t>linkedin</t>
        </is>
      </c>
      <c r="D975" t="b">
        <v>0</v>
      </c>
      <c r="E975" t="b">
        <v>0</v>
      </c>
      <c r="F975" t="b">
        <v>0</v>
      </c>
      <c r="G975" s="28" t="n">
        <v>0</v>
      </c>
      <c r="H975" t="n">
        <v>3</v>
      </c>
      <c r="I975" s="29" t="n">
        <v>45866.44652777778</v>
      </c>
      <c r="J975" s="29" t="n">
        <v>45908.58958333333</v>
      </c>
      <c r="K975">
        <f>J975-I975</f>
        <v/>
      </c>
    </row>
    <row r="976">
      <c r="A976" t="inlineStr">
        <is>
          <t>PRO-00975</t>
        </is>
      </c>
      <c r="B976" t="inlineStr">
        <is>
          <t>director</t>
        </is>
      </c>
      <c r="C976" t="inlineStr">
        <is>
          <t>linkedin</t>
        </is>
      </c>
      <c r="D976" t="b">
        <v>1</v>
      </c>
      <c r="E976" t="b">
        <v>1</v>
      </c>
      <c r="F976" t="b">
        <v>0</v>
      </c>
      <c r="G976" s="28" t="n">
        <v>83732</v>
      </c>
      <c r="H976" t="n">
        <v>4</v>
      </c>
      <c r="I976" s="29" t="n">
        <v>45884.48819444444</v>
      </c>
      <c r="J976" s="29" t="n">
        <v>45919.54375</v>
      </c>
      <c r="K976">
        <f>J976-I976</f>
        <v/>
      </c>
    </row>
    <row r="977">
      <c r="A977" t="inlineStr">
        <is>
          <t>PRO-00976</t>
        </is>
      </c>
      <c r="B977" t="inlineStr">
        <is>
          <t>manager</t>
        </is>
      </c>
      <c r="C977" t="inlineStr">
        <is>
          <t>linkedin</t>
        </is>
      </c>
      <c r="D977" t="b">
        <v>0</v>
      </c>
      <c r="E977" t="b">
        <v>0</v>
      </c>
      <c r="F977" t="b">
        <v>0</v>
      </c>
      <c r="G977" s="28" t="n">
        <v>0</v>
      </c>
      <c r="H977" t="n">
        <v>3</v>
      </c>
      <c r="I977" s="29" t="n">
        <v>45817.58055555556</v>
      </c>
      <c r="J977" s="29" t="n">
        <v>45859.47013888889</v>
      </c>
      <c r="K977">
        <f>J977-I977</f>
        <v/>
      </c>
    </row>
    <row r="978">
      <c r="A978" t="inlineStr">
        <is>
          <t>PRO-00977</t>
        </is>
      </c>
      <c r="B978" t="inlineStr">
        <is>
          <t>manager</t>
        </is>
      </c>
      <c r="C978" t="inlineStr">
        <is>
          <t>linkedin</t>
        </is>
      </c>
      <c r="D978" t="b">
        <v>1</v>
      </c>
      <c r="E978" t="b">
        <v>1</v>
      </c>
      <c r="F978" t="b">
        <v>1</v>
      </c>
      <c r="G978" s="28" t="n">
        <v>65804</v>
      </c>
      <c r="H978" t="n">
        <v>2</v>
      </c>
      <c r="I978" s="29" t="n">
        <v>45782.69583333333</v>
      </c>
      <c r="J978" s="29" t="n">
        <v>45796.38541666666</v>
      </c>
      <c r="K978">
        <f>J978-I978</f>
        <v/>
      </c>
    </row>
    <row r="979">
      <c r="A979" t="inlineStr">
        <is>
          <t>PRO-00978</t>
        </is>
      </c>
      <c r="B979" t="inlineStr">
        <is>
          <t>director</t>
        </is>
      </c>
      <c r="C979" t="inlineStr">
        <is>
          <t>google</t>
        </is>
      </c>
      <c r="D979" t="b">
        <v>0</v>
      </c>
      <c r="E979" t="b">
        <v>0</v>
      </c>
      <c r="F979" t="b">
        <v>0</v>
      </c>
      <c r="G979" s="28" t="n">
        <v>0</v>
      </c>
      <c r="H979" t="n">
        <v>2</v>
      </c>
      <c r="I979" s="29" t="n">
        <v>45939.48819444444</v>
      </c>
      <c r="J979" s="29" t="n">
        <v>45958.59305555555</v>
      </c>
      <c r="K979">
        <f>J979-I979</f>
        <v/>
      </c>
    </row>
    <row r="980">
      <c r="A980" t="inlineStr">
        <is>
          <t>PRO-00979</t>
        </is>
      </c>
      <c r="B980" t="inlineStr">
        <is>
          <t>ic_analyst</t>
        </is>
      </c>
      <c r="C980" t="inlineStr">
        <is>
          <t>linkedin</t>
        </is>
      </c>
      <c r="D980" t="b">
        <v>0</v>
      </c>
      <c r="E980" t="b">
        <v>0</v>
      </c>
      <c r="F980" t="b">
        <v>0</v>
      </c>
      <c r="G980" s="28" t="n">
        <v>0</v>
      </c>
      <c r="H980" t="n">
        <v>2</v>
      </c>
      <c r="I980" s="29" t="n">
        <v>45919.73958333334</v>
      </c>
      <c r="J980" s="29" t="n">
        <v>45926.34861111111</v>
      </c>
      <c r="K980">
        <f>J980-I980</f>
        <v/>
      </c>
    </row>
    <row r="981">
      <c r="A981" t="inlineStr">
        <is>
          <t>PRO-00980</t>
        </is>
      </c>
      <c r="B981" t="inlineStr">
        <is>
          <t>manager</t>
        </is>
      </c>
      <c r="C981" t="inlineStr">
        <is>
          <t>linkedin</t>
        </is>
      </c>
      <c r="D981" t="b">
        <v>1</v>
      </c>
      <c r="E981" t="b">
        <v>1</v>
      </c>
      <c r="F981" t="b">
        <v>0</v>
      </c>
      <c r="G981" s="28" t="n">
        <v>50247</v>
      </c>
      <c r="H981" t="n">
        <v>4</v>
      </c>
      <c r="I981" s="29" t="n">
        <v>45930.72222222222</v>
      </c>
      <c r="J981" s="29" t="n">
        <v>45964.61944444444</v>
      </c>
      <c r="K981">
        <f>J981-I981</f>
        <v/>
      </c>
    </row>
    <row r="982">
      <c r="A982" t="inlineStr">
        <is>
          <t>PRO-00981</t>
        </is>
      </c>
      <c r="B982" t="inlineStr">
        <is>
          <t>manager</t>
        </is>
      </c>
      <c r="C982" t="inlineStr">
        <is>
          <t>linkedin</t>
        </is>
      </c>
      <c r="D982" t="b">
        <v>1</v>
      </c>
      <c r="E982" t="b">
        <v>1</v>
      </c>
      <c r="F982" t="b">
        <v>1</v>
      </c>
      <c r="G982" s="28" t="n">
        <v>86246</v>
      </c>
      <c r="H982" t="n">
        <v>4</v>
      </c>
      <c r="I982" s="29" t="n">
        <v>45875.48402777778</v>
      </c>
      <c r="J982" s="29" t="n">
        <v>45911.48819444444</v>
      </c>
      <c r="K982">
        <f>J982-I982</f>
        <v/>
      </c>
    </row>
    <row r="983">
      <c r="A983" t="inlineStr">
        <is>
          <t>PRO-00982</t>
        </is>
      </c>
      <c r="B983" t="inlineStr">
        <is>
          <t>manager</t>
        </is>
      </c>
      <c r="C983" t="inlineStr">
        <is>
          <t>linkedin</t>
        </is>
      </c>
      <c r="D983" t="b">
        <v>1</v>
      </c>
      <c r="E983" t="b">
        <v>1</v>
      </c>
      <c r="F983" t="b">
        <v>1</v>
      </c>
      <c r="G983" s="28" t="n">
        <v>76050</v>
      </c>
      <c r="H983" t="n">
        <v>3</v>
      </c>
      <c r="I983" s="29" t="n">
        <v>45658.52986111111</v>
      </c>
      <c r="J983" s="29" t="n">
        <v>45687.40138888889</v>
      </c>
      <c r="K983">
        <f>J983-I983</f>
        <v/>
      </c>
    </row>
    <row r="984">
      <c r="A984" t="inlineStr">
        <is>
          <t>PRO-00983</t>
        </is>
      </c>
      <c r="B984" t="inlineStr">
        <is>
          <t>manager</t>
        </is>
      </c>
      <c r="C984" t="inlineStr">
        <is>
          <t>linkedin</t>
        </is>
      </c>
      <c r="D984" t="b">
        <v>1</v>
      </c>
      <c r="E984" t="b">
        <v>1</v>
      </c>
      <c r="F984" t="b">
        <v>1</v>
      </c>
      <c r="G984" s="28" t="n">
        <v>84429</v>
      </c>
      <c r="H984" t="n">
        <v>4</v>
      </c>
      <c r="I984" s="29" t="n">
        <v>45768.60763888889</v>
      </c>
      <c r="J984" s="29" t="n">
        <v>45813.4375</v>
      </c>
      <c r="K984">
        <f>J984-I984</f>
        <v/>
      </c>
    </row>
    <row r="985">
      <c r="A985" t="inlineStr">
        <is>
          <t>PRO-00984</t>
        </is>
      </c>
      <c r="B985" t="inlineStr">
        <is>
          <t>director</t>
        </is>
      </c>
      <c r="C985" t="inlineStr">
        <is>
          <t>linkedin</t>
        </is>
      </c>
      <c r="D985" t="b">
        <v>1</v>
      </c>
      <c r="E985" t="b">
        <v>0</v>
      </c>
      <c r="F985" t="b">
        <v>0</v>
      </c>
      <c r="G985" s="28" t="n">
        <v>0</v>
      </c>
      <c r="H985" t="n">
        <v>2</v>
      </c>
      <c r="I985" s="29" t="n">
        <v>45889.42222222222</v>
      </c>
      <c r="J985" s="29" t="n">
        <v>45896.39861111111</v>
      </c>
      <c r="K985">
        <f>J985-I985</f>
        <v/>
      </c>
    </row>
    <row r="986">
      <c r="A986" t="inlineStr">
        <is>
          <t>PRO-00985</t>
        </is>
      </c>
      <c r="B986" t="inlineStr">
        <is>
          <t>manager</t>
        </is>
      </c>
      <c r="C986" t="inlineStr">
        <is>
          <t>google</t>
        </is>
      </c>
      <c r="D986" t="b">
        <v>1</v>
      </c>
      <c r="E986" t="b">
        <v>1</v>
      </c>
      <c r="F986" t="b">
        <v>1</v>
      </c>
      <c r="G986" s="28" t="n">
        <v>113168</v>
      </c>
      <c r="H986" t="n">
        <v>4</v>
      </c>
      <c r="I986" s="29" t="n">
        <v>45902.52569444444</v>
      </c>
      <c r="J986" s="29" t="n">
        <v>45957.48611111111</v>
      </c>
      <c r="K986">
        <f>J986-I986</f>
        <v/>
      </c>
    </row>
    <row r="987">
      <c r="A987" t="inlineStr">
        <is>
          <t>PRO-00986</t>
        </is>
      </c>
      <c r="B987" t="inlineStr">
        <is>
          <t>manager</t>
        </is>
      </c>
      <c r="C987" t="inlineStr">
        <is>
          <t>linkedin</t>
        </is>
      </c>
      <c r="D987" t="b">
        <v>1</v>
      </c>
      <c r="E987" t="b">
        <v>1</v>
      </c>
      <c r="F987" t="b">
        <v>1</v>
      </c>
      <c r="G987" s="28" t="n">
        <v>62155</v>
      </c>
      <c r="H987" t="n">
        <v>3</v>
      </c>
      <c r="I987" s="29" t="n">
        <v>45870.39305555556</v>
      </c>
      <c r="J987" s="29" t="n">
        <v>45905.73680555556</v>
      </c>
      <c r="K987">
        <f>J987-I987</f>
        <v/>
      </c>
    </row>
    <row r="988">
      <c r="A988" t="inlineStr">
        <is>
          <t>PRO-00987</t>
        </is>
      </c>
      <c r="B988" t="inlineStr">
        <is>
          <t>manager</t>
        </is>
      </c>
      <c r="C988" t="inlineStr">
        <is>
          <t>google</t>
        </is>
      </c>
      <c r="D988" t="b">
        <v>1</v>
      </c>
      <c r="E988" t="b">
        <v>0</v>
      </c>
      <c r="F988" t="b">
        <v>0</v>
      </c>
      <c r="G988" s="28" t="n">
        <v>0</v>
      </c>
      <c r="H988" t="n">
        <v>4</v>
      </c>
      <c r="I988" s="29" t="n">
        <v>45838.49305555555</v>
      </c>
      <c r="J988" s="29" t="n">
        <v>45883.65486111111</v>
      </c>
      <c r="K988">
        <f>J988-I988</f>
        <v/>
      </c>
    </row>
    <row r="989">
      <c r="A989" t="inlineStr">
        <is>
          <t>PRO-00988</t>
        </is>
      </c>
      <c r="B989" t="inlineStr">
        <is>
          <t>manager</t>
        </is>
      </c>
      <c r="C989" t="inlineStr">
        <is>
          <t>google</t>
        </is>
      </c>
      <c r="D989" t="b">
        <v>1</v>
      </c>
      <c r="E989" t="b">
        <v>1</v>
      </c>
      <c r="F989" t="b">
        <v>0</v>
      </c>
      <c r="G989" s="28" t="n">
        <v>68300</v>
      </c>
      <c r="H989" t="n">
        <v>3</v>
      </c>
      <c r="I989" s="29" t="n">
        <v>45958.7</v>
      </c>
      <c r="J989" s="29" t="n">
        <v>45979.41180555556</v>
      </c>
      <c r="K989">
        <f>J989-I989</f>
        <v/>
      </c>
    </row>
    <row r="990">
      <c r="A990" t="inlineStr">
        <is>
          <t>PRO-00989</t>
        </is>
      </c>
      <c r="B990" t="inlineStr">
        <is>
          <t>manager</t>
        </is>
      </c>
      <c r="C990" t="inlineStr">
        <is>
          <t>linkedin</t>
        </is>
      </c>
      <c r="D990" t="b">
        <v>1</v>
      </c>
      <c r="E990" t="b">
        <v>0</v>
      </c>
      <c r="F990" t="b">
        <v>0</v>
      </c>
      <c r="G990" s="28" t="n">
        <v>0</v>
      </c>
      <c r="H990" t="n">
        <v>4</v>
      </c>
      <c r="I990" s="29" t="n">
        <v>45712.44791666666</v>
      </c>
      <c r="J990" s="29" t="n">
        <v>45751.71875</v>
      </c>
      <c r="K990">
        <f>J990-I990</f>
        <v/>
      </c>
    </row>
    <row r="991">
      <c r="A991" t="inlineStr">
        <is>
          <t>PRO-00990</t>
        </is>
      </c>
      <c r="B991" t="inlineStr">
        <is>
          <t>manager</t>
        </is>
      </c>
      <c r="C991" t="inlineStr">
        <is>
          <t>google</t>
        </is>
      </c>
      <c r="D991" t="b">
        <v>1</v>
      </c>
      <c r="E991" t="b">
        <v>1</v>
      </c>
      <c r="F991" t="b">
        <v>0</v>
      </c>
      <c r="G991" s="28" t="n">
        <v>96665</v>
      </c>
      <c r="H991" t="n">
        <v>3</v>
      </c>
      <c r="I991" s="29" t="n">
        <v>45814.58055555556</v>
      </c>
      <c r="J991" s="29" t="n">
        <v>45852.47291666667</v>
      </c>
      <c r="K991">
        <f>J991-I991</f>
        <v/>
      </c>
    </row>
    <row r="992">
      <c r="A992" t="inlineStr">
        <is>
          <t>PRO-00991</t>
        </is>
      </c>
      <c r="B992" t="inlineStr">
        <is>
          <t>manager</t>
        </is>
      </c>
      <c r="C992" t="inlineStr">
        <is>
          <t>linkedin</t>
        </is>
      </c>
      <c r="D992" t="b">
        <v>0</v>
      </c>
      <c r="E992" t="b">
        <v>0</v>
      </c>
      <c r="F992" t="b">
        <v>0</v>
      </c>
      <c r="G992" s="28" t="n">
        <v>0</v>
      </c>
      <c r="H992" t="n">
        <v>3</v>
      </c>
      <c r="I992" s="29" t="n">
        <v>45719.65416666667</v>
      </c>
      <c r="J992" s="29" t="n">
        <v>45751.49375</v>
      </c>
      <c r="K992">
        <f>J992-I992</f>
        <v/>
      </c>
    </row>
    <row r="993">
      <c r="A993" t="inlineStr">
        <is>
          <t>PRO-00992</t>
        </is>
      </c>
      <c r="B993" t="inlineStr">
        <is>
          <t>c_suite_vp</t>
        </is>
      </c>
      <c r="C993" t="inlineStr">
        <is>
          <t>google</t>
        </is>
      </c>
      <c r="D993" t="b">
        <v>1</v>
      </c>
      <c r="E993" t="b">
        <v>1</v>
      </c>
      <c r="F993" t="b">
        <v>0</v>
      </c>
      <c r="G993" s="28" t="n">
        <v>70364</v>
      </c>
      <c r="H993" t="n">
        <v>2</v>
      </c>
      <c r="I993" s="29" t="n">
        <v>45744.53333333333</v>
      </c>
      <c r="J993" s="29" t="n">
        <v>45751.44722222222</v>
      </c>
      <c r="K993">
        <f>J993-I993</f>
        <v/>
      </c>
    </row>
    <row r="994">
      <c r="A994" t="inlineStr">
        <is>
          <t>PRO-00993</t>
        </is>
      </c>
      <c r="B994" t="inlineStr">
        <is>
          <t>manager</t>
        </is>
      </c>
      <c r="C994" t="inlineStr">
        <is>
          <t>google</t>
        </is>
      </c>
      <c r="D994" t="b">
        <v>1</v>
      </c>
      <c r="E994" t="b">
        <v>1</v>
      </c>
      <c r="F994" t="b">
        <v>0</v>
      </c>
      <c r="G994" s="28" t="n">
        <v>58755</v>
      </c>
      <c r="H994" t="n">
        <v>4</v>
      </c>
      <c r="I994" s="29" t="n">
        <v>45873.5</v>
      </c>
      <c r="J994" s="29" t="n">
        <v>45917.35555555556</v>
      </c>
      <c r="K994">
        <f>J994-I994</f>
        <v/>
      </c>
    </row>
    <row r="995">
      <c r="A995" t="inlineStr">
        <is>
          <t>PRO-00994</t>
        </is>
      </c>
      <c r="B995" t="inlineStr">
        <is>
          <t>ic_analyst</t>
        </is>
      </c>
      <c r="C995" t="inlineStr">
        <is>
          <t>linkedin</t>
        </is>
      </c>
      <c r="D995" t="b">
        <v>1</v>
      </c>
      <c r="E995" t="b">
        <v>0</v>
      </c>
      <c r="F995" t="b">
        <v>0</v>
      </c>
      <c r="G995" s="28" t="n">
        <v>0</v>
      </c>
      <c r="H995" t="n">
        <v>3</v>
      </c>
      <c r="I995" s="29" t="n">
        <v>45747.47916666666</v>
      </c>
      <c r="J995" s="29" t="n">
        <v>45775.4</v>
      </c>
      <c r="K995">
        <f>J995-I995</f>
        <v/>
      </c>
    </row>
    <row r="996">
      <c r="A996" t="inlineStr">
        <is>
          <t>PRO-00995</t>
        </is>
      </c>
      <c r="B996" t="inlineStr">
        <is>
          <t>director</t>
        </is>
      </c>
      <c r="C996" t="inlineStr">
        <is>
          <t>linkedin</t>
        </is>
      </c>
      <c r="D996" t="b">
        <v>1</v>
      </c>
      <c r="E996" t="b">
        <v>0</v>
      </c>
      <c r="F996" t="b">
        <v>0</v>
      </c>
      <c r="G996" s="28" t="n">
        <v>0</v>
      </c>
      <c r="H996" t="n">
        <v>2</v>
      </c>
      <c r="I996" s="29" t="n">
        <v>45734.5</v>
      </c>
      <c r="J996" s="29" t="n">
        <v>45747.59166666667</v>
      </c>
      <c r="K996">
        <f>J996-I996</f>
        <v/>
      </c>
    </row>
    <row r="997">
      <c r="A997" t="inlineStr">
        <is>
          <t>PRO-00996</t>
        </is>
      </c>
      <c r="B997" t="inlineStr">
        <is>
          <t>manager</t>
        </is>
      </c>
      <c r="C997" t="inlineStr">
        <is>
          <t>google</t>
        </is>
      </c>
      <c r="D997" t="b">
        <v>1</v>
      </c>
      <c r="E997" t="b">
        <v>0</v>
      </c>
      <c r="F997" t="b">
        <v>0</v>
      </c>
      <c r="G997" s="28" t="n">
        <v>0</v>
      </c>
      <c r="H997" t="n">
        <v>3</v>
      </c>
      <c r="I997" s="29" t="n">
        <v>45917.61736111111</v>
      </c>
      <c r="J997" s="29" t="n">
        <v>45946.50902777778</v>
      </c>
      <c r="K997">
        <f>J997-I997</f>
        <v/>
      </c>
    </row>
    <row r="998">
      <c r="A998" t="inlineStr">
        <is>
          <t>PRO-00997</t>
        </is>
      </c>
      <c r="B998" t="inlineStr">
        <is>
          <t>manager</t>
        </is>
      </c>
      <c r="C998" t="inlineStr">
        <is>
          <t>linkedin</t>
        </is>
      </c>
      <c r="D998" t="b">
        <v>1</v>
      </c>
      <c r="E998" t="b">
        <v>0</v>
      </c>
      <c r="F998" t="b">
        <v>0</v>
      </c>
      <c r="G998" s="28" t="n">
        <v>0</v>
      </c>
      <c r="H998" t="n">
        <v>3</v>
      </c>
      <c r="I998" s="29" t="n">
        <v>45903.34375</v>
      </c>
      <c r="J998" s="29" t="n">
        <v>45929.41041666667</v>
      </c>
      <c r="K998">
        <f>J998-I998</f>
        <v/>
      </c>
    </row>
    <row r="999">
      <c r="A999" t="inlineStr">
        <is>
          <t>PRO-00998</t>
        </is>
      </c>
      <c r="B999" t="inlineStr">
        <is>
          <t>manager</t>
        </is>
      </c>
      <c r="C999" t="inlineStr">
        <is>
          <t>google</t>
        </is>
      </c>
      <c r="D999" t="b">
        <v>0</v>
      </c>
      <c r="E999" t="b">
        <v>0</v>
      </c>
      <c r="F999" t="b">
        <v>0</v>
      </c>
      <c r="G999" s="28" t="n">
        <v>0</v>
      </c>
      <c r="H999" t="n">
        <v>2</v>
      </c>
      <c r="I999" s="29" t="n">
        <v>45798.53263888889</v>
      </c>
      <c r="J999" s="29" t="n">
        <v>45811.60277777778</v>
      </c>
      <c r="K999">
        <f>J999-I999</f>
        <v/>
      </c>
    </row>
    <row r="1000">
      <c r="A1000" t="inlineStr">
        <is>
          <t>PRO-00999</t>
        </is>
      </c>
      <c r="B1000" t="inlineStr">
        <is>
          <t>manager</t>
        </is>
      </c>
      <c r="C1000" t="inlineStr">
        <is>
          <t>linkedin</t>
        </is>
      </c>
      <c r="D1000" t="b">
        <v>1</v>
      </c>
      <c r="E1000" t="b">
        <v>0</v>
      </c>
      <c r="F1000" t="b">
        <v>0</v>
      </c>
      <c r="G1000" s="28" t="n">
        <v>0</v>
      </c>
      <c r="H1000" t="n">
        <v>3</v>
      </c>
      <c r="I1000" s="29" t="n">
        <v>45701.52708333333</v>
      </c>
      <c r="J1000" s="29" t="n">
        <v>45726.55972222222</v>
      </c>
      <c r="K1000">
        <f>J1000-I1000</f>
        <v/>
      </c>
    </row>
    <row r="1001">
      <c r="A1001" t="inlineStr">
        <is>
          <t>PRO-01000</t>
        </is>
      </c>
      <c r="B1001" t="inlineStr">
        <is>
          <t>c_suite_vp</t>
        </is>
      </c>
      <c r="C1001" t="inlineStr">
        <is>
          <t>google</t>
        </is>
      </c>
      <c r="D1001" t="b">
        <v>0</v>
      </c>
      <c r="E1001" t="b">
        <v>0</v>
      </c>
      <c r="F1001" t="b">
        <v>0</v>
      </c>
      <c r="G1001" s="28" t="n">
        <v>0</v>
      </c>
      <c r="H1001" t="n">
        <v>3</v>
      </c>
      <c r="I1001" s="29" t="n">
        <v>45791.74722222222</v>
      </c>
      <c r="J1001" s="29" t="n">
        <v>45824.51388888889</v>
      </c>
      <c r="K1001">
        <f>J1001-I1001</f>
        <v/>
      </c>
    </row>
    <row r="1002">
      <c r="A1002" t="inlineStr">
        <is>
          <t>PRO-01001</t>
        </is>
      </c>
      <c r="B1002" t="inlineStr">
        <is>
          <t>director</t>
        </is>
      </c>
      <c r="C1002" t="inlineStr">
        <is>
          <t>linkedin</t>
        </is>
      </c>
      <c r="D1002" t="b">
        <v>1</v>
      </c>
      <c r="E1002" t="b">
        <v>1</v>
      </c>
      <c r="F1002" t="b">
        <v>1</v>
      </c>
      <c r="G1002" s="28" t="n">
        <v>110466</v>
      </c>
      <c r="H1002" t="n">
        <v>4</v>
      </c>
      <c r="I1002" s="29" t="n">
        <v>45793.45138888889</v>
      </c>
      <c r="J1002" s="29" t="n">
        <v>45854.52222222222</v>
      </c>
      <c r="K1002">
        <f>J1002-I1002</f>
        <v/>
      </c>
    </row>
    <row r="1003">
      <c r="A1003" t="inlineStr">
        <is>
          <t>PRO-01002</t>
        </is>
      </c>
      <c r="B1003" t="inlineStr">
        <is>
          <t>c_suite_vp</t>
        </is>
      </c>
      <c r="C1003" t="inlineStr">
        <is>
          <t>linkedin</t>
        </is>
      </c>
      <c r="D1003" t="b">
        <v>1</v>
      </c>
      <c r="E1003" t="b">
        <v>0</v>
      </c>
      <c r="F1003" t="b">
        <v>0</v>
      </c>
      <c r="G1003" s="28" t="n">
        <v>0</v>
      </c>
      <c r="H1003" t="n">
        <v>2</v>
      </c>
      <c r="I1003" s="29" t="n">
        <v>45922.55138888889</v>
      </c>
      <c r="J1003" s="29" t="n">
        <v>45943.43611111111</v>
      </c>
      <c r="K1003">
        <f>J1003-I1003</f>
        <v/>
      </c>
    </row>
    <row r="1004">
      <c r="A1004" t="inlineStr">
        <is>
          <t>PRO-01003</t>
        </is>
      </c>
      <c r="B1004" t="inlineStr">
        <is>
          <t>ic_analyst</t>
        </is>
      </c>
      <c r="C1004" t="inlineStr">
        <is>
          <t>linkedin</t>
        </is>
      </c>
      <c r="D1004" t="b">
        <v>1</v>
      </c>
      <c r="E1004" t="b">
        <v>0</v>
      </c>
      <c r="F1004" t="b">
        <v>0</v>
      </c>
      <c r="G1004" s="28" t="n">
        <v>0</v>
      </c>
      <c r="H1004" t="n">
        <v>4</v>
      </c>
      <c r="I1004" s="29" t="n">
        <v>45733.64513888889</v>
      </c>
      <c r="J1004" s="29" t="n">
        <v>45777.46805555555</v>
      </c>
      <c r="K1004">
        <f>J1004-I1004</f>
        <v/>
      </c>
    </row>
    <row r="1005">
      <c r="A1005" t="inlineStr">
        <is>
          <t>PRO-01004</t>
        </is>
      </c>
      <c r="B1005" t="inlineStr">
        <is>
          <t>ic_analyst</t>
        </is>
      </c>
      <c r="C1005" t="inlineStr">
        <is>
          <t>linkedin</t>
        </is>
      </c>
      <c r="D1005" t="b">
        <v>0</v>
      </c>
      <c r="E1005" t="b">
        <v>0</v>
      </c>
      <c r="F1005" t="b">
        <v>0</v>
      </c>
      <c r="G1005" s="28" t="n">
        <v>0</v>
      </c>
      <c r="H1005" t="n">
        <v>3</v>
      </c>
      <c r="I1005" s="29" t="n">
        <v>45770.41388888889</v>
      </c>
      <c r="J1005" s="29" t="n">
        <v>45797.68055555555</v>
      </c>
      <c r="K1005">
        <f>J1005-I1005</f>
        <v/>
      </c>
    </row>
    <row r="1006">
      <c r="A1006" t="inlineStr">
        <is>
          <t>PRO-01005</t>
        </is>
      </c>
      <c r="B1006" t="inlineStr">
        <is>
          <t>director</t>
        </is>
      </c>
      <c r="C1006" t="inlineStr">
        <is>
          <t>linkedin</t>
        </is>
      </c>
      <c r="D1006" t="b">
        <v>1</v>
      </c>
      <c r="E1006" t="b">
        <v>1</v>
      </c>
      <c r="F1006" t="b">
        <v>0</v>
      </c>
      <c r="G1006" s="28" t="n">
        <v>77779</v>
      </c>
      <c r="H1006" t="n">
        <v>4</v>
      </c>
      <c r="I1006" s="29" t="n">
        <v>45831.44236111111</v>
      </c>
      <c r="J1006" s="29" t="n">
        <v>45880.38819444444</v>
      </c>
      <c r="K1006">
        <f>J1006-I1006</f>
        <v/>
      </c>
    </row>
    <row r="1007">
      <c r="A1007" t="inlineStr">
        <is>
          <t>PRO-01006</t>
        </is>
      </c>
      <c r="B1007" t="inlineStr">
        <is>
          <t>c_suite_vp</t>
        </is>
      </c>
      <c r="C1007" t="inlineStr">
        <is>
          <t>google</t>
        </is>
      </c>
      <c r="D1007" t="b">
        <v>0</v>
      </c>
      <c r="E1007" t="b">
        <v>0</v>
      </c>
      <c r="F1007" t="b">
        <v>0</v>
      </c>
      <c r="G1007" s="28" t="n">
        <v>0</v>
      </c>
      <c r="H1007" t="n">
        <v>2</v>
      </c>
      <c r="I1007" s="29" t="n">
        <v>45674.35833333333</v>
      </c>
      <c r="J1007" s="29" t="n">
        <v>45686.67291666667</v>
      </c>
      <c r="K1007">
        <f>J1007-I1007</f>
        <v/>
      </c>
    </row>
    <row r="1008">
      <c r="A1008" t="inlineStr">
        <is>
          <t>PRO-01007</t>
        </is>
      </c>
      <c r="B1008" t="inlineStr">
        <is>
          <t>manager</t>
        </is>
      </c>
      <c r="C1008" t="inlineStr">
        <is>
          <t>google</t>
        </is>
      </c>
      <c r="D1008" t="b">
        <v>1</v>
      </c>
      <c r="E1008" t="b">
        <v>0</v>
      </c>
      <c r="F1008" t="b">
        <v>0</v>
      </c>
      <c r="G1008" s="28" t="n">
        <v>0</v>
      </c>
      <c r="H1008" t="n">
        <v>2</v>
      </c>
      <c r="I1008" s="29" t="n">
        <v>45750.49652777778</v>
      </c>
      <c r="J1008" s="29" t="n">
        <v>45771.37152777778</v>
      </c>
      <c r="K1008">
        <f>J1008-I1008</f>
        <v/>
      </c>
    </row>
    <row r="1009">
      <c r="A1009" t="inlineStr">
        <is>
          <t>PRO-01008</t>
        </is>
      </c>
      <c r="B1009" t="inlineStr">
        <is>
          <t>ic_analyst</t>
        </is>
      </c>
      <c r="C1009" t="inlineStr">
        <is>
          <t>linkedin</t>
        </is>
      </c>
      <c r="D1009" t="b">
        <v>1</v>
      </c>
      <c r="E1009" t="b">
        <v>0</v>
      </c>
      <c r="F1009" t="b">
        <v>0</v>
      </c>
      <c r="G1009" s="28" t="n">
        <v>0</v>
      </c>
      <c r="H1009" t="n">
        <v>3</v>
      </c>
      <c r="I1009" s="29" t="n">
        <v>45845.58611111111</v>
      </c>
      <c r="J1009" s="29" t="n">
        <v>45867.51736111111</v>
      </c>
      <c r="K1009">
        <f>J1009-I1009</f>
        <v/>
      </c>
    </row>
    <row r="1010">
      <c r="A1010" t="inlineStr">
        <is>
          <t>PRO-01009</t>
        </is>
      </c>
      <c r="B1010" t="inlineStr">
        <is>
          <t>manager</t>
        </is>
      </c>
      <c r="C1010" t="inlineStr">
        <is>
          <t>google</t>
        </is>
      </c>
      <c r="D1010" t="b">
        <v>1</v>
      </c>
      <c r="E1010" t="b">
        <v>1</v>
      </c>
      <c r="F1010" t="b">
        <v>1</v>
      </c>
      <c r="G1010" s="28" t="n">
        <v>59370</v>
      </c>
      <c r="H1010" t="n">
        <v>3</v>
      </c>
      <c r="I1010" s="29" t="n">
        <v>45957.60069444445</v>
      </c>
      <c r="J1010" s="29" t="n">
        <v>45971.69513888889</v>
      </c>
      <c r="K1010">
        <f>J1010-I1010</f>
        <v/>
      </c>
    </row>
    <row r="1011">
      <c r="A1011" t="inlineStr">
        <is>
          <t>PRO-01010</t>
        </is>
      </c>
      <c r="B1011" t="inlineStr">
        <is>
          <t>director</t>
        </is>
      </c>
      <c r="C1011" t="inlineStr">
        <is>
          <t>linkedin</t>
        </is>
      </c>
      <c r="D1011" t="b">
        <v>0</v>
      </c>
      <c r="E1011" t="b">
        <v>0</v>
      </c>
      <c r="F1011" t="b">
        <v>0</v>
      </c>
      <c r="G1011" s="28" t="n">
        <v>0</v>
      </c>
      <c r="H1011" t="n">
        <v>3</v>
      </c>
      <c r="I1011" s="29" t="n">
        <v>45904.48541666667</v>
      </c>
      <c r="J1011" s="29" t="n">
        <v>45929.66319444445</v>
      </c>
      <c r="K1011">
        <f>J1011-I1011</f>
        <v/>
      </c>
    </row>
    <row r="1012">
      <c r="A1012" t="inlineStr">
        <is>
          <t>PRO-01011</t>
        </is>
      </c>
      <c r="B1012" t="inlineStr">
        <is>
          <t>director</t>
        </is>
      </c>
      <c r="C1012" t="inlineStr">
        <is>
          <t>linkedin</t>
        </is>
      </c>
      <c r="D1012" t="b">
        <v>1</v>
      </c>
      <c r="E1012" t="b">
        <v>0</v>
      </c>
      <c r="F1012" t="b">
        <v>0</v>
      </c>
      <c r="G1012" s="28" t="n">
        <v>0</v>
      </c>
      <c r="H1012" t="n">
        <v>4</v>
      </c>
      <c r="I1012" s="29" t="n">
        <v>45723.34166666667</v>
      </c>
      <c r="J1012" s="29" t="n">
        <v>45764.46180555555</v>
      </c>
      <c r="K1012">
        <f>J1012-I1012</f>
        <v/>
      </c>
    </row>
    <row r="1013">
      <c r="A1013" t="inlineStr">
        <is>
          <t>PRO-01012</t>
        </is>
      </c>
      <c r="B1013" t="inlineStr">
        <is>
          <t>ic_analyst</t>
        </is>
      </c>
      <c r="C1013" t="inlineStr">
        <is>
          <t>linkedin</t>
        </is>
      </c>
      <c r="D1013" t="b">
        <v>1</v>
      </c>
      <c r="E1013" t="b">
        <v>0</v>
      </c>
      <c r="F1013" t="b">
        <v>0</v>
      </c>
      <c r="G1013" s="28" t="n">
        <v>0</v>
      </c>
      <c r="H1013" t="n">
        <v>4</v>
      </c>
      <c r="I1013" s="29" t="n">
        <v>45931.39027777778</v>
      </c>
      <c r="J1013" s="29" t="n">
        <v>45979.70347222222</v>
      </c>
      <c r="K1013">
        <f>J1013-I1013</f>
        <v/>
      </c>
    </row>
    <row r="1014">
      <c r="A1014" t="inlineStr">
        <is>
          <t>PRO-01013</t>
        </is>
      </c>
      <c r="B1014" t="inlineStr">
        <is>
          <t>director</t>
        </is>
      </c>
      <c r="C1014" t="inlineStr">
        <is>
          <t>google</t>
        </is>
      </c>
      <c r="D1014" t="b">
        <v>1</v>
      </c>
      <c r="E1014" t="b">
        <v>0</v>
      </c>
      <c r="F1014" t="b">
        <v>0</v>
      </c>
      <c r="G1014" s="28" t="n">
        <v>0</v>
      </c>
      <c r="H1014" t="n">
        <v>3</v>
      </c>
      <c r="I1014" s="29" t="n">
        <v>45679.34166666667</v>
      </c>
      <c r="J1014" s="29" t="n">
        <v>45705.65763888889</v>
      </c>
      <c r="K1014">
        <f>J1014-I1014</f>
        <v/>
      </c>
    </row>
    <row r="1015">
      <c r="A1015" t="inlineStr">
        <is>
          <t>PRO-01014</t>
        </is>
      </c>
      <c r="B1015" t="inlineStr">
        <is>
          <t>director</t>
        </is>
      </c>
      <c r="C1015" t="inlineStr">
        <is>
          <t>linkedin</t>
        </is>
      </c>
      <c r="D1015" t="b">
        <v>1</v>
      </c>
      <c r="E1015" t="b">
        <v>1</v>
      </c>
      <c r="F1015" t="b">
        <v>0</v>
      </c>
      <c r="G1015" s="28" t="n">
        <v>114554</v>
      </c>
      <c r="H1015" t="n">
        <v>4</v>
      </c>
      <c r="I1015" s="29" t="n">
        <v>45810.58680555555</v>
      </c>
      <c r="J1015" s="29" t="n">
        <v>45863.59930555556</v>
      </c>
      <c r="K1015">
        <f>J1015-I1015</f>
        <v/>
      </c>
    </row>
    <row r="1016">
      <c r="A1016" t="inlineStr">
        <is>
          <t>PRO-01015</t>
        </is>
      </c>
      <c r="B1016" t="inlineStr">
        <is>
          <t>director</t>
        </is>
      </c>
      <c r="C1016" t="inlineStr">
        <is>
          <t>linkedin</t>
        </is>
      </c>
      <c r="D1016" t="b">
        <v>1</v>
      </c>
      <c r="E1016" t="b">
        <v>0</v>
      </c>
      <c r="F1016" t="b">
        <v>0</v>
      </c>
      <c r="G1016" s="28" t="n">
        <v>0</v>
      </c>
      <c r="H1016" t="n">
        <v>2</v>
      </c>
      <c r="I1016" s="29" t="n">
        <v>45943.44305555556</v>
      </c>
      <c r="J1016" s="29" t="n">
        <v>45959.51458333333</v>
      </c>
      <c r="K1016">
        <f>J1016-I1016</f>
        <v/>
      </c>
    </row>
    <row r="1017">
      <c r="A1017" t="inlineStr">
        <is>
          <t>PRO-01016</t>
        </is>
      </c>
      <c r="B1017" t="inlineStr">
        <is>
          <t>manager</t>
        </is>
      </c>
      <c r="C1017" t="inlineStr">
        <is>
          <t>google</t>
        </is>
      </c>
      <c r="D1017" t="b">
        <v>1</v>
      </c>
      <c r="E1017" t="b">
        <v>0</v>
      </c>
      <c r="F1017" t="b">
        <v>0</v>
      </c>
      <c r="G1017" s="28" t="n">
        <v>0</v>
      </c>
      <c r="H1017" t="n">
        <v>4</v>
      </c>
      <c r="I1017" s="29" t="n">
        <v>45853.61388888889</v>
      </c>
      <c r="J1017" s="29" t="n">
        <v>45894.58263888889</v>
      </c>
      <c r="K1017">
        <f>J1017-I1017</f>
        <v/>
      </c>
    </row>
    <row r="1018">
      <c r="A1018" t="inlineStr">
        <is>
          <t>PRO-01017</t>
        </is>
      </c>
      <c r="B1018" t="inlineStr">
        <is>
          <t>manager</t>
        </is>
      </c>
      <c r="C1018" t="inlineStr">
        <is>
          <t>linkedin</t>
        </is>
      </c>
      <c r="D1018" t="b">
        <v>1</v>
      </c>
      <c r="E1018" t="b">
        <v>0</v>
      </c>
      <c r="F1018" t="b">
        <v>0</v>
      </c>
      <c r="G1018" s="28" t="n">
        <v>0</v>
      </c>
      <c r="H1018" t="n">
        <v>3</v>
      </c>
      <c r="I1018" s="29" t="n">
        <v>45702.33333333334</v>
      </c>
      <c r="J1018" s="29" t="n">
        <v>45728.36180555556</v>
      </c>
      <c r="K1018">
        <f>J1018-I1018</f>
        <v/>
      </c>
    </row>
    <row r="1019">
      <c r="A1019" t="inlineStr">
        <is>
          <t>PRO-01018</t>
        </is>
      </c>
      <c r="B1019" t="inlineStr">
        <is>
          <t>director</t>
        </is>
      </c>
      <c r="C1019" t="inlineStr">
        <is>
          <t>google</t>
        </is>
      </c>
      <c r="D1019" t="b">
        <v>1</v>
      </c>
      <c r="E1019" t="b">
        <v>0</v>
      </c>
      <c r="F1019" t="b">
        <v>0</v>
      </c>
      <c r="G1019" s="28" t="n">
        <v>0</v>
      </c>
      <c r="H1019" t="n">
        <v>2</v>
      </c>
      <c r="I1019" s="29" t="n">
        <v>45831.45625</v>
      </c>
      <c r="J1019" s="29" t="n">
        <v>45852.36458333334</v>
      </c>
      <c r="K1019">
        <f>J1019-I1019</f>
        <v/>
      </c>
    </row>
    <row r="1020">
      <c r="A1020" t="inlineStr">
        <is>
          <t>PRO-01019</t>
        </is>
      </c>
      <c r="B1020" t="inlineStr">
        <is>
          <t>ic_analyst</t>
        </is>
      </c>
      <c r="C1020" t="inlineStr">
        <is>
          <t>linkedin</t>
        </is>
      </c>
      <c r="D1020" t="b">
        <v>1</v>
      </c>
      <c r="E1020" t="b">
        <v>1</v>
      </c>
      <c r="F1020" t="b">
        <v>1</v>
      </c>
      <c r="G1020" s="28" t="n">
        <v>64483</v>
      </c>
      <c r="H1020" t="n">
        <v>2</v>
      </c>
      <c r="I1020" s="29" t="n">
        <v>45841.53888888889</v>
      </c>
      <c r="J1020" s="29" t="n">
        <v>45848.70902777778</v>
      </c>
      <c r="K1020">
        <f>J1020-I1020</f>
        <v/>
      </c>
    </row>
    <row r="1021">
      <c r="A1021" t="inlineStr">
        <is>
          <t>PRO-01020</t>
        </is>
      </c>
      <c r="B1021" t="inlineStr">
        <is>
          <t>manager</t>
        </is>
      </c>
      <c r="C1021" t="inlineStr">
        <is>
          <t>linkedin</t>
        </is>
      </c>
      <c r="D1021" t="b">
        <v>1</v>
      </c>
      <c r="E1021" t="b">
        <v>0</v>
      </c>
      <c r="F1021" t="b">
        <v>0</v>
      </c>
      <c r="G1021" s="28" t="n">
        <v>0</v>
      </c>
      <c r="H1021" t="n">
        <v>2</v>
      </c>
      <c r="I1021" s="29" t="n">
        <v>45944.64791666667</v>
      </c>
      <c r="J1021" s="29" t="n">
        <v>45964.73541666667</v>
      </c>
      <c r="K1021">
        <f>J1021-I1021</f>
        <v/>
      </c>
    </row>
    <row r="1022">
      <c r="A1022" t="inlineStr">
        <is>
          <t>PRO-01021</t>
        </is>
      </c>
      <c r="B1022" t="inlineStr">
        <is>
          <t>ic_analyst</t>
        </is>
      </c>
      <c r="C1022" t="inlineStr">
        <is>
          <t>linkedin</t>
        </is>
      </c>
      <c r="D1022" t="b">
        <v>0</v>
      </c>
      <c r="E1022" t="b">
        <v>0</v>
      </c>
      <c r="F1022" t="b">
        <v>0</v>
      </c>
      <c r="G1022" s="28" t="n">
        <v>0</v>
      </c>
      <c r="H1022" t="n">
        <v>4</v>
      </c>
      <c r="I1022" s="29" t="n">
        <v>45708.48263888889</v>
      </c>
      <c r="J1022" s="29" t="n">
        <v>45758.72083333333</v>
      </c>
      <c r="K1022">
        <f>J1022-I1022</f>
        <v/>
      </c>
    </row>
    <row r="1023">
      <c r="A1023" t="inlineStr">
        <is>
          <t>PRO-01022</t>
        </is>
      </c>
      <c r="B1023" t="inlineStr">
        <is>
          <t>director</t>
        </is>
      </c>
      <c r="C1023" t="inlineStr">
        <is>
          <t>google</t>
        </is>
      </c>
      <c r="D1023" t="b">
        <v>1</v>
      </c>
      <c r="E1023" t="b">
        <v>0</v>
      </c>
      <c r="F1023" t="b">
        <v>0</v>
      </c>
      <c r="G1023" s="28" t="n">
        <v>0</v>
      </c>
      <c r="H1023" t="n">
        <v>4</v>
      </c>
      <c r="I1023" s="29" t="n">
        <v>45867.63402777778</v>
      </c>
      <c r="J1023" s="29" t="n">
        <v>45918.43263888889</v>
      </c>
      <c r="K1023">
        <f>J1023-I1023</f>
        <v/>
      </c>
    </row>
    <row r="1024">
      <c r="A1024" t="inlineStr">
        <is>
          <t>PRO-01023</t>
        </is>
      </c>
      <c r="B1024" t="inlineStr">
        <is>
          <t>ic_analyst</t>
        </is>
      </c>
      <c r="C1024" t="inlineStr">
        <is>
          <t>linkedin</t>
        </is>
      </c>
      <c r="D1024" t="b">
        <v>0</v>
      </c>
      <c r="E1024" t="b">
        <v>0</v>
      </c>
      <c r="F1024" t="b">
        <v>0</v>
      </c>
      <c r="G1024" s="28" t="n">
        <v>0</v>
      </c>
      <c r="H1024" t="n">
        <v>2</v>
      </c>
      <c r="I1024" s="29" t="n">
        <v>45783.55069444444</v>
      </c>
      <c r="J1024" s="29" t="n">
        <v>45796.60486111111</v>
      </c>
      <c r="K1024">
        <f>J1024-I1024</f>
        <v/>
      </c>
    </row>
    <row r="1025">
      <c r="A1025" t="inlineStr">
        <is>
          <t>PRO-01024</t>
        </is>
      </c>
      <c r="B1025" t="inlineStr">
        <is>
          <t>director</t>
        </is>
      </c>
      <c r="C1025" t="inlineStr">
        <is>
          <t>linkedin</t>
        </is>
      </c>
      <c r="D1025" t="b">
        <v>1</v>
      </c>
      <c r="E1025" t="b">
        <v>0</v>
      </c>
      <c r="F1025" t="b">
        <v>0</v>
      </c>
      <c r="G1025" s="28" t="n">
        <v>0</v>
      </c>
      <c r="H1025" t="n">
        <v>3</v>
      </c>
      <c r="I1025" s="29" t="n">
        <v>45952.57847222222</v>
      </c>
      <c r="J1025" s="29" t="n">
        <v>45985.73611111111</v>
      </c>
      <c r="K1025">
        <f>J1025-I1025</f>
        <v/>
      </c>
    </row>
    <row r="1026">
      <c r="A1026" t="inlineStr">
        <is>
          <t>PRO-01025</t>
        </is>
      </c>
      <c r="B1026" t="inlineStr">
        <is>
          <t>ic_analyst</t>
        </is>
      </c>
      <c r="C1026" t="inlineStr">
        <is>
          <t>google</t>
        </is>
      </c>
      <c r="D1026" t="b">
        <v>1</v>
      </c>
      <c r="E1026" t="b">
        <v>0</v>
      </c>
      <c r="F1026" t="b">
        <v>0</v>
      </c>
      <c r="G1026" s="28" t="n">
        <v>0</v>
      </c>
      <c r="H1026" t="n">
        <v>3</v>
      </c>
      <c r="I1026" s="29" t="n">
        <v>45807.68333333333</v>
      </c>
      <c r="J1026" s="29" t="n">
        <v>45828.72638888889</v>
      </c>
      <c r="K1026">
        <f>J1026-I1026</f>
        <v/>
      </c>
    </row>
    <row r="1027">
      <c r="A1027" t="inlineStr">
        <is>
          <t>PRO-01026</t>
        </is>
      </c>
      <c r="B1027" t="inlineStr">
        <is>
          <t>manager</t>
        </is>
      </c>
      <c r="C1027" t="inlineStr">
        <is>
          <t>google</t>
        </is>
      </c>
      <c r="D1027" t="b">
        <v>1</v>
      </c>
      <c r="E1027" t="b">
        <v>0</v>
      </c>
      <c r="F1027" t="b">
        <v>0</v>
      </c>
      <c r="G1027" s="28" t="n">
        <v>0</v>
      </c>
      <c r="H1027" t="n">
        <v>2</v>
      </c>
      <c r="I1027" s="29" t="n">
        <v>45663.35833333333</v>
      </c>
      <c r="J1027" s="29" t="n">
        <v>45670.39236111111</v>
      </c>
      <c r="K1027">
        <f>J1027-I1027</f>
        <v/>
      </c>
    </row>
    <row r="1028">
      <c r="A1028" t="inlineStr">
        <is>
          <t>PRO-01027</t>
        </is>
      </c>
      <c r="B1028" t="inlineStr">
        <is>
          <t>ic_analyst</t>
        </is>
      </c>
      <c r="C1028" t="inlineStr">
        <is>
          <t>google</t>
        </is>
      </c>
      <c r="D1028" t="b">
        <v>1</v>
      </c>
      <c r="E1028" t="b">
        <v>1</v>
      </c>
      <c r="F1028" t="b">
        <v>0</v>
      </c>
      <c r="G1028" s="28" t="n">
        <v>76006</v>
      </c>
      <c r="H1028" t="n">
        <v>2</v>
      </c>
      <c r="I1028" s="29" t="n">
        <v>45803.70138888889</v>
      </c>
      <c r="J1028" s="29" t="n">
        <v>45817.60763888889</v>
      </c>
      <c r="K1028">
        <f>J1028-I1028</f>
        <v/>
      </c>
    </row>
    <row r="1029">
      <c r="A1029" t="inlineStr">
        <is>
          <t>PRO-01028</t>
        </is>
      </c>
      <c r="B1029" t="inlineStr">
        <is>
          <t>ic_analyst</t>
        </is>
      </c>
      <c r="C1029" t="inlineStr">
        <is>
          <t>google</t>
        </is>
      </c>
      <c r="D1029" t="b">
        <v>1</v>
      </c>
      <c r="E1029" t="b">
        <v>0</v>
      </c>
      <c r="F1029" t="b">
        <v>0</v>
      </c>
      <c r="G1029" s="28" t="n">
        <v>0</v>
      </c>
      <c r="H1029" t="n">
        <v>4</v>
      </c>
      <c r="I1029" s="29" t="n">
        <v>45943.33611111111</v>
      </c>
      <c r="J1029" s="29" t="n">
        <v>45992.58472222222</v>
      </c>
      <c r="K1029">
        <f>J1029-I1029</f>
        <v/>
      </c>
    </row>
    <row r="1030">
      <c r="A1030" t="inlineStr">
        <is>
          <t>PRO-01029</t>
        </is>
      </c>
      <c r="B1030" t="inlineStr">
        <is>
          <t>manager</t>
        </is>
      </c>
      <c r="C1030" t="inlineStr">
        <is>
          <t>linkedin</t>
        </is>
      </c>
      <c r="D1030" t="b">
        <v>1</v>
      </c>
      <c r="E1030" t="b">
        <v>1</v>
      </c>
      <c r="F1030" t="b">
        <v>1</v>
      </c>
      <c r="G1030" s="28" t="n">
        <v>37570</v>
      </c>
      <c r="H1030" t="n">
        <v>3</v>
      </c>
      <c r="I1030" s="29" t="n">
        <v>45811.73333333333</v>
      </c>
      <c r="J1030" s="29" t="n">
        <v>45831.42013888889</v>
      </c>
      <c r="K1030">
        <f>J1030-I1030</f>
        <v/>
      </c>
    </row>
    <row r="1031">
      <c r="A1031" t="inlineStr">
        <is>
          <t>PRO-01030</t>
        </is>
      </c>
      <c r="B1031" t="inlineStr">
        <is>
          <t>director</t>
        </is>
      </c>
      <c r="C1031" t="inlineStr">
        <is>
          <t>linkedin</t>
        </is>
      </c>
      <c r="D1031" t="b">
        <v>0</v>
      </c>
      <c r="E1031" t="b">
        <v>0</v>
      </c>
      <c r="F1031" t="b">
        <v>0</v>
      </c>
      <c r="G1031" s="28" t="n">
        <v>0</v>
      </c>
      <c r="H1031" t="n">
        <v>3</v>
      </c>
      <c r="I1031" s="29" t="n">
        <v>45705.43333333333</v>
      </c>
      <c r="J1031" s="29" t="n">
        <v>45740.37013888889</v>
      </c>
      <c r="K1031">
        <f>J1031-I1031</f>
        <v/>
      </c>
    </row>
    <row r="1032">
      <c r="A1032" t="inlineStr">
        <is>
          <t>PRO-01031</t>
        </is>
      </c>
      <c r="B1032" t="inlineStr">
        <is>
          <t>manager</t>
        </is>
      </c>
      <c r="C1032" t="inlineStr">
        <is>
          <t>google</t>
        </is>
      </c>
      <c r="D1032" t="b">
        <v>1</v>
      </c>
      <c r="E1032" t="b">
        <v>0</v>
      </c>
      <c r="F1032" t="b">
        <v>0</v>
      </c>
      <c r="G1032" s="28" t="n">
        <v>0</v>
      </c>
      <c r="H1032" t="n">
        <v>2</v>
      </c>
      <c r="I1032" s="29" t="n">
        <v>45799.50416666667</v>
      </c>
      <c r="J1032" s="29" t="n">
        <v>45807.62361111111</v>
      </c>
      <c r="K1032">
        <f>J1032-I1032</f>
        <v/>
      </c>
    </row>
    <row r="1033">
      <c r="A1033" t="inlineStr">
        <is>
          <t>PRO-01032</t>
        </is>
      </c>
      <c r="B1033" t="inlineStr">
        <is>
          <t>director</t>
        </is>
      </c>
      <c r="C1033" t="inlineStr">
        <is>
          <t>linkedin</t>
        </is>
      </c>
      <c r="D1033" t="b">
        <v>0</v>
      </c>
      <c r="E1033" t="b">
        <v>0</v>
      </c>
      <c r="F1033" t="b">
        <v>0</v>
      </c>
      <c r="G1033" s="28" t="n">
        <v>0</v>
      </c>
      <c r="H1033" t="n">
        <v>2</v>
      </c>
      <c r="I1033" s="29" t="n">
        <v>45887.59861111111</v>
      </c>
      <c r="J1033" s="29" t="n">
        <v>45901.53194444445</v>
      </c>
      <c r="K1033">
        <f>J1033-I1033</f>
        <v/>
      </c>
    </row>
    <row r="1034">
      <c r="A1034" t="inlineStr">
        <is>
          <t>PRO-01033</t>
        </is>
      </c>
      <c r="B1034" t="inlineStr">
        <is>
          <t>manager</t>
        </is>
      </c>
      <c r="C1034" t="inlineStr">
        <is>
          <t>google</t>
        </is>
      </c>
      <c r="D1034" t="b">
        <v>1</v>
      </c>
      <c r="E1034" t="b">
        <v>1</v>
      </c>
      <c r="F1034" t="b">
        <v>0</v>
      </c>
      <c r="G1034" s="28" t="n">
        <v>119338</v>
      </c>
      <c r="H1034" t="n">
        <v>3</v>
      </c>
      <c r="I1034" s="29" t="n">
        <v>45868.71597222222</v>
      </c>
      <c r="J1034" s="29" t="n">
        <v>45896.47430555556</v>
      </c>
      <c r="K1034">
        <f>J1034-I1034</f>
        <v/>
      </c>
    </row>
    <row r="1035">
      <c r="A1035" t="inlineStr">
        <is>
          <t>PRO-01034</t>
        </is>
      </c>
      <c r="B1035" t="inlineStr">
        <is>
          <t>ic_analyst</t>
        </is>
      </c>
      <c r="C1035" t="inlineStr">
        <is>
          <t>linkedin</t>
        </is>
      </c>
      <c r="D1035" t="b">
        <v>0</v>
      </c>
      <c r="E1035" t="b">
        <v>0</v>
      </c>
      <c r="F1035" t="b">
        <v>0</v>
      </c>
      <c r="G1035" s="28" t="n">
        <v>0</v>
      </c>
      <c r="H1035" t="n">
        <v>3</v>
      </c>
      <c r="I1035" s="29" t="n">
        <v>45792.4875</v>
      </c>
      <c r="J1035" s="29" t="n">
        <v>45813.55347222222</v>
      </c>
      <c r="K1035">
        <f>J1035-I1035</f>
        <v/>
      </c>
    </row>
    <row r="1036">
      <c r="A1036" t="inlineStr">
        <is>
          <t>PRO-01035</t>
        </is>
      </c>
      <c r="B1036" t="inlineStr">
        <is>
          <t>manager</t>
        </is>
      </c>
      <c r="C1036" t="inlineStr">
        <is>
          <t>google</t>
        </is>
      </c>
      <c r="D1036" t="b">
        <v>1</v>
      </c>
      <c r="E1036" t="b">
        <v>0</v>
      </c>
      <c r="F1036" t="b">
        <v>0</v>
      </c>
      <c r="G1036" s="28" t="n">
        <v>0</v>
      </c>
      <c r="H1036" t="n">
        <v>2</v>
      </c>
      <c r="I1036" s="29" t="n">
        <v>45733.68263888889</v>
      </c>
      <c r="J1036" s="29" t="n">
        <v>45750.74305555555</v>
      </c>
      <c r="K1036">
        <f>J1036-I1036</f>
        <v/>
      </c>
    </row>
    <row r="1037">
      <c r="A1037" t="inlineStr">
        <is>
          <t>PRO-01036</t>
        </is>
      </c>
      <c r="B1037" t="inlineStr">
        <is>
          <t>c_suite_vp</t>
        </is>
      </c>
      <c r="C1037" t="inlineStr">
        <is>
          <t>google</t>
        </is>
      </c>
      <c r="D1037" t="b">
        <v>1</v>
      </c>
      <c r="E1037" t="b">
        <v>1</v>
      </c>
      <c r="F1037" t="b">
        <v>0</v>
      </c>
      <c r="G1037" s="28" t="n">
        <v>168472</v>
      </c>
      <c r="H1037" t="n">
        <v>3</v>
      </c>
      <c r="I1037" s="29" t="n">
        <v>45737.70069444444</v>
      </c>
      <c r="J1037" s="29" t="n">
        <v>45757.62916666667</v>
      </c>
      <c r="K1037">
        <f>J1037-I1037</f>
        <v/>
      </c>
    </row>
    <row r="1038">
      <c r="A1038" t="inlineStr">
        <is>
          <t>PRO-01037</t>
        </is>
      </c>
      <c r="B1038" t="inlineStr">
        <is>
          <t>ic_analyst</t>
        </is>
      </c>
      <c r="C1038" t="inlineStr">
        <is>
          <t>google</t>
        </is>
      </c>
      <c r="D1038" t="b">
        <v>0</v>
      </c>
      <c r="E1038" t="b">
        <v>0</v>
      </c>
      <c r="F1038" t="b">
        <v>0</v>
      </c>
      <c r="G1038" s="28" t="n">
        <v>0</v>
      </c>
      <c r="H1038" t="n">
        <v>4</v>
      </c>
      <c r="I1038" s="29" t="n">
        <v>45721.68194444444</v>
      </c>
      <c r="J1038" s="29" t="n">
        <v>45761.3625</v>
      </c>
      <c r="K1038">
        <f>J1038-I1038</f>
        <v/>
      </c>
    </row>
    <row r="1039">
      <c r="A1039" t="inlineStr">
        <is>
          <t>PRO-01038</t>
        </is>
      </c>
      <c r="B1039" t="inlineStr">
        <is>
          <t>manager</t>
        </is>
      </c>
      <c r="C1039" t="inlineStr">
        <is>
          <t>linkedin</t>
        </is>
      </c>
      <c r="D1039" t="b">
        <v>1</v>
      </c>
      <c r="E1039" t="b">
        <v>1</v>
      </c>
      <c r="F1039" t="b">
        <v>0</v>
      </c>
      <c r="G1039" s="28" t="n">
        <v>63101</v>
      </c>
      <c r="H1039" t="n">
        <v>4</v>
      </c>
      <c r="I1039" s="29" t="n">
        <v>45818.57152777778</v>
      </c>
      <c r="J1039" s="29" t="n">
        <v>45866.57291666666</v>
      </c>
      <c r="K1039">
        <f>J1039-I1039</f>
        <v/>
      </c>
    </row>
    <row r="1040">
      <c r="A1040" t="inlineStr">
        <is>
          <t>PRO-01039</t>
        </is>
      </c>
      <c r="B1040" t="inlineStr">
        <is>
          <t>ic_analyst</t>
        </is>
      </c>
      <c r="C1040" t="inlineStr">
        <is>
          <t>linkedin</t>
        </is>
      </c>
      <c r="D1040" t="b">
        <v>1</v>
      </c>
      <c r="E1040" t="b">
        <v>1</v>
      </c>
      <c r="F1040" t="b">
        <v>0</v>
      </c>
      <c r="G1040" s="28" t="n">
        <v>88072</v>
      </c>
      <c r="H1040" t="n">
        <v>4</v>
      </c>
      <c r="I1040" s="29" t="n">
        <v>45712.48541666667</v>
      </c>
      <c r="J1040" s="29" t="n">
        <v>45765.66736111111</v>
      </c>
      <c r="K1040">
        <f>J1040-I1040</f>
        <v/>
      </c>
    </row>
    <row r="1041">
      <c r="A1041" t="inlineStr">
        <is>
          <t>PRO-01040</t>
        </is>
      </c>
      <c r="B1041" t="inlineStr">
        <is>
          <t>manager</t>
        </is>
      </c>
      <c r="C1041" t="inlineStr">
        <is>
          <t>google</t>
        </is>
      </c>
      <c r="D1041" t="b">
        <v>0</v>
      </c>
      <c r="E1041" t="b">
        <v>0</v>
      </c>
      <c r="F1041" t="b">
        <v>0</v>
      </c>
      <c r="G1041" s="28" t="n">
        <v>0</v>
      </c>
      <c r="H1041" t="n">
        <v>3</v>
      </c>
      <c r="I1041" s="29" t="n">
        <v>45670.67430555556</v>
      </c>
      <c r="J1041" s="29" t="n">
        <v>45706.68333333333</v>
      </c>
      <c r="K1041">
        <f>J1041-I1041</f>
        <v/>
      </c>
    </row>
    <row r="1042">
      <c r="A1042" t="inlineStr">
        <is>
          <t>PRO-01041</t>
        </is>
      </c>
      <c r="B1042" t="inlineStr">
        <is>
          <t>manager</t>
        </is>
      </c>
      <c r="C1042" t="inlineStr">
        <is>
          <t>google</t>
        </is>
      </c>
      <c r="D1042" t="b">
        <v>1</v>
      </c>
      <c r="E1042" t="b">
        <v>1</v>
      </c>
      <c r="F1042" t="b">
        <v>0</v>
      </c>
      <c r="G1042" s="28" t="n">
        <v>71721</v>
      </c>
      <c r="H1042" t="n">
        <v>3</v>
      </c>
      <c r="I1042" s="29" t="n">
        <v>45740.58680555555</v>
      </c>
      <c r="J1042" s="29" t="n">
        <v>45782.56111111111</v>
      </c>
      <c r="K1042">
        <f>J1042-I1042</f>
        <v/>
      </c>
    </row>
    <row r="1043">
      <c r="A1043" t="inlineStr">
        <is>
          <t>PRO-01042</t>
        </is>
      </c>
      <c r="B1043" t="inlineStr">
        <is>
          <t>c_suite_vp</t>
        </is>
      </c>
      <c r="C1043" t="inlineStr">
        <is>
          <t>linkedin</t>
        </is>
      </c>
      <c r="D1043" t="b">
        <v>1</v>
      </c>
      <c r="E1043" t="b">
        <v>1</v>
      </c>
      <c r="F1043" t="b">
        <v>1</v>
      </c>
      <c r="G1043" s="28" t="n">
        <v>104986</v>
      </c>
      <c r="H1043" t="n">
        <v>4</v>
      </c>
      <c r="I1043" s="29" t="n">
        <v>45930.54513888889</v>
      </c>
      <c r="J1043" s="29" t="n">
        <v>45978.6125</v>
      </c>
      <c r="K1043">
        <f>J1043-I1043</f>
        <v/>
      </c>
    </row>
    <row r="1044">
      <c r="A1044" t="inlineStr">
        <is>
          <t>PRO-01043</t>
        </is>
      </c>
      <c r="B1044" t="inlineStr">
        <is>
          <t>c_suite_vp</t>
        </is>
      </c>
      <c r="C1044" t="inlineStr">
        <is>
          <t>linkedin</t>
        </is>
      </c>
      <c r="D1044" t="b">
        <v>1</v>
      </c>
      <c r="E1044" t="b">
        <v>1</v>
      </c>
      <c r="F1044" t="b">
        <v>0</v>
      </c>
      <c r="G1044" s="28" t="n">
        <v>99142</v>
      </c>
      <c r="H1044" t="n">
        <v>2</v>
      </c>
      <c r="I1044" s="29" t="n">
        <v>45764.58333333334</v>
      </c>
      <c r="J1044" s="29" t="n">
        <v>45778.62638888889</v>
      </c>
      <c r="K1044">
        <f>J1044-I1044</f>
        <v/>
      </c>
    </row>
    <row r="1045">
      <c r="A1045" t="inlineStr">
        <is>
          <t>PRO-01044</t>
        </is>
      </c>
      <c r="B1045" t="inlineStr">
        <is>
          <t>director</t>
        </is>
      </c>
      <c r="C1045" t="inlineStr">
        <is>
          <t>google</t>
        </is>
      </c>
      <c r="D1045" t="b">
        <v>1</v>
      </c>
      <c r="E1045" t="b">
        <v>1</v>
      </c>
      <c r="F1045" t="b">
        <v>0</v>
      </c>
      <c r="G1045" s="28" t="n">
        <v>137844</v>
      </c>
      <c r="H1045" t="n">
        <v>2</v>
      </c>
      <c r="I1045" s="29" t="n">
        <v>45873.65555555555</v>
      </c>
      <c r="J1045" s="29" t="n">
        <v>45887.41805555556</v>
      </c>
      <c r="K1045">
        <f>J1045-I1045</f>
        <v/>
      </c>
    </row>
    <row r="1046">
      <c r="A1046" t="inlineStr">
        <is>
          <t>PRO-01045</t>
        </is>
      </c>
      <c r="B1046" t="inlineStr">
        <is>
          <t>ic_analyst</t>
        </is>
      </c>
      <c r="C1046" t="inlineStr">
        <is>
          <t>linkedin</t>
        </is>
      </c>
      <c r="D1046" t="b">
        <v>1</v>
      </c>
      <c r="E1046" t="b">
        <v>1</v>
      </c>
      <c r="F1046" t="b">
        <v>1</v>
      </c>
      <c r="G1046" s="28" t="n">
        <v>59308</v>
      </c>
      <c r="H1046" t="n">
        <v>3</v>
      </c>
      <c r="I1046" s="29" t="n">
        <v>45810.57638888889</v>
      </c>
      <c r="J1046" s="29" t="n">
        <v>45842.35</v>
      </c>
      <c r="K1046">
        <f>J1046-I1046</f>
        <v/>
      </c>
    </row>
    <row r="1047">
      <c r="A1047" t="inlineStr">
        <is>
          <t>PRO-01046</t>
        </is>
      </c>
      <c r="B1047" t="inlineStr">
        <is>
          <t>ic_analyst</t>
        </is>
      </c>
      <c r="C1047" t="inlineStr">
        <is>
          <t>linkedin</t>
        </is>
      </c>
      <c r="D1047" t="b">
        <v>1</v>
      </c>
      <c r="E1047" t="b">
        <v>0</v>
      </c>
      <c r="F1047" t="b">
        <v>0</v>
      </c>
      <c r="G1047" s="28" t="n">
        <v>0</v>
      </c>
      <c r="H1047" t="n">
        <v>3</v>
      </c>
      <c r="I1047" s="29" t="n">
        <v>45685.39930555555</v>
      </c>
      <c r="J1047" s="29" t="n">
        <v>45705.38958333333</v>
      </c>
      <c r="K1047">
        <f>J1047-I1047</f>
        <v/>
      </c>
    </row>
    <row r="1048">
      <c r="A1048" t="inlineStr">
        <is>
          <t>PRO-01047</t>
        </is>
      </c>
      <c r="B1048" t="inlineStr">
        <is>
          <t>ic_analyst</t>
        </is>
      </c>
      <c r="C1048" t="inlineStr">
        <is>
          <t>google</t>
        </is>
      </c>
      <c r="D1048" t="b">
        <v>1</v>
      </c>
      <c r="E1048" t="b">
        <v>1</v>
      </c>
      <c r="F1048" t="b">
        <v>0</v>
      </c>
      <c r="G1048" s="28" t="n">
        <v>55549</v>
      </c>
      <c r="H1048" t="n">
        <v>2</v>
      </c>
      <c r="I1048" s="29" t="n">
        <v>45874.74097222222</v>
      </c>
      <c r="J1048" s="29" t="n">
        <v>45887.52222222222</v>
      </c>
      <c r="K1048">
        <f>J1048-I1048</f>
        <v/>
      </c>
    </row>
    <row r="1049">
      <c r="A1049" t="inlineStr">
        <is>
          <t>PRO-01048</t>
        </is>
      </c>
      <c r="B1049" t="inlineStr">
        <is>
          <t>manager</t>
        </is>
      </c>
      <c r="C1049" t="inlineStr">
        <is>
          <t>google</t>
        </is>
      </c>
      <c r="D1049" t="b">
        <v>0</v>
      </c>
      <c r="E1049" t="b">
        <v>0</v>
      </c>
      <c r="F1049" t="b">
        <v>0</v>
      </c>
      <c r="G1049" s="28" t="n">
        <v>0</v>
      </c>
      <c r="H1049" t="n">
        <v>2</v>
      </c>
      <c r="I1049" s="29" t="n">
        <v>45845.63541666666</v>
      </c>
      <c r="J1049" s="29" t="n">
        <v>45866.51666666667</v>
      </c>
      <c r="K1049">
        <f>J1049-I1049</f>
        <v/>
      </c>
    </row>
    <row r="1050">
      <c r="A1050" t="inlineStr">
        <is>
          <t>PRO-01049</t>
        </is>
      </c>
      <c r="B1050" t="inlineStr">
        <is>
          <t>c_suite_vp</t>
        </is>
      </c>
      <c r="C1050" t="inlineStr">
        <is>
          <t>linkedin</t>
        </is>
      </c>
      <c r="D1050" t="b">
        <v>1</v>
      </c>
      <c r="E1050" t="b">
        <v>0</v>
      </c>
      <c r="F1050" t="b">
        <v>0</v>
      </c>
      <c r="G1050" s="28" t="n">
        <v>0</v>
      </c>
      <c r="H1050" t="n">
        <v>2</v>
      </c>
      <c r="I1050" s="29" t="n">
        <v>45936.46666666667</v>
      </c>
      <c r="J1050" s="29" t="n">
        <v>45952.65</v>
      </c>
      <c r="K1050">
        <f>J1050-I1050</f>
        <v/>
      </c>
    </row>
    <row r="1051">
      <c r="A1051" t="inlineStr">
        <is>
          <t>PRO-01050</t>
        </is>
      </c>
      <c r="B1051" t="inlineStr">
        <is>
          <t>manager</t>
        </is>
      </c>
      <c r="C1051" t="inlineStr">
        <is>
          <t>linkedin</t>
        </is>
      </c>
      <c r="D1051" t="b">
        <v>1</v>
      </c>
      <c r="E1051" t="b">
        <v>0</v>
      </c>
      <c r="F1051" t="b">
        <v>0</v>
      </c>
      <c r="G1051" s="28" t="n">
        <v>0</v>
      </c>
      <c r="H1051" t="n">
        <v>2</v>
      </c>
      <c r="I1051" s="29" t="n">
        <v>45834.60555555556</v>
      </c>
      <c r="J1051" s="29" t="n">
        <v>45855.58333333334</v>
      </c>
      <c r="K1051">
        <f>J1051-I1051</f>
        <v/>
      </c>
    </row>
    <row r="1052">
      <c r="A1052" t="inlineStr">
        <is>
          <t>PRO-01051</t>
        </is>
      </c>
      <c r="B1052" t="inlineStr">
        <is>
          <t>director</t>
        </is>
      </c>
      <c r="C1052" t="inlineStr">
        <is>
          <t>google</t>
        </is>
      </c>
      <c r="D1052" t="b">
        <v>1</v>
      </c>
      <c r="E1052" t="b">
        <v>1</v>
      </c>
      <c r="F1052" t="b">
        <v>1</v>
      </c>
      <c r="G1052" s="28" t="n">
        <v>87035</v>
      </c>
      <c r="H1052" t="n">
        <v>3</v>
      </c>
      <c r="I1052" s="29" t="n">
        <v>45944.50486111111</v>
      </c>
      <c r="J1052" s="29" t="n">
        <v>45978.74375</v>
      </c>
      <c r="K1052">
        <f>J1052-I1052</f>
        <v/>
      </c>
    </row>
    <row r="1053">
      <c r="A1053" t="inlineStr">
        <is>
          <t>PRO-01052</t>
        </is>
      </c>
      <c r="B1053" t="inlineStr">
        <is>
          <t>ic_analyst</t>
        </is>
      </c>
      <c r="C1053" t="inlineStr">
        <is>
          <t>linkedin</t>
        </is>
      </c>
      <c r="D1053" t="b">
        <v>1</v>
      </c>
      <c r="E1053" t="b">
        <v>0</v>
      </c>
      <c r="F1053" t="b">
        <v>0</v>
      </c>
      <c r="G1053" s="28" t="n">
        <v>0</v>
      </c>
      <c r="H1053" t="n">
        <v>3</v>
      </c>
      <c r="I1053" s="29" t="n">
        <v>45915.53819444445</v>
      </c>
      <c r="J1053" s="29" t="n">
        <v>45951.39027777778</v>
      </c>
      <c r="K1053">
        <f>J1053-I1053</f>
        <v/>
      </c>
    </row>
    <row r="1054">
      <c r="A1054" t="inlineStr">
        <is>
          <t>PRO-01053</t>
        </is>
      </c>
      <c r="B1054" t="inlineStr">
        <is>
          <t>ic_analyst</t>
        </is>
      </c>
      <c r="C1054" t="inlineStr">
        <is>
          <t>linkedin</t>
        </is>
      </c>
      <c r="D1054" t="b">
        <v>0</v>
      </c>
      <c r="E1054" t="b">
        <v>0</v>
      </c>
      <c r="F1054" t="b">
        <v>0</v>
      </c>
      <c r="G1054" s="28" t="n">
        <v>0</v>
      </c>
      <c r="H1054" t="n">
        <v>4</v>
      </c>
      <c r="I1054" s="29" t="n">
        <v>45869.37916666667</v>
      </c>
      <c r="J1054" s="29" t="n">
        <v>45915.55347222222</v>
      </c>
      <c r="K1054">
        <f>J1054-I1054</f>
        <v/>
      </c>
    </row>
    <row r="1055">
      <c r="A1055" t="inlineStr">
        <is>
          <t>PRO-01054</t>
        </is>
      </c>
      <c r="B1055" t="inlineStr">
        <is>
          <t>director</t>
        </is>
      </c>
      <c r="C1055" t="inlineStr">
        <is>
          <t>linkedin</t>
        </is>
      </c>
      <c r="D1055" t="b">
        <v>0</v>
      </c>
      <c r="E1055" t="b">
        <v>0</v>
      </c>
      <c r="F1055" t="b">
        <v>0</v>
      </c>
      <c r="G1055" s="28" t="n">
        <v>0</v>
      </c>
      <c r="H1055" t="n">
        <v>2</v>
      </c>
      <c r="I1055" s="29" t="n">
        <v>45880.61527777778</v>
      </c>
      <c r="J1055" s="29" t="n">
        <v>45895.45763888889</v>
      </c>
      <c r="K1055">
        <f>J1055-I1055</f>
        <v/>
      </c>
    </row>
    <row r="1056">
      <c r="A1056" t="inlineStr">
        <is>
          <t>PRO-01055</t>
        </is>
      </c>
      <c r="B1056" t="inlineStr">
        <is>
          <t>manager</t>
        </is>
      </c>
      <c r="C1056" t="inlineStr">
        <is>
          <t>google</t>
        </is>
      </c>
      <c r="D1056" t="b">
        <v>1</v>
      </c>
      <c r="E1056" t="b">
        <v>1</v>
      </c>
      <c r="F1056" t="b">
        <v>0</v>
      </c>
      <c r="G1056" s="28" t="n">
        <v>66242</v>
      </c>
      <c r="H1056" t="n">
        <v>2</v>
      </c>
      <c r="I1056" s="29" t="n">
        <v>45763.73333333333</v>
      </c>
      <c r="J1056" s="29" t="n">
        <v>45777.71597222222</v>
      </c>
      <c r="K1056">
        <f>J1056-I1056</f>
        <v/>
      </c>
    </row>
    <row r="1057">
      <c r="A1057" t="inlineStr">
        <is>
          <t>PRO-01056</t>
        </is>
      </c>
      <c r="B1057" t="inlineStr">
        <is>
          <t>manager</t>
        </is>
      </c>
      <c r="C1057" t="inlineStr">
        <is>
          <t>google</t>
        </is>
      </c>
      <c r="D1057" t="b">
        <v>0</v>
      </c>
      <c r="E1057" t="b">
        <v>0</v>
      </c>
      <c r="F1057" t="b">
        <v>0</v>
      </c>
      <c r="G1057" s="28" t="n">
        <v>0</v>
      </c>
      <c r="H1057" t="n">
        <v>2</v>
      </c>
      <c r="I1057" s="29" t="n">
        <v>45674.60694444444</v>
      </c>
      <c r="J1057" s="29" t="n">
        <v>45684.48819444444</v>
      </c>
      <c r="K1057">
        <f>J1057-I1057</f>
        <v/>
      </c>
    </row>
    <row r="1058">
      <c r="A1058" t="inlineStr">
        <is>
          <t>PRO-01057</t>
        </is>
      </c>
      <c r="B1058" t="inlineStr">
        <is>
          <t>manager</t>
        </is>
      </c>
      <c r="C1058" t="inlineStr">
        <is>
          <t>google</t>
        </is>
      </c>
      <c r="D1058" t="b">
        <v>0</v>
      </c>
      <c r="E1058" t="b">
        <v>0</v>
      </c>
      <c r="F1058" t="b">
        <v>0</v>
      </c>
      <c r="G1058" s="28" t="n">
        <v>0</v>
      </c>
      <c r="H1058" t="n">
        <v>4</v>
      </c>
      <c r="I1058" s="29" t="n">
        <v>45672.60833333333</v>
      </c>
      <c r="J1058" s="29" t="n">
        <v>45714.33472222222</v>
      </c>
      <c r="K1058">
        <f>J1058-I1058</f>
        <v/>
      </c>
    </row>
    <row r="1059">
      <c r="A1059" t="inlineStr">
        <is>
          <t>PRO-01058</t>
        </is>
      </c>
      <c r="B1059" t="inlineStr">
        <is>
          <t>c_suite_vp</t>
        </is>
      </c>
      <c r="C1059" t="inlineStr">
        <is>
          <t>linkedin</t>
        </is>
      </c>
      <c r="D1059" t="b">
        <v>1</v>
      </c>
      <c r="E1059" t="b">
        <v>0</v>
      </c>
      <c r="F1059" t="b">
        <v>0</v>
      </c>
      <c r="G1059" s="28" t="n">
        <v>0</v>
      </c>
      <c r="H1059" t="n">
        <v>3</v>
      </c>
      <c r="I1059" s="29" t="n">
        <v>45924.34444444445</v>
      </c>
      <c r="J1059" s="29" t="n">
        <v>45950.35416666666</v>
      </c>
      <c r="K1059">
        <f>J1059-I1059</f>
        <v/>
      </c>
    </row>
    <row r="1060">
      <c r="A1060" t="inlineStr">
        <is>
          <t>PRO-01059</t>
        </is>
      </c>
      <c r="B1060" t="inlineStr">
        <is>
          <t>director</t>
        </is>
      </c>
      <c r="C1060" t="inlineStr">
        <is>
          <t>google</t>
        </is>
      </c>
      <c r="D1060" t="b">
        <v>1</v>
      </c>
      <c r="E1060" t="b">
        <v>0</v>
      </c>
      <c r="F1060" t="b">
        <v>0</v>
      </c>
      <c r="G1060" s="28" t="n">
        <v>0</v>
      </c>
      <c r="H1060" t="n">
        <v>4</v>
      </c>
      <c r="I1060" s="29" t="n">
        <v>45677.40208333333</v>
      </c>
      <c r="J1060" s="29" t="n">
        <v>45723.525</v>
      </c>
      <c r="K1060">
        <f>J1060-I1060</f>
        <v/>
      </c>
    </row>
    <row r="1061">
      <c r="A1061" t="inlineStr">
        <is>
          <t>PRO-01060</t>
        </is>
      </c>
      <c r="B1061" t="inlineStr">
        <is>
          <t>director</t>
        </is>
      </c>
      <c r="C1061" t="inlineStr">
        <is>
          <t>linkedin</t>
        </is>
      </c>
      <c r="D1061" t="b">
        <v>1</v>
      </c>
      <c r="E1061" t="b">
        <v>0</v>
      </c>
      <c r="F1061" t="b">
        <v>0</v>
      </c>
      <c r="G1061" s="28" t="n">
        <v>0</v>
      </c>
      <c r="H1061" t="n">
        <v>3</v>
      </c>
      <c r="I1061" s="29" t="n">
        <v>45778.49166666667</v>
      </c>
      <c r="J1061" s="29" t="n">
        <v>45798.41736111111</v>
      </c>
      <c r="K1061">
        <f>J1061-I1061</f>
        <v/>
      </c>
    </row>
    <row r="1062">
      <c r="A1062" t="inlineStr">
        <is>
          <t>PRO-01061</t>
        </is>
      </c>
      <c r="B1062" t="inlineStr">
        <is>
          <t>manager</t>
        </is>
      </c>
      <c r="C1062" t="inlineStr">
        <is>
          <t>google</t>
        </is>
      </c>
      <c r="D1062" t="b">
        <v>1</v>
      </c>
      <c r="E1062" t="b">
        <v>0</v>
      </c>
      <c r="F1062" t="b">
        <v>0</v>
      </c>
      <c r="G1062" s="28" t="n">
        <v>0</v>
      </c>
      <c r="H1062" t="n">
        <v>2</v>
      </c>
      <c r="I1062" s="29" t="n">
        <v>45799.68819444445</v>
      </c>
      <c r="J1062" s="29" t="n">
        <v>45820.51736111111</v>
      </c>
      <c r="K1062">
        <f>J1062-I1062</f>
        <v/>
      </c>
    </row>
    <row r="1063">
      <c r="A1063" t="inlineStr">
        <is>
          <t>PRO-01062</t>
        </is>
      </c>
      <c r="B1063" t="inlineStr">
        <is>
          <t>manager</t>
        </is>
      </c>
      <c r="C1063" t="inlineStr">
        <is>
          <t>google</t>
        </is>
      </c>
      <c r="D1063" t="b">
        <v>0</v>
      </c>
      <c r="E1063" t="b">
        <v>0</v>
      </c>
      <c r="F1063" t="b">
        <v>0</v>
      </c>
      <c r="G1063" s="28" t="n">
        <v>0</v>
      </c>
      <c r="H1063" t="n">
        <v>2</v>
      </c>
      <c r="I1063" s="29" t="n">
        <v>45747.34305555555</v>
      </c>
      <c r="J1063" s="29" t="n">
        <v>45768.55416666667</v>
      </c>
      <c r="K1063">
        <f>J1063-I1063</f>
        <v/>
      </c>
    </row>
    <row r="1064">
      <c r="A1064" t="inlineStr">
        <is>
          <t>PRO-01063</t>
        </is>
      </c>
      <c r="B1064" t="inlineStr">
        <is>
          <t>director</t>
        </is>
      </c>
      <c r="C1064" t="inlineStr">
        <is>
          <t>google</t>
        </is>
      </c>
      <c r="D1064" t="b">
        <v>1</v>
      </c>
      <c r="E1064" t="b">
        <v>1</v>
      </c>
      <c r="F1064" t="b">
        <v>1</v>
      </c>
      <c r="G1064" s="28" t="n">
        <v>114575</v>
      </c>
      <c r="H1064" t="n">
        <v>3</v>
      </c>
      <c r="I1064" s="29" t="n">
        <v>45663.58541666667</v>
      </c>
      <c r="J1064" s="29" t="n">
        <v>45684.69791666666</v>
      </c>
      <c r="K1064">
        <f>J1064-I1064</f>
        <v/>
      </c>
    </row>
    <row r="1065">
      <c r="A1065" t="inlineStr">
        <is>
          <t>PRO-01064</t>
        </is>
      </c>
      <c r="B1065" t="inlineStr">
        <is>
          <t>ic_analyst</t>
        </is>
      </c>
      <c r="C1065" t="inlineStr">
        <is>
          <t>linkedin</t>
        </is>
      </c>
      <c r="D1065" t="b">
        <v>1</v>
      </c>
      <c r="E1065" t="b">
        <v>1</v>
      </c>
      <c r="F1065" t="b">
        <v>0</v>
      </c>
      <c r="G1065" s="28" t="n">
        <v>45685</v>
      </c>
      <c r="H1065" t="n">
        <v>2</v>
      </c>
      <c r="I1065" s="29" t="n">
        <v>45726.54444444444</v>
      </c>
      <c r="J1065" s="29" t="n">
        <v>45744.54722222222</v>
      </c>
      <c r="K1065">
        <f>J1065-I1065</f>
        <v/>
      </c>
    </row>
    <row r="1066">
      <c r="A1066" t="inlineStr">
        <is>
          <t>PRO-01065</t>
        </is>
      </c>
      <c r="B1066" t="inlineStr">
        <is>
          <t>director</t>
        </is>
      </c>
      <c r="C1066" t="inlineStr">
        <is>
          <t>google</t>
        </is>
      </c>
      <c r="D1066" t="b">
        <v>1</v>
      </c>
      <c r="E1066" t="b">
        <v>0</v>
      </c>
      <c r="F1066" t="b">
        <v>0</v>
      </c>
      <c r="G1066" s="28" t="n">
        <v>0</v>
      </c>
      <c r="H1066" t="n">
        <v>3</v>
      </c>
      <c r="I1066" s="29" t="n">
        <v>45712.56527777778</v>
      </c>
      <c r="J1066" s="29" t="n">
        <v>45729.37291666667</v>
      </c>
      <c r="K1066">
        <f>J1066-I1066</f>
        <v/>
      </c>
    </row>
    <row r="1067">
      <c r="A1067" t="inlineStr">
        <is>
          <t>PRO-01066</t>
        </is>
      </c>
      <c r="B1067" t="inlineStr">
        <is>
          <t>director</t>
        </is>
      </c>
      <c r="C1067" t="inlineStr">
        <is>
          <t>linkedin</t>
        </is>
      </c>
      <c r="D1067" t="b">
        <v>1</v>
      </c>
      <c r="E1067" t="b">
        <v>0</v>
      </c>
      <c r="F1067" t="b">
        <v>0</v>
      </c>
      <c r="G1067" s="28" t="n">
        <v>0</v>
      </c>
      <c r="H1067" t="n">
        <v>4</v>
      </c>
      <c r="I1067" s="29" t="n">
        <v>45957.59027777778</v>
      </c>
      <c r="J1067" s="29" t="n">
        <v>45999.48611111111</v>
      </c>
      <c r="K1067">
        <f>J1067-I1067</f>
        <v/>
      </c>
    </row>
    <row r="1068">
      <c r="A1068" t="inlineStr">
        <is>
          <t>PRO-01067</t>
        </is>
      </c>
      <c r="B1068" t="inlineStr">
        <is>
          <t>c_suite_vp</t>
        </is>
      </c>
      <c r="C1068" t="inlineStr">
        <is>
          <t>linkedin</t>
        </is>
      </c>
      <c r="D1068" t="b">
        <v>1</v>
      </c>
      <c r="E1068" t="b">
        <v>0</v>
      </c>
      <c r="F1068" t="b">
        <v>0</v>
      </c>
      <c r="G1068" s="28" t="n">
        <v>0</v>
      </c>
      <c r="H1068" t="n">
        <v>4</v>
      </c>
      <c r="I1068" s="29" t="n">
        <v>45817.49791666667</v>
      </c>
      <c r="J1068" s="29" t="n">
        <v>45861.5</v>
      </c>
      <c r="K1068">
        <f>J1068-I1068</f>
        <v/>
      </c>
    </row>
    <row r="1069">
      <c r="A1069" t="inlineStr">
        <is>
          <t>PRO-01068</t>
        </is>
      </c>
      <c r="B1069" t="inlineStr">
        <is>
          <t>director</t>
        </is>
      </c>
      <c r="C1069" t="inlineStr">
        <is>
          <t>linkedin</t>
        </is>
      </c>
      <c r="D1069" t="b">
        <v>1</v>
      </c>
      <c r="E1069" t="b">
        <v>0</v>
      </c>
      <c r="F1069" t="b">
        <v>0</v>
      </c>
      <c r="G1069" s="28" t="n">
        <v>0</v>
      </c>
      <c r="H1069" t="n">
        <v>3</v>
      </c>
      <c r="I1069" s="29" t="n">
        <v>45728.43263888889</v>
      </c>
      <c r="J1069" s="29" t="n">
        <v>45761.37361111111</v>
      </c>
      <c r="K1069">
        <f>J1069-I1069</f>
        <v/>
      </c>
    </row>
    <row r="1070">
      <c r="A1070" t="inlineStr">
        <is>
          <t>PRO-01069</t>
        </is>
      </c>
      <c r="B1070" t="inlineStr">
        <is>
          <t>director</t>
        </is>
      </c>
      <c r="C1070" t="inlineStr">
        <is>
          <t>google</t>
        </is>
      </c>
      <c r="D1070" t="b">
        <v>1</v>
      </c>
      <c r="E1070" t="b">
        <v>0</v>
      </c>
      <c r="F1070" t="b">
        <v>0</v>
      </c>
      <c r="G1070" s="28" t="n">
        <v>0</v>
      </c>
      <c r="H1070" t="n">
        <v>3</v>
      </c>
      <c r="I1070" s="29" t="n">
        <v>45691.52152777778</v>
      </c>
      <c r="J1070" s="29" t="n">
        <v>45708.56875</v>
      </c>
      <c r="K1070">
        <f>J1070-I1070</f>
        <v/>
      </c>
    </row>
    <row r="1071">
      <c r="A1071" t="inlineStr">
        <is>
          <t>PRO-01070</t>
        </is>
      </c>
      <c r="B1071" t="inlineStr">
        <is>
          <t>ic_analyst</t>
        </is>
      </c>
      <c r="C1071" t="inlineStr">
        <is>
          <t>linkedin</t>
        </is>
      </c>
      <c r="D1071" t="b">
        <v>1</v>
      </c>
      <c r="E1071" t="b">
        <v>1</v>
      </c>
      <c r="F1071" t="b">
        <v>0</v>
      </c>
      <c r="G1071" s="28" t="n">
        <v>31715</v>
      </c>
      <c r="H1071" t="n">
        <v>3</v>
      </c>
      <c r="I1071" s="29" t="n">
        <v>45870.65972222222</v>
      </c>
      <c r="J1071" s="29" t="n">
        <v>45896.47569444445</v>
      </c>
      <c r="K1071">
        <f>J1071-I1071</f>
        <v/>
      </c>
    </row>
    <row r="1072">
      <c r="A1072" t="inlineStr">
        <is>
          <t>PRO-01071</t>
        </is>
      </c>
      <c r="B1072" t="inlineStr">
        <is>
          <t>manager</t>
        </is>
      </c>
      <c r="C1072" t="inlineStr">
        <is>
          <t>linkedin</t>
        </is>
      </c>
      <c r="D1072" t="b">
        <v>1</v>
      </c>
      <c r="E1072" t="b">
        <v>0</v>
      </c>
      <c r="F1072" t="b">
        <v>0</v>
      </c>
      <c r="G1072" s="28" t="n">
        <v>0</v>
      </c>
      <c r="H1072" t="n">
        <v>4</v>
      </c>
      <c r="I1072" s="29" t="n">
        <v>45817.50625</v>
      </c>
      <c r="J1072" s="29" t="n">
        <v>45866.57708333333</v>
      </c>
      <c r="K1072">
        <f>J1072-I1072</f>
        <v/>
      </c>
    </row>
    <row r="1073">
      <c r="A1073" t="inlineStr">
        <is>
          <t>PRO-01072</t>
        </is>
      </c>
      <c r="B1073" t="inlineStr">
        <is>
          <t>director</t>
        </is>
      </c>
      <c r="C1073" t="inlineStr">
        <is>
          <t>linkedin</t>
        </is>
      </c>
      <c r="D1073" t="b">
        <v>1</v>
      </c>
      <c r="E1073" t="b">
        <v>1</v>
      </c>
      <c r="F1073" t="b">
        <v>1</v>
      </c>
      <c r="G1073" s="28" t="n">
        <v>121680</v>
      </c>
      <c r="H1073" t="n">
        <v>3</v>
      </c>
      <c r="I1073" s="29" t="n">
        <v>45751.54930555556</v>
      </c>
      <c r="J1073" s="29" t="n">
        <v>45775.48611111111</v>
      </c>
      <c r="K1073">
        <f>J1073-I1073</f>
        <v/>
      </c>
    </row>
    <row r="1074">
      <c r="A1074" t="inlineStr">
        <is>
          <t>PRO-01073</t>
        </is>
      </c>
      <c r="B1074" t="inlineStr">
        <is>
          <t>manager</t>
        </is>
      </c>
      <c r="C1074" t="inlineStr">
        <is>
          <t>linkedin</t>
        </is>
      </c>
      <c r="D1074" t="b">
        <v>1</v>
      </c>
      <c r="E1074" t="b">
        <v>0</v>
      </c>
      <c r="F1074" t="b">
        <v>0</v>
      </c>
      <c r="G1074" s="28" t="n">
        <v>0</v>
      </c>
      <c r="H1074" t="n">
        <v>2</v>
      </c>
      <c r="I1074" s="29" t="n">
        <v>45894.41875</v>
      </c>
      <c r="J1074" s="29" t="n">
        <v>45908.33888888889</v>
      </c>
      <c r="K1074">
        <f>J1074-I1074</f>
        <v/>
      </c>
    </row>
    <row r="1075">
      <c r="A1075" t="inlineStr">
        <is>
          <t>PRO-01074</t>
        </is>
      </c>
      <c r="B1075" t="inlineStr">
        <is>
          <t>director</t>
        </is>
      </c>
      <c r="C1075" t="inlineStr">
        <is>
          <t>google</t>
        </is>
      </c>
      <c r="D1075" t="b">
        <v>0</v>
      </c>
      <c r="E1075" t="b">
        <v>0</v>
      </c>
      <c r="F1075" t="b">
        <v>0</v>
      </c>
      <c r="G1075" s="28" t="n">
        <v>0</v>
      </c>
      <c r="H1075" t="n">
        <v>2</v>
      </c>
      <c r="I1075" s="29" t="n">
        <v>45958.52777777778</v>
      </c>
      <c r="J1075" s="29" t="n">
        <v>45975.51458333333</v>
      </c>
      <c r="K1075">
        <f>J1075-I1075</f>
        <v/>
      </c>
    </row>
    <row r="1076">
      <c r="A1076" t="inlineStr">
        <is>
          <t>PRO-01075</t>
        </is>
      </c>
      <c r="B1076" t="inlineStr">
        <is>
          <t>director</t>
        </is>
      </c>
      <c r="C1076" t="inlineStr">
        <is>
          <t>linkedin</t>
        </is>
      </c>
      <c r="D1076" t="b">
        <v>1</v>
      </c>
      <c r="E1076" t="b">
        <v>0</v>
      </c>
      <c r="F1076" t="b">
        <v>0</v>
      </c>
      <c r="G1076" s="28" t="n">
        <v>0</v>
      </c>
      <c r="H1076" t="n">
        <v>4</v>
      </c>
      <c r="I1076" s="29" t="n">
        <v>45922.40069444444</v>
      </c>
      <c r="J1076" s="29" t="n">
        <v>45968.60208333333</v>
      </c>
      <c r="K1076">
        <f>J1076-I1076</f>
        <v/>
      </c>
    </row>
    <row r="1077">
      <c r="A1077" t="inlineStr">
        <is>
          <t>PRO-01076</t>
        </is>
      </c>
      <c r="B1077" t="inlineStr">
        <is>
          <t>director</t>
        </is>
      </c>
      <c r="C1077" t="inlineStr">
        <is>
          <t>google</t>
        </is>
      </c>
      <c r="D1077" t="b">
        <v>1</v>
      </c>
      <c r="E1077" t="b">
        <v>1</v>
      </c>
      <c r="F1077" t="b">
        <v>1</v>
      </c>
      <c r="G1077" s="28" t="n">
        <v>112965</v>
      </c>
      <c r="H1077" t="n">
        <v>3</v>
      </c>
      <c r="I1077" s="29" t="n">
        <v>45932.58125</v>
      </c>
      <c r="J1077" s="29" t="n">
        <v>45959.56805555556</v>
      </c>
      <c r="K1077">
        <f>J1077-I1077</f>
        <v/>
      </c>
    </row>
    <row r="1078">
      <c r="A1078" t="inlineStr">
        <is>
          <t>PRO-01077</t>
        </is>
      </c>
      <c r="B1078" t="inlineStr">
        <is>
          <t>manager</t>
        </is>
      </c>
      <c r="C1078" t="inlineStr">
        <is>
          <t>google</t>
        </is>
      </c>
      <c r="D1078" t="b">
        <v>1</v>
      </c>
      <c r="E1078" t="b">
        <v>1</v>
      </c>
      <c r="F1078" t="b">
        <v>0</v>
      </c>
      <c r="G1078" s="28" t="n">
        <v>86214</v>
      </c>
      <c r="H1078" t="n">
        <v>2</v>
      </c>
      <c r="I1078" s="29" t="n">
        <v>45698.53333333333</v>
      </c>
      <c r="J1078" s="29" t="n">
        <v>45714.43819444445</v>
      </c>
      <c r="K1078">
        <f>J1078-I1078</f>
        <v/>
      </c>
    </row>
    <row r="1079">
      <c r="A1079" t="inlineStr">
        <is>
          <t>PRO-01078</t>
        </is>
      </c>
      <c r="B1079" t="inlineStr">
        <is>
          <t>ic_analyst</t>
        </is>
      </c>
      <c r="C1079" t="inlineStr">
        <is>
          <t>google</t>
        </is>
      </c>
      <c r="D1079" t="b">
        <v>0</v>
      </c>
      <c r="E1079" t="b">
        <v>0</v>
      </c>
      <c r="F1079" t="b">
        <v>0</v>
      </c>
      <c r="G1079" s="28" t="n">
        <v>0</v>
      </c>
      <c r="H1079" t="n">
        <v>3</v>
      </c>
      <c r="I1079" s="29" t="n">
        <v>45866.6875</v>
      </c>
      <c r="J1079" s="29" t="n">
        <v>45901.725</v>
      </c>
      <c r="K1079">
        <f>J1079-I1079</f>
        <v/>
      </c>
    </row>
    <row r="1080">
      <c r="A1080" t="inlineStr">
        <is>
          <t>PRO-01079</t>
        </is>
      </c>
      <c r="B1080" t="inlineStr">
        <is>
          <t>ic_analyst</t>
        </is>
      </c>
      <c r="C1080" t="inlineStr">
        <is>
          <t>google</t>
        </is>
      </c>
      <c r="D1080" t="b">
        <v>1</v>
      </c>
      <c r="E1080" t="b">
        <v>1</v>
      </c>
      <c r="F1080" t="b">
        <v>0</v>
      </c>
      <c r="G1080" s="28" t="n">
        <v>66717</v>
      </c>
      <c r="H1080" t="n">
        <v>4</v>
      </c>
      <c r="I1080" s="29" t="n">
        <v>45943.40486111111</v>
      </c>
      <c r="J1080" s="29" t="n">
        <v>45992.73402777778</v>
      </c>
      <c r="K1080">
        <f>J1080-I1080</f>
        <v/>
      </c>
    </row>
    <row r="1081">
      <c r="A1081" t="inlineStr">
        <is>
          <t>PRO-01080</t>
        </is>
      </c>
      <c r="B1081" t="inlineStr">
        <is>
          <t>director</t>
        </is>
      </c>
      <c r="C1081" t="inlineStr">
        <is>
          <t>linkedin</t>
        </is>
      </c>
      <c r="D1081" t="b">
        <v>0</v>
      </c>
      <c r="E1081" t="b">
        <v>0</v>
      </c>
      <c r="F1081" t="b">
        <v>0</v>
      </c>
      <c r="G1081" s="28" t="n">
        <v>0</v>
      </c>
      <c r="H1081" t="n">
        <v>2</v>
      </c>
      <c r="I1081" s="29" t="n">
        <v>45677.6</v>
      </c>
      <c r="J1081" s="29" t="n">
        <v>45698.68125</v>
      </c>
      <c r="K1081">
        <f>J1081-I1081</f>
        <v/>
      </c>
    </row>
    <row r="1082">
      <c r="A1082" t="inlineStr">
        <is>
          <t>PRO-01081</t>
        </is>
      </c>
      <c r="B1082" t="inlineStr">
        <is>
          <t>ic_analyst</t>
        </is>
      </c>
      <c r="C1082" t="inlineStr">
        <is>
          <t>google</t>
        </is>
      </c>
      <c r="D1082" t="b">
        <v>0</v>
      </c>
      <c r="E1082" t="b">
        <v>0</v>
      </c>
      <c r="F1082" t="b">
        <v>0</v>
      </c>
      <c r="G1082" s="28" t="n">
        <v>0</v>
      </c>
      <c r="H1082" t="n">
        <v>2</v>
      </c>
      <c r="I1082" s="29" t="n">
        <v>45813.49930555555</v>
      </c>
      <c r="J1082" s="29" t="n">
        <v>45824.74930555555</v>
      </c>
      <c r="K1082">
        <f>J1082-I1082</f>
        <v/>
      </c>
    </row>
    <row r="1083">
      <c r="A1083" t="inlineStr">
        <is>
          <t>PRO-01082</t>
        </is>
      </c>
      <c r="B1083" t="inlineStr">
        <is>
          <t>director</t>
        </is>
      </c>
      <c r="C1083" t="inlineStr">
        <is>
          <t>google</t>
        </is>
      </c>
      <c r="D1083" t="b">
        <v>0</v>
      </c>
      <c r="E1083" t="b">
        <v>0</v>
      </c>
      <c r="F1083" t="b">
        <v>0</v>
      </c>
      <c r="G1083" s="28" t="n">
        <v>0</v>
      </c>
      <c r="H1083" t="n">
        <v>3</v>
      </c>
      <c r="I1083" s="29" t="n">
        <v>45904.45902777778</v>
      </c>
      <c r="J1083" s="29" t="n">
        <v>45932.41666666666</v>
      </c>
      <c r="K1083">
        <f>J1083-I1083</f>
        <v/>
      </c>
    </row>
    <row r="1084">
      <c r="A1084" t="inlineStr">
        <is>
          <t>PRO-01083</t>
        </is>
      </c>
      <c r="B1084" t="inlineStr">
        <is>
          <t>manager</t>
        </is>
      </c>
      <c r="C1084" t="inlineStr">
        <is>
          <t>google</t>
        </is>
      </c>
      <c r="D1084" t="b">
        <v>1</v>
      </c>
      <c r="E1084" t="b">
        <v>0</v>
      </c>
      <c r="F1084" t="b">
        <v>0</v>
      </c>
      <c r="G1084" s="28" t="n">
        <v>0</v>
      </c>
      <c r="H1084" t="n">
        <v>2</v>
      </c>
      <c r="I1084" s="29" t="n">
        <v>45674.69930555556</v>
      </c>
      <c r="J1084" s="29" t="n">
        <v>45694.48333333333</v>
      </c>
      <c r="K1084">
        <f>J1084-I1084</f>
        <v/>
      </c>
    </row>
    <row r="1085">
      <c r="A1085" t="inlineStr">
        <is>
          <t>PRO-01084</t>
        </is>
      </c>
      <c r="B1085" t="inlineStr">
        <is>
          <t>c_suite_vp</t>
        </is>
      </c>
      <c r="C1085" t="inlineStr">
        <is>
          <t>linkedin</t>
        </is>
      </c>
      <c r="D1085" t="b">
        <v>1</v>
      </c>
      <c r="E1085" t="b">
        <v>0</v>
      </c>
      <c r="F1085" t="b">
        <v>0</v>
      </c>
      <c r="G1085" s="28" t="n">
        <v>0</v>
      </c>
      <c r="H1085" t="n">
        <v>2</v>
      </c>
      <c r="I1085" s="29" t="n">
        <v>45803.48125</v>
      </c>
      <c r="J1085" s="29" t="n">
        <v>45811.50972222222</v>
      </c>
      <c r="K1085">
        <f>J1085-I1085</f>
        <v/>
      </c>
    </row>
    <row r="1086">
      <c r="A1086" t="inlineStr">
        <is>
          <t>PRO-01085</t>
        </is>
      </c>
      <c r="B1086" t="inlineStr">
        <is>
          <t>director</t>
        </is>
      </c>
      <c r="C1086" t="inlineStr">
        <is>
          <t>google</t>
        </is>
      </c>
      <c r="D1086" t="b">
        <v>0</v>
      </c>
      <c r="E1086" t="b">
        <v>0</v>
      </c>
      <c r="F1086" t="b">
        <v>0</v>
      </c>
      <c r="G1086" s="28" t="n">
        <v>0</v>
      </c>
      <c r="H1086" t="n">
        <v>4</v>
      </c>
      <c r="I1086" s="29" t="n">
        <v>45947.59722222222</v>
      </c>
      <c r="J1086" s="29" t="n">
        <v>45981.33888888889</v>
      </c>
      <c r="K1086">
        <f>J1086-I1086</f>
        <v/>
      </c>
    </row>
    <row r="1087">
      <c r="A1087" t="inlineStr">
        <is>
          <t>PRO-01086</t>
        </is>
      </c>
      <c r="B1087" t="inlineStr">
        <is>
          <t>c_suite_vp</t>
        </is>
      </c>
      <c r="C1087" t="inlineStr">
        <is>
          <t>google</t>
        </is>
      </c>
      <c r="D1087" t="b">
        <v>1</v>
      </c>
      <c r="E1087" t="b">
        <v>0</v>
      </c>
      <c r="F1087" t="b">
        <v>0</v>
      </c>
      <c r="G1087" s="28" t="n">
        <v>0</v>
      </c>
      <c r="H1087" t="n">
        <v>3</v>
      </c>
      <c r="I1087" s="29" t="n">
        <v>45680.50416666667</v>
      </c>
      <c r="J1087" s="29" t="n">
        <v>45695.42569444444</v>
      </c>
      <c r="K1087">
        <f>J1087-I1087</f>
        <v/>
      </c>
    </row>
    <row r="1088">
      <c r="A1088" t="inlineStr">
        <is>
          <t>PRO-01087</t>
        </is>
      </c>
      <c r="B1088" t="inlineStr">
        <is>
          <t>ic_analyst</t>
        </is>
      </c>
      <c r="C1088" t="inlineStr">
        <is>
          <t>google</t>
        </is>
      </c>
      <c r="D1088" t="b">
        <v>0</v>
      </c>
      <c r="E1088" t="b">
        <v>0</v>
      </c>
      <c r="F1088" t="b">
        <v>0</v>
      </c>
      <c r="G1088" s="28" t="n">
        <v>0</v>
      </c>
      <c r="H1088" t="n">
        <v>2</v>
      </c>
      <c r="I1088" s="29" t="n">
        <v>45729.64236111111</v>
      </c>
      <c r="J1088" s="29" t="n">
        <v>45736.42361111111</v>
      </c>
      <c r="K1088">
        <f>J1088-I1088</f>
        <v/>
      </c>
    </row>
    <row r="1089">
      <c r="A1089" t="inlineStr">
        <is>
          <t>PRO-01088</t>
        </is>
      </c>
      <c r="B1089" t="inlineStr">
        <is>
          <t>ic_analyst</t>
        </is>
      </c>
      <c r="C1089" t="inlineStr">
        <is>
          <t>linkedin</t>
        </is>
      </c>
      <c r="D1089" t="b">
        <v>0</v>
      </c>
      <c r="E1089" t="b">
        <v>0</v>
      </c>
      <c r="F1089" t="b">
        <v>0</v>
      </c>
      <c r="G1089" s="28" t="n">
        <v>0</v>
      </c>
      <c r="H1089" t="n">
        <v>4</v>
      </c>
      <c r="I1089" s="29" t="n">
        <v>45778.62777777778</v>
      </c>
      <c r="J1089" s="29" t="n">
        <v>45834.72638888889</v>
      </c>
      <c r="K1089">
        <f>J1089-I1089</f>
        <v/>
      </c>
    </row>
    <row r="1090">
      <c r="A1090" t="inlineStr">
        <is>
          <t>PRO-01089</t>
        </is>
      </c>
      <c r="B1090" t="inlineStr">
        <is>
          <t>ic_analyst</t>
        </is>
      </c>
      <c r="C1090" t="inlineStr">
        <is>
          <t>google</t>
        </is>
      </c>
      <c r="D1090" t="b">
        <v>0</v>
      </c>
      <c r="E1090" t="b">
        <v>0</v>
      </c>
      <c r="F1090" t="b">
        <v>0</v>
      </c>
      <c r="G1090" s="28" t="n">
        <v>0</v>
      </c>
      <c r="H1090" t="n">
        <v>4</v>
      </c>
      <c r="I1090" s="29" t="n">
        <v>45722.57916666667</v>
      </c>
      <c r="J1090" s="29" t="n">
        <v>45748.69444444445</v>
      </c>
      <c r="K1090">
        <f>J1090-I1090</f>
        <v/>
      </c>
    </row>
    <row r="1091">
      <c r="A1091" t="inlineStr">
        <is>
          <t>PRO-01090</t>
        </is>
      </c>
      <c r="B1091" t="inlineStr">
        <is>
          <t>manager</t>
        </is>
      </c>
      <c r="C1091" t="inlineStr">
        <is>
          <t>linkedin</t>
        </is>
      </c>
      <c r="D1091" t="b">
        <v>1</v>
      </c>
      <c r="E1091" t="b">
        <v>1</v>
      </c>
      <c r="F1091" t="b">
        <v>0</v>
      </c>
      <c r="G1091" s="28" t="n">
        <v>94994</v>
      </c>
      <c r="H1091" t="n">
        <v>3</v>
      </c>
      <c r="I1091" s="29" t="n">
        <v>45888.35555555556</v>
      </c>
      <c r="J1091" s="29" t="n">
        <v>45916.4625</v>
      </c>
      <c r="K1091">
        <f>J1091-I1091</f>
        <v/>
      </c>
    </row>
    <row r="1092">
      <c r="A1092" t="inlineStr">
        <is>
          <t>PRO-01091</t>
        </is>
      </c>
      <c r="B1092" t="inlineStr">
        <is>
          <t>manager</t>
        </is>
      </c>
      <c r="C1092" t="inlineStr">
        <is>
          <t>linkedin</t>
        </is>
      </c>
      <c r="D1092" t="b">
        <v>1</v>
      </c>
      <c r="E1092" t="b">
        <v>1</v>
      </c>
      <c r="F1092" t="b">
        <v>1</v>
      </c>
      <c r="G1092" s="28" t="n">
        <v>35564</v>
      </c>
      <c r="H1092" t="n">
        <v>3</v>
      </c>
      <c r="I1092" s="29" t="n">
        <v>45796.34305555555</v>
      </c>
      <c r="J1092" s="29" t="n">
        <v>45824.7125</v>
      </c>
      <c r="K1092">
        <f>J1092-I1092</f>
        <v/>
      </c>
    </row>
    <row r="1093">
      <c r="A1093" t="inlineStr">
        <is>
          <t>PRO-01092</t>
        </is>
      </c>
      <c r="B1093" t="inlineStr">
        <is>
          <t>director</t>
        </is>
      </c>
      <c r="C1093" t="inlineStr">
        <is>
          <t>google</t>
        </is>
      </c>
      <c r="D1093" t="b">
        <v>0</v>
      </c>
      <c r="E1093" t="b">
        <v>0</v>
      </c>
      <c r="F1093" t="b">
        <v>0</v>
      </c>
      <c r="G1093" s="28" t="n">
        <v>0</v>
      </c>
      <c r="H1093" t="n">
        <v>4</v>
      </c>
      <c r="I1093" s="29" t="n">
        <v>45888.55138888889</v>
      </c>
      <c r="J1093" s="29" t="n">
        <v>45929.58472222222</v>
      </c>
      <c r="K1093">
        <f>J1093-I1093</f>
        <v/>
      </c>
    </row>
    <row r="1094">
      <c r="A1094" t="inlineStr">
        <is>
          <t>PRO-01093</t>
        </is>
      </c>
      <c r="B1094" t="inlineStr">
        <is>
          <t>manager</t>
        </is>
      </c>
      <c r="C1094" t="inlineStr">
        <is>
          <t>linkedin</t>
        </is>
      </c>
      <c r="D1094" t="b">
        <v>1</v>
      </c>
      <c r="E1094" t="b">
        <v>1</v>
      </c>
      <c r="F1094" t="b">
        <v>1</v>
      </c>
      <c r="G1094" s="28" t="n">
        <v>90459</v>
      </c>
      <c r="H1094" t="n">
        <v>4</v>
      </c>
      <c r="I1094" s="29" t="n">
        <v>45957.69236111111</v>
      </c>
      <c r="J1094" s="29" t="n">
        <v>45992.71666666667</v>
      </c>
      <c r="K1094">
        <f>J1094-I1094</f>
        <v/>
      </c>
    </row>
    <row r="1095">
      <c r="A1095" t="inlineStr">
        <is>
          <t>PRO-01094</t>
        </is>
      </c>
      <c r="B1095" t="inlineStr">
        <is>
          <t>director</t>
        </is>
      </c>
      <c r="C1095" t="inlineStr">
        <is>
          <t>linkedin</t>
        </is>
      </c>
      <c r="D1095" t="b">
        <v>1</v>
      </c>
      <c r="E1095" t="b">
        <v>0</v>
      </c>
      <c r="F1095" t="b">
        <v>0</v>
      </c>
      <c r="G1095" s="28" t="n">
        <v>0</v>
      </c>
      <c r="H1095" t="n">
        <v>2</v>
      </c>
      <c r="I1095" s="29" t="n">
        <v>45705.5125</v>
      </c>
      <c r="J1095" s="29" t="n">
        <v>45719.63680555556</v>
      </c>
      <c r="K1095">
        <f>J1095-I1095</f>
        <v/>
      </c>
    </row>
    <row r="1096">
      <c r="A1096" t="inlineStr">
        <is>
          <t>PRO-01095</t>
        </is>
      </c>
      <c r="B1096" t="inlineStr">
        <is>
          <t>ic_analyst</t>
        </is>
      </c>
      <c r="C1096" t="inlineStr">
        <is>
          <t>google</t>
        </is>
      </c>
      <c r="D1096" t="b">
        <v>0</v>
      </c>
      <c r="E1096" t="b">
        <v>0</v>
      </c>
      <c r="F1096" t="b">
        <v>0</v>
      </c>
      <c r="G1096" s="28" t="n">
        <v>0</v>
      </c>
      <c r="H1096" t="n">
        <v>3</v>
      </c>
      <c r="I1096" s="29" t="n">
        <v>45713.65902777778</v>
      </c>
      <c r="J1096" s="29" t="n">
        <v>45750.71597222222</v>
      </c>
      <c r="K1096">
        <f>J1096-I1096</f>
        <v/>
      </c>
    </row>
    <row r="1097">
      <c r="A1097" t="inlineStr">
        <is>
          <t>PRO-01096</t>
        </is>
      </c>
      <c r="B1097" t="inlineStr">
        <is>
          <t>director</t>
        </is>
      </c>
      <c r="C1097" t="inlineStr">
        <is>
          <t>linkedin</t>
        </is>
      </c>
      <c r="D1097" t="b">
        <v>1</v>
      </c>
      <c r="E1097" t="b">
        <v>0</v>
      </c>
      <c r="F1097" t="b">
        <v>0</v>
      </c>
      <c r="G1097" s="28" t="n">
        <v>0</v>
      </c>
      <c r="H1097" t="n">
        <v>2</v>
      </c>
      <c r="I1097" s="29" t="n">
        <v>45950.53333333333</v>
      </c>
      <c r="J1097" s="29" t="n">
        <v>45968.45763888889</v>
      </c>
      <c r="K1097">
        <f>J1097-I1097</f>
        <v/>
      </c>
    </row>
    <row r="1098">
      <c r="A1098" t="inlineStr">
        <is>
          <t>PRO-01097</t>
        </is>
      </c>
      <c r="B1098" t="inlineStr">
        <is>
          <t>director</t>
        </is>
      </c>
      <c r="C1098" t="inlineStr">
        <is>
          <t>google</t>
        </is>
      </c>
      <c r="D1098" t="b">
        <v>1</v>
      </c>
      <c r="E1098" t="b">
        <v>0</v>
      </c>
      <c r="F1098" t="b">
        <v>0</v>
      </c>
      <c r="G1098" s="28" t="n">
        <v>0</v>
      </c>
      <c r="H1098" t="n">
        <v>3</v>
      </c>
      <c r="I1098" s="29" t="n">
        <v>45856.68680555555</v>
      </c>
      <c r="J1098" s="29" t="n">
        <v>45887.35208333333</v>
      </c>
      <c r="K1098">
        <f>J1098-I1098</f>
        <v/>
      </c>
    </row>
    <row r="1099">
      <c r="A1099" t="inlineStr">
        <is>
          <t>PRO-01098</t>
        </is>
      </c>
      <c r="B1099" t="inlineStr">
        <is>
          <t>manager</t>
        </is>
      </c>
      <c r="C1099" t="inlineStr">
        <is>
          <t>linkedin</t>
        </is>
      </c>
      <c r="D1099" t="b">
        <v>1</v>
      </c>
      <c r="E1099" t="b">
        <v>1</v>
      </c>
      <c r="F1099" t="b">
        <v>1</v>
      </c>
      <c r="G1099" s="28" t="n">
        <v>114211</v>
      </c>
      <c r="H1099" t="n">
        <v>4</v>
      </c>
      <c r="I1099" s="29" t="n">
        <v>45720.58888888889</v>
      </c>
      <c r="J1099" s="29" t="n">
        <v>45758.40694444445</v>
      </c>
      <c r="K1099">
        <f>J1099-I1099</f>
        <v/>
      </c>
    </row>
    <row r="1100">
      <c r="A1100" t="inlineStr">
        <is>
          <t>PRO-01099</t>
        </is>
      </c>
      <c r="B1100" t="inlineStr">
        <is>
          <t>c_suite_vp</t>
        </is>
      </c>
      <c r="C1100" t="inlineStr">
        <is>
          <t>linkedin</t>
        </is>
      </c>
      <c r="D1100" t="b">
        <v>1</v>
      </c>
      <c r="E1100" t="b">
        <v>0</v>
      </c>
      <c r="F1100" t="b">
        <v>0</v>
      </c>
      <c r="G1100" s="28" t="n">
        <v>0</v>
      </c>
      <c r="H1100" t="n">
        <v>3</v>
      </c>
      <c r="I1100" s="29" t="n">
        <v>45747.58541666667</v>
      </c>
      <c r="J1100" s="29" t="n">
        <v>45782.63333333333</v>
      </c>
      <c r="K1100">
        <f>J1100-I1100</f>
        <v/>
      </c>
    </row>
    <row r="1101">
      <c r="A1101" t="inlineStr">
        <is>
          <t>PRO-01100</t>
        </is>
      </c>
      <c r="B1101" t="inlineStr">
        <is>
          <t>ic_analyst</t>
        </is>
      </c>
      <c r="C1101" t="inlineStr">
        <is>
          <t>linkedin</t>
        </is>
      </c>
      <c r="D1101" t="b">
        <v>1</v>
      </c>
      <c r="E1101" t="b">
        <v>1</v>
      </c>
      <c r="F1101" t="b">
        <v>0</v>
      </c>
      <c r="G1101" s="28" t="n">
        <v>72080</v>
      </c>
      <c r="H1101" t="n">
        <v>2</v>
      </c>
      <c r="I1101" s="29" t="n">
        <v>45756.70416666667</v>
      </c>
      <c r="J1101" s="29" t="n">
        <v>45770.425</v>
      </c>
      <c r="K1101">
        <f>J1101-I1101</f>
        <v/>
      </c>
    </row>
    <row r="1102">
      <c r="A1102" t="inlineStr">
        <is>
          <t>PRO-01101</t>
        </is>
      </c>
      <c r="B1102" t="inlineStr">
        <is>
          <t>ic_analyst</t>
        </is>
      </c>
      <c r="C1102" t="inlineStr">
        <is>
          <t>linkedin</t>
        </is>
      </c>
      <c r="D1102" t="b">
        <v>1</v>
      </c>
      <c r="E1102" t="b">
        <v>0</v>
      </c>
      <c r="F1102" t="b">
        <v>0</v>
      </c>
      <c r="G1102" s="28" t="n">
        <v>0</v>
      </c>
      <c r="H1102" t="n">
        <v>4</v>
      </c>
      <c r="I1102" s="29" t="n">
        <v>45873.40138888889</v>
      </c>
      <c r="J1102" s="29" t="n">
        <v>45909.60972222222</v>
      </c>
      <c r="K1102">
        <f>J1102-I1102</f>
        <v/>
      </c>
    </row>
    <row r="1103">
      <c r="A1103" t="inlineStr">
        <is>
          <t>PRO-01102</t>
        </is>
      </c>
      <c r="B1103" t="inlineStr">
        <is>
          <t>ic_analyst</t>
        </is>
      </c>
      <c r="C1103" t="inlineStr">
        <is>
          <t>linkedin</t>
        </is>
      </c>
      <c r="D1103" t="b">
        <v>0</v>
      </c>
      <c r="E1103" t="b">
        <v>0</v>
      </c>
      <c r="F1103" t="b">
        <v>0</v>
      </c>
      <c r="G1103" s="28" t="n">
        <v>0</v>
      </c>
      <c r="H1103" t="n">
        <v>2</v>
      </c>
      <c r="I1103" s="29" t="n">
        <v>45953.40625</v>
      </c>
      <c r="J1103" s="29" t="n">
        <v>45974.67291666667</v>
      </c>
      <c r="K1103">
        <f>J1103-I1103</f>
        <v/>
      </c>
    </row>
    <row r="1104">
      <c r="A1104" t="inlineStr">
        <is>
          <t>PRO-01103</t>
        </is>
      </c>
      <c r="B1104" t="inlineStr">
        <is>
          <t>director</t>
        </is>
      </c>
      <c r="C1104" t="inlineStr">
        <is>
          <t>linkedin</t>
        </is>
      </c>
      <c r="D1104" t="b">
        <v>1</v>
      </c>
      <c r="E1104" t="b">
        <v>1</v>
      </c>
      <c r="F1104" t="b">
        <v>0</v>
      </c>
      <c r="G1104" s="28" t="n">
        <v>57704</v>
      </c>
      <c r="H1104" t="n">
        <v>4</v>
      </c>
      <c r="I1104" s="29" t="n">
        <v>45742.43055555555</v>
      </c>
      <c r="J1104" s="29" t="n">
        <v>45789.45972222222</v>
      </c>
      <c r="K1104">
        <f>J1104-I1104</f>
        <v/>
      </c>
    </row>
    <row r="1105">
      <c r="A1105" t="inlineStr">
        <is>
          <t>PRO-01104</t>
        </is>
      </c>
      <c r="B1105" t="inlineStr">
        <is>
          <t>ic_analyst</t>
        </is>
      </c>
      <c r="C1105" t="inlineStr">
        <is>
          <t>google</t>
        </is>
      </c>
      <c r="D1105" t="b">
        <v>1</v>
      </c>
      <c r="E1105" t="b">
        <v>1</v>
      </c>
      <c r="F1105" t="b">
        <v>0</v>
      </c>
      <c r="G1105" s="28" t="n">
        <v>47519</v>
      </c>
      <c r="H1105" t="n">
        <v>3</v>
      </c>
      <c r="I1105" s="29" t="n">
        <v>45686.61388888889</v>
      </c>
      <c r="J1105" s="29" t="n">
        <v>45712.51666666667</v>
      </c>
      <c r="K1105">
        <f>J1105-I1105</f>
        <v/>
      </c>
    </row>
    <row r="1106">
      <c r="A1106" t="inlineStr">
        <is>
          <t>PRO-01105</t>
        </is>
      </c>
      <c r="B1106" t="inlineStr">
        <is>
          <t>manager</t>
        </is>
      </c>
      <c r="C1106" t="inlineStr">
        <is>
          <t>linkedin</t>
        </is>
      </c>
      <c r="D1106" t="b">
        <v>1</v>
      </c>
      <c r="E1106" t="b">
        <v>0</v>
      </c>
      <c r="F1106" t="b">
        <v>0</v>
      </c>
      <c r="G1106" s="28" t="n">
        <v>0</v>
      </c>
      <c r="H1106" t="n">
        <v>3</v>
      </c>
      <c r="I1106" s="29" t="n">
        <v>45663.44375</v>
      </c>
      <c r="J1106" s="29" t="n">
        <v>45701.72222222222</v>
      </c>
      <c r="K1106">
        <f>J1106-I1106</f>
        <v/>
      </c>
    </row>
    <row r="1107">
      <c r="A1107" t="inlineStr">
        <is>
          <t>PRO-01106</t>
        </is>
      </c>
      <c r="B1107" t="inlineStr">
        <is>
          <t>c_suite_vp</t>
        </is>
      </c>
      <c r="C1107" t="inlineStr">
        <is>
          <t>google</t>
        </is>
      </c>
      <c r="D1107" t="b">
        <v>1</v>
      </c>
      <c r="E1107" t="b">
        <v>0</v>
      </c>
      <c r="F1107" t="b">
        <v>0</v>
      </c>
      <c r="G1107" s="28" t="n">
        <v>0</v>
      </c>
      <c r="H1107" t="n">
        <v>4</v>
      </c>
      <c r="I1107" s="29" t="n">
        <v>45891.34236111111</v>
      </c>
      <c r="J1107" s="29" t="n">
        <v>45929.36597222222</v>
      </c>
      <c r="K1107">
        <f>J1107-I1107</f>
        <v/>
      </c>
    </row>
    <row r="1108">
      <c r="A1108" t="inlineStr">
        <is>
          <t>PRO-01107</t>
        </is>
      </c>
      <c r="B1108" t="inlineStr">
        <is>
          <t>ic_analyst</t>
        </is>
      </c>
      <c r="C1108" t="inlineStr">
        <is>
          <t>google</t>
        </is>
      </c>
      <c r="D1108" t="b">
        <v>0</v>
      </c>
      <c r="E1108" t="b">
        <v>0</v>
      </c>
      <c r="F1108" t="b">
        <v>0</v>
      </c>
      <c r="G1108" s="28" t="n">
        <v>0</v>
      </c>
      <c r="H1108" t="n">
        <v>4</v>
      </c>
      <c r="I1108" s="29" t="n">
        <v>45678.65486111111</v>
      </c>
      <c r="J1108" s="29" t="n">
        <v>45716.50555555556</v>
      </c>
      <c r="K1108">
        <f>J1108-I1108</f>
        <v/>
      </c>
    </row>
    <row r="1109">
      <c r="A1109" t="inlineStr">
        <is>
          <t>PRO-01108</t>
        </is>
      </c>
      <c r="B1109" t="inlineStr">
        <is>
          <t>ic_analyst</t>
        </is>
      </c>
      <c r="C1109" t="inlineStr">
        <is>
          <t>google</t>
        </is>
      </c>
      <c r="D1109" t="b">
        <v>1</v>
      </c>
      <c r="E1109" t="b">
        <v>1</v>
      </c>
      <c r="F1109" t="b">
        <v>1</v>
      </c>
      <c r="G1109" s="28" t="n">
        <v>27305</v>
      </c>
      <c r="H1109" t="n">
        <v>3</v>
      </c>
      <c r="I1109" s="29" t="n">
        <v>45740.74027777778</v>
      </c>
      <c r="J1109" s="29" t="n">
        <v>45765.70069444444</v>
      </c>
      <c r="K1109">
        <f>J1109-I1109</f>
        <v/>
      </c>
    </row>
    <row r="1110">
      <c r="A1110" t="inlineStr">
        <is>
          <t>PRO-01109</t>
        </is>
      </c>
      <c r="B1110" t="inlineStr">
        <is>
          <t>director</t>
        </is>
      </c>
      <c r="C1110" t="inlineStr">
        <is>
          <t>google</t>
        </is>
      </c>
      <c r="D1110" t="b">
        <v>0</v>
      </c>
      <c r="E1110" t="b">
        <v>0</v>
      </c>
      <c r="F1110" t="b">
        <v>0</v>
      </c>
      <c r="G1110" s="28" t="n">
        <v>0</v>
      </c>
      <c r="H1110" t="n">
        <v>2</v>
      </c>
      <c r="I1110" s="29" t="n">
        <v>45929.45833333334</v>
      </c>
      <c r="J1110" s="29" t="n">
        <v>45950.50833333333</v>
      </c>
      <c r="K1110">
        <f>J1110-I1110</f>
        <v/>
      </c>
    </row>
    <row r="1111">
      <c r="A1111" t="inlineStr">
        <is>
          <t>PRO-01110</t>
        </is>
      </c>
      <c r="B1111" t="inlineStr">
        <is>
          <t>ic_analyst</t>
        </is>
      </c>
      <c r="C1111" t="inlineStr">
        <is>
          <t>linkedin</t>
        </is>
      </c>
      <c r="D1111" t="b">
        <v>1</v>
      </c>
      <c r="E1111" t="b">
        <v>1</v>
      </c>
      <c r="F1111" t="b">
        <v>0</v>
      </c>
      <c r="G1111" s="28" t="n">
        <v>74399</v>
      </c>
      <c r="H1111" t="n">
        <v>4</v>
      </c>
      <c r="I1111" s="29" t="n">
        <v>45860.46319444444</v>
      </c>
      <c r="J1111" s="29" t="n">
        <v>45898.72847222222</v>
      </c>
      <c r="K1111">
        <f>J1111-I1111</f>
        <v/>
      </c>
    </row>
    <row r="1112">
      <c r="A1112" t="inlineStr">
        <is>
          <t>PRO-01111</t>
        </is>
      </c>
      <c r="B1112" t="inlineStr">
        <is>
          <t>manager</t>
        </is>
      </c>
      <c r="C1112" t="inlineStr">
        <is>
          <t>linkedin</t>
        </is>
      </c>
      <c r="D1112" t="b">
        <v>1</v>
      </c>
      <c r="E1112" t="b">
        <v>0</v>
      </c>
      <c r="F1112" t="b">
        <v>0</v>
      </c>
      <c r="G1112" s="28" t="n">
        <v>0</v>
      </c>
      <c r="H1112" t="n">
        <v>4</v>
      </c>
      <c r="I1112" s="29" t="n">
        <v>45747.66666666666</v>
      </c>
      <c r="J1112" s="29" t="n">
        <v>45789.44722222222</v>
      </c>
      <c r="K1112">
        <f>J1112-I1112</f>
        <v/>
      </c>
    </row>
    <row r="1113">
      <c r="A1113" t="inlineStr">
        <is>
          <t>PRO-01112</t>
        </is>
      </c>
      <c r="B1113" t="inlineStr">
        <is>
          <t>ic_analyst</t>
        </is>
      </c>
      <c r="C1113" t="inlineStr">
        <is>
          <t>linkedin</t>
        </is>
      </c>
      <c r="D1113" t="b">
        <v>1</v>
      </c>
      <c r="E1113" t="b">
        <v>1</v>
      </c>
      <c r="F1113" t="b">
        <v>1</v>
      </c>
      <c r="G1113" s="28" t="n">
        <v>70009</v>
      </c>
      <c r="H1113" t="n">
        <v>4</v>
      </c>
      <c r="I1113" s="29" t="n">
        <v>45887.51041666666</v>
      </c>
      <c r="J1113" s="29" t="n">
        <v>45939.62013888889</v>
      </c>
      <c r="K1113">
        <f>J1113-I1113</f>
        <v/>
      </c>
    </row>
    <row r="1114">
      <c r="A1114" t="inlineStr">
        <is>
          <t>PRO-01113</t>
        </is>
      </c>
      <c r="B1114" t="inlineStr">
        <is>
          <t>c_suite_vp</t>
        </is>
      </c>
      <c r="C1114" t="inlineStr">
        <is>
          <t>google</t>
        </is>
      </c>
      <c r="D1114" t="b">
        <v>0</v>
      </c>
      <c r="E1114" t="b">
        <v>0</v>
      </c>
      <c r="F1114" t="b">
        <v>0</v>
      </c>
      <c r="G1114" s="28" t="n">
        <v>0</v>
      </c>
      <c r="H1114" t="n">
        <v>2</v>
      </c>
      <c r="I1114" s="29" t="n">
        <v>45841.70625</v>
      </c>
      <c r="J1114" s="29" t="n">
        <v>45861.68541666667</v>
      </c>
      <c r="K1114">
        <f>J1114-I1114</f>
        <v/>
      </c>
    </row>
    <row r="1115">
      <c r="A1115" t="inlineStr">
        <is>
          <t>PRO-01114</t>
        </is>
      </c>
      <c r="B1115" t="inlineStr">
        <is>
          <t>ic_analyst</t>
        </is>
      </c>
      <c r="C1115" t="inlineStr">
        <is>
          <t>google</t>
        </is>
      </c>
      <c r="D1115" t="b">
        <v>0</v>
      </c>
      <c r="E1115" t="b">
        <v>0</v>
      </c>
      <c r="F1115" t="b">
        <v>0</v>
      </c>
      <c r="G1115" s="28" t="n">
        <v>0</v>
      </c>
      <c r="H1115" t="n">
        <v>3</v>
      </c>
      <c r="I1115" s="29" t="n">
        <v>45750.34722222222</v>
      </c>
      <c r="J1115" s="29" t="n">
        <v>45778.74375</v>
      </c>
      <c r="K1115">
        <f>J1115-I1115</f>
        <v/>
      </c>
    </row>
    <row r="1116">
      <c r="A1116" t="inlineStr">
        <is>
          <t>PRO-01115</t>
        </is>
      </c>
      <c r="B1116" t="inlineStr">
        <is>
          <t>ic_analyst</t>
        </is>
      </c>
      <c r="C1116" t="inlineStr">
        <is>
          <t>linkedin</t>
        </is>
      </c>
      <c r="D1116" t="b">
        <v>0</v>
      </c>
      <c r="E1116" t="b">
        <v>0</v>
      </c>
      <c r="F1116" t="b">
        <v>0</v>
      </c>
      <c r="G1116" s="28" t="n">
        <v>0</v>
      </c>
      <c r="H1116" t="n">
        <v>2</v>
      </c>
      <c r="I1116" s="29" t="n">
        <v>45859.35763888889</v>
      </c>
      <c r="J1116" s="29" t="n">
        <v>45880.36875</v>
      </c>
      <c r="K1116">
        <f>J1116-I1116</f>
        <v/>
      </c>
    </row>
    <row r="1117">
      <c r="A1117" t="inlineStr">
        <is>
          <t>PRO-01116</t>
        </is>
      </c>
      <c r="B1117" t="inlineStr">
        <is>
          <t>ic_analyst</t>
        </is>
      </c>
      <c r="C1117" t="inlineStr">
        <is>
          <t>linkedin</t>
        </is>
      </c>
      <c r="D1117" t="b">
        <v>0</v>
      </c>
      <c r="E1117" t="b">
        <v>0</v>
      </c>
      <c r="F1117" t="b">
        <v>0</v>
      </c>
      <c r="G1117" s="28" t="n">
        <v>0</v>
      </c>
      <c r="H1117" t="n">
        <v>2</v>
      </c>
      <c r="I1117" s="29" t="n">
        <v>45922.47013888889</v>
      </c>
      <c r="J1117" s="29" t="n">
        <v>45939.74722222222</v>
      </c>
      <c r="K1117">
        <f>J1117-I1117</f>
        <v/>
      </c>
    </row>
    <row r="1118">
      <c r="A1118" t="inlineStr">
        <is>
          <t>PRO-01117</t>
        </is>
      </c>
      <c r="B1118" t="inlineStr">
        <is>
          <t>ic_analyst</t>
        </is>
      </c>
      <c r="C1118" t="inlineStr">
        <is>
          <t>google</t>
        </is>
      </c>
      <c r="D1118" t="b">
        <v>0</v>
      </c>
      <c r="E1118" t="b">
        <v>0</v>
      </c>
      <c r="F1118" t="b">
        <v>0</v>
      </c>
      <c r="G1118" s="28" t="n">
        <v>0</v>
      </c>
      <c r="H1118" t="n">
        <v>3</v>
      </c>
      <c r="I1118" s="29" t="n">
        <v>45950.74166666667</v>
      </c>
      <c r="J1118" s="29" t="n">
        <v>45981.70555555556</v>
      </c>
      <c r="K1118">
        <f>J1118-I1118</f>
        <v/>
      </c>
    </row>
    <row r="1119">
      <c r="A1119" t="inlineStr">
        <is>
          <t>PRO-01118</t>
        </is>
      </c>
      <c r="B1119" t="inlineStr">
        <is>
          <t>manager</t>
        </is>
      </c>
      <c r="C1119" t="inlineStr">
        <is>
          <t>linkedin</t>
        </is>
      </c>
      <c r="D1119" t="b">
        <v>1</v>
      </c>
      <c r="E1119" t="b">
        <v>0</v>
      </c>
      <c r="F1119" t="b">
        <v>0</v>
      </c>
      <c r="G1119" s="28" t="n">
        <v>0</v>
      </c>
      <c r="H1119" t="n">
        <v>3</v>
      </c>
      <c r="I1119" s="29" t="n">
        <v>45790.48333333333</v>
      </c>
      <c r="J1119" s="29" t="n">
        <v>45827.73541666667</v>
      </c>
      <c r="K1119">
        <f>J1119-I1119</f>
        <v/>
      </c>
    </row>
    <row r="1120">
      <c r="A1120" t="inlineStr">
        <is>
          <t>PRO-01119</t>
        </is>
      </c>
      <c r="B1120" t="inlineStr">
        <is>
          <t>director</t>
        </is>
      </c>
      <c r="C1120" t="inlineStr">
        <is>
          <t>linkedin</t>
        </is>
      </c>
      <c r="D1120" t="b">
        <v>1</v>
      </c>
      <c r="E1120" t="b">
        <v>0</v>
      </c>
      <c r="F1120" t="b">
        <v>0</v>
      </c>
      <c r="G1120" s="28" t="n">
        <v>0</v>
      </c>
      <c r="H1120" t="n">
        <v>4</v>
      </c>
      <c r="I1120" s="29" t="n">
        <v>45680.64236111111</v>
      </c>
      <c r="J1120" s="29" t="n">
        <v>45721.49861111111</v>
      </c>
      <c r="K1120">
        <f>J1120-I1120</f>
        <v/>
      </c>
    </row>
    <row r="1121">
      <c r="A1121" t="inlineStr">
        <is>
          <t>PRO-01120</t>
        </is>
      </c>
      <c r="B1121" t="inlineStr">
        <is>
          <t>manager</t>
        </is>
      </c>
      <c r="C1121" t="inlineStr">
        <is>
          <t>google</t>
        </is>
      </c>
      <c r="D1121" t="b">
        <v>1</v>
      </c>
      <c r="E1121" t="b">
        <v>0</v>
      </c>
      <c r="F1121" t="b">
        <v>0</v>
      </c>
      <c r="G1121" s="28" t="n">
        <v>0</v>
      </c>
      <c r="H1121" t="n">
        <v>3</v>
      </c>
      <c r="I1121" s="29" t="n">
        <v>45818.64722222222</v>
      </c>
      <c r="J1121" s="29" t="n">
        <v>45855.35486111111</v>
      </c>
      <c r="K1121">
        <f>J1121-I1121</f>
        <v/>
      </c>
    </row>
    <row r="1122">
      <c r="A1122" t="inlineStr">
        <is>
          <t>PRO-01121</t>
        </is>
      </c>
      <c r="B1122" t="inlineStr">
        <is>
          <t>ic_analyst</t>
        </is>
      </c>
      <c r="C1122" t="inlineStr">
        <is>
          <t>linkedin</t>
        </is>
      </c>
      <c r="D1122" t="b">
        <v>1</v>
      </c>
      <c r="E1122" t="b">
        <v>1</v>
      </c>
      <c r="F1122" t="b">
        <v>1</v>
      </c>
      <c r="G1122" s="28" t="n">
        <v>71332</v>
      </c>
      <c r="H1122" t="n">
        <v>4</v>
      </c>
      <c r="I1122" s="29" t="n">
        <v>45756.57083333333</v>
      </c>
      <c r="J1122" s="29" t="n">
        <v>45790.57152777778</v>
      </c>
      <c r="K1122">
        <f>J1122-I1122</f>
        <v/>
      </c>
    </row>
    <row r="1123">
      <c r="A1123" t="inlineStr">
        <is>
          <t>PRO-01122</t>
        </is>
      </c>
      <c r="B1123" t="inlineStr">
        <is>
          <t>manager</t>
        </is>
      </c>
      <c r="C1123" t="inlineStr">
        <is>
          <t>linkedin</t>
        </is>
      </c>
      <c r="D1123" t="b">
        <v>1</v>
      </c>
      <c r="E1123" t="b">
        <v>1</v>
      </c>
      <c r="F1123" t="b">
        <v>0</v>
      </c>
      <c r="G1123" s="28" t="n">
        <v>75523</v>
      </c>
      <c r="H1123" t="n">
        <v>4</v>
      </c>
      <c r="I1123" s="29" t="n">
        <v>45803.72777777778</v>
      </c>
      <c r="J1123" s="29" t="n">
        <v>45838.37361111111</v>
      </c>
      <c r="K1123">
        <f>J1123-I1123</f>
        <v/>
      </c>
    </row>
    <row r="1124">
      <c r="A1124" t="inlineStr">
        <is>
          <t>PRO-01123</t>
        </is>
      </c>
      <c r="B1124" t="inlineStr">
        <is>
          <t>ic_analyst</t>
        </is>
      </c>
      <c r="C1124" t="inlineStr">
        <is>
          <t>google</t>
        </is>
      </c>
      <c r="D1124" t="b">
        <v>0</v>
      </c>
      <c r="E1124" t="b">
        <v>0</v>
      </c>
      <c r="F1124" t="b">
        <v>0</v>
      </c>
      <c r="G1124" s="28" t="n">
        <v>0</v>
      </c>
      <c r="H1124" t="n">
        <v>2</v>
      </c>
      <c r="I1124" s="29" t="n">
        <v>45898.58819444444</v>
      </c>
      <c r="J1124" s="29" t="n">
        <v>45915.71180555555</v>
      </c>
      <c r="K1124">
        <f>J1124-I1124</f>
        <v/>
      </c>
    </row>
    <row r="1125">
      <c r="A1125" t="inlineStr">
        <is>
          <t>PRO-01124</t>
        </is>
      </c>
      <c r="B1125" t="inlineStr">
        <is>
          <t>ic_analyst</t>
        </is>
      </c>
      <c r="C1125" t="inlineStr">
        <is>
          <t>google</t>
        </is>
      </c>
      <c r="D1125" t="b">
        <v>1</v>
      </c>
      <c r="E1125" t="b">
        <v>0</v>
      </c>
      <c r="F1125" t="b">
        <v>0</v>
      </c>
      <c r="G1125" s="28" t="n">
        <v>0</v>
      </c>
      <c r="H1125" t="n">
        <v>4</v>
      </c>
      <c r="I1125" s="29" t="n">
        <v>45744.45694444444</v>
      </c>
      <c r="J1125" s="29" t="n">
        <v>45785.48958333334</v>
      </c>
      <c r="K1125">
        <f>J1125-I1125</f>
        <v/>
      </c>
    </row>
    <row r="1126">
      <c r="A1126" t="inlineStr">
        <is>
          <t>PRO-01125</t>
        </is>
      </c>
      <c r="B1126" t="inlineStr">
        <is>
          <t>director</t>
        </is>
      </c>
      <c r="C1126" t="inlineStr">
        <is>
          <t>google</t>
        </is>
      </c>
      <c r="D1126" t="b">
        <v>0</v>
      </c>
      <c r="E1126" t="b">
        <v>0</v>
      </c>
      <c r="F1126" t="b">
        <v>0</v>
      </c>
      <c r="G1126" s="28" t="n">
        <v>0</v>
      </c>
      <c r="H1126" t="n">
        <v>3</v>
      </c>
      <c r="I1126" s="29" t="n">
        <v>45756.74027777778</v>
      </c>
      <c r="J1126" s="29" t="n">
        <v>45789.43541666667</v>
      </c>
      <c r="K1126">
        <f>J1126-I1126</f>
        <v/>
      </c>
    </row>
    <row r="1127">
      <c r="A1127" t="inlineStr">
        <is>
          <t>PRO-01126</t>
        </is>
      </c>
      <c r="B1127" t="inlineStr">
        <is>
          <t>c_suite_vp</t>
        </is>
      </c>
      <c r="C1127" t="inlineStr">
        <is>
          <t>google</t>
        </is>
      </c>
      <c r="D1127" t="b">
        <v>1</v>
      </c>
      <c r="E1127" t="b">
        <v>0</v>
      </c>
      <c r="F1127" t="b">
        <v>0</v>
      </c>
      <c r="G1127" s="28" t="n">
        <v>0</v>
      </c>
      <c r="H1127" t="n">
        <v>3</v>
      </c>
      <c r="I1127" s="29" t="n">
        <v>45677.61180555556</v>
      </c>
      <c r="J1127" s="29" t="n">
        <v>45698.64375</v>
      </c>
      <c r="K1127">
        <f>J1127-I1127</f>
        <v/>
      </c>
    </row>
    <row r="1128">
      <c r="A1128" t="inlineStr">
        <is>
          <t>PRO-01127</t>
        </is>
      </c>
      <c r="B1128" t="inlineStr">
        <is>
          <t>manager</t>
        </is>
      </c>
      <c r="C1128" t="inlineStr">
        <is>
          <t>linkedin</t>
        </is>
      </c>
      <c r="D1128" t="b">
        <v>1</v>
      </c>
      <c r="E1128" t="b">
        <v>1</v>
      </c>
      <c r="F1128" t="b">
        <v>0</v>
      </c>
      <c r="G1128" s="28" t="n">
        <v>76360</v>
      </c>
      <c r="H1128" t="n">
        <v>3</v>
      </c>
      <c r="I1128" s="29" t="n">
        <v>45695.71527777778</v>
      </c>
      <c r="J1128" s="29" t="n">
        <v>45714.67222222222</v>
      </c>
      <c r="K1128">
        <f>J1128-I1128</f>
        <v/>
      </c>
    </row>
    <row r="1129">
      <c r="A1129" t="inlineStr">
        <is>
          <t>PRO-01128</t>
        </is>
      </c>
      <c r="B1129" t="inlineStr">
        <is>
          <t>director</t>
        </is>
      </c>
      <c r="C1129" t="inlineStr">
        <is>
          <t>linkedin</t>
        </is>
      </c>
      <c r="D1129" t="b">
        <v>1</v>
      </c>
      <c r="E1129" t="b">
        <v>0</v>
      </c>
      <c r="F1129" t="b">
        <v>0</v>
      </c>
      <c r="G1129" s="28" t="n">
        <v>0</v>
      </c>
      <c r="H1129" t="n">
        <v>4</v>
      </c>
      <c r="I1129" s="29" t="n">
        <v>45938.41875</v>
      </c>
      <c r="J1129" s="29" t="n">
        <v>45987.52152777778</v>
      </c>
      <c r="K1129">
        <f>J1129-I1129</f>
        <v/>
      </c>
    </row>
    <row r="1130">
      <c r="A1130" t="inlineStr">
        <is>
          <t>PRO-01129</t>
        </is>
      </c>
      <c r="B1130" t="inlineStr">
        <is>
          <t>manager</t>
        </is>
      </c>
      <c r="C1130" t="inlineStr">
        <is>
          <t>linkedin</t>
        </is>
      </c>
      <c r="D1130" t="b">
        <v>0</v>
      </c>
      <c r="E1130" t="b">
        <v>0</v>
      </c>
      <c r="F1130" t="b">
        <v>0</v>
      </c>
      <c r="G1130" s="28" t="n">
        <v>0</v>
      </c>
      <c r="H1130" t="n">
        <v>4</v>
      </c>
      <c r="I1130" s="29" t="n">
        <v>45833.43263888889</v>
      </c>
      <c r="J1130" s="29" t="n">
        <v>45880.66527777778</v>
      </c>
      <c r="K1130">
        <f>J1130-I1130</f>
        <v/>
      </c>
    </row>
    <row r="1131">
      <c r="A1131" t="inlineStr">
        <is>
          <t>PRO-01130</t>
        </is>
      </c>
      <c r="B1131" t="inlineStr">
        <is>
          <t>manager</t>
        </is>
      </c>
      <c r="C1131" t="inlineStr">
        <is>
          <t>linkedin</t>
        </is>
      </c>
      <c r="D1131" t="b">
        <v>1</v>
      </c>
      <c r="E1131" t="b">
        <v>0</v>
      </c>
      <c r="F1131" t="b">
        <v>0</v>
      </c>
      <c r="G1131" s="28" t="n">
        <v>0</v>
      </c>
      <c r="H1131" t="n">
        <v>3</v>
      </c>
      <c r="I1131" s="29" t="n">
        <v>45852.50486111111</v>
      </c>
      <c r="J1131" s="29" t="n">
        <v>45880.46111111111</v>
      </c>
      <c r="K1131">
        <f>J1131-I1131</f>
        <v/>
      </c>
    </row>
    <row r="1132">
      <c r="A1132" t="inlineStr">
        <is>
          <t>PRO-01131</t>
        </is>
      </c>
      <c r="B1132" t="inlineStr">
        <is>
          <t>manager</t>
        </is>
      </c>
      <c r="C1132" t="inlineStr">
        <is>
          <t>linkedin</t>
        </is>
      </c>
      <c r="D1132" t="b">
        <v>1</v>
      </c>
      <c r="E1132" t="b">
        <v>1</v>
      </c>
      <c r="F1132" t="b">
        <v>0</v>
      </c>
      <c r="G1132" s="28" t="n">
        <v>50532</v>
      </c>
      <c r="H1132" t="n">
        <v>3</v>
      </c>
      <c r="I1132" s="29" t="n">
        <v>45926.49791666667</v>
      </c>
      <c r="J1132" s="29" t="n">
        <v>45946.73472222222</v>
      </c>
      <c r="K1132">
        <f>J1132-I1132</f>
        <v/>
      </c>
    </row>
    <row r="1133">
      <c r="A1133" t="inlineStr">
        <is>
          <t>PRO-01132</t>
        </is>
      </c>
      <c r="B1133" t="inlineStr">
        <is>
          <t>manager</t>
        </is>
      </c>
      <c r="C1133" t="inlineStr">
        <is>
          <t>linkedin</t>
        </is>
      </c>
      <c r="D1133" t="b">
        <v>1</v>
      </c>
      <c r="E1133" t="b">
        <v>1</v>
      </c>
      <c r="F1133" t="b">
        <v>0</v>
      </c>
      <c r="G1133" s="28" t="n">
        <v>35066</v>
      </c>
      <c r="H1133" t="n">
        <v>3</v>
      </c>
      <c r="I1133" s="29" t="n">
        <v>45712.54861111111</v>
      </c>
      <c r="J1133" s="29" t="n">
        <v>45737.44513888889</v>
      </c>
      <c r="K1133">
        <f>J1133-I1133</f>
        <v/>
      </c>
    </row>
    <row r="1134">
      <c r="A1134" t="inlineStr">
        <is>
          <t>PRO-01133</t>
        </is>
      </c>
      <c r="B1134" t="inlineStr">
        <is>
          <t>c_suite_vp</t>
        </is>
      </c>
      <c r="C1134" t="inlineStr">
        <is>
          <t>linkedin</t>
        </is>
      </c>
      <c r="D1134" t="b">
        <v>1</v>
      </c>
      <c r="E1134" t="b">
        <v>0</v>
      </c>
      <c r="F1134" t="b">
        <v>0</v>
      </c>
      <c r="G1134" s="28" t="n">
        <v>0</v>
      </c>
      <c r="H1134" t="n">
        <v>3</v>
      </c>
      <c r="I1134" s="29" t="n">
        <v>45845.36527777778</v>
      </c>
      <c r="J1134" s="29" t="n">
        <v>45866.36319444444</v>
      </c>
      <c r="K1134">
        <f>J1134-I1134</f>
        <v/>
      </c>
    </row>
    <row r="1135">
      <c r="A1135" t="inlineStr">
        <is>
          <t>PRO-01134</t>
        </is>
      </c>
      <c r="B1135" t="inlineStr">
        <is>
          <t>manager</t>
        </is>
      </c>
      <c r="C1135" t="inlineStr">
        <is>
          <t>google</t>
        </is>
      </c>
      <c r="D1135" t="b">
        <v>0</v>
      </c>
      <c r="E1135" t="b">
        <v>0</v>
      </c>
      <c r="F1135" t="b">
        <v>0</v>
      </c>
      <c r="G1135" s="28" t="n">
        <v>0</v>
      </c>
      <c r="H1135" t="n">
        <v>3</v>
      </c>
      <c r="I1135" s="29" t="n">
        <v>45874.56805555556</v>
      </c>
      <c r="J1135" s="29" t="n">
        <v>45902.59583333333</v>
      </c>
      <c r="K1135">
        <f>J1135-I1135</f>
        <v/>
      </c>
    </row>
    <row r="1136">
      <c r="A1136" t="inlineStr">
        <is>
          <t>PRO-01135</t>
        </is>
      </c>
      <c r="B1136" t="inlineStr">
        <is>
          <t>manager</t>
        </is>
      </c>
      <c r="C1136" t="inlineStr">
        <is>
          <t>linkedin</t>
        </is>
      </c>
      <c r="D1136" t="b">
        <v>1</v>
      </c>
      <c r="E1136" t="b">
        <v>0</v>
      </c>
      <c r="F1136" t="b">
        <v>0</v>
      </c>
      <c r="G1136" s="28" t="n">
        <v>0</v>
      </c>
      <c r="H1136" t="n">
        <v>2</v>
      </c>
      <c r="I1136" s="29" t="n">
        <v>45775.65972222222</v>
      </c>
      <c r="J1136" s="29" t="n">
        <v>45792.72777777778</v>
      </c>
      <c r="K1136">
        <f>J1136-I1136</f>
        <v/>
      </c>
    </row>
    <row r="1137">
      <c r="A1137" t="inlineStr">
        <is>
          <t>PRO-01136</t>
        </is>
      </c>
      <c r="B1137" t="inlineStr">
        <is>
          <t>director</t>
        </is>
      </c>
      <c r="C1137" t="inlineStr">
        <is>
          <t>google</t>
        </is>
      </c>
      <c r="D1137" t="b">
        <v>0</v>
      </c>
      <c r="E1137" t="b">
        <v>0</v>
      </c>
      <c r="F1137" t="b">
        <v>0</v>
      </c>
      <c r="G1137" s="28" t="n">
        <v>0</v>
      </c>
      <c r="H1137" t="n">
        <v>4</v>
      </c>
      <c r="I1137" s="29" t="n">
        <v>45894.52638888889</v>
      </c>
      <c r="J1137" s="29" t="n">
        <v>45940.54236111111</v>
      </c>
      <c r="K1137">
        <f>J1137-I1137</f>
        <v/>
      </c>
    </row>
    <row r="1138">
      <c r="A1138" t="inlineStr">
        <is>
          <t>PRO-01137</t>
        </is>
      </c>
      <c r="B1138" t="inlineStr">
        <is>
          <t>ic_analyst</t>
        </is>
      </c>
      <c r="C1138" t="inlineStr">
        <is>
          <t>google</t>
        </is>
      </c>
      <c r="D1138" t="b">
        <v>1</v>
      </c>
      <c r="E1138" t="b">
        <v>0</v>
      </c>
      <c r="F1138" t="b">
        <v>0</v>
      </c>
      <c r="G1138" s="28" t="n">
        <v>0</v>
      </c>
      <c r="H1138" t="n">
        <v>2</v>
      </c>
      <c r="I1138" s="29" t="n">
        <v>45719.40555555555</v>
      </c>
      <c r="J1138" s="29" t="n">
        <v>45740.39861111111</v>
      </c>
      <c r="K1138">
        <f>J1138-I1138</f>
        <v/>
      </c>
    </row>
    <row r="1139">
      <c r="A1139" t="inlineStr">
        <is>
          <t>PRO-01138</t>
        </is>
      </c>
      <c r="B1139" t="inlineStr">
        <is>
          <t>director</t>
        </is>
      </c>
      <c r="C1139" t="inlineStr">
        <is>
          <t>linkedin</t>
        </is>
      </c>
      <c r="D1139" t="b">
        <v>1</v>
      </c>
      <c r="E1139" t="b">
        <v>1</v>
      </c>
      <c r="F1139" t="b">
        <v>0</v>
      </c>
      <c r="G1139" s="28" t="n">
        <v>92329</v>
      </c>
      <c r="H1139" t="n">
        <v>3</v>
      </c>
      <c r="I1139" s="29" t="n">
        <v>45953.58819444444</v>
      </c>
      <c r="J1139" s="29" t="n">
        <v>45985.59444444445</v>
      </c>
      <c r="K1139">
        <f>J1139-I1139</f>
        <v/>
      </c>
    </row>
    <row r="1140">
      <c r="A1140" t="inlineStr">
        <is>
          <t>PRO-01139</t>
        </is>
      </c>
      <c r="B1140" t="inlineStr">
        <is>
          <t>ic_analyst</t>
        </is>
      </c>
      <c r="C1140" t="inlineStr">
        <is>
          <t>linkedin</t>
        </is>
      </c>
      <c r="D1140" t="b">
        <v>1</v>
      </c>
      <c r="E1140" t="b">
        <v>1</v>
      </c>
      <c r="F1140" t="b">
        <v>0</v>
      </c>
      <c r="G1140" s="28" t="n">
        <v>75307</v>
      </c>
      <c r="H1140" t="n">
        <v>4</v>
      </c>
      <c r="I1140" s="29" t="n">
        <v>45905.70486111111</v>
      </c>
      <c r="J1140" s="29" t="n">
        <v>45946.65694444445</v>
      </c>
      <c r="K1140">
        <f>J1140-I1140</f>
        <v/>
      </c>
    </row>
    <row r="1141">
      <c r="A1141" t="inlineStr">
        <is>
          <t>PRO-01140</t>
        </is>
      </c>
      <c r="B1141" t="inlineStr">
        <is>
          <t>ic_analyst</t>
        </is>
      </c>
      <c r="C1141" t="inlineStr">
        <is>
          <t>google</t>
        </is>
      </c>
      <c r="D1141" t="b">
        <v>1</v>
      </c>
      <c r="E1141" t="b">
        <v>0</v>
      </c>
      <c r="F1141" t="b">
        <v>0</v>
      </c>
      <c r="G1141" s="28" t="n">
        <v>0</v>
      </c>
      <c r="H1141" t="n">
        <v>4</v>
      </c>
      <c r="I1141" s="29" t="n">
        <v>45750.60277777778</v>
      </c>
      <c r="J1141" s="29" t="n">
        <v>45803.74930555555</v>
      </c>
      <c r="K1141">
        <f>J1141-I1141</f>
        <v/>
      </c>
    </row>
    <row r="1142">
      <c r="A1142" t="inlineStr">
        <is>
          <t>PRO-01141</t>
        </is>
      </c>
      <c r="B1142" t="inlineStr">
        <is>
          <t>ic_analyst</t>
        </is>
      </c>
      <c r="C1142" t="inlineStr">
        <is>
          <t>google</t>
        </is>
      </c>
      <c r="D1142" t="b">
        <v>1</v>
      </c>
      <c r="E1142" t="b">
        <v>1</v>
      </c>
      <c r="F1142" t="b">
        <v>0</v>
      </c>
      <c r="G1142" s="28" t="n">
        <v>33122</v>
      </c>
      <c r="H1142" t="n">
        <v>2</v>
      </c>
      <c r="I1142" s="29" t="n">
        <v>45852.48125</v>
      </c>
      <c r="J1142" s="29" t="n">
        <v>45867.53472222222</v>
      </c>
      <c r="K1142">
        <f>J1142-I1142</f>
        <v/>
      </c>
    </row>
    <row r="1143">
      <c r="A1143" t="inlineStr">
        <is>
          <t>PRO-01142</t>
        </is>
      </c>
      <c r="B1143" t="inlineStr">
        <is>
          <t>ic_analyst</t>
        </is>
      </c>
      <c r="C1143" t="inlineStr">
        <is>
          <t>linkedin</t>
        </is>
      </c>
      <c r="D1143" t="b">
        <v>0</v>
      </c>
      <c r="E1143" t="b">
        <v>0</v>
      </c>
      <c r="F1143" t="b">
        <v>0</v>
      </c>
      <c r="G1143" s="28" t="n">
        <v>0</v>
      </c>
      <c r="H1143" t="n">
        <v>3</v>
      </c>
      <c r="I1143" s="29" t="n">
        <v>45782.36875</v>
      </c>
      <c r="J1143" s="29" t="n">
        <v>45817.43611111111</v>
      </c>
      <c r="K1143">
        <f>J1143-I1143</f>
        <v/>
      </c>
    </row>
    <row r="1144">
      <c r="A1144" t="inlineStr">
        <is>
          <t>PRO-01143</t>
        </is>
      </c>
      <c r="B1144" t="inlineStr">
        <is>
          <t>ic_analyst</t>
        </is>
      </c>
      <c r="C1144" t="inlineStr">
        <is>
          <t>linkedin</t>
        </is>
      </c>
      <c r="D1144" t="b">
        <v>0</v>
      </c>
      <c r="E1144" t="b">
        <v>0</v>
      </c>
      <c r="F1144" t="b">
        <v>0</v>
      </c>
      <c r="G1144" s="28" t="n">
        <v>0</v>
      </c>
      <c r="H1144" t="n">
        <v>2</v>
      </c>
      <c r="I1144" s="29" t="n">
        <v>45869.42916666667</v>
      </c>
      <c r="J1144" s="29" t="n">
        <v>45877.38055555556</v>
      </c>
      <c r="K1144">
        <f>J1144-I1144</f>
        <v/>
      </c>
    </row>
    <row r="1145">
      <c r="A1145" t="inlineStr">
        <is>
          <t>PRO-01144</t>
        </is>
      </c>
      <c r="B1145" t="inlineStr">
        <is>
          <t>manager</t>
        </is>
      </c>
      <c r="C1145" t="inlineStr">
        <is>
          <t>google</t>
        </is>
      </c>
      <c r="D1145" t="b">
        <v>1</v>
      </c>
      <c r="E1145" t="b">
        <v>1</v>
      </c>
      <c r="F1145" t="b">
        <v>0</v>
      </c>
      <c r="G1145" s="28" t="n">
        <v>70718</v>
      </c>
      <c r="H1145" t="n">
        <v>4</v>
      </c>
      <c r="I1145" s="29" t="n">
        <v>45873.38888888889</v>
      </c>
      <c r="J1145" s="29" t="n">
        <v>45910.41944444444</v>
      </c>
      <c r="K1145">
        <f>J1145-I1145</f>
        <v/>
      </c>
    </row>
    <row r="1146">
      <c r="A1146" t="inlineStr">
        <is>
          <t>PRO-01145</t>
        </is>
      </c>
      <c r="B1146" t="inlineStr">
        <is>
          <t>ic_analyst</t>
        </is>
      </c>
      <c r="C1146" t="inlineStr">
        <is>
          <t>google</t>
        </is>
      </c>
      <c r="D1146" t="b">
        <v>0</v>
      </c>
      <c r="E1146" t="b">
        <v>0</v>
      </c>
      <c r="F1146" t="b">
        <v>0</v>
      </c>
      <c r="G1146" s="28" t="n">
        <v>0</v>
      </c>
      <c r="H1146" t="n">
        <v>4</v>
      </c>
      <c r="I1146" s="29" t="n">
        <v>45747.68888888889</v>
      </c>
      <c r="J1146" s="29" t="n">
        <v>45790.34236111111</v>
      </c>
      <c r="K1146">
        <f>J1146-I1146</f>
        <v/>
      </c>
    </row>
    <row r="1147">
      <c r="A1147" t="inlineStr">
        <is>
          <t>PRO-01146</t>
        </is>
      </c>
      <c r="B1147" t="inlineStr">
        <is>
          <t>manager</t>
        </is>
      </c>
      <c r="C1147" t="inlineStr">
        <is>
          <t>google</t>
        </is>
      </c>
      <c r="D1147" t="b">
        <v>1</v>
      </c>
      <c r="E1147" t="b">
        <v>1</v>
      </c>
      <c r="F1147" t="b">
        <v>1</v>
      </c>
      <c r="G1147" s="28" t="n">
        <v>105378</v>
      </c>
      <c r="H1147" t="n">
        <v>2</v>
      </c>
      <c r="I1147" s="29" t="n">
        <v>45733.68680555555</v>
      </c>
      <c r="J1147" s="29" t="n">
        <v>45748.64444444444</v>
      </c>
      <c r="K1147">
        <f>J1147-I1147</f>
        <v/>
      </c>
    </row>
    <row r="1148">
      <c r="A1148" t="inlineStr">
        <is>
          <t>PRO-01147</t>
        </is>
      </c>
      <c r="B1148" t="inlineStr">
        <is>
          <t>director</t>
        </is>
      </c>
      <c r="C1148" t="inlineStr">
        <is>
          <t>linkedin</t>
        </is>
      </c>
      <c r="D1148" t="b">
        <v>1</v>
      </c>
      <c r="E1148" t="b">
        <v>0</v>
      </c>
      <c r="F1148" t="b">
        <v>0</v>
      </c>
      <c r="G1148" s="28" t="n">
        <v>0</v>
      </c>
      <c r="H1148" t="n">
        <v>4</v>
      </c>
      <c r="I1148" s="29" t="n">
        <v>45846.63541666666</v>
      </c>
      <c r="J1148" s="29" t="n">
        <v>45877.42361111111</v>
      </c>
      <c r="K1148">
        <f>J1148-I1148</f>
        <v/>
      </c>
    </row>
    <row r="1149">
      <c r="A1149" t="inlineStr">
        <is>
          <t>PRO-01148</t>
        </is>
      </c>
      <c r="B1149" t="inlineStr">
        <is>
          <t>ic_analyst</t>
        </is>
      </c>
      <c r="C1149" t="inlineStr">
        <is>
          <t>google</t>
        </is>
      </c>
      <c r="D1149" t="b">
        <v>0</v>
      </c>
      <c r="E1149" t="b">
        <v>0</v>
      </c>
      <c r="F1149" t="b">
        <v>0</v>
      </c>
      <c r="G1149" s="28" t="n">
        <v>0</v>
      </c>
      <c r="H1149" t="n">
        <v>3</v>
      </c>
      <c r="I1149" s="29" t="n">
        <v>45806.60625</v>
      </c>
      <c r="J1149" s="29" t="n">
        <v>45833.60416666666</v>
      </c>
      <c r="K1149">
        <f>J1149-I1149</f>
        <v/>
      </c>
    </row>
    <row r="1150">
      <c r="A1150" t="inlineStr">
        <is>
          <t>PRO-01149</t>
        </is>
      </c>
      <c r="B1150" t="inlineStr">
        <is>
          <t>ic_analyst</t>
        </is>
      </c>
      <c r="C1150" t="inlineStr">
        <is>
          <t>linkedin</t>
        </is>
      </c>
      <c r="D1150" t="b">
        <v>1</v>
      </c>
      <c r="E1150" t="b">
        <v>1</v>
      </c>
      <c r="F1150" t="b">
        <v>0</v>
      </c>
      <c r="G1150" s="28" t="n">
        <v>51982</v>
      </c>
      <c r="H1150" t="n">
        <v>3</v>
      </c>
      <c r="I1150" s="29" t="n">
        <v>45663.51180555556</v>
      </c>
      <c r="J1150" s="29" t="n">
        <v>45691.55694444444</v>
      </c>
      <c r="K1150">
        <f>J1150-I1150</f>
        <v/>
      </c>
    </row>
    <row r="1151">
      <c r="A1151" t="inlineStr">
        <is>
          <t>PRO-01150</t>
        </is>
      </c>
      <c r="B1151" t="inlineStr">
        <is>
          <t>manager</t>
        </is>
      </c>
      <c r="C1151" t="inlineStr">
        <is>
          <t>linkedin</t>
        </is>
      </c>
      <c r="D1151" t="b">
        <v>1</v>
      </c>
      <c r="E1151" t="b">
        <v>1</v>
      </c>
      <c r="F1151" t="b">
        <v>0</v>
      </c>
      <c r="G1151" s="28" t="n">
        <v>37216</v>
      </c>
      <c r="H1151" t="n">
        <v>4</v>
      </c>
      <c r="I1151" s="29" t="n">
        <v>45873.50138888889</v>
      </c>
      <c r="J1151" s="29" t="n">
        <v>45901.56041666667</v>
      </c>
      <c r="K1151">
        <f>J1151-I1151</f>
        <v/>
      </c>
    </row>
    <row r="1152">
      <c r="A1152" t="inlineStr">
        <is>
          <t>PRO-01151</t>
        </is>
      </c>
      <c r="B1152" t="inlineStr">
        <is>
          <t>director</t>
        </is>
      </c>
      <c r="C1152" t="inlineStr">
        <is>
          <t>linkedin</t>
        </is>
      </c>
      <c r="D1152" t="b">
        <v>0</v>
      </c>
      <c r="E1152" t="b">
        <v>0</v>
      </c>
      <c r="F1152" t="b">
        <v>0</v>
      </c>
      <c r="G1152" s="28" t="n">
        <v>0</v>
      </c>
      <c r="H1152" t="n">
        <v>2</v>
      </c>
      <c r="I1152" s="29" t="n">
        <v>45761.55902777778</v>
      </c>
      <c r="J1152" s="29" t="n">
        <v>45782.62777777778</v>
      </c>
      <c r="K1152">
        <f>J1152-I1152</f>
        <v/>
      </c>
    </row>
    <row r="1153">
      <c r="A1153" t="inlineStr">
        <is>
          <t>PRO-01152</t>
        </is>
      </c>
      <c r="B1153" t="inlineStr">
        <is>
          <t>manager</t>
        </is>
      </c>
      <c r="C1153" t="inlineStr">
        <is>
          <t>linkedin</t>
        </is>
      </c>
      <c r="D1153" t="b">
        <v>1</v>
      </c>
      <c r="E1153" t="b">
        <v>0</v>
      </c>
      <c r="F1153" t="b">
        <v>0</v>
      </c>
      <c r="G1153" s="28" t="n">
        <v>0</v>
      </c>
      <c r="H1153" t="n">
        <v>3</v>
      </c>
      <c r="I1153" s="29" t="n">
        <v>45911.56666666667</v>
      </c>
      <c r="J1153" s="29" t="n">
        <v>45943.39444444444</v>
      </c>
      <c r="K1153">
        <f>J1153-I1153</f>
        <v/>
      </c>
    </row>
    <row r="1154">
      <c r="A1154" t="inlineStr">
        <is>
          <t>PRO-01153</t>
        </is>
      </c>
      <c r="B1154" t="inlineStr">
        <is>
          <t>manager</t>
        </is>
      </c>
      <c r="C1154" t="inlineStr">
        <is>
          <t>google</t>
        </is>
      </c>
      <c r="D1154" t="b">
        <v>0</v>
      </c>
      <c r="E1154" t="b">
        <v>0</v>
      </c>
      <c r="F1154" t="b">
        <v>0</v>
      </c>
      <c r="G1154" s="28" t="n">
        <v>0</v>
      </c>
      <c r="H1154" t="n">
        <v>3</v>
      </c>
      <c r="I1154" s="29" t="n">
        <v>45845.45208333333</v>
      </c>
      <c r="J1154" s="29" t="n">
        <v>45868.73611111111</v>
      </c>
      <c r="K1154">
        <f>J1154-I1154</f>
        <v/>
      </c>
    </row>
    <row r="1155">
      <c r="A1155" t="inlineStr">
        <is>
          <t>PRO-01154</t>
        </is>
      </c>
      <c r="B1155" t="inlineStr">
        <is>
          <t>ic_analyst</t>
        </is>
      </c>
      <c r="C1155" t="inlineStr">
        <is>
          <t>linkedin</t>
        </is>
      </c>
      <c r="D1155" t="b">
        <v>0</v>
      </c>
      <c r="E1155" t="b">
        <v>0</v>
      </c>
      <c r="F1155" t="b">
        <v>0</v>
      </c>
      <c r="G1155" s="28" t="n">
        <v>0</v>
      </c>
      <c r="H1155" t="n">
        <v>3</v>
      </c>
      <c r="I1155" s="29" t="n">
        <v>45855.74722222222</v>
      </c>
      <c r="J1155" s="29" t="n">
        <v>45880.44861111111</v>
      </c>
      <c r="K1155">
        <f>J1155-I1155</f>
        <v/>
      </c>
    </row>
    <row r="1156">
      <c r="A1156" t="inlineStr">
        <is>
          <t>PRO-01155</t>
        </is>
      </c>
      <c r="B1156" t="inlineStr">
        <is>
          <t>manager</t>
        </is>
      </c>
      <c r="C1156" t="inlineStr">
        <is>
          <t>google</t>
        </is>
      </c>
      <c r="D1156" t="b">
        <v>1</v>
      </c>
      <c r="E1156" t="b">
        <v>1</v>
      </c>
      <c r="F1156" t="b">
        <v>1</v>
      </c>
      <c r="G1156" s="28" t="n">
        <v>36069</v>
      </c>
      <c r="H1156" t="n">
        <v>3</v>
      </c>
      <c r="I1156" s="29" t="n">
        <v>45705.45208333333</v>
      </c>
      <c r="J1156" s="29" t="n">
        <v>45729.54097222222</v>
      </c>
      <c r="K1156">
        <f>J1156-I1156</f>
        <v/>
      </c>
    </row>
    <row r="1157">
      <c r="A1157" t="inlineStr">
        <is>
          <t>PRO-01156</t>
        </is>
      </c>
      <c r="B1157" t="inlineStr">
        <is>
          <t>manager</t>
        </is>
      </c>
      <c r="C1157" t="inlineStr">
        <is>
          <t>google</t>
        </is>
      </c>
      <c r="D1157" t="b">
        <v>1</v>
      </c>
      <c r="E1157" t="b">
        <v>1</v>
      </c>
      <c r="F1157" t="b">
        <v>0</v>
      </c>
      <c r="G1157" s="28" t="n">
        <v>59332</v>
      </c>
      <c r="H1157" t="n">
        <v>2</v>
      </c>
      <c r="I1157" s="29" t="n">
        <v>45812.46944444445</v>
      </c>
      <c r="J1157" s="29" t="n">
        <v>45824.74236111111</v>
      </c>
      <c r="K1157">
        <f>J1157-I1157</f>
        <v/>
      </c>
    </row>
    <row r="1158">
      <c r="A1158" t="inlineStr">
        <is>
          <t>PRO-01157</t>
        </is>
      </c>
      <c r="B1158" t="inlineStr">
        <is>
          <t>ic_analyst</t>
        </is>
      </c>
      <c r="C1158" t="inlineStr">
        <is>
          <t>linkedin</t>
        </is>
      </c>
      <c r="D1158" t="b">
        <v>1</v>
      </c>
      <c r="E1158" t="b">
        <v>0</v>
      </c>
      <c r="F1158" t="b">
        <v>0</v>
      </c>
      <c r="G1158" s="28" t="n">
        <v>0</v>
      </c>
      <c r="H1158" t="n">
        <v>4</v>
      </c>
      <c r="I1158" s="29" t="n">
        <v>45735.36736111111</v>
      </c>
      <c r="J1158" s="29" t="n">
        <v>45779.61319444444</v>
      </c>
      <c r="K1158">
        <f>J1158-I1158</f>
        <v/>
      </c>
    </row>
    <row r="1159">
      <c r="A1159" t="inlineStr">
        <is>
          <t>PRO-01158</t>
        </is>
      </c>
      <c r="B1159" t="inlineStr">
        <is>
          <t>manager</t>
        </is>
      </c>
      <c r="C1159" t="inlineStr">
        <is>
          <t>google</t>
        </is>
      </c>
      <c r="D1159" t="b">
        <v>1</v>
      </c>
      <c r="E1159" t="b">
        <v>1</v>
      </c>
      <c r="F1159" t="b">
        <v>1</v>
      </c>
      <c r="G1159" s="28" t="n">
        <v>101345</v>
      </c>
      <c r="H1159" t="n">
        <v>3</v>
      </c>
      <c r="I1159" s="29" t="n">
        <v>45756.55902777778</v>
      </c>
      <c r="J1159" s="29" t="n">
        <v>45776.41527777778</v>
      </c>
      <c r="K1159">
        <f>J1159-I1159</f>
        <v/>
      </c>
    </row>
    <row r="1160">
      <c r="A1160" t="inlineStr">
        <is>
          <t>PRO-01159</t>
        </is>
      </c>
      <c r="B1160" t="inlineStr">
        <is>
          <t>director</t>
        </is>
      </c>
      <c r="C1160" t="inlineStr">
        <is>
          <t>google</t>
        </is>
      </c>
      <c r="D1160" t="b">
        <v>1</v>
      </c>
      <c r="E1160" t="b">
        <v>0</v>
      </c>
      <c r="F1160" t="b">
        <v>0</v>
      </c>
      <c r="G1160" s="28" t="n">
        <v>0</v>
      </c>
      <c r="H1160" t="n">
        <v>4</v>
      </c>
      <c r="I1160" s="29" t="n">
        <v>45673.38541666666</v>
      </c>
      <c r="J1160" s="29" t="n">
        <v>45726.43194444444</v>
      </c>
      <c r="K1160">
        <f>J1160-I1160</f>
        <v/>
      </c>
    </row>
    <row r="1161">
      <c r="A1161" t="inlineStr">
        <is>
          <t>PRO-01160</t>
        </is>
      </c>
      <c r="B1161" t="inlineStr">
        <is>
          <t>c_suite_vp</t>
        </is>
      </c>
      <c r="C1161" t="inlineStr">
        <is>
          <t>google</t>
        </is>
      </c>
      <c r="D1161" t="b">
        <v>0</v>
      </c>
      <c r="E1161" t="b">
        <v>0</v>
      </c>
      <c r="F1161" t="b">
        <v>0</v>
      </c>
      <c r="G1161" s="28" t="n">
        <v>0</v>
      </c>
      <c r="H1161" t="n">
        <v>3</v>
      </c>
      <c r="I1161" s="29" t="n">
        <v>45915.37847222222</v>
      </c>
      <c r="J1161" s="29" t="n">
        <v>45957.46041666667</v>
      </c>
      <c r="K1161">
        <f>J1161-I1161</f>
        <v/>
      </c>
    </row>
    <row r="1162">
      <c r="A1162" t="inlineStr">
        <is>
          <t>PRO-01161</t>
        </is>
      </c>
      <c r="B1162" t="inlineStr">
        <is>
          <t>ic_analyst</t>
        </is>
      </c>
      <c r="C1162" t="inlineStr">
        <is>
          <t>linkedin</t>
        </is>
      </c>
      <c r="D1162" t="b">
        <v>1</v>
      </c>
      <c r="E1162" t="b">
        <v>0</v>
      </c>
      <c r="F1162" t="b">
        <v>0</v>
      </c>
      <c r="G1162" s="28" t="n">
        <v>0</v>
      </c>
      <c r="H1162" t="n">
        <v>3</v>
      </c>
      <c r="I1162" s="29" t="n">
        <v>45783.45069444444</v>
      </c>
      <c r="J1162" s="29" t="n">
        <v>45799.52847222222</v>
      </c>
      <c r="K1162">
        <f>J1162-I1162</f>
        <v/>
      </c>
    </row>
    <row r="1163">
      <c r="A1163" t="inlineStr">
        <is>
          <t>PRO-01162</t>
        </is>
      </c>
      <c r="B1163" t="inlineStr">
        <is>
          <t>director</t>
        </is>
      </c>
      <c r="C1163" t="inlineStr">
        <is>
          <t>linkedin</t>
        </is>
      </c>
      <c r="D1163" t="b">
        <v>1</v>
      </c>
      <c r="E1163" t="b">
        <v>1</v>
      </c>
      <c r="F1163" t="b">
        <v>0</v>
      </c>
      <c r="G1163" s="28" t="n">
        <v>66912</v>
      </c>
      <c r="H1163" t="n">
        <v>2</v>
      </c>
      <c r="I1163" s="29" t="n">
        <v>45936.69097222222</v>
      </c>
      <c r="J1163" s="29" t="n">
        <v>45952.37013888889</v>
      </c>
      <c r="K1163">
        <f>J1163-I1163</f>
        <v/>
      </c>
    </row>
    <row r="1164">
      <c r="A1164" t="inlineStr">
        <is>
          <t>PRO-01163</t>
        </is>
      </c>
      <c r="B1164" t="inlineStr">
        <is>
          <t>ic_analyst</t>
        </is>
      </c>
      <c r="C1164" t="inlineStr">
        <is>
          <t>google</t>
        </is>
      </c>
      <c r="D1164" t="b">
        <v>1</v>
      </c>
      <c r="E1164" t="b">
        <v>0</v>
      </c>
      <c r="F1164" t="b">
        <v>0</v>
      </c>
      <c r="G1164" s="28" t="n">
        <v>0</v>
      </c>
      <c r="H1164" t="n">
        <v>3</v>
      </c>
      <c r="I1164" s="29" t="n">
        <v>45715.48541666667</v>
      </c>
      <c r="J1164" s="29" t="n">
        <v>45757.48263888889</v>
      </c>
      <c r="K1164">
        <f>J1164-I1164</f>
        <v/>
      </c>
    </row>
    <row r="1165">
      <c r="A1165" t="inlineStr">
        <is>
          <t>PRO-01164</t>
        </is>
      </c>
      <c r="B1165" t="inlineStr">
        <is>
          <t>manager</t>
        </is>
      </c>
      <c r="C1165" t="inlineStr">
        <is>
          <t>google</t>
        </is>
      </c>
      <c r="D1165" t="b">
        <v>0</v>
      </c>
      <c r="E1165" t="b">
        <v>0</v>
      </c>
      <c r="F1165" t="b">
        <v>0</v>
      </c>
      <c r="G1165" s="28" t="n">
        <v>0</v>
      </c>
      <c r="H1165" t="n">
        <v>3</v>
      </c>
      <c r="I1165" s="29" t="n">
        <v>45798.68541666667</v>
      </c>
      <c r="J1165" s="29" t="n">
        <v>45833.44166666667</v>
      </c>
      <c r="K1165">
        <f>J1165-I1165</f>
        <v/>
      </c>
    </row>
    <row r="1166">
      <c r="A1166" t="inlineStr">
        <is>
          <t>PRO-01165</t>
        </is>
      </c>
      <c r="B1166" t="inlineStr">
        <is>
          <t>c_suite_vp</t>
        </is>
      </c>
      <c r="C1166" t="inlineStr">
        <is>
          <t>linkedin</t>
        </is>
      </c>
      <c r="D1166" t="b">
        <v>1</v>
      </c>
      <c r="E1166" t="b">
        <v>0</v>
      </c>
      <c r="F1166" t="b">
        <v>0</v>
      </c>
      <c r="G1166" s="28" t="n">
        <v>0</v>
      </c>
      <c r="H1166" t="n">
        <v>2</v>
      </c>
      <c r="I1166" s="29" t="n">
        <v>45698.56111111111</v>
      </c>
      <c r="J1166" s="29" t="n">
        <v>45719.37777777778</v>
      </c>
      <c r="K1166">
        <f>J1166-I1166</f>
        <v/>
      </c>
    </row>
    <row r="1167">
      <c r="A1167" t="inlineStr">
        <is>
          <t>PRO-01166</t>
        </is>
      </c>
      <c r="B1167" t="inlineStr">
        <is>
          <t>manager</t>
        </is>
      </c>
      <c r="C1167" t="inlineStr">
        <is>
          <t>google</t>
        </is>
      </c>
      <c r="D1167" t="b">
        <v>1</v>
      </c>
      <c r="E1167" t="b">
        <v>0</v>
      </c>
      <c r="F1167" t="b">
        <v>0</v>
      </c>
      <c r="G1167" s="28" t="n">
        <v>0</v>
      </c>
      <c r="H1167" t="n">
        <v>3</v>
      </c>
      <c r="I1167" s="29" t="n">
        <v>45743.61597222222</v>
      </c>
      <c r="J1167" s="29" t="n">
        <v>45764.60555555556</v>
      </c>
      <c r="K1167">
        <f>J1167-I1167</f>
        <v/>
      </c>
    </row>
    <row r="1168">
      <c r="A1168" t="inlineStr">
        <is>
          <t>PRO-01167</t>
        </is>
      </c>
      <c r="B1168" t="inlineStr">
        <is>
          <t>ic_analyst</t>
        </is>
      </c>
      <c r="C1168" t="inlineStr">
        <is>
          <t>google</t>
        </is>
      </c>
      <c r="D1168" t="b">
        <v>1</v>
      </c>
      <c r="E1168" t="b">
        <v>0</v>
      </c>
      <c r="F1168" t="b">
        <v>0</v>
      </c>
      <c r="G1168" s="28" t="n">
        <v>0</v>
      </c>
      <c r="H1168" t="n">
        <v>3</v>
      </c>
      <c r="I1168" s="29" t="n">
        <v>45819.51458333333</v>
      </c>
      <c r="J1168" s="29" t="n">
        <v>45845.42291666667</v>
      </c>
      <c r="K1168">
        <f>J1168-I1168</f>
        <v/>
      </c>
    </row>
    <row r="1169">
      <c r="A1169" t="inlineStr">
        <is>
          <t>PRO-01168</t>
        </is>
      </c>
      <c r="B1169" t="inlineStr">
        <is>
          <t>c_suite_vp</t>
        </is>
      </c>
      <c r="C1169" t="inlineStr">
        <is>
          <t>linkedin</t>
        </is>
      </c>
      <c r="D1169" t="b">
        <v>1</v>
      </c>
      <c r="E1169" t="b">
        <v>1</v>
      </c>
      <c r="F1169" t="b">
        <v>0</v>
      </c>
      <c r="G1169" s="28" t="n">
        <v>103544</v>
      </c>
      <c r="H1169" t="n">
        <v>3</v>
      </c>
      <c r="I1169" s="29" t="n">
        <v>45764.61875</v>
      </c>
      <c r="J1169" s="29" t="n">
        <v>45792.71180555555</v>
      </c>
      <c r="K1169">
        <f>J1169-I1169</f>
        <v/>
      </c>
    </row>
    <row r="1170">
      <c r="A1170" t="inlineStr">
        <is>
          <t>PRO-01169</t>
        </is>
      </c>
      <c r="B1170" t="inlineStr">
        <is>
          <t>ic_analyst</t>
        </is>
      </c>
      <c r="C1170" t="inlineStr">
        <is>
          <t>linkedin</t>
        </is>
      </c>
      <c r="D1170" t="b">
        <v>0</v>
      </c>
      <c r="E1170" t="b">
        <v>0</v>
      </c>
      <c r="F1170" t="b">
        <v>0</v>
      </c>
      <c r="G1170" s="28" t="n">
        <v>0</v>
      </c>
      <c r="H1170" t="n">
        <v>2</v>
      </c>
      <c r="I1170" s="29" t="n">
        <v>45929.52430555555</v>
      </c>
      <c r="J1170" s="29" t="n">
        <v>45947.59097222222</v>
      </c>
      <c r="K1170">
        <f>J1170-I1170</f>
        <v/>
      </c>
    </row>
    <row r="1171">
      <c r="A1171" t="inlineStr">
        <is>
          <t>PRO-01170</t>
        </is>
      </c>
      <c r="B1171" t="inlineStr">
        <is>
          <t>ic_analyst</t>
        </is>
      </c>
      <c r="C1171" t="inlineStr">
        <is>
          <t>linkedin</t>
        </is>
      </c>
      <c r="D1171" t="b">
        <v>0</v>
      </c>
      <c r="E1171" t="b">
        <v>0</v>
      </c>
      <c r="F1171" t="b">
        <v>0</v>
      </c>
      <c r="G1171" s="28" t="n">
        <v>0</v>
      </c>
      <c r="H1171" t="n">
        <v>2</v>
      </c>
      <c r="I1171" s="29" t="n">
        <v>45856.60833333333</v>
      </c>
      <c r="J1171" s="29" t="n">
        <v>45874.57916666667</v>
      </c>
      <c r="K1171">
        <f>J1171-I1171</f>
        <v/>
      </c>
    </row>
    <row r="1172">
      <c r="A1172" t="inlineStr">
        <is>
          <t>PRO-01171</t>
        </is>
      </c>
      <c r="B1172" t="inlineStr">
        <is>
          <t>ic_analyst</t>
        </is>
      </c>
      <c r="C1172" t="inlineStr">
        <is>
          <t>linkedin</t>
        </is>
      </c>
      <c r="D1172" t="b">
        <v>1</v>
      </c>
      <c r="E1172" t="b">
        <v>1</v>
      </c>
      <c r="F1172" t="b">
        <v>0</v>
      </c>
      <c r="G1172" s="28" t="n">
        <v>36418</v>
      </c>
      <c r="H1172" t="n">
        <v>3</v>
      </c>
      <c r="I1172" s="29" t="n">
        <v>45887.47013888889</v>
      </c>
      <c r="J1172" s="29" t="n">
        <v>45908.59513888889</v>
      </c>
      <c r="K1172">
        <f>J1172-I1172</f>
        <v/>
      </c>
    </row>
    <row r="1173">
      <c r="A1173" t="inlineStr">
        <is>
          <t>PRO-01172</t>
        </is>
      </c>
      <c r="B1173" t="inlineStr">
        <is>
          <t>manager</t>
        </is>
      </c>
      <c r="C1173" t="inlineStr">
        <is>
          <t>google</t>
        </is>
      </c>
      <c r="D1173" t="b">
        <v>1</v>
      </c>
      <c r="E1173" t="b">
        <v>0</v>
      </c>
      <c r="F1173" t="b">
        <v>0</v>
      </c>
      <c r="G1173" s="28" t="n">
        <v>0</v>
      </c>
      <c r="H1173" t="n">
        <v>3</v>
      </c>
      <c r="I1173" s="29" t="n">
        <v>45698.45972222222</v>
      </c>
      <c r="J1173" s="29" t="n">
        <v>45735.45138888889</v>
      </c>
      <c r="K1173">
        <f>J1173-I1173</f>
        <v/>
      </c>
    </row>
    <row r="1174">
      <c r="A1174" t="inlineStr">
        <is>
          <t>PRO-01173</t>
        </is>
      </c>
      <c r="B1174" t="inlineStr">
        <is>
          <t>ic_analyst</t>
        </is>
      </c>
      <c r="C1174" t="inlineStr">
        <is>
          <t>linkedin</t>
        </is>
      </c>
      <c r="D1174" t="b">
        <v>1</v>
      </c>
      <c r="E1174" t="b">
        <v>0</v>
      </c>
      <c r="F1174" t="b">
        <v>0</v>
      </c>
      <c r="G1174" s="28" t="n">
        <v>0</v>
      </c>
      <c r="H1174" t="n">
        <v>3</v>
      </c>
      <c r="I1174" s="29" t="n">
        <v>45943.40416666667</v>
      </c>
      <c r="J1174" s="29" t="n">
        <v>45981.41180555556</v>
      </c>
      <c r="K1174">
        <f>J1174-I1174</f>
        <v/>
      </c>
    </row>
    <row r="1175">
      <c r="A1175" t="inlineStr">
        <is>
          <t>PRO-01174</t>
        </is>
      </c>
      <c r="B1175" t="inlineStr">
        <is>
          <t>ic_analyst</t>
        </is>
      </c>
      <c r="C1175" t="inlineStr">
        <is>
          <t>linkedin</t>
        </is>
      </c>
      <c r="D1175" t="b">
        <v>0</v>
      </c>
      <c r="E1175" t="b">
        <v>0</v>
      </c>
      <c r="F1175" t="b">
        <v>0</v>
      </c>
      <c r="G1175" s="28" t="n">
        <v>0</v>
      </c>
      <c r="H1175" t="n">
        <v>2</v>
      </c>
      <c r="I1175" s="29" t="n">
        <v>45873.37777777778</v>
      </c>
      <c r="J1175" s="29" t="n">
        <v>45890.37916666667</v>
      </c>
      <c r="K1175">
        <f>J1175-I1175</f>
        <v/>
      </c>
    </row>
    <row r="1176">
      <c r="A1176" t="inlineStr">
        <is>
          <t>PRO-01175</t>
        </is>
      </c>
      <c r="B1176" t="inlineStr">
        <is>
          <t>ic_analyst</t>
        </is>
      </c>
      <c r="C1176" t="inlineStr">
        <is>
          <t>google</t>
        </is>
      </c>
      <c r="D1176" t="b">
        <v>0</v>
      </c>
      <c r="E1176" t="b">
        <v>0</v>
      </c>
      <c r="F1176" t="b">
        <v>0</v>
      </c>
      <c r="G1176" s="28" t="n">
        <v>0</v>
      </c>
      <c r="H1176" t="n">
        <v>4</v>
      </c>
      <c r="I1176" s="29" t="n">
        <v>45922.70416666667</v>
      </c>
      <c r="J1176" s="29" t="n">
        <v>45964.42013888889</v>
      </c>
      <c r="K1176">
        <f>J1176-I1176</f>
        <v/>
      </c>
    </row>
    <row r="1177">
      <c r="A1177" t="inlineStr">
        <is>
          <t>PRO-01176</t>
        </is>
      </c>
      <c r="B1177" t="inlineStr">
        <is>
          <t>manager</t>
        </is>
      </c>
      <c r="C1177" t="inlineStr">
        <is>
          <t>linkedin</t>
        </is>
      </c>
      <c r="D1177" t="b">
        <v>1</v>
      </c>
      <c r="E1177" t="b">
        <v>0</v>
      </c>
      <c r="F1177" t="b">
        <v>0</v>
      </c>
      <c r="G1177" s="28" t="n">
        <v>0</v>
      </c>
      <c r="H1177" t="n">
        <v>3</v>
      </c>
      <c r="I1177" s="29" t="n">
        <v>45667.44027777778</v>
      </c>
      <c r="J1177" s="29" t="n">
        <v>45706.67222222222</v>
      </c>
      <c r="K1177">
        <f>J1177-I1177</f>
        <v/>
      </c>
    </row>
    <row r="1178">
      <c r="A1178" t="inlineStr">
        <is>
          <t>PRO-01177</t>
        </is>
      </c>
      <c r="B1178" t="inlineStr">
        <is>
          <t>manager</t>
        </is>
      </c>
      <c r="C1178" t="inlineStr">
        <is>
          <t>google</t>
        </is>
      </c>
      <c r="D1178" t="b">
        <v>1</v>
      </c>
      <c r="E1178" t="b">
        <v>0</v>
      </c>
      <c r="F1178" t="b">
        <v>0</v>
      </c>
      <c r="G1178" s="28" t="n">
        <v>0</v>
      </c>
      <c r="H1178" t="n">
        <v>3</v>
      </c>
      <c r="I1178" s="29" t="n">
        <v>45783.64791666667</v>
      </c>
      <c r="J1178" s="29" t="n">
        <v>45817.35833333333</v>
      </c>
      <c r="K1178">
        <f>J1178-I1178</f>
        <v/>
      </c>
    </row>
    <row r="1179">
      <c r="A1179" t="inlineStr">
        <is>
          <t>PRO-01178</t>
        </is>
      </c>
      <c r="B1179" t="inlineStr">
        <is>
          <t>ic_analyst</t>
        </is>
      </c>
      <c r="C1179" t="inlineStr">
        <is>
          <t>linkedin</t>
        </is>
      </c>
      <c r="D1179" t="b">
        <v>1</v>
      </c>
      <c r="E1179" t="b">
        <v>0</v>
      </c>
      <c r="F1179" t="b">
        <v>0</v>
      </c>
      <c r="G1179" s="28" t="n">
        <v>0</v>
      </c>
      <c r="H1179" t="n">
        <v>3</v>
      </c>
      <c r="I1179" s="29" t="n">
        <v>45867.44375</v>
      </c>
      <c r="J1179" s="29" t="n">
        <v>45897.50347222222</v>
      </c>
      <c r="K1179">
        <f>J1179-I1179</f>
        <v/>
      </c>
    </row>
    <row r="1180">
      <c r="A1180" t="inlineStr">
        <is>
          <t>PRO-01179</t>
        </is>
      </c>
      <c r="B1180" t="inlineStr">
        <is>
          <t>ic_analyst</t>
        </is>
      </c>
      <c r="C1180" t="inlineStr">
        <is>
          <t>linkedin</t>
        </is>
      </c>
      <c r="D1180" t="b">
        <v>0</v>
      </c>
      <c r="E1180" t="b">
        <v>0</v>
      </c>
      <c r="F1180" t="b">
        <v>0</v>
      </c>
      <c r="G1180" s="28" t="n">
        <v>0</v>
      </c>
      <c r="H1180" t="n">
        <v>2</v>
      </c>
      <c r="I1180" s="29" t="n">
        <v>45828.45</v>
      </c>
      <c r="J1180" s="29" t="n">
        <v>45838.34236111111</v>
      </c>
      <c r="K1180">
        <f>J1180-I1180</f>
        <v/>
      </c>
    </row>
    <row r="1181">
      <c r="A1181" t="inlineStr">
        <is>
          <t>PRO-01180</t>
        </is>
      </c>
      <c r="B1181" t="inlineStr">
        <is>
          <t>director</t>
        </is>
      </c>
      <c r="C1181" t="inlineStr">
        <is>
          <t>google</t>
        </is>
      </c>
      <c r="D1181" t="b">
        <v>0</v>
      </c>
      <c r="E1181" t="b">
        <v>0</v>
      </c>
      <c r="F1181" t="b">
        <v>0</v>
      </c>
      <c r="G1181" s="28" t="n">
        <v>0</v>
      </c>
      <c r="H1181" t="n">
        <v>4</v>
      </c>
      <c r="I1181" s="29" t="n">
        <v>45894.53402777778</v>
      </c>
      <c r="J1181" s="29" t="n">
        <v>45939.73402777778</v>
      </c>
      <c r="K1181">
        <f>J1181-I1181</f>
        <v/>
      </c>
    </row>
    <row r="1182">
      <c r="A1182" t="inlineStr">
        <is>
          <t>PRO-01181</t>
        </is>
      </c>
      <c r="B1182" t="inlineStr">
        <is>
          <t>director</t>
        </is>
      </c>
      <c r="C1182" t="inlineStr">
        <is>
          <t>linkedin</t>
        </is>
      </c>
      <c r="D1182" t="b">
        <v>1</v>
      </c>
      <c r="E1182" t="b">
        <v>1</v>
      </c>
      <c r="F1182" t="b">
        <v>0</v>
      </c>
      <c r="G1182" s="28" t="n">
        <v>60462</v>
      </c>
      <c r="H1182" t="n">
        <v>2</v>
      </c>
      <c r="I1182" s="29" t="n">
        <v>45790.42291666667</v>
      </c>
      <c r="J1182" s="29" t="n">
        <v>45810.67638888889</v>
      </c>
      <c r="K1182">
        <f>J1182-I1182</f>
        <v/>
      </c>
    </row>
    <row r="1183">
      <c r="A1183" t="inlineStr">
        <is>
          <t>PRO-01182</t>
        </is>
      </c>
      <c r="B1183" t="inlineStr">
        <is>
          <t>director</t>
        </is>
      </c>
      <c r="C1183" t="inlineStr">
        <is>
          <t>google</t>
        </is>
      </c>
      <c r="D1183" t="b">
        <v>0</v>
      </c>
      <c r="E1183" t="b">
        <v>0</v>
      </c>
      <c r="F1183" t="b">
        <v>0</v>
      </c>
      <c r="G1183" s="28" t="n">
        <v>0</v>
      </c>
      <c r="H1183" t="n">
        <v>4</v>
      </c>
      <c r="I1183" s="29" t="n">
        <v>45685.35694444444</v>
      </c>
      <c r="J1183" s="29" t="n">
        <v>45740.55902777778</v>
      </c>
      <c r="K1183">
        <f>J1183-I1183</f>
        <v/>
      </c>
    </row>
    <row r="1184">
      <c r="A1184" t="inlineStr">
        <is>
          <t>PRO-01183</t>
        </is>
      </c>
      <c r="B1184" t="inlineStr">
        <is>
          <t>director</t>
        </is>
      </c>
      <c r="C1184" t="inlineStr">
        <is>
          <t>google</t>
        </is>
      </c>
      <c r="D1184" t="b">
        <v>1</v>
      </c>
      <c r="E1184" t="b">
        <v>1</v>
      </c>
      <c r="F1184" t="b">
        <v>1</v>
      </c>
      <c r="G1184" s="28" t="n">
        <v>117528</v>
      </c>
      <c r="H1184" t="n">
        <v>3</v>
      </c>
      <c r="I1184" s="29" t="n">
        <v>45848.39583333334</v>
      </c>
      <c r="J1184" s="29" t="n">
        <v>45889.42083333333</v>
      </c>
      <c r="K1184">
        <f>J1184-I1184</f>
        <v/>
      </c>
    </row>
    <row r="1185">
      <c r="A1185" t="inlineStr">
        <is>
          <t>PRO-01184</t>
        </is>
      </c>
      <c r="B1185" t="inlineStr">
        <is>
          <t>manager</t>
        </is>
      </c>
      <c r="C1185" t="inlineStr">
        <is>
          <t>google</t>
        </is>
      </c>
      <c r="D1185" t="b">
        <v>0</v>
      </c>
      <c r="E1185" t="b">
        <v>0</v>
      </c>
      <c r="F1185" t="b">
        <v>0</v>
      </c>
      <c r="G1185" s="28" t="n">
        <v>0</v>
      </c>
      <c r="H1185" t="n">
        <v>3</v>
      </c>
      <c r="I1185" s="29" t="n">
        <v>45792.43958333333</v>
      </c>
      <c r="J1185" s="29" t="n">
        <v>45820.46180555555</v>
      </c>
      <c r="K1185">
        <f>J1185-I1185</f>
        <v/>
      </c>
    </row>
    <row r="1186">
      <c r="A1186" t="inlineStr">
        <is>
          <t>PRO-01185</t>
        </is>
      </c>
      <c r="B1186" t="inlineStr">
        <is>
          <t>ic_analyst</t>
        </is>
      </c>
      <c r="C1186" t="inlineStr">
        <is>
          <t>linkedin</t>
        </is>
      </c>
      <c r="D1186" t="b">
        <v>0</v>
      </c>
      <c r="E1186" t="b">
        <v>0</v>
      </c>
      <c r="F1186" t="b">
        <v>0</v>
      </c>
      <c r="G1186" s="28" t="n">
        <v>0</v>
      </c>
      <c r="H1186" t="n">
        <v>4</v>
      </c>
      <c r="I1186" s="29" t="n">
        <v>45673.43125</v>
      </c>
      <c r="J1186" s="29" t="n">
        <v>45712.71180555555</v>
      </c>
      <c r="K1186">
        <f>J1186-I1186</f>
        <v/>
      </c>
    </row>
    <row r="1187">
      <c r="A1187" t="inlineStr">
        <is>
          <t>PRO-01186</t>
        </is>
      </c>
      <c r="B1187" t="inlineStr">
        <is>
          <t>manager</t>
        </is>
      </c>
      <c r="C1187" t="inlineStr">
        <is>
          <t>linkedin</t>
        </is>
      </c>
      <c r="D1187" t="b">
        <v>0</v>
      </c>
      <c r="E1187" t="b">
        <v>0</v>
      </c>
      <c r="F1187" t="b">
        <v>0</v>
      </c>
      <c r="G1187" s="28" t="n">
        <v>0</v>
      </c>
      <c r="H1187" t="n">
        <v>2</v>
      </c>
      <c r="I1187" s="29" t="n">
        <v>45884.50902777778</v>
      </c>
      <c r="J1187" s="29" t="n">
        <v>45901.58194444444</v>
      </c>
      <c r="K1187">
        <f>J1187-I1187</f>
        <v/>
      </c>
    </row>
    <row r="1188">
      <c r="A1188" t="inlineStr">
        <is>
          <t>PRO-01187</t>
        </is>
      </c>
      <c r="B1188" t="inlineStr">
        <is>
          <t>manager</t>
        </is>
      </c>
      <c r="C1188" t="inlineStr">
        <is>
          <t>linkedin</t>
        </is>
      </c>
      <c r="D1188" t="b">
        <v>1</v>
      </c>
      <c r="E1188" t="b">
        <v>1</v>
      </c>
      <c r="F1188" t="b">
        <v>0</v>
      </c>
      <c r="G1188" s="28" t="n">
        <v>56986</v>
      </c>
      <c r="H1188" t="n">
        <v>2</v>
      </c>
      <c r="I1188" s="29" t="n">
        <v>45898.35555555556</v>
      </c>
      <c r="J1188" s="29" t="n">
        <v>45908.3625</v>
      </c>
      <c r="K1188">
        <f>J1188-I1188</f>
        <v/>
      </c>
    </row>
    <row r="1189">
      <c r="A1189" t="inlineStr">
        <is>
          <t>PRO-01188</t>
        </is>
      </c>
      <c r="B1189" t="inlineStr">
        <is>
          <t>manager</t>
        </is>
      </c>
      <c r="C1189" t="inlineStr">
        <is>
          <t>linkedin</t>
        </is>
      </c>
      <c r="D1189" t="b">
        <v>0</v>
      </c>
      <c r="E1189" t="b">
        <v>0</v>
      </c>
      <c r="F1189" t="b">
        <v>0</v>
      </c>
      <c r="G1189" s="28" t="n">
        <v>0</v>
      </c>
      <c r="H1189" t="n">
        <v>2</v>
      </c>
      <c r="I1189" s="29" t="n">
        <v>45754.44861111111</v>
      </c>
      <c r="J1189" s="29" t="n">
        <v>45770.39375</v>
      </c>
      <c r="K1189">
        <f>J1189-I1189</f>
        <v/>
      </c>
    </row>
    <row r="1190">
      <c r="A1190" t="inlineStr">
        <is>
          <t>PRO-01189</t>
        </is>
      </c>
      <c r="B1190" t="inlineStr">
        <is>
          <t>ic_analyst</t>
        </is>
      </c>
      <c r="C1190" t="inlineStr">
        <is>
          <t>linkedin</t>
        </is>
      </c>
      <c r="D1190" t="b">
        <v>1</v>
      </c>
      <c r="E1190" t="b">
        <v>0</v>
      </c>
      <c r="F1190" t="b">
        <v>0</v>
      </c>
      <c r="G1190" s="28" t="n">
        <v>0</v>
      </c>
      <c r="H1190" t="n">
        <v>3</v>
      </c>
      <c r="I1190" s="29" t="n">
        <v>45764.43472222222</v>
      </c>
      <c r="J1190" s="29" t="n">
        <v>45793.39583333334</v>
      </c>
      <c r="K1190">
        <f>J1190-I1190</f>
        <v/>
      </c>
    </row>
    <row r="1191">
      <c r="A1191" t="inlineStr">
        <is>
          <t>PRO-01190</t>
        </is>
      </c>
      <c r="B1191" t="inlineStr">
        <is>
          <t>ic_analyst</t>
        </is>
      </c>
      <c r="C1191" t="inlineStr">
        <is>
          <t>linkedin</t>
        </is>
      </c>
      <c r="D1191" t="b">
        <v>1</v>
      </c>
      <c r="E1191" t="b">
        <v>1</v>
      </c>
      <c r="F1191" t="b">
        <v>0</v>
      </c>
      <c r="G1191" s="28" t="n">
        <v>34888</v>
      </c>
      <c r="H1191" t="n">
        <v>3</v>
      </c>
      <c r="I1191" s="29" t="n">
        <v>45944.375</v>
      </c>
      <c r="J1191" s="29" t="n">
        <v>45967.68611111111</v>
      </c>
      <c r="K1191">
        <f>J1191-I1191</f>
        <v/>
      </c>
    </row>
    <row r="1192">
      <c r="A1192" t="inlineStr">
        <is>
          <t>PRO-01191</t>
        </is>
      </c>
      <c r="B1192" t="inlineStr">
        <is>
          <t>manager</t>
        </is>
      </c>
      <c r="C1192" t="inlineStr">
        <is>
          <t>linkedin</t>
        </is>
      </c>
      <c r="D1192" t="b">
        <v>0</v>
      </c>
      <c r="E1192" t="b">
        <v>0</v>
      </c>
      <c r="F1192" t="b">
        <v>0</v>
      </c>
      <c r="G1192" s="28" t="n">
        <v>0</v>
      </c>
      <c r="H1192" t="n">
        <v>3</v>
      </c>
      <c r="I1192" s="29" t="n">
        <v>45884.40069444444</v>
      </c>
      <c r="J1192" s="29" t="n">
        <v>45915.66805555556</v>
      </c>
      <c r="K1192">
        <f>J1192-I1192</f>
        <v/>
      </c>
    </row>
    <row r="1193">
      <c r="A1193" t="inlineStr">
        <is>
          <t>PRO-01192</t>
        </is>
      </c>
      <c r="B1193" t="inlineStr">
        <is>
          <t>ic_analyst</t>
        </is>
      </c>
      <c r="C1193" t="inlineStr">
        <is>
          <t>linkedin</t>
        </is>
      </c>
      <c r="D1193" t="b">
        <v>0</v>
      </c>
      <c r="E1193" t="b">
        <v>0</v>
      </c>
      <c r="F1193" t="b">
        <v>0</v>
      </c>
      <c r="G1193" s="28" t="n">
        <v>0</v>
      </c>
      <c r="H1193" t="n">
        <v>2</v>
      </c>
      <c r="I1193" s="29" t="n">
        <v>45742.54097222222</v>
      </c>
      <c r="J1193" s="29" t="n">
        <v>45755.72291666667</v>
      </c>
      <c r="K1193">
        <f>J1193-I1193</f>
        <v/>
      </c>
    </row>
    <row r="1194">
      <c r="A1194" t="inlineStr">
        <is>
          <t>PRO-01193</t>
        </is>
      </c>
      <c r="B1194" t="inlineStr">
        <is>
          <t>c_suite_vp</t>
        </is>
      </c>
      <c r="C1194" t="inlineStr">
        <is>
          <t>google</t>
        </is>
      </c>
      <c r="D1194" t="b">
        <v>1</v>
      </c>
      <c r="E1194" t="b">
        <v>0</v>
      </c>
      <c r="F1194" t="b">
        <v>0</v>
      </c>
      <c r="G1194" s="28" t="n">
        <v>0</v>
      </c>
      <c r="H1194" t="n">
        <v>2</v>
      </c>
      <c r="I1194" s="29" t="n">
        <v>45827.51805555556</v>
      </c>
      <c r="J1194" s="29" t="n">
        <v>45845.34236111111</v>
      </c>
      <c r="K1194">
        <f>J1194-I1194</f>
        <v/>
      </c>
    </row>
    <row r="1195">
      <c r="A1195" t="inlineStr">
        <is>
          <t>PRO-01194</t>
        </is>
      </c>
      <c r="B1195" t="inlineStr">
        <is>
          <t>ic_analyst</t>
        </is>
      </c>
      <c r="C1195" t="inlineStr">
        <is>
          <t>google</t>
        </is>
      </c>
      <c r="D1195" t="b">
        <v>1</v>
      </c>
      <c r="E1195" t="b">
        <v>1</v>
      </c>
      <c r="F1195" t="b">
        <v>1</v>
      </c>
      <c r="G1195" s="28" t="n">
        <v>39130</v>
      </c>
      <c r="H1195" t="n">
        <v>3</v>
      </c>
      <c r="I1195" s="29" t="n">
        <v>45754.42152777778</v>
      </c>
      <c r="J1195" s="29" t="n">
        <v>45789.40277777778</v>
      </c>
      <c r="K1195">
        <f>J1195-I1195</f>
        <v/>
      </c>
    </row>
    <row r="1196">
      <c r="A1196" t="inlineStr">
        <is>
          <t>PRO-01195</t>
        </is>
      </c>
      <c r="B1196" t="inlineStr">
        <is>
          <t>ic_analyst</t>
        </is>
      </c>
      <c r="C1196" t="inlineStr">
        <is>
          <t>linkedin</t>
        </is>
      </c>
      <c r="D1196" t="b">
        <v>0</v>
      </c>
      <c r="E1196" t="b">
        <v>0</v>
      </c>
      <c r="F1196" t="b">
        <v>0</v>
      </c>
      <c r="G1196" s="28" t="n">
        <v>0</v>
      </c>
      <c r="H1196" t="n">
        <v>2</v>
      </c>
      <c r="I1196" s="29" t="n">
        <v>45772.68055555555</v>
      </c>
      <c r="J1196" s="29" t="n">
        <v>45791.63333333333</v>
      </c>
      <c r="K1196">
        <f>J1196-I1196</f>
        <v/>
      </c>
    </row>
    <row r="1197">
      <c r="A1197" t="inlineStr">
        <is>
          <t>PRO-01196</t>
        </is>
      </c>
      <c r="B1197" t="inlineStr">
        <is>
          <t>ic_analyst</t>
        </is>
      </c>
      <c r="C1197" t="inlineStr">
        <is>
          <t>google</t>
        </is>
      </c>
      <c r="D1197" t="b">
        <v>1</v>
      </c>
      <c r="E1197" t="b">
        <v>0</v>
      </c>
      <c r="F1197" t="b">
        <v>0</v>
      </c>
      <c r="G1197" s="28" t="n">
        <v>0</v>
      </c>
      <c r="H1197" t="n">
        <v>4</v>
      </c>
      <c r="I1197" s="29" t="n">
        <v>45944.35</v>
      </c>
      <c r="J1197" s="29" t="n">
        <v>45988.60694444444</v>
      </c>
      <c r="K1197">
        <f>J1197-I1197</f>
        <v/>
      </c>
    </row>
    <row r="1198">
      <c r="A1198" t="inlineStr">
        <is>
          <t>PRO-01197</t>
        </is>
      </c>
      <c r="B1198" t="inlineStr">
        <is>
          <t>ic_analyst</t>
        </is>
      </c>
      <c r="C1198" t="inlineStr">
        <is>
          <t>google</t>
        </is>
      </c>
      <c r="D1198" t="b">
        <v>0</v>
      </c>
      <c r="E1198" t="b">
        <v>0</v>
      </c>
      <c r="F1198" t="b">
        <v>0</v>
      </c>
      <c r="G1198" s="28" t="n">
        <v>0</v>
      </c>
      <c r="H1198" t="n">
        <v>4</v>
      </c>
      <c r="I1198" s="29" t="n">
        <v>45741.70694444444</v>
      </c>
      <c r="J1198" s="29" t="n">
        <v>45777.74652777778</v>
      </c>
      <c r="K1198">
        <f>J1198-I1198</f>
        <v/>
      </c>
    </row>
    <row r="1199">
      <c r="A1199" t="inlineStr">
        <is>
          <t>PRO-01198</t>
        </is>
      </c>
      <c r="B1199" t="inlineStr">
        <is>
          <t>ic_analyst</t>
        </is>
      </c>
      <c r="C1199" t="inlineStr">
        <is>
          <t>linkedin</t>
        </is>
      </c>
      <c r="D1199" t="b">
        <v>1</v>
      </c>
      <c r="E1199" t="b">
        <v>0</v>
      </c>
      <c r="F1199" t="b">
        <v>0</v>
      </c>
      <c r="G1199" s="28" t="n">
        <v>0</v>
      </c>
      <c r="H1199" t="n">
        <v>3</v>
      </c>
      <c r="I1199" s="29" t="n">
        <v>45943.55833333333</v>
      </c>
      <c r="J1199" s="29" t="n">
        <v>45964.49861111111</v>
      </c>
      <c r="K1199">
        <f>J1199-I1199</f>
        <v/>
      </c>
    </row>
    <row r="1200">
      <c r="A1200" t="inlineStr">
        <is>
          <t>PRO-01199</t>
        </is>
      </c>
      <c r="B1200" t="inlineStr">
        <is>
          <t>c_suite_vp</t>
        </is>
      </c>
      <c r="C1200" t="inlineStr">
        <is>
          <t>google</t>
        </is>
      </c>
      <c r="D1200" t="b">
        <v>1</v>
      </c>
      <c r="E1200" t="b">
        <v>1</v>
      </c>
      <c r="F1200" t="b">
        <v>0</v>
      </c>
      <c r="G1200" s="28" t="n">
        <v>152370</v>
      </c>
      <c r="H1200" t="n">
        <v>2</v>
      </c>
      <c r="I1200" s="29" t="n">
        <v>45691.67013888889</v>
      </c>
      <c r="J1200" s="29" t="n">
        <v>45709.49652777778</v>
      </c>
      <c r="K1200">
        <f>J1200-I1200</f>
        <v/>
      </c>
    </row>
    <row r="1201">
      <c r="A1201" t="inlineStr">
        <is>
          <t>PRO-01200</t>
        </is>
      </c>
      <c r="B1201" t="inlineStr">
        <is>
          <t>ic_analyst</t>
        </is>
      </c>
      <c r="C1201" t="inlineStr">
        <is>
          <t>google</t>
        </is>
      </c>
      <c r="D1201" t="b">
        <v>1</v>
      </c>
      <c r="E1201" t="b">
        <v>0</v>
      </c>
      <c r="F1201" t="b">
        <v>0</v>
      </c>
      <c r="G1201" s="28" t="n">
        <v>0</v>
      </c>
      <c r="H1201" t="n">
        <v>2</v>
      </c>
      <c r="I1201" s="29" t="n">
        <v>45735.46319444444</v>
      </c>
      <c r="J1201" s="29" t="n">
        <v>45754.69722222222</v>
      </c>
      <c r="K1201">
        <f>J1201-I1201</f>
        <v/>
      </c>
    </row>
    <row r="1202">
      <c r="A1202" t="inlineStr">
        <is>
          <t>PRO-01201</t>
        </is>
      </c>
      <c r="B1202" t="inlineStr">
        <is>
          <t>c_suite_vp</t>
        </is>
      </c>
      <c r="C1202" t="inlineStr">
        <is>
          <t>linkedin</t>
        </is>
      </c>
      <c r="D1202" t="b">
        <v>1</v>
      </c>
      <c r="E1202" t="b">
        <v>0</v>
      </c>
      <c r="F1202" t="b">
        <v>0</v>
      </c>
      <c r="G1202" s="28" t="n">
        <v>0</v>
      </c>
      <c r="H1202" t="n">
        <v>3</v>
      </c>
      <c r="I1202" s="29" t="n">
        <v>45834.42013888889</v>
      </c>
      <c r="J1202" s="29" t="n">
        <v>45860.34444444445</v>
      </c>
      <c r="K1202">
        <f>J1202-I1202</f>
        <v/>
      </c>
    </row>
    <row r="1203">
      <c r="A1203" t="inlineStr">
        <is>
          <t>PRO-01202</t>
        </is>
      </c>
      <c r="B1203" t="inlineStr">
        <is>
          <t>director</t>
        </is>
      </c>
      <c r="C1203" t="inlineStr">
        <is>
          <t>linkedin</t>
        </is>
      </c>
      <c r="D1203" t="b">
        <v>0</v>
      </c>
      <c r="E1203" t="b">
        <v>0</v>
      </c>
      <c r="F1203" t="b">
        <v>0</v>
      </c>
      <c r="G1203" s="28" t="n">
        <v>0</v>
      </c>
      <c r="H1203" t="n">
        <v>2</v>
      </c>
      <c r="I1203" s="29" t="n">
        <v>45946.55277777778</v>
      </c>
      <c r="J1203" s="29" t="n">
        <v>45964.57847222222</v>
      </c>
      <c r="K1203">
        <f>J1203-I1203</f>
        <v/>
      </c>
    </row>
    <row r="1204">
      <c r="A1204" t="inlineStr">
        <is>
          <t>PRO-01203</t>
        </is>
      </c>
      <c r="B1204" t="inlineStr">
        <is>
          <t>director</t>
        </is>
      </c>
      <c r="C1204" t="inlineStr">
        <is>
          <t>linkedin</t>
        </is>
      </c>
      <c r="D1204" t="b">
        <v>1</v>
      </c>
      <c r="E1204" t="b">
        <v>0</v>
      </c>
      <c r="F1204" t="b">
        <v>0</v>
      </c>
      <c r="G1204" s="28" t="n">
        <v>0</v>
      </c>
      <c r="H1204" t="n">
        <v>3</v>
      </c>
      <c r="I1204" s="29" t="n">
        <v>45678.63611111111</v>
      </c>
      <c r="J1204" s="29" t="n">
        <v>45705.57916666667</v>
      </c>
      <c r="K1204">
        <f>J1204-I1204</f>
        <v/>
      </c>
    </row>
    <row r="1205">
      <c r="A1205" t="inlineStr">
        <is>
          <t>PRO-01204</t>
        </is>
      </c>
      <c r="B1205" t="inlineStr">
        <is>
          <t>manager</t>
        </is>
      </c>
      <c r="C1205" t="inlineStr">
        <is>
          <t>google</t>
        </is>
      </c>
      <c r="D1205" t="b">
        <v>1</v>
      </c>
      <c r="E1205" t="b">
        <v>1</v>
      </c>
      <c r="F1205" t="b">
        <v>0</v>
      </c>
      <c r="G1205" s="28" t="n">
        <v>85779</v>
      </c>
      <c r="H1205" t="n">
        <v>2</v>
      </c>
      <c r="I1205" s="29" t="n">
        <v>45707.62083333333</v>
      </c>
      <c r="J1205" s="29" t="n">
        <v>45720.39583333334</v>
      </c>
      <c r="K1205">
        <f>J1205-I1205</f>
        <v/>
      </c>
    </row>
    <row r="1206">
      <c r="A1206" t="inlineStr">
        <is>
          <t>PRO-01205</t>
        </is>
      </c>
      <c r="B1206" t="inlineStr">
        <is>
          <t>manager</t>
        </is>
      </c>
      <c r="C1206" t="inlineStr">
        <is>
          <t>google</t>
        </is>
      </c>
      <c r="D1206" t="b">
        <v>0</v>
      </c>
      <c r="E1206" t="b">
        <v>0</v>
      </c>
      <c r="F1206" t="b">
        <v>0</v>
      </c>
      <c r="G1206" s="28" t="n">
        <v>0</v>
      </c>
      <c r="H1206" t="n">
        <v>2</v>
      </c>
      <c r="I1206" s="29" t="n">
        <v>45859.58888888889</v>
      </c>
      <c r="J1206" s="29" t="n">
        <v>45869.52638888889</v>
      </c>
      <c r="K1206">
        <f>J1206-I1206</f>
        <v/>
      </c>
    </row>
    <row r="1207">
      <c r="A1207" t="inlineStr">
        <is>
          <t>PRO-01206</t>
        </is>
      </c>
      <c r="B1207" t="inlineStr">
        <is>
          <t>c_suite_vp</t>
        </is>
      </c>
      <c r="C1207" t="inlineStr">
        <is>
          <t>linkedin</t>
        </is>
      </c>
      <c r="D1207" t="b">
        <v>1</v>
      </c>
      <c r="E1207" t="b">
        <v>0</v>
      </c>
      <c r="F1207" t="b">
        <v>0</v>
      </c>
      <c r="G1207" s="28" t="n">
        <v>0</v>
      </c>
      <c r="H1207" t="n">
        <v>3</v>
      </c>
      <c r="I1207" s="29" t="n">
        <v>45740.65763888889</v>
      </c>
      <c r="J1207" s="29" t="n">
        <v>45770.54791666667</v>
      </c>
      <c r="K1207">
        <f>J1207-I1207</f>
        <v/>
      </c>
    </row>
    <row r="1208">
      <c r="A1208" t="inlineStr">
        <is>
          <t>PRO-01207</t>
        </is>
      </c>
      <c r="B1208" t="inlineStr">
        <is>
          <t>manager</t>
        </is>
      </c>
      <c r="C1208" t="inlineStr">
        <is>
          <t>linkedin</t>
        </is>
      </c>
      <c r="D1208" t="b">
        <v>1</v>
      </c>
      <c r="E1208" t="b">
        <v>0</v>
      </c>
      <c r="F1208" t="b">
        <v>0</v>
      </c>
      <c r="G1208" s="28" t="n">
        <v>0</v>
      </c>
      <c r="H1208" t="n">
        <v>3</v>
      </c>
      <c r="I1208" s="29" t="n">
        <v>45691.63263888889</v>
      </c>
      <c r="J1208" s="29" t="n">
        <v>45708.39722222222</v>
      </c>
      <c r="K1208">
        <f>J1208-I1208</f>
        <v/>
      </c>
    </row>
    <row r="1209">
      <c r="A1209" t="inlineStr">
        <is>
          <t>PRO-01208</t>
        </is>
      </c>
      <c r="B1209" t="inlineStr">
        <is>
          <t>director</t>
        </is>
      </c>
      <c r="C1209" t="inlineStr">
        <is>
          <t>linkedin</t>
        </is>
      </c>
      <c r="D1209" t="b">
        <v>1</v>
      </c>
      <c r="E1209" t="b">
        <v>0</v>
      </c>
      <c r="F1209" t="b">
        <v>0</v>
      </c>
      <c r="G1209" s="28" t="n">
        <v>0</v>
      </c>
      <c r="H1209" t="n">
        <v>2</v>
      </c>
      <c r="I1209" s="29" t="n">
        <v>45721.35972222222</v>
      </c>
      <c r="J1209" s="29" t="n">
        <v>45733.40972222222</v>
      </c>
      <c r="K1209">
        <f>J1209-I1209</f>
        <v/>
      </c>
    </row>
    <row r="1210">
      <c r="A1210" t="inlineStr">
        <is>
          <t>PRO-01209</t>
        </is>
      </c>
      <c r="B1210" t="inlineStr">
        <is>
          <t>director</t>
        </is>
      </c>
      <c r="C1210" t="inlineStr">
        <is>
          <t>google</t>
        </is>
      </c>
      <c r="D1210" t="b">
        <v>1</v>
      </c>
      <c r="E1210" t="b">
        <v>0</v>
      </c>
      <c r="F1210" t="b">
        <v>0</v>
      </c>
      <c r="G1210" s="28" t="n">
        <v>0</v>
      </c>
      <c r="H1210" t="n">
        <v>3</v>
      </c>
      <c r="I1210" s="29" t="n">
        <v>45896.65069444444</v>
      </c>
      <c r="J1210" s="29" t="n">
        <v>45919.73333333333</v>
      </c>
      <c r="K1210">
        <f>J1210-I1210</f>
        <v/>
      </c>
    </row>
    <row r="1211">
      <c r="A1211" t="inlineStr">
        <is>
          <t>PRO-01210</t>
        </is>
      </c>
      <c r="B1211" t="inlineStr">
        <is>
          <t>director</t>
        </is>
      </c>
      <c r="C1211" t="inlineStr">
        <is>
          <t>google</t>
        </is>
      </c>
      <c r="D1211" t="b">
        <v>1</v>
      </c>
      <c r="E1211" t="b">
        <v>1</v>
      </c>
      <c r="F1211" t="b">
        <v>1</v>
      </c>
      <c r="G1211" s="28" t="n">
        <v>74171</v>
      </c>
      <c r="H1211" t="n">
        <v>3</v>
      </c>
      <c r="I1211" s="29" t="n">
        <v>45895.70069444444</v>
      </c>
      <c r="J1211" s="29" t="n">
        <v>45929.52222222222</v>
      </c>
      <c r="K1211">
        <f>J1211-I1211</f>
        <v/>
      </c>
    </row>
    <row r="1212">
      <c r="A1212" t="inlineStr">
        <is>
          <t>PRO-01211</t>
        </is>
      </c>
      <c r="B1212" t="inlineStr">
        <is>
          <t>director</t>
        </is>
      </c>
      <c r="C1212" t="inlineStr">
        <is>
          <t>linkedin</t>
        </is>
      </c>
      <c r="D1212" t="b">
        <v>0</v>
      </c>
      <c r="E1212" t="b">
        <v>0</v>
      </c>
      <c r="F1212" t="b">
        <v>0</v>
      </c>
      <c r="G1212" s="28" t="n">
        <v>0</v>
      </c>
      <c r="H1212" t="n">
        <v>2</v>
      </c>
      <c r="I1212" s="29" t="n">
        <v>45896.69652777778</v>
      </c>
      <c r="J1212" s="29" t="n">
        <v>45908.51458333333</v>
      </c>
      <c r="K1212">
        <f>J1212-I1212</f>
        <v/>
      </c>
    </row>
    <row r="1213">
      <c r="A1213" t="inlineStr">
        <is>
          <t>PRO-01212</t>
        </is>
      </c>
      <c r="B1213" t="inlineStr">
        <is>
          <t>manager</t>
        </is>
      </c>
      <c r="C1213" t="inlineStr">
        <is>
          <t>linkedin</t>
        </is>
      </c>
      <c r="D1213" t="b">
        <v>1</v>
      </c>
      <c r="E1213" t="b">
        <v>1</v>
      </c>
      <c r="F1213" t="b">
        <v>0</v>
      </c>
      <c r="G1213" s="28" t="n">
        <v>52860</v>
      </c>
      <c r="H1213" t="n">
        <v>3</v>
      </c>
      <c r="I1213" s="29" t="n">
        <v>45852.35694444444</v>
      </c>
      <c r="J1213" s="29" t="n">
        <v>45882.46111111111</v>
      </c>
      <c r="K1213">
        <f>J1213-I1213</f>
        <v/>
      </c>
    </row>
    <row r="1214">
      <c r="A1214" t="inlineStr">
        <is>
          <t>PRO-01213</t>
        </is>
      </c>
      <c r="B1214" t="inlineStr">
        <is>
          <t>manager</t>
        </is>
      </c>
      <c r="C1214" t="inlineStr">
        <is>
          <t>google</t>
        </is>
      </c>
      <c r="D1214" t="b">
        <v>1</v>
      </c>
      <c r="E1214" t="b">
        <v>1</v>
      </c>
      <c r="F1214" t="b">
        <v>0</v>
      </c>
      <c r="G1214" s="28" t="n">
        <v>115259</v>
      </c>
      <c r="H1214" t="n">
        <v>3</v>
      </c>
      <c r="I1214" s="29" t="n">
        <v>45810.38611111111</v>
      </c>
      <c r="J1214" s="29" t="n">
        <v>45838.725</v>
      </c>
      <c r="K1214">
        <f>J1214-I1214</f>
        <v/>
      </c>
    </row>
    <row r="1215">
      <c r="A1215" t="inlineStr">
        <is>
          <t>PRO-01214</t>
        </is>
      </c>
      <c r="B1215" t="inlineStr">
        <is>
          <t>ic_analyst</t>
        </is>
      </c>
      <c r="C1215" t="inlineStr">
        <is>
          <t>linkedin</t>
        </is>
      </c>
      <c r="D1215" t="b">
        <v>1</v>
      </c>
      <c r="E1215" t="b">
        <v>1</v>
      </c>
      <c r="F1215" t="b">
        <v>0</v>
      </c>
      <c r="G1215" s="28" t="n">
        <v>75041</v>
      </c>
      <c r="H1215" t="n">
        <v>2</v>
      </c>
      <c r="I1215" s="29" t="n">
        <v>45782.53472222222</v>
      </c>
      <c r="J1215" s="29" t="n">
        <v>45798.62569444445</v>
      </c>
      <c r="K1215">
        <f>J1215-I1215</f>
        <v/>
      </c>
    </row>
    <row r="1216">
      <c r="A1216" t="inlineStr">
        <is>
          <t>PRO-01215</t>
        </is>
      </c>
      <c r="B1216" t="inlineStr">
        <is>
          <t>manager</t>
        </is>
      </c>
      <c r="C1216" t="inlineStr">
        <is>
          <t>linkedin</t>
        </is>
      </c>
      <c r="D1216" t="b">
        <v>1</v>
      </c>
      <c r="E1216" t="b">
        <v>0</v>
      </c>
      <c r="F1216" t="b">
        <v>0</v>
      </c>
      <c r="G1216" s="28" t="n">
        <v>0</v>
      </c>
      <c r="H1216" t="n">
        <v>4</v>
      </c>
      <c r="I1216" s="29" t="n">
        <v>45869.40694444445</v>
      </c>
      <c r="J1216" s="29" t="n">
        <v>45903.37361111111</v>
      </c>
      <c r="K1216">
        <f>J1216-I1216</f>
        <v/>
      </c>
    </row>
    <row r="1217">
      <c r="A1217" t="inlineStr">
        <is>
          <t>PRO-01216</t>
        </is>
      </c>
      <c r="B1217" t="inlineStr">
        <is>
          <t>c_suite_vp</t>
        </is>
      </c>
      <c r="C1217" t="inlineStr">
        <is>
          <t>linkedin</t>
        </is>
      </c>
      <c r="D1217" t="b">
        <v>0</v>
      </c>
      <c r="E1217" t="b">
        <v>0</v>
      </c>
      <c r="F1217" t="b">
        <v>0</v>
      </c>
      <c r="G1217" s="28" t="n">
        <v>0</v>
      </c>
      <c r="H1217" t="n">
        <v>2</v>
      </c>
      <c r="I1217" s="29" t="n">
        <v>45888.48819444444</v>
      </c>
      <c r="J1217" s="29" t="n">
        <v>45901.64583333334</v>
      </c>
      <c r="K1217">
        <f>J1217-I1217</f>
        <v/>
      </c>
    </row>
    <row r="1218">
      <c r="A1218" t="inlineStr">
        <is>
          <t>PRO-01217</t>
        </is>
      </c>
      <c r="B1218" t="inlineStr">
        <is>
          <t>ic_analyst</t>
        </is>
      </c>
      <c r="C1218" t="inlineStr">
        <is>
          <t>google</t>
        </is>
      </c>
      <c r="D1218" t="b">
        <v>0</v>
      </c>
      <c r="E1218" t="b">
        <v>0</v>
      </c>
      <c r="F1218" t="b">
        <v>0</v>
      </c>
      <c r="G1218" s="28" t="n">
        <v>0</v>
      </c>
      <c r="H1218" t="n">
        <v>3</v>
      </c>
      <c r="I1218" s="29" t="n">
        <v>45659.64166666667</v>
      </c>
      <c r="J1218" s="29" t="n">
        <v>45688.49583333333</v>
      </c>
      <c r="K1218">
        <f>J1218-I1218</f>
        <v/>
      </c>
    </row>
    <row r="1219">
      <c r="A1219" t="inlineStr">
        <is>
          <t>PRO-01218</t>
        </is>
      </c>
      <c r="B1219" t="inlineStr">
        <is>
          <t>director</t>
        </is>
      </c>
      <c r="C1219" t="inlineStr">
        <is>
          <t>google</t>
        </is>
      </c>
      <c r="D1219" t="b">
        <v>1</v>
      </c>
      <c r="E1219" t="b">
        <v>0</v>
      </c>
      <c r="F1219" t="b">
        <v>0</v>
      </c>
      <c r="G1219" s="28" t="n">
        <v>0</v>
      </c>
      <c r="H1219" t="n">
        <v>2</v>
      </c>
      <c r="I1219" s="29" t="n">
        <v>45663.53194444445</v>
      </c>
      <c r="J1219" s="29" t="n">
        <v>45680.37291666667</v>
      </c>
      <c r="K1219">
        <f>J1219-I1219</f>
        <v/>
      </c>
    </row>
    <row r="1220">
      <c r="A1220" t="inlineStr">
        <is>
          <t>PRO-01219</t>
        </is>
      </c>
      <c r="B1220" t="inlineStr">
        <is>
          <t>director</t>
        </is>
      </c>
      <c r="C1220" t="inlineStr">
        <is>
          <t>google</t>
        </is>
      </c>
      <c r="D1220" t="b">
        <v>1</v>
      </c>
      <c r="E1220" t="b">
        <v>1</v>
      </c>
      <c r="F1220" t="b">
        <v>1</v>
      </c>
      <c r="G1220" s="28" t="n">
        <v>107450</v>
      </c>
      <c r="H1220" t="n">
        <v>2</v>
      </c>
      <c r="I1220" s="29" t="n">
        <v>45832.70208333333</v>
      </c>
      <c r="J1220" s="29" t="n">
        <v>45847.53819444445</v>
      </c>
      <c r="K1220">
        <f>J1220-I1220</f>
        <v/>
      </c>
    </row>
    <row r="1221">
      <c r="A1221" t="inlineStr">
        <is>
          <t>PRO-01220</t>
        </is>
      </c>
      <c r="B1221" t="inlineStr">
        <is>
          <t>manager</t>
        </is>
      </c>
      <c r="C1221" t="inlineStr">
        <is>
          <t>google</t>
        </is>
      </c>
      <c r="D1221" t="b">
        <v>0</v>
      </c>
      <c r="E1221" t="b">
        <v>0</v>
      </c>
      <c r="F1221" t="b">
        <v>0</v>
      </c>
      <c r="G1221" s="28" t="n">
        <v>0</v>
      </c>
      <c r="H1221" t="n">
        <v>3</v>
      </c>
      <c r="I1221" s="29" t="n">
        <v>45667.52430555555</v>
      </c>
      <c r="J1221" s="29" t="n">
        <v>45698.70208333333</v>
      </c>
      <c r="K1221">
        <f>J1221-I1221</f>
        <v/>
      </c>
    </row>
    <row r="1222">
      <c r="A1222" t="inlineStr">
        <is>
          <t>PRO-01221</t>
        </is>
      </c>
      <c r="B1222" t="inlineStr">
        <is>
          <t>director</t>
        </is>
      </c>
      <c r="C1222" t="inlineStr">
        <is>
          <t>linkedin</t>
        </is>
      </c>
      <c r="D1222" t="b">
        <v>0</v>
      </c>
      <c r="E1222" t="b">
        <v>0</v>
      </c>
      <c r="F1222" t="b">
        <v>0</v>
      </c>
      <c r="G1222" s="28" t="n">
        <v>0</v>
      </c>
      <c r="H1222" t="n">
        <v>2</v>
      </c>
      <c r="I1222" s="29" t="n">
        <v>45859.56666666667</v>
      </c>
      <c r="J1222" s="29" t="n">
        <v>45873.64652777778</v>
      </c>
      <c r="K1222">
        <f>J1222-I1222</f>
        <v/>
      </c>
    </row>
    <row r="1223">
      <c r="A1223" t="inlineStr">
        <is>
          <t>PRO-01222</t>
        </is>
      </c>
      <c r="B1223" t="inlineStr">
        <is>
          <t>manager</t>
        </is>
      </c>
      <c r="C1223" t="inlineStr">
        <is>
          <t>google</t>
        </is>
      </c>
      <c r="D1223" t="b">
        <v>1</v>
      </c>
      <c r="E1223" t="b">
        <v>1</v>
      </c>
      <c r="F1223" t="b">
        <v>1</v>
      </c>
      <c r="G1223" s="28" t="n">
        <v>35029</v>
      </c>
      <c r="H1223" t="n">
        <v>3</v>
      </c>
      <c r="I1223" s="29" t="n">
        <v>45770.66736111111</v>
      </c>
      <c r="J1223" s="29" t="n">
        <v>45797.57986111111</v>
      </c>
      <c r="K1223">
        <f>J1223-I1223</f>
        <v/>
      </c>
    </row>
    <row r="1224">
      <c r="A1224" t="inlineStr">
        <is>
          <t>PRO-01223</t>
        </is>
      </c>
      <c r="B1224" t="inlineStr">
        <is>
          <t>ic_analyst</t>
        </is>
      </c>
      <c r="C1224" t="inlineStr">
        <is>
          <t>google</t>
        </is>
      </c>
      <c r="D1224" t="b">
        <v>1</v>
      </c>
      <c r="E1224" t="b">
        <v>1</v>
      </c>
      <c r="F1224" t="b">
        <v>1</v>
      </c>
      <c r="G1224" s="28" t="n">
        <v>65021</v>
      </c>
      <c r="H1224" t="n">
        <v>4</v>
      </c>
      <c r="I1224" s="29" t="n">
        <v>45915.71527777778</v>
      </c>
      <c r="J1224" s="29" t="n">
        <v>45946.35</v>
      </c>
      <c r="K1224">
        <f>J1224-I1224</f>
        <v/>
      </c>
    </row>
    <row r="1225">
      <c r="A1225" t="inlineStr">
        <is>
          <t>PRO-01224</t>
        </is>
      </c>
      <c r="B1225" t="inlineStr">
        <is>
          <t>director</t>
        </is>
      </c>
      <c r="C1225" t="inlineStr">
        <is>
          <t>google</t>
        </is>
      </c>
      <c r="D1225" t="b">
        <v>1</v>
      </c>
      <c r="E1225" t="b">
        <v>1</v>
      </c>
      <c r="F1225" t="b">
        <v>0</v>
      </c>
      <c r="G1225" s="28" t="n">
        <v>94254</v>
      </c>
      <c r="H1225" t="n">
        <v>3</v>
      </c>
      <c r="I1225" s="29" t="n">
        <v>45880.50972222222</v>
      </c>
      <c r="J1225" s="29" t="n">
        <v>45904.55763888889</v>
      </c>
      <c r="K1225">
        <f>J1225-I1225</f>
        <v/>
      </c>
    </row>
    <row r="1226">
      <c r="A1226" t="inlineStr">
        <is>
          <t>PRO-01225</t>
        </is>
      </c>
      <c r="B1226" t="inlineStr">
        <is>
          <t>ic_analyst</t>
        </is>
      </c>
      <c r="C1226" t="inlineStr">
        <is>
          <t>google</t>
        </is>
      </c>
      <c r="D1226" t="b">
        <v>0</v>
      </c>
      <c r="E1226" t="b">
        <v>0</v>
      </c>
      <c r="F1226" t="b">
        <v>0</v>
      </c>
      <c r="G1226" s="28" t="n">
        <v>0</v>
      </c>
      <c r="H1226" t="n">
        <v>3</v>
      </c>
      <c r="I1226" s="29" t="n">
        <v>45763.44861111111</v>
      </c>
      <c r="J1226" s="29" t="n">
        <v>45796.37638888889</v>
      </c>
      <c r="K1226">
        <f>J1226-I1226</f>
        <v/>
      </c>
    </row>
    <row r="1227">
      <c r="A1227" t="inlineStr">
        <is>
          <t>PRO-01226</t>
        </is>
      </c>
      <c r="B1227" t="inlineStr">
        <is>
          <t>ic_analyst</t>
        </is>
      </c>
      <c r="C1227" t="inlineStr">
        <is>
          <t>linkedin</t>
        </is>
      </c>
      <c r="D1227" t="b">
        <v>0</v>
      </c>
      <c r="E1227" t="b">
        <v>0</v>
      </c>
      <c r="F1227" t="b">
        <v>0</v>
      </c>
      <c r="G1227" s="28" t="n">
        <v>0</v>
      </c>
      <c r="H1227" t="n">
        <v>4</v>
      </c>
      <c r="I1227" s="29" t="n">
        <v>45757.59513888889</v>
      </c>
      <c r="J1227" s="29" t="n">
        <v>45810.73611111111</v>
      </c>
      <c r="K1227">
        <f>J1227-I1227</f>
        <v/>
      </c>
    </row>
    <row r="1228">
      <c r="A1228" t="inlineStr">
        <is>
          <t>PRO-01227</t>
        </is>
      </c>
      <c r="B1228" t="inlineStr">
        <is>
          <t>manager</t>
        </is>
      </c>
      <c r="C1228" t="inlineStr">
        <is>
          <t>linkedin</t>
        </is>
      </c>
      <c r="D1228" t="b">
        <v>0</v>
      </c>
      <c r="E1228" t="b">
        <v>0</v>
      </c>
      <c r="F1228" t="b">
        <v>0</v>
      </c>
      <c r="G1228" s="28" t="n">
        <v>0</v>
      </c>
      <c r="H1228" t="n">
        <v>4</v>
      </c>
      <c r="I1228" s="29" t="n">
        <v>45677.42777777778</v>
      </c>
      <c r="J1228" s="29" t="n">
        <v>45726.55347222222</v>
      </c>
      <c r="K1228">
        <f>J1228-I1228</f>
        <v/>
      </c>
    </row>
    <row r="1229">
      <c r="A1229" t="inlineStr">
        <is>
          <t>PRO-01228</t>
        </is>
      </c>
      <c r="B1229" t="inlineStr">
        <is>
          <t>ic_analyst</t>
        </is>
      </c>
      <c r="C1229" t="inlineStr">
        <is>
          <t>google</t>
        </is>
      </c>
      <c r="D1229" t="b">
        <v>0</v>
      </c>
      <c r="E1229" t="b">
        <v>0</v>
      </c>
      <c r="F1229" t="b">
        <v>0</v>
      </c>
      <c r="G1229" s="28" t="n">
        <v>0</v>
      </c>
      <c r="H1229" t="n">
        <v>2</v>
      </c>
      <c r="I1229" s="29" t="n">
        <v>45719.47638888889</v>
      </c>
      <c r="J1229" s="29" t="n">
        <v>45740.53541666667</v>
      </c>
      <c r="K1229">
        <f>J1229-I1229</f>
        <v/>
      </c>
    </row>
    <row r="1230">
      <c r="A1230" t="inlineStr">
        <is>
          <t>PRO-01229</t>
        </is>
      </c>
      <c r="B1230" t="inlineStr">
        <is>
          <t>manager</t>
        </is>
      </c>
      <c r="C1230" t="inlineStr">
        <is>
          <t>linkedin</t>
        </is>
      </c>
      <c r="D1230" t="b">
        <v>1</v>
      </c>
      <c r="E1230" t="b">
        <v>0</v>
      </c>
      <c r="F1230" t="b">
        <v>0</v>
      </c>
      <c r="G1230" s="28" t="n">
        <v>0</v>
      </c>
      <c r="H1230" t="n">
        <v>2</v>
      </c>
      <c r="I1230" s="29" t="n">
        <v>45789.34722222222</v>
      </c>
      <c r="J1230" s="29" t="n">
        <v>45799.68611111111</v>
      </c>
      <c r="K1230">
        <f>J1230-I1230</f>
        <v/>
      </c>
    </row>
    <row r="1231">
      <c r="A1231" t="inlineStr">
        <is>
          <t>PRO-01230</t>
        </is>
      </c>
      <c r="B1231" t="inlineStr">
        <is>
          <t>manager</t>
        </is>
      </c>
      <c r="C1231" t="inlineStr">
        <is>
          <t>google</t>
        </is>
      </c>
      <c r="D1231" t="b">
        <v>1</v>
      </c>
      <c r="E1231" t="b">
        <v>1</v>
      </c>
      <c r="F1231" t="b">
        <v>0</v>
      </c>
      <c r="G1231" s="28" t="n">
        <v>102862</v>
      </c>
      <c r="H1231" t="n">
        <v>4</v>
      </c>
      <c r="I1231" s="29" t="n">
        <v>45677.46736111111</v>
      </c>
      <c r="J1231" s="29" t="n">
        <v>45726.58472222222</v>
      </c>
      <c r="K1231">
        <f>J1231-I1231</f>
        <v/>
      </c>
    </row>
    <row r="1232">
      <c r="A1232" t="inlineStr">
        <is>
          <t>PRO-01231</t>
        </is>
      </c>
      <c r="B1232" t="inlineStr">
        <is>
          <t>manager</t>
        </is>
      </c>
      <c r="C1232" t="inlineStr">
        <is>
          <t>google</t>
        </is>
      </c>
      <c r="D1232" t="b">
        <v>1</v>
      </c>
      <c r="E1232" t="b">
        <v>0</v>
      </c>
      <c r="F1232" t="b">
        <v>0</v>
      </c>
      <c r="G1232" s="28" t="n">
        <v>0</v>
      </c>
      <c r="H1232" t="n">
        <v>2</v>
      </c>
      <c r="I1232" s="29" t="n">
        <v>45758.49652777778</v>
      </c>
      <c r="J1232" s="29" t="n">
        <v>45779.56111111111</v>
      </c>
      <c r="K1232">
        <f>J1232-I1232</f>
        <v/>
      </c>
    </row>
    <row r="1233">
      <c r="A1233" t="inlineStr">
        <is>
          <t>PRO-01232</t>
        </is>
      </c>
      <c r="B1233" t="inlineStr">
        <is>
          <t>c_suite_vp</t>
        </is>
      </c>
      <c r="C1233" t="inlineStr">
        <is>
          <t>linkedin</t>
        </is>
      </c>
      <c r="D1233" t="b">
        <v>1</v>
      </c>
      <c r="E1233" t="b">
        <v>1</v>
      </c>
      <c r="F1233" t="b">
        <v>1</v>
      </c>
      <c r="G1233" s="28" t="n">
        <v>95442</v>
      </c>
      <c r="H1233" t="n">
        <v>3</v>
      </c>
      <c r="I1233" s="29" t="n">
        <v>45751.58472222222</v>
      </c>
      <c r="J1233" s="29" t="n">
        <v>45786.69652777778</v>
      </c>
      <c r="K1233">
        <f>J1233-I1233</f>
        <v/>
      </c>
    </row>
    <row r="1234">
      <c r="A1234" t="inlineStr">
        <is>
          <t>PRO-01233</t>
        </is>
      </c>
      <c r="B1234" t="inlineStr">
        <is>
          <t>director</t>
        </is>
      </c>
      <c r="C1234" t="inlineStr">
        <is>
          <t>linkedin</t>
        </is>
      </c>
      <c r="D1234" t="b">
        <v>0</v>
      </c>
      <c r="E1234" t="b">
        <v>0</v>
      </c>
      <c r="F1234" t="b">
        <v>0</v>
      </c>
      <c r="G1234" s="28" t="n">
        <v>0</v>
      </c>
      <c r="H1234" t="n">
        <v>2</v>
      </c>
      <c r="I1234" s="29" t="n">
        <v>45924.52986111111</v>
      </c>
      <c r="J1234" s="29" t="n">
        <v>45945.68611111111</v>
      </c>
      <c r="K1234">
        <f>J1234-I1234</f>
        <v/>
      </c>
    </row>
    <row r="1235">
      <c r="A1235" t="inlineStr">
        <is>
          <t>PRO-01234</t>
        </is>
      </c>
      <c r="B1235" t="inlineStr">
        <is>
          <t>manager</t>
        </is>
      </c>
      <c r="C1235" t="inlineStr">
        <is>
          <t>linkedin</t>
        </is>
      </c>
      <c r="D1235" t="b">
        <v>1</v>
      </c>
      <c r="E1235" t="b">
        <v>1</v>
      </c>
      <c r="F1235" t="b">
        <v>0</v>
      </c>
      <c r="G1235" s="28" t="n">
        <v>81041</v>
      </c>
      <c r="H1235" t="n">
        <v>2</v>
      </c>
      <c r="I1235" s="29" t="n">
        <v>45673.59513888889</v>
      </c>
      <c r="J1235" s="29" t="n">
        <v>45688.51944444444</v>
      </c>
      <c r="K1235">
        <f>J1235-I1235</f>
        <v/>
      </c>
    </row>
    <row r="1236">
      <c r="A1236" t="inlineStr">
        <is>
          <t>PRO-01235</t>
        </is>
      </c>
      <c r="B1236" t="inlineStr">
        <is>
          <t>ic_analyst</t>
        </is>
      </c>
      <c r="C1236" t="inlineStr">
        <is>
          <t>linkedin</t>
        </is>
      </c>
      <c r="D1236" t="b">
        <v>1</v>
      </c>
      <c r="E1236" t="b">
        <v>0</v>
      </c>
      <c r="F1236" t="b">
        <v>0</v>
      </c>
      <c r="G1236" s="28" t="n">
        <v>0</v>
      </c>
      <c r="H1236" t="n">
        <v>3</v>
      </c>
      <c r="I1236" s="29" t="n">
        <v>45663.53888888889</v>
      </c>
      <c r="J1236" s="29" t="n">
        <v>45691.49097222222</v>
      </c>
      <c r="K1236">
        <f>J1236-I1236</f>
        <v/>
      </c>
    </row>
    <row r="1237">
      <c r="A1237" t="inlineStr">
        <is>
          <t>PRO-01236</t>
        </is>
      </c>
      <c r="B1237" t="inlineStr">
        <is>
          <t>c_suite_vp</t>
        </is>
      </c>
      <c r="C1237" t="inlineStr">
        <is>
          <t>linkedin</t>
        </is>
      </c>
      <c r="D1237" t="b">
        <v>1</v>
      </c>
      <c r="E1237" t="b">
        <v>0</v>
      </c>
      <c r="F1237" t="b">
        <v>0</v>
      </c>
      <c r="G1237" s="28" t="n">
        <v>0</v>
      </c>
      <c r="H1237" t="n">
        <v>3</v>
      </c>
      <c r="I1237" s="29" t="n">
        <v>45819.71736111111</v>
      </c>
      <c r="J1237" s="29" t="n">
        <v>45852.33819444444</v>
      </c>
      <c r="K1237">
        <f>J1237-I1237</f>
        <v/>
      </c>
    </row>
    <row r="1238">
      <c r="A1238" t="inlineStr">
        <is>
          <t>PRO-01237</t>
        </is>
      </c>
      <c r="B1238" t="inlineStr">
        <is>
          <t>manager</t>
        </is>
      </c>
      <c r="C1238" t="inlineStr">
        <is>
          <t>google</t>
        </is>
      </c>
      <c r="D1238" t="b">
        <v>1</v>
      </c>
      <c r="E1238" t="b">
        <v>0</v>
      </c>
      <c r="F1238" t="b">
        <v>0</v>
      </c>
      <c r="G1238" s="28" t="n">
        <v>0</v>
      </c>
      <c r="H1238" t="n">
        <v>2</v>
      </c>
      <c r="I1238" s="29" t="n">
        <v>45742.47361111111</v>
      </c>
      <c r="J1238" s="29" t="n">
        <v>45754.35277777778</v>
      </c>
      <c r="K1238">
        <f>J1238-I1238</f>
        <v/>
      </c>
    </row>
    <row r="1239">
      <c r="A1239" t="inlineStr">
        <is>
          <t>PRO-01238</t>
        </is>
      </c>
      <c r="B1239" t="inlineStr">
        <is>
          <t>manager</t>
        </is>
      </c>
      <c r="C1239" t="inlineStr">
        <is>
          <t>google</t>
        </is>
      </c>
      <c r="D1239" t="b">
        <v>1</v>
      </c>
      <c r="E1239" t="b">
        <v>0</v>
      </c>
      <c r="F1239" t="b">
        <v>0</v>
      </c>
      <c r="G1239" s="28" t="n">
        <v>0</v>
      </c>
      <c r="H1239" t="n">
        <v>4</v>
      </c>
      <c r="I1239" s="29" t="n">
        <v>45671.38125</v>
      </c>
      <c r="J1239" s="29" t="n">
        <v>45722.34652777778</v>
      </c>
      <c r="K1239">
        <f>J1239-I1239</f>
        <v/>
      </c>
    </row>
    <row r="1240">
      <c r="A1240" t="inlineStr">
        <is>
          <t>PRO-01239</t>
        </is>
      </c>
      <c r="B1240" t="inlineStr">
        <is>
          <t>ic_analyst</t>
        </is>
      </c>
      <c r="C1240" t="inlineStr">
        <is>
          <t>google</t>
        </is>
      </c>
      <c r="D1240" t="b">
        <v>1</v>
      </c>
      <c r="E1240" t="b">
        <v>1</v>
      </c>
      <c r="F1240" t="b">
        <v>0</v>
      </c>
      <c r="G1240" s="28" t="n">
        <v>67420</v>
      </c>
      <c r="H1240" t="n">
        <v>4</v>
      </c>
      <c r="I1240" s="29" t="n">
        <v>45841.65833333333</v>
      </c>
      <c r="J1240" s="29" t="n">
        <v>45888.43541666667</v>
      </c>
      <c r="K1240">
        <f>J1240-I1240</f>
        <v/>
      </c>
    </row>
    <row r="1241">
      <c r="A1241" t="inlineStr">
        <is>
          <t>PRO-01240</t>
        </is>
      </c>
      <c r="B1241" t="inlineStr">
        <is>
          <t>manager</t>
        </is>
      </c>
      <c r="C1241" t="inlineStr">
        <is>
          <t>linkedin</t>
        </is>
      </c>
      <c r="D1241" t="b">
        <v>0</v>
      </c>
      <c r="E1241" t="b">
        <v>0</v>
      </c>
      <c r="F1241" t="b">
        <v>0</v>
      </c>
      <c r="G1241" s="28" t="n">
        <v>0</v>
      </c>
      <c r="H1241" t="n">
        <v>3</v>
      </c>
      <c r="I1241" s="29" t="n">
        <v>45831.70972222222</v>
      </c>
      <c r="J1241" s="29" t="n">
        <v>45859.54166666666</v>
      </c>
      <c r="K1241">
        <f>J1241-I1241</f>
        <v/>
      </c>
    </row>
    <row r="1242">
      <c r="A1242" t="inlineStr">
        <is>
          <t>PRO-01241</t>
        </is>
      </c>
      <c r="B1242" t="inlineStr">
        <is>
          <t>director</t>
        </is>
      </c>
      <c r="C1242" t="inlineStr">
        <is>
          <t>google</t>
        </is>
      </c>
      <c r="D1242" t="b">
        <v>1</v>
      </c>
      <c r="E1242" t="b">
        <v>0</v>
      </c>
      <c r="F1242" t="b">
        <v>0</v>
      </c>
      <c r="G1242" s="28" t="n">
        <v>0</v>
      </c>
      <c r="H1242" t="n">
        <v>2</v>
      </c>
      <c r="I1242" s="29" t="n">
        <v>45806.34375</v>
      </c>
      <c r="J1242" s="29" t="n">
        <v>45818.57638888889</v>
      </c>
      <c r="K1242">
        <f>J1242-I1242</f>
        <v/>
      </c>
    </row>
    <row r="1243">
      <c r="A1243" t="inlineStr">
        <is>
          <t>PRO-01242</t>
        </is>
      </c>
      <c r="B1243" t="inlineStr">
        <is>
          <t>manager</t>
        </is>
      </c>
      <c r="C1243" t="inlineStr">
        <is>
          <t>linkedin</t>
        </is>
      </c>
      <c r="D1243" t="b">
        <v>1</v>
      </c>
      <c r="E1243" t="b">
        <v>1</v>
      </c>
      <c r="F1243" t="b">
        <v>0</v>
      </c>
      <c r="G1243" s="28" t="n">
        <v>115700</v>
      </c>
      <c r="H1243" t="n">
        <v>3</v>
      </c>
      <c r="I1243" s="29" t="n">
        <v>45887.65902777778</v>
      </c>
      <c r="J1243" s="29" t="n">
        <v>45908.68611111111</v>
      </c>
      <c r="K1243">
        <f>J1243-I1243</f>
        <v/>
      </c>
    </row>
    <row r="1244">
      <c r="A1244" t="inlineStr">
        <is>
          <t>PRO-01243</t>
        </is>
      </c>
      <c r="B1244" t="inlineStr">
        <is>
          <t>c_suite_vp</t>
        </is>
      </c>
      <c r="C1244" t="inlineStr">
        <is>
          <t>linkedin</t>
        </is>
      </c>
      <c r="D1244" t="b">
        <v>1</v>
      </c>
      <c r="E1244" t="b">
        <v>1</v>
      </c>
      <c r="F1244" t="b">
        <v>1</v>
      </c>
      <c r="G1244" s="28" t="n">
        <v>82947</v>
      </c>
      <c r="H1244" t="n">
        <v>4</v>
      </c>
      <c r="I1244" s="29" t="n">
        <v>45845.72083333333</v>
      </c>
      <c r="J1244" s="29" t="n">
        <v>45887.45069444444</v>
      </c>
      <c r="K1244">
        <f>J1244-I1244</f>
        <v/>
      </c>
    </row>
    <row r="1245">
      <c r="A1245" t="inlineStr">
        <is>
          <t>PRO-01244</t>
        </is>
      </c>
      <c r="B1245" t="inlineStr">
        <is>
          <t>manager</t>
        </is>
      </c>
      <c r="C1245" t="inlineStr">
        <is>
          <t>google</t>
        </is>
      </c>
      <c r="D1245" t="b">
        <v>0</v>
      </c>
      <c r="E1245" t="b">
        <v>0</v>
      </c>
      <c r="F1245" t="b">
        <v>0</v>
      </c>
      <c r="G1245" s="28" t="n">
        <v>0</v>
      </c>
      <c r="H1245" t="n">
        <v>3</v>
      </c>
      <c r="I1245" s="29" t="n">
        <v>45761.3875</v>
      </c>
      <c r="J1245" s="29" t="n">
        <v>45782.56597222222</v>
      </c>
      <c r="K1245">
        <f>J1245-I1245</f>
        <v/>
      </c>
    </row>
    <row r="1246">
      <c r="A1246" t="inlineStr">
        <is>
          <t>PRO-01245</t>
        </is>
      </c>
      <c r="B1246" t="inlineStr">
        <is>
          <t>director</t>
        </is>
      </c>
      <c r="C1246" t="inlineStr">
        <is>
          <t>linkedin</t>
        </is>
      </c>
      <c r="D1246" t="b">
        <v>1</v>
      </c>
      <c r="E1246" t="b">
        <v>1</v>
      </c>
      <c r="F1246" t="b">
        <v>1</v>
      </c>
      <c r="G1246" s="28" t="n">
        <v>97756</v>
      </c>
      <c r="H1246" t="n">
        <v>3</v>
      </c>
      <c r="I1246" s="29" t="n">
        <v>45943.46736111111</v>
      </c>
      <c r="J1246" s="29" t="n">
        <v>45968.71180555555</v>
      </c>
      <c r="K1246">
        <f>J1246-I1246</f>
        <v/>
      </c>
    </row>
    <row r="1247">
      <c r="A1247" t="inlineStr">
        <is>
          <t>PRO-01246</t>
        </is>
      </c>
      <c r="B1247" t="inlineStr">
        <is>
          <t>director</t>
        </is>
      </c>
      <c r="C1247" t="inlineStr">
        <is>
          <t>linkedin</t>
        </is>
      </c>
      <c r="D1247" t="b">
        <v>1</v>
      </c>
      <c r="E1247" t="b">
        <v>0</v>
      </c>
      <c r="F1247" t="b">
        <v>0</v>
      </c>
      <c r="G1247" s="28" t="n">
        <v>0</v>
      </c>
      <c r="H1247" t="n">
        <v>2</v>
      </c>
      <c r="I1247" s="29" t="n">
        <v>45954.65069444444</v>
      </c>
      <c r="J1247" s="29" t="n">
        <v>45971.49652777778</v>
      </c>
      <c r="K1247">
        <f>J1247-I1247</f>
        <v/>
      </c>
    </row>
    <row r="1248">
      <c r="A1248" t="inlineStr">
        <is>
          <t>PRO-01247</t>
        </is>
      </c>
      <c r="B1248" t="inlineStr">
        <is>
          <t>manager</t>
        </is>
      </c>
      <c r="C1248" t="inlineStr">
        <is>
          <t>google</t>
        </is>
      </c>
      <c r="D1248" t="b">
        <v>1</v>
      </c>
      <c r="E1248" t="b">
        <v>0</v>
      </c>
      <c r="F1248" t="b">
        <v>0</v>
      </c>
      <c r="G1248" s="28" t="n">
        <v>0</v>
      </c>
      <c r="H1248" t="n">
        <v>4</v>
      </c>
      <c r="I1248" s="29" t="n">
        <v>45677.55763888889</v>
      </c>
      <c r="J1248" s="29" t="n">
        <v>45708.59375</v>
      </c>
      <c r="K1248">
        <f>J1248-I1248</f>
        <v/>
      </c>
    </row>
    <row r="1249">
      <c r="A1249" t="inlineStr">
        <is>
          <t>PRO-01248</t>
        </is>
      </c>
      <c r="B1249" t="inlineStr">
        <is>
          <t>manager</t>
        </is>
      </c>
      <c r="C1249" t="inlineStr">
        <is>
          <t>google</t>
        </is>
      </c>
      <c r="D1249" t="b">
        <v>1</v>
      </c>
      <c r="E1249" t="b">
        <v>1</v>
      </c>
      <c r="F1249" t="b">
        <v>0</v>
      </c>
      <c r="G1249" s="28" t="n">
        <v>75233</v>
      </c>
      <c r="H1249" t="n">
        <v>4</v>
      </c>
      <c r="I1249" s="29" t="n">
        <v>45691.69027777778</v>
      </c>
      <c r="J1249" s="29" t="n">
        <v>45740.38263888889</v>
      </c>
      <c r="K1249">
        <f>J1249-I1249</f>
        <v/>
      </c>
    </row>
    <row r="1250">
      <c r="A1250" t="inlineStr">
        <is>
          <t>PRO-01249</t>
        </is>
      </c>
      <c r="B1250" t="inlineStr">
        <is>
          <t>director</t>
        </is>
      </c>
      <c r="C1250" t="inlineStr">
        <is>
          <t>google</t>
        </is>
      </c>
      <c r="D1250" t="b">
        <v>1</v>
      </c>
      <c r="E1250" t="b">
        <v>1</v>
      </c>
      <c r="F1250" t="b">
        <v>0</v>
      </c>
      <c r="G1250" s="28" t="n">
        <v>97862</v>
      </c>
      <c r="H1250" t="n">
        <v>4</v>
      </c>
      <c r="I1250" s="29" t="n">
        <v>45743.65138888889</v>
      </c>
      <c r="J1250" s="29" t="n">
        <v>45782.54097222222</v>
      </c>
      <c r="K1250">
        <f>J1250-I1250</f>
        <v/>
      </c>
    </row>
    <row r="1251">
      <c r="A1251" t="inlineStr">
        <is>
          <t>PRO-01250</t>
        </is>
      </c>
      <c r="B1251" t="inlineStr">
        <is>
          <t>director</t>
        </is>
      </c>
      <c r="C1251" t="inlineStr">
        <is>
          <t>google</t>
        </is>
      </c>
      <c r="D1251" t="b">
        <v>1</v>
      </c>
      <c r="E1251" t="b">
        <v>0</v>
      </c>
      <c r="F1251" t="b">
        <v>0</v>
      </c>
      <c r="G1251" s="28" t="n">
        <v>0</v>
      </c>
      <c r="H1251" t="n">
        <v>2</v>
      </c>
      <c r="I1251" s="29" t="n">
        <v>45800.33958333333</v>
      </c>
      <c r="J1251" s="29" t="n">
        <v>45819.59513888889</v>
      </c>
      <c r="K1251">
        <f>J1251-I1251</f>
        <v/>
      </c>
    </row>
    <row r="1252">
      <c r="A1252" t="inlineStr">
        <is>
          <t>PRO-01251</t>
        </is>
      </c>
      <c r="B1252" t="inlineStr">
        <is>
          <t>director</t>
        </is>
      </c>
      <c r="C1252" t="inlineStr">
        <is>
          <t>google</t>
        </is>
      </c>
      <c r="D1252" t="b">
        <v>0</v>
      </c>
      <c r="E1252" t="b">
        <v>0</v>
      </c>
      <c r="F1252" t="b">
        <v>0</v>
      </c>
      <c r="G1252" s="28" t="n">
        <v>0</v>
      </c>
      <c r="H1252" t="n">
        <v>4</v>
      </c>
      <c r="I1252" s="29" t="n">
        <v>45953.42708333334</v>
      </c>
      <c r="J1252" s="29" t="n">
        <v>45995.60486111111</v>
      </c>
      <c r="K1252">
        <f>J1252-I1252</f>
        <v/>
      </c>
    </row>
    <row r="1253">
      <c r="A1253" t="inlineStr">
        <is>
          <t>PRO-01252</t>
        </is>
      </c>
      <c r="B1253" t="inlineStr">
        <is>
          <t>manager</t>
        </is>
      </c>
      <c r="C1253" t="inlineStr">
        <is>
          <t>google</t>
        </is>
      </c>
      <c r="D1253" t="b">
        <v>1</v>
      </c>
      <c r="E1253" t="b">
        <v>0</v>
      </c>
      <c r="F1253" t="b">
        <v>0</v>
      </c>
      <c r="G1253" s="28" t="n">
        <v>0</v>
      </c>
      <c r="H1253" t="n">
        <v>3</v>
      </c>
      <c r="I1253" s="29" t="n">
        <v>45888.61180555556</v>
      </c>
      <c r="J1253" s="29" t="n">
        <v>45918.65347222222</v>
      </c>
      <c r="K1253">
        <f>J1253-I1253</f>
        <v/>
      </c>
    </row>
    <row r="1254">
      <c r="A1254" t="inlineStr">
        <is>
          <t>PRO-01253</t>
        </is>
      </c>
      <c r="B1254" t="inlineStr">
        <is>
          <t>manager</t>
        </is>
      </c>
      <c r="C1254" t="inlineStr">
        <is>
          <t>google</t>
        </is>
      </c>
      <c r="D1254" t="b">
        <v>1</v>
      </c>
      <c r="E1254" t="b">
        <v>0</v>
      </c>
      <c r="F1254" t="b">
        <v>0</v>
      </c>
      <c r="G1254" s="28" t="n">
        <v>0</v>
      </c>
      <c r="H1254" t="n">
        <v>2</v>
      </c>
      <c r="I1254" s="29" t="n">
        <v>45880.55</v>
      </c>
      <c r="J1254" s="29" t="n">
        <v>45889.40486111111</v>
      </c>
      <c r="K1254">
        <f>J1254-I1254</f>
        <v/>
      </c>
    </row>
    <row r="1255">
      <c r="A1255" t="inlineStr">
        <is>
          <t>PRO-01254</t>
        </is>
      </c>
      <c r="B1255" t="inlineStr">
        <is>
          <t>director</t>
        </is>
      </c>
      <c r="C1255" t="inlineStr">
        <is>
          <t>google</t>
        </is>
      </c>
      <c r="D1255" t="b">
        <v>1</v>
      </c>
      <c r="E1255" t="b">
        <v>0</v>
      </c>
      <c r="F1255" t="b">
        <v>0</v>
      </c>
      <c r="G1255" s="28" t="n">
        <v>0</v>
      </c>
      <c r="H1255" t="n">
        <v>3</v>
      </c>
      <c r="I1255" s="29" t="n">
        <v>45929.57083333333</v>
      </c>
      <c r="J1255" s="29" t="n">
        <v>45954.50833333333</v>
      </c>
      <c r="K1255">
        <f>J1255-I1255</f>
        <v/>
      </c>
    </row>
    <row r="1256">
      <c r="A1256" t="inlineStr">
        <is>
          <t>PRO-01255</t>
        </is>
      </c>
      <c r="B1256" t="inlineStr">
        <is>
          <t>ic_analyst</t>
        </is>
      </c>
      <c r="C1256" t="inlineStr">
        <is>
          <t>linkedin</t>
        </is>
      </c>
      <c r="D1256" t="b">
        <v>0</v>
      </c>
      <c r="E1256" t="b">
        <v>0</v>
      </c>
      <c r="F1256" t="b">
        <v>0</v>
      </c>
      <c r="G1256" s="28" t="n">
        <v>0</v>
      </c>
      <c r="H1256" t="n">
        <v>4</v>
      </c>
      <c r="I1256" s="29" t="n">
        <v>45684.50555555556</v>
      </c>
      <c r="J1256" s="29" t="n">
        <v>45733.59930555556</v>
      </c>
      <c r="K1256">
        <f>J1256-I1256</f>
        <v/>
      </c>
    </row>
    <row r="1257">
      <c r="A1257" t="inlineStr">
        <is>
          <t>PRO-01256</t>
        </is>
      </c>
      <c r="B1257" t="inlineStr">
        <is>
          <t>ic_analyst</t>
        </is>
      </c>
      <c r="C1257" t="inlineStr">
        <is>
          <t>linkedin</t>
        </is>
      </c>
      <c r="D1257" t="b">
        <v>0</v>
      </c>
      <c r="E1257" t="b">
        <v>0</v>
      </c>
      <c r="F1257" t="b">
        <v>0</v>
      </c>
      <c r="G1257" s="28" t="n">
        <v>0</v>
      </c>
      <c r="H1257" t="n">
        <v>2</v>
      </c>
      <c r="I1257" s="29" t="n">
        <v>45915.45972222222</v>
      </c>
      <c r="J1257" s="29" t="n">
        <v>45936.54652777778</v>
      </c>
      <c r="K1257">
        <f>J1257-I1257</f>
        <v/>
      </c>
    </row>
    <row r="1258">
      <c r="A1258" t="inlineStr">
        <is>
          <t>PRO-01257</t>
        </is>
      </c>
      <c r="B1258" t="inlineStr">
        <is>
          <t>manager</t>
        </is>
      </c>
      <c r="C1258" t="inlineStr">
        <is>
          <t>linkedin</t>
        </is>
      </c>
      <c r="D1258" t="b">
        <v>0</v>
      </c>
      <c r="E1258" t="b">
        <v>0</v>
      </c>
      <c r="F1258" t="b">
        <v>0</v>
      </c>
      <c r="G1258" s="28" t="n">
        <v>0</v>
      </c>
      <c r="H1258" t="n">
        <v>2</v>
      </c>
      <c r="I1258" s="29" t="n">
        <v>45761.62986111111</v>
      </c>
      <c r="J1258" s="29" t="n">
        <v>45771.40208333333</v>
      </c>
      <c r="K1258">
        <f>J1258-I1258</f>
        <v/>
      </c>
    </row>
    <row r="1259">
      <c r="A1259" t="inlineStr">
        <is>
          <t>PRO-01258</t>
        </is>
      </c>
      <c r="B1259" t="inlineStr">
        <is>
          <t>c_suite_vp</t>
        </is>
      </c>
      <c r="C1259" t="inlineStr">
        <is>
          <t>linkedin</t>
        </is>
      </c>
      <c r="D1259" t="b">
        <v>0</v>
      </c>
      <c r="E1259" t="b">
        <v>0</v>
      </c>
      <c r="F1259" t="b">
        <v>0</v>
      </c>
      <c r="G1259" s="28" t="n">
        <v>0</v>
      </c>
      <c r="H1259" t="n">
        <v>2</v>
      </c>
      <c r="I1259" s="29" t="n">
        <v>45702.59861111111</v>
      </c>
      <c r="J1259" s="29" t="n">
        <v>45714.55625</v>
      </c>
      <c r="K1259">
        <f>J1259-I1259</f>
        <v/>
      </c>
    </row>
    <row r="1260">
      <c r="A1260" t="inlineStr">
        <is>
          <t>PRO-01259</t>
        </is>
      </c>
      <c r="B1260" t="inlineStr">
        <is>
          <t>manager</t>
        </is>
      </c>
      <c r="C1260" t="inlineStr">
        <is>
          <t>google</t>
        </is>
      </c>
      <c r="D1260" t="b">
        <v>0</v>
      </c>
      <c r="E1260" t="b">
        <v>0</v>
      </c>
      <c r="F1260" t="b">
        <v>0</v>
      </c>
      <c r="G1260" s="28" t="n">
        <v>0</v>
      </c>
      <c r="H1260" t="n">
        <v>2</v>
      </c>
      <c r="I1260" s="29" t="n">
        <v>45663.58125</v>
      </c>
      <c r="J1260" s="29" t="n">
        <v>45677.70833333334</v>
      </c>
      <c r="K1260">
        <f>J1260-I1260</f>
        <v/>
      </c>
    </row>
    <row r="1261">
      <c r="A1261" t="inlineStr">
        <is>
          <t>PRO-01260</t>
        </is>
      </c>
      <c r="B1261" t="inlineStr">
        <is>
          <t>manager</t>
        </is>
      </c>
      <c r="C1261" t="inlineStr">
        <is>
          <t>google</t>
        </is>
      </c>
      <c r="D1261" t="b">
        <v>1</v>
      </c>
      <c r="E1261" t="b">
        <v>1</v>
      </c>
      <c r="F1261" t="b">
        <v>0</v>
      </c>
      <c r="G1261" s="28" t="n">
        <v>78821</v>
      </c>
      <c r="H1261" t="n">
        <v>4</v>
      </c>
      <c r="I1261" s="29" t="n">
        <v>45845.48333333333</v>
      </c>
      <c r="J1261" s="29" t="n">
        <v>45891.67638888889</v>
      </c>
      <c r="K1261">
        <f>J1261-I1261</f>
        <v/>
      </c>
    </row>
    <row r="1262">
      <c r="A1262" t="inlineStr">
        <is>
          <t>PRO-01261</t>
        </is>
      </c>
      <c r="B1262" t="inlineStr">
        <is>
          <t>director</t>
        </is>
      </c>
      <c r="C1262" t="inlineStr">
        <is>
          <t>linkedin</t>
        </is>
      </c>
      <c r="D1262" t="b">
        <v>1</v>
      </c>
      <c r="E1262" t="b">
        <v>1</v>
      </c>
      <c r="F1262" t="b">
        <v>1</v>
      </c>
      <c r="G1262" s="28" t="n">
        <v>104092</v>
      </c>
      <c r="H1262" t="n">
        <v>3</v>
      </c>
      <c r="I1262" s="29" t="n">
        <v>45733.34652777778</v>
      </c>
      <c r="J1262" s="29" t="n">
        <v>45761.61736111111</v>
      </c>
      <c r="K1262">
        <f>J1262-I1262</f>
        <v/>
      </c>
    </row>
    <row r="1263">
      <c r="A1263" t="inlineStr">
        <is>
          <t>PRO-01262</t>
        </is>
      </c>
      <c r="B1263" t="inlineStr">
        <is>
          <t>manager</t>
        </is>
      </c>
      <c r="C1263" t="inlineStr">
        <is>
          <t>linkedin</t>
        </is>
      </c>
      <c r="D1263" t="b">
        <v>1</v>
      </c>
      <c r="E1263" t="b">
        <v>1</v>
      </c>
      <c r="F1263" t="b">
        <v>1</v>
      </c>
      <c r="G1263" s="28" t="n">
        <v>116579</v>
      </c>
      <c r="H1263" t="n">
        <v>2</v>
      </c>
      <c r="I1263" s="29" t="n">
        <v>45936.50486111111</v>
      </c>
      <c r="J1263" s="29" t="n">
        <v>45943.42083333333</v>
      </c>
      <c r="K1263">
        <f>J1263-I1263</f>
        <v/>
      </c>
    </row>
    <row r="1264">
      <c r="A1264" t="inlineStr">
        <is>
          <t>PRO-01263</t>
        </is>
      </c>
      <c r="B1264" t="inlineStr">
        <is>
          <t>manager</t>
        </is>
      </c>
      <c r="C1264" t="inlineStr">
        <is>
          <t>linkedin</t>
        </is>
      </c>
      <c r="D1264" t="b">
        <v>1</v>
      </c>
      <c r="E1264" t="b">
        <v>1</v>
      </c>
      <c r="F1264" t="b">
        <v>0</v>
      </c>
      <c r="G1264" s="28" t="n">
        <v>44651</v>
      </c>
      <c r="H1264" t="n">
        <v>4</v>
      </c>
      <c r="I1264" s="29" t="n">
        <v>45947.62847222222</v>
      </c>
      <c r="J1264" s="29" t="n">
        <v>45996.57361111111</v>
      </c>
      <c r="K1264">
        <f>J1264-I1264</f>
        <v/>
      </c>
    </row>
    <row r="1265">
      <c r="A1265" t="inlineStr">
        <is>
          <t>PRO-01264</t>
        </is>
      </c>
      <c r="B1265" t="inlineStr">
        <is>
          <t>ic_analyst</t>
        </is>
      </c>
      <c r="C1265" t="inlineStr">
        <is>
          <t>google</t>
        </is>
      </c>
      <c r="D1265" t="b">
        <v>0</v>
      </c>
      <c r="E1265" t="b">
        <v>0</v>
      </c>
      <c r="F1265" t="b">
        <v>0</v>
      </c>
      <c r="G1265" s="28" t="n">
        <v>0</v>
      </c>
      <c r="H1265" t="n">
        <v>2</v>
      </c>
      <c r="I1265" s="29" t="n">
        <v>45915.35625</v>
      </c>
      <c r="J1265" s="29" t="n">
        <v>45929.54097222222</v>
      </c>
      <c r="K1265">
        <f>J1265-I1265</f>
        <v/>
      </c>
    </row>
    <row r="1266">
      <c r="A1266" t="inlineStr">
        <is>
          <t>PRO-01265</t>
        </is>
      </c>
      <c r="B1266" t="inlineStr">
        <is>
          <t>c_suite_vp</t>
        </is>
      </c>
      <c r="C1266" t="inlineStr">
        <is>
          <t>linkedin</t>
        </is>
      </c>
      <c r="D1266" t="b">
        <v>0</v>
      </c>
      <c r="E1266" t="b">
        <v>0</v>
      </c>
      <c r="F1266" t="b">
        <v>0</v>
      </c>
      <c r="G1266" s="28" t="n">
        <v>0</v>
      </c>
      <c r="H1266" t="n">
        <v>4</v>
      </c>
      <c r="I1266" s="29" t="n">
        <v>45853.54166666666</v>
      </c>
      <c r="J1266" s="29" t="n">
        <v>45909.37986111111</v>
      </c>
      <c r="K1266">
        <f>J1266-I1266</f>
        <v/>
      </c>
    </row>
    <row r="1267">
      <c r="A1267" t="inlineStr">
        <is>
          <t>PRO-01266</t>
        </is>
      </c>
      <c r="B1267" t="inlineStr">
        <is>
          <t>ic_analyst</t>
        </is>
      </c>
      <c r="C1267" t="inlineStr">
        <is>
          <t>google</t>
        </is>
      </c>
      <c r="D1267" t="b">
        <v>0</v>
      </c>
      <c r="E1267" t="b">
        <v>0</v>
      </c>
      <c r="F1267" t="b">
        <v>0</v>
      </c>
      <c r="G1267" s="28" t="n">
        <v>0</v>
      </c>
      <c r="H1267" t="n">
        <v>3</v>
      </c>
      <c r="I1267" s="29" t="n">
        <v>45800.70833333334</v>
      </c>
      <c r="J1267" s="29" t="n">
        <v>45832.68680555555</v>
      </c>
      <c r="K1267">
        <f>J1267-I1267</f>
        <v/>
      </c>
    </row>
    <row r="1268">
      <c r="A1268" t="inlineStr">
        <is>
          <t>PRO-01267</t>
        </is>
      </c>
      <c r="B1268" t="inlineStr">
        <is>
          <t>director</t>
        </is>
      </c>
      <c r="C1268" t="inlineStr">
        <is>
          <t>google</t>
        </is>
      </c>
      <c r="D1268" t="b">
        <v>0</v>
      </c>
      <c r="E1268" t="b">
        <v>0</v>
      </c>
      <c r="F1268" t="b">
        <v>0</v>
      </c>
      <c r="G1268" s="28" t="n">
        <v>0</v>
      </c>
      <c r="H1268" t="n">
        <v>2</v>
      </c>
      <c r="I1268" s="29" t="n">
        <v>45831.61180555556</v>
      </c>
      <c r="J1268" s="29" t="n">
        <v>45838.64444444444</v>
      </c>
      <c r="K1268">
        <f>J1268-I1268</f>
        <v/>
      </c>
    </row>
    <row r="1269">
      <c r="A1269" t="inlineStr">
        <is>
          <t>PRO-01268</t>
        </is>
      </c>
      <c r="B1269" t="inlineStr">
        <is>
          <t>director</t>
        </is>
      </c>
      <c r="C1269" t="inlineStr">
        <is>
          <t>linkedin</t>
        </is>
      </c>
      <c r="D1269" t="b">
        <v>1</v>
      </c>
      <c r="E1269" t="b">
        <v>0</v>
      </c>
      <c r="F1269" t="b">
        <v>0</v>
      </c>
      <c r="G1269" s="28" t="n">
        <v>0</v>
      </c>
      <c r="H1269" t="n">
        <v>4</v>
      </c>
      <c r="I1269" s="29" t="n">
        <v>45719.47430555556</v>
      </c>
      <c r="J1269" s="29" t="n">
        <v>45769.44861111111</v>
      </c>
      <c r="K1269">
        <f>J1269-I1269</f>
        <v/>
      </c>
    </row>
    <row r="1270">
      <c r="A1270" t="inlineStr">
        <is>
          <t>PRO-01269</t>
        </is>
      </c>
      <c r="B1270" t="inlineStr">
        <is>
          <t>director</t>
        </is>
      </c>
      <c r="C1270" t="inlineStr">
        <is>
          <t>linkedin</t>
        </is>
      </c>
      <c r="D1270" t="b">
        <v>1</v>
      </c>
      <c r="E1270" t="b">
        <v>1</v>
      </c>
      <c r="F1270" t="b">
        <v>0</v>
      </c>
      <c r="G1270" s="28" t="n">
        <v>74740</v>
      </c>
      <c r="H1270" t="n">
        <v>3</v>
      </c>
      <c r="I1270" s="29" t="n">
        <v>45817.48194444444</v>
      </c>
      <c r="J1270" s="29" t="n">
        <v>45839.71319444444</v>
      </c>
      <c r="K1270">
        <f>J1270-I1270</f>
        <v/>
      </c>
    </row>
    <row r="1271">
      <c r="A1271" t="inlineStr">
        <is>
          <t>PRO-01270</t>
        </is>
      </c>
      <c r="B1271" t="inlineStr">
        <is>
          <t>manager</t>
        </is>
      </c>
      <c r="C1271" t="inlineStr">
        <is>
          <t>linkedin</t>
        </is>
      </c>
      <c r="D1271" t="b">
        <v>1</v>
      </c>
      <c r="E1271" t="b">
        <v>1</v>
      </c>
      <c r="F1271" t="b">
        <v>1</v>
      </c>
      <c r="G1271" s="28" t="n">
        <v>112449</v>
      </c>
      <c r="H1271" t="n">
        <v>3</v>
      </c>
      <c r="I1271" s="29" t="n">
        <v>45783.6875</v>
      </c>
      <c r="J1271" s="29" t="n">
        <v>45807.33888888889</v>
      </c>
      <c r="K1271">
        <f>J1271-I1271</f>
        <v/>
      </c>
    </row>
    <row r="1272">
      <c r="A1272" t="inlineStr">
        <is>
          <t>PRO-01271</t>
        </is>
      </c>
      <c r="B1272" t="inlineStr">
        <is>
          <t>director</t>
        </is>
      </c>
      <c r="C1272" t="inlineStr">
        <is>
          <t>google</t>
        </is>
      </c>
      <c r="D1272" t="b">
        <v>0</v>
      </c>
      <c r="E1272" t="b">
        <v>0</v>
      </c>
      <c r="F1272" t="b">
        <v>0</v>
      </c>
      <c r="G1272" s="28" t="n">
        <v>0</v>
      </c>
      <c r="H1272" t="n">
        <v>2</v>
      </c>
      <c r="I1272" s="29" t="n">
        <v>45776.71527777778</v>
      </c>
      <c r="J1272" s="29" t="n">
        <v>45793.64722222222</v>
      </c>
      <c r="K1272">
        <f>J1272-I1272</f>
        <v/>
      </c>
    </row>
    <row r="1273">
      <c r="A1273" t="inlineStr">
        <is>
          <t>PRO-01272</t>
        </is>
      </c>
      <c r="B1273" t="inlineStr">
        <is>
          <t>ic_analyst</t>
        </is>
      </c>
      <c r="C1273" t="inlineStr">
        <is>
          <t>linkedin</t>
        </is>
      </c>
      <c r="D1273" t="b">
        <v>0</v>
      </c>
      <c r="E1273" t="b">
        <v>0</v>
      </c>
      <c r="F1273" t="b">
        <v>0</v>
      </c>
      <c r="G1273" s="28" t="n">
        <v>0</v>
      </c>
      <c r="H1273" t="n">
        <v>3</v>
      </c>
      <c r="I1273" s="29" t="n">
        <v>45904.65694444445</v>
      </c>
      <c r="J1273" s="29" t="n">
        <v>45922.70763888889</v>
      </c>
      <c r="K1273">
        <f>J1273-I1273</f>
        <v/>
      </c>
    </row>
    <row r="1274">
      <c r="A1274" t="inlineStr">
        <is>
          <t>PRO-01273</t>
        </is>
      </c>
      <c r="B1274" t="inlineStr">
        <is>
          <t>director</t>
        </is>
      </c>
      <c r="C1274" t="inlineStr">
        <is>
          <t>google</t>
        </is>
      </c>
      <c r="D1274" t="b">
        <v>1</v>
      </c>
      <c r="E1274" t="b">
        <v>0</v>
      </c>
      <c r="F1274" t="b">
        <v>0</v>
      </c>
      <c r="G1274" s="28" t="n">
        <v>0</v>
      </c>
      <c r="H1274" t="n">
        <v>3</v>
      </c>
      <c r="I1274" s="29" t="n">
        <v>45754.60902777778</v>
      </c>
      <c r="J1274" s="29" t="n">
        <v>45783.62222222222</v>
      </c>
      <c r="K1274">
        <f>J1274-I1274</f>
        <v/>
      </c>
    </row>
    <row r="1275">
      <c r="A1275" t="inlineStr">
        <is>
          <t>PRO-01274</t>
        </is>
      </c>
      <c r="B1275" t="inlineStr">
        <is>
          <t>ic_analyst</t>
        </is>
      </c>
      <c r="C1275" t="inlineStr">
        <is>
          <t>google</t>
        </is>
      </c>
      <c r="D1275" t="b">
        <v>1</v>
      </c>
      <c r="E1275" t="b">
        <v>0</v>
      </c>
      <c r="F1275" t="b">
        <v>0</v>
      </c>
      <c r="G1275" s="28" t="n">
        <v>0</v>
      </c>
      <c r="H1275" t="n">
        <v>2</v>
      </c>
      <c r="I1275" s="29" t="n">
        <v>45712.36805555555</v>
      </c>
      <c r="J1275" s="29" t="n">
        <v>45733.72916666666</v>
      </c>
      <c r="K1275">
        <f>J1275-I1275</f>
        <v/>
      </c>
    </row>
    <row r="1276">
      <c r="A1276" t="inlineStr">
        <is>
          <t>PRO-01275</t>
        </is>
      </c>
      <c r="B1276" t="inlineStr">
        <is>
          <t>manager</t>
        </is>
      </c>
      <c r="C1276" t="inlineStr">
        <is>
          <t>google</t>
        </is>
      </c>
      <c r="D1276" t="b">
        <v>1</v>
      </c>
      <c r="E1276" t="b">
        <v>1</v>
      </c>
      <c r="F1276" t="b">
        <v>0</v>
      </c>
      <c r="G1276" s="28" t="n">
        <v>41974</v>
      </c>
      <c r="H1276" t="n">
        <v>3</v>
      </c>
      <c r="I1276" s="29" t="n">
        <v>45870.74791666667</v>
      </c>
      <c r="J1276" s="29" t="n">
        <v>45904.37916666667</v>
      </c>
      <c r="K1276">
        <f>J1276-I1276</f>
        <v/>
      </c>
    </row>
    <row r="1277">
      <c r="A1277" t="inlineStr">
        <is>
          <t>PRO-01276</t>
        </is>
      </c>
      <c r="B1277" t="inlineStr">
        <is>
          <t>ic_analyst</t>
        </is>
      </c>
      <c r="C1277" t="inlineStr">
        <is>
          <t>linkedin</t>
        </is>
      </c>
      <c r="D1277" t="b">
        <v>0</v>
      </c>
      <c r="E1277" t="b">
        <v>0</v>
      </c>
      <c r="F1277" t="b">
        <v>0</v>
      </c>
      <c r="G1277" s="28" t="n">
        <v>0</v>
      </c>
      <c r="H1277" t="n">
        <v>2</v>
      </c>
      <c r="I1277" s="29" t="n">
        <v>45740.59097222222</v>
      </c>
      <c r="J1277" s="29" t="n">
        <v>45749.37361111111</v>
      </c>
      <c r="K1277">
        <f>J1277-I1277</f>
        <v/>
      </c>
    </row>
    <row r="1278">
      <c r="A1278" t="inlineStr">
        <is>
          <t>PRO-01277</t>
        </is>
      </c>
      <c r="B1278" t="inlineStr">
        <is>
          <t>manager</t>
        </is>
      </c>
      <c r="C1278" t="inlineStr">
        <is>
          <t>google</t>
        </is>
      </c>
      <c r="D1278" t="b">
        <v>0</v>
      </c>
      <c r="E1278" t="b">
        <v>0</v>
      </c>
      <c r="F1278" t="b">
        <v>0</v>
      </c>
      <c r="G1278" s="28" t="n">
        <v>0</v>
      </c>
      <c r="H1278" t="n">
        <v>2</v>
      </c>
      <c r="I1278" s="29" t="n">
        <v>45700.63541666666</v>
      </c>
      <c r="J1278" s="29" t="n">
        <v>45707.74930555555</v>
      </c>
      <c r="K1278">
        <f>J1278-I1278</f>
        <v/>
      </c>
    </row>
    <row r="1279">
      <c r="A1279" t="inlineStr">
        <is>
          <t>PRO-01278</t>
        </is>
      </c>
      <c r="B1279" t="inlineStr">
        <is>
          <t>ic_analyst</t>
        </is>
      </c>
      <c r="C1279" t="inlineStr">
        <is>
          <t>linkedin</t>
        </is>
      </c>
      <c r="D1279" t="b">
        <v>0</v>
      </c>
      <c r="E1279" t="b">
        <v>0</v>
      </c>
      <c r="F1279" t="b">
        <v>0</v>
      </c>
      <c r="G1279" s="28" t="n">
        <v>0</v>
      </c>
      <c r="H1279" t="n">
        <v>3</v>
      </c>
      <c r="I1279" s="29" t="n">
        <v>45698.35277777778</v>
      </c>
      <c r="J1279" s="29" t="n">
        <v>45721.42916666667</v>
      </c>
      <c r="K1279">
        <f>J1279-I1279</f>
        <v/>
      </c>
    </row>
    <row r="1280">
      <c r="A1280" t="inlineStr">
        <is>
          <t>PRO-01279</t>
        </is>
      </c>
      <c r="B1280" t="inlineStr">
        <is>
          <t>manager</t>
        </is>
      </c>
      <c r="C1280" t="inlineStr">
        <is>
          <t>linkedin</t>
        </is>
      </c>
      <c r="D1280" t="b">
        <v>1</v>
      </c>
      <c r="E1280" t="b">
        <v>0</v>
      </c>
      <c r="F1280" t="b">
        <v>0</v>
      </c>
      <c r="G1280" s="28" t="n">
        <v>0</v>
      </c>
      <c r="H1280" t="n">
        <v>3</v>
      </c>
      <c r="I1280" s="29" t="n">
        <v>45831.50486111111</v>
      </c>
      <c r="J1280" s="29" t="n">
        <v>45867.56597222222</v>
      </c>
      <c r="K1280">
        <f>J1280-I1280</f>
        <v/>
      </c>
    </row>
    <row r="1281">
      <c r="A1281" t="inlineStr">
        <is>
          <t>PRO-01280</t>
        </is>
      </c>
      <c r="B1281" t="inlineStr">
        <is>
          <t>c_suite_vp</t>
        </is>
      </c>
      <c r="C1281" t="inlineStr">
        <is>
          <t>linkedin</t>
        </is>
      </c>
      <c r="D1281" t="b">
        <v>0</v>
      </c>
      <c r="E1281" t="b">
        <v>0</v>
      </c>
      <c r="F1281" t="b">
        <v>0</v>
      </c>
      <c r="G1281" s="28" t="n">
        <v>0</v>
      </c>
      <c r="H1281" t="n">
        <v>2</v>
      </c>
      <c r="I1281" s="29" t="n">
        <v>45813.71597222222</v>
      </c>
      <c r="J1281" s="29" t="n">
        <v>45824.73402777778</v>
      </c>
      <c r="K1281">
        <f>J1281-I1281</f>
        <v/>
      </c>
    </row>
    <row r="1282">
      <c r="A1282" t="inlineStr">
        <is>
          <t>PRO-01281</t>
        </is>
      </c>
      <c r="B1282" t="inlineStr">
        <is>
          <t>ic_analyst</t>
        </is>
      </c>
      <c r="C1282" t="inlineStr">
        <is>
          <t>linkedin</t>
        </is>
      </c>
      <c r="D1282" t="b">
        <v>1</v>
      </c>
      <c r="E1282" t="b">
        <v>1</v>
      </c>
      <c r="F1282" t="b">
        <v>0</v>
      </c>
      <c r="G1282" s="28" t="n">
        <v>71799</v>
      </c>
      <c r="H1282" t="n">
        <v>4</v>
      </c>
      <c r="I1282" s="29" t="n">
        <v>45957.48402777778</v>
      </c>
      <c r="J1282" s="29" t="n">
        <v>45999.73055555556</v>
      </c>
      <c r="K1282">
        <f>J1282-I1282</f>
        <v/>
      </c>
    </row>
    <row r="1283">
      <c r="A1283" t="inlineStr">
        <is>
          <t>PRO-01282</t>
        </is>
      </c>
      <c r="B1283" t="inlineStr">
        <is>
          <t>director</t>
        </is>
      </c>
      <c r="C1283" t="inlineStr">
        <is>
          <t>google</t>
        </is>
      </c>
      <c r="D1283" t="b">
        <v>0</v>
      </c>
      <c r="E1283" t="b">
        <v>0</v>
      </c>
      <c r="F1283" t="b">
        <v>0</v>
      </c>
      <c r="G1283" s="28" t="n">
        <v>0</v>
      </c>
      <c r="H1283" t="n">
        <v>3</v>
      </c>
      <c r="I1283" s="29" t="n">
        <v>45825.7125</v>
      </c>
      <c r="J1283" s="29" t="n">
        <v>45854.37916666667</v>
      </c>
      <c r="K1283">
        <f>J1283-I1283</f>
        <v/>
      </c>
    </row>
    <row r="1284">
      <c r="A1284" t="inlineStr">
        <is>
          <t>PRO-01283</t>
        </is>
      </c>
      <c r="B1284" t="inlineStr">
        <is>
          <t>ic_analyst</t>
        </is>
      </c>
      <c r="C1284" t="inlineStr">
        <is>
          <t>google</t>
        </is>
      </c>
      <c r="D1284" t="b">
        <v>0</v>
      </c>
      <c r="E1284" t="b">
        <v>0</v>
      </c>
      <c r="F1284" t="b">
        <v>0</v>
      </c>
      <c r="G1284" s="28" t="n">
        <v>0</v>
      </c>
      <c r="H1284" t="n">
        <v>2</v>
      </c>
      <c r="I1284" s="29" t="n">
        <v>45936.54097222222</v>
      </c>
      <c r="J1284" s="29" t="n">
        <v>45954.51736111111</v>
      </c>
      <c r="K1284">
        <f>J1284-I1284</f>
        <v/>
      </c>
    </row>
    <row r="1285">
      <c r="A1285" t="inlineStr">
        <is>
          <t>PRO-01284</t>
        </is>
      </c>
      <c r="B1285" t="inlineStr">
        <is>
          <t>ic_analyst</t>
        </is>
      </c>
      <c r="C1285" t="inlineStr">
        <is>
          <t>google</t>
        </is>
      </c>
      <c r="D1285" t="b">
        <v>1</v>
      </c>
      <c r="E1285" t="b">
        <v>0</v>
      </c>
      <c r="F1285" t="b">
        <v>0</v>
      </c>
      <c r="G1285" s="28" t="n">
        <v>0</v>
      </c>
      <c r="H1285" t="n">
        <v>2</v>
      </c>
      <c r="I1285" s="29" t="n">
        <v>45932.60277777778</v>
      </c>
      <c r="J1285" s="29" t="n">
        <v>45951.44375</v>
      </c>
      <c r="K1285">
        <f>J1285-I1285</f>
        <v/>
      </c>
    </row>
    <row r="1286">
      <c r="A1286" t="inlineStr">
        <is>
          <t>PRO-01285</t>
        </is>
      </c>
      <c r="B1286" t="inlineStr">
        <is>
          <t>ic_analyst</t>
        </is>
      </c>
      <c r="C1286" t="inlineStr">
        <is>
          <t>google</t>
        </is>
      </c>
      <c r="D1286" t="b">
        <v>0</v>
      </c>
      <c r="E1286" t="b">
        <v>0</v>
      </c>
      <c r="F1286" t="b">
        <v>0</v>
      </c>
      <c r="G1286" s="28" t="n">
        <v>0</v>
      </c>
      <c r="H1286" t="n">
        <v>3</v>
      </c>
      <c r="I1286" s="29" t="n">
        <v>45898.50208333333</v>
      </c>
      <c r="J1286" s="29" t="n">
        <v>45918.48888888889</v>
      </c>
      <c r="K1286">
        <f>J1286-I1286</f>
        <v/>
      </c>
    </row>
    <row r="1287">
      <c r="A1287" t="inlineStr">
        <is>
          <t>PRO-01286</t>
        </is>
      </c>
      <c r="B1287" t="inlineStr">
        <is>
          <t>director</t>
        </is>
      </c>
      <c r="C1287" t="inlineStr">
        <is>
          <t>linkedin</t>
        </is>
      </c>
      <c r="D1287" t="b">
        <v>1</v>
      </c>
      <c r="E1287" t="b">
        <v>0</v>
      </c>
      <c r="F1287" t="b">
        <v>0</v>
      </c>
      <c r="G1287" s="28" t="n">
        <v>0</v>
      </c>
      <c r="H1287" t="n">
        <v>4</v>
      </c>
      <c r="I1287" s="29" t="n">
        <v>45728.55347222222</v>
      </c>
      <c r="J1287" s="29" t="n">
        <v>45782.67361111111</v>
      </c>
      <c r="K1287">
        <f>J1287-I1287</f>
        <v/>
      </c>
    </row>
    <row r="1288">
      <c r="A1288" t="inlineStr">
        <is>
          <t>PRO-01287</t>
        </is>
      </c>
      <c r="B1288" t="inlineStr">
        <is>
          <t>c_suite_vp</t>
        </is>
      </c>
      <c r="C1288" t="inlineStr">
        <is>
          <t>google</t>
        </is>
      </c>
      <c r="D1288" t="b">
        <v>0</v>
      </c>
      <c r="E1288" t="b">
        <v>0</v>
      </c>
      <c r="F1288" t="b">
        <v>0</v>
      </c>
      <c r="G1288" s="28" t="n">
        <v>0</v>
      </c>
      <c r="H1288" t="n">
        <v>2</v>
      </c>
      <c r="I1288" s="29" t="n">
        <v>45776.58125</v>
      </c>
      <c r="J1288" s="29" t="n">
        <v>45792.56736111111</v>
      </c>
      <c r="K1288">
        <f>J1288-I1288</f>
        <v/>
      </c>
    </row>
    <row r="1289">
      <c r="A1289" t="inlineStr">
        <is>
          <t>PRO-01288</t>
        </is>
      </c>
      <c r="B1289" t="inlineStr">
        <is>
          <t>director</t>
        </is>
      </c>
      <c r="C1289" t="inlineStr">
        <is>
          <t>linkedin</t>
        </is>
      </c>
      <c r="D1289" t="b">
        <v>0</v>
      </c>
      <c r="E1289" t="b">
        <v>0</v>
      </c>
      <c r="F1289" t="b">
        <v>0</v>
      </c>
      <c r="G1289" s="28" t="n">
        <v>0</v>
      </c>
      <c r="H1289" t="n">
        <v>3</v>
      </c>
      <c r="I1289" s="29" t="n">
        <v>45897.34861111111</v>
      </c>
      <c r="J1289" s="29" t="n">
        <v>45922.74305555555</v>
      </c>
      <c r="K1289">
        <f>J1289-I1289</f>
        <v/>
      </c>
    </row>
    <row r="1290">
      <c r="A1290" t="inlineStr">
        <is>
          <t>PRO-01289</t>
        </is>
      </c>
      <c r="B1290" t="inlineStr">
        <is>
          <t>c_suite_vp</t>
        </is>
      </c>
      <c r="C1290" t="inlineStr">
        <is>
          <t>linkedin</t>
        </is>
      </c>
      <c r="D1290" t="b">
        <v>1</v>
      </c>
      <c r="E1290" t="b">
        <v>0</v>
      </c>
      <c r="F1290" t="b">
        <v>0</v>
      </c>
      <c r="G1290" s="28" t="n">
        <v>0</v>
      </c>
      <c r="H1290" t="n">
        <v>4</v>
      </c>
      <c r="I1290" s="29" t="n">
        <v>45824.72361111111</v>
      </c>
      <c r="J1290" s="29" t="n">
        <v>45867.72638888889</v>
      </c>
      <c r="K1290">
        <f>J1290-I1290</f>
        <v/>
      </c>
    </row>
    <row r="1291">
      <c r="A1291" t="inlineStr">
        <is>
          <t>PRO-01290</t>
        </is>
      </c>
      <c r="B1291" t="inlineStr">
        <is>
          <t>manager</t>
        </is>
      </c>
      <c r="C1291" t="inlineStr">
        <is>
          <t>linkedin</t>
        </is>
      </c>
      <c r="D1291" t="b">
        <v>1</v>
      </c>
      <c r="E1291" t="b">
        <v>1</v>
      </c>
      <c r="F1291" t="b">
        <v>0</v>
      </c>
      <c r="G1291" s="28" t="n">
        <v>100841</v>
      </c>
      <c r="H1291" t="n">
        <v>2</v>
      </c>
      <c r="I1291" s="29" t="n">
        <v>45775.59305555555</v>
      </c>
      <c r="J1291" s="29" t="n">
        <v>45786.39652777778</v>
      </c>
      <c r="K1291">
        <f>J1291-I1291</f>
        <v/>
      </c>
    </row>
    <row r="1292">
      <c r="A1292" t="inlineStr">
        <is>
          <t>PRO-01291</t>
        </is>
      </c>
      <c r="B1292" t="inlineStr">
        <is>
          <t>ic_analyst</t>
        </is>
      </c>
      <c r="C1292" t="inlineStr">
        <is>
          <t>google</t>
        </is>
      </c>
      <c r="D1292" t="b">
        <v>1</v>
      </c>
      <c r="E1292" t="b">
        <v>1</v>
      </c>
      <c r="F1292" t="b">
        <v>0</v>
      </c>
      <c r="G1292" s="28" t="n">
        <v>47626</v>
      </c>
      <c r="H1292" t="n">
        <v>4</v>
      </c>
      <c r="I1292" s="29" t="n">
        <v>45761.42569444444</v>
      </c>
      <c r="J1292" s="29" t="n">
        <v>45810.45277777778</v>
      </c>
      <c r="K1292">
        <f>J1292-I1292</f>
        <v/>
      </c>
    </row>
    <row r="1293">
      <c r="A1293" t="inlineStr">
        <is>
          <t>PRO-01292</t>
        </is>
      </c>
      <c r="B1293" t="inlineStr">
        <is>
          <t>manager</t>
        </is>
      </c>
      <c r="C1293" t="inlineStr">
        <is>
          <t>linkedin</t>
        </is>
      </c>
      <c r="D1293" t="b">
        <v>1</v>
      </c>
      <c r="E1293" t="b">
        <v>0</v>
      </c>
      <c r="F1293" t="b">
        <v>0</v>
      </c>
      <c r="G1293" s="28" t="n">
        <v>0</v>
      </c>
      <c r="H1293" t="n">
        <v>2</v>
      </c>
      <c r="I1293" s="29" t="n">
        <v>45712.35694444444</v>
      </c>
      <c r="J1293" s="29" t="n">
        <v>45730.57638888889</v>
      </c>
      <c r="K1293">
        <f>J1293-I1293</f>
        <v/>
      </c>
    </row>
    <row r="1294">
      <c r="A1294" t="inlineStr">
        <is>
          <t>PRO-01293</t>
        </is>
      </c>
      <c r="B1294" t="inlineStr">
        <is>
          <t>ic_analyst</t>
        </is>
      </c>
      <c r="C1294" t="inlineStr">
        <is>
          <t>google</t>
        </is>
      </c>
      <c r="D1294" t="b">
        <v>0</v>
      </c>
      <c r="E1294" t="b">
        <v>0</v>
      </c>
      <c r="F1294" t="b">
        <v>0</v>
      </c>
      <c r="G1294" s="28" t="n">
        <v>0</v>
      </c>
      <c r="H1294" t="n">
        <v>3</v>
      </c>
      <c r="I1294" s="29" t="n">
        <v>45810.68263888889</v>
      </c>
      <c r="J1294" s="29" t="n">
        <v>45832.43958333333</v>
      </c>
      <c r="K1294">
        <f>J1294-I1294</f>
        <v/>
      </c>
    </row>
    <row r="1295">
      <c r="A1295" t="inlineStr">
        <is>
          <t>PRO-01294</t>
        </is>
      </c>
      <c r="B1295" t="inlineStr">
        <is>
          <t>director</t>
        </is>
      </c>
      <c r="C1295" t="inlineStr">
        <is>
          <t>google</t>
        </is>
      </c>
      <c r="D1295" t="b">
        <v>0</v>
      </c>
      <c r="E1295" t="b">
        <v>0</v>
      </c>
      <c r="F1295" t="b">
        <v>0</v>
      </c>
      <c r="G1295" s="28" t="n">
        <v>0</v>
      </c>
      <c r="H1295" t="n">
        <v>2</v>
      </c>
      <c r="I1295" s="29" t="n">
        <v>45951.66319444445</v>
      </c>
      <c r="J1295" s="29" t="n">
        <v>45958.50833333333</v>
      </c>
      <c r="K1295">
        <f>J1295-I1295</f>
        <v/>
      </c>
    </row>
    <row r="1296">
      <c r="A1296" t="inlineStr">
        <is>
          <t>PRO-01295</t>
        </is>
      </c>
      <c r="B1296" t="inlineStr">
        <is>
          <t>c_suite_vp</t>
        </is>
      </c>
      <c r="C1296" t="inlineStr">
        <is>
          <t>google</t>
        </is>
      </c>
      <c r="D1296" t="b">
        <v>0</v>
      </c>
      <c r="E1296" t="b">
        <v>0</v>
      </c>
      <c r="F1296" t="b">
        <v>0</v>
      </c>
      <c r="G1296" s="28" t="n">
        <v>0</v>
      </c>
      <c r="H1296" t="n">
        <v>2</v>
      </c>
      <c r="I1296" s="29" t="n">
        <v>45681.34583333333</v>
      </c>
      <c r="J1296" s="29" t="n">
        <v>45691.46319444444</v>
      </c>
      <c r="K1296">
        <f>J1296-I1296</f>
        <v/>
      </c>
    </row>
    <row r="1297">
      <c r="A1297" t="inlineStr">
        <is>
          <t>PRO-01296</t>
        </is>
      </c>
      <c r="B1297" t="inlineStr">
        <is>
          <t>ic_analyst</t>
        </is>
      </c>
      <c r="C1297" t="inlineStr">
        <is>
          <t>google</t>
        </is>
      </c>
      <c r="D1297" t="b">
        <v>1</v>
      </c>
      <c r="E1297" t="b">
        <v>1</v>
      </c>
      <c r="F1297" t="b">
        <v>1</v>
      </c>
      <c r="G1297" s="28" t="n">
        <v>75412</v>
      </c>
      <c r="H1297" t="n">
        <v>3</v>
      </c>
      <c r="I1297" s="29" t="n">
        <v>45723.48472222222</v>
      </c>
      <c r="J1297" s="29" t="n">
        <v>45749.69236111111</v>
      </c>
      <c r="K1297">
        <f>J1297-I1297</f>
        <v/>
      </c>
    </row>
    <row r="1298">
      <c r="A1298" t="inlineStr">
        <is>
          <t>PRO-01297</t>
        </is>
      </c>
      <c r="B1298" t="inlineStr">
        <is>
          <t>c_suite_vp</t>
        </is>
      </c>
      <c r="C1298" t="inlineStr">
        <is>
          <t>linkedin</t>
        </is>
      </c>
      <c r="D1298" t="b">
        <v>0</v>
      </c>
      <c r="E1298" t="b">
        <v>0</v>
      </c>
      <c r="F1298" t="b">
        <v>0</v>
      </c>
      <c r="G1298" s="28" t="n">
        <v>0</v>
      </c>
      <c r="H1298" t="n">
        <v>3</v>
      </c>
      <c r="I1298" s="29" t="n">
        <v>45701.69166666667</v>
      </c>
      <c r="J1298" s="29" t="n">
        <v>45730.62430555555</v>
      </c>
      <c r="K1298">
        <f>J1298-I1298</f>
        <v/>
      </c>
    </row>
    <row r="1299">
      <c r="A1299" t="inlineStr">
        <is>
          <t>PRO-01298</t>
        </is>
      </c>
      <c r="B1299" t="inlineStr">
        <is>
          <t>manager</t>
        </is>
      </c>
      <c r="C1299" t="inlineStr">
        <is>
          <t>google</t>
        </is>
      </c>
      <c r="D1299" t="b">
        <v>1</v>
      </c>
      <c r="E1299" t="b">
        <v>1</v>
      </c>
      <c r="F1299" t="b">
        <v>0</v>
      </c>
      <c r="G1299" s="28" t="n">
        <v>102706</v>
      </c>
      <c r="H1299" t="n">
        <v>4</v>
      </c>
      <c r="I1299" s="29" t="n">
        <v>45678.48611111111</v>
      </c>
      <c r="J1299" s="29" t="n">
        <v>45726.48402777778</v>
      </c>
      <c r="K1299">
        <f>J1299-I1299</f>
        <v/>
      </c>
    </row>
    <row r="1300">
      <c r="A1300" t="inlineStr">
        <is>
          <t>PRO-01299</t>
        </is>
      </c>
      <c r="B1300" t="inlineStr">
        <is>
          <t>ic_analyst</t>
        </is>
      </c>
      <c r="C1300" t="inlineStr">
        <is>
          <t>linkedin</t>
        </is>
      </c>
      <c r="D1300" t="b">
        <v>0</v>
      </c>
      <c r="E1300" t="b">
        <v>0</v>
      </c>
      <c r="F1300" t="b">
        <v>0</v>
      </c>
      <c r="G1300" s="28" t="n">
        <v>0</v>
      </c>
      <c r="H1300" t="n">
        <v>2</v>
      </c>
      <c r="I1300" s="29" t="n">
        <v>45685.65277777778</v>
      </c>
      <c r="J1300" s="29" t="n">
        <v>45698.41875</v>
      </c>
      <c r="K1300">
        <f>J1300-I1300</f>
        <v/>
      </c>
    </row>
    <row r="1301">
      <c r="A1301" t="inlineStr">
        <is>
          <t>PRO-01300</t>
        </is>
      </c>
      <c r="B1301" t="inlineStr">
        <is>
          <t>director</t>
        </is>
      </c>
      <c r="C1301" t="inlineStr">
        <is>
          <t>google</t>
        </is>
      </c>
      <c r="D1301" t="b">
        <v>1</v>
      </c>
      <c r="E1301" t="b">
        <v>1</v>
      </c>
      <c r="F1301" t="b">
        <v>1</v>
      </c>
      <c r="G1301" s="28" t="n">
        <v>116428</v>
      </c>
      <c r="H1301" t="n">
        <v>4</v>
      </c>
      <c r="I1301" s="29" t="n">
        <v>45677.65833333333</v>
      </c>
      <c r="J1301" s="29" t="n">
        <v>45721.50069444445</v>
      </c>
      <c r="K1301">
        <f>J1301-I1301</f>
        <v/>
      </c>
    </row>
    <row r="1302">
      <c r="A1302" t="inlineStr">
        <is>
          <t>PRO-01301</t>
        </is>
      </c>
      <c r="B1302" t="inlineStr">
        <is>
          <t>manager</t>
        </is>
      </c>
      <c r="C1302" t="inlineStr">
        <is>
          <t>linkedin</t>
        </is>
      </c>
      <c r="D1302" t="b">
        <v>0</v>
      </c>
      <c r="E1302" t="b">
        <v>0</v>
      </c>
      <c r="F1302" t="b">
        <v>0</v>
      </c>
      <c r="G1302" s="28" t="n">
        <v>0</v>
      </c>
      <c r="H1302" t="n">
        <v>4</v>
      </c>
      <c r="I1302" s="29" t="n">
        <v>45803.41388888889</v>
      </c>
      <c r="J1302" s="29" t="n">
        <v>45841.62847222222</v>
      </c>
      <c r="K1302">
        <f>J1302-I1302</f>
        <v/>
      </c>
    </row>
    <row r="1303">
      <c r="A1303" t="inlineStr">
        <is>
          <t>PRO-01302</t>
        </is>
      </c>
      <c r="B1303" t="inlineStr">
        <is>
          <t>ic_analyst</t>
        </is>
      </c>
      <c r="C1303" t="inlineStr">
        <is>
          <t>linkedin</t>
        </is>
      </c>
      <c r="D1303" t="b">
        <v>1</v>
      </c>
      <c r="E1303" t="b">
        <v>0</v>
      </c>
      <c r="F1303" t="b">
        <v>0</v>
      </c>
      <c r="G1303" s="28" t="n">
        <v>0</v>
      </c>
      <c r="H1303" t="n">
        <v>3</v>
      </c>
      <c r="I1303" s="29" t="n">
        <v>45772.35347222222</v>
      </c>
      <c r="J1303" s="29" t="n">
        <v>45799.34444444445</v>
      </c>
      <c r="K1303">
        <f>J1303-I1303</f>
        <v/>
      </c>
    </row>
    <row r="1304">
      <c r="A1304" t="inlineStr">
        <is>
          <t>PRO-01303</t>
        </is>
      </c>
      <c r="B1304" t="inlineStr">
        <is>
          <t>director</t>
        </is>
      </c>
      <c r="C1304" t="inlineStr">
        <is>
          <t>linkedin</t>
        </is>
      </c>
      <c r="D1304" t="b">
        <v>1</v>
      </c>
      <c r="E1304" t="b">
        <v>1</v>
      </c>
      <c r="F1304" t="b">
        <v>0</v>
      </c>
      <c r="G1304" s="28" t="n">
        <v>119164</v>
      </c>
      <c r="H1304" t="n">
        <v>4</v>
      </c>
      <c r="I1304" s="29" t="n">
        <v>45740.52013888889</v>
      </c>
      <c r="J1304" s="29" t="n">
        <v>45775.43680555555</v>
      </c>
      <c r="K1304">
        <f>J1304-I1304</f>
        <v/>
      </c>
    </row>
    <row r="1305">
      <c r="A1305" t="inlineStr">
        <is>
          <t>PRO-01304</t>
        </is>
      </c>
      <c r="B1305" t="inlineStr">
        <is>
          <t>ic_analyst</t>
        </is>
      </c>
      <c r="C1305" t="inlineStr">
        <is>
          <t>google</t>
        </is>
      </c>
      <c r="D1305" t="b">
        <v>0</v>
      </c>
      <c r="E1305" t="b">
        <v>0</v>
      </c>
      <c r="F1305" t="b">
        <v>0</v>
      </c>
      <c r="G1305" s="28" t="n">
        <v>0</v>
      </c>
      <c r="H1305" t="n">
        <v>4</v>
      </c>
      <c r="I1305" s="29" t="n">
        <v>45898.50069444445</v>
      </c>
      <c r="J1305" s="29" t="n">
        <v>45929.62916666667</v>
      </c>
      <c r="K1305">
        <f>J1305-I1305</f>
        <v/>
      </c>
    </row>
    <row r="1306">
      <c r="A1306" t="inlineStr">
        <is>
          <t>PRO-01305</t>
        </is>
      </c>
      <c r="B1306" t="inlineStr">
        <is>
          <t>director</t>
        </is>
      </c>
      <c r="C1306" t="inlineStr">
        <is>
          <t>google</t>
        </is>
      </c>
      <c r="D1306" t="b">
        <v>1</v>
      </c>
      <c r="E1306" t="b">
        <v>1</v>
      </c>
      <c r="F1306" t="b">
        <v>0</v>
      </c>
      <c r="G1306" s="28" t="n">
        <v>94978</v>
      </c>
      <c r="H1306" t="n">
        <v>2</v>
      </c>
      <c r="I1306" s="29" t="n">
        <v>45875.65347222222</v>
      </c>
      <c r="J1306" s="29" t="n">
        <v>45890.52916666667</v>
      </c>
      <c r="K1306">
        <f>J1306-I1306</f>
        <v/>
      </c>
    </row>
    <row r="1307">
      <c r="A1307" t="inlineStr">
        <is>
          <t>PRO-01306</t>
        </is>
      </c>
      <c r="B1307" t="inlineStr">
        <is>
          <t>manager</t>
        </is>
      </c>
      <c r="C1307" t="inlineStr">
        <is>
          <t>google</t>
        </is>
      </c>
      <c r="D1307" t="b">
        <v>1</v>
      </c>
      <c r="E1307" t="b">
        <v>0</v>
      </c>
      <c r="F1307" t="b">
        <v>0</v>
      </c>
      <c r="G1307" s="28" t="n">
        <v>0</v>
      </c>
      <c r="H1307" t="n">
        <v>2</v>
      </c>
      <c r="I1307" s="29" t="n">
        <v>45730.61805555555</v>
      </c>
      <c r="J1307" s="29" t="n">
        <v>45744.56527777778</v>
      </c>
      <c r="K1307">
        <f>J1307-I1307</f>
        <v/>
      </c>
    </row>
    <row r="1308">
      <c r="A1308" t="inlineStr">
        <is>
          <t>PRO-01307</t>
        </is>
      </c>
      <c r="B1308" t="inlineStr">
        <is>
          <t>director</t>
        </is>
      </c>
      <c r="C1308" t="inlineStr">
        <is>
          <t>linkedin</t>
        </is>
      </c>
      <c r="D1308" t="b">
        <v>1</v>
      </c>
      <c r="E1308" t="b">
        <v>0</v>
      </c>
      <c r="F1308" t="b">
        <v>0</v>
      </c>
      <c r="G1308" s="28" t="n">
        <v>0</v>
      </c>
      <c r="H1308" t="n">
        <v>4</v>
      </c>
      <c r="I1308" s="29" t="n">
        <v>45751.46388888889</v>
      </c>
      <c r="J1308" s="29" t="n">
        <v>45803.65625</v>
      </c>
      <c r="K1308">
        <f>J1308-I1308</f>
        <v/>
      </c>
    </row>
    <row r="1309">
      <c r="A1309" t="inlineStr">
        <is>
          <t>PRO-01308</t>
        </is>
      </c>
      <c r="B1309" t="inlineStr">
        <is>
          <t>manager</t>
        </is>
      </c>
      <c r="C1309" t="inlineStr">
        <is>
          <t>google</t>
        </is>
      </c>
      <c r="D1309" t="b">
        <v>0</v>
      </c>
      <c r="E1309" t="b">
        <v>0</v>
      </c>
      <c r="F1309" t="b">
        <v>0</v>
      </c>
      <c r="G1309" s="28" t="n">
        <v>0</v>
      </c>
      <c r="H1309" t="n">
        <v>4</v>
      </c>
      <c r="I1309" s="29" t="n">
        <v>45841.42847222222</v>
      </c>
      <c r="J1309" s="29" t="n">
        <v>45876.44930555556</v>
      </c>
      <c r="K1309">
        <f>J1309-I1309</f>
        <v/>
      </c>
    </row>
    <row r="1310">
      <c r="A1310" t="inlineStr">
        <is>
          <t>PRO-01309</t>
        </is>
      </c>
      <c r="B1310" t="inlineStr">
        <is>
          <t>ic_analyst</t>
        </is>
      </c>
      <c r="C1310" t="inlineStr">
        <is>
          <t>linkedin</t>
        </is>
      </c>
      <c r="D1310" t="b">
        <v>0</v>
      </c>
      <c r="E1310" t="b">
        <v>0</v>
      </c>
      <c r="F1310" t="b">
        <v>0</v>
      </c>
      <c r="G1310" s="28" t="n">
        <v>0</v>
      </c>
      <c r="H1310" t="n">
        <v>3</v>
      </c>
      <c r="I1310" s="29" t="n">
        <v>45852.35902777778</v>
      </c>
      <c r="J1310" s="29" t="n">
        <v>45868.40833333333</v>
      </c>
      <c r="K1310">
        <f>J1310-I1310</f>
        <v/>
      </c>
    </row>
    <row r="1311">
      <c r="A1311" t="inlineStr">
        <is>
          <t>PRO-01310</t>
        </is>
      </c>
      <c r="B1311" t="inlineStr">
        <is>
          <t>ic_analyst</t>
        </is>
      </c>
      <c r="C1311" t="inlineStr">
        <is>
          <t>google</t>
        </is>
      </c>
      <c r="D1311" t="b">
        <v>0</v>
      </c>
      <c r="E1311" t="b">
        <v>0</v>
      </c>
      <c r="F1311" t="b">
        <v>0</v>
      </c>
      <c r="G1311" s="28" t="n">
        <v>0</v>
      </c>
      <c r="H1311" t="n">
        <v>3</v>
      </c>
      <c r="I1311" s="29" t="n">
        <v>45810.46319444444</v>
      </c>
      <c r="J1311" s="29" t="n">
        <v>45845.73055555556</v>
      </c>
      <c r="K1311">
        <f>J1311-I1311</f>
        <v/>
      </c>
    </row>
    <row r="1312">
      <c r="A1312" t="inlineStr">
        <is>
          <t>PRO-01311</t>
        </is>
      </c>
      <c r="B1312" t="inlineStr">
        <is>
          <t>ic_analyst</t>
        </is>
      </c>
      <c r="C1312" t="inlineStr">
        <is>
          <t>google</t>
        </is>
      </c>
      <c r="D1312" t="b">
        <v>1</v>
      </c>
      <c r="E1312" t="b">
        <v>0</v>
      </c>
      <c r="F1312" t="b">
        <v>0</v>
      </c>
      <c r="G1312" s="28" t="n">
        <v>0</v>
      </c>
      <c r="H1312" t="n">
        <v>3</v>
      </c>
      <c r="I1312" s="29" t="n">
        <v>45793.72638888889</v>
      </c>
      <c r="J1312" s="29" t="n">
        <v>45824.65694444445</v>
      </c>
      <c r="K1312">
        <f>J1312-I1312</f>
        <v/>
      </c>
    </row>
    <row r="1313">
      <c r="A1313" t="inlineStr">
        <is>
          <t>PRO-01312</t>
        </is>
      </c>
      <c r="B1313" t="inlineStr">
        <is>
          <t>ic_analyst</t>
        </is>
      </c>
      <c r="C1313" t="inlineStr">
        <is>
          <t>linkedin</t>
        </is>
      </c>
      <c r="D1313" t="b">
        <v>0</v>
      </c>
      <c r="E1313" t="b">
        <v>0</v>
      </c>
      <c r="F1313" t="b">
        <v>0</v>
      </c>
      <c r="G1313" s="28" t="n">
        <v>0</v>
      </c>
      <c r="H1313" t="n">
        <v>2</v>
      </c>
      <c r="I1313" s="29" t="n">
        <v>45733.53958333333</v>
      </c>
      <c r="J1313" s="29" t="n">
        <v>45754.4375</v>
      </c>
      <c r="K1313">
        <f>J1313-I1313</f>
        <v/>
      </c>
    </row>
    <row r="1314">
      <c r="A1314" t="inlineStr">
        <is>
          <t>PRO-01313</t>
        </is>
      </c>
      <c r="B1314" t="inlineStr">
        <is>
          <t>ic_analyst</t>
        </is>
      </c>
      <c r="C1314" t="inlineStr">
        <is>
          <t>linkedin</t>
        </is>
      </c>
      <c r="D1314" t="b">
        <v>0</v>
      </c>
      <c r="E1314" t="b">
        <v>0</v>
      </c>
      <c r="F1314" t="b">
        <v>0</v>
      </c>
      <c r="G1314" s="28" t="n">
        <v>0</v>
      </c>
      <c r="H1314" t="n">
        <v>3</v>
      </c>
      <c r="I1314" s="29" t="n">
        <v>45845.37847222222</v>
      </c>
      <c r="J1314" s="29" t="n">
        <v>45862.35416666666</v>
      </c>
      <c r="K1314">
        <f>J1314-I1314</f>
        <v/>
      </c>
    </row>
    <row r="1315">
      <c r="A1315" t="inlineStr">
        <is>
          <t>PRO-01314</t>
        </is>
      </c>
      <c r="B1315" t="inlineStr">
        <is>
          <t>ic_analyst</t>
        </is>
      </c>
      <c r="C1315" t="inlineStr">
        <is>
          <t>google</t>
        </is>
      </c>
      <c r="D1315" t="b">
        <v>1</v>
      </c>
      <c r="E1315" t="b">
        <v>1</v>
      </c>
      <c r="F1315" t="b">
        <v>0</v>
      </c>
      <c r="G1315" s="28" t="n">
        <v>42483</v>
      </c>
      <c r="H1315" t="n">
        <v>3</v>
      </c>
      <c r="I1315" s="29" t="n">
        <v>45797.42569444444</v>
      </c>
      <c r="J1315" s="29" t="n">
        <v>45835.64791666667</v>
      </c>
      <c r="K1315">
        <f>J1315-I1315</f>
        <v/>
      </c>
    </row>
    <row r="1316">
      <c r="A1316" t="inlineStr">
        <is>
          <t>PRO-01315</t>
        </is>
      </c>
      <c r="B1316" t="inlineStr">
        <is>
          <t>ic_analyst</t>
        </is>
      </c>
      <c r="C1316" t="inlineStr">
        <is>
          <t>linkedin</t>
        </is>
      </c>
      <c r="D1316" t="b">
        <v>0</v>
      </c>
      <c r="E1316" t="b">
        <v>0</v>
      </c>
      <c r="F1316" t="b">
        <v>0</v>
      </c>
      <c r="G1316" s="28" t="n">
        <v>0</v>
      </c>
      <c r="H1316" t="n">
        <v>4</v>
      </c>
      <c r="I1316" s="29" t="n">
        <v>45925.62222222222</v>
      </c>
      <c r="J1316" s="29" t="n">
        <v>45958.72430555556</v>
      </c>
      <c r="K1316">
        <f>J1316-I1316</f>
        <v/>
      </c>
    </row>
    <row r="1317">
      <c r="A1317" t="inlineStr">
        <is>
          <t>PRO-01316</t>
        </is>
      </c>
      <c r="B1317" t="inlineStr">
        <is>
          <t>ic_analyst</t>
        </is>
      </c>
      <c r="C1317" t="inlineStr">
        <is>
          <t>linkedin</t>
        </is>
      </c>
      <c r="D1317" t="b">
        <v>0</v>
      </c>
      <c r="E1317" t="b">
        <v>0</v>
      </c>
      <c r="F1317" t="b">
        <v>0</v>
      </c>
      <c r="G1317" s="28" t="n">
        <v>0</v>
      </c>
      <c r="H1317" t="n">
        <v>4</v>
      </c>
      <c r="I1317" s="29" t="n">
        <v>45817.68125</v>
      </c>
      <c r="J1317" s="29" t="n">
        <v>45866.62847222222</v>
      </c>
      <c r="K1317">
        <f>J1317-I1317</f>
        <v/>
      </c>
    </row>
    <row r="1318">
      <c r="A1318" t="inlineStr">
        <is>
          <t>PRO-01317</t>
        </is>
      </c>
      <c r="B1318" t="inlineStr">
        <is>
          <t>ic_analyst</t>
        </is>
      </c>
      <c r="C1318" t="inlineStr">
        <is>
          <t>google</t>
        </is>
      </c>
      <c r="D1318" t="b">
        <v>1</v>
      </c>
      <c r="E1318" t="b">
        <v>0</v>
      </c>
      <c r="F1318" t="b">
        <v>0</v>
      </c>
      <c r="G1318" s="28" t="n">
        <v>0</v>
      </c>
      <c r="H1318" t="n">
        <v>2</v>
      </c>
      <c r="I1318" s="29" t="n">
        <v>45698.57708333333</v>
      </c>
      <c r="J1318" s="29" t="n">
        <v>45712.39513888889</v>
      </c>
      <c r="K1318">
        <f>J1318-I1318</f>
        <v/>
      </c>
    </row>
    <row r="1319">
      <c r="A1319" t="inlineStr">
        <is>
          <t>PRO-01318</t>
        </is>
      </c>
      <c r="B1319" t="inlineStr">
        <is>
          <t>ic_analyst</t>
        </is>
      </c>
      <c r="C1319" t="inlineStr">
        <is>
          <t>linkedin</t>
        </is>
      </c>
      <c r="D1319" t="b">
        <v>1</v>
      </c>
      <c r="E1319" t="b">
        <v>0</v>
      </c>
      <c r="F1319" t="b">
        <v>0</v>
      </c>
      <c r="G1319" s="28" t="n">
        <v>0</v>
      </c>
      <c r="H1319" t="n">
        <v>4</v>
      </c>
      <c r="I1319" s="29" t="n">
        <v>45803.39513888889</v>
      </c>
      <c r="J1319" s="29" t="n">
        <v>45845.72291666667</v>
      </c>
      <c r="K1319">
        <f>J1319-I1319</f>
        <v/>
      </c>
    </row>
    <row r="1320">
      <c r="A1320" t="inlineStr">
        <is>
          <t>PRO-01319</t>
        </is>
      </c>
      <c r="B1320" t="inlineStr">
        <is>
          <t>manager</t>
        </is>
      </c>
      <c r="C1320" t="inlineStr">
        <is>
          <t>linkedin</t>
        </is>
      </c>
      <c r="D1320" t="b">
        <v>1</v>
      </c>
      <c r="E1320" t="b">
        <v>0</v>
      </c>
      <c r="F1320" t="b">
        <v>0</v>
      </c>
      <c r="G1320" s="28" t="n">
        <v>0</v>
      </c>
      <c r="H1320" t="n">
        <v>3</v>
      </c>
      <c r="I1320" s="29" t="n">
        <v>45723.63263888889</v>
      </c>
      <c r="J1320" s="29" t="n">
        <v>45751.58194444444</v>
      </c>
      <c r="K1320">
        <f>J1320-I1320</f>
        <v/>
      </c>
    </row>
    <row r="1321">
      <c r="A1321" t="inlineStr">
        <is>
          <t>PRO-01320</t>
        </is>
      </c>
      <c r="B1321" t="inlineStr">
        <is>
          <t>director</t>
        </is>
      </c>
      <c r="C1321" t="inlineStr">
        <is>
          <t>linkedin</t>
        </is>
      </c>
      <c r="D1321" t="b">
        <v>1</v>
      </c>
      <c r="E1321" t="b">
        <v>0</v>
      </c>
      <c r="F1321" t="b">
        <v>0</v>
      </c>
      <c r="G1321" s="28" t="n">
        <v>0</v>
      </c>
      <c r="H1321" t="n">
        <v>3</v>
      </c>
      <c r="I1321" s="29" t="n">
        <v>45761.74791666667</v>
      </c>
      <c r="J1321" s="29" t="n">
        <v>45789.56527777778</v>
      </c>
      <c r="K1321">
        <f>J1321-I1321</f>
        <v/>
      </c>
    </row>
    <row r="1322">
      <c r="A1322" t="inlineStr">
        <is>
          <t>PRO-01321</t>
        </is>
      </c>
      <c r="B1322" t="inlineStr">
        <is>
          <t>manager</t>
        </is>
      </c>
      <c r="C1322" t="inlineStr">
        <is>
          <t>google</t>
        </is>
      </c>
      <c r="D1322" t="b">
        <v>0</v>
      </c>
      <c r="E1322" t="b">
        <v>0</v>
      </c>
      <c r="F1322" t="b">
        <v>0</v>
      </c>
      <c r="G1322" s="28" t="n">
        <v>0</v>
      </c>
      <c r="H1322" t="n">
        <v>2</v>
      </c>
      <c r="I1322" s="29" t="n">
        <v>45705.68611111111</v>
      </c>
      <c r="J1322" s="29" t="n">
        <v>45726.55069444444</v>
      </c>
      <c r="K1322">
        <f>J1322-I1322</f>
        <v/>
      </c>
    </row>
    <row r="1323">
      <c r="A1323" t="inlineStr">
        <is>
          <t>PRO-01322</t>
        </is>
      </c>
      <c r="B1323" t="inlineStr">
        <is>
          <t>manager</t>
        </is>
      </c>
      <c r="C1323" t="inlineStr">
        <is>
          <t>linkedin</t>
        </is>
      </c>
      <c r="D1323" t="b">
        <v>1</v>
      </c>
      <c r="E1323" t="b">
        <v>1</v>
      </c>
      <c r="F1323" t="b">
        <v>0</v>
      </c>
      <c r="G1323" s="28" t="n">
        <v>98408</v>
      </c>
      <c r="H1323" t="n">
        <v>4</v>
      </c>
      <c r="I1323" s="29" t="n">
        <v>45790.49930555555</v>
      </c>
      <c r="J1323" s="29" t="n">
        <v>45824.4875</v>
      </c>
      <c r="K1323">
        <f>J1323-I1323</f>
        <v/>
      </c>
    </row>
    <row r="1324">
      <c r="A1324" t="inlineStr">
        <is>
          <t>PRO-01323</t>
        </is>
      </c>
      <c r="B1324" t="inlineStr">
        <is>
          <t>ic_analyst</t>
        </is>
      </c>
      <c r="C1324" t="inlineStr">
        <is>
          <t>linkedin</t>
        </is>
      </c>
      <c r="D1324" t="b">
        <v>0</v>
      </c>
      <c r="E1324" t="b">
        <v>0</v>
      </c>
      <c r="F1324" t="b">
        <v>0</v>
      </c>
      <c r="G1324" s="28" t="n">
        <v>0</v>
      </c>
      <c r="H1324" t="n">
        <v>2</v>
      </c>
      <c r="I1324" s="29" t="n">
        <v>45832.65416666667</v>
      </c>
      <c r="J1324" s="29" t="n">
        <v>45842.44791666666</v>
      </c>
      <c r="K1324">
        <f>J1324-I1324</f>
        <v/>
      </c>
    </row>
    <row r="1325">
      <c r="A1325" t="inlineStr">
        <is>
          <t>PRO-01324</t>
        </is>
      </c>
      <c r="B1325" t="inlineStr">
        <is>
          <t>c_suite_vp</t>
        </is>
      </c>
      <c r="C1325" t="inlineStr">
        <is>
          <t>google</t>
        </is>
      </c>
      <c r="D1325" t="b">
        <v>1</v>
      </c>
      <c r="E1325" t="b">
        <v>1</v>
      </c>
      <c r="F1325" t="b">
        <v>1</v>
      </c>
      <c r="G1325" s="28" t="n">
        <v>106047</v>
      </c>
      <c r="H1325" t="n">
        <v>4</v>
      </c>
      <c r="I1325" s="29" t="n">
        <v>45933.47638888889</v>
      </c>
      <c r="J1325" s="29" t="n">
        <v>45980.66319444445</v>
      </c>
      <c r="K1325">
        <f>J1325-I1325</f>
        <v/>
      </c>
    </row>
    <row r="1326">
      <c r="A1326" t="inlineStr">
        <is>
          <t>PRO-01325</t>
        </is>
      </c>
      <c r="B1326" t="inlineStr">
        <is>
          <t>director</t>
        </is>
      </c>
      <c r="C1326" t="inlineStr">
        <is>
          <t>google</t>
        </is>
      </c>
      <c r="D1326" t="b">
        <v>1</v>
      </c>
      <c r="E1326" t="b">
        <v>1</v>
      </c>
      <c r="F1326" t="b">
        <v>0</v>
      </c>
      <c r="G1326" s="28" t="n">
        <v>106268</v>
      </c>
      <c r="H1326" t="n">
        <v>2</v>
      </c>
      <c r="I1326" s="29" t="n">
        <v>45887.33541666667</v>
      </c>
      <c r="J1326" s="29" t="n">
        <v>45904.63819444444</v>
      </c>
      <c r="K1326">
        <f>J1326-I1326</f>
        <v/>
      </c>
    </row>
    <row r="1327">
      <c r="A1327" t="inlineStr">
        <is>
          <t>PRO-01326</t>
        </is>
      </c>
      <c r="B1327" t="inlineStr">
        <is>
          <t>ic_analyst</t>
        </is>
      </c>
      <c r="C1327" t="inlineStr">
        <is>
          <t>linkedin</t>
        </is>
      </c>
      <c r="D1327" t="b">
        <v>0</v>
      </c>
      <c r="E1327" t="b">
        <v>0</v>
      </c>
      <c r="F1327" t="b">
        <v>0</v>
      </c>
      <c r="G1327" s="28" t="n">
        <v>0</v>
      </c>
      <c r="H1327" t="n">
        <v>2</v>
      </c>
      <c r="I1327" s="29" t="n">
        <v>45698.58125</v>
      </c>
      <c r="J1327" s="29" t="n">
        <v>45709.57847222222</v>
      </c>
      <c r="K1327">
        <f>J1327-I1327</f>
        <v/>
      </c>
    </row>
    <row r="1328">
      <c r="A1328" t="inlineStr">
        <is>
          <t>PRO-01327</t>
        </is>
      </c>
      <c r="B1328" t="inlineStr">
        <is>
          <t>director</t>
        </is>
      </c>
      <c r="C1328" t="inlineStr">
        <is>
          <t>google</t>
        </is>
      </c>
      <c r="D1328" t="b">
        <v>1</v>
      </c>
      <c r="E1328" t="b">
        <v>0</v>
      </c>
      <c r="F1328" t="b">
        <v>0</v>
      </c>
      <c r="G1328" s="28" t="n">
        <v>0</v>
      </c>
      <c r="H1328" t="n">
        <v>4</v>
      </c>
      <c r="I1328" s="29" t="n">
        <v>45691.50416666667</v>
      </c>
      <c r="J1328" s="29" t="n">
        <v>45730.33333333334</v>
      </c>
      <c r="K1328">
        <f>J1328-I1328</f>
        <v/>
      </c>
    </row>
    <row r="1329">
      <c r="A1329" t="inlineStr">
        <is>
          <t>PRO-01328</t>
        </is>
      </c>
      <c r="B1329" t="inlineStr">
        <is>
          <t>ic_analyst</t>
        </is>
      </c>
      <c r="C1329" t="inlineStr">
        <is>
          <t>google</t>
        </is>
      </c>
      <c r="D1329" t="b">
        <v>1</v>
      </c>
      <c r="E1329" t="b">
        <v>0</v>
      </c>
      <c r="F1329" t="b">
        <v>0</v>
      </c>
      <c r="G1329" s="28" t="n">
        <v>0</v>
      </c>
      <c r="H1329" t="n">
        <v>3</v>
      </c>
      <c r="I1329" s="29" t="n">
        <v>45905.39097222222</v>
      </c>
      <c r="J1329" s="29" t="n">
        <v>45929.71180555555</v>
      </c>
      <c r="K1329">
        <f>J1329-I1329</f>
        <v/>
      </c>
    </row>
    <row r="1330">
      <c r="A1330" t="inlineStr">
        <is>
          <t>PRO-01329</t>
        </is>
      </c>
      <c r="B1330" t="inlineStr">
        <is>
          <t>ic_analyst</t>
        </is>
      </c>
      <c r="C1330" t="inlineStr">
        <is>
          <t>google</t>
        </is>
      </c>
      <c r="D1330" t="b">
        <v>0</v>
      </c>
      <c r="E1330" t="b">
        <v>0</v>
      </c>
      <c r="F1330" t="b">
        <v>0</v>
      </c>
      <c r="G1330" s="28" t="n">
        <v>0</v>
      </c>
      <c r="H1330" t="n">
        <v>4</v>
      </c>
      <c r="I1330" s="29" t="n">
        <v>45880.60069444445</v>
      </c>
      <c r="J1330" s="29" t="n">
        <v>45912.73541666667</v>
      </c>
      <c r="K1330">
        <f>J1330-I1330</f>
        <v/>
      </c>
    </row>
    <row r="1331">
      <c r="A1331" t="inlineStr">
        <is>
          <t>PRO-01330</t>
        </is>
      </c>
      <c r="B1331" t="inlineStr">
        <is>
          <t>ic_analyst</t>
        </is>
      </c>
      <c r="C1331" t="inlineStr">
        <is>
          <t>google</t>
        </is>
      </c>
      <c r="D1331" t="b">
        <v>0</v>
      </c>
      <c r="E1331" t="b">
        <v>0</v>
      </c>
      <c r="F1331" t="b">
        <v>0</v>
      </c>
      <c r="G1331" s="28" t="n">
        <v>0</v>
      </c>
      <c r="H1331" t="n">
        <v>2</v>
      </c>
      <c r="I1331" s="29" t="n">
        <v>45880.40486111111</v>
      </c>
      <c r="J1331" s="29" t="n">
        <v>45896.44305555556</v>
      </c>
      <c r="K1331">
        <f>J1331-I1331</f>
        <v/>
      </c>
    </row>
    <row r="1332">
      <c r="A1332" t="inlineStr">
        <is>
          <t>PRO-01331</t>
        </is>
      </c>
      <c r="B1332" t="inlineStr">
        <is>
          <t>ic_analyst</t>
        </is>
      </c>
      <c r="C1332" t="inlineStr">
        <is>
          <t>linkedin</t>
        </is>
      </c>
      <c r="D1332" t="b">
        <v>1</v>
      </c>
      <c r="E1332" t="b">
        <v>1</v>
      </c>
      <c r="F1332" t="b">
        <v>0</v>
      </c>
      <c r="G1332" s="28" t="n">
        <v>62773</v>
      </c>
      <c r="H1332" t="n">
        <v>3</v>
      </c>
      <c r="I1332" s="29" t="n">
        <v>45880.48402777778</v>
      </c>
      <c r="J1332" s="29" t="n">
        <v>45911.37916666667</v>
      </c>
      <c r="K1332">
        <f>J1332-I1332</f>
        <v/>
      </c>
    </row>
    <row r="1333">
      <c r="A1333" t="inlineStr">
        <is>
          <t>PRO-01332</t>
        </is>
      </c>
      <c r="B1333" t="inlineStr">
        <is>
          <t>manager</t>
        </is>
      </c>
      <c r="C1333" t="inlineStr">
        <is>
          <t>linkedin</t>
        </is>
      </c>
      <c r="D1333" t="b">
        <v>0</v>
      </c>
      <c r="E1333" t="b">
        <v>0</v>
      </c>
      <c r="F1333" t="b">
        <v>0</v>
      </c>
      <c r="G1333" s="28" t="n">
        <v>0</v>
      </c>
      <c r="H1333" t="n">
        <v>2</v>
      </c>
      <c r="I1333" s="29" t="n">
        <v>45698.50833333333</v>
      </c>
      <c r="J1333" s="29" t="n">
        <v>45713.47222222222</v>
      </c>
      <c r="K1333">
        <f>J1333-I1333</f>
        <v/>
      </c>
    </row>
    <row r="1334">
      <c r="A1334" t="inlineStr">
        <is>
          <t>PRO-01333</t>
        </is>
      </c>
      <c r="B1334" t="inlineStr">
        <is>
          <t>director</t>
        </is>
      </c>
      <c r="C1334" t="inlineStr">
        <is>
          <t>google</t>
        </is>
      </c>
      <c r="D1334" t="b">
        <v>1</v>
      </c>
      <c r="E1334" t="b">
        <v>1</v>
      </c>
      <c r="F1334" t="b">
        <v>0</v>
      </c>
      <c r="G1334" s="28" t="n">
        <v>71294</v>
      </c>
      <c r="H1334" t="n">
        <v>4</v>
      </c>
      <c r="I1334" s="29" t="n">
        <v>45880.4875</v>
      </c>
      <c r="J1334" s="29" t="n">
        <v>45926.40902777778</v>
      </c>
      <c r="K1334">
        <f>J1334-I1334</f>
        <v/>
      </c>
    </row>
    <row r="1335">
      <c r="A1335" t="inlineStr">
        <is>
          <t>PRO-01334</t>
        </is>
      </c>
      <c r="B1335" t="inlineStr">
        <is>
          <t>ic_analyst</t>
        </is>
      </c>
      <c r="C1335" t="inlineStr">
        <is>
          <t>linkedin</t>
        </is>
      </c>
      <c r="D1335" t="b">
        <v>1</v>
      </c>
      <c r="E1335" t="b">
        <v>0</v>
      </c>
      <c r="F1335" t="b">
        <v>0</v>
      </c>
      <c r="G1335" s="28" t="n">
        <v>0</v>
      </c>
      <c r="H1335" t="n">
        <v>2</v>
      </c>
      <c r="I1335" s="29" t="n">
        <v>45880.70486111111</v>
      </c>
      <c r="J1335" s="29" t="n">
        <v>45894.65</v>
      </c>
      <c r="K1335">
        <f>J1335-I1335</f>
        <v/>
      </c>
    </row>
    <row r="1336">
      <c r="A1336" t="inlineStr">
        <is>
          <t>PRO-01335</t>
        </is>
      </c>
      <c r="B1336" t="inlineStr">
        <is>
          <t>manager</t>
        </is>
      </c>
      <c r="C1336" t="inlineStr">
        <is>
          <t>google</t>
        </is>
      </c>
      <c r="D1336" t="b">
        <v>1</v>
      </c>
      <c r="E1336" t="b">
        <v>0</v>
      </c>
      <c r="F1336" t="b">
        <v>0</v>
      </c>
      <c r="G1336" s="28" t="n">
        <v>0</v>
      </c>
      <c r="H1336" t="n">
        <v>3</v>
      </c>
      <c r="I1336" s="29" t="n">
        <v>45687.72222222222</v>
      </c>
      <c r="J1336" s="29" t="n">
        <v>45719.56944444445</v>
      </c>
      <c r="K1336">
        <f>J1336-I1336</f>
        <v/>
      </c>
    </row>
    <row r="1337">
      <c r="A1337" t="inlineStr">
        <is>
          <t>PRO-01336</t>
        </is>
      </c>
      <c r="B1337" t="inlineStr">
        <is>
          <t>director</t>
        </is>
      </c>
      <c r="C1337" t="inlineStr">
        <is>
          <t>linkedin</t>
        </is>
      </c>
      <c r="D1337" t="b">
        <v>1</v>
      </c>
      <c r="E1337" t="b">
        <v>1</v>
      </c>
      <c r="F1337" t="b">
        <v>1</v>
      </c>
      <c r="G1337" s="28" t="n">
        <v>149132</v>
      </c>
      <c r="H1337" t="n">
        <v>3</v>
      </c>
      <c r="I1337" s="29" t="n">
        <v>45751.41805555556</v>
      </c>
      <c r="J1337" s="29" t="n">
        <v>45782.49027777778</v>
      </c>
      <c r="K1337">
        <f>J1337-I1337</f>
        <v/>
      </c>
    </row>
    <row r="1338">
      <c r="A1338" t="inlineStr">
        <is>
          <t>PRO-01337</t>
        </is>
      </c>
      <c r="B1338" t="inlineStr">
        <is>
          <t>ic_analyst</t>
        </is>
      </c>
      <c r="C1338" t="inlineStr">
        <is>
          <t>linkedin</t>
        </is>
      </c>
      <c r="D1338" t="b">
        <v>0</v>
      </c>
      <c r="E1338" t="b">
        <v>0</v>
      </c>
      <c r="F1338" t="b">
        <v>0</v>
      </c>
      <c r="G1338" s="28" t="n">
        <v>0</v>
      </c>
      <c r="H1338" t="n">
        <v>4</v>
      </c>
      <c r="I1338" s="29" t="n">
        <v>45803.40486111111</v>
      </c>
      <c r="J1338" s="29" t="n">
        <v>45842.73472222222</v>
      </c>
      <c r="K1338">
        <f>J1338-I1338</f>
        <v/>
      </c>
    </row>
    <row r="1339">
      <c r="A1339" t="inlineStr">
        <is>
          <t>PRO-01338</t>
        </is>
      </c>
      <c r="B1339" t="inlineStr">
        <is>
          <t>c_suite_vp</t>
        </is>
      </c>
      <c r="C1339" t="inlineStr">
        <is>
          <t>google</t>
        </is>
      </c>
      <c r="D1339" t="b">
        <v>1</v>
      </c>
      <c r="E1339" t="b">
        <v>1</v>
      </c>
      <c r="F1339" t="b">
        <v>0</v>
      </c>
      <c r="G1339" s="28" t="n">
        <v>138530</v>
      </c>
      <c r="H1339" t="n">
        <v>2</v>
      </c>
      <c r="I1339" s="29" t="n">
        <v>45943.42708333334</v>
      </c>
      <c r="J1339" s="29" t="n">
        <v>45952.64583333334</v>
      </c>
      <c r="K1339">
        <f>J1339-I1339</f>
        <v/>
      </c>
    </row>
    <row r="1340">
      <c r="A1340" t="inlineStr">
        <is>
          <t>PRO-01339</t>
        </is>
      </c>
      <c r="B1340" t="inlineStr">
        <is>
          <t>manager</t>
        </is>
      </c>
      <c r="C1340" t="inlineStr">
        <is>
          <t>linkedin</t>
        </is>
      </c>
      <c r="D1340" t="b">
        <v>1</v>
      </c>
      <c r="E1340" t="b">
        <v>1</v>
      </c>
      <c r="F1340" t="b">
        <v>1</v>
      </c>
      <c r="G1340" s="28" t="n">
        <v>42716</v>
      </c>
      <c r="H1340" t="n">
        <v>3</v>
      </c>
      <c r="I1340" s="29" t="n">
        <v>45817.70763888889</v>
      </c>
      <c r="J1340" s="29" t="n">
        <v>45852.74097222222</v>
      </c>
      <c r="K1340">
        <f>J1340-I1340</f>
        <v/>
      </c>
    </row>
    <row r="1341">
      <c r="A1341" t="inlineStr">
        <is>
          <t>PRO-01340</t>
        </is>
      </c>
      <c r="B1341" t="inlineStr">
        <is>
          <t>director</t>
        </is>
      </c>
      <c r="C1341" t="inlineStr">
        <is>
          <t>linkedin</t>
        </is>
      </c>
      <c r="D1341" t="b">
        <v>1</v>
      </c>
      <c r="E1341" t="b">
        <v>1</v>
      </c>
      <c r="F1341" t="b">
        <v>0</v>
      </c>
      <c r="G1341" s="28" t="n">
        <v>58091</v>
      </c>
      <c r="H1341" t="n">
        <v>4</v>
      </c>
      <c r="I1341" s="29" t="n">
        <v>45771.48333333333</v>
      </c>
      <c r="J1341" s="29" t="n">
        <v>45804.43611111111</v>
      </c>
      <c r="K1341">
        <f>J1341-I1341</f>
        <v/>
      </c>
    </row>
    <row r="1342">
      <c r="A1342" t="inlineStr">
        <is>
          <t>PRO-01341</t>
        </is>
      </c>
      <c r="B1342" t="inlineStr">
        <is>
          <t>c_suite_vp</t>
        </is>
      </c>
      <c r="C1342" t="inlineStr">
        <is>
          <t>google</t>
        </is>
      </c>
      <c r="D1342" t="b">
        <v>1</v>
      </c>
      <c r="E1342" t="b">
        <v>0</v>
      </c>
      <c r="F1342" t="b">
        <v>0</v>
      </c>
      <c r="G1342" s="28" t="n">
        <v>0</v>
      </c>
      <c r="H1342" t="n">
        <v>3</v>
      </c>
      <c r="I1342" s="29" t="n">
        <v>45754.41805555556</v>
      </c>
      <c r="J1342" s="29" t="n">
        <v>45779.47569444445</v>
      </c>
      <c r="K1342">
        <f>J1342-I1342</f>
        <v/>
      </c>
    </row>
    <row r="1343">
      <c r="A1343" t="inlineStr">
        <is>
          <t>PRO-01342</t>
        </is>
      </c>
      <c r="B1343" t="inlineStr">
        <is>
          <t>c_suite_vp</t>
        </is>
      </c>
      <c r="C1343" t="inlineStr">
        <is>
          <t>google</t>
        </is>
      </c>
      <c r="D1343" t="b">
        <v>1</v>
      </c>
      <c r="E1343" t="b">
        <v>0</v>
      </c>
      <c r="F1343" t="b">
        <v>0</v>
      </c>
      <c r="G1343" s="28" t="n">
        <v>0</v>
      </c>
      <c r="H1343" t="n">
        <v>2</v>
      </c>
      <c r="I1343" s="29" t="n">
        <v>45663.35347222222</v>
      </c>
      <c r="J1343" s="29" t="n">
        <v>45673.54861111111</v>
      </c>
      <c r="K1343">
        <f>J1343-I1343</f>
        <v/>
      </c>
    </row>
    <row r="1344">
      <c r="A1344" t="inlineStr">
        <is>
          <t>PRO-01343</t>
        </is>
      </c>
      <c r="B1344" t="inlineStr">
        <is>
          <t>manager</t>
        </is>
      </c>
      <c r="C1344" t="inlineStr">
        <is>
          <t>google</t>
        </is>
      </c>
      <c r="D1344" t="b">
        <v>0</v>
      </c>
      <c r="E1344" t="b">
        <v>0</v>
      </c>
      <c r="F1344" t="b">
        <v>0</v>
      </c>
      <c r="G1344" s="28" t="n">
        <v>0</v>
      </c>
      <c r="H1344" t="n">
        <v>2</v>
      </c>
      <c r="I1344" s="29" t="n">
        <v>45769.48194444444</v>
      </c>
      <c r="J1344" s="29" t="n">
        <v>45776.3625</v>
      </c>
      <c r="K1344">
        <f>J1344-I1344</f>
        <v/>
      </c>
    </row>
    <row r="1345">
      <c r="A1345" t="inlineStr">
        <is>
          <t>PRO-01344</t>
        </is>
      </c>
      <c r="B1345" t="inlineStr">
        <is>
          <t>ic_analyst</t>
        </is>
      </c>
      <c r="C1345" t="inlineStr">
        <is>
          <t>linkedin</t>
        </is>
      </c>
      <c r="D1345" t="b">
        <v>0</v>
      </c>
      <c r="E1345" t="b">
        <v>0</v>
      </c>
      <c r="F1345" t="b">
        <v>0</v>
      </c>
      <c r="G1345" s="28" t="n">
        <v>0</v>
      </c>
      <c r="H1345" t="n">
        <v>3</v>
      </c>
      <c r="I1345" s="29" t="n">
        <v>45940.58819444444</v>
      </c>
      <c r="J1345" s="29" t="n">
        <v>45971.59861111111</v>
      </c>
      <c r="K1345">
        <f>J1345-I1345</f>
        <v/>
      </c>
    </row>
    <row r="1346">
      <c r="A1346" t="inlineStr">
        <is>
          <t>PRO-01345</t>
        </is>
      </c>
      <c r="B1346" t="inlineStr">
        <is>
          <t>director</t>
        </is>
      </c>
      <c r="C1346" t="inlineStr">
        <is>
          <t>google</t>
        </is>
      </c>
      <c r="D1346" t="b">
        <v>0</v>
      </c>
      <c r="E1346" t="b">
        <v>0</v>
      </c>
      <c r="F1346" t="b">
        <v>0</v>
      </c>
      <c r="G1346" s="28" t="n">
        <v>0</v>
      </c>
      <c r="H1346" t="n">
        <v>4</v>
      </c>
      <c r="I1346" s="29" t="n">
        <v>45922.54583333333</v>
      </c>
      <c r="J1346" s="29" t="n">
        <v>45978.61597222222</v>
      </c>
      <c r="K1346">
        <f>J1346-I1346</f>
        <v/>
      </c>
    </row>
    <row r="1347">
      <c r="A1347" t="inlineStr">
        <is>
          <t>PRO-01346</t>
        </is>
      </c>
      <c r="B1347" t="inlineStr">
        <is>
          <t>c_suite_vp</t>
        </is>
      </c>
      <c r="C1347" t="inlineStr">
        <is>
          <t>linkedin</t>
        </is>
      </c>
      <c r="D1347" t="b">
        <v>0</v>
      </c>
      <c r="E1347" t="b">
        <v>0</v>
      </c>
      <c r="F1347" t="b">
        <v>0</v>
      </c>
      <c r="G1347" s="28" t="n">
        <v>0</v>
      </c>
      <c r="H1347" t="n">
        <v>3</v>
      </c>
      <c r="I1347" s="29" t="n">
        <v>45903.73611111111</v>
      </c>
      <c r="J1347" s="29" t="n">
        <v>45929.50902777778</v>
      </c>
      <c r="K1347">
        <f>J1347-I1347</f>
        <v/>
      </c>
    </row>
    <row r="1348">
      <c r="A1348" t="inlineStr">
        <is>
          <t>PRO-01347</t>
        </is>
      </c>
      <c r="B1348" t="inlineStr">
        <is>
          <t>director</t>
        </is>
      </c>
      <c r="C1348" t="inlineStr">
        <is>
          <t>google</t>
        </is>
      </c>
      <c r="D1348" t="b">
        <v>0</v>
      </c>
      <c r="E1348" t="b">
        <v>0</v>
      </c>
      <c r="F1348" t="b">
        <v>0</v>
      </c>
      <c r="G1348" s="28" t="n">
        <v>0</v>
      </c>
      <c r="H1348" t="n">
        <v>3</v>
      </c>
      <c r="I1348" s="29" t="n">
        <v>45761.56944444445</v>
      </c>
      <c r="J1348" s="29" t="n">
        <v>45791.525</v>
      </c>
      <c r="K1348">
        <f>J1348-I1348</f>
        <v/>
      </c>
    </row>
    <row r="1349">
      <c r="A1349" t="inlineStr">
        <is>
          <t>PRO-01348</t>
        </is>
      </c>
      <c r="B1349" t="inlineStr">
        <is>
          <t>ic_analyst</t>
        </is>
      </c>
      <c r="C1349" t="inlineStr">
        <is>
          <t>google</t>
        </is>
      </c>
      <c r="D1349" t="b">
        <v>0</v>
      </c>
      <c r="E1349" t="b">
        <v>0</v>
      </c>
      <c r="F1349" t="b">
        <v>0</v>
      </c>
      <c r="G1349" s="28" t="n">
        <v>0</v>
      </c>
      <c r="H1349" t="n">
        <v>3</v>
      </c>
      <c r="I1349" s="29" t="n">
        <v>45937.64861111111</v>
      </c>
      <c r="J1349" s="29" t="n">
        <v>45961.60208333333</v>
      </c>
      <c r="K1349">
        <f>J1349-I1349</f>
        <v/>
      </c>
    </row>
    <row r="1350">
      <c r="A1350" t="inlineStr">
        <is>
          <t>PRO-01349</t>
        </is>
      </c>
      <c r="B1350" t="inlineStr">
        <is>
          <t>director</t>
        </is>
      </c>
      <c r="C1350" t="inlineStr">
        <is>
          <t>linkedin</t>
        </is>
      </c>
      <c r="D1350" t="b">
        <v>1</v>
      </c>
      <c r="E1350" t="b">
        <v>0</v>
      </c>
      <c r="F1350" t="b">
        <v>0</v>
      </c>
      <c r="G1350" s="28" t="n">
        <v>0</v>
      </c>
      <c r="H1350" t="n">
        <v>3</v>
      </c>
      <c r="I1350" s="29" t="n">
        <v>45840.35625</v>
      </c>
      <c r="J1350" s="29" t="n">
        <v>45873.42569444444</v>
      </c>
      <c r="K1350">
        <f>J1350-I1350</f>
        <v/>
      </c>
    </row>
    <row r="1351">
      <c r="A1351" t="inlineStr">
        <is>
          <t>PRO-01350</t>
        </is>
      </c>
      <c r="B1351" t="inlineStr">
        <is>
          <t>ic_analyst</t>
        </is>
      </c>
      <c r="C1351" t="inlineStr">
        <is>
          <t>google</t>
        </is>
      </c>
      <c r="D1351" t="b">
        <v>1</v>
      </c>
      <c r="E1351" t="b">
        <v>0</v>
      </c>
      <c r="F1351" t="b">
        <v>0</v>
      </c>
      <c r="G1351" s="28" t="n">
        <v>0</v>
      </c>
      <c r="H1351" t="n">
        <v>4</v>
      </c>
      <c r="I1351" s="29" t="n">
        <v>45742.62708333333</v>
      </c>
      <c r="J1351" s="29" t="n">
        <v>45796.68402777778</v>
      </c>
      <c r="K1351">
        <f>J1351-I1351</f>
        <v/>
      </c>
    </row>
    <row r="1352">
      <c r="A1352" t="inlineStr">
        <is>
          <t>PRO-01351</t>
        </is>
      </c>
      <c r="B1352" t="inlineStr">
        <is>
          <t>ic_analyst</t>
        </is>
      </c>
      <c r="C1352" t="inlineStr">
        <is>
          <t>linkedin</t>
        </is>
      </c>
      <c r="D1352" t="b">
        <v>1</v>
      </c>
      <c r="E1352" t="b">
        <v>1</v>
      </c>
      <c r="F1352" t="b">
        <v>0</v>
      </c>
      <c r="G1352" s="28" t="n">
        <v>46253</v>
      </c>
      <c r="H1352" t="n">
        <v>4</v>
      </c>
      <c r="I1352" s="29" t="n">
        <v>45789.36666666667</v>
      </c>
      <c r="J1352" s="29" t="n">
        <v>45825.33819444444</v>
      </c>
      <c r="K1352">
        <f>J1352-I1352</f>
        <v/>
      </c>
    </row>
    <row r="1353">
      <c r="A1353" t="inlineStr">
        <is>
          <t>PRO-01352</t>
        </is>
      </c>
      <c r="B1353" t="inlineStr">
        <is>
          <t>ic_analyst</t>
        </is>
      </c>
      <c r="C1353" t="inlineStr">
        <is>
          <t>google</t>
        </is>
      </c>
      <c r="D1353" t="b">
        <v>0</v>
      </c>
      <c r="E1353" t="b">
        <v>0</v>
      </c>
      <c r="F1353" t="b">
        <v>0</v>
      </c>
      <c r="G1353" s="28" t="n">
        <v>0</v>
      </c>
      <c r="H1353" t="n">
        <v>3</v>
      </c>
      <c r="I1353" s="29" t="n">
        <v>45940.33680555555</v>
      </c>
      <c r="J1353" s="29" t="n">
        <v>45960.7125</v>
      </c>
      <c r="K1353">
        <f>J1353-I1353</f>
        <v/>
      </c>
    </row>
    <row r="1354">
      <c r="A1354" t="inlineStr">
        <is>
          <t>PRO-01353</t>
        </is>
      </c>
      <c r="B1354" t="inlineStr">
        <is>
          <t>c_suite_vp</t>
        </is>
      </c>
      <c r="C1354" t="inlineStr">
        <is>
          <t>linkedin</t>
        </is>
      </c>
      <c r="D1354" t="b">
        <v>0</v>
      </c>
      <c r="E1354" t="b">
        <v>0</v>
      </c>
      <c r="F1354" t="b">
        <v>0</v>
      </c>
      <c r="G1354" s="28" t="n">
        <v>0</v>
      </c>
      <c r="H1354" t="n">
        <v>3</v>
      </c>
      <c r="I1354" s="29" t="n">
        <v>45748.38194444445</v>
      </c>
      <c r="J1354" s="29" t="n">
        <v>45785.37291666667</v>
      </c>
      <c r="K1354">
        <f>J1354-I1354</f>
        <v/>
      </c>
    </row>
    <row r="1355">
      <c r="A1355" t="inlineStr">
        <is>
          <t>PRO-01354</t>
        </is>
      </c>
      <c r="B1355" t="inlineStr">
        <is>
          <t>manager</t>
        </is>
      </c>
      <c r="C1355" t="inlineStr">
        <is>
          <t>google</t>
        </is>
      </c>
      <c r="D1355" t="b">
        <v>0</v>
      </c>
      <c r="E1355" t="b">
        <v>0</v>
      </c>
      <c r="F1355" t="b">
        <v>0</v>
      </c>
      <c r="G1355" s="28" t="n">
        <v>0</v>
      </c>
      <c r="H1355" t="n">
        <v>3</v>
      </c>
      <c r="I1355" s="29" t="n">
        <v>45712.73611111111</v>
      </c>
      <c r="J1355" s="29" t="n">
        <v>45736.70694444444</v>
      </c>
      <c r="K1355">
        <f>J1355-I1355</f>
        <v/>
      </c>
    </row>
    <row r="1356">
      <c r="A1356" t="inlineStr">
        <is>
          <t>PRO-01355</t>
        </is>
      </c>
      <c r="B1356" t="inlineStr">
        <is>
          <t>c_suite_vp</t>
        </is>
      </c>
      <c r="C1356" t="inlineStr">
        <is>
          <t>linkedin</t>
        </is>
      </c>
      <c r="D1356" t="b">
        <v>1</v>
      </c>
      <c r="E1356" t="b">
        <v>0</v>
      </c>
      <c r="F1356" t="b">
        <v>0</v>
      </c>
      <c r="G1356" s="28" t="n">
        <v>0</v>
      </c>
      <c r="H1356" t="n">
        <v>4</v>
      </c>
      <c r="I1356" s="29" t="n">
        <v>45940.625</v>
      </c>
      <c r="J1356" s="29" t="n">
        <v>45974.33402777778</v>
      </c>
      <c r="K1356">
        <f>J1356-I1356</f>
        <v/>
      </c>
    </row>
    <row r="1357">
      <c r="A1357" t="inlineStr">
        <is>
          <t>PRO-01356</t>
        </is>
      </c>
      <c r="B1357" t="inlineStr">
        <is>
          <t>ic_analyst</t>
        </is>
      </c>
      <c r="C1357" t="inlineStr">
        <is>
          <t>linkedin</t>
        </is>
      </c>
      <c r="D1357" t="b">
        <v>1</v>
      </c>
      <c r="E1357" t="b">
        <v>0</v>
      </c>
      <c r="F1357" t="b">
        <v>0</v>
      </c>
      <c r="G1357" s="28" t="n">
        <v>0</v>
      </c>
      <c r="H1357" t="n">
        <v>3</v>
      </c>
      <c r="I1357" s="29" t="n">
        <v>45854.43263888889</v>
      </c>
      <c r="J1357" s="29" t="n">
        <v>45883.46527777778</v>
      </c>
      <c r="K1357">
        <f>J1357-I1357</f>
        <v/>
      </c>
    </row>
    <row r="1358">
      <c r="A1358" t="inlineStr">
        <is>
          <t>PRO-01357</t>
        </is>
      </c>
      <c r="B1358" t="inlineStr">
        <is>
          <t>ic_analyst</t>
        </is>
      </c>
      <c r="C1358" t="inlineStr">
        <is>
          <t>linkedin</t>
        </is>
      </c>
      <c r="D1358" t="b">
        <v>0</v>
      </c>
      <c r="E1358" t="b">
        <v>0</v>
      </c>
      <c r="F1358" t="b">
        <v>0</v>
      </c>
      <c r="G1358" s="28" t="n">
        <v>0</v>
      </c>
      <c r="H1358" t="n">
        <v>4</v>
      </c>
      <c r="I1358" s="29" t="n">
        <v>45932.61597222222</v>
      </c>
      <c r="J1358" s="29" t="n">
        <v>45981.55069444444</v>
      </c>
      <c r="K1358">
        <f>J1358-I1358</f>
        <v/>
      </c>
    </row>
    <row r="1359">
      <c r="A1359" t="inlineStr">
        <is>
          <t>PRO-01358</t>
        </is>
      </c>
      <c r="B1359" t="inlineStr">
        <is>
          <t>director</t>
        </is>
      </c>
      <c r="C1359" t="inlineStr">
        <is>
          <t>linkedin</t>
        </is>
      </c>
      <c r="D1359" t="b">
        <v>0</v>
      </c>
      <c r="E1359" t="b">
        <v>0</v>
      </c>
      <c r="F1359" t="b">
        <v>0</v>
      </c>
      <c r="G1359" s="28" t="n">
        <v>0</v>
      </c>
      <c r="H1359" t="n">
        <v>2</v>
      </c>
      <c r="I1359" s="29" t="n">
        <v>45833.35277777778</v>
      </c>
      <c r="J1359" s="29" t="n">
        <v>45845.44097222222</v>
      </c>
      <c r="K1359">
        <f>J1359-I1359</f>
        <v/>
      </c>
    </row>
    <row r="1360">
      <c r="A1360" t="inlineStr">
        <is>
          <t>PRO-01359</t>
        </is>
      </c>
      <c r="B1360" t="inlineStr">
        <is>
          <t>manager</t>
        </is>
      </c>
      <c r="C1360" t="inlineStr">
        <is>
          <t>google</t>
        </is>
      </c>
      <c r="D1360" t="b">
        <v>1</v>
      </c>
      <c r="E1360" t="b">
        <v>1</v>
      </c>
      <c r="F1360" t="b">
        <v>0</v>
      </c>
      <c r="G1360" s="28" t="n">
        <v>53028</v>
      </c>
      <c r="H1360" t="n">
        <v>3</v>
      </c>
      <c r="I1360" s="29" t="n">
        <v>45944.45902777778</v>
      </c>
      <c r="J1360" s="29" t="n">
        <v>45959.66458333333</v>
      </c>
      <c r="K1360">
        <f>J1360-I1360</f>
        <v/>
      </c>
    </row>
    <row r="1361">
      <c r="A1361" t="inlineStr">
        <is>
          <t>PRO-01360</t>
        </is>
      </c>
      <c r="B1361" t="inlineStr">
        <is>
          <t>c_suite_vp</t>
        </is>
      </c>
      <c r="C1361" t="inlineStr">
        <is>
          <t>linkedin</t>
        </is>
      </c>
      <c r="D1361" t="b">
        <v>1</v>
      </c>
      <c r="E1361" t="b">
        <v>0</v>
      </c>
      <c r="F1361" t="b">
        <v>0</v>
      </c>
      <c r="G1361" s="28" t="n">
        <v>0</v>
      </c>
      <c r="H1361" t="n">
        <v>4</v>
      </c>
      <c r="I1361" s="29" t="n">
        <v>45726.34930555556</v>
      </c>
      <c r="J1361" s="29" t="n">
        <v>45762.40486111111</v>
      </c>
      <c r="K1361">
        <f>J1361-I1361</f>
        <v/>
      </c>
    </row>
    <row r="1362">
      <c r="A1362" t="inlineStr">
        <is>
          <t>PRO-01361</t>
        </is>
      </c>
      <c r="B1362" t="inlineStr">
        <is>
          <t>manager</t>
        </is>
      </c>
      <c r="C1362" t="inlineStr">
        <is>
          <t>google</t>
        </is>
      </c>
      <c r="D1362" t="b">
        <v>1</v>
      </c>
      <c r="E1362" t="b">
        <v>1</v>
      </c>
      <c r="F1362" t="b">
        <v>0</v>
      </c>
      <c r="G1362" s="28" t="n">
        <v>87706</v>
      </c>
      <c r="H1362" t="n">
        <v>4</v>
      </c>
      <c r="I1362" s="29" t="n">
        <v>45883.72708333333</v>
      </c>
      <c r="J1362" s="29" t="n">
        <v>45923.4</v>
      </c>
      <c r="K1362">
        <f>J1362-I1362</f>
        <v/>
      </c>
    </row>
    <row r="1363">
      <c r="A1363" t="inlineStr">
        <is>
          <t>PRO-01362</t>
        </is>
      </c>
      <c r="B1363" t="inlineStr">
        <is>
          <t>ic_analyst</t>
        </is>
      </c>
      <c r="C1363" t="inlineStr">
        <is>
          <t>linkedin</t>
        </is>
      </c>
      <c r="D1363" t="b">
        <v>1</v>
      </c>
      <c r="E1363" t="b">
        <v>1</v>
      </c>
      <c r="F1363" t="b">
        <v>1</v>
      </c>
      <c r="G1363" s="28" t="n">
        <v>86930</v>
      </c>
      <c r="H1363" t="n">
        <v>4</v>
      </c>
      <c r="I1363" s="29" t="n">
        <v>45726.525</v>
      </c>
      <c r="J1363" s="29" t="n">
        <v>45761.47152777778</v>
      </c>
      <c r="K1363">
        <f>J1363-I1363</f>
        <v/>
      </c>
    </row>
    <row r="1364">
      <c r="A1364" t="inlineStr">
        <is>
          <t>PRO-01363</t>
        </is>
      </c>
      <c r="B1364" t="inlineStr">
        <is>
          <t>manager</t>
        </is>
      </c>
      <c r="C1364" t="inlineStr">
        <is>
          <t>linkedin</t>
        </is>
      </c>
      <c r="D1364" t="b">
        <v>1</v>
      </c>
      <c r="E1364" t="b">
        <v>0</v>
      </c>
      <c r="F1364" t="b">
        <v>0</v>
      </c>
      <c r="G1364" s="28" t="n">
        <v>0</v>
      </c>
      <c r="H1364" t="n">
        <v>3</v>
      </c>
      <c r="I1364" s="29" t="n">
        <v>45926.73263888889</v>
      </c>
      <c r="J1364" s="29" t="n">
        <v>45958.66458333333</v>
      </c>
      <c r="K1364">
        <f>J1364-I1364</f>
        <v/>
      </c>
    </row>
    <row r="1365">
      <c r="A1365" t="inlineStr">
        <is>
          <t>PRO-01364</t>
        </is>
      </c>
      <c r="B1365" t="inlineStr">
        <is>
          <t>manager</t>
        </is>
      </c>
      <c r="C1365" t="inlineStr">
        <is>
          <t>linkedin</t>
        </is>
      </c>
      <c r="D1365" t="b">
        <v>1</v>
      </c>
      <c r="E1365" t="b">
        <v>1</v>
      </c>
      <c r="F1365" t="b">
        <v>0</v>
      </c>
      <c r="G1365" s="28" t="n">
        <v>114011</v>
      </c>
      <c r="H1365" t="n">
        <v>2</v>
      </c>
      <c r="I1365" s="29" t="n">
        <v>45929.53402777778</v>
      </c>
      <c r="J1365" s="29" t="n">
        <v>45943.48402777778</v>
      </c>
      <c r="K1365">
        <f>J1365-I1365</f>
        <v/>
      </c>
    </row>
    <row r="1366">
      <c r="A1366" t="inlineStr">
        <is>
          <t>PRO-01365</t>
        </is>
      </c>
      <c r="B1366" t="inlineStr">
        <is>
          <t>manager</t>
        </is>
      </c>
      <c r="C1366" t="inlineStr">
        <is>
          <t>linkedin</t>
        </is>
      </c>
      <c r="D1366" t="b">
        <v>1</v>
      </c>
      <c r="E1366" t="b">
        <v>1</v>
      </c>
      <c r="F1366" t="b">
        <v>1</v>
      </c>
      <c r="G1366" s="28" t="n">
        <v>80006</v>
      </c>
      <c r="H1366" t="n">
        <v>3</v>
      </c>
      <c r="I1366" s="29" t="n">
        <v>45737.63541666666</v>
      </c>
      <c r="J1366" s="29" t="n">
        <v>45768.53402777778</v>
      </c>
      <c r="K1366">
        <f>J1366-I1366</f>
        <v/>
      </c>
    </row>
    <row r="1367">
      <c r="A1367" t="inlineStr">
        <is>
          <t>PRO-01366</t>
        </is>
      </c>
      <c r="B1367" t="inlineStr">
        <is>
          <t>director</t>
        </is>
      </c>
      <c r="C1367" t="inlineStr">
        <is>
          <t>linkedin</t>
        </is>
      </c>
      <c r="D1367" t="b">
        <v>1</v>
      </c>
      <c r="E1367" t="b">
        <v>1</v>
      </c>
      <c r="F1367" t="b">
        <v>0</v>
      </c>
      <c r="G1367" s="28" t="n">
        <v>57029</v>
      </c>
      <c r="H1367" t="n">
        <v>4</v>
      </c>
      <c r="I1367" s="29" t="n">
        <v>45929.68472222222</v>
      </c>
      <c r="J1367" s="29" t="n">
        <v>45971.55277777778</v>
      </c>
      <c r="K1367">
        <f>J1367-I1367</f>
        <v/>
      </c>
    </row>
    <row r="1368">
      <c r="A1368" t="inlineStr">
        <is>
          <t>PRO-01367</t>
        </is>
      </c>
      <c r="B1368" t="inlineStr">
        <is>
          <t>ic_analyst</t>
        </is>
      </c>
      <c r="C1368" t="inlineStr">
        <is>
          <t>linkedin</t>
        </is>
      </c>
      <c r="D1368" t="b">
        <v>1</v>
      </c>
      <c r="E1368" t="b">
        <v>1</v>
      </c>
      <c r="F1368" t="b">
        <v>1</v>
      </c>
      <c r="G1368" s="28" t="n">
        <v>71933</v>
      </c>
      <c r="H1368" t="n">
        <v>4</v>
      </c>
      <c r="I1368" s="29" t="n">
        <v>45811.59375</v>
      </c>
      <c r="J1368" s="29" t="n">
        <v>45852.47222222222</v>
      </c>
      <c r="K1368">
        <f>J1368-I1368</f>
        <v/>
      </c>
    </row>
    <row r="1369">
      <c r="A1369" t="inlineStr">
        <is>
          <t>PRO-01368</t>
        </is>
      </c>
      <c r="B1369" t="inlineStr">
        <is>
          <t>director</t>
        </is>
      </c>
      <c r="C1369" t="inlineStr">
        <is>
          <t>google</t>
        </is>
      </c>
      <c r="D1369" t="b">
        <v>1</v>
      </c>
      <c r="E1369" t="b">
        <v>0</v>
      </c>
      <c r="F1369" t="b">
        <v>0</v>
      </c>
      <c r="G1369" s="28" t="n">
        <v>0</v>
      </c>
      <c r="H1369" t="n">
        <v>4</v>
      </c>
      <c r="I1369" s="29" t="n">
        <v>45770.52083333334</v>
      </c>
      <c r="J1369" s="29" t="n">
        <v>45817.59027777778</v>
      </c>
      <c r="K1369">
        <f>J1369-I1369</f>
        <v/>
      </c>
    </row>
    <row r="1370">
      <c r="A1370" t="inlineStr">
        <is>
          <t>PRO-01369</t>
        </is>
      </c>
      <c r="B1370" t="inlineStr">
        <is>
          <t>ic_analyst</t>
        </is>
      </c>
      <c r="C1370" t="inlineStr">
        <is>
          <t>google</t>
        </is>
      </c>
      <c r="D1370" t="b">
        <v>0</v>
      </c>
      <c r="E1370" t="b">
        <v>0</v>
      </c>
      <c r="F1370" t="b">
        <v>0</v>
      </c>
      <c r="G1370" s="28" t="n">
        <v>0</v>
      </c>
      <c r="H1370" t="n">
        <v>3</v>
      </c>
      <c r="I1370" s="29" t="n">
        <v>45671.61875</v>
      </c>
      <c r="J1370" s="29" t="n">
        <v>45706.73888888889</v>
      </c>
      <c r="K1370">
        <f>J1370-I1370</f>
        <v/>
      </c>
    </row>
    <row r="1371">
      <c r="A1371" t="inlineStr">
        <is>
          <t>PRO-01370</t>
        </is>
      </c>
      <c r="B1371" t="inlineStr">
        <is>
          <t>c_suite_vp</t>
        </is>
      </c>
      <c r="C1371" t="inlineStr">
        <is>
          <t>linkedin</t>
        </is>
      </c>
      <c r="D1371" t="b">
        <v>1</v>
      </c>
      <c r="E1371" t="b">
        <v>1</v>
      </c>
      <c r="F1371" t="b">
        <v>0</v>
      </c>
      <c r="G1371" s="28" t="n">
        <v>130166</v>
      </c>
      <c r="H1371" t="n">
        <v>3</v>
      </c>
      <c r="I1371" s="29" t="n">
        <v>45729.46180555555</v>
      </c>
      <c r="J1371" s="29" t="n">
        <v>45751.41875</v>
      </c>
      <c r="K1371">
        <f>J1371-I1371</f>
        <v/>
      </c>
    </row>
    <row r="1372">
      <c r="A1372" t="inlineStr">
        <is>
          <t>PRO-01371</t>
        </is>
      </c>
      <c r="B1372" t="inlineStr">
        <is>
          <t>manager</t>
        </is>
      </c>
      <c r="C1372" t="inlineStr">
        <is>
          <t>google</t>
        </is>
      </c>
      <c r="D1372" t="b">
        <v>1</v>
      </c>
      <c r="E1372" t="b">
        <v>1</v>
      </c>
      <c r="F1372" t="b">
        <v>0</v>
      </c>
      <c r="G1372" s="28" t="n">
        <v>77212</v>
      </c>
      <c r="H1372" t="n">
        <v>3</v>
      </c>
      <c r="I1372" s="29" t="n">
        <v>45791.41805555556</v>
      </c>
      <c r="J1372" s="29" t="n">
        <v>45820.48958333334</v>
      </c>
      <c r="K1372">
        <f>J1372-I1372</f>
        <v/>
      </c>
    </row>
    <row r="1373">
      <c r="A1373" t="inlineStr">
        <is>
          <t>PRO-01372</t>
        </is>
      </c>
      <c r="B1373" t="inlineStr">
        <is>
          <t>ic_analyst</t>
        </is>
      </c>
      <c r="C1373" t="inlineStr">
        <is>
          <t>linkedin</t>
        </is>
      </c>
      <c r="D1373" t="b">
        <v>0</v>
      </c>
      <c r="E1373" t="b">
        <v>0</v>
      </c>
      <c r="F1373" t="b">
        <v>0</v>
      </c>
      <c r="G1373" s="28" t="n">
        <v>0</v>
      </c>
      <c r="H1373" t="n">
        <v>3</v>
      </c>
      <c r="I1373" s="29" t="n">
        <v>45824.65555555555</v>
      </c>
      <c r="J1373" s="29" t="n">
        <v>45860.73680555556</v>
      </c>
      <c r="K1373">
        <f>J1373-I1373</f>
        <v/>
      </c>
    </row>
    <row r="1374">
      <c r="A1374" t="inlineStr">
        <is>
          <t>PRO-01373</t>
        </is>
      </c>
      <c r="B1374" t="inlineStr">
        <is>
          <t>manager</t>
        </is>
      </c>
      <c r="C1374" t="inlineStr">
        <is>
          <t>linkedin</t>
        </is>
      </c>
      <c r="D1374" t="b">
        <v>1</v>
      </c>
      <c r="E1374" t="b">
        <v>1</v>
      </c>
      <c r="F1374" t="b">
        <v>0</v>
      </c>
      <c r="G1374" s="28" t="n">
        <v>96342</v>
      </c>
      <c r="H1374" t="n">
        <v>3</v>
      </c>
      <c r="I1374" s="29" t="n">
        <v>45932.38888888889</v>
      </c>
      <c r="J1374" s="29" t="n">
        <v>45958.61041666667</v>
      </c>
      <c r="K1374">
        <f>J1374-I1374</f>
        <v/>
      </c>
    </row>
    <row r="1375">
      <c r="A1375" t="inlineStr">
        <is>
          <t>PRO-01374</t>
        </is>
      </c>
      <c r="B1375" t="inlineStr">
        <is>
          <t>c_suite_vp</t>
        </is>
      </c>
      <c r="C1375" t="inlineStr">
        <is>
          <t>linkedin</t>
        </is>
      </c>
      <c r="D1375" t="b">
        <v>0</v>
      </c>
      <c r="E1375" t="b">
        <v>0</v>
      </c>
      <c r="F1375" t="b">
        <v>0</v>
      </c>
      <c r="G1375" s="28" t="n">
        <v>0</v>
      </c>
      <c r="H1375" t="n">
        <v>3</v>
      </c>
      <c r="I1375" s="29" t="n">
        <v>45699.42013888889</v>
      </c>
      <c r="J1375" s="29" t="n">
        <v>45737.45416666667</v>
      </c>
      <c r="K1375">
        <f>J1375-I1375</f>
        <v/>
      </c>
    </row>
    <row r="1376">
      <c r="A1376" t="inlineStr">
        <is>
          <t>PRO-01375</t>
        </is>
      </c>
      <c r="B1376" t="inlineStr">
        <is>
          <t>manager</t>
        </is>
      </c>
      <c r="C1376" t="inlineStr">
        <is>
          <t>google</t>
        </is>
      </c>
      <c r="D1376" t="b">
        <v>1</v>
      </c>
      <c r="E1376" t="b">
        <v>0</v>
      </c>
      <c r="F1376" t="b">
        <v>0</v>
      </c>
      <c r="G1376" s="28" t="n">
        <v>0</v>
      </c>
      <c r="H1376" t="n">
        <v>2</v>
      </c>
      <c r="I1376" s="29" t="n">
        <v>45799.47916666666</v>
      </c>
      <c r="J1376" s="29" t="n">
        <v>45813.62361111111</v>
      </c>
      <c r="K1376">
        <f>J1376-I1376</f>
        <v/>
      </c>
    </row>
    <row r="1377">
      <c r="A1377" t="inlineStr">
        <is>
          <t>PRO-01376</t>
        </is>
      </c>
      <c r="B1377" t="inlineStr">
        <is>
          <t>ic_analyst</t>
        </is>
      </c>
      <c r="C1377" t="inlineStr">
        <is>
          <t>linkedin</t>
        </is>
      </c>
      <c r="D1377" t="b">
        <v>1</v>
      </c>
      <c r="E1377" t="b">
        <v>0</v>
      </c>
      <c r="F1377" t="b">
        <v>0</v>
      </c>
      <c r="G1377" s="28" t="n">
        <v>0</v>
      </c>
      <c r="H1377" t="n">
        <v>3</v>
      </c>
      <c r="I1377" s="29" t="n">
        <v>45737.54444444444</v>
      </c>
      <c r="J1377" s="29" t="n">
        <v>45770.44375</v>
      </c>
      <c r="K1377">
        <f>J1377-I1377</f>
        <v/>
      </c>
    </row>
    <row r="1378">
      <c r="A1378" t="inlineStr">
        <is>
          <t>PRO-01377</t>
        </is>
      </c>
      <c r="B1378" t="inlineStr">
        <is>
          <t>ic_analyst</t>
        </is>
      </c>
      <c r="C1378" t="inlineStr">
        <is>
          <t>linkedin</t>
        </is>
      </c>
      <c r="D1378" t="b">
        <v>1</v>
      </c>
      <c r="E1378" t="b">
        <v>1</v>
      </c>
      <c r="F1378" t="b">
        <v>0</v>
      </c>
      <c r="G1378" s="28" t="n">
        <v>46079</v>
      </c>
      <c r="H1378" t="n">
        <v>3</v>
      </c>
      <c r="I1378" s="29" t="n">
        <v>45730.36944444444</v>
      </c>
      <c r="J1378" s="29" t="n">
        <v>45747.50625</v>
      </c>
      <c r="K1378">
        <f>J1378-I1378</f>
        <v/>
      </c>
    </row>
    <row r="1379">
      <c r="A1379" t="inlineStr">
        <is>
          <t>PRO-01378</t>
        </is>
      </c>
      <c r="B1379" t="inlineStr">
        <is>
          <t>manager</t>
        </is>
      </c>
      <c r="C1379" t="inlineStr">
        <is>
          <t>linkedin</t>
        </is>
      </c>
      <c r="D1379" t="b">
        <v>0</v>
      </c>
      <c r="E1379" t="b">
        <v>0</v>
      </c>
      <c r="F1379" t="b">
        <v>0</v>
      </c>
      <c r="G1379" s="28" t="n">
        <v>0</v>
      </c>
      <c r="H1379" t="n">
        <v>3</v>
      </c>
      <c r="I1379" s="29" t="n">
        <v>45803.58611111111</v>
      </c>
      <c r="J1379" s="29" t="n">
        <v>45824.37777777778</v>
      </c>
      <c r="K1379">
        <f>J1379-I1379</f>
        <v/>
      </c>
    </row>
    <row r="1380">
      <c r="A1380" t="inlineStr">
        <is>
          <t>PRO-01379</t>
        </is>
      </c>
      <c r="B1380" t="inlineStr">
        <is>
          <t>director</t>
        </is>
      </c>
      <c r="C1380" t="inlineStr">
        <is>
          <t>linkedin</t>
        </is>
      </c>
      <c r="D1380" t="b">
        <v>0</v>
      </c>
      <c r="E1380" t="b">
        <v>0</v>
      </c>
      <c r="F1380" t="b">
        <v>0</v>
      </c>
      <c r="G1380" s="28" t="n">
        <v>0</v>
      </c>
      <c r="H1380" t="n">
        <v>3</v>
      </c>
      <c r="I1380" s="29" t="n">
        <v>45917.34583333333</v>
      </c>
      <c r="J1380" s="29" t="n">
        <v>45953.55416666667</v>
      </c>
      <c r="K1380">
        <f>J1380-I1380</f>
        <v/>
      </c>
    </row>
    <row r="1381">
      <c r="A1381" t="inlineStr">
        <is>
          <t>PRO-01380</t>
        </is>
      </c>
      <c r="B1381" t="inlineStr">
        <is>
          <t>manager</t>
        </is>
      </c>
      <c r="C1381" t="inlineStr">
        <is>
          <t>linkedin</t>
        </is>
      </c>
      <c r="D1381" t="b">
        <v>0</v>
      </c>
      <c r="E1381" t="b">
        <v>0</v>
      </c>
      <c r="F1381" t="b">
        <v>0</v>
      </c>
      <c r="G1381" s="28" t="n">
        <v>0</v>
      </c>
      <c r="H1381" t="n">
        <v>3</v>
      </c>
      <c r="I1381" s="29" t="n">
        <v>45761.38472222222</v>
      </c>
      <c r="J1381" s="29" t="n">
        <v>45783.64513888889</v>
      </c>
      <c r="K1381">
        <f>J1381-I1381</f>
        <v/>
      </c>
    </row>
    <row r="1382">
      <c r="A1382" t="inlineStr">
        <is>
          <t>PRO-01381</t>
        </is>
      </c>
      <c r="B1382" t="inlineStr">
        <is>
          <t>director</t>
        </is>
      </c>
      <c r="C1382" t="inlineStr">
        <is>
          <t>google</t>
        </is>
      </c>
      <c r="D1382" t="b">
        <v>1</v>
      </c>
      <c r="E1382" t="b">
        <v>0</v>
      </c>
      <c r="F1382" t="b">
        <v>0</v>
      </c>
      <c r="G1382" s="28" t="n">
        <v>0</v>
      </c>
      <c r="H1382" t="n">
        <v>3</v>
      </c>
      <c r="I1382" s="29" t="n">
        <v>45786.47361111111</v>
      </c>
      <c r="J1382" s="29" t="n">
        <v>45803.69375</v>
      </c>
      <c r="K1382">
        <f>J1382-I1382</f>
        <v/>
      </c>
    </row>
    <row r="1383">
      <c r="A1383" t="inlineStr">
        <is>
          <t>PRO-01382</t>
        </is>
      </c>
      <c r="B1383" t="inlineStr">
        <is>
          <t>manager</t>
        </is>
      </c>
      <c r="C1383" t="inlineStr">
        <is>
          <t>google</t>
        </is>
      </c>
      <c r="D1383" t="b">
        <v>1</v>
      </c>
      <c r="E1383" t="b">
        <v>0</v>
      </c>
      <c r="F1383" t="b">
        <v>0</v>
      </c>
      <c r="G1383" s="28" t="n">
        <v>0</v>
      </c>
      <c r="H1383" t="n">
        <v>3</v>
      </c>
      <c r="I1383" s="29" t="n">
        <v>45924.55625</v>
      </c>
      <c r="J1383" s="29" t="n">
        <v>45947.38888888889</v>
      </c>
      <c r="K1383">
        <f>J1383-I1383</f>
        <v/>
      </c>
    </row>
    <row r="1384">
      <c r="A1384" t="inlineStr">
        <is>
          <t>PRO-01383</t>
        </is>
      </c>
      <c r="B1384" t="inlineStr">
        <is>
          <t>ic_analyst</t>
        </is>
      </c>
      <c r="C1384" t="inlineStr">
        <is>
          <t>google</t>
        </is>
      </c>
      <c r="D1384" t="b">
        <v>0</v>
      </c>
      <c r="E1384" t="b">
        <v>0</v>
      </c>
      <c r="F1384" t="b">
        <v>0</v>
      </c>
      <c r="G1384" s="28" t="n">
        <v>0</v>
      </c>
      <c r="H1384" t="n">
        <v>4</v>
      </c>
      <c r="I1384" s="29" t="n">
        <v>45945.49097222222</v>
      </c>
      <c r="J1384" s="29" t="n">
        <v>45996.56388888889</v>
      </c>
      <c r="K1384">
        <f>J1384-I1384</f>
        <v/>
      </c>
    </row>
    <row r="1385">
      <c r="A1385" t="inlineStr">
        <is>
          <t>PRO-01384</t>
        </is>
      </c>
      <c r="B1385" t="inlineStr">
        <is>
          <t>manager</t>
        </is>
      </c>
      <c r="C1385" t="inlineStr">
        <is>
          <t>google</t>
        </is>
      </c>
      <c r="D1385" t="b">
        <v>1</v>
      </c>
      <c r="E1385" t="b">
        <v>1</v>
      </c>
      <c r="F1385" t="b">
        <v>1</v>
      </c>
      <c r="G1385" s="28" t="n">
        <v>83549</v>
      </c>
      <c r="H1385" t="n">
        <v>3</v>
      </c>
      <c r="I1385" s="29" t="n">
        <v>45811.72361111111</v>
      </c>
      <c r="J1385" s="29" t="n">
        <v>45840.51319444444</v>
      </c>
      <c r="K1385">
        <f>J1385-I1385</f>
        <v/>
      </c>
    </row>
    <row r="1386">
      <c r="A1386" t="inlineStr">
        <is>
          <t>PRO-01385</t>
        </is>
      </c>
      <c r="B1386" t="inlineStr">
        <is>
          <t>director</t>
        </is>
      </c>
      <c r="C1386" t="inlineStr">
        <is>
          <t>linkedin</t>
        </is>
      </c>
      <c r="D1386" t="b">
        <v>1</v>
      </c>
      <c r="E1386" t="b">
        <v>0</v>
      </c>
      <c r="F1386" t="b">
        <v>0</v>
      </c>
      <c r="G1386" s="28" t="n">
        <v>0</v>
      </c>
      <c r="H1386" t="n">
        <v>3</v>
      </c>
      <c r="I1386" s="29" t="n">
        <v>45845.55277777778</v>
      </c>
      <c r="J1386" s="29" t="n">
        <v>45880.36597222222</v>
      </c>
      <c r="K1386">
        <f>J1386-I1386</f>
        <v/>
      </c>
    </row>
    <row r="1387">
      <c r="A1387" t="inlineStr">
        <is>
          <t>PRO-01386</t>
        </is>
      </c>
      <c r="B1387" t="inlineStr">
        <is>
          <t>director</t>
        </is>
      </c>
      <c r="C1387" t="inlineStr">
        <is>
          <t>linkedin</t>
        </is>
      </c>
      <c r="D1387" t="b">
        <v>0</v>
      </c>
      <c r="E1387" t="b">
        <v>0</v>
      </c>
      <c r="F1387" t="b">
        <v>0</v>
      </c>
      <c r="G1387" s="28" t="n">
        <v>0</v>
      </c>
      <c r="H1387" t="n">
        <v>2</v>
      </c>
      <c r="I1387" s="29" t="n">
        <v>45817.39513888889</v>
      </c>
      <c r="J1387" s="29" t="n">
        <v>45835.58472222222</v>
      </c>
      <c r="K1387">
        <f>J1387-I1387</f>
        <v/>
      </c>
    </row>
    <row r="1388">
      <c r="A1388" t="inlineStr">
        <is>
          <t>PRO-01387</t>
        </is>
      </c>
      <c r="B1388" t="inlineStr">
        <is>
          <t>manager</t>
        </is>
      </c>
      <c r="C1388" t="inlineStr">
        <is>
          <t>linkedin</t>
        </is>
      </c>
      <c r="D1388" t="b">
        <v>1</v>
      </c>
      <c r="E1388" t="b">
        <v>0</v>
      </c>
      <c r="F1388" t="b">
        <v>0</v>
      </c>
      <c r="G1388" s="28" t="n">
        <v>0</v>
      </c>
      <c r="H1388" t="n">
        <v>3</v>
      </c>
      <c r="I1388" s="29" t="n">
        <v>45796.5625</v>
      </c>
      <c r="J1388" s="29" t="n">
        <v>45819.68125</v>
      </c>
      <c r="K1388">
        <f>J1388-I1388</f>
        <v/>
      </c>
    </row>
    <row r="1389">
      <c r="A1389" t="inlineStr">
        <is>
          <t>PRO-01388</t>
        </is>
      </c>
      <c r="B1389" t="inlineStr">
        <is>
          <t>manager</t>
        </is>
      </c>
      <c r="C1389" t="inlineStr">
        <is>
          <t>google</t>
        </is>
      </c>
      <c r="D1389" t="b">
        <v>1</v>
      </c>
      <c r="E1389" t="b">
        <v>1</v>
      </c>
      <c r="F1389" t="b">
        <v>0</v>
      </c>
      <c r="G1389" s="28" t="n">
        <v>63715</v>
      </c>
      <c r="H1389" t="n">
        <v>3</v>
      </c>
      <c r="I1389" s="29" t="n">
        <v>45870.58680555555</v>
      </c>
      <c r="J1389" s="29" t="n">
        <v>45894.34791666667</v>
      </c>
      <c r="K1389">
        <f>J1389-I1389</f>
        <v/>
      </c>
    </row>
    <row r="1390">
      <c r="A1390" t="inlineStr">
        <is>
          <t>PRO-01389</t>
        </is>
      </c>
      <c r="B1390" t="inlineStr">
        <is>
          <t>manager</t>
        </is>
      </c>
      <c r="C1390" t="inlineStr">
        <is>
          <t>linkedin</t>
        </is>
      </c>
      <c r="D1390" t="b">
        <v>0</v>
      </c>
      <c r="E1390" t="b">
        <v>0</v>
      </c>
      <c r="F1390" t="b">
        <v>0</v>
      </c>
      <c r="G1390" s="28" t="n">
        <v>0</v>
      </c>
      <c r="H1390" t="n">
        <v>2</v>
      </c>
      <c r="I1390" s="29" t="n">
        <v>45791.58263888889</v>
      </c>
      <c r="J1390" s="29" t="n">
        <v>45799.71388888889</v>
      </c>
      <c r="K1390">
        <f>J1390-I1390</f>
        <v/>
      </c>
    </row>
    <row r="1391">
      <c r="A1391" t="inlineStr">
        <is>
          <t>PRO-01390</t>
        </is>
      </c>
      <c r="B1391" t="inlineStr">
        <is>
          <t>ic_analyst</t>
        </is>
      </c>
      <c r="C1391" t="inlineStr">
        <is>
          <t>linkedin</t>
        </is>
      </c>
      <c r="D1391" t="b">
        <v>1</v>
      </c>
      <c r="E1391" t="b">
        <v>1</v>
      </c>
      <c r="F1391" t="b">
        <v>1</v>
      </c>
      <c r="G1391" s="28" t="n">
        <v>38096</v>
      </c>
      <c r="H1391" t="n">
        <v>3</v>
      </c>
      <c r="I1391" s="29" t="n">
        <v>45943.52291666667</v>
      </c>
      <c r="J1391" s="29" t="n">
        <v>45967.60833333333</v>
      </c>
      <c r="K1391">
        <f>J1391-I1391</f>
        <v/>
      </c>
    </row>
    <row r="1392">
      <c r="A1392" t="inlineStr">
        <is>
          <t>PRO-01391</t>
        </is>
      </c>
      <c r="B1392" t="inlineStr">
        <is>
          <t>manager</t>
        </is>
      </c>
      <c r="C1392" t="inlineStr">
        <is>
          <t>google</t>
        </is>
      </c>
      <c r="D1392" t="b">
        <v>1</v>
      </c>
      <c r="E1392" t="b">
        <v>0</v>
      </c>
      <c r="F1392" t="b">
        <v>0</v>
      </c>
      <c r="G1392" s="28" t="n">
        <v>0</v>
      </c>
      <c r="H1392" t="n">
        <v>2</v>
      </c>
      <c r="I1392" s="29" t="n">
        <v>45859.4625</v>
      </c>
      <c r="J1392" s="29" t="n">
        <v>45869.65486111111</v>
      </c>
      <c r="K1392">
        <f>J1392-I1392</f>
        <v/>
      </c>
    </row>
    <row r="1393">
      <c r="A1393" t="inlineStr">
        <is>
          <t>PRO-01392</t>
        </is>
      </c>
      <c r="B1393" t="inlineStr">
        <is>
          <t>director</t>
        </is>
      </c>
      <c r="C1393" t="inlineStr">
        <is>
          <t>linkedin</t>
        </is>
      </c>
      <c r="D1393" t="b">
        <v>1</v>
      </c>
      <c r="E1393" t="b">
        <v>0</v>
      </c>
      <c r="F1393" t="b">
        <v>0</v>
      </c>
      <c r="G1393" s="28" t="n">
        <v>0</v>
      </c>
      <c r="H1393" t="n">
        <v>2</v>
      </c>
      <c r="I1393" s="29" t="n">
        <v>45754.55972222222</v>
      </c>
      <c r="J1393" s="29" t="n">
        <v>45768.74027777778</v>
      </c>
      <c r="K1393">
        <f>J1393-I1393</f>
        <v/>
      </c>
    </row>
    <row r="1394">
      <c r="A1394" t="inlineStr">
        <is>
          <t>PRO-01393</t>
        </is>
      </c>
      <c r="B1394" t="inlineStr">
        <is>
          <t>ic_analyst</t>
        </is>
      </c>
      <c r="C1394" t="inlineStr">
        <is>
          <t>google</t>
        </is>
      </c>
      <c r="D1394" t="b">
        <v>0</v>
      </c>
      <c r="E1394" t="b">
        <v>0</v>
      </c>
      <c r="F1394" t="b">
        <v>0</v>
      </c>
      <c r="G1394" s="28" t="n">
        <v>0</v>
      </c>
      <c r="H1394" t="n">
        <v>2</v>
      </c>
      <c r="I1394" s="29" t="n">
        <v>45769.42986111111</v>
      </c>
      <c r="J1394" s="29" t="n">
        <v>45789.59236111111</v>
      </c>
      <c r="K1394">
        <f>J1394-I1394</f>
        <v/>
      </c>
    </row>
    <row r="1395">
      <c r="A1395" t="inlineStr">
        <is>
          <t>PRO-01394</t>
        </is>
      </c>
      <c r="B1395" t="inlineStr">
        <is>
          <t>manager</t>
        </is>
      </c>
      <c r="C1395" t="inlineStr">
        <is>
          <t>google</t>
        </is>
      </c>
      <c r="D1395" t="b">
        <v>1</v>
      </c>
      <c r="E1395" t="b">
        <v>1</v>
      </c>
      <c r="F1395" t="b">
        <v>0</v>
      </c>
      <c r="G1395" s="28" t="n">
        <v>43398</v>
      </c>
      <c r="H1395" t="n">
        <v>2</v>
      </c>
      <c r="I1395" s="29" t="n">
        <v>45782.66666666666</v>
      </c>
      <c r="J1395" s="29" t="n">
        <v>45796.69583333333</v>
      </c>
      <c r="K1395">
        <f>J1395-I1395</f>
        <v/>
      </c>
    </row>
    <row r="1396">
      <c r="A1396" t="inlineStr">
        <is>
          <t>PRO-01395</t>
        </is>
      </c>
      <c r="B1396" t="inlineStr">
        <is>
          <t>manager</t>
        </is>
      </c>
      <c r="C1396" t="inlineStr">
        <is>
          <t>google</t>
        </is>
      </c>
      <c r="D1396" t="b">
        <v>0</v>
      </c>
      <c r="E1396" t="b">
        <v>0</v>
      </c>
      <c r="F1396" t="b">
        <v>0</v>
      </c>
      <c r="G1396" s="28" t="n">
        <v>0</v>
      </c>
      <c r="H1396" t="n">
        <v>3</v>
      </c>
      <c r="I1396" s="29" t="n">
        <v>45698.64652777778</v>
      </c>
      <c r="J1396" s="29" t="n">
        <v>45727.40347222222</v>
      </c>
      <c r="K1396">
        <f>J1396-I1396</f>
        <v/>
      </c>
    </row>
    <row r="1397">
      <c r="A1397" t="inlineStr">
        <is>
          <t>PRO-01396</t>
        </is>
      </c>
      <c r="B1397" t="inlineStr">
        <is>
          <t>c_suite_vp</t>
        </is>
      </c>
      <c r="C1397" t="inlineStr">
        <is>
          <t>linkedin</t>
        </is>
      </c>
      <c r="D1397" t="b">
        <v>1</v>
      </c>
      <c r="E1397" t="b">
        <v>0</v>
      </c>
      <c r="F1397" t="b">
        <v>0</v>
      </c>
      <c r="G1397" s="28" t="n">
        <v>0</v>
      </c>
      <c r="H1397" t="n">
        <v>3</v>
      </c>
      <c r="I1397" s="29" t="n">
        <v>45800.37013888889</v>
      </c>
      <c r="J1397" s="29" t="n">
        <v>45828.65555555555</v>
      </c>
      <c r="K1397">
        <f>J1397-I1397</f>
        <v/>
      </c>
    </row>
    <row r="1398">
      <c r="A1398" t="inlineStr">
        <is>
          <t>PRO-01397</t>
        </is>
      </c>
      <c r="B1398" t="inlineStr">
        <is>
          <t>c_suite_vp</t>
        </is>
      </c>
      <c r="C1398" t="inlineStr">
        <is>
          <t>google</t>
        </is>
      </c>
      <c r="D1398" t="b">
        <v>1</v>
      </c>
      <c r="E1398" t="b">
        <v>1</v>
      </c>
      <c r="F1398" t="b">
        <v>1</v>
      </c>
      <c r="G1398" s="28" t="n">
        <v>167928</v>
      </c>
      <c r="H1398" t="n">
        <v>3</v>
      </c>
      <c r="I1398" s="29" t="n">
        <v>45943.35347222222</v>
      </c>
      <c r="J1398" s="29" t="n">
        <v>45973.73055555556</v>
      </c>
      <c r="K1398">
        <f>J1398-I1398</f>
        <v/>
      </c>
    </row>
    <row r="1399">
      <c r="A1399" t="inlineStr">
        <is>
          <t>PRO-01398</t>
        </is>
      </c>
      <c r="B1399" t="inlineStr">
        <is>
          <t>manager</t>
        </is>
      </c>
      <c r="C1399" t="inlineStr">
        <is>
          <t>linkedin</t>
        </is>
      </c>
      <c r="D1399" t="b">
        <v>0</v>
      </c>
      <c r="E1399" t="b">
        <v>0</v>
      </c>
      <c r="F1399" t="b">
        <v>0</v>
      </c>
      <c r="G1399" s="28" t="n">
        <v>0</v>
      </c>
      <c r="H1399" t="n">
        <v>2</v>
      </c>
      <c r="I1399" s="29" t="n">
        <v>45701.62083333333</v>
      </c>
      <c r="J1399" s="29" t="n">
        <v>45712.44791666666</v>
      </c>
      <c r="K1399">
        <f>J1399-I1399</f>
        <v/>
      </c>
    </row>
    <row r="1400">
      <c r="A1400" t="inlineStr">
        <is>
          <t>PRO-01399</t>
        </is>
      </c>
      <c r="B1400" t="inlineStr">
        <is>
          <t>manager</t>
        </is>
      </c>
      <c r="C1400" t="inlineStr">
        <is>
          <t>linkedin</t>
        </is>
      </c>
      <c r="D1400" t="b">
        <v>1</v>
      </c>
      <c r="E1400" t="b">
        <v>1</v>
      </c>
      <c r="F1400" t="b">
        <v>0</v>
      </c>
      <c r="G1400" s="28" t="n">
        <v>59577</v>
      </c>
      <c r="H1400" t="n">
        <v>4</v>
      </c>
      <c r="I1400" s="29" t="n">
        <v>45726.72152777778</v>
      </c>
      <c r="J1400" s="29" t="n">
        <v>45772.36458333334</v>
      </c>
      <c r="K1400">
        <f>J1400-I1400</f>
        <v/>
      </c>
    </row>
    <row r="1401">
      <c r="A1401" t="inlineStr">
        <is>
          <t>PRO-01400</t>
        </is>
      </c>
      <c r="B1401" t="inlineStr">
        <is>
          <t>manager</t>
        </is>
      </c>
      <c r="C1401" t="inlineStr">
        <is>
          <t>linkedin</t>
        </is>
      </c>
      <c r="D1401" t="b">
        <v>1</v>
      </c>
      <c r="E1401" t="b">
        <v>1</v>
      </c>
      <c r="F1401" t="b">
        <v>0</v>
      </c>
      <c r="G1401" s="28" t="n">
        <v>115976</v>
      </c>
      <c r="H1401" t="n">
        <v>4</v>
      </c>
      <c r="I1401" s="29" t="n">
        <v>45754.61875</v>
      </c>
      <c r="J1401" s="29" t="n">
        <v>45782.49930555555</v>
      </c>
      <c r="K1401">
        <f>J1401-I1401</f>
        <v/>
      </c>
    </row>
    <row r="1402">
      <c r="A1402" t="inlineStr">
        <is>
          <t>PRO-01401</t>
        </is>
      </c>
      <c r="B1402" t="inlineStr">
        <is>
          <t>manager</t>
        </is>
      </c>
      <c r="C1402" t="inlineStr">
        <is>
          <t>linkedin</t>
        </is>
      </c>
      <c r="D1402" t="b">
        <v>1</v>
      </c>
      <c r="E1402" t="b">
        <v>0</v>
      </c>
      <c r="F1402" t="b">
        <v>0</v>
      </c>
      <c r="G1402" s="28" t="n">
        <v>0</v>
      </c>
      <c r="H1402" t="n">
        <v>3</v>
      </c>
      <c r="I1402" s="29" t="n">
        <v>45666.48680555556</v>
      </c>
      <c r="J1402" s="29" t="n">
        <v>45705.34861111111</v>
      </c>
      <c r="K1402">
        <f>J1402-I1402</f>
        <v/>
      </c>
    </row>
    <row r="1403">
      <c r="A1403" t="inlineStr">
        <is>
          <t>PRO-01402</t>
        </is>
      </c>
      <c r="B1403" t="inlineStr">
        <is>
          <t>manager</t>
        </is>
      </c>
      <c r="C1403" t="inlineStr">
        <is>
          <t>linkedin</t>
        </is>
      </c>
      <c r="D1403" t="b">
        <v>1</v>
      </c>
      <c r="E1403" t="b">
        <v>1</v>
      </c>
      <c r="F1403" t="b">
        <v>0</v>
      </c>
      <c r="G1403" s="28" t="n">
        <v>100878</v>
      </c>
      <c r="H1403" t="n">
        <v>2</v>
      </c>
      <c r="I1403" s="29" t="n">
        <v>45888.48472222222</v>
      </c>
      <c r="J1403" s="29" t="n">
        <v>45908.55347222222</v>
      </c>
      <c r="K1403">
        <f>J1403-I1403</f>
        <v/>
      </c>
    </row>
    <row r="1404">
      <c r="A1404" t="inlineStr">
        <is>
          <t>PRO-01403</t>
        </is>
      </c>
      <c r="B1404" t="inlineStr">
        <is>
          <t>c_suite_vp</t>
        </is>
      </c>
      <c r="C1404" t="inlineStr">
        <is>
          <t>google</t>
        </is>
      </c>
      <c r="D1404" t="b">
        <v>1</v>
      </c>
      <c r="E1404" t="b">
        <v>0</v>
      </c>
      <c r="F1404" t="b">
        <v>0</v>
      </c>
      <c r="G1404" s="28" t="n">
        <v>0</v>
      </c>
      <c r="H1404" t="n">
        <v>3</v>
      </c>
      <c r="I1404" s="29" t="n">
        <v>45706.44236111111</v>
      </c>
      <c r="J1404" s="29" t="n">
        <v>45727.40902777778</v>
      </c>
      <c r="K1404">
        <f>J1404-I1404</f>
        <v/>
      </c>
    </row>
    <row r="1405">
      <c r="A1405" t="inlineStr">
        <is>
          <t>PRO-01404</t>
        </is>
      </c>
      <c r="B1405" t="inlineStr">
        <is>
          <t>c_suite_vp</t>
        </is>
      </c>
      <c r="C1405" t="inlineStr">
        <is>
          <t>linkedin</t>
        </is>
      </c>
      <c r="D1405" t="b">
        <v>1</v>
      </c>
      <c r="E1405" t="b">
        <v>1</v>
      </c>
      <c r="F1405" t="b">
        <v>0</v>
      </c>
      <c r="G1405" s="28" t="n">
        <v>165596</v>
      </c>
      <c r="H1405" t="n">
        <v>3</v>
      </c>
      <c r="I1405" s="29" t="n">
        <v>45677.63402777778</v>
      </c>
      <c r="J1405" s="29" t="n">
        <v>45719.71805555555</v>
      </c>
      <c r="K1405">
        <f>J1405-I1405</f>
        <v/>
      </c>
    </row>
    <row r="1406">
      <c r="A1406" t="inlineStr">
        <is>
          <t>PRO-01405</t>
        </is>
      </c>
      <c r="B1406" t="inlineStr">
        <is>
          <t>manager</t>
        </is>
      </c>
      <c r="C1406" t="inlineStr">
        <is>
          <t>linkedin</t>
        </is>
      </c>
      <c r="D1406" t="b">
        <v>1</v>
      </c>
      <c r="E1406" t="b">
        <v>1</v>
      </c>
      <c r="F1406" t="b">
        <v>0</v>
      </c>
      <c r="G1406" s="28" t="n">
        <v>72052</v>
      </c>
      <c r="H1406" t="n">
        <v>2</v>
      </c>
      <c r="I1406" s="29" t="n">
        <v>45664.55416666667</v>
      </c>
      <c r="J1406" s="29" t="n">
        <v>45672.37847222222</v>
      </c>
      <c r="K1406">
        <f>J1406-I1406</f>
        <v/>
      </c>
    </row>
    <row r="1407">
      <c r="A1407" t="inlineStr">
        <is>
          <t>PRO-01406</t>
        </is>
      </c>
      <c r="B1407" t="inlineStr">
        <is>
          <t>director</t>
        </is>
      </c>
      <c r="C1407" t="inlineStr">
        <is>
          <t>google</t>
        </is>
      </c>
      <c r="D1407" t="b">
        <v>1</v>
      </c>
      <c r="E1407" t="b">
        <v>0</v>
      </c>
      <c r="F1407" t="b">
        <v>0</v>
      </c>
      <c r="G1407" s="28" t="n">
        <v>0</v>
      </c>
      <c r="H1407" t="n">
        <v>3</v>
      </c>
      <c r="I1407" s="29" t="n">
        <v>45677.49166666667</v>
      </c>
      <c r="J1407" s="29" t="n">
        <v>45705.69166666667</v>
      </c>
      <c r="K1407">
        <f>J1407-I1407</f>
        <v/>
      </c>
    </row>
    <row r="1408">
      <c r="A1408" t="inlineStr">
        <is>
          <t>PRO-01407</t>
        </is>
      </c>
      <c r="B1408" t="inlineStr">
        <is>
          <t>director</t>
        </is>
      </c>
      <c r="C1408" t="inlineStr">
        <is>
          <t>linkedin</t>
        </is>
      </c>
      <c r="D1408" t="b">
        <v>0</v>
      </c>
      <c r="E1408" t="b">
        <v>0</v>
      </c>
      <c r="F1408" t="b">
        <v>0</v>
      </c>
      <c r="G1408" s="28" t="n">
        <v>0</v>
      </c>
      <c r="H1408" t="n">
        <v>2</v>
      </c>
      <c r="I1408" s="29" t="n">
        <v>45757.35625</v>
      </c>
      <c r="J1408" s="29" t="n">
        <v>45776.7375</v>
      </c>
      <c r="K1408">
        <f>J1408-I1408</f>
        <v/>
      </c>
    </row>
    <row r="1409">
      <c r="A1409" t="inlineStr">
        <is>
          <t>PRO-01408</t>
        </is>
      </c>
      <c r="B1409" t="inlineStr">
        <is>
          <t>ic_analyst</t>
        </is>
      </c>
      <c r="C1409" t="inlineStr">
        <is>
          <t>linkedin</t>
        </is>
      </c>
      <c r="D1409" t="b">
        <v>1</v>
      </c>
      <c r="E1409" t="b">
        <v>0</v>
      </c>
      <c r="F1409" t="b">
        <v>0</v>
      </c>
      <c r="G1409" s="28" t="n">
        <v>0</v>
      </c>
      <c r="H1409" t="n">
        <v>2</v>
      </c>
      <c r="I1409" s="29" t="n">
        <v>45817.67013888889</v>
      </c>
      <c r="J1409" s="29" t="n">
        <v>45825.41111111111</v>
      </c>
      <c r="K1409">
        <f>J1409-I1409</f>
        <v/>
      </c>
    </row>
    <row r="1410">
      <c r="A1410" t="inlineStr">
        <is>
          <t>PRO-01409</t>
        </is>
      </c>
      <c r="B1410" t="inlineStr">
        <is>
          <t>director</t>
        </is>
      </c>
      <c r="C1410" t="inlineStr">
        <is>
          <t>linkedin</t>
        </is>
      </c>
      <c r="D1410" t="b">
        <v>1</v>
      </c>
      <c r="E1410" t="b">
        <v>0</v>
      </c>
      <c r="F1410" t="b">
        <v>0</v>
      </c>
      <c r="G1410" s="28" t="n">
        <v>0</v>
      </c>
      <c r="H1410" t="n">
        <v>4</v>
      </c>
      <c r="I1410" s="29" t="n">
        <v>45775.37361111111</v>
      </c>
      <c r="J1410" s="29" t="n">
        <v>45817.42847222222</v>
      </c>
      <c r="K1410">
        <f>J1410-I1410</f>
        <v/>
      </c>
    </row>
    <row r="1411">
      <c r="A1411" t="inlineStr">
        <is>
          <t>PRO-01410</t>
        </is>
      </c>
      <c r="B1411" t="inlineStr">
        <is>
          <t>manager</t>
        </is>
      </c>
      <c r="C1411" t="inlineStr">
        <is>
          <t>google</t>
        </is>
      </c>
      <c r="D1411" t="b">
        <v>1</v>
      </c>
      <c r="E1411" t="b">
        <v>0</v>
      </c>
      <c r="F1411" t="b">
        <v>0</v>
      </c>
      <c r="G1411" s="28" t="n">
        <v>0</v>
      </c>
      <c r="H1411" t="n">
        <v>3</v>
      </c>
      <c r="I1411" s="29" t="n">
        <v>45790.54583333333</v>
      </c>
      <c r="J1411" s="29" t="n">
        <v>45831.69027777778</v>
      </c>
      <c r="K1411">
        <f>J1411-I1411</f>
        <v/>
      </c>
    </row>
    <row r="1412">
      <c r="A1412" t="inlineStr">
        <is>
          <t>PRO-01411</t>
        </is>
      </c>
      <c r="B1412" t="inlineStr">
        <is>
          <t>ic_analyst</t>
        </is>
      </c>
      <c r="C1412" t="inlineStr">
        <is>
          <t>linkedin</t>
        </is>
      </c>
      <c r="D1412" t="b">
        <v>0</v>
      </c>
      <c r="E1412" t="b">
        <v>0</v>
      </c>
      <c r="F1412" t="b">
        <v>0</v>
      </c>
      <c r="G1412" s="28" t="n">
        <v>0</v>
      </c>
      <c r="H1412" t="n">
        <v>3</v>
      </c>
      <c r="I1412" s="29" t="n">
        <v>45712.41111111111</v>
      </c>
      <c r="J1412" s="29" t="n">
        <v>45751.60486111111</v>
      </c>
      <c r="K1412">
        <f>J1412-I1412</f>
        <v/>
      </c>
    </row>
    <row r="1413">
      <c r="A1413" t="inlineStr">
        <is>
          <t>PRO-01412</t>
        </is>
      </c>
      <c r="B1413" t="inlineStr">
        <is>
          <t>manager</t>
        </is>
      </c>
      <c r="C1413" t="inlineStr">
        <is>
          <t>linkedin</t>
        </is>
      </c>
      <c r="D1413" t="b">
        <v>1</v>
      </c>
      <c r="E1413" t="b">
        <v>1</v>
      </c>
      <c r="F1413" t="b">
        <v>0</v>
      </c>
      <c r="G1413" s="28" t="n">
        <v>79203</v>
      </c>
      <c r="H1413" t="n">
        <v>4</v>
      </c>
      <c r="I1413" s="29" t="n">
        <v>45957.46944444445</v>
      </c>
      <c r="J1413" s="29" t="n">
        <v>46006.54722222222</v>
      </c>
      <c r="K1413">
        <f>J1413-I1413</f>
        <v/>
      </c>
    </row>
    <row r="1414">
      <c r="A1414" t="inlineStr">
        <is>
          <t>PRO-01413</t>
        </is>
      </c>
      <c r="B1414" t="inlineStr">
        <is>
          <t>manager</t>
        </is>
      </c>
      <c r="C1414" t="inlineStr">
        <is>
          <t>google</t>
        </is>
      </c>
      <c r="D1414" t="b">
        <v>1</v>
      </c>
      <c r="E1414" t="b">
        <v>0</v>
      </c>
      <c r="F1414" t="b">
        <v>0</v>
      </c>
      <c r="G1414" s="28" t="n">
        <v>0</v>
      </c>
      <c r="H1414" t="n">
        <v>3</v>
      </c>
      <c r="I1414" s="29" t="n">
        <v>45932.66666666666</v>
      </c>
      <c r="J1414" s="29" t="n">
        <v>45968.70694444444</v>
      </c>
      <c r="K1414">
        <f>J1414-I1414</f>
        <v/>
      </c>
    </row>
    <row r="1415">
      <c r="A1415" t="inlineStr">
        <is>
          <t>PRO-01414</t>
        </is>
      </c>
      <c r="B1415" t="inlineStr">
        <is>
          <t>manager</t>
        </is>
      </c>
      <c r="C1415" t="inlineStr">
        <is>
          <t>linkedin</t>
        </is>
      </c>
      <c r="D1415" t="b">
        <v>1</v>
      </c>
      <c r="E1415" t="b">
        <v>0</v>
      </c>
      <c r="F1415" t="b">
        <v>0</v>
      </c>
      <c r="G1415" s="28" t="n">
        <v>0</v>
      </c>
      <c r="H1415" t="n">
        <v>3</v>
      </c>
      <c r="I1415" s="29" t="n">
        <v>45834.52083333334</v>
      </c>
      <c r="J1415" s="29" t="n">
        <v>45863.40902777778</v>
      </c>
      <c r="K1415">
        <f>J1415-I1415</f>
        <v/>
      </c>
    </row>
    <row r="1416">
      <c r="A1416" t="inlineStr">
        <is>
          <t>PRO-01415</t>
        </is>
      </c>
      <c r="B1416" t="inlineStr">
        <is>
          <t>manager</t>
        </is>
      </c>
      <c r="C1416" t="inlineStr">
        <is>
          <t>google</t>
        </is>
      </c>
      <c r="D1416" t="b">
        <v>1</v>
      </c>
      <c r="E1416" t="b">
        <v>0</v>
      </c>
      <c r="F1416" t="b">
        <v>0</v>
      </c>
      <c r="G1416" s="28" t="n">
        <v>0</v>
      </c>
      <c r="H1416" t="n">
        <v>2</v>
      </c>
      <c r="I1416" s="29" t="n">
        <v>45954.53819444445</v>
      </c>
      <c r="J1416" s="29" t="n">
        <v>45965.41180555556</v>
      </c>
      <c r="K1416">
        <f>J1416-I1416</f>
        <v/>
      </c>
    </row>
    <row r="1417">
      <c r="A1417" t="inlineStr">
        <is>
          <t>PRO-01416</t>
        </is>
      </c>
      <c r="B1417" t="inlineStr">
        <is>
          <t>director</t>
        </is>
      </c>
      <c r="C1417" t="inlineStr">
        <is>
          <t>linkedin</t>
        </is>
      </c>
      <c r="D1417" t="b">
        <v>1</v>
      </c>
      <c r="E1417" t="b">
        <v>0</v>
      </c>
      <c r="F1417" t="b">
        <v>0</v>
      </c>
      <c r="G1417" s="28" t="n">
        <v>0</v>
      </c>
      <c r="H1417" t="n">
        <v>2</v>
      </c>
      <c r="I1417" s="29" t="n">
        <v>45776.55902777778</v>
      </c>
      <c r="J1417" s="29" t="n">
        <v>45790.47222222222</v>
      </c>
      <c r="K1417">
        <f>J1417-I1417</f>
        <v/>
      </c>
    </row>
    <row r="1418">
      <c r="A1418" t="inlineStr">
        <is>
          <t>PRO-01417</t>
        </is>
      </c>
      <c r="B1418" t="inlineStr">
        <is>
          <t>manager</t>
        </is>
      </c>
      <c r="C1418" t="inlineStr">
        <is>
          <t>linkedin</t>
        </is>
      </c>
      <c r="D1418" t="b">
        <v>1</v>
      </c>
      <c r="E1418" t="b">
        <v>0</v>
      </c>
      <c r="F1418" t="b">
        <v>0</v>
      </c>
      <c r="G1418" s="28" t="n">
        <v>0</v>
      </c>
      <c r="H1418" t="n">
        <v>3</v>
      </c>
      <c r="I1418" s="29" t="n">
        <v>45915.73958333334</v>
      </c>
      <c r="J1418" s="29" t="n">
        <v>45945.59583333333</v>
      </c>
      <c r="K1418">
        <f>J1418-I1418</f>
        <v/>
      </c>
    </row>
    <row r="1419">
      <c r="A1419" t="inlineStr">
        <is>
          <t>PRO-01418</t>
        </is>
      </c>
      <c r="B1419" t="inlineStr">
        <is>
          <t>director</t>
        </is>
      </c>
      <c r="C1419" t="inlineStr">
        <is>
          <t>linkedin</t>
        </is>
      </c>
      <c r="D1419" t="b">
        <v>0</v>
      </c>
      <c r="E1419" t="b">
        <v>0</v>
      </c>
      <c r="F1419" t="b">
        <v>0</v>
      </c>
      <c r="G1419" s="28" t="n">
        <v>0</v>
      </c>
      <c r="H1419" t="n">
        <v>3</v>
      </c>
      <c r="I1419" s="29" t="n">
        <v>45845.68611111111</v>
      </c>
      <c r="J1419" s="29" t="n">
        <v>45881.51666666667</v>
      </c>
      <c r="K1419">
        <f>J1419-I1419</f>
        <v/>
      </c>
    </row>
    <row r="1420">
      <c r="A1420" t="inlineStr">
        <is>
          <t>PRO-01419</t>
        </is>
      </c>
      <c r="B1420" t="inlineStr">
        <is>
          <t>ic_analyst</t>
        </is>
      </c>
      <c r="C1420" t="inlineStr">
        <is>
          <t>google</t>
        </is>
      </c>
      <c r="D1420" t="b">
        <v>1</v>
      </c>
      <c r="E1420" t="b">
        <v>1</v>
      </c>
      <c r="F1420" t="b">
        <v>1</v>
      </c>
      <c r="G1420" s="28" t="n">
        <v>40374</v>
      </c>
      <c r="H1420" t="n">
        <v>3</v>
      </c>
      <c r="I1420" s="29" t="n">
        <v>45684.70277777778</v>
      </c>
      <c r="J1420" s="29" t="n">
        <v>45721.34305555555</v>
      </c>
      <c r="K1420">
        <f>J1420-I1420</f>
        <v/>
      </c>
    </row>
    <row r="1421">
      <c r="A1421" t="inlineStr">
        <is>
          <t>PRO-01420</t>
        </is>
      </c>
      <c r="B1421" t="inlineStr">
        <is>
          <t>ic_analyst</t>
        </is>
      </c>
      <c r="C1421" t="inlineStr">
        <is>
          <t>linkedin</t>
        </is>
      </c>
      <c r="D1421" t="b">
        <v>1</v>
      </c>
      <c r="E1421" t="b">
        <v>1</v>
      </c>
      <c r="F1421" t="b">
        <v>0</v>
      </c>
      <c r="G1421" s="28" t="n">
        <v>67004</v>
      </c>
      <c r="H1421" t="n">
        <v>2</v>
      </c>
      <c r="I1421" s="29" t="n">
        <v>45659.69444444445</v>
      </c>
      <c r="J1421" s="29" t="n">
        <v>45677.54444444444</v>
      </c>
      <c r="K1421">
        <f>J1421-I1421</f>
        <v/>
      </c>
    </row>
    <row r="1422">
      <c r="A1422" t="inlineStr">
        <is>
          <t>PRO-01421</t>
        </is>
      </c>
      <c r="B1422" t="inlineStr">
        <is>
          <t>manager</t>
        </is>
      </c>
      <c r="C1422" t="inlineStr">
        <is>
          <t>linkedin</t>
        </is>
      </c>
      <c r="D1422" t="b">
        <v>1</v>
      </c>
      <c r="E1422" t="b">
        <v>0</v>
      </c>
      <c r="F1422" t="b">
        <v>0</v>
      </c>
      <c r="G1422" s="28" t="n">
        <v>0</v>
      </c>
      <c r="H1422" t="n">
        <v>2</v>
      </c>
      <c r="I1422" s="29" t="n">
        <v>45859.34583333333</v>
      </c>
      <c r="J1422" s="29" t="n">
        <v>45876.55</v>
      </c>
      <c r="K1422">
        <f>J1422-I1422</f>
        <v/>
      </c>
    </row>
    <row r="1423">
      <c r="A1423" t="inlineStr">
        <is>
          <t>PRO-01422</t>
        </is>
      </c>
      <c r="B1423" t="inlineStr">
        <is>
          <t>ic_analyst</t>
        </is>
      </c>
      <c r="C1423" t="inlineStr">
        <is>
          <t>google</t>
        </is>
      </c>
      <c r="D1423" t="b">
        <v>1</v>
      </c>
      <c r="E1423" t="b">
        <v>0</v>
      </c>
      <c r="F1423" t="b">
        <v>0</v>
      </c>
      <c r="G1423" s="28" t="n">
        <v>0</v>
      </c>
      <c r="H1423" t="n">
        <v>2</v>
      </c>
      <c r="I1423" s="29" t="n">
        <v>45670.6</v>
      </c>
      <c r="J1423" s="29" t="n">
        <v>45684.49583333333</v>
      </c>
      <c r="K1423">
        <f>J1423-I1423</f>
        <v/>
      </c>
    </row>
    <row r="1424">
      <c r="A1424" t="inlineStr">
        <is>
          <t>PRO-01423</t>
        </is>
      </c>
      <c r="B1424" t="inlineStr">
        <is>
          <t>ic_analyst</t>
        </is>
      </c>
      <c r="C1424" t="inlineStr">
        <is>
          <t>google</t>
        </is>
      </c>
      <c r="D1424" t="b">
        <v>1</v>
      </c>
      <c r="E1424" t="b">
        <v>1</v>
      </c>
      <c r="F1424" t="b">
        <v>0</v>
      </c>
      <c r="G1424" s="28" t="n">
        <v>29241</v>
      </c>
      <c r="H1424" t="n">
        <v>2</v>
      </c>
      <c r="I1424" s="29" t="n">
        <v>45796.5375</v>
      </c>
      <c r="J1424" s="29" t="n">
        <v>45803.65833333333</v>
      </c>
      <c r="K1424">
        <f>J1424-I1424</f>
        <v/>
      </c>
    </row>
    <row r="1425">
      <c r="A1425" t="inlineStr">
        <is>
          <t>PRO-01424</t>
        </is>
      </c>
      <c r="B1425" t="inlineStr">
        <is>
          <t>manager</t>
        </is>
      </c>
      <c r="C1425" t="inlineStr">
        <is>
          <t>linkedin</t>
        </is>
      </c>
      <c r="D1425" t="b">
        <v>0</v>
      </c>
      <c r="E1425" t="b">
        <v>0</v>
      </c>
      <c r="F1425" t="b">
        <v>0</v>
      </c>
      <c r="G1425" s="28" t="n">
        <v>0</v>
      </c>
      <c r="H1425" t="n">
        <v>3</v>
      </c>
      <c r="I1425" s="29" t="n">
        <v>45777.4875</v>
      </c>
      <c r="J1425" s="29" t="n">
        <v>45812.69722222222</v>
      </c>
      <c r="K1425">
        <f>J1425-I1425</f>
        <v/>
      </c>
    </row>
    <row r="1426">
      <c r="A1426" t="inlineStr">
        <is>
          <t>PRO-01425</t>
        </is>
      </c>
      <c r="B1426" t="inlineStr">
        <is>
          <t>c_suite_vp</t>
        </is>
      </c>
      <c r="C1426" t="inlineStr">
        <is>
          <t>linkedin</t>
        </is>
      </c>
      <c r="D1426" t="b">
        <v>1</v>
      </c>
      <c r="E1426" t="b">
        <v>0</v>
      </c>
      <c r="F1426" t="b">
        <v>0</v>
      </c>
      <c r="G1426" s="28" t="n">
        <v>0</v>
      </c>
      <c r="H1426" t="n">
        <v>2</v>
      </c>
      <c r="I1426" s="29" t="n">
        <v>45958.54722222222</v>
      </c>
      <c r="J1426" s="29" t="n">
        <v>45978.43472222222</v>
      </c>
      <c r="K1426">
        <f>J1426-I1426</f>
        <v/>
      </c>
    </row>
    <row r="1427">
      <c r="A1427" t="inlineStr">
        <is>
          <t>PRO-01426</t>
        </is>
      </c>
      <c r="B1427" t="inlineStr">
        <is>
          <t>ic_analyst</t>
        </is>
      </c>
      <c r="C1427" t="inlineStr">
        <is>
          <t>google</t>
        </is>
      </c>
      <c r="D1427" t="b">
        <v>1</v>
      </c>
      <c r="E1427" t="b">
        <v>1</v>
      </c>
      <c r="F1427" t="b">
        <v>0</v>
      </c>
      <c r="G1427" s="28" t="n">
        <v>81413</v>
      </c>
      <c r="H1427" t="n">
        <v>2</v>
      </c>
      <c r="I1427" s="29" t="n">
        <v>45691.49722222222</v>
      </c>
      <c r="J1427" s="29" t="n">
        <v>45709.43263888889</v>
      </c>
      <c r="K1427">
        <f>J1427-I1427</f>
        <v/>
      </c>
    </row>
    <row r="1428">
      <c r="A1428" t="inlineStr">
        <is>
          <t>PRO-01427</t>
        </is>
      </c>
      <c r="B1428" t="inlineStr">
        <is>
          <t>director</t>
        </is>
      </c>
      <c r="C1428" t="inlineStr">
        <is>
          <t>linkedin</t>
        </is>
      </c>
      <c r="D1428" t="b">
        <v>1</v>
      </c>
      <c r="E1428" t="b">
        <v>1</v>
      </c>
      <c r="F1428" t="b">
        <v>0</v>
      </c>
      <c r="G1428" s="28" t="n">
        <v>128182</v>
      </c>
      <c r="H1428" t="n">
        <v>3</v>
      </c>
      <c r="I1428" s="29" t="n">
        <v>45859.55277777778</v>
      </c>
      <c r="J1428" s="29" t="n">
        <v>45891.53611111111</v>
      </c>
      <c r="K1428">
        <f>J1428-I1428</f>
        <v/>
      </c>
    </row>
    <row r="1429">
      <c r="A1429" t="inlineStr">
        <is>
          <t>PRO-01428</t>
        </is>
      </c>
      <c r="B1429" t="inlineStr">
        <is>
          <t>director</t>
        </is>
      </c>
      <c r="C1429" t="inlineStr">
        <is>
          <t>linkedin</t>
        </is>
      </c>
      <c r="D1429" t="b">
        <v>1</v>
      </c>
      <c r="E1429" t="b">
        <v>0</v>
      </c>
      <c r="F1429" t="b">
        <v>0</v>
      </c>
      <c r="G1429" s="28" t="n">
        <v>0</v>
      </c>
      <c r="H1429" t="n">
        <v>4</v>
      </c>
      <c r="I1429" s="29" t="n">
        <v>45797.70416666667</v>
      </c>
      <c r="J1429" s="29" t="n">
        <v>45827.7125</v>
      </c>
      <c r="K1429">
        <f>J1429-I1429</f>
        <v/>
      </c>
    </row>
    <row r="1430">
      <c r="A1430" t="inlineStr">
        <is>
          <t>PRO-01429</t>
        </is>
      </c>
      <c r="B1430" t="inlineStr">
        <is>
          <t>ic_analyst</t>
        </is>
      </c>
      <c r="C1430" t="inlineStr">
        <is>
          <t>google</t>
        </is>
      </c>
      <c r="D1430" t="b">
        <v>0</v>
      </c>
      <c r="E1430" t="b">
        <v>0</v>
      </c>
      <c r="F1430" t="b">
        <v>0</v>
      </c>
      <c r="G1430" s="28" t="n">
        <v>0</v>
      </c>
      <c r="H1430" t="n">
        <v>3</v>
      </c>
      <c r="I1430" s="29" t="n">
        <v>45916.54027777778</v>
      </c>
      <c r="J1430" s="29" t="n">
        <v>45943.63055555556</v>
      </c>
      <c r="K1430">
        <f>J1430-I1430</f>
        <v/>
      </c>
    </row>
    <row r="1431">
      <c r="A1431" t="inlineStr">
        <is>
          <t>PRO-01430</t>
        </is>
      </c>
      <c r="B1431" t="inlineStr">
        <is>
          <t>c_suite_vp</t>
        </is>
      </c>
      <c r="C1431" t="inlineStr">
        <is>
          <t>linkedin</t>
        </is>
      </c>
      <c r="D1431" t="b">
        <v>1</v>
      </c>
      <c r="E1431" t="b">
        <v>1</v>
      </c>
      <c r="F1431" t="b">
        <v>0</v>
      </c>
      <c r="G1431" s="28" t="n">
        <v>79382</v>
      </c>
      <c r="H1431" t="n">
        <v>2</v>
      </c>
      <c r="I1431" s="29" t="n">
        <v>45922.71736111111</v>
      </c>
      <c r="J1431" s="29" t="n">
        <v>45939.73611111111</v>
      </c>
      <c r="K1431">
        <f>J1431-I1431</f>
        <v/>
      </c>
    </row>
    <row r="1432">
      <c r="A1432" t="inlineStr">
        <is>
          <t>PRO-01431</t>
        </is>
      </c>
      <c r="B1432" t="inlineStr">
        <is>
          <t>ic_analyst</t>
        </is>
      </c>
      <c r="C1432" t="inlineStr">
        <is>
          <t>google</t>
        </is>
      </c>
      <c r="D1432" t="b">
        <v>0</v>
      </c>
      <c r="E1432" t="b">
        <v>0</v>
      </c>
      <c r="F1432" t="b">
        <v>0</v>
      </c>
      <c r="G1432" s="28" t="n">
        <v>0</v>
      </c>
      <c r="H1432" t="n">
        <v>4</v>
      </c>
      <c r="I1432" s="29" t="n">
        <v>45849.44722222222</v>
      </c>
      <c r="J1432" s="29" t="n">
        <v>45901.62222222222</v>
      </c>
      <c r="K1432">
        <f>J1432-I1432</f>
        <v/>
      </c>
    </row>
    <row r="1433">
      <c r="A1433" t="inlineStr">
        <is>
          <t>PRO-01432</t>
        </is>
      </c>
      <c r="B1433" t="inlineStr">
        <is>
          <t>manager</t>
        </is>
      </c>
      <c r="C1433" t="inlineStr">
        <is>
          <t>linkedin</t>
        </is>
      </c>
      <c r="D1433" t="b">
        <v>0</v>
      </c>
      <c r="E1433" t="b">
        <v>0</v>
      </c>
      <c r="F1433" t="b">
        <v>0</v>
      </c>
      <c r="G1433" s="28" t="n">
        <v>0</v>
      </c>
      <c r="H1433" t="n">
        <v>2</v>
      </c>
      <c r="I1433" s="29" t="n">
        <v>45933.55</v>
      </c>
      <c r="J1433" s="29" t="n">
        <v>45953.33680555555</v>
      </c>
      <c r="K1433">
        <f>J1433-I1433</f>
        <v/>
      </c>
    </row>
    <row r="1434">
      <c r="A1434" t="inlineStr">
        <is>
          <t>PRO-01433</t>
        </is>
      </c>
      <c r="B1434" t="inlineStr">
        <is>
          <t>manager</t>
        </is>
      </c>
      <c r="C1434" t="inlineStr">
        <is>
          <t>linkedin</t>
        </is>
      </c>
      <c r="D1434" t="b">
        <v>1</v>
      </c>
      <c r="E1434" t="b">
        <v>0</v>
      </c>
      <c r="F1434" t="b">
        <v>0</v>
      </c>
      <c r="G1434" s="28" t="n">
        <v>0</v>
      </c>
      <c r="H1434" t="n">
        <v>2</v>
      </c>
      <c r="I1434" s="29" t="n">
        <v>45678.72638888889</v>
      </c>
      <c r="J1434" s="29" t="n">
        <v>45691.56666666667</v>
      </c>
      <c r="K1434">
        <f>J1434-I1434</f>
        <v/>
      </c>
    </row>
    <row r="1435">
      <c r="A1435" t="inlineStr">
        <is>
          <t>PRO-01434</t>
        </is>
      </c>
      <c r="B1435" t="inlineStr">
        <is>
          <t>ic_analyst</t>
        </is>
      </c>
      <c r="C1435" t="inlineStr">
        <is>
          <t>google</t>
        </is>
      </c>
      <c r="D1435" t="b">
        <v>0</v>
      </c>
      <c r="E1435" t="b">
        <v>0</v>
      </c>
      <c r="F1435" t="b">
        <v>0</v>
      </c>
      <c r="G1435" s="28" t="n">
        <v>0</v>
      </c>
      <c r="H1435" t="n">
        <v>2</v>
      </c>
      <c r="I1435" s="29" t="n">
        <v>45898.49861111111</v>
      </c>
      <c r="J1435" s="29" t="n">
        <v>45905.70486111111</v>
      </c>
      <c r="K1435">
        <f>J1435-I1435</f>
        <v/>
      </c>
    </row>
    <row r="1436">
      <c r="A1436" t="inlineStr">
        <is>
          <t>PRO-01435</t>
        </is>
      </c>
      <c r="B1436" t="inlineStr">
        <is>
          <t>ic_analyst</t>
        </is>
      </c>
      <c r="C1436" t="inlineStr">
        <is>
          <t>google</t>
        </is>
      </c>
      <c r="D1436" t="b">
        <v>0</v>
      </c>
      <c r="E1436" t="b">
        <v>0</v>
      </c>
      <c r="F1436" t="b">
        <v>0</v>
      </c>
      <c r="G1436" s="28" t="n">
        <v>0</v>
      </c>
      <c r="H1436" t="n">
        <v>3</v>
      </c>
      <c r="I1436" s="29" t="n">
        <v>45740.41458333333</v>
      </c>
      <c r="J1436" s="29" t="n">
        <v>45776.63263888889</v>
      </c>
      <c r="K1436">
        <f>J1436-I1436</f>
        <v/>
      </c>
    </row>
    <row r="1437">
      <c r="A1437" t="inlineStr">
        <is>
          <t>PRO-01436</t>
        </is>
      </c>
      <c r="B1437" t="inlineStr">
        <is>
          <t>ic_analyst</t>
        </is>
      </c>
      <c r="C1437" t="inlineStr">
        <is>
          <t>linkedin</t>
        </is>
      </c>
      <c r="D1437" t="b">
        <v>1</v>
      </c>
      <c r="E1437" t="b">
        <v>0</v>
      </c>
      <c r="F1437" t="b">
        <v>0</v>
      </c>
      <c r="G1437" s="28" t="n">
        <v>0</v>
      </c>
      <c r="H1437" t="n">
        <v>4</v>
      </c>
      <c r="I1437" s="29" t="n">
        <v>45714.43333333333</v>
      </c>
      <c r="J1437" s="29" t="n">
        <v>45763.40208333333</v>
      </c>
      <c r="K1437">
        <f>J1437-I1437</f>
        <v/>
      </c>
    </row>
    <row r="1438">
      <c r="A1438" t="inlineStr">
        <is>
          <t>PRO-01437</t>
        </is>
      </c>
      <c r="B1438" t="inlineStr">
        <is>
          <t>manager</t>
        </is>
      </c>
      <c r="C1438" t="inlineStr">
        <is>
          <t>linkedin</t>
        </is>
      </c>
      <c r="D1438" t="b">
        <v>1</v>
      </c>
      <c r="E1438" t="b">
        <v>0</v>
      </c>
      <c r="F1438" t="b">
        <v>0</v>
      </c>
      <c r="G1438" s="28" t="n">
        <v>0</v>
      </c>
      <c r="H1438" t="n">
        <v>3</v>
      </c>
      <c r="I1438" s="29" t="n">
        <v>45691.50902777778</v>
      </c>
      <c r="J1438" s="29" t="n">
        <v>45721.51111111111</v>
      </c>
      <c r="K1438">
        <f>J1438-I1438</f>
        <v/>
      </c>
    </row>
    <row r="1439">
      <c r="A1439" t="inlineStr">
        <is>
          <t>PRO-01438</t>
        </is>
      </c>
      <c r="B1439" t="inlineStr">
        <is>
          <t>manager</t>
        </is>
      </c>
      <c r="C1439" t="inlineStr">
        <is>
          <t>linkedin</t>
        </is>
      </c>
      <c r="D1439" t="b">
        <v>1</v>
      </c>
      <c r="E1439" t="b">
        <v>0</v>
      </c>
      <c r="F1439" t="b">
        <v>0</v>
      </c>
      <c r="G1439" s="28" t="n">
        <v>0</v>
      </c>
      <c r="H1439" t="n">
        <v>2</v>
      </c>
      <c r="I1439" s="29" t="n">
        <v>45720.36527777778</v>
      </c>
      <c r="J1439" s="29" t="n">
        <v>45736.63194444445</v>
      </c>
      <c r="K1439">
        <f>J1439-I1439</f>
        <v/>
      </c>
    </row>
    <row r="1440">
      <c r="A1440" t="inlineStr">
        <is>
          <t>PRO-01439</t>
        </is>
      </c>
      <c r="B1440" t="inlineStr">
        <is>
          <t>ic_analyst</t>
        </is>
      </c>
      <c r="C1440" t="inlineStr">
        <is>
          <t>google</t>
        </is>
      </c>
      <c r="D1440" t="b">
        <v>1</v>
      </c>
      <c r="E1440" t="b">
        <v>1</v>
      </c>
      <c r="F1440" t="b">
        <v>0</v>
      </c>
      <c r="G1440" s="28" t="n">
        <v>57874</v>
      </c>
      <c r="H1440" t="n">
        <v>2</v>
      </c>
      <c r="I1440" s="29" t="n">
        <v>45763.51111111111</v>
      </c>
      <c r="J1440" s="29" t="n">
        <v>45779.45625</v>
      </c>
      <c r="K1440">
        <f>J1440-I1440</f>
        <v/>
      </c>
    </row>
    <row r="1441">
      <c r="A1441" t="inlineStr">
        <is>
          <t>PRO-01440</t>
        </is>
      </c>
      <c r="B1441" t="inlineStr">
        <is>
          <t>ic_analyst</t>
        </is>
      </c>
      <c r="C1441" t="inlineStr">
        <is>
          <t>google</t>
        </is>
      </c>
      <c r="D1441" t="b">
        <v>1</v>
      </c>
      <c r="E1441" t="b">
        <v>1</v>
      </c>
      <c r="F1441" t="b">
        <v>1</v>
      </c>
      <c r="G1441" s="28" t="n">
        <v>41762</v>
      </c>
      <c r="H1441" t="n">
        <v>4</v>
      </c>
      <c r="I1441" s="29" t="n">
        <v>45894.69722222222</v>
      </c>
      <c r="J1441" s="29" t="n">
        <v>45943.55</v>
      </c>
      <c r="K1441">
        <f>J1441-I1441</f>
        <v/>
      </c>
    </row>
    <row r="1442">
      <c r="A1442" t="inlineStr">
        <is>
          <t>PRO-01441</t>
        </is>
      </c>
      <c r="B1442" t="inlineStr">
        <is>
          <t>c_suite_vp</t>
        </is>
      </c>
      <c r="C1442" t="inlineStr">
        <is>
          <t>linkedin</t>
        </is>
      </c>
      <c r="D1442" t="b">
        <v>1</v>
      </c>
      <c r="E1442" t="b">
        <v>0</v>
      </c>
      <c r="F1442" t="b">
        <v>0</v>
      </c>
      <c r="G1442" s="28" t="n">
        <v>0</v>
      </c>
      <c r="H1442" t="n">
        <v>2</v>
      </c>
      <c r="I1442" s="29" t="n">
        <v>45708.61319444444</v>
      </c>
      <c r="J1442" s="29" t="n">
        <v>45727.35277777778</v>
      </c>
      <c r="K1442">
        <f>J1442-I1442</f>
        <v/>
      </c>
    </row>
    <row r="1443">
      <c r="A1443" t="inlineStr">
        <is>
          <t>PRO-01442</t>
        </is>
      </c>
      <c r="B1443" t="inlineStr">
        <is>
          <t>manager</t>
        </is>
      </c>
      <c r="C1443" t="inlineStr">
        <is>
          <t>linkedin</t>
        </is>
      </c>
      <c r="D1443" t="b">
        <v>0</v>
      </c>
      <c r="E1443" t="b">
        <v>0</v>
      </c>
      <c r="F1443" t="b">
        <v>0</v>
      </c>
      <c r="G1443" s="28" t="n">
        <v>0</v>
      </c>
      <c r="H1443" t="n">
        <v>2</v>
      </c>
      <c r="I1443" s="29" t="n">
        <v>45810.44722222222</v>
      </c>
      <c r="J1443" s="29" t="n">
        <v>45825.39652777778</v>
      </c>
      <c r="K1443">
        <f>J1443-I1443</f>
        <v/>
      </c>
    </row>
    <row r="1444">
      <c r="A1444" t="inlineStr">
        <is>
          <t>PRO-01443</t>
        </is>
      </c>
      <c r="B1444" t="inlineStr">
        <is>
          <t>c_suite_vp</t>
        </is>
      </c>
      <c r="C1444" t="inlineStr">
        <is>
          <t>google</t>
        </is>
      </c>
      <c r="D1444" t="b">
        <v>1</v>
      </c>
      <c r="E1444" t="b">
        <v>0</v>
      </c>
      <c r="F1444" t="b">
        <v>0</v>
      </c>
      <c r="G1444" s="28" t="n">
        <v>0</v>
      </c>
      <c r="H1444" t="n">
        <v>3</v>
      </c>
      <c r="I1444" s="29" t="n">
        <v>45694.61111111111</v>
      </c>
      <c r="J1444" s="29" t="n">
        <v>45716.61875</v>
      </c>
      <c r="K1444">
        <f>J1444-I1444</f>
        <v/>
      </c>
    </row>
    <row r="1445">
      <c r="A1445" t="inlineStr">
        <is>
          <t>PRO-01444</t>
        </is>
      </c>
      <c r="B1445" t="inlineStr">
        <is>
          <t>ic_analyst</t>
        </is>
      </c>
      <c r="C1445" t="inlineStr">
        <is>
          <t>linkedin</t>
        </is>
      </c>
      <c r="D1445" t="b">
        <v>0</v>
      </c>
      <c r="E1445" t="b">
        <v>0</v>
      </c>
      <c r="F1445" t="b">
        <v>0</v>
      </c>
      <c r="G1445" s="28" t="n">
        <v>0</v>
      </c>
      <c r="H1445" t="n">
        <v>2</v>
      </c>
      <c r="I1445" s="29" t="n">
        <v>45754.62361111111</v>
      </c>
      <c r="J1445" s="29" t="n">
        <v>45768.46180555555</v>
      </c>
      <c r="K1445">
        <f>J1445-I1445</f>
        <v/>
      </c>
    </row>
    <row r="1446">
      <c r="A1446" t="inlineStr">
        <is>
          <t>PRO-01445</t>
        </is>
      </c>
      <c r="B1446" t="inlineStr">
        <is>
          <t>manager</t>
        </is>
      </c>
      <c r="C1446" t="inlineStr">
        <is>
          <t>google</t>
        </is>
      </c>
      <c r="D1446" t="b">
        <v>1</v>
      </c>
      <c r="E1446" t="b">
        <v>0</v>
      </c>
      <c r="F1446" t="b">
        <v>0</v>
      </c>
      <c r="G1446" s="28" t="n">
        <v>0</v>
      </c>
      <c r="H1446" t="n">
        <v>2</v>
      </c>
      <c r="I1446" s="29" t="n">
        <v>45660.55138888889</v>
      </c>
      <c r="J1446" s="29" t="n">
        <v>45677.40555555555</v>
      </c>
      <c r="K1446">
        <f>J1446-I1446</f>
        <v/>
      </c>
    </row>
    <row r="1447">
      <c r="A1447" t="inlineStr">
        <is>
          <t>PRO-01446</t>
        </is>
      </c>
      <c r="B1447" t="inlineStr">
        <is>
          <t>c_suite_vp</t>
        </is>
      </c>
      <c r="C1447" t="inlineStr">
        <is>
          <t>linkedin</t>
        </is>
      </c>
      <c r="D1447" t="b">
        <v>0</v>
      </c>
      <c r="E1447" t="b">
        <v>0</v>
      </c>
      <c r="F1447" t="b">
        <v>0</v>
      </c>
      <c r="G1447" s="28" t="n">
        <v>0</v>
      </c>
      <c r="H1447" t="n">
        <v>3</v>
      </c>
      <c r="I1447" s="29" t="n">
        <v>45845.70555555556</v>
      </c>
      <c r="J1447" s="29" t="n">
        <v>45866.55625</v>
      </c>
      <c r="K1447">
        <f>J1447-I1447</f>
        <v/>
      </c>
    </row>
    <row r="1448">
      <c r="A1448" t="inlineStr">
        <is>
          <t>PRO-01447</t>
        </is>
      </c>
      <c r="B1448" t="inlineStr">
        <is>
          <t>ic_analyst</t>
        </is>
      </c>
      <c r="C1448" t="inlineStr">
        <is>
          <t>linkedin</t>
        </is>
      </c>
      <c r="D1448" t="b">
        <v>1</v>
      </c>
      <c r="E1448" t="b">
        <v>0</v>
      </c>
      <c r="F1448" t="b">
        <v>0</v>
      </c>
      <c r="G1448" s="28" t="n">
        <v>0</v>
      </c>
      <c r="H1448" t="n">
        <v>3</v>
      </c>
      <c r="I1448" s="29" t="n">
        <v>45740.72430555556</v>
      </c>
      <c r="J1448" s="29" t="n">
        <v>45761.68402777778</v>
      </c>
      <c r="K1448">
        <f>J1448-I1448</f>
        <v/>
      </c>
    </row>
    <row r="1449">
      <c r="A1449" t="inlineStr">
        <is>
          <t>PRO-01448</t>
        </is>
      </c>
      <c r="B1449" t="inlineStr">
        <is>
          <t>c_suite_vp</t>
        </is>
      </c>
      <c r="C1449" t="inlineStr">
        <is>
          <t>google</t>
        </is>
      </c>
      <c r="D1449" t="b">
        <v>1</v>
      </c>
      <c r="E1449" t="b">
        <v>1</v>
      </c>
      <c r="F1449" t="b">
        <v>1</v>
      </c>
      <c r="G1449" s="28" t="n">
        <v>91302</v>
      </c>
      <c r="H1449" t="n">
        <v>3</v>
      </c>
      <c r="I1449" s="29" t="n">
        <v>45958.65555555555</v>
      </c>
      <c r="J1449" s="29" t="n">
        <v>45985.53541666667</v>
      </c>
      <c r="K1449">
        <f>J1449-I1449</f>
        <v/>
      </c>
    </row>
    <row r="1450">
      <c r="A1450" t="inlineStr">
        <is>
          <t>PRO-01449</t>
        </is>
      </c>
      <c r="B1450" t="inlineStr">
        <is>
          <t>c_suite_vp</t>
        </is>
      </c>
      <c r="C1450" t="inlineStr">
        <is>
          <t>google</t>
        </is>
      </c>
      <c r="D1450" t="b">
        <v>1</v>
      </c>
      <c r="E1450" t="b">
        <v>0</v>
      </c>
      <c r="F1450" t="b">
        <v>0</v>
      </c>
      <c r="G1450" s="28" t="n">
        <v>0</v>
      </c>
      <c r="H1450" t="n">
        <v>3</v>
      </c>
      <c r="I1450" s="29" t="n">
        <v>45698.54791666667</v>
      </c>
      <c r="J1450" s="29" t="n">
        <v>45722.375</v>
      </c>
      <c r="K1450">
        <f>J1450-I1450</f>
        <v/>
      </c>
    </row>
    <row r="1451">
      <c r="A1451" t="inlineStr">
        <is>
          <t>PRO-01450</t>
        </is>
      </c>
      <c r="B1451" t="inlineStr">
        <is>
          <t>manager</t>
        </is>
      </c>
      <c r="C1451" t="inlineStr">
        <is>
          <t>google</t>
        </is>
      </c>
      <c r="D1451" t="b">
        <v>1</v>
      </c>
      <c r="E1451" t="b">
        <v>0</v>
      </c>
      <c r="F1451" t="b">
        <v>0</v>
      </c>
      <c r="G1451" s="28" t="n">
        <v>0</v>
      </c>
      <c r="H1451" t="n">
        <v>4</v>
      </c>
      <c r="I1451" s="29" t="n">
        <v>45943.74722222222</v>
      </c>
      <c r="J1451" s="29" t="n">
        <v>45992.35625</v>
      </c>
      <c r="K1451">
        <f>J1451-I1451</f>
        <v/>
      </c>
    </row>
    <row r="1452">
      <c r="A1452" t="inlineStr">
        <is>
          <t>PRO-01451</t>
        </is>
      </c>
      <c r="B1452" t="inlineStr">
        <is>
          <t>c_suite_vp</t>
        </is>
      </c>
      <c r="C1452" t="inlineStr">
        <is>
          <t>linkedin</t>
        </is>
      </c>
      <c r="D1452" t="b">
        <v>1</v>
      </c>
      <c r="E1452" t="b">
        <v>1</v>
      </c>
      <c r="F1452" t="b">
        <v>1</v>
      </c>
      <c r="G1452" s="28" t="n">
        <v>65964</v>
      </c>
      <c r="H1452" t="n">
        <v>2</v>
      </c>
      <c r="I1452" s="29" t="n">
        <v>45670.54305555556</v>
      </c>
      <c r="J1452" s="29" t="n">
        <v>45688.47291666667</v>
      </c>
      <c r="K1452">
        <f>J1452-I1452</f>
        <v/>
      </c>
    </row>
    <row r="1453">
      <c r="A1453" t="inlineStr">
        <is>
          <t>PRO-01452</t>
        </is>
      </c>
      <c r="B1453" t="inlineStr">
        <is>
          <t>manager</t>
        </is>
      </c>
      <c r="C1453" t="inlineStr">
        <is>
          <t>google</t>
        </is>
      </c>
      <c r="D1453" t="b">
        <v>1</v>
      </c>
      <c r="E1453" t="b">
        <v>1</v>
      </c>
      <c r="F1453" t="b">
        <v>0</v>
      </c>
      <c r="G1453" s="28" t="n">
        <v>108400</v>
      </c>
      <c r="H1453" t="n">
        <v>3</v>
      </c>
      <c r="I1453" s="29" t="n">
        <v>45728.38194444445</v>
      </c>
      <c r="J1453" s="29" t="n">
        <v>45761.73125</v>
      </c>
      <c r="K1453">
        <f>J1453-I1453</f>
        <v/>
      </c>
    </row>
    <row r="1454">
      <c r="A1454" t="inlineStr">
        <is>
          <t>PRO-01453</t>
        </is>
      </c>
      <c r="B1454" t="inlineStr">
        <is>
          <t>manager</t>
        </is>
      </c>
      <c r="C1454" t="inlineStr">
        <is>
          <t>google</t>
        </is>
      </c>
      <c r="D1454" t="b">
        <v>0</v>
      </c>
      <c r="E1454" t="b">
        <v>0</v>
      </c>
      <c r="F1454" t="b">
        <v>0</v>
      </c>
      <c r="G1454" s="28" t="n">
        <v>0</v>
      </c>
      <c r="H1454" t="n">
        <v>3</v>
      </c>
      <c r="I1454" s="29" t="n">
        <v>45747.58333333334</v>
      </c>
      <c r="J1454" s="29" t="n">
        <v>45786.40833333333</v>
      </c>
      <c r="K1454">
        <f>J1454-I1454</f>
        <v/>
      </c>
    </row>
    <row r="1455">
      <c r="A1455" t="inlineStr">
        <is>
          <t>PRO-01454</t>
        </is>
      </c>
      <c r="B1455" t="inlineStr">
        <is>
          <t>ic_analyst</t>
        </is>
      </c>
      <c r="C1455" t="inlineStr">
        <is>
          <t>google</t>
        </is>
      </c>
      <c r="D1455" t="b">
        <v>1</v>
      </c>
      <c r="E1455" t="b">
        <v>0</v>
      </c>
      <c r="F1455" t="b">
        <v>0</v>
      </c>
      <c r="G1455" s="28" t="n">
        <v>0</v>
      </c>
      <c r="H1455" t="n">
        <v>2</v>
      </c>
      <c r="I1455" s="29" t="n">
        <v>45915.73819444444</v>
      </c>
      <c r="J1455" s="29" t="n">
        <v>45929.35625</v>
      </c>
      <c r="K1455">
        <f>J1455-I1455</f>
        <v/>
      </c>
    </row>
    <row r="1456">
      <c r="A1456" t="inlineStr">
        <is>
          <t>PRO-01455</t>
        </is>
      </c>
      <c r="B1456" t="inlineStr">
        <is>
          <t>director</t>
        </is>
      </c>
      <c r="C1456" t="inlineStr">
        <is>
          <t>linkedin</t>
        </is>
      </c>
      <c r="D1456" t="b">
        <v>1</v>
      </c>
      <c r="E1456" t="b">
        <v>0</v>
      </c>
      <c r="F1456" t="b">
        <v>0</v>
      </c>
      <c r="G1456" s="28" t="n">
        <v>0</v>
      </c>
      <c r="H1456" t="n">
        <v>4</v>
      </c>
      <c r="I1456" s="29" t="n">
        <v>45796.70694444444</v>
      </c>
      <c r="J1456" s="29" t="n">
        <v>45842.53888888889</v>
      </c>
      <c r="K1456">
        <f>J1456-I1456</f>
        <v/>
      </c>
    </row>
    <row r="1457">
      <c r="A1457" t="inlineStr">
        <is>
          <t>PRO-01456</t>
        </is>
      </c>
      <c r="B1457" t="inlineStr">
        <is>
          <t>manager</t>
        </is>
      </c>
      <c r="C1457" t="inlineStr">
        <is>
          <t>linkedin</t>
        </is>
      </c>
      <c r="D1457" t="b">
        <v>0</v>
      </c>
      <c r="E1457" t="b">
        <v>0</v>
      </c>
      <c r="F1457" t="b">
        <v>0</v>
      </c>
      <c r="G1457" s="28" t="n">
        <v>0</v>
      </c>
      <c r="H1457" t="n">
        <v>3</v>
      </c>
      <c r="I1457" s="29" t="n">
        <v>45665.61041666667</v>
      </c>
      <c r="J1457" s="29" t="n">
        <v>45698.60694444444</v>
      </c>
      <c r="K1457">
        <f>J1457-I1457</f>
        <v/>
      </c>
    </row>
    <row r="1458">
      <c r="A1458" t="inlineStr">
        <is>
          <t>PRO-01457</t>
        </is>
      </c>
      <c r="B1458" t="inlineStr">
        <is>
          <t>ic_analyst</t>
        </is>
      </c>
      <c r="C1458" t="inlineStr">
        <is>
          <t>google</t>
        </is>
      </c>
      <c r="D1458" t="b">
        <v>0</v>
      </c>
      <c r="E1458" t="b">
        <v>0</v>
      </c>
      <c r="F1458" t="b">
        <v>0</v>
      </c>
      <c r="G1458" s="28" t="n">
        <v>0</v>
      </c>
      <c r="H1458" t="n">
        <v>4</v>
      </c>
      <c r="I1458" s="29" t="n">
        <v>45898.70277777778</v>
      </c>
      <c r="J1458" s="29" t="n">
        <v>45938.51180555556</v>
      </c>
      <c r="K1458">
        <f>J1458-I1458</f>
        <v/>
      </c>
    </row>
    <row r="1459">
      <c r="A1459" t="inlineStr">
        <is>
          <t>PRO-01458</t>
        </is>
      </c>
      <c r="B1459" t="inlineStr">
        <is>
          <t>c_suite_vp</t>
        </is>
      </c>
      <c r="C1459" t="inlineStr">
        <is>
          <t>linkedin</t>
        </is>
      </c>
      <c r="D1459" t="b">
        <v>1</v>
      </c>
      <c r="E1459" t="b">
        <v>0</v>
      </c>
      <c r="F1459" t="b">
        <v>0</v>
      </c>
      <c r="G1459" s="28" t="n">
        <v>0</v>
      </c>
      <c r="H1459" t="n">
        <v>2</v>
      </c>
      <c r="I1459" s="29" t="n">
        <v>45782.41111111111</v>
      </c>
      <c r="J1459" s="29" t="n">
        <v>45799.37222222222</v>
      </c>
      <c r="K1459">
        <f>J1459-I1459</f>
        <v/>
      </c>
    </row>
    <row r="1460">
      <c r="A1460" t="inlineStr">
        <is>
          <t>PRO-01459</t>
        </is>
      </c>
      <c r="B1460" t="inlineStr">
        <is>
          <t>c_suite_vp</t>
        </is>
      </c>
      <c r="C1460" t="inlineStr">
        <is>
          <t>linkedin</t>
        </is>
      </c>
      <c r="D1460" t="b">
        <v>1</v>
      </c>
      <c r="E1460" t="b">
        <v>0</v>
      </c>
      <c r="F1460" t="b">
        <v>0</v>
      </c>
      <c r="G1460" s="28" t="n">
        <v>0</v>
      </c>
      <c r="H1460" t="n">
        <v>2</v>
      </c>
      <c r="I1460" s="29" t="n">
        <v>45691.5</v>
      </c>
      <c r="J1460" s="29" t="n">
        <v>45712.67430555556</v>
      </c>
      <c r="K1460">
        <f>J1460-I1460</f>
        <v/>
      </c>
    </row>
    <row r="1461">
      <c r="A1461" t="inlineStr">
        <is>
          <t>PRO-01460</t>
        </is>
      </c>
      <c r="B1461" t="inlineStr">
        <is>
          <t>director</t>
        </is>
      </c>
      <c r="C1461" t="inlineStr">
        <is>
          <t>linkedin</t>
        </is>
      </c>
      <c r="D1461" t="b">
        <v>1</v>
      </c>
      <c r="E1461" t="b">
        <v>0</v>
      </c>
      <c r="F1461" t="b">
        <v>0</v>
      </c>
      <c r="G1461" s="28" t="n">
        <v>0</v>
      </c>
      <c r="H1461" t="n">
        <v>2</v>
      </c>
      <c r="I1461" s="29" t="n">
        <v>45803.42222222222</v>
      </c>
      <c r="J1461" s="29" t="n">
        <v>45814.43263888889</v>
      </c>
      <c r="K1461">
        <f>J1461-I1461</f>
        <v/>
      </c>
    </row>
    <row r="1462">
      <c r="A1462" t="inlineStr">
        <is>
          <t>PRO-01461</t>
        </is>
      </c>
      <c r="B1462" t="inlineStr">
        <is>
          <t>manager</t>
        </is>
      </c>
      <c r="C1462" t="inlineStr">
        <is>
          <t>google</t>
        </is>
      </c>
      <c r="D1462" t="b">
        <v>1</v>
      </c>
      <c r="E1462" t="b">
        <v>0</v>
      </c>
      <c r="F1462" t="b">
        <v>0</v>
      </c>
      <c r="G1462" s="28" t="n">
        <v>0</v>
      </c>
      <c r="H1462" t="n">
        <v>2</v>
      </c>
      <c r="I1462" s="29" t="n">
        <v>45712.68958333333</v>
      </c>
      <c r="J1462" s="29" t="n">
        <v>45723.67986111111</v>
      </c>
      <c r="K1462">
        <f>J1462-I1462</f>
        <v/>
      </c>
    </row>
    <row r="1463">
      <c r="A1463" t="inlineStr">
        <is>
          <t>PRO-01462</t>
        </is>
      </c>
      <c r="B1463" t="inlineStr">
        <is>
          <t>ic_analyst</t>
        </is>
      </c>
      <c r="C1463" t="inlineStr">
        <is>
          <t>google</t>
        </is>
      </c>
      <c r="D1463" t="b">
        <v>1</v>
      </c>
      <c r="E1463" t="b">
        <v>1</v>
      </c>
      <c r="F1463" t="b">
        <v>0</v>
      </c>
      <c r="G1463" s="28" t="n">
        <v>41016</v>
      </c>
      <c r="H1463" t="n">
        <v>3</v>
      </c>
      <c r="I1463" s="29" t="n">
        <v>45916.50763888889</v>
      </c>
      <c r="J1463" s="29" t="n">
        <v>45940.65833333333</v>
      </c>
      <c r="K1463">
        <f>J1463-I1463</f>
        <v/>
      </c>
    </row>
    <row r="1464">
      <c r="A1464" t="inlineStr">
        <is>
          <t>PRO-01463</t>
        </is>
      </c>
      <c r="B1464" t="inlineStr">
        <is>
          <t>manager</t>
        </is>
      </c>
      <c r="C1464" t="inlineStr">
        <is>
          <t>linkedin</t>
        </is>
      </c>
      <c r="D1464" t="b">
        <v>1</v>
      </c>
      <c r="E1464" t="b">
        <v>0</v>
      </c>
      <c r="F1464" t="b">
        <v>0</v>
      </c>
      <c r="G1464" s="28" t="n">
        <v>0</v>
      </c>
      <c r="H1464" t="n">
        <v>3</v>
      </c>
      <c r="I1464" s="29" t="n">
        <v>45901.72083333333</v>
      </c>
      <c r="J1464" s="29" t="n">
        <v>45930.41319444445</v>
      </c>
      <c r="K1464">
        <f>J1464-I1464</f>
        <v/>
      </c>
    </row>
    <row r="1465">
      <c r="A1465" t="inlineStr">
        <is>
          <t>PRO-01464</t>
        </is>
      </c>
      <c r="B1465" t="inlineStr">
        <is>
          <t>director</t>
        </is>
      </c>
      <c r="C1465" t="inlineStr">
        <is>
          <t>linkedin</t>
        </is>
      </c>
      <c r="D1465" t="b">
        <v>1</v>
      </c>
      <c r="E1465" t="b">
        <v>0</v>
      </c>
      <c r="F1465" t="b">
        <v>0</v>
      </c>
      <c r="G1465" s="28" t="n">
        <v>0</v>
      </c>
      <c r="H1465" t="n">
        <v>2</v>
      </c>
      <c r="I1465" s="29" t="n">
        <v>45944.57430555556</v>
      </c>
      <c r="J1465" s="29" t="n">
        <v>45957.63402777778</v>
      </c>
      <c r="K1465">
        <f>J1465-I1465</f>
        <v/>
      </c>
    </row>
    <row r="1466">
      <c r="A1466" t="inlineStr">
        <is>
          <t>PRO-01465</t>
        </is>
      </c>
      <c r="B1466" t="inlineStr">
        <is>
          <t>ic_analyst</t>
        </is>
      </c>
      <c r="C1466" t="inlineStr">
        <is>
          <t>linkedin</t>
        </is>
      </c>
      <c r="D1466" t="b">
        <v>0</v>
      </c>
      <c r="E1466" t="b">
        <v>0</v>
      </c>
      <c r="F1466" t="b">
        <v>0</v>
      </c>
      <c r="G1466" s="28" t="n">
        <v>0</v>
      </c>
      <c r="H1466" t="n">
        <v>4</v>
      </c>
      <c r="I1466" s="29" t="n">
        <v>45946.74722222222</v>
      </c>
      <c r="J1466" s="29" t="n">
        <v>45994.60972222222</v>
      </c>
      <c r="K1466">
        <f>J1466-I1466</f>
        <v/>
      </c>
    </row>
    <row r="1467">
      <c r="A1467" t="inlineStr">
        <is>
          <t>PRO-01466</t>
        </is>
      </c>
      <c r="B1467" t="inlineStr">
        <is>
          <t>ic_analyst</t>
        </is>
      </c>
      <c r="C1467" t="inlineStr">
        <is>
          <t>google</t>
        </is>
      </c>
      <c r="D1467" t="b">
        <v>0</v>
      </c>
      <c r="E1467" t="b">
        <v>0</v>
      </c>
      <c r="F1467" t="b">
        <v>0</v>
      </c>
      <c r="G1467" s="28" t="n">
        <v>0</v>
      </c>
      <c r="H1467" t="n">
        <v>3</v>
      </c>
      <c r="I1467" s="29" t="n">
        <v>45861.62916666667</v>
      </c>
      <c r="J1467" s="29" t="n">
        <v>45877.6625</v>
      </c>
      <c r="K1467">
        <f>J1467-I1467</f>
        <v/>
      </c>
    </row>
    <row r="1468">
      <c r="A1468" t="inlineStr">
        <is>
          <t>PRO-01467</t>
        </is>
      </c>
      <c r="B1468" t="inlineStr">
        <is>
          <t>ic_analyst</t>
        </is>
      </c>
      <c r="C1468" t="inlineStr">
        <is>
          <t>linkedin</t>
        </is>
      </c>
      <c r="D1468" t="b">
        <v>1</v>
      </c>
      <c r="E1468" t="b">
        <v>0</v>
      </c>
      <c r="F1468" t="b">
        <v>0</v>
      </c>
      <c r="G1468" s="28" t="n">
        <v>0</v>
      </c>
      <c r="H1468" t="n">
        <v>2</v>
      </c>
      <c r="I1468" s="29" t="n">
        <v>45721.72847222222</v>
      </c>
      <c r="J1468" s="29" t="n">
        <v>45741.50902777778</v>
      </c>
      <c r="K1468">
        <f>J1468-I1468</f>
        <v/>
      </c>
    </row>
    <row r="1469">
      <c r="A1469" t="inlineStr">
        <is>
          <t>PRO-01468</t>
        </is>
      </c>
      <c r="B1469" t="inlineStr">
        <is>
          <t>manager</t>
        </is>
      </c>
      <c r="C1469" t="inlineStr">
        <is>
          <t>google</t>
        </is>
      </c>
      <c r="D1469" t="b">
        <v>1</v>
      </c>
      <c r="E1469" t="b">
        <v>0</v>
      </c>
      <c r="F1469" t="b">
        <v>0</v>
      </c>
      <c r="G1469" s="28" t="n">
        <v>0</v>
      </c>
      <c r="H1469" t="n">
        <v>4</v>
      </c>
      <c r="I1469" s="29" t="n">
        <v>45726.61875</v>
      </c>
      <c r="J1469" s="29" t="n">
        <v>45761.73472222222</v>
      </c>
      <c r="K1469">
        <f>J1469-I1469</f>
        <v/>
      </c>
    </row>
    <row r="1470">
      <c r="A1470" t="inlineStr">
        <is>
          <t>PRO-01469</t>
        </is>
      </c>
      <c r="B1470" t="inlineStr">
        <is>
          <t>ic_analyst</t>
        </is>
      </c>
      <c r="C1470" t="inlineStr">
        <is>
          <t>google</t>
        </is>
      </c>
      <c r="D1470" t="b">
        <v>0</v>
      </c>
      <c r="E1470" t="b">
        <v>0</v>
      </c>
      <c r="F1470" t="b">
        <v>0</v>
      </c>
      <c r="G1470" s="28" t="n">
        <v>0</v>
      </c>
      <c r="H1470" t="n">
        <v>3</v>
      </c>
      <c r="I1470" s="29" t="n">
        <v>45705.62986111111</v>
      </c>
      <c r="J1470" s="29" t="n">
        <v>45729.62430555555</v>
      </c>
      <c r="K1470">
        <f>J1470-I1470</f>
        <v/>
      </c>
    </row>
    <row r="1471">
      <c r="A1471" t="inlineStr">
        <is>
          <t>PRO-01470</t>
        </is>
      </c>
      <c r="B1471" t="inlineStr">
        <is>
          <t>ic_analyst</t>
        </is>
      </c>
      <c r="C1471" t="inlineStr">
        <is>
          <t>linkedin</t>
        </is>
      </c>
      <c r="D1471" t="b">
        <v>1</v>
      </c>
      <c r="E1471" t="b">
        <v>1</v>
      </c>
      <c r="F1471" t="b">
        <v>0</v>
      </c>
      <c r="G1471" s="28" t="n">
        <v>30010</v>
      </c>
      <c r="H1471" t="n">
        <v>4</v>
      </c>
      <c r="I1471" s="29" t="n">
        <v>45705.3625</v>
      </c>
      <c r="J1471" s="29" t="n">
        <v>45737.40902777778</v>
      </c>
      <c r="K1471">
        <f>J1471-I1471</f>
        <v/>
      </c>
    </row>
    <row r="1472">
      <c r="A1472" t="inlineStr">
        <is>
          <t>PRO-01471</t>
        </is>
      </c>
      <c r="B1472" t="inlineStr">
        <is>
          <t>manager</t>
        </is>
      </c>
      <c r="C1472" t="inlineStr">
        <is>
          <t>linkedin</t>
        </is>
      </c>
      <c r="D1472" t="b">
        <v>0</v>
      </c>
      <c r="E1472" t="b">
        <v>0</v>
      </c>
      <c r="F1472" t="b">
        <v>0</v>
      </c>
      <c r="G1472" s="28" t="n">
        <v>0</v>
      </c>
      <c r="H1472" t="n">
        <v>3</v>
      </c>
      <c r="I1472" s="29" t="n">
        <v>45863.45902777778</v>
      </c>
      <c r="J1472" s="29" t="n">
        <v>45891.64722222222</v>
      </c>
      <c r="K1472">
        <f>J1472-I1472</f>
        <v/>
      </c>
    </row>
    <row r="1473">
      <c r="A1473" t="inlineStr">
        <is>
          <t>PRO-01472</t>
        </is>
      </c>
      <c r="B1473" t="inlineStr">
        <is>
          <t>ic_analyst</t>
        </is>
      </c>
      <c r="C1473" t="inlineStr">
        <is>
          <t>linkedin</t>
        </is>
      </c>
      <c r="D1473" t="b">
        <v>0</v>
      </c>
      <c r="E1473" t="b">
        <v>0</v>
      </c>
      <c r="F1473" t="b">
        <v>0</v>
      </c>
      <c r="G1473" s="28" t="n">
        <v>0</v>
      </c>
      <c r="H1473" t="n">
        <v>4</v>
      </c>
      <c r="I1473" s="29" t="n">
        <v>45901.48472222222</v>
      </c>
      <c r="J1473" s="29" t="n">
        <v>45938.38263888889</v>
      </c>
      <c r="K1473">
        <f>J1473-I1473</f>
        <v/>
      </c>
    </row>
    <row r="1474">
      <c r="A1474" t="inlineStr">
        <is>
          <t>PRO-01473</t>
        </is>
      </c>
      <c r="B1474" t="inlineStr">
        <is>
          <t>ic_analyst</t>
        </is>
      </c>
      <c r="C1474" t="inlineStr">
        <is>
          <t>linkedin</t>
        </is>
      </c>
      <c r="D1474" t="b">
        <v>1</v>
      </c>
      <c r="E1474" t="b">
        <v>1</v>
      </c>
      <c r="F1474" t="b">
        <v>0</v>
      </c>
      <c r="G1474" s="28" t="n">
        <v>78916</v>
      </c>
      <c r="H1474" t="n">
        <v>2</v>
      </c>
      <c r="I1474" s="29" t="n">
        <v>45723.71875</v>
      </c>
      <c r="J1474" s="29" t="n">
        <v>45736.69166666667</v>
      </c>
      <c r="K1474">
        <f>J1474-I1474</f>
        <v/>
      </c>
    </row>
    <row r="1475">
      <c r="A1475" t="inlineStr">
        <is>
          <t>PRO-01474</t>
        </is>
      </c>
      <c r="B1475" t="inlineStr">
        <is>
          <t>manager</t>
        </is>
      </c>
      <c r="C1475" t="inlineStr">
        <is>
          <t>linkedin</t>
        </is>
      </c>
      <c r="D1475" t="b">
        <v>1</v>
      </c>
      <c r="E1475" t="b">
        <v>0</v>
      </c>
      <c r="F1475" t="b">
        <v>0</v>
      </c>
      <c r="G1475" s="28" t="n">
        <v>0</v>
      </c>
      <c r="H1475" t="n">
        <v>3</v>
      </c>
      <c r="I1475" s="29" t="n">
        <v>45692.67847222222</v>
      </c>
      <c r="J1475" s="29" t="n">
        <v>45714.42638888889</v>
      </c>
      <c r="K1475">
        <f>J1475-I1475</f>
        <v/>
      </c>
    </row>
    <row r="1476">
      <c r="A1476" t="inlineStr">
        <is>
          <t>PRO-01475</t>
        </is>
      </c>
      <c r="B1476" t="inlineStr">
        <is>
          <t>manager</t>
        </is>
      </c>
      <c r="C1476" t="inlineStr">
        <is>
          <t>google</t>
        </is>
      </c>
      <c r="D1476" t="b">
        <v>1</v>
      </c>
      <c r="E1476" t="b">
        <v>1</v>
      </c>
      <c r="F1476" t="b">
        <v>0</v>
      </c>
      <c r="G1476" s="28" t="n">
        <v>103147</v>
      </c>
      <c r="H1476" t="n">
        <v>4</v>
      </c>
      <c r="I1476" s="29" t="n">
        <v>45735.44097222222</v>
      </c>
      <c r="J1476" s="29" t="n">
        <v>45785.5375</v>
      </c>
      <c r="K1476">
        <f>J1476-I1476</f>
        <v/>
      </c>
    </row>
    <row r="1477">
      <c r="A1477" t="inlineStr">
        <is>
          <t>PRO-01476</t>
        </is>
      </c>
      <c r="B1477" t="inlineStr">
        <is>
          <t>c_suite_vp</t>
        </is>
      </c>
      <c r="C1477" t="inlineStr">
        <is>
          <t>linkedin</t>
        </is>
      </c>
      <c r="D1477" t="b">
        <v>0</v>
      </c>
      <c r="E1477" t="b">
        <v>0</v>
      </c>
      <c r="F1477" t="b">
        <v>0</v>
      </c>
      <c r="G1477" s="28" t="n">
        <v>0</v>
      </c>
      <c r="H1477" t="n">
        <v>4</v>
      </c>
      <c r="I1477" s="29" t="n">
        <v>45838.35625</v>
      </c>
      <c r="J1477" s="29" t="n">
        <v>45873.60486111111</v>
      </c>
      <c r="K1477">
        <f>J1477-I1477</f>
        <v/>
      </c>
    </row>
    <row r="1478">
      <c r="A1478" t="inlineStr">
        <is>
          <t>PRO-01477</t>
        </is>
      </c>
      <c r="B1478" t="inlineStr">
        <is>
          <t>manager</t>
        </is>
      </c>
      <c r="C1478" t="inlineStr">
        <is>
          <t>google</t>
        </is>
      </c>
      <c r="D1478" t="b">
        <v>1</v>
      </c>
      <c r="E1478" t="b">
        <v>1</v>
      </c>
      <c r="F1478" t="b">
        <v>1</v>
      </c>
      <c r="G1478" s="28" t="n">
        <v>63649</v>
      </c>
      <c r="H1478" t="n">
        <v>3</v>
      </c>
      <c r="I1478" s="29" t="n">
        <v>45854.51666666667</v>
      </c>
      <c r="J1478" s="29" t="n">
        <v>45884.42291666667</v>
      </c>
      <c r="K1478">
        <f>J1478-I1478</f>
        <v/>
      </c>
    </row>
    <row r="1479">
      <c r="A1479" t="inlineStr">
        <is>
          <t>PRO-01478</t>
        </is>
      </c>
      <c r="B1479" t="inlineStr">
        <is>
          <t>manager</t>
        </is>
      </c>
      <c r="C1479" t="inlineStr">
        <is>
          <t>google</t>
        </is>
      </c>
      <c r="D1479" t="b">
        <v>0</v>
      </c>
      <c r="E1479" t="b">
        <v>0</v>
      </c>
      <c r="F1479" t="b">
        <v>0</v>
      </c>
      <c r="G1479" s="28" t="n">
        <v>0</v>
      </c>
      <c r="H1479" t="n">
        <v>2</v>
      </c>
      <c r="I1479" s="29" t="n">
        <v>45818.34722222222</v>
      </c>
      <c r="J1479" s="29" t="n">
        <v>45839.34444444445</v>
      </c>
      <c r="K1479">
        <f>J1479-I1479</f>
        <v/>
      </c>
    </row>
    <row r="1480">
      <c r="A1480" t="inlineStr">
        <is>
          <t>PRO-01479</t>
        </is>
      </c>
      <c r="B1480" t="inlineStr">
        <is>
          <t>director</t>
        </is>
      </c>
      <c r="C1480" t="inlineStr">
        <is>
          <t>linkedin</t>
        </is>
      </c>
      <c r="D1480" t="b">
        <v>0</v>
      </c>
      <c r="E1480" t="b">
        <v>0</v>
      </c>
      <c r="F1480" t="b">
        <v>0</v>
      </c>
      <c r="G1480" s="28" t="n">
        <v>0</v>
      </c>
      <c r="H1480" t="n">
        <v>3</v>
      </c>
      <c r="I1480" s="29" t="n">
        <v>45867.58402777778</v>
      </c>
      <c r="J1480" s="29" t="n">
        <v>45894.48541666667</v>
      </c>
      <c r="K1480">
        <f>J1480-I1480</f>
        <v/>
      </c>
    </row>
    <row r="1481">
      <c r="A1481" t="inlineStr">
        <is>
          <t>PRO-01480</t>
        </is>
      </c>
      <c r="B1481" t="inlineStr">
        <is>
          <t>manager</t>
        </is>
      </c>
      <c r="C1481" t="inlineStr">
        <is>
          <t>linkedin</t>
        </is>
      </c>
      <c r="D1481" t="b">
        <v>1</v>
      </c>
      <c r="E1481" t="b">
        <v>1</v>
      </c>
      <c r="F1481" t="b">
        <v>0</v>
      </c>
      <c r="G1481" s="28" t="n">
        <v>55684</v>
      </c>
      <c r="H1481" t="n">
        <v>2</v>
      </c>
      <c r="I1481" s="29" t="n">
        <v>45932.51111111111</v>
      </c>
      <c r="J1481" s="29" t="n">
        <v>45943.72222222222</v>
      </c>
      <c r="K1481">
        <f>J1481-I1481</f>
        <v/>
      </c>
    </row>
    <row r="1482">
      <c r="A1482" t="inlineStr">
        <is>
          <t>PRO-01481</t>
        </is>
      </c>
      <c r="B1482" t="inlineStr">
        <is>
          <t>manager</t>
        </is>
      </c>
      <c r="C1482" t="inlineStr">
        <is>
          <t>google</t>
        </is>
      </c>
      <c r="D1482" t="b">
        <v>1</v>
      </c>
      <c r="E1482" t="b">
        <v>0</v>
      </c>
      <c r="F1482" t="b">
        <v>0</v>
      </c>
      <c r="G1482" s="28" t="n">
        <v>0</v>
      </c>
      <c r="H1482" t="n">
        <v>3</v>
      </c>
      <c r="I1482" s="29" t="n">
        <v>45854.40972222222</v>
      </c>
      <c r="J1482" s="29" t="n">
        <v>45884.44861111111</v>
      </c>
      <c r="K1482">
        <f>J1482-I1482</f>
        <v/>
      </c>
    </row>
    <row r="1483">
      <c r="A1483" t="inlineStr">
        <is>
          <t>PRO-01482</t>
        </is>
      </c>
      <c r="B1483" t="inlineStr">
        <is>
          <t>director</t>
        </is>
      </c>
      <c r="C1483" t="inlineStr">
        <is>
          <t>linkedin</t>
        </is>
      </c>
      <c r="D1483" t="b">
        <v>1</v>
      </c>
      <c r="E1483" t="b">
        <v>0</v>
      </c>
      <c r="F1483" t="b">
        <v>0</v>
      </c>
      <c r="G1483" s="28" t="n">
        <v>0</v>
      </c>
      <c r="H1483" t="n">
        <v>3</v>
      </c>
      <c r="I1483" s="29" t="n">
        <v>45882.475</v>
      </c>
      <c r="J1483" s="29" t="n">
        <v>45918.62916666667</v>
      </c>
      <c r="K1483">
        <f>J1483-I1483</f>
        <v/>
      </c>
    </row>
    <row r="1484">
      <c r="A1484" t="inlineStr">
        <is>
          <t>PRO-01483</t>
        </is>
      </c>
      <c r="B1484" t="inlineStr">
        <is>
          <t>director</t>
        </is>
      </c>
      <c r="C1484" t="inlineStr">
        <is>
          <t>google</t>
        </is>
      </c>
      <c r="D1484" t="b">
        <v>0</v>
      </c>
      <c r="E1484" t="b">
        <v>0</v>
      </c>
      <c r="F1484" t="b">
        <v>0</v>
      </c>
      <c r="G1484" s="28" t="n">
        <v>0</v>
      </c>
      <c r="H1484" t="n">
        <v>3</v>
      </c>
      <c r="I1484" s="29" t="n">
        <v>45757.56875</v>
      </c>
      <c r="J1484" s="29" t="n">
        <v>45782.68819444445</v>
      </c>
      <c r="K1484">
        <f>J1484-I1484</f>
        <v/>
      </c>
    </row>
    <row r="1485">
      <c r="A1485" t="inlineStr">
        <is>
          <t>PRO-01484</t>
        </is>
      </c>
      <c r="B1485" t="inlineStr">
        <is>
          <t>manager</t>
        </is>
      </c>
      <c r="C1485" t="inlineStr">
        <is>
          <t>linkedin</t>
        </is>
      </c>
      <c r="D1485" t="b">
        <v>1</v>
      </c>
      <c r="E1485" t="b">
        <v>0</v>
      </c>
      <c r="F1485" t="b">
        <v>0</v>
      </c>
      <c r="G1485" s="28" t="n">
        <v>0</v>
      </c>
      <c r="H1485" t="n">
        <v>2</v>
      </c>
      <c r="I1485" s="29" t="n">
        <v>45898.63472222222</v>
      </c>
      <c r="J1485" s="29" t="n">
        <v>45911.35833333333</v>
      </c>
      <c r="K1485">
        <f>J1485-I1485</f>
        <v/>
      </c>
    </row>
    <row r="1486">
      <c r="A1486" t="inlineStr">
        <is>
          <t>PRO-01485</t>
        </is>
      </c>
      <c r="B1486" t="inlineStr">
        <is>
          <t>ic_analyst</t>
        </is>
      </c>
      <c r="C1486" t="inlineStr">
        <is>
          <t>google</t>
        </is>
      </c>
      <c r="D1486" t="b">
        <v>1</v>
      </c>
      <c r="E1486" t="b">
        <v>1</v>
      </c>
      <c r="F1486" t="b">
        <v>0</v>
      </c>
      <c r="G1486" s="28" t="n">
        <v>41815</v>
      </c>
      <c r="H1486" t="n">
        <v>2</v>
      </c>
      <c r="I1486" s="29" t="n">
        <v>45845.35277777778</v>
      </c>
      <c r="J1486" s="29" t="n">
        <v>45866.36319444444</v>
      </c>
      <c r="K1486">
        <f>J1486-I1486</f>
        <v/>
      </c>
    </row>
    <row r="1487">
      <c r="A1487" t="inlineStr">
        <is>
          <t>PRO-01486</t>
        </is>
      </c>
      <c r="B1487" t="inlineStr">
        <is>
          <t>director</t>
        </is>
      </c>
      <c r="C1487" t="inlineStr">
        <is>
          <t>linkedin</t>
        </is>
      </c>
      <c r="D1487" t="b">
        <v>0</v>
      </c>
      <c r="E1487" t="b">
        <v>0</v>
      </c>
      <c r="F1487" t="b">
        <v>0</v>
      </c>
      <c r="G1487" s="28" t="n">
        <v>0</v>
      </c>
      <c r="H1487" t="n">
        <v>3</v>
      </c>
      <c r="I1487" s="29" t="n">
        <v>45698.56041666667</v>
      </c>
      <c r="J1487" s="29" t="n">
        <v>45733.56597222222</v>
      </c>
      <c r="K1487">
        <f>J1487-I1487</f>
        <v/>
      </c>
    </row>
    <row r="1488">
      <c r="A1488" t="inlineStr">
        <is>
          <t>PRO-01487</t>
        </is>
      </c>
      <c r="B1488" t="inlineStr">
        <is>
          <t>director</t>
        </is>
      </c>
      <c r="C1488" t="inlineStr">
        <is>
          <t>linkedin</t>
        </is>
      </c>
      <c r="D1488" t="b">
        <v>1</v>
      </c>
      <c r="E1488" t="b">
        <v>1</v>
      </c>
      <c r="F1488" t="b">
        <v>1</v>
      </c>
      <c r="G1488" s="28" t="n">
        <v>73759</v>
      </c>
      <c r="H1488" t="n">
        <v>4</v>
      </c>
      <c r="I1488" s="29" t="n">
        <v>45939.34930555556</v>
      </c>
      <c r="J1488" s="29" t="n">
        <v>45982.41944444444</v>
      </c>
      <c r="K1488">
        <f>J1488-I1488</f>
        <v/>
      </c>
    </row>
    <row r="1489">
      <c r="A1489" t="inlineStr">
        <is>
          <t>PRO-01488</t>
        </is>
      </c>
      <c r="B1489" t="inlineStr">
        <is>
          <t>ic_analyst</t>
        </is>
      </c>
      <c r="C1489" t="inlineStr">
        <is>
          <t>linkedin</t>
        </is>
      </c>
      <c r="D1489" t="b">
        <v>0</v>
      </c>
      <c r="E1489" t="b">
        <v>0</v>
      </c>
      <c r="F1489" t="b">
        <v>0</v>
      </c>
      <c r="G1489" s="28" t="n">
        <v>0</v>
      </c>
      <c r="H1489" t="n">
        <v>3</v>
      </c>
      <c r="I1489" s="29" t="n">
        <v>45943.42152777778</v>
      </c>
      <c r="J1489" s="29" t="n">
        <v>45978.68263888889</v>
      </c>
      <c r="K1489">
        <f>J1489-I1489</f>
        <v/>
      </c>
    </row>
    <row r="1490">
      <c r="A1490" t="inlineStr">
        <is>
          <t>PRO-01489</t>
        </is>
      </c>
      <c r="B1490" t="inlineStr">
        <is>
          <t>ic_analyst</t>
        </is>
      </c>
      <c r="C1490" t="inlineStr">
        <is>
          <t>linkedin</t>
        </is>
      </c>
      <c r="D1490" t="b">
        <v>1</v>
      </c>
      <c r="E1490" t="b">
        <v>0</v>
      </c>
      <c r="F1490" t="b">
        <v>0</v>
      </c>
      <c r="G1490" s="28" t="n">
        <v>0</v>
      </c>
      <c r="H1490" t="n">
        <v>4</v>
      </c>
      <c r="I1490" s="29" t="n">
        <v>45874.63194444445</v>
      </c>
      <c r="J1490" s="29" t="n">
        <v>45908.64583333334</v>
      </c>
      <c r="K1490">
        <f>J1490-I1490</f>
        <v/>
      </c>
    </row>
    <row r="1491">
      <c r="A1491" t="inlineStr">
        <is>
          <t>PRO-01490</t>
        </is>
      </c>
      <c r="B1491" t="inlineStr">
        <is>
          <t>manager</t>
        </is>
      </c>
      <c r="C1491" t="inlineStr">
        <is>
          <t>linkedin</t>
        </is>
      </c>
      <c r="D1491" t="b">
        <v>1</v>
      </c>
      <c r="E1491" t="b">
        <v>1</v>
      </c>
      <c r="F1491" t="b">
        <v>1</v>
      </c>
      <c r="G1491" s="28" t="n">
        <v>72520</v>
      </c>
      <c r="H1491" t="n">
        <v>2</v>
      </c>
      <c r="I1491" s="29" t="n">
        <v>45936.57708333333</v>
      </c>
      <c r="J1491" s="29" t="n">
        <v>45951.53333333333</v>
      </c>
      <c r="K1491">
        <f>J1491-I1491</f>
        <v/>
      </c>
    </row>
    <row r="1492">
      <c r="A1492" t="inlineStr">
        <is>
          <t>PRO-01491</t>
        </is>
      </c>
      <c r="B1492" t="inlineStr">
        <is>
          <t>ic_analyst</t>
        </is>
      </c>
      <c r="C1492" t="inlineStr">
        <is>
          <t>linkedin</t>
        </is>
      </c>
      <c r="D1492" t="b">
        <v>1</v>
      </c>
      <c r="E1492" t="b">
        <v>1</v>
      </c>
      <c r="F1492" t="b">
        <v>0</v>
      </c>
      <c r="G1492" s="28" t="n">
        <v>56909</v>
      </c>
      <c r="H1492" t="n">
        <v>3</v>
      </c>
      <c r="I1492" s="29" t="n">
        <v>45719.6</v>
      </c>
      <c r="J1492" s="29" t="n">
        <v>45748.48680555556</v>
      </c>
      <c r="K1492">
        <f>J1492-I1492</f>
        <v/>
      </c>
    </row>
    <row r="1493">
      <c r="A1493" t="inlineStr">
        <is>
          <t>PRO-01492</t>
        </is>
      </c>
      <c r="B1493" t="inlineStr">
        <is>
          <t>c_suite_vp</t>
        </is>
      </c>
      <c r="C1493" t="inlineStr">
        <is>
          <t>linkedin</t>
        </is>
      </c>
      <c r="D1493" t="b">
        <v>1</v>
      </c>
      <c r="E1493" t="b">
        <v>1</v>
      </c>
      <c r="F1493" t="b">
        <v>1</v>
      </c>
      <c r="G1493" s="28" t="n">
        <v>123832</v>
      </c>
      <c r="H1493" t="n">
        <v>3</v>
      </c>
      <c r="I1493" s="29" t="n">
        <v>45726.62569444445</v>
      </c>
      <c r="J1493" s="29" t="n">
        <v>45768.49305555555</v>
      </c>
      <c r="K1493">
        <f>J1493-I1493</f>
        <v/>
      </c>
    </row>
    <row r="1494">
      <c r="A1494" t="inlineStr">
        <is>
          <t>PRO-01493</t>
        </is>
      </c>
      <c r="B1494" t="inlineStr">
        <is>
          <t>ic_analyst</t>
        </is>
      </c>
      <c r="C1494" t="inlineStr">
        <is>
          <t>linkedin</t>
        </is>
      </c>
      <c r="D1494" t="b">
        <v>0</v>
      </c>
      <c r="E1494" t="b">
        <v>0</v>
      </c>
      <c r="F1494" t="b">
        <v>0</v>
      </c>
      <c r="G1494" s="28" t="n">
        <v>0</v>
      </c>
      <c r="H1494" t="n">
        <v>3</v>
      </c>
      <c r="I1494" s="29" t="n">
        <v>45926.46875</v>
      </c>
      <c r="J1494" s="29" t="n">
        <v>45959.36736111111</v>
      </c>
      <c r="K1494">
        <f>J1494-I1494</f>
        <v/>
      </c>
    </row>
    <row r="1495">
      <c r="A1495" t="inlineStr">
        <is>
          <t>PRO-01494</t>
        </is>
      </c>
      <c r="B1495" t="inlineStr">
        <is>
          <t>director</t>
        </is>
      </c>
      <c r="C1495" t="inlineStr">
        <is>
          <t>linkedin</t>
        </is>
      </c>
      <c r="D1495" t="b">
        <v>1</v>
      </c>
      <c r="E1495" t="b">
        <v>0</v>
      </c>
      <c r="F1495" t="b">
        <v>0</v>
      </c>
      <c r="G1495" s="28" t="n">
        <v>0</v>
      </c>
      <c r="H1495" t="n">
        <v>3</v>
      </c>
      <c r="I1495" s="29" t="n">
        <v>45742.54583333333</v>
      </c>
      <c r="J1495" s="29" t="n">
        <v>45756.73055555556</v>
      </c>
      <c r="K1495">
        <f>J1495-I1495</f>
        <v/>
      </c>
    </row>
    <row r="1496">
      <c r="A1496" t="inlineStr">
        <is>
          <t>PRO-01495</t>
        </is>
      </c>
      <c r="B1496" t="inlineStr">
        <is>
          <t>manager</t>
        </is>
      </c>
      <c r="C1496" t="inlineStr">
        <is>
          <t>linkedin</t>
        </is>
      </c>
      <c r="D1496" t="b">
        <v>0</v>
      </c>
      <c r="E1496" t="b">
        <v>0</v>
      </c>
      <c r="F1496" t="b">
        <v>0</v>
      </c>
      <c r="G1496" s="28" t="n">
        <v>0</v>
      </c>
      <c r="H1496" t="n">
        <v>3</v>
      </c>
      <c r="I1496" s="29" t="n">
        <v>45750.67083333333</v>
      </c>
      <c r="J1496" s="29" t="n">
        <v>45791.55138888889</v>
      </c>
      <c r="K1496">
        <f>J1496-I1496</f>
        <v/>
      </c>
    </row>
    <row r="1497">
      <c r="A1497" t="inlineStr">
        <is>
          <t>PRO-01496</t>
        </is>
      </c>
      <c r="B1497" t="inlineStr">
        <is>
          <t>ic_analyst</t>
        </is>
      </c>
      <c r="C1497" t="inlineStr">
        <is>
          <t>linkedin</t>
        </is>
      </c>
      <c r="D1497" t="b">
        <v>0</v>
      </c>
      <c r="E1497" t="b">
        <v>0</v>
      </c>
      <c r="F1497" t="b">
        <v>0</v>
      </c>
      <c r="G1497" s="28" t="n">
        <v>0</v>
      </c>
      <c r="H1497" t="n">
        <v>3</v>
      </c>
      <c r="I1497" s="29" t="n">
        <v>45915.72152777778</v>
      </c>
      <c r="J1497" s="29" t="n">
        <v>45939.57569444444</v>
      </c>
      <c r="K1497">
        <f>J1497-I1497</f>
        <v/>
      </c>
    </row>
    <row r="1498">
      <c r="A1498" t="inlineStr">
        <is>
          <t>PRO-01497</t>
        </is>
      </c>
      <c r="B1498" t="inlineStr">
        <is>
          <t>ic_analyst</t>
        </is>
      </c>
      <c r="C1498" t="inlineStr">
        <is>
          <t>google</t>
        </is>
      </c>
      <c r="D1498" t="b">
        <v>0</v>
      </c>
      <c r="E1498" t="b">
        <v>0</v>
      </c>
      <c r="F1498" t="b">
        <v>0</v>
      </c>
      <c r="G1498" s="28" t="n">
        <v>0</v>
      </c>
      <c r="H1498" t="n">
        <v>2</v>
      </c>
      <c r="I1498" s="29" t="n">
        <v>45873.54305555556</v>
      </c>
      <c r="J1498" s="29" t="n">
        <v>45884.51527777778</v>
      </c>
      <c r="K1498">
        <f>J1498-I1498</f>
        <v/>
      </c>
    </row>
    <row r="1499">
      <c r="A1499" t="inlineStr">
        <is>
          <t>PRO-01498</t>
        </is>
      </c>
      <c r="B1499" t="inlineStr">
        <is>
          <t>director</t>
        </is>
      </c>
      <c r="C1499" t="inlineStr">
        <is>
          <t>linkedin</t>
        </is>
      </c>
      <c r="D1499" t="b">
        <v>0</v>
      </c>
      <c r="E1499" t="b">
        <v>0</v>
      </c>
      <c r="F1499" t="b">
        <v>0</v>
      </c>
      <c r="G1499" s="28" t="n">
        <v>0</v>
      </c>
      <c r="H1499" t="n">
        <v>2</v>
      </c>
      <c r="I1499" s="29" t="n">
        <v>45951.41180555556</v>
      </c>
      <c r="J1499" s="29" t="n">
        <v>45967.68819444445</v>
      </c>
      <c r="K1499">
        <f>J1499-I1499</f>
        <v/>
      </c>
    </row>
    <row r="1500">
      <c r="A1500" t="inlineStr">
        <is>
          <t>PRO-01499</t>
        </is>
      </c>
      <c r="B1500" t="inlineStr">
        <is>
          <t>manager</t>
        </is>
      </c>
      <c r="C1500" t="inlineStr">
        <is>
          <t>linkedin</t>
        </is>
      </c>
      <c r="D1500" t="b">
        <v>1</v>
      </c>
      <c r="E1500" t="b">
        <v>1</v>
      </c>
      <c r="F1500" t="b">
        <v>0</v>
      </c>
      <c r="G1500" s="28" t="n">
        <v>91392</v>
      </c>
      <c r="H1500" t="n">
        <v>3</v>
      </c>
      <c r="I1500" s="29" t="n">
        <v>45817.45277777778</v>
      </c>
      <c r="J1500" s="29" t="n">
        <v>45842.47361111111</v>
      </c>
      <c r="K1500">
        <f>J1500-I1500</f>
        <v/>
      </c>
    </row>
    <row r="1501">
      <c r="A1501" t="inlineStr">
        <is>
          <t>PRO-01500</t>
        </is>
      </c>
      <c r="B1501" t="inlineStr">
        <is>
          <t>c_suite_vp</t>
        </is>
      </c>
      <c r="C1501" t="inlineStr">
        <is>
          <t>linkedin</t>
        </is>
      </c>
      <c r="D1501" t="b">
        <v>1</v>
      </c>
      <c r="E1501" t="b">
        <v>0</v>
      </c>
      <c r="F1501" t="b">
        <v>0</v>
      </c>
      <c r="G1501" s="28" t="n">
        <v>0</v>
      </c>
      <c r="H1501" t="n">
        <v>2</v>
      </c>
      <c r="I1501" s="29" t="n">
        <v>45720.55694444444</v>
      </c>
      <c r="J1501" s="29" t="n">
        <v>45740.57569444444</v>
      </c>
      <c r="K1501">
        <f>J1501-I1501</f>
        <v/>
      </c>
    </row>
    <row r="1502">
      <c r="A1502" t="inlineStr">
        <is>
          <t>PRO-01501</t>
        </is>
      </c>
      <c r="B1502" t="inlineStr">
        <is>
          <t>manager</t>
        </is>
      </c>
      <c r="C1502" t="inlineStr">
        <is>
          <t>linkedin</t>
        </is>
      </c>
      <c r="D1502" t="b">
        <v>0</v>
      </c>
      <c r="E1502" t="b">
        <v>0</v>
      </c>
      <c r="F1502" t="b">
        <v>0</v>
      </c>
      <c r="G1502" s="28" t="n">
        <v>0</v>
      </c>
      <c r="H1502" t="n">
        <v>3</v>
      </c>
      <c r="I1502" s="29" t="n">
        <v>45929.44722222222</v>
      </c>
      <c r="J1502" s="29" t="n">
        <v>45954.40694444445</v>
      </c>
      <c r="K1502">
        <f>J1502-I1502</f>
        <v/>
      </c>
    </row>
    <row r="1503">
      <c r="A1503" t="inlineStr">
        <is>
          <t>PRO-01502</t>
        </is>
      </c>
      <c r="B1503" t="inlineStr">
        <is>
          <t>ic_analyst</t>
        </is>
      </c>
      <c r="C1503" t="inlineStr">
        <is>
          <t>google</t>
        </is>
      </c>
      <c r="D1503" t="b">
        <v>0</v>
      </c>
      <c r="E1503" t="b">
        <v>0</v>
      </c>
      <c r="F1503" t="b">
        <v>0</v>
      </c>
      <c r="G1503" s="28" t="n">
        <v>0</v>
      </c>
      <c r="H1503" t="n">
        <v>3</v>
      </c>
      <c r="I1503" s="29" t="n">
        <v>45880.72291666667</v>
      </c>
      <c r="J1503" s="29" t="n">
        <v>45908.51180555556</v>
      </c>
      <c r="K1503">
        <f>J1503-I1503</f>
        <v/>
      </c>
    </row>
    <row r="1504">
      <c r="A1504" t="inlineStr">
        <is>
          <t>PRO-01503</t>
        </is>
      </c>
      <c r="B1504" t="inlineStr">
        <is>
          <t>ic_analyst</t>
        </is>
      </c>
      <c r="C1504" t="inlineStr">
        <is>
          <t>linkedin</t>
        </is>
      </c>
      <c r="D1504" t="b">
        <v>0</v>
      </c>
      <c r="E1504" t="b">
        <v>0</v>
      </c>
      <c r="F1504" t="b">
        <v>0</v>
      </c>
      <c r="G1504" s="28" t="n">
        <v>0</v>
      </c>
      <c r="H1504" t="n">
        <v>3</v>
      </c>
      <c r="I1504" s="29" t="n">
        <v>45791.74722222222</v>
      </c>
      <c r="J1504" s="29" t="n">
        <v>45812.49652777778</v>
      </c>
      <c r="K1504">
        <f>J1504-I1504</f>
        <v/>
      </c>
    </row>
    <row r="1505">
      <c r="A1505" t="inlineStr">
        <is>
          <t>PRO-01504</t>
        </is>
      </c>
      <c r="B1505" t="inlineStr">
        <is>
          <t>manager</t>
        </is>
      </c>
      <c r="C1505" t="inlineStr">
        <is>
          <t>google</t>
        </is>
      </c>
      <c r="D1505" t="b">
        <v>0</v>
      </c>
      <c r="E1505" t="b">
        <v>0</v>
      </c>
      <c r="F1505" t="b">
        <v>0</v>
      </c>
      <c r="G1505" s="28" t="n">
        <v>0</v>
      </c>
      <c r="H1505" t="n">
        <v>2</v>
      </c>
      <c r="I1505" s="29" t="n">
        <v>45712.57638888889</v>
      </c>
      <c r="J1505" s="29" t="n">
        <v>45726.59513888889</v>
      </c>
      <c r="K1505">
        <f>J1505-I1505</f>
        <v/>
      </c>
    </row>
    <row r="1506">
      <c r="A1506" t="inlineStr">
        <is>
          <t>PRO-01505</t>
        </is>
      </c>
      <c r="B1506" t="inlineStr">
        <is>
          <t>manager</t>
        </is>
      </c>
      <c r="C1506" t="inlineStr">
        <is>
          <t>linkedin</t>
        </is>
      </c>
      <c r="D1506" t="b">
        <v>1</v>
      </c>
      <c r="E1506" t="b">
        <v>0</v>
      </c>
      <c r="F1506" t="b">
        <v>0</v>
      </c>
      <c r="G1506" s="28" t="n">
        <v>0</v>
      </c>
      <c r="H1506" t="n">
        <v>4</v>
      </c>
      <c r="I1506" s="29" t="n">
        <v>45694.39027777778</v>
      </c>
      <c r="J1506" s="29" t="n">
        <v>45733.48958333334</v>
      </c>
      <c r="K1506">
        <f>J1506-I1506</f>
        <v/>
      </c>
    </row>
    <row r="1507">
      <c r="A1507" t="inlineStr">
        <is>
          <t>PRO-01506</t>
        </is>
      </c>
      <c r="B1507" t="inlineStr">
        <is>
          <t>director</t>
        </is>
      </c>
      <c r="C1507" t="inlineStr">
        <is>
          <t>google</t>
        </is>
      </c>
      <c r="D1507" t="b">
        <v>1</v>
      </c>
      <c r="E1507" t="b">
        <v>1</v>
      </c>
      <c r="F1507" t="b">
        <v>1</v>
      </c>
      <c r="G1507" s="28" t="n">
        <v>122404</v>
      </c>
      <c r="H1507" t="n">
        <v>3</v>
      </c>
      <c r="I1507" s="29" t="n">
        <v>45726.45763888889</v>
      </c>
      <c r="J1507" s="29" t="n">
        <v>45763.47291666667</v>
      </c>
      <c r="K1507">
        <f>J1507-I1507</f>
        <v/>
      </c>
    </row>
    <row r="1508">
      <c r="A1508" t="inlineStr">
        <is>
          <t>PRO-01507</t>
        </is>
      </c>
      <c r="B1508" t="inlineStr">
        <is>
          <t>manager</t>
        </is>
      </c>
      <c r="C1508" t="inlineStr">
        <is>
          <t>linkedin</t>
        </is>
      </c>
      <c r="D1508" t="b">
        <v>0</v>
      </c>
      <c r="E1508" t="b">
        <v>0</v>
      </c>
      <c r="F1508" t="b">
        <v>0</v>
      </c>
      <c r="G1508" s="28" t="n">
        <v>0</v>
      </c>
      <c r="H1508" t="n">
        <v>3</v>
      </c>
      <c r="I1508" s="29" t="n">
        <v>45926.37638888889</v>
      </c>
      <c r="J1508" s="29" t="n">
        <v>45954.40833333333</v>
      </c>
      <c r="K1508">
        <f>J1508-I1508</f>
        <v/>
      </c>
    </row>
    <row r="1509">
      <c r="A1509" t="inlineStr">
        <is>
          <t>PRO-01508</t>
        </is>
      </c>
      <c r="B1509" t="inlineStr">
        <is>
          <t>manager</t>
        </is>
      </c>
      <c r="C1509" t="inlineStr">
        <is>
          <t>linkedin</t>
        </is>
      </c>
      <c r="D1509" t="b">
        <v>1</v>
      </c>
      <c r="E1509" t="b">
        <v>1</v>
      </c>
      <c r="F1509" t="b">
        <v>1</v>
      </c>
      <c r="G1509" s="28" t="n">
        <v>58235</v>
      </c>
      <c r="H1509" t="n">
        <v>2</v>
      </c>
      <c r="I1509" s="29" t="n">
        <v>45803.48402777778</v>
      </c>
      <c r="J1509" s="29" t="n">
        <v>45812.37361111111</v>
      </c>
      <c r="K1509">
        <f>J1509-I1509</f>
        <v/>
      </c>
    </row>
    <row r="1510">
      <c r="A1510" t="inlineStr">
        <is>
          <t>PRO-01509</t>
        </is>
      </c>
      <c r="B1510" t="inlineStr">
        <is>
          <t>manager</t>
        </is>
      </c>
      <c r="C1510" t="inlineStr">
        <is>
          <t>google</t>
        </is>
      </c>
      <c r="D1510" t="b">
        <v>1</v>
      </c>
      <c r="E1510" t="b">
        <v>1</v>
      </c>
      <c r="F1510" t="b">
        <v>0</v>
      </c>
      <c r="G1510" s="28" t="n">
        <v>73763</v>
      </c>
      <c r="H1510" t="n">
        <v>4</v>
      </c>
      <c r="I1510" s="29" t="n">
        <v>45887.73125</v>
      </c>
      <c r="J1510" s="29" t="n">
        <v>45936.55277777778</v>
      </c>
      <c r="K1510">
        <f>J1510-I1510</f>
        <v/>
      </c>
    </row>
    <row r="1511">
      <c r="A1511" t="inlineStr">
        <is>
          <t>PRO-01510</t>
        </is>
      </c>
      <c r="B1511" t="inlineStr">
        <is>
          <t>manager</t>
        </is>
      </c>
      <c r="C1511" t="inlineStr">
        <is>
          <t>google</t>
        </is>
      </c>
      <c r="D1511" t="b">
        <v>1</v>
      </c>
      <c r="E1511" t="b">
        <v>0</v>
      </c>
      <c r="F1511" t="b">
        <v>0</v>
      </c>
      <c r="G1511" s="28" t="n">
        <v>0</v>
      </c>
      <c r="H1511" t="n">
        <v>3</v>
      </c>
      <c r="I1511" s="29" t="n">
        <v>45917.68402777778</v>
      </c>
      <c r="J1511" s="29" t="n">
        <v>45936.60138888889</v>
      </c>
      <c r="K1511">
        <f>J1511-I1511</f>
        <v/>
      </c>
    </row>
    <row r="1512">
      <c r="A1512" t="inlineStr">
        <is>
          <t>PRO-01511</t>
        </is>
      </c>
      <c r="B1512" t="inlineStr">
        <is>
          <t>ic_analyst</t>
        </is>
      </c>
      <c r="C1512" t="inlineStr">
        <is>
          <t>linkedin</t>
        </is>
      </c>
      <c r="D1512" t="b">
        <v>1</v>
      </c>
      <c r="E1512" t="b">
        <v>1</v>
      </c>
      <c r="F1512" t="b">
        <v>1</v>
      </c>
      <c r="G1512" s="28" t="n">
        <v>63090</v>
      </c>
      <c r="H1512" t="n">
        <v>3</v>
      </c>
      <c r="I1512" s="29" t="n">
        <v>45936.64097222222</v>
      </c>
      <c r="J1512" s="29" t="n">
        <v>45973.40972222222</v>
      </c>
      <c r="K1512">
        <f>J1512-I1512</f>
        <v/>
      </c>
    </row>
    <row r="1513">
      <c r="A1513" t="inlineStr">
        <is>
          <t>PRO-01512</t>
        </is>
      </c>
      <c r="B1513" t="inlineStr">
        <is>
          <t>manager</t>
        </is>
      </c>
      <c r="C1513" t="inlineStr">
        <is>
          <t>linkedin</t>
        </is>
      </c>
      <c r="D1513" t="b">
        <v>1</v>
      </c>
      <c r="E1513" t="b">
        <v>1</v>
      </c>
      <c r="F1513" t="b">
        <v>1</v>
      </c>
      <c r="G1513" s="28" t="n">
        <v>85636</v>
      </c>
      <c r="H1513" t="n">
        <v>2</v>
      </c>
      <c r="I1513" s="29" t="n">
        <v>45700.51736111111</v>
      </c>
      <c r="J1513" s="29" t="n">
        <v>45707.59027777778</v>
      </c>
      <c r="K1513">
        <f>J1513-I1513</f>
        <v/>
      </c>
    </row>
    <row r="1514">
      <c r="A1514" t="inlineStr">
        <is>
          <t>PRO-01513</t>
        </is>
      </c>
      <c r="B1514" t="inlineStr">
        <is>
          <t>director</t>
        </is>
      </c>
      <c r="C1514" t="inlineStr">
        <is>
          <t>linkedin</t>
        </is>
      </c>
      <c r="D1514" t="b">
        <v>0</v>
      </c>
      <c r="E1514" t="b">
        <v>0</v>
      </c>
      <c r="F1514" t="b">
        <v>0</v>
      </c>
      <c r="G1514" s="28" t="n">
        <v>0</v>
      </c>
      <c r="H1514" t="n">
        <v>3</v>
      </c>
      <c r="I1514" s="29" t="n">
        <v>45807.37291666667</v>
      </c>
      <c r="J1514" s="29" t="n">
        <v>45842.50138888889</v>
      </c>
      <c r="K1514">
        <f>J1514-I1514</f>
        <v/>
      </c>
    </row>
    <row r="1515">
      <c r="A1515" t="inlineStr">
        <is>
          <t>PRO-01514</t>
        </is>
      </c>
      <c r="B1515" t="inlineStr">
        <is>
          <t>ic_analyst</t>
        </is>
      </c>
      <c r="C1515" t="inlineStr">
        <is>
          <t>linkedin</t>
        </is>
      </c>
      <c r="D1515" t="b">
        <v>0</v>
      </c>
      <c r="E1515" t="b">
        <v>0</v>
      </c>
      <c r="F1515" t="b">
        <v>0</v>
      </c>
      <c r="G1515" s="28" t="n">
        <v>0</v>
      </c>
      <c r="H1515" t="n">
        <v>3</v>
      </c>
      <c r="I1515" s="29" t="n">
        <v>45883.48611111111</v>
      </c>
      <c r="J1515" s="29" t="n">
        <v>45905.33958333333</v>
      </c>
      <c r="K1515">
        <f>J1515-I1515</f>
        <v/>
      </c>
    </row>
    <row r="1516">
      <c r="A1516" t="inlineStr">
        <is>
          <t>PRO-01515</t>
        </is>
      </c>
      <c r="B1516" t="inlineStr">
        <is>
          <t>director</t>
        </is>
      </c>
      <c r="C1516" t="inlineStr">
        <is>
          <t>linkedin</t>
        </is>
      </c>
      <c r="D1516" t="b">
        <v>1</v>
      </c>
      <c r="E1516" t="b">
        <v>0</v>
      </c>
      <c r="F1516" t="b">
        <v>0</v>
      </c>
      <c r="G1516" s="28" t="n">
        <v>0</v>
      </c>
      <c r="H1516" t="n">
        <v>4</v>
      </c>
      <c r="I1516" s="29" t="n">
        <v>45845.64444444444</v>
      </c>
      <c r="J1516" s="29" t="n">
        <v>45884.56458333333</v>
      </c>
      <c r="K1516">
        <f>J1516-I1516</f>
        <v/>
      </c>
    </row>
    <row r="1517">
      <c r="A1517" t="inlineStr">
        <is>
          <t>PRO-01516</t>
        </is>
      </c>
      <c r="B1517" t="inlineStr">
        <is>
          <t>c_suite_vp</t>
        </is>
      </c>
      <c r="C1517" t="inlineStr">
        <is>
          <t>linkedin</t>
        </is>
      </c>
      <c r="D1517" t="b">
        <v>1</v>
      </c>
      <c r="E1517" t="b">
        <v>1</v>
      </c>
      <c r="F1517" t="b">
        <v>1</v>
      </c>
      <c r="G1517" s="28" t="n">
        <v>114918</v>
      </c>
      <c r="H1517" t="n">
        <v>4</v>
      </c>
      <c r="I1517" s="29" t="n">
        <v>45708.62916666667</v>
      </c>
      <c r="J1517" s="29" t="n">
        <v>45758.66458333333</v>
      </c>
      <c r="K1517">
        <f>J1517-I1517</f>
        <v/>
      </c>
    </row>
    <row r="1518">
      <c r="A1518" t="inlineStr">
        <is>
          <t>PRO-01517</t>
        </is>
      </c>
      <c r="B1518" t="inlineStr">
        <is>
          <t>manager</t>
        </is>
      </c>
      <c r="C1518" t="inlineStr">
        <is>
          <t>google</t>
        </is>
      </c>
      <c r="D1518" t="b">
        <v>1</v>
      </c>
      <c r="E1518" t="b">
        <v>0</v>
      </c>
      <c r="F1518" t="b">
        <v>0</v>
      </c>
      <c r="G1518" s="28" t="n">
        <v>0</v>
      </c>
      <c r="H1518" t="n">
        <v>2</v>
      </c>
      <c r="I1518" s="29" t="n">
        <v>45663.40347222222</v>
      </c>
      <c r="J1518" s="29" t="n">
        <v>45671.62569444445</v>
      </c>
      <c r="K1518">
        <f>J1518-I1518</f>
        <v/>
      </c>
    </row>
    <row r="1519">
      <c r="A1519" t="inlineStr">
        <is>
          <t>PRO-01518</t>
        </is>
      </c>
      <c r="B1519" t="inlineStr">
        <is>
          <t>director</t>
        </is>
      </c>
      <c r="C1519" t="inlineStr">
        <is>
          <t>linkedin</t>
        </is>
      </c>
      <c r="D1519" t="b">
        <v>1</v>
      </c>
      <c r="E1519" t="b">
        <v>1</v>
      </c>
      <c r="F1519" t="b">
        <v>0</v>
      </c>
      <c r="G1519" s="28" t="n">
        <v>89651</v>
      </c>
      <c r="H1519" t="n">
        <v>3</v>
      </c>
      <c r="I1519" s="29" t="n">
        <v>45925.39513888889</v>
      </c>
      <c r="J1519" s="29" t="n">
        <v>45946.61527777778</v>
      </c>
      <c r="K1519">
        <f>J1519-I1519</f>
        <v/>
      </c>
    </row>
    <row r="1520">
      <c r="A1520" t="inlineStr">
        <is>
          <t>PRO-01519</t>
        </is>
      </c>
      <c r="B1520" t="inlineStr">
        <is>
          <t>manager</t>
        </is>
      </c>
      <c r="C1520" t="inlineStr">
        <is>
          <t>google</t>
        </is>
      </c>
      <c r="D1520" t="b">
        <v>1</v>
      </c>
      <c r="E1520" t="b">
        <v>1</v>
      </c>
      <c r="F1520" t="b">
        <v>0</v>
      </c>
      <c r="G1520" s="28" t="n">
        <v>115397</v>
      </c>
      <c r="H1520" t="n">
        <v>4</v>
      </c>
      <c r="I1520" s="29" t="n">
        <v>45693.38611111111</v>
      </c>
      <c r="J1520" s="29" t="n">
        <v>45726.67777777778</v>
      </c>
      <c r="K1520">
        <f>J1520-I1520</f>
        <v/>
      </c>
    </row>
    <row r="1521">
      <c r="A1521" t="inlineStr">
        <is>
          <t>PRO-01520</t>
        </is>
      </c>
      <c r="B1521" t="inlineStr">
        <is>
          <t>ic_analyst</t>
        </is>
      </c>
      <c r="C1521" t="inlineStr">
        <is>
          <t>google</t>
        </is>
      </c>
      <c r="D1521" t="b">
        <v>0</v>
      </c>
      <c r="E1521" t="b">
        <v>0</v>
      </c>
      <c r="F1521" t="b">
        <v>0</v>
      </c>
      <c r="G1521" s="28" t="n">
        <v>0</v>
      </c>
      <c r="H1521" t="n">
        <v>3</v>
      </c>
      <c r="I1521" s="29" t="n">
        <v>45733.4125</v>
      </c>
      <c r="J1521" s="29" t="n">
        <v>45761.57013888889</v>
      </c>
      <c r="K1521">
        <f>J1521-I1521</f>
        <v/>
      </c>
    </row>
    <row r="1522">
      <c r="A1522" t="inlineStr">
        <is>
          <t>PRO-01521</t>
        </is>
      </c>
      <c r="B1522" t="inlineStr">
        <is>
          <t>manager</t>
        </is>
      </c>
      <c r="C1522" t="inlineStr">
        <is>
          <t>google</t>
        </is>
      </c>
      <c r="D1522" t="b">
        <v>1</v>
      </c>
      <c r="E1522" t="b">
        <v>0</v>
      </c>
      <c r="F1522" t="b">
        <v>0</v>
      </c>
      <c r="G1522" s="28" t="n">
        <v>0</v>
      </c>
      <c r="H1522" t="n">
        <v>3</v>
      </c>
      <c r="I1522" s="29" t="n">
        <v>45782.40833333333</v>
      </c>
      <c r="J1522" s="29" t="n">
        <v>45803.33819444444</v>
      </c>
      <c r="K1522">
        <f>J1522-I1522</f>
        <v/>
      </c>
    </row>
    <row r="1523">
      <c r="A1523" t="inlineStr">
        <is>
          <t>PRO-01522</t>
        </is>
      </c>
      <c r="B1523" t="inlineStr">
        <is>
          <t>manager</t>
        </is>
      </c>
      <c r="C1523" t="inlineStr">
        <is>
          <t>linkedin</t>
        </is>
      </c>
      <c r="D1523" t="b">
        <v>1</v>
      </c>
      <c r="E1523" t="b">
        <v>1</v>
      </c>
      <c r="F1523" t="b">
        <v>1</v>
      </c>
      <c r="G1523" s="28" t="n">
        <v>35537</v>
      </c>
      <c r="H1523" t="n">
        <v>3</v>
      </c>
      <c r="I1523" s="29" t="n">
        <v>45915.46875</v>
      </c>
      <c r="J1523" s="29" t="n">
        <v>45938.57847222222</v>
      </c>
      <c r="K1523">
        <f>J1523-I1523</f>
        <v/>
      </c>
    </row>
    <row r="1524">
      <c r="A1524" t="inlineStr">
        <is>
          <t>PRO-01523</t>
        </is>
      </c>
      <c r="B1524" t="inlineStr">
        <is>
          <t>manager</t>
        </is>
      </c>
      <c r="C1524" t="inlineStr">
        <is>
          <t>google</t>
        </is>
      </c>
      <c r="D1524" t="b">
        <v>0</v>
      </c>
      <c r="E1524" t="b">
        <v>0</v>
      </c>
      <c r="F1524" t="b">
        <v>0</v>
      </c>
      <c r="G1524" s="28" t="n">
        <v>0</v>
      </c>
      <c r="H1524" t="n">
        <v>4</v>
      </c>
      <c r="I1524" s="29" t="n">
        <v>45719.68055555555</v>
      </c>
      <c r="J1524" s="29" t="n">
        <v>45768.65694444445</v>
      </c>
      <c r="K1524">
        <f>J1524-I1524</f>
        <v/>
      </c>
    </row>
    <row r="1525">
      <c r="A1525" t="inlineStr">
        <is>
          <t>PRO-01524</t>
        </is>
      </c>
      <c r="B1525" t="inlineStr">
        <is>
          <t>manager</t>
        </is>
      </c>
      <c r="C1525" t="inlineStr">
        <is>
          <t>linkedin</t>
        </is>
      </c>
      <c r="D1525" t="b">
        <v>1</v>
      </c>
      <c r="E1525" t="b">
        <v>0</v>
      </c>
      <c r="F1525" t="b">
        <v>0</v>
      </c>
      <c r="G1525" s="28" t="n">
        <v>0</v>
      </c>
      <c r="H1525" t="n">
        <v>2</v>
      </c>
      <c r="I1525" s="29" t="n">
        <v>45876.37847222222</v>
      </c>
      <c r="J1525" s="29" t="n">
        <v>45894.59097222222</v>
      </c>
      <c r="K1525">
        <f>J1525-I1525</f>
        <v/>
      </c>
    </row>
    <row r="1526">
      <c r="A1526" t="inlineStr">
        <is>
          <t>PRO-01525</t>
        </is>
      </c>
      <c r="B1526" t="inlineStr">
        <is>
          <t>c_suite_vp</t>
        </is>
      </c>
      <c r="C1526" t="inlineStr">
        <is>
          <t>google</t>
        </is>
      </c>
      <c r="D1526" t="b">
        <v>1</v>
      </c>
      <c r="E1526" t="b">
        <v>0</v>
      </c>
      <c r="F1526" t="b">
        <v>0</v>
      </c>
      <c r="G1526" s="28" t="n">
        <v>0</v>
      </c>
      <c r="H1526" t="n">
        <v>4</v>
      </c>
      <c r="I1526" s="29" t="n">
        <v>45705.38125</v>
      </c>
      <c r="J1526" s="29" t="n">
        <v>45741.48125</v>
      </c>
      <c r="K1526">
        <f>J1526-I1526</f>
        <v/>
      </c>
    </row>
    <row r="1527">
      <c r="A1527" t="inlineStr">
        <is>
          <t>PRO-01526</t>
        </is>
      </c>
      <c r="B1527" t="inlineStr">
        <is>
          <t>director</t>
        </is>
      </c>
      <c r="C1527" t="inlineStr">
        <is>
          <t>linkedin</t>
        </is>
      </c>
      <c r="D1527" t="b">
        <v>1</v>
      </c>
      <c r="E1527" t="b">
        <v>1</v>
      </c>
      <c r="F1527" t="b">
        <v>0</v>
      </c>
      <c r="G1527" s="28" t="n">
        <v>127010</v>
      </c>
      <c r="H1527" t="n">
        <v>3</v>
      </c>
      <c r="I1527" s="29" t="n">
        <v>45911.46458333333</v>
      </c>
      <c r="J1527" s="29" t="n">
        <v>45938.71944444445</v>
      </c>
      <c r="K1527">
        <f>J1527-I1527</f>
        <v/>
      </c>
    </row>
    <row r="1528">
      <c r="A1528" t="inlineStr">
        <is>
          <t>PRO-01527</t>
        </is>
      </c>
      <c r="B1528" t="inlineStr">
        <is>
          <t>ic_analyst</t>
        </is>
      </c>
      <c r="C1528" t="inlineStr">
        <is>
          <t>linkedin</t>
        </is>
      </c>
      <c r="D1528" t="b">
        <v>1</v>
      </c>
      <c r="E1528" t="b">
        <v>0</v>
      </c>
      <c r="F1528" t="b">
        <v>0</v>
      </c>
      <c r="G1528" s="28" t="n">
        <v>0</v>
      </c>
      <c r="H1528" t="n">
        <v>2</v>
      </c>
      <c r="I1528" s="29" t="n">
        <v>45684.56666666667</v>
      </c>
      <c r="J1528" s="29" t="n">
        <v>45705.37152777778</v>
      </c>
      <c r="K1528">
        <f>J1528-I1528</f>
        <v/>
      </c>
    </row>
    <row r="1529">
      <c r="A1529" t="inlineStr">
        <is>
          <t>PRO-01528</t>
        </is>
      </c>
      <c r="B1529" t="inlineStr">
        <is>
          <t>manager</t>
        </is>
      </c>
      <c r="C1529" t="inlineStr">
        <is>
          <t>linkedin</t>
        </is>
      </c>
      <c r="D1529" t="b">
        <v>0</v>
      </c>
      <c r="E1529" t="b">
        <v>0</v>
      </c>
      <c r="F1529" t="b">
        <v>0</v>
      </c>
      <c r="G1529" s="28" t="n">
        <v>0</v>
      </c>
      <c r="H1529" t="n">
        <v>2</v>
      </c>
      <c r="I1529" s="29" t="n">
        <v>45751.63402777778</v>
      </c>
      <c r="J1529" s="29" t="n">
        <v>45769.39375</v>
      </c>
      <c r="K1529">
        <f>J1529-I1529</f>
        <v/>
      </c>
    </row>
    <row r="1530">
      <c r="A1530" t="inlineStr">
        <is>
          <t>PRO-01529</t>
        </is>
      </c>
      <c r="B1530" t="inlineStr">
        <is>
          <t>ic_analyst</t>
        </is>
      </c>
      <c r="C1530" t="inlineStr">
        <is>
          <t>linkedin</t>
        </is>
      </c>
      <c r="D1530" t="b">
        <v>0</v>
      </c>
      <c r="E1530" t="b">
        <v>0</v>
      </c>
      <c r="F1530" t="b">
        <v>0</v>
      </c>
      <c r="G1530" s="28" t="n">
        <v>0</v>
      </c>
      <c r="H1530" t="n">
        <v>2</v>
      </c>
      <c r="I1530" s="29" t="n">
        <v>45764.3375</v>
      </c>
      <c r="J1530" s="29" t="n">
        <v>45782.34097222222</v>
      </c>
      <c r="K1530">
        <f>J1530-I1530</f>
        <v/>
      </c>
    </row>
    <row r="1531">
      <c r="A1531" t="inlineStr">
        <is>
          <t>PRO-01530</t>
        </is>
      </c>
      <c r="B1531" t="inlineStr">
        <is>
          <t>ic_analyst</t>
        </is>
      </c>
      <c r="C1531" t="inlineStr">
        <is>
          <t>linkedin</t>
        </is>
      </c>
      <c r="D1531" t="b">
        <v>1</v>
      </c>
      <c r="E1531" t="b">
        <v>0</v>
      </c>
      <c r="F1531" t="b">
        <v>0</v>
      </c>
      <c r="G1531" s="28" t="n">
        <v>0</v>
      </c>
      <c r="H1531" t="n">
        <v>2</v>
      </c>
      <c r="I1531" s="29" t="n">
        <v>45729.42430555556</v>
      </c>
      <c r="J1531" s="29" t="n">
        <v>45740.7</v>
      </c>
      <c r="K1531">
        <f>J1531-I1531</f>
        <v/>
      </c>
    </row>
    <row r="1532">
      <c r="A1532" t="inlineStr">
        <is>
          <t>PRO-01531</t>
        </is>
      </c>
      <c r="B1532" t="inlineStr">
        <is>
          <t>ic_analyst</t>
        </is>
      </c>
      <c r="C1532" t="inlineStr">
        <is>
          <t>linkedin</t>
        </is>
      </c>
      <c r="D1532" t="b">
        <v>0</v>
      </c>
      <c r="E1532" t="b">
        <v>0</v>
      </c>
      <c r="F1532" t="b">
        <v>0</v>
      </c>
      <c r="G1532" s="28" t="n">
        <v>0</v>
      </c>
      <c r="H1532" t="n">
        <v>2</v>
      </c>
      <c r="I1532" s="29" t="n">
        <v>45664.68194444444</v>
      </c>
      <c r="J1532" s="29" t="n">
        <v>45672.46319444444</v>
      </c>
      <c r="K1532">
        <f>J1532-I1532</f>
        <v/>
      </c>
    </row>
    <row r="1533">
      <c r="A1533" t="inlineStr">
        <is>
          <t>PRO-01532</t>
        </is>
      </c>
      <c r="B1533" t="inlineStr">
        <is>
          <t>director</t>
        </is>
      </c>
      <c r="C1533" t="inlineStr">
        <is>
          <t>linkedin</t>
        </is>
      </c>
      <c r="D1533" t="b">
        <v>1</v>
      </c>
      <c r="E1533" t="b">
        <v>1</v>
      </c>
      <c r="F1533" t="b">
        <v>1</v>
      </c>
      <c r="G1533" s="28" t="n">
        <v>84744</v>
      </c>
      <c r="H1533" t="n">
        <v>3</v>
      </c>
      <c r="I1533" s="29" t="n">
        <v>45776.41597222222</v>
      </c>
      <c r="J1533" s="29" t="n">
        <v>45810.52847222222</v>
      </c>
      <c r="K1533">
        <f>J1533-I1533</f>
        <v/>
      </c>
    </row>
    <row r="1534">
      <c r="A1534" t="inlineStr">
        <is>
          <t>PRO-01533</t>
        </is>
      </c>
      <c r="B1534" t="inlineStr">
        <is>
          <t>director</t>
        </is>
      </c>
      <c r="C1534" t="inlineStr">
        <is>
          <t>linkedin</t>
        </is>
      </c>
      <c r="D1534" t="b">
        <v>1</v>
      </c>
      <c r="E1534" t="b">
        <v>1</v>
      </c>
      <c r="F1534" t="b">
        <v>0</v>
      </c>
      <c r="G1534" s="28" t="n">
        <v>81816</v>
      </c>
      <c r="H1534" t="n">
        <v>3</v>
      </c>
      <c r="I1534" s="29" t="n">
        <v>45673.6625</v>
      </c>
      <c r="J1534" s="29" t="n">
        <v>45715.52430555555</v>
      </c>
      <c r="K1534">
        <f>J1534-I1534</f>
        <v/>
      </c>
    </row>
    <row r="1535">
      <c r="A1535" t="inlineStr">
        <is>
          <t>PRO-01534</t>
        </is>
      </c>
      <c r="B1535" t="inlineStr">
        <is>
          <t>ic_analyst</t>
        </is>
      </c>
      <c r="C1535" t="inlineStr">
        <is>
          <t>linkedin</t>
        </is>
      </c>
      <c r="D1535" t="b">
        <v>1</v>
      </c>
      <c r="E1535" t="b">
        <v>0</v>
      </c>
      <c r="F1535" t="b">
        <v>0</v>
      </c>
      <c r="G1535" s="28" t="n">
        <v>0</v>
      </c>
      <c r="H1535" t="n">
        <v>3</v>
      </c>
      <c r="I1535" s="29" t="n">
        <v>45931.52152777778</v>
      </c>
      <c r="J1535" s="29" t="n">
        <v>45971.46736111111</v>
      </c>
      <c r="K1535">
        <f>J1535-I1535</f>
        <v/>
      </c>
    </row>
    <row r="1536">
      <c r="A1536" t="inlineStr">
        <is>
          <t>PRO-01535</t>
        </is>
      </c>
      <c r="B1536" t="inlineStr">
        <is>
          <t>ic_analyst</t>
        </is>
      </c>
      <c r="C1536" t="inlineStr">
        <is>
          <t>linkedin</t>
        </is>
      </c>
      <c r="D1536" t="b">
        <v>1</v>
      </c>
      <c r="E1536" t="b">
        <v>0</v>
      </c>
      <c r="F1536" t="b">
        <v>0</v>
      </c>
      <c r="G1536" s="28" t="n">
        <v>0</v>
      </c>
      <c r="H1536" t="n">
        <v>2</v>
      </c>
      <c r="I1536" s="29" t="n">
        <v>45951.40625</v>
      </c>
      <c r="J1536" s="29" t="n">
        <v>45971.45902777778</v>
      </c>
      <c r="K1536">
        <f>J1536-I1536</f>
        <v/>
      </c>
    </row>
    <row r="1537">
      <c r="A1537" t="inlineStr">
        <is>
          <t>PRO-01536</t>
        </is>
      </c>
      <c r="B1537" t="inlineStr">
        <is>
          <t>manager</t>
        </is>
      </c>
      <c r="C1537" t="inlineStr">
        <is>
          <t>google</t>
        </is>
      </c>
      <c r="D1537" t="b">
        <v>1</v>
      </c>
      <c r="E1537" t="b">
        <v>1</v>
      </c>
      <c r="F1537" t="b">
        <v>1</v>
      </c>
      <c r="G1537" s="28" t="n">
        <v>58922</v>
      </c>
      <c r="H1537" t="n">
        <v>2</v>
      </c>
      <c r="I1537" s="29" t="n">
        <v>45768.65</v>
      </c>
      <c r="J1537" s="29" t="n">
        <v>45783.71388888889</v>
      </c>
      <c r="K1537">
        <f>J1537-I1537</f>
        <v/>
      </c>
    </row>
    <row r="1538">
      <c r="A1538" t="inlineStr">
        <is>
          <t>PRO-01537</t>
        </is>
      </c>
      <c r="B1538" t="inlineStr">
        <is>
          <t>ic_analyst</t>
        </is>
      </c>
      <c r="C1538" t="inlineStr">
        <is>
          <t>google</t>
        </is>
      </c>
      <c r="D1538" t="b">
        <v>1</v>
      </c>
      <c r="E1538" t="b">
        <v>0</v>
      </c>
      <c r="F1538" t="b">
        <v>0</v>
      </c>
      <c r="G1538" s="28" t="n">
        <v>0</v>
      </c>
      <c r="H1538" t="n">
        <v>2</v>
      </c>
      <c r="I1538" s="29" t="n">
        <v>45880.67847222222</v>
      </c>
      <c r="J1538" s="29" t="n">
        <v>45901.54375</v>
      </c>
      <c r="K1538">
        <f>J1538-I1538</f>
        <v/>
      </c>
    </row>
    <row r="1539">
      <c r="A1539" t="inlineStr">
        <is>
          <t>PRO-01538</t>
        </is>
      </c>
      <c r="B1539" t="inlineStr">
        <is>
          <t>ic_analyst</t>
        </is>
      </c>
      <c r="C1539" t="inlineStr">
        <is>
          <t>google</t>
        </is>
      </c>
      <c r="D1539" t="b">
        <v>0</v>
      </c>
      <c r="E1539" t="b">
        <v>0</v>
      </c>
      <c r="F1539" t="b">
        <v>0</v>
      </c>
      <c r="G1539" s="28" t="n">
        <v>0</v>
      </c>
      <c r="H1539" t="n">
        <v>3</v>
      </c>
      <c r="I1539" s="29" t="n">
        <v>45719.41736111111</v>
      </c>
      <c r="J1539" s="29" t="n">
        <v>45751.54166666666</v>
      </c>
      <c r="K1539">
        <f>J1539-I1539</f>
        <v/>
      </c>
    </row>
    <row r="1540">
      <c r="A1540" t="inlineStr">
        <is>
          <t>PRO-01539</t>
        </is>
      </c>
      <c r="B1540" t="inlineStr">
        <is>
          <t>manager</t>
        </is>
      </c>
      <c r="C1540" t="inlineStr">
        <is>
          <t>google</t>
        </is>
      </c>
      <c r="D1540" t="b">
        <v>1</v>
      </c>
      <c r="E1540" t="b">
        <v>0</v>
      </c>
      <c r="F1540" t="b">
        <v>0</v>
      </c>
      <c r="G1540" s="28" t="n">
        <v>0</v>
      </c>
      <c r="H1540" t="n">
        <v>4</v>
      </c>
      <c r="I1540" s="29" t="n">
        <v>45933.41111111111</v>
      </c>
      <c r="J1540" s="29" t="n">
        <v>45971.40694444445</v>
      </c>
      <c r="K1540">
        <f>J1540-I1540</f>
        <v/>
      </c>
    </row>
    <row r="1541">
      <c r="A1541" t="inlineStr">
        <is>
          <t>PRO-01540</t>
        </is>
      </c>
      <c r="B1541" t="inlineStr">
        <is>
          <t>c_suite_vp</t>
        </is>
      </c>
      <c r="C1541" t="inlineStr">
        <is>
          <t>linkedin</t>
        </is>
      </c>
      <c r="D1541" t="b">
        <v>1</v>
      </c>
      <c r="E1541" t="b">
        <v>1</v>
      </c>
      <c r="F1541" t="b">
        <v>0</v>
      </c>
      <c r="G1541" s="28" t="n">
        <v>139149</v>
      </c>
      <c r="H1541" t="n">
        <v>4</v>
      </c>
      <c r="I1541" s="29" t="n">
        <v>45698.53819444445</v>
      </c>
      <c r="J1541" s="29" t="n">
        <v>45729.5375</v>
      </c>
      <c r="K1541">
        <f>J1541-I1541</f>
        <v/>
      </c>
    </row>
    <row r="1542">
      <c r="A1542" t="inlineStr">
        <is>
          <t>PRO-01541</t>
        </is>
      </c>
      <c r="B1542" t="inlineStr">
        <is>
          <t>manager</t>
        </is>
      </c>
      <c r="C1542" t="inlineStr">
        <is>
          <t>linkedin</t>
        </is>
      </c>
      <c r="D1542" t="b">
        <v>1</v>
      </c>
      <c r="E1542" t="b">
        <v>1</v>
      </c>
      <c r="F1542" t="b">
        <v>1</v>
      </c>
      <c r="G1542" s="28" t="n">
        <v>37948</v>
      </c>
      <c r="H1542" t="n">
        <v>4</v>
      </c>
      <c r="I1542" s="29" t="n">
        <v>45940.73472222222</v>
      </c>
      <c r="J1542" s="29" t="n">
        <v>45985.54930555556</v>
      </c>
      <c r="K1542">
        <f>J1542-I1542</f>
        <v/>
      </c>
    </row>
    <row r="1543">
      <c r="A1543" t="inlineStr">
        <is>
          <t>PRO-01542</t>
        </is>
      </c>
      <c r="B1543" t="inlineStr">
        <is>
          <t>director</t>
        </is>
      </c>
      <c r="C1543" t="inlineStr">
        <is>
          <t>linkedin</t>
        </is>
      </c>
      <c r="D1543" t="b">
        <v>1</v>
      </c>
      <c r="E1543" t="b">
        <v>1</v>
      </c>
      <c r="F1543" t="b">
        <v>0</v>
      </c>
      <c r="G1543" s="28" t="n">
        <v>105312</v>
      </c>
      <c r="H1543" t="n">
        <v>3</v>
      </c>
      <c r="I1543" s="29" t="n">
        <v>45694.63611111111</v>
      </c>
      <c r="J1543" s="29" t="n">
        <v>45729.49236111111</v>
      </c>
      <c r="K1543">
        <f>J1543-I1543</f>
        <v/>
      </c>
    </row>
    <row r="1544">
      <c r="A1544" t="inlineStr">
        <is>
          <t>PRO-01543</t>
        </is>
      </c>
      <c r="B1544" t="inlineStr">
        <is>
          <t>director</t>
        </is>
      </c>
      <c r="C1544" t="inlineStr">
        <is>
          <t>google</t>
        </is>
      </c>
      <c r="D1544" t="b">
        <v>1</v>
      </c>
      <c r="E1544" t="b">
        <v>0</v>
      </c>
      <c r="F1544" t="b">
        <v>0</v>
      </c>
      <c r="G1544" s="28" t="n">
        <v>0</v>
      </c>
      <c r="H1544" t="n">
        <v>2</v>
      </c>
      <c r="I1544" s="29" t="n">
        <v>45873.51597222222</v>
      </c>
      <c r="J1544" s="29" t="n">
        <v>45882.52986111111</v>
      </c>
      <c r="K1544">
        <f>J1544-I1544</f>
        <v/>
      </c>
    </row>
    <row r="1545">
      <c r="A1545" t="inlineStr">
        <is>
          <t>PRO-01544</t>
        </is>
      </c>
      <c r="B1545" t="inlineStr">
        <is>
          <t>ic_analyst</t>
        </is>
      </c>
      <c r="C1545" t="inlineStr">
        <is>
          <t>google</t>
        </is>
      </c>
      <c r="D1545" t="b">
        <v>1</v>
      </c>
      <c r="E1545" t="b">
        <v>0</v>
      </c>
      <c r="F1545" t="b">
        <v>0</v>
      </c>
      <c r="G1545" s="28" t="n">
        <v>0</v>
      </c>
      <c r="H1545" t="n">
        <v>4</v>
      </c>
      <c r="I1545" s="29" t="n">
        <v>45723.53263888889</v>
      </c>
      <c r="J1545" s="29" t="n">
        <v>45762.57916666667</v>
      </c>
      <c r="K1545">
        <f>J1545-I1545</f>
        <v/>
      </c>
    </row>
    <row r="1546">
      <c r="A1546" t="inlineStr">
        <is>
          <t>PRO-01545</t>
        </is>
      </c>
      <c r="B1546" t="inlineStr">
        <is>
          <t>manager</t>
        </is>
      </c>
      <c r="C1546" t="inlineStr">
        <is>
          <t>linkedin</t>
        </is>
      </c>
      <c r="D1546" t="b">
        <v>1</v>
      </c>
      <c r="E1546" t="b">
        <v>1</v>
      </c>
      <c r="F1546" t="b">
        <v>0</v>
      </c>
      <c r="G1546" s="28" t="n">
        <v>93506</v>
      </c>
      <c r="H1546" t="n">
        <v>3</v>
      </c>
      <c r="I1546" s="29" t="n">
        <v>45902.47916666666</v>
      </c>
      <c r="J1546" s="29" t="n">
        <v>45933.43194444444</v>
      </c>
      <c r="K1546">
        <f>J1546-I1546</f>
        <v/>
      </c>
    </row>
    <row r="1547">
      <c r="A1547" t="inlineStr">
        <is>
          <t>PRO-01546</t>
        </is>
      </c>
      <c r="B1547" t="inlineStr">
        <is>
          <t>ic_analyst</t>
        </is>
      </c>
      <c r="C1547" t="inlineStr">
        <is>
          <t>google</t>
        </is>
      </c>
      <c r="D1547" t="b">
        <v>1</v>
      </c>
      <c r="E1547" t="b">
        <v>0</v>
      </c>
      <c r="F1547" t="b">
        <v>0</v>
      </c>
      <c r="G1547" s="28" t="n">
        <v>0</v>
      </c>
      <c r="H1547" t="n">
        <v>3</v>
      </c>
      <c r="I1547" s="29" t="n">
        <v>45862.36388888889</v>
      </c>
      <c r="J1547" s="29" t="n">
        <v>45890.46319444444</v>
      </c>
      <c r="K1547">
        <f>J1547-I1547</f>
        <v/>
      </c>
    </row>
    <row r="1548">
      <c r="A1548" t="inlineStr">
        <is>
          <t>PRO-01547</t>
        </is>
      </c>
      <c r="B1548" t="inlineStr">
        <is>
          <t>c_suite_vp</t>
        </is>
      </c>
      <c r="C1548" t="inlineStr">
        <is>
          <t>google</t>
        </is>
      </c>
      <c r="D1548" t="b">
        <v>1</v>
      </c>
      <c r="E1548" t="b">
        <v>1</v>
      </c>
      <c r="F1548" t="b">
        <v>0</v>
      </c>
      <c r="G1548" s="28" t="n">
        <v>174574</v>
      </c>
      <c r="H1548" t="n">
        <v>4</v>
      </c>
      <c r="I1548" s="29" t="n">
        <v>45881.49305555555</v>
      </c>
      <c r="J1548" s="29" t="n">
        <v>45929.36388888889</v>
      </c>
      <c r="K1548">
        <f>J1548-I1548</f>
        <v/>
      </c>
    </row>
    <row r="1549">
      <c r="A1549" t="inlineStr">
        <is>
          <t>PRO-01548</t>
        </is>
      </c>
      <c r="B1549" t="inlineStr">
        <is>
          <t>manager</t>
        </is>
      </c>
      <c r="C1549" t="inlineStr">
        <is>
          <t>google</t>
        </is>
      </c>
      <c r="D1549" t="b">
        <v>1</v>
      </c>
      <c r="E1549" t="b">
        <v>0</v>
      </c>
      <c r="F1549" t="b">
        <v>0</v>
      </c>
      <c r="G1549" s="28" t="n">
        <v>0</v>
      </c>
      <c r="H1549" t="n">
        <v>4</v>
      </c>
      <c r="I1549" s="29" t="n">
        <v>45726.55833333333</v>
      </c>
      <c r="J1549" s="29" t="n">
        <v>45761.36458333334</v>
      </c>
      <c r="K1549">
        <f>J1549-I1549</f>
        <v/>
      </c>
    </row>
    <row r="1550">
      <c r="A1550" t="inlineStr">
        <is>
          <t>PRO-01549</t>
        </is>
      </c>
      <c r="B1550" t="inlineStr">
        <is>
          <t>manager</t>
        </is>
      </c>
      <c r="C1550" t="inlineStr">
        <is>
          <t>linkedin</t>
        </is>
      </c>
      <c r="D1550" t="b">
        <v>1</v>
      </c>
      <c r="E1550" t="b">
        <v>0</v>
      </c>
      <c r="F1550" t="b">
        <v>0</v>
      </c>
      <c r="G1550" s="28" t="n">
        <v>0</v>
      </c>
      <c r="H1550" t="n">
        <v>2</v>
      </c>
      <c r="I1550" s="29" t="n">
        <v>45733.64166666667</v>
      </c>
      <c r="J1550" s="29" t="n">
        <v>45748.72013888889</v>
      </c>
      <c r="K1550">
        <f>J1550-I1550</f>
        <v/>
      </c>
    </row>
    <row r="1551">
      <c r="A1551" t="inlineStr">
        <is>
          <t>PRO-01550</t>
        </is>
      </c>
      <c r="B1551" t="inlineStr">
        <is>
          <t>ic_analyst</t>
        </is>
      </c>
      <c r="C1551" t="inlineStr">
        <is>
          <t>google</t>
        </is>
      </c>
      <c r="D1551" t="b">
        <v>0</v>
      </c>
      <c r="E1551" t="b">
        <v>0</v>
      </c>
      <c r="F1551" t="b">
        <v>0</v>
      </c>
      <c r="G1551" s="28" t="n">
        <v>0</v>
      </c>
      <c r="H1551" t="n">
        <v>3</v>
      </c>
      <c r="I1551" s="29" t="n">
        <v>45754.64375</v>
      </c>
      <c r="J1551" s="29" t="n">
        <v>45782.65138888889</v>
      </c>
      <c r="K1551">
        <f>J1551-I1551</f>
        <v/>
      </c>
    </row>
    <row r="1552">
      <c r="A1552" t="inlineStr">
        <is>
          <t>PRO-01551</t>
        </is>
      </c>
      <c r="B1552" t="inlineStr">
        <is>
          <t>director</t>
        </is>
      </c>
      <c r="C1552" t="inlineStr">
        <is>
          <t>linkedin</t>
        </is>
      </c>
      <c r="D1552" t="b">
        <v>1</v>
      </c>
      <c r="E1552" t="b">
        <v>1</v>
      </c>
      <c r="F1552" t="b">
        <v>0</v>
      </c>
      <c r="G1552" s="28" t="n">
        <v>47212</v>
      </c>
      <c r="H1552" t="n">
        <v>3</v>
      </c>
      <c r="I1552" s="29" t="n">
        <v>45805.71111111111</v>
      </c>
      <c r="J1552" s="29" t="n">
        <v>45825.71111111111</v>
      </c>
      <c r="K1552">
        <f>J1552-I1552</f>
        <v/>
      </c>
    </row>
    <row r="1553">
      <c r="A1553" t="inlineStr">
        <is>
          <t>PRO-01552</t>
        </is>
      </c>
      <c r="B1553" t="inlineStr">
        <is>
          <t>director</t>
        </is>
      </c>
      <c r="C1553" t="inlineStr">
        <is>
          <t>linkedin</t>
        </is>
      </c>
      <c r="D1553" t="b">
        <v>1</v>
      </c>
      <c r="E1553" t="b">
        <v>1</v>
      </c>
      <c r="F1553" t="b">
        <v>0</v>
      </c>
      <c r="G1553" s="28" t="n">
        <v>141980</v>
      </c>
      <c r="H1553" t="n">
        <v>4</v>
      </c>
      <c r="I1553" s="29" t="n">
        <v>45954.33958333333</v>
      </c>
      <c r="J1553" s="29" t="n">
        <v>45999.74583333333</v>
      </c>
      <c r="K1553">
        <f>J1553-I1553</f>
        <v/>
      </c>
    </row>
    <row r="1554">
      <c r="A1554" t="inlineStr">
        <is>
          <t>PRO-01553</t>
        </is>
      </c>
      <c r="B1554" t="inlineStr">
        <is>
          <t>manager</t>
        </is>
      </c>
      <c r="C1554" t="inlineStr">
        <is>
          <t>linkedin</t>
        </is>
      </c>
      <c r="D1554" t="b">
        <v>0</v>
      </c>
      <c r="E1554" t="b">
        <v>0</v>
      </c>
      <c r="F1554" t="b">
        <v>0</v>
      </c>
      <c r="G1554" s="28" t="n">
        <v>0</v>
      </c>
      <c r="H1554" t="n">
        <v>3</v>
      </c>
      <c r="I1554" s="29" t="n">
        <v>45707.40347222222</v>
      </c>
      <c r="J1554" s="29" t="n">
        <v>45744.50625</v>
      </c>
      <c r="K1554">
        <f>J1554-I1554</f>
        <v/>
      </c>
    </row>
    <row r="1555">
      <c r="A1555" t="inlineStr">
        <is>
          <t>PRO-01554</t>
        </is>
      </c>
      <c r="B1555" t="inlineStr">
        <is>
          <t>ic_analyst</t>
        </is>
      </c>
      <c r="C1555" t="inlineStr">
        <is>
          <t>linkedin</t>
        </is>
      </c>
      <c r="D1555" t="b">
        <v>1</v>
      </c>
      <c r="E1555" t="b">
        <v>0</v>
      </c>
      <c r="F1555" t="b">
        <v>0</v>
      </c>
      <c r="G1555" s="28" t="n">
        <v>0</v>
      </c>
      <c r="H1555" t="n">
        <v>4</v>
      </c>
      <c r="I1555" s="29" t="n">
        <v>45929.67986111111</v>
      </c>
      <c r="J1555" s="29" t="n">
        <v>45965.55694444444</v>
      </c>
      <c r="K1555">
        <f>J1555-I1555</f>
        <v/>
      </c>
    </row>
    <row r="1556">
      <c r="A1556" t="inlineStr">
        <is>
          <t>PRO-01555</t>
        </is>
      </c>
      <c r="B1556" t="inlineStr">
        <is>
          <t>ic_analyst</t>
        </is>
      </c>
      <c r="C1556" t="inlineStr">
        <is>
          <t>google</t>
        </is>
      </c>
      <c r="D1556" t="b">
        <v>1</v>
      </c>
      <c r="E1556" t="b">
        <v>1</v>
      </c>
      <c r="F1556" t="b">
        <v>0</v>
      </c>
      <c r="G1556" s="28" t="n">
        <v>69130</v>
      </c>
      <c r="H1556" t="n">
        <v>2</v>
      </c>
      <c r="I1556" s="29" t="n">
        <v>45896.43402777778</v>
      </c>
      <c r="J1556" s="29" t="n">
        <v>45917.49027777778</v>
      </c>
      <c r="K1556">
        <f>J1556-I1556</f>
        <v/>
      </c>
    </row>
    <row r="1557">
      <c r="A1557" t="inlineStr">
        <is>
          <t>PRO-01556</t>
        </is>
      </c>
      <c r="B1557" t="inlineStr">
        <is>
          <t>manager</t>
        </is>
      </c>
      <c r="C1557" t="inlineStr">
        <is>
          <t>google</t>
        </is>
      </c>
      <c r="D1557" t="b">
        <v>1</v>
      </c>
      <c r="E1557" t="b">
        <v>1</v>
      </c>
      <c r="F1557" t="b">
        <v>1</v>
      </c>
      <c r="G1557" s="28" t="n">
        <v>36042</v>
      </c>
      <c r="H1557" t="n">
        <v>3</v>
      </c>
      <c r="I1557" s="29" t="n">
        <v>45933.62361111111</v>
      </c>
      <c r="J1557" s="29" t="n">
        <v>45971.50416666667</v>
      </c>
      <c r="K1557">
        <f>J1557-I1557</f>
        <v/>
      </c>
    </row>
    <row r="1558">
      <c r="A1558" t="inlineStr">
        <is>
          <t>PRO-01557</t>
        </is>
      </c>
      <c r="B1558" t="inlineStr">
        <is>
          <t>manager</t>
        </is>
      </c>
      <c r="C1558" t="inlineStr">
        <is>
          <t>google</t>
        </is>
      </c>
      <c r="D1558" t="b">
        <v>1</v>
      </c>
      <c r="E1558" t="b">
        <v>1</v>
      </c>
      <c r="F1558" t="b">
        <v>1</v>
      </c>
      <c r="G1558" s="28" t="n">
        <v>77375</v>
      </c>
      <c r="H1558" t="n">
        <v>3</v>
      </c>
      <c r="I1558" s="29" t="n">
        <v>45803.49305555555</v>
      </c>
      <c r="J1558" s="29" t="n">
        <v>45831.33680555555</v>
      </c>
      <c r="K1558">
        <f>J1558-I1558</f>
        <v/>
      </c>
    </row>
    <row r="1559">
      <c r="A1559" t="inlineStr">
        <is>
          <t>PRO-01558</t>
        </is>
      </c>
      <c r="B1559" t="inlineStr">
        <is>
          <t>manager</t>
        </is>
      </c>
      <c r="C1559" t="inlineStr">
        <is>
          <t>linkedin</t>
        </is>
      </c>
      <c r="D1559" t="b">
        <v>1</v>
      </c>
      <c r="E1559" t="b">
        <v>0</v>
      </c>
      <c r="F1559" t="b">
        <v>0</v>
      </c>
      <c r="G1559" s="28" t="n">
        <v>0</v>
      </c>
      <c r="H1559" t="n">
        <v>4</v>
      </c>
      <c r="I1559" s="29" t="n">
        <v>45705.47916666666</v>
      </c>
      <c r="J1559" s="29" t="n">
        <v>45742.66041666667</v>
      </c>
      <c r="K1559">
        <f>J1559-I1559</f>
        <v/>
      </c>
    </row>
    <row r="1560">
      <c r="A1560" t="inlineStr">
        <is>
          <t>PRO-01559</t>
        </is>
      </c>
      <c r="B1560" t="inlineStr">
        <is>
          <t>manager</t>
        </is>
      </c>
      <c r="C1560" t="inlineStr">
        <is>
          <t>linkedin</t>
        </is>
      </c>
      <c r="D1560" t="b">
        <v>1</v>
      </c>
      <c r="E1560" t="b">
        <v>0</v>
      </c>
      <c r="F1560" t="b">
        <v>0</v>
      </c>
      <c r="G1560" s="28" t="n">
        <v>0</v>
      </c>
      <c r="H1560" t="n">
        <v>4</v>
      </c>
      <c r="I1560" s="29" t="n">
        <v>45940.74583333333</v>
      </c>
      <c r="J1560" s="29" t="n">
        <v>45975.47291666667</v>
      </c>
      <c r="K1560">
        <f>J1560-I1560</f>
        <v/>
      </c>
    </row>
    <row r="1561">
      <c r="A1561" t="inlineStr">
        <is>
          <t>PRO-01560</t>
        </is>
      </c>
      <c r="B1561" t="inlineStr">
        <is>
          <t>ic_analyst</t>
        </is>
      </c>
      <c r="C1561" t="inlineStr">
        <is>
          <t>google</t>
        </is>
      </c>
      <c r="D1561" t="b">
        <v>1</v>
      </c>
      <c r="E1561" t="b">
        <v>1</v>
      </c>
      <c r="F1561" t="b">
        <v>1</v>
      </c>
      <c r="G1561" s="28" t="n">
        <v>65642</v>
      </c>
      <c r="H1561" t="n">
        <v>4</v>
      </c>
      <c r="I1561" s="29" t="n">
        <v>45831.33680555555</v>
      </c>
      <c r="J1561" s="29" t="n">
        <v>45870.55277777778</v>
      </c>
      <c r="K1561">
        <f>J1561-I1561</f>
        <v/>
      </c>
    </row>
    <row r="1562">
      <c r="A1562" t="inlineStr">
        <is>
          <t>PRO-01561</t>
        </is>
      </c>
      <c r="B1562" t="inlineStr">
        <is>
          <t>c_suite_vp</t>
        </is>
      </c>
      <c r="C1562" t="inlineStr">
        <is>
          <t>linkedin</t>
        </is>
      </c>
      <c r="D1562" t="b">
        <v>1</v>
      </c>
      <c r="E1562" t="b">
        <v>1</v>
      </c>
      <c r="F1562" t="b">
        <v>0</v>
      </c>
      <c r="G1562" s="28" t="n">
        <v>160320</v>
      </c>
      <c r="H1562" t="n">
        <v>4</v>
      </c>
      <c r="I1562" s="29" t="n">
        <v>45915.61666666667</v>
      </c>
      <c r="J1562" s="29" t="n">
        <v>45954.4</v>
      </c>
      <c r="K1562">
        <f>J1562-I1562</f>
        <v/>
      </c>
    </row>
    <row r="1563">
      <c r="A1563" t="inlineStr">
        <is>
          <t>PRO-01562</t>
        </is>
      </c>
      <c r="B1563" t="inlineStr">
        <is>
          <t>ic_analyst</t>
        </is>
      </c>
      <c r="C1563" t="inlineStr">
        <is>
          <t>linkedin</t>
        </is>
      </c>
      <c r="D1563" t="b">
        <v>1</v>
      </c>
      <c r="E1563" t="b">
        <v>0</v>
      </c>
      <c r="F1563" t="b">
        <v>0</v>
      </c>
      <c r="G1563" s="28" t="n">
        <v>0</v>
      </c>
      <c r="H1563" t="n">
        <v>2</v>
      </c>
      <c r="I1563" s="29" t="n">
        <v>45806.41458333333</v>
      </c>
      <c r="J1563" s="29" t="n">
        <v>45817.44930555556</v>
      </c>
      <c r="K1563">
        <f>J1563-I1563</f>
        <v/>
      </c>
    </row>
    <row r="1564">
      <c r="A1564" t="inlineStr">
        <is>
          <t>PRO-01563</t>
        </is>
      </c>
      <c r="B1564" t="inlineStr">
        <is>
          <t>director</t>
        </is>
      </c>
      <c r="C1564" t="inlineStr">
        <is>
          <t>linkedin</t>
        </is>
      </c>
      <c r="D1564" t="b">
        <v>0</v>
      </c>
      <c r="E1564" t="b">
        <v>0</v>
      </c>
      <c r="F1564" t="b">
        <v>0</v>
      </c>
      <c r="G1564" s="28" t="n">
        <v>0</v>
      </c>
      <c r="H1564" t="n">
        <v>3</v>
      </c>
      <c r="I1564" s="29" t="n">
        <v>45870.43472222222</v>
      </c>
      <c r="J1564" s="29" t="n">
        <v>45901.35277777778</v>
      </c>
      <c r="K1564">
        <f>J1564-I1564</f>
        <v/>
      </c>
    </row>
    <row r="1565">
      <c r="A1565" t="inlineStr">
        <is>
          <t>PRO-01564</t>
        </is>
      </c>
      <c r="B1565" t="inlineStr">
        <is>
          <t>manager</t>
        </is>
      </c>
      <c r="C1565" t="inlineStr">
        <is>
          <t>google</t>
        </is>
      </c>
      <c r="D1565" t="b">
        <v>1</v>
      </c>
      <c r="E1565" t="b">
        <v>1</v>
      </c>
      <c r="F1565" t="b">
        <v>0</v>
      </c>
      <c r="G1565" s="28" t="n">
        <v>36822</v>
      </c>
      <c r="H1565" t="n">
        <v>2</v>
      </c>
      <c r="I1565" s="29" t="n">
        <v>45775.74097222222</v>
      </c>
      <c r="J1565" s="29" t="n">
        <v>45792.34722222222</v>
      </c>
      <c r="K1565">
        <f>J1565-I1565</f>
        <v/>
      </c>
    </row>
    <row r="1566">
      <c r="A1566" t="inlineStr">
        <is>
          <t>PRO-01565</t>
        </is>
      </c>
      <c r="B1566" t="inlineStr">
        <is>
          <t>ic_analyst</t>
        </is>
      </c>
      <c r="C1566" t="inlineStr">
        <is>
          <t>linkedin</t>
        </is>
      </c>
      <c r="D1566" t="b">
        <v>0</v>
      </c>
      <c r="E1566" t="b">
        <v>0</v>
      </c>
      <c r="F1566" t="b">
        <v>0</v>
      </c>
      <c r="G1566" s="28" t="n">
        <v>0</v>
      </c>
      <c r="H1566" t="n">
        <v>4</v>
      </c>
      <c r="I1566" s="29" t="n">
        <v>45714.70555555556</v>
      </c>
      <c r="J1566" s="29" t="n">
        <v>45768.45208333333</v>
      </c>
      <c r="K1566">
        <f>J1566-I1566</f>
        <v/>
      </c>
    </row>
    <row r="1567">
      <c r="A1567" t="inlineStr">
        <is>
          <t>PRO-01566</t>
        </is>
      </c>
      <c r="B1567" t="inlineStr">
        <is>
          <t>director</t>
        </is>
      </c>
      <c r="C1567" t="inlineStr">
        <is>
          <t>linkedin</t>
        </is>
      </c>
      <c r="D1567" t="b">
        <v>1</v>
      </c>
      <c r="E1567" t="b">
        <v>0</v>
      </c>
      <c r="F1567" t="b">
        <v>0</v>
      </c>
      <c r="G1567" s="28" t="n">
        <v>0</v>
      </c>
      <c r="H1567" t="n">
        <v>3</v>
      </c>
      <c r="I1567" s="29" t="n">
        <v>45908.67638888889</v>
      </c>
      <c r="J1567" s="29" t="n">
        <v>45931.53541666667</v>
      </c>
      <c r="K1567">
        <f>J1567-I1567</f>
        <v/>
      </c>
    </row>
    <row r="1568">
      <c r="A1568" t="inlineStr">
        <is>
          <t>PRO-01567</t>
        </is>
      </c>
      <c r="B1568" t="inlineStr">
        <is>
          <t>c_suite_vp</t>
        </is>
      </c>
      <c r="C1568" t="inlineStr">
        <is>
          <t>linkedin</t>
        </is>
      </c>
      <c r="D1568" t="b">
        <v>1</v>
      </c>
      <c r="E1568" t="b">
        <v>1</v>
      </c>
      <c r="F1568" t="b">
        <v>0</v>
      </c>
      <c r="G1568" s="28" t="n">
        <v>118766</v>
      </c>
      <c r="H1568" t="n">
        <v>3</v>
      </c>
      <c r="I1568" s="29" t="n">
        <v>45866.41875</v>
      </c>
      <c r="J1568" s="29" t="n">
        <v>45901.44791666666</v>
      </c>
      <c r="K1568">
        <f>J1568-I1568</f>
        <v/>
      </c>
    </row>
    <row r="1569">
      <c r="A1569" t="inlineStr">
        <is>
          <t>PRO-01568</t>
        </is>
      </c>
      <c r="B1569" t="inlineStr">
        <is>
          <t>ic_analyst</t>
        </is>
      </c>
      <c r="C1569" t="inlineStr">
        <is>
          <t>linkedin</t>
        </is>
      </c>
      <c r="D1569" t="b">
        <v>1</v>
      </c>
      <c r="E1569" t="b">
        <v>0</v>
      </c>
      <c r="F1569" t="b">
        <v>0</v>
      </c>
      <c r="G1569" s="28" t="n">
        <v>0</v>
      </c>
      <c r="H1569" t="n">
        <v>3</v>
      </c>
      <c r="I1569" s="29" t="n">
        <v>45859.66458333333</v>
      </c>
      <c r="J1569" s="29" t="n">
        <v>45894.475</v>
      </c>
      <c r="K1569">
        <f>J1569-I1569</f>
        <v/>
      </c>
    </row>
    <row r="1570">
      <c r="A1570" t="inlineStr">
        <is>
          <t>PRO-01569</t>
        </is>
      </c>
      <c r="B1570" t="inlineStr">
        <is>
          <t>c_suite_vp</t>
        </is>
      </c>
      <c r="C1570" t="inlineStr">
        <is>
          <t>google</t>
        </is>
      </c>
      <c r="D1570" t="b">
        <v>1</v>
      </c>
      <c r="E1570" t="b">
        <v>0</v>
      </c>
      <c r="F1570" t="b">
        <v>0</v>
      </c>
      <c r="G1570" s="28" t="n">
        <v>0</v>
      </c>
      <c r="H1570" t="n">
        <v>2</v>
      </c>
      <c r="I1570" s="29" t="n">
        <v>45799.54305555556</v>
      </c>
      <c r="J1570" s="29" t="n">
        <v>45817.64930555555</v>
      </c>
      <c r="K1570">
        <f>J1570-I1570</f>
        <v/>
      </c>
    </row>
    <row r="1571">
      <c r="A1571" t="inlineStr">
        <is>
          <t>PRO-01570</t>
        </is>
      </c>
      <c r="B1571" t="inlineStr">
        <is>
          <t>manager</t>
        </is>
      </c>
      <c r="C1571" t="inlineStr">
        <is>
          <t>linkedin</t>
        </is>
      </c>
      <c r="D1571" t="b">
        <v>1</v>
      </c>
      <c r="E1571" t="b">
        <v>0</v>
      </c>
      <c r="F1571" t="b">
        <v>0</v>
      </c>
      <c r="G1571" s="28" t="n">
        <v>0</v>
      </c>
      <c r="H1571" t="n">
        <v>3</v>
      </c>
      <c r="I1571" s="29" t="n">
        <v>45805.40833333333</v>
      </c>
      <c r="J1571" s="29" t="n">
        <v>45831.58541666667</v>
      </c>
      <c r="K1571">
        <f>J1571-I1571</f>
        <v/>
      </c>
    </row>
    <row r="1572">
      <c r="A1572" t="inlineStr">
        <is>
          <t>PRO-01571</t>
        </is>
      </c>
      <c r="B1572" t="inlineStr">
        <is>
          <t>ic_analyst</t>
        </is>
      </c>
      <c r="C1572" t="inlineStr">
        <is>
          <t>google</t>
        </is>
      </c>
      <c r="D1572" t="b">
        <v>1</v>
      </c>
      <c r="E1572" t="b">
        <v>0</v>
      </c>
      <c r="F1572" t="b">
        <v>0</v>
      </c>
      <c r="G1572" s="28" t="n">
        <v>0</v>
      </c>
      <c r="H1572" t="n">
        <v>4</v>
      </c>
      <c r="I1572" s="29" t="n">
        <v>45854.525</v>
      </c>
      <c r="J1572" s="29" t="n">
        <v>45910.34027777778</v>
      </c>
      <c r="K1572">
        <f>J1572-I1572</f>
        <v/>
      </c>
    </row>
    <row r="1573">
      <c r="A1573" t="inlineStr">
        <is>
          <t>PRO-01572</t>
        </is>
      </c>
      <c r="B1573" t="inlineStr">
        <is>
          <t>manager</t>
        </is>
      </c>
      <c r="C1573" t="inlineStr">
        <is>
          <t>google</t>
        </is>
      </c>
      <c r="D1573" t="b">
        <v>0</v>
      </c>
      <c r="E1573" t="b">
        <v>0</v>
      </c>
      <c r="F1573" t="b">
        <v>0</v>
      </c>
      <c r="G1573" s="28" t="n">
        <v>0</v>
      </c>
      <c r="H1573" t="n">
        <v>4</v>
      </c>
      <c r="I1573" s="29" t="n">
        <v>45719.73194444444</v>
      </c>
      <c r="J1573" s="29" t="n">
        <v>45748.46597222222</v>
      </c>
      <c r="K1573">
        <f>J1573-I1573</f>
        <v/>
      </c>
    </row>
    <row r="1574">
      <c r="A1574" t="inlineStr">
        <is>
          <t>PRO-01573</t>
        </is>
      </c>
      <c r="B1574" t="inlineStr">
        <is>
          <t>director</t>
        </is>
      </c>
      <c r="C1574" t="inlineStr">
        <is>
          <t>linkedin</t>
        </is>
      </c>
      <c r="D1574" t="b">
        <v>1</v>
      </c>
      <c r="E1574" t="b">
        <v>1</v>
      </c>
      <c r="F1574" t="b">
        <v>1</v>
      </c>
      <c r="G1574" s="28" t="n">
        <v>58919</v>
      </c>
      <c r="H1574" t="n">
        <v>2</v>
      </c>
      <c r="I1574" s="29" t="n">
        <v>45882.68888888889</v>
      </c>
      <c r="J1574" s="29" t="n">
        <v>45890.49652777778</v>
      </c>
      <c r="K1574">
        <f>J1574-I1574</f>
        <v/>
      </c>
    </row>
    <row r="1575">
      <c r="A1575" t="inlineStr">
        <is>
          <t>PRO-01574</t>
        </is>
      </c>
      <c r="B1575" t="inlineStr">
        <is>
          <t>director</t>
        </is>
      </c>
      <c r="C1575" t="inlineStr">
        <is>
          <t>google</t>
        </is>
      </c>
      <c r="D1575" t="b">
        <v>1</v>
      </c>
      <c r="E1575" t="b">
        <v>0</v>
      </c>
      <c r="F1575" t="b">
        <v>0</v>
      </c>
      <c r="G1575" s="28" t="n">
        <v>0</v>
      </c>
      <c r="H1575" t="n">
        <v>3</v>
      </c>
      <c r="I1575" s="29" t="n">
        <v>45679.53263888889</v>
      </c>
      <c r="J1575" s="29" t="n">
        <v>45709.60763888889</v>
      </c>
      <c r="K1575">
        <f>J1575-I1575</f>
        <v/>
      </c>
    </row>
    <row r="1576">
      <c r="A1576" t="inlineStr">
        <is>
          <t>PRO-01575</t>
        </is>
      </c>
      <c r="B1576" t="inlineStr">
        <is>
          <t>ic_analyst</t>
        </is>
      </c>
      <c r="C1576" t="inlineStr">
        <is>
          <t>linkedin</t>
        </is>
      </c>
      <c r="D1576" t="b">
        <v>0</v>
      </c>
      <c r="E1576" t="b">
        <v>0</v>
      </c>
      <c r="F1576" t="b">
        <v>0</v>
      </c>
      <c r="G1576" s="28" t="n">
        <v>0</v>
      </c>
      <c r="H1576" t="n">
        <v>2</v>
      </c>
      <c r="I1576" s="29" t="n">
        <v>45762.71041666667</v>
      </c>
      <c r="J1576" s="29" t="n">
        <v>45782.35277777778</v>
      </c>
      <c r="K1576">
        <f>J1576-I1576</f>
        <v/>
      </c>
    </row>
    <row r="1577">
      <c r="A1577" t="inlineStr">
        <is>
          <t>PRO-01576</t>
        </is>
      </c>
      <c r="B1577" t="inlineStr">
        <is>
          <t>director</t>
        </is>
      </c>
      <c r="C1577" t="inlineStr">
        <is>
          <t>linkedin</t>
        </is>
      </c>
      <c r="D1577" t="b">
        <v>1</v>
      </c>
      <c r="E1577" t="b">
        <v>0</v>
      </c>
      <c r="F1577" t="b">
        <v>0</v>
      </c>
      <c r="G1577" s="28" t="n">
        <v>0</v>
      </c>
      <c r="H1577" t="n">
        <v>3</v>
      </c>
      <c r="I1577" s="29" t="n">
        <v>45880.60902777778</v>
      </c>
      <c r="J1577" s="29" t="n">
        <v>45908.74305555555</v>
      </c>
      <c r="K1577">
        <f>J1577-I1577</f>
        <v/>
      </c>
    </row>
    <row r="1578">
      <c r="A1578" t="inlineStr">
        <is>
          <t>PRO-01577</t>
        </is>
      </c>
      <c r="B1578" t="inlineStr">
        <is>
          <t>ic_analyst</t>
        </is>
      </c>
      <c r="C1578" t="inlineStr">
        <is>
          <t>google</t>
        </is>
      </c>
      <c r="D1578" t="b">
        <v>0</v>
      </c>
      <c r="E1578" t="b">
        <v>0</v>
      </c>
      <c r="F1578" t="b">
        <v>0</v>
      </c>
      <c r="G1578" s="28" t="n">
        <v>0</v>
      </c>
      <c r="H1578" t="n">
        <v>3</v>
      </c>
      <c r="I1578" s="29" t="n">
        <v>45713.68611111111</v>
      </c>
      <c r="J1578" s="29" t="n">
        <v>45733.68958333333</v>
      </c>
      <c r="K1578">
        <f>J1578-I1578</f>
        <v/>
      </c>
    </row>
    <row r="1579">
      <c r="A1579" t="inlineStr">
        <is>
          <t>PRO-01578</t>
        </is>
      </c>
      <c r="B1579" t="inlineStr">
        <is>
          <t>manager</t>
        </is>
      </c>
      <c r="C1579" t="inlineStr">
        <is>
          <t>linkedin</t>
        </is>
      </c>
      <c r="D1579" t="b">
        <v>1</v>
      </c>
      <c r="E1579" t="b">
        <v>0</v>
      </c>
      <c r="F1579" t="b">
        <v>0</v>
      </c>
      <c r="G1579" s="28" t="n">
        <v>0</v>
      </c>
      <c r="H1579" t="n">
        <v>2</v>
      </c>
      <c r="I1579" s="29" t="n">
        <v>45660.36736111111</v>
      </c>
      <c r="J1579" s="29" t="n">
        <v>45671.62638888889</v>
      </c>
      <c r="K1579">
        <f>J1579-I1579</f>
        <v/>
      </c>
    </row>
    <row r="1580">
      <c r="A1580" t="inlineStr">
        <is>
          <t>PRO-01579</t>
        </is>
      </c>
      <c r="B1580" t="inlineStr">
        <is>
          <t>manager</t>
        </is>
      </c>
      <c r="C1580" t="inlineStr">
        <is>
          <t>linkedin</t>
        </is>
      </c>
      <c r="D1580" t="b">
        <v>1</v>
      </c>
      <c r="E1580" t="b">
        <v>0</v>
      </c>
      <c r="F1580" t="b">
        <v>0</v>
      </c>
      <c r="G1580" s="28" t="n">
        <v>0</v>
      </c>
      <c r="H1580" t="n">
        <v>2</v>
      </c>
      <c r="I1580" s="29" t="n">
        <v>45915.34861111111</v>
      </c>
      <c r="J1580" s="29" t="n">
        <v>45930.67291666667</v>
      </c>
      <c r="K1580">
        <f>J1580-I1580</f>
        <v/>
      </c>
    </row>
    <row r="1581">
      <c r="A1581" t="inlineStr">
        <is>
          <t>PRO-01580</t>
        </is>
      </c>
      <c r="B1581" t="inlineStr">
        <is>
          <t>director</t>
        </is>
      </c>
      <c r="C1581" t="inlineStr">
        <is>
          <t>linkedin</t>
        </is>
      </c>
      <c r="D1581" t="b">
        <v>1</v>
      </c>
      <c r="E1581" t="b">
        <v>1</v>
      </c>
      <c r="F1581" t="b">
        <v>0</v>
      </c>
      <c r="G1581" s="28" t="n">
        <v>107190</v>
      </c>
      <c r="H1581" t="n">
        <v>2</v>
      </c>
      <c r="I1581" s="29" t="n">
        <v>45896.54583333333</v>
      </c>
      <c r="J1581" s="29" t="n">
        <v>45911.62013888889</v>
      </c>
      <c r="K1581">
        <f>J1581-I1581</f>
        <v/>
      </c>
    </row>
    <row r="1582">
      <c r="A1582" t="inlineStr">
        <is>
          <t>PRO-01581</t>
        </is>
      </c>
      <c r="B1582" t="inlineStr">
        <is>
          <t>ic_analyst</t>
        </is>
      </c>
      <c r="C1582" t="inlineStr">
        <is>
          <t>google</t>
        </is>
      </c>
      <c r="D1582" t="b">
        <v>0</v>
      </c>
      <c r="E1582" t="b">
        <v>0</v>
      </c>
      <c r="F1582" t="b">
        <v>0</v>
      </c>
      <c r="G1582" s="28" t="n">
        <v>0</v>
      </c>
      <c r="H1582" t="n">
        <v>4</v>
      </c>
      <c r="I1582" s="29" t="n">
        <v>45916.66944444444</v>
      </c>
      <c r="J1582" s="29" t="n">
        <v>45974.50416666667</v>
      </c>
      <c r="K1582">
        <f>J1582-I1582</f>
        <v/>
      </c>
    </row>
    <row r="1583">
      <c r="A1583" t="inlineStr">
        <is>
          <t>PRO-01582</t>
        </is>
      </c>
      <c r="B1583" t="inlineStr">
        <is>
          <t>manager</t>
        </is>
      </c>
      <c r="C1583" t="inlineStr">
        <is>
          <t>google</t>
        </is>
      </c>
      <c r="D1583" t="b">
        <v>1</v>
      </c>
      <c r="E1583" t="b">
        <v>1</v>
      </c>
      <c r="F1583" t="b">
        <v>0</v>
      </c>
      <c r="G1583" s="28" t="n">
        <v>38873</v>
      </c>
      <c r="H1583" t="n">
        <v>3</v>
      </c>
      <c r="I1583" s="29" t="n">
        <v>45660.73194444444</v>
      </c>
      <c r="J1583" s="29" t="n">
        <v>45691.56527777778</v>
      </c>
      <c r="K1583">
        <f>J1583-I1583</f>
        <v/>
      </c>
    </row>
    <row r="1584">
      <c r="A1584" t="inlineStr">
        <is>
          <t>PRO-01583</t>
        </is>
      </c>
      <c r="B1584" t="inlineStr">
        <is>
          <t>ic_analyst</t>
        </is>
      </c>
      <c r="C1584" t="inlineStr">
        <is>
          <t>linkedin</t>
        </is>
      </c>
      <c r="D1584" t="b">
        <v>0</v>
      </c>
      <c r="E1584" t="b">
        <v>0</v>
      </c>
      <c r="F1584" t="b">
        <v>0</v>
      </c>
      <c r="G1584" s="28" t="n">
        <v>0</v>
      </c>
      <c r="H1584" t="n">
        <v>2</v>
      </c>
      <c r="I1584" s="29" t="n">
        <v>45821.74722222222</v>
      </c>
      <c r="J1584" s="29" t="n">
        <v>45838.65694444445</v>
      </c>
      <c r="K1584">
        <f>J1584-I1584</f>
        <v/>
      </c>
    </row>
    <row r="1585">
      <c r="A1585" t="inlineStr">
        <is>
          <t>PRO-01584</t>
        </is>
      </c>
      <c r="B1585" t="inlineStr">
        <is>
          <t>ic_analyst</t>
        </is>
      </c>
      <c r="C1585" t="inlineStr">
        <is>
          <t>google</t>
        </is>
      </c>
      <c r="D1585" t="b">
        <v>1</v>
      </c>
      <c r="E1585" t="b">
        <v>0</v>
      </c>
      <c r="F1585" t="b">
        <v>0</v>
      </c>
      <c r="G1585" s="28" t="n">
        <v>0</v>
      </c>
      <c r="H1585" t="n">
        <v>3</v>
      </c>
      <c r="I1585" s="29" t="n">
        <v>45722.61597222222</v>
      </c>
      <c r="J1585" s="29" t="n">
        <v>45751.48611111111</v>
      </c>
      <c r="K1585">
        <f>J1585-I1585</f>
        <v/>
      </c>
    </row>
    <row r="1586">
      <c r="A1586" t="inlineStr">
        <is>
          <t>PRO-01585</t>
        </is>
      </c>
      <c r="B1586" t="inlineStr">
        <is>
          <t>director</t>
        </is>
      </c>
      <c r="C1586" t="inlineStr">
        <is>
          <t>google</t>
        </is>
      </c>
      <c r="D1586" t="b">
        <v>0</v>
      </c>
      <c r="E1586" t="b">
        <v>0</v>
      </c>
      <c r="F1586" t="b">
        <v>0</v>
      </c>
      <c r="G1586" s="28" t="n">
        <v>0</v>
      </c>
      <c r="H1586" t="n">
        <v>4</v>
      </c>
      <c r="I1586" s="29" t="n">
        <v>45789.46666666667</v>
      </c>
      <c r="J1586" s="29" t="n">
        <v>45821.38958333333</v>
      </c>
      <c r="K1586">
        <f>J1586-I1586</f>
        <v/>
      </c>
    </row>
    <row r="1587">
      <c r="A1587" t="inlineStr">
        <is>
          <t>PRO-01586</t>
        </is>
      </c>
      <c r="B1587" t="inlineStr">
        <is>
          <t>manager</t>
        </is>
      </c>
      <c r="C1587" t="inlineStr">
        <is>
          <t>linkedin</t>
        </is>
      </c>
      <c r="D1587" t="b">
        <v>0</v>
      </c>
      <c r="E1587" t="b">
        <v>0</v>
      </c>
      <c r="F1587" t="b">
        <v>0</v>
      </c>
      <c r="G1587" s="28" t="n">
        <v>0</v>
      </c>
      <c r="H1587" t="n">
        <v>3</v>
      </c>
      <c r="I1587" s="29" t="n">
        <v>45722.58125</v>
      </c>
      <c r="J1587" s="29" t="n">
        <v>45751.42222222222</v>
      </c>
      <c r="K1587">
        <f>J1587-I1587</f>
        <v/>
      </c>
    </row>
    <row r="1588">
      <c r="A1588" t="inlineStr">
        <is>
          <t>PRO-01587</t>
        </is>
      </c>
      <c r="B1588" t="inlineStr">
        <is>
          <t>director</t>
        </is>
      </c>
      <c r="C1588" t="inlineStr">
        <is>
          <t>google</t>
        </is>
      </c>
      <c r="D1588" t="b">
        <v>0</v>
      </c>
      <c r="E1588" t="b">
        <v>0</v>
      </c>
      <c r="F1588" t="b">
        <v>0</v>
      </c>
      <c r="G1588" s="28" t="n">
        <v>0</v>
      </c>
      <c r="H1588" t="n">
        <v>3</v>
      </c>
      <c r="I1588" s="29" t="n">
        <v>45777.68472222222</v>
      </c>
      <c r="J1588" s="29" t="n">
        <v>45810.51875</v>
      </c>
      <c r="K1588">
        <f>J1588-I1588</f>
        <v/>
      </c>
    </row>
    <row r="1589">
      <c r="A1589" t="inlineStr">
        <is>
          <t>PRO-01588</t>
        </is>
      </c>
      <c r="B1589" t="inlineStr">
        <is>
          <t>manager</t>
        </is>
      </c>
      <c r="C1589" t="inlineStr">
        <is>
          <t>linkedin</t>
        </is>
      </c>
      <c r="D1589" t="b">
        <v>1</v>
      </c>
      <c r="E1589" t="b">
        <v>0</v>
      </c>
      <c r="F1589" t="b">
        <v>0</v>
      </c>
      <c r="G1589" s="28" t="n">
        <v>0</v>
      </c>
      <c r="H1589" t="n">
        <v>3</v>
      </c>
      <c r="I1589" s="29" t="n">
        <v>45684.70694444444</v>
      </c>
      <c r="J1589" s="29" t="n">
        <v>45707.36527777778</v>
      </c>
      <c r="K1589">
        <f>J1589-I1589</f>
        <v/>
      </c>
    </row>
    <row r="1590">
      <c r="A1590" t="inlineStr">
        <is>
          <t>PRO-01589</t>
        </is>
      </c>
      <c r="B1590" t="inlineStr">
        <is>
          <t>manager</t>
        </is>
      </c>
      <c r="C1590" t="inlineStr">
        <is>
          <t>google</t>
        </is>
      </c>
      <c r="D1590" t="b">
        <v>1</v>
      </c>
      <c r="E1590" t="b">
        <v>1</v>
      </c>
      <c r="F1590" t="b">
        <v>0</v>
      </c>
      <c r="G1590" s="28" t="n">
        <v>99345</v>
      </c>
      <c r="H1590" t="n">
        <v>3</v>
      </c>
      <c r="I1590" s="29" t="n">
        <v>45677.74861111111</v>
      </c>
      <c r="J1590" s="29" t="n">
        <v>45712.45972222222</v>
      </c>
      <c r="K1590">
        <f>J1590-I1590</f>
        <v/>
      </c>
    </row>
    <row r="1591">
      <c r="A1591" t="inlineStr">
        <is>
          <t>PRO-01590</t>
        </is>
      </c>
      <c r="B1591" t="inlineStr">
        <is>
          <t>ic_analyst</t>
        </is>
      </c>
      <c r="C1591" t="inlineStr">
        <is>
          <t>google</t>
        </is>
      </c>
      <c r="D1591" t="b">
        <v>1</v>
      </c>
      <c r="E1591" t="b">
        <v>1</v>
      </c>
      <c r="F1591" t="b">
        <v>0</v>
      </c>
      <c r="G1591" s="28" t="n">
        <v>47228</v>
      </c>
      <c r="H1591" t="n">
        <v>4</v>
      </c>
      <c r="I1591" s="29" t="n">
        <v>45660.54930555556</v>
      </c>
      <c r="J1591" s="29" t="n">
        <v>45695.36597222222</v>
      </c>
      <c r="K1591">
        <f>J1591-I1591</f>
        <v/>
      </c>
    </row>
    <row r="1592">
      <c r="A1592" t="inlineStr">
        <is>
          <t>PRO-01591</t>
        </is>
      </c>
      <c r="B1592" t="inlineStr">
        <is>
          <t>c_suite_vp</t>
        </is>
      </c>
      <c r="C1592" t="inlineStr">
        <is>
          <t>linkedin</t>
        </is>
      </c>
      <c r="D1592" t="b">
        <v>0</v>
      </c>
      <c r="E1592" t="b">
        <v>0</v>
      </c>
      <c r="F1592" t="b">
        <v>0</v>
      </c>
      <c r="G1592" s="28" t="n">
        <v>0</v>
      </c>
      <c r="H1592" t="n">
        <v>3</v>
      </c>
      <c r="I1592" s="29" t="n">
        <v>45670.59513888889</v>
      </c>
      <c r="J1592" s="29" t="n">
        <v>45705.54375</v>
      </c>
      <c r="K1592">
        <f>J1592-I1592</f>
        <v/>
      </c>
    </row>
    <row r="1593">
      <c r="A1593" t="inlineStr">
        <is>
          <t>PRO-01592</t>
        </is>
      </c>
      <c r="B1593" t="inlineStr">
        <is>
          <t>manager</t>
        </is>
      </c>
      <c r="C1593" t="inlineStr">
        <is>
          <t>linkedin</t>
        </is>
      </c>
      <c r="D1593" t="b">
        <v>0</v>
      </c>
      <c r="E1593" t="b">
        <v>0</v>
      </c>
      <c r="F1593" t="b">
        <v>0</v>
      </c>
      <c r="G1593" s="28" t="n">
        <v>0</v>
      </c>
      <c r="H1593" t="n">
        <v>2</v>
      </c>
      <c r="I1593" s="29" t="n">
        <v>45939.69861111111</v>
      </c>
      <c r="J1593" s="29" t="n">
        <v>45957.41875</v>
      </c>
      <c r="K1593">
        <f>J1593-I1593</f>
        <v/>
      </c>
    </row>
    <row r="1594">
      <c r="A1594" t="inlineStr">
        <is>
          <t>PRO-01593</t>
        </is>
      </c>
      <c r="B1594" t="inlineStr">
        <is>
          <t>director</t>
        </is>
      </c>
      <c r="C1594" t="inlineStr">
        <is>
          <t>google</t>
        </is>
      </c>
      <c r="D1594" t="b">
        <v>1</v>
      </c>
      <c r="E1594" t="b">
        <v>0</v>
      </c>
      <c r="F1594" t="b">
        <v>0</v>
      </c>
      <c r="G1594" s="28" t="n">
        <v>0</v>
      </c>
      <c r="H1594" t="n">
        <v>2</v>
      </c>
      <c r="I1594" s="29" t="n">
        <v>45708.62430555555</v>
      </c>
      <c r="J1594" s="29" t="n">
        <v>45719.44305555556</v>
      </c>
      <c r="K1594">
        <f>J1594-I1594</f>
        <v/>
      </c>
    </row>
    <row r="1595">
      <c r="A1595" t="inlineStr">
        <is>
          <t>PRO-01594</t>
        </is>
      </c>
      <c r="B1595" t="inlineStr">
        <is>
          <t>ic_analyst</t>
        </is>
      </c>
      <c r="C1595" t="inlineStr">
        <is>
          <t>linkedin</t>
        </is>
      </c>
      <c r="D1595" t="b">
        <v>0</v>
      </c>
      <c r="E1595" t="b">
        <v>0</v>
      </c>
      <c r="F1595" t="b">
        <v>0</v>
      </c>
      <c r="G1595" s="28" t="n">
        <v>0</v>
      </c>
      <c r="H1595" t="n">
        <v>3</v>
      </c>
      <c r="I1595" s="29" t="n">
        <v>45817.57152777778</v>
      </c>
      <c r="J1595" s="29" t="n">
        <v>45845.61527777778</v>
      </c>
      <c r="K1595">
        <f>J1595-I1595</f>
        <v/>
      </c>
    </row>
    <row r="1596">
      <c r="A1596" t="inlineStr">
        <is>
          <t>PRO-01595</t>
        </is>
      </c>
      <c r="B1596" t="inlineStr">
        <is>
          <t>director</t>
        </is>
      </c>
      <c r="C1596" t="inlineStr">
        <is>
          <t>linkedin</t>
        </is>
      </c>
      <c r="D1596" t="b">
        <v>1</v>
      </c>
      <c r="E1596" t="b">
        <v>0</v>
      </c>
      <c r="F1596" t="b">
        <v>0</v>
      </c>
      <c r="G1596" s="28" t="n">
        <v>0</v>
      </c>
      <c r="H1596" t="n">
        <v>3</v>
      </c>
      <c r="I1596" s="29" t="n">
        <v>45698.33472222222</v>
      </c>
      <c r="J1596" s="29" t="n">
        <v>45723.38055555556</v>
      </c>
      <c r="K1596">
        <f>J1596-I1596</f>
        <v/>
      </c>
    </row>
    <row r="1597">
      <c r="A1597" t="inlineStr">
        <is>
          <t>PRO-01596</t>
        </is>
      </c>
      <c r="B1597" t="inlineStr">
        <is>
          <t>ic_analyst</t>
        </is>
      </c>
      <c r="C1597" t="inlineStr">
        <is>
          <t>google</t>
        </is>
      </c>
      <c r="D1597" t="b">
        <v>1</v>
      </c>
      <c r="E1597" t="b">
        <v>1</v>
      </c>
      <c r="F1597" t="b">
        <v>0</v>
      </c>
      <c r="G1597" s="28" t="n">
        <v>54446</v>
      </c>
      <c r="H1597" t="n">
        <v>2</v>
      </c>
      <c r="I1597" s="29" t="n">
        <v>45694.34791666667</v>
      </c>
      <c r="J1597" s="29" t="n">
        <v>45706.69930555556</v>
      </c>
      <c r="K1597">
        <f>J1597-I1597</f>
        <v/>
      </c>
    </row>
    <row r="1598">
      <c r="A1598" t="inlineStr">
        <is>
          <t>PRO-01597</t>
        </is>
      </c>
      <c r="B1598" t="inlineStr">
        <is>
          <t>director</t>
        </is>
      </c>
      <c r="C1598" t="inlineStr">
        <is>
          <t>google</t>
        </is>
      </c>
      <c r="D1598" t="b">
        <v>1</v>
      </c>
      <c r="E1598" t="b">
        <v>0</v>
      </c>
      <c r="F1598" t="b">
        <v>0</v>
      </c>
      <c r="G1598" s="28" t="n">
        <v>0</v>
      </c>
      <c r="H1598" t="n">
        <v>3</v>
      </c>
      <c r="I1598" s="29" t="n">
        <v>45922.35138888889</v>
      </c>
      <c r="J1598" s="29" t="n">
        <v>45953.5375</v>
      </c>
      <c r="K1598">
        <f>J1598-I1598</f>
        <v/>
      </c>
    </row>
    <row r="1599">
      <c r="A1599" t="inlineStr">
        <is>
          <t>PRO-01598</t>
        </is>
      </c>
      <c r="B1599" t="inlineStr">
        <is>
          <t>director</t>
        </is>
      </c>
      <c r="C1599" t="inlineStr">
        <is>
          <t>google</t>
        </is>
      </c>
      <c r="D1599" t="b">
        <v>0</v>
      </c>
      <c r="E1599" t="b">
        <v>0</v>
      </c>
      <c r="F1599" t="b">
        <v>0</v>
      </c>
      <c r="G1599" s="28" t="n">
        <v>0</v>
      </c>
      <c r="H1599" t="n">
        <v>4</v>
      </c>
      <c r="I1599" s="29" t="n">
        <v>45751.59652777778</v>
      </c>
      <c r="J1599" s="29" t="n">
        <v>45789.36111111111</v>
      </c>
      <c r="K1599">
        <f>J1599-I1599</f>
        <v/>
      </c>
    </row>
    <row r="1600">
      <c r="A1600" t="inlineStr">
        <is>
          <t>PRO-01599</t>
        </is>
      </c>
      <c r="B1600" t="inlineStr">
        <is>
          <t>ic_analyst</t>
        </is>
      </c>
      <c r="C1600" t="inlineStr">
        <is>
          <t>linkedin</t>
        </is>
      </c>
      <c r="D1600" t="b">
        <v>0</v>
      </c>
      <c r="E1600" t="b">
        <v>0</v>
      </c>
      <c r="F1600" t="b">
        <v>0</v>
      </c>
      <c r="G1600" s="28" t="n">
        <v>0</v>
      </c>
      <c r="H1600" t="n">
        <v>2</v>
      </c>
      <c r="I1600" s="29" t="n">
        <v>45831.63125</v>
      </c>
      <c r="J1600" s="29" t="n">
        <v>45842.62638888889</v>
      </c>
      <c r="K1600">
        <f>J1600-I1600</f>
        <v/>
      </c>
    </row>
    <row r="1601">
      <c r="A1601" t="inlineStr">
        <is>
          <t>PRO-01600</t>
        </is>
      </c>
      <c r="B1601" t="inlineStr">
        <is>
          <t>director</t>
        </is>
      </c>
      <c r="C1601" t="inlineStr">
        <is>
          <t>linkedin</t>
        </is>
      </c>
      <c r="D1601" t="b">
        <v>1</v>
      </c>
      <c r="E1601" t="b">
        <v>1</v>
      </c>
      <c r="F1601" t="b">
        <v>0</v>
      </c>
      <c r="G1601" s="28" t="n">
        <v>60896</v>
      </c>
      <c r="H1601" t="n">
        <v>3</v>
      </c>
      <c r="I1601" s="29" t="n">
        <v>45880.475</v>
      </c>
      <c r="J1601" s="29" t="n">
        <v>45909.71458333333</v>
      </c>
      <c r="K1601">
        <f>J1601-I1601</f>
        <v/>
      </c>
    </row>
    <row r="1602">
      <c r="A1602" t="inlineStr">
        <is>
          <t>PRO-01601</t>
        </is>
      </c>
      <c r="B1602" t="inlineStr">
        <is>
          <t>manager</t>
        </is>
      </c>
      <c r="C1602" t="inlineStr">
        <is>
          <t>google</t>
        </is>
      </c>
      <c r="D1602" t="b">
        <v>1</v>
      </c>
      <c r="E1602" t="b">
        <v>0</v>
      </c>
      <c r="F1602" t="b">
        <v>0</v>
      </c>
      <c r="G1602" s="28" t="n">
        <v>0</v>
      </c>
      <c r="H1602" t="n">
        <v>3</v>
      </c>
      <c r="I1602" s="29" t="n">
        <v>45803.6625</v>
      </c>
      <c r="J1602" s="29" t="n">
        <v>45838.46111111111</v>
      </c>
      <c r="K1602">
        <f>J1602-I1602</f>
        <v/>
      </c>
    </row>
    <row r="1603">
      <c r="A1603" t="inlineStr">
        <is>
          <t>PRO-01602</t>
        </is>
      </c>
      <c r="B1603" t="inlineStr">
        <is>
          <t>manager</t>
        </is>
      </c>
      <c r="C1603" t="inlineStr">
        <is>
          <t>linkedin</t>
        </is>
      </c>
      <c r="D1603" t="b">
        <v>1</v>
      </c>
      <c r="E1603" t="b">
        <v>1</v>
      </c>
      <c r="F1603" t="b">
        <v>0</v>
      </c>
      <c r="G1603" s="28" t="n">
        <v>42000</v>
      </c>
      <c r="H1603" t="n">
        <v>3</v>
      </c>
      <c r="I1603" s="29" t="n">
        <v>45730.41041666667</v>
      </c>
      <c r="J1603" s="29" t="n">
        <v>45762.62708333333</v>
      </c>
      <c r="K1603">
        <f>J1603-I1603</f>
        <v/>
      </c>
    </row>
    <row r="1604">
      <c r="A1604" t="inlineStr">
        <is>
          <t>PRO-01603</t>
        </is>
      </c>
      <c r="B1604" t="inlineStr">
        <is>
          <t>manager</t>
        </is>
      </c>
      <c r="C1604" t="inlineStr">
        <is>
          <t>linkedin</t>
        </is>
      </c>
      <c r="D1604" t="b">
        <v>1</v>
      </c>
      <c r="E1604" t="b">
        <v>0</v>
      </c>
      <c r="F1604" t="b">
        <v>0</v>
      </c>
      <c r="G1604" s="28" t="n">
        <v>0</v>
      </c>
      <c r="H1604" t="n">
        <v>3</v>
      </c>
      <c r="I1604" s="29" t="n">
        <v>45659.58125</v>
      </c>
      <c r="J1604" s="29" t="n">
        <v>45691.52986111111</v>
      </c>
      <c r="K1604">
        <f>J1604-I1604</f>
        <v/>
      </c>
    </row>
    <row r="1605">
      <c r="A1605" t="inlineStr">
        <is>
          <t>PRO-01604</t>
        </is>
      </c>
      <c r="B1605" t="inlineStr">
        <is>
          <t>c_suite_vp</t>
        </is>
      </c>
      <c r="C1605" t="inlineStr">
        <is>
          <t>linkedin</t>
        </is>
      </c>
      <c r="D1605" t="b">
        <v>0</v>
      </c>
      <c r="E1605" t="b">
        <v>0</v>
      </c>
      <c r="F1605" t="b">
        <v>0</v>
      </c>
      <c r="G1605" s="28" t="n">
        <v>0</v>
      </c>
      <c r="H1605" t="n">
        <v>2</v>
      </c>
      <c r="I1605" s="29" t="n">
        <v>45791.48194444444</v>
      </c>
      <c r="J1605" s="29" t="n">
        <v>45807.49027777778</v>
      </c>
      <c r="K1605">
        <f>J1605-I1605</f>
        <v/>
      </c>
    </row>
    <row r="1606">
      <c r="A1606" t="inlineStr">
        <is>
          <t>PRO-01605</t>
        </is>
      </c>
      <c r="B1606" t="inlineStr">
        <is>
          <t>manager</t>
        </is>
      </c>
      <c r="C1606" t="inlineStr">
        <is>
          <t>google</t>
        </is>
      </c>
      <c r="D1606" t="b">
        <v>0</v>
      </c>
      <c r="E1606" t="b">
        <v>0</v>
      </c>
      <c r="F1606" t="b">
        <v>0</v>
      </c>
      <c r="G1606" s="28" t="n">
        <v>0</v>
      </c>
      <c r="H1606" t="n">
        <v>3</v>
      </c>
      <c r="I1606" s="29" t="n">
        <v>45952.59097222222</v>
      </c>
      <c r="J1606" s="29" t="n">
        <v>45989.4875</v>
      </c>
      <c r="K1606">
        <f>J1606-I1606</f>
        <v/>
      </c>
    </row>
    <row r="1607">
      <c r="A1607" t="inlineStr">
        <is>
          <t>PRO-01606</t>
        </is>
      </c>
      <c r="B1607" t="inlineStr">
        <is>
          <t>manager</t>
        </is>
      </c>
      <c r="C1607" t="inlineStr">
        <is>
          <t>linkedin</t>
        </is>
      </c>
      <c r="D1607" t="b">
        <v>1</v>
      </c>
      <c r="E1607" t="b">
        <v>1</v>
      </c>
      <c r="F1607" t="b">
        <v>0</v>
      </c>
      <c r="G1607" s="28" t="n">
        <v>79848</v>
      </c>
      <c r="H1607" t="n">
        <v>4</v>
      </c>
      <c r="I1607" s="29" t="n">
        <v>45756.40347222222</v>
      </c>
      <c r="J1607" s="29" t="n">
        <v>45803.54375</v>
      </c>
      <c r="K1607">
        <f>J1607-I1607</f>
        <v/>
      </c>
    </row>
    <row r="1608">
      <c r="A1608" t="inlineStr">
        <is>
          <t>PRO-01607</t>
        </is>
      </c>
      <c r="B1608" t="inlineStr">
        <is>
          <t>director</t>
        </is>
      </c>
      <c r="C1608" t="inlineStr">
        <is>
          <t>linkedin</t>
        </is>
      </c>
      <c r="D1608" t="b">
        <v>0</v>
      </c>
      <c r="E1608" t="b">
        <v>0</v>
      </c>
      <c r="F1608" t="b">
        <v>0</v>
      </c>
      <c r="G1608" s="28" t="n">
        <v>0</v>
      </c>
      <c r="H1608" t="n">
        <v>3</v>
      </c>
      <c r="I1608" s="29" t="n">
        <v>45860.57430555556</v>
      </c>
      <c r="J1608" s="29" t="n">
        <v>45890.36805555555</v>
      </c>
      <c r="K1608">
        <f>J1608-I1608</f>
        <v/>
      </c>
    </row>
    <row r="1609">
      <c r="A1609" t="inlineStr">
        <is>
          <t>PRO-01608</t>
        </is>
      </c>
      <c r="B1609" t="inlineStr">
        <is>
          <t>ic_analyst</t>
        </is>
      </c>
      <c r="C1609" t="inlineStr">
        <is>
          <t>linkedin</t>
        </is>
      </c>
      <c r="D1609" t="b">
        <v>0</v>
      </c>
      <c r="E1609" t="b">
        <v>0</v>
      </c>
      <c r="F1609" t="b">
        <v>0</v>
      </c>
      <c r="G1609" s="28" t="n">
        <v>0</v>
      </c>
      <c r="H1609" t="n">
        <v>3</v>
      </c>
      <c r="I1609" s="29" t="n">
        <v>45908.37152777778</v>
      </c>
      <c r="J1609" s="29" t="n">
        <v>45950.50694444445</v>
      </c>
      <c r="K1609">
        <f>J1609-I1609</f>
        <v/>
      </c>
    </row>
    <row r="1610">
      <c r="A1610" t="inlineStr">
        <is>
          <t>PRO-01609</t>
        </is>
      </c>
      <c r="B1610" t="inlineStr">
        <is>
          <t>ic_analyst</t>
        </is>
      </c>
      <c r="C1610" t="inlineStr">
        <is>
          <t>google</t>
        </is>
      </c>
      <c r="D1610" t="b">
        <v>0</v>
      </c>
      <c r="E1610" t="b">
        <v>0</v>
      </c>
      <c r="F1610" t="b">
        <v>0</v>
      </c>
      <c r="G1610" s="28" t="n">
        <v>0</v>
      </c>
      <c r="H1610" t="n">
        <v>2</v>
      </c>
      <c r="I1610" s="29" t="n">
        <v>45686.62986111111</v>
      </c>
      <c r="J1610" s="29" t="n">
        <v>45702.34305555555</v>
      </c>
      <c r="K1610">
        <f>J1610-I1610</f>
        <v/>
      </c>
    </row>
    <row r="1611">
      <c r="A1611" t="inlineStr">
        <is>
          <t>PRO-01610</t>
        </is>
      </c>
      <c r="B1611" t="inlineStr">
        <is>
          <t>manager</t>
        </is>
      </c>
      <c r="C1611" t="inlineStr">
        <is>
          <t>linkedin</t>
        </is>
      </c>
      <c r="D1611" t="b">
        <v>0</v>
      </c>
      <c r="E1611" t="b">
        <v>0</v>
      </c>
      <c r="F1611" t="b">
        <v>0</v>
      </c>
      <c r="G1611" s="28" t="n">
        <v>0</v>
      </c>
      <c r="H1611" t="n">
        <v>3</v>
      </c>
      <c r="I1611" s="29" t="n">
        <v>45880.4625</v>
      </c>
      <c r="J1611" s="29" t="n">
        <v>45922.41319444445</v>
      </c>
      <c r="K1611">
        <f>J1611-I1611</f>
        <v/>
      </c>
    </row>
    <row r="1612">
      <c r="A1612" t="inlineStr">
        <is>
          <t>PRO-01611</t>
        </is>
      </c>
      <c r="B1612" t="inlineStr">
        <is>
          <t>manager</t>
        </is>
      </c>
      <c r="C1612" t="inlineStr">
        <is>
          <t>google</t>
        </is>
      </c>
      <c r="D1612" t="b">
        <v>1</v>
      </c>
      <c r="E1612" t="b">
        <v>0</v>
      </c>
      <c r="F1612" t="b">
        <v>0</v>
      </c>
      <c r="G1612" s="28" t="n">
        <v>0</v>
      </c>
      <c r="H1612" t="n">
        <v>2</v>
      </c>
      <c r="I1612" s="29" t="n">
        <v>45768.64027777778</v>
      </c>
      <c r="J1612" s="29" t="n">
        <v>45782.43611111111</v>
      </c>
      <c r="K1612">
        <f>J1612-I1612</f>
        <v/>
      </c>
    </row>
    <row r="1613">
      <c r="A1613" t="inlineStr">
        <is>
          <t>PRO-01612</t>
        </is>
      </c>
      <c r="B1613" t="inlineStr">
        <is>
          <t>director</t>
        </is>
      </c>
      <c r="C1613" t="inlineStr">
        <is>
          <t>google</t>
        </is>
      </c>
      <c r="D1613" t="b">
        <v>0</v>
      </c>
      <c r="E1613" t="b">
        <v>0</v>
      </c>
      <c r="F1613" t="b">
        <v>0</v>
      </c>
      <c r="G1613" s="28" t="n">
        <v>0</v>
      </c>
      <c r="H1613" t="n">
        <v>3</v>
      </c>
      <c r="I1613" s="29" t="n">
        <v>45839.33819444444</v>
      </c>
      <c r="J1613" s="29" t="n">
        <v>45856.50069444445</v>
      </c>
      <c r="K1613">
        <f>J1613-I1613</f>
        <v/>
      </c>
    </row>
    <row r="1614">
      <c r="A1614" t="inlineStr">
        <is>
          <t>PRO-01613</t>
        </is>
      </c>
      <c r="B1614" t="inlineStr">
        <is>
          <t>c_suite_vp</t>
        </is>
      </c>
      <c r="C1614" t="inlineStr">
        <is>
          <t>linkedin</t>
        </is>
      </c>
      <c r="D1614" t="b">
        <v>1</v>
      </c>
      <c r="E1614" t="b">
        <v>0</v>
      </c>
      <c r="F1614" t="b">
        <v>0</v>
      </c>
      <c r="G1614" s="28" t="n">
        <v>0</v>
      </c>
      <c r="H1614" t="n">
        <v>3</v>
      </c>
      <c r="I1614" s="29" t="n">
        <v>45873.54375</v>
      </c>
      <c r="J1614" s="29" t="n">
        <v>45895.71111111111</v>
      </c>
      <c r="K1614">
        <f>J1614-I1614</f>
        <v/>
      </c>
    </row>
    <row r="1615">
      <c r="A1615" t="inlineStr">
        <is>
          <t>PRO-01614</t>
        </is>
      </c>
      <c r="B1615" t="inlineStr">
        <is>
          <t>manager</t>
        </is>
      </c>
      <c r="C1615" t="inlineStr">
        <is>
          <t>linkedin</t>
        </is>
      </c>
      <c r="D1615" t="b">
        <v>0</v>
      </c>
      <c r="E1615" t="b">
        <v>0</v>
      </c>
      <c r="F1615" t="b">
        <v>0</v>
      </c>
      <c r="G1615" s="28" t="n">
        <v>0</v>
      </c>
      <c r="H1615" t="n">
        <v>3</v>
      </c>
      <c r="I1615" s="29" t="n">
        <v>45814.52638888889</v>
      </c>
      <c r="J1615" s="29" t="n">
        <v>45845.41319444445</v>
      </c>
      <c r="K1615">
        <f>J1615-I1615</f>
        <v/>
      </c>
    </row>
    <row r="1616">
      <c r="A1616" t="inlineStr">
        <is>
          <t>PRO-01615</t>
        </is>
      </c>
      <c r="B1616" t="inlineStr">
        <is>
          <t>ic_analyst</t>
        </is>
      </c>
      <c r="C1616" t="inlineStr">
        <is>
          <t>google</t>
        </is>
      </c>
      <c r="D1616" t="b">
        <v>1</v>
      </c>
      <c r="E1616" t="b">
        <v>1</v>
      </c>
      <c r="F1616" t="b">
        <v>0</v>
      </c>
      <c r="G1616" s="28" t="n">
        <v>73880</v>
      </c>
      <c r="H1616" t="n">
        <v>4</v>
      </c>
      <c r="I1616" s="29" t="n">
        <v>45684.61944444444</v>
      </c>
      <c r="J1616" s="29" t="n">
        <v>45729.35763888889</v>
      </c>
      <c r="K1616">
        <f>J1616-I1616</f>
        <v/>
      </c>
    </row>
    <row r="1617">
      <c r="A1617" t="inlineStr">
        <is>
          <t>PRO-01616</t>
        </is>
      </c>
      <c r="B1617" t="inlineStr">
        <is>
          <t>ic_analyst</t>
        </is>
      </c>
      <c r="C1617" t="inlineStr">
        <is>
          <t>linkedin</t>
        </is>
      </c>
      <c r="D1617" t="b">
        <v>0</v>
      </c>
      <c r="E1617" t="b">
        <v>0</v>
      </c>
      <c r="F1617" t="b">
        <v>0</v>
      </c>
      <c r="G1617" s="28" t="n">
        <v>0</v>
      </c>
      <c r="H1617" t="n">
        <v>3</v>
      </c>
      <c r="I1617" s="29" t="n">
        <v>45748.5</v>
      </c>
      <c r="J1617" s="29" t="n">
        <v>45782.45069444444</v>
      </c>
      <c r="K1617">
        <f>J1617-I1617</f>
        <v/>
      </c>
    </row>
    <row r="1618">
      <c r="A1618" t="inlineStr">
        <is>
          <t>PRO-01617</t>
        </is>
      </c>
      <c r="B1618" t="inlineStr">
        <is>
          <t>manager</t>
        </is>
      </c>
      <c r="C1618" t="inlineStr">
        <is>
          <t>linkedin</t>
        </is>
      </c>
      <c r="D1618" t="b">
        <v>1</v>
      </c>
      <c r="E1618" t="b">
        <v>0</v>
      </c>
      <c r="F1618" t="b">
        <v>0</v>
      </c>
      <c r="G1618" s="28" t="n">
        <v>0</v>
      </c>
      <c r="H1618" t="n">
        <v>4</v>
      </c>
      <c r="I1618" s="29" t="n">
        <v>45768.43263888889</v>
      </c>
      <c r="J1618" s="29" t="n">
        <v>45827.43541666667</v>
      </c>
      <c r="K1618">
        <f>J1618-I1618</f>
        <v/>
      </c>
    </row>
    <row r="1619">
      <c r="A1619" t="inlineStr">
        <is>
          <t>PRO-01618</t>
        </is>
      </c>
      <c r="B1619" t="inlineStr">
        <is>
          <t>director</t>
        </is>
      </c>
      <c r="C1619" t="inlineStr">
        <is>
          <t>linkedin</t>
        </is>
      </c>
      <c r="D1619" t="b">
        <v>0</v>
      </c>
      <c r="E1619" t="b">
        <v>0</v>
      </c>
      <c r="F1619" t="b">
        <v>0</v>
      </c>
      <c r="G1619" s="28" t="n">
        <v>0</v>
      </c>
      <c r="H1619" t="n">
        <v>2</v>
      </c>
      <c r="I1619" s="29" t="n">
        <v>45925.33819444444</v>
      </c>
      <c r="J1619" s="29" t="n">
        <v>45936.40486111111</v>
      </c>
      <c r="K1619">
        <f>J1619-I1619</f>
        <v/>
      </c>
    </row>
    <row r="1620">
      <c r="A1620" t="inlineStr">
        <is>
          <t>PRO-01619</t>
        </is>
      </c>
      <c r="B1620" t="inlineStr">
        <is>
          <t>ic_analyst</t>
        </is>
      </c>
      <c r="C1620" t="inlineStr">
        <is>
          <t>linkedin</t>
        </is>
      </c>
      <c r="D1620" t="b">
        <v>0</v>
      </c>
      <c r="E1620" t="b">
        <v>0</v>
      </c>
      <c r="F1620" t="b">
        <v>0</v>
      </c>
      <c r="G1620" s="28" t="n">
        <v>0</v>
      </c>
      <c r="H1620" t="n">
        <v>3</v>
      </c>
      <c r="I1620" s="29" t="n">
        <v>45665.7</v>
      </c>
      <c r="J1620" s="29" t="n">
        <v>45698.53055555555</v>
      </c>
      <c r="K1620">
        <f>J1620-I1620</f>
        <v/>
      </c>
    </row>
    <row r="1621">
      <c r="A1621" t="inlineStr">
        <is>
          <t>PRO-01620</t>
        </is>
      </c>
      <c r="B1621" t="inlineStr">
        <is>
          <t>ic_analyst</t>
        </is>
      </c>
      <c r="C1621" t="inlineStr">
        <is>
          <t>linkedin</t>
        </is>
      </c>
      <c r="D1621" t="b">
        <v>1</v>
      </c>
      <c r="E1621" t="b">
        <v>1</v>
      </c>
      <c r="F1621" t="b">
        <v>1</v>
      </c>
      <c r="G1621" s="28" t="n">
        <v>69571</v>
      </c>
      <c r="H1621" t="n">
        <v>3</v>
      </c>
      <c r="I1621" s="29" t="n">
        <v>45909.49722222222</v>
      </c>
      <c r="J1621" s="29" t="n">
        <v>45938.74791666667</v>
      </c>
      <c r="K1621">
        <f>J1621-I1621</f>
        <v/>
      </c>
    </row>
    <row r="1622">
      <c r="A1622" t="inlineStr">
        <is>
          <t>PRO-01621</t>
        </is>
      </c>
      <c r="B1622" t="inlineStr">
        <is>
          <t>director</t>
        </is>
      </c>
      <c r="C1622" t="inlineStr">
        <is>
          <t>google</t>
        </is>
      </c>
      <c r="D1622" t="b">
        <v>1</v>
      </c>
      <c r="E1622" t="b">
        <v>1</v>
      </c>
      <c r="F1622" t="b">
        <v>0</v>
      </c>
      <c r="G1622" s="28" t="n">
        <v>57298</v>
      </c>
      <c r="H1622" t="n">
        <v>2</v>
      </c>
      <c r="I1622" s="29" t="n">
        <v>45877.44444444445</v>
      </c>
      <c r="J1622" s="29" t="n">
        <v>45884.66875</v>
      </c>
      <c r="K1622">
        <f>J1622-I1622</f>
        <v/>
      </c>
    </row>
    <row r="1623">
      <c r="A1623" t="inlineStr">
        <is>
          <t>PRO-01622</t>
        </is>
      </c>
      <c r="B1623" t="inlineStr">
        <is>
          <t>ic_analyst</t>
        </is>
      </c>
      <c r="C1623" t="inlineStr">
        <is>
          <t>google</t>
        </is>
      </c>
      <c r="D1623" t="b">
        <v>1</v>
      </c>
      <c r="E1623" t="b">
        <v>0</v>
      </c>
      <c r="F1623" t="b">
        <v>0</v>
      </c>
      <c r="G1623" s="28" t="n">
        <v>0</v>
      </c>
      <c r="H1623" t="n">
        <v>2</v>
      </c>
      <c r="I1623" s="29" t="n">
        <v>45761.44444444445</v>
      </c>
      <c r="J1623" s="29" t="n">
        <v>45782.41180555556</v>
      </c>
      <c r="K1623">
        <f>J1623-I1623</f>
        <v/>
      </c>
    </row>
    <row r="1624">
      <c r="A1624" t="inlineStr">
        <is>
          <t>PRO-01623</t>
        </is>
      </c>
      <c r="B1624" t="inlineStr">
        <is>
          <t>manager</t>
        </is>
      </c>
      <c r="C1624" t="inlineStr">
        <is>
          <t>google</t>
        </is>
      </c>
      <c r="D1624" t="b">
        <v>1</v>
      </c>
      <c r="E1624" t="b">
        <v>0</v>
      </c>
      <c r="F1624" t="b">
        <v>0</v>
      </c>
      <c r="G1624" s="28" t="n">
        <v>0</v>
      </c>
      <c r="H1624" t="n">
        <v>3</v>
      </c>
      <c r="I1624" s="29" t="n">
        <v>45705.47777777778</v>
      </c>
      <c r="J1624" s="29" t="n">
        <v>45720.44791666666</v>
      </c>
      <c r="K1624">
        <f>J1624-I1624</f>
        <v/>
      </c>
    </row>
    <row r="1625">
      <c r="A1625" t="inlineStr">
        <is>
          <t>PRO-01624</t>
        </is>
      </c>
      <c r="B1625" t="inlineStr">
        <is>
          <t>manager</t>
        </is>
      </c>
      <c r="C1625" t="inlineStr">
        <is>
          <t>google</t>
        </is>
      </c>
      <c r="D1625" t="b">
        <v>1</v>
      </c>
      <c r="E1625" t="b">
        <v>1</v>
      </c>
      <c r="F1625" t="b">
        <v>0</v>
      </c>
      <c r="G1625" s="28" t="n">
        <v>84293</v>
      </c>
      <c r="H1625" t="n">
        <v>4</v>
      </c>
      <c r="I1625" s="29" t="n">
        <v>45908.59513888889</v>
      </c>
      <c r="J1625" s="29" t="n">
        <v>45957.73333333333</v>
      </c>
      <c r="K1625">
        <f>J1625-I1625</f>
        <v/>
      </c>
    </row>
    <row r="1626">
      <c r="A1626" t="inlineStr">
        <is>
          <t>PRO-01625</t>
        </is>
      </c>
      <c r="B1626" t="inlineStr">
        <is>
          <t>manager</t>
        </is>
      </c>
      <c r="C1626" t="inlineStr">
        <is>
          <t>linkedin</t>
        </is>
      </c>
      <c r="D1626" t="b">
        <v>1</v>
      </c>
      <c r="E1626" t="b">
        <v>0</v>
      </c>
      <c r="F1626" t="b">
        <v>0</v>
      </c>
      <c r="G1626" s="28" t="n">
        <v>0</v>
      </c>
      <c r="H1626" t="n">
        <v>3</v>
      </c>
      <c r="I1626" s="29" t="n">
        <v>45792.54444444444</v>
      </c>
      <c r="J1626" s="29" t="n">
        <v>45821.43819444445</v>
      </c>
      <c r="K1626">
        <f>J1626-I1626</f>
        <v/>
      </c>
    </row>
    <row r="1627">
      <c r="A1627" t="inlineStr">
        <is>
          <t>PRO-01626</t>
        </is>
      </c>
      <c r="B1627" t="inlineStr">
        <is>
          <t>manager</t>
        </is>
      </c>
      <c r="C1627" t="inlineStr">
        <is>
          <t>google</t>
        </is>
      </c>
      <c r="D1627" t="b">
        <v>0</v>
      </c>
      <c r="E1627" t="b">
        <v>0</v>
      </c>
      <c r="F1627" t="b">
        <v>0</v>
      </c>
      <c r="G1627" s="28" t="n">
        <v>0</v>
      </c>
      <c r="H1627" t="n">
        <v>3</v>
      </c>
      <c r="I1627" s="29" t="n">
        <v>45870.43055555555</v>
      </c>
      <c r="J1627" s="29" t="n">
        <v>45897.36319444444</v>
      </c>
      <c r="K1627">
        <f>J1627-I1627</f>
        <v/>
      </c>
    </row>
    <row r="1628">
      <c r="A1628" t="inlineStr">
        <is>
          <t>PRO-01627</t>
        </is>
      </c>
      <c r="B1628" t="inlineStr">
        <is>
          <t>director</t>
        </is>
      </c>
      <c r="C1628" t="inlineStr">
        <is>
          <t>google</t>
        </is>
      </c>
      <c r="D1628" t="b">
        <v>1</v>
      </c>
      <c r="E1628" t="b">
        <v>0</v>
      </c>
      <c r="F1628" t="b">
        <v>0</v>
      </c>
      <c r="G1628" s="28" t="n">
        <v>0</v>
      </c>
      <c r="H1628" t="n">
        <v>3</v>
      </c>
      <c r="I1628" s="29" t="n">
        <v>45671.49236111111</v>
      </c>
      <c r="J1628" s="29" t="n">
        <v>45700.45069444444</v>
      </c>
      <c r="K1628">
        <f>J1628-I1628</f>
        <v/>
      </c>
    </row>
    <row r="1629">
      <c r="A1629" t="inlineStr">
        <is>
          <t>PRO-01628</t>
        </is>
      </c>
      <c r="B1629" t="inlineStr">
        <is>
          <t>manager</t>
        </is>
      </c>
      <c r="C1629" t="inlineStr">
        <is>
          <t>google</t>
        </is>
      </c>
      <c r="D1629" t="b">
        <v>1</v>
      </c>
      <c r="E1629" t="b">
        <v>0</v>
      </c>
      <c r="F1629" t="b">
        <v>0</v>
      </c>
      <c r="G1629" s="28" t="n">
        <v>0</v>
      </c>
      <c r="H1629" t="n">
        <v>4</v>
      </c>
      <c r="I1629" s="29" t="n">
        <v>45695.71111111111</v>
      </c>
      <c r="J1629" s="29" t="n">
        <v>45747.33611111111</v>
      </c>
      <c r="K1629">
        <f>J1629-I1629</f>
        <v/>
      </c>
    </row>
    <row r="1630">
      <c r="A1630" t="inlineStr">
        <is>
          <t>PRO-01629</t>
        </is>
      </c>
      <c r="B1630" t="inlineStr">
        <is>
          <t>c_suite_vp</t>
        </is>
      </c>
      <c r="C1630" t="inlineStr">
        <is>
          <t>linkedin</t>
        </is>
      </c>
      <c r="D1630" t="b">
        <v>1</v>
      </c>
      <c r="E1630" t="b">
        <v>0</v>
      </c>
      <c r="F1630" t="b">
        <v>0</v>
      </c>
      <c r="G1630" s="28" t="n">
        <v>0</v>
      </c>
      <c r="H1630" t="n">
        <v>4</v>
      </c>
      <c r="I1630" s="29" t="n">
        <v>45840.73888888889</v>
      </c>
      <c r="J1630" s="29" t="n">
        <v>45874.39861111111</v>
      </c>
      <c r="K1630">
        <f>J1630-I1630</f>
        <v/>
      </c>
    </row>
    <row r="1631">
      <c r="A1631" t="inlineStr">
        <is>
          <t>PRO-01630</t>
        </is>
      </c>
      <c r="B1631" t="inlineStr">
        <is>
          <t>director</t>
        </is>
      </c>
      <c r="C1631" t="inlineStr">
        <is>
          <t>google</t>
        </is>
      </c>
      <c r="D1631" t="b">
        <v>1</v>
      </c>
      <c r="E1631" t="b">
        <v>1</v>
      </c>
      <c r="F1631" t="b">
        <v>1</v>
      </c>
      <c r="G1631" s="28" t="n">
        <v>148154</v>
      </c>
      <c r="H1631" t="n">
        <v>2</v>
      </c>
      <c r="I1631" s="29" t="n">
        <v>45860.39930555555</v>
      </c>
      <c r="J1631" s="29" t="n">
        <v>45868.33402777778</v>
      </c>
      <c r="K1631">
        <f>J1631-I1631</f>
        <v/>
      </c>
    </row>
    <row r="1632">
      <c r="A1632" t="inlineStr">
        <is>
          <t>PRO-01631</t>
        </is>
      </c>
      <c r="B1632" t="inlineStr">
        <is>
          <t>manager</t>
        </is>
      </c>
      <c r="C1632" t="inlineStr">
        <is>
          <t>linkedin</t>
        </is>
      </c>
      <c r="D1632" t="b">
        <v>1</v>
      </c>
      <c r="E1632" t="b">
        <v>1</v>
      </c>
      <c r="F1632" t="b">
        <v>0</v>
      </c>
      <c r="G1632" s="28" t="n">
        <v>53720</v>
      </c>
      <c r="H1632" t="n">
        <v>2</v>
      </c>
      <c r="I1632" s="29" t="n">
        <v>45887.34097222222</v>
      </c>
      <c r="J1632" s="29" t="n">
        <v>45895.51666666667</v>
      </c>
      <c r="K1632">
        <f>J1632-I1632</f>
        <v/>
      </c>
    </row>
    <row r="1633">
      <c r="A1633" t="inlineStr">
        <is>
          <t>PRO-01632</t>
        </is>
      </c>
      <c r="B1633" t="inlineStr">
        <is>
          <t>c_suite_vp</t>
        </is>
      </c>
      <c r="C1633" t="inlineStr">
        <is>
          <t>linkedin</t>
        </is>
      </c>
      <c r="D1633" t="b">
        <v>0</v>
      </c>
      <c r="E1633" t="b">
        <v>0</v>
      </c>
      <c r="F1633" t="b">
        <v>0</v>
      </c>
      <c r="G1633" s="28" t="n">
        <v>0</v>
      </c>
      <c r="H1633" t="n">
        <v>3</v>
      </c>
      <c r="I1633" s="29" t="n">
        <v>45950.66666666666</v>
      </c>
      <c r="J1633" s="29" t="n">
        <v>45968.34652777778</v>
      </c>
      <c r="K1633">
        <f>J1633-I1633</f>
        <v/>
      </c>
    </row>
    <row r="1634">
      <c r="A1634" t="inlineStr">
        <is>
          <t>PRO-01633</t>
        </is>
      </c>
      <c r="B1634" t="inlineStr">
        <is>
          <t>ic_analyst</t>
        </is>
      </c>
      <c r="C1634" t="inlineStr">
        <is>
          <t>linkedin</t>
        </is>
      </c>
      <c r="D1634" t="b">
        <v>1</v>
      </c>
      <c r="E1634" t="b">
        <v>0</v>
      </c>
      <c r="F1634" t="b">
        <v>0</v>
      </c>
      <c r="G1634" s="28" t="n">
        <v>0</v>
      </c>
      <c r="H1634" t="n">
        <v>2</v>
      </c>
      <c r="I1634" s="29" t="n">
        <v>45771.41736111111</v>
      </c>
      <c r="J1634" s="29" t="n">
        <v>45792.74513888889</v>
      </c>
      <c r="K1634">
        <f>J1634-I1634</f>
        <v/>
      </c>
    </row>
    <row r="1635">
      <c r="A1635" t="inlineStr">
        <is>
          <t>PRO-01634</t>
        </is>
      </c>
      <c r="B1635" t="inlineStr">
        <is>
          <t>manager</t>
        </is>
      </c>
      <c r="C1635" t="inlineStr">
        <is>
          <t>linkedin</t>
        </is>
      </c>
      <c r="D1635" t="b">
        <v>1</v>
      </c>
      <c r="E1635" t="b">
        <v>0</v>
      </c>
      <c r="F1635" t="b">
        <v>0</v>
      </c>
      <c r="G1635" s="28" t="n">
        <v>0</v>
      </c>
      <c r="H1635" t="n">
        <v>3</v>
      </c>
      <c r="I1635" s="29" t="n">
        <v>45779.71041666667</v>
      </c>
      <c r="J1635" s="29" t="n">
        <v>45806.36388888889</v>
      </c>
      <c r="K1635">
        <f>J1635-I1635</f>
        <v/>
      </c>
    </row>
    <row r="1636">
      <c r="A1636" t="inlineStr">
        <is>
          <t>PRO-01635</t>
        </is>
      </c>
      <c r="B1636" t="inlineStr">
        <is>
          <t>c_suite_vp</t>
        </is>
      </c>
      <c r="C1636" t="inlineStr">
        <is>
          <t>linkedin</t>
        </is>
      </c>
      <c r="D1636" t="b">
        <v>1</v>
      </c>
      <c r="E1636" t="b">
        <v>0</v>
      </c>
      <c r="F1636" t="b">
        <v>0</v>
      </c>
      <c r="G1636" s="28" t="n">
        <v>0</v>
      </c>
      <c r="H1636" t="n">
        <v>3</v>
      </c>
      <c r="I1636" s="29" t="n">
        <v>45782.38680555556</v>
      </c>
      <c r="J1636" s="29" t="n">
        <v>45812.3375</v>
      </c>
      <c r="K1636">
        <f>J1636-I1636</f>
        <v/>
      </c>
    </row>
    <row r="1637">
      <c r="A1637" t="inlineStr">
        <is>
          <t>PRO-01636</t>
        </is>
      </c>
      <c r="B1637" t="inlineStr">
        <is>
          <t>manager</t>
        </is>
      </c>
      <c r="C1637" t="inlineStr">
        <is>
          <t>google</t>
        </is>
      </c>
      <c r="D1637" t="b">
        <v>1</v>
      </c>
      <c r="E1637" t="b">
        <v>0</v>
      </c>
      <c r="F1637" t="b">
        <v>0</v>
      </c>
      <c r="G1637" s="28" t="n">
        <v>0</v>
      </c>
      <c r="H1637" t="n">
        <v>3</v>
      </c>
      <c r="I1637" s="29" t="n">
        <v>45666.71319444444</v>
      </c>
      <c r="J1637" s="29" t="n">
        <v>45693.34513888889</v>
      </c>
      <c r="K1637">
        <f>J1637-I1637</f>
        <v/>
      </c>
    </row>
    <row r="1638">
      <c r="A1638" t="inlineStr">
        <is>
          <t>PRO-01637</t>
        </is>
      </c>
      <c r="B1638" t="inlineStr">
        <is>
          <t>ic_analyst</t>
        </is>
      </c>
      <c r="C1638" t="inlineStr">
        <is>
          <t>google</t>
        </is>
      </c>
      <c r="D1638" t="b">
        <v>0</v>
      </c>
      <c r="E1638" t="b">
        <v>0</v>
      </c>
      <c r="F1638" t="b">
        <v>0</v>
      </c>
      <c r="G1638" s="28" t="n">
        <v>0</v>
      </c>
      <c r="H1638" t="n">
        <v>3</v>
      </c>
      <c r="I1638" s="29" t="n">
        <v>45933.70347222222</v>
      </c>
      <c r="J1638" s="29" t="n">
        <v>45953.55138888889</v>
      </c>
      <c r="K1638">
        <f>J1638-I1638</f>
        <v/>
      </c>
    </row>
    <row r="1639">
      <c r="A1639" t="inlineStr">
        <is>
          <t>PRO-01638</t>
        </is>
      </c>
      <c r="B1639" t="inlineStr">
        <is>
          <t>manager</t>
        </is>
      </c>
      <c r="C1639" t="inlineStr">
        <is>
          <t>google</t>
        </is>
      </c>
      <c r="D1639" t="b">
        <v>1</v>
      </c>
      <c r="E1639" t="b">
        <v>0</v>
      </c>
      <c r="F1639" t="b">
        <v>0</v>
      </c>
      <c r="G1639" s="28" t="n">
        <v>0</v>
      </c>
      <c r="H1639" t="n">
        <v>4</v>
      </c>
      <c r="I1639" s="29" t="n">
        <v>45831.46111111111</v>
      </c>
      <c r="J1639" s="29" t="n">
        <v>45873.44236111111</v>
      </c>
      <c r="K1639">
        <f>J1639-I1639</f>
        <v/>
      </c>
    </row>
    <row r="1640">
      <c r="A1640" t="inlineStr">
        <is>
          <t>PRO-01639</t>
        </is>
      </c>
      <c r="B1640" t="inlineStr">
        <is>
          <t>ic_analyst</t>
        </is>
      </c>
      <c r="C1640" t="inlineStr">
        <is>
          <t>google</t>
        </is>
      </c>
      <c r="D1640" t="b">
        <v>1</v>
      </c>
      <c r="E1640" t="b">
        <v>0</v>
      </c>
      <c r="F1640" t="b">
        <v>0</v>
      </c>
      <c r="G1640" s="28" t="n">
        <v>0</v>
      </c>
      <c r="H1640" t="n">
        <v>3</v>
      </c>
      <c r="I1640" s="29" t="n">
        <v>45925.38611111111</v>
      </c>
      <c r="J1640" s="29" t="n">
        <v>45958.34027777778</v>
      </c>
      <c r="K1640">
        <f>J1640-I1640</f>
        <v/>
      </c>
    </row>
    <row r="1641">
      <c r="A1641" t="inlineStr">
        <is>
          <t>PRO-01640</t>
        </is>
      </c>
      <c r="B1641" t="inlineStr">
        <is>
          <t>c_suite_vp</t>
        </is>
      </c>
      <c r="C1641" t="inlineStr">
        <is>
          <t>google</t>
        </is>
      </c>
      <c r="D1641" t="b">
        <v>0</v>
      </c>
      <c r="E1641" t="b">
        <v>0</v>
      </c>
      <c r="F1641" t="b">
        <v>0</v>
      </c>
      <c r="G1641" s="28" t="n">
        <v>0</v>
      </c>
      <c r="H1641" t="n">
        <v>2</v>
      </c>
      <c r="I1641" s="29" t="n">
        <v>45754.66736111111</v>
      </c>
      <c r="J1641" s="29" t="n">
        <v>45765.3375</v>
      </c>
      <c r="K1641">
        <f>J1641-I1641</f>
        <v/>
      </c>
    </row>
    <row r="1642">
      <c r="A1642" t="inlineStr">
        <is>
          <t>PRO-01641</t>
        </is>
      </c>
      <c r="B1642" t="inlineStr">
        <is>
          <t>director</t>
        </is>
      </c>
      <c r="C1642" t="inlineStr">
        <is>
          <t>google</t>
        </is>
      </c>
      <c r="D1642" t="b">
        <v>1</v>
      </c>
      <c r="E1642" t="b">
        <v>1</v>
      </c>
      <c r="F1642" t="b">
        <v>0</v>
      </c>
      <c r="G1642" s="28" t="n">
        <v>122312</v>
      </c>
      <c r="H1642" t="n">
        <v>2</v>
      </c>
      <c r="I1642" s="29" t="n">
        <v>45866.73611111111</v>
      </c>
      <c r="J1642" s="29" t="n">
        <v>45880.56041666667</v>
      </c>
      <c r="K1642">
        <f>J1642-I1642</f>
        <v/>
      </c>
    </row>
    <row r="1643">
      <c r="A1643" t="inlineStr">
        <is>
          <t>PRO-01642</t>
        </is>
      </c>
      <c r="B1643" t="inlineStr">
        <is>
          <t>manager</t>
        </is>
      </c>
      <c r="C1643" t="inlineStr">
        <is>
          <t>linkedin</t>
        </is>
      </c>
      <c r="D1643" t="b">
        <v>0</v>
      </c>
      <c r="E1643" t="b">
        <v>0</v>
      </c>
      <c r="F1643" t="b">
        <v>0</v>
      </c>
      <c r="G1643" s="28" t="n">
        <v>0</v>
      </c>
      <c r="H1643" t="n">
        <v>3</v>
      </c>
      <c r="I1643" s="29" t="n">
        <v>45827.35763888889</v>
      </c>
      <c r="J1643" s="29" t="n">
        <v>45862.37222222222</v>
      </c>
      <c r="K1643">
        <f>J1643-I1643</f>
        <v/>
      </c>
    </row>
    <row r="1644">
      <c r="A1644" t="inlineStr">
        <is>
          <t>PRO-01643</t>
        </is>
      </c>
      <c r="B1644" t="inlineStr">
        <is>
          <t>director</t>
        </is>
      </c>
      <c r="C1644" t="inlineStr">
        <is>
          <t>linkedin</t>
        </is>
      </c>
      <c r="D1644" t="b">
        <v>1</v>
      </c>
      <c r="E1644" t="b">
        <v>0</v>
      </c>
      <c r="F1644" t="b">
        <v>0</v>
      </c>
      <c r="G1644" s="28" t="n">
        <v>0</v>
      </c>
      <c r="H1644" t="n">
        <v>3</v>
      </c>
      <c r="I1644" s="29" t="n">
        <v>45828.41666666666</v>
      </c>
      <c r="J1644" s="29" t="n">
        <v>45848.74236111111</v>
      </c>
      <c r="K1644">
        <f>J1644-I1644</f>
        <v/>
      </c>
    </row>
    <row r="1645">
      <c r="A1645" t="inlineStr">
        <is>
          <t>PRO-01644</t>
        </is>
      </c>
      <c r="B1645" t="inlineStr">
        <is>
          <t>manager</t>
        </is>
      </c>
      <c r="C1645" t="inlineStr">
        <is>
          <t>linkedin</t>
        </is>
      </c>
      <c r="D1645" t="b">
        <v>1</v>
      </c>
      <c r="E1645" t="b">
        <v>0</v>
      </c>
      <c r="F1645" t="b">
        <v>0</v>
      </c>
      <c r="G1645" s="28" t="n">
        <v>0</v>
      </c>
      <c r="H1645" t="n">
        <v>4</v>
      </c>
      <c r="I1645" s="29" t="n">
        <v>45775.70625</v>
      </c>
      <c r="J1645" s="29" t="n">
        <v>45813.56319444445</v>
      </c>
      <c r="K1645">
        <f>J1645-I1645</f>
        <v/>
      </c>
    </row>
    <row r="1646">
      <c r="A1646" t="inlineStr">
        <is>
          <t>PRO-01645</t>
        </is>
      </c>
      <c r="B1646" t="inlineStr">
        <is>
          <t>director</t>
        </is>
      </c>
      <c r="C1646" t="inlineStr">
        <is>
          <t>google</t>
        </is>
      </c>
      <c r="D1646" t="b">
        <v>1</v>
      </c>
      <c r="E1646" t="b">
        <v>0</v>
      </c>
      <c r="F1646" t="b">
        <v>0</v>
      </c>
      <c r="G1646" s="28" t="n">
        <v>0</v>
      </c>
      <c r="H1646" t="n">
        <v>4</v>
      </c>
      <c r="I1646" s="29" t="n">
        <v>45901.48263888889</v>
      </c>
      <c r="J1646" s="29" t="n">
        <v>45943.42777777778</v>
      </c>
      <c r="K1646">
        <f>J1646-I1646</f>
        <v/>
      </c>
    </row>
    <row r="1647">
      <c r="A1647" t="inlineStr">
        <is>
          <t>PRO-01646</t>
        </is>
      </c>
      <c r="B1647" t="inlineStr">
        <is>
          <t>director</t>
        </is>
      </c>
      <c r="C1647" t="inlineStr">
        <is>
          <t>google</t>
        </is>
      </c>
      <c r="D1647" t="b">
        <v>1</v>
      </c>
      <c r="E1647" t="b">
        <v>0</v>
      </c>
      <c r="F1647" t="b">
        <v>0</v>
      </c>
      <c r="G1647" s="28" t="n">
        <v>0</v>
      </c>
      <c r="H1647" t="n">
        <v>4</v>
      </c>
      <c r="I1647" s="29" t="n">
        <v>45713.50277777778</v>
      </c>
      <c r="J1647" s="29" t="n">
        <v>45764.40069444444</v>
      </c>
      <c r="K1647">
        <f>J1647-I1647</f>
        <v/>
      </c>
    </row>
    <row r="1648">
      <c r="A1648" t="inlineStr">
        <is>
          <t>PRO-01647</t>
        </is>
      </c>
      <c r="B1648" t="inlineStr">
        <is>
          <t>manager</t>
        </is>
      </c>
      <c r="C1648" t="inlineStr">
        <is>
          <t>linkedin</t>
        </is>
      </c>
      <c r="D1648" t="b">
        <v>1</v>
      </c>
      <c r="E1648" t="b">
        <v>0</v>
      </c>
      <c r="F1648" t="b">
        <v>0</v>
      </c>
      <c r="G1648" s="28" t="n">
        <v>0</v>
      </c>
      <c r="H1648" t="n">
        <v>3</v>
      </c>
      <c r="I1648" s="29" t="n">
        <v>45931.33611111111</v>
      </c>
      <c r="J1648" s="29" t="n">
        <v>45952.58819444444</v>
      </c>
      <c r="K1648">
        <f>J1648-I1648</f>
        <v/>
      </c>
    </row>
    <row r="1649">
      <c r="A1649" t="inlineStr">
        <is>
          <t>PRO-01648</t>
        </is>
      </c>
      <c r="B1649" t="inlineStr">
        <is>
          <t>director</t>
        </is>
      </c>
      <c r="C1649" t="inlineStr">
        <is>
          <t>linkedin</t>
        </is>
      </c>
      <c r="D1649" t="b">
        <v>1</v>
      </c>
      <c r="E1649" t="b">
        <v>0</v>
      </c>
      <c r="F1649" t="b">
        <v>0</v>
      </c>
      <c r="G1649" s="28" t="n">
        <v>0</v>
      </c>
      <c r="H1649" t="n">
        <v>4</v>
      </c>
      <c r="I1649" s="29" t="n">
        <v>45775.55486111111</v>
      </c>
      <c r="J1649" s="29" t="n">
        <v>45820.33333333334</v>
      </c>
      <c r="K1649">
        <f>J1649-I1649</f>
        <v/>
      </c>
    </row>
    <row r="1650">
      <c r="A1650" t="inlineStr">
        <is>
          <t>PRO-01649</t>
        </is>
      </c>
      <c r="B1650" t="inlineStr">
        <is>
          <t>manager</t>
        </is>
      </c>
      <c r="C1650" t="inlineStr">
        <is>
          <t>google</t>
        </is>
      </c>
      <c r="D1650" t="b">
        <v>1</v>
      </c>
      <c r="E1650" t="b">
        <v>1</v>
      </c>
      <c r="F1650" t="b">
        <v>0</v>
      </c>
      <c r="G1650" s="28" t="n">
        <v>106448</v>
      </c>
      <c r="H1650" t="n">
        <v>3</v>
      </c>
      <c r="I1650" s="29" t="n">
        <v>45712.59930555556</v>
      </c>
      <c r="J1650" s="29" t="n">
        <v>45747.44097222222</v>
      </c>
      <c r="K1650">
        <f>J1650-I1650</f>
        <v/>
      </c>
    </row>
    <row r="1651">
      <c r="A1651" t="inlineStr">
        <is>
          <t>PRO-01650</t>
        </is>
      </c>
      <c r="B1651" t="inlineStr">
        <is>
          <t>ic_analyst</t>
        </is>
      </c>
      <c r="C1651" t="inlineStr">
        <is>
          <t>linkedin</t>
        </is>
      </c>
      <c r="D1651" t="b">
        <v>1</v>
      </c>
      <c r="E1651" t="b">
        <v>1</v>
      </c>
      <c r="F1651" t="b">
        <v>0</v>
      </c>
      <c r="G1651" s="28" t="n">
        <v>89379</v>
      </c>
      <c r="H1651" t="n">
        <v>2</v>
      </c>
      <c r="I1651" s="29" t="n">
        <v>45946.48888888889</v>
      </c>
      <c r="J1651" s="29" t="n">
        <v>45965.44236111111</v>
      </c>
      <c r="K1651">
        <f>J1651-I1651</f>
        <v/>
      </c>
    </row>
    <row r="1652">
      <c r="A1652" t="inlineStr">
        <is>
          <t>PRO-01651</t>
        </is>
      </c>
      <c r="B1652" t="inlineStr">
        <is>
          <t>director</t>
        </is>
      </c>
      <c r="C1652" t="inlineStr">
        <is>
          <t>linkedin</t>
        </is>
      </c>
      <c r="D1652" t="b">
        <v>0</v>
      </c>
      <c r="E1652" t="b">
        <v>0</v>
      </c>
      <c r="F1652" t="b">
        <v>0</v>
      </c>
      <c r="G1652" s="28" t="n">
        <v>0</v>
      </c>
      <c r="H1652" t="n">
        <v>3</v>
      </c>
      <c r="I1652" s="29" t="n">
        <v>45863.52152777778</v>
      </c>
      <c r="J1652" s="29" t="n">
        <v>45890.44444444445</v>
      </c>
      <c r="K1652">
        <f>J1652-I1652</f>
        <v/>
      </c>
    </row>
    <row r="1653">
      <c r="A1653" t="inlineStr">
        <is>
          <t>PRO-01652</t>
        </is>
      </c>
      <c r="B1653" t="inlineStr">
        <is>
          <t>manager</t>
        </is>
      </c>
      <c r="C1653" t="inlineStr">
        <is>
          <t>linkedin</t>
        </is>
      </c>
      <c r="D1653" t="b">
        <v>0</v>
      </c>
      <c r="E1653" t="b">
        <v>0</v>
      </c>
      <c r="F1653" t="b">
        <v>0</v>
      </c>
      <c r="G1653" s="28" t="n">
        <v>0</v>
      </c>
      <c r="H1653" t="n">
        <v>4</v>
      </c>
      <c r="I1653" s="29" t="n">
        <v>45705.47569444445</v>
      </c>
      <c r="J1653" s="29" t="n">
        <v>45751.52291666667</v>
      </c>
      <c r="K1653">
        <f>J1653-I1653</f>
        <v/>
      </c>
    </row>
    <row r="1654">
      <c r="A1654" t="inlineStr">
        <is>
          <t>PRO-01653</t>
        </is>
      </c>
      <c r="B1654" t="inlineStr">
        <is>
          <t>c_suite_vp</t>
        </is>
      </c>
      <c r="C1654" t="inlineStr">
        <is>
          <t>google</t>
        </is>
      </c>
      <c r="D1654" t="b">
        <v>1</v>
      </c>
      <c r="E1654" t="b">
        <v>1</v>
      </c>
      <c r="F1654" t="b">
        <v>1</v>
      </c>
      <c r="G1654" s="28" t="n">
        <v>135417</v>
      </c>
      <c r="H1654" t="n">
        <v>3</v>
      </c>
      <c r="I1654" s="29" t="n">
        <v>45782.65208333333</v>
      </c>
      <c r="J1654" s="29" t="n">
        <v>45818.45138888889</v>
      </c>
      <c r="K1654">
        <f>J1654-I1654</f>
        <v/>
      </c>
    </row>
    <row r="1655">
      <c r="A1655" t="inlineStr">
        <is>
          <t>PRO-01654</t>
        </is>
      </c>
      <c r="B1655" t="inlineStr">
        <is>
          <t>director</t>
        </is>
      </c>
      <c r="C1655" t="inlineStr">
        <is>
          <t>linkedin</t>
        </is>
      </c>
      <c r="D1655" t="b">
        <v>0</v>
      </c>
      <c r="E1655" t="b">
        <v>0</v>
      </c>
      <c r="F1655" t="b">
        <v>0</v>
      </c>
      <c r="G1655" s="28" t="n">
        <v>0</v>
      </c>
      <c r="H1655" t="n">
        <v>2</v>
      </c>
      <c r="I1655" s="29" t="n">
        <v>45743.53611111111</v>
      </c>
      <c r="J1655" s="29" t="n">
        <v>45764.42638888889</v>
      </c>
      <c r="K1655">
        <f>J1655-I1655</f>
        <v/>
      </c>
    </row>
    <row r="1656">
      <c r="A1656" t="inlineStr">
        <is>
          <t>PRO-01655</t>
        </is>
      </c>
      <c r="B1656" t="inlineStr">
        <is>
          <t>c_suite_vp</t>
        </is>
      </c>
      <c r="C1656" t="inlineStr">
        <is>
          <t>google</t>
        </is>
      </c>
      <c r="D1656" t="b">
        <v>0</v>
      </c>
      <c r="E1656" t="b">
        <v>0</v>
      </c>
      <c r="F1656" t="b">
        <v>0</v>
      </c>
      <c r="G1656" s="28" t="n">
        <v>0</v>
      </c>
      <c r="H1656" t="n">
        <v>2</v>
      </c>
      <c r="I1656" s="29" t="n">
        <v>45698.44097222222</v>
      </c>
      <c r="J1656" s="29" t="n">
        <v>45719.41805555556</v>
      </c>
      <c r="K1656">
        <f>J1656-I1656</f>
        <v/>
      </c>
    </row>
    <row r="1657">
      <c r="A1657" t="inlineStr">
        <is>
          <t>PRO-01656</t>
        </is>
      </c>
      <c r="B1657" t="inlineStr">
        <is>
          <t>director</t>
        </is>
      </c>
      <c r="C1657" t="inlineStr">
        <is>
          <t>linkedin</t>
        </is>
      </c>
      <c r="D1657" t="b">
        <v>0</v>
      </c>
      <c r="E1657" t="b">
        <v>0</v>
      </c>
      <c r="F1657" t="b">
        <v>0</v>
      </c>
      <c r="G1657" s="28" t="n">
        <v>0</v>
      </c>
      <c r="H1657" t="n">
        <v>3</v>
      </c>
      <c r="I1657" s="29" t="n">
        <v>45943.61388888889</v>
      </c>
      <c r="J1657" s="29" t="n">
        <v>45974.40625</v>
      </c>
      <c r="K1657">
        <f>J1657-I1657</f>
        <v/>
      </c>
    </row>
    <row r="1658">
      <c r="A1658" t="inlineStr">
        <is>
          <t>PRO-01657</t>
        </is>
      </c>
      <c r="B1658" t="inlineStr">
        <is>
          <t>manager</t>
        </is>
      </c>
      <c r="C1658" t="inlineStr">
        <is>
          <t>google</t>
        </is>
      </c>
      <c r="D1658" t="b">
        <v>1</v>
      </c>
      <c r="E1658" t="b">
        <v>1</v>
      </c>
      <c r="F1658" t="b">
        <v>1</v>
      </c>
      <c r="G1658" s="28" t="n">
        <v>44661</v>
      </c>
      <c r="H1658" t="n">
        <v>3</v>
      </c>
      <c r="I1658" s="29" t="n">
        <v>45870.62430555555</v>
      </c>
      <c r="J1658" s="29" t="n">
        <v>45904.64583333334</v>
      </c>
      <c r="K1658">
        <f>J1658-I1658</f>
        <v/>
      </c>
    </row>
    <row r="1659">
      <c r="A1659" t="inlineStr">
        <is>
          <t>PRO-01658</t>
        </is>
      </c>
      <c r="B1659" t="inlineStr">
        <is>
          <t>ic_analyst</t>
        </is>
      </c>
      <c r="C1659" t="inlineStr">
        <is>
          <t>linkedin</t>
        </is>
      </c>
      <c r="D1659" t="b">
        <v>1</v>
      </c>
      <c r="E1659" t="b">
        <v>1</v>
      </c>
      <c r="F1659" t="b">
        <v>0</v>
      </c>
      <c r="G1659" s="28" t="n">
        <v>80847</v>
      </c>
      <c r="H1659" t="n">
        <v>3</v>
      </c>
      <c r="I1659" s="29" t="n">
        <v>45817.70555555556</v>
      </c>
      <c r="J1659" s="29" t="n">
        <v>45852.60486111111</v>
      </c>
      <c r="K1659">
        <f>J1659-I1659</f>
        <v/>
      </c>
    </row>
    <row r="1660">
      <c r="A1660" t="inlineStr">
        <is>
          <t>PRO-01659</t>
        </is>
      </c>
      <c r="B1660" t="inlineStr">
        <is>
          <t>ic_analyst</t>
        </is>
      </c>
      <c r="C1660" t="inlineStr">
        <is>
          <t>linkedin</t>
        </is>
      </c>
      <c r="D1660" t="b">
        <v>1</v>
      </c>
      <c r="E1660" t="b">
        <v>0</v>
      </c>
      <c r="F1660" t="b">
        <v>0</v>
      </c>
      <c r="G1660" s="28" t="n">
        <v>0</v>
      </c>
      <c r="H1660" t="n">
        <v>3</v>
      </c>
      <c r="I1660" s="29" t="n">
        <v>45777.65694444445</v>
      </c>
      <c r="J1660" s="29" t="n">
        <v>45797.43541666667</v>
      </c>
      <c r="K1660">
        <f>J1660-I1660</f>
        <v/>
      </c>
    </row>
    <row r="1661">
      <c r="A1661" t="inlineStr">
        <is>
          <t>PRO-01660</t>
        </is>
      </c>
      <c r="B1661" t="inlineStr">
        <is>
          <t>manager</t>
        </is>
      </c>
      <c r="C1661" t="inlineStr">
        <is>
          <t>google</t>
        </is>
      </c>
      <c r="D1661" t="b">
        <v>1</v>
      </c>
      <c r="E1661" t="b">
        <v>1</v>
      </c>
      <c r="F1661" t="b">
        <v>1</v>
      </c>
      <c r="G1661" s="28" t="n">
        <v>44337</v>
      </c>
      <c r="H1661" t="n">
        <v>4</v>
      </c>
      <c r="I1661" s="29" t="n">
        <v>45659.6625</v>
      </c>
      <c r="J1661" s="29" t="n">
        <v>45712.56111111111</v>
      </c>
      <c r="K1661">
        <f>J1661-I1661</f>
        <v/>
      </c>
    </row>
    <row r="1662">
      <c r="A1662" t="inlineStr">
        <is>
          <t>PRO-01661</t>
        </is>
      </c>
      <c r="B1662" t="inlineStr">
        <is>
          <t>manager</t>
        </is>
      </c>
      <c r="C1662" t="inlineStr">
        <is>
          <t>google</t>
        </is>
      </c>
      <c r="D1662" t="b">
        <v>1</v>
      </c>
      <c r="E1662" t="b">
        <v>1</v>
      </c>
      <c r="F1662" t="b">
        <v>0</v>
      </c>
      <c r="G1662" s="28" t="n">
        <v>112315</v>
      </c>
      <c r="H1662" t="n">
        <v>4</v>
      </c>
      <c r="I1662" s="29" t="n">
        <v>45859.37152777778</v>
      </c>
      <c r="J1662" s="29" t="n">
        <v>45905.64166666667</v>
      </c>
      <c r="K1662">
        <f>J1662-I1662</f>
        <v/>
      </c>
    </row>
    <row r="1663">
      <c r="A1663" t="inlineStr">
        <is>
          <t>PRO-01662</t>
        </is>
      </c>
      <c r="B1663" t="inlineStr">
        <is>
          <t>director</t>
        </is>
      </c>
      <c r="C1663" t="inlineStr">
        <is>
          <t>linkedin</t>
        </is>
      </c>
      <c r="D1663" t="b">
        <v>1</v>
      </c>
      <c r="E1663" t="b">
        <v>0</v>
      </c>
      <c r="F1663" t="b">
        <v>0</v>
      </c>
      <c r="G1663" s="28" t="n">
        <v>0</v>
      </c>
      <c r="H1663" t="n">
        <v>4</v>
      </c>
      <c r="I1663" s="29" t="n">
        <v>45856.72777777778</v>
      </c>
      <c r="J1663" s="29" t="n">
        <v>45887.72569444445</v>
      </c>
      <c r="K1663">
        <f>J1663-I1663</f>
        <v/>
      </c>
    </row>
    <row r="1664">
      <c r="A1664" t="inlineStr">
        <is>
          <t>PRO-01663</t>
        </is>
      </c>
      <c r="B1664" t="inlineStr">
        <is>
          <t>manager</t>
        </is>
      </c>
      <c r="C1664" t="inlineStr">
        <is>
          <t>linkedin</t>
        </is>
      </c>
      <c r="D1664" t="b">
        <v>1</v>
      </c>
      <c r="E1664" t="b">
        <v>0</v>
      </c>
      <c r="F1664" t="b">
        <v>0</v>
      </c>
      <c r="G1664" s="28" t="n">
        <v>0</v>
      </c>
      <c r="H1664" t="n">
        <v>3</v>
      </c>
      <c r="I1664" s="29" t="n">
        <v>45677.50416666667</v>
      </c>
      <c r="J1664" s="29" t="n">
        <v>45705.49652777778</v>
      </c>
      <c r="K1664">
        <f>J1664-I1664</f>
        <v/>
      </c>
    </row>
    <row r="1665">
      <c r="A1665" t="inlineStr">
        <is>
          <t>PRO-01664</t>
        </is>
      </c>
      <c r="B1665" t="inlineStr">
        <is>
          <t>manager</t>
        </is>
      </c>
      <c r="C1665" t="inlineStr">
        <is>
          <t>google</t>
        </is>
      </c>
      <c r="D1665" t="b">
        <v>0</v>
      </c>
      <c r="E1665" t="b">
        <v>0</v>
      </c>
      <c r="F1665" t="b">
        <v>0</v>
      </c>
      <c r="G1665" s="28" t="n">
        <v>0</v>
      </c>
      <c r="H1665" t="n">
        <v>2</v>
      </c>
      <c r="I1665" s="29" t="n">
        <v>45693.42013888889</v>
      </c>
      <c r="J1665" s="29" t="n">
        <v>45707.73541666667</v>
      </c>
      <c r="K1665">
        <f>J1665-I1665</f>
        <v/>
      </c>
    </row>
    <row r="1666">
      <c r="A1666" t="inlineStr">
        <is>
          <t>PRO-01665</t>
        </is>
      </c>
      <c r="B1666" t="inlineStr">
        <is>
          <t>manager</t>
        </is>
      </c>
      <c r="C1666" t="inlineStr">
        <is>
          <t>linkedin</t>
        </is>
      </c>
      <c r="D1666" t="b">
        <v>1</v>
      </c>
      <c r="E1666" t="b">
        <v>0</v>
      </c>
      <c r="F1666" t="b">
        <v>0</v>
      </c>
      <c r="G1666" s="28" t="n">
        <v>0</v>
      </c>
      <c r="H1666" t="n">
        <v>4</v>
      </c>
      <c r="I1666" s="29" t="n">
        <v>45687.61180555556</v>
      </c>
      <c r="J1666" s="29" t="n">
        <v>45719.72430555556</v>
      </c>
      <c r="K1666">
        <f>J1666-I1666</f>
        <v/>
      </c>
    </row>
    <row r="1667">
      <c r="A1667" t="inlineStr">
        <is>
          <t>PRO-01666</t>
        </is>
      </c>
      <c r="B1667" t="inlineStr">
        <is>
          <t>c_suite_vp</t>
        </is>
      </c>
      <c r="C1667" t="inlineStr">
        <is>
          <t>google</t>
        </is>
      </c>
      <c r="D1667" t="b">
        <v>1</v>
      </c>
      <c r="E1667" t="b">
        <v>0</v>
      </c>
      <c r="F1667" t="b">
        <v>0</v>
      </c>
      <c r="G1667" s="28" t="n">
        <v>0</v>
      </c>
      <c r="H1667" t="n">
        <v>3</v>
      </c>
      <c r="I1667" s="29" t="n">
        <v>45826.65069444444</v>
      </c>
      <c r="J1667" s="29" t="n">
        <v>45859.67222222222</v>
      </c>
      <c r="K1667">
        <f>J1667-I1667</f>
        <v/>
      </c>
    </row>
    <row r="1668">
      <c r="A1668" t="inlineStr">
        <is>
          <t>PRO-01667</t>
        </is>
      </c>
      <c r="B1668" t="inlineStr">
        <is>
          <t>ic_analyst</t>
        </is>
      </c>
      <c r="C1668" t="inlineStr">
        <is>
          <t>linkedin</t>
        </is>
      </c>
      <c r="D1668" t="b">
        <v>1</v>
      </c>
      <c r="E1668" t="b">
        <v>0</v>
      </c>
      <c r="F1668" t="b">
        <v>0</v>
      </c>
      <c r="G1668" s="28" t="n">
        <v>0</v>
      </c>
      <c r="H1668" t="n">
        <v>3</v>
      </c>
      <c r="I1668" s="29" t="n">
        <v>45917.73402777778</v>
      </c>
      <c r="J1668" s="29" t="n">
        <v>45943.56736111111</v>
      </c>
      <c r="K1668">
        <f>J1668-I1668</f>
        <v/>
      </c>
    </row>
    <row r="1669">
      <c r="A1669" t="inlineStr">
        <is>
          <t>PRO-01668</t>
        </is>
      </c>
      <c r="B1669" t="inlineStr">
        <is>
          <t>director</t>
        </is>
      </c>
      <c r="C1669" t="inlineStr">
        <is>
          <t>linkedin</t>
        </is>
      </c>
      <c r="D1669" t="b">
        <v>0</v>
      </c>
      <c r="E1669" t="b">
        <v>0</v>
      </c>
      <c r="F1669" t="b">
        <v>0</v>
      </c>
      <c r="G1669" s="28" t="n">
        <v>0</v>
      </c>
      <c r="H1669" t="n">
        <v>3</v>
      </c>
      <c r="I1669" s="29" t="n">
        <v>45845.51180555556</v>
      </c>
      <c r="J1669" s="29" t="n">
        <v>45873.35347222222</v>
      </c>
      <c r="K1669">
        <f>J1669-I1669</f>
        <v/>
      </c>
    </row>
    <row r="1670">
      <c r="A1670" t="inlineStr">
        <is>
          <t>PRO-01669</t>
        </is>
      </c>
      <c r="B1670" t="inlineStr">
        <is>
          <t>director</t>
        </is>
      </c>
      <c r="C1670" t="inlineStr">
        <is>
          <t>google</t>
        </is>
      </c>
      <c r="D1670" t="b">
        <v>1</v>
      </c>
      <c r="E1670" t="b">
        <v>1</v>
      </c>
      <c r="F1670" t="b">
        <v>0</v>
      </c>
      <c r="G1670" s="28" t="n">
        <v>146000</v>
      </c>
      <c r="H1670" t="n">
        <v>2</v>
      </c>
      <c r="I1670" s="29" t="n">
        <v>45869.69305555556</v>
      </c>
      <c r="J1670" s="29" t="n">
        <v>45887.56527777778</v>
      </c>
      <c r="K1670">
        <f>J1670-I1670</f>
        <v/>
      </c>
    </row>
    <row r="1671">
      <c r="A1671" t="inlineStr">
        <is>
          <t>PRO-01670</t>
        </is>
      </c>
      <c r="B1671" t="inlineStr">
        <is>
          <t>manager</t>
        </is>
      </c>
      <c r="C1671" t="inlineStr">
        <is>
          <t>google</t>
        </is>
      </c>
      <c r="D1671" t="b">
        <v>1</v>
      </c>
      <c r="E1671" t="b">
        <v>0</v>
      </c>
      <c r="F1671" t="b">
        <v>0</v>
      </c>
      <c r="G1671" s="28" t="n">
        <v>0</v>
      </c>
      <c r="H1671" t="n">
        <v>4</v>
      </c>
      <c r="I1671" s="29" t="n">
        <v>45859.66180555556</v>
      </c>
      <c r="J1671" s="29" t="n">
        <v>45904.49166666667</v>
      </c>
      <c r="K1671">
        <f>J1671-I1671</f>
        <v/>
      </c>
    </row>
    <row r="1672">
      <c r="A1672" t="inlineStr">
        <is>
          <t>PRO-01671</t>
        </is>
      </c>
      <c r="B1672" t="inlineStr">
        <is>
          <t>manager</t>
        </is>
      </c>
      <c r="C1672" t="inlineStr">
        <is>
          <t>linkedin</t>
        </is>
      </c>
      <c r="D1672" t="b">
        <v>1</v>
      </c>
      <c r="E1672" t="b">
        <v>0</v>
      </c>
      <c r="F1672" t="b">
        <v>0</v>
      </c>
      <c r="G1672" s="28" t="n">
        <v>0</v>
      </c>
      <c r="H1672" t="n">
        <v>3</v>
      </c>
      <c r="I1672" s="29" t="n">
        <v>45922.59652777778</v>
      </c>
      <c r="J1672" s="29" t="n">
        <v>45954.49444444444</v>
      </c>
      <c r="K1672">
        <f>J1672-I1672</f>
        <v/>
      </c>
    </row>
    <row r="1673">
      <c r="A1673" t="inlineStr">
        <is>
          <t>PRO-01672</t>
        </is>
      </c>
      <c r="B1673" t="inlineStr">
        <is>
          <t>ic_analyst</t>
        </is>
      </c>
      <c r="C1673" t="inlineStr">
        <is>
          <t>linkedin</t>
        </is>
      </c>
      <c r="D1673" t="b">
        <v>1</v>
      </c>
      <c r="E1673" t="b">
        <v>1</v>
      </c>
      <c r="F1673" t="b">
        <v>0</v>
      </c>
      <c r="G1673" s="28" t="n">
        <v>57044</v>
      </c>
      <c r="H1673" t="n">
        <v>4</v>
      </c>
      <c r="I1673" s="29" t="n">
        <v>45748.69375</v>
      </c>
      <c r="J1673" s="29" t="n">
        <v>45784.45555555556</v>
      </c>
      <c r="K1673">
        <f>J1673-I1673</f>
        <v/>
      </c>
    </row>
    <row r="1674">
      <c r="A1674" t="inlineStr">
        <is>
          <t>PRO-01673</t>
        </is>
      </c>
      <c r="B1674" t="inlineStr">
        <is>
          <t>manager</t>
        </is>
      </c>
      <c r="C1674" t="inlineStr">
        <is>
          <t>linkedin</t>
        </is>
      </c>
      <c r="D1674" t="b">
        <v>1</v>
      </c>
      <c r="E1674" t="b">
        <v>1</v>
      </c>
      <c r="F1674" t="b">
        <v>0</v>
      </c>
      <c r="G1674" s="28" t="n">
        <v>84572</v>
      </c>
      <c r="H1674" t="n">
        <v>3</v>
      </c>
      <c r="I1674" s="29" t="n">
        <v>45733.64375</v>
      </c>
      <c r="J1674" s="29" t="n">
        <v>45768.72152777778</v>
      </c>
      <c r="K1674">
        <f>J1674-I1674</f>
        <v/>
      </c>
    </row>
    <row r="1675">
      <c r="A1675" t="inlineStr">
        <is>
          <t>PRO-01674</t>
        </is>
      </c>
      <c r="B1675" t="inlineStr">
        <is>
          <t>ic_analyst</t>
        </is>
      </c>
      <c r="C1675" t="inlineStr">
        <is>
          <t>linkedin</t>
        </is>
      </c>
      <c r="D1675" t="b">
        <v>1</v>
      </c>
      <c r="E1675" t="b">
        <v>0</v>
      </c>
      <c r="F1675" t="b">
        <v>0</v>
      </c>
      <c r="G1675" s="28" t="n">
        <v>0</v>
      </c>
      <c r="H1675" t="n">
        <v>4</v>
      </c>
      <c r="I1675" s="29" t="n">
        <v>45845.36527777778</v>
      </c>
      <c r="J1675" s="29" t="n">
        <v>45890.55416666667</v>
      </c>
      <c r="K1675">
        <f>J1675-I1675</f>
        <v/>
      </c>
    </row>
    <row r="1676">
      <c r="A1676" t="inlineStr">
        <is>
          <t>PRO-01675</t>
        </is>
      </c>
      <c r="B1676" t="inlineStr">
        <is>
          <t>manager</t>
        </is>
      </c>
      <c r="C1676" t="inlineStr">
        <is>
          <t>google</t>
        </is>
      </c>
      <c r="D1676" t="b">
        <v>1</v>
      </c>
      <c r="E1676" t="b">
        <v>0</v>
      </c>
      <c r="F1676" t="b">
        <v>0</v>
      </c>
      <c r="G1676" s="28" t="n">
        <v>0</v>
      </c>
      <c r="H1676" t="n">
        <v>3</v>
      </c>
      <c r="I1676" s="29" t="n">
        <v>45812.33611111111</v>
      </c>
      <c r="J1676" s="29" t="n">
        <v>45847.53611111111</v>
      </c>
      <c r="K1676">
        <f>J1676-I1676</f>
        <v/>
      </c>
    </row>
    <row r="1677">
      <c r="A1677" t="inlineStr">
        <is>
          <t>PRO-01676</t>
        </is>
      </c>
      <c r="B1677" t="inlineStr">
        <is>
          <t>ic_analyst</t>
        </is>
      </c>
      <c r="C1677" t="inlineStr">
        <is>
          <t>google</t>
        </is>
      </c>
      <c r="D1677" t="b">
        <v>0</v>
      </c>
      <c r="E1677" t="b">
        <v>0</v>
      </c>
      <c r="F1677" t="b">
        <v>0</v>
      </c>
      <c r="G1677" s="28" t="n">
        <v>0</v>
      </c>
      <c r="H1677" t="n">
        <v>3</v>
      </c>
      <c r="I1677" s="29" t="n">
        <v>45919.41180555556</v>
      </c>
      <c r="J1677" s="29" t="n">
        <v>45947.39722222222</v>
      </c>
      <c r="K1677">
        <f>J1677-I1677</f>
        <v/>
      </c>
    </row>
    <row r="1678">
      <c r="A1678" t="inlineStr">
        <is>
          <t>PRO-01677</t>
        </is>
      </c>
      <c r="B1678" t="inlineStr">
        <is>
          <t>director</t>
        </is>
      </c>
      <c r="C1678" t="inlineStr">
        <is>
          <t>linkedin</t>
        </is>
      </c>
      <c r="D1678" t="b">
        <v>1</v>
      </c>
      <c r="E1678" t="b">
        <v>0</v>
      </c>
      <c r="F1678" t="b">
        <v>0</v>
      </c>
      <c r="G1678" s="28" t="n">
        <v>0</v>
      </c>
      <c r="H1678" t="n">
        <v>4</v>
      </c>
      <c r="I1678" s="29" t="n">
        <v>45873.54444444444</v>
      </c>
      <c r="J1678" s="29" t="n">
        <v>45922.74305555555</v>
      </c>
      <c r="K1678">
        <f>J1678-I1678</f>
        <v/>
      </c>
    </row>
    <row r="1679">
      <c r="A1679" t="inlineStr">
        <is>
          <t>PRO-01678</t>
        </is>
      </c>
      <c r="B1679" t="inlineStr">
        <is>
          <t>ic_analyst</t>
        </is>
      </c>
      <c r="C1679" t="inlineStr">
        <is>
          <t>linkedin</t>
        </is>
      </c>
      <c r="D1679" t="b">
        <v>1</v>
      </c>
      <c r="E1679" t="b">
        <v>1</v>
      </c>
      <c r="F1679" t="b">
        <v>0</v>
      </c>
      <c r="G1679" s="28" t="n">
        <v>28718</v>
      </c>
      <c r="H1679" t="n">
        <v>2</v>
      </c>
      <c r="I1679" s="29" t="n">
        <v>45839.35416666666</v>
      </c>
      <c r="J1679" s="29" t="n">
        <v>45855.37083333333</v>
      </c>
      <c r="K1679">
        <f>J1679-I1679</f>
        <v/>
      </c>
    </row>
    <row r="1680">
      <c r="A1680" t="inlineStr">
        <is>
          <t>PRO-01679</t>
        </is>
      </c>
      <c r="B1680" t="inlineStr">
        <is>
          <t>manager</t>
        </is>
      </c>
      <c r="C1680" t="inlineStr">
        <is>
          <t>linkedin</t>
        </is>
      </c>
      <c r="D1680" t="b">
        <v>0</v>
      </c>
      <c r="E1680" t="b">
        <v>0</v>
      </c>
      <c r="F1680" t="b">
        <v>0</v>
      </c>
      <c r="G1680" s="28" t="n">
        <v>0</v>
      </c>
      <c r="H1680" t="n">
        <v>3</v>
      </c>
      <c r="I1680" s="29" t="n">
        <v>45853.45555555556</v>
      </c>
      <c r="J1680" s="29" t="n">
        <v>45887.50902777778</v>
      </c>
      <c r="K1680">
        <f>J1680-I1680</f>
        <v/>
      </c>
    </row>
    <row r="1681">
      <c r="A1681" t="inlineStr">
        <is>
          <t>PRO-01680</t>
        </is>
      </c>
      <c r="B1681" t="inlineStr">
        <is>
          <t>manager</t>
        </is>
      </c>
      <c r="C1681" t="inlineStr">
        <is>
          <t>google</t>
        </is>
      </c>
      <c r="D1681" t="b">
        <v>1</v>
      </c>
      <c r="E1681" t="b">
        <v>1</v>
      </c>
      <c r="F1681" t="b">
        <v>0</v>
      </c>
      <c r="G1681" s="28" t="n">
        <v>118929</v>
      </c>
      <c r="H1681" t="n">
        <v>4</v>
      </c>
      <c r="I1681" s="29" t="n">
        <v>45929.36319444444</v>
      </c>
      <c r="J1681" s="29" t="n">
        <v>45975.37013888889</v>
      </c>
      <c r="K1681">
        <f>J1681-I1681</f>
        <v/>
      </c>
    </row>
    <row r="1682">
      <c r="A1682" t="inlineStr">
        <is>
          <t>PRO-01681</t>
        </is>
      </c>
      <c r="B1682" t="inlineStr">
        <is>
          <t>director</t>
        </is>
      </c>
      <c r="C1682" t="inlineStr">
        <is>
          <t>linkedin</t>
        </is>
      </c>
      <c r="D1682" t="b">
        <v>1</v>
      </c>
      <c r="E1682" t="b">
        <v>0</v>
      </c>
      <c r="F1682" t="b">
        <v>0</v>
      </c>
      <c r="G1682" s="28" t="n">
        <v>0</v>
      </c>
      <c r="H1682" t="n">
        <v>3</v>
      </c>
      <c r="I1682" s="29" t="n">
        <v>45931.68611111111</v>
      </c>
      <c r="J1682" s="29" t="n">
        <v>45959.74861111111</v>
      </c>
      <c r="K1682">
        <f>J1682-I1682</f>
        <v/>
      </c>
    </row>
    <row r="1683">
      <c r="A1683" t="inlineStr">
        <is>
          <t>PRO-01682</t>
        </is>
      </c>
      <c r="B1683" t="inlineStr">
        <is>
          <t>manager</t>
        </is>
      </c>
      <c r="C1683" t="inlineStr">
        <is>
          <t>linkedin</t>
        </is>
      </c>
      <c r="D1683" t="b">
        <v>1</v>
      </c>
      <c r="E1683" t="b">
        <v>1</v>
      </c>
      <c r="F1683" t="b">
        <v>1</v>
      </c>
      <c r="G1683" s="28" t="n">
        <v>91827</v>
      </c>
      <c r="H1683" t="n">
        <v>4</v>
      </c>
      <c r="I1683" s="29" t="n">
        <v>45755.71527777778</v>
      </c>
      <c r="J1683" s="29" t="n">
        <v>45798.73819444444</v>
      </c>
      <c r="K1683">
        <f>J1683-I1683</f>
        <v/>
      </c>
    </row>
    <row r="1684">
      <c r="A1684" t="inlineStr">
        <is>
          <t>PRO-01683</t>
        </is>
      </c>
      <c r="B1684" t="inlineStr">
        <is>
          <t>ic_analyst</t>
        </is>
      </c>
      <c r="C1684" t="inlineStr">
        <is>
          <t>google</t>
        </is>
      </c>
      <c r="D1684" t="b">
        <v>0</v>
      </c>
      <c r="E1684" t="b">
        <v>0</v>
      </c>
      <c r="F1684" t="b">
        <v>0</v>
      </c>
      <c r="G1684" s="28" t="n">
        <v>0</v>
      </c>
      <c r="H1684" t="n">
        <v>3</v>
      </c>
      <c r="I1684" s="29" t="n">
        <v>45798.62777777778</v>
      </c>
      <c r="J1684" s="29" t="n">
        <v>45817.40486111111</v>
      </c>
      <c r="K1684">
        <f>J1684-I1684</f>
        <v/>
      </c>
    </row>
    <row r="1685">
      <c r="A1685" t="inlineStr">
        <is>
          <t>PRO-01684</t>
        </is>
      </c>
      <c r="B1685" t="inlineStr">
        <is>
          <t>director</t>
        </is>
      </c>
      <c r="C1685" t="inlineStr">
        <is>
          <t>google</t>
        </is>
      </c>
      <c r="D1685" t="b">
        <v>1</v>
      </c>
      <c r="E1685" t="b">
        <v>1</v>
      </c>
      <c r="F1685" t="b">
        <v>0</v>
      </c>
      <c r="G1685" s="28" t="n">
        <v>93016</v>
      </c>
      <c r="H1685" t="n">
        <v>3</v>
      </c>
      <c r="I1685" s="29" t="n">
        <v>45950.33541666667</v>
      </c>
      <c r="J1685" s="29" t="n">
        <v>45985.50625</v>
      </c>
      <c r="K1685">
        <f>J1685-I1685</f>
        <v/>
      </c>
    </row>
    <row r="1686">
      <c r="A1686" t="inlineStr">
        <is>
          <t>PRO-01685</t>
        </is>
      </c>
      <c r="B1686" t="inlineStr">
        <is>
          <t>director</t>
        </is>
      </c>
      <c r="C1686" t="inlineStr">
        <is>
          <t>google</t>
        </is>
      </c>
      <c r="D1686" t="b">
        <v>1</v>
      </c>
      <c r="E1686" t="b">
        <v>0</v>
      </c>
      <c r="F1686" t="b">
        <v>0</v>
      </c>
      <c r="G1686" s="28" t="n">
        <v>0</v>
      </c>
      <c r="H1686" t="n">
        <v>3</v>
      </c>
      <c r="I1686" s="29" t="n">
        <v>45677.58541666667</v>
      </c>
      <c r="J1686" s="29" t="n">
        <v>45695.67152777778</v>
      </c>
      <c r="K1686">
        <f>J1686-I1686</f>
        <v/>
      </c>
    </row>
    <row r="1687">
      <c r="A1687" t="inlineStr">
        <is>
          <t>PRO-01686</t>
        </is>
      </c>
      <c r="B1687" t="inlineStr">
        <is>
          <t>ic_analyst</t>
        </is>
      </c>
      <c r="C1687" t="inlineStr">
        <is>
          <t>linkedin</t>
        </is>
      </c>
      <c r="D1687" t="b">
        <v>1</v>
      </c>
      <c r="E1687" t="b">
        <v>0</v>
      </c>
      <c r="F1687" t="b">
        <v>0</v>
      </c>
      <c r="G1687" s="28" t="n">
        <v>0</v>
      </c>
      <c r="H1687" t="n">
        <v>3</v>
      </c>
      <c r="I1687" s="29" t="n">
        <v>45712.39513888889</v>
      </c>
      <c r="J1687" s="29" t="n">
        <v>45747.70902777778</v>
      </c>
      <c r="K1687">
        <f>J1687-I1687</f>
        <v/>
      </c>
    </row>
    <row r="1688">
      <c r="A1688" t="inlineStr">
        <is>
          <t>PRO-01687</t>
        </is>
      </c>
      <c r="B1688" t="inlineStr">
        <is>
          <t>ic_analyst</t>
        </is>
      </c>
      <c r="C1688" t="inlineStr">
        <is>
          <t>google</t>
        </is>
      </c>
      <c r="D1688" t="b">
        <v>1</v>
      </c>
      <c r="E1688" t="b">
        <v>1</v>
      </c>
      <c r="F1688" t="b">
        <v>0</v>
      </c>
      <c r="G1688" s="28" t="n">
        <v>72316</v>
      </c>
      <c r="H1688" t="n">
        <v>4</v>
      </c>
      <c r="I1688" s="29" t="n">
        <v>45670.74166666667</v>
      </c>
      <c r="J1688" s="29" t="n">
        <v>45722.34444444445</v>
      </c>
      <c r="K1688">
        <f>J1688-I1688</f>
        <v/>
      </c>
    </row>
    <row r="1689">
      <c r="A1689" t="inlineStr">
        <is>
          <t>PRO-01688</t>
        </is>
      </c>
      <c r="B1689" t="inlineStr">
        <is>
          <t>manager</t>
        </is>
      </c>
      <c r="C1689" t="inlineStr">
        <is>
          <t>google</t>
        </is>
      </c>
      <c r="D1689" t="b">
        <v>1</v>
      </c>
      <c r="E1689" t="b">
        <v>0</v>
      </c>
      <c r="F1689" t="b">
        <v>0</v>
      </c>
      <c r="G1689" s="28" t="n">
        <v>0</v>
      </c>
      <c r="H1689" t="n">
        <v>4</v>
      </c>
      <c r="I1689" s="29" t="n">
        <v>45880.53472222222</v>
      </c>
      <c r="J1689" s="29" t="n">
        <v>45925.49652777778</v>
      </c>
      <c r="K1689">
        <f>J1689-I1689</f>
        <v/>
      </c>
    </row>
    <row r="1690">
      <c r="A1690" t="inlineStr">
        <is>
          <t>PRO-01689</t>
        </is>
      </c>
      <c r="B1690" t="inlineStr">
        <is>
          <t>c_suite_vp</t>
        </is>
      </c>
      <c r="C1690" t="inlineStr">
        <is>
          <t>google</t>
        </is>
      </c>
      <c r="D1690" t="b">
        <v>1</v>
      </c>
      <c r="E1690" t="b">
        <v>1</v>
      </c>
      <c r="F1690" t="b">
        <v>0</v>
      </c>
      <c r="G1690" s="28" t="n">
        <v>71128</v>
      </c>
      <c r="H1690" t="n">
        <v>3</v>
      </c>
      <c r="I1690" s="29" t="n">
        <v>45698.38194444445</v>
      </c>
      <c r="J1690" s="29" t="n">
        <v>45728.37916666667</v>
      </c>
      <c r="K1690">
        <f>J1690-I1690</f>
        <v/>
      </c>
    </row>
    <row r="1691">
      <c r="A1691" t="inlineStr">
        <is>
          <t>PRO-01690</t>
        </is>
      </c>
      <c r="B1691" t="inlineStr">
        <is>
          <t>manager</t>
        </is>
      </c>
      <c r="C1691" t="inlineStr">
        <is>
          <t>linkedin</t>
        </is>
      </c>
      <c r="D1691" t="b">
        <v>1</v>
      </c>
      <c r="E1691" t="b">
        <v>0</v>
      </c>
      <c r="F1691" t="b">
        <v>0</v>
      </c>
      <c r="G1691" s="28" t="n">
        <v>0</v>
      </c>
      <c r="H1691" t="n">
        <v>4</v>
      </c>
      <c r="I1691" s="29" t="n">
        <v>45777.54722222222</v>
      </c>
      <c r="J1691" s="29" t="n">
        <v>45821.57986111111</v>
      </c>
      <c r="K1691">
        <f>J1691-I1691</f>
        <v/>
      </c>
    </row>
    <row r="1692">
      <c r="A1692" t="inlineStr">
        <is>
          <t>PRO-01691</t>
        </is>
      </c>
      <c r="B1692" t="inlineStr">
        <is>
          <t>director</t>
        </is>
      </c>
      <c r="C1692" t="inlineStr">
        <is>
          <t>linkedin</t>
        </is>
      </c>
      <c r="D1692" t="b">
        <v>1</v>
      </c>
      <c r="E1692" t="b">
        <v>0</v>
      </c>
      <c r="F1692" t="b">
        <v>0</v>
      </c>
      <c r="G1692" s="28" t="n">
        <v>0</v>
      </c>
      <c r="H1692" t="n">
        <v>4</v>
      </c>
      <c r="I1692" s="29" t="n">
        <v>45933.74513888889</v>
      </c>
      <c r="J1692" s="29" t="n">
        <v>45959.72361111111</v>
      </c>
      <c r="K1692">
        <f>J1692-I1692</f>
        <v/>
      </c>
    </row>
    <row r="1693">
      <c r="A1693" t="inlineStr">
        <is>
          <t>PRO-01692</t>
        </is>
      </c>
      <c r="B1693" t="inlineStr">
        <is>
          <t>ic_analyst</t>
        </is>
      </c>
      <c r="C1693" t="inlineStr">
        <is>
          <t>google</t>
        </is>
      </c>
      <c r="D1693" t="b">
        <v>0</v>
      </c>
      <c r="E1693" t="b">
        <v>0</v>
      </c>
      <c r="F1693" t="b">
        <v>0</v>
      </c>
      <c r="G1693" s="28" t="n">
        <v>0</v>
      </c>
      <c r="H1693" t="n">
        <v>2</v>
      </c>
      <c r="I1693" s="29" t="n">
        <v>45687.52152777778</v>
      </c>
      <c r="J1693" s="29" t="n">
        <v>45695.39097222222</v>
      </c>
      <c r="K1693">
        <f>J1693-I1693</f>
        <v/>
      </c>
    </row>
    <row r="1694">
      <c r="A1694" t="inlineStr">
        <is>
          <t>PRO-01693</t>
        </is>
      </c>
      <c r="B1694" t="inlineStr">
        <is>
          <t>manager</t>
        </is>
      </c>
      <c r="C1694" t="inlineStr">
        <is>
          <t>google</t>
        </is>
      </c>
      <c r="D1694" t="b">
        <v>0</v>
      </c>
      <c r="E1694" t="b">
        <v>0</v>
      </c>
      <c r="F1694" t="b">
        <v>0</v>
      </c>
      <c r="G1694" s="28" t="n">
        <v>0</v>
      </c>
      <c r="H1694" t="n">
        <v>2</v>
      </c>
      <c r="I1694" s="29" t="n">
        <v>45722.73819444444</v>
      </c>
      <c r="J1694" s="29" t="n">
        <v>45741.67013888889</v>
      </c>
      <c r="K1694">
        <f>J1694-I1694</f>
        <v/>
      </c>
    </row>
    <row r="1695">
      <c r="A1695" t="inlineStr">
        <is>
          <t>PRO-01694</t>
        </is>
      </c>
      <c r="B1695" t="inlineStr">
        <is>
          <t>manager</t>
        </is>
      </c>
      <c r="C1695" t="inlineStr">
        <is>
          <t>linkedin</t>
        </is>
      </c>
      <c r="D1695" t="b">
        <v>1</v>
      </c>
      <c r="E1695" t="b">
        <v>0</v>
      </c>
      <c r="F1695" t="b">
        <v>0</v>
      </c>
      <c r="G1695" s="28" t="n">
        <v>0</v>
      </c>
      <c r="H1695" t="n">
        <v>3</v>
      </c>
      <c r="I1695" s="29" t="n">
        <v>45700.67569444444</v>
      </c>
      <c r="J1695" s="29" t="n">
        <v>45729.47083333333</v>
      </c>
      <c r="K1695">
        <f>J1695-I1695</f>
        <v/>
      </c>
    </row>
    <row r="1696">
      <c r="A1696" t="inlineStr">
        <is>
          <t>PRO-01695</t>
        </is>
      </c>
      <c r="B1696" t="inlineStr">
        <is>
          <t>manager</t>
        </is>
      </c>
      <c r="C1696" t="inlineStr">
        <is>
          <t>linkedin</t>
        </is>
      </c>
      <c r="D1696" t="b">
        <v>0</v>
      </c>
      <c r="E1696" t="b">
        <v>0</v>
      </c>
      <c r="F1696" t="b">
        <v>0</v>
      </c>
      <c r="G1696" s="28" t="n">
        <v>0</v>
      </c>
      <c r="H1696" t="n">
        <v>2</v>
      </c>
      <c r="I1696" s="29" t="n">
        <v>45866.52152777778</v>
      </c>
      <c r="J1696" s="29" t="n">
        <v>45876.52291666667</v>
      </c>
      <c r="K1696">
        <f>J1696-I1696</f>
        <v/>
      </c>
    </row>
    <row r="1697">
      <c r="A1697" t="inlineStr">
        <is>
          <t>PRO-01696</t>
        </is>
      </c>
      <c r="B1697" t="inlineStr">
        <is>
          <t>director</t>
        </is>
      </c>
      <c r="C1697" t="inlineStr">
        <is>
          <t>google</t>
        </is>
      </c>
      <c r="D1697" t="b">
        <v>0</v>
      </c>
      <c r="E1697" t="b">
        <v>0</v>
      </c>
      <c r="F1697" t="b">
        <v>0</v>
      </c>
      <c r="G1697" s="28" t="n">
        <v>0</v>
      </c>
      <c r="H1697" t="n">
        <v>3</v>
      </c>
      <c r="I1697" s="29" t="n">
        <v>45838.52291666667</v>
      </c>
      <c r="J1697" s="29" t="n">
        <v>45866.70694444444</v>
      </c>
      <c r="K1697">
        <f>J1697-I1697</f>
        <v/>
      </c>
    </row>
    <row r="1698">
      <c r="A1698" t="inlineStr">
        <is>
          <t>PRO-01697</t>
        </is>
      </c>
      <c r="B1698" t="inlineStr">
        <is>
          <t>director</t>
        </is>
      </c>
      <c r="C1698" t="inlineStr">
        <is>
          <t>linkedin</t>
        </is>
      </c>
      <c r="D1698" t="b">
        <v>1</v>
      </c>
      <c r="E1698" t="b">
        <v>0</v>
      </c>
      <c r="F1698" t="b">
        <v>0</v>
      </c>
      <c r="G1698" s="28" t="n">
        <v>0</v>
      </c>
      <c r="H1698" t="n">
        <v>3</v>
      </c>
      <c r="I1698" s="29" t="n">
        <v>45751.42986111111</v>
      </c>
      <c r="J1698" s="29" t="n">
        <v>45778.47430555556</v>
      </c>
      <c r="K1698">
        <f>J1698-I1698</f>
        <v/>
      </c>
    </row>
    <row r="1699">
      <c r="A1699" t="inlineStr">
        <is>
          <t>PRO-01698</t>
        </is>
      </c>
      <c r="B1699" t="inlineStr">
        <is>
          <t>director</t>
        </is>
      </c>
      <c r="C1699" t="inlineStr">
        <is>
          <t>linkedin</t>
        </is>
      </c>
      <c r="D1699" t="b">
        <v>0</v>
      </c>
      <c r="E1699" t="b">
        <v>0</v>
      </c>
      <c r="F1699" t="b">
        <v>0</v>
      </c>
      <c r="G1699" s="28" t="n">
        <v>0</v>
      </c>
      <c r="H1699" t="n">
        <v>3</v>
      </c>
      <c r="I1699" s="29" t="n">
        <v>45883.52986111111</v>
      </c>
      <c r="J1699" s="29" t="n">
        <v>45902.43680555555</v>
      </c>
      <c r="K1699">
        <f>J1699-I1699</f>
        <v/>
      </c>
    </row>
    <row r="1700">
      <c r="A1700" t="inlineStr">
        <is>
          <t>PRO-01699</t>
        </is>
      </c>
      <c r="B1700" t="inlineStr">
        <is>
          <t>director</t>
        </is>
      </c>
      <c r="C1700" t="inlineStr">
        <is>
          <t>linkedin</t>
        </is>
      </c>
      <c r="D1700" t="b">
        <v>1</v>
      </c>
      <c r="E1700" t="b">
        <v>1</v>
      </c>
      <c r="F1700" t="b">
        <v>0</v>
      </c>
      <c r="G1700" s="28" t="n">
        <v>119521</v>
      </c>
      <c r="H1700" t="n">
        <v>3</v>
      </c>
      <c r="I1700" s="29" t="n">
        <v>45804.69027777778</v>
      </c>
      <c r="J1700" s="29" t="n">
        <v>45845.50416666667</v>
      </c>
      <c r="K1700">
        <f>J1700-I1700</f>
        <v/>
      </c>
    </row>
    <row r="1701">
      <c r="A1701" t="inlineStr">
        <is>
          <t>PRO-01700</t>
        </is>
      </c>
      <c r="B1701" t="inlineStr">
        <is>
          <t>manager</t>
        </is>
      </c>
      <c r="C1701" t="inlineStr">
        <is>
          <t>google</t>
        </is>
      </c>
      <c r="D1701" t="b">
        <v>0</v>
      </c>
      <c r="E1701" t="b">
        <v>0</v>
      </c>
      <c r="F1701" t="b">
        <v>0</v>
      </c>
      <c r="G1701" s="28" t="n">
        <v>0</v>
      </c>
      <c r="H1701" t="n">
        <v>3</v>
      </c>
      <c r="I1701" s="29" t="n">
        <v>45953.70277777778</v>
      </c>
      <c r="J1701" s="29" t="n">
        <v>45988.65555555555</v>
      </c>
      <c r="K1701">
        <f>J1701-I1701</f>
        <v/>
      </c>
    </row>
    <row r="1702">
      <c r="A1702" t="inlineStr">
        <is>
          <t>PRO-01701</t>
        </is>
      </c>
      <c r="B1702" t="inlineStr">
        <is>
          <t>manager</t>
        </is>
      </c>
      <c r="C1702" t="inlineStr">
        <is>
          <t>google</t>
        </is>
      </c>
      <c r="D1702" t="b">
        <v>0</v>
      </c>
      <c r="E1702" t="b">
        <v>0</v>
      </c>
      <c r="F1702" t="b">
        <v>0</v>
      </c>
      <c r="G1702" s="28" t="n">
        <v>0</v>
      </c>
      <c r="H1702" t="n">
        <v>2</v>
      </c>
      <c r="I1702" s="29" t="n">
        <v>45908.74861111111</v>
      </c>
      <c r="J1702" s="29" t="n">
        <v>45915.69305555556</v>
      </c>
      <c r="K1702">
        <f>J1702-I1702</f>
        <v/>
      </c>
    </row>
    <row r="1703">
      <c r="A1703" t="inlineStr">
        <is>
          <t>PRO-01702</t>
        </is>
      </c>
      <c r="B1703" t="inlineStr">
        <is>
          <t>manager</t>
        </is>
      </c>
      <c r="C1703" t="inlineStr">
        <is>
          <t>linkedin</t>
        </is>
      </c>
      <c r="D1703" t="b">
        <v>1</v>
      </c>
      <c r="E1703" t="b">
        <v>1</v>
      </c>
      <c r="F1703" t="b">
        <v>1</v>
      </c>
      <c r="G1703" s="28" t="n">
        <v>89270</v>
      </c>
      <c r="H1703" t="n">
        <v>2</v>
      </c>
      <c r="I1703" s="29" t="n">
        <v>45947.47847222222</v>
      </c>
      <c r="J1703" s="29" t="n">
        <v>45964.63055555556</v>
      </c>
      <c r="K1703">
        <f>J1703-I1703</f>
        <v/>
      </c>
    </row>
    <row r="1704">
      <c r="A1704" t="inlineStr">
        <is>
          <t>PRO-01703</t>
        </is>
      </c>
      <c r="B1704" t="inlineStr">
        <is>
          <t>c_suite_vp</t>
        </is>
      </c>
      <c r="C1704" t="inlineStr">
        <is>
          <t>linkedin</t>
        </is>
      </c>
      <c r="D1704" t="b">
        <v>1</v>
      </c>
      <c r="E1704" t="b">
        <v>1</v>
      </c>
      <c r="F1704" t="b">
        <v>0</v>
      </c>
      <c r="G1704" s="28" t="n">
        <v>64791</v>
      </c>
      <c r="H1704" t="n">
        <v>3</v>
      </c>
      <c r="I1704" s="29" t="n">
        <v>45719.70069444444</v>
      </c>
      <c r="J1704" s="29" t="n">
        <v>45750.45138888889</v>
      </c>
      <c r="K1704">
        <f>J1704-I1704</f>
        <v/>
      </c>
    </row>
    <row r="1705">
      <c r="A1705" t="inlineStr">
        <is>
          <t>PRO-01704</t>
        </is>
      </c>
      <c r="B1705" t="inlineStr">
        <is>
          <t>manager</t>
        </is>
      </c>
      <c r="C1705" t="inlineStr">
        <is>
          <t>linkedin</t>
        </is>
      </c>
      <c r="D1705" t="b">
        <v>1</v>
      </c>
      <c r="E1705" t="b">
        <v>1</v>
      </c>
      <c r="F1705" t="b">
        <v>0</v>
      </c>
      <c r="G1705" s="28" t="n">
        <v>86176</v>
      </c>
      <c r="H1705" t="n">
        <v>4</v>
      </c>
      <c r="I1705" s="29" t="n">
        <v>45762.72847222222</v>
      </c>
      <c r="J1705" s="29" t="n">
        <v>45803.44583333333</v>
      </c>
      <c r="K1705">
        <f>J1705-I1705</f>
        <v/>
      </c>
    </row>
    <row r="1706">
      <c r="A1706" t="inlineStr">
        <is>
          <t>PRO-01705</t>
        </is>
      </c>
      <c r="B1706" t="inlineStr">
        <is>
          <t>ic_analyst</t>
        </is>
      </c>
      <c r="C1706" t="inlineStr">
        <is>
          <t>linkedin</t>
        </is>
      </c>
      <c r="D1706" t="b">
        <v>0</v>
      </c>
      <c r="E1706" t="b">
        <v>0</v>
      </c>
      <c r="F1706" t="b">
        <v>0</v>
      </c>
      <c r="G1706" s="28" t="n">
        <v>0</v>
      </c>
      <c r="H1706" t="n">
        <v>3</v>
      </c>
      <c r="I1706" s="29" t="n">
        <v>45796.72222222222</v>
      </c>
      <c r="J1706" s="29" t="n">
        <v>45826.69513888889</v>
      </c>
      <c r="K1706">
        <f>J1706-I1706</f>
        <v/>
      </c>
    </row>
    <row r="1707">
      <c r="A1707" t="inlineStr">
        <is>
          <t>PRO-01706</t>
        </is>
      </c>
      <c r="B1707" t="inlineStr">
        <is>
          <t>manager</t>
        </is>
      </c>
      <c r="C1707" t="inlineStr">
        <is>
          <t>linkedin</t>
        </is>
      </c>
      <c r="D1707" t="b">
        <v>0</v>
      </c>
      <c r="E1707" t="b">
        <v>0</v>
      </c>
      <c r="F1707" t="b">
        <v>0</v>
      </c>
      <c r="G1707" s="28" t="n">
        <v>0</v>
      </c>
      <c r="H1707" t="n">
        <v>3</v>
      </c>
      <c r="I1707" s="29" t="n">
        <v>45943.64097222222</v>
      </c>
      <c r="J1707" s="29" t="n">
        <v>45967.65</v>
      </c>
      <c r="K1707">
        <f>J1707-I1707</f>
        <v/>
      </c>
    </row>
    <row r="1708">
      <c r="A1708" t="inlineStr">
        <is>
          <t>PRO-01707</t>
        </is>
      </c>
      <c r="B1708" t="inlineStr">
        <is>
          <t>c_suite_vp</t>
        </is>
      </c>
      <c r="C1708" t="inlineStr">
        <is>
          <t>linkedin</t>
        </is>
      </c>
      <c r="D1708" t="b">
        <v>1</v>
      </c>
      <c r="E1708" t="b">
        <v>0</v>
      </c>
      <c r="F1708" t="b">
        <v>0</v>
      </c>
      <c r="G1708" s="28" t="n">
        <v>0</v>
      </c>
      <c r="H1708" t="n">
        <v>4</v>
      </c>
      <c r="I1708" s="29" t="n">
        <v>45936.41041666667</v>
      </c>
      <c r="J1708" s="29" t="n">
        <v>45982.59861111111</v>
      </c>
      <c r="K1708">
        <f>J1708-I1708</f>
        <v/>
      </c>
    </row>
    <row r="1709">
      <c r="A1709" t="inlineStr">
        <is>
          <t>PRO-01708</t>
        </is>
      </c>
      <c r="B1709" t="inlineStr">
        <is>
          <t>manager</t>
        </is>
      </c>
      <c r="C1709" t="inlineStr">
        <is>
          <t>linkedin</t>
        </is>
      </c>
      <c r="D1709" t="b">
        <v>1</v>
      </c>
      <c r="E1709" t="b">
        <v>0</v>
      </c>
      <c r="F1709" t="b">
        <v>0</v>
      </c>
      <c r="G1709" s="28" t="n">
        <v>0</v>
      </c>
      <c r="H1709" t="n">
        <v>2</v>
      </c>
      <c r="I1709" s="29" t="n">
        <v>45912.53819444445</v>
      </c>
      <c r="J1709" s="29" t="n">
        <v>45922.71388888889</v>
      </c>
      <c r="K1709">
        <f>J1709-I1709</f>
        <v/>
      </c>
    </row>
    <row r="1710">
      <c r="A1710" t="inlineStr">
        <is>
          <t>PRO-01709</t>
        </is>
      </c>
      <c r="B1710" t="inlineStr">
        <is>
          <t>manager</t>
        </is>
      </c>
      <c r="C1710" t="inlineStr">
        <is>
          <t>linkedin</t>
        </is>
      </c>
      <c r="D1710" t="b">
        <v>1</v>
      </c>
      <c r="E1710" t="b">
        <v>0</v>
      </c>
      <c r="F1710" t="b">
        <v>0</v>
      </c>
      <c r="G1710" s="28" t="n">
        <v>0</v>
      </c>
      <c r="H1710" t="n">
        <v>2</v>
      </c>
      <c r="I1710" s="29" t="n">
        <v>45831.67152777778</v>
      </c>
      <c r="J1710" s="29" t="n">
        <v>45840.52708333333</v>
      </c>
      <c r="K1710">
        <f>J1710-I1710</f>
        <v/>
      </c>
    </row>
    <row r="1711">
      <c r="A1711" t="inlineStr">
        <is>
          <t>PRO-01710</t>
        </is>
      </c>
      <c r="B1711" t="inlineStr">
        <is>
          <t>manager</t>
        </is>
      </c>
      <c r="C1711" t="inlineStr">
        <is>
          <t>google</t>
        </is>
      </c>
      <c r="D1711" t="b">
        <v>1</v>
      </c>
      <c r="E1711" t="b">
        <v>0</v>
      </c>
      <c r="F1711" t="b">
        <v>0</v>
      </c>
      <c r="G1711" s="28" t="n">
        <v>0</v>
      </c>
      <c r="H1711" t="n">
        <v>4</v>
      </c>
      <c r="I1711" s="29" t="n">
        <v>45887.42986111111</v>
      </c>
      <c r="J1711" s="29" t="n">
        <v>45933.44583333333</v>
      </c>
      <c r="K1711">
        <f>J1711-I1711</f>
        <v/>
      </c>
    </row>
    <row r="1712">
      <c r="A1712" t="inlineStr">
        <is>
          <t>PRO-01711</t>
        </is>
      </c>
      <c r="B1712" t="inlineStr">
        <is>
          <t>ic_analyst</t>
        </is>
      </c>
      <c r="C1712" t="inlineStr">
        <is>
          <t>google</t>
        </is>
      </c>
      <c r="D1712" t="b">
        <v>0</v>
      </c>
      <c r="E1712" t="b">
        <v>0</v>
      </c>
      <c r="F1712" t="b">
        <v>0</v>
      </c>
      <c r="G1712" s="28" t="n">
        <v>0</v>
      </c>
      <c r="H1712" t="n">
        <v>2</v>
      </c>
      <c r="I1712" s="29" t="n">
        <v>45894.52777777778</v>
      </c>
      <c r="J1712" s="29" t="n">
        <v>45915.41805555556</v>
      </c>
      <c r="K1712">
        <f>J1712-I1712</f>
        <v/>
      </c>
    </row>
    <row r="1713">
      <c r="A1713" t="inlineStr">
        <is>
          <t>PRO-01712</t>
        </is>
      </c>
      <c r="B1713" t="inlineStr">
        <is>
          <t>director</t>
        </is>
      </c>
      <c r="C1713" t="inlineStr">
        <is>
          <t>linkedin</t>
        </is>
      </c>
      <c r="D1713" t="b">
        <v>1</v>
      </c>
      <c r="E1713" t="b">
        <v>1</v>
      </c>
      <c r="F1713" t="b">
        <v>0</v>
      </c>
      <c r="G1713" s="28" t="n">
        <v>110139</v>
      </c>
      <c r="H1713" t="n">
        <v>4</v>
      </c>
      <c r="I1713" s="29" t="n">
        <v>45754.70416666667</v>
      </c>
      <c r="J1713" s="29" t="n">
        <v>45799.59652777778</v>
      </c>
      <c r="K1713">
        <f>J1713-I1713</f>
        <v/>
      </c>
    </row>
    <row r="1714">
      <c r="A1714" t="inlineStr">
        <is>
          <t>PRO-01713</t>
        </is>
      </c>
      <c r="B1714" t="inlineStr">
        <is>
          <t>ic_analyst</t>
        </is>
      </c>
      <c r="C1714" t="inlineStr">
        <is>
          <t>linkedin</t>
        </is>
      </c>
      <c r="D1714" t="b">
        <v>0</v>
      </c>
      <c r="E1714" t="b">
        <v>0</v>
      </c>
      <c r="F1714" t="b">
        <v>0</v>
      </c>
      <c r="G1714" s="28" t="n">
        <v>0</v>
      </c>
      <c r="H1714" t="n">
        <v>2</v>
      </c>
      <c r="I1714" s="29" t="n">
        <v>45918.54722222222</v>
      </c>
      <c r="J1714" s="29" t="n">
        <v>45929.40555555555</v>
      </c>
      <c r="K1714">
        <f>J1714-I1714</f>
        <v/>
      </c>
    </row>
    <row r="1715">
      <c r="A1715" t="inlineStr">
        <is>
          <t>PRO-01714</t>
        </is>
      </c>
      <c r="B1715" t="inlineStr">
        <is>
          <t>c_suite_vp</t>
        </is>
      </c>
      <c r="C1715" t="inlineStr">
        <is>
          <t>linkedin</t>
        </is>
      </c>
      <c r="D1715" t="b">
        <v>1</v>
      </c>
      <c r="E1715" t="b">
        <v>0</v>
      </c>
      <c r="F1715" t="b">
        <v>0</v>
      </c>
      <c r="G1715" s="28" t="n">
        <v>0</v>
      </c>
      <c r="H1715" t="n">
        <v>4</v>
      </c>
      <c r="I1715" s="29" t="n">
        <v>45712.39791666667</v>
      </c>
      <c r="J1715" s="29" t="n">
        <v>45761.72847222222</v>
      </c>
      <c r="K1715">
        <f>J1715-I1715</f>
        <v/>
      </c>
    </row>
    <row r="1716">
      <c r="A1716" t="inlineStr">
        <is>
          <t>PRO-01715</t>
        </is>
      </c>
      <c r="B1716" t="inlineStr">
        <is>
          <t>manager</t>
        </is>
      </c>
      <c r="C1716" t="inlineStr">
        <is>
          <t>google</t>
        </is>
      </c>
      <c r="D1716" t="b">
        <v>0</v>
      </c>
      <c r="E1716" t="b">
        <v>0</v>
      </c>
      <c r="F1716" t="b">
        <v>0</v>
      </c>
      <c r="G1716" s="28" t="n">
        <v>0</v>
      </c>
      <c r="H1716" t="n">
        <v>3</v>
      </c>
      <c r="I1716" s="29" t="n">
        <v>45793.69375</v>
      </c>
      <c r="J1716" s="29" t="n">
        <v>45824.48611111111</v>
      </c>
      <c r="K1716">
        <f>J1716-I1716</f>
        <v/>
      </c>
    </row>
    <row r="1717">
      <c r="A1717" t="inlineStr">
        <is>
          <t>PRO-01716</t>
        </is>
      </c>
      <c r="B1717" t="inlineStr">
        <is>
          <t>ic_analyst</t>
        </is>
      </c>
      <c r="C1717" t="inlineStr">
        <is>
          <t>google</t>
        </is>
      </c>
      <c r="D1717" t="b">
        <v>1</v>
      </c>
      <c r="E1717" t="b">
        <v>0</v>
      </c>
      <c r="F1717" t="b">
        <v>0</v>
      </c>
      <c r="G1717" s="28" t="n">
        <v>0</v>
      </c>
      <c r="H1717" t="n">
        <v>3</v>
      </c>
      <c r="I1717" s="29" t="n">
        <v>45894.59652777778</v>
      </c>
      <c r="J1717" s="29" t="n">
        <v>45915.66180555556</v>
      </c>
      <c r="K1717">
        <f>J1717-I1717</f>
        <v/>
      </c>
    </row>
    <row r="1718">
      <c r="A1718" t="inlineStr">
        <is>
          <t>PRO-01717</t>
        </is>
      </c>
      <c r="B1718" t="inlineStr">
        <is>
          <t>manager</t>
        </is>
      </c>
      <c r="C1718" t="inlineStr">
        <is>
          <t>google</t>
        </is>
      </c>
      <c r="D1718" t="b">
        <v>0</v>
      </c>
      <c r="E1718" t="b">
        <v>0</v>
      </c>
      <c r="F1718" t="b">
        <v>0</v>
      </c>
      <c r="G1718" s="28" t="n">
        <v>0</v>
      </c>
      <c r="H1718" t="n">
        <v>2</v>
      </c>
      <c r="I1718" s="29" t="n">
        <v>45729.7</v>
      </c>
      <c r="J1718" s="29" t="n">
        <v>45743.60833333333</v>
      </c>
      <c r="K1718">
        <f>J1718-I1718</f>
        <v/>
      </c>
    </row>
    <row r="1719">
      <c r="A1719" t="inlineStr">
        <is>
          <t>PRO-01718</t>
        </is>
      </c>
      <c r="B1719" t="inlineStr">
        <is>
          <t>manager</t>
        </is>
      </c>
      <c r="C1719" t="inlineStr">
        <is>
          <t>linkedin</t>
        </is>
      </c>
      <c r="D1719" t="b">
        <v>1</v>
      </c>
      <c r="E1719" t="b">
        <v>0</v>
      </c>
      <c r="F1719" t="b">
        <v>0</v>
      </c>
      <c r="G1719" s="28" t="n">
        <v>0</v>
      </c>
      <c r="H1719" t="n">
        <v>2</v>
      </c>
      <c r="I1719" s="29" t="n">
        <v>45924.47361111111</v>
      </c>
      <c r="J1719" s="29" t="n">
        <v>45943.51388888889</v>
      </c>
      <c r="K1719">
        <f>J1719-I1719</f>
        <v/>
      </c>
    </row>
    <row r="1720">
      <c r="A1720" t="inlineStr">
        <is>
          <t>PRO-01719</t>
        </is>
      </c>
      <c r="B1720" t="inlineStr">
        <is>
          <t>director</t>
        </is>
      </c>
      <c r="C1720" t="inlineStr">
        <is>
          <t>linkedin</t>
        </is>
      </c>
      <c r="D1720" t="b">
        <v>1</v>
      </c>
      <c r="E1720" t="b">
        <v>0</v>
      </c>
      <c r="F1720" t="b">
        <v>0</v>
      </c>
      <c r="G1720" s="28" t="n">
        <v>0</v>
      </c>
      <c r="H1720" t="n">
        <v>4</v>
      </c>
      <c r="I1720" s="29" t="n">
        <v>45698.40902777778</v>
      </c>
      <c r="J1720" s="29" t="n">
        <v>45743.33888888889</v>
      </c>
      <c r="K1720">
        <f>J1720-I1720</f>
        <v/>
      </c>
    </row>
    <row r="1721">
      <c r="A1721" t="inlineStr">
        <is>
          <t>PRO-01720</t>
        </is>
      </c>
      <c r="B1721" t="inlineStr">
        <is>
          <t>ic_analyst</t>
        </is>
      </c>
      <c r="C1721" t="inlineStr">
        <is>
          <t>linkedin</t>
        </is>
      </c>
      <c r="D1721" t="b">
        <v>1</v>
      </c>
      <c r="E1721" t="b">
        <v>0</v>
      </c>
      <c r="F1721" t="b">
        <v>0</v>
      </c>
      <c r="G1721" s="28" t="n">
        <v>0</v>
      </c>
      <c r="H1721" t="n">
        <v>2</v>
      </c>
      <c r="I1721" s="29" t="n">
        <v>45803.58333333334</v>
      </c>
      <c r="J1721" s="29" t="n">
        <v>45817.59513888889</v>
      </c>
      <c r="K1721">
        <f>J1721-I1721</f>
        <v/>
      </c>
    </row>
    <row r="1722">
      <c r="A1722" t="inlineStr">
        <is>
          <t>PRO-01721</t>
        </is>
      </c>
      <c r="B1722" t="inlineStr">
        <is>
          <t>director</t>
        </is>
      </c>
      <c r="C1722" t="inlineStr">
        <is>
          <t>google</t>
        </is>
      </c>
      <c r="D1722" t="b">
        <v>1</v>
      </c>
      <c r="E1722" t="b">
        <v>0</v>
      </c>
      <c r="F1722" t="b">
        <v>0</v>
      </c>
      <c r="G1722" s="28" t="n">
        <v>0</v>
      </c>
      <c r="H1722" t="n">
        <v>3</v>
      </c>
      <c r="I1722" s="29" t="n">
        <v>45705.52986111111</v>
      </c>
      <c r="J1722" s="29" t="n">
        <v>45726.52361111111</v>
      </c>
      <c r="K1722">
        <f>J1722-I1722</f>
        <v/>
      </c>
    </row>
    <row r="1723">
      <c r="A1723" t="inlineStr">
        <is>
          <t>PRO-01722</t>
        </is>
      </c>
      <c r="B1723" t="inlineStr">
        <is>
          <t>manager</t>
        </is>
      </c>
      <c r="C1723" t="inlineStr">
        <is>
          <t>google</t>
        </is>
      </c>
      <c r="D1723" t="b">
        <v>1</v>
      </c>
      <c r="E1723" t="b">
        <v>1</v>
      </c>
      <c r="F1723" t="b">
        <v>0</v>
      </c>
      <c r="G1723" s="28" t="n">
        <v>118172</v>
      </c>
      <c r="H1723" t="n">
        <v>2</v>
      </c>
      <c r="I1723" s="29" t="n">
        <v>45821.57708333333</v>
      </c>
      <c r="J1723" s="29" t="n">
        <v>45831.48541666667</v>
      </c>
      <c r="K1723">
        <f>J1723-I1723</f>
        <v/>
      </c>
    </row>
    <row r="1724">
      <c r="A1724" t="inlineStr">
        <is>
          <t>PRO-01723</t>
        </is>
      </c>
      <c r="B1724" t="inlineStr">
        <is>
          <t>c_suite_vp</t>
        </is>
      </c>
      <c r="C1724" t="inlineStr">
        <is>
          <t>google</t>
        </is>
      </c>
      <c r="D1724" t="b">
        <v>1</v>
      </c>
      <c r="E1724" t="b">
        <v>1</v>
      </c>
      <c r="F1724" t="b">
        <v>1</v>
      </c>
      <c r="G1724" s="28" t="n">
        <v>163353</v>
      </c>
      <c r="H1724" t="n">
        <v>2</v>
      </c>
      <c r="I1724" s="29" t="n">
        <v>45849.60763888889</v>
      </c>
      <c r="J1724" s="29" t="n">
        <v>45861.59375</v>
      </c>
      <c r="K1724">
        <f>J1724-I1724</f>
        <v/>
      </c>
    </row>
    <row r="1725">
      <c r="A1725" t="inlineStr">
        <is>
          <t>PRO-01724</t>
        </is>
      </c>
      <c r="B1725" t="inlineStr">
        <is>
          <t>manager</t>
        </is>
      </c>
      <c r="C1725" t="inlineStr">
        <is>
          <t>linkedin</t>
        </is>
      </c>
      <c r="D1725" t="b">
        <v>1</v>
      </c>
      <c r="E1725" t="b">
        <v>0</v>
      </c>
      <c r="F1725" t="b">
        <v>0</v>
      </c>
      <c r="G1725" s="28" t="n">
        <v>0</v>
      </c>
      <c r="H1725" t="n">
        <v>3</v>
      </c>
      <c r="I1725" s="29" t="n">
        <v>45679.37152777778</v>
      </c>
      <c r="J1725" s="29" t="n">
        <v>45712.58333333334</v>
      </c>
      <c r="K1725">
        <f>J1725-I1725</f>
        <v/>
      </c>
    </row>
    <row r="1726">
      <c r="A1726" t="inlineStr">
        <is>
          <t>PRO-01725</t>
        </is>
      </c>
      <c r="B1726" t="inlineStr">
        <is>
          <t>manager</t>
        </is>
      </c>
      <c r="C1726" t="inlineStr">
        <is>
          <t>google</t>
        </is>
      </c>
      <c r="D1726" t="b">
        <v>0</v>
      </c>
      <c r="E1726" t="b">
        <v>0</v>
      </c>
      <c r="F1726" t="b">
        <v>0</v>
      </c>
      <c r="G1726" s="28" t="n">
        <v>0</v>
      </c>
      <c r="H1726" t="n">
        <v>2</v>
      </c>
      <c r="I1726" s="29" t="n">
        <v>45869.59861111111</v>
      </c>
      <c r="J1726" s="29" t="n">
        <v>45887.36180555556</v>
      </c>
      <c r="K1726">
        <f>J1726-I1726</f>
        <v/>
      </c>
    </row>
    <row r="1727">
      <c r="A1727" t="inlineStr">
        <is>
          <t>PRO-01726</t>
        </is>
      </c>
      <c r="B1727" t="inlineStr">
        <is>
          <t>director</t>
        </is>
      </c>
      <c r="C1727" t="inlineStr">
        <is>
          <t>linkedin</t>
        </is>
      </c>
      <c r="D1727" t="b">
        <v>1</v>
      </c>
      <c r="E1727" t="b">
        <v>1</v>
      </c>
      <c r="F1727" t="b">
        <v>0</v>
      </c>
      <c r="G1727" s="28" t="n">
        <v>99435</v>
      </c>
      <c r="H1727" t="n">
        <v>2</v>
      </c>
      <c r="I1727" s="29" t="n">
        <v>45679.51041666666</v>
      </c>
      <c r="J1727" s="29" t="n">
        <v>45699.36944444444</v>
      </c>
      <c r="K1727">
        <f>J1727-I1727</f>
        <v/>
      </c>
    </row>
    <row r="1728">
      <c r="A1728" t="inlineStr">
        <is>
          <t>PRO-01727</t>
        </is>
      </c>
      <c r="B1728" t="inlineStr">
        <is>
          <t>manager</t>
        </is>
      </c>
      <c r="C1728" t="inlineStr">
        <is>
          <t>linkedin</t>
        </is>
      </c>
      <c r="D1728" t="b">
        <v>1</v>
      </c>
      <c r="E1728" t="b">
        <v>0</v>
      </c>
      <c r="F1728" t="b">
        <v>0</v>
      </c>
      <c r="G1728" s="28" t="n">
        <v>0</v>
      </c>
      <c r="H1728" t="n">
        <v>4</v>
      </c>
      <c r="I1728" s="29" t="n">
        <v>45733.37013888889</v>
      </c>
      <c r="J1728" s="29" t="n">
        <v>45763.42916666667</v>
      </c>
      <c r="K1728">
        <f>J1728-I1728</f>
        <v/>
      </c>
    </row>
    <row r="1729">
      <c r="A1729" t="inlineStr">
        <is>
          <t>PRO-01728</t>
        </is>
      </c>
      <c r="B1729" t="inlineStr">
        <is>
          <t>director</t>
        </is>
      </c>
      <c r="C1729" t="inlineStr">
        <is>
          <t>google</t>
        </is>
      </c>
      <c r="D1729" t="b">
        <v>1</v>
      </c>
      <c r="E1729" t="b">
        <v>1</v>
      </c>
      <c r="F1729" t="b">
        <v>1</v>
      </c>
      <c r="G1729" s="28" t="n">
        <v>128855</v>
      </c>
      <c r="H1729" t="n">
        <v>3</v>
      </c>
      <c r="I1729" s="29" t="n">
        <v>45747.69583333333</v>
      </c>
      <c r="J1729" s="29" t="n">
        <v>45783.44305555556</v>
      </c>
      <c r="K1729">
        <f>J1729-I1729</f>
        <v/>
      </c>
    </row>
    <row r="1730">
      <c r="A1730" t="inlineStr">
        <is>
          <t>PRO-01729</t>
        </is>
      </c>
      <c r="B1730" t="inlineStr">
        <is>
          <t>manager</t>
        </is>
      </c>
      <c r="C1730" t="inlineStr">
        <is>
          <t>linkedin</t>
        </is>
      </c>
      <c r="D1730" t="b">
        <v>1</v>
      </c>
      <c r="E1730" t="b">
        <v>1</v>
      </c>
      <c r="F1730" t="b">
        <v>0</v>
      </c>
      <c r="G1730" s="28" t="n">
        <v>84377</v>
      </c>
      <c r="H1730" t="n">
        <v>2</v>
      </c>
      <c r="I1730" s="29" t="n">
        <v>45933.74652777778</v>
      </c>
      <c r="J1730" s="29" t="n">
        <v>45954.5</v>
      </c>
      <c r="K1730">
        <f>J1730-I1730</f>
        <v/>
      </c>
    </row>
    <row r="1731">
      <c r="A1731" t="inlineStr">
        <is>
          <t>PRO-01730</t>
        </is>
      </c>
      <c r="B1731" t="inlineStr">
        <is>
          <t>ic_analyst</t>
        </is>
      </c>
      <c r="C1731" t="inlineStr">
        <is>
          <t>google</t>
        </is>
      </c>
      <c r="D1731" t="b">
        <v>0</v>
      </c>
      <c r="E1731" t="b">
        <v>0</v>
      </c>
      <c r="F1731" t="b">
        <v>0</v>
      </c>
      <c r="G1731" s="28" t="n">
        <v>0</v>
      </c>
      <c r="H1731" t="n">
        <v>3</v>
      </c>
      <c r="I1731" s="29" t="n">
        <v>45831.60416666666</v>
      </c>
      <c r="J1731" s="29" t="n">
        <v>45869.69166666667</v>
      </c>
      <c r="K1731">
        <f>J1731-I1731</f>
        <v/>
      </c>
    </row>
    <row r="1732">
      <c r="A1732" t="inlineStr">
        <is>
          <t>PRO-01731</t>
        </is>
      </c>
      <c r="B1732" t="inlineStr">
        <is>
          <t>c_suite_vp</t>
        </is>
      </c>
      <c r="C1732" t="inlineStr">
        <is>
          <t>google</t>
        </is>
      </c>
      <c r="D1732" t="b">
        <v>0</v>
      </c>
      <c r="E1732" t="b">
        <v>0</v>
      </c>
      <c r="F1732" t="b">
        <v>0</v>
      </c>
      <c r="G1732" s="28" t="n">
        <v>0</v>
      </c>
      <c r="H1732" t="n">
        <v>2</v>
      </c>
      <c r="I1732" s="29" t="n">
        <v>45740.42430555556</v>
      </c>
      <c r="J1732" s="29" t="n">
        <v>45761.38333333333</v>
      </c>
      <c r="K1732">
        <f>J1732-I1732</f>
        <v/>
      </c>
    </row>
    <row r="1733">
      <c r="A1733" t="inlineStr">
        <is>
          <t>PRO-01732</t>
        </is>
      </c>
      <c r="B1733" t="inlineStr">
        <is>
          <t>manager</t>
        </is>
      </c>
      <c r="C1733" t="inlineStr">
        <is>
          <t>linkedin</t>
        </is>
      </c>
      <c r="D1733" t="b">
        <v>1</v>
      </c>
      <c r="E1733" t="b">
        <v>0</v>
      </c>
      <c r="F1733" t="b">
        <v>0</v>
      </c>
      <c r="G1733" s="28" t="n">
        <v>0</v>
      </c>
      <c r="H1733" t="n">
        <v>4</v>
      </c>
      <c r="I1733" s="29" t="n">
        <v>45679.38680555556</v>
      </c>
      <c r="J1733" s="29" t="n">
        <v>45726.44722222222</v>
      </c>
      <c r="K1733">
        <f>J1733-I1733</f>
        <v/>
      </c>
    </row>
    <row r="1734">
      <c r="A1734" t="inlineStr">
        <is>
          <t>PRO-01733</t>
        </is>
      </c>
      <c r="B1734" t="inlineStr">
        <is>
          <t>ic_analyst</t>
        </is>
      </c>
      <c r="C1734" t="inlineStr">
        <is>
          <t>google</t>
        </is>
      </c>
      <c r="D1734" t="b">
        <v>1</v>
      </c>
      <c r="E1734" t="b">
        <v>0</v>
      </c>
      <c r="F1734" t="b">
        <v>0</v>
      </c>
      <c r="G1734" s="28" t="n">
        <v>0</v>
      </c>
      <c r="H1734" t="n">
        <v>2</v>
      </c>
      <c r="I1734" s="29" t="n">
        <v>45925.64722222222</v>
      </c>
      <c r="J1734" s="29" t="n">
        <v>45946.70902777778</v>
      </c>
      <c r="K1734">
        <f>J1734-I1734</f>
        <v/>
      </c>
    </row>
    <row r="1735">
      <c r="A1735" t="inlineStr">
        <is>
          <t>PRO-01734</t>
        </is>
      </c>
      <c r="B1735" t="inlineStr">
        <is>
          <t>manager</t>
        </is>
      </c>
      <c r="C1735" t="inlineStr">
        <is>
          <t>linkedin</t>
        </is>
      </c>
      <c r="D1735" t="b">
        <v>0</v>
      </c>
      <c r="E1735" t="b">
        <v>0</v>
      </c>
      <c r="F1735" t="b">
        <v>0</v>
      </c>
      <c r="G1735" s="28" t="n">
        <v>0</v>
      </c>
      <c r="H1735" t="n">
        <v>3</v>
      </c>
      <c r="I1735" s="29" t="n">
        <v>45902.42638888889</v>
      </c>
      <c r="J1735" s="29" t="n">
        <v>45922.70277777778</v>
      </c>
      <c r="K1735">
        <f>J1735-I1735</f>
        <v/>
      </c>
    </row>
    <row r="1736">
      <c r="A1736" t="inlineStr">
        <is>
          <t>PRO-01735</t>
        </is>
      </c>
      <c r="B1736" t="inlineStr">
        <is>
          <t>director</t>
        </is>
      </c>
      <c r="C1736" t="inlineStr">
        <is>
          <t>linkedin</t>
        </is>
      </c>
      <c r="D1736" t="b">
        <v>0</v>
      </c>
      <c r="E1736" t="b">
        <v>0</v>
      </c>
      <c r="F1736" t="b">
        <v>0</v>
      </c>
      <c r="G1736" s="28" t="n">
        <v>0</v>
      </c>
      <c r="H1736" t="n">
        <v>3</v>
      </c>
      <c r="I1736" s="29" t="n">
        <v>45852.54305555556</v>
      </c>
      <c r="J1736" s="29" t="n">
        <v>45882.57708333333</v>
      </c>
      <c r="K1736">
        <f>J1736-I1736</f>
        <v/>
      </c>
    </row>
    <row r="1737">
      <c r="A1737" t="inlineStr">
        <is>
          <t>PRO-01736</t>
        </is>
      </c>
      <c r="B1737" t="inlineStr">
        <is>
          <t>director</t>
        </is>
      </c>
      <c r="C1737" t="inlineStr">
        <is>
          <t>linkedin</t>
        </is>
      </c>
      <c r="D1737" t="b">
        <v>1</v>
      </c>
      <c r="E1737" t="b">
        <v>1</v>
      </c>
      <c r="F1737" t="b">
        <v>0</v>
      </c>
      <c r="G1737" s="28" t="n">
        <v>77788</v>
      </c>
      <c r="H1737" t="n">
        <v>4</v>
      </c>
      <c r="I1737" s="29" t="n">
        <v>45733.6125</v>
      </c>
      <c r="J1737" s="29" t="n">
        <v>45775.5375</v>
      </c>
      <c r="K1737">
        <f>J1737-I1737</f>
        <v/>
      </c>
    </row>
    <row r="1738">
      <c r="A1738" t="inlineStr">
        <is>
          <t>PRO-01737</t>
        </is>
      </c>
      <c r="B1738" t="inlineStr">
        <is>
          <t>director</t>
        </is>
      </c>
      <c r="C1738" t="inlineStr">
        <is>
          <t>linkedin</t>
        </is>
      </c>
      <c r="D1738" t="b">
        <v>1</v>
      </c>
      <c r="E1738" t="b">
        <v>1</v>
      </c>
      <c r="F1738" t="b">
        <v>0</v>
      </c>
      <c r="G1738" s="28" t="n">
        <v>70542</v>
      </c>
      <c r="H1738" t="n">
        <v>2</v>
      </c>
      <c r="I1738" s="29" t="n">
        <v>45719.35972222222</v>
      </c>
      <c r="J1738" s="29" t="n">
        <v>45740.36041666667</v>
      </c>
      <c r="K1738">
        <f>J1738-I1738</f>
        <v/>
      </c>
    </row>
    <row r="1739">
      <c r="A1739" t="inlineStr">
        <is>
          <t>PRO-01738</t>
        </is>
      </c>
      <c r="B1739" t="inlineStr">
        <is>
          <t>ic_analyst</t>
        </is>
      </c>
      <c r="C1739" t="inlineStr">
        <is>
          <t>linkedin</t>
        </is>
      </c>
      <c r="D1739" t="b">
        <v>0</v>
      </c>
      <c r="E1739" t="b">
        <v>0</v>
      </c>
      <c r="F1739" t="b">
        <v>0</v>
      </c>
      <c r="G1739" s="28" t="n">
        <v>0</v>
      </c>
      <c r="H1739" t="n">
        <v>2</v>
      </c>
      <c r="I1739" s="29" t="n">
        <v>45887.51944444444</v>
      </c>
      <c r="J1739" s="29" t="n">
        <v>45904.59583333333</v>
      </c>
      <c r="K1739">
        <f>J1739-I1739</f>
        <v/>
      </c>
    </row>
    <row r="1740">
      <c r="A1740" t="inlineStr">
        <is>
          <t>PRO-01739</t>
        </is>
      </c>
      <c r="B1740" t="inlineStr">
        <is>
          <t>ic_analyst</t>
        </is>
      </c>
      <c r="C1740" t="inlineStr">
        <is>
          <t>google</t>
        </is>
      </c>
      <c r="D1740" t="b">
        <v>1</v>
      </c>
      <c r="E1740" t="b">
        <v>1</v>
      </c>
      <c r="F1740" t="b">
        <v>1</v>
      </c>
      <c r="G1740" s="28" t="n">
        <v>33267</v>
      </c>
      <c r="H1740" t="n">
        <v>3</v>
      </c>
      <c r="I1740" s="29" t="n">
        <v>45713.42916666667</v>
      </c>
      <c r="J1740" s="29" t="n">
        <v>45747.33402777778</v>
      </c>
      <c r="K1740">
        <f>J1740-I1740</f>
        <v/>
      </c>
    </row>
    <row r="1741">
      <c r="A1741" t="inlineStr">
        <is>
          <t>PRO-01740</t>
        </is>
      </c>
      <c r="B1741" t="inlineStr">
        <is>
          <t>director</t>
        </is>
      </c>
      <c r="C1741" t="inlineStr">
        <is>
          <t>linkedin</t>
        </is>
      </c>
      <c r="D1741" t="b">
        <v>0</v>
      </c>
      <c r="E1741" t="b">
        <v>0</v>
      </c>
      <c r="F1741" t="b">
        <v>0</v>
      </c>
      <c r="G1741" s="28" t="n">
        <v>0</v>
      </c>
      <c r="H1741" t="n">
        <v>4</v>
      </c>
      <c r="I1741" s="29" t="n">
        <v>45803.73472222222</v>
      </c>
      <c r="J1741" s="29" t="n">
        <v>45839.68680555555</v>
      </c>
      <c r="K1741">
        <f>J1741-I1741</f>
        <v/>
      </c>
    </row>
    <row r="1742">
      <c r="A1742" t="inlineStr">
        <is>
          <t>PRO-01741</t>
        </is>
      </c>
      <c r="B1742" t="inlineStr">
        <is>
          <t>director</t>
        </is>
      </c>
      <c r="C1742" t="inlineStr">
        <is>
          <t>linkedin</t>
        </is>
      </c>
      <c r="D1742" t="b">
        <v>1</v>
      </c>
      <c r="E1742" t="b">
        <v>0</v>
      </c>
      <c r="F1742" t="b">
        <v>0</v>
      </c>
      <c r="G1742" s="28" t="n">
        <v>0</v>
      </c>
      <c r="H1742" t="n">
        <v>3</v>
      </c>
      <c r="I1742" s="29" t="n">
        <v>45834.38958333333</v>
      </c>
      <c r="J1742" s="29" t="n">
        <v>45860.58819444444</v>
      </c>
      <c r="K1742">
        <f>J1742-I1742</f>
        <v/>
      </c>
    </row>
    <row r="1743">
      <c r="A1743" t="inlineStr">
        <is>
          <t>PRO-01742</t>
        </is>
      </c>
      <c r="B1743" t="inlineStr">
        <is>
          <t>manager</t>
        </is>
      </c>
      <c r="C1743" t="inlineStr">
        <is>
          <t>linkedin</t>
        </is>
      </c>
      <c r="D1743" t="b">
        <v>1</v>
      </c>
      <c r="E1743" t="b">
        <v>1</v>
      </c>
      <c r="F1743" t="b">
        <v>1</v>
      </c>
      <c r="G1743" s="28" t="n">
        <v>39722</v>
      </c>
      <c r="H1743" t="n">
        <v>2</v>
      </c>
      <c r="I1743" s="29" t="n">
        <v>45847.71666666667</v>
      </c>
      <c r="J1743" s="29" t="n">
        <v>45860.54166666666</v>
      </c>
      <c r="K1743">
        <f>J1743-I1743</f>
        <v/>
      </c>
    </row>
    <row r="1744">
      <c r="A1744" t="inlineStr">
        <is>
          <t>PRO-01743</t>
        </is>
      </c>
      <c r="B1744" t="inlineStr">
        <is>
          <t>ic_analyst</t>
        </is>
      </c>
      <c r="C1744" t="inlineStr">
        <is>
          <t>google</t>
        </is>
      </c>
      <c r="D1744" t="b">
        <v>1</v>
      </c>
      <c r="E1744" t="b">
        <v>0</v>
      </c>
      <c r="F1744" t="b">
        <v>0</v>
      </c>
      <c r="G1744" s="28" t="n">
        <v>0</v>
      </c>
      <c r="H1744" t="n">
        <v>2</v>
      </c>
      <c r="I1744" s="29" t="n">
        <v>45882.43055555555</v>
      </c>
      <c r="J1744" s="29" t="n">
        <v>45901.42986111111</v>
      </c>
      <c r="K1744">
        <f>J1744-I1744</f>
        <v/>
      </c>
    </row>
    <row r="1745">
      <c r="A1745" t="inlineStr">
        <is>
          <t>PRO-01744</t>
        </is>
      </c>
      <c r="B1745" t="inlineStr">
        <is>
          <t>ic_analyst</t>
        </is>
      </c>
      <c r="C1745" t="inlineStr">
        <is>
          <t>google</t>
        </is>
      </c>
      <c r="D1745" t="b">
        <v>1</v>
      </c>
      <c r="E1745" t="b">
        <v>0</v>
      </c>
      <c r="F1745" t="b">
        <v>0</v>
      </c>
      <c r="G1745" s="28" t="n">
        <v>0</v>
      </c>
      <c r="H1745" t="n">
        <v>2</v>
      </c>
      <c r="I1745" s="29" t="n">
        <v>45665.74097222222</v>
      </c>
      <c r="J1745" s="29" t="n">
        <v>45681.40902777778</v>
      </c>
      <c r="K1745">
        <f>J1745-I1745</f>
        <v/>
      </c>
    </row>
    <row r="1746">
      <c r="A1746" t="inlineStr">
        <is>
          <t>PRO-01745</t>
        </is>
      </c>
      <c r="B1746" t="inlineStr">
        <is>
          <t>ic_analyst</t>
        </is>
      </c>
      <c r="C1746" t="inlineStr">
        <is>
          <t>google</t>
        </is>
      </c>
      <c r="D1746" t="b">
        <v>0</v>
      </c>
      <c r="E1746" t="b">
        <v>0</v>
      </c>
      <c r="F1746" t="b">
        <v>0</v>
      </c>
      <c r="G1746" s="28" t="n">
        <v>0</v>
      </c>
      <c r="H1746" t="n">
        <v>4</v>
      </c>
      <c r="I1746" s="29" t="n">
        <v>45714.71388888889</v>
      </c>
      <c r="J1746" s="29" t="n">
        <v>45761.52847222222</v>
      </c>
      <c r="K1746">
        <f>J1746-I1746</f>
        <v/>
      </c>
    </row>
    <row r="1747">
      <c r="A1747" t="inlineStr">
        <is>
          <t>PRO-01746</t>
        </is>
      </c>
      <c r="B1747" t="inlineStr">
        <is>
          <t>manager</t>
        </is>
      </c>
      <c r="C1747" t="inlineStr">
        <is>
          <t>google</t>
        </is>
      </c>
      <c r="D1747" t="b">
        <v>0</v>
      </c>
      <c r="E1747" t="b">
        <v>0</v>
      </c>
      <c r="F1747" t="b">
        <v>0</v>
      </c>
      <c r="G1747" s="28" t="n">
        <v>0</v>
      </c>
      <c r="H1747" t="n">
        <v>2</v>
      </c>
      <c r="I1747" s="29" t="n">
        <v>45693.44166666667</v>
      </c>
      <c r="J1747" s="29" t="n">
        <v>45705.45902777778</v>
      </c>
      <c r="K1747">
        <f>J1747-I1747</f>
        <v/>
      </c>
    </row>
    <row r="1748">
      <c r="A1748" t="inlineStr">
        <is>
          <t>PRO-01747</t>
        </is>
      </c>
      <c r="B1748" t="inlineStr">
        <is>
          <t>c_suite_vp</t>
        </is>
      </c>
      <c r="C1748" t="inlineStr">
        <is>
          <t>linkedin</t>
        </is>
      </c>
      <c r="D1748" t="b">
        <v>1</v>
      </c>
      <c r="E1748" t="b">
        <v>1</v>
      </c>
      <c r="F1748" t="b">
        <v>1</v>
      </c>
      <c r="G1748" s="28" t="n">
        <v>68690</v>
      </c>
      <c r="H1748" t="n">
        <v>3</v>
      </c>
      <c r="I1748" s="29" t="n">
        <v>45726.50208333333</v>
      </c>
      <c r="J1748" s="29" t="n">
        <v>45751.67430555556</v>
      </c>
      <c r="K1748">
        <f>J1748-I1748</f>
        <v/>
      </c>
    </row>
    <row r="1749">
      <c r="A1749" t="inlineStr">
        <is>
          <t>PRO-01748</t>
        </is>
      </c>
      <c r="B1749" t="inlineStr">
        <is>
          <t>director</t>
        </is>
      </c>
      <c r="C1749" t="inlineStr">
        <is>
          <t>google</t>
        </is>
      </c>
      <c r="D1749" t="b">
        <v>0</v>
      </c>
      <c r="E1749" t="b">
        <v>0</v>
      </c>
      <c r="F1749" t="b">
        <v>0</v>
      </c>
      <c r="G1749" s="28" t="n">
        <v>0</v>
      </c>
      <c r="H1749" t="n">
        <v>3</v>
      </c>
      <c r="I1749" s="29" t="n">
        <v>45729.61180555556</v>
      </c>
      <c r="J1749" s="29" t="n">
        <v>45756.48541666667</v>
      </c>
      <c r="K1749">
        <f>J1749-I1749</f>
        <v/>
      </c>
    </row>
    <row r="1750">
      <c r="A1750" t="inlineStr">
        <is>
          <t>PRO-01749</t>
        </is>
      </c>
      <c r="B1750" t="inlineStr">
        <is>
          <t>manager</t>
        </is>
      </c>
      <c r="C1750" t="inlineStr">
        <is>
          <t>google</t>
        </is>
      </c>
      <c r="D1750" t="b">
        <v>0</v>
      </c>
      <c r="E1750" t="b">
        <v>0</v>
      </c>
      <c r="F1750" t="b">
        <v>0</v>
      </c>
      <c r="G1750" s="28" t="n">
        <v>0</v>
      </c>
      <c r="H1750" t="n">
        <v>2</v>
      </c>
      <c r="I1750" s="29" t="n">
        <v>45929.59305555555</v>
      </c>
      <c r="J1750" s="29" t="n">
        <v>45943.35069444445</v>
      </c>
      <c r="K1750">
        <f>J1750-I1750</f>
        <v/>
      </c>
    </row>
    <row r="1751">
      <c r="A1751" t="inlineStr">
        <is>
          <t>PRO-01750</t>
        </is>
      </c>
      <c r="B1751" t="inlineStr">
        <is>
          <t>c_suite_vp</t>
        </is>
      </c>
      <c r="C1751" t="inlineStr">
        <is>
          <t>linkedin</t>
        </is>
      </c>
      <c r="D1751" t="b">
        <v>1</v>
      </c>
      <c r="E1751" t="b">
        <v>1</v>
      </c>
      <c r="F1751" t="b">
        <v>1</v>
      </c>
      <c r="G1751" s="28" t="n">
        <v>55026</v>
      </c>
      <c r="H1751" t="n">
        <v>3</v>
      </c>
      <c r="I1751" s="29" t="n">
        <v>45684.71041666667</v>
      </c>
      <c r="J1751" s="29" t="n">
        <v>45712.51319444444</v>
      </c>
      <c r="K1751">
        <f>J1751-I1751</f>
        <v/>
      </c>
    </row>
    <row r="1752">
      <c r="A1752" t="inlineStr">
        <is>
          <t>PRO-01751</t>
        </is>
      </c>
      <c r="B1752" t="inlineStr">
        <is>
          <t>manager</t>
        </is>
      </c>
      <c r="C1752" t="inlineStr">
        <is>
          <t>google</t>
        </is>
      </c>
      <c r="D1752" t="b">
        <v>1</v>
      </c>
      <c r="E1752" t="b">
        <v>0</v>
      </c>
      <c r="F1752" t="b">
        <v>0</v>
      </c>
      <c r="G1752" s="28" t="n">
        <v>0</v>
      </c>
      <c r="H1752" t="n">
        <v>3</v>
      </c>
      <c r="I1752" s="29" t="n">
        <v>45705.71319444444</v>
      </c>
      <c r="J1752" s="29" t="n">
        <v>45723.46388888889</v>
      </c>
      <c r="K1752">
        <f>J1752-I1752</f>
        <v/>
      </c>
    </row>
    <row r="1753">
      <c r="A1753" t="inlineStr">
        <is>
          <t>PRO-01752</t>
        </is>
      </c>
      <c r="B1753" t="inlineStr">
        <is>
          <t>manager</t>
        </is>
      </c>
      <c r="C1753" t="inlineStr">
        <is>
          <t>linkedin</t>
        </is>
      </c>
      <c r="D1753" t="b">
        <v>1</v>
      </c>
      <c r="E1753" t="b">
        <v>0</v>
      </c>
      <c r="F1753" t="b">
        <v>0</v>
      </c>
      <c r="G1753" s="28" t="n">
        <v>0</v>
      </c>
      <c r="H1753" t="n">
        <v>3</v>
      </c>
      <c r="I1753" s="29" t="n">
        <v>45670.34513888889</v>
      </c>
      <c r="J1753" s="29" t="n">
        <v>45694.54375</v>
      </c>
      <c r="K1753">
        <f>J1753-I1753</f>
        <v/>
      </c>
    </row>
    <row r="1754">
      <c r="A1754" t="inlineStr">
        <is>
          <t>PRO-01753</t>
        </is>
      </c>
      <c r="B1754" t="inlineStr">
        <is>
          <t>manager</t>
        </is>
      </c>
      <c r="C1754" t="inlineStr">
        <is>
          <t>google</t>
        </is>
      </c>
      <c r="D1754" t="b">
        <v>1</v>
      </c>
      <c r="E1754" t="b">
        <v>0</v>
      </c>
      <c r="F1754" t="b">
        <v>0</v>
      </c>
      <c r="G1754" s="28" t="n">
        <v>0</v>
      </c>
      <c r="H1754" t="n">
        <v>3</v>
      </c>
      <c r="I1754" s="29" t="n">
        <v>45842.60416666666</v>
      </c>
      <c r="J1754" s="29" t="n">
        <v>45861.625</v>
      </c>
      <c r="K1754">
        <f>J1754-I1754</f>
        <v/>
      </c>
    </row>
    <row r="1755">
      <c r="A1755" t="inlineStr">
        <is>
          <t>PRO-01754</t>
        </is>
      </c>
      <c r="B1755" t="inlineStr">
        <is>
          <t>manager</t>
        </is>
      </c>
      <c r="C1755" t="inlineStr">
        <is>
          <t>google</t>
        </is>
      </c>
      <c r="D1755" t="b">
        <v>1</v>
      </c>
      <c r="E1755" t="b">
        <v>1</v>
      </c>
      <c r="F1755" t="b">
        <v>0</v>
      </c>
      <c r="G1755" s="28" t="n">
        <v>87255</v>
      </c>
      <c r="H1755" t="n">
        <v>4</v>
      </c>
      <c r="I1755" s="29" t="n">
        <v>45719.34375</v>
      </c>
      <c r="J1755" s="29" t="n">
        <v>45763.35486111111</v>
      </c>
      <c r="K1755">
        <f>J1755-I1755</f>
        <v/>
      </c>
    </row>
    <row r="1756">
      <c r="A1756" t="inlineStr">
        <is>
          <t>PRO-01755</t>
        </is>
      </c>
      <c r="B1756" t="inlineStr">
        <is>
          <t>ic_analyst</t>
        </is>
      </c>
      <c r="C1756" t="inlineStr">
        <is>
          <t>google</t>
        </is>
      </c>
      <c r="D1756" t="b">
        <v>0</v>
      </c>
      <c r="E1756" t="b">
        <v>0</v>
      </c>
      <c r="F1756" t="b">
        <v>0</v>
      </c>
      <c r="G1756" s="28" t="n">
        <v>0</v>
      </c>
      <c r="H1756" t="n">
        <v>2</v>
      </c>
      <c r="I1756" s="29" t="n">
        <v>45744.65555555555</v>
      </c>
      <c r="J1756" s="29" t="n">
        <v>45756.53402777778</v>
      </c>
      <c r="K1756">
        <f>J1756-I1756</f>
        <v/>
      </c>
    </row>
    <row r="1757">
      <c r="A1757" t="inlineStr">
        <is>
          <t>PRO-01756</t>
        </is>
      </c>
      <c r="B1757" t="inlineStr">
        <is>
          <t>director</t>
        </is>
      </c>
      <c r="C1757" t="inlineStr">
        <is>
          <t>google</t>
        </is>
      </c>
      <c r="D1757" t="b">
        <v>1</v>
      </c>
      <c r="E1757" t="b">
        <v>0</v>
      </c>
      <c r="F1757" t="b">
        <v>0</v>
      </c>
      <c r="G1757" s="28" t="n">
        <v>0</v>
      </c>
      <c r="H1757" t="n">
        <v>3</v>
      </c>
      <c r="I1757" s="29" t="n">
        <v>45827.71458333333</v>
      </c>
      <c r="J1757" s="29" t="n">
        <v>45862.4875</v>
      </c>
      <c r="K1757">
        <f>J1757-I1757</f>
        <v/>
      </c>
    </row>
    <row r="1758">
      <c r="A1758" t="inlineStr">
        <is>
          <t>PRO-01757</t>
        </is>
      </c>
      <c r="B1758" t="inlineStr">
        <is>
          <t>director</t>
        </is>
      </c>
      <c r="C1758" t="inlineStr">
        <is>
          <t>google</t>
        </is>
      </c>
      <c r="D1758" t="b">
        <v>1</v>
      </c>
      <c r="E1758" t="b">
        <v>0</v>
      </c>
      <c r="F1758" t="b">
        <v>0</v>
      </c>
      <c r="G1758" s="28" t="n">
        <v>0</v>
      </c>
      <c r="H1758" t="n">
        <v>3</v>
      </c>
      <c r="I1758" s="29" t="n">
        <v>45868.40972222222</v>
      </c>
      <c r="J1758" s="29" t="n">
        <v>45905.36041666667</v>
      </c>
      <c r="K1758">
        <f>J1758-I1758</f>
        <v/>
      </c>
    </row>
    <row r="1759">
      <c r="A1759" t="inlineStr">
        <is>
          <t>PRO-01758</t>
        </is>
      </c>
      <c r="B1759" t="inlineStr">
        <is>
          <t>manager</t>
        </is>
      </c>
      <c r="C1759" t="inlineStr">
        <is>
          <t>google</t>
        </is>
      </c>
      <c r="D1759" t="b">
        <v>0</v>
      </c>
      <c r="E1759" t="b">
        <v>0</v>
      </c>
      <c r="F1759" t="b">
        <v>0</v>
      </c>
      <c r="G1759" s="28" t="n">
        <v>0</v>
      </c>
      <c r="H1759" t="n">
        <v>2</v>
      </c>
      <c r="I1759" s="29" t="n">
        <v>45769.50763888889</v>
      </c>
      <c r="J1759" s="29" t="n">
        <v>45785.44513888889</v>
      </c>
      <c r="K1759">
        <f>J1759-I1759</f>
        <v/>
      </c>
    </row>
    <row r="1760">
      <c r="A1760" t="inlineStr">
        <is>
          <t>PRO-01759</t>
        </is>
      </c>
      <c r="B1760" t="inlineStr">
        <is>
          <t>c_suite_vp</t>
        </is>
      </c>
      <c r="C1760" t="inlineStr">
        <is>
          <t>google</t>
        </is>
      </c>
      <c r="D1760" t="b">
        <v>0</v>
      </c>
      <c r="E1760" t="b">
        <v>0</v>
      </c>
      <c r="F1760" t="b">
        <v>0</v>
      </c>
      <c r="G1760" s="28" t="n">
        <v>0</v>
      </c>
      <c r="H1760" t="n">
        <v>2</v>
      </c>
      <c r="I1760" s="29" t="n">
        <v>45876.64236111111</v>
      </c>
      <c r="J1760" s="29" t="n">
        <v>45883.62291666667</v>
      </c>
      <c r="K1760">
        <f>J1760-I1760</f>
        <v/>
      </c>
    </row>
    <row r="1761">
      <c r="A1761" t="inlineStr">
        <is>
          <t>PRO-01760</t>
        </is>
      </c>
      <c r="B1761" t="inlineStr">
        <is>
          <t>ic_analyst</t>
        </is>
      </c>
      <c r="C1761" t="inlineStr">
        <is>
          <t>linkedin</t>
        </is>
      </c>
      <c r="D1761" t="b">
        <v>1</v>
      </c>
      <c r="E1761" t="b">
        <v>0</v>
      </c>
      <c r="F1761" t="b">
        <v>0</v>
      </c>
      <c r="G1761" s="28" t="n">
        <v>0</v>
      </c>
      <c r="H1761" t="n">
        <v>3</v>
      </c>
      <c r="I1761" s="29" t="n">
        <v>45726.71736111111</v>
      </c>
      <c r="J1761" s="29" t="n">
        <v>45747.70555555556</v>
      </c>
      <c r="K1761">
        <f>J1761-I1761</f>
        <v/>
      </c>
    </row>
    <row r="1762">
      <c r="A1762" t="inlineStr">
        <is>
          <t>PRO-01761</t>
        </is>
      </c>
      <c r="B1762" t="inlineStr">
        <is>
          <t>manager</t>
        </is>
      </c>
      <c r="C1762" t="inlineStr">
        <is>
          <t>linkedin</t>
        </is>
      </c>
      <c r="D1762" t="b">
        <v>0</v>
      </c>
      <c r="E1762" t="b">
        <v>0</v>
      </c>
      <c r="F1762" t="b">
        <v>0</v>
      </c>
      <c r="G1762" s="28" t="n">
        <v>0</v>
      </c>
      <c r="H1762" t="n">
        <v>2</v>
      </c>
      <c r="I1762" s="29" t="n">
        <v>45866.55138888889</v>
      </c>
      <c r="J1762" s="29" t="n">
        <v>45887.45902777778</v>
      </c>
      <c r="K1762">
        <f>J1762-I1762</f>
        <v/>
      </c>
    </row>
    <row r="1763">
      <c r="A1763" t="inlineStr">
        <is>
          <t>PRO-01762</t>
        </is>
      </c>
      <c r="B1763" t="inlineStr">
        <is>
          <t>manager</t>
        </is>
      </c>
      <c r="C1763" t="inlineStr">
        <is>
          <t>google</t>
        </is>
      </c>
      <c r="D1763" t="b">
        <v>1</v>
      </c>
      <c r="E1763" t="b">
        <v>1</v>
      </c>
      <c r="F1763" t="b">
        <v>1</v>
      </c>
      <c r="G1763" s="28" t="n">
        <v>62359</v>
      </c>
      <c r="H1763" t="n">
        <v>2</v>
      </c>
      <c r="I1763" s="29" t="n">
        <v>45691.69791666666</v>
      </c>
      <c r="J1763" s="29" t="n">
        <v>45699.44305555556</v>
      </c>
      <c r="K1763">
        <f>J1763-I1763</f>
        <v/>
      </c>
    </row>
    <row r="1764">
      <c r="A1764" t="inlineStr">
        <is>
          <t>PRO-01763</t>
        </is>
      </c>
      <c r="B1764" t="inlineStr">
        <is>
          <t>manager</t>
        </is>
      </c>
      <c r="C1764" t="inlineStr">
        <is>
          <t>google</t>
        </is>
      </c>
      <c r="D1764" t="b">
        <v>1</v>
      </c>
      <c r="E1764" t="b">
        <v>1</v>
      </c>
      <c r="F1764" t="b">
        <v>0</v>
      </c>
      <c r="G1764" s="28" t="n">
        <v>76770</v>
      </c>
      <c r="H1764" t="n">
        <v>3</v>
      </c>
      <c r="I1764" s="29" t="n">
        <v>45909.50625</v>
      </c>
      <c r="J1764" s="29" t="n">
        <v>45950.35277777778</v>
      </c>
      <c r="K1764">
        <f>J1764-I1764</f>
        <v/>
      </c>
    </row>
    <row r="1765">
      <c r="A1765" t="inlineStr">
        <is>
          <t>PRO-01764</t>
        </is>
      </c>
      <c r="B1765" t="inlineStr">
        <is>
          <t>ic_analyst</t>
        </is>
      </c>
      <c r="C1765" t="inlineStr">
        <is>
          <t>linkedin</t>
        </is>
      </c>
      <c r="D1765" t="b">
        <v>0</v>
      </c>
      <c r="E1765" t="b">
        <v>0</v>
      </c>
      <c r="F1765" t="b">
        <v>0</v>
      </c>
      <c r="G1765" s="28" t="n">
        <v>0</v>
      </c>
      <c r="H1765" t="n">
        <v>3</v>
      </c>
      <c r="I1765" s="29" t="n">
        <v>45770.62083333333</v>
      </c>
      <c r="J1765" s="29" t="n">
        <v>45791.72222222222</v>
      </c>
      <c r="K1765">
        <f>J1765-I1765</f>
        <v/>
      </c>
    </row>
    <row r="1766">
      <c r="A1766" t="inlineStr">
        <is>
          <t>PRO-01765</t>
        </is>
      </c>
      <c r="B1766" t="inlineStr">
        <is>
          <t>director</t>
        </is>
      </c>
      <c r="C1766" t="inlineStr">
        <is>
          <t>linkedin</t>
        </is>
      </c>
      <c r="D1766" t="b">
        <v>1</v>
      </c>
      <c r="E1766" t="b">
        <v>0</v>
      </c>
      <c r="F1766" t="b">
        <v>0</v>
      </c>
      <c r="G1766" s="28" t="n">
        <v>0</v>
      </c>
      <c r="H1766" t="n">
        <v>3</v>
      </c>
      <c r="I1766" s="29" t="n">
        <v>45698.64791666667</v>
      </c>
      <c r="J1766" s="29" t="n">
        <v>45716.40138888889</v>
      </c>
      <c r="K1766">
        <f>J1766-I1766</f>
        <v/>
      </c>
    </row>
    <row r="1767">
      <c r="A1767" t="inlineStr">
        <is>
          <t>PRO-01766</t>
        </is>
      </c>
      <c r="B1767" t="inlineStr">
        <is>
          <t>manager</t>
        </is>
      </c>
      <c r="C1767" t="inlineStr">
        <is>
          <t>google</t>
        </is>
      </c>
      <c r="D1767" t="b">
        <v>1</v>
      </c>
      <c r="E1767" t="b">
        <v>0</v>
      </c>
      <c r="F1767" t="b">
        <v>0</v>
      </c>
      <c r="G1767" s="28" t="n">
        <v>0</v>
      </c>
      <c r="H1767" t="n">
        <v>4</v>
      </c>
      <c r="I1767" s="29" t="n">
        <v>45826.73680555556</v>
      </c>
      <c r="J1767" s="29" t="n">
        <v>45873.36736111111</v>
      </c>
      <c r="K1767">
        <f>J1767-I1767</f>
        <v/>
      </c>
    </row>
    <row r="1768">
      <c r="A1768" t="inlineStr">
        <is>
          <t>PRO-01767</t>
        </is>
      </c>
      <c r="B1768" t="inlineStr">
        <is>
          <t>manager</t>
        </is>
      </c>
      <c r="C1768" t="inlineStr">
        <is>
          <t>linkedin</t>
        </is>
      </c>
      <c r="D1768" t="b">
        <v>1</v>
      </c>
      <c r="E1768" t="b">
        <v>0</v>
      </c>
      <c r="F1768" t="b">
        <v>0</v>
      </c>
      <c r="G1768" s="28" t="n">
        <v>0</v>
      </c>
      <c r="H1768" t="n">
        <v>3</v>
      </c>
      <c r="I1768" s="29" t="n">
        <v>45856.43680555555</v>
      </c>
      <c r="J1768" s="29" t="n">
        <v>45887.72361111111</v>
      </c>
      <c r="K1768">
        <f>J1768-I1768</f>
        <v/>
      </c>
    </row>
    <row r="1769">
      <c r="A1769" t="inlineStr">
        <is>
          <t>PRO-01768</t>
        </is>
      </c>
      <c r="B1769" t="inlineStr">
        <is>
          <t>director</t>
        </is>
      </c>
      <c r="C1769" t="inlineStr">
        <is>
          <t>google</t>
        </is>
      </c>
      <c r="D1769" t="b">
        <v>1</v>
      </c>
      <c r="E1769" t="b">
        <v>0</v>
      </c>
      <c r="F1769" t="b">
        <v>0</v>
      </c>
      <c r="G1769" s="28" t="n">
        <v>0</v>
      </c>
      <c r="H1769" t="n">
        <v>3</v>
      </c>
      <c r="I1769" s="29" t="n">
        <v>45861.56388888889</v>
      </c>
      <c r="J1769" s="29" t="n">
        <v>45889.62708333333</v>
      </c>
      <c r="K1769">
        <f>J1769-I1769</f>
        <v/>
      </c>
    </row>
    <row r="1770">
      <c r="A1770" t="inlineStr">
        <is>
          <t>PRO-01769</t>
        </is>
      </c>
      <c r="B1770" t="inlineStr">
        <is>
          <t>manager</t>
        </is>
      </c>
      <c r="C1770" t="inlineStr">
        <is>
          <t>google</t>
        </is>
      </c>
      <c r="D1770" t="b">
        <v>1</v>
      </c>
      <c r="E1770" t="b">
        <v>0</v>
      </c>
      <c r="F1770" t="b">
        <v>0</v>
      </c>
      <c r="G1770" s="28" t="n">
        <v>0</v>
      </c>
      <c r="H1770" t="n">
        <v>4</v>
      </c>
      <c r="I1770" s="29" t="n">
        <v>45923.47013888889</v>
      </c>
      <c r="J1770" s="29" t="n">
        <v>45973.53611111111</v>
      </c>
      <c r="K1770">
        <f>J1770-I1770</f>
        <v/>
      </c>
    </row>
    <row r="1771">
      <c r="A1771" t="inlineStr">
        <is>
          <t>PRO-01770</t>
        </is>
      </c>
      <c r="B1771" t="inlineStr">
        <is>
          <t>ic_analyst</t>
        </is>
      </c>
      <c r="C1771" t="inlineStr">
        <is>
          <t>linkedin</t>
        </is>
      </c>
      <c r="D1771" t="b">
        <v>1</v>
      </c>
      <c r="E1771" t="b">
        <v>1</v>
      </c>
      <c r="F1771" t="b">
        <v>0</v>
      </c>
      <c r="G1771" s="28" t="n">
        <v>63417</v>
      </c>
      <c r="H1771" t="n">
        <v>3</v>
      </c>
      <c r="I1771" s="29" t="n">
        <v>45681.69791666666</v>
      </c>
      <c r="J1771" s="29" t="n">
        <v>45702.65972222222</v>
      </c>
      <c r="K1771">
        <f>J1771-I1771</f>
        <v/>
      </c>
    </row>
    <row r="1772">
      <c r="A1772" t="inlineStr">
        <is>
          <t>PRO-01771</t>
        </is>
      </c>
      <c r="B1772" t="inlineStr">
        <is>
          <t>c_suite_vp</t>
        </is>
      </c>
      <c r="C1772" t="inlineStr">
        <is>
          <t>linkedin</t>
        </is>
      </c>
      <c r="D1772" t="b">
        <v>1</v>
      </c>
      <c r="E1772" t="b">
        <v>1</v>
      </c>
      <c r="F1772" t="b">
        <v>1</v>
      </c>
      <c r="G1772" s="28" t="n">
        <v>113846</v>
      </c>
      <c r="H1772" t="n">
        <v>3</v>
      </c>
      <c r="I1772" s="29" t="n">
        <v>45761.3875</v>
      </c>
      <c r="J1772" s="29" t="n">
        <v>45800.61041666667</v>
      </c>
      <c r="K1772">
        <f>J1772-I1772</f>
        <v/>
      </c>
    </row>
    <row r="1773">
      <c r="A1773" t="inlineStr">
        <is>
          <t>PRO-01772</t>
        </is>
      </c>
      <c r="B1773" t="inlineStr">
        <is>
          <t>manager</t>
        </is>
      </c>
      <c r="C1773" t="inlineStr">
        <is>
          <t>linkedin</t>
        </is>
      </c>
      <c r="D1773" t="b">
        <v>0</v>
      </c>
      <c r="E1773" t="b">
        <v>0</v>
      </c>
      <c r="F1773" t="b">
        <v>0</v>
      </c>
      <c r="G1773" s="28" t="n">
        <v>0</v>
      </c>
      <c r="H1773" t="n">
        <v>2</v>
      </c>
      <c r="I1773" s="29" t="n">
        <v>45866.68541666667</v>
      </c>
      <c r="J1773" s="29" t="n">
        <v>45880.40277777778</v>
      </c>
      <c r="K1773">
        <f>J1773-I1773</f>
        <v/>
      </c>
    </row>
    <row r="1774">
      <c r="A1774" t="inlineStr">
        <is>
          <t>PRO-01773</t>
        </is>
      </c>
      <c r="B1774" t="inlineStr">
        <is>
          <t>ic_analyst</t>
        </is>
      </c>
      <c r="C1774" t="inlineStr">
        <is>
          <t>google</t>
        </is>
      </c>
      <c r="D1774" t="b">
        <v>1</v>
      </c>
      <c r="E1774" t="b">
        <v>1</v>
      </c>
      <c r="F1774" t="b">
        <v>0</v>
      </c>
      <c r="G1774" s="28" t="n">
        <v>26439</v>
      </c>
      <c r="H1774" t="n">
        <v>3</v>
      </c>
      <c r="I1774" s="29" t="n">
        <v>45686.36805555555</v>
      </c>
      <c r="J1774" s="29" t="n">
        <v>45712.56458333333</v>
      </c>
      <c r="K1774">
        <f>J1774-I1774</f>
        <v/>
      </c>
    </row>
    <row r="1775">
      <c r="A1775" t="inlineStr">
        <is>
          <t>PRO-01774</t>
        </is>
      </c>
      <c r="B1775" t="inlineStr">
        <is>
          <t>manager</t>
        </is>
      </c>
      <c r="C1775" t="inlineStr">
        <is>
          <t>linkedin</t>
        </is>
      </c>
      <c r="D1775" t="b">
        <v>1</v>
      </c>
      <c r="E1775" t="b">
        <v>1</v>
      </c>
      <c r="F1775" t="b">
        <v>0</v>
      </c>
      <c r="G1775" s="28" t="n">
        <v>39333</v>
      </c>
      <c r="H1775" t="n">
        <v>3</v>
      </c>
      <c r="I1775" s="29" t="n">
        <v>45761.38402777778</v>
      </c>
      <c r="J1775" s="29" t="n">
        <v>45783.47430555556</v>
      </c>
      <c r="K1775">
        <f>J1775-I1775</f>
        <v/>
      </c>
    </row>
    <row r="1776">
      <c r="A1776" t="inlineStr">
        <is>
          <t>PRO-01775</t>
        </is>
      </c>
      <c r="B1776" t="inlineStr">
        <is>
          <t>ic_analyst</t>
        </is>
      </c>
      <c r="C1776" t="inlineStr">
        <is>
          <t>linkedin</t>
        </is>
      </c>
      <c r="D1776" t="b">
        <v>0</v>
      </c>
      <c r="E1776" t="b">
        <v>0</v>
      </c>
      <c r="F1776" t="b">
        <v>0</v>
      </c>
      <c r="G1776" s="28" t="n">
        <v>0</v>
      </c>
      <c r="H1776" t="n">
        <v>3</v>
      </c>
      <c r="I1776" s="29" t="n">
        <v>45693.52569444444</v>
      </c>
      <c r="J1776" s="29" t="n">
        <v>45727.43263888889</v>
      </c>
      <c r="K1776">
        <f>J1776-I1776</f>
        <v/>
      </c>
    </row>
    <row r="1777">
      <c r="A1777" t="inlineStr">
        <is>
          <t>PRO-01776</t>
        </is>
      </c>
      <c r="B1777" t="inlineStr">
        <is>
          <t>ic_analyst</t>
        </is>
      </c>
      <c r="C1777" t="inlineStr">
        <is>
          <t>linkedin</t>
        </is>
      </c>
      <c r="D1777" t="b">
        <v>1</v>
      </c>
      <c r="E1777" t="b">
        <v>0</v>
      </c>
      <c r="F1777" t="b">
        <v>0</v>
      </c>
      <c r="G1777" s="28" t="n">
        <v>0</v>
      </c>
      <c r="H1777" t="n">
        <v>4</v>
      </c>
      <c r="I1777" s="29" t="n">
        <v>45901.73055555556</v>
      </c>
      <c r="J1777" s="29" t="n">
        <v>45951.62152777778</v>
      </c>
      <c r="K1777">
        <f>J1777-I1777</f>
        <v/>
      </c>
    </row>
    <row r="1778">
      <c r="A1778" t="inlineStr">
        <is>
          <t>PRO-01777</t>
        </is>
      </c>
      <c r="B1778" t="inlineStr">
        <is>
          <t>ic_analyst</t>
        </is>
      </c>
      <c r="C1778" t="inlineStr">
        <is>
          <t>google</t>
        </is>
      </c>
      <c r="D1778" t="b">
        <v>1</v>
      </c>
      <c r="E1778" t="b">
        <v>0</v>
      </c>
      <c r="F1778" t="b">
        <v>0</v>
      </c>
      <c r="G1778" s="28" t="n">
        <v>0</v>
      </c>
      <c r="H1778" t="n">
        <v>2</v>
      </c>
      <c r="I1778" s="29" t="n">
        <v>45729.37847222222</v>
      </c>
      <c r="J1778" s="29" t="n">
        <v>45740.54375</v>
      </c>
      <c r="K1778">
        <f>J1778-I1778</f>
        <v/>
      </c>
    </row>
    <row r="1779">
      <c r="A1779" t="inlineStr">
        <is>
          <t>PRO-01778</t>
        </is>
      </c>
      <c r="B1779" t="inlineStr">
        <is>
          <t>director</t>
        </is>
      </c>
      <c r="C1779" t="inlineStr">
        <is>
          <t>linkedin</t>
        </is>
      </c>
      <c r="D1779" t="b">
        <v>1</v>
      </c>
      <c r="E1779" t="b">
        <v>0</v>
      </c>
      <c r="F1779" t="b">
        <v>0</v>
      </c>
      <c r="G1779" s="28" t="n">
        <v>0</v>
      </c>
      <c r="H1779" t="n">
        <v>2</v>
      </c>
      <c r="I1779" s="29" t="n">
        <v>45667.48055555556</v>
      </c>
      <c r="J1779" s="29" t="n">
        <v>45684.3375</v>
      </c>
      <c r="K1779">
        <f>J1779-I1779</f>
        <v/>
      </c>
    </row>
    <row r="1780">
      <c r="A1780" t="inlineStr">
        <is>
          <t>PRO-01779</t>
        </is>
      </c>
      <c r="B1780" t="inlineStr">
        <is>
          <t>c_suite_vp</t>
        </is>
      </c>
      <c r="C1780" t="inlineStr">
        <is>
          <t>linkedin</t>
        </is>
      </c>
      <c r="D1780" t="b">
        <v>1</v>
      </c>
      <c r="E1780" t="b">
        <v>1</v>
      </c>
      <c r="F1780" t="b">
        <v>0</v>
      </c>
      <c r="G1780" s="28" t="n">
        <v>73678</v>
      </c>
      <c r="H1780" t="n">
        <v>4</v>
      </c>
      <c r="I1780" s="29" t="n">
        <v>45691.60555555556</v>
      </c>
      <c r="J1780" s="29" t="n">
        <v>45747.50902777778</v>
      </c>
      <c r="K1780">
        <f>J1780-I1780</f>
        <v/>
      </c>
    </row>
    <row r="1781">
      <c r="A1781" t="inlineStr">
        <is>
          <t>PRO-01780</t>
        </is>
      </c>
      <c r="B1781" t="inlineStr">
        <is>
          <t>director</t>
        </is>
      </c>
      <c r="C1781" t="inlineStr">
        <is>
          <t>google</t>
        </is>
      </c>
      <c r="D1781" t="b">
        <v>1</v>
      </c>
      <c r="E1781" t="b">
        <v>0</v>
      </c>
      <c r="F1781" t="b">
        <v>0</v>
      </c>
      <c r="G1781" s="28" t="n">
        <v>0</v>
      </c>
      <c r="H1781" t="n">
        <v>3</v>
      </c>
      <c r="I1781" s="29" t="n">
        <v>45726.71180555555</v>
      </c>
      <c r="J1781" s="29" t="n">
        <v>45754.39652777778</v>
      </c>
      <c r="K1781">
        <f>J1781-I1781</f>
        <v/>
      </c>
    </row>
    <row r="1782">
      <c r="A1782" t="inlineStr">
        <is>
          <t>PRO-01781</t>
        </is>
      </c>
      <c r="B1782" t="inlineStr">
        <is>
          <t>manager</t>
        </is>
      </c>
      <c r="C1782" t="inlineStr">
        <is>
          <t>google</t>
        </is>
      </c>
      <c r="D1782" t="b">
        <v>0</v>
      </c>
      <c r="E1782" t="b">
        <v>0</v>
      </c>
      <c r="F1782" t="b">
        <v>0</v>
      </c>
      <c r="G1782" s="28" t="n">
        <v>0</v>
      </c>
      <c r="H1782" t="n">
        <v>2</v>
      </c>
      <c r="I1782" s="29" t="n">
        <v>45950.37222222222</v>
      </c>
      <c r="J1782" s="29" t="n">
        <v>45971.38958333333</v>
      </c>
      <c r="K1782">
        <f>J1782-I1782</f>
        <v/>
      </c>
    </row>
    <row r="1783">
      <c r="A1783" t="inlineStr">
        <is>
          <t>PRO-01782</t>
        </is>
      </c>
      <c r="B1783" t="inlineStr">
        <is>
          <t>manager</t>
        </is>
      </c>
      <c r="C1783" t="inlineStr">
        <is>
          <t>linkedin</t>
        </is>
      </c>
      <c r="D1783" t="b">
        <v>1</v>
      </c>
      <c r="E1783" t="b">
        <v>1</v>
      </c>
      <c r="F1783" t="b">
        <v>1</v>
      </c>
      <c r="G1783" s="28" t="n">
        <v>78314</v>
      </c>
      <c r="H1783" t="n">
        <v>3</v>
      </c>
      <c r="I1783" s="29" t="n">
        <v>45910.46388888889</v>
      </c>
      <c r="J1783" s="29" t="n">
        <v>45943.56041666667</v>
      </c>
      <c r="K1783">
        <f>J1783-I1783</f>
        <v/>
      </c>
    </row>
    <row r="1784">
      <c r="A1784" t="inlineStr">
        <is>
          <t>PRO-01783</t>
        </is>
      </c>
      <c r="B1784" t="inlineStr">
        <is>
          <t>manager</t>
        </is>
      </c>
      <c r="C1784" t="inlineStr">
        <is>
          <t>linkedin</t>
        </is>
      </c>
      <c r="D1784" t="b">
        <v>0</v>
      </c>
      <c r="E1784" t="b">
        <v>0</v>
      </c>
      <c r="F1784" t="b">
        <v>0</v>
      </c>
      <c r="G1784" s="28" t="n">
        <v>0</v>
      </c>
      <c r="H1784" t="n">
        <v>2</v>
      </c>
      <c r="I1784" s="29" t="n">
        <v>45803.37013888889</v>
      </c>
      <c r="J1784" s="29" t="n">
        <v>45824.71736111111</v>
      </c>
      <c r="K1784">
        <f>J1784-I1784</f>
        <v/>
      </c>
    </row>
    <row r="1785">
      <c r="A1785" t="inlineStr">
        <is>
          <t>PRO-01784</t>
        </is>
      </c>
      <c r="B1785" t="inlineStr">
        <is>
          <t>manager</t>
        </is>
      </c>
      <c r="C1785" t="inlineStr">
        <is>
          <t>google</t>
        </is>
      </c>
      <c r="D1785" t="b">
        <v>1</v>
      </c>
      <c r="E1785" t="b">
        <v>0</v>
      </c>
      <c r="F1785" t="b">
        <v>0</v>
      </c>
      <c r="G1785" s="28" t="n">
        <v>0</v>
      </c>
      <c r="H1785" t="n">
        <v>3</v>
      </c>
      <c r="I1785" s="29" t="n">
        <v>45671.74652777778</v>
      </c>
      <c r="J1785" s="29" t="n">
        <v>45712.48472222222</v>
      </c>
      <c r="K1785">
        <f>J1785-I1785</f>
        <v/>
      </c>
    </row>
    <row r="1786">
      <c r="A1786" t="inlineStr">
        <is>
          <t>PRO-01785</t>
        </is>
      </c>
      <c r="B1786" t="inlineStr">
        <is>
          <t>ic_analyst</t>
        </is>
      </c>
      <c r="C1786" t="inlineStr">
        <is>
          <t>linkedin</t>
        </is>
      </c>
      <c r="D1786" t="b">
        <v>1</v>
      </c>
      <c r="E1786" t="b">
        <v>0</v>
      </c>
      <c r="F1786" t="b">
        <v>0</v>
      </c>
      <c r="G1786" s="28" t="n">
        <v>0</v>
      </c>
      <c r="H1786" t="n">
        <v>4</v>
      </c>
      <c r="I1786" s="29" t="n">
        <v>45936.5625</v>
      </c>
      <c r="J1786" s="29" t="n">
        <v>45975.52291666667</v>
      </c>
      <c r="K1786">
        <f>J1786-I1786</f>
        <v/>
      </c>
    </row>
    <row r="1787">
      <c r="A1787" t="inlineStr">
        <is>
          <t>PRO-01786</t>
        </is>
      </c>
      <c r="B1787" t="inlineStr">
        <is>
          <t>ic_analyst</t>
        </is>
      </c>
      <c r="C1787" t="inlineStr">
        <is>
          <t>linkedin</t>
        </is>
      </c>
      <c r="D1787" t="b">
        <v>0</v>
      </c>
      <c r="E1787" t="b">
        <v>0</v>
      </c>
      <c r="F1787" t="b">
        <v>0</v>
      </c>
      <c r="G1787" s="28" t="n">
        <v>0</v>
      </c>
      <c r="H1787" t="n">
        <v>3</v>
      </c>
      <c r="I1787" s="29" t="n">
        <v>45694.67083333333</v>
      </c>
      <c r="J1787" s="29" t="n">
        <v>45719.44652777778</v>
      </c>
      <c r="K1787">
        <f>J1787-I1787</f>
        <v/>
      </c>
    </row>
    <row r="1788">
      <c r="A1788" t="inlineStr">
        <is>
          <t>PRO-01787</t>
        </is>
      </c>
      <c r="B1788" t="inlineStr">
        <is>
          <t>director</t>
        </is>
      </c>
      <c r="C1788" t="inlineStr">
        <is>
          <t>google</t>
        </is>
      </c>
      <c r="D1788" t="b">
        <v>1</v>
      </c>
      <c r="E1788" t="b">
        <v>1</v>
      </c>
      <c r="F1788" t="b">
        <v>0</v>
      </c>
      <c r="G1788" s="28" t="n">
        <v>61705</v>
      </c>
      <c r="H1788" t="n">
        <v>3</v>
      </c>
      <c r="I1788" s="29" t="n">
        <v>45855.43055555555</v>
      </c>
      <c r="J1788" s="29" t="n">
        <v>45883.71666666667</v>
      </c>
      <c r="K1788">
        <f>J1788-I1788</f>
        <v/>
      </c>
    </row>
    <row r="1789">
      <c r="A1789" t="inlineStr">
        <is>
          <t>PRO-01788</t>
        </is>
      </c>
      <c r="B1789" t="inlineStr">
        <is>
          <t>ic_analyst</t>
        </is>
      </c>
      <c r="C1789" t="inlineStr">
        <is>
          <t>google</t>
        </is>
      </c>
      <c r="D1789" t="b">
        <v>0</v>
      </c>
      <c r="E1789" t="b">
        <v>0</v>
      </c>
      <c r="F1789" t="b">
        <v>0</v>
      </c>
      <c r="G1789" s="28" t="n">
        <v>0</v>
      </c>
      <c r="H1789" t="n">
        <v>4</v>
      </c>
      <c r="I1789" s="29" t="n">
        <v>45740.53333333333</v>
      </c>
      <c r="J1789" s="29" t="n">
        <v>45791.46805555555</v>
      </c>
      <c r="K1789">
        <f>J1789-I1789</f>
        <v/>
      </c>
    </row>
    <row r="1790">
      <c r="A1790" t="inlineStr">
        <is>
          <t>PRO-01789</t>
        </is>
      </c>
      <c r="B1790" t="inlineStr">
        <is>
          <t>manager</t>
        </is>
      </c>
      <c r="C1790" t="inlineStr">
        <is>
          <t>linkedin</t>
        </is>
      </c>
      <c r="D1790" t="b">
        <v>0</v>
      </c>
      <c r="E1790" t="b">
        <v>0</v>
      </c>
      <c r="F1790" t="b">
        <v>0</v>
      </c>
      <c r="G1790" s="28" t="n">
        <v>0</v>
      </c>
      <c r="H1790" t="n">
        <v>2</v>
      </c>
      <c r="I1790" s="29" t="n">
        <v>45938.475</v>
      </c>
      <c r="J1790" s="29" t="n">
        <v>45951.42430555556</v>
      </c>
      <c r="K1790">
        <f>J1790-I1790</f>
        <v/>
      </c>
    </row>
    <row r="1791">
      <c r="A1791" t="inlineStr">
        <is>
          <t>PRO-01790</t>
        </is>
      </c>
      <c r="B1791" t="inlineStr">
        <is>
          <t>manager</t>
        </is>
      </c>
      <c r="C1791" t="inlineStr">
        <is>
          <t>google</t>
        </is>
      </c>
      <c r="D1791" t="b">
        <v>1</v>
      </c>
      <c r="E1791" t="b">
        <v>1</v>
      </c>
      <c r="F1791" t="b">
        <v>1</v>
      </c>
      <c r="G1791" s="28" t="n">
        <v>83848</v>
      </c>
      <c r="H1791" t="n">
        <v>3</v>
      </c>
      <c r="I1791" s="29" t="n">
        <v>45846.36041666667</v>
      </c>
      <c r="J1791" s="29" t="n">
        <v>45862.36388888889</v>
      </c>
      <c r="K1791">
        <f>J1791-I1791</f>
        <v/>
      </c>
    </row>
    <row r="1792">
      <c r="A1792" t="inlineStr">
        <is>
          <t>PRO-01791</t>
        </is>
      </c>
      <c r="B1792" t="inlineStr">
        <is>
          <t>ic_analyst</t>
        </is>
      </c>
      <c r="C1792" t="inlineStr">
        <is>
          <t>google</t>
        </is>
      </c>
      <c r="D1792" t="b">
        <v>1</v>
      </c>
      <c r="E1792" t="b">
        <v>0</v>
      </c>
      <c r="F1792" t="b">
        <v>0</v>
      </c>
      <c r="G1792" s="28" t="n">
        <v>0</v>
      </c>
      <c r="H1792" t="n">
        <v>3</v>
      </c>
      <c r="I1792" s="29" t="n">
        <v>45951.69930555556</v>
      </c>
      <c r="J1792" s="29" t="n">
        <v>45978.54722222222</v>
      </c>
      <c r="K1792">
        <f>J1792-I1792</f>
        <v/>
      </c>
    </row>
    <row r="1793">
      <c r="A1793" t="inlineStr">
        <is>
          <t>PRO-01792</t>
        </is>
      </c>
      <c r="B1793" t="inlineStr">
        <is>
          <t>manager</t>
        </is>
      </c>
      <c r="C1793" t="inlineStr">
        <is>
          <t>linkedin</t>
        </is>
      </c>
      <c r="D1793" t="b">
        <v>1</v>
      </c>
      <c r="E1793" t="b">
        <v>1</v>
      </c>
      <c r="F1793" t="b">
        <v>1</v>
      </c>
      <c r="G1793" s="28" t="n">
        <v>53152</v>
      </c>
      <c r="H1793" t="n">
        <v>3</v>
      </c>
      <c r="I1793" s="29" t="n">
        <v>45670.44375</v>
      </c>
      <c r="J1793" s="29" t="n">
        <v>45693.38541666666</v>
      </c>
      <c r="K1793">
        <f>J1793-I1793</f>
        <v/>
      </c>
    </row>
    <row r="1794">
      <c r="A1794" t="inlineStr">
        <is>
          <t>PRO-01793</t>
        </is>
      </c>
      <c r="B1794" t="inlineStr">
        <is>
          <t>director</t>
        </is>
      </c>
      <c r="C1794" t="inlineStr">
        <is>
          <t>linkedin</t>
        </is>
      </c>
      <c r="D1794" t="b">
        <v>1</v>
      </c>
      <c r="E1794" t="b">
        <v>1</v>
      </c>
      <c r="F1794" t="b">
        <v>0</v>
      </c>
      <c r="G1794" s="28" t="n">
        <v>144866</v>
      </c>
      <c r="H1794" t="n">
        <v>2</v>
      </c>
      <c r="I1794" s="29" t="n">
        <v>45765.3875</v>
      </c>
      <c r="J1794" s="29" t="n">
        <v>45775.65347222222</v>
      </c>
      <c r="K1794">
        <f>J1794-I1794</f>
        <v/>
      </c>
    </row>
    <row r="1795">
      <c r="A1795" t="inlineStr">
        <is>
          <t>PRO-01794</t>
        </is>
      </c>
      <c r="B1795" t="inlineStr">
        <is>
          <t>ic_analyst</t>
        </is>
      </c>
      <c r="C1795" t="inlineStr">
        <is>
          <t>google</t>
        </is>
      </c>
      <c r="D1795" t="b">
        <v>0</v>
      </c>
      <c r="E1795" t="b">
        <v>0</v>
      </c>
      <c r="F1795" t="b">
        <v>0</v>
      </c>
      <c r="G1795" s="28" t="n">
        <v>0</v>
      </c>
      <c r="H1795" t="n">
        <v>2</v>
      </c>
      <c r="I1795" s="29" t="n">
        <v>45722.58541666667</v>
      </c>
      <c r="J1795" s="29" t="n">
        <v>45740.65208333333</v>
      </c>
      <c r="K1795">
        <f>J1795-I1795</f>
        <v/>
      </c>
    </row>
    <row r="1796">
      <c r="A1796" t="inlineStr">
        <is>
          <t>PRO-01795</t>
        </is>
      </c>
      <c r="B1796" t="inlineStr">
        <is>
          <t>c_suite_vp</t>
        </is>
      </c>
      <c r="C1796" t="inlineStr">
        <is>
          <t>linkedin</t>
        </is>
      </c>
      <c r="D1796" t="b">
        <v>1</v>
      </c>
      <c r="E1796" t="b">
        <v>1</v>
      </c>
      <c r="F1796" t="b">
        <v>1</v>
      </c>
      <c r="G1796" s="28" t="n">
        <v>61442</v>
      </c>
      <c r="H1796" t="n">
        <v>3</v>
      </c>
      <c r="I1796" s="29" t="n">
        <v>45887.61805555555</v>
      </c>
      <c r="J1796" s="29" t="n">
        <v>45922.40208333333</v>
      </c>
      <c r="K1796">
        <f>J1796-I1796</f>
        <v/>
      </c>
    </row>
    <row r="1797">
      <c r="A1797" t="inlineStr">
        <is>
          <t>PRO-01796</t>
        </is>
      </c>
      <c r="B1797" t="inlineStr">
        <is>
          <t>ic_analyst</t>
        </is>
      </c>
      <c r="C1797" t="inlineStr">
        <is>
          <t>linkedin</t>
        </is>
      </c>
      <c r="D1797" t="b">
        <v>1</v>
      </c>
      <c r="E1797" t="b">
        <v>0</v>
      </c>
      <c r="F1797" t="b">
        <v>0</v>
      </c>
      <c r="G1797" s="28" t="n">
        <v>0</v>
      </c>
      <c r="H1797" t="n">
        <v>4</v>
      </c>
      <c r="I1797" s="29" t="n">
        <v>45663.50625</v>
      </c>
      <c r="J1797" s="29" t="n">
        <v>45699.72986111111</v>
      </c>
      <c r="K1797">
        <f>J1797-I1797</f>
        <v/>
      </c>
    </row>
    <row r="1798">
      <c r="A1798" t="inlineStr">
        <is>
          <t>PRO-01797</t>
        </is>
      </c>
      <c r="B1798" t="inlineStr">
        <is>
          <t>manager</t>
        </is>
      </c>
      <c r="C1798" t="inlineStr">
        <is>
          <t>linkedin</t>
        </is>
      </c>
      <c r="D1798" t="b">
        <v>1</v>
      </c>
      <c r="E1798" t="b">
        <v>1</v>
      </c>
      <c r="F1798" t="b">
        <v>0</v>
      </c>
      <c r="G1798" s="28" t="n">
        <v>79422</v>
      </c>
      <c r="H1798" t="n">
        <v>2</v>
      </c>
      <c r="I1798" s="29" t="n">
        <v>45957.37361111111</v>
      </c>
      <c r="J1798" s="29" t="n">
        <v>45972.58333333334</v>
      </c>
      <c r="K1798">
        <f>J1798-I1798</f>
        <v/>
      </c>
    </row>
    <row r="1799">
      <c r="A1799" t="inlineStr">
        <is>
          <t>PRO-01798</t>
        </is>
      </c>
      <c r="B1799" t="inlineStr">
        <is>
          <t>ic_analyst</t>
        </is>
      </c>
      <c r="C1799" t="inlineStr">
        <is>
          <t>linkedin</t>
        </is>
      </c>
      <c r="D1799" t="b">
        <v>1</v>
      </c>
      <c r="E1799" t="b">
        <v>0</v>
      </c>
      <c r="F1799" t="b">
        <v>0</v>
      </c>
      <c r="G1799" s="28" t="n">
        <v>0</v>
      </c>
      <c r="H1799" t="n">
        <v>3</v>
      </c>
      <c r="I1799" s="29" t="n">
        <v>45957.47777777778</v>
      </c>
      <c r="J1799" s="29" t="n">
        <v>45986.41388888889</v>
      </c>
      <c r="K1799">
        <f>J1799-I1799</f>
        <v/>
      </c>
    </row>
    <row r="1800">
      <c r="A1800" t="inlineStr">
        <is>
          <t>PRO-01799</t>
        </is>
      </c>
      <c r="B1800" t="inlineStr">
        <is>
          <t>manager</t>
        </is>
      </c>
      <c r="C1800" t="inlineStr">
        <is>
          <t>google</t>
        </is>
      </c>
      <c r="D1800" t="b">
        <v>0</v>
      </c>
      <c r="E1800" t="b">
        <v>0</v>
      </c>
      <c r="F1800" t="b">
        <v>0</v>
      </c>
      <c r="G1800" s="28" t="n">
        <v>0</v>
      </c>
      <c r="H1800" t="n">
        <v>2</v>
      </c>
      <c r="I1800" s="29" t="n">
        <v>45817.47777777778</v>
      </c>
      <c r="J1800" s="29" t="n">
        <v>45824.51319444444</v>
      </c>
      <c r="K1800">
        <f>J1800-I1800</f>
        <v/>
      </c>
    </row>
    <row r="1801">
      <c r="A1801" t="inlineStr">
        <is>
          <t>PRO-01800</t>
        </is>
      </c>
      <c r="B1801" t="inlineStr">
        <is>
          <t>manager</t>
        </is>
      </c>
      <c r="C1801" t="inlineStr">
        <is>
          <t>linkedin</t>
        </is>
      </c>
      <c r="D1801" t="b">
        <v>1</v>
      </c>
      <c r="E1801" t="b">
        <v>0</v>
      </c>
      <c r="F1801" t="b">
        <v>0</v>
      </c>
      <c r="G1801" s="28" t="n">
        <v>0</v>
      </c>
      <c r="H1801" t="n">
        <v>3</v>
      </c>
      <c r="I1801" s="29" t="n">
        <v>45770.53611111111</v>
      </c>
      <c r="J1801" s="29" t="n">
        <v>45806.40277777778</v>
      </c>
      <c r="K1801">
        <f>J1801-I1801</f>
        <v/>
      </c>
    </row>
    <row r="1802">
      <c r="A1802" t="inlineStr">
        <is>
          <t>PRO-01801</t>
        </is>
      </c>
      <c r="B1802" t="inlineStr">
        <is>
          <t>ic_analyst</t>
        </is>
      </c>
      <c r="C1802" t="inlineStr">
        <is>
          <t>linkedin</t>
        </is>
      </c>
      <c r="D1802" t="b">
        <v>1</v>
      </c>
      <c r="E1802" t="b">
        <v>1</v>
      </c>
      <c r="F1802" t="b">
        <v>1</v>
      </c>
      <c r="G1802" s="28" t="n">
        <v>60798</v>
      </c>
      <c r="H1802" t="n">
        <v>3</v>
      </c>
      <c r="I1802" s="29" t="n">
        <v>45838.57083333333</v>
      </c>
      <c r="J1802" s="29" t="n">
        <v>45868.45902777778</v>
      </c>
      <c r="K1802">
        <f>J1802-I1802</f>
        <v/>
      </c>
    </row>
    <row r="1803">
      <c r="A1803" t="inlineStr">
        <is>
          <t>PRO-01802</t>
        </is>
      </c>
      <c r="B1803" t="inlineStr">
        <is>
          <t>manager</t>
        </is>
      </c>
      <c r="C1803" t="inlineStr">
        <is>
          <t>linkedin</t>
        </is>
      </c>
      <c r="D1803" t="b">
        <v>1</v>
      </c>
      <c r="E1803" t="b">
        <v>0</v>
      </c>
      <c r="F1803" t="b">
        <v>0</v>
      </c>
      <c r="G1803" s="28" t="n">
        <v>0</v>
      </c>
      <c r="H1803" t="n">
        <v>3</v>
      </c>
      <c r="I1803" s="29" t="n">
        <v>45723.50208333333</v>
      </c>
      <c r="J1803" s="29" t="n">
        <v>45754.59652777778</v>
      </c>
      <c r="K1803">
        <f>J1803-I1803</f>
        <v/>
      </c>
    </row>
    <row r="1804">
      <c r="A1804" t="inlineStr">
        <is>
          <t>PRO-01803</t>
        </is>
      </c>
      <c r="B1804" t="inlineStr">
        <is>
          <t>director</t>
        </is>
      </c>
      <c r="C1804" t="inlineStr">
        <is>
          <t>google</t>
        </is>
      </c>
      <c r="D1804" t="b">
        <v>0</v>
      </c>
      <c r="E1804" t="b">
        <v>0</v>
      </c>
      <c r="F1804" t="b">
        <v>0</v>
      </c>
      <c r="G1804" s="28" t="n">
        <v>0</v>
      </c>
      <c r="H1804" t="n">
        <v>2</v>
      </c>
      <c r="I1804" s="29" t="n">
        <v>45659.59583333333</v>
      </c>
      <c r="J1804" s="29" t="n">
        <v>45671.44791666666</v>
      </c>
      <c r="K1804">
        <f>J1804-I1804</f>
        <v/>
      </c>
    </row>
    <row r="1805">
      <c r="A1805" t="inlineStr">
        <is>
          <t>PRO-01804</t>
        </is>
      </c>
      <c r="B1805" t="inlineStr">
        <is>
          <t>director</t>
        </is>
      </c>
      <c r="C1805" t="inlineStr">
        <is>
          <t>google</t>
        </is>
      </c>
      <c r="D1805" t="b">
        <v>1</v>
      </c>
      <c r="E1805" t="b">
        <v>1</v>
      </c>
      <c r="F1805" t="b">
        <v>0</v>
      </c>
      <c r="G1805" s="28" t="n">
        <v>107364</v>
      </c>
      <c r="H1805" t="n">
        <v>2</v>
      </c>
      <c r="I1805" s="29" t="n">
        <v>45782.42152777778</v>
      </c>
      <c r="J1805" s="29" t="n">
        <v>45798.49305555555</v>
      </c>
      <c r="K1805">
        <f>J1805-I1805</f>
        <v/>
      </c>
    </row>
    <row r="1806">
      <c r="A1806" t="inlineStr">
        <is>
          <t>PRO-01805</t>
        </is>
      </c>
      <c r="B1806" t="inlineStr">
        <is>
          <t>manager</t>
        </is>
      </c>
      <c r="C1806" t="inlineStr">
        <is>
          <t>google</t>
        </is>
      </c>
      <c r="D1806" t="b">
        <v>1</v>
      </c>
      <c r="E1806" t="b">
        <v>1</v>
      </c>
      <c r="F1806" t="b">
        <v>0</v>
      </c>
      <c r="G1806" s="28" t="n">
        <v>96112</v>
      </c>
      <c r="H1806" t="n">
        <v>4</v>
      </c>
      <c r="I1806" s="29" t="n">
        <v>45924.51180555556</v>
      </c>
      <c r="J1806" s="29" t="n">
        <v>45975.36805555555</v>
      </c>
      <c r="K1806">
        <f>J1806-I1806</f>
        <v/>
      </c>
    </row>
    <row r="1807">
      <c r="A1807" t="inlineStr">
        <is>
          <t>PRO-01806</t>
        </is>
      </c>
      <c r="B1807" t="inlineStr">
        <is>
          <t>manager</t>
        </is>
      </c>
      <c r="C1807" t="inlineStr">
        <is>
          <t>linkedin</t>
        </is>
      </c>
      <c r="D1807" t="b">
        <v>1</v>
      </c>
      <c r="E1807" t="b">
        <v>0</v>
      </c>
      <c r="F1807" t="b">
        <v>0</v>
      </c>
      <c r="G1807" s="28" t="n">
        <v>0</v>
      </c>
      <c r="H1807" t="n">
        <v>4</v>
      </c>
      <c r="I1807" s="29" t="n">
        <v>45866.34791666667</v>
      </c>
      <c r="J1807" s="29" t="n">
        <v>45915.44097222222</v>
      </c>
      <c r="K1807">
        <f>J1807-I1807</f>
        <v/>
      </c>
    </row>
    <row r="1808">
      <c r="A1808" t="inlineStr">
        <is>
          <t>PRO-01807</t>
        </is>
      </c>
      <c r="B1808" t="inlineStr">
        <is>
          <t>ic_analyst</t>
        </is>
      </c>
      <c r="C1808" t="inlineStr">
        <is>
          <t>linkedin</t>
        </is>
      </c>
      <c r="D1808" t="b">
        <v>0</v>
      </c>
      <c r="E1808" t="b">
        <v>0</v>
      </c>
      <c r="F1808" t="b">
        <v>0</v>
      </c>
      <c r="G1808" s="28" t="n">
        <v>0</v>
      </c>
      <c r="H1808" t="n">
        <v>3</v>
      </c>
      <c r="I1808" s="29" t="n">
        <v>45861.33680555555</v>
      </c>
      <c r="J1808" s="29" t="n">
        <v>45883.36180555556</v>
      </c>
      <c r="K1808">
        <f>J1808-I1808</f>
        <v/>
      </c>
    </row>
    <row r="1809">
      <c r="A1809" t="inlineStr">
        <is>
          <t>PRO-01808</t>
        </is>
      </c>
      <c r="B1809" t="inlineStr">
        <is>
          <t>director</t>
        </is>
      </c>
      <c r="C1809" t="inlineStr">
        <is>
          <t>google</t>
        </is>
      </c>
      <c r="D1809" t="b">
        <v>1</v>
      </c>
      <c r="E1809" t="b">
        <v>0</v>
      </c>
      <c r="F1809" t="b">
        <v>0</v>
      </c>
      <c r="G1809" s="28" t="n">
        <v>0</v>
      </c>
      <c r="H1809" t="n">
        <v>2</v>
      </c>
      <c r="I1809" s="29" t="n">
        <v>45926.35069444445</v>
      </c>
      <c r="J1809" s="29" t="n">
        <v>45943.72569444445</v>
      </c>
      <c r="K1809">
        <f>J1809-I1809</f>
        <v/>
      </c>
    </row>
    <row r="1810">
      <c r="A1810" t="inlineStr">
        <is>
          <t>PRO-01809</t>
        </is>
      </c>
      <c r="B1810" t="inlineStr">
        <is>
          <t>c_suite_vp</t>
        </is>
      </c>
      <c r="C1810" t="inlineStr">
        <is>
          <t>linkedin</t>
        </is>
      </c>
      <c r="D1810" t="b">
        <v>1</v>
      </c>
      <c r="E1810" t="b">
        <v>0</v>
      </c>
      <c r="F1810" t="b">
        <v>0</v>
      </c>
      <c r="G1810" s="28" t="n">
        <v>0</v>
      </c>
      <c r="H1810" t="n">
        <v>3</v>
      </c>
      <c r="I1810" s="29" t="n">
        <v>45817.43680555555</v>
      </c>
      <c r="J1810" s="29" t="n">
        <v>45859.34652777778</v>
      </c>
      <c r="K1810">
        <f>J1810-I1810</f>
        <v/>
      </c>
    </row>
    <row r="1811">
      <c r="A1811" t="inlineStr">
        <is>
          <t>PRO-01810</t>
        </is>
      </c>
      <c r="B1811" t="inlineStr">
        <is>
          <t>manager</t>
        </is>
      </c>
      <c r="C1811" t="inlineStr">
        <is>
          <t>linkedin</t>
        </is>
      </c>
      <c r="D1811" t="b">
        <v>0</v>
      </c>
      <c r="E1811" t="b">
        <v>0</v>
      </c>
      <c r="F1811" t="b">
        <v>0</v>
      </c>
      <c r="G1811" s="28" t="n">
        <v>0</v>
      </c>
      <c r="H1811" t="n">
        <v>2</v>
      </c>
      <c r="I1811" s="29" t="n">
        <v>45700.74097222222</v>
      </c>
      <c r="J1811" s="29" t="n">
        <v>45720.34027777778</v>
      </c>
      <c r="K1811">
        <f>J1811-I1811</f>
        <v/>
      </c>
    </row>
    <row r="1812">
      <c r="A1812" t="inlineStr">
        <is>
          <t>PRO-01811</t>
        </is>
      </c>
      <c r="B1812" t="inlineStr">
        <is>
          <t>director</t>
        </is>
      </c>
      <c r="C1812" t="inlineStr">
        <is>
          <t>linkedin</t>
        </is>
      </c>
      <c r="D1812" t="b">
        <v>1</v>
      </c>
      <c r="E1812" t="b">
        <v>0</v>
      </c>
      <c r="F1812" t="b">
        <v>0</v>
      </c>
      <c r="G1812" s="28" t="n">
        <v>0</v>
      </c>
      <c r="H1812" t="n">
        <v>4</v>
      </c>
      <c r="I1812" s="29" t="n">
        <v>45798.6125</v>
      </c>
      <c r="J1812" s="29" t="n">
        <v>45839.64722222222</v>
      </c>
      <c r="K1812">
        <f>J1812-I1812</f>
        <v/>
      </c>
    </row>
    <row r="1813">
      <c r="A1813" t="inlineStr">
        <is>
          <t>PRO-01812</t>
        </is>
      </c>
      <c r="B1813" t="inlineStr">
        <is>
          <t>c_suite_vp</t>
        </is>
      </c>
      <c r="C1813" t="inlineStr">
        <is>
          <t>google</t>
        </is>
      </c>
      <c r="D1813" t="b">
        <v>0</v>
      </c>
      <c r="E1813" t="b">
        <v>0</v>
      </c>
      <c r="F1813" t="b">
        <v>0</v>
      </c>
      <c r="G1813" s="28" t="n">
        <v>0</v>
      </c>
      <c r="H1813" t="n">
        <v>2</v>
      </c>
      <c r="I1813" s="29" t="n">
        <v>45729.42222222222</v>
      </c>
      <c r="J1813" s="29" t="n">
        <v>45740.39930555555</v>
      </c>
      <c r="K1813">
        <f>J1813-I1813</f>
        <v/>
      </c>
    </row>
    <row r="1814">
      <c r="A1814" t="inlineStr">
        <is>
          <t>PRO-01813</t>
        </is>
      </c>
      <c r="B1814" t="inlineStr">
        <is>
          <t>ic_analyst</t>
        </is>
      </c>
      <c r="C1814" t="inlineStr">
        <is>
          <t>linkedin</t>
        </is>
      </c>
      <c r="D1814" t="b">
        <v>1</v>
      </c>
      <c r="E1814" t="b">
        <v>1</v>
      </c>
      <c r="F1814" t="b">
        <v>1</v>
      </c>
      <c r="G1814" s="28" t="n">
        <v>40319</v>
      </c>
      <c r="H1814" t="n">
        <v>4</v>
      </c>
      <c r="I1814" s="29" t="n">
        <v>45924.47708333333</v>
      </c>
      <c r="J1814" s="29" t="n">
        <v>45967.66736111111</v>
      </c>
      <c r="K1814">
        <f>J1814-I1814</f>
        <v/>
      </c>
    </row>
    <row r="1815">
      <c r="A1815" t="inlineStr">
        <is>
          <t>PRO-01814</t>
        </is>
      </c>
      <c r="B1815" t="inlineStr">
        <is>
          <t>manager</t>
        </is>
      </c>
      <c r="C1815" t="inlineStr">
        <is>
          <t>google</t>
        </is>
      </c>
      <c r="D1815" t="b">
        <v>1</v>
      </c>
      <c r="E1815" t="b">
        <v>1</v>
      </c>
      <c r="F1815" t="b">
        <v>0</v>
      </c>
      <c r="G1815" s="28" t="n">
        <v>100968</v>
      </c>
      <c r="H1815" t="n">
        <v>3</v>
      </c>
      <c r="I1815" s="29" t="n">
        <v>45666.52083333334</v>
      </c>
      <c r="J1815" s="29" t="n">
        <v>45706.6375</v>
      </c>
      <c r="K1815">
        <f>J1815-I1815</f>
        <v/>
      </c>
    </row>
    <row r="1816">
      <c r="A1816" t="inlineStr">
        <is>
          <t>PRO-01815</t>
        </is>
      </c>
      <c r="B1816" t="inlineStr">
        <is>
          <t>manager</t>
        </is>
      </c>
      <c r="C1816" t="inlineStr">
        <is>
          <t>linkedin</t>
        </is>
      </c>
      <c r="D1816" t="b">
        <v>1</v>
      </c>
      <c r="E1816" t="b">
        <v>0</v>
      </c>
      <c r="F1816" t="b">
        <v>0</v>
      </c>
      <c r="G1816" s="28" t="n">
        <v>0</v>
      </c>
      <c r="H1816" t="n">
        <v>2</v>
      </c>
      <c r="I1816" s="29" t="n">
        <v>45873.44375</v>
      </c>
      <c r="J1816" s="29" t="n">
        <v>45894.67569444444</v>
      </c>
      <c r="K1816">
        <f>J1816-I1816</f>
        <v/>
      </c>
    </row>
    <row r="1817">
      <c r="A1817" t="inlineStr">
        <is>
          <t>PRO-01816</t>
        </is>
      </c>
      <c r="B1817" t="inlineStr">
        <is>
          <t>ic_analyst</t>
        </is>
      </c>
      <c r="C1817" t="inlineStr">
        <is>
          <t>linkedin</t>
        </is>
      </c>
      <c r="D1817" t="b">
        <v>1</v>
      </c>
      <c r="E1817" t="b">
        <v>1</v>
      </c>
      <c r="F1817" t="b">
        <v>1</v>
      </c>
      <c r="G1817" s="28" t="n">
        <v>39408</v>
      </c>
      <c r="H1817" t="n">
        <v>3</v>
      </c>
      <c r="I1817" s="29" t="n">
        <v>45873.40416666667</v>
      </c>
      <c r="J1817" s="29" t="n">
        <v>45905.42847222222</v>
      </c>
      <c r="K1817">
        <f>J1817-I1817</f>
        <v/>
      </c>
    </row>
    <row r="1818">
      <c r="A1818" t="inlineStr">
        <is>
          <t>PRO-01817</t>
        </is>
      </c>
      <c r="B1818" t="inlineStr">
        <is>
          <t>ic_analyst</t>
        </is>
      </c>
      <c r="C1818" t="inlineStr">
        <is>
          <t>linkedin</t>
        </is>
      </c>
      <c r="D1818" t="b">
        <v>0</v>
      </c>
      <c r="E1818" t="b">
        <v>0</v>
      </c>
      <c r="F1818" t="b">
        <v>0</v>
      </c>
      <c r="G1818" s="28" t="n">
        <v>0</v>
      </c>
      <c r="H1818" t="n">
        <v>2</v>
      </c>
      <c r="I1818" s="29" t="n">
        <v>45733.41041666667</v>
      </c>
      <c r="J1818" s="29" t="n">
        <v>45754.39236111111</v>
      </c>
      <c r="K1818">
        <f>J1818-I1818</f>
        <v/>
      </c>
    </row>
    <row r="1819">
      <c r="A1819" t="inlineStr">
        <is>
          <t>PRO-01818</t>
        </is>
      </c>
      <c r="B1819" t="inlineStr">
        <is>
          <t>manager</t>
        </is>
      </c>
      <c r="C1819" t="inlineStr">
        <is>
          <t>linkedin</t>
        </is>
      </c>
      <c r="D1819" t="b">
        <v>1</v>
      </c>
      <c r="E1819" t="b">
        <v>0</v>
      </c>
      <c r="F1819" t="b">
        <v>0</v>
      </c>
      <c r="G1819" s="28" t="n">
        <v>0</v>
      </c>
      <c r="H1819" t="n">
        <v>4</v>
      </c>
      <c r="I1819" s="29" t="n">
        <v>45693.58333333334</v>
      </c>
      <c r="J1819" s="29" t="n">
        <v>45740.40486111111</v>
      </c>
      <c r="K1819">
        <f>J1819-I1819</f>
        <v/>
      </c>
    </row>
    <row r="1820">
      <c r="A1820" t="inlineStr">
        <is>
          <t>PRO-01819</t>
        </is>
      </c>
      <c r="B1820" t="inlineStr">
        <is>
          <t>c_suite_vp</t>
        </is>
      </c>
      <c r="C1820" t="inlineStr">
        <is>
          <t>linkedin</t>
        </is>
      </c>
      <c r="D1820" t="b">
        <v>1</v>
      </c>
      <c r="E1820" t="b">
        <v>1</v>
      </c>
      <c r="F1820" t="b">
        <v>0</v>
      </c>
      <c r="G1820" s="28" t="n">
        <v>64580</v>
      </c>
      <c r="H1820" t="n">
        <v>3</v>
      </c>
      <c r="I1820" s="29" t="n">
        <v>45862.58263888889</v>
      </c>
      <c r="J1820" s="29" t="n">
        <v>45901.61180555556</v>
      </c>
      <c r="K1820">
        <f>J1820-I1820</f>
        <v/>
      </c>
    </row>
    <row r="1821">
      <c r="A1821" t="inlineStr">
        <is>
          <t>PRO-01820</t>
        </is>
      </c>
      <c r="B1821" t="inlineStr">
        <is>
          <t>director</t>
        </is>
      </c>
      <c r="C1821" t="inlineStr">
        <is>
          <t>google</t>
        </is>
      </c>
      <c r="D1821" t="b">
        <v>0</v>
      </c>
      <c r="E1821" t="b">
        <v>0</v>
      </c>
      <c r="F1821" t="b">
        <v>0</v>
      </c>
      <c r="G1821" s="28" t="n">
        <v>0</v>
      </c>
      <c r="H1821" t="n">
        <v>4</v>
      </c>
      <c r="I1821" s="29" t="n">
        <v>45950.74305555555</v>
      </c>
      <c r="J1821" s="29" t="n">
        <v>45986.50625</v>
      </c>
      <c r="K1821">
        <f>J1821-I1821</f>
        <v/>
      </c>
    </row>
    <row r="1822">
      <c r="A1822" t="inlineStr">
        <is>
          <t>PRO-01821</t>
        </is>
      </c>
      <c r="B1822" t="inlineStr">
        <is>
          <t>ic_analyst</t>
        </is>
      </c>
      <c r="C1822" t="inlineStr">
        <is>
          <t>google</t>
        </is>
      </c>
      <c r="D1822" t="b">
        <v>0</v>
      </c>
      <c r="E1822" t="b">
        <v>0</v>
      </c>
      <c r="F1822" t="b">
        <v>0</v>
      </c>
      <c r="G1822" s="28" t="n">
        <v>0</v>
      </c>
      <c r="H1822" t="n">
        <v>4</v>
      </c>
      <c r="I1822" s="29" t="n">
        <v>45705.70902777778</v>
      </c>
      <c r="J1822" s="29" t="n">
        <v>45741.51388888889</v>
      </c>
      <c r="K1822">
        <f>J1822-I1822</f>
        <v/>
      </c>
    </row>
    <row r="1823">
      <c r="A1823" t="inlineStr">
        <is>
          <t>PRO-01822</t>
        </is>
      </c>
      <c r="B1823" t="inlineStr">
        <is>
          <t>ic_analyst</t>
        </is>
      </c>
      <c r="C1823" t="inlineStr">
        <is>
          <t>google</t>
        </is>
      </c>
      <c r="D1823" t="b">
        <v>1</v>
      </c>
      <c r="E1823" t="b">
        <v>0</v>
      </c>
      <c r="F1823" t="b">
        <v>0</v>
      </c>
      <c r="G1823" s="28" t="n">
        <v>0</v>
      </c>
      <c r="H1823" t="n">
        <v>3</v>
      </c>
      <c r="I1823" s="29" t="n">
        <v>45698.73819444444</v>
      </c>
      <c r="J1823" s="29" t="n">
        <v>45728.46875</v>
      </c>
      <c r="K1823">
        <f>J1823-I1823</f>
        <v/>
      </c>
    </row>
    <row r="1824">
      <c r="A1824" t="inlineStr">
        <is>
          <t>PRO-01823</t>
        </is>
      </c>
      <c r="B1824" t="inlineStr">
        <is>
          <t>director</t>
        </is>
      </c>
      <c r="C1824" t="inlineStr">
        <is>
          <t>linkedin</t>
        </is>
      </c>
      <c r="D1824" t="b">
        <v>1</v>
      </c>
      <c r="E1824" t="b">
        <v>0</v>
      </c>
      <c r="F1824" t="b">
        <v>0</v>
      </c>
      <c r="G1824" s="28" t="n">
        <v>0</v>
      </c>
      <c r="H1824" t="n">
        <v>4</v>
      </c>
      <c r="I1824" s="29" t="n">
        <v>45726.73680555556</v>
      </c>
      <c r="J1824" s="29" t="n">
        <v>45769.61597222222</v>
      </c>
      <c r="K1824">
        <f>J1824-I1824</f>
        <v/>
      </c>
    </row>
    <row r="1825">
      <c r="A1825" t="inlineStr">
        <is>
          <t>PRO-01824</t>
        </is>
      </c>
      <c r="B1825" t="inlineStr">
        <is>
          <t>manager</t>
        </is>
      </c>
      <c r="C1825" t="inlineStr">
        <is>
          <t>google</t>
        </is>
      </c>
      <c r="D1825" t="b">
        <v>0</v>
      </c>
      <c r="E1825" t="b">
        <v>0</v>
      </c>
      <c r="F1825" t="b">
        <v>0</v>
      </c>
      <c r="G1825" s="28" t="n">
        <v>0</v>
      </c>
      <c r="H1825" t="n">
        <v>2</v>
      </c>
      <c r="I1825" s="29" t="n">
        <v>45922.58819444444</v>
      </c>
      <c r="J1825" s="29" t="n">
        <v>45936.39375</v>
      </c>
      <c r="K1825">
        <f>J1825-I1825</f>
        <v/>
      </c>
    </row>
    <row r="1826">
      <c r="A1826" t="inlineStr">
        <is>
          <t>PRO-01825</t>
        </is>
      </c>
      <c r="B1826" t="inlineStr">
        <is>
          <t>ic_analyst</t>
        </is>
      </c>
      <c r="C1826" t="inlineStr">
        <is>
          <t>google</t>
        </is>
      </c>
      <c r="D1826" t="b">
        <v>0</v>
      </c>
      <c r="E1826" t="b">
        <v>0</v>
      </c>
      <c r="F1826" t="b">
        <v>0</v>
      </c>
      <c r="G1826" s="28" t="n">
        <v>0</v>
      </c>
      <c r="H1826" t="n">
        <v>3</v>
      </c>
      <c r="I1826" s="29" t="n">
        <v>45698.43819444445</v>
      </c>
      <c r="J1826" s="29" t="n">
        <v>45740.72152777778</v>
      </c>
      <c r="K1826">
        <f>J1826-I1826</f>
        <v/>
      </c>
    </row>
    <row r="1827">
      <c r="A1827" t="inlineStr">
        <is>
          <t>PRO-01826</t>
        </is>
      </c>
      <c r="B1827" t="inlineStr">
        <is>
          <t>manager</t>
        </is>
      </c>
      <c r="C1827" t="inlineStr">
        <is>
          <t>linkedin</t>
        </is>
      </c>
      <c r="D1827" t="b">
        <v>1</v>
      </c>
      <c r="E1827" t="b">
        <v>1</v>
      </c>
      <c r="F1827" t="b">
        <v>0</v>
      </c>
      <c r="G1827" s="28" t="n">
        <v>69143</v>
      </c>
      <c r="H1827" t="n">
        <v>3</v>
      </c>
      <c r="I1827" s="29" t="n">
        <v>45712.62222222222</v>
      </c>
      <c r="J1827" s="29" t="n">
        <v>45754.40138888889</v>
      </c>
      <c r="K1827">
        <f>J1827-I1827</f>
        <v/>
      </c>
    </row>
    <row r="1828">
      <c r="A1828" t="inlineStr">
        <is>
          <t>PRO-01827</t>
        </is>
      </c>
      <c r="B1828" t="inlineStr">
        <is>
          <t>manager</t>
        </is>
      </c>
      <c r="C1828" t="inlineStr">
        <is>
          <t>linkedin</t>
        </is>
      </c>
      <c r="D1828" t="b">
        <v>1</v>
      </c>
      <c r="E1828" t="b">
        <v>1</v>
      </c>
      <c r="F1828" t="b">
        <v>0</v>
      </c>
      <c r="G1828" s="28" t="n">
        <v>42369</v>
      </c>
      <c r="H1828" t="n">
        <v>3</v>
      </c>
      <c r="I1828" s="29" t="n">
        <v>45936.50208333333</v>
      </c>
      <c r="J1828" s="29" t="n">
        <v>45961.38611111111</v>
      </c>
      <c r="K1828">
        <f>J1828-I1828</f>
        <v/>
      </c>
    </row>
    <row r="1829">
      <c r="A1829" t="inlineStr">
        <is>
          <t>PRO-01828</t>
        </is>
      </c>
      <c r="B1829" t="inlineStr">
        <is>
          <t>manager</t>
        </is>
      </c>
      <c r="C1829" t="inlineStr">
        <is>
          <t>linkedin</t>
        </is>
      </c>
      <c r="D1829" t="b">
        <v>1</v>
      </c>
      <c r="E1829" t="b">
        <v>1</v>
      </c>
      <c r="F1829" t="b">
        <v>0</v>
      </c>
      <c r="G1829" s="28" t="n">
        <v>110441</v>
      </c>
      <c r="H1829" t="n">
        <v>3</v>
      </c>
      <c r="I1829" s="29" t="n">
        <v>45925.425</v>
      </c>
      <c r="J1829" s="29" t="n">
        <v>45953.56875</v>
      </c>
      <c r="K1829">
        <f>J1829-I1829</f>
        <v/>
      </c>
    </row>
    <row r="1830">
      <c r="A1830" t="inlineStr">
        <is>
          <t>PRO-01829</t>
        </is>
      </c>
      <c r="B1830" t="inlineStr">
        <is>
          <t>ic_analyst</t>
        </is>
      </c>
      <c r="C1830" t="inlineStr">
        <is>
          <t>linkedin</t>
        </is>
      </c>
      <c r="D1830" t="b">
        <v>0</v>
      </c>
      <c r="E1830" t="b">
        <v>0</v>
      </c>
      <c r="F1830" t="b">
        <v>0</v>
      </c>
      <c r="G1830" s="28" t="n">
        <v>0</v>
      </c>
      <c r="H1830" t="n">
        <v>2</v>
      </c>
      <c r="I1830" s="29" t="n">
        <v>45866.47638888889</v>
      </c>
      <c r="J1830" s="29" t="n">
        <v>45887.41041666667</v>
      </c>
      <c r="K1830">
        <f>J1830-I1830</f>
        <v/>
      </c>
    </row>
    <row r="1831">
      <c r="A1831" t="inlineStr">
        <is>
          <t>PRO-01830</t>
        </is>
      </c>
      <c r="B1831" t="inlineStr">
        <is>
          <t>manager</t>
        </is>
      </c>
      <c r="C1831" t="inlineStr">
        <is>
          <t>linkedin</t>
        </is>
      </c>
      <c r="D1831" t="b">
        <v>0</v>
      </c>
      <c r="E1831" t="b">
        <v>0</v>
      </c>
      <c r="F1831" t="b">
        <v>0</v>
      </c>
      <c r="G1831" s="28" t="n">
        <v>0</v>
      </c>
      <c r="H1831" t="n">
        <v>3</v>
      </c>
      <c r="I1831" s="29" t="n">
        <v>45950.69375</v>
      </c>
      <c r="J1831" s="29" t="n">
        <v>45978.50486111111</v>
      </c>
      <c r="K1831">
        <f>J1831-I1831</f>
        <v/>
      </c>
    </row>
    <row r="1832">
      <c r="A1832" t="inlineStr">
        <is>
          <t>PRO-01831</t>
        </is>
      </c>
      <c r="B1832" t="inlineStr">
        <is>
          <t>c_suite_vp</t>
        </is>
      </c>
      <c r="C1832" t="inlineStr">
        <is>
          <t>linkedin</t>
        </is>
      </c>
      <c r="D1832" t="b">
        <v>1</v>
      </c>
      <c r="E1832" t="b">
        <v>0</v>
      </c>
      <c r="F1832" t="b">
        <v>0</v>
      </c>
      <c r="G1832" s="28" t="n">
        <v>0</v>
      </c>
      <c r="H1832" t="n">
        <v>3</v>
      </c>
      <c r="I1832" s="29" t="n">
        <v>45674.72569444445</v>
      </c>
      <c r="J1832" s="29" t="n">
        <v>45708.65277777778</v>
      </c>
      <c r="K1832">
        <f>J1832-I1832</f>
        <v/>
      </c>
    </row>
    <row r="1833">
      <c r="A1833" t="inlineStr">
        <is>
          <t>PRO-01832</t>
        </is>
      </c>
      <c r="B1833" t="inlineStr">
        <is>
          <t>ic_analyst</t>
        </is>
      </c>
      <c r="C1833" t="inlineStr">
        <is>
          <t>google</t>
        </is>
      </c>
      <c r="D1833" t="b">
        <v>0</v>
      </c>
      <c r="E1833" t="b">
        <v>0</v>
      </c>
      <c r="F1833" t="b">
        <v>0</v>
      </c>
      <c r="G1833" s="28" t="n">
        <v>0</v>
      </c>
      <c r="H1833" t="n">
        <v>2</v>
      </c>
      <c r="I1833" s="29" t="n">
        <v>45889.65</v>
      </c>
      <c r="J1833" s="29" t="n">
        <v>45896.70902777778</v>
      </c>
      <c r="K1833">
        <f>J1833-I1833</f>
        <v/>
      </c>
    </row>
    <row r="1834">
      <c r="A1834" t="inlineStr">
        <is>
          <t>PRO-01833</t>
        </is>
      </c>
      <c r="B1834" t="inlineStr">
        <is>
          <t>ic_analyst</t>
        </is>
      </c>
      <c r="C1834" t="inlineStr">
        <is>
          <t>google</t>
        </is>
      </c>
      <c r="D1834" t="b">
        <v>0</v>
      </c>
      <c r="E1834" t="b">
        <v>0</v>
      </c>
      <c r="F1834" t="b">
        <v>0</v>
      </c>
      <c r="G1834" s="28" t="n">
        <v>0</v>
      </c>
      <c r="H1834" t="n">
        <v>2</v>
      </c>
      <c r="I1834" s="29" t="n">
        <v>45866.39097222222</v>
      </c>
      <c r="J1834" s="29" t="n">
        <v>45880.35555555556</v>
      </c>
      <c r="K1834">
        <f>J1834-I1834</f>
        <v/>
      </c>
    </row>
    <row r="1835">
      <c r="A1835" t="inlineStr">
        <is>
          <t>PRO-01834</t>
        </is>
      </c>
      <c r="B1835" t="inlineStr">
        <is>
          <t>c_suite_vp</t>
        </is>
      </c>
      <c r="C1835" t="inlineStr">
        <is>
          <t>google</t>
        </is>
      </c>
      <c r="D1835" t="b">
        <v>1</v>
      </c>
      <c r="E1835" t="b">
        <v>0</v>
      </c>
      <c r="F1835" t="b">
        <v>0</v>
      </c>
      <c r="G1835" s="28" t="n">
        <v>0</v>
      </c>
      <c r="H1835" t="n">
        <v>3</v>
      </c>
      <c r="I1835" s="29" t="n">
        <v>45840.33611111111</v>
      </c>
      <c r="J1835" s="29" t="n">
        <v>45873.42708333334</v>
      </c>
      <c r="K1835">
        <f>J1835-I1835</f>
        <v/>
      </c>
    </row>
    <row r="1836">
      <c r="A1836" t="inlineStr">
        <is>
          <t>PRO-01835</t>
        </is>
      </c>
      <c r="B1836" t="inlineStr">
        <is>
          <t>ic_analyst</t>
        </is>
      </c>
      <c r="C1836" t="inlineStr">
        <is>
          <t>linkedin</t>
        </is>
      </c>
      <c r="D1836" t="b">
        <v>1</v>
      </c>
      <c r="E1836" t="b">
        <v>1</v>
      </c>
      <c r="F1836" t="b">
        <v>0</v>
      </c>
      <c r="G1836" s="28" t="n">
        <v>31070</v>
      </c>
      <c r="H1836" t="n">
        <v>3</v>
      </c>
      <c r="I1836" s="29" t="n">
        <v>45936.5125</v>
      </c>
      <c r="J1836" s="29" t="n">
        <v>45953.48958333334</v>
      </c>
      <c r="K1836">
        <f>J1836-I1836</f>
        <v/>
      </c>
    </row>
    <row r="1837">
      <c r="A1837" t="inlineStr">
        <is>
          <t>PRO-01836</t>
        </is>
      </c>
      <c r="B1837" t="inlineStr">
        <is>
          <t>ic_analyst</t>
        </is>
      </c>
      <c r="C1837" t="inlineStr">
        <is>
          <t>google</t>
        </is>
      </c>
      <c r="D1837" t="b">
        <v>1</v>
      </c>
      <c r="E1837" t="b">
        <v>0</v>
      </c>
      <c r="F1837" t="b">
        <v>0</v>
      </c>
      <c r="G1837" s="28" t="n">
        <v>0</v>
      </c>
      <c r="H1837" t="n">
        <v>4</v>
      </c>
      <c r="I1837" s="29" t="n">
        <v>45679.47430555556</v>
      </c>
      <c r="J1837" s="29" t="n">
        <v>45726.45347222222</v>
      </c>
      <c r="K1837">
        <f>J1837-I1837</f>
        <v/>
      </c>
    </row>
    <row r="1838">
      <c r="A1838" t="inlineStr">
        <is>
          <t>PRO-01837</t>
        </is>
      </c>
      <c r="B1838" t="inlineStr">
        <is>
          <t>ic_analyst</t>
        </is>
      </c>
      <c r="C1838" t="inlineStr">
        <is>
          <t>linkedin</t>
        </is>
      </c>
      <c r="D1838" t="b">
        <v>1</v>
      </c>
      <c r="E1838" t="b">
        <v>0</v>
      </c>
      <c r="F1838" t="b">
        <v>0</v>
      </c>
      <c r="G1838" s="28" t="n">
        <v>0</v>
      </c>
      <c r="H1838" t="n">
        <v>4</v>
      </c>
      <c r="I1838" s="29" t="n">
        <v>45924.40486111111</v>
      </c>
      <c r="J1838" s="29" t="n">
        <v>45979.55208333334</v>
      </c>
      <c r="K1838">
        <f>J1838-I1838</f>
        <v/>
      </c>
    </row>
    <row r="1839">
      <c r="A1839" t="inlineStr">
        <is>
          <t>PRO-01838</t>
        </is>
      </c>
      <c r="B1839" t="inlineStr">
        <is>
          <t>ic_analyst</t>
        </is>
      </c>
      <c r="C1839" t="inlineStr">
        <is>
          <t>linkedin</t>
        </is>
      </c>
      <c r="D1839" t="b">
        <v>1</v>
      </c>
      <c r="E1839" t="b">
        <v>0</v>
      </c>
      <c r="F1839" t="b">
        <v>0</v>
      </c>
      <c r="G1839" s="28" t="n">
        <v>0</v>
      </c>
      <c r="H1839" t="n">
        <v>3</v>
      </c>
      <c r="I1839" s="29" t="n">
        <v>45925.59375</v>
      </c>
      <c r="J1839" s="29" t="n">
        <v>45940.65277777778</v>
      </c>
      <c r="K1839">
        <f>J1839-I1839</f>
        <v/>
      </c>
    </row>
    <row r="1840">
      <c r="A1840" t="inlineStr">
        <is>
          <t>PRO-01839</t>
        </is>
      </c>
      <c r="B1840" t="inlineStr">
        <is>
          <t>manager</t>
        </is>
      </c>
      <c r="C1840" t="inlineStr">
        <is>
          <t>google</t>
        </is>
      </c>
      <c r="D1840" t="b">
        <v>1</v>
      </c>
      <c r="E1840" t="b">
        <v>0</v>
      </c>
      <c r="F1840" t="b">
        <v>0</v>
      </c>
      <c r="G1840" s="28" t="n">
        <v>0</v>
      </c>
      <c r="H1840" t="n">
        <v>2</v>
      </c>
      <c r="I1840" s="29" t="n">
        <v>45852.71875</v>
      </c>
      <c r="J1840" s="29" t="n">
        <v>45873.37569444445</v>
      </c>
      <c r="K1840">
        <f>J1840-I1840</f>
        <v/>
      </c>
    </row>
    <row r="1841">
      <c r="A1841" t="inlineStr">
        <is>
          <t>PRO-01840</t>
        </is>
      </c>
      <c r="B1841" t="inlineStr">
        <is>
          <t>ic_analyst</t>
        </is>
      </c>
      <c r="C1841" t="inlineStr">
        <is>
          <t>linkedin</t>
        </is>
      </c>
      <c r="D1841" t="b">
        <v>1</v>
      </c>
      <c r="E1841" t="b">
        <v>1</v>
      </c>
      <c r="F1841" t="b">
        <v>1</v>
      </c>
      <c r="G1841" s="28" t="n">
        <v>36556</v>
      </c>
      <c r="H1841" t="n">
        <v>4</v>
      </c>
      <c r="I1841" s="29" t="n">
        <v>45810.69583333333</v>
      </c>
      <c r="J1841" s="29" t="n">
        <v>45862.57152777778</v>
      </c>
      <c r="K1841">
        <f>J1841-I1841</f>
        <v/>
      </c>
    </row>
    <row r="1842">
      <c r="A1842" t="inlineStr">
        <is>
          <t>PRO-01841</t>
        </is>
      </c>
      <c r="B1842" t="inlineStr">
        <is>
          <t>manager</t>
        </is>
      </c>
      <c r="C1842" t="inlineStr">
        <is>
          <t>linkedin</t>
        </is>
      </c>
      <c r="D1842" t="b">
        <v>0</v>
      </c>
      <c r="E1842" t="b">
        <v>0</v>
      </c>
      <c r="F1842" t="b">
        <v>0</v>
      </c>
      <c r="G1842" s="28" t="n">
        <v>0</v>
      </c>
      <c r="H1842" t="n">
        <v>2</v>
      </c>
      <c r="I1842" s="29" t="n">
        <v>45754.42361111111</v>
      </c>
      <c r="J1842" s="29" t="n">
        <v>45770.33888888889</v>
      </c>
      <c r="K1842">
        <f>J1842-I1842</f>
        <v/>
      </c>
    </row>
    <row r="1843">
      <c r="A1843" t="inlineStr">
        <is>
          <t>PRO-01842</t>
        </is>
      </c>
      <c r="B1843" t="inlineStr">
        <is>
          <t>director</t>
        </is>
      </c>
      <c r="C1843" t="inlineStr">
        <is>
          <t>linkedin</t>
        </is>
      </c>
      <c r="D1843" t="b">
        <v>1</v>
      </c>
      <c r="E1843" t="b">
        <v>0</v>
      </c>
      <c r="F1843" t="b">
        <v>0</v>
      </c>
      <c r="G1843" s="28" t="n">
        <v>0</v>
      </c>
      <c r="H1843" t="n">
        <v>2</v>
      </c>
      <c r="I1843" s="29" t="n">
        <v>45684.48611111111</v>
      </c>
      <c r="J1843" s="29" t="n">
        <v>45705.72847222222</v>
      </c>
      <c r="K1843">
        <f>J1843-I1843</f>
        <v/>
      </c>
    </row>
    <row r="1844">
      <c r="A1844" t="inlineStr">
        <is>
          <t>PRO-01843</t>
        </is>
      </c>
      <c r="B1844" t="inlineStr">
        <is>
          <t>director</t>
        </is>
      </c>
      <c r="C1844" t="inlineStr">
        <is>
          <t>google</t>
        </is>
      </c>
      <c r="D1844" t="b">
        <v>1</v>
      </c>
      <c r="E1844" t="b">
        <v>1</v>
      </c>
      <c r="F1844" t="b">
        <v>1</v>
      </c>
      <c r="G1844" s="28" t="n">
        <v>138302</v>
      </c>
      <c r="H1844" t="n">
        <v>3</v>
      </c>
      <c r="I1844" s="29" t="n">
        <v>45910.72708333333</v>
      </c>
      <c r="J1844" s="29" t="n">
        <v>45932.73541666667</v>
      </c>
      <c r="K1844">
        <f>J1844-I1844</f>
        <v/>
      </c>
    </row>
    <row r="1845">
      <c r="A1845" t="inlineStr">
        <is>
          <t>PRO-01844</t>
        </is>
      </c>
      <c r="B1845" t="inlineStr">
        <is>
          <t>manager</t>
        </is>
      </c>
      <c r="C1845" t="inlineStr">
        <is>
          <t>linkedin</t>
        </is>
      </c>
      <c r="D1845" t="b">
        <v>1</v>
      </c>
      <c r="E1845" t="b">
        <v>1</v>
      </c>
      <c r="F1845" t="b">
        <v>0</v>
      </c>
      <c r="G1845" s="28" t="n">
        <v>100098</v>
      </c>
      <c r="H1845" t="n">
        <v>4</v>
      </c>
      <c r="I1845" s="29" t="n">
        <v>45838.59027777778</v>
      </c>
      <c r="J1845" s="29" t="n">
        <v>45888.68194444444</v>
      </c>
      <c r="K1845">
        <f>J1845-I1845</f>
        <v/>
      </c>
    </row>
    <row r="1846">
      <c r="A1846" t="inlineStr">
        <is>
          <t>PRO-01845</t>
        </is>
      </c>
      <c r="B1846" t="inlineStr">
        <is>
          <t>director</t>
        </is>
      </c>
      <c r="C1846" t="inlineStr">
        <is>
          <t>linkedin</t>
        </is>
      </c>
      <c r="D1846" t="b">
        <v>1</v>
      </c>
      <c r="E1846" t="b">
        <v>0</v>
      </c>
      <c r="F1846" t="b">
        <v>0</v>
      </c>
      <c r="G1846" s="28" t="n">
        <v>0</v>
      </c>
      <c r="H1846" t="n">
        <v>4</v>
      </c>
      <c r="I1846" s="29" t="n">
        <v>45684.60347222222</v>
      </c>
      <c r="J1846" s="29" t="n">
        <v>45726.72986111111</v>
      </c>
      <c r="K1846">
        <f>J1846-I1846</f>
        <v/>
      </c>
    </row>
    <row r="1847">
      <c r="A1847" t="inlineStr">
        <is>
          <t>PRO-01846</t>
        </is>
      </c>
      <c r="B1847" t="inlineStr">
        <is>
          <t>ic_analyst</t>
        </is>
      </c>
      <c r="C1847" t="inlineStr">
        <is>
          <t>linkedin</t>
        </is>
      </c>
      <c r="D1847" t="b">
        <v>1</v>
      </c>
      <c r="E1847" t="b">
        <v>1</v>
      </c>
      <c r="F1847" t="b">
        <v>1</v>
      </c>
      <c r="G1847" s="28" t="n">
        <v>48291</v>
      </c>
      <c r="H1847" t="n">
        <v>2</v>
      </c>
      <c r="I1847" s="29" t="n">
        <v>45751.68263888889</v>
      </c>
      <c r="J1847" s="29" t="n">
        <v>45765.54166666666</v>
      </c>
      <c r="K1847">
        <f>J1847-I1847</f>
        <v/>
      </c>
    </row>
    <row r="1848">
      <c r="A1848" t="inlineStr">
        <is>
          <t>PRO-01847</t>
        </is>
      </c>
      <c r="B1848" t="inlineStr">
        <is>
          <t>manager</t>
        </is>
      </c>
      <c r="C1848" t="inlineStr">
        <is>
          <t>linkedin</t>
        </is>
      </c>
      <c r="D1848" t="b">
        <v>1</v>
      </c>
      <c r="E1848" t="b">
        <v>1</v>
      </c>
      <c r="F1848" t="b">
        <v>0</v>
      </c>
      <c r="G1848" s="28" t="n">
        <v>78097</v>
      </c>
      <c r="H1848" t="n">
        <v>2</v>
      </c>
      <c r="I1848" s="29" t="n">
        <v>45853.45625</v>
      </c>
      <c r="J1848" s="29" t="n">
        <v>45866.68680555555</v>
      </c>
      <c r="K1848">
        <f>J1848-I1848</f>
        <v/>
      </c>
    </row>
    <row r="1849">
      <c r="A1849" t="inlineStr">
        <is>
          <t>PRO-01848</t>
        </is>
      </c>
      <c r="B1849" t="inlineStr">
        <is>
          <t>ic_analyst</t>
        </is>
      </c>
      <c r="C1849" t="inlineStr">
        <is>
          <t>google</t>
        </is>
      </c>
      <c r="D1849" t="b">
        <v>1</v>
      </c>
      <c r="E1849" t="b">
        <v>0</v>
      </c>
      <c r="F1849" t="b">
        <v>0</v>
      </c>
      <c r="G1849" s="28" t="n">
        <v>0</v>
      </c>
      <c r="H1849" t="n">
        <v>2</v>
      </c>
      <c r="I1849" s="29" t="n">
        <v>45937.55138888889</v>
      </c>
      <c r="J1849" s="29" t="n">
        <v>45950.73472222222</v>
      </c>
      <c r="K1849">
        <f>J1849-I1849</f>
        <v/>
      </c>
    </row>
    <row r="1850">
      <c r="A1850" t="inlineStr">
        <is>
          <t>PRO-01849</t>
        </is>
      </c>
      <c r="B1850" t="inlineStr">
        <is>
          <t>ic_analyst</t>
        </is>
      </c>
      <c r="C1850" t="inlineStr">
        <is>
          <t>google</t>
        </is>
      </c>
      <c r="D1850" t="b">
        <v>0</v>
      </c>
      <c r="E1850" t="b">
        <v>0</v>
      </c>
      <c r="F1850" t="b">
        <v>0</v>
      </c>
      <c r="G1850" s="28" t="n">
        <v>0</v>
      </c>
      <c r="H1850" t="n">
        <v>3</v>
      </c>
      <c r="I1850" s="29" t="n">
        <v>45733.44097222222</v>
      </c>
      <c r="J1850" s="29" t="n">
        <v>45761.72847222222</v>
      </c>
      <c r="K1850">
        <f>J1850-I1850</f>
        <v/>
      </c>
    </row>
    <row r="1851">
      <c r="A1851" t="inlineStr">
        <is>
          <t>PRO-01850</t>
        </is>
      </c>
      <c r="B1851" t="inlineStr">
        <is>
          <t>manager</t>
        </is>
      </c>
      <c r="C1851" t="inlineStr">
        <is>
          <t>linkedin</t>
        </is>
      </c>
      <c r="D1851" t="b">
        <v>1</v>
      </c>
      <c r="E1851" t="b">
        <v>0</v>
      </c>
      <c r="F1851" t="b">
        <v>0</v>
      </c>
      <c r="G1851" s="28" t="n">
        <v>0</v>
      </c>
      <c r="H1851" t="n">
        <v>4</v>
      </c>
      <c r="I1851" s="29" t="n">
        <v>45685.57083333333</v>
      </c>
      <c r="J1851" s="29" t="n">
        <v>45740.50694444445</v>
      </c>
      <c r="K1851">
        <f>J1851-I1851</f>
        <v/>
      </c>
    </row>
    <row r="1852">
      <c r="A1852" t="inlineStr">
        <is>
          <t>PRO-01851</t>
        </is>
      </c>
      <c r="B1852" t="inlineStr">
        <is>
          <t>manager</t>
        </is>
      </c>
      <c r="C1852" t="inlineStr">
        <is>
          <t>linkedin</t>
        </is>
      </c>
      <c r="D1852" t="b">
        <v>1</v>
      </c>
      <c r="E1852" t="b">
        <v>0</v>
      </c>
      <c r="F1852" t="b">
        <v>0</v>
      </c>
      <c r="G1852" s="28" t="n">
        <v>0</v>
      </c>
      <c r="H1852" t="n">
        <v>3</v>
      </c>
      <c r="I1852" s="29" t="n">
        <v>45950.37013888889</v>
      </c>
      <c r="J1852" s="29" t="n">
        <v>45980.65833333333</v>
      </c>
      <c r="K1852">
        <f>J1852-I1852</f>
        <v/>
      </c>
    </row>
    <row r="1853">
      <c r="A1853" t="inlineStr">
        <is>
          <t>PRO-01852</t>
        </is>
      </c>
      <c r="B1853" t="inlineStr">
        <is>
          <t>manager</t>
        </is>
      </c>
      <c r="C1853" t="inlineStr">
        <is>
          <t>linkedin</t>
        </is>
      </c>
      <c r="D1853" t="b">
        <v>1</v>
      </c>
      <c r="E1853" t="b">
        <v>1</v>
      </c>
      <c r="F1853" t="b">
        <v>0</v>
      </c>
      <c r="G1853" s="28" t="n">
        <v>49472</v>
      </c>
      <c r="H1853" t="n">
        <v>3</v>
      </c>
      <c r="I1853" s="29" t="n">
        <v>45715.49166666667</v>
      </c>
      <c r="J1853" s="29" t="n">
        <v>45747.67361111111</v>
      </c>
      <c r="K1853">
        <f>J1853-I1853</f>
        <v/>
      </c>
    </row>
    <row r="1854">
      <c r="A1854" t="inlineStr">
        <is>
          <t>PRO-01853</t>
        </is>
      </c>
      <c r="B1854" t="inlineStr">
        <is>
          <t>manager</t>
        </is>
      </c>
      <c r="C1854" t="inlineStr">
        <is>
          <t>linkedin</t>
        </is>
      </c>
      <c r="D1854" t="b">
        <v>0</v>
      </c>
      <c r="E1854" t="b">
        <v>0</v>
      </c>
      <c r="F1854" t="b">
        <v>0</v>
      </c>
      <c r="G1854" s="28" t="n">
        <v>0</v>
      </c>
      <c r="H1854" t="n">
        <v>3</v>
      </c>
      <c r="I1854" s="29" t="n">
        <v>45880.37083333333</v>
      </c>
      <c r="J1854" s="29" t="n">
        <v>45903.51597222222</v>
      </c>
      <c r="K1854">
        <f>J1854-I1854</f>
        <v/>
      </c>
    </row>
    <row r="1855">
      <c r="A1855" t="inlineStr">
        <is>
          <t>PRO-01854</t>
        </is>
      </c>
      <c r="B1855" t="inlineStr">
        <is>
          <t>manager</t>
        </is>
      </c>
      <c r="C1855" t="inlineStr">
        <is>
          <t>google</t>
        </is>
      </c>
      <c r="D1855" t="b">
        <v>1</v>
      </c>
      <c r="E1855" t="b">
        <v>0</v>
      </c>
      <c r="F1855" t="b">
        <v>0</v>
      </c>
      <c r="G1855" s="28" t="n">
        <v>0</v>
      </c>
      <c r="H1855" t="n">
        <v>2</v>
      </c>
      <c r="I1855" s="29" t="n">
        <v>45902.56666666667</v>
      </c>
      <c r="J1855" s="29" t="n">
        <v>45910.49027777778</v>
      </c>
      <c r="K1855">
        <f>J1855-I1855</f>
        <v/>
      </c>
    </row>
    <row r="1856">
      <c r="A1856" t="inlineStr">
        <is>
          <t>PRO-01855</t>
        </is>
      </c>
      <c r="B1856" t="inlineStr">
        <is>
          <t>manager</t>
        </is>
      </c>
      <c r="C1856" t="inlineStr">
        <is>
          <t>linkedin</t>
        </is>
      </c>
      <c r="D1856" t="b">
        <v>0</v>
      </c>
      <c r="E1856" t="b">
        <v>0</v>
      </c>
      <c r="F1856" t="b">
        <v>0</v>
      </c>
      <c r="G1856" s="28" t="n">
        <v>0</v>
      </c>
      <c r="H1856" t="n">
        <v>2</v>
      </c>
      <c r="I1856" s="29" t="n">
        <v>45776.49305555555</v>
      </c>
      <c r="J1856" s="29" t="n">
        <v>45789.46527777778</v>
      </c>
      <c r="K1856">
        <f>J1856-I1856</f>
        <v/>
      </c>
    </row>
    <row r="1857">
      <c r="A1857" t="inlineStr">
        <is>
          <t>PRO-01856</t>
        </is>
      </c>
      <c r="B1857" t="inlineStr">
        <is>
          <t>manager</t>
        </is>
      </c>
      <c r="C1857" t="inlineStr">
        <is>
          <t>google</t>
        </is>
      </c>
      <c r="D1857" t="b">
        <v>1</v>
      </c>
      <c r="E1857" t="b">
        <v>1</v>
      </c>
      <c r="F1857" t="b">
        <v>0</v>
      </c>
      <c r="G1857" s="28" t="n">
        <v>66355</v>
      </c>
      <c r="H1857" t="n">
        <v>2</v>
      </c>
      <c r="I1857" s="29" t="n">
        <v>45919.65833333333</v>
      </c>
      <c r="J1857" s="29" t="n">
        <v>45929.42430555556</v>
      </c>
      <c r="K1857">
        <f>J1857-I1857</f>
        <v/>
      </c>
    </row>
    <row r="1858">
      <c r="A1858" t="inlineStr">
        <is>
          <t>PRO-01857</t>
        </is>
      </c>
      <c r="B1858" t="inlineStr">
        <is>
          <t>manager</t>
        </is>
      </c>
      <c r="C1858" t="inlineStr">
        <is>
          <t>linkedin</t>
        </is>
      </c>
      <c r="D1858" t="b">
        <v>1</v>
      </c>
      <c r="E1858" t="b">
        <v>0</v>
      </c>
      <c r="F1858" t="b">
        <v>0</v>
      </c>
      <c r="G1858" s="28" t="n">
        <v>0</v>
      </c>
      <c r="H1858" t="n">
        <v>3</v>
      </c>
      <c r="I1858" s="29" t="n">
        <v>45789.72361111111</v>
      </c>
      <c r="J1858" s="29" t="n">
        <v>45817.42222222222</v>
      </c>
      <c r="K1858">
        <f>J1858-I1858</f>
        <v/>
      </c>
    </row>
    <row r="1859">
      <c r="A1859" t="inlineStr">
        <is>
          <t>PRO-01858</t>
        </is>
      </c>
      <c r="B1859" t="inlineStr">
        <is>
          <t>ic_analyst</t>
        </is>
      </c>
      <c r="C1859" t="inlineStr">
        <is>
          <t>linkedin</t>
        </is>
      </c>
      <c r="D1859" t="b">
        <v>0</v>
      </c>
      <c r="E1859" t="b">
        <v>0</v>
      </c>
      <c r="F1859" t="b">
        <v>0</v>
      </c>
      <c r="G1859" s="28" t="n">
        <v>0</v>
      </c>
      <c r="H1859" t="n">
        <v>4</v>
      </c>
      <c r="I1859" s="29" t="n">
        <v>45706.47986111111</v>
      </c>
      <c r="J1859" s="29" t="n">
        <v>45761.67361111111</v>
      </c>
      <c r="K1859">
        <f>J1859-I1859</f>
        <v/>
      </c>
    </row>
    <row r="1860">
      <c r="A1860" t="inlineStr">
        <is>
          <t>PRO-01859</t>
        </is>
      </c>
      <c r="B1860" t="inlineStr">
        <is>
          <t>ic_analyst</t>
        </is>
      </c>
      <c r="C1860" t="inlineStr">
        <is>
          <t>linkedin</t>
        </is>
      </c>
      <c r="D1860" t="b">
        <v>0</v>
      </c>
      <c r="E1860" t="b">
        <v>0</v>
      </c>
      <c r="F1860" t="b">
        <v>0</v>
      </c>
      <c r="G1860" s="28" t="n">
        <v>0</v>
      </c>
      <c r="H1860" t="n">
        <v>2</v>
      </c>
      <c r="I1860" s="29" t="n">
        <v>45705.60277777778</v>
      </c>
      <c r="J1860" s="29" t="n">
        <v>45714.41111111111</v>
      </c>
      <c r="K1860">
        <f>J1860-I1860</f>
        <v/>
      </c>
    </row>
    <row r="1861">
      <c r="A1861" t="inlineStr">
        <is>
          <t>PRO-01860</t>
        </is>
      </c>
      <c r="B1861" t="inlineStr">
        <is>
          <t>ic_analyst</t>
        </is>
      </c>
      <c r="C1861" t="inlineStr">
        <is>
          <t>google</t>
        </is>
      </c>
      <c r="D1861" t="b">
        <v>0</v>
      </c>
      <c r="E1861" t="b">
        <v>0</v>
      </c>
      <c r="F1861" t="b">
        <v>0</v>
      </c>
      <c r="G1861" s="28" t="n">
        <v>0</v>
      </c>
      <c r="H1861" t="n">
        <v>2</v>
      </c>
      <c r="I1861" s="29" t="n">
        <v>45952.42152777778</v>
      </c>
      <c r="J1861" s="29" t="n">
        <v>45972.37916666667</v>
      </c>
      <c r="K1861">
        <f>J1861-I1861</f>
        <v/>
      </c>
    </row>
    <row r="1862">
      <c r="A1862" t="inlineStr">
        <is>
          <t>PRO-01861</t>
        </is>
      </c>
      <c r="B1862" t="inlineStr">
        <is>
          <t>manager</t>
        </is>
      </c>
      <c r="C1862" t="inlineStr">
        <is>
          <t>google</t>
        </is>
      </c>
      <c r="D1862" t="b">
        <v>1</v>
      </c>
      <c r="E1862" t="b">
        <v>0</v>
      </c>
      <c r="F1862" t="b">
        <v>0</v>
      </c>
      <c r="G1862" s="28" t="n">
        <v>0</v>
      </c>
      <c r="H1862" t="n">
        <v>4</v>
      </c>
      <c r="I1862" s="29" t="n">
        <v>45929.52222222222</v>
      </c>
      <c r="J1862" s="29" t="n">
        <v>45982.44652777778</v>
      </c>
      <c r="K1862">
        <f>J1862-I1862</f>
        <v/>
      </c>
    </row>
    <row r="1863">
      <c r="A1863" t="inlineStr">
        <is>
          <t>PRO-01862</t>
        </is>
      </c>
      <c r="B1863" t="inlineStr">
        <is>
          <t>director</t>
        </is>
      </c>
      <c r="C1863" t="inlineStr">
        <is>
          <t>google</t>
        </is>
      </c>
      <c r="D1863" t="b">
        <v>0</v>
      </c>
      <c r="E1863" t="b">
        <v>0</v>
      </c>
      <c r="F1863" t="b">
        <v>0</v>
      </c>
      <c r="G1863" s="28" t="n">
        <v>0</v>
      </c>
      <c r="H1863" t="n">
        <v>3</v>
      </c>
      <c r="I1863" s="29" t="n">
        <v>45814.61388888889</v>
      </c>
      <c r="J1863" s="29" t="n">
        <v>45845.59652777778</v>
      </c>
      <c r="K1863">
        <f>J1863-I1863</f>
        <v/>
      </c>
    </row>
    <row r="1864">
      <c r="A1864" t="inlineStr">
        <is>
          <t>PRO-01863</t>
        </is>
      </c>
      <c r="B1864" t="inlineStr">
        <is>
          <t>c_suite_vp</t>
        </is>
      </c>
      <c r="C1864" t="inlineStr">
        <is>
          <t>google</t>
        </is>
      </c>
      <c r="D1864" t="b">
        <v>1</v>
      </c>
      <c r="E1864" t="b">
        <v>0</v>
      </c>
      <c r="F1864" t="b">
        <v>0</v>
      </c>
      <c r="G1864" s="28" t="n">
        <v>0</v>
      </c>
      <c r="H1864" t="n">
        <v>2</v>
      </c>
      <c r="I1864" s="29" t="n">
        <v>45881.73541666667</v>
      </c>
      <c r="J1864" s="29" t="n">
        <v>45891.64652777778</v>
      </c>
      <c r="K1864">
        <f>J1864-I1864</f>
        <v/>
      </c>
    </row>
    <row r="1865">
      <c r="A1865" t="inlineStr">
        <is>
          <t>PRO-01864</t>
        </is>
      </c>
      <c r="B1865" t="inlineStr">
        <is>
          <t>director</t>
        </is>
      </c>
      <c r="C1865" t="inlineStr">
        <is>
          <t>linkedin</t>
        </is>
      </c>
      <c r="D1865" t="b">
        <v>1</v>
      </c>
      <c r="E1865" t="b">
        <v>1</v>
      </c>
      <c r="F1865" t="b">
        <v>1</v>
      </c>
      <c r="G1865" s="28" t="n">
        <v>122886</v>
      </c>
      <c r="H1865" t="n">
        <v>2</v>
      </c>
      <c r="I1865" s="29" t="n">
        <v>45820.36458333334</v>
      </c>
      <c r="J1865" s="29" t="n">
        <v>45831.52083333334</v>
      </c>
      <c r="K1865">
        <f>J1865-I1865</f>
        <v/>
      </c>
    </row>
    <row r="1866">
      <c r="A1866" t="inlineStr">
        <is>
          <t>PRO-01865</t>
        </is>
      </c>
      <c r="B1866" t="inlineStr">
        <is>
          <t>manager</t>
        </is>
      </c>
      <c r="C1866" t="inlineStr">
        <is>
          <t>linkedin</t>
        </is>
      </c>
      <c r="D1866" t="b">
        <v>1</v>
      </c>
      <c r="E1866" t="b">
        <v>0</v>
      </c>
      <c r="F1866" t="b">
        <v>0</v>
      </c>
      <c r="G1866" s="28" t="n">
        <v>0</v>
      </c>
      <c r="H1866" t="n">
        <v>4</v>
      </c>
      <c r="I1866" s="29" t="n">
        <v>45778.42708333334</v>
      </c>
      <c r="J1866" s="29" t="n">
        <v>45812.69305555556</v>
      </c>
      <c r="K1866">
        <f>J1866-I1866</f>
        <v/>
      </c>
    </row>
    <row r="1867">
      <c r="A1867" t="inlineStr">
        <is>
          <t>PRO-01866</t>
        </is>
      </c>
      <c r="B1867" t="inlineStr">
        <is>
          <t>ic_analyst</t>
        </is>
      </c>
      <c r="C1867" t="inlineStr">
        <is>
          <t>google</t>
        </is>
      </c>
      <c r="D1867" t="b">
        <v>0</v>
      </c>
      <c r="E1867" t="b">
        <v>0</v>
      </c>
      <c r="F1867" t="b">
        <v>0</v>
      </c>
      <c r="G1867" s="28" t="n">
        <v>0</v>
      </c>
      <c r="H1867" t="n">
        <v>3</v>
      </c>
      <c r="I1867" s="29" t="n">
        <v>45705.67152777778</v>
      </c>
      <c r="J1867" s="29" t="n">
        <v>45720.59444444445</v>
      </c>
      <c r="K1867">
        <f>J1867-I1867</f>
        <v/>
      </c>
    </row>
    <row r="1868">
      <c r="A1868" t="inlineStr">
        <is>
          <t>PRO-01867</t>
        </is>
      </c>
      <c r="B1868" t="inlineStr">
        <is>
          <t>manager</t>
        </is>
      </c>
      <c r="C1868" t="inlineStr">
        <is>
          <t>linkedin</t>
        </is>
      </c>
      <c r="D1868" t="b">
        <v>0</v>
      </c>
      <c r="E1868" t="b">
        <v>0</v>
      </c>
      <c r="F1868" t="b">
        <v>0</v>
      </c>
      <c r="G1868" s="28" t="n">
        <v>0</v>
      </c>
      <c r="H1868" t="n">
        <v>3</v>
      </c>
      <c r="I1868" s="29" t="n">
        <v>45887.44444444445</v>
      </c>
      <c r="J1868" s="29" t="n">
        <v>45915.63472222222</v>
      </c>
      <c r="K1868">
        <f>J1868-I1868</f>
        <v/>
      </c>
    </row>
    <row r="1869">
      <c r="A1869" t="inlineStr">
        <is>
          <t>PRO-01868</t>
        </is>
      </c>
      <c r="B1869" t="inlineStr">
        <is>
          <t>manager</t>
        </is>
      </c>
      <c r="C1869" t="inlineStr">
        <is>
          <t>google</t>
        </is>
      </c>
      <c r="D1869" t="b">
        <v>1</v>
      </c>
      <c r="E1869" t="b">
        <v>1</v>
      </c>
      <c r="F1869" t="b">
        <v>0</v>
      </c>
      <c r="G1869" s="28" t="n">
        <v>58482</v>
      </c>
      <c r="H1869" t="n">
        <v>3</v>
      </c>
      <c r="I1869" s="29" t="n">
        <v>45903.67708333334</v>
      </c>
      <c r="J1869" s="29" t="n">
        <v>45929.62430555555</v>
      </c>
      <c r="K1869">
        <f>J1869-I1869</f>
        <v/>
      </c>
    </row>
    <row r="1870">
      <c r="A1870" t="inlineStr">
        <is>
          <t>PRO-01869</t>
        </is>
      </c>
      <c r="B1870" t="inlineStr">
        <is>
          <t>ic_analyst</t>
        </is>
      </c>
      <c r="C1870" t="inlineStr">
        <is>
          <t>linkedin</t>
        </is>
      </c>
      <c r="D1870" t="b">
        <v>0</v>
      </c>
      <c r="E1870" t="b">
        <v>0</v>
      </c>
      <c r="F1870" t="b">
        <v>0</v>
      </c>
      <c r="G1870" s="28" t="n">
        <v>0</v>
      </c>
      <c r="H1870" t="n">
        <v>3</v>
      </c>
      <c r="I1870" s="29" t="n">
        <v>45842.41805555556</v>
      </c>
      <c r="J1870" s="29" t="n">
        <v>45875.39375</v>
      </c>
      <c r="K1870">
        <f>J1870-I1870</f>
        <v/>
      </c>
    </row>
    <row r="1871">
      <c r="A1871" t="inlineStr">
        <is>
          <t>PRO-01870</t>
        </is>
      </c>
      <c r="B1871" t="inlineStr">
        <is>
          <t>manager</t>
        </is>
      </c>
      <c r="C1871" t="inlineStr">
        <is>
          <t>linkedin</t>
        </is>
      </c>
      <c r="D1871" t="b">
        <v>0</v>
      </c>
      <c r="E1871" t="b">
        <v>0</v>
      </c>
      <c r="F1871" t="b">
        <v>0</v>
      </c>
      <c r="G1871" s="28" t="n">
        <v>0</v>
      </c>
      <c r="H1871" t="n">
        <v>2</v>
      </c>
      <c r="I1871" s="29" t="n">
        <v>45722.4625</v>
      </c>
      <c r="J1871" s="29" t="n">
        <v>45729.34236111111</v>
      </c>
      <c r="K1871">
        <f>J1871-I1871</f>
        <v/>
      </c>
    </row>
    <row r="1872">
      <c r="A1872" t="inlineStr">
        <is>
          <t>PRO-01871</t>
        </is>
      </c>
      <c r="B1872" t="inlineStr">
        <is>
          <t>director</t>
        </is>
      </c>
      <c r="C1872" t="inlineStr">
        <is>
          <t>google</t>
        </is>
      </c>
      <c r="D1872" t="b">
        <v>1</v>
      </c>
      <c r="E1872" t="b">
        <v>0</v>
      </c>
      <c r="F1872" t="b">
        <v>0</v>
      </c>
      <c r="G1872" s="28" t="n">
        <v>0</v>
      </c>
      <c r="H1872" t="n">
        <v>4</v>
      </c>
      <c r="I1872" s="29" t="n">
        <v>45888.40763888889</v>
      </c>
      <c r="J1872" s="29" t="n">
        <v>45917.38055555556</v>
      </c>
      <c r="K1872">
        <f>J1872-I1872</f>
        <v/>
      </c>
    </row>
    <row r="1873">
      <c r="A1873" t="inlineStr">
        <is>
          <t>PRO-01872</t>
        </is>
      </c>
      <c r="B1873" t="inlineStr">
        <is>
          <t>director</t>
        </is>
      </c>
      <c r="C1873" t="inlineStr">
        <is>
          <t>linkedin</t>
        </is>
      </c>
      <c r="D1873" t="b">
        <v>1</v>
      </c>
      <c r="E1873" t="b">
        <v>0</v>
      </c>
      <c r="F1873" t="b">
        <v>0</v>
      </c>
      <c r="G1873" s="28" t="n">
        <v>0</v>
      </c>
      <c r="H1873" t="n">
        <v>2</v>
      </c>
      <c r="I1873" s="29" t="n">
        <v>45670.54305555556</v>
      </c>
      <c r="J1873" s="29" t="n">
        <v>45679.54861111111</v>
      </c>
      <c r="K1873">
        <f>J1873-I1873</f>
        <v/>
      </c>
    </row>
    <row r="1874">
      <c r="A1874" t="inlineStr">
        <is>
          <t>PRO-01873</t>
        </is>
      </c>
      <c r="B1874" t="inlineStr">
        <is>
          <t>ic_analyst</t>
        </is>
      </c>
      <c r="C1874" t="inlineStr">
        <is>
          <t>google</t>
        </is>
      </c>
      <c r="D1874" t="b">
        <v>1</v>
      </c>
      <c r="E1874" t="b">
        <v>1</v>
      </c>
      <c r="F1874" t="b">
        <v>0</v>
      </c>
      <c r="G1874" s="28" t="n">
        <v>42702</v>
      </c>
      <c r="H1874" t="n">
        <v>3</v>
      </c>
      <c r="I1874" s="29" t="n">
        <v>45771.39375</v>
      </c>
      <c r="J1874" s="29" t="n">
        <v>45812.50694444445</v>
      </c>
      <c r="K1874">
        <f>J1874-I1874</f>
        <v/>
      </c>
    </row>
    <row r="1875">
      <c r="A1875" t="inlineStr">
        <is>
          <t>PRO-01874</t>
        </is>
      </c>
      <c r="B1875" t="inlineStr">
        <is>
          <t>manager</t>
        </is>
      </c>
      <c r="C1875" t="inlineStr">
        <is>
          <t>linkedin</t>
        </is>
      </c>
      <c r="D1875" t="b">
        <v>1</v>
      </c>
      <c r="E1875" t="b">
        <v>1</v>
      </c>
      <c r="F1875" t="b">
        <v>0</v>
      </c>
      <c r="G1875" s="28" t="n">
        <v>87187</v>
      </c>
      <c r="H1875" t="n">
        <v>3</v>
      </c>
      <c r="I1875" s="29" t="n">
        <v>45883.70833333334</v>
      </c>
      <c r="J1875" s="29" t="n">
        <v>45903.55416666667</v>
      </c>
      <c r="K1875">
        <f>J1875-I1875</f>
        <v/>
      </c>
    </row>
    <row r="1876">
      <c r="A1876" t="inlineStr">
        <is>
          <t>PRO-01875</t>
        </is>
      </c>
      <c r="B1876" t="inlineStr">
        <is>
          <t>director</t>
        </is>
      </c>
      <c r="C1876" t="inlineStr">
        <is>
          <t>linkedin</t>
        </is>
      </c>
      <c r="D1876" t="b">
        <v>1</v>
      </c>
      <c r="E1876" t="b">
        <v>0</v>
      </c>
      <c r="F1876" t="b">
        <v>0</v>
      </c>
      <c r="G1876" s="28" t="n">
        <v>0</v>
      </c>
      <c r="H1876" t="n">
        <v>4</v>
      </c>
      <c r="I1876" s="29" t="n">
        <v>45771.37916666667</v>
      </c>
      <c r="J1876" s="29" t="n">
        <v>45817.50902777778</v>
      </c>
      <c r="K1876">
        <f>J1876-I1876</f>
        <v/>
      </c>
    </row>
    <row r="1877">
      <c r="A1877" t="inlineStr">
        <is>
          <t>PRO-01876</t>
        </is>
      </c>
      <c r="B1877" t="inlineStr">
        <is>
          <t>director</t>
        </is>
      </c>
      <c r="C1877" t="inlineStr">
        <is>
          <t>linkedin</t>
        </is>
      </c>
      <c r="D1877" t="b">
        <v>1</v>
      </c>
      <c r="E1877" t="b">
        <v>1</v>
      </c>
      <c r="F1877" t="b">
        <v>0</v>
      </c>
      <c r="G1877" s="28" t="n">
        <v>130256</v>
      </c>
      <c r="H1877" t="n">
        <v>4</v>
      </c>
      <c r="I1877" s="29" t="n">
        <v>45915.47708333333</v>
      </c>
      <c r="J1877" s="29" t="n">
        <v>45967.50902777778</v>
      </c>
      <c r="K1877">
        <f>J1877-I1877</f>
        <v/>
      </c>
    </row>
    <row r="1878">
      <c r="A1878" t="inlineStr">
        <is>
          <t>PRO-01877</t>
        </is>
      </c>
      <c r="B1878" t="inlineStr">
        <is>
          <t>manager</t>
        </is>
      </c>
      <c r="C1878" t="inlineStr">
        <is>
          <t>linkedin</t>
        </is>
      </c>
      <c r="D1878" t="b">
        <v>1</v>
      </c>
      <c r="E1878" t="b">
        <v>1</v>
      </c>
      <c r="F1878" t="b">
        <v>1</v>
      </c>
      <c r="G1878" s="28" t="n">
        <v>119215</v>
      </c>
      <c r="H1878" t="n">
        <v>3</v>
      </c>
      <c r="I1878" s="29" t="n">
        <v>45880.66597222222</v>
      </c>
      <c r="J1878" s="29" t="n">
        <v>45908.71944444445</v>
      </c>
      <c r="K1878">
        <f>J1878-I1878</f>
        <v/>
      </c>
    </row>
    <row r="1879">
      <c r="A1879" t="inlineStr">
        <is>
          <t>PRO-01878</t>
        </is>
      </c>
      <c r="B1879" t="inlineStr">
        <is>
          <t>director</t>
        </is>
      </c>
      <c r="C1879" t="inlineStr">
        <is>
          <t>google</t>
        </is>
      </c>
      <c r="D1879" t="b">
        <v>1</v>
      </c>
      <c r="E1879" t="b">
        <v>0</v>
      </c>
      <c r="F1879" t="b">
        <v>0</v>
      </c>
      <c r="G1879" s="28" t="n">
        <v>0</v>
      </c>
      <c r="H1879" t="n">
        <v>2</v>
      </c>
      <c r="I1879" s="29" t="n">
        <v>45882.37569444445</v>
      </c>
      <c r="J1879" s="29" t="n">
        <v>45901.57986111111</v>
      </c>
      <c r="K1879">
        <f>J1879-I1879</f>
        <v/>
      </c>
    </row>
    <row r="1880">
      <c r="A1880" t="inlineStr">
        <is>
          <t>PRO-01879</t>
        </is>
      </c>
      <c r="B1880" t="inlineStr">
        <is>
          <t>manager</t>
        </is>
      </c>
      <c r="C1880" t="inlineStr">
        <is>
          <t>google</t>
        </is>
      </c>
      <c r="D1880" t="b">
        <v>0</v>
      </c>
      <c r="E1880" t="b">
        <v>0</v>
      </c>
      <c r="F1880" t="b">
        <v>0</v>
      </c>
      <c r="G1880" s="28" t="n">
        <v>0</v>
      </c>
      <c r="H1880" t="n">
        <v>2</v>
      </c>
      <c r="I1880" s="29" t="n">
        <v>45750.35833333333</v>
      </c>
      <c r="J1880" s="29" t="n">
        <v>45757.3875</v>
      </c>
      <c r="K1880">
        <f>J1880-I1880</f>
        <v/>
      </c>
    </row>
    <row r="1881">
      <c r="A1881" t="inlineStr">
        <is>
          <t>PRO-01880</t>
        </is>
      </c>
      <c r="B1881" t="inlineStr">
        <is>
          <t>ic_analyst</t>
        </is>
      </c>
      <c r="C1881" t="inlineStr">
        <is>
          <t>linkedin</t>
        </is>
      </c>
      <c r="D1881" t="b">
        <v>1</v>
      </c>
      <c r="E1881" t="b">
        <v>1</v>
      </c>
      <c r="F1881" t="b">
        <v>1</v>
      </c>
      <c r="G1881" s="28" t="n">
        <v>44888</v>
      </c>
      <c r="H1881" t="n">
        <v>2</v>
      </c>
      <c r="I1881" s="29" t="n">
        <v>45687.47708333333</v>
      </c>
      <c r="J1881" s="29" t="n">
        <v>45705.46458333333</v>
      </c>
      <c r="K1881">
        <f>J1881-I1881</f>
        <v/>
      </c>
    </row>
    <row r="1882">
      <c r="A1882" t="inlineStr">
        <is>
          <t>PRO-01881</t>
        </is>
      </c>
      <c r="B1882" t="inlineStr">
        <is>
          <t>director</t>
        </is>
      </c>
      <c r="C1882" t="inlineStr">
        <is>
          <t>linkedin</t>
        </is>
      </c>
      <c r="D1882" t="b">
        <v>0</v>
      </c>
      <c r="E1882" t="b">
        <v>0</v>
      </c>
      <c r="F1882" t="b">
        <v>0</v>
      </c>
      <c r="G1882" s="28" t="n">
        <v>0</v>
      </c>
      <c r="H1882" t="n">
        <v>2</v>
      </c>
      <c r="I1882" s="29" t="n">
        <v>45894.39791666667</v>
      </c>
      <c r="J1882" s="29" t="n">
        <v>45908.66041666667</v>
      </c>
      <c r="K1882">
        <f>J1882-I1882</f>
        <v/>
      </c>
    </row>
    <row r="1883">
      <c r="A1883" t="inlineStr">
        <is>
          <t>PRO-01882</t>
        </is>
      </c>
      <c r="B1883" t="inlineStr">
        <is>
          <t>manager</t>
        </is>
      </c>
      <c r="C1883" t="inlineStr">
        <is>
          <t>linkedin</t>
        </is>
      </c>
      <c r="D1883" t="b">
        <v>0</v>
      </c>
      <c r="E1883" t="b">
        <v>0</v>
      </c>
      <c r="F1883" t="b">
        <v>0</v>
      </c>
      <c r="G1883" s="28" t="n">
        <v>0</v>
      </c>
      <c r="H1883" t="n">
        <v>3</v>
      </c>
      <c r="I1883" s="29" t="n">
        <v>45869.33680555555</v>
      </c>
      <c r="J1883" s="29" t="n">
        <v>45894.6</v>
      </c>
      <c r="K1883">
        <f>J1883-I1883</f>
        <v/>
      </c>
    </row>
    <row r="1884">
      <c r="A1884" t="inlineStr">
        <is>
          <t>PRO-01883</t>
        </is>
      </c>
      <c r="B1884" t="inlineStr">
        <is>
          <t>ic_analyst</t>
        </is>
      </c>
      <c r="C1884" t="inlineStr">
        <is>
          <t>linkedin</t>
        </is>
      </c>
      <c r="D1884" t="b">
        <v>1</v>
      </c>
      <c r="E1884" t="b">
        <v>0</v>
      </c>
      <c r="F1884" t="b">
        <v>0</v>
      </c>
      <c r="G1884" s="28" t="n">
        <v>0</v>
      </c>
      <c r="H1884" t="n">
        <v>2</v>
      </c>
      <c r="I1884" s="29" t="n">
        <v>45691.3375</v>
      </c>
      <c r="J1884" s="29" t="n">
        <v>45700.60763888889</v>
      </c>
      <c r="K1884">
        <f>J1884-I1884</f>
        <v/>
      </c>
    </row>
    <row r="1885">
      <c r="A1885" t="inlineStr">
        <is>
          <t>PRO-01884</t>
        </is>
      </c>
      <c r="B1885" t="inlineStr">
        <is>
          <t>ic_analyst</t>
        </is>
      </c>
      <c r="C1885" t="inlineStr">
        <is>
          <t>google</t>
        </is>
      </c>
      <c r="D1885" t="b">
        <v>1</v>
      </c>
      <c r="E1885" t="b">
        <v>0</v>
      </c>
      <c r="F1885" t="b">
        <v>0</v>
      </c>
      <c r="G1885" s="28" t="n">
        <v>0</v>
      </c>
      <c r="H1885" t="n">
        <v>4</v>
      </c>
      <c r="I1885" s="29" t="n">
        <v>45852.71666666667</v>
      </c>
      <c r="J1885" s="29" t="n">
        <v>45889.44930555556</v>
      </c>
      <c r="K1885">
        <f>J1885-I1885</f>
        <v/>
      </c>
    </row>
    <row r="1886">
      <c r="A1886" t="inlineStr">
        <is>
          <t>PRO-01885</t>
        </is>
      </c>
      <c r="B1886" t="inlineStr">
        <is>
          <t>manager</t>
        </is>
      </c>
      <c r="C1886" t="inlineStr">
        <is>
          <t>linkedin</t>
        </is>
      </c>
      <c r="D1886" t="b">
        <v>1</v>
      </c>
      <c r="E1886" t="b">
        <v>1</v>
      </c>
      <c r="F1886" t="b">
        <v>1</v>
      </c>
      <c r="G1886" s="28" t="n">
        <v>55536</v>
      </c>
      <c r="H1886" t="n">
        <v>2</v>
      </c>
      <c r="I1886" s="29" t="n">
        <v>45887.42083333333</v>
      </c>
      <c r="J1886" s="29" t="n">
        <v>45896.55277777778</v>
      </c>
      <c r="K1886">
        <f>J1886-I1886</f>
        <v/>
      </c>
    </row>
    <row r="1887">
      <c r="A1887" t="inlineStr">
        <is>
          <t>PRO-01886</t>
        </is>
      </c>
      <c r="B1887" t="inlineStr">
        <is>
          <t>ic_analyst</t>
        </is>
      </c>
      <c r="C1887" t="inlineStr">
        <is>
          <t>linkedin</t>
        </is>
      </c>
      <c r="D1887" t="b">
        <v>1</v>
      </c>
      <c r="E1887" t="b">
        <v>1</v>
      </c>
      <c r="F1887" t="b">
        <v>0</v>
      </c>
      <c r="G1887" s="28" t="n">
        <v>39055</v>
      </c>
      <c r="H1887" t="n">
        <v>4</v>
      </c>
      <c r="I1887" s="29" t="n">
        <v>45792.66875</v>
      </c>
      <c r="J1887" s="29" t="n">
        <v>45831.64652777778</v>
      </c>
      <c r="K1887">
        <f>J1887-I1887</f>
        <v/>
      </c>
    </row>
    <row r="1888">
      <c r="A1888" t="inlineStr">
        <is>
          <t>PRO-01887</t>
        </is>
      </c>
      <c r="B1888" t="inlineStr">
        <is>
          <t>ic_analyst</t>
        </is>
      </c>
      <c r="C1888" t="inlineStr">
        <is>
          <t>linkedin</t>
        </is>
      </c>
      <c r="D1888" t="b">
        <v>0</v>
      </c>
      <c r="E1888" t="b">
        <v>0</v>
      </c>
      <c r="F1888" t="b">
        <v>0</v>
      </c>
      <c r="G1888" s="28" t="n">
        <v>0</v>
      </c>
      <c r="H1888" t="n">
        <v>3</v>
      </c>
      <c r="I1888" s="29" t="n">
        <v>45894.51319444444</v>
      </c>
      <c r="J1888" s="29" t="n">
        <v>45919.36388888889</v>
      </c>
      <c r="K1888">
        <f>J1888-I1888</f>
        <v/>
      </c>
    </row>
    <row r="1889">
      <c r="A1889" t="inlineStr">
        <is>
          <t>PRO-01888</t>
        </is>
      </c>
      <c r="B1889" t="inlineStr">
        <is>
          <t>manager</t>
        </is>
      </c>
      <c r="C1889" t="inlineStr">
        <is>
          <t>linkedin</t>
        </is>
      </c>
      <c r="D1889" t="b">
        <v>1</v>
      </c>
      <c r="E1889" t="b">
        <v>1</v>
      </c>
      <c r="F1889" t="b">
        <v>0</v>
      </c>
      <c r="G1889" s="28" t="n">
        <v>111285</v>
      </c>
      <c r="H1889" t="n">
        <v>4</v>
      </c>
      <c r="I1889" s="29" t="n">
        <v>45817.73472222222</v>
      </c>
      <c r="J1889" s="29" t="n">
        <v>45863.38541666666</v>
      </c>
      <c r="K1889">
        <f>J1889-I1889</f>
        <v/>
      </c>
    </row>
    <row r="1890">
      <c r="A1890" t="inlineStr">
        <is>
          <t>PRO-01889</t>
        </is>
      </c>
      <c r="B1890" t="inlineStr">
        <is>
          <t>director</t>
        </is>
      </c>
      <c r="C1890" t="inlineStr">
        <is>
          <t>linkedin</t>
        </is>
      </c>
      <c r="D1890" t="b">
        <v>1</v>
      </c>
      <c r="E1890" t="b">
        <v>0</v>
      </c>
      <c r="F1890" t="b">
        <v>0</v>
      </c>
      <c r="G1890" s="28" t="n">
        <v>0</v>
      </c>
      <c r="H1890" t="n">
        <v>4</v>
      </c>
      <c r="I1890" s="29" t="n">
        <v>45733.45208333333</v>
      </c>
      <c r="J1890" s="29" t="n">
        <v>45769.33958333333</v>
      </c>
      <c r="K1890">
        <f>J1890-I1890</f>
        <v/>
      </c>
    </row>
    <row r="1891">
      <c r="A1891" t="inlineStr">
        <is>
          <t>PRO-01890</t>
        </is>
      </c>
      <c r="B1891" t="inlineStr">
        <is>
          <t>manager</t>
        </is>
      </c>
      <c r="C1891" t="inlineStr">
        <is>
          <t>linkedin</t>
        </is>
      </c>
      <c r="D1891" t="b">
        <v>1</v>
      </c>
      <c r="E1891" t="b">
        <v>0</v>
      </c>
      <c r="F1891" t="b">
        <v>0</v>
      </c>
      <c r="G1891" s="28" t="n">
        <v>0</v>
      </c>
      <c r="H1891" t="n">
        <v>3</v>
      </c>
      <c r="I1891" s="29" t="n">
        <v>45943.42569444444</v>
      </c>
      <c r="J1891" s="29" t="n">
        <v>45971.61944444444</v>
      </c>
      <c r="K1891">
        <f>J1891-I1891</f>
        <v/>
      </c>
    </row>
    <row r="1892">
      <c r="A1892" t="inlineStr">
        <is>
          <t>PRO-01891</t>
        </is>
      </c>
      <c r="B1892" t="inlineStr">
        <is>
          <t>ic_analyst</t>
        </is>
      </c>
      <c r="C1892" t="inlineStr">
        <is>
          <t>google</t>
        </is>
      </c>
      <c r="D1892" t="b">
        <v>1</v>
      </c>
      <c r="E1892" t="b">
        <v>1</v>
      </c>
      <c r="F1892" t="b">
        <v>0</v>
      </c>
      <c r="G1892" s="28" t="n">
        <v>42023</v>
      </c>
      <c r="H1892" t="n">
        <v>3</v>
      </c>
      <c r="I1892" s="29" t="n">
        <v>45715.46805555555</v>
      </c>
      <c r="J1892" s="29" t="n">
        <v>45744.37986111111</v>
      </c>
      <c r="K1892">
        <f>J1892-I1892</f>
        <v/>
      </c>
    </row>
    <row r="1893">
      <c r="A1893" t="inlineStr">
        <is>
          <t>PRO-01892</t>
        </is>
      </c>
      <c r="B1893" t="inlineStr">
        <is>
          <t>manager</t>
        </is>
      </c>
      <c r="C1893" t="inlineStr">
        <is>
          <t>linkedin</t>
        </is>
      </c>
      <c r="D1893" t="b">
        <v>1</v>
      </c>
      <c r="E1893" t="b">
        <v>1</v>
      </c>
      <c r="F1893" t="b">
        <v>0</v>
      </c>
      <c r="G1893" s="28" t="n">
        <v>53130</v>
      </c>
      <c r="H1893" t="n">
        <v>4</v>
      </c>
      <c r="I1893" s="29" t="n">
        <v>45866.54305555556</v>
      </c>
      <c r="J1893" s="29" t="n">
        <v>45916.37708333333</v>
      </c>
      <c r="K1893">
        <f>J1893-I1893</f>
        <v/>
      </c>
    </row>
    <row r="1894">
      <c r="A1894" t="inlineStr">
        <is>
          <t>PRO-01893</t>
        </is>
      </c>
      <c r="B1894" t="inlineStr">
        <is>
          <t>manager</t>
        </is>
      </c>
      <c r="C1894" t="inlineStr">
        <is>
          <t>linkedin</t>
        </is>
      </c>
      <c r="D1894" t="b">
        <v>1</v>
      </c>
      <c r="E1894" t="b">
        <v>0</v>
      </c>
      <c r="F1894" t="b">
        <v>0</v>
      </c>
      <c r="G1894" s="28" t="n">
        <v>0</v>
      </c>
      <c r="H1894" t="n">
        <v>3</v>
      </c>
      <c r="I1894" s="29" t="n">
        <v>45733.65347222222</v>
      </c>
      <c r="J1894" s="29" t="n">
        <v>45772.37847222222</v>
      </c>
      <c r="K1894">
        <f>J1894-I1894</f>
        <v/>
      </c>
    </row>
    <row r="1895">
      <c r="A1895" t="inlineStr">
        <is>
          <t>PRO-01894</t>
        </is>
      </c>
      <c r="B1895" t="inlineStr">
        <is>
          <t>ic_analyst</t>
        </is>
      </c>
      <c r="C1895" t="inlineStr">
        <is>
          <t>google</t>
        </is>
      </c>
      <c r="D1895" t="b">
        <v>1</v>
      </c>
      <c r="E1895" t="b">
        <v>0</v>
      </c>
      <c r="F1895" t="b">
        <v>0</v>
      </c>
      <c r="G1895" s="28" t="n">
        <v>0</v>
      </c>
      <c r="H1895" t="n">
        <v>4</v>
      </c>
      <c r="I1895" s="29" t="n">
        <v>45799.38680555556</v>
      </c>
      <c r="J1895" s="29" t="n">
        <v>45831.69861111111</v>
      </c>
      <c r="K1895">
        <f>J1895-I1895</f>
        <v/>
      </c>
    </row>
    <row r="1896">
      <c r="A1896" t="inlineStr">
        <is>
          <t>PRO-01895</t>
        </is>
      </c>
      <c r="B1896" t="inlineStr">
        <is>
          <t>manager</t>
        </is>
      </c>
      <c r="C1896" t="inlineStr">
        <is>
          <t>linkedin</t>
        </is>
      </c>
      <c r="D1896" t="b">
        <v>1</v>
      </c>
      <c r="E1896" t="b">
        <v>0</v>
      </c>
      <c r="F1896" t="b">
        <v>0</v>
      </c>
      <c r="G1896" s="28" t="n">
        <v>0</v>
      </c>
      <c r="H1896" t="n">
        <v>4</v>
      </c>
      <c r="I1896" s="29" t="n">
        <v>45726.69236111111</v>
      </c>
      <c r="J1896" s="29" t="n">
        <v>45768.33819444444</v>
      </c>
      <c r="K1896">
        <f>J1896-I1896</f>
        <v/>
      </c>
    </row>
    <row r="1897">
      <c r="A1897" t="inlineStr">
        <is>
          <t>PRO-01896</t>
        </is>
      </c>
      <c r="B1897" t="inlineStr">
        <is>
          <t>ic_analyst</t>
        </is>
      </c>
      <c r="C1897" t="inlineStr">
        <is>
          <t>google</t>
        </is>
      </c>
      <c r="D1897" t="b">
        <v>0</v>
      </c>
      <c r="E1897" t="b">
        <v>0</v>
      </c>
      <c r="F1897" t="b">
        <v>0</v>
      </c>
      <c r="G1897" s="28" t="n">
        <v>0</v>
      </c>
      <c r="H1897" t="n">
        <v>2</v>
      </c>
      <c r="I1897" s="29" t="n">
        <v>45674.56111111111</v>
      </c>
      <c r="J1897" s="29" t="n">
        <v>45692.60972222222</v>
      </c>
      <c r="K1897">
        <f>J1897-I1897</f>
        <v/>
      </c>
    </row>
    <row r="1898">
      <c r="A1898" t="inlineStr">
        <is>
          <t>PRO-01897</t>
        </is>
      </c>
      <c r="B1898" t="inlineStr">
        <is>
          <t>c_suite_vp</t>
        </is>
      </c>
      <c r="C1898" t="inlineStr">
        <is>
          <t>linkedin</t>
        </is>
      </c>
      <c r="D1898" t="b">
        <v>1</v>
      </c>
      <c r="E1898" t="b">
        <v>1</v>
      </c>
      <c r="F1898" t="b">
        <v>0</v>
      </c>
      <c r="G1898" s="28" t="n">
        <v>64790</v>
      </c>
      <c r="H1898" t="n">
        <v>3</v>
      </c>
      <c r="I1898" s="29" t="n">
        <v>45838.48472222222</v>
      </c>
      <c r="J1898" s="29" t="n">
        <v>45859.51597222222</v>
      </c>
      <c r="K1898">
        <f>J1898-I1898</f>
        <v/>
      </c>
    </row>
    <row r="1899">
      <c r="A1899" t="inlineStr">
        <is>
          <t>PRO-01898</t>
        </is>
      </c>
      <c r="B1899" t="inlineStr">
        <is>
          <t>manager</t>
        </is>
      </c>
      <c r="C1899" t="inlineStr">
        <is>
          <t>google</t>
        </is>
      </c>
      <c r="D1899" t="b">
        <v>1</v>
      </c>
      <c r="E1899" t="b">
        <v>0</v>
      </c>
      <c r="F1899" t="b">
        <v>0</v>
      </c>
      <c r="G1899" s="28" t="n">
        <v>0</v>
      </c>
      <c r="H1899" t="n">
        <v>3</v>
      </c>
      <c r="I1899" s="29" t="n">
        <v>45758.58958333333</v>
      </c>
      <c r="J1899" s="29" t="n">
        <v>45783.62777777778</v>
      </c>
      <c r="K1899">
        <f>J1899-I1899</f>
        <v/>
      </c>
    </row>
    <row r="1900">
      <c r="A1900" t="inlineStr">
        <is>
          <t>PRO-01899</t>
        </is>
      </c>
      <c r="B1900" t="inlineStr">
        <is>
          <t>manager</t>
        </is>
      </c>
      <c r="C1900" t="inlineStr">
        <is>
          <t>google</t>
        </is>
      </c>
      <c r="D1900" t="b">
        <v>1</v>
      </c>
      <c r="E1900" t="b">
        <v>1</v>
      </c>
      <c r="F1900" t="b">
        <v>0</v>
      </c>
      <c r="G1900" s="28" t="n">
        <v>96881</v>
      </c>
      <c r="H1900" t="n">
        <v>4</v>
      </c>
      <c r="I1900" s="29" t="n">
        <v>45838.52361111111</v>
      </c>
      <c r="J1900" s="29" t="n">
        <v>45889.68472222222</v>
      </c>
      <c r="K1900">
        <f>J1900-I1900</f>
        <v/>
      </c>
    </row>
    <row r="1901">
      <c r="A1901" t="inlineStr">
        <is>
          <t>PRO-01900</t>
        </is>
      </c>
      <c r="B1901" t="inlineStr">
        <is>
          <t>director</t>
        </is>
      </c>
      <c r="C1901" t="inlineStr">
        <is>
          <t>linkedin</t>
        </is>
      </c>
      <c r="D1901" t="b">
        <v>1</v>
      </c>
      <c r="E1901" t="b">
        <v>0</v>
      </c>
      <c r="F1901" t="b">
        <v>0</v>
      </c>
      <c r="G1901" s="28" t="n">
        <v>0</v>
      </c>
      <c r="H1901" t="n">
        <v>3</v>
      </c>
      <c r="I1901" s="29" t="n">
        <v>45728.36388888889</v>
      </c>
      <c r="J1901" s="29" t="n">
        <v>45761.60625</v>
      </c>
      <c r="K1901">
        <f>J1901-I1901</f>
        <v/>
      </c>
    </row>
    <row r="1902">
      <c r="A1902" t="inlineStr">
        <is>
          <t>PRO-01901</t>
        </is>
      </c>
      <c r="B1902" t="inlineStr">
        <is>
          <t>ic_analyst</t>
        </is>
      </c>
      <c r="C1902" t="inlineStr">
        <is>
          <t>linkedin</t>
        </is>
      </c>
      <c r="D1902" t="b">
        <v>1</v>
      </c>
      <c r="E1902" t="b">
        <v>1</v>
      </c>
      <c r="F1902" t="b">
        <v>0</v>
      </c>
      <c r="G1902" s="28" t="n">
        <v>38282</v>
      </c>
      <c r="H1902" t="n">
        <v>2</v>
      </c>
      <c r="I1902" s="29" t="n">
        <v>45853.68055555555</v>
      </c>
      <c r="J1902" s="29" t="n">
        <v>45862.39791666667</v>
      </c>
      <c r="K1902">
        <f>J1902-I1902</f>
        <v/>
      </c>
    </row>
    <row r="1903">
      <c r="A1903" t="inlineStr">
        <is>
          <t>PRO-01902</t>
        </is>
      </c>
      <c r="B1903" t="inlineStr">
        <is>
          <t>director</t>
        </is>
      </c>
      <c r="C1903" t="inlineStr">
        <is>
          <t>linkedin</t>
        </is>
      </c>
      <c r="D1903" t="b">
        <v>1</v>
      </c>
      <c r="E1903" t="b">
        <v>1</v>
      </c>
      <c r="F1903" t="b">
        <v>0</v>
      </c>
      <c r="G1903" s="28" t="n">
        <v>117596</v>
      </c>
      <c r="H1903" t="n">
        <v>3</v>
      </c>
      <c r="I1903" s="29" t="n">
        <v>45839.58680555555</v>
      </c>
      <c r="J1903" s="29" t="n">
        <v>45866.54097222222</v>
      </c>
      <c r="K1903">
        <f>J1903-I1903</f>
        <v/>
      </c>
    </row>
    <row r="1904">
      <c r="A1904" t="inlineStr">
        <is>
          <t>PRO-01903</t>
        </is>
      </c>
      <c r="B1904" t="inlineStr">
        <is>
          <t>ic_analyst</t>
        </is>
      </c>
      <c r="C1904" t="inlineStr">
        <is>
          <t>google</t>
        </is>
      </c>
      <c r="D1904" t="b">
        <v>1</v>
      </c>
      <c r="E1904" t="b">
        <v>1</v>
      </c>
      <c r="F1904" t="b">
        <v>0</v>
      </c>
      <c r="G1904" s="28" t="n">
        <v>44617</v>
      </c>
      <c r="H1904" t="n">
        <v>3</v>
      </c>
      <c r="I1904" s="29" t="n">
        <v>45810.61944444444</v>
      </c>
      <c r="J1904" s="29" t="n">
        <v>45834.34791666667</v>
      </c>
      <c r="K1904">
        <f>J1904-I1904</f>
        <v/>
      </c>
    </row>
    <row r="1905">
      <c r="A1905" t="inlineStr">
        <is>
          <t>PRO-01904</t>
        </is>
      </c>
      <c r="B1905" t="inlineStr">
        <is>
          <t>director</t>
        </is>
      </c>
      <c r="C1905" t="inlineStr">
        <is>
          <t>linkedin</t>
        </is>
      </c>
      <c r="D1905" t="b">
        <v>0</v>
      </c>
      <c r="E1905" t="b">
        <v>0</v>
      </c>
      <c r="F1905" t="b">
        <v>0</v>
      </c>
      <c r="G1905" s="28" t="n">
        <v>0</v>
      </c>
      <c r="H1905" t="n">
        <v>3</v>
      </c>
      <c r="I1905" s="29" t="n">
        <v>45853.60208333333</v>
      </c>
      <c r="J1905" s="29" t="n">
        <v>45880.57986111111</v>
      </c>
      <c r="K1905">
        <f>J1905-I1905</f>
        <v/>
      </c>
    </row>
    <row r="1906">
      <c r="A1906" t="inlineStr">
        <is>
          <t>PRO-01905</t>
        </is>
      </c>
      <c r="B1906" t="inlineStr">
        <is>
          <t>c_suite_vp</t>
        </is>
      </c>
      <c r="C1906" t="inlineStr">
        <is>
          <t>linkedin</t>
        </is>
      </c>
      <c r="D1906" t="b">
        <v>1</v>
      </c>
      <c r="E1906" t="b">
        <v>0</v>
      </c>
      <c r="F1906" t="b">
        <v>0</v>
      </c>
      <c r="G1906" s="28" t="n">
        <v>0</v>
      </c>
      <c r="H1906" t="n">
        <v>2</v>
      </c>
      <c r="I1906" s="29" t="n">
        <v>45791.48333333333</v>
      </c>
      <c r="J1906" s="29" t="n">
        <v>45810.58541666667</v>
      </c>
      <c r="K1906">
        <f>J1906-I1906</f>
        <v/>
      </c>
    </row>
    <row r="1907">
      <c r="A1907" t="inlineStr">
        <is>
          <t>PRO-01906</t>
        </is>
      </c>
      <c r="B1907" t="inlineStr">
        <is>
          <t>manager</t>
        </is>
      </c>
      <c r="C1907" t="inlineStr">
        <is>
          <t>linkedin</t>
        </is>
      </c>
      <c r="D1907" t="b">
        <v>1</v>
      </c>
      <c r="E1907" t="b">
        <v>0</v>
      </c>
      <c r="F1907" t="b">
        <v>0</v>
      </c>
      <c r="G1907" s="28" t="n">
        <v>0</v>
      </c>
      <c r="H1907" t="n">
        <v>3</v>
      </c>
      <c r="I1907" s="29" t="n">
        <v>45957.4375</v>
      </c>
      <c r="J1907" s="29" t="n">
        <v>45972.4125</v>
      </c>
      <c r="K1907">
        <f>J1907-I1907</f>
        <v/>
      </c>
    </row>
    <row r="1908">
      <c r="A1908" t="inlineStr">
        <is>
          <t>PRO-01907</t>
        </is>
      </c>
      <c r="B1908" t="inlineStr">
        <is>
          <t>ic_analyst</t>
        </is>
      </c>
      <c r="C1908" t="inlineStr">
        <is>
          <t>linkedin</t>
        </is>
      </c>
      <c r="D1908" t="b">
        <v>0</v>
      </c>
      <c r="E1908" t="b">
        <v>0</v>
      </c>
      <c r="F1908" t="b">
        <v>0</v>
      </c>
      <c r="G1908" s="28" t="n">
        <v>0</v>
      </c>
      <c r="H1908" t="n">
        <v>3</v>
      </c>
      <c r="I1908" s="29" t="n">
        <v>45821.42222222222</v>
      </c>
      <c r="J1908" s="29" t="n">
        <v>45856.39652777778</v>
      </c>
      <c r="K1908">
        <f>J1908-I1908</f>
        <v/>
      </c>
    </row>
    <row r="1909">
      <c r="A1909" t="inlineStr">
        <is>
          <t>PRO-01908</t>
        </is>
      </c>
      <c r="B1909" t="inlineStr">
        <is>
          <t>c_suite_vp</t>
        </is>
      </c>
      <c r="C1909" t="inlineStr">
        <is>
          <t>linkedin</t>
        </is>
      </c>
      <c r="D1909" t="b">
        <v>0</v>
      </c>
      <c r="E1909" t="b">
        <v>0</v>
      </c>
      <c r="F1909" t="b">
        <v>0</v>
      </c>
      <c r="G1909" s="28" t="n">
        <v>0</v>
      </c>
      <c r="H1909" t="n">
        <v>2</v>
      </c>
      <c r="I1909" s="29" t="n">
        <v>45908.61875</v>
      </c>
      <c r="J1909" s="29" t="n">
        <v>45922.6125</v>
      </c>
      <c r="K1909">
        <f>J1909-I1909</f>
        <v/>
      </c>
    </row>
    <row r="1910">
      <c r="A1910" t="inlineStr">
        <is>
          <t>PRO-01909</t>
        </is>
      </c>
      <c r="B1910" t="inlineStr">
        <is>
          <t>manager</t>
        </is>
      </c>
      <c r="C1910" t="inlineStr">
        <is>
          <t>linkedin</t>
        </is>
      </c>
      <c r="D1910" t="b">
        <v>0</v>
      </c>
      <c r="E1910" t="b">
        <v>0</v>
      </c>
      <c r="F1910" t="b">
        <v>0</v>
      </c>
      <c r="G1910" s="28" t="n">
        <v>0</v>
      </c>
      <c r="H1910" t="n">
        <v>3</v>
      </c>
      <c r="I1910" s="29" t="n">
        <v>45898.40902777778</v>
      </c>
      <c r="J1910" s="29" t="n">
        <v>45919.58333333334</v>
      </c>
      <c r="K1910">
        <f>J1910-I1910</f>
        <v/>
      </c>
    </row>
    <row r="1911">
      <c r="A1911" t="inlineStr">
        <is>
          <t>PRO-01910</t>
        </is>
      </c>
      <c r="B1911" t="inlineStr">
        <is>
          <t>manager</t>
        </is>
      </c>
      <c r="C1911" t="inlineStr">
        <is>
          <t>linkedin</t>
        </is>
      </c>
      <c r="D1911" t="b">
        <v>0</v>
      </c>
      <c r="E1911" t="b">
        <v>0</v>
      </c>
      <c r="F1911" t="b">
        <v>0</v>
      </c>
      <c r="G1911" s="28" t="n">
        <v>0</v>
      </c>
      <c r="H1911" t="n">
        <v>3</v>
      </c>
      <c r="I1911" s="29" t="n">
        <v>45789.67291666667</v>
      </c>
      <c r="J1911" s="29" t="n">
        <v>45818.63680555556</v>
      </c>
      <c r="K1911">
        <f>J1911-I1911</f>
        <v/>
      </c>
    </row>
    <row r="1912">
      <c r="A1912" t="inlineStr">
        <is>
          <t>PRO-01911</t>
        </is>
      </c>
      <c r="B1912" t="inlineStr">
        <is>
          <t>manager</t>
        </is>
      </c>
      <c r="C1912" t="inlineStr">
        <is>
          <t>google</t>
        </is>
      </c>
      <c r="D1912" t="b">
        <v>0</v>
      </c>
      <c r="E1912" t="b">
        <v>0</v>
      </c>
      <c r="F1912" t="b">
        <v>0</v>
      </c>
      <c r="G1912" s="28" t="n">
        <v>0</v>
      </c>
      <c r="H1912" t="n">
        <v>3</v>
      </c>
      <c r="I1912" s="29" t="n">
        <v>45873.73333333333</v>
      </c>
      <c r="J1912" s="29" t="n">
        <v>45903.57430555556</v>
      </c>
      <c r="K1912">
        <f>J1912-I1912</f>
        <v/>
      </c>
    </row>
    <row r="1913">
      <c r="A1913" t="inlineStr">
        <is>
          <t>PRO-01912</t>
        </is>
      </c>
      <c r="B1913" t="inlineStr">
        <is>
          <t>manager</t>
        </is>
      </c>
      <c r="C1913" t="inlineStr">
        <is>
          <t>linkedin</t>
        </is>
      </c>
      <c r="D1913" t="b">
        <v>1</v>
      </c>
      <c r="E1913" t="b">
        <v>0</v>
      </c>
      <c r="F1913" t="b">
        <v>0</v>
      </c>
      <c r="G1913" s="28" t="n">
        <v>0</v>
      </c>
      <c r="H1913" t="n">
        <v>3</v>
      </c>
      <c r="I1913" s="29" t="n">
        <v>45887.62013888889</v>
      </c>
      <c r="J1913" s="29" t="n">
        <v>45922.64513888889</v>
      </c>
      <c r="K1913">
        <f>J1913-I1913</f>
        <v/>
      </c>
    </row>
    <row r="1914">
      <c r="A1914" t="inlineStr">
        <is>
          <t>PRO-01913</t>
        </is>
      </c>
      <c r="B1914" t="inlineStr">
        <is>
          <t>manager</t>
        </is>
      </c>
      <c r="C1914" t="inlineStr">
        <is>
          <t>google</t>
        </is>
      </c>
      <c r="D1914" t="b">
        <v>1</v>
      </c>
      <c r="E1914" t="b">
        <v>0</v>
      </c>
      <c r="F1914" t="b">
        <v>0</v>
      </c>
      <c r="G1914" s="28" t="n">
        <v>0</v>
      </c>
      <c r="H1914" t="n">
        <v>3</v>
      </c>
      <c r="I1914" s="29" t="n">
        <v>45715.67430555556</v>
      </c>
      <c r="J1914" s="29" t="n">
        <v>45747.65763888889</v>
      </c>
      <c r="K1914">
        <f>J1914-I1914</f>
        <v/>
      </c>
    </row>
    <row r="1915">
      <c r="A1915" t="inlineStr">
        <is>
          <t>PRO-01914</t>
        </is>
      </c>
      <c r="B1915" t="inlineStr">
        <is>
          <t>c_suite_vp</t>
        </is>
      </c>
      <c r="C1915" t="inlineStr">
        <is>
          <t>google</t>
        </is>
      </c>
      <c r="D1915" t="b">
        <v>1</v>
      </c>
      <c r="E1915" t="b">
        <v>0</v>
      </c>
      <c r="F1915" t="b">
        <v>0</v>
      </c>
      <c r="G1915" s="28" t="n">
        <v>0</v>
      </c>
      <c r="H1915" t="n">
        <v>3</v>
      </c>
      <c r="I1915" s="29" t="n">
        <v>45881.54583333333</v>
      </c>
      <c r="J1915" s="29" t="n">
        <v>45908.57916666667</v>
      </c>
      <c r="K1915">
        <f>J1915-I1915</f>
        <v/>
      </c>
    </row>
    <row r="1916">
      <c r="A1916" t="inlineStr">
        <is>
          <t>PRO-01915</t>
        </is>
      </c>
      <c r="B1916" t="inlineStr">
        <is>
          <t>manager</t>
        </is>
      </c>
      <c r="C1916" t="inlineStr">
        <is>
          <t>google</t>
        </is>
      </c>
      <c r="D1916" t="b">
        <v>0</v>
      </c>
      <c r="E1916" t="b">
        <v>0</v>
      </c>
      <c r="F1916" t="b">
        <v>0</v>
      </c>
      <c r="G1916" s="28" t="n">
        <v>0</v>
      </c>
      <c r="H1916" t="n">
        <v>4</v>
      </c>
      <c r="I1916" s="29" t="n">
        <v>45810.58611111111</v>
      </c>
      <c r="J1916" s="29" t="n">
        <v>45869.73333333333</v>
      </c>
      <c r="K1916">
        <f>J1916-I1916</f>
        <v/>
      </c>
    </row>
    <row r="1917">
      <c r="A1917" t="inlineStr">
        <is>
          <t>PRO-01916</t>
        </is>
      </c>
      <c r="B1917" t="inlineStr">
        <is>
          <t>director</t>
        </is>
      </c>
      <c r="C1917" t="inlineStr">
        <is>
          <t>linkedin</t>
        </is>
      </c>
      <c r="D1917" t="b">
        <v>1</v>
      </c>
      <c r="E1917" t="b">
        <v>0</v>
      </c>
      <c r="F1917" t="b">
        <v>0</v>
      </c>
      <c r="G1917" s="28" t="n">
        <v>0</v>
      </c>
      <c r="H1917" t="n">
        <v>4</v>
      </c>
      <c r="I1917" s="29" t="n">
        <v>45729.50416666667</v>
      </c>
      <c r="J1917" s="29" t="n">
        <v>45779.72638888889</v>
      </c>
      <c r="K1917">
        <f>J1917-I1917</f>
        <v/>
      </c>
    </row>
    <row r="1918">
      <c r="A1918" t="inlineStr">
        <is>
          <t>PRO-01917</t>
        </is>
      </c>
      <c r="B1918" t="inlineStr">
        <is>
          <t>ic_analyst</t>
        </is>
      </c>
      <c r="C1918" t="inlineStr">
        <is>
          <t>linkedin</t>
        </is>
      </c>
      <c r="D1918" t="b">
        <v>0</v>
      </c>
      <c r="E1918" t="b">
        <v>0</v>
      </c>
      <c r="F1918" t="b">
        <v>0</v>
      </c>
      <c r="G1918" s="28" t="n">
        <v>0</v>
      </c>
      <c r="H1918" t="n">
        <v>3</v>
      </c>
      <c r="I1918" s="29" t="n">
        <v>45875.68611111111</v>
      </c>
      <c r="J1918" s="29" t="n">
        <v>45897.38680555556</v>
      </c>
      <c r="K1918">
        <f>J1918-I1918</f>
        <v/>
      </c>
    </row>
    <row r="1919">
      <c r="A1919" t="inlineStr">
        <is>
          <t>PRO-01918</t>
        </is>
      </c>
      <c r="B1919" t="inlineStr">
        <is>
          <t>manager</t>
        </is>
      </c>
      <c r="C1919" t="inlineStr">
        <is>
          <t>google</t>
        </is>
      </c>
      <c r="D1919" t="b">
        <v>1</v>
      </c>
      <c r="E1919" t="b">
        <v>0</v>
      </c>
      <c r="F1919" t="b">
        <v>0</v>
      </c>
      <c r="G1919" s="28" t="n">
        <v>0</v>
      </c>
      <c r="H1919" t="n">
        <v>2</v>
      </c>
      <c r="I1919" s="29" t="n">
        <v>45691.45486111111</v>
      </c>
      <c r="J1919" s="29" t="n">
        <v>45707.34652777778</v>
      </c>
      <c r="K1919">
        <f>J1919-I1919</f>
        <v/>
      </c>
    </row>
    <row r="1920">
      <c r="A1920" t="inlineStr">
        <is>
          <t>PRO-01919</t>
        </is>
      </c>
      <c r="B1920" t="inlineStr">
        <is>
          <t>manager</t>
        </is>
      </c>
      <c r="C1920" t="inlineStr">
        <is>
          <t>linkedin</t>
        </is>
      </c>
      <c r="D1920" t="b">
        <v>1</v>
      </c>
      <c r="E1920" t="b">
        <v>0</v>
      </c>
      <c r="F1920" t="b">
        <v>0</v>
      </c>
      <c r="G1920" s="28" t="n">
        <v>0</v>
      </c>
      <c r="H1920" t="n">
        <v>2</v>
      </c>
      <c r="I1920" s="29" t="n">
        <v>45782.65694444445</v>
      </c>
      <c r="J1920" s="29" t="n">
        <v>45791.50277777778</v>
      </c>
      <c r="K1920">
        <f>J1920-I1920</f>
        <v/>
      </c>
    </row>
    <row r="1921">
      <c r="A1921" t="inlineStr">
        <is>
          <t>PRO-01920</t>
        </is>
      </c>
      <c r="B1921" t="inlineStr">
        <is>
          <t>manager</t>
        </is>
      </c>
      <c r="C1921" t="inlineStr">
        <is>
          <t>google</t>
        </is>
      </c>
      <c r="D1921" t="b">
        <v>1</v>
      </c>
      <c r="E1921" t="b">
        <v>1</v>
      </c>
      <c r="F1921" t="b">
        <v>1</v>
      </c>
      <c r="G1921" s="28" t="n">
        <v>70971</v>
      </c>
      <c r="H1921" t="n">
        <v>4</v>
      </c>
      <c r="I1921" s="29" t="n">
        <v>45898.74583333333</v>
      </c>
      <c r="J1921" s="29" t="n">
        <v>45957.54236111111</v>
      </c>
      <c r="K1921">
        <f>J1921-I1921</f>
        <v/>
      </c>
    </row>
    <row r="1922">
      <c r="A1922" t="inlineStr">
        <is>
          <t>PRO-01921</t>
        </is>
      </c>
      <c r="B1922" t="inlineStr">
        <is>
          <t>c_suite_vp</t>
        </is>
      </c>
      <c r="C1922" t="inlineStr">
        <is>
          <t>linkedin</t>
        </is>
      </c>
      <c r="D1922" t="b">
        <v>0</v>
      </c>
      <c r="E1922" t="b">
        <v>0</v>
      </c>
      <c r="F1922" t="b">
        <v>0</v>
      </c>
      <c r="G1922" s="28" t="n">
        <v>0</v>
      </c>
      <c r="H1922" t="n">
        <v>3</v>
      </c>
      <c r="I1922" s="29" t="n">
        <v>45821.40208333333</v>
      </c>
      <c r="J1922" s="29" t="n">
        <v>45852.59027777778</v>
      </c>
      <c r="K1922">
        <f>J1922-I1922</f>
        <v/>
      </c>
    </row>
    <row r="1923">
      <c r="A1923" t="inlineStr">
        <is>
          <t>PRO-01922</t>
        </is>
      </c>
      <c r="B1923" t="inlineStr">
        <is>
          <t>director</t>
        </is>
      </c>
      <c r="C1923" t="inlineStr">
        <is>
          <t>google</t>
        </is>
      </c>
      <c r="D1923" t="b">
        <v>1</v>
      </c>
      <c r="E1923" t="b">
        <v>0</v>
      </c>
      <c r="F1923" t="b">
        <v>0</v>
      </c>
      <c r="G1923" s="28" t="n">
        <v>0</v>
      </c>
      <c r="H1923" t="n">
        <v>4</v>
      </c>
      <c r="I1923" s="29" t="n">
        <v>45702.64166666667</v>
      </c>
      <c r="J1923" s="29" t="n">
        <v>45755.50833333333</v>
      </c>
      <c r="K1923">
        <f>J1923-I1923</f>
        <v/>
      </c>
    </row>
    <row r="1924">
      <c r="A1924" t="inlineStr">
        <is>
          <t>PRO-01923</t>
        </is>
      </c>
      <c r="B1924" t="inlineStr">
        <is>
          <t>ic_analyst</t>
        </is>
      </c>
      <c r="C1924" t="inlineStr">
        <is>
          <t>google</t>
        </is>
      </c>
      <c r="D1924" t="b">
        <v>0</v>
      </c>
      <c r="E1924" t="b">
        <v>0</v>
      </c>
      <c r="F1924" t="b">
        <v>0</v>
      </c>
      <c r="G1924" s="28" t="n">
        <v>0</v>
      </c>
      <c r="H1924" t="n">
        <v>3</v>
      </c>
      <c r="I1924" s="29" t="n">
        <v>45832.72152777778</v>
      </c>
      <c r="J1924" s="29" t="n">
        <v>45859.41666666666</v>
      </c>
      <c r="K1924">
        <f>J1924-I1924</f>
        <v/>
      </c>
    </row>
    <row r="1925">
      <c r="A1925" t="inlineStr">
        <is>
          <t>PRO-01924</t>
        </is>
      </c>
      <c r="B1925" t="inlineStr">
        <is>
          <t>manager</t>
        </is>
      </c>
      <c r="C1925" t="inlineStr">
        <is>
          <t>google</t>
        </is>
      </c>
      <c r="D1925" t="b">
        <v>1</v>
      </c>
      <c r="E1925" t="b">
        <v>1</v>
      </c>
      <c r="F1925" t="b">
        <v>0</v>
      </c>
      <c r="G1925" s="28" t="n">
        <v>83580</v>
      </c>
      <c r="H1925" t="n">
        <v>3</v>
      </c>
      <c r="I1925" s="29" t="n">
        <v>45909.68263888889</v>
      </c>
      <c r="J1925" s="29" t="n">
        <v>45943.50902777778</v>
      </c>
      <c r="K1925">
        <f>J1925-I1925</f>
        <v/>
      </c>
    </row>
    <row r="1926">
      <c r="A1926" t="inlineStr">
        <is>
          <t>PRO-01925</t>
        </is>
      </c>
      <c r="B1926" t="inlineStr">
        <is>
          <t>director</t>
        </is>
      </c>
      <c r="C1926" t="inlineStr">
        <is>
          <t>google</t>
        </is>
      </c>
      <c r="D1926" t="b">
        <v>0</v>
      </c>
      <c r="E1926" t="b">
        <v>0</v>
      </c>
      <c r="F1926" t="b">
        <v>0</v>
      </c>
      <c r="G1926" s="28" t="n">
        <v>0</v>
      </c>
      <c r="H1926" t="n">
        <v>3</v>
      </c>
      <c r="I1926" s="29" t="n">
        <v>45782.57361111111</v>
      </c>
      <c r="J1926" s="29" t="n">
        <v>45810.52152777778</v>
      </c>
      <c r="K1926">
        <f>J1926-I1926</f>
        <v/>
      </c>
    </row>
    <row r="1927">
      <c r="A1927" t="inlineStr">
        <is>
          <t>PRO-01926</t>
        </is>
      </c>
      <c r="B1927" t="inlineStr">
        <is>
          <t>ic_analyst</t>
        </is>
      </c>
      <c r="C1927" t="inlineStr">
        <is>
          <t>google</t>
        </is>
      </c>
      <c r="D1927" t="b">
        <v>1</v>
      </c>
      <c r="E1927" t="b">
        <v>0</v>
      </c>
      <c r="F1927" t="b">
        <v>0</v>
      </c>
      <c r="G1927" s="28" t="n">
        <v>0</v>
      </c>
      <c r="H1927" t="n">
        <v>2</v>
      </c>
      <c r="I1927" s="29" t="n">
        <v>45789.56458333333</v>
      </c>
      <c r="J1927" s="29" t="n">
        <v>45800.40277777778</v>
      </c>
      <c r="K1927">
        <f>J1927-I1927</f>
        <v/>
      </c>
    </row>
    <row r="1928">
      <c r="A1928" t="inlineStr">
        <is>
          <t>PRO-01927</t>
        </is>
      </c>
      <c r="B1928" t="inlineStr">
        <is>
          <t>ic_analyst</t>
        </is>
      </c>
      <c r="C1928" t="inlineStr">
        <is>
          <t>linkedin</t>
        </is>
      </c>
      <c r="D1928" t="b">
        <v>1</v>
      </c>
      <c r="E1928" t="b">
        <v>0</v>
      </c>
      <c r="F1928" t="b">
        <v>0</v>
      </c>
      <c r="G1928" s="28" t="n">
        <v>0</v>
      </c>
      <c r="H1928" t="n">
        <v>4</v>
      </c>
      <c r="I1928" s="29" t="n">
        <v>45761.48055555556</v>
      </c>
      <c r="J1928" s="29" t="n">
        <v>45799.54930555556</v>
      </c>
      <c r="K1928">
        <f>J1928-I1928</f>
        <v/>
      </c>
    </row>
    <row r="1929">
      <c r="A1929" t="inlineStr">
        <is>
          <t>PRO-01928</t>
        </is>
      </c>
      <c r="B1929" t="inlineStr">
        <is>
          <t>manager</t>
        </is>
      </c>
      <c r="C1929" t="inlineStr">
        <is>
          <t>linkedin</t>
        </is>
      </c>
      <c r="D1929" t="b">
        <v>1</v>
      </c>
      <c r="E1929" t="b">
        <v>0</v>
      </c>
      <c r="F1929" t="b">
        <v>0</v>
      </c>
      <c r="G1929" s="28" t="n">
        <v>0</v>
      </c>
      <c r="H1929" t="n">
        <v>2</v>
      </c>
      <c r="I1929" s="29" t="n">
        <v>45842.42152777778</v>
      </c>
      <c r="J1929" s="29" t="n">
        <v>45853.72569444445</v>
      </c>
      <c r="K1929">
        <f>J1929-I1929</f>
        <v/>
      </c>
    </row>
    <row r="1930">
      <c r="A1930" t="inlineStr">
        <is>
          <t>PRO-01929</t>
        </is>
      </c>
      <c r="B1930" t="inlineStr">
        <is>
          <t>manager</t>
        </is>
      </c>
      <c r="C1930" t="inlineStr">
        <is>
          <t>google</t>
        </is>
      </c>
      <c r="D1930" t="b">
        <v>1</v>
      </c>
      <c r="E1930" t="b">
        <v>0</v>
      </c>
      <c r="F1930" t="b">
        <v>0</v>
      </c>
      <c r="G1930" s="28" t="n">
        <v>0</v>
      </c>
      <c r="H1930" t="n">
        <v>3</v>
      </c>
      <c r="I1930" s="29" t="n">
        <v>45736.6125</v>
      </c>
      <c r="J1930" s="29" t="n">
        <v>45768.48888888889</v>
      </c>
      <c r="K1930">
        <f>J1930-I1930</f>
        <v/>
      </c>
    </row>
    <row r="1931">
      <c r="A1931" t="inlineStr">
        <is>
          <t>PRO-01930</t>
        </is>
      </c>
      <c r="B1931" t="inlineStr">
        <is>
          <t>manager</t>
        </is>
      </c>
      <c r="C1931" t="inlineStr">
        <is>
          <t>linkedin</t>
        </is>
      </c>
      <c r="D1931" t="b">
        <v>1</v>
      </c>
      <c r="E1931" t="b">
        <v>0</v>
      </c>
      <c r="F1931" t="b">
        <v>0</v>
      </c>
      <c r="G1931" s="28" t="n">
        <v>0</v>
      </c>
      <c r="H1931" t="n">
        <v>2</v>
      </c>
      <c r="I1931" s="29" t="n">
        <v>45845.48888888889</v>
      </c>
      <c r="J1931" s="29" t="n">
        <v>45854.58819444444</v>
      </c>
      <c r="K1931">
        <f>J1931-I1931</f>
        <v/>
      </c>
    </row>
    <row r="1932">
      <c r="A1932" t="inlineStr">
        <is>
          <t>PRO-01931</t>
        </is>
      </c>
      <c r="B1932" t="inlineStr">
        <is>
          <t>manager</t>
        </is>
      </c>
      <c r="C1932" t="inlineStr">
        <is>
          <t>google</t>
        </is>
      </c>
      <c r="D1932" t="b">
        <v>1</v>
      </c>
      <c r="E1932" t="b">
        <v>0</v>
      </c>
      <c r="F1932" t="b">
        <v>0</v>
      </c>
      <c r="G1932" s="28" t="n">
        <v>0</v>
      </c>
      <c r="H1932" t="n">
        <v>3</v>
      </c>
      <c r="I1932" s="29" t="n">
        <v>45798.71319444444</v>
      </c>
      <c r="J1932" s="29" t="n">
        <v>45827.48472222222</v>
      </c>
      <c r="K1932">
        <f>J1932-I1932</f>
        <v/>
      </c>
    </row>
    <row r="1933">
      <c r="A1933" t="inlineStr">
        <is>
          <t>PRO-01932</t>
        </is>
      </c>
      <c r="B1933" t="inlineStr">
        <is>
          <t>ic_analyst</t>
        </is>
      </c>
      <c r="C1933" t="inlineStr">
        <is>
          <t>google</t>
        </is>
      </c>
      <c r="D1933" t="b">
        <v>1</v>
      </c>
      <c r="E1933" t="b">
        <v>1</v>
      </c>
      <c r="F1933" t="b">
        <v>0</v>
      </c>
      <c r="G1933" s="28" t="n">
        <v>48220</v>
      </c>
      <c r="H1933" t="n">
        <v>3</v>
      </c>
      <c r="I1933" s="29" t="n">
        <v>45839.70069444444</v>
      </c>
      <c r="J1933" s="29" t="n">
        <v>45873.52847222222</v>
      </c>
      <c r="K1933">
        <f>J1933-I1933</f>
        <v/>
      </c>
    </row>
    <row r="1934">
      <c r="A1934" t="inlineStr">
        <is>
          <t>PRO-01933</t>
        </is>
      </c>
      <c r="B1934" t="inlineStr">
        <is>
          <t>manager</t>
        </is>
      </c>
      <c r="C1934" t="inlineStr">
        <is>
          <t>google</t>
        </is>
      </c>
      <c r="D1934" t="b">
        <v>1</v>
      </c>
      <c r="E1934" t="b">
        <v>1</v>
      </c>
      <c r="F1934" t="b">
        <v>0</v>
      </c>
      <c r="G1934" s="28" t="n">
        <v>75301</v>
      </c>
      <c r="H1934" t="n">
        <v>2</v>
      </c>
      <c r="I1934" s="29" t="n">
        <v>45804.55208333334</v>
      </c>
      <c r="J1934" s="29" t="n">
        <v>45824.35486111111</v>
      </c>
      <c r="K1934">
        <f>J1934-I1934</f>
        <v/>
      </c>
    </row>
    <row r="1935">
      <c r="A1935" t="inlineStr">
        <is>
          <t>PRO-01934</t>
        </is>
      </c>
      <c r="B1935" t="inlineStr">
        <is>
          <t>ic_analyst</t>
        </is>
      </c>
      <c r="C1935" t="inlineStr">
        <is>
          <t>google</t>
        </is>
      </c>
      <c r="D1935" t="b">
        <v>1</v>
      </c>
      <c r="E1935" t="b">
        <v>1</v>
      </c>
      <c r="F1935" t="b">
        <v>0</v>
      </c>
      <c r="G1935" s="28" t="n">
        <v>33167</v>
      </c>
      <c r="H1935" t="n">
        <v>4</v>
      </c>
      <c r="I1935" s="29" t="n">
        <v>45824.46875</v>
      </c>
      <c r="J1935" s="29" t="n">
        <v>45866.38611111111</v>
      </c>
      <c r="K1935">
        <f>J1935-I1935</f>
        <v/>
      </c>
    </row>
    <row r="1936">
      <c r="A1936" t="inlineStr">
        <is>
          <t>PRO-01935</t>
        </is>
      </c>
      <c r="B1936" t="inlineStr">
        <is>
          <t>c_suite_vp</t>
        </is>
      </c>
      <c r="C1936" t="inlineStr">
        <is>
          <t>google</t>
        </is>
      </c>
      <c r="D1936" t="b">
        <v>1</v>
      </c>
      <c r="E1936" t="b">
        <v>0</v>
      </c>
      <c r="F1936" t="b">
        <v>0</v>
      </c>
      <c r="G1936" s="28" t="n">
        <v>0</v>
      </c>
      <c r="H1936" t="n">
        <v>4</v>
      </c>
      <c r="I1936" s="29" t="n">
        <v>45685.35069444445</v>
      </c>
      <c r="J1936" s="29" t="n">
        <v>45716.38819444444</v>
      </c>
      <c r="K1936">
        <f>J1936-I1936</f>
        <v/>
      </c>
    </row>
    <row r="1937">
      <c r="A1937" t="inlineStr">
        <is>
          <t>PRO-01936</t>
        </is>
      </c>
      <c r="B1937" t="inlineStr">
        <is>
          <t>c_suite_vp</t>
        </is>
      </c>
      <c r="C1937" t="inlineStr">
        <is>
          <t>linkedin</t>
        </is>
      </c>
      <c r="D1937" t="b">
        <v>1</v>
      </c>
      <c r="E1937" t="b">
        <v>1</v>
      </c>
      <c r="F1937" t="b">
        <v>0</v>
      </c>
      <c r="G1937" s="28" t="n">
        <v>109766</v>
      </c>
      <c r="H1937" t="n">
        <v>3</v>
      </c>
      <c r="I1937" s="29" t="n">
        <v>45761.46041666667</v>
      </c>
      <c r="J1937" s="29" t="n">
        <v>45785.37013888889</v>
      </c>
      <c r="K1937">
        <f>J1937-I1937</f>
        <v/>
      </c>
    </row>
    <row r="1938">
      <c r="A1938" t="inlineStr">
        <is>
          <t>PRO-01937</t>
        </is>
      </c>
      <c r="B1938" t="inlineStr">
        <is>
          <t>manager</t>
        </is>
      </c>
      <c r="C1938" t="inlineStr">
        <is>
          <t>linkedin</t>
        </is>
      </c>
      <c r="D1938" t="b">
        <v>1</v>
      </c>
      <c r="E1938" t="b">
        <v>0</v>
      </c>
      <c r="F1938" t="b">
        <v>0</v>
      </c>
      <c r="G1938" s="28" t="n">
        <v>0</v>
      </c>
      <c r="H1938" t="n">
        <v>2</v>
      </c>
      <c r="I1938" s="29" t="n">
        <v>45755.36319444444</v>
      </c>
      <c r="J1938" s="29" t="n">
        <v>45768.54722222222</v>
      </c>
      <c r="K1938">
        <f>J1938-I1938</f>
        <v/>
      </c>
    </row>
    <row r="1939">
      <c r="A1939" t="inlineStr">
        <is>
          <t>PRO-01938</t>
        </is>
      </c>
      <c r="B1939" t="inlineStr">
        <is>
          <t>manager</t>
        </is>
      </c>
      <c r="C1939" t="inlineStr">
        <is>
          <t>linkedin</t>
        </is>
      </c>
      <c r="D1939" t="b">
        <v>0</v>
      </c>
      <c r="E1939" t="b">
        <v>0</v>
      </c>
      <c r="F1939" t="b">
        <v>0</v>
      </c>
      <c r="G1939" s="28" t="n">
        <v>0</v>
      </c>
      <c r="H1939" t="n">
        <v>2</v>
      </c>
      <c r="I1939" s="29" t="n">
        <v>45754.67916666667</v>
      </c>
      <c r="J1939" s="29" t="n">
        <v>45768.62152777778</v>
      </c>
      <c r="K1939">
        <f>J1939-I1939</f>
        <v/>
      </c>
    </row>
    <row r="1940">
      <c r="A1940" t="inlineStr">
        <is>
          <t>PRO-01939</t>
        </is>
      </c>
      <c r="B1940" t="inlineStr">
        <is>
          <t>ic_analyst</t>
        </is>
      </c>
      <c r="C1940" t="inlineStr">
        <is>
          <t>linkedin</t>
        </is>
      </c>
      <c r="D1940" t="b">
        <v>1</v>
      </c>
      <c r="E1940" t="b">
        <v>0</v>
      </c>
      <c r="F1940" t="b">
        <v>0</v>
      </c>
      <c r="G1940" s="28" t="n">
        <v>0</v>
      </c>
      <c r="H1940" t="n">
        <v>3</v>
      </c>
      <c r="I1940" s="29" t="n">
        <v>45929.72638888889</v>
      </c>
      <c r="J1940" s="29" t="n">
        <v>45957.45625</v>
      </c>
      <c r="K1940">
        <f>J1940-I1940</f>
        <v/>
      </c>
    </row>
    <row r="1941">
      <c r="A1941" t="inlineStr">
        <is>
          <t>PRO-01940</t>
        </is>
      </c>
      <c r="B1941" t="inlineStr">
        <is>
          <t>director</t>
        </is>
      </c>
      <c r="C1941" t="inlineStr">
        <is>
          <t>google</t>
        </is>
      </c>
      <c r="D1941" t="b">
        <v>1</v>
      </c>
      <c r="E1941" t="b">
        <v>1</v>
      </c>
      <c r="F1941" t="b">
        <v>0</v>
      </c>
      <c r="G1941" s="28" t="n">
        <v>137874</v>
      </c>
      <c r="H1941" t="n">
        <v>4</v>
      </c>
      <c r="I1941" s="29" t="n">
        <v>45684.55902777778</v>
      </c>
      <c r="J1941" s="29" t="n">
        <v>45726.54236111111</v>
      </c>
      <c r="K1941">
        <f>J1941-I1941</f>
        <v/>
      </c>
    </row>
    <row r="1942">
      <c r="A1942" t="inlineStr">
        <is>
          <t>PRO-01941</t>
        </is>
      </c>
      <c r="B1942" t="inlineStr">
        <is>
          <t>manager</t>
        </is>
      </c>
      <c r="C1942" t="inlineStr">
        <is>
          <t>linkedin</t>
        </is>
      </c>
      <c r="D1942" t="b">
        <v>1</v>
      </c>
      <c r="E1942" t="b">
        <v>0</v>
      </c>
      <c r="F1942" t="b">
        <v>0</v>
      </c>
      <c r="G1942" s="28" t="n">
        <v>0</v>
      </c>
      <c r="H1942" t="n">
        <v>3</v>
      </c>
      <c r="I1942" s="29" t="n">
        <v>45817.63680555556</v>
      </c>
      <c r="J1942" s="29" t="n">
        <v>45833.71319444444</v>
      </c>
      <c r="K1942">
        <f>J1942-I1942</f>
        <v/>
      </c>
    </row>
    <row r="1943">
      <c r="A1943" t="inlineStr">
        <is>
          <t>PRO-01942</t>
        </is>
      </c>
      <c r="B1943" t="inlineStr">
        <is>
          <t>director</t>
        </is>
      </c>
      <c r="C1943" t="inlineStr">
        <is>
          <t>google</t>
        </is>
      </c>
      <c r="D1943" t="b">
        <v>0</v>
      </c>
      <c r="E1943" t="b">
        <v>0</v>
      </c>
      <c r="F1943" t="b">
        <v>0</v>
      </c>
      <c r="G1943" s="28" t="n">
        <v>0</v>
      </c>
      <c r="H1943" t="n">
        <v>2</v>
      </c>
      <c r="I1943" s="29" t="n">
        <v>45709.41111111111</v>
      </c>
      <c r="J1943" s="29" t="n">
        <v>45728.42708333334</v>
      </c>
      <c r="K1943">
        <f>J1943-I1943</f>
        <v/>
      </c>
    </row>
    <row r="1944">
      <c r="A1944" t="inlineStr">
        <is>
          <t>PRO-01943</t>
        </is>
      </c>
      <c r="B1944" t="inlineStr">
        <is>
          <t>ic_analyst</t>
        </is>
      </c>
      <c r="C1944" t="inlineStr">
        <is>
          <t>linkedin</t>
        </is>
      </c>
      <c r="D1944" t="b">
        <v>0</v>
      </c>
      <c r="E1944" t="b">
        <v>0</v>
      </c>
      <c r="F1944" t="b">
        <v>0</v>
      </c>
      <c r="G1944" s="28" t="n">
        <v>0</v>
      </c>
      <c r="H1944" t="n">
        <v>2</v>
      </c>
      <c r="I1944" s="29" t="n">
        <v>45792.54861111111</v>
      </c>
      <c r="J1944" s="29" t="n">
        <v>45803.49097222222</v>
      </c>
      <c r="K1944">
        <f>J1944-I1944</f>
        <v/>
      </c>
    </row>
    <row r="1945">
      <c r="A1945" t="inlineStr">
        <is>
          <t>PRO-01944</t>
        </is>
      </c>
      <c r="B1945" t="inlineStr">
        <is>
          <t>ic_analyst</t>
        </is>
      </c>
      <c r="C1945" t="inlineStr">
        <is>
          <t>google</t>
        </is>
      </c>
      <c r="D1945" t="b">
        <v>1</v>
      </c>
      <c r="E1945" t="b">
        <v>0</v>
      </c>
      <c r="F1945" t="b">
        <v>0</v>
      </c>
      <c r="G1945" s="28" t="n">
        <v>0</v>
      </c>
      <c r="H1945" t="n">
        <v>3</v>
      </c>
      <c r="I1945" s="29" t="n">
        <v>45930.36597222222</v>
      </c>
      <c r="J1945" s="29" t="n">
        <v>45965.38888888889</v>
      </c>
      <c r="K1945">
        <f>J1945-I1945</f>
        <v/>
      </c>
    </row>
    <row r="1946">
      <c r="A1946" t="inlineStr">
        <is>
          <t>PRO-01945</t>
        </is>
      </c>
      <c r="B1946" t="inlineStr">
        <is>
          <t>ic_analyst</t>
        </is>
      </c>
      <c r="C1946" t="inlineStr">
        <is>
          <t>linkedin</t>
        </is>
      </c>
      <c r="D1946" t="b">
        <v>1</v>
      </c>
      <c r="E1946" t="b">
        <v>1</v>
      </c>
      <c r="F1946" t="b">
        <v>1</v>
      </c>
      <c r="G1946" s="28" t="n">
        <v>26616</v>
      </c>
      <c r="H1946" t="n">
        <v>3</v>
      </c>
      <c r="I1946" s="29" t="n">
        <v>45944.35416666666</v>
      </c>
      <c r="J1946" s="29" t="n">
        <v>45985.3875</v>
      </c>
      <c r="K1946">
        <f>J1946-I1946</f>
        <v/>
      </c>
    </row>
    <row r="1947">
      <c r="A1947" t="inlineStr">
        <is>
          <t>PRO-01946</t>
        </is>
      </c>
      <c r="B1947" t="inlineStr">
        <is>
          <t>ic_analyst</t>
        </is>
      </c>
      <c r="C1947" t="inlineStr">
        <is>
          <t>linkedin</t>
        </is>
      </c>
      <c r="D1947" t="b">
        <v>0</v>
      </c>
      <c r="E1947" t="b">
        <v>0</v>
      </c>
      <c r="F1947" t="b">
        <v>0</v>
      </c>
      <c r="G1947" s="28" t="n">
        <v>0</v>
      </c>
      <c r="H1947" t="n">
        <v>4</v>
      </c>
      <c r="I1947" s="29" t="n">
        <v>45860.60208333333</v>
      </c>
      <c r="J1947" s="29" t="n">
        <v>45908.42638888889</v>
      </c>
      <c r="K1947">
        <f>J1947-I1947</f>
        <v/>
      </c>
    </row>
    <row r="1948">
      <c r="A1948" t="inlineStr">
        <is>
          <t>PRO-01947</t>
        </is>
      </c>
      <c r="B1948" t="inlineStr">
        <is>
          <t>manager</t>
        </is>
      </c>
      <c r="C1948" t="inlineStr">
        <is>
          <t>linkedin</t>
        </is>
      </c>
      <c r="D1948" t="b">
        <v>1</v>
      </c>
      <c r="E1948" t="b">
        <v>0</v>
      </c>
      <c r="F1948" t="b">
        <v>0</v>
      </c>
      <c r="G1948" s="28" t="n">
        <v>0</v>
      </c>
      <c r="H1948" t="n">
        <v>2</v>
      </c>
      <c r="I1948" s="29" t="n">
        <v>45855.44097222222</v>
      </c>
      <c r="J1948" s="29" t="n">
        <v>45862.575</v>
      </c>
      <c r="K1948">
        <f>J1948-I1948</f>
        <v/>
      </c>
    </row>
    <row r="1949">
      <c r="A1949" t="inlineStr">
        <is>
          <t>PRO-01948</t>
        </is>
      </c>
      <c r="B1949" t="inlineStr">
        <is>
          <t>ic_analyst</t>
        </is>
      </c>
      <c r="C1949" t="inlineStr">
        <is>
          <t>linkedin</t>
        </is>
      </c>
      <c r="D1949" t="b">
        <v>1</v>
      </c>
      <c r="E1949" t="b">
        <v>1</v>
      </c>
      <c r="F1949" t="b">
        <v>1</v>
      </c>
      <c r="G1949" s="28" t="n">
        <v>57126</v>
      </c>
      <c r="H1949" t="n">
        <v>4</v>
      </c>
      <c r="I1949" s="29" t="n">
        <v>45741.64722222222</v>
      </c>
      <c r="J1949" s="29" t="n">
        <v>45803.43194444444</v>
      </c>
      <c r="K1949">
        <f>J1949-I1949</f>
        <v/>
      </c>
    </row>
    <row r="1950">
      <c r="A1950" t="inlineStr">
        <is>
          <t>PRO-01949</t>
        </is>
      </c>
      <c r="B1950" t="inlineStr">
        <is>
          <t>manager</t>
        </is>
      </c>
      <c r="C1950" t="inlineStr">
        <is>
          <t>linkedin</t>
        </is>
      </c>
      <c r="D1950" t="b">
        <v>1</v>
      </c>
      <c r="E1950" t="b">
        <v>1</v>
      </c>
      <c r="F1950" t="b">
        <v>1</v>
      </c>
      <c r="G1950" s="28" t="n">
        <v>46315</v>
      </c>
      <c r="H1950" t="n">
        <v>3</v>
      </c>
      <c r="I1950" s="29" t="n">
        <v>45817.63680555556</v>
      </c>
      <c r="J1950" s="29" t="n">
        <v>45849.74375</v>
      </c>
      <c r="K1950">
        <f>J1950-I1950</f>
        <v/>
      </c>
    </row>
    <row r="1951">
      <c r="A1951" t="inlineStr">
        <is>
          <t>PRO-01950</t>
        </is>
      </c>
      <c r="B1951" t="inlineStr">
        <is>
          <t>director</t>
        </is>
      </c>
      <c r="C1951" t="inlineStr">
        <is>
          <t>linkedin</t>
        </is>
      </c>
      <c r="D1951" t="b">
        <v>0</v>
      </c>
      <c r="E1951" t="b">
        <v>0</v>
      </c>
      <c r="F1951" t="b">
        <v>0</v>
      </c>
      <c r="G1951" s="28" t="n">
        <v>0</v>
      </c>
      <c r="H1951" t="n">
        <v>3</v>
      </c>
      <c r="I1951" s="29" t="n">
        <v>45957.42916666667</v>
      </c>
      <c r="J1951" s="29" t="n">
        <v>45988.59444444445</v>
      </c>
      <c r="K1951">
        <f>J1951-I1951</f>
        <v/>
      </c>
    </row>
    <row r="1952">
      <c r="A1952" t="inlineStr">
        <is>
          <t>PRO-01951</t>
        </is>
      </c>
      <c r="B1952" t="inlineStr">
        <is>
          <t>ic_analyst</t>
        </is>
      </c>
      <c r="C1952" t="inlineStr">
        <is>
          <t>linkedin</t>
        </is>
      </c>
      <c r="D1952" t="b">
        <v>0</v>
      </c>
      <c r="E1952" t="b">
        <v>0</v>
      </c>
      <c r="F1952" t="b">
        <v>0</v>
      </c>
      <c r="G1952" s="28" t="n">
        <v>0</v>
      </c>
      <c r="H1952" t="n">
        <v>2</v>
      </c>
      <c r="I1952" s="29" t="n">
        <v>45842.61041666667</v>
      </c>
      <c r="J1952" s="29" t="n">
        <v>45853.39027777778</v>
      </c>
      <c r="K1952">
        <f>J1952-I1952</f>
        <v/>
      </c>
    </row>
    <row r="1953">
      <c r="A1953" t="inlineStr">
        <is>
          <t>PRO-01952</t>
        </is>
      </c>
      <c r="B1953" t="inlineStr">
        <is>
          <t>director</t>
        </is>
      </c>
      <c r="C1953" t="inlineStr">
        <is>
          <t>google</t>
        </is>
      </c>
      <c r="D1953" t="b">
        <v>0</v>
      </c>
      <c r="E1953" t="b">
        <v>0</v>
      </c>
      <c r="F1953" t="b">
        <v>0</v>
      </c>
      <c r="G1953" s="28" t="n">
        <v>0</v>
      </c>
      <c r="H1953" t="n">
        <v>3</v>
      </c>
      <c r="I1953" s="29" t="n">
        <v>45917.375</v>
      </c>
      <c r="J1953" s="29" t="n">
        <v>45944.52569444444</v>
      </c>
      <c r="K1953">
        <f>J1953-I1953</f>
        <v/>
      </c>
    </row>
    <row r="1954">
      <c r="A1954" t="inlineStr">
        <is>
          <t>PRO-01953</t>
        </is>
      </c>
      <c r="B1954" t="inlineStr">
        <is>
          <t>director</t>
        </is>
      </c>
      <c r="C1954" t="inlineStr">
        <is>
          <t>linkedin</t>
        </is>
      </c>
      <c r="D1954" t="b">
        <v>1</v>
      </c>
      <c r="E1954" t="b">
        <v>1</v>
      </c>
      <c r="F1954" t="b">
        <v>1</v>
      </c>
      <c r="G1954" s="28" t="n">
        <v>82432</v>
      </c>
      <c r="H1954" t="n">
        <v>3</v>
      </c>
      <c r="I1954" s="29" t="n">
        <v>45698.66875</v>
      </c>
      <c r="J1954" s="29" t="n">
        <v>45729.73472222222</v>
      </c>
      <c r="K1954">
        <f>J1954-I1954</f>
        <v/>
      </c>
    </row>
    <row r="1955">
      <c r="A1955" t="inlineStr">
        <is>
          <t>PRO-01954</t>
        </is>
      </c>
      <c r="B1955" t="inlineStr">
        <is>
          <t>manager</t>
        </is>
      </c>
      <c r="C1955" t="inlineStr">
        <is>
          <t>linkedin</t>
        </is>
      </c>
      <c r="D1955" t="b">
        <v>1</v>
      </c>
      <c r="E1955" t="b">
        <v>0</v>
      </c>
      <c r="F1955" t="b">
        <v>0</v>
      </c>
      <c r="G1955" s="28" t="n">
        <v>0</v>
      </c>
      <c r="H1955" t="n">
        <v>2</v>
      </c>
      <c r="I1955" s="29" t="n">
        <v>45721.73541666667</v>
      </c>
      <c r="J1955" s="29" t="n">
        <v>45728.43819444445</v>
      </c>
      <c r="K1955">
        <f>J1955-I1955</f>
        <v/>
      </c>
    </row>
    <row r="1956">
      <c r="A1956" t="inlineStr">
        <is>
          <t>PRO-01955</t>
        </is>
      </c>
      <c r="B1956" t="inlineStr">
        <is>
          <t>director</t>
        </is>
      </c>
      <c r="C1956" t="inlineStr">
        <is>
          <t>linkedin</t>
        </is>
      </c>
      <c r="D1956" t="b">
        <v>1</v>
      </c>
      <c r="E1956" t="b">
        <v>1</v>
      </c>
      <c r="F1956" t="b">
        <v>1</v>
      </c>
      <c r="G1956" s="28" t="n">
        <v>112288</v>
      </c>
      <c r="H1956" t="n">
        <v>2</v>
      </c>
      <c r="I1956" s="29" t="n">
        <v>45876.74583333333</v>
      </c>
      <c r="J1956" s="29" t="n">
        <v>45889.34791666667</v>
      </c>
      <c r="K1956">
        <f>J1956-I1956</f>
        <v/>
      </c>
    </row>
    <row r="1957">
      <c r="A1957" t="inlineStr">
        <is>
          <t>PRO-01956</t>
        </is>
      </c>
      <c r="B1957" t="inlineStr">
        <is>
          <t>ic_analyst</t>
        </is>
      </c>
      <c r="C1957" t="inlineStr">
        <is>
          <t>linkedin</t>
        </is>
      </c>
      <c r="D1957" t="b">
        <v>1</v>
      </c>
      <c r="E1957" t="b">
        <v>0</v>
      </c>
      <c r="F1957" t="b">
        <v>0</v>
      </c>
      <c r="G1957" s="28" t="n">
        <v>0</v>
      </c>
      <c r="H1957" t="n">
        <v>3</v>
      </c>
      <c r="I1957" s="29" t="n">
        <v>45684.57986111111</v>
      </c>
      <c r="J1957" s="29" t="n">
        <v>45716.43472222222</v>
      </c>
      <c r="K1957">
        <f>J1957-I1957</f>
        <v/>
      </c>
    </row>
    <row r="1958">
      <c r="A1958" t="inlineStr">
        <is>
          <t>PRO-01957</t>
        </is>
      </c>
      <c r="B1958" t="inlineStr">
        <is>
          <t>ic_analyst</t>
        </is>
      </c>
      <c r="C1958" t="inlineStr">
        <is>
          <t>google</t>
        </is>
      </c>
      <c r="D1958" t="b">
        <v>0</v>
      </c>
      <c r="E1958" t="b">
        <v>0</v>
      </c>
      <c r="F1958" t="b">
        <v>0</v>
      </c>
      <c r="G1958" s="28" t="n">
        <v>0</v>
      </c>
      <c r="H1958" t="n">
        <v>2</v>
      </c>
      <c r="I1958" s="29" t="n">
        <v>45782.41527777778</v>
      </c>
      <c r="J1958" s="29" t="n">
        <v>45803.40555555555</v>
      </c>
      <c r="K1958">
        <f>J1958-I1958</f>
        <v/>
      </c>
    </row>
    <row r="1959">
      <c r="A1959" t="inlineStr">
        <is>
          <t>PRO-01958</t>
        </is>
      </c>
      <c r="B1959" t="inlineStr">
        <is>
          <t>ic_analyst</t>
        </is>
      </c>
      <c r="C1959" t="inlineStr">
        <is>
          <t>linkedin</t>
        </is>
      </c>
      <c r="D1959" t="b">
        <v>0</v>
      </c>
      <c r="E1959" t="b">
        <v>0</v>
      </c>
      <c r="F1959" t="b">
        <v>0</v>
      </c>
      <c r="G1959" s="28" t="n">
        <v>0</v>
      </c>
      <c r="H1959" t="n">
        <v>3</v>
      </c>
      <c r="I1959" s="29" t="n">
        <v>45679.58888888889</v>
      </c>
      <c r="J1959" s="29" t="n">
        <v>45712.72152777778</v>
      </c>
      <c r="K1959">
        <f>J1959-I1959</f>
        <v/>
      </c>
    </row>
    <row r="1960">
      <c r="A1960" t="inlineStr">
        <is>
          <t>PRO-01959</t>
        </is>
      </c>
      <c r="B1960" t="inlineStr">
        <is>
          <t>director</t>
        </is>
      </c>
      <c r="C1960" t="inlineStr">
        <is>
          <t>linkedin</t>
        </is>
      </c>
      <c r="D1960" t="b">
        <v>0</v>
      </c>
      <c r="E1960" t="b">
        <v>0</v>
      </c>
      <c r="F1960" t="b">
        <v>0</v>
      </c>
      <c r="G1960" s="28" t="n">
        <v>0</v>
      </c>
      <c r="H1960" t="n">
        <v>3</v>
      </c>
      <c r="I1960" s="29" t="n">
        <v>45861.55555555555</v>
      </c>
      <c r="J1960" s="29" t="n">
        <v>45891.33680555555</v>
      </c>
      <c r="K1960">
        <f>J1960-I1960</f>
        <v/>
      </c>
    </row>
    <row r="1961">
      <c r="A1961" t="inlineStr">
        <is>
          <t>PRO-01960</t>
        </is>
      </c>
      <c r="B1961" t="inlineStr">
        <is>
          <t>manager</t>
        </is>
      </c>
      <c r="C1961" t="inlineStr">
        <is>
          <t>linkedin</t>
        </is>
      </c>
      <c r="D1961" t="b">
        <v>0</v>
      </c>
      <c r="E1961" t="b">
        <v>0</v>
      </c>
      <c r="F1961" t="b">
        <v>0</v>
      </c>
      <c r="G1961" s="28" t="n">
        <v>0</v>
      </c>
      <c r="H1961" t="n">
        <v>3</v>
      </c>
      <c r="I1961" s="29" t="n">
        <v>45792.41944444444</v>
      </c>
      <c r="J1961" s="29" t="n">
        <v>45828.48541666667</v>
      </c>
      <c r="K1961">
        <f>J1961-I1961</f>
        <v/>
      </c>
    </row>
    <row r="1962">
      <c r="A1962" t="inlineStr">
        <is>
          <t>PRO-01961</t>
        </is>
      </c>
      <c r="B1962" t="inlineStr">
        <is>
          <t>ic_analyst</t>
        </is>
      </c>
      <c r="C1962" t="inlineStr">
        <is>
          <t>linkedin</t>
        </is>
      </c>
      <c r="D1962" t="b">
        <v>0</v>
      </c>
      <c r="E1962" t="b">
        <v>0</v>
      </c>
      <c r="F1962" t="b">
        <v>0</v>
      </c>
      <c r="G1962" s="28" t="n">
        <v>0</v>
      </c>
      <c r="H1962" t="n">
        <v>4</v>
      </c>
      <c r="I1962" s="29" t="n">
        <v>45831.41944444444</v>
      </c>
      <c r="J1962" s="29" t="n">
        <v>45880.37569444445</v>
      </c>
      <c r="K1962">
        <f>J1962-I1962</f>
        <v/>
      </c>
    </row>
    <row r="1963">
      <c r="A1963" t="inlineStr">
        <is>
          <t>PRO-01962</t>
        </is>
      </c>
      <c r="B1963" t="inlineStr">
        <is>
          <t>director</t>
        </is>
      </c>
      <c r="C1963" t="inlineStr">
        <is>
          <t>google</t>
        </is>
      </c>
      <c r="D1963" t="b">
        <v>1</v>
      </c>
      <c r="E1963" t="b">
        <v>1</v>
      </c>
      <c r="F1963" t="b">
        <v>1</v>
      </c>
      <c r="G1963" s="28" t="n">
        <v>144981</v>
      </c>
      <c r="H1963" t="n">
        <v>4</v>
      </c>
      <c r="I1963" s="29" t="n">
        <v>45712.42083333333</v>
      </c>
      <c r="J1963" s="29" t="n">
        <v>45754.51388888889</v>
      </c>
      <c r="K1963">
        <f>J1963-I1963</f>
        <v/>
      </c>
    </row>
    <row r="1964">
      <c r="A1964" t="inlineStr">
        <is>
          <t>PRO-01963</t>
        </is>
      </c>
      <c r="B1964" t="inlineStr">
        <is>
          <t>ic_analyst</t>
        </is>
      </c>
      <c r="C1964" t="inlineStr">
        <is>
          <t>linkedin</t>
        </is>
      </c>
      <c r="D1964" t="b">
        <v>0</v>
      </c>
      <c r="E1964" t="b">
        <v>0</v>
      </c>
      <c r="F1964" t="b">
        <v>0</v>
      </c>
      <c r="G1964" s="28" t="n">
        <v>0</v>
      </c>
      <c r="H1964" t="n">
        <v>3</v>
      </c>
      <c r="I1964" s="29" t="n">
        <v>45674.40486111111</v>
      </c>
      <c r="J1964" s="29" t="n">
        <v>45712.51805555556</v>
      </c>
      <c r="K1964">
        <f>J1964-I1964</f>
        <v/>
      </c>
    </row>
    <row r="1965">
      <c r="A1965" t="inlineStr">
        <is>
          <t>PRO-01964</t>
        </is>
      </c>
      <c r="B1965" t="inlineStr">
        <is>
          <t>ic_analyst</t>
        </is>
      </c>
      <c r="C1965" t="inlineStr">
        <is>
          <t>linkedin</t>
        </is>
      </c>
      <c r="D1965" t="b">
        <v>1</v>
      </c>
      <c r="E1965" t="b">
        <v>1</v>
      </c>
      <c r="F1965" t="b">
        <v>0</v>
      </c>
      <c r="G1965" s="28" t="n">
        <v>86798</v>
      </c>
      <c r="H1965" t="n">
        <v>3</v>
      </c>
      <c r="I1965" s="29" t="n">
        <v>45950.63541666666</v>
      </c>
      <c r="J1965" s="29" t="n">
        <v>45981.58333333334</v>
      </c>
      <c r="K1965">
        <f>J1965-I1965</f>
        <v/>
      </c>
    </row>
    <row r="1966">
      <c r="A1966" t="inlineStr">
        <is>
          <t>PRO-01965</t>
        </is>
      </c>
      <c r="B1966" t="inlineStr">
        <is>
          <t>manager</t>
        </is>
      </c>
      <c r="C1966" t="inlineStr">
        <is>
          <t>google</t>
        </is>
      </c>
      <c r="D1966" t="b">
        <v>1</v>
      </c>
      <c r="E1966" t="b">
        <v>1</v>
      </c>
      <c r="F1966" t="b">
        <v>0</v>
      </c>
      <c r="G1966" s="28" t="n">
        <v>113462</v>
      </c>
      <c r="H1966" t="n">
        <v>3</v>
      </c>
      <c r="I1966" s="29" t="n">
        <v>45849.35416666666</v>
      </c>
      <c r="J1966" s="29" t="n">
        <v>45883.41388888889</v>
      </c>
      <c r="K1966">
        <f>J1966-I1966</f>
        <v/>
      </c>
    </row>
    <row r="1967">
      <c r="A1967" t="inlineStr">
        <is>
          <t>PRO-01966</t>
        </is>
      </c>
      <c r="B1967" t="inlineStr">
        <is>
          <t>c_suite_vp</t>
        </is>
      </c>
      <c r="C1967" t="inlineStr">
        <is>
          <t>google</t>
        </is>
      </c>
      <c r="D1967" t="b">
        <v>1</v>
      </c>
      <c r="E1967" t="b">
        <v>0</v>
      </c>
      <c r="F1967" t="b">
        <v>0</v>
      </c>
      <c r="G1967" s="28" t="n">
        <v>0</v>
      </c>
      <c r="H1967" t="n">
        <v>2</v>
      </c>
      <c r="I1967" s="29" t="n">
        <v>45831.39652777778</v>
      </c>
      <c r="J1967" s="29" t="n">
        <v>45852.63402777778</v>
      </c>
      <c r="K1967">
        <f>J1967-I1967</f>
        <v/>
      </c>
    </row>
    <row r="1968">
      <c r="A1968" t="inlineStr">
        <is>
          <t>PRO-01967</t>
        </is>
      </c>
      <c r="B1968" t="inlineStr">
        <is>
          <t>manager</t>
        </is>
      </c>
      <c r="C1968" t="inlineStr">
        <is>
          <t>linkedin</t>
        </is>
      </c>
      <c r="D1968" t="b">
        <v>1</v>
      </c>
      <c r="E1968" t="b">
        <v>0</v>
      </c>
      <c r="F1968" t="b">
        <v>0</v>
      </c>
      <c r="G1968" s="28" t="n">
        <v>0</v>
      </c>
      <c r="H1968" t="n">
        <v>3</v>
      </c>
      <c r="I1968" s="29" t="n">
        <v>45930.57777777778</v>
      </c>
      <c r="J1968" s="29" t="n">
        <v>45964.38819444444</v>
      </c>
      <c r="K1968">
        <f>J1968-I1968</f>
        <v/>
      </c>
    </row>
    <row r="1969">
      <c r="A1969" t="inlineStr">
        <is>
          <t>PRO-01968</t>
        </is>
      </c>
      <c r="B1969" t="inlineStr">
        <is>
          <t>ic_analyst</t>
        </is>
      </c>
      <c r="C1969" t="inlineStr">
        <is>
          <t>linkedin</t>
        </is>
      </c>
      <c r="D1969" t="b">
        <v>1</v>
      </c>
      <c r="E1969" t="b">
        <v>0</v>
      </c>
      <c r="F1969" t="b">
        <v>0</v>
      </c>
      <c r="G1969" s="28" t="n">
        <v>0</v>
      </c>
      <c r="H1969" t="n">
        <v>2</v>
      </c>
      <c r="I1969" s="29" t="n">
        <v>45839.64652777778</v>
      </c>
      <c r="J1969" s="29" t="n">
        <v>45859.43680555555</v>
      </c>
      <c r="K1969">
        <f>J1969-I1969</f>
        <v/>
      </c>
    </row>
    <row r="1970">
      <c r="A1970" t="inlineStr">
        <is>
          <t>PRO-01969</t>
        </is>
      </c>
      <c r="B1970" t="inlineStr">
        <is>
          <t>manager</t>
        </is>
      </c>
      <c r="C1970" t="inlineStr">
        <is>
          <t>linkedin</t>
        </is>
      </c>
      <c r="D1970" t="b">
        <v>1</v>
      </c>
      <c r="E1970" t="b">
        <v>0</v>
      </c>
      <c r="F1970" t="b">
        <v>0</v>
      </c>
      <c r="G1970" s="28" t="n">
        <v>0</v>
      </c>
      <c r="H1970" t="n">
        <v>4</v>
      </c>
      <c r="I1970" s="29" t="n">
        <v>45924.50902777778</v>
      </c>
      <c r="J1970" s="29" t="n">
        <v>45978.67083333333</v>
      </c>
      <c r="K1970">
        <f>J1970-I1970</f>
        <v/>
      </c>
    </row>
    <row r="1971">
      <c r="A1971" t="inlineStr">
        <is>
          <t>PRO-01970</t>
        </is>
      </c>
      <c r="B1971" t="inlineStr">
        <is>
          <t>ic_analyst</t>
        </is>
      </c>
      <c r="C1971" t="inlineStr">
        <is>
          <t>linkedin</t>
        </is>
      </c>
      <c r="D1971" t="b">
        <v>0</v>
      </c>
      <c r="E1971" t="b">
        <v>0</v>
      </c>
      <c r="F1971" t="b">
        <v>0</v>
      </c>
      <c r="G1971" s="28" t="n">
        <v>0</v>
      </c>
      <c r="H1971" t="n">
        <v>2</v>
      </c>
      <c r="I1971" s="29" t="n">
        <v>45721.53263888889</v>
      </c>
      <c r="J1971" s="29" t="n">
        <v>45728.40625</v>
      </c>
      <c r="K1971">
        <f>J1971-I1971</f>
        <v/>
      </c>
    </row>
    <row r="1972">
      <c r="A1972" t="inlineStr">
        <is>
          <t>PRO-01971</t>
        </is>
      </c>
      <c r="B1972" t="inlineStr">
        <is>
          <t>manager</t>
        </is>
      </c>
      <c r="C1972" t="inlineStr">
        <is>
          <t>linkedin</t>
        </is>
      </c>
      <c r="D1972" t="b">
        <v>1</v>
      </c>
      <c r="E1972" t="b">
        <v>0</v>
      </c>
      <c r="F1972" t="b">
        <v>0</v>
      </c>
      <c r="G1972" s="28" t="n">
        <v>0</v>
      </c>
      <c r="H1972" t="n">
        <v>4</v>
      </c>
      <c r="I1972" s="29" t="n">
        <v>45747.59652777778</v>
      </c>
      <c r="J1972" s="29" t="n">
        <v>45789.43263888889</v>
      </c>
      <c r="K1972">
        <f>J1972-I1972</f>
        <v/>
      </c>
    </row>
    <row r="1973">
      <c r="A1973" t="inlineStr">
        <is>
          <t>PRO-01972</t>
        </is>
      </c>
      <c r="B1973" t="inlineStr">
        <is>
          <t>director</t>
        </is>
      </c>
      <c r="C1973" t="inlineStr">
        <is>
          <t>linkedin</t>
        </is>
      </c>
      <c r="D1973" t="b">
        <v>1</v>
      </c>
      <c r="E1973" t="b">
        <v>0</v>
      </c>
      <c r="F1973" t="b">
        <v>0</v>
      </c>
      <c r="G1973" s="28" t="n">
        <v>0</v>
      </c>
      <c r="H1973" t="n">
        <v>3</v>
      </c>
      <c r="I1973" s="29" t="n">
        <v>45880.70416666667</v>
      </c>
      <c r="J1973" s="29" t="n">
        <v>45909.45069444444</v>
      </c>
      <c r="K1973">
        <f>J1973-I1973</f>
        <v/>
      </c>
    </row>
    <row r="1974">
      <c r="A1974" t="inlineStr">
        <is>
          <t>PRO-01973</t>
        </is>
      </c>
      <c r="B1974" t="inlineStr">
        <is>
          <t>ic_analyst</t>
        </is>
      </c>
      <c r="C1974" t="inlineStr">
        <is>
          <t>google</t>
        </is>
      </c>
      <c r="D1974" t="b">
        <v>0</v>
      </c>
      <c r="E1974" t="b">
        <v>0</v>
      </c>
      <c r="F1974" t="b">
        <v>0</v>
      </c>
      <c r="G1974" s="28" t="n">
        <v>0</v>
      </c>
      <c r="H1974" t="n">
        <v>3</v>
      </c>
      <c r="I1974" s="29" t="n">
        <v>45784.57986111111</v>
      </c>
      <c r="J1974" s="29" t="n">
        <v>45818.58125</v>
      </c>
      <c r="K1974">
        <f>J1974-I1974</f>
        <v/>
      </c>
    </row>
    <row r="1975">
      <c r="A1975" t="inlineStr">
        <is>
          <t>PRO-01974</t>
        </is>
      </c>
      <c r="B1975" t="inlineStr">
        <is>
          <t>director</t>
        </is>
      </c>
      <c r="C1975" t="inlineStr">
        <is>
          <t>google</t>
        </is>
      </c>
      <c r="D1975" t="b">
        <v>1</v>
      </c>
      <c r="E1975" t="b">
        <v>0</v>
      </c>
      <c r="F1975" t="b">
        <v>0</v>
      </c>
      <c r="G1975" s="28" t="n">
        <v>0</v>
      </c>
      <c r="H1975" t="n">
        <v>4</v>
      </c>
      <c r="I1975" s="29" t="n">
        <v>45939.63263888889</v>
      </c>
      <c r="J1975" s="29" t="n">
        <v>45974.49930555555</v>
      </c>
      <c r="K1975">
        <f>J1975-I1975</f>
        <v/>
      </c>
    </row>
    <row r="1976">
      <c r="A1976" t="inlineStr">
        <is>
          <t>PRO-01975</t>
        </is>
      </c>
      <c r="B1976" t="inlineStr">
        <is>
          <t>ic_analyst</t>
        </is>
      </c>
      <c r="C1976" t="inlineStr">
        <is>
          <t>linkedin</t>
        </is>
      </c>
      <c r="D1976" t="b">
        <v>1</v>
      </c>
      <c r="E1976" t="b">
        <v>0</v>
      </c>
      <c r="F1976" t="b">
        <v>0</v>
      </c>
      <c r="G1976" s="28" t="n">
        <v>0</v>
      </c>
      <c r="H1976" t="n">
        <v>2</v>
      </c>
      <c r="I1976" s="29" t="n">
        <v>45869.59166666667</v>
      </c>
      <c r="J1976" s="29" t="n">
        <v>45889.70902777778</v>
      </c>
      <c r="K1976">
        <f>J1976-I1976</f>
        <v/>
      </c>
    </row>
    <row r="1977">
      <c r="A1977" t="inlineStr">
        <is>
          <t>PRO-01976</t>
        </is>
      </c>
      <c r="B1977" t="inlineStr">
        <is>
          <t>ic_analyst</t>
        </is>
      </c>
      <c r="C1977" t="inlineStr">
        <is>
          <t>linkedin</t>
        </is>
      </c>
      <c r="D1977" t="b">
        <v>0</v>
      </c>
      <c r="E1977" t="b">
        <v>0</v>
      </c>
      <c r="F1977" t="b">
        <v>0</v>
      </c>
      <c r="G1977" s="28" t="n">
        <v>0</v>
      </c>
      <c r="H1977" t="n">
        <v>3</v>
      </c>
      <c r="I1977" s="29" t="n">
        <v>45705.47569444445</v>
      </c>
      <c r="J1977" s="29" t="n">
        <v>45740.49513888889</v>
      </c>
      <c r="K1977">
        <f>J1977-I1977</f>
        <v/>
      </c>
    </row>
    <row r="1978">
      <c r="A1978" t="inlineStr">
        <is>
          <t>PRO-01977</t>
        </is>
      </c>
      <c r="B1978" t="inlineStr">
        <is>
          <t>manager</t>
        </is>
      </c>
      <c r="C1978" t="inlineStr">
        <is>
          <t>linkedin</t>
        </is>
      </c>
      <c r="D1978" t="b">
        <v>0</v>
      </c>
      <c r="E1978" t="b">
        <v>0</v>
      </c>
      <c r="F1978" t="b">
        <v>0</v>
      </c>
      <c r="G1978" s="28" t="n">
        <v>0</v>
      </c>
      <c r="H1978" t="n">
        <v>3</v>
      </c>
      <c r="I1978" s="29" t="n">
        <v>45882.63888888889</v>
      </c>
      <c r="J1978" s="29" t="n">
        <v>45915.50347222222</v>
      </c>
      <c r="K1978">
        <f>J1978-I1978</f>
        <v/>
      </c>
    </row>
    <row r="1979">
      <c r="A1979" t="inlineStr">
        <is>
          <t>PRO-01978</t>
        </is>
      </c>
      <c r="B1979" t="inlineStr">
        <is>
          <t>ic_analyst</t>
        </is>
      </c>
      <c r="C1979" t="inlineStr">
        <is>
          <t>linkedin</t>
        </is>
      </c>
      <c r="D1979" t="b">
        <v>0</v>
      </c>
      <c r="E1979" t="b">
        <v>0</v>
      </c>
      <c r="F1979" t="b">
        <v>0</v>
      </c>
      <c r="G1979" s="28" t="n">
        <v>0</v>
      </c>
      <c r="H1979" t="n">
        <v>2</v>
      </c>
      <c r="I1979" s="29" t="n">
        <v>45889.54166666666</v>
      </c>
      <c r="J1979" s="29" t="n">
        <v>45901.525</v>
      </c>
      <c r="K1979">
        <f>J1979-I1979</f>
        <v/>
      </c>
    </row>
    <row r="1980">
      <c r="A1980" t="inlineStr">
        <is>
          <t>PRO-01979</t>
        </is>
      </c>
      <c r="B1980" t="inlineStr">
        <is>
          <t>manager</t>
        </is>
      </c>
      <c r="C1980" t="inlineStr">
        <is>
          <t>google</t>
        </is>
      </c>
      <c r="D1980" t="b">
        <v>0</v>
      </c>
      <c r="E1980" t="b">
        <v>0</v>
      </c>
      <c r="F1980" t="b">
        <v>0</v>
      </c>
      <c r="G1980" s="28" t="n">
        <v>0</v>
      </c>
      <c r="H1980" t="n">
        <v>2</v>
      </c>
      <c r="I1980" s="29" t="n">
        <v>45736.38263888889</v>
      </c>
      <c r="J1980" s="29" t="n">
        <v>45747.475</v>
      </c>
      <c r="K1980">
        <f>J1980-I1980</f>
        <v/>
      </c>
    </row>
    <row r="1981">
      <c r="A1981" t="inlineStr">
        <is>
          <t>PRO-01980</t>
        </is>
      </c>
      <c r="B1981" t="inlineStr">
        <is>
          <t>ic_analyst</t>
        </is>
      </c>
      <c r="C1981" t="inlineStr">
        <is>
          <t>linkedin</t>
        </is>
      </c>
      <c r="D1981" t="b">
        <v>1</v>
      </c>
      <c r="E1981" t="b">
        <v>1</v>
      </c>
      <c r="F1981" t="b">
        <v>0</v>
      </c>
      <c r="G1981" s="28" t="n">
        <v>54081</v>
      </c>
      <c r="H1981" t="n">
        <v>3</v>
      </c>
      <c r="I1981" s="29" t="n">
        <v>45922.61458333334</v>
      </c>
      <c r="J1981" s="29" t="n">
        <v>45950.41180555556</v>
      </c>
      <c r="K1981">
        <f>J1981-I1981</f>
        <v/>
      </c>
    </row>
    <row r="1982">
      <c r="A1982" t="inlineStr">
        <is>
          <t>PRO-01981</t>
        </is>
      </c>
      <c r="B1982" t="inlineStr">
        <is>
          <t>manager</t>
        </is>
      </c>
      <c r="C1982" t="inlineStr">
        <is>
          <t>google</t>
        </is>
      </c>
      <c r="D1982" t="b">
        <v>1</v>
      </c>
      <c r="E1982" t="b">
        <v>1</v>
      </c>
      <c r="F1982" t="b">
        <v>1</v>
      </c>
      <c r="G1982" s="28" t="n">
        <v>46092</v>
      </c>
      <c r="H1982" t="n">
        <v>3</v>
      </c>
      <c r="I1982" s="29" t="n">
        <v>45894.56041666667</v>
      </c>
      <c r="J1982" s="29" t="n">
        <v>45924.45347222222</v>
      </c>
      <c r="K1982">
        <f>J1982-I1982</f>
        <v/>
      </c>
    </row>
    <row r="1983">
      <c r="A1983" t="inlineStr">
        <is>
          <t>PRO-01982</t>
        </is>
      </c>
      <c r="B1983" t="inlineStr">
        <is>
          <t>ic_analyst</t>
        </is>
      </c>
      <c r="C1983" t="inlineStr">
        <is>
          <t>google</t>
        </is>
      </c>
      <c r="D1983" t="b">
        <v>1</v>
      </c>
      <c r="E1983" t="b">
        <v>1</v>
      </c>
      <c r="F1983" t="b">
        <v>0</v>
      </c>
      <c r="G1983" s="28" t="n">
        <v>48130</v>
      </c>
      <c r="H1983" t="n">
        <v>2</v>
      </c>
      <c r="I1983" s="29" t="n">
        <v>45846.71527777778</v>
      </c>
      <c r="J1983" s="29" t="n">
        <v>45860.69305555556</v>
      </c>
      <c r="K1983">
        <f>J1983-I1983</f>
        <v/>
      </c>
    </row>
    <row r="1984">
      <c r="A1984" t="inlineStr">
        <is>
          <t>PRO-01983</t>
        </is>
      </c>
      <c r="B1984" t="inlineStr">
        <is>
          <t>ic_analyst</t>
        </is>
      </c>
      <c r="C1984" t="inlineStr">
        <is>
          <t>linkedin</t>
        </is>
      </c>
      <c r="D1984" t="b">
        <v>1</v>
      </c>
      <c r="E1984" t="b">
        <v>0</v>
      </c>
      <c r="F1984" t="b">
        <v>0</v>
      </c>
      <c r="G1984" s="28" t="n">
        <v>0</v>
      </c>
      <c r="H1984" t="n">
        <v>2</v>
      </c>
      <c r="I1984" s="29" t="n">
        <v>45684.4375</v>
      </c>
      <c r="J1984" s="29" t="n">
        <v>45701.56944444445</v>
      </c>
      <c r="K1984">
        <f>J1984-I1984</f>
        <v/>
      </c>
    </row>
    <row r="1985">
      <c r="A1985" t="inlineStr">
        <is>
          <t>PRO-01984</t>
        </is>
      </c>
      <c r="B1985" t="inlineStr">
        <is>
          <t>director</t>
        </is>
      </c>
      <c r="C1985" t="inlineStr">
        <is>
          <t>linkedin</t>
        </is>
      </c>
      <c r="D1985" t="b">
        <v>1</v>
      </c>
      <c r="E1985" t="b">
        <v>1</v>
      </c>
      <c r="F1985" t="b">
        <v>0</v>
      </c>
      <c r="G1985" s="28" t="n">
        <v>106531</v>
      </c>
      <c r="H1985" t="n">
        <v>4</v>
      </c>
      <c r="I1985" s="29" t="n">
        <v>45782.57430555556</v>
      </c>
      <c r="J1985" s="29" t="n">
        <v>45831.64861111111</v>
      </c>
      <c r="K1985">
        <f>J1985-I1985</f>
        <v/>
      </c>
    </row>
    <row r="1986">
      <c r="A1986" t="inlineStr">
        <is>
          <t>PRO-01985</t>
        </is>
      </c>
      <c r="B1986" t="inlineStr">
        <is>
          <t>ic_analyst</t>
        </is>
      </c>
      <c r="C1986" t="inlineStr">
        <is>
          <t>linkedin</t>
        </is>
      </c>
      <c r="D1986" t="b">
        <v>0</v>
      </c>
      <c r="E1986" t="b">
        <v>0</v>
      </c>
      <c r="F1986" t="b">
        <v>0</v>
      </c>
      <c r="G1986" s="28" t="n">
        <v>0</v>
      </c>
      <c r="H1986" t="n">
        <v>3</v>
      </c>
      <c r="I1986" s="29" t="n">
        <v>45813.52986111111</v>
      </c>
      <c r="J1986" s="29" t="n">
        <v>45841.69444444445</v>
      </c>
      <c r="K1986">
        <f>J1986-I1986</f>
        <v/>
      </c>
    </row>
    <row r="1987">
      <c r="A1987" t="inlineStr">
        <is>
          <t>PRO-01986</t>
        </is>
      </c>
      <c r="B1987" t="inlineStr">
        <is>
          <t>manager</t>
        </is>
      </c>
      <c r="C1987" t="inlineStr">
        <is>
          <t>linkedin</t>
        </is>
      </c>
      <c r="D1987" t="b">
        <v>1</v>
      </c>
      <c r="E1987" t="b">
        <v>1</v>
      </c>
      <c r="F1987" t="b">
        <v>0</v>
      </c>
      <c r="G1987" s="28" t="n">
        <v>60561</v>
      </c>
      <c r="H1987" t="n">
        <v>2</v>
      </c>
      <c r="I1987" s="29" t="n">
        <v>45663.35625</v>
      </c>
      <c r="J1987" s="29" t="n">
        <v>45674.40069444444</v>
      </c>
      <c r="K1987">
        <f>J1987-I1987</f>
        <v/>
      </c>
    </row>
    <row r="1988">
      <c r="A1988" t="inlineStr">
        <is>
          <t>PRO-01987</t>
        </is>
      </c>
      <c r="B1988" t="inlineStr">
        <is>
          <t>ic_analyst</t>
        </is>
      </c>
      <c r="C1988" t="inlineStr">
        <is>
          <t>linkedin</t>
        </is>
      </c>
      <c r="D1988" t="b">
        <v>1</v>
      </c>
      <c r="E1988" t="b">
        <v>1</v>
      </c>
      <c r="F1988" t="b">
        <v>0</v>
      </c>
      <c r="G1988" s="28" t="n">
        <v>68308</v>
      </c>
      <c r="H1988" t="n">
        <v>4</v>
      </c>
      <c r="I1988" s="29" t="n">
        <v>45803.72291666667</v>
      </c>
      <c r="J1988" s="29" t="n">
        <v>45832.71736111111</v>
      </c>
      <c r="K1988">
        <f>J1988-I1988</f>
        <v/>
      </c>
    </row>
    <row r="1989">
      <c r="A1989" t="inlineStr">
        <is>
          <t>PRO-01988</t>
        </is>
      </c>
      <c r="B1989" t="inlineStr">
        <is>
          <t>manager</t>
        </is>
      </c>
      <c r="C1989" t="inlineStr">
        <is>
          <t>google</t>
        </is>
      </c>
      <c r="D1989" t="b">
        <v>1</v>
      </c>
      <c r="E1989" t="b">
        <v>1</v>
      </c>
      <c r="F1989" t="b">
        <v>0</v>
      </c>
      <c r="G1989" s="28" t="n">
        <v>44603</v>
      </c>
      <c r="H1989" t="n">
        <v>3</v>
      </c>
      <c r="I1989" s="29" t="n">
        <v>45821.65625</v>
      </c>
      <c r="J1989" s="29" t="n">
        <v>45860.54722222222</v>
      </c>
      <c r="K1989">
        <f>J1989-I1989</f>
        <v/>
      </c>
    </row>
    <row r="1990">
      <c r="A1990" t="inlineStr">
        <is>
          <t>PRO-01989</t>
        </is>
      </c>
      <c r="B1990" t="inlineStr">
        <is>
          <t>director</t>
        </is>
      </c>
      <c r="C1990" t="inlineStr">
        <is>
          <t>google</t>
        </is>
      </c>
      <c r="D1990" t="b">
        <v>1</v>
      </c>
      <c r="E1990" t="b">
        <v>1</v>
      </c>
      <c r="F1990" t="b">
        <v>0</v>
      </c>
      <c r="G1990" s="28" t="n">
        <v>59110</v>
      </c>
      <c r="H1990" t="n">
        <v>3</v>
      </c>
      <c r="I1990" s="29" t="n">
        <v>45868.67847222222</v>
      </c>
      <c r="J1990" s="29" t="n">
        <v>45896.70069444444</v>
      </c>
      <c r="K1990">
        <f>J1990-I1990</f>
        <v/>
      </c>
    </row>
    <row r="1991">
      <c r="A1991" t="inlineStr">
        <is>
          <t>PRO-01990</t>
        </is>
      </c>
      <c r="B1991" t="inlineStr">
        <is>
          <t>director</t>
        </is>
      </c>
      <c r="C1991" t="inlineStr">
        <is>
          <t>linkedin</t>
        </is>
      </c>
      <c r="D1991" t="b">
        <v>1</v>
      </c>
      <c r="E1991" t="b">
        <v>1</v>
      </c>
      <c r="F1991" t="b">
        <v>0</v>
      </c>
      <c r="G1991" s="28" t="n">
        <v>106426</v>
      </c>
      <c r="H1991" t="n">
        <v>2</v>
      </c>
      <c r="I1991" s="29" t="n">
        <v>45831.72569444445</v>
      </c>
      <c r="J1991" s="29" t="n">
        <v>45838.67152777778</v>
      </c>
      <c r="K1991">
        <f>J1991-I1991</f>
        <v/>
      </c>
    </row>
    <row r="1992">
      <c r="A1992" t="inlineStr">
        <is>
          <t>PRO-01991</t>
        </is>
      </c>
      <c r="B1992" t="inlineStr">
        <is>
          <t>manager</t>
        </is>
      </c>
      <c r="C1992" t="inlineStr">
        <is>
          <t>google</t>
        </is>
      </c>
      <c r="D1992" t="b">
        <v>1</v>
      </c>
      <c r="E1992" t="b">
        <v>0</v>
      </c>
      <c r="F1992" t="b">
        <v>0</v>
      </c>
      <c r="G1992" s="28" t="n">
        <v>0</v>
      </c>
      <c r="H1992" t="n">
        <v>3</v>
      </c>
      <c r="I1992" s="29" t="n">
        <v>45750.64791666667</v>
      </c>
      <c r="J1992" s="29" t="n">
        <v>45779.65763888889</v>
      </c>
      <c r="K1992">
        <f>J1992-I1992</f>
        <v/>
      </c>
    </row>
    <row r="1993">
      <c r="A1993" t="inlineStr">
        <is>
          <t>PRO-01992</t>
        </is>
      </c>
      <c r="B1993" t="inlineStr">
        <is>
          <t>ic_analyst</t>
        </is>
      </c>
      <c r="C1993" t="inlineStr">
        <is>
          <t>linkedin</t>
        </is>
      </c>
      <c r="D1993" t="b">
        <v>1</v>
      </c>
      <c r="E1993" t="b">
        <v>0</v>
      </c>
      <c r="F1993" t="b">
        <v>0</v>
      </c>
      <c r="G1993" s="28" t="n">
        <v>0</v>
      </c>
      <c r="H1993" t="n">
        <v>2</v>
      </c>
      <c r="I1993" s="29" t="n">
        <v>45922.42083333333</v>
      </c>
      <c r="J1993" s="29" t="n">
        <v>45931.52777777778</v>
      </c>
      <c r="K1993">
        <f>J1993-I1993</f>
        <v/>
      </c>
    </row>
    <row r="1994">
      <c r="A1994" t="inlineStr">
        <is>
          <t>PRO-01993</t>
        </is>
      </c>
      <c r="B1994" t="inlineStr">
        <is>
          <t>manager</t>
        </is>
      </c>
      <c r="C1994" t="inlineStr">
        <is>
          <t>linkedin</t>
        </is>
      </c>
      <c r="D1994" t="b">
        <v>1</v>
      </c>
      <c r="E1994" t="b">
        <v>1</v>
      </c>
      <c r="F1994" t="b">
        <v>1</v>
      </c>
      <c r="G1994" s="28" t="n">
        <v>48630</v>
      </c>
      <c r="H1994" t="n">
        <v>2</v>
      </c>
      <c r="I1994" s="29" t="n">
        <v>45825.72638888889</v>
      </c>
      <c r="J1994" s="29" t="n">
        <v>45841.64305555556</v>
      </c>
      <c r="K1994">
        <f>J1994-I1994</f>
        <v/>
      </c>
    </row>
    <row r="1995">
      <c r="A1995" t="inlineStr">
        <is>
          <t>PRO-01994</t>
        </is>
      </c>
      <c r="B1995" t="inlineStr">
        <is>
          <t>manager</t>
        </is>
      </c>
      <c r="C1995" t="inlineStr">
        <is>
          <t>google</t>
        </is>
      </c>
      <c r="D1995" t="b">
        <v>1</v>
      </c>
      <c r="E1995" t="b">
        <v>1</v>
      </c>
      <c r="F1995" t="b">
        <v>0</v>
      </c>
      <c r="G1995" s="28" t="n">
        <v>44287</v>
      </c>
      <c r="H1995" t="n">
        <v>3</v>
      </c>
      <c r="I1995" s="29" t="n">
        <v>45768.35277777778</v>
      </c>
      <c r="J1995" s="29" t="n">
        <v>45799.53472222222</v>
      </c>
      <c r="K1995">
        <f>J1995-I1995</f>
        <v/>
      </c>
    </row>
    <row r="1996">
      <c r="A1996" t="inlineStr">
        <is>
          <t>PRO-01995</t>
        </is>
      </c>
      <c r="B1996" t="inlineStr">
        <is>
          <t>manager</t>
        </is>
      </c>
      <c r="C1996" t="inlineStr">
        <is>
          <t>google</t>
        </is>
      </c>
      <c r="D1996" t="b">
        <v>1</v>
      </c>
      <c r="E1996" t="b">
        <v>1</v>
      </c>
      <c r="F1996" t="b">
        <v>0</v>
      </c>
      <c r="G1996" s="28" t="n">
        <v>70717</v>
      </c>
      <c r="H1996" t="n">
        <v>3</v>
      </c>
      <c r="I1996" s="29" t="n">
        <v>45775.51111111111</v>
      </c>
      <c r="J1996" s="29" t="n">
        <v>45810.48680555556</v>
      </c>
      <c r="K1996">
        <f>J1996-I1996</f>
        <v/>
      </c>
    </row>
    <row r="1997">
      <c r="A1997" t="inlineStr">
        <is>
          <t>PRO-01996</t>
        </is>
      </c>
      <c r="B1997" t="inlineStr">
        <is>
          <t>director</t>
        </is>
      </c>
      <c r="C1997" t="inlineStr">
        <is>
          <t>google</t>
        </is>
      </c>
      <c r="D1997" t="b">
        <v>1</v>
      </c>
      <c r="E1997" t="b">
        <v>0</v>
      </c>
      <c r="F1997" t="b">
        <v>0</v>
      </c>
      <c r="G1997" s="28" t="n">
        <v>0</v>
      </c>
      <c r="H1997" t="n">
        <v>3</v>
      </c>
      <c r="I1997" s="29" t="n">
        <v>45740.46111111111</v>
      </c>
      <c r="J1997" s="29" t="n">
        <v>45779.70138888889</v>
      </c>
      <c r="K1997">
        <f>J1997-I1997</f>
        <v/>
      </c>
    </row>
    <row r="1998">
      <c r="A1998" t="inlineStr">
        <is>
          <t>PRO-01997</t>
        </is>
      </c>
      <c r="B1998" t="inlineStr">
        <is>
          <t>c_suite_vp</t>
        </is>
      </c>
      <c r="C1998" t="inlineStr">
        <is>
          <t>google</t>
        </is>
      </c>
      <c r="D1998" t="b">
        <v>1</v>
      </c>
      <c r="E1998" t="b">
        <v>0</v>
      </c>
      <c r="F1998" t="b">
        <v>0</v>
      </c>
      <c r="G1998" s="28" t="n">
        <v>0</v>
      </c>
      <c r="H1998" t="n">
        <v>3</v>
      </c>
      <c r="I1998" s="29" t="n">
        <v>45845.62847222222</v>
      </c>
      <c r="J1998" s="29" t="n">
        <v>45873.60138888889</v>
      </c>
      <c r="K1998">
        <f>J1998-I1998</f>
        <v/>
      </c>
    </row>
    <row r="1999">
      <c r="A1999" t="inlineStr">
        <is>
          <t>PRO-01998</t>
        </is>
      </c>
      <c r="B1999" t="inlineStr">
        <is>
          <t>manager</t>
        </is>
      </c>
      <c r="C1999" t="inlineStr">
        <is>
          <t>linkedin</t>
        </is>
      </c>
      <c r="D1999" t="b">
        <v>1</v>
      </c>
      <c r="E1999" t="b">
        <v>0</v>
      </c>
      <c r="F1999" t="b">
        <v>0</v>
      </c>
      <c r="G1999" s="28" t="n">
        <v>0</v>
      </c>
      <c r="H1999" t="n">
        <v>3</v>
      </c>
      <c r="I1999" s="29" t="n">
        <v>45667.56944444445</v>
      </c>
      <c r="J1999" s="29" t="n">
        <v>45693.43194444444</v>
      </c>
      <c r="K1999">
        <f>J1999-I1999</f>
        <v/>
      </c>
    </row>
    <row r="2000">
      <c r="A2000" t="inlineStr">
        <is>
          <t>PRO-01999</t>
        </is>
      </c>
      <c r="B2000" t="inlineStr">
        <is>
          <t>director</t>
        </is>
      </c>
      <c r="C2000" t="inlineStr">
        <is>
          <t>linkedin</t>
        </is>
      </c>
      <c r="D2000" t="b">
        <v>1</v>
      </c>
      <c r="E2000" t="b">
        <v>0</v>
      </c>
      <c r="F2000" t="b">
        <v>0</v>
      </c>
      <c r="G2000" s="28" t="n">
        <v>0</v>
      </c>
      <c r="H2000" t="n">
        <v>3</v>
      </c>
      <c r="I2000" s="29" t="n">
        <v>45922.58611111111</v>
      </c>
      <c r="J2000" s="29" t="n">
        <v>45943.40555555555</v>
      </c>
      <c r="K2000">
        <f>J2000-I2000</f>
        <v/>
      </c>
    </row>
    <row r="2001">
      <c r="A2001" t="inlineStr">
        <is>
          <t>PRO-02000</t>
        </is>
      </c>
      <c r="B2001" t="inlineStr">
        <is>
          <t>manager</t>
        </is>
      </c>
      <c r="C2001" t="inlineStr">
        <is>
          <t>google</t>
        </is>
      </c>
      <c r="D2001" t="b">
        <v>1</v>
      </c>
      <c r="E2001" t="b">
        <v>1</v>
      </c>
      <c r="F2001" t="b">
        <v>0</v>
      </c>
      <c r="G2001" s="28" t="n">
        <v>54405</v>
      </c>
      <c r="H2001" t="n">
        <v>2</v>
      </c>
      <c r="I2001" s="29" t="n">
        <v>45784.66597222222</v>
      </c>
      <c r="J2001" s="29" t="n">
        <v>45803.7375</v>
      </c>
      <c r="K2001">
        <f>J2001-I2001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2026-06-12T19:33:39Z</dcterms:created>
  <dcterms:modified xsi:type="dcterms:W3CDTF">2026-06-12T19:33:41Z</dcterms:modified>
</cp:coreProperties>
</file>